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17"/>
  <workbookPr codeName="ThisWorkbook" defaultThemeVersion="166925"/>
  <mc:AlternateContent xmlns:mc="http://schemas.openxmlformats.org/markup-compatibility/2006">
    <mc:Choice Requires="x15">
      <x15ac:absPath xmlns:x15ac="http://schemas.microsoft.com/office/spreadsheetml/2010/11/ac" url="https://d.docs.live.net/29f448ec057303af/Pulpit/MECC/2025 Season/Excel Athlete/"/>
    </mc:Choice>
  </mc:AlternateContent>
  <xr:revisionPtr revIDLastSave="141" documentId="8_{F6F2822B-83D6-45E8-93A3-36B1B9D3F3E8}" xr6:coauthVersionLast="47" xr6:coauthVersionMax="47" xr10:uidLastSave="{67D81B10-2242-40F3-AB92-7DFC6FAF65B9}"/>
  <bookViews>
    <workbookView xWindow="14295" yWindow="0" windowWidth="14610" windowHeight="15585" xr2:uid="{C14CADDB-B7F1-4C32-8E95-99D50DB6BBC6}"/>
  </bookViews>
  <sheets>
    <sheet name="Case" sheetId="37" r:id="rId1"/>
    <sheet name="Historical Orders" sheetId="30" r:id="rId2"/>
    <sheet name="Graded Answers" sheetId="38" r:id="rId3"/>
  </sheets>
  <definedNames>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2</definedName>
    <definedName name="_AtRisk_SimSetting_MultipleCPUModeV8" hidden="1">2</definedName>
    <definedName name="_AtRisk_SimSetting_RandomNumberGenerator" hidden="1">0</definedName>
    <definedName name="_AtRisk_SimSetting_ShowSimulationProgressWindow" hidden="1">TRUE</definedName>
    <definedName name="_AtRisk_SimSetting_SimName001" hidden="1">"Scen 1(Base=123.42, S0=126.12, V=31.97%)"</definedName>
    <definedName name="_AtRisk_SimSetting_SimName002" hidden="1">"Scen 2(Base=123.42, S0=130, V=31.97%)"</definedName>
    <definedName name="_AtRisk_SimSetting_SimName003" hidden="1">"Scen 3(Base=123.42, S0=132, V=31.97%)"</definedName>
    <definedName name="_AtRisk_SimSetting_SimName004" hidden="1">"Scen 4(Base=1, S0=1, V=31.97%)"</definedName>
    <definedName name="_AtRisk_SimSetting_SimNameCount" hidden="1">4</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1" hidden="1">'Historical Orders'!$B$4:$AD$55700</definedName>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44091.7196296296</definedName>
    <definedName name="IQ_QTD" hidden="1">750000</definedName>
    <definedName name="IQ_TODAY" hidden="1">0</definedName>
    <definedName name="IQ_YTDMONTH" hidden="1">130000</definedName>
    <definedName name="IQB_BOOKMARK_COUNT" hidden="1">0</definedName>
    <definedName name="Pal_Workbook_GUID" hidden="1">"KHB4MCAJCJC3RUEFU5N2FB3U"</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4" i="37" l="1"/>
  <c r="AV6" i="30" a="1"/>
  <c r="AV6" i="30" s="1"/>
  <c r="AT6" i="30" a="1"/>
  <c r="AT6" i="30" s="1"/>
  <c r="AL51" i="30"/>
  <c r="AJ51" i="30" a="1"/>
  <c r="AJ51" i="30" s="1"/>
  <c r="AG51" i="30" a="1"/>
  <c r="AG51" i="30" s="1"/>
  <c r="Z7" i="30"/>
  <c r="Z8" i="30"/>
  <c r="Z9" i="30"/>
  <c r="Z10" i="30"/>
  <c r="Z11" i="30"/>
  <c r="Z12" i="30"/>
  <c r="Z13" i="30"/>
  <c r="Z14" i="30"/>
  <c r="Z15" i="30"/>
  <c r="Z16" i="30"/>
  <c r="Z17" i="30"/>
  <c r="Z18" i="30"/>
  <c r="Z19" i="30"/>
  <c r="Z20" i="30"/>
  <c r="Z21" i="30"/>
  <c r="Z22" i="30"/>
  <c r="Z23" i="30"/>
  <c r="Z24" i="30"/>
  <c r="Z25" i="30"/>
  <c r="Z26" i="30"/>
  <c r="Z27" i="30"/>
  <c r="Z28" i="30"/>
  <c r="Z29" i="30"/>
  <c r="Z30" i="30"/>
  <c r="Z31" i="30"/>
  <c r="Z32" i="30"/>
  <c r="Z33" i="30"/>
  <c r="Z34" i="30"/>
  <c r="Z35" i="30"/>
  <c r="Z36" i="30"/>
  <c r="Z37" i="30"/>
  <c r="Z38" i="30"/>
  <c r="Z39" i="30"/>
  <c r="Z40" i="30"/>
  <c r="Z41" i="30"/>
  <c r="Z42" i="30"/>
  <c r="Z43" i="30"/>
  <c r="Z44" i="30"/>
  <c r="Z45" i="30"/>
  <c r="Z46" i="30"/>
  <c r="Z47" i="30"/>
  <c r="Z48" i="30"/>
  <c r="Z49" i="30"/>
  <c r="Z50" i="30"/>
  <c r="Z51" i="30"/>
  <c r="Z52" i="30"/>
  <c r="Z53" i="30"/>
  <c r="Z54" i="30"/>
  <c r="Z55" i="30"/>
  <c r="Z56" i="30"/>
  <c r="Z57" i="30"/>
  <c r="Z58" i="30"/>
  <c r="Z59" i="30"/>
  <c r="Z60" i="30"/>
  <c r="Z61" i="30"/>
  <c r="Z62" i="30"/>
  <c r="Z63" i="30"/>
  <c r="Z64" i="30"/>
  <c r="Z65" i="30"/>
  <c r="Z66" i="30"/>
  <c r="Z67" i="30"/>
  <c r="Z68" i="30"/>
  <c r="Z69" i="30"/>
  <c r="Z70" i="30"/>
  <c r="Z71" i="30"/>
  <c r="Z72" i="30"/>
  <c r="Z73" i="30"/>
  <c r="Z74" i="30"/>
  <c r="Z75" i="30"/>
  <c r="Z76" i="30"/>
  <c r="Z77" i="30"/>
  <c r="Z78" i="30"/>
  <c r="Z79" i="30"/>
  <c r="Z80" i="30"/>
  <c r="Z81" i="30"/>
  <c r="Z82" i="30"/>
  <c r="Z83" i="30"/>
  <c r="Z84" i="30"/>
  <c r="Z85" i="30"/>
  <c r="Z86" i="30"/>
  <c r="Z87" i="30"/>
  <c r="Z88" i="30"/>
  <c r="Z89" i="30"/>
  <c r="Z90" i="30"/>
  <c r="Z91" i="30"/>
  <c r="Z92" i="30"/>
  <c r="Z93" i="30"/>
  <c r="Z94" i="30"/>
  <c r="Z95" i="30"/>
  <c r="Z96" i="30"/>
  <c r="Z97" i="30"/>
  <c r="Z98" i="30"/>
  <c r="Z99" i="30"/>
  <c r="Z100" i="30"/>
  <c r="Z101" i="30"/>
  <c r="Z102" i="30"/>
  <c r="Z103" i="30"/>
  <c r="Z104" i="30"/>
  <c r="Z105" i="30"/>
  <c r="Z106" i="30"/>
  <c r="Z107" i="30"/>
  <c r="Z108" i="30"/>
  <c r="Z109" i="30"/>
  <c r="Z110" i="30"/>
  <c r="Z111" i="30"/>
  <c r="Z112" i="30"/>
  <c r="Z113" i="30"/>
  <c r="Z114" i="30"/>
  <c r="Z115" i="30"/>
  <c r="Z116" i="30"/>
  <c r="Z117" i="30"/>
  <c r="Z118" i="30"/>
  <c r="Z119" i="30"/>
  <c r="Z120" i="30"/>
  <c r="Z121" i="30"/>
  <c r="Z122" i="30"/>
  <c r="Z123" i="30"/>
  <c r="Z124" i="30"/>
  <c r="Z125" i="30"/>
  <c r="Z126" i="30"/>
  <c r="Z127" i="30"/>
  <c r="Z128" i="30"/>
  <c r="Z129" i="30"/>
  <c r="Z130" i="30"/>
  <c r="Z131" i="30"/>
  <c r="Z132" i="30"/>
  <c r="Z133" i="30"/>
  <c r="Z134" i="30"/>
  <c r="Z135" i="30"/>
  <c r="Z136" i="30"/>
  <c r="Z137" i="30"/>
  <c r="Z138" i="30"/>
  <c r="Z139" i="30"/>
  <c r="Z140" i="30"/>
  <c r="Z141" i="30"/>
  <c r="Z142" i="30"/>
  <c r="Z143" i="30"/>
  <c r="Z144" i="30"/>
  <c r="Z145" i="30"/>
  <c r="Z146" i="30"/>
  <c r="Z147" i="30"/>
  <c r="Z148" i="30"/>
  <c r="Z149" i="30"/>
  <c r="Z150" i="30"/>
  <c r="Z151" i="30"/>
  <c r="Z152" i="30"/>
  <c r="Z153" i="30"/>
  <c r="Z154" i="30"/>
  <c r="Z155" i="30"/>
  <c r="Z156" i="30"/>
  <c r="Z157" i="30"/>
  <c r="Z158" i="30"/>
  <c r="Z159" i="30"/>
  <c r="Z160" i="30"/>
  <c r="Z161" i="30"/>
  <c r="Z162" i="30"/>
  <c r="Z163" i="30"/>
  <c r="Z164" i="30"/>
  <c r="Z165" i="30"/>
  <c r="Z166" i="30"/>
  <c r="Z167" i="30"/>
  <c r="Z168" i="30"/>
  <c r="Z169" i="30"/>
  <c r="Z170" i="30"/>
  <c r="Z171" i="30"/>
  <c r="Z172" i="30"/>
  <c r="Z173" i="30"/>
  <c r="Z174" i="30"/>
  <c r="Z175" i="30"/>
  <c r="Z176" i="30"/>
  <c r="Z177" i="30"/>
  <c r="Z178" i="30"/>
  <c r="Z179" i="30"/>
  <c r="Z180" i="30"/>
  <c r="Z181" i="30"/>
  <c r="Z182" i="30"/>
  <c r="Z183" i="30"/>
  <c r="Z184" i="30"/>
  <c r="Z185" i="30"/>
  <c r="Z186" i="30"/>
  <c r="Z187" i="30"/>
  <c r="Z188" i="30"/>
  <c r="Z189" i="30"/>
  <c r="Z190" i="30"/>
  <c r="Z191" i="30"/>
  <c r="Z192" i="30"/>
  <c r="Z193" i="30"/>
  <c r="Z194" i="30"/>
  <c r="Z195" i="30"/>
  <c r="Z196" i="30"/>
  <c r="Z197" i="30"/>
  <c r="Z198" i="30"/>
  <c r="Z199" i="30"/>
  <c r="Z200" i="30"/>
  <c r="Z201" i="30"/>
  <c r="Z202" i="30"/>
  <c r="Z203" i="30"/>
  <c r="Z204" i="30"/>
  <c r="Z205" i="30"/>
  <c r="Z206" i="30"/>
  <c r="Z207" i="30"/>
  <c r="Z208" i="30"/>
  <c r="Z209" i="30"/>
  <c r="Z210" i="30"/>
  <c r="Z211" i="30"/>
  <c r="Z212" i="30"/>
  <c r="Z213" i="30"/>
  <c r="Z214" i="30"/>
  <c r="Z215" i="30"/>
  <c r="Z216" i="30"/>
  <c r="Z217" i="30"/>
  <c r="Z218" i="30"/>
  <c r="Z219" i="30"/>
  <c r="Z220" i="30"/>
  <c r="Z221" i="30"/>
  <c r="Z222" i="30"/>
  <c r="Z223" i="30"/>
  <c r="Z224" i="30"/>
  <c r="Z225" i="30"/>
  <c r="Z226" i="30"/>
  <c r="Z227" i="30"/>
  <c r="Z228" i="30"/>
  <c r="Z229" i="30"/>
  <c r="Z230" i="30"/>
  <c r="Z231" i="30"/>
  <c r="Z232" i="30"/>
  <c r="Z233" i="30"/>
  <c r="Z234" i="30"/>
  <c r="Z235" i="30"/>
  <c r="Z236" i="30"/>
  <c r="Z237" i="30"/>
  <c r="Z238" i="30"/>
  <c r="Z239" i="30"/>
  <c r="Z240" i="30"/>
  <c r="Z241" i="30"/>
  <c r="Z242" i="30"/>
  <c r="Z243" i="30"/>
  <c r="Z244" i="30"/>
  <c r="Z245" i="30"/>
  <c r="Z246" i="30"/>
  <c r="Z247" i="30"/>
  <c r="Z248" i="30"/>
  <c r="Z249" i="30"/>
  <c r="Z250" i="30"/>
  <c r="Z251" i="30"/>
  <c r="Z252" i="30"/>
  <c r="Z253" i="30"/>
  <c r="Z254" i="30"/>
  <c r="Z255" i="30"/>
  <c r="Z256" i="30"/>
  <c r="Z257" i="30"/>
  <c r="Z258" i="30"/>
  <c r="Z259" i="30"/>
  <c r="Z260" i="30"/>
  <c r="Z261" i="30"/>
  <c r="Z262" i="30"/>
  <c r="Z263" i="30"/>
  <c r="Z264" i="30"/>
  <c r="Z265" i="30"/>
  <c r="Z266" i="30"/>
  <c r="Z267" i="30"/>
  <c r="Z268" i="30"/>
  <c r="Z269" i="30"/>
  <c r="Z270" i="30"/>
  <c r="Z271" i="30"/>
  <c r="Z272" i="30"/>
  <c r="Z273" i="30"/>
  <c r="Z274" i="30"/>
  <c r="Z275" i="30"/>
  <c r="Z276" i="30"/>
  <c r="Z277" i="30"/>
  <c r="Z278" i="30"/>
  <c r="Z279" i="30"/>
  <c r="Z280" i="30"/>
  <c r="Z281" i="30"/>
  <c r="Z282" i="30"/>
  <c r="Z283" i="30"/>
  <c r="Z284" i="30"/>
  <c r="Z285" i="30"/>
  <c r="Z286" i="30"/>
  <c r="Z287" i="30"/>
  <c r="Z288" i="30"/>
  <c r="Z289" i="30"/>
  <c r="Z290" i="30"/>
  <c r="Z291" i="30"/>
  <c r="Z292" i="30"/>
  <c r="Z293" i="30"/>
  <c r="Z294" i="30"/>
  <c r="Z295" i="30"/>
  <c r="Z296" i="30"/>
  <c r="Z297" i="30"/>
  <c r="Z298" i="30"/>
  <c r="Z299" i="30"/>
  <c r="Z300" i="30"/>
  <c r="Z301" i="30"/>
  <c r="Z302" i="30"/>
  <c r="Z303" i="30"/>
  <c r="Z304" i="30"/>
  <c r="Z305" i="30"/>
  <c r="Z306" i="30"/>
  <c r="Z307" i="30"/>
  <c r="Z308" i="30"/>
  <c r="Z309" i="30"/>
  <c r="Z310" i="30"/>
  <c r="Z311" i="30"/>
  <c r="Z312" i="30"/>
  <c r="Z313" i="30"/>
  <c r="Z314" i="30"/>
  <c r="Z315" i="30"/>
  <c r="Z316" i="30"/>
  <c r="Z317" i="30"/>
  <c r="Z318" i="30"/>
  <c r="Z319" i="30"/>
  <c r="Z320" i="30"/>
  <c r="Z321" i="30"/>
  <c r="Z322" i="30"/>
  <c r="Z323" i="30"/>
  <c r="Z324" i="30"/>
  <c r="Z325" i="30"/>
  <c r="Z326" i="30"/>
  <c r="Z327" i="30"/>
  <c r="Z328" i="30"/>
  <c r="Z329" i="30"/>
  <c r="Z330" i="30"/>
  <c r="Z331" i="30"/>
  <c r="Z332" i="30"/>
  <c r="Z333" i="30"/>
  <c r="Z334" i="30"/>
  <c r="Z335" i="30"/>
  <c r="Z336" i="30"/>
  <c r="Z337" i="30"/>
  <c r="Z338" i="30"/>
  <c r="Z339" i="30"/>
  <c r="Z340" i="30"/>
  <c r="Z341" i="30"/>
  <c r="Z342" i="30"/>
  <c r="Z343" i="30"/>
  <c r="Z344" i="30"/>
  <c r="Z345" i="30"/>
  <c r="Z346" i="30"/>
  <c r="Z347" i="30"/>
  <c r="Z348" i="30"/>
  <c r="Z349" i="30"/>
  <c r="Z350" i="30"/>
  <c r="Z351" i="30"/>
  <c r="Z352" i="30"/>
  <c r="Z353" i="30"/>
  <c r="Z354" i="30"/>
  <c r="Z355" i="30"/>
  <c r="Z356" i="30"/>
  <c r="Z357" i="30"/>
  <c r="Z358" i="30"/>
  <c r="Z359" i="30"/>
  <c r="Z360" i="30"/>
  <c r="Z361" i="30"/>
  <c r="Z362" i="30"/>
  <c r="Z363" i="30"/>
  <c r="Z364" i="30"/>
  <c r="Z365" i="30"/>
  <c r="Z366" i="30"/>
  <c r="Z367" i="30"/>
  <c r="Z368" i="30"/>
  <c r="Z369" i="30"/>
  <c r="Z370" i="30"/>
  <c r="Z371" i="30"/>
  <c r="Z372" i="30"/>
  <c r="Z373" i="30"/>
  <c r="Z374" i="30"/>
  <c r="Z375" i="30"/>
  <c r="Z376" i="30"/>
  <c r="Z377" i="30"/>
  <c r="Z378" i="30"/>
  <c r="Z379" i="30"/>
  <c r="Z380" i="30"/>
  <c r="Z381" i="30"/>
  <c r="Z382" i="30"/>
  <c r="Z383" i="30"/>
  <c r="Z384" i="30"/>
  <c r="Z385" i="30"/>
  <c r="Z386" i="30"/>
  <c r="Z387" i="30"/>
  <c r="Z388" i="30"/>
  <c r="Z389" i="30"/>
  <c r="Z390" i="30"/>
  <c r="Z391" i="30"/>
  <c r="Z392" i="30"/>
  <c r="Z393" i="30"/>
  <c r="Z394" i="30"/>
  <c r="Z395" i="30"/>
  <c r="Z396" i="30"/>
  <c r="Z397" i="30"/>
  <c r="Z398" i="30"/>
  <c r="Z399" i="30"/>
  <c r="Z400" i="30"/>
  <c r="Z401" i="30"/>
  <c r="Z402" i="30"/>
  <c r="Z403" i="30"/>
  <c r="Z404" i="30"/>
  <c r="Z405" i="30"/>
  <c r="Z406" i="30"/>
  <c r="Z407" i="30"/>
  <c r="Z408" i="30"/>
  <c r="Z409" i="30"/>
  <c r="Z410" i="30"/>
  <c r="Z411" i="30"/>
  <c r="Z412" i="30"/>
  <c r="Z413" i="30"/>
  <c r="Z414" i="30"/>
  <c r="Z415" i="30"/>
  <c r="Z416" i="30"/>
  <c r="Z417" i="30"/>
  <c r="Z418" i="30"/>
  <c r="Z419" i="30"/>
  <c r="Z420" i="30"/>
  <c r="Z421" i="30"/>
  <c r="Z422" i="30"/>
  <c r="Z423" i="30"/>
  <c r="Z424" i="30"/>
  <c r="Z425" i="30"/>
  <c r="Z426" i="30"/>
  <c r="Z427" i="30"/>
  <c r="Z428" i="30"/>
  <c r="Z429" i="30"/>
  <c r="Z430" i="30"/>
  <c r="Z431" i="30"/>
  <c r="Z432" i="30"/>
  <c r="Z433" i="30"/>
  <c r="Z434" i="30"/>
  <c r="Z435" i="30"/>
  <c r="Z436" i="30"/>
  <c r="Z437" i="30"/>
  <c r="Z438" i="30"/>
  <c r="Z439" i="30"/>
  <c r="Z440" i="30"/>
  <c r="Z441" i="30"/>
  <c r="Z442" i="30"/>
  <c r="Z443" i="30"/>
  <c r="Z444" i="30"/>
  <c r="Z445" i="30"/>
  <c r="Z446" i="30"/>
  <c r="Z447" i="30"/>
  <c r="Z448" i="30"/>
  <c r="Z449" i="30"/>
  <c r="Z450" i="30"/>
  <c r="Z451" i="30"/>
  <c r="Z452" i="30"/>
  <c r="Z453" i="30"/>
  <c r="Z454" i="30"/>
  <c r="Z455" i="30"/>
  <c r="Z456" i="30"/>
  <c r="Z457" i="30"/>
  <c r="Z458" i="30"/>
  <c r="Z459" i="30"/>
  <c r="Z460" i="30"/>
  <c r="Z461" i="30"/>
  <c r="Z462" i="30"/>
  <c r="Z463" i="30"/>
  <c r="Z464" i="30"/>
  <c r="Z465" i="30"/>
  <c r="Z466" i="30"/>
  <c r="Z467" i="30"/>
  <c r="Z468" i="30"/>
  <c r="Z469" i="30"/>
  <c r="Z470" i="30"/>
  <c r="Z471" i="30"/>
  <c r="Z472" i="30"/>
  <c r="Z473" i="30"/>
  <c r="Z474" i="30"/>
  <c r="Z475" i="30"/>
  <c r="Z476" i="30"/>
  <c r="Z477" i="30"/>
  <c r="Z478" i="30"/>
  <c r="Z479" i="30"/>
  <c r="Z480" i="30"/>
  <c r="Z481" i="30"/>
  <c r="Z482" i="30"/>
  <c r="Z483" i="30"/>
  <c r="Z484" i="30"/>
  <c r="Z485" i="30"/>
  <c r="Z486" i="30"/>
  <c r="Z487" i="30"/>
  <c r="Z488" i="30"/>
  <c r="Z489" i="30"/>
  <c r="Z490" i="30"/>
  <c r="Z491" i="30"/>
  <c r="Z492" i="30"/>
  <c r="Z493" i="30"/>
  <c r="Z494" i="30"/>
  <c r="Z495" i="30"/>
  <c r="Z496" i="30"/>
  <c r="Z497" i="30"/>
  <c r="Z498" i="30"/>
  <c r="Z499" i="30"/>
  <c r="Z500" i="30"/>
  <c r="Z501" i="30"/>
  <c r="Z502" i="30"/>
  <c r="Z503" i="30"/>
  <c r="Z504" i="30"/>
  <c r="Z505" i="30"/>
  <c r="Z506" i="30"/>
  <c r="Z507" i="30"/>
  <c r="Z508" i="30"/>
  <c r="Z509" i="30"/>
  <c r="Z510" i="30"/>
  <c r="Z511" i="30"/>
  <c r="Z512" i="30"/>
  <c r="Z513" i="30"/>
  <c r="Z514" i="30"/>
  <c r="Z515" i="30"/>
  <c r="Z516" i="30"/>
  <c r="Z517" i="30"/>
  <c r="Z518" i="30"/>
  <c r="Z519" i="30"/>
  <c r="Z520" i="30"/>
  <c r="Z521" i="30"/>
  <c r="Z522" i="30"/>
  <c r="Z523" i="30"/>
  <c r="Z524" i="30"/>
  <c r="Z525" i="30"/>
  <c r="Z526" i="30"/>
  <c r="Z527" i="30"/>
  <c r="Z528" i="30"/>
  <c r="Z529" i="30"/>
  <c r="Z530" i="30"/>
  <c r="Z531" i="30"/>
  <c r="Z532" i="30"/>
  <c r="Z533" i="30"/>
  <c r="Z534" i="30"/>
  <c r="Z535" i="30"/>
  <c r="Z536" i="30"/>
  <c r="Z537" i="30"/>
  <c r="Z538" i="30"/>
  <c r="Z539" i="30"/>
  <c r="Z540" i="30"/>
  <c r="Z541" i="30"/>
  <c r="Z542" i="30"/>
  <c r="Z543" i="30"/>
  <c r="Z544" i="30"/>
  <c r="Z545" i="30"/>
  <c r="Z546" i="30"/>
  <c r="Z547" i="30"/>
  <c r="Z548" i="30"/>
  <c r="Z549" i="30"/>
  <c r="Z550" i="30"/>
  <c r="Z551" i="30"/>
  <c r="Z552" i="30"/>
  <c r="Z553" i="30"/>
  <c r="Z554" i="30"/>
  <c r="Z555" i="30"/>
  <c r="Z556" i="30"/>
  <c r="Z557" i="30"/>
  <c r="Z558" i="30"/>
  <c r="Z559" i="30"/>
  <c r="Z560" i="30"/>
  <c r="Z561" i="30"/>
  <c r="Z562" i="30"/>
  <c r="Z563" i="30"/>
  <c r="Z564" i="30"/>
  <c r="Z565" i="30"/>
  <c r="Z566" i="30"/>
  <c r="Z567" i="30"/>
  <c r="Z568" i="30"/>
  <c r="Z569" i="30"/>
  <c r="Z570" i="30"/>
  <c r="Z571" i="30"/>
  <c r="Z572" i="30"/>
  <c r="Z573" i="30"/>
  <c r="Z574" i="30"/>
  <c r="Z575" i="30"/>
  <c r="Z576" i="30"/>
  <c r="Z577" i="30"/>
  <c r="Z578" i="30"/>
  <c r="Z579" i="30"/>
  <c r="Z580" i="30"/>
  <c r="Z581" i="30"/>
  <c r="Z582" i="30"/>
  <c r="Z583" i="30"/>
  <c r="Z584" i="30"/>
  <c r="Z585" i="30"/>
  <c r="Z586" i="30"/>
  <c r="Z587" i="30"/>
  <c r="Z588" i="30"/>
  <c r="Z589" i="30"/>
  <c r="Z590" i="30"/>
  <c r="Z591" i="30"/>
  <c r="Z592" i="30"/>
  <c r="Z593" i="30"/>
  <c r="Z594" i="30"/>
  <c r="Z595" i="30"/>
  <c r="Z596" i="30"/>
  <c r="Z597" i="30"/>
  <c r="Z598" i="30"/>
  <c r="Z599" i="30"/>
  <c r="Z600" i="30"/>
  <c r="Z601" i="30"/>
  <c r="Z602" i="30"/>
  <c r="Z603" i="30"/>
  <c r="Z604" i="30"/>
  <c r="Z605" i="30"/>
  <c r="Z606" i="30"/>
  <c r="Z607" i="30"/>
  <c r="Z608" i="30"/>
  <c r="Z609" i="30"/>
  <c r="Z610" i="30"/>
  <c r="Z611" i="30"/>
  <c r="Z612" i="30"/>
  <c r="Z613" i="30"/>
  <c r="Z614" i="30"/>
  <c r="Z615" i="30"/>
  <c r="Z616" i="30"/>
  <c r="Z617" i="30"/>
  <c r="Z618" i="30"/>
  <c r="Z619" i="30"/>
  <c r="Z620" i="30"/>
  <c r="Z621" i="30"/>
  <c r="Z622" i="30"/>
  <c r="Z623" i="30"/>
  <c r="Z624" i="30"/>
  <c r="Z625" i="30"/>
  <c r="Z626" i="30"/>
  <c r="Z627" i="30"/>
  <c r="Z628" i="30"/>
  <c r="Z629" i="30"/>
  <c r="Z630" i="30"/>
  <c r="Z631" i="30"/>
  <c r="Z632" i="30"/>
  <c r="Z633" i="30"/>
  <c r="Z634" i="30"/>
  <c r="Z635" i="30"/>
  <c r="Z636" i="30"/>
  <c r="Z637" i="30"/>
  <c r="Z638" i="30"/>
  <c r="Z639" i="30"/>
  <c r="Z640" i="30"/>
  <c r="Z641" i="30"/>
  <c r="Z642" i="30"/>
  <c r="Z643" i="30"/>
  <c r="Z644" i="30"/>
  <c r="Z645" i="30"/>
  <c r="Z646" i="30"/>
  <c r="Z647" i="30"/>
  <c r="Z648" i="30"/>
  <c r="Z649" i="30"/>
  <c r="Z650" i="30"/>
  <c r="Z651" i="30"/>
  <c r="Z652" i="30"/>
  <c r="Z653" i="30"/>
  <c r="Z654" i="30"/>
  <c r="Z655" i="30"/>
  <c r="Z656" i="30"/>
  <c r="Z657" i="30"/>
  <c r="Z658" i="30"/>
  <c r="Z659" i="30"/>
  <c r="Z660" i="30"/>
  <c r="Z661" i="30"/>
  <c r="Z662" i="30"/>
  <c r="Z663" i="30"/>
  <c r="Z664" i="30"/>
  <c r="Z665" i="30"/>
  <c r="Z666" i="30"/>
  <c r="Z667" i="30"/>
  <c r="Z668" i="30"/>
  <c r="Z669" i="30"/>
  <c r="Z670" i="30"/>
  <c r="Z671" i="30"/>
  <c r="Z672" i="30"/>
  <c r="Z673" i="30"/>
  <c r="Z674" i="30"/>
  <c r="Z675" i="30"/>
  <c r="Z676" i="30"/>
  <c r="Z677" i="30"/>
  <c r="Z678" i="30"/>
  <c r="Z679" i="30"/>
  <c r="Z680" i="30"/>
  <c r="Z681" i="30"/>
  <c r="Z682" i="30"/>
  <c r="Z683" i="30"/>
  <c r="Z684" i="30"/>
  <c r="Z685" i="30"/>
  <c r="Z686" i="30"/>
  <c r="Z687" i="30"/>
  <c r="Z688" i="30"/>
  <c r="Z689" i="30"/>
  <c r="Z690" i="30"/>
  <c r="Z691" i="30"/>
  <c r="Z692" i="30"/>
  <c r="Z693" i="30"/>
  <c r="Z694" i="30"/>
  <c r="Z695" i="30"/>
  <c r="Z696" i="30"/>
  <c r="Z697" i="30"/>
  <c r="Z698" i="30"/>
  <c r="Z699" i="30"/>
  <c r="Z700" i="30"/>
  <c r="Z701" i="30"/>
  <c r="Z702" i="30"/>
  <c r="Z703" i="30"/>
  <c r="Z704" i="30"/>
  <c r="Z705" i="30"/>
  <c r="Z706" i="30"/>
  <c r="Z707" i="30"/>
  <c r="Z708" i="30"/>
  <c r="Z709" i="30"/>
  <c r="Z710" i="30"/>
  <c r="Z711" i="30"/>
  <c r="Z712" i="30"/>
  <c r="Z713" i="30"/>
  <c r="Z714" i="30"/>
  <c r="Z715" i="30"/>
  <c r="Z716" i="30"/>
  <c r="Z717" i="30"/>
  <c r="Z718" i="30"/>
  <c r="Z719" i="30"/>
  <c r="Z720" i="30"/>
  <c r="Z721" i="30"/>
  <c r="Z722" i="30"/>
  <c r="Z723" i="30"/>
  <c r="Z724" i="30"/>
  <c r="Z725" i="30"/>
  <c r="Z726" i="30"/>
  <c r="Z727" i="30"/>
  <c r="Z728" i="30"/>
  <c r="Z729" i="30"/>
  <c r="Z730" i="30"/>
  <c r="Z731" i="30"/>
  <c r="Z732" i="30"/>
  <c r="Z733" i="30"/>
  <c r="Z734" i="30"/>
  <c r="Z735" i="30"/>
  <c r="Z736" i="30"/>
  <c r="Z737" i="30"/>
  <c r="Z738" i="30"/>
  <c r="Z739" i="30"/>
  <c r="Z740" i="30"/>
  <c r="Z741" i="30"/>
  <c r="Z742" i="30"/>
  <c r="Z743" i="30"/>
  <c r="Z744" i="30"/>
  <c r="Z745" i="30"/>
  <c r="Z746" i="30"/>
  <c r="Z747" i="30"/>
  <c r="Z748" i="30"/>
  <c r="Z749" i="30"/>
  <c r="Z750" i="30"/>
  <c r="Z751" i="30"/>
  <c r="Z752" i="30"/>
  <c r="Z753" i="30"/>
  <c r="Z754" i="30"/>
  <c r="Z755" i="30"/>
  <c r="Z756" i="30"/>
  <c r="Z757" i="30"/>
  <c r="Z758" i="30"/>
  <c r="Z759" i="30"/>
  <c r="Z760" i="30"/>
  <c r="Z761" i="30"/>
  <c r="Z762" i="30"/>
  <c r="Z763" i="30"/>
  <c r="Z764" i="30"/>
  <c r="Z765" i="30"/>
  <c r="Z766" i="30"/>
  <c r="Z767" i="30"/>
  <c r="Z768" i="30"/>
  <c r="Z769" i="30"/>
  <c r="Z770" i="30"/>
  <c r="Z771" i="30"/>
  <c r="Z772" i="30"/>
  <c r="Z773" i="30"/>
  <c r="Z774" i="30"/>
  <c r="Z775" i="30"/>
  <c r="Z776" i="30"/>
  <c r="Z777" i="30"/>
  <c r="Z778" i="30"/>
  <c r="Z779" i="30"/>
  <c r="Z780" i="30"/>
  <c r="Z781" i="30"/>
  <c r="Z782" i="30"/>
  <c r="Z783" i="30"/>
  <c r="Z784" i="30"/>
  <c r="Z785" i="30"/>
  <c r="Z786" i="30"/>
  <c r="Z787" i="30"/>
  <c r="Z788" i="30"/>
  <c r="Z789" i="30"/>
  <c r="Z790" i="30"/>
  <c r="Z791" i="30"/>
  <c r="Z792" i="30"/>
  <c r="Z793" i="30"/>
  <c r="Z794" i="30"/>
  <c r="Z795" i="30"/>
  <c r="Z796" i="30"/>
  <c r="Z797" i="30"/>
  <c r="Z798" i="30"/>
  <c r="Z799" i="30"/>
  <c r="Z800" i="30"/>
  <c r="Z801" i="30"/>
  <c r="Z802" i="30"/>
  <c r="Z803" i="30"/>
  <c r="Z804" i="30"/>
  <c r="Z805" i="30"/>
  <c r="Z806" i="30"/>
  <c r="Z807" i="30"/>
  <c r="Z808" i="30"/>
  <c r="Z809" i="30"/>
  <c r="Z810" i="30"/>
  <c r="Z811" i="30"/>
  <c r="Z812" i="30"/>
  <c r="Z813" i="30"/>
  <c r="Z814" i="30"/>
  <c r="Z815" i="30"/>
  <c r="Z816" i="30"/>
  <c r="Z817" i="30"/>
  <c r="Z818" i="30"/>
  <c r="Z819" i="30"/>
  <c r="Z820" i="30"/>
  <c r="Z821" i="30"/>
  <c r="Z822" i="30"/>
  <c r="Z823" i="30"/>
  <c r="Z824" i="30"/>
  <c r="Z825" i="30"/>
  <c r="Z826" i="30"/>
  <c r="Z827" i="30"/>
  <c r="Z828" i="30"/>
  <c r="Z829" i="30"/>
  <c r="Z830" i="30"/>
  <c r="Z831" i="30"/>
  <c r="Z832" i="30"/>
  <c r="Z833" i="30"/>
  <c r="Z834" i="30"/>
  <c r="Z835" i="30"/>
  <c r="Z836" i="30"/>
  <c r="Z837" i="30"/>
  <c r="Z838" i="30"/>
  <c r="Z839" i="30"/>
  <c r="Z840" i="30"/>
  <c r="Z841" i="30"/>
  <c r="Z842" i="30"/>
  <c r="Z843" i="30"/>
  <c r="Z844" i="30"/>
  <c r="Z845" i="30"/>
  <c r="Z846" i="30"/>
  <c r="Z847" i="30"/>
  <c r="Z848" i="30"/>
  <c r="Z849" i="30"/>
  <c r="Z850" i="30"/>
  <c r="Z851" i="30"/>
  <c r="Z852" i="30"/>
  <c r="Z853" i="30"/>
  <c r="Z854" i="30"/>
  <c r="Z855" i="30"/>
  <c r="Z856" i="30"/>
  <c r="Z857" i="30"/>
  <c r="Z858" i="30"/>
  <c r="Z859" i="30"/>
  <c r="Z860" i="30"/>
  <c r="Z861" i="30"/>
  <c r="Z862" i="30"/>
  <c r="Z863" i="30"/>
  <c r="Z864" i="30"/>
  <c r="Z865" i="30"/>
  <c r="Z866" i="30"/>
  <c r="Z867" i="30"/>
  <c r="Z868" i="30"/>
  <c r="Z869" i="30"/>
  <c r="Z870" i="30"/>
  <c r="Z871" i="30"/>
  <c r="Z872" i="30"/>
  <c r="Z873" i="30"/>
  <c r="Z874" i="30"/>
  <c r="Z875" i="30"/>
  <c r="Z876" i="30"/>
  <c r="Z877" i="30"/>
  <c r="Z878" i="30"/>
  <c r="Z879" i="30"/>
  <c r="Z880" i="30"/>
  <c r="Z881" i="30"/>
  <c r="Z882" i="30"/>
  <c r="Z883" i="30"/>
  <c r="Z884" i="30"/>
  <c r="Z885" i="30"/>
  <c r="Z886" i="30"/>
  <c r="Z887" i="30"/>
  <c r="Z888" i="30"/>
  <c r="Z889" i="30"/>
  <c r="Z890" i="30"/>
  <c r="Z891" i="30"/>
  <c r="Z892" i="30"/>
  <c r="Z893" i="30"/>
  <c r="Z894" i="30"/>
  <c r="Z895" i="30"/>
  <c r="Z896" i="30"/>
  <c r="Z897" i="30"/>
  <c r="Z898" i="30"/>
  <c r="Z899" i="30"/>
  <c r="Z900" i="30"/>
  <c r="Z901" i="30"/>
  <c r="Z902" i="30"/>
  <c r="Z903" i="30"/>
  <c r="Z904" i="30"/>
  <c r="Z905" i="30"/>
  <c r="Z906" i="30"/>
  <c r="Z907" i="30"/>
  <c r="Z908" i="30"/>
  <c r="Z909" i="30"/>
  <c r="Z910" i="30"/>
  <c r="Z911" i="30"/>
  <c r="Z912" i="30"/>
  <c r="Z913" i="30"/>
  <c r="Z914" i="30"/>
  <c r="Z915" i="30"/>
  <c r="Z916" i="30"/>
  <c r="Z917" i="30"/>
  <c r="Z918" i="30"/>
  <c r="Z919" i="30"/>
  <c r="Z920" i="30"/>
  <c r="Z921" i="30"/>
  <c r="Z922" i="30"/>
  <c r="Z923" i="30"/>
  <c r="Z924" i="30"/>
  <c r="Z925" i="30"/>
  <c r="Z926" i="30"/>
  <c r="Z927" i="30"/>
  <c r="Z928" i="30"/>
  <c r="Z929" i="30"/>
  <c r="Z930" i="30"/>
  <c r="Z931" i="30"/>
  <c r="Z932" i="30"/>
  <c r="Z933" i="30"/>
  <c r="Z934" i="30"/>
  <c r="Z935" i="30"/>
  <c r="Z936" i="30"/>
  <c r="Z937" i="30"/>
  <c r="Z938" i="30"/>
  <c r="Z939" i="30"/>
  <c r="Z940" i="30"/>
  <c r="Z941" i="30"/>
  <c r="Z942" i="30"/>
  <c r="Z943" i="30"/>
  <c r="Z944" i="30"/>
  <c r="Z945" i="30"/>
  <c r="Z946" i="30"/>
  <c r="Z947" i="30"/>
  <c r="Z948" i="30"/>
  <c r="Z949" i="30"/>
  <c r="Z950" i="30"/>
  <c r="Z951" i="30"/>
  <c r="Z952" i="30"/>
  <c r="Z953" i="30"/>
  <c r="Z954" i="30"/>
  <c r="Z955" i="30"/>
  <c r="Z956" i="30"/>
  <c r="Z957" i="30"/>
  <c r="Z958" i="30"/>
  <c r="Z959" i="30"/>
  <c r="Z960" i="30"/>
  <c r="Z961" i="30"/>
  <c r="Z962" i="30"/>
  <c r="Z963" i="30"/>
  <c r="Z964" i="30"/>
  <c r="Z965" i="30"/>
  <c r="Z966" i="30"/>
  <c r="Z967" i="30"/>
  <c r="Z968" i="30"/>
  <c r="Z969" i="30"/>
  <c r="Z970" i="30"/>
  <c r="Z971" i="30"/>
  <c r="Z972" i="30"/>
  <c r="Z973" i="30"/>
  <c r="Z974" i="30"/>
  <c r="Z975" i="30"/>
  <c r="Z976" i="30"/>
  <c r="Z977" i="30"/>
  <c r="Z978" i="30"/>
  <c r="Z979" i="30"/>
  <c r="Z980" i="30"/>
  <c r="Z981" i="30"/>
  <c r="Z982" i="30"/>
  <c r="Z983" i="30"/>
  <c r="Z984" i="30"/>
  <c r="Z985" i="30"/>
  <c r="Z986" i="30"/>
  <c r="Z987" i="30"/>
  <c r="Z988" i="30"/>
  <c r="Z989" i="30"/>
  <c r="Z990" i="30"/>
  <c r="Z991" i="30"/>
  <c r="Z992" i="30"/>
  <c r="Z993" i="30"/>
  <c r="Z994" i="30"/>
  <c r="Z995" i="30"/>
  <c r="Z996" i="30"/>
  <c r="Z997" i="30"/>
  <c r="Z998" i="30"/>
  <c r="Z999" i="30"/>
  <c r="Z1000" i="30"/>
  <c r="Z1001" i="30"/>
  <c r="Z1002" i="30"/>
  <c r="Z1003" i="30"/>
  <c r="Z1004" i="30"/>
  <c r="Z1005" i="30"/>
  <c r="Z1006" i="30"/>
  <c r="Z1007" i="30"/>
  <c r="Z1008" i="30"/>
  <c r="Z1009" i="30"/>
  <c r="Z1010" i="30"/>
  <c r="Z1011" i="30"/>
  <c r="Z1012" i="30"/>
  <c r="Z1013" i="30"/>
  <c r="Z1014" i="30"/>
  <c r="Z1015" i="30"/>
  <c r="Z1016" i="30"/>
  <c r="Z1017" i="30"/>
  <c r="Z1018" i="30"/>
  <c r="Z1019" i="30"/>
  <c r="Z1020" i="30"/>
  <c r="Z1021" i="30"/>
  <c r="Z1022" i="30"/>
  <c r="Z1023" i="30"/>
  <c r="Z1024" i="30"/>
  <c r="Z1025" i="30"/>
  <c r="Z1026" i="30"/>
  <c r="Z1027" i="30"/>
  <c r="Z1028" i="30"/>
  <c r="Z1029" i="30"/>
  <c r="Z1030" i="30"/>
  <c r="Z1031" i="30"/>
  <c r="Z1032" i="30"/>
  <c r="Z1033" i="30"/>
  <c r="Z1034" i="30"/>
  <c r="Z1035" i="30"/>
  <c r="Z1036" i="30"/>
  <c r="Z1037" i="30"/>
  <c r="Z1038" i="30"/>
  <c r="Z1039" i="30"/>
  <c r="Z1040" i="30"/>
  <c r="Z1041" i="30"/>
  <c r="Z1042" i="30"/>
  <c r="Z1043" i="30"/>
  <c r="Z1044" i="30"/>
  <c r="Z1045" i="30"/>
  <c r="Z1046" i="30"/>
  <c r="Z1047" i="30"/>
  <c r="Z1048" i="30"/>
  <c r="Z1049" i="30"/>
  <c r="Z1050" i="30"/>
  <c r="Z1051" i="30"/>
  <c r="Z1052" i="30"/>
  <c r="Z1053" i="30"/>
  <c r="Z1054" i="30"/>
  <c r="Z1055" i="30"/>
  <c r="Z1056" i="30"/>
  <c r="Z1057" i="30"/>
  <c r="Z1058" i="30"/>
  <c r="Z1059" i="30"/>
  <c r="Z1060" i="30"/>
  <c r="Z1061" i="30"/>
  <c r="Z1062" i="30"/>
  <c r="Z1063" i="30"/>
  <c r="Z1064" i="30"/>
  <c r="Z1065" i="30"/>
  <c r="Z1066" i="30"/>
  <c r="Z1067" i="30"/>
  <c r="Z1068" i="30"/>
  <c r="Z1069" i="30"/>
  <c r="Z1070" i="30"/>
  <c r="Z1071" i="30"/>
  <c r="Z1072" i="30"/>
  <c r="Z1073" i="30"/>
  <c r="Z1074" i="30"/>
  <c r="Z1075" i="30"/>
  <c r="Z1076" i="30"/>
  <c r="Z1077" i="30"/>
  <c r="Z1078" i="30"/>
  <c r="Z1079" i="30"/>
  <c r="Z1080" i="30"/>
  <c r="Z1081" i="30"/>
  <c r="Z1082" i="30"/>
  <c r="Z1083" i="30"/>
  <c r="Z1084" i="30"/>
  <c r="Z1085" i="30"/>
  <c r="Z1086" i="30"/>
  <c r="Z1087" i="30"/>
  <c r="Z1088" i="30"/>
  <c r="Z1089" i="30"/>
  <c r="Z1090" i="30"/>
  <c r="Z1091" i="30"/>
  <c r="Z1092" i="30"/>
  <c r="Z1093" i="30"/>
  <c r="Z1094" i="30"/>
  <c r="Z1095" i="30"/>
  <c r="Z1096" i="30"/>
  <c r="Z1097" i="30"/>
  <c r="Z1098" i="30"/>
  <c r="Z1099" i="30"/>
  <c r="Z1100" i="30"/>
  <c r="Z1101" i="30"/>
  <c r="Z1102" i="30"/>
  <c r="Z1103" i="30"/>
  <c r="Z1104" i="30"/>
  <c r="Z1105" i="30"/>
  <c r="Z1106" i="30"/>
  <c r="Z1107" i="30"/>
  <c r="Z1108" i="30"/>
  <c r="Z1109" i="30"/>
  <c r="Z1110" i="30"/>
  <c r="Z1111" i="30"/>
  <c r="Z1112" i="30"/>
  <c r="Z1113" i="30"/>
  <c r="Z1114" i="30"/>
  <c r="Z1115" i="30"/>
  <c r="Z1116" i="30"/>
  <c r="Z1117" i="30"/>
  <c r="Z1118" i="30"/>
  <c r="Z1119" i="30"/>
  <c r="Z1120" i="30"/>
  <c r="Z1121" i="30"/>
  <c r="Z1122" i="30"/>
  <c r="Z1123" i="30"/>
  <c r="Z1124" i="30"/>
  <c r="Z1125" i="30"/>
  <c r="Z1126" i="30"/>
  <c r="Z1127" i="30"/>
  <c r="Z1128" i="30"/>
  <c r="Z1129" i="30"/>
  <c r="Z1130" i="30"/>
  <c r="Z1131" i="30"/>
  <c r="Z1132" i="30"/>
  <c r="Z1133" i="30"/>
  <c r="Z1134" i="30"/>
  <c r="Z1135" i="30"/>
  <c r="Z1136" i="30"/>
  <c r="Z1137" i="30"/>
  <c r="Z1138" i="30"/>
  <c r="Z1139" i="30"/>
  <c r="Z1140" i="30"/>
  <c r="Z1141" i="30"/>
  <c r="Z1142" i="30"/>
  <c r="Z1143" i="30"/>
  <c r="Z1144" i="30"/>
  <c r="Z1145" i="30"/>
  <c r="Z1146" i="30"/>
  <c r="Z1147" i="30"/>
  <c r="Z1148" i="30"/>
  <c r="Z1149" i="30"/>
  <c r="Z1150" i="30"/>
  <c r="Z1151" i="30"/>
  <c r="Z1152" i="30"/>
  <c r="Z1153" i="30"/>
  <c r="Z1154" i="30"/>
  <c r="Z1155" i="30"/>
  <c r="Z1156" i="30"/>
  <c r="Z1157" i="30"/>
  <c r="Z1158" i="30"/>
  <c r="Z1159" i="30"/>
  <c r="Z1160" i="30"/>
  <c r="Z1161" i="30"/>
  <c r="Z1162" i="30"/>
  <c r="Z1163" i="30"/>
  <c r="Z1164" i="30"/>
  <c r="Z1165" i="30"/>
  <c r="Z1166" i="30"/>
  <c r="Z1167" i="30"/>
  <c r="Z1168" i="30"/>
  <c r="Z1169" i="30"/>
  <c r="Z1170" i="30"/>
  <c r="Z1171" i="30"/>
  <c r="Z1172" i="30"/>
  <c r="Z1173" i="30"/>
  <c r="Z1174" i="30"/>
  <c r="Z1175" i="30"/>
  <c r="Z1176" i="30"/>
  <c r="Z1177" i="30"/>
  <c r="Z1178" i="30"/>
  <c r="Z1179" i="30"/>
  <c r="Z1180" i="30"/>
  <c r="Z1181" i="30"/>
  <c r="Z1182" i="30"/>
  <c r="Z1183" i="30"/>
  <c r="Z1184" i="30"/>
  <c r="Z1185" i="30"/>
  <c r="Z1186" i="30"/>
  <c r="Z1187" i="30"/>
  <c r="Z1188" i="30"/>
  <c r="Z1189" i="30"/>
  <c r="Z1190" i="30"/>
  <c r="Z1191" i="30"/>
  <c r="Z1192" i="30"/>
  <c r="Z1193" i="30"/>
  <c r="Z1194" i="30"/>
  <c r="Z1195" i="30"/>
  <c r="Z1196" i="30"/>
  <c r="Z1197" i="30"/>
  <c r="Z1198" i="30"/>
  <c r="Z1199" i="30"/>
  <c r="Z1200" i="30"/>
  <c r="Z1201" i="30"/>
  <c r="Z1202" i="30"/>
  <c r="Z1203" i="30"/>
  <c r="Z1204" i="30"/>
  <c r="Z1205" i="30"/>
  <c r="Z1206" i="30"/>
  <c r="Z1207" i="30"/>
  <c r="Z1208" i="30"/>
  <c r="Z1209" i="30"/>
  <c r="Z1210" i="30"/>
  <c r="Z1211" i="30"/>
  <c r="Z1212" i="30"/>
  <c r="Z1213" i="30"/>
  <c r="Z1214" i="30"/>
  <c r="Z1215" i="30"/>
  <c r="Z1216" i="30"/>
  <c r="Z1217" i="30"/>
  <c r="Z1218" i="30"/>
  <c r="Z1219" i="30"/>
  <c r="Z1220" i="30"/>
  <c r="Z1221" i="30"/>
  <c r="Z1222" i="30"/>
  <c r="Z1223" i="30"/>
  <c r="Z1224" i="30"/>
  <c r="Z1225" i="30"/>
  <c r="Z1226" i="30"/>
  <c r="Z1227" i="30"/>
  <c r="Z1228" i="30"/>
  <c r="Z1229" i="30"/>
  <c r="Z1230" i="30"/>
  <c r="Z1231" i="30"/>
  <c r="Z1232" i="30"/>
  <c r="Z1233" i="30"/>
  <c r="Z1234" i="30"/>
  <c r="Z1235" i="30"/>
  <c r="Z1236" i="30"/>
  <c r="Z1237" i="30"/>
  <c r="Z1238" i="30"/>
  <c r="Z1239" i="30"/>
  <c r="Z1240" i="30"/>
  <c r="Z1241" i="30"/>
  <c r="Z1242" i="30"/>
  <c r="Z1243" i="30"/>
  <c r="Z1244" i="30"/>
  <c r="Z1245" i="30"/>
  <c r="Z1246" i="30"/>
  <c r="Z1247" i="30"/>
  <c r="Z1248" i="30"/>
  <c r="Z1249" i="30"/>
  <c r="Z1250" i="30"/>
  <c r="Z1251" i="30"/>
  <c r="Z1252" i="30"/>
  <c r="Z1253" i="30"/>
  <c r="Z1254" i="30"/>
  <c r="Z1255" i="30"/>
  <c r="Z1256" i="30"/>
  <c r="Z1257" i="30"/>
  <c r="Z1258" i="30"/>
  <c r="Z1259" i="30"/>
  <c r="Z1260" i="30"/>
  <c r="Z1261" i="30"/>
  <c r="Z1262" i="30"/>
  <c r="Z1263" i="30"/>
  <c r="Z1264" i="30"/>
  <c r="Z1265" i="30"/>
  <c r="Z1266" i="30"/>
  <c r="Z1267" i="30"/>
  <c r="Z1268" i="30"/>
  <c r="Z1269" i="30"/>
  <c r="Z1270" i="30"/>
  <c r="Z1271" i="30"/>
  <c r="Z1272" i="30"/>
  <c r="Z1273" i="30"/>
  <c r="Z1274" i="30"/>
  <c r="Z1275" i="30"/>
  <c r="Z1276" i="30"/>
  <c r="Z1277" i="30"/>
  <c r="Z1278" i="30"/>
  <c r="Z1279" i="30"/>
  <c r="Z1280" i="30"/>
  <c r="Z1281" i="30"/>
  <c r="Z1282" i="30"/>
  <c r="Z1283" i="30"/>
  <c r="Z1284" i="30"/>
  <c r="Z1285" i="30"/>
  <c r="Z1286" i="30"/>
  <c r="Z1287" i="30"/>
  <c r="Z1288" i="30"/>
  <c r="Z1289" i="30"/>
  <c r="Z1290" i="30"/>
  <c r="Z1291" i="30"/>
  <c r="Z1292" i="30"/>
  <c r="Z1293" i="30"/>
  <c r="Z1294" i="30"/>
  <c r="Z1295" i="30"/>
  <c r="Z1296" i="30"/>
  <c r="Z1297" i="30"/>
  <c r="Z1298" i="30"/>
  <c r="Z1299" i="30"/>
  <c r="Z1300" i="30"/>
  <c r="Z1301" i="30"/>
  <c r="Z1302" i="30"/>
  <c r="Z1303" i="30"/>
  <c r="Z1304" i="30"/>
  <c r="Z1305" i="30"/>
  <c r="Z1306" i="30"/>
  <c r="Z1307" i="30"/>
  <c r="Z1308" i="30"/>
  <c r="Z1309" i="30"/>
  <c r="Z1310" i="30"/>
  <c r="Z1311" i="30"/>
  <c r="Z1312" i="30"/>
  <c r="Z1313" i="30"/>
  <c r="Z1314" i="30"/>
  <c r="Z1315" i="30"/>
  <c r="Z1316" i="30"/>
  <c r="Z1317" i="30"/>
  <c r="Z1318" i="30"/>
  <c r="Z1319" i="30"/>
  <c r="Z1320" i="30"/>
  <c r="Z1321" i="30"/>
  <c r="Z1322" i="30"/>
  <c r="Z1323" i="30"/>
  <c r="Z1324" i="30"/>
  <c r="Z1325" i="30"/>
  <c r="Z1326" i="30"/>
  <c r="Z1327" i="30"/>
  <c r="Z1328" i="30"/>
  <c r="Z1329" i="30"/>
  <c r="Z1330" i="30"/>
  <c r="Z1331" i="30"/>
  <c r="Z1332" i="30"/>
  <c r="Z1333" i="30"/>
  <c r="Z1334" i="30"/>
  <c r="Z1335" i="30"/>
  <c r="Z1336" i="30"/>
  <c r="Z1337" i="30"/>
  <c r="Z1338" i="30"/>
  <c r="Z1339" i="30"/>
  <c r="Z1340" i="30"/>
  <c r="Z1341" i="30"/>
  <c r="Z1342" i="30"/>
  <c r="Z1343" i="30"/>
  <c r="Z1344" i="30"/>
  <c r="Z1345" i="30"/>
  <c r="Z1346" i="30"/>
  <c r="Z1347" i="30"/>
  <c r="Z1348" i="30"/>
  <c r="Z1349" i="30"/>
  <c r="Z1350" i="30"/>
  <c r="Z1351" i="30"/>
  <c r="Z1352" i="30"/>
  <c r="Z1353" i="30"/>
  <c r="Z1354" i="30"/>
  <c r="Z1355" i="30"/>
  <c r="Z1356" i="30"/>
  <c r="Z1357" i="30"/>
  <c r="Z1358" i="30"/>
  <c r="Z1359" i="30"/>
  <c r="Z1360" i="30"/>
  <c r="Z1361" i="30"/>
  <c r="Z1362" i="30"/>
  <c r="Z1363" i="30"/>
  <c r="Z1364" i="30"/>
  <c r="Z1365" i="30"/>
  <c r="Z1366" i="30"/>
  <c r="Z1367" i="30"/>
  <c r="Z1368" i="30"/>
  <c r="Z1369" i="30"/>
  <c r="Z1370" i="30"/>
  <c r="Z1371" i="30"/>
  <c r="Z1372" i="30"/>
  <c r="Z1373" i="30"/>
  <c r="Z1374" i="30"/>
  <c r="Z1375" i="30"/>
  <c r="Z1376" i="30"/>
  <c r="Z1377" i="30"/>
  <c r="Z1378" i="30"/>
  <c r="Z1379" i="30"/>
  <c r="Z1380" i="30"/>
  <c r="Z1381" i="30"/>
  <c r="Z1382" i="30"/>
  <c r="Z1383" i="30"/>
  <c r="Z1384" i="30"/>
  <c r="Z1385" i="30"/>
  <c r="Z1386" i="30"/>
  <c r="Z1387" i="30"/>
  <c r="Z1388" i="30"/>
  <c r="Z1389" i="30"/>
  <c r="Z1390" i="30"/>
  <c r="Z1391" i="30"/>
  <c r="Z1392" i="30"/>
  <c r="Z1393" i="30"/>
  <c r="Z1394" i="30"/>
  <c r="Z1395" i="30"/>
  <c r="Z1396" i="30"/>
  <c r="Z1397" i="30"/>
  <c r="Z1398" i="30"/>
  <c r="Z1399" i="30"/>
  <c r="Z1400" i="30"/>
  <c r="Z1401" i="30"/>
  <c r="Z1402" i="30"/>
  <c r="Z1403" i="30"/>
  <c r="Z1404" i="30"/>
  <c r="Z1405" i="30"/>
  <c r="Z1406" i="30"/>
  <c r="Z1407" i="30"/>
  <c r="Z1408" i="30"/>
  <c r="Z1409" i="30"/>
  <c r="Z1410" i="30"/>
  <c r="Z1411" i="30"/>
  <c r="Z1412" i="30"/>
  <c r="Z1413" i="30"/>
  <c r="Z1414" i="30"/>
  <c r="Z1415" i="30"/>
  <c r="Z1416" i="30"/>
  <c r="Z1417" i="30"/>
  <c r="Z1418" i="30"/>
  <c r="Z1419" i="30"/>
  <c r="Z1420" i="30"/>
  <c r="Z1421" i="30"/>
  <c r="Z1422" i="30"/>
  <c r="Z1423" i="30"/>
  <c r="Z1424" i="30"/>
  <c r="Z1425" i="30"/>
  <c r="Z1426" i="30"/>
  <c r="Z1427" i="30"/>
  <c r="Z1428" i="30"/>
  <c r="Z1429" i="30"/>
  <c r="Z1430" i="30"/>
  <c r="Z1431" i="30"/>
  <c r="Z1432" i="30"/>
  <c r="Z1433" i="30"/>
  <c r="Z1434" i="30"/>
  <c r="Z1435" i="30"/>
  <c r="Z1436" i="30"/>
  <c r="Z1437" i="30"/>
  <c r="Z1438" i="30"/>
  <c r="Z1439" i="30"/>
  <c r="Z1440" i="30"/>
  <c r="Z1441" i="30"/>
  <c r="Z1442" i="30"/>
  <c r="Z1443" i="30"/>
  <c r="Z1444" i="30"/>
  <c r="Z1445" i="30"/>
  <c r="Z1446" i="30"/>
  <c r="Z1447" i="30"/>
  <c r="Z1448" i="30"/>
  <c r="Z1449" i="30"/>
  <c r="Z1450" i="30"/>
  <c r="Z1451" i="30"/>
  <c r="Z1452" i="30"/>
  <c r="Z1453" i="30"/>
  <c r="Z1454" i="30"/>
  <c r="Z1455" i="30"/>
  <c r="Z1456" i="30"/>
  <c r="Z1457" i="30"/>
  <c r="Z1458" i="30"/>
  <c r="Z1459" i="30"/>
  <c r="Z1460" i="30"/>
  <c r="Z1461" i="30"/>
  <c r="Z1462" i="30"/>
  <c r="Z1463" i="30"/>
  <c r="Z1464" i="30"/>
  <c r="Z1465" i="30"/>
  <c r="Z1466" i="30"/>
  <c r="Z1467" i="30"/>
  <c r="Z1468" i="30"/>
  <c r="Z1469" i="30"/>
  <c r="Z1470" i="30"/>
  <c r="Z1471" i="30"/>
  <c r="Z1472" i="30"/>
  <c r="Z1473" i="30"/>
  <c r="Z1474" i="30"/>
  <c r="Z1475" i="30"/>
  <c r="Z1476" i="30"/>
  <c r="Z1477" i="30"/>
  <c r="Z1478" i="30"/>
  <c r="Z1479" i="30"/>
  <c r="Z1480" i="30"/>
  <c r="Z1481" i="30"/>
  <c r="Z1482" i="30"/>
  <c r="Z1483" i="30"/>
  <c r="Z1484" i="30"/>
  <c r="Z1485" i="30"/>
  <c r="Z1486" i="30"/>
  <c r="Z1487" i="30"/>
  <c r="Z1488" i="30"/>
  <c r="Z1489" i="30"/>
  <c r="Z1490" i="30"/>
  <c r="Z1491" i="30"/>
  <c r="Z1492" i="30"/>
  <c r="Z1493" i="30"/>
  <c r="Z1494" i="30"/>
  <c r="Z1495" i="30"/>
  <c r="Z1496" i="30"/>
  <c r="Z1497" i="30"/>
  <c r="Z1498" i="30"/>
  <c r="Z1499" i="30"/>
  <c r="Z1500" i="30"/>
  <c r="Z1501" i="30"/>
  <c r="Z1502" i="30"/>
  <c r="Z1503" i="30"/>
  <c r="Z1504" i="30"/>
  <c r="Z1505" i="30"/>
  <c r="Z1506" i="30"/>
  <c r="Z1507" i="30"/>
  <c r="Z1508" i="30"/>
  <c r="Z1509" i="30"/>
  <c r="Z1510" i="30"/>
  <c r="Z1511" i="30"/>
  <c r="Z1512" i="30"/>
  <c r="Z1513" i="30"/>
  <c r="Z1514" i="30"/>
  <c r="Z1515" i="30"/>
  <c r="Z1516" i="30"/>
  <c r="Z1517" i="30"/>
  <c r="Z1518" i="30"/>
  <c r="Z1519" i="30"/>
  <c r="Z1520" i="30"/>
  <c r="Z1521" i="30"/>
  <c r="Z1522" i="30"/>
  <c r="Z1523" i="30"/>
  <c r="Z1524" i="30"/>
  <c r="Z1525" i="30"/>
  <c r="Z1526" i="30"/>
  <c r="Z1527" i="30"/>
  <c r="Z1528" i="30"/>
  <c r="Z1529" i="30"/>
  <c r="Z1530" i="30"/>
  <c r="Z1531" i="30"/>
  <c r="Z1532" i="30"/>
  <c r="Z1533" i="30"/>
  <c r="Z1534" i="30"/>
  <c r="Z1535" i="30"/>
  <c r="Z1536" i="30"/>
  <c r="Z1537" i="30"/>
  <c r="Z1538" i="30"/>
  <c r="Z1539" i="30"/>
  <c r="Z1540" i="30"/>
  <c r="Z1541" i="30"/>
  <c r="Z1542" i="30"/>
  <c r="Z1543" i="30"/>
  <c r="Z1544" i="30"/>
  <c r="Z1545" i="30"/>
  <c r="Z1546" i="30"/>
  <c r="Z1547" i="30"/>
  <c r="Z1548" i="30"/>
  <c r="Z1549" i="30"/>
  <c r="Z1550" i="30"/>
  <c r="Z1551" i="30"/>
  <c r="Z1552" i="30"/>
  <c r="Z1553" i="30"/>
  <c r="Z1554" i="30"/>
  <c r="Z1555" i="30"/>
  <c r="Z1556" i="30"/>
  <c r="Z1557" i="30"/>
  <c r="Z1558" i="30"/>
  <c r="Z1559" i="30"/>
  <c r="Z1560" i="30"/>
  <c r="Z1561" i="30"/>
  <c r="Z1562" i="30"/>
  <c r="Z1563" i="30"/>
  <c r="Z1564" i="30"/>
  <c r="Z1565" i="30"/>
  <c r="Z1566" i="30"/>
  <c r="Z1567" i="30"/>
  <c r="Z1568" i="30"/>
  <c r="Z1569" i="30"/>
  <c r="Z1570" i="30"/>
  <c r="Z1571" i="30"/>
  <c r="Z1572" i="30"/>
  <c r="Z1573" i="30"/>
  <c r="Z1574" i="30"/>
  <c r="Z1575" i="30"/>
  <c r="Z1576" i="30"/>
  <c r="Z1577" i="30"/>
  <c r="Z1578" i="30"/>
  <c r="Z1579" i="30"/>
  <c r="Z1580" i="30"/>
  <c r="Z1581" i="30"/>
  <c r="Z1582" i="30"/>
  <c r="Z1583" i="30"/>
  <c r="Z1584" i="30"/>
  <c r="Z1585" i="30"/>
  <c r="Z1586" i="30"/>
  <c r="Z1587" i="30"/>
  <c r="Z1588" i="30"/>
  <c r="Z1589" i="30"/>
  <c r="Z1590" i="30"/>
  <c r="Z1591" i="30"/>
  <c r="Z1592" i="30"/>
  <c r="Z1593" i="30"/>
  <c r="Z1594" i="30"/>
  <c r="Z1595" i="30"/>
  <c r="Z1596" i="30"/>
  <c r="Z1597" i="30"/>
  <c r="Z1598" i="30"/>
  <c r="Z1599" i="30"/>
  <c r="Z1600" i="30"/>
  <c r="Z1601" i="30"/>
  <c r="Z1602" i="30"/>
  <c r="Z1603" i="30"/>
  <c r="Z1604" i="30"/>
  <c r="Z1605" i="30"/>
  <c r="Z1606" i="30"/>
  <c r="Z1607" i="30"/>
  <c r="Z1608" i="30"/>
  <c r="Z1609" i="30"/>
  <c r="Z1610" i="30"/>
  <c r="Z1611" i="30"/>
  <c r="Z1612" i="30"/>
  <c r="Z1613" i="30"/>
  <c r="Z1614" i="30"/>
  <c r="Z1615" i="30"/>
  <c r="Z1616" i="30"/>
  <c r="Z1617" i="30"/>
  <c r="Z1618" i="30"/>
  <c r="Z1619" i="30"/>
  <c r="Z1620" i="30"/>
  <c r="Z1621" i="30"/>
  <c r="Z1622" i="30"/>
  <c r="Z1623" i="30"/>
  <c r="Z1624" i="30"/>
  <c r="Z1625" i="30"/>
  <c r="Z1626" i="30"/>
  <c r="Z1627" i="30"/>
  <c r="Z1628" i="30"/>
  <c r="Z1629" i="30"/>
  <c r="Z1630" i="30"/>
  <c r="Z1631" i="30"/>
  <c r="Z1632" i="30"/>
  <c r="Z1633" i="30"/>
  <c r="Z1634" i="30"/>
  <c r="Z1635" i="30"/>
  <c r="Z1636" i="30"/>
  <c r="Z1637" i="30"/>
  <c r="Z1638" i="30"/>
  <c r="Z1639" i="30"/>
  <c r="Z1640" i="30"/>
  <c r="Z1641" i="30"/>
  <c r="Z1642" i="30"/>
  <c r="Z1643" i="30"/>
  <c r="Z1644" i="30"/>
  <c r="Z1645" i="30"/>
  <c r="Z1646" i="30"/>
  <c r="Z1647" i="30"/>
  <c r="Z1648" i="30"/>
  <c r="Z1649" i="30"/>
  <c r="Z1650" i="30"/>
  <c r="Z1651" i="30"/>
  <c r="Z1652" i="30"/>
  <c r="Z1653" i="30"/>
  <c r="Z1654" i="30"/>
  <c r="Z1655" i="30"/>
  <c r="Z1656" i="30"/>
  <c r="Z1657" i="30"/>
  <c r="Z1658" i="30"/>
  <c r="Z1659" i="30"/>
  <c r="Z1660" i="30"/>
  <c r="Z1661" i="30"/>
  <c r="Z1662" i="30"/>
  <c r="Z1663" i="30"/>
  <c r="Z1664" i="30"/>
  <c r="Z1665" i="30"/>
  <c r="Z1666" i="30"/>
  <c r="Z1667" i="30"/>
  <c r="Z1668" i="30"/>
  <c r="Z1669" i="30"/>
  <c r="Z1670" i="30"/>
  <c r="Z1671" i="30"/>
  <c r="Z1672" i="30"/>
  <c r="Z1673" i="30"/>
  <c r="Z1674" i="30"/>
  <c r="Z1675" i="30"/>
  <c r="Z1676" i="30"/>
  <c r="Z1677" i="30"/>
  <c r="Z1678" i="30"/>
  <c r="Z1679" i="30"/>
  <c r="Z1680" i="30"/>
  <c r="Z1681" i="30"/>
  <c r="Z1682" i="30"/>
  <c r="Z1683" i="30"/>
  <c r="Z1684" i="30"/>
  <c r="Z1685" i="30"/>
  <c r="Z1686" i="30"/>
  <c r="Z1687" i="30"/>
  <c r="Z1688" i="30"/>
  <c r="Z1689" i="30"/>
  <c r="Z1690" i="30"/>
  <c r="Z1691" i="30"/>
  <c r="Z1692" i="30"/>
  <c r="Z1693" i="30"/>
  <c r="Z1694" i="30"/>
  <c r="Z1695" i="30"/>
  <c r="Z1696" i="30"/>
  <c r="Z1697" i="30"/>
  <c r="Z1698" i="30"/>
  <c r="Z1699" i="30"/>
  <c r="Z1700" i="30"/>
  <c r="Z1701" i="30"/>
  <c r="Z1702" i="30"/>
  <c r="Z1703" i="30"/>
  <c r="Z1704" i="30"/>
  <c r="Z1705" i="30"/>
  <c r="Z1706" i="30"/>
  <c r="Z1707" i="30"/>
  <c r="Z1708" i="30"/>
  <c r="Z1709" i="30"/>
  <c r="Z1710" i="30"/>
  <c r="Z1711" i="30"/>
  <c r="Z1712" i="30"/>
  <c r="Z1713" i="30"/>
  <c r="Z1714" i="30"/>
  <c r="Z1715" i="30"/>
  <c r="Z1716" i="30"/>
  <c r="Z1717" i="30"/>
  <c r="Z1718" i="30"/>
  <c r="Z1719" i="30"/>
  <c r="Z1720" i="30"/>
  <c r="Z1721" i="30"/>
  <c r="Z1722" i="30"/>
  <c r="Z1723" i="30"/>
  <c r="Z1724" i="30"/>
  <c r="Z1725" i="30"/>
  <c r="Z1726" i="30"/>
  <c r="Z1727" i="30"/>
  <c r="Z1728" i="30"/>
  <c r="Z1729" i="30"/>
  <c r="Z1730" i="30"/>
  <c r="Z1731" i="30"/>
  <c r="Z1732" i="30"/>
  <c r="Z1733" i="30"/>
  <c r="Z1734" i="30"/>
  <c r="Z1735" i="30"/>
  <c r="Z1736" i="30"/>
  <c r="Z1737" i="30"/>
  <c r="Z1738" i="30"/>
  <c r="Z1739" i="30"/>
  <c r="Z1740" i="30"/>
  <c r="Z1741" i="30"/>
  <c r="Z1742" i="30"/>
  <c r="Z1743" i="30"/>
  <c r="Z1744" i="30"/>
  <c r="Z1745" i="30"/>
  <c r="Z1746" i="30"/>
  <c r="Z1747" i="30"/>
  <c r="Z1748" i="30"/>
  <c r="Z1749" i="30"/>
  <c r="Z1750" i="30"/>
  <c r="Z1751" i="30"/>
  <c r="Z1752" i="30"/>
  <c r="Z1753" i="30"/>
  <c r="Z1754" i="30"/>
  <c r="Z1755" i="30"/>
  <c r="Z1756" i="30"/>
  <c r="Z1757" i="30"/>
  <c r="Z1758" i="30"/>
  <c r="Z1759" i="30"/>
  <c r="Z1760" i="30"/>
  <c r="Z1761" i="30"/>
  <c r="Z1762" i="30"/>
  <c r="Z1763" i="30"/>
  <c r="Z1764" i="30"/>
  <c r="Z1765" i="30"/>
  <c r="Z1766" i="30"/>
  <c r="Z1767" i="30"/>
  <c r="Z1768" i="30"/>
  <c r="Z1769" i="30"/>
  <c r="Z1770" i="30"/>
  <c r="Z1771" i="30"/>
  <c r="Z1772" i="30"/>
  <c r="Z1773" i="30"/>
  <c r="Z1774" i="30"/>
  <c r="Z1775" i="30"/>
  <c r="Z1776" i="30"/>
  <c r="Z1777" i="30"/>
  <c r="Z1778" i="30"/>
  <c r="Z1779" i="30"/>
  <c r="Z1780" i="30"/>
  <c r="Z1781" i="30"/>
  <c r="Z1782" i="30"/>
  <c r="Z1783" i="30"/>
  <c r="Z1784" i="30"/>
  <c r="Z1785" i="30"/>
  <c r="Z1786" i="30"/>
  <c r="Z1787" i="30"/>
  <c r="Z1788" i="30"/>
  <c r="Z1789" i="30"/>
  <c r="Z1790" i="30"/>
  <c r="Z1791" i="30"/>
  <c r="Z1792" i="30"/>
  <c r="Z1793" i="30"/>
  <c r="Z1794" i="30"/>
  <c r="Z1795" i="30"/>
  <c r="Z1796" i="30"/>
  <c r="Z1797" i="30"/>
  <c r="Z1798" i="30"/>
  <c r="Z1799" i="30"/>
  <c r="Z1800" i="30"/>
  <c r="Z1801" i="30"/>
  <c r="Z1802" i="30"/>
  <c r="Z1803" i="30"/>
  <c r="Z1804" i="30"/>
  <c r="Z1805" i="30"/>
  <c r="Z1806" i="30"/>
  <c r="Z1807" i="30"/>
  <c r="Z1808" i="30"/>
  <c r="Z1809" i="30"/>
  <c r="Z1810" i="30"/>
  <c r="Z1811" i="30"/>
  <c r="Z1812" i="30"/>
  <c r="Z1813" i="30"/>
  <c r="Z1814" i="30"/>
  <c r="Z1815" i="30"/>
  <c r="Z1816" i="30"/>
  <c r="Z1817" i="30"/>
  <c r="Z1818" i="30"/>
  <c r="Z1819" i="30"/>
  <c r="Z1820" i="30"/>
  <c r="Z1821" i="30"/>
  <c r="Z1822" i="30"/>
  <c r="Z1823" i="30"/>
  <c r="Z1824" i="30"/>
  <c r="Z1825" i="30"/>
  <c r="Z1826" i="30"/>
  <c r="Z1827" i="30"/>
  <c r="Z1828" i="30"/>
  <c r="Z1829" i="30"/>
  <c r="Z1830" i="30"/>
  <c r="Z1831" i="30"/>
  <c r="Z1832" i="30"/>
  <c r="Z1833" i="30"/>
  <c r="Z1834" i="30"/>
  <c r="Z1835" i="30"/>
  <c r="Z1836" i="30"/>
  <c r="Z1837" i="30"/>
  <c r="Z1838" i="30"/>
  <c r="Z1839" i="30"/>
  <c r="Z1840" i="30"/>
  <c r="Z1841" i="30"/>
  <c r="Z1842" i="30"/>
  <c r="Z1843" i="30"/>
  <c r="Z1844" i="30"/>
  <c r="Z1845" i="30"/>
  <c r="Z1846" i="30"/>
  <c r="Z1847" i="30"/>
  <c r="Z1848" i="30"/>
  <c r="Z1849" i="30"/>
  <c r="Z1850" i="30"/>
  <c r="Z1851" i="30"/>
  <c r="Z1852" i="30"/>
  <c r="Z1853" i="30"/>
  <c r="Z1854" i="30"/>
  <c r="Z1855" i="30"/>
  <c r="Z1856" i="30"/>
  <c r="Z1857" i="30"/>
  <c r="Z1858" i="30"/>
  <c r="Z1859" i="30"/>
  <c r="Z1860" i="30"/>
  <c r="Z1861" i="30"/>
  <c r="Z1862" i="30"/>
  <c r="Z1863" i="30"/>
  <c r="Z1864" i="30"/>
  <c r="Z1865" i="30"/>
  <c r="Z1866" i="30"/>
  <c r="Z1867" i="30"/>
  <c r="Z1868" i="30"/>
  <c r="Z1869" i="30"/>
  <c r="Z1870" i="30"/>
  <c r="Z1871" i="30"/>
  <c r="Z1872" i="30"/>
  <c r="Z1873" i="30"/>
  <c r="Z1874" i="30"/>
  <c r="Z1875" i="30"/>
  <c r="Z1876" i="30"/>
  <c r="Z1877" i="30"/>
  <c r="Z1878" i="30"/>
  <c r="Z1879" i="30"/>
  <c r="Z1880" i="30"/>
  <c r="Z1881" i="30"/>
  <c r="Z1882" i="30"/>
  <c r="Z1883" i="30"/>
  <c r="Z1884" i="30"/>
  <c r="Z1885" i="30"/>
  <c r="Z1886" i="30"/>
  <c r="Z1887" i="30"/>
  <c r="Z1888" i="30"/>
  <c r="Z1889" i="30"/>
  <c r="Z1890" i="30"/>
  <c r="Z1891" i="30"/>
  <c r="Z1892" i="30"/>
  <c r="Z1893" i="30"/>
  <c r="Z1894" i="30"/>
  <c r="Z1895" i="30"/>
  <c r="Z1896" i="30"/>
  <c r="Z1897" i="30"/>
  <c r="Z1898" i="30"/>
  <c r="Z1899" i="30"/>
  <c r="Z1900" i="30"/>
  <c r="Z1901" i="30"/>
  <c r="Z1902" i="30"/>
  <c r="Z1903" i="30"/>
  <c r="Z1904" i="30"/>
  <c r="Z1905" i="30"/>
  <c r="Z1906" i="30"/>
  <c r="Z1907" i="30"/>
  <c r="Z1908" i="30"/>
  <c r="Z1909" i="30"/>
  <c r="Z1910" i="30"/>
  <c r="Z1911" i="30"/>
  <c r="Z1912" i="30"/>
  <c r="Z1913" i="30"/>
  <c r="Z1914" i="30"/>
  <c r="Z1915" i="30"/>
  <c r="Z1916" i="30"/>
  <c r="Z1917" i="30"/>
  <c r="Z1918" i="30"/>
  <c r="Z1919" i="30"/>
  <c r="Z1920" i="30"/>
  <c r="Z1921" i="30"/>
  <c r="Z1922" i="30"/>
  <c r="Z1923" i="30"/>
  <c r="Z1924" i="30"/>
  <c r="Z1925" i="30"/>
  <c r="Z1926" i="30"/>
  <c r="Z1927" i="30"/>
  <c r="Z1928" i="30"/>
  <c r="Z1929" i="30"/>
  <c r="Z1930" i="30"/>
  <c r="Z1931" i="30"/>
  <c r="Z1932" i="30"/>
  <c r="Z1933" i="30"/>
  <c r="Z1934" i="30"/>
  <c r="Z1935" i="30"/>
  <c r="Z1936" i="30"/>
  <c r="Z1937" i="30"/>
  <c r="Z1938" i="30"/>
  <c r="Z1939" i="30"/>
  <c r="Z1940" i="30"/>
  <c r="Z1941" i="30"/>
  <c r="Z1942" i="30"/>
  <c r="Z1943" i="30"/>
  <c r="Z1944" i="30"/>
  <c r="Z1945" i="30"/>
  <c r="Z1946" i="30"/>
  <c r="Z1947" i="30"/>
  <c r="Z1948" i="30"/>
  <c r="Z1949" i="30"/>
  <c r="Z1950" i="30"/>
  <c r="Z1951" i="30"/>
  <c r="Z1952" i="30"/>
  <c r="Z1953" i="30"/>
  <c r="Z1954" i="30"/>
  <c r="Z1955" i="30"/>
  <c r="Z1956" i="30"/>
  <c r="Z1957" i="30"/>
  <c r="Z1958" i="30"/>
  <c r="Z1959" i="30"/>
  <c r="Z1960" i="30"/>
  <c r="Z1961" i="30"/>
  <c r="Z1962" i="30"/>
  <c r="Z1963" i="30"/>
  <c r="Z1964" i="30"/>
  <c r="Z1965" i="30"/>
  <c r="Z1966" i="30"/>
  <c r="Z1967" i="30"/>
  <c r="Z1968" i="30"/>
  <c r="Z1969" i="30"/>
  <c r="Z1970" i="30"/>
  <c r="Z1971" i="30"/>
  <c r="Z1972" i="30"/>
  <c r="Z1973" i="30"/>
  <c r="Z1974" i="30"/>
  <c r="Z1975" i="30"/>
  <c r="Z1976" i="30"/>
  <c r="Z1977" i="30"/>
  <c r="Z1978" i="30"/>
  <c r="Z1979" i="30"/>
  <c r="Z1980" i="30"/>
  <c r="Z1981" i="30"/>
  <c r="Z1982" i="30"/>
  <c r="Z1983" i="30"/>
  <c r="Z1984" i="30"/>
  <c r="Z1985" i="30"/>
  <c r="Z1986" i="30"/>
  <c r="Z1987" i="30"/>
  <c r="Z1988" i="30"/>
  <c r="Z1989" i="30"/>
  <c r="Z1990" i="30"/>
  <c r="Z1991" i="30"/>
  <c r="Z1992" i="30"/>
  <c r="Z1993" i="30"/>
  <c r="Z1994" i="30"/>
  <c r="Z1995" i="30"/>
  <c r="Z1996" i="30"/>
  <c r="Z1997" i="30"/>
  <c r="Z1998" i="30"/>
  <c r="Z1999" i="30"/>
  <c r="Z2000" i="30"/>
  <c r="Z2001" i="30"/>
  <c r="Z2002" i="30"/>
  <c r="Z2003" i="30"/>
  <c r="Z2004" i="30"/>
  <c r="Z2005" i="30"/>
  <c r="Z2006" i="30"/>
  <c r="Z2007" i="30"/>
  <c r="Z2008" i="30"/>
  <c r="Z2009" i="30"/>
  <c r="Z2010" i="30"/>
  <c r="Z2011" i="30"/>
  <c r="Z2012" i="30"/>
  <c r="Z2013" i="30"/>
  <c r="Z2014" i="30"/>
  <c r="Z2015" i="30"/>
  <c r="Z2016" i="30"/>
  <c r="Z2017" i="30"/>
  <c r="Z2018" i="30"/>
  <c r="Z2019" i="30"/>
  <c r="Z2020" i="30"/>
  <c r="Z2021" i="30"/>
  <c r="Z2022" i="30"/>
  <c r="Z2023" i="30"/>
  <c r="Z2024" i="30"/>
  <c r="Z2025" i="30"/>
  <c r="Z2026" i="30"/>
  <c r="Z2027" i="30"/>
  <c r="Z2028" i="30"/>
  <c r="Z2029" i="30"/>
  <c r="Z2030" i="30"/>
  <c r="Z2031" i="30"/>
  <c r="Z2032" i="30"/>
  <c r="Z2033" i="30"/>
  <c r="Z2034" i="30"/>
  <c r="Z2035" i="30"/>
  <c r="Z2036" i="30"/>
  <c r="Z2037" i="30"/>
  <c r="Z2038" i="30"/>
  <c r="Z2039" i="30"/>
  <c r="Z2040" i="30"/>
  <c r="Z2041" i="30"/>
  <c r="Z2042" i="30"/>
  <c r="Z2043" i="30"/>
  <c r="Z2044" i="30"/>
  <c r="Z2045" i="30"/>
  <c r="Z2046" i="30"/>
  <c r="Z2047" i="30"/>
  <c r="Z2048" i="30"/>
  <c r="Z2049" i="30"/>
  <c r="Z2050" i="30"/>
  <c r="Z2051" i="30"/>
  <c r="Z2052" i="30"/>
  <c r="Z2053" i="30"/>
  <c r="Z2054" i="30"/>
  <c r="Z2055" i="30"/>
  <c r="Z2056" i="30"/>
  <c r="Z2057" i="30"/>
  <c r="Z2058" i="30"/>
  <c r="Z2059" i="30"/>
  <c r="Z2060" i="30"/>
  <c r="Z2061" i="30"/>
  <c r="Z2062" i="30"/>
  <c r="Z2063" i="30"/>
  <c r="Z2064" i="30"/>
  <c r="Z2065" i="30"/>
  <c r="Z2066" i="30"/>
  <c r="Z2067" i="30"/>
  <c r="Z2068" i="30"/>
  <c r="Z2069" i="30"/>
  <c r="Z2070" i="30"/>
  <c r="Z2071" i="30"/>
  <c r="Z2072" i="30"/>
  <c r="Z2073" i="30"/>
  <c r="Z2074" i="30"/>
  <c r="Z2075" i="30"/>
  <c r="Z2076" i="30"/>
  <c r="Z2077" i="30"/>
  <c r="Z2078" i="30"/>
  <c r="Z2079" i="30"/>
  <c r="Z2080" i="30"/>
  <c r="Z2081" i="30"/>
  <c r="Z2082" i="30"/>
  <c r="Z2083" i="30"/>
  <c r="Z2084" i="30"/>
  <c r="Z2085" i="30"/>
  <c r="Z2086" i="30"/>
  <c r="Z2087" i="30"/>
  <c r="Z2088" i="30"/>
  <c r="Z2089" i="30"/>
  <c r="Z2090" i="30"/>
  <c r="Z2091" i="30"/>
  <c r="Z2092" i="30"/>
  <c r="Z2093" i="30"/>
  <c r="Z2094" i="30"/>
  <c r="Z2095" i="30"/>
  <c r="Z2096" i="30"/>
  <c r="Z2097" i="30"/>
  <c r="Z2098" i="30"/>
  <c r="Z2099" i="30"/>
  <c r="Z2100" i="30"/>
  <c r="Z2101" i="30"/>
  <c r="Z2102" i="30"/>
  <c r="Z2103" i="30"/>
  <c r="Z2104" i="30"/>
  <c r="Z2105" i="30"/>
  <c r="Z2106" i="30"/>
  <c r="Z2107" i="30"/>
  <c r="Z2108" i="30"/>
  <c r="Z2109" i="30"/>
  <c r="Z2110" i="30"/>
  <c r="Z2111" i="30"/>
  <c r="Z2112" i="30"/>
  <c r="Z2113" i="30"/>
  <c r="Z2114" i="30"/>
  <c r="Z2115" i="30"/>
  <c r="Z2116" i="30"/>
  <c r="Z2117" i="30"/>
  <c r="Z2118" i="30"/>
  <c r="Z2119" i="30"/>
  <c r="Z2120" i="30"/>
  <c r="Z2121" i="30"/>
  <c r="Z2122" i="30"/>
  <c r="Z2123" i="30"/>
  <c r="Z2124" i="30"/>
  <c r="Z2125" i="30"/>
  <c r="Z2126" i="30"/>
  <c r="Z2127" i="30"/>
  <c r="Z2128" i="30"/>
  <c r="Z2129" i="30"/>
  <c r="Z2130" i="30"/>
  <c r="Z2131" i="30"/>
  <c r="Z2132" i="30"/>
  <c r="Z2133" i="30"/>
  <c r="Z2134" i="30"/>
  <c r="Z2135" i="30"/>
  <c r="Z2136" i="30"/>
  <c r="Z2137" i="30"/>
  <c r="Z2138" i="30"/>
  <c r="Z2139" i="30"/>
  <c r="Z2140" i="30"/>
  <c r="Z2141" i="30"/>
  <c r="Z2142" i="30"/>
  <c r="Z2143" i="30"/>
  <c r="Z2144" i="30"/>
  <c r="Z2145" i="30"/>
  <c r="Z2146" i="30"/>
  <c r="Z2147" i="30"/>
  <c r="Z2148" i="30"/>
  <c r="Z2149" i="30"/>
  <c r="Z2150" i="30"/>
  <c r="Z2151" i="30"/>
  <c r="Z2152" i="30"/>
  <c r="Z2153" i="30"/>
  <c r="Z2154" i="30"/>
  <c r="Z2155" i="30"/>
  <c r="Z2156" i="30"/>
  <c r="Z2157" i="30"/>
  <c r="Z2158" i="30"/>
  <c r="Z2159" i="30"/>
  <c r="Z2160" i="30"/>
  <c r="Z2161" i="30"/>
  <c r="Z2162" i="30"/>
  <c r="Z2163" i="30"/>
  <c r="Z2164" i="30"/>
  <c r="Z2165" i="30"/>
  <c r="Z2166" i="30"/>
  <c r="Z2167" i="30"/>
  <c r="Z2168" i="30"/>
  <c r="Z2169" i="30"/>
  <c r="Z2170" i="30"/>
  <c r="Z2171" i="30"/>
  <c r="Z2172" i="30"/>
  <c r="Z2173" i="30"/>
  <c r="Z2174" i="30"/>
  <c r="Z2175" i="30"/>
  <c r="Z2176" i="30"/>
  <c r="Z2177" i="30"/>
  <c r="Z2178" i="30"/>
  <c r="Z2179" i="30"/>
  <c r="Z2180" i="30"/>
  <c r="Z2181" i="30"/>
  <c r="Z2182" i="30"/>
  <c r="Z2183" i="30"/>
  <c r="Z2184" i="30"/>
  <c r="Z2185" i="30"/>
  <c r="Z2186" i="30"/>
  <c r="Z2187" i="30"/>
  <c r="Z2188" i="30"/>
  <c r="Z2189" i="30"/>
  <c r="Z2190" i="30"/>
  <c r="Z2191" i="30"/>
  <c r="Z2192" i="30"/>
  <c r="Z2193" i="30"/>
  <c r="Z2194" i="30"/>
  <c r="Z2195" i="30"/>
  <c r="Z2196" i="30"/>
  <c r="Z2197" i="30"/>
  <c r="Z2198" i="30"/>
  <c r="Z2199" i="30"/>
  <c r="Z2200" i="30"/>
  <c r="Z2201" i="30"/>
  <c r="Z2202" i="30"/>
  <c r="Z2203" i="30"/>
  <c r="Z2204" i="30"/>
  <c r="Z2205" i="30"/>
  <c r="Z2206" i="30"/>
  <c r="Z2207" i="30"/>
  <c r="Z2208" i="30"/>
  <c r="Z2209" i="30"/>
  <c r="Z2210" i="30"/>
  <c r="Z2211" i="30"/>
  <c r="Z2212" i="30"/>
  <c r="Z2213" i="30"/>
  <c r="Z2214" i="30"/>
  <c r="Z2215" i="30"/>
  <c r="Z2216" i="30"/>
  <c r="Z2217" i="30"/>
  <c r="Z2218" i="30"/>
  <c r="Z2219" i="30"/>
  <c r="Z2220" i="30"/>
  <c r="Z2221" i="30"/>
  <c r="Z2222" i="30"/>
  <c r="Z2223" i="30"/>
  <c r="Z2224" i="30"/>
  <c r="Z2225" i="30"/>
  <c r="Z2226" i="30"/>
  <c r="Z2227" i="30"/>
  <c r="Z2228" i="30"/>
  <c r="Z2229" i="30"/>
  <c r="Z2230" i="30"/>
  <c r="Z2231" i="30"/>
  <c r="Z2232" i="30"/>
  <c r="Z2233" i="30"/>
  <c r="Z2234" i="30"/>
  <c r="Z2235" i="30"/>
  <c r="Z2236" i="30"/>
  <c r="Z2237" i="30"/>
  <c r="Z2238" i="30"/>
  <c r="Z2239" i="30"/>
  <c r="Z2240" i="30"/>
  <c r="Z2241" i="30"/>
  <c r="Z2242" i="30"/>
  <c r="Z2243" i="30"/>
  <c r="Z2244" i="30"/>
  <c r="Z2245" i="30"/>
  <c r="Z2246" i="30"/>
  <c r="Z2247" i="30"/>
  <c r="Z2248" i="30"/>
  <c r="Z2249" i="30"/>
  <c r="Z2250" i="30"/>
  <c r="Z2251" i="30"/>
  <c r="Z2252" i="30"/>
  <c r="Z2253" i="30"/>
  <c r="Z2254" i="30"/>
  <c r="Z2255" i="30"/>
  <c r="Z2256" i="30"/>
  <c r="Z2257" i="30"/>
  <c r="Z2258" i="30"/>
  <c r="Z2259" i="30"/>
  <c r="Z2260" i="30"/>
  <c r="Z2261" i="30"/>
  <c r="Z2262" i="30"/>
  <c r="Z2263" i="30"/>
  <c r="Z2264" i="30"/>
  <c r="Z2265" i="30"/>
  <c r="Z2266" i="30"/>
  <c r="Z2267" i="30"/>
  <c r="Z2268" i="30"/>
  <c r="Z2269" i="30"/>
  <c r="Z2270" i="30"/>
  <c r="Z2271" i="30"/>
  <c r="Z2272" i="30"/>
  <c r="Z2273" i="30"/>
  <c r="Z2274" i="30"/>
  <c r="Z2275" i="30"/>
  <c r="Z2276" i="30"/>
  <c r="Z2277" i="30"/>
  <c r="Z2278" i="30"/>
  <c r="Z2279" i="30"/>
  <c r="Z2280" i="30"/>
  <c r="Z2281" i="30"/>
  <c r="Z2282" i="30"/>
  <c r="Z2283" i="30"/>
  <c r="Z2284" i="30"/>
  <c r="Z2285" i="30"/>
  <c r="Z2286" i="30"/>
  <c r="Z2287" i="30"/>
  <c r="Z2288" i="30"/>
  <c r="Z2289" i="30"/>
  <c r="Z2290" i="30"/>
  <c r="Z2291" i="30"/>
  <c r="Z2292" i="30"/>
  <c r="Z2293" i="30"/>
  <c r="Z2294" i="30"/>
  <c r="Z2295" i="30"/>
  <c r="Z2296" i="30"/>
  <c r="Z2297" i="30"/>
  <c r="Z2298" i="30"/>
  <c r="Z2299" i="30"/>
  <c r="Z2300" i="30"/>
  <c r="Z2301" i="30"/>
  <c r="Z2302" i="30"/>
  <c r="Z2303" i="30"/>
  <c r="Z2304" i="30"/>
  <c r="Z2305" i="30"/>
  <c r="Z2306" i="30"/>
  <c r="Z2307" i="30"/>
  <c r="Z2308" i="30"/>
  <c r="Z2309" i="30"/>
  <c r="Z2310" i="30"/>
  <c r="Z2311" i="30"/>
  <c r="Z2312" i="30"/>
  <c r="Z2313" i="30"/>
  <c r="Z2314" i="30"/>
  <c r="Z2315" i="30"/>
  <c r="Z2316" i="30"/>
  <c r="Z2317" i="30"/>
  <c r="Z2318" i="30"/>
  <c r="Z2319" i="30"/>
  <c r="Z2320" i="30"/>
  <c r="Z2321" i="30"/>
  <c r="Z2322" i="30"/>
  <c r="Z2323" i="30"/>
  <c r="Z2324" i="30"/>
  <c r="Z2325" i="30"/>
  <c r="Z2326" i="30"/>
  <c r="Z2327" i="30"/>
  <c r="Z2328" i="30"/>
  <c r="Z2329" i="30"/>
  <c r="Z2330" i="30"/>
  <c r="Z2331" i="30"/>
  <c r="Z2332" i="30"/>
  <c r="Z2333" i="30"/>
  <c r="Z2334" i="30"/>
  <c r="Z2335" i="30"/>
  <c r="Z2336" i="30"/>
  <c r="Z2337" i="30"/>
  <c r="Z2338" i="30"/>
  <c r="Z2339" i="30"/>
  <c r="Z2340" i="30"/>
  <c r="Z2341" i="30"/>
  <c r="Z2342" i="30"/>
  <c r="Z2343" i="30"/>
  <c r="Z2344" i="30"/>
  <c r="Z2345" i="30"/>
  <c r="Z2346" i="30"/>
  <c r="Z2347" i="30"/>
  <c r="Z2348" i="30"/>
  <c r="Z2349" i="30"/>
  <c r="Z2350" i="30"/>
  <c r="Z2351" i="30"/>
  <c r="Z2352" i="30"/>
  <c r="Z2353" i="30"/>
  <c r="Z2354" i="30"/>
  <c r="Z2355" i="30"/>
  <c r="Z2356" i="30"/>
  <c r="Z2357" i="30"/>
  <c r="Z2358" i="30"/>
  <c r="Z2359" i="30"/>
  <c r="Z2360" i="30"/>
  <c r="Z2361" i="30"/>
  <c r="Z2362" i="30"/>
  <c r="Z2363" i="30"/>
  <c r="Z2364" i="30"/>
  <c r="Z2365" i="30"/>
  <c r="Z2366" i="30"/>
  <c r="Z2367" i="30"/>
  <c r="Z2368" i="30"/>
  <c r="Z2369" i="30"/>
  <c r="Z2370" i="30"/>
  <c r="Z2371" i="30"/>
  <c r="Z2372" i="30"/>
  <c r="Z2373" i="30"/>
  <c r="Z2374" i="30"/>
  <c r="Z2375" i="30"/>
  <c r="Z2376" i="30"/>
  <c r="Z2377" i="30"/>
  <c r="Z2378" i="30"/>
  <c r="Z2379" i="30"/>
  <c r="Z2380" i="30"/>
  <c r="Z2381" i="30"/>
  <c r="Z2382" i="30"/>
  <c r="Z2383" i="30"/>
  <c r="Z2384" i="30"/>
  <c r="Z2385" i="30"/>
  <c r="Z2386" i="30"/>
  <c r="Z2387" i="30"/>
  <c r="Z2388" i="30"/>
  <c r="Z2389" i="30"/>
  <c r="Z2390" i="30"/>
  <c r="Z2391" i="30"/>
  <c r="Z2392" i="30"/>
  <c r="Z2393" i="30"/>
  <c r="Z2394" i="30"/>
  <c r="Z2395" i="30"/>
  <c r="Z2396" i="30"/>
  <c r="Z2397" i="30"/>
  <c r="Z2398" i="30"/>
  <c r="Z2399" i="30"/>
  <c r="Z2400" i="30"/>
  <c r="Z2401" i="30"/>
  <c r="Z2402" i="30"/>
  <c r="Z2403" i="30"/>
  <c r="Z2404" i="30"/>
  <c r="Z2405" i="30"/>
  <c r="Z2406" i="30"/>
  <c r="Z2407" i="30"/>
  <c r="Z2408" i="30"/>
  <c r="Z2409" i="30"/>
  <c r="Z2410" i="30"/>
  <c r="Z2411" i="30"/>
  <c r="Z2412" i="30"/>
  <c r="Z2413" i="30"/>
  <c r="Z2414" i="30"/>
  <c r="Z2415" i="30"/>
  <c r="Z2416" i="30"/>
  <c r="Z2417" i="30"/>
  <c r="Z2418" i="30"/>
  <c r="Z2419" i="30"/>
  <c r="Z2420" i="30"/>
  <c r="Z2421" i="30"/>
  <c r="Z2422" i="30"/>
  <c r="Z2423" i="30"/>
  <c r="Z2424" i="30"/>
  <c r="Z2425" i="30"/>
  <c r="Z2426" i="30"/>
  <c r="Z2427" i="30"/>
  <c r="Z2428" i="30"/>
  <c r="Z2429" i="30"/>
  <c r="Z2430" i="30"/>
  <c r="Z2431" i="30"/>
  <c r="Z2432" i="30"/>
  <c r="Z2433" i="30"/>
  <c r="Z2434" i="30"/>
  <c r="Z2435" i="30"/>
  <c r="Z2436" i="30"/>
  <c r="Z2437" i="30"/>
  <c r="Z2438" i="30"/>
  <c r="Z2439" i="30"/>
  <c r="Z2440" i="30"/>
  <c r="Z2441" i="30"/>
  <c r="Z2442" i="30"/>
  <c r="Z2443" i="30"/>
  <c r="Z2444" i="30"/>
  <c r="Z2445" i="30"/>
  <c r="Z2446" i="30"/>
  <c r="Z2447" i="30"/>
  <c r="Z2448" i="30"/>
  <c r="Z2449" i="30"/>
  <c r="Z2450" i="30"/>
  <c r="Z2451" i="30"/>
  <c r="Z2452" i="30"/>
  <c r="Z2453" i="30"/>
  <c r="Z2454" i="30"/>
  <c r="Z2455" i="30"/>
  <c r="Z2456" i="30"/>
  <c r="Z2457" i="30"/>
  <c r="Z2458" i="30"/>
  <c r="Z2459" i="30"/>
  <c r="Z2460" i="30"/>
  <c r="Z2461" i="30"/>
  <c r="Z2462" i="30"/>
  <c r="Z2463" i="30"/>
  <c r="Z2464" i="30"/>
  <c r="Z2465" i="30"/>
  <c r="Z2466" i="30"/>
  <c r="Z2467" i="30"/>
  <c r="Z2468" i="30"/>
  <c r="Z2469" i="30"/>
  <c r="Z2470" i="30"/>
  <c r="Z2471" i="30"/>
  <c r="Z2472" i="30"/>
  <c r="Z2473" i="30"/>
  <c r="Z2474" i="30"/>
  <c r="Z2475" i="30"/>
  <c r="Z2476" i="30"/>
  <c r="Z2477" i="30"/>
  <c r="Z2478" i="30"/>
  <c r="Z2479" i="30"/>
  <c r="Z2480" i="30"/>
  <c r="Z2481" i="30"/>
  <c r="Z2482" i="30"/>
  <c r="Z2483" i="30"/>
  <c r="Z2484" i="30"/>
  <c r="Z2485" i="30"/>
  <c r="Z2486" i="30"/>
  <c r="Z2487" i="30"/>
  <c r="Z2488" i="30"/>
  <c r="Z2489" i="30"/>
  <c r="Z2490" i="30"/>
  <c r="Z2491" i="30"/>
  <c r="Z2492" i="30"/>
  <c r="Z2493" i="30"/>
  <c r="Z2494" i="30"/>
  <c r="Z2495" i="30"/>
  <c r="Z2496" i="30"/>
  <c r="Z2497" i="30"/>
  <c r="Z2498" i="30"/>
  <c r="Z2499" i="30"/>
  <c r="Z2500" i="30"/>
  <c r="Z2501" i="30"/>
  <c r="Z2502" i="30"/>
  <c r="Z2503" i="30"/>
  <c r="Z2504" i="30"/>
  <c r="Z2505" i="30"/>
  <c r="Z2506" i="30"/>
  <c r="Z2507" i="30"/>
  <c r="Z2508" i="30"/>
  <c r="Z2509" i="30"/>
  <c r="Z2510" i="30"/>
  <c r="Z2511" i="30"/>
  <c r="Z2512" i="30"/>
  <c r="Z2513" i="30"/>
  <c r="Z2514" i="30"/>
  <c r="Z2515" i="30"/>
  <c r="Z2516" i="30"/>
  <c r="Z2517" i="30"/>
  <c r="Z2518" i="30"/>
  <c r="Z2519" i="30"/>
  <c r="Z2520" i="30"/>
  <c r="Z2521" i="30"/>
  <c r="Z2522" i="30"/>
  <c r="Z2523" i="30"/>
  <c r="Z2524" i="30"/>
  <c r="Z2525" i="30"/>
  <c r="Z2526" i="30"/>
  <c r="Z2527" i="30"/>
  <c r="Z2528" i="30"/>
  <c r="Z2529" i="30"/>
  <c r="Z2530" i="30"/>
  <c r="Z2531" i="30"/>
  <c r="Z2532" i="30"/>
  <c r="Z2533" i="30"/>
  <c r="Z2534" i="30"/>
  <c r="Z2535" i="30"/>
  <c r="Z2536" i="30"/>
  <c r="Z2537" i="30"/>
  <c r="Z2538" i="30"/>
  <c r="Z2539" i="30"/>
  <c r="Z2540" i="30"/>
  <c r="Z2541" i="30"/>
  <c r="Z2542" i="30"/>
  <c r="Z2543" i="30"/>
  <c r="Z2544" i="30"/>
  <c r="Z2545" i="30"/>
  <c r="Z2546" i="30"/>
  <c r="Z2547" i="30"/>
  <c r="Z2548" i="30"/>
  <c r="Z2549" i="30"/>
  <c r="Z2550" i="30"/>
  <c r="Z2551" i="30"/>
  <c r="Z2552" i="30"/>
  <c r="Z2553" i="30"/>
  <c r="Z2554" i="30"/>
  <c r="Z2555" i="30"/>
  <c r="Z2556" i="30"/>
  <c r="Z2557" i="30"/>
  <c r="Z2558" i="30"/>
  <c r="Z2559" i="30"/>
  <c r="Z2560" i="30"/>
  <c r="Z2561" i="30"/>
  <c r="Z2562" i="30"/>
  <c r="Z2563" i="30"/>
  <c r="Z2564" i="30"/>
  <c r="Z2565" i="30"/>
  <c r="Z2566" i="30"/>
  <c r="Z2567" i="30"/>
  <c r="Z2568" i="30"/>
  <c r="Z2569" i="30"/>
  <c r="Z2570" i="30"/>
  <c r="Z2571" i="30"/>
  <c r="Z2572" i="30"/>
  <c r="Z2573" i="30"/>
  <c r="Z2574" i="30"/>
  <c r="Z2575" i="30"/>
  <c r="Z2576" i="30"/>
  <c r="Z2577" i="30"/>
  <c r="Z2578" i="30"/>
  <c r="Z2579" i="30"/>
  <c r="Z2580" i="30"/>
  <c r="Z2581" i="30"/>
  <c r="Z2582" i="30"/>
  <c r="Z2583" i="30"/>
  <c r="Z2584" i="30"/>
  <c r="Z2585" i="30"/>
  <c r="Z2586" i="30"/>
  <c r="Z2587" i="30"/>
  <c r="Z2588" i="30"/>
  <c r="Z2589" i="30"/>
  <c r="Z2590" i="30"/>
  <c r="Z2591" i="30"/>
  <c r="Z2592" i="30"/>
  <c r="Z2593" i="30"/>
  <c r="Z2594" i="30"/>
  <c r="Z2595" i="30"/>
  <c r="Z2596" i="30"/>
  <c r="Z2597" i="30"/>
  <c r="Z2598" i="30"/>
  <c r="Z2599" i="30"/>
  <c r="Z2600" i="30"/>
  <c r="Z2601" i="30"/>
  <c r="Z2602" i="30"/>
  <c r="Z2603" i="30"/>
  <c r="Z2604" i="30"/>
  <c r="Z2605" i="30"/>
  <c r="Z2606" i="30"/>
  <c r="Z2607" i="30"/>
  <c r="Z2608" i="30"/>
  <c r="Z2609" i="30"/>
  <c r="Z2610" i="30"/>
  <c r="Z2611" i="30"/>
  <c r="Z2612" i="30"/>
  <c r="Z2613" i="30"/>
  <c r="Z2614" i="30"/>
  <c r="Z2615" i="30"/>
  <c r="Z2616" i="30"/>
  <c r="Z2617" i="30"/>
  <c r="Z2618" i="30"/>
  <c r="Z2619" i="30"/>
  <c r="Z2620" i="30"/>
  <c r="Z2621" i="30"/>
  <c r="Z2622" i="30"/>
  <c r="Z2623" i="30"/>
  <c r="Z2624" i="30"/>
  <c r="Z2625" i="30"/>
  <c r="Z2626" i="30"/>
  <c r="Z2627" i="30"/>
  <c r="Z2628" i="30"/>
  <c r="Z2629" i="30"/>
  <c r="Z2630" i="30"/>
  <c r="Z2631" i="30"/>
  <c r="Z2632" i="30"/>
  <c r="Z2633" i="30"/>
  <c r="Z2634" i="30"/>
  <c r="Z2635" i="30"/>
  <c r="Z2636" i="30"/>
  <c r="Z2637" i="30"/>
  <c r="Z2638" i="30"/>
  <c r="Z2639" i="30"/>
  <c r="Z2640" i="30"/>
  <c r="Z2641" i="30"/>
  <c r="Z2642" i="30"/>
  <c r="Z2643" i="30"/>
  <c r="Z2644" i="30"/>
  <c r="Z2645" i="30"/>
  <c r="Z2646" i="30"/>
  <c r="Z2647" i="30"/>
  <c r="Z2648" i="30"/>
  <c r="Z2649" i="30"/>
  <c r="Z2650" i="30"/>
  <c r="Z2651" i="30"/>
  <c r="Z2652" i="30"/>
  <c r="Z2653" i="30"/>
  <c r="Z2654" i="30"/>
  <c r="Z2655" i="30"/>
  <c r="Z2656" i="30"/>
  <c r="Z2657" i="30"/>
  <c r="Z2658" i="30"/>
  <c r="Z2659" i="30"/>
  <c r="Z2660" i="30"/>
  <c r="Z2661" i="30"/>
  <c r="Z2662" i="30"/>
  <c r="Z2663" i="30"/>
  <c r="Z2664" i="30"/>
  <c r="Z2665" i="30"/>
  <c r="Z2666" i="30"/>
  <c r="Z2667" i="30"/>
  <c r="Z2668" i="30"/>
  <c r="Z2669" i="30"/>
  <c r="Z2670" i="30"/>
  <c r="Z2671" i="30"/>
  <c r="Z2672" i="30"/>
  <c r="Z2673" i="30"/>
  <c r="Z2674" i="30"/>
  <c r="Z2675" i="30"/>
  <c r="Z2676" i="30"/>
  <c r="Z2677" i="30"/>
  <c r="Z2678" i="30"/>
  <c r="Z2679" i="30"/>
  <c r="Z2680" i="30"/>
  <c r="Z2681" i="30"/>
  <c r="Z2682" i="30"/>
  <c r="Z2683" i="30"/>
  <c r="Z2684" i="30"/>
  <c r="Z2685" i="30"/>
  <c r="Z2686" i="30"/>
  <c r="Z2687" i="30"/>
  <c r="Z2688" i="30"/>
  <c r="Z2689" i="30"/>
  <c r="Z2690" i="30"/>
  <c r="Z2691" i="30"/>
  <c r="Z2692" i="30"/>
  <c r="Z2693" i="30"/>
  <c r="Z2694" i="30"/>
  <c r="Z2695" i="30"/>
  <c r="Z2696" i="30"/>
  <c r="Z2697" i="30"/>
  <c r="Z2698" i="30"/>
  <c r="Z2699" i="30"/>
  <c r="Z2700" i="30"/>
  <c r="Z2701" i="30"/>
  <c r="Z2702" i="30"/>
  <c r="Z2703" i="30"/>
  <c r="Z2704" i="30"/>
  <c r="Z2705" i="30"/>
  <c r="Z2706" i="30"/>
  <c r="Z2707" i="30"/>
  <c r="Z2708" i="30"/>
  <c r="Z2709" i="30"/>
  <c r="Z2710" i="30"/>
  <c r="Z2711" i="30"/>
  <c r="Z2712" i="30"/>
  <c r="Z2713" i="30"/>
  <c r="Z2714" i="30"/>
  <c r="Z2715" i="30"/>
  <c r="Z2716" i="30"/>
  <c r="Z2717" i="30"/>
  <c r="Z2718" i="30"/>
  <c r="Z2719" i="30"/>
  <c r="Z2720" i="30"/>
  <c r="Z2721" i="30"/>
  <c r="Z2722" i="30"/>
  <c r="Z2723" i="30"/>
  <c r="Z2724" i="30"/>
  <c r="Z2725" i="30"/>
  <c r="Z2726" i="30"/>
  <c r="Z2727" i="30"/>
  <c r="Z2728" i="30"/>
  <c r="Z2729" i="30"/>
  <c r="Z2730" i="30"/>
  <c r="Z2731" i="30"/>
  <c r="Z2732" i="30"/>
  <c r="Z2733" i="30"/>
  <c r="Z2734" i="30"/>
  <c r="Z2735" i="30"/>
  <c r="Z2736" i="30"/>
  <c r="Z2737" i="30"/>
  <c r="Z2738" i="30"/>
  <c r="Z2739" i="30"/>
  <c r="Z2740" i="30"/>
  <c r="Z2741" i="30"/>
  <c r="Z2742" i="30"/>
  <c r="Z2743" i="30"/>
  <c r="Z2744" i="30"/>
  <c r="Z2745" i="30"/>
  <c r="Z2746" i="30"/>
  <c r="Z2747" i="30"/>
  <c r="Z2748" i="30"/>
  <c r="Z2749" i="30"/>
  <c r="Z2750" i="30"/>
  <c r="Z2751" i="30"/>
  <c r="Z2752" i="30"/>
  <c r="Z2753" i="30"/>
  <c r="Z2754" i="30"/>
  <c r="Z2755" i="30"/>
  <c r="Z2756" i="30"/>
  <c r="Z2757" i="30"/>
  <c r="Z2758" i="30"/>
  <c r="Z2759" i="30"/>
  <c r="Z2760" i="30"/>
  <c r="Z2761" i="30"/>
  <c r="Z2762" i="30"/>
  <c r="Z2763" i="30"/>
  <c r="Z2764" i="30"/>
  <c r="Z2765" i="30"/>
  <c r="Z2766" i="30"/>
  <c r="Z2767" i="30"/>
  <c r="Z2768" i="30"/>
  <c r="Z2769" i="30"/>
  <c r="Z2770" i="30"/>
  <c r="Z2771" i="30"/>
  <c r="Z2772" i="30"/>
  <c r="Z2773" i="30"/>
  <c r="Z2774" i="30"/>
  <c r="Z2775" i="30"/>
  <c r="Z2776" i="30"/>
  <c r="Z2777" i="30"/>
  <c r="Z2778" i="30"/>
  <c r="Z2779" i="30"/>
  <c r="Z2780" i="30"/>
  <c r="Z2781" i="30"/>
  <c r="Z2782" i="30"/>
  <c r="Z2783" i="30"/>
  <c r="Z2784" i="30"/>
  <c r="Z2785" i="30"/>
  <c r="Z2786" i="30"/>
  <c r="Z2787" i="30"/>
  <c r="Z2788" i="30"/>
  <c r="Z2789" i="30"/>
  <c r="Z2790" i="30"/>
  <c r="Z2791" i="30"/>
  <c r="Z2792" i="30"/>
  <c r="Z2793" i="30"/>
  <c r="Z2794" i="30"/>
  <c r="Z2795" i="30"/>
  <c r="Z2796" i="30"/>
  <c r="Z2797" i="30"/>
  <c r="Z2798" i="30"/>
  <c r="Z2799" i="30"/>
  <c r="Z2800" i="30"/>
  <c r="Z2801" i="30"/>
  <c r="Z2802" i="30"/>
  <c r="Z2803" i="30"/>
  <c r="Z2804" i="30"/>
  <c r="Z2805" i="30"/>
  <c r="Z2806" i="30"/>
  <c r="Z2807" i="30"/>
  <c r="Z2808" i="30"/>
  <c r="Z2809" i="30"/>
  <c r="Z2810" i="30"/>
  <c r="Z2811" i="30"/>
  <c r="Z2812" i="30"/>
  <c r="Z2813" i="30"/>
  <c r="Z2814" i="30"/>
  <c r="Z2815" i="30"/>
  <c r="Z2816" i="30"/>
  <c r="Z2817" i="30"/>
  <c r="Z2818" i="30"/>
  <c r="Z2819" i="30"/>
  <c r="Z2820" i="30"/>
  <c r="Z2821" i="30"/>
  <c r="Z2822" i="30"/>
  <c r="Z2823" i="30"/>
  <c r="Z2824" i="30"/>
  <c r="Z2825" i="30"/>
  <c r="Z2826" i="30"/>
  <c r="Z2827" i="30"/>
  <c r="Z2828" i="30"/>
  <c r="Z2829" i="30"/>
  <c r="Z2830" i="30"/>
  <c r="Z2831" i="30"/>
  <c r="Z2832" i="30"/>
  <c r="Z2833" i="30"/>
  <c r="Z2834" i="30"/>
  <c r="Z2835" i="30"/>
  <c r="Z2836" i="30"/>
  <c r="Z2837" i="30"/>
  <c r="Z2838" i="30"/>
  <c r="Z2839" i="30"/>
  <c r="Z2840" i="30"/>
  <c r="Z2841" i="30"/>
  <c r="Z2842" i="30"/>
  <c r="Z2843" i="30"/>
  <c r="Z2844" i="30"/>
  <c r="Z2845" i="30"/>
  <c r="Z2846" i="30"/>
  <c r="Z2847" i="30"/>
  <c r="Z2848" i="30"/>
  <c r="Z2849" i="30"/>
  <c r="Z2850" i="30"/>
  <c r="Z2851" i="30"/>
  <c r="Z2852" i="30"/>
  <c r="Z2853" i="30"/>
  <c r="Z2854" i="30"/>
  <c r="Z2855" i="30"/>
  <c r="Z2856" i="30"/>
  <c r="Z2857" i="30"/>
  <c r="Z2858" i="30"/>
  <c r="Z2859" i="30"/>
  <c r="Z2860" i="30"/>
  <c r="Z2861" i="30"/>
  <c r="Z2862" i="30"/>
  <c r="Z2863" i="30"/>
  <c r="Z2864" i="30"/>
  <c r="Z2865" i="30"/>
  <c r="Z2866" i="30"/>
  <c r="Z2867" i="30"/>
  <c r="Z2868" i="30"/>
  <c r="Z2869" i="30"/>
  <c r="Z2870" i="30"/>
  <c r="Z2871" i="30"/>
  <c r="Z2872" i="30"/>
  <c r="Z2873" i="30"/>
  <c r="Z2874" i="30"/>
  <c r="Z2875" i="30"/>
  <c r="Z2876" i="30"/>
  <c r="Z2877" i="30"/>
  <c r="Z2878" i="30"/>
  <c r="Z2879" i="30"/>
  <c r="Z2880" i="30"/>
  <c r="Z2881" i="30"/>
  <c r="Z2882" i="30"/>
  <c r="Z2883" i="30"/>
  <c r="Z2884" i="30"/>
  <c r="Z2885" i="30"/>
  <c r="Z2886" i="30"/>
  <c r="Z2887" i="30"/>
  <c r="Z2888" i="30"/>
  <c r="Z2889" i="30"/>
  <c r="Z2890" i="30"/>
  <c r="Z2891" i="30"/>
  <c r="Z2892" i="30"/>
  <c r="Z2893" i="30"/>
  <c r="Z2894" i="30"/>
  <c r="Z2895" i="30"/>
  <c r="Z2896" i="30"/>
  <c r="Z2897" i="30"/>
  <c r="Z2898" i="30"/>
  <c r="Z2899" i="30"/>
  <c r="Z2900" i="30"/>
  <c r="Z2901" i="30"/>
  <c r="Z2902" i="30"/>
  <c r="Z2903" i="30"/>
  <c r="Z2904" i="30"/>
  <c r="Z2905" i="30"/>
  <c r="Z2906" i="30"/>
  <c r="Z2907" i="30"/>
  <c r="Z2908" i="30"/>
  <c r="Z2909" i="30"/>
  <c r="Z2910" i="30"/>
  <c r="Z2911" i="30"/>
  <c r="Z2912" i="30"/>
  <c r="Z2913" i="30"/>
  <c r="Z2914" i="30"/>
  <c r="Z2915" i="30"/>
  <c r="Z2916" i="30"/>
  <c r="Z2917" i="30"/>
  <c r="Z2918" i="30"/>
  <c r="Z2919" i="30"/>
  <c r="Z2920" i="30"/>
  <c r="Z2921" i="30"/>
  <c r="Z2922" i="30"/>
  <c r="Z2923" i="30"/>
  <c r="Z2924" i="30"/>
  <c r="Z2925" i="30"/>
  <c r="Z2926" i="30"/>
  <c r="Z2927" i="30"/>
  <c r="Z2928" i="30"/>
  <c r="Z2929" i="30"/>
  <c r="Z2930" i="30"/>
  <c r="Z2931" i="30"/>
  <c r="Z2932" i="30"/>
  <c r="Z2933" i="30"/>
  <c r="Z2934" i="30"/>
  <c r="Z2935" i="30"/>
  <c r="Z2936" i="30"/>
  <c r="Z2937" i="30"/>
  <c r="Z2938" i="30"/>
  <c r="Z2939" i="30"/>
  <c r="Z2940" i="30"/>
  <c r="Z2941" i="30"/>
  <c r="Z2942" i="30"/>
  <c r="Z2943" i="30"/>
  <c r="Z2944" i="30"/>
  <c r="Z2945" i="30"/>
  <c r="Z2946" i="30"/>
  <c r="Z2947" i="30"/>
  <c r="Z2948" i="30"/>
  <c r="Z2949" i="30"/>
  <c r="Z2950" i="30"/>
  <c r="Z2951" i="30"/>
  <c r="Z2952" i="30"/>
  <c r="Z2953" i="30"/>
  <c r="Z2954" i="30"/>
  <c r="Z2955" i="30"/>
  <c r="Z2956" i="30"/>
  <c r="Z2957" i="30"/>
  <c r="Z2958" i="30"/>
  <c r="Z2959" i="30"/>
  <c r="Z2960" i="30"/>
  <c r="Z2961" i="30"/>
  <c r="Z2962" i="30"/>
  <c r="Z2963" i="30"/>
  <c r="Z2964" i="30"/>
  <c r="Z2965" i="30"/>
  <c r="Z2966" i="30"/>
  <c r="Z2967" i="30"/>
  <c r="Z2968" i="30"/>
  <c r="Z2969" i="30"/>
  <c r="Z2970" i="30"/>
  <c r="Z2971" i="30"/>
  <c r="Z2972" i="30"/>
  <c r="Z2973" i="30"/>
  <c r="Z2974" i="30"/>
  <c r="Z2975" i="30"/>
  <c r="Z2976" i="30"/>
  <c r="Z2977" i="30"/>
  <c r="Z2978" i="30"/>
  <c r="Z2979" i="30"/>
  <c r="Z2980" i="30"/>
  <c r="Z2981" i="30"/>
  <c r="Z2982" i="30"/>
  <c r="Z2983" i="30"/>
  <c r="Z2984" i="30"/>
  <c r="Z2985" i="30"/>
  <c r="Z2986" i="30"/>
  <c r="Z2987" i="30"/>
  <c r="Z2988" i="30"/>
  <c r="Z2989" i="30"/>
  <c r="Z2990" i="30"/>
  <c r="Z2991" i="30"/>
  <c r="Z2992" i="30"/>
  <c r="Z2993" i="30"/>
  <c r="Z2994" i="30"/>
  <c r="Z2995" i="30"/>
  <c r="Z2996" i="30"/>
  <c r="Z2997" i="30"/>
  <c r="Z2998" i="30"/>
  <c r="Z2999" i="30"/>
  <c r="Z3000" i="30"/>
  <c r="Z3001" i="30"/>
  <c r="Z3002" i="30"/>
  <c r="Z3003" i="30"/>
  <c r="Z3004" i="30"/>
  <c r="Z3005" i="30"/>
  <c r="Z3006" i="30"/>
  <c r="Z3007" i="30"/>
  <c r="Z3008" i="30"/>
  <c r="Z3009" i="30"/>
  <c r="Z3010" i="30"/>
  <c r="Z3011" i="30"/>
  <c r="Z3012" i="30"/>
  <c r="Z3013" i="30"/>
  <c r="Z3014" i="30"/>
  <c r="Z3015" i="30"/>
  <c r="Z3016" i="30"/>
  <c r="Z3017" i="30"/>
  <c r="Z3018" i="30"/>
  <c r="Z3019" i="30"/>
  <c r="Z3020" i="30"/>
  <c r="Z3021" i="30"/>
  <c r="Z3022" i="30"/>
  <c r="Z3023" i="30"/>
  <c r="Z3024" i="30"/>
  <c r="Z3025" i="30"/>
  <c r="Z3026" i="30"/>
  <c r="Z3027" i="30"/>
  <c r="Z3028" i="30"/>
  <c r="Z3029" i="30"/>
  <c r="Z3030" i="30"/>
  <c r="Z3031" i="30"/>
  <c r="Z3032" i="30"/>
  <c r="Z3033" i="30"/>
  <c r="Z3034" i="30"/>
  <c r="Z3035" i="30"/>
  <c r="Z3036" i="30"/>
  <c r="Z3037" i="30"/>
  <c r="Z3038" i="30"/>
  <c r="Z3039" i="30"/>
  <c r="Z3040" i="30"/>
  <c r="Z3041" i="30"/>
  <c r="Z3042" i="30"/>
  <c r="Z3043" i="30"/>
  <c r="Z3044" i="30"/>
  <c r="Z3045" i="30"/>
  <c r="Z3046" i="30"/>
  <c r="Z3047" i="30"/>
  <c r="Z3048" i="30"/>
  <c r="Z3049" i="30"/>
  <c r="Z3050" i="30"/>
  <c r="Z3051" i="30"/>
  <c r="Z3052" i="30"/>
  <c r="Z3053" i="30"/>
  <c r="Z3054" i="30"/>
  <c r="Z3055" i="30"/>
  <c r="Z3056" i="30"/>
  <c r="Z3057" i="30"/>
  <c r="Z3058" i="30"/>
  <c r="Z3059" i="30"/>
  <c r="Z3060" i="30"/>
  <c r="Z3061" i="30"/>
  <c r="Z3062" i="30"/>
  <c r="Z3063" i="30"/>
  <c r="Z3064" i="30"/>
  <c r="Z3065" i="30"/>
  <c r="Z3066" i="30"/>
  <c r="Z3067" i="30"/>
  <c r="Z3068" i="30"/>
  <c r="Z3069" i="30"/>
  <c r="Z3070" i="30"/>
  <c r="Z3071" i="30"/>
  <c r="Z3072" i="30"/>
  <c r="Z3073" i="30"/>
  <c r="Z3074" i="30"/>
  <c r="Z3075" i="30"/>
  <c r="Z3076" i="30"/>
  <c r="Z3077" i="30"/>
  <c r="Z3078" i="30"/>
  <c r="Z3079" i="30"/>
  <c r="Z3080" i="30"/>
  <c r="Z3081" i="30"/>
  <c r="Z3082" i="30"/>
  <c r="Z3083" i="30"/>
  <c r="Z3084" i="30"/>
  <c r="Z3085" i="30"/>
  <c r="Z3086" i="30"/>
  <c r="Z3087" i="30"/>
  <c r="Z3088" i="30"/>
  <c r="Z3089" i="30"/>
  <c r="Z3090" i="30"/>
  <c r="Z3091" i="30"/>
  <c r="Z3092" i="30"/>
  <c r="Z3093" i="30"/>
  <c r="Z3094" i="30"/>
  <c r="Z3095" i="30"/>
  <c r="Z3096" i="30"/>
  <c r="Z3097" i="30"/>
  <c r="Z3098" i="30"/>
  <c r="Z3099" i="30"/>
  <c r="Z3100" i="30"/>
  <c r="Z3101" i="30"/>
  <c r="Z3102" i="30"/>
  <c r="Z3103" i="30"/>
  <c r="Z3104" i="30"/>
  <c r="Z3105" i="30"/>
  <c r="Z3106" i="30"/>
  <c r="Z3107" i="30"/>
  <c r="Z3108" i="30"/>
  <c r="Z3109" i="30"/>
  <c r="Z3110" i="30"/>
  <c r="Z3111" i="30"/>
  <c r="Z3112" i="30"/>
  <c r="Z3113" i="30"/>
  <c r="Z3114" i="30"/>
  <c r="Z3115" i="30"/>
  <c r="Z3116" i="30"/>
  <c r="Z3117" i="30"/>
  <c r="Z3118" i="30"/>
  <c r="Z3119" i="30"/>
  <c r="Z3120" i="30"/>
  <c r="Z3121" i="30"/>
  <c r="Z3122" i="30"/>
  <c r="Z3123" i="30"/>
  <c r="Z3124" i="30"/>
  <c r="Z3125" i="30"/>
  <c r="Z3126" i="30"/>
  <c r="Z3127" i="30"/>
  <c r="Z3128" i="30"/>
  <c r="Z3129" i="30"/>
  <c r="Z3130" i="30"/>
  <c r="Z3131" i="30"/>
  <c r="Z3132" i="30"/>
  <c r="Z3133" i="30"/>
  <c r="Z3134" i="30"/>
  <c r="Z3135" i="30"/>
  <c r="Z3136" i="30"/>
  <c r="Z3137" i="30"/>
  <c r="Z3138" i="30"/>
  <c r="Z3139" i="30"/>
  <c r="Z3140" i="30"/>
  <c r="Z3141" i="30"/>
  <c r="Z3142" i="30"/>
  <c r="Z3143" i="30"/>
  <c r="Z3144" i="30"/>
  <c r="Z3145" i="30"/>
  <c r="Z3146" i="30"/>
  <c r="Z3147" i="30"/>
  <c r="Z3148" i="30"/>
  <c r="Z3149" i="30"/>
  <c r="Z3150" i="30"/>
  <c r="Z3151" i="30"/>
  <c r="Z3152" i="30"/>
  <c r="Z3153" i="30"/>
  <c r="Z3154" i="30"/>
  <c r="Z3155" i="30"/>
  <c r="Z3156" i="30"/>
  <c r="Z3157" i="30"/>
  <c r="Z3158" i="30"/>
  <c r="Z3159" i="30"/>
  <c r="Z3160" i="30"/>
  <c r="Z3161" i="30"/>
  <c r="Z3162" i="30"/>
  <c r="Z3163" i="30"/>
  <c r="Z3164" i="30"/>
  <c r="Z3165" i="30"/>
  <c r="Z3166" i="30"/>
  <c r="Z3167" i="30"/>
  <c r="Z3168" i="30"/>
  <c r="Z3169" i="30"/>
  <c r="Z3170" i="30"/>
  <c r="Z3171" i="30"/>
  <c r="Z3172" i="30"/>
  <c r="Z3173" i="30"/>
  <c r="Z3174" i="30"/>
  <c r="Z3175" i="30"/>
  <c r="Z3176" i="30"/>
  <c r="Z3177" i="30"/>
  <c r="Z3178" i="30"/>
  <c r="Z3179" i="30"/>
  <c r="Z3180" i="30"/>
  <c r="Z3181" i="30"/>
  <c r="Z3182" i="30"/>
  <c r="Z3183" i="30"/>
  <c r="Z3184" i="30"/>
  <c r="Z3185" i="30"/>
  <c r="Z3186" i="30"/>
  <c r="Z3187" i="30"/>
  <c r="Z3188" i="30"/>
  <c r="Z3189" i="30"/>
  <c r="Z3190" i="30"/>
  <c r="Z3191" i="30"/>
  <c r="Z3192" i="30"/>
  <c r="Z3193" i="30"/>
  <c r="Z3194" i="30"/>
  <c r="Z3195" i="30"/>
  <c r="Z3196" i="30"/>
  <c r="Z3197" i="30"/>
  <c r="Z3198" i="30"/>
  <c r="Z3199" i="30"/>
  <c r="Z3200" i="30"/>
  <c r="Z3201" i="30"/>
  <c r="Z3202" i="30"/>
  <c r="Z3203" i="30"/>
  <c r="Z3204" i="30"/>
  <c r="Z3205" i="30"/>
  <c r="Z3206" i="30"/>
  <c r="Z3207" i="30"/>
  <c r="Z3208" i="30"/>
  <c r="Z3209" i="30"/>
  <c r="Z3210" i="30"/>
  <c r="Z3211" i="30"/>
  <c r="Z3212" i="30"/>
  <c r="Z3213" i="30"/>
  <c r="Z3214" i="30"/>
  <c r="Z3215" i="30"/>
  <c r="Z3216" i="30"/>
  <c r="Z3217" i="30"/>
  <c r="Z3218" i="30"/>
  <c r="Z3219" i="30"/>
  <c r="Z3220" i="30"/>
  <c r="Z3221" i="30"/>
  <c r="Z3222" i="30"/>
  <c r="Z3223" i="30"/>
  <c r="Z3224" i="30"/>
  <c r="Z3225" i="30"/>
  <c r="Z3226" i="30"/>
  <c r="Z3227" i="30"/>
  <c r="Z3228" i="30"/>
  <c r="Z3229" i="30"/>
  <c r="Z3230" i="30"/>
  <c r="Z3231" i="30"/>
  <c r="Z3232" i="30"/>
  <c r="Z3233" i="30"/>
  <c r="Z3234" i="30"/>
  <c r="Z3235" i="30"/>
  <c r="Z3236" i="30"/>
  <c r="Z3237" i="30"/>
  <c r="Z3238" i="30"/>
  <c r="Z3239" i="30"/>
  <c r="Z3240" i="30"/>
  <c r="Z3241" i="30"/>
  <c r="Z3242" i="30"/>
  <c r="Z3243" i="30"/>
  <c r="Z3244" i="30"/>
  <c r="Z3245" i="30"/>
  <c r="Z3246" i="30"/>
  <c r="Z3247" i="30"/>
  <c r="Z3248" i="30"/>
  <c r="Z3249" i="30"/>
  <c r="Z3250" i="30"/>
  <c r="Z3251" i="30"/>
  <c r="Z3252" i="30"/>
  <c r="Z3253" i="30"/>
  <c r="Z3254" i="30"/>
  <c r="Z3255" i="30"/>
  <c r="Z3256" i="30"/>
  <c r="Z3257" i="30"/>
  <c r="Z3258" i="30"/>
  <c r="Z3259" i="30"/>
  <c r="Z3260" i="30"/>
  <c r="Z3261" i="30"/>
  <c r="Z3262" i="30"/>
  <c r="Z3263" i="30"/>
  <c r="Z3264" i="30"/>
  <c r="Z3265" i="30"/>
  <c r="Z3266" i="30"/>
  <c r="Z3267" i="30"/>
  <c r="Z3268" i="30"/>
  <c r="Z3269" i="30"/>
  <c r="Z3270" i="30"/>
  <c r="Z3271" i="30"/>
  <c r="Z3272" i="30"/>
  <c r="Z3273" i="30"/>
  <c r="Z3274" i="30"/>
  <c r="Z3275" i="30"/>
  <c r="Z3276" i="30"/>
  <c r="Z3277" i="30"/>
  <c r="Z3278" i="30"/>
  <c r="Z3279" i="30"/>
  <c r="Z3280" i="30"/>
  <c r="Z3281" i="30"/>
  <c r="Z3282" i="30"/>
  <c r="Z3283" i="30"/>
  <c r="Z3284" i="30"/>
  <c r="Z3285" i="30"/>
  <c r="Z3286" i="30"/>
  <c r="Z3287" i="30"/>
  <c r="Z3288" i="30"/>
  <c r="Z3289" i="30"/>
  <c r="Z3290" i="30"/>
  <c r="Z3291" i="30"/>
  <c r="Z3292" i="30"/>
  <c r="Z3293" i="30"/>
  <c r="Z3294" i="30"/>
  <c r="Z3295" i="30"/>
  <c r="Z3296" i="30"/>
  <c r="Z3297" i="30"/>
  <c r="Z3298" i="30"/>
  <c r="Z3299" i="30"/>
  <c r="Z3300" i="30"/>
  <c r="Z3301" i="30"/>
  <c r="Z3302" i="30"/>
  <c r="Z3303" i="30"/>
  <c r="Z3304" i="30"/>
  <c r="Z3305" i="30"/>
  <c r="Z3306" i="30"/>
  <c r="Z3307" i="30"/>
  <c r="Z3308" i="30"/>
  <c r="Z3309" i="30"/>
  <c r="Z3310" i="30"/>
  <c r="Z3311" i="30"/>
  <c r="Z3312" i="30"/>
  <c r="Z3313" i="30"/>
  <c r="Z3314" i="30"/>
  <c r="Z3315" i="30"/>
  <c r="Z3316" i="30"/>
  <c r="Z3317" i="30"/>
  <c r="Z3318" i="30"/>
  <c r="Z3319" i="30"/>
  <c r="Z3320" i="30"/>
  <c r="Z3321" i="30"/>
  <c r="Z3322" i="30"/>
  <c r="Z3323" i="30"/>
  <c r="Z3324" i="30"/>
  <c r="Z3325" i="30"/>
  <c r="Z3326" i="30"/>
  <c r="Z3327" i="30"/>
  <c r="Z3328" i="30"/>
  <c r="Z3329" i="30"/>
  <c r="Z3330" i="30"/>
  <c r="Z3331" i="30"/>
  <c r="Z3332" i="30"/>
  <c r="Z3333" i="30"/>
  <c r="Z3334" i="30"/>
  <c r="Z3335" i="30"/>
  <c r="Z3336" i="30"/>
  <c r="Z3337" i="30"/>
  <c r="Z3338" i="30"/>
  <c r="Z3339" i="30"/>
  <c r="Z3340" i="30"/>
  <c r="Z3341" i="30"/>
  <c r="Z3342" i="30"/>
  <c r="Z3343" i="30"/>
  <c r="Z3344" i="30"/>
  <c r="Z3345" i="30"/>
  <c r="Z3346" i="30"/>
  <c r="Z3347" i="30"/>
  <c r="Z3348" i="30"/>
  <c r="Z3349" i="30"/>
  <c r="Z3350" i="30"/>
  <c r="Z3351" i="30"/>
  <c r="Z3352" i="30"/>
  <c r="Z3353" i="30"/>
  <c r="Z3354" i="30"/>
  <c r="Z3355" i="30"/>
  <c r="Z3356" i="30"/>
  <c r="Z3357" i="30"/>
  <c r="Z3358" i="30"/>
  <c r="Z3359" i="30"/>
  <c r="Z3360" i="30"/>
  <c r="Z3361" i="30"/>
  <c r="Z3362" i="30"/>
  <c r="Z3363" i="30"/>
  <c r="Z3364" i="30"/>
  <c r="Z3365" i="30"/>
  <c r="Z3366" i="30"/>
  <c r="Z3367" i="30"/>
  <c r="Z3368" i="30"/>
  <c r="Z3369" i="30"/>
  <c r="Z3370" i="30"/>
  <c r="Z3371" i="30"/>
  <c r="Z3372" i="30"/>
  <c r="Z3373" i="30"/>
  <c r="Z3374" i="30"/>
  <c r="Z3375" i="30"/>
  <c r="Z3376" i="30"/>
  <c r="Z3377" i="30"/>
  <c r="Z3378" i="30"/>
  <c r="Z3379" i="30"/>
  <c r="Z3380" i="30"/>
  <c r="Z3381" i="30"/>
  <c r="Z3382" i="30"/>
  <c r="Z3383" i="30"/>
  <c r="Z3384" i="30"/>
  <c r="Z3385" i="30"/>
  <c r="Z3386" i="30"/>
  <c r="Z3387" i="30"/>
  <c r="Z3388" i="30"/>
  <c r="Z3389" i="30"/>
  <c r="Z3390" i="30"/>
  <c r="Z3391" i="30"/>
  <c r="Z3392" i="30"/>
  <c r="Z3393" i="30"/>
  <c r="Z3394" i="30"/>
  <c r="Z3395" i="30"/>
  <c r="Z3396" i="30"/>
  <c r="Z3397" i="30"/>
  <c r="Z3398" i="30"/>
  <c r="Z3399" i="30"/>
  <c r="Z3400" i="30"/>
  <c r="Z3401" i="30"/>
  <c r="Z3402" i="30"/>
  <c r="Z3403" i="30"/>
  <c r="Z3404" i="30"/>
  <c r="Z3405" i="30"/>
  <c r="Z3406" i="30"/>
  <c r="Z3407" i="30"/>
  <c r="Z3408" i="30"/>
  <c r="Z3409" i="30"/>
  <c r="Z3410" i="30"/>
  <c r="Z3411" i="30"/>
  <c r="Z3412" i="30"/>
  <c r="Z3413" i="30"/>
  <c r="Z3414" i="30"/>
  <c r="Z3415" i="30"/>
  <c r="Z3416" i="30"/>
  <c r="Z3417" i="30"/>
  <c r="Z3418" i="30"/>
  <c r="Z3419" i="30"/>
  <c r="Z3420" i="30"/>
  <c r="Z3421" i="30"/>
  <c r="Z3422" i="30"/>
  <c r="Z3423" i="30"/>
  <c r="Z3424" i="30"/>
  <c r="Z3425" i="30"/>
  <c r="Z3426" i="30"/>
  <c r="Z3427" i="30"/>
  <c r="Z3428" i="30"/>
  <c r="Z3429" i="30"/>
  <c r="Z3430" i="30"/>
  <c r="Z3431" i="30"/>
  <c r="Z3432" i="30"/>
  <c r="Z3433" i="30"/>
  <c r="Z3434" i="30"/>
  <c r="Z3435" i="30"/>
  <c r="Z3436" i="30"/>
  <c r="Z3437" i="30"/>
  <c r="Z3438" i="30"/>
  <c r="Z3439" i="30"/>
  <c r="Z3440" i="30"/>
  <c r="Z3441" i="30"/>
  <c r="Z3442" i="30"/>
  <c r="Z3443" i="30"/>
  <c r="Z3444" i="30"/>
  <c r="Z3445" i="30"/>
  <c r="Z3446" i="30"/>
  <c r="Z3447" i="30"/>
  <c r="Z3448" i="30"/>
  <c r="Z3449" i="30"/>
  <c r="Z3450" i="30"/>
  <c r="Z3451" i="30"/>
  <c r="Z3452" i="30"/>
  <c r="Z3453" i="30"/>
  <c r="Z3454" i="30"/>
  <c r="Z3455" i="30"/>
  <c r="Z3456" i="30"/>
  <c r="Z3457" i="30"/>
  <c r="Z3458" i="30"/>
  <c r="Z3459" i="30"/>
  <c r="Z3460" i="30"/>
  <c r="Z3461" i="30"/>
  <c r="Z3462" i="30"/>
  <c r="Z3463" i="30"/>
  <c r="Z3464" i="30"/>
  <c r="Z3465" i="30"/>
  <c r="Z3466" i="30"/>
  <c r="Z3467" i="30"/>
  <c r="Z3468" i="30"/>
  <c r="Z3469" i="30"/>
  <c r="Z3470" i="30"/>
  <c r="Z3471" i="30"/>
  <c r="Z3472" i="30"/>
  <c r="Z3473" i="30"/>
  <c r="Z3474" i="30"/>
  <c r="Z3475" i="30"/>
  <c r="Z3476" i="30"/>
  <c r="Z3477" i="30"/>
  <c r="Z3478" i="30"/>
  <c r="Z3479" i="30"/>
  <c r="Z3480" i="30"/>
  <c r="Z3481" i="30"/>
  <c r="Z3482" i="30"/>
  <c r="Z3483" i="30"/>
  <c r="Z3484" i="30"/>
  <c r="Z3485" i="30"/>
  <c r="Z3486" i="30"/>
  <c r="Z3487" i="30"/>
  <c r="Z3488" i="30"/>
  <c r="Z3489" i="30"/>
  <c r="Z3490" i="30"/>
  <c r="Z3491" i="30"/>
  <c r="Z3492" i="30"/>
  <c r="Z3493" i="30"/>
  <c r="Z3494" i="30"/>
  <c r="Z3495" i="30"/>
  <c r="Z3496" i="30"/>
  <c r="Z3497" i="30"/>
  <c r="Z3498" i="30"/>
  <c r="Z3499" i="30"/>
  <c r="Z3500" i="30"/>
  <c r="Z3501" i="30"/>
  <c r="Z3502" i="30"/>
  <c r="Z3503" i="30"/>
  <c r="Z3504" i="30"/>
  <c r="Z3505" i="30"/>
  <c r="Z3506" i="30"/>
  <c r="Z3507" i="30"/>
  <c r="Z3508" i="30"/>
  <c r="Z3509" i="30"/>
  <c r="Z3510" i="30"/>
  <c r="Z3511" i="30"/>
  <c r="Z3512" i="30"/>
  <c r="Z3513" i="30"/>
  <c r="Z3514" i="30"/>
  <c r="Z3515" i="30"/>
  <c r="Z3516" i="30"/>
  <c r="Z3517" i="30"/>
  <c r="Z3518" i="30"/>
  <c r="Z3519" i="30"/>
  <c r="Z3520" i="30"/>
  <c r="Z3521" i="30"/>
  <c r="Z3522" i="30"/>
  <c r="Z3523" i="30"/>
  <c r="Z3524" i="30"/>
  <c r="Z3525" i="30"/>
  <c r="Z3526" i="30"/>
  <c r="Z3527" i="30"/>
  <c r="Z3528" i="30"/>
  <c r="Z3529" i="30"/>
  <c r="Z3530" i="30"/>
  <c r="Z3531" i="30"/>
  <c r="Z3532" i="30"/>
  <c r="Z3533" i="30"/>
  <c r="Z3534" i="30"/>
  <c r="Z3535" i="30"/>
  <c r="Z3536" i="30"/>
  <c r="Z3537" i="30"/>
  <c r="Z3538" i="30"/>
  <c r="Z3539" i="30"/>
  <c r="Z3540" i="30"/>
  <c r="Z3541" i="30"/>
  <c r="Z3542" i="30"/>
  <c r="Z3543" i="30"/>
  <c r="Z3544" i="30"/>
  <c r="Z3545" i="30"/>
  <c r="Z3546" i="30"/>
  <c r="Z3547" i="30"/>
  <c r="Z3548" i="30"/>
  <c r="Z3549" i="30"/>
  <c r="Z3550" i="30"/>
  <c r="Z3551" i="30"/>
  <c r="Z3552" i="30"/>
  <c r="Z3553" i="30"/>
  <c r="Z3554" i="30"/>
  <c r="Z3555" i="30"/>
  <c r="Z3556" i="30"/>
  <c r="Z3557" i="30"/>
  <c r="Z3558" i="30"/>
  <c r="Z3559" i="30"/>
  <c r="Z3560" i="30"/>
  <c r="Z3561" i="30"/>
  <c r="Z3562" i="30"/>
  <c r="Z3563" i="30"/>
  <c r="Z3564" i="30"/>
  <c r="Z3565" i="30"/>
  <c r="Z3566" i="30"/>
  <c r="Z3567" i="30"/>
  <c r="Z3568" i="30"/>
  <c r="Z3569" i="30"/>
  <c r="Z3570" i="30"/>
  <c r="Z3571" i="30"/>
  <c r="Z3572" i="30"/>
  <c r="Z3573" i="30"/>
  <c r="Z3574" i="30"/>
  <c r="Z3575" i="30"/>
  <c r="Z3576" i="30"/>
  <c r="Z3577" i="30"/>
  <c r="Z3578" i="30"/>
  <c r="Z3579" i="30"/>
  <c r="Z3580" i="30"/>
  <c r="Z3581" i="30"/>
  <c r="Z3582" i="30"/>
  <c r="Z3583" i="30"/>
  <c r="Z3584" i="30"/>
  <c r="Z3585" i="30"/>
  <c r="Z3586" i="30"/>
  <c r="Z3587" i="30"/>
  <c r="Z3588" i="30"/>
  <c r="Z3589" i="30"/>
  <c r="Z3590" i="30"/>
  <c r="Z3591" i="30"/>
  <c r="Z3592" i="30"/>
  <c r="Z3593" i="30"/>
  <c r="Z3594" i="30"/>
  <c r="Z3595" i="30"/>
  <c r="Z3596" i="30"/>
  <c r="Z3597" i="30"/>
  <c r="Z3598" i="30"/>
  <c r="Z3599" i="30"/>
  <c r="Z3600" i="30"/>
  <c r="Z3601" i="30"/>
  <c r="Z3602" i="30"/>
  <c r="Z3603" i="30"/>
  <c r="Z3604" i="30"/>
  <c r="Z3605" i="30"/>
  <c r="Z3606" i="30"/>
  <c r="Z3607" i="30"/>
  <c r="Z3608" i="30"/>
  <c r="Z3609" i="30"/>
  <c r="Z3610" i="30"/>
  <c r="Z3611" i="30"/>
  <c r="Z3612" i="30"/>
  <c r="Z3613" i="30"/>
  <c r="Z3614" i="30"/>
  <c r="Z3615" i="30"/>
  <c r="Z3616" i="30"/>
  <c r="Z3617" i="30"/>
  <c r="Z3618" i="30"/>
  <c r="Z3619" i="30"/>
  <c r="Z3620" i="30"/>
  <c r="Z3621" i="30"/>
  <c r="Z3622" i="30"/>
  <c r="Z3623" i="30"/>
  <c r="Z3624" i="30"/>
  <c r="Z3625" i="30"/>
  <c r="Z3626" i="30"/>
  <c r="Z3627" i="30"/>
  <c r="Z3628" i="30"/>
  <c r="Z3629" i="30"/>
  <c r="Z3630" i="30"/>
  <c r="Z3631" i="30"/>
  <c r="Z3632" i="30"/>
  <c r="Z3633" i="30"/>
  <c r="Z3634" i="30"/>
  <c r="Z3635" i="30"/>
  <c r="Z3636" i="30"/>
  <c r="Z3637" i="30"/>
  <c r="Z3638" i="30"/>
  <c r="Z3639" i="30"/>
  <c r="Z3640" i="30"/>
  <c r="Z3641" i="30"/>
  <c r="Z3642" i="30"/>
  <c r="Z3643" i="30"/>
  <c r="Z3644" i="30"/>
  <c r="Z3645" i="30"/>
  <c r="Z3646" i="30"/>
  <c r="Z3647" i="30"/>
  <c r="Z3648" i="30"/>
  <c r="Z3649" i="30"/>
  <c r="Z3650" i="30"/>
  <c r="Z3651" i="30"/>
  <c r="Z3652" i="30"/>
  <c r="Z3653" i="30"/>
  <c r="Z3654" i="30"/>
  <c r="Z3655" i="30"/>
  <c r="Z3656" i="30"/>
  <c r="Z3657" i="30"/>
  <c r="Z3658" i="30"/>
  <c r="Z3659" i="30"/>
  <c r="Z3660" i="30"/>
  <c r="Z3661" i="30"/>
  <c r="Z3662" i="30"/>
  <c r="Z3663" i="30"/>
  <c r="Z3664" i="30"/>
  <c r="Z3665" i="30"/>
  <c r="Z3666" i="30"/>
  <c r="Z3667" i="30"/>
  <c r="Z3668" i="30"/>
  <c r="Z3669" i="30"/>
  <c r="Z3670" i="30"/>
  <c r="Z3671" i="30"/>
  <c r="Z3672" i="30"/>
  <c r="Z3673" i="30"/>
  <c r="Z3674" i="30"/>
  <c r="Z3675" i="30"/>
  <c r="Z3676" i="30"/>
  <c r="Z3677" i="30"/>
  <c r="Z3678" i="30"/>
  <c r="Z3679" i="30"/>
  <c r="Z3680" i="30"/>
  <c r="Z3681" i="30"/>
  <c r="Z3682" i="30"/>
  <c r="Z3683" i="30"/>
  <c r="Z3684" i="30"/>
  <c r="Z3685" i="30"/>
  <c r="Z3686" i="30"/>
  <c r="Z3687" i="30"/>
  <c r="Z3688" i="30"/>
  <c r="Z3689" i="30"/>
  <c r="Z3690" i="30"/>
  <c r="Z3691" i="30"/>
  <c r="Z3692" i="30"/>
  <c r="Z3693" i="30"/>
  <c r="Z3694" i="30"/>
  <c r="Z3695" i="30"/>
  <c r="Z3696" i="30"/>
  <c r="Z3697" i="30"/>
  <c r="Z3698" i="30"/>
  <c r="Z3699" i="30"/>
  <c r="Z3700" i="30"/>
  <c r="Z3701" i="30"/>
  <c r="Z3702" i="30"/>
  <c r="Z3703" i="30"/>
  <c r="Z3704" i="30"/>
  <c r="Z3705" i="30"/>
  <c r="Z3706" i="30"/>
  <c r="Z3707" i="30"/>
  <c r="Z3708" i="30"/>
  <c r="Z3709" i="30"/>
  <c r="Z3710" i="30"/>
  <c r="Z3711" i="30"/>
  <c r="Z3712" i="30"/>
  <c r="Z3713" i="30"/>
  <c r="Z3714" i="30"/>
  <c r="Z3715" i="30"/>
  <c r="Z3716" i="30"/>
  <c r="Z3717" i="30"/>
  <c r="Z3718" i="30"/>
  <c r="Z3719" i="30"/>
  <c r="Z3720" i="30"/>
  <c r="Z3721" i="30"/>
  <c r="Z3722" i="30"/>
  <c r="Z3723" i="30"/>
  <c r="Z3724" i="30"/>
  <c r="Z3725" i="30"/>
  <c r="Z3726" i="30"/>
  <c r="Z3727" i="30"/>
  <c r="Z3728" i="30"/>
  <c r="Z3729" i="30"/>
  <c r="Z3730" i="30"/>
  <c r="Z3731" i="30"/>
  <c r="Z3732" i="30"/>
  <c r="Z3733" i="30"/>
  <c r="Z3734" i="30"/>
  <c r="Z3735" i="30"/>
  <c r="Z3736" i="30"/>
  <c r="Z3737" i="30"/>
  <c r="Z3738" i="30"/>
  <c r="Z3739" i="30"/>
  <c r="Z3740" i="30"/>
  <c r="Z3741" i="30"/>
  <c r="Z3742" i="30"/>
  <c r="Z3743" i="30"/>
  <c r="Z3744" i="30"/>
  <c r="Z3745" i="30"/>
  <c r="Z3746" i="30"/>
  <c r="Z3747" i="30"/>
  <c r="Z3748" i="30"/>
  <c r="Z3749" i="30"/>
  <c r="Z3750" i="30"/>
  <c r="Z3751" i="30"/>
  <c r="Z3752" i="30"/>
  <c r="Z3753" i="30"/>
  <c r="Z3754" i="30"/>
  <c r="Z3755" i="30"/>
  <c r="Z3756" i="30"/>
  <c r="Z3757" i="30"/>
  <c r="Z3758" i="30"/>
  <c r="Z3759" i="30"/>
  <c r="Z3760" i="30"/>
  <c r="Z3761" i="30"/>
  <c r="Z3762" i="30"/>
  <c r="Z3763" i="30"/>
  <c r="Z3764" i="30"/>
  <c r="Z3765" i="30"/>
  <c r="Z3766" i="30"/>
  <c r="Z3767" i="30"/>
  <c r="Z3768" i="30"/>
  <c r="Z3769" i="30"/>
  <c r="Z3770" i="30"/>
  <c r="Z3771" i="30"/>
  <c r="Z3772" i="30"/>
  <c r="Z3773" i="30"/>
  <c r="Z3774" i="30"/>
  <c r="Z3775" i="30"/>
  <c r="Z3776" i="30"/>
  <c r="Z3777" i="30"/>
  <c r="Z3778" i="30"/>
  <c r="Z3779" i="30"/>
  <c r="Z3780" i="30"/>
  <c r="Z3781" i="30"/>
  <c r="Z3782" i="30"/>
  <c r="Z3783" i="30"/>
  <c r="Z3784" i="30"/>
  <c r="Z3785" i="30"/>
  <c r="Z3786" i="30"/>
  <c r="Z3787" i="30"/>
  <c r="Z3788" i="30"/>
  <c r="Z3789" i="30"/>
  <c r="Z3790" i="30"/>
  <c r="Z3791" i="30"/>
  <c r="Z3792" i="30"/>
  <c r="Z3793" i="30"/>
  <c r="Z3794" i="30"/>
  <c r="Z3795" i="30"/>
  <c r="Z3796" i="30"/>
  <c r="Z3797" i="30"/>
  <c r="Z3798" i="30"/>
  <c r="Z3799" i="30"/>
  <c r="Z3800" i="30"/>
  <c r="Z3801" i="30"/>
  <c r="Z3802" i="30"/>
  <c r="Z3803" i="30"/>
  <c r="Z3804" i="30"/>
  <c r="Z3805" i="30"/>
  <c r="Z3806" i="30"/>
  <c r="Z3807" i="30"/>
  <c r="Z3808" i="30"/>
  <c r="Z3809" i="30"/>
  <c r="Z3810" i="30"/>
  <c r="Z3811" i="30"/>
  <c r="Z3812" i="30"/>
  <c r="Z3813" i="30"/>
  <c r="Z3814" i="30"/>
  <c r="Z3815" i="30"/>
  <c r="Z3816" i="30"/>
  <c r="Z3817" i="30"/>
  <c r="Z3818" i="30"/>
  <c r="Z3819" i="30"/>
  <c r="Z3820" i="30"/>
  <c r="Z3821" i="30"/>
  <c r="Z3822" i="30"/>
  <c r="Z3823" i="30"/>
  <c r="Z3824" i="30"/>
  <c r="Z3825" i="30"/>
  <c r="Z3826" i="30"/>
  <c r="Z3827" i="30"/>
  <c r="Z3828" i="30"/>
  <c r="Z3829" i="30"/>
  <c r="Z3830" i="30"/>
  <c r="Z3831" i="30"/>
  <c r="Z3832" i="30"/>
  <c r="Z3833" i="30"/>
  <c r="Z3834" i="30"/>
  <c r="Z3835" i="30"/>
  <c r="Z3836" i="30"/>
  <c r="Z3837" i="30"/>
  <c r="Z3838" i="30"/>
  <c r="Z3839" i="30"/>
  <c r="Z3840" i="30"/>
  <c r="Z3841" i="30"/>
  <c r="Z3842" i="30"/>
  <c r="Z3843" i="30"/>
  <c r="Z3844" i="30"/>
  <c r="Z3845" i="30"/>
  <c r="Z3846" i="30"/>
  <c r="Z3847" i="30"/>
  <c r="Z3848" i="30"/>
  <c r="Z3849" i="30"/>
  <c r="Z3850" i="30"/>
  <c r="Z3851" i="30"/>
  <c r="Z3852" i="30"/>
  <c r="Z3853" i="30"/>
  <c r="Z3854" i="30"/>
  <c r="Z3855" i="30"/>
  <c r="Z3856" i="30"/>
  <c r="Z3857" i="30"/>
  <c r="Z3858" i="30"/>
  <c r="Z3859" i="30"/>
  <c r="Z3860" i="30"/>
  <c r="Z3861" i="30"/>
  <c r="Z3862" i="30"/>
  <c r="Z3863" i="30"/>
  <c r="Z3864" i="30"/>
  <c r="Z3865" i="30"/>
  <c r="Z3866" i="30"/>
  <c r="Z3867" i="30"/>
  <c r="Z3868" i="30"/>
  <c r="Z3869" i="30"/>
  <c r="Z3870" i="30"/>
  <c r="Z3871" i="30"/>
  <c r="Z3872" i="30"/>
  <c r="Z3873" i="30"/>
  <c r="Z3874" i="30"/>
  <c r="Z3875" i="30"/>
  <c r="Z3876" i="30"/>
  <c r="Z3877" i="30"/>
  <c r="Z3878" i="30"/>
  <c r="Z3879" i="30"/>
  <c r="Z3880" i="30"/>
  <c r="Z3881" i="30"/>
  <c r="Z3882" i="30"/>
  <c r="Z3883" i="30"/>
  <c r="Z3884" i="30"/>
  <c r="Z3885" i="30"/>
  <c r="Z3886" i="30"/>
  <c r="Z3887" i="30"/>
  <c r="Z3888" i="30"/>
  <c r="Z3889" i="30"/>
  <c r="Z3890" i="30"/>
  <c r="Z3891" i="30"/>
  <c r="Z3892" i="30"/>
  <c r="Z3893" i="30"/>
  <c r="Z3894" i="30"/>
  <c r="Z3895" i="30"/>
  <c r="Z3896" i="30"/>
  <c r="Z3897" i="30"/>
  <c r="Z3898" i="30"/>
  <c r="Z3899" i="30"/>
  <c r="Z3900" i="30"/>
  <c r="Z3901" i="30"/>
  <c r="Z3902" i="30"/>
  <c r="Z3903" i="30"/>
  <c r="Z3904" i="30"/>
  <c r="Z3905" i="30"/>
  <c r="Z3906" i="30"/>
  <c r="Z3907" i="30"/>
  <c r="Z3908" i="30"/>
  <c r="Z3909" i="30"/>
  <c r="Z3910" i="30"/>
  <c r="Z3911" i="30"/>
  <c r="Z3912" i="30"/>
  <c r="Z3913" i="30"/>
  <c r="Z3914" i="30"/>
  <c r="Z3915" i="30"/>
  <c r="Z3916" i="30"/>
  <c r="Z3917" i="30"/>
  <c r="Z3918" i="30"/>
  <c r="Z3919" i="30"/>
  <c r="Z3920" i="30"/>
  <c r="Z3921" i="30"/>
  <c r="Z3922" i="30"/>
  <c r="Z3923" i="30"/>
  <c r="Z3924" i="30"/>
  <c r="Z3925" i="30"/>
  <c r="Z3926" i="30"/>
  <c r="Z3927" i="30"/>
  <c r="Z3928" i="30"/>
  <c r="Z3929" i="30"/>
  <c r="Z3930" i="30"/>
  <c r="Z3931" i="30"/>
  <c r="Z3932" i="30"/>
  <c r="Z3933" i="30"/>
  <c r="Z3934" i="30"/>
  <c r="Z3935" i="30"/>
  <c r="Z3936" i="30"/>
  <c r="Z3937" i="30"/>
  <c r="Z3938" i="30"/>
  <c r="Z3939" i="30"/>
  <c r="Z3940" i="30"/>
  <c r="Z3941" i="30"/>
  <c r="Z3942" i="30"/>
  <c r="Z3943" i="30"/>
  <c r="Z3944" i="30"/>
  <c r="Z3945" i="30"/>
  <c r="Z3946" i="30"/>
  <c r="Z3947" i="30"/>
  <c r="Z3948" i="30"/>
  <c r="Z3949" i="30"/>
  <c r="Z3950" i="30"/>
  <c r="Z3951" i="30"/>
  <c r="Z3952" i="30"/>
  <c r="Z3953" i="30"/>
  <c r="Z3954" i="30"/>
  <c r="Z3955" i="30"/>
  <c r="Z3956" i="30"/>
  <c r="Z3957" i="30"/>
  <c r="Z3958" i="30"/>
  <c r="Z3959" i="30"/>
  <c r="Z3960" i="30"/>
  <c r="Z3961" i="30"/>
  <c r="Z3962" i="30"/>
  <c r="Z3963" i="30"/>
  <c r="Z3964" i="30"/>
  <c r="Z3965" i="30"/>
  <c r="Z3966" i="30"/>
  <c r="Z3967" i="30"/>
  <c r="Z3968" i="30"/>
  <c r="Z3969" i="30"/>
  <c r="Z3970" i="30"/>
  <c r="Z3971" i="30"/>
  <c r="Z3972" i="30"/>
  <c r="Z3973" i="30"/>
  <c r="Z3974" i="30"/>
  <c r="Z3975" i="30"/>
  <c r="Z3976" i="30"/>
  <c r="Z3977" i="30"/>
  <c r="Z3978" i="30"/>
  <c r="Z3979" i="30"/>
  <c r="Z3980" i="30"/>
  <c r="Z3981" i="30"/>
  <c r="Z3982" i="30"/>
  <c r="Z3983" i="30"/>
  <c r="Z3984" i="30"/>
  <c r="Z3985" i="30"/>
  <c r="Z3986" i="30"/>
  <c r="Z3987" i="30"/>
  <c r="Z3988" i="30"/>
  <c r="Z3989" i="30"/>
  <c r="Z3990" i="30"/>
  <c r="Z3991" i="30"/>
  <c r="Z3992" i="30"/>
  <c r="Z3993" i="30"/>
  <c r="Z3994" i="30"/>
  <c r="Z3995" i="30"/>
  <c r="Z3996" i="30"/>
  <c r="Z3997" i="30"/>
  <c r="Z3998" i="30"/>
  <c r="Z3999" i="30"/>
  <c r="Z4000" i="30"/>
  <c r="Z4001" i="30"/>
  <c r="Z4002" i="30"/>
  <c r="Z4003" i="30"/>
  <c r="Z4004" i="30"/>
  <c r="Z4005" i="30"/>
  <c r="Z4006" i="30"/>
  <c r="Z4007" i="30"/>
  <c r="Z4008" i="30"/>
  <c r="Z4009" i="30"/>
  <c r="Z4010" i="30"/>
  <c r="Z4011" i="30"/>
  <c r="Z4012" i="30"/>
  <c r="Z4013" i="30"/>
  <c r="Z4014" i="30"/>
  <c r="Z4015" i="30"/>
  <c r="Z4016" i="30"/>
  <c r="Z4017" i="30"/>
  <c r="Z4018" i="30"/>
  <c r="Z4019" i="30"/>
  <c r="Z4020" i="30"/>
  <c r="Z4021" i="30"/>
  <c r="Z4022" i="30"/>
  <c r="Z4023" i="30"/>
  <c r="Z4024" i="30"/>
  <c r="Z4025" i="30"/>
  <c r="Z4026" i="30"/>
  <c r="Z4027" i="30"/>
  <c r="Z4028" i="30"/>
  <c r="Z4029" i="30"/>
  <c r="Z4030" i="30"/>
  <c r="Z4031" i="30"/>
  <c r="Z4032" i="30"/>
  <c r="Z4033" i="30"/>
  <c r="Z4034" i="30"/>
  <c r="Z4035" i="30"/>
  <c r="Z4036" i="30"/>
  <c r="Z4037" i="30"/>
  <c r="Z4038" i="30"/>
  <c r="Z4039" i="30"/>
  <c r="Z4040" i="30"/>
  <c r="Z4041" i="30"/>
  <c r="Z4042" i="30"/>
  <c r="Z4043" i="30"/>
  <c r="Z4044" i="30"/>
  <c r="Z4045" i="30"/>
  <c r="Z4046" i="30"/>
  <c r="Z4047" i="30"/>
  <c r="Z4048" i="30"/>
  <c r="Z4049" i="30"/>
  <c r="Z4050" i="30"/>
  <c r="Z4051" i="30"/>
  <c r="Z4052" i="30"/>
  <c r="Z4053" i="30"/>
  <c r="Z4054" i="30"/>
  <c r="Z4055" i="30"/>
  <c r="Z4056" i="30"/>
  <c r="Z4057" i="30"/>
  <c r="Z4058" i="30"/>
  <c r="Z4059" i="30"/>
  <c r="Z4060" i="30"/>
  <c r="Z4061" i="30"/>
  <c r="Z4062" i="30"/>
  <c r="Z4063" i="30"/>
  <c r="Z4064" i="30"/>
  <c r="Z4065" i="30"/>
  <c r="Z4066" i="30"/>
  <c r="Z4067" i="30"/>
  <c r="Z4068" i="30"/>
  <c r="Z4069" i="30"/>
  <c r="Z4070" i="30"/>
  <c r="Z4071" i="30"/>
  <c r="Z4072" i="30"/>
  <c r="Z4073" i="30"/>
  <c r="Z4074" i="30"/>
  <c r="Z4075" i="30"/>
  <c r="Z4076" i="30"/>
  <c r="Z4077" i="30"/>
  <c r="Z4078" i="30"/>
  <c r="Z4079" i="30"/>
  <c r="Z4080" i="30"/>
  <c r="Z4081" i="30"/>
  <c r="Z4082" i="30"/>
  <c r="Z4083" i="30"/>
  <c r="Z4084" i="30"/>
  <c r="Z4085" i="30"/>
  <c r="Z4086" i="30"/>
  <c r="Z4087" i="30"/>
  <c r="Z4088" i="30"/>
  <c r="Z4089" i="30"/>
  <c r="Z4090" i="30"/>
  <c r="Z4091" i="30"/>
  <c r="Z4092" i="30"/>
  <c r="Z4093" i="30"/>
  <c r="Z4094" i="30"/>
  <c r="Z4095" i="30"/>
  <c r="Z4096" i="30"/>
  <c r="Z4097" i="30"/>
  <c r="Z4098" i="30"/>
  <c r="Z4099" i="30"/>
  <c r="Z4100" i="30"/>
  <c r="Z4101" i="30"/>
  <c r="Z4102" i="30"/>
  <c r="Z4103" i="30"/>
  <c r="Z4104" i="30"/>
  <c r="Z4105" i="30"/>
  <c r="Z4106" i="30"/>
  <c r="Z4107" i="30"/>
  <c r="Z4108" i="30"/>
  <c r="Z4109" i="30"/>
  <c r="Z4110" i="30"/>
  <c r="Z4111" i="30"/>
  <c r="Z4112" i="30"/>
  <c r="Z4113" i="30"/>
  <c r="Z4114" i="30"/>
  <c r="Z4115" i="30"/>
  <c r="Z4116" i="30"/>
  <c r="Z4117" i="30"/>
  <c r="Z4118" i="30"/>
  <c r="Z4119" i="30"/>
  <c r="Z4120" i="30"/>
  <c r="Z4121" i="30"/>
  <c r="Z4122" i="30"/>
  <c r="Z4123" i="30"/>
  <c r="Z4124" i="30"/>
  <c r="Z4125" i="30"/>
  <c r="Z4126" i="30"/>
  <c r="Z4127" i="30"/>
  <c r="Z4128" i="30"/>
  <c r="Z4129" i="30"/>
  <c r="Z4130" i="30"/>
  <c r="Z4131" i="30"/>
  <c r="Z4132" i="30"/>
  <c r="Z4133" i="30"/>
  <c r="Z4134" i="30"/>
  <c r="Z4135" i="30"/>
  <c r="Z4136" i="30"/>
  <c r="Z4137" i="30"/>
  <c r="Z4138" i="30"/>
  <c r="Z4139" i="30"/>
  <c r="Z4140" i="30"/>
  <c r="Z4141" i="30"/>
  <c r="Z4142" i="30"/>
  <c r="Z4143" i="30"/>
  <c r="Z4144" i="30"/>
  <c r="Z4145" i="30"/>
  <c r="Z4146" i="30"/>
  <c r="Z4147" i="30"/>
  <c r="Z4148" i="30"/>
  <c r="Z4149" i="30"/>
  <c r="Z4150" i="30"/>
  <c r="Z4151" i="30"/>
  <c r="Z4152" i="30"/>
  <c r="Z4153" i="30"/>
  <c r="Z4154" i="30"/>
  <c r="Z4155" i="30"/>
  <c r="Z4156" i="30"/>
  <c r="Z4157" i="30"/>
  <c r="Z4158" i="30"/>
  <c r="Z4159" i="30"/>
  <c r="Z4160" i="30"/>
  <c r="Z4161" i="30"/>
  <c r="Z4162" i="30"/>
  <c r="Z4163" i="30"/>
  <c r="Z4164" i="30"/>
  <c r="Z4165" i="30"/>
  <c r="Z4166" i="30"/>
  <c r="Z4167" i="30"/>
  <c r="Z4168" i="30"/>
  <c r="Z4169" i="30"/>
  <c r="Z4170" i="30"/>
  <c r="Z4171" i="30"/>
  <c r="Z4172" i="30"/>
  <c r="Z4173" i="30"/>
  <c r="Z4174" i="30"/>
  <c r="Z4175" i="30"/>
  <c r="Z4176" i="30"/>
  <c r="Z4177" i="30"/>
  <c r="Z4178" i="30"/>
  <c r="Z4179" i="30"/>
  <c r="Z4180" i="30"/>
  <c r="Z4181" i="30"/>
  <c r="Z4182" i="30"/>
  <c r="Z4183" i="30"/>
  <c r="Z4184" i="30"/>
  <c r="Z4185" i="30"/>
  <c r="Z4186" i="30"/>
  <c r="Z4187" i="30"/>
  <c r="Z4188" i="30"/>
  <c r="Z4189" i="30"/>
  <c r="Z4190" i="30"/>
  <c r="Z4191" i="30"/>
  <c r="Z4192" i="30"/>
  <c r="Z4193" i="30"/>
  <c r="Z4194" i="30"/>
  <c r="Z4195" i="30"/>
  <c r="Z4196" i="30"/>
  <c r="Z4197" i="30"/>
  <c r="Z4198" i="30"/>
  <c r="Z4199" i="30"/>
  <c r="Z4200" i="30"/>
  <c r="Z4201" i="30"/>
  <c r="Z4202" i="30"/>
  <c r="Z4203" i="30"/>
  <c r="Z4204" i="30"/>
  <c r="Z4205" i="30"/>
  <c r="Z4206" i="30"/>
  <c r="Z4207" i="30"/>
  <c r="Z4208" i="30"/>
  <c r="Z4209" i="30"/>
  <c r="Z4210" i="30"/>
  <c r="Z4211" i="30"/>
  <c r="Z4212" i="30"/>
  <c r="Z4213" i="30"/>
  <c r="Z4214" i="30"/>
  <c r="Z4215" i="30"/>
  <c r="Z4216" i="30"/>
  <c r="Z4217" i="30"/>
  <c r="Z4218" i="30"/>
  <c r="Z4219" i="30"/>
  <c r="Z4220" i="30"/>
  <c r="Z4221" i="30"/>
  <c r="Z4222" i="30"/>
  <c r="Z4223" i="30"/>
  <c r="Z4224" i="30"/>
  <c r="Z4225" i="30"/>
  <c r="Z4226" i="30"/>
  <c r="Z4227" i="30"/>
  <c r="Z4228" i="30"/>
  <c r="Z4229" i="30"/>
  <c r="Z4230" i="30"/>
  <c r="Z4231" i="30"/>
  <c r="Z4232" i="30"/>
  <c r="Z4233" i="30"/>
  <c r="Z4234" i="30"/>
  <c r="Z4235" i="30"/>
  <c r="Z4236" i="30"/>
  <c r="Z4237" i="30"/>
  <c r="Z4238" i="30"/>
  <c r="Z4239" i="30"/>
  <c r="Z4240" i="30"/>
  <c r="Z4241" i="30"/>
  <c r="Z4242" i="30"/>
  <c r="Z4243" i="30"/>
  <c r="Z4244" i="30"/>
  <c r="Z4245" i="30"/>
  <c r="Z4246" i="30"/>
  <c r="Z4247" i="30"/>
  <c r="Z4248" i="30"/>
  <c r="Z4249" i="30"/>
  <c r="Z4250" i="30"/>
  <c r="Z4251" i="30"/>
  <c r="Z4252" i="30"/>
  <c r="Z4253" i="30"/>
  <c r="Z4254" i="30"/>
  <c r="Z4255" i="30"/>
  <c r="Z4256" i="30"/>
  <c r="Z4257" i="30"/>
  <c r="Z4258" i="30"/>
  <c r="Z4259" i="30"/>
  <c r="Z4260" i="30"/>
  <c r="Z4261" i="30"/>
  <c r="Z4262" i="30"/>
  <c r="Z4263" i="30"/>
  <c r="Z4264" i="30"/>
  <c r="Z4265" i="30"/>
  <c r="Z4266" i="30"/>
  <c r="Z4267" i="30"/>
  <c r="Z4268" i="30"/>
  <c r="Z4269" i="30"/>
  <c r="Z4270" i="30"/>
  <c r="Z4271" i="30"/>
  <c r="Z4272" i="30"/>
  <c r="Z4273" i="30"/>
  <c r="Z4274" i="30"/>
  <c r="Z4275" i="30"/>
  <c r="Z4276" i="30"/>
  <c r="Z4277" i="30"/>
  <c r="Z4278" i="30"/>
  <c r="Z4279" i="30"/>
  <c r="Z4280" i="30"/>
  <c r="Z4281" i="30"/>
  <c r="Z4282" i="30"/>
  <c r="Z4283" i="30"/>
  <c r="Z4284" i="30"/>
  <c r="Z4285" i="30"/>
  <c r="Z4286" i="30"/>
  <c r="Z4287" i="30"/>
  <c r="Z4288" i="30"/>
  <c r="Z4289" i="30"/>
  <c r="Z4290" i="30"/>
  <c r="Z4291" i="30"/>
  <c r="Z4292" i="30"/>
  <c r="Z4293" i="30"/>
  <c r="Z4294" i="30"/>
  <c r="Z4295" i="30"/>
  <c r="Z4296" i="30"/>
  <c r="Z4297" i="30"/>
  <c r="Z4298" i="30"/>
  <c r="Z4299" i="30"/>
  <c r="Z4300" i="30"/>
  <c r="Z4301" i="30"/>
  <c r="Z4302" i="30"/>
  <c r="Z4303" i="30"/>
  <c r="Z4304" i="30"/>
  <c r="Z4305" i="30"/>
  <c r="Z4306" i="30"/>
  <c r="Z4307" i="30"/>
  <c r="Z4308" i="30"/>
  <c r="Z4309" i="30"/>
  <c r="Z4310" i="30"/>
  <c r="Z4311" i="30"/>
  <c r="Z4312" i="30"/>
  <c r="Z4313" i="30"/>
  <c r="Z4314" i="30"/>
  <c r="Z4315" i="30"/>
  <c r="Z4316" i="30"/>
  <c r="Z4317" i="30"/>
  <c r="Z4318" i="30"/>
  <c r="Z4319" i="30"/>
  <c r="Z4320" i="30"/>
  <c r="Z4321" i="30"/>
  <c r="Z4322" i="30"/>
  <c r="Z4323" i="30"/>
  <c r="Z4324" i="30"/>
  <c r="Z4325" i="30"/>
  <c r="Z4326" i="30"/>
  <c r="Z4327" i="30"/>
  <c r="Z4328" i="30"/>
  <c r="Z4329" i="30"/>
  <c r="Z4330" i="30"/>
  <c r="Z4331" i="30"/>
  <c r="Z4332" i="30"/>
  <c r="Z4333" i="30"/>
  <c r="Z4334" i="30"/>
  <c r="Z4335" i="30"/>
  <c r="Z4336" i="30"/>
  <c r="Z4337" i="30"/>
  <c r="Z4338" i="30"/>
  <c r="Z4339" i="30"/>
  <c r="Z4340" i="30"/>
  <c r="Z4341" i="30"/>
  <c r="Z4342" i="30"/>
  <c r="Z4343" i="30"/>
  <c r="Z4344" i="30"/>
  <c r="Z4345" i="30"/>
  <c r="Z4346" i="30"/>
  <c r="Z4347" i="30"/>
  <c r="Z4348" i="30"/>
  <c r="Z4349" i="30"/>
  <c r="Z4350" i="30"/>
  <c r="Z4351" i="30"/>
  <c r="Z4352" i="30"/>
  <c r="Z4353" i="30"/>
  <c r="Z4354" i="30"/>
  <c r="Z4355" i="30"/>
  <c r="Z4356" i="30"/>
  <c r="Z4357" i="30"/>
  <c r="Z4358" i="30"/>
  <c r="Z4359" i="30"/>
  <c r="Z4360" i="30"/>
  <c r="Z4361" i="30"/>
  <c r="Z4362" i="30"/>
  <c r="Z4363" i="30"/>
  <c r="Z4364" i="30"/>
  <c r="Z4365" i="30"/>
  <c r="Z4366" i="30"/>
  <c r="Z4367" i="30"/>
  <c r="Z4368" i="30"/>
  <c r="Z4369" i="30"/>
  <c r="Z4370" i="30"/>
  <c r="Z4371" i="30"/>
  <c r="Z4372" i="30"/>
  <c r="Z4373" i="30"/>
  <c r="Z4374" i="30"/>
  <c r="Z4375" i="30"/>
  <c r="Z4376" i="30"/>
  <c r="Z4377" i="30"/>
  <c r="Z4378" i="30"/>
  <c r="Z4379" i="30"/>
  <c r="Z4380" i="30"/>
  <c r="Z4381" i="30"/>
  <c r="Z4382" i="30"/>
  <c r="Z4383" i="30"/>
  <c r="Z4384" i="30"/>
  <c r="Z4385" i="30"/>
  <c r="Z4386" i="30"/>
  <c r="Z4387" i="30"/>
  <c r="Z4388" i="30"/>
  <c r="Z4389" i="30"/>
  <c r="Z4390" i="30"/>
  <c r="Z4391" i="30"/>
  <c r="Z4392" i="30"/>
  <c r="Z4393" i="30"/>
  <c r="Z4394" i="30"/>
  <c r="Z4395" i="30"/>
  <c r="Z4396" i="30"/>
  <c r="Z4397" i="30"/>
  <c r="Z4398" i="30"/>
  <c r="Z4399" i="30"/>
  <c r="Z4400" i="30"/>
  <c r="Z4401" i="30"/>
  <c r="Z4402" i="30"/>
  <c r="Z4403" i="30"/>
  <c r="Z4404" i="30"/>
  <c r="Z4405" i="30"/>
  <c r="Z4406" i="30"/>
  <c r="Z4407" i="30"/>
  <c r="Z4408" i="30"/>
  <c r="Z4409" i="30"/>
  <c r="Z4410" i="30"/>
  <c r="Z4411" i="30"/>
  <c r="Z4412" i="30"/>
  <c r="Z4413" i="30"/>
  <c r="Z4414" i="30"/>
  <c r="Z4415" i="30"/>
  <c r="Z4416" i="30"/>
  <c r="Z4417" i="30"/>
  <c r="Z4418" i="30"/>
  <c r="Z4419" i="30"/>
  <c r="Z4420" i="30"/>
  <c r="Z4421" i="30"/>
  <c r="Z4422" i="30"/>
  <c r="Z4423" i="30"/>
  <c r="Z4424" i="30"/>
  <c r="Z4425" i="30"/>
  <c r="Z4426" i="30"/>
  <c r="Z4427" i="30"/>
  <c r="Z4428" i="30"/>
  <c r="Z4429" i="30"/>
  <c r="Z4430" i="30"/>
  <c r="Z4431" i="30"/>
  <c r="Z4432" i="30"/>
  <c r="Z4433" i="30"/>
  <c r="Z4434" i="30"/>
  <c r="Z4435" i="30"/>
  <c r="Z4436" i="30"/>
  <c r="Z4437" i="30"/>
  <c r="Z4438" i="30"/>
  <c r="Z4439" i="30"/>
  <c r="Z4440" i="30"/>
  <c r="Z4441" i="30"/>
  <c r="Z4442" i="30"/>
  <c r="Z4443" i="30"/>
  <c r="Z4444" i="30"/>
  <c r="Z4445" i="30"/>
  <c r="Z4446" i="30"/>
  <c r="Z4447" i="30"/>
  <c r="Z4448" i="30"/>
  <c r="Z4449" i="30"/>
  <c r="Z4450" i="30"/>
  <c r="Z4451" i="30"/>
  <c r="Z4452" i="30"/>
  <c r="Z4453" i="30"/>
  <c r="Z4454" i="30"/>
  <c r="Z4455" i="30"/>
  <c r="Z4456" i="30"/>
  <c r="Z4457" i="30"/>
  <c r="Z4458" i="30"/>
  <c r="Z4459" i="30"/>
  <c r="Z4460" i="30"/>
  <c r="Z4461" i="30"/>
  <c r="Z4462" i="30"/>
  <c r="Z4463" i="30"/>
  <c r="Z4464" i="30"/>
  <c r="Z4465" i="30"/>
  <c r="Z4466" i="30"/>
  <c r="Z4467" i="30"/>
  <c r="Z4468" i="30"/>
  <c r="Z4469" i="30"/>
  <c r="Z4470" i="30"/>
  <c r="Z4471" i="30"/>
  <c r="Z4472" i="30"/>
  <c r="Z4473" i="30"/>
  <c r="Z4474" i="30"/>
  <c r="Z4475" i="30"/>
  <c r="Z4476" i="30"/>
  <c r="Z4477" i="30"/>
  <c r="Z4478" i="30"/>
  <c r="Z4479" i="30"/>
  <c r="Z4480" i="30"/>
  <c r="Z4481" i="30"/>
  <c r="Z4482" i="30"/>
  <c r="Z4483" i="30"/>
  <c r="Z4484" i="30"/>
  <c r="Z4485" i="30"/>
  <c r="Z4486" i="30"/>
  <c r="Z4487" i="30"/>
  <c r="Z4488" i="30"/>
  <c r="Z4489" i="30"/>
  <c r="Z4490" i="30"/>
  <c r="Z4491" i="30"/>
  <c r="Z4492" i="30"/>
  <c r="Z4493" i="30"/>
  <c r="Z4494" i="30"/>
  <c r="Z4495" i="30"/>
  <c r="Z4496" i="30"/>
  <c r="Z4497" i="30"/>
  <c r="Z4498" i="30"/>
  <c r="Z4499" i="30"/>
  <c r="Z4500" i="30"/>
  <c r="Z4501" i="30"/>
  <c r="Z4502" i="30"/>
  <c r="Z4503" i="30"/>
  <c r="Z4504" i="30"/>
  <c r="Z4505" i="30"/>
  <c r="Z4506" i="30"/>
  <c r="Z4507" i="30"/>
  <c r="Z4508" i="30"/>
  <c r="Z4509" i="30"/>
  <c r="Z4510" i="30"/>
  <c r="Z4511" i="30"/>
  <c r="Z4512" i="30"/>
  <c r="Z4513" i="30"/>
  <c r="Z4514" i="30"/>
  <c r="Z4515" i="30"/>
  <c r="Z4516" i="30"/>
  <c r="Z4517" i="30"/>
  <c r="Z4518" i="30"/>
  <c r="Z4519" i="30"/>
  <c r="Z4520" i="30"/>
  <c r="Z4521" i="30"/>
  <c r="Z4522" i="30"/>
  <c r="Z4523" i="30"/>
  <c r="Z4524" i="30"/>
  <c r="Z4525" i="30"/>
  <c r="Z4526" i="30"/>
  <c r="Z4527" i="30"/>
  <c r="Z4528" i="30"/>
  <c r="Z4529" i="30"/>
  <c r="Z4530" i="30"/>
  <c r="Z4531" i="30"/>
  <c r="Z4532" i="30"/>
  <c r="Z4533" i="30"/>
  <c r="Z4534" i="30"/>
  <c r="Z4535" i="30"/>
  <c r="Z4536" i="30"/>
  <c r="Z4537" i="30"/>
  <c r="Z4538" i="30"/>
  <c r="Z4539" i="30"/>
  <c r="Z4540" i="30"/>
  <c r="Z4541" i="30"/>
  <c r="Z4542" i="30"/>
  <c r="Z4543" i="30"/>
  <c r="Z4544" i="30"/>
  <c r="Z4545" i="30"/>
  <c r="Z4546" i="30"/>
  <c r="Z4547" i="30"/>
  <c r="Z4548" i="30"/>
  <c r="Z4549" i="30"/>
  <c r="Z4550" i="30"/>
  <c r="Z4551" i="30"/>
  <c r="Z4552" i="30"/>
  <c r="Z4553" i="30"/>
  <c r="Z4554" i="30"/>
  <c r="Z4555" i="30"/>
  <c r="Z4556" i="30"/>
  <c r="Z4557" i="30"/>
  <c r="Z4558" i="30"/>
  <c r="Z4559" i="30"/>
  <c r="Z4560" i="30"/>
  <c r="Z4561" i="30"/>
  <c r="Z4562" i="30"/>
  <c r="Z4563" i="30"/>
  <c r="Z4564" i="30"/>
  <c r="Z4565" i="30"/>
  <c r="Z4566" i="30"/>
  <c r="Z4567" i="30"/>
  <c r="Z4568" i="30"/>
  <c r="Z4569" i="30"/>
  <c r="Z4570" i="30"/>
  <c r="Z4571" i="30"/>
  <c r="Z4572" i="30"/>
  <c r="Z4573" i="30"/>
  <c r="Z4574" i="30"/>
  <c r="Z4575" i="30"/>
  <c r="Z4576" i="30"/>
  <c r="Z4577" i="30"/>
  <c r="Z4578" i="30"/>
  <c r="Z4579" i="30"/>
  <c r="Z4580" i="30"/>
  <c r="Z4581" i="30"/>
  <c r="Z4582" i="30"/>
  <c r="Z4583" i="30"/>
  <c r="Z4584" i="30"/>
  <c r="Z4585" i="30"/>
  <c r="Z4586" i="30"/>
  <c r="Z4587" i="30"/>
  <c r="Z4588" i="30"/>
  <c r="Z4589" i="30"/>
  <c r="Z4590" i="30"/>
  <c r="Z4591" i="30"/>
  <c r="Z4592" i="30"/>
  <c r="Z4593" i="30"/>
  <c r="Z4594" i="30"/>
  <c r="Z4595" i="30"/>
  <c r="Z4596" i="30"/>
  <c r="Z4597" i="30"/>
  <c r="Z4598" i="30"/>
  <c r="Z4599" i="30"/>
  <c r="Z4600" i="30"/>
  <c r="Z4601" i="30"/>
  <c r="Z4602" i="30"/>
  <c r="Z4603" i="30"/>
  <c r="Z4604" i="30"/>
  <c r="Z4605" i="30"/>
  <c r="Z4606" i="30"/>
  <c r="Z4607" i="30"/>
  <c r="Z4608" i="30"/>
  <c r="Z4609" i="30"/>
  <c r="Z4610" i="30"/>
  <c r="Z4611" i="30"/>
  <c r="Z4612" i="30"/>
  <c r="Z4613" i="30"/>
  <c r="Z4614" i="30"/>
  <c r="Z4615" i="30"/>
  <c r="Z4616" i="30"/>
  <c r="Z4617" i="30"/>
  <c r="Z4618" i="30"/>
  <c r="Z4619" i="30"/>
  <c r="Z4620" i="30"/>
  <c r="Z4621" i="30"/>
  <c r="Z4622" i="30"/>
  <c r="Z4623" i="30"/>
  <c r="Z4624" i="30"/>
  <c r="Z4625" i="30"/>
  <c r="Z4626" i="30"/>
  <c r="Z4627" i="30"/>
  <c r="Z4628" i="30"/>
  <c r="Z4629" i="30"/>
  <c r="Z4630" i="30"/>
  <c r="Z4631" i="30"/>
  <c r="Z4632" i="30"/>
  <c r="Z4633" i="30"/>
  <c r="Z4634" i="30"/>
  <c r="Z4635" i="30"/>
  <c r="Z4636" i="30"/>
  <c r="Z4637" i="30"/>
  <c r="Z4638" i="30"/>
  <c r="Z4639" i="30"/>
  <c r="Z4640" i="30"/>
  <c r="Z4641" i="30"/>
  <c r="Z4642" i="30"/>
  <c r="Z4643" i="30"/>
  <c r="Z4644" i="30"/>
  <c r="Z4645" i="30"/>
  <c r="Z4646" i="30"/>
  <c r="Z4647" i="30"/>
  <c r="Z4648" i="30"/>
  <c r="Z4649" i="30"/>
  <c r="Z4650" i="30"/>
  <c r="Z4651" i="30"/>
  <c r="Z4652" i="30"/>
  <c r="Z4653" i="30"/>
  <c r="Z4654" i="30"/>
  <c r="Z4655" i="30"/>
  <c r="Z4656" i="30"/>
  <c r="Z4657" i="30"/>
  <c r="Z4658" i="30"/>
  <c r="Z4659" i="30"/>
  <c r="Z4660" i="30"/>
  <c r="Z4661" i="30"/>
  <c r="Z4662" i="30"/>
  <c r="Z4663" i="30"/>
  <c r="Z4664" i="30"/>
  <c r="Z4665" i="30"/>
  <c r="Z4666" i="30"/>
  <c r="Z4667" i="30"/>
  <c r="Z4668" i="30"/>
  <c r="Z4669" i="30"/>
  <c r="Z4670" i="30"/>
  <c r="Z4671" i="30"/>
  <c r="Z4672" i="30"/>
  <c r="Z4673" i="30"/>
  <c r="Z4674" i="30"/>
  <c r="Z4675" i="30"/>
  <c r="Z4676" i="30"/>
  <c r="Z4677" i="30"/>
  <c r="Z4678" i="30"/>
  <c r="Z4679" i="30"/>
  <c r="Z4680" i="30"/>
  <c r="Z4681" i="30"/>
  <c r="Z4682" i="30"/>
  <c r="Z4683" i="30"/>
  <c r="Z4684" i="30"/>
  <c r="Z4685" i="30"/>
  <c r="Z4686" i="30"/>
  <c r="Z4687" i="30"/>
  <c r="Z4688" i="30"/>
  <c r="Z4689" i="30"/>
  <c r="Z4690" i="30"/>
  <c r="Z4691" i="30"/>
  <c r="Z4692" i="30"/>
  <c r="Z4693" i="30"/>
  <c r="Z4694" i="30"/>
  <c r="Z4695" i="30"/>
  <c r="Z4696" i="30"/>
  <c r="Z4697" i="30"/>
  <c r="Z4698" i="30"/>
  <c r="Z4699" i="30"/>
  <c r="Z4700" i="30"/>
  <c r="Z4701" i="30"/>
  <c r="Z4702" i="30"/>
  <c r="Z4703" i="30"/>
  <c r="Z4704" i="30"/>
  <c r="Z4705" i="30"/>
  <c r="Z4706" i="30"/>
  <c r="Z4707" i="30"/>
  <c r="Z4708" i="30"/>
  <c r="Z4709" i="30"/>
  <c r="Z4710" i="30"/>
  <c r="Z4711" i="30"/>
  <c r="Z4712" i="30"/>
  <c r="Z4713" i="30"/>
  <c r="Z4714" i="30"/>
  <c r="Z4715" i="30"/>
  <c r="Z4716" i="30"/>
  <c r="Z4717" i="30"/>
  <c r="Z4718" i="30"/>
  <c r="Z4719" i="30"/>
  <c r="Z4720" i="30"/>
  <c r="Z4721" i="30"/>
  <c r="Z4722" i="30"/>
  <c r="Z4723" i="30"/>
  <c r="Z4724" i="30"/>
  <c r="Z4725" i="30"/>
  <c r="Z4726" i="30"/>
  <c r="Z4727" i="30"/>
  <c r="Z4728" i="30"/>
  <c r="Z4729" i="30"/>
  <c r="Z4730" i="30"/>
  <c r="Z4731" i="30"/>
  <c r="Z4732" i="30"/>
  <c r="Z4733" i="30"/>
  <c r="Z4734" i="30"/>
  <c r="Z4735" i="30"/>
  <c r="Z4736" i="30"/>
  <c r="Z4737" i="30"/>
  <c r="Z4738" i="30"/>
  <c r="Z4739" i="30"/>
  <c r="Z4740" i="30"/>
  <c r="Z4741" i="30"/>
  <c r="Z4742" i="30"/>
  <c r="Z4743" i="30"/>
  <c r="Z4744" i="30"/>
  <c r="Z4745" i="30"/>
  <c r="Z4746" i="30"/>
  <c r="Z4747" i="30"/>
  <c r="Z4748" i="30"/>
  <c r="Z4749" i="30"/>
  <c r="Z4750" i="30"/>
  <c r="Z4751" i="30"/>
  <c r="Z4752" i="30"/>
  <c r="Z4753" i="30"/>
  <c r="Z4754" i="30"/>
  <c r="Z4755" i="30"/>
  <c r="Z4756" i="30"/>
  <c r="Z4757" i="30"/>
  <c r="Z4758" i="30"/>
  <c r="Z4759" i="30"/>
  <c r="Z4760" i="30"/>
  <c r="Z4761" i="30"/>
  <c r="Z4762" i="30"/>
  <c r="Z4763" i="30"/>
  <c r="Z4764" i="30"/>
  <c r="Z4765" i="30"/>
  <c r="Z4766" i="30"/>
  <c r="Z4767" i="30"/>
  <c r="Z4768" i="30"/>
  <c r="Z4769" i="30"/>
  <c r="Z4770" i="30"/>
  <c r="Z4771" i="30"/>
  <c r="Z4772" i="30"/>
  <c r="Z4773" i="30"/>
  <c r="Z4774" i="30"/>
  <c r="Z4775" i="30"/>
  <c r="Z4776" i="30"/>
  <c r="Z4777" i="30"/>
  <c r="Z4778" i="30"/>
  <c r="Z4779" i="30"/>
  <c r="Z4780" i="30"/>
  <c r="Z4781" i="30"/>
  <c r="Z4782" i="30"/>
  <c r="Z4783" i="30"/>
  <c r="Z4784" i="30"/>
  <c r="Z4785" i="30"/>
  <c r="Z4786" i="30"/>
  <c r="Z4787" i="30"/>
  <c r="Z4788" i="30"/>
  <c r="Z4789" i="30"/>
  <c r="Z4790" i="30"/>
  <c r="Z4791" i="30"/>
  <c r="Z4792" i="30"/>
  <c r="Z4793" i="30"/>
  <c r="Z4794" i="30"/>
  <c r="Z4795" i="30"/>
  <c r="Z4796" i="30"/>
  <c r="Z4797" i="30"/>
  <c r="Z4798" i="30"/>
  <c r="Z4799" i="30"/>
  <c r="Z4800" i="30"/>
  <c r="Z4801" i="30"/>
  <c r="Z4802" i="30"/>
  <c r="Z4803" i="30"/>
  <c r="Z4804" i="30"/>
  <c r="Z4805" i="30"/>
  <c r="Z4806" i="30"/>
  <c r="Z4807" i="30"/>
  <c r="Z4808" i="30"/>
  <c r="Z4809" i="30"/>
  <c r="Z4810" i="30"/>
  <c r="Z4811" i="30"/>
  <c r="Z4812" i="30"/>
  <c r="Z4813" i="30"/>
  <c r="Z4814" i="30"/>
  <c r="Z4815" i="30"/>
  <c r="Z4816" i="30"/>
  <c r="Z4817" i="30"/>
  <c r="Z4818" i="30"/>
  <c r="Z4819" i="30"/>
  <c r="Z4820" i="30"/>
  <c r="Z4821" i="30"/>
  <c r="Z4822" i="30"/>
  <c r="Z4823" i="30"/>
  <c r="Z4824" i="30"/>
  <c r="Z4825" i="30"/>
  <c r="Z4826" i="30"/>
  <c r="Z4827" i="30"/>
  <c r="Z4828" i="30"/>
  <c r="Z4829" i="30"/>
  <c r="Z4830" i="30"/>
  <c r="Z4831" i="30"/>
  <c r="Z4832" i="30"/>
  <c r="Z4833" i="30"/>
  <c r="Z4834" i="30"/>
  <c r="Z4835" i="30"/>
  <c r="Z4836" i="30"/>
  <c r="Z4837" i="30"/>
  <c r="Z4838" i="30"/>
  <c r="Z4839" i="30"/>
  <c r="Z4840" i="30"/>
  <c r="Z4841" i="30"/>
  <c r="Z4842" i="30"/>
  <c r="Z4843" i="30"/>
  <c r="Z4844" i="30"/>
  <c r="Z4845" i="30"/>
  <c r="Z4846" i="30"/>
  <c r="Z4847" i="30"/>
  <c r="Z4848" i="30"/>
  <c r="Z4849" i="30"/>
  <c r="Z4850" i="30"/>
  <c r="Z4851" i="30"/>
  <c r="Z4852" i="30"/>
  <c r="Z4853" i="30"/>
  <c r="Z4854" i="30"/>
  <c r="Z4855" i="30"/>
  <c r="Z4856" i="30"/>
  <c r="Z4857" i="30"/>
  <c r="Z4858" i="30"/>
  <c r="Z4859" i="30"/>
  <c r="Z4860" i="30"/>
  <c r="Z4861" i="30"/>
  <c r="Z4862" i="30"/>
  <c r="Z4863" i="30"/>
  <c r="Z4864" i="30"/>
  <c r="Z4865" i="30"/>
  <c r="Z4866" i="30"/>
  <c r="Z4867" i="30"/>
  <c r="Z4868" i="30"/>
  <c r="Z4869" i="30"/>
  <c r="Z4870" i="30"/>
  <c r="Z4871" i="30"/>
  <c r="Z4872" i="30"/>
  <c r="Z4873" i="30"/>
  <c r="Z4874" i="30"/>
  <c r="Z4875" i="30"/>
  <c r="Z4876" i="30"/>
  <c r="Z4877" i="30"/>
  <c r="Z4878" i="30"/>
  <c r="Z4879" i="30"/>
  <c r="Z4880" i="30"/>
  <c r="Z4881" i="30"/>
  <c r="Z4882" i="30"/>
  <c r="Z4883" i="30"/>
  <c r="Z4884" i="30"/>
  <c r="Z4885" i="30"/>
  <c r="Z4886" i="30"/>
  <c r="Z4887" i="30"/>
  <c r="Z4888" i="30"/>
  <c r="Z4889" i="30"/>
  <c r="Z4890" i="30"/>
  <c r="Z4891" i="30"/>
  <c r="Z4892" i="30"/>
  <c r="Z4893" i="30"/>
  <c r="Z4894" i="30"/>
  <c r="Z4895" i="30"/>
  <c r="Z4896" i="30"/>
  <c r="Z4897" i="30"/>
  <c r="Z4898" i="30"/>
  <c r="Z4899" i="30"/>
  <c r="Z4900" i="30"/>
  <c r="Z4901" i="30"/>
  <c r="Z4902" i="30"/>
  <c r="Z4903" i="30"/>
  <c r="Z4904" i="30"/>
  <c r="Z4905" i="30"/>
  <c r="Z4906" i="30"/>
  <c r="Z4907" i="30"/>
  <c r="Z4908" i="30"/>
  <c r="Z4909" i="30"/>
  <c r="Z4910" i="30"/>
  <c r="Z4911" i="30"/>
  <c r="Z4912" i="30"/>
  <c r="Z4913" i="30"/>
  <c r="Z4914" i="30"/>
  <c r="Z4915" i="30"/>
  <c r="Z4916" i="30"/>
  <c r="Z4917" i="30"/>
  <c r="Z4918" i="30"/>
  <c r="Z4919" i="30"/>
  <c r="Z4920" i="30"/>
  <c r="Z4921" i="30"/>
  <c r="Z4922" i="30"/>
  <c r="Z4923" i="30"/>
  <c r="Z4924" i="30"/>
  <c r="Z4925" i="30"/>
  <c r="Z4926" i="30"/>
  <c r="Z4927" i="30"/>
  <c r="Z4928" i="30"/>
  <c r="Z4929" i="30"/>
  <c r="Z4930" i="30"/>
  <c r="Z4931" i="30"/>
  <c r="Z4932" i="30"/>
  <c r="Z4933" i="30"/>
  <c r="Z4934" i="30"/>
  <c r="Z4935" i="30"/>
  <c r="Z4936" i="30"/>
  <c r="Z4937" i="30"/>
  <c r="Z4938" i="30"/>
  <c r="Z4939" i="30"/>
  <c r="Z4940" i="30"/>
  <c r="Z4941" i="30"/>
  <c r="Z4942" i="30"/>
  <c r="Z4943" i="30"/>
  <c r="Z4944" i="30"/>
  <c r="Z4945" i="30"/>
  <c r="Z4946" i="30"/>
  <c r="Z4947" i="30"/>
  <c r="Z4948" i="30"/>
  <c r="Z4949" i="30"/>
  <c r="Z4950" i="30"/>
  <c r="Z4951" i="30"/>
  <c r="Z4952" i="30"/>
  <c r="Z4953" i="30"/>
  <c r="Z4954" i="30"/>
  <c r="Z4955" i="30"/>
  <c r="Z4956" i="30"/>
  <c r="Z4957" i="30"/>
  <c r="Z4958" i="30"/>
  <c r="Z4959" i="30"/>
  <c r="Z4960" i="30"/>
  <c r="Z4961" i="30"/>
  <c r="Z4962" i="30"/>
  <c r="Z4963" i="30"/>
  <c r="Z4964" i="30"/>
  <c r="Z4965" i="30"/>
  <c r="Z4966" i="30"/>
  <c r="Z4967" i="30"/>
  <c r="Z4968" i="30"/>
  <c r="Z4969" i="30"/>
  <c r="Z4970" i="30"/>
  <c r="Z4971" i="30"/>
  <c r="Z4972" i="30"/>
  <c r="Z4973" i="30"/>
  <c r="Z4974" i="30"/>
  <c r="Z4975" i="30"/>
  <c r="Z4976" i="30"/>
  <c r="Z4977" i="30"/>
  <c r="Z4978" i="30"/>
  <c r="Z4979" i="30"/>
  <c r="Z4980" i="30"/>
  <c r="Z4981" i="30"/>
  <c r="Z4982" i="30"/>
  <c r="Z4983" i="30"/>
  <c r="Z4984" i="30"/>
  <c r="Z4985" i="30"/>
  <c r="Z4986" i="30"/>
  <c r="Z4987" i="30"/>
  <c r="Z4988" i="30"/>
  <c r="Z4989" i="30"/>
  <c r="Z4990" i="30"/>
  <c r="Z4991" i="30"/>
  <c r="Z4992" i="30"/>
  <c r="Z4993" i="30"/>
  <c r="Z4994" i="30"/>
  <c r="Z4995" i="30"/>
  <c r="Z4996" i="30"/>
  <c r="Z4997" i="30"/>
  <c r="Z4998" i="30"/>
  <c r="Z4999" i="30"/>
  <c r="Z5000" i="30"/>
  <c r="Z5001" i="30"/>
  <c r="Z5002" i="30"/>
  <c r="Z5003" i="30"/>
  <c r="Z5004" i="30"/>
  <c r="Z5005" i="30"/>
  <c r="Z5006" i="30"/>
  <c r="Z5007" i="30"/>
  <c r="Z5008" i="30"/>
  <c r="Z5009" i="30"/>
  <c r="Z5010" i="30"/>
  <c r="Z5011" i="30"/>
  <c r="Z5012" i="30"/>
  <c r="Z5013" i="30"/>
  <c r="Z5014" i="30"/>
  <c r="Z5015" i="30"/>
  <c r="Z5016" i="30"/>
  <c r="Z5017" i="30"/>
  <c r="Z5018" i="30"/>
  <c r="Z5019" i="30"/>
  <c r="Z5020" i="30"/>
  <c r="Z5021" i="30"/>
  <c r="Z5022" i="30"/>
  <c r="Z5023" i="30"/>
  <c r="Z5024" i="30"/>
  <c r="Z5025" i="30"/>
  <c r="Z5026" i="30"/>
  <c r="Z5027" i="30"/>
  <c r="Z5028" i="30"/>
  <c r="Z5029" i="30"/>
  <c r="Z5030" i="30"/>
  <c r="Z5031" i="30"/>
  <c r="Z5032" i="30"/>
  <c r="Z5033" i="30"/>
  <c r="Z5034" i="30"/>
  <c r="Z5035" i="30"/>
  <c r="Z5036" i="30"/>
  <c r="Z5037" i="30"/>
  <c r="Z5038" i="30"/>
  <c r="Z5039" i="30"/>
  <c r="Z5040" i="30"/>
  <c r="Z5041" i="30"/>
  <c r="Z5042" i="30"/>
  <c r="Z5043" i="30"/>
  <c r="Z5044" i="30"/>
  <c r="Z5045" i="30"/>
  <c r="Z5046" i="30"/>
  <c r="Z5047" i="30"/>
  <c r="Z5048" i="30"/>
  <c r="Z5049" i="30"/>
  <c r="Z5050" i="30"/>
  <c r="Z5051" i="30"/>
  <c r="Z5052" i="30"/>
  <c r="Z5053" i="30"/>
  <c r="Z5054" i="30"/>
  <c r="Z5055" i="30"/>
  <c r="Z5056" i="30"/>
  <c r="Z5057" i="30"/>
  <c r="Z5058" i="30"/>
  <c r="Z5059" i="30"/>
  <c r="Z5060" i="30"/>
  <c r="Z5061" i="30"/>
  <c r="Z5062" i="30"/>
  <c r="Z5063" i="30"/>
  <c r="Z5064" i="30"/>
  <c r="Z5065" i="30"/>
  <c r="Z5066" i="30"/>
  <c r="Z5067" i="30"/>
  <c r="Z5068" i="30"/>
  <c r="Z5069" i="30"/>
  <c r="Z5070" i="30"/>
  <c r="Z5071" i="30"/>
  <c r="Z5072" i="30"/>
  <c r="Z5073" i="30"/>
  <c r="Z5074" i="30"/>
  <c r="Z5075" i="30"/>
  <c r="Z5076" i="30"/>
  <c r="Z5077" i="30"/>
  <c r="Z5078" i="30"/>
  <c r="Z5079" i="30"/>
  <c r="Z5080" i="30"/>
  <c r="Z5081" i="30"/>
  <c r="Z5082" i="30"/>
  <c r="Z5083" i="30"/>
  <c r="Z5084" i="30"/>
  <c r="Z5085" i="30"/>
  <c r="Z5086" i="30"/>
  <c r="Z5087" i="30"/>
  <c r="Z5088" i="30"/>
  <c r="Z5089" i="30"/>
  <c r="Z5090" i="30"/>
  <c r="Z5091" i="30"/>
  <c r="Z5092" i="30"/>
  <c r="Z5093" i="30"/>
  <c r="Z5094" i="30"/>
  <c r="Z5095" i="30"/>
  <c r="Z5096" i="30"/>
  <c r="Z5097" i="30"/>
  <c r="Z5098" i="30"/>
  <c r="Z5099" i="30"/>
  <c r="Z5100" i="30"/>
  <c r="Z5101" i="30"/>
  <c r="Z5102" i="30"/>
  <c r="Z5103" i="30"/>
  <c r="Z5104" i="30"/>
  <c r="Z5105" i="30"/>
  <c r="Z5106" i="30"/>
  <c r="Z5107" i="30"/>
  <c r="Z5108" i="30"/>
  <c r="Z5109" i="30"/>
  <c r="Z5110" i="30"/>
  <c r="Z5111" i="30"/>
  <c r="Z5112" i="30"/>
  <c r="Z5113" i="30"/>
  <c r="Z5114" i="30"/>
  <c r="Z5115" i="30"/>
  <c r="Z5116" i="30"/>
  <c r="Z5117" i="30"/>
  <c r="Z5118" i="30"/>
  <c r="Z5119" i="30"/>
  <c r="Z5120" i="30"/>
  <c r="Z5121" i="30"/>
  <c r="Z5122" i="30"/>
  <c r="Z5123" i="30"/>
  <c r="Z5124" i="30"/>
  <c r="Z5125" i="30"/>
  <c r="Z5126" i="30"/>
  <c r="Z5127" i="30"/>
  <c r="Z5128" i="30"/>
  <c r="Z5129" i="30"/>
  <c r="Z5130" i="30"/>
  <c r="Z5131" i="30"/>
  <c r="Z5132" i="30"/>
  <c r="Z5133" i="30"/>
  <c r="Z5134" i="30"/>
  <c r="Z5135" i="30"/>
  <c r="Z5136" i="30"/>
  <c r="Z5137" i="30"/>
  <c r="Z5138" i="30"/>
  <c r="Z5139" i="30"/>
  <c r="Z5140" i="30"/>
  <c r="Z5141" i="30"/>
  <c r="Z5142" i="30"/>
  <c r="Z5143" i="30"/>
  <c r="Z5144" i="30"/>
  <c r="Z5145" i="30"/>
  <c r="Z5146" i="30"/>
  <c r="Z5147" i="30"/>
  <c r="Z5148" i="30"/>
  <c r="Z5149" i="30"/>
  <c r="Z5150" i="30"/>
  <c r="Z5151" i="30"/>
  <c r="Z5152" i="30"/>
  <c r="Z5153" i="30"/>
  <c r="Z5154" i="30"/>
  <c r="Z5155" i="30"/>
  <c r="Z5156" i="30"/>
  <c r="Z5157" i="30"/>
  <c r="Z5158" i="30"/>
  <c r="Z5159" i="30"/>
  <c r="Z5160" i="30"/>
  <c r="Z5161" i="30"/>
  <c r="Z5162" i="30"/>
  <c r="Z5163" i="30"/>
  <c r="Z5164" i="30"/>
  <c r="Z5165" i="30"/>
  <c r="Z5166" i="30"/>
  <c r="Z5167" i="30"/>
  <c r="Z5168" i="30"/>
  <c r="Z5169" i="30"/>
  <c r="Z5170" i="30"/>
  <c r="Z5171" i="30"/>
  <c r="Z5172" i="30"/>
  <c r="Z5173" i="30"/>
  <c r="Z5174" i="30"/>
  <c r="Z5175" i="30"/>
  <c r="Z5176" i="30"/>
  <c r="Z5177" i="30"/>
  <c r="Z5178" i="30"/>
  <c r="Z5179" i="30"/>
  <c r="Z5180" i="30"/>
  <c r="Z5181" i="30"/>
  <c r="Z5182" i="30"/>
  <c r="Z5183" i="30"/>
  <c r="Z5184" i="30"/>
  <c r="Z5185" i="30"/>
  <c r="Z5186" i="30"/>
  <c r="Z5187" i="30"/>
  <c r="Z5188" i="30"/>
  <c r="Z5189" i="30"/>
  <c r="Z5190" i="30"/>
  <c r="Z5191" i="30"/>
  <c r="Z5192" i="30"/>
  <c r="Z5193" i="30"/>
  <c r="Z5194" i="30"/>
  <c r="Z5195" i="30"/>
  <c r="Z5196" i="30"/>
  <c r="Z5197" i="30"/>
  <c r="Z5198" i="30"/>
  <c r="Z5199" i="30"/>
  <c r="Z5200" i="30"/>
  <c r="Z5201" i="30"/>
  <c r="Z5202" i="30"/>
  <c r="Z5203" i="30"/>
  <c r="Z5204" i="30"/>
  <c r="Z5205" i="30"/>
  <c r="Z5206" i="30"/>
  <c r="Z5207" i="30"/>
  <c r="Z5208" i="30"/>
  <c r="Z5209" i="30"/>
  <c r="Z5210" i="30"/>
  <c r="Z5211" i="30"/>
  <c r="Z5212" i="30"/>
  <c r="Z5213" i="30"/>
  <c r="Z5214" i="30"/>
  <c r="Z5215" i="30"/>
  <c r="Z5216" i="30"/>
  <c r="Z5217" i="30"/>
  <c r="Z5218" i="30"/>
  <c r="Z5219" i="30"/>
  <c r="Z5220" i="30"/>
  <c r="Z5221" i="30"/>
  <c r="Z5222" i="30"/>
  <c r="Z5223" i="30"/>
  <c r="Z5224" i="30"/>
  <c r="Z5225" i="30"/>
  <c r="Z5226" i="30"/>
  <c r="Z5227" i="30"/>
  <c r="Z5228" i="30"/>
  <c r="Z5229" i="30"/>
  <c r="Z5230" i="30"/>
  <c r="Z5231" i="30"/>
  <c r="Z5232" i="30"/>
  <c r="Z5233" i="30"/>
  <c r="Z5234" i="30"/>
  <c r="Z5235" i="30"/>
  <c r="Z5236" i="30"/>
  <c r="Z5237" i="30"/>
  <c r="Z5238" i="30"/>
  <c r="Z5239" i="30"/>
  <c r="Z5240" i="30"/>
  <c r="Z5241" i="30"/>
  <c r="Z5242" i="30"/>
  <c r="Z5243" i="30"/>
  <c r="Z5244" i="30"/>
  <c r="Z5245" i="30"/>
  <c r="Z5246" i="30"/>
  <c r="Z5247" i="30"/>
  <c r="Z5248" i="30"/>
  <c r="Z5249" i="30"/>
  <c r="Z5250" i="30"/>
  <c r="Z5251" i="30"/>
  <c r="Z5252" i="30"/>
  <c r="Z5253" i="30"/>
  <c r="Z5254" i="30"/>
  <c r="Z5255" i="30"/>
  <c r="Z5256" i="30"/>
  <c r="Z5257" i="30"/>
  <c r="Z5258" i="30"/>
  <c r="Z5259" i="30"/>
  <c r="Z5260" i="30"/>
  <c r="Z5261" i="30"/>
  <c r="Z5262" i="30"/>
  <c r="Z5263" i="30"/>
  <c r="Z5264" i="30"/>
  <c r="Z5265" i="30"/>
  <c r="Z5266" i="30"/>
  <c r="Z5267" i="30"/>
  <c r="Z5268" i="30"/>
  <c r="Z5269" i="30"/>
  <c r="Z5270" i="30"/>
  <c r="Z5271" i="30"/>
  <c r="Z5272" i="30"/>
  <c r="Z5273" i="30"/>
  <c r="Z5274" i="30"/>
  <c r="Z5275" i="30"/>
  <c r="Z5276" i="30"/>
  <c r="Z5277" i="30"/>
  <c r="Z5278" i="30"/>
  <c r="Z5279" i="30"/>
  <c r="Z5280" i="30"/>
  <c r="Z5281" i="30"/>
  <c r="Z5282" i="30"/>
  <c r="Z5283" i="30"/>
  <c r="Z5284" i="30"/>
  <c r="Z5285" i="30"/>
  <c r="Z5286" i="30"/>
  <c r="Z5287" i="30"/>
  <c r="Z5288" i="30"/>
  <c r="Z5289" i="30"/>
  <c r="Z5290" i="30"/>
  <c r="Z5291" i="30"/>
  <c r="Z5292" i="30"/>
  <c r="Z5293" i="30"/>
  <c r="Z5294" i="30"/>
  <c r="Z5295" i="30"/>
  <c r="Z5296" i="30"/>
  <c r="Z5297" i="30"/>
  <c r="Z5298" i="30"/>
  <c r="Z5299" i="30"/>
  <c r="Z5300" i="30"/>
  <c r="Z5301" i="30"/>
  <c r="Z5302" i="30"/>
  <c r="Z5303" i="30"/>
  <c r="Z5304" i="30"/>
  <c r="Z5305" i="30"/>
  <c r="Z5306" i="30"/>
  <c r="Z5307" i="30"/>
  <c r="Z5308" i="30"/>
  <c r="Z5309" i="30"/>
  <c r="Z5310" i="30"/>
  <c r="Z5311" i="30"/>
  <c r="Z5312" i="30"/>
  <c r="Z5313" i="30"/>
  <c r="Z5314" i="30"/>
  <c r="Z5315" i="30"/>
  <c r="Z5316" i="30"/>
  <c r="Z5317" i="30"/>
  <c r="Z5318" i="30"/>
  <c r="Z5319" i="30"/>
  <c r="Z5320" i="30"/>
  <c r="Z5321" i="30"/>
  <c r="Z5322" i="30"/>
  <c r="Z5323" i="30"/>
  <c r="Z5324" i="30"/>
  <c r="Z5325" i="30"/>
  <c r="Z5326" i="30"/>
  <c r="Z5327" i="30"/>
  <c r="Z5328" i="30"/>
  <c r="Z5329" i="30"/>
  <c r="Z5330" i="30"/>
  <c r="Z5331" i="30"/>
  <c r="Z5332" i="30"/>
  <c r="Z5333" i="30"/>
  <c r="Z5334" i="30"/>
  <c r="Z5335" i="30"/>
  <c r="Z5336" i="30"/>
  <c r="Z5337" i="30"/>
  <c r="Z5338" i="30"/>
  <c r="Z5339" i="30"/>
  <c r="Z5340" i="30"/>
  <c r="Z5341" i="30"/>
  <c r="Z5342" i="30"/>
  <c r="Z5343" i="30"/>
  <c r="Z5344" i="30"/>
  <c r="Z5345" i="30"/>
  <c r="Z5346" i="30"/>
  <c r="Z5347" i="30"/>
  <c r="Z5348" i="30"/>
  <c r="Z5349" i="30"/>
  <c r="Z5350" i="30"/>
  <c r="Z5351" i="30"/>
  <c r="Z5352" i="30"/>
  <c r="Z5353" i="30"/>
  <c r="Z5354" i="30"/>
  <c r="Z5355" i="30"/>
  <c r="Z5356" i="30"/>
  <c r="Z5357" i="30"/>
  <c r="Z5358" i="30"/>
  <c r="Z5359" i="30"/>
  <c r="Z5360" i="30"/>
  <c r="Z5361" i="30"/>
  <c r="Z5362" i="30"/>
  <c r="Z5363" i="30"/>
  <c r="Z5364" i="30"/>
  <c r="Z5365" i="30"/>
  <c r="Z5366" i="30"/>
  <c r="Z5367" i="30"/>
  <c r="Z5368" i="30"/>
  <c r="Z5369" i="30"/>
  <c r="Z5370" i="30"/>
  <c r="Z5371" i="30"/>
  <c r="Z5372" i="30"/>
  <c r="Z5373" i="30"/>
  <c r="Z5374" i="30"/>
  <c r="Z5375" i="30"/>
  <c r="Z5376" i="30"/>
  <c r="Z5377" i="30"/>
  <c r="Z5378" i="30"/>
  <c r="Z5379" i="30"/>
  <c r="Z5380" i="30"/>
  <c r="Z5381" i="30"/>
  <c r="Z5382" i="30"/>
  <c r="Z5383" i="30"/>
  <c r="Z5384" i="30"/>
  <c r="Z5385" i="30"/>
  <c r="Z5386" i="30"/>
  <c r="Z5387" i="30"/>
  <c r="Z5388" i="30"/>
  <c r="Z5389" i="30"/>
  <c r="Z5390" i="30"/>
  <c r="Z5391" i="30"/>
  <c r="Z5392" i="30"/>
  <c r="Z5393" i="30"/>
  <c r="Z5394" i="30"/>
  <c r="Z5395" i="30"/>
  <c r="Z5396" i="30"/>
  <c r="Z5397" i="30"/>
  <c r="Z5398" i="30"/>
  <c r="Z5399" i="30"/>
  <c r="Z5400" i="30"/>
  <c r="Z5401" i="30"/>
  <c r="Z5402" i="30"/>
  <c r="Z5403" i="30"/>
  <c r="Z5404" i="30"/>
  <c r="Z5405" i="30"/>
  <c r="Z5406" i="30"/>
  <c r="Z5407" i="30"/>
  <c r="Z5408" i="30"/>
  <c r="Z5409" i="30"/>
  <c r="Z5410" i="30"/>
  <c r="Z5411" i="30"/>
  <c r="Z5412" i="30"/>
  <c r="Z5413" i="30"/>
  <c r="Z5414" i="30"/>
  <c r="Z5415" i="30"/>
  <c r="Z5416" i="30"/>
  <c r="Z5417" i="30"/>
  <c r="Z5418" i="30"/>
  <c r="Z5419" i="30"/>
  <c r="Z5420" i="30"/>
  <c r="Z5421" i="30"/>
  <c r="Z5422" i="30"/>
  <c r="Z5423" i="30"/>
  <c r="Z5424" i="30"/>
  <c r="Z5425" i="30"/>
  <c r="Z5426" i="30"/>
  <c r="Z5427" i="30"/>
  <c r="Z5428" i="30"/>
  <c r="Z5429" i="30"/>
  <c r="Z5430" i="30"/>
  <c r="Z5431" i="30"/>
  <c r="Z5432" i="30"/>
  <c r="Z5433" i="30"/>
  <c r="Z5434" i="30"/>
  <c r="Z5435" i="30"/>
  <c r="Z5436" i="30"/>
  <c r="Z5437" i="30"/>
  <c r="Z5438" i="30"/>
  <c r="Z5439" i="30"/>
  <c r="Z5440" i="30"/>
  <c r="Z5441" i="30"/>
  <c r="Z5442" i="30"/>
  <c r="Z5443" i="30"/>
  <c r="Z5444" i="30"/>
  <c r="Z5445" i="30"/>
  <c r="Z5446" i="30"/>
  <c r="Z5447" i="30"/>
  <c r="Z5448" i="30"/>
  <c r="Z5449" i="30"/>
  <c r="Z5450" i="30"/>
  <c r="Z5451" i="30"/>
  <c r="Z5452" i="30"/>
  <c r="Z5453" i="30"/>
  <c r="Z5454" i="30"/>
  <c r="Z5455" i="30"/>
  <c r="Z5456" i="30"/>
  <c r="Z5457" i="30"/>
  <c r="Z5458" i="30"/>
  <c r="Z5459" i="30"/>
  <c r="Z5460" i="30"/>
  <c r="Z5461" i="30"/>
  <c r="Z5462" i="30"/>
  <c r="Z5463" i="30"/>
  <c r="Z5464" i="30"/>
  <c r="Z5465" i="30"/>
  <c r="Z5466" i="30"/>
  <c r="Z5467" i="30"/>
  <c r="Z5468" i="30"/>
  <c r="Z5469" i="30"/>
  <c r="Z5470" i="30"/>
  <c r="Z5471" i="30"/>
  <c r="Z5472" i="30"/>
  <c r="Z5473" i="30"/>
  <c r="Z5474" i="30"/>
  <c r="Z5475" i="30"/>
  <c r="Z5476" i="30"/>
  <c r="Z5477" i="30"/>
  <c r="Z5478" i="30"/>
  <c r="Z5479" i="30"/>
  <c r="Z5480" i="30"/>
  <c r="Z5481" i="30"/>
  <c r="Z5482" i="30"/>
  <c r="Z5483" i="30"/>
  <c r="Z5484" i="30"/>
  <c r="Z5485" i="30"/>
  <c r="Z5486" i="30"/>
  <c r="Z5487" i="30"/>
  <c r="Z5488" i="30"/>
  <c r="Z5489" i="30"/>
  <c r="Z5490" i="30"/>
  <c r="Z5491" i="30"/>
  <c r="Z5492" i="30"/>
  <c r="Z5493" i="30"/>
  <c r="Z5494" i="30"/>
  <c r="Z5495" i="30"/>
  <c r="Z5496" i="30"/>
  <c r="Z5497" i="30"/>
  <c r="Z5498" i="30"/>
  <c r="Z5499" i="30"/>
  <c r="Z5500" i="30"/>
  <c r="Z5501" i="30"/>
  <c r="Z5502" i="30"/>
  <c r="Z5503" i="30"/>
  <c r="Z5504" i="30"/>
  <c r="Z5505" i="30"/>
  <c r="Z5506" i="30"/>
  <c r="Z5507" i="30"/>
  <c r="Z5508" i="30"/>
  <c r="Z5509" i="30"/>
  <c r="Z5510" i="30"/>
  <c r="Z5511" i="30"/>
  <c r="Z5512" i="30"/>
  <c r="Z5513" i="30"/>
  <c r="Z5514" i="30"/>
  <c r="Z5515" i="30"/>
  <c r="Z5516" i="30"/>
  <c r="Z5517" i="30"/>
  <c r="Z5518" i="30"/>
  <c r="Z5519" i="30"/>
  <c r="Z5520" i="30"/>
  <c r="Z5521" i="30"/>
  <c r="Z5522" i="30"/>
  <c r="Z5523" i="30"/>
  <c r="Z5524" i="30"/>
  <c r="Z5525" i="30"/>
  <c r="Z5526" i="30"/>
  <c r="Z5527" i="30"/>
  <c r="Z5528" i="30"/>
  <c r="Z5529" i="30"/>
  <c r="Z5530" i="30"/>
  <c r="Z5531" i="30"/>
  <c r="Z5532" i="30"/>
  <c r="Z5533" i="30"/>
  <c r="Z5534" i="30"/>
  <c r="Z5535" i="30"/>
  <c r="Z5536" i="30"/>
  <c r="Z5537" i="30"/>
  <c r="Z5538" i="30"/>
  <c r="Z5539" i="30"/>
  <c r="Z5540" i="30"/>
  <c r="Z5541" i="30"/>
  <c r="Z5542" i="30"/>
  <c r="Z5543" i="30"/>
  <c r="Z5544" i="30"/>
  <c r="Z5545" i="30"/>
  <c r="Z5546" i="30"/>
  <c r="Z5547" i="30"/>
  <c r="Z5548" i="30"/>
  <c r="Z5549" i="30"/>
  <c r="Z5550" i="30"/>
  <c r="Z5551" i="30"/>
  <c r="Z5552" i="30"/>
  <c r="Z5553" i="30"/>
  <c r="Z5554" i="30"/>
  <c r="Z5555" i="30"/>
  <c r="Z5556" i="30"/>
  <c r="Z5557" i="30"/>
  <c r="Z5558" i="30"/>
  <c r="Z5559" i="30"/>
  <c r="Z5560" i="30"/>
  <c r="Z5561" i="30"/>
  <c r="Z5562" i="30"/>
  <c r="Z5563" i="30"/>
  <c r="Z5564" i="30"/>
  <c r="Z5565" i="30"/>
  <c r="Z5566" i="30"/>
  <c r="Z5567" i="30"/>
  <c r="Z5568" i="30"/>
  <c r="Z5569" i="30"/>
  <c r="Z5570" i="30"/>
  <c r="Z5571" i="30"/>
  <c r="Z5572" i="30"/>
  <c r="Z5573" i="30"/>
  <c r="Z5574" i="30"/>
  <c r="Z5575" i="30"/>
  <c r="Z5576" i="30"/>
  <c r="Z5577" i="30"/>
  <c r="Z5578" i="30"/>
  <c r="Z5579" i="30"/>
  <c r="Z5580" i="30"/>
  <c r="Z5581" i="30"/>
  <c r="Z5582" i="30"/>
  <c r="Z5583" i="30"/>
  <c r="Z5584" i="30"/>
  <c r="Z5585" i="30"/>
  <c r="Z5586" i="30"/>
  <c r="Z5587" i="30"/>
  <c r="Z5588" i="30"/>
  <c r="Z5589" i="30"/>
  <c r="Z5590" i="30"/>
  <c r="Z5591" i="30"/>
  <c r="Z5592" i="30"/>
  <c r="Z5593" i="30"/>
  <c r="Z5594" i="30"/>
  <c r="Z5595" i="30"/>
  <c r="Z5596" i="30"/>
  <c r="Z5597" i="30"/>
  <c r="Z5598" i="30"/>
  <c r="Z5599" i="30"/>
  <c r="Z5600" i="30"/>
  <c r="Z5601" i="30"/>
  <c r="Z5602" i="30"/>
  <c r="Z5603" i="30"/>
  <c r="Z5604" i="30"/>
  <c r="Z5605" i="30"/>
  <c r="Z5606" i="30"/>
  <c r="Z5607" i="30"/>
  <c r="Z5608" i="30"/>
  <c r="Z5609" i="30"/>
  <c r="Z5610" i="30"/>
  <c r="Z5611" i="30"/>
  <c r="Z5612" i="30"/>
  <c r="Z5613" i="30"/>
  <c r="Z5614" i="30"/>
  <c r="Z5615" i="30"/>
  <c r="Z5616" i="30"/>
  <c r="Z5617" i="30"/>
  <c r="Z5618" i="30"/>
  <c r="Z5619" i="30"/>
  <c r="Z5620" i="30"/>
  <c r="Z5621" i="30"/>
  <c r="Z5622" i="30"/>
  <c r="Z5623" i="30"/>
  <c r="Z5624" i="30"/>
  <c r="Z5625" i="30"/>
  <c r="Z5626" i="30"/>
  <c r="Z5627" i="30"/>
  <c r="Z5628" i="30"/>
  <c r="Z5629" i="30"/>
  <c r="Z5630" i="30"/>
  <c r="Z5631" i="30"/>
  <c r="Z5632" i="30"/>
  <c r="Z5633" i="30"/>
  <c r="Z5634" i="30"/>
  <c r="Z5635" i="30"/>
  <c r="Z5636" i="30"/>
  <c r="Z5637" i="30"/>
  <c r="Z5638" i="30"/>
  <c r="Z5639" i="30"/>
  <c r="Z5640" i="30"/>
  <c r="Z5641" i="30"/>
  <c r="Z5642" i="30"/>
  <c r="Z5643" i="30"/>
  <c r="Z5644" i="30"/>
  <c r="Z5645" i="30"/>
  <c r="Z5646" i="30"/>
  <c r="Z5647" i="30"/>
  <c r="Z5648" i="30"/>
  <c r="Z5649" i="30"/>
  <c r="Z5650" i="30"/>
  <c r="Z5651" i="30"/>
  <c r="Z5652" i="30"/>
  <c r="Z5653" i="30"/>
  <c r="Z5654" i="30"/>
  <c r="Z5655" i="30"/>
  <c r="Z5656" i="30"/>
  <c r="Z5657" i="30"/>
  <c r="Z5658" i="30"/>
  <c r="Z5659" i="30"/>
  <c r="Z5660" i="30"/>
  <c r="Z5661" i="30"/>
  <c r="Z5662" i="30"/>
  <c r="Z5663" i="30"/>
  <c r="Z5664" i="30"/>
  <c r="Z5665" i="30"/>
  <c r="Z5666" i="30"/>
  <c r="Z5667" i="30"/>
  <c r="Z5668" i="30"/>
  <c r="Z5669" i="30"/>
  <c r="Z5670" i="30"/>
  <c r="Z5671" i="30"/>
  <c r="Z5672" i="30"/>
  <c r="Z5673" i="30"/>
  <c r="Z5674" i="30"/>
  <c r="Z5675" i="30"/>
  <c r="Z5676" i="30"/>
  <c r="Z5677" i="30"/>
  <c r="Z5678" i="30"/>
  <c r="Z5679" i="30"/>
  <c r="Z5680" i="30"/>
  <c r="Z5681" i="30"/>
  <c r="Z5682" i="30"/>
  <c r="Z5683" i="30"/>
  <c r="Z5684" i="30"/>
  <c r="Z5685" i="30"/>
  <c r="Z5686" i="30"/>
  <c r="Z5687" i="30"/>
  <c r="Z5688" i="30"/>
  <c r="Z5689" i="30"/>
  <c r="Z5690" i="30"/>
  <c r="Z5691" i="30"/>
  <c r="Z5692" i="30"/>
  <c r="Z5693" i="30"/>
  <c r="Z5694" i="30"/>
  <c r="Z5695" i="30"/>
  <c r="Z5696" i="30"/>
  <c r="Z5697" i="30"/>
  <c r="Z5698" i="30"/>
  <c r="Z5699" i="30"/>
  <c r="Z5700" i="30"/>
  <c r="Z5701" i="30"/>
  <c r="Z5702" i="30"/>
  <c r="Z5703" i="30"/>
  <c r="Z5704" i="30"/>
  <c r="Z5705" i="30"/>
  <c r="Z5706" i="30"/>
  <c r="Z5707" i="30"/>
  <c r="Z5708" i="30"/>
  <c r="Z5709" i="30"/>
  <c r="Z5710" i="30"/>
  <c r="Z5711" i="30"/>
  <c r="Z5712" i="30"/>
  <c r="Z5713" i="30"/>
  <c r="Z5714" i="30"/>
  <c r="Z5715" i="30"/>
  <c r="Z5716" i="30"/>
  <c r="Z5717" i="30"/>
  <c r="Z5718" i="30"/>
  <c r="Z5719" i="30"/>
  <c r="Z5720" i="30"/>
  <c r="Z5721" i="30"/>
  <c r="Z5722" i="30"/>
  <c r="Z5723" i="30"/>
  <c r="Z5724" i="30"/>
  <c r="Z5725" i="30"/>
  <c r="Z5726" i="30"/>
  <c r="Z5727" i="30"/>
  <c r="Z5728" i="30"/>
  <c r="Z5729" i="30"/>
  <c r="Z5730" i="30"/>
  <c r="Z5731" i="30"/>
  <c r="Z5732" i="30"/>
  <c r="Z5733" i="30"/>
  <c r="Z5734" i="30"/>
  <c r="Z5735" i="30"/>
  <c r="Z5736" i="30"/>
  <c r="Z5737" i="30"/>
  <c r="Z5738" i="30"/>
  <c r="Z5739" i="30"/>
  <c r="Z5740" i="30"/>
  <c r="Z5741" i="30"/>
  <c r="Z5742" i="30"/>
  <c r="Z5743" i="30"/>
  <c r="Z5744" i="30"/>
  <c r="Z5745" i="30"/>
  <c r="Z5746" i="30"/>
  <c r="Z5747" i="30"/>
  <c r="Z5748" i="30"/>
  <c r="Z5749" i="30"/>
  <c r="Z5750" i="30"/>
  <c r="Z5751" i="30"/>
  <c r="Z5752" i="30"/>
  <c r="Z5753" i="30"/>
  <c r="Z5754" i="30"/>
  <c r="Z5755" i="30"/>
  <c r="Z5756" i="30"/>
  <c r="Z5757" i="30"/>
  <c r="Z5758" i="30"/>
  <c r="Z5759" i="30"/>
  <c r="Z5760" i="30"/>
  <c r="Z5761" i="30"/>
  <c r="Z5762" i="30"/>
  <c r="Z5763" i="30"/>
  <c r="Z5764" i="30"/>
  <c r="Z5765" i="30"/>
  <c r="Z5766" i="30"/>
  <c r="Z5767" i="30"/>
  <c r="Z5768" i="30"/>
  <c r="Z5769" i="30"/>
  <c r="Z5770" i="30"/>
  <c r="Z5771" i="30"/>
  <c r="Z5772" i="30"/>
  <c r="Z5773" i="30"/>
  <c r="Z5774" i="30"/>
  <c r="Z5775" i="30"/>
  <c r="Z5776" i="30"/>
  <c r="Z5777" i="30"/>
  <c r="Z5778" i="30"/>
  <c r="Z5779" i="30"/>
  <c r="Z5780" i="30"/>
  <c r="Z5781" i="30"/>
  <c r="Z5782" i="30"/>
  <c r="Z5783" i="30"/>
  <c r="Z5784" i="30"/>
  <c r="Z5785" i="30"/>
  <c r="Z5786" i="30"/>
  <c r="Z5787" i="30"/>
  <c r="Z5788" i="30"/>
  <c r="Z5789" i="30"/>
  <c r="Z5790" i="30"/>
  <c r="Z5791" i="30"/>
  <c r="Z5792" i="30"/>
  <c r="Z5793" i="30"/>
  <c r="Z5794" i="30"/>
  <c r="Z5795" i="30"/>
  <c r="Z5796" i="30"/>
  <c r="Z5797" i="30"/>
  <c r="Z5798" i="30"/>
  <c r="Z5799" i="30"/>
  <c r="Z5800" i="30"/>
  <c r="Z5801" i="30"/>
  <c r="Z5802" i="30"/>
  <c r="Z5803" i="30"/>
  <c r="Z5804" i="30"/>
  <c r="Z5805" i="30"/>
  <c r="Z5806" i="30"/>
  <c r="Z5807" i="30"/>
  <c r="Z5808" i="30"/>
  <c r="Z5809" i="30"/>
  <c r="Z5810" i="30"/>
  <c r="Z5811" i="30"/>
  <c r="Z5812" i="30"/>
  <c r="Z5813" i="30"/>
  <c r="Z5814" i="30"/>
  <c r="Z5815" i="30"/>
  <c r="Z5816" i="30"/>
  <c r="Z5817" i="30"/>
  <c r="Z5818" i="30"/>
  <c r="Z5819" i="30"/>
  <c r="Z5820" i="30"/>
  <c r="Z5821" i="30"/>
  <c r="Z5822" i="30"/>
  <c r="Z5823" i="30"/>
  <c r="Z5824" i="30"/>
  <c r="Z5825" i="30"/>
  <c r="Z5826" i="30"/>
  <c r="Z5827" i="30"/>
  <c r="Z5828" i="30"/>
  <c r="Z5829" i="30"/>
  <c r="Z5830" i="30"/>
  <c r="Z5831" i="30"/>
  <c r="Z5832" i="30"/>
  <c r="Z5833" i="30"/>
  <c r="Z5834" i="30"/>
  <c r="Z5835" i="30"/>
  <c r="Z5836" i="30"/>
  <c r="Z5837" i="30"/>
  <c r="Z5838" i="30"/>
  <c r="Z5839" i="30"/>
  <c r="Z5840" i="30"/>
  <c r="Z5841" i="30"/>
  <c r="Z5842" i="30"/>
  <c r="Z5843" i="30"/>
  <c r="Z5844" i="30"/>
  <c r="Z5845" i="30"/>
  <c r="Z5846" i="30"/>
  <c r="Z5847" i="30"/>
  <c r="Z5848" i="30"/>
  <c r="Z5849" i="30"/>
  <c r="Z5850" i="30"/>
  <c r="Z5851" i="30"/>
  <c r="Z5852" i="30"/>
  <c r="Z5853" i="30"/>
  <c r="Z5854" i="30"/>
  <c r="Z5855" i="30"/>
  <c r="Z5856" i="30"/>
  <c r="Z5857" i="30"/>
  <c r="Z5858" i="30"/>
  <c r="Z5859" i="30"/>
  <c r="Z5860" i="30"/>
  <c r="Z5861" i="30"/>
  <c r="Z5862" i="30"/>
  <c r="Z5863" i="30"/>
  <c r="Z5864" i="30"/>
  <c r="Z5865" i="30"/>
  <c r="Z5866" i="30"/>
  <c r="Z5867" i="30"/>
  <c r="Z5868" i="30"/>
  <c r="Z5869" i="30"/>
  <c r="Z5870" i="30"/>
  <c r="Z5871" i="30"/>
  <c r="Z5872" i="30"/>
  <c r="Z5873" i="30"/>
  <c r="Z5874" i="30"/>
  <c r="Z5875" i="30"/>
  <c r="Z5876" i="30"/>
  <c r="Z5877" i="30"/>
  <c r="Z5878" i="30"/>
  <c r="Z5879" i="30"/>
  <c r="Z5880" i="30"/>
  <c r="Z5881" i="30"/>
  <c r="Z5882" i="30"/>
  <c r="Z5883" i="30"/>
  <c r="Z5884" i="30"/>
  <c r="Z5885" i="30"/>
  <c r="Z5886" i="30"/>
  <c r="Z5887" i="30"/>
  <c r="Z5888" i="30"/>
  <c r="Z5889" i="30"/>
  <c r="Z5890" i="30"/>
  <c r="Z5891" i="30"/>
  <c r="Z5892" i="30"/>
  <c r="Z5893" i="30"/>
  <c r="Z5894" i="30"/>
  <c r="Z5895" i="30"/>
  <c r="Z5896" i="30"/>
  <c r="Z5897" i="30"/>
  <c r="Z5898" i="30"/>
  <c r="Z5899" i="30"/>
  <c r="Z5900" i="30"/>
  <c r="Z5901" i="30"/>
  <c r="Z5902" i="30"/>
  <c r="Z5903" i="30"/>
  <c r="Z5904" i="30"/>
  <c r="Z5905" i="30"/>
  <c r="Z5906" i="30"/>
  <c r="Z5907" i="30"/>
  <c r="Z5908" i="30"/>
  <c r="Z5909" i="30"/>
  <c r="Z5910" i="30"/>
  <c r="Z5911" i="30"/>
  <c r="Z5912" i="30"/>
  <c r="Z5913" i="30"/>
  <c r="Z5914" i="30"/>
  <c r="Z5915" i="30"/>
  <c r="Z5916" i="30"/>
  <c r="Z5917" i="30"/>
  <c r="Z5918" i="30"/>
  <c r="Z5919" i="30"/>
  <c r="Z5920" i="30"/>
  <c r="Z5921" i="30"/>
  <c r="Z5922" i="30"/>
  <c r="Z5923" i="30"/>
  <c r="Z5924" i="30"/>
  <c r="Z5925" i="30"/>
  <c r="Z5926" i="30"/>
  <c r="Z5927" i="30"/>
  <c r="Z5928" i="30"/>
  <c r="Z5929" i="30"/>
  <c r="Z5930" i="30"/>
  <c r="Z5931" i="30"/>
  <c r="Z5932" i="30"/>
  <c r="Z5933" i="30"/>
  <c r="Z5934" i="30"/>
  <c r="Z5935" i="30"/>
  <c r="Z5936" i="30"/>
  <c r="Z5937" i="30"/>
  <c r="Z5938" i="30"/>
  <c r="Z5939" i="30"/>
  <c r="Z5940" i="30"/>
  <c r="Z5941" i="30"/>
  <c r="Z5942" i="30"/>
  <c r="Z5943" i="30"/>
  <c r="Z5944" i="30"/>
  <c r="Z5945" i="30"/>
  <c r="Z5946" i="30"/>
  <c r="Z5947" i="30"/>
  <c r="Z5948" i="30"/>
  <c r="Z5949" i="30"/>
  <c r="Z5950" i="30"/>
  <c r="Z5951" i="30"/>
  <c r="Z5952" i="30"/>
  <c r="Z5953" i="30"/>
  <c r="Z5954" i="30"/>
  <c r="Z5955" i="30"/>
  <c r="Z5956" i="30"/>
  <c r="Z5957" i="30"/>
  <c r="Z5958" i="30"/>
  <c r="Z5959" i="30"/>
  <c r="Z5960" i="30"/>
  <c r="Z5961" i="30"/>
  <c r="Z5962" i="30"/>
  <c r="Z5963" i="30"/>
  <c r="Z5964" i="30"/>
  <c r="Z5965" i="30"/>
  <c r="Z5966" i="30"/>
  <c r="Z5967" i="30"/>
  <c r="Z5968" i="30"/>
  <c r="Z5969" i="30"/>
  <c r="Z5970" i="30"/>
  <c r="Z5971" i="30"/>
  <c r="Z5972" i="30"/>
  <c r="Z5973" i="30"/>
  <c r="Z5974" i="30"/>
  <c r="Z5975" i="30"/>
  <c r="Z5976" i="30"/>
  <c r="Z5977" i="30"/>
  <c r="Z5978" i="30"/>
  <c r="Z5979" i="30"/>
  <c r="Z5980" i="30"/>
  <c r="Z5981" i="30"/>
  <c r="Z5982" i="30"/>
  <c r="Z5983" i="30"/>
  <c r="Z5984" i="30"/>
  <c r="Z5985" i="30"/>
  <c r="Z5986" i="30"/>
  <c r="Z5987" i="30"/>
  <c r="Z5988" i="30"/>
  <c r="Z5989" i="30"/>
  <c r="Z5990" i="30"/>
  <c r="Z5991" i="30"/>
  <c r="Z5992" i="30"/>
  <c r="Z5993" i="30"/>
  <c r="Z5994" i="30"/>
  <c r="Z5995" i="30"/>
  <c r="Z5996" i="30"/>
  <c r="Z5997" i="30"/>
  <c r="Z5998" i="30"/>
  <c r="Z5999" i="30"/>
  <c r="Z6000" i="30"/>
  <c r="Z6001" i="30"/>
  <c r="Z6002" i="30"/>
  <c r="Z6003" i="30"/>
  <c r="Z6004" i="30"/>
  <c r="Z6005" i="30"/>
  <c r="Z6006" i="30"/>
  <c r="Z6007" i="30"/>
  <c r="Z6008" i="30"/>
  <c r="Z6009" i="30"/>
  <c r="Z6010" i="30"/>
  <c r="Z6011" i="30"/>
  <c r="Z6012" i="30"/>
  <c r="Z6013" i="30"/>
  <c r="Z6014" i="30"/>
  <c r="Z6015" i="30"/>
  <c r="Z6016" i="30"/>
  <c r="Z6017" i="30"/>
  <c r="Z6018" i="30"/>
  <c r="Z6019" i="30"/>
  <c r="Z6020" i="30"/>
  <c r="Z6021" i="30"/>
  <c r="Z6022" i="30"/>
  <c r="Z6023" i="30"/>
  <c r="Z6024" i="30"/>
  <c r="Z6025" i="30"/>
  <c r="Z6026" i="30"/>
  <c r="Z6027" i="30"/>
  <c r="Z6028" i="30"/>
  <c r="Z6029" i="30"/>
  <c r="Z6030" i="30"/>
  <c r="Z6031" i="30"/>
  <c r="Z6032" i="30"/>
  <c r="Z6033" i="30"/>
  <c r="Z6034" i="30"/>
  <c r="Z6035" i="30"/>
  <c r="Z6036" i="30"/>
  <c r="Z6037" i="30"/>
  <c r="Z6038" i="30"/>
  <c r="Z6039" i="30"/>
  <c r="Z6040" i="30"/>
  <c r="Z6041" i="30"/>
  <c r="Z6042" i="30"/>
  <c r="Z6043" i="30"/>
  <c r="Z6044" i="30"/>
  <c r="Z6045" i="30"/>
  <c r="Z6046" i="30"/>
  <c r="Z6047" i="30"/>
  <c r="Z6048" i="30"/>
  <c r="Z6049" i="30"/>
  <c r="Z6050" i="30"/>
  <c r="Z6051" i="30"/>
  <c r="Z6052" i="30"/>
  <c r="Z6053" i="30"/>
  <c r="Z6054" i="30"/>
  <c r="Z6055" i="30"/>
  <c r="Z6056" i="30"/>
  <c r="Z6057" i="30"/>
  <c r="Z6058" i="30"/>
  <c r="Z6059" i="30"/>
  <c r="Z6060" i="30"/>
  <c r="Z6061" i="30"/>
  <c r="Z6062" i="30"/>
  <c r="Z6063" i="30"/>
  <c r="Z6064" i="30"/>
  <c r="Z6065" i="30"/>
  <c r="Z6066" i="30"/>
  <c r="Z6067" i="30"/>
  <c r="Z6068" i="30"/>
  <c r="Z6069" i="30"/>
  <c r="Z6070" i="30"/>
  <c r="Z6071" i="30"/>
  <c r="Z6072" i="30"/>
  <c r="Z6073" i="30"/>
  <c r="Z6074" i="30"/>
  <c r="Z6075" i="30"/>
  <c r="Z6076" i="30"/>
  <c r="Z6077" i="30"/>
  <c r="Z6078" i="30"/>
  <c r="Z6079" i="30"/>
  <c r="Z6080" i="30"/>
  <c r="Z6081" i="30"/>
  <c r="Z6082" i="30"/>
  <c r="Z6083" i="30"/>
  <c r="Z6084" i="30"/>
  <c r="Z6085" i="30"/>
  <c r="Z6086" i="30"/>
  <c r="Z6087" i="30"/>
  <c r="Z6088" i="30"/>
  <c r="Z6089" i="30"/>
  <c r="Z6090" i="30"/>
  <c r="Z6091" i="30"/>
  <c r="Z6092" i="30"/>
  <c r="Z6093" i="30"/>
  <c r="Z6094" i="30"/>
  <c r="Z6095" i="30"/>
  <c r="Z6096" i="30"/>
  <c r="Z6097" i="30"/>
  <c r="Z6098" i="30"/>
  <c r="Z6099" i="30"/>
  <c r="Z6100" i="30"/>
  <c r="Z6101" i="30"/>
  <c r="Z6102" i="30"/>
  <c r="Z6103" i="30"/>
  <c r="Z6104" i="30"/>
  <c r="Z6105" i="30"/>
  <c r="Z6106" i="30"/>
  <c r="Z6107" i="30"/>
  <c r="Z6108" i="30"/>
  <c r="Z6109" i="30"/>
  <c r="Z6110" i="30"/>
  <c r="Z6111" i="30"/>
  <c r="Z6112" i="30"/>
  <c r="Z6113" i="30"/>
  <c r="Z6114" i="30"/>
  <c r="Z6115" i="30"/>
  <c r="Z6116" i="30"/>
  <c r="Z6117" i="30"/>
  <c r="Z6118" i="30"/>
  <c r="Z6119" i="30"/>
  <c r="Z6120" i="30"/>
  <c r="Z6121" i="30"/>
  <c r="Z6122" i="30"/>
  <c r="Z6123" i="30"/>
  <c r="Z6124" i="30"/>
  <c r="Z6125" i="30"/>
  <c r="Z6126" i="30"/>
  <c r="Z6127" i="30"/>
  <c r="Z6128" i="30"/>
  <c r="Z6129" i="30"/>
  <c r="Z6130" i="30"/>
  <c r="Z6131" i="30"/>
  <c r="Z6132" i="30"/>
  <c r="Z6133" i="30"/>
  <c r="Z6134" i="30"/>
  <c r="Z6135" i="30"/>
  <c r="Z6136" i="30"/>
  <c r="Z6137" i="30"/>
  <c r="Z6138" i="30"/>
  <c r="Z6139" i="30"/>
  <c r="Z6140" i="30"/>
  <c r="Z6141" i="30"/>
  <c r="Z6142" i="30"/>
  <c r="Z6143" i="30"/>
  <c r="Z6144" i="30"/>
  <c r="Z6145" i="30"/>
  <c r="Z6146" i="30"/>
  <c r="Z6147" i="30"/>
  <c r="Z6148" i="30"/>
  <c r="Z6149" i="30"/>
  <c r="Z6150" i="30"/>
  <c r="Z6151" i="30"/>
  <c r="Z6152" i="30"/>
  <c r="Z6153" i="30"/>
  <c r="Z6154" i="30"/>
  <c r="Z6155" i="30"/>
  <c r="Z6156" i="30"/>
  <c r="Z6157" i="30"/>
  <c r="Z6158" i="30"/>
  <c r="Z6159" i="30"/>
  <c r="Z6160" i="30"/>
  <c r="Z6161" i="30"/>
  <c r="Z6162" i="30"/>
  <c r="Z6163" i="30"/>
  <c r="Z6164" i="30"/>
  <c r="Z6165" i="30"/>
  <c r="Z6166" i="30"/>
  <c r="Z6167" i="30"/>
  <c r="Z6168" i="30"/>
  <c r="Z6169" i="30"/>
  <c r="Z6170" i="30"/>
  <c r="Z6171" i="30"/>
  <c r="Z6172" i="30"/>
  <c r="Z6173" i="30"/>
  <c r="Z6174" i="30"/>
  <c r="Z6175" i="30"/>
  <c r="Z6176" i="30"/>
  <c r="Z6177" i="30"/>
  <c r="Z6178" i="30"/>
  <c r="Z6179" i="30"/>
  <c r="Z6180" i="30"/>
  <c r="Z6181" i="30"/>
  <c r="Z6182" i="30"/>
  <c r="Z6183" i="30"/>
  <c r="Z6184" i="30"/>
  <c r="Z6185" i="30"/>
  <c r="Z6186" i="30"/>
  <c r="Z6187" i="30"/>
  <c r="Z6188" i="30"/>
  <c r="Z6189" i="30"/>
  <c r="Z6190" i="30"/>
  <c r="Z6191" i="30"/>
  <c r="Z6192" i="30"/>
  <c r="Z6193" i="30"/>
  <c r="Z6194" i="30"/>
  <c r="Z6195" i="30"/>
  <c r="Z6196" i="30"/>
  <c r="Z6197" i="30"/>
  <c r="Z6198" i="30"/>
  <c r="Z6199" i="30"/>
  <c r="Z6200" i="30"/>
  <c r="Z6201" i="30"/>
  <c r="Z6202" i="30"/>
  <c r="Z6203" i="30"/>
  <c r="Z6204" i="30"/>
  <c r="Z6205" i="30"/>
  <c r="Z6206" i="30"/>
  <c r="Z6207" i="30"/>
  <c r="Z6208" i="30"/>
  <c r="Z6209" i="30"/>
  <c r="Z6210" i="30"/>
  <c r="Z6211" i="30"/>
  <c r="Z6212" i="30"/>
  <c r="Z6213" i="30"/>
  <c r="Z6214" i="30"/>
  <c r="Z6215" i="30"/>
  <c r="Z6216" i="30"/>
  <c r="Z6217" i="30"/>
  <c r="Z6218" i="30"/>
  <c r="Z6219" i="30"/>
  <c r="Z6220" i="30"/>
  <c r="Z6221" i="30"/>
  <c r="Z6222" i="30"/>
  <c r="Z6223" i="30"/>
  <c r="Z6224" i="30"/>
  <c r="Z6225" i="30"/>
  <c r="Z6226" i="30"/>
  <c r="Z6227" i="30"/>
  <c r="Z6228" i="30"/>
  <c r="Z6229" i="30"/>
  <c r="Z6230" i="30"/>
  <c r="Z6231" i="30"/>
  <c r="Z6232" i="30"/>
  <c r="Z6233" i="30"/>
  <c r="Z6234" i="30"/>
  <c r="Z6235" i="30"/>
  <c r="Z6236" i="30"/>
  <c r="Z6237" i="30"/>
  <c r="Z6238" i="30"/>
  <c r="Z6239" i="30"/>
  <c r="Z6240" i="30"/>
  <c r="Z6241" i="30"/>
  <c r="Z6242" i="30"/>
  <c r="Z6243" i="30"/>
  <c r="Z6244" i="30"/>
  <c r="Z6245" i="30"/>
  <c r="Z6246" i="30"/>
  <c r="Z6247" i="30"/>
  <c r="Z6248" i="30"/>
  <c r="Z6249" i="30"/>
  <c r="Z6250" i="30"/>
  <c r="Z6251" i="30"/>
  <c r="Z6252" i="30"/>
  <c r="Z6253" i="30"/>
  <c r="Z6254" i="30"/>
  <c r="Z6255" i="30"/>
  <c r="Z6256" i="30"/>
  <c r="Z6257" i="30"/>
  <c r="Z6258" i="30"/>
  <c r="Z6259" i="30"/>
  <c r="Z6260" i="30"/>
  <c r="Z6261" i="30"/>
  <c r="Z6262" i="30"/>
  <c r="Z6263" i="30"/>
  <c r="Z6264" i="30"/>
  <c r="Z6265" i="30"/>
  <c r="Z6266" i="30"/>
  <c r="Z6267" i="30"/>
  <c r="Z6268" i="30"/>
  <c r="Z6269" i="30"/>
  <c r="Z6270" i="30"/>
  <c r="Z6271" i="30"/>
  <c r="Z6272" i="30"/>
  <c r="Z6273" i="30"/>
  <c r="Z6274" i="30"/>
  <c r="Z6275" i="30"/>
  <c r="Z6276" i="30"/>
  <c r="Z6277" i="30"/>
  <c r="Z6278" i="30"/>
  <c r="Z6279" i="30"/>
  <c r="Z6280" i="30"/>
  <c r="Z6281" i="30"/>
  <c r="Z6282" i="30"/>
  <c r="Z6283" i="30"/>
  <c r="Z6284" i="30"/>
  <c r="Z6285" i="30"/>
  <c r="Z6286" i="30"/>
  <c r="Z6287" i="30"/>
  <c r="Z6288" i="30"/>
  <c r="Z6289" i="30"/>
  <c r="Z6290" i="30"/>
  <c r="Z6291" i="30"/>
  <c r="Z6292" i="30"/>
  <c r="Z6293" i="30"/>
  <c r="Z6294" i="30"/>
  <c r="Z6295" i="30"/>
  <c r="Z6296" i="30"/>
  <c r="Z6297" i="30"/>
  <c r="Z6298" i="30"/>
  <c r="Z6299" i="30"/>
  <c r="Z6300" i="30"/>
  <c r="Z6301" i="30"/>
  <c r="Z6302" i="30"/>
  <c r="Z6303" i="30"/>
  <c r="Z6304" i="30"/>
  <c r="Z6305" i="30"/>
  <c r="Z6306" i="30"/>
  <c r="Z6307" i="30"/>
  <c r="Z6308" i="30"/>
  <c r="Z6309" i="30"/>
  <c r="Z6310" i="30"/>
  <c r="Z6311" i="30"/>
  <c r="Z6312" i="30"/>
  <c r="Z6313" i="30"/>
  <c r="Z6314" i="30"/>
  <c r="Z6315" i="30"/>
  <c r="Z6316" i="30"/>
  <c r="Z6317" i="30"/>
  <c r="Z6318" i="30"/>
  <c r="Z6319" i="30"/>
  <c r="Z6320" i="30"/>
  <c r="Z6321" i="30"/>
  <c r="Z6322" i="30"/>
  <c r="Z6323" i="30"/>
  <c r="Z6324" i="30"/>
  <c r="Z6325" i="30"/>
  <c r="Z6326" i="30"/>
  <c r="Z6327" i="30"/>
  <c r="Z6328" i="30"/>
  <c r="Z6329" i="30"/>
  <c r="Z6330" i="30"/>
  <c r="Z6331" i="30"/>
  <c r="Z6332" i="30"/>
  <c r="Z6333" i="30"/>
  <c r="Z6334" i="30"/>
  <c r="Z6335" i="30"/>
  <c r="Z6336" i="30"/>
  <c r="Z6337" i="30"/>
  <c r="Z6338" i="30"/>
  <c r="Z6339" i="30"/>
  <c r="Z6340" i="30"/>
  <c r="Z6341" i="30"/>
  <c r="Z6342" i="30"/>
  <c r="Z6343" i="30"/>
  <c r="Z6344" i="30"/>
  <c r="Z6345" i="30"/>
  <c r="Z6346" i="30"/>
  <c r="Z6347" i="30"/>
  <c r="Z6348" i="30"/>
  <c r="Z6349" i="30"/>
  <c r="Z6350" i="30"/>
  <c r="Z6351" i="30"/>
  <c r="Z6352" i="30"/>
  <c r="Z6353" i="30"/>
  <c r="Z6354" i="30"/>
  <c r="Z6355" i="30"/>
  <c r="Z6356" i="30"/>
  <c r="Z6357" i="30"/>
  <c r="Z6358" i="30"/>
  <c r="Z6359" i="30"/>
  <c r="Z6360" i="30"/>
  <c r="Z6361" i="30"/>
  <c r="Z6362" i="30"/>
  <c r="Z6363" i="30"/>
  <c r="Z6364" i="30"/>
  <c r="Z6365" i="30"/>
  <c r="Z6366" i="30"/>
  <c r="Z6367" i="30"/>
  <c r="Z6368" i="30"/>
  <c r="Z6369" i="30"/>
  <c r="Z6370" i="30"/>
  <c r="Z6371" i="30"/>
  <c r="Z6372" i="30"/>
  <c r="Z6373" i="30"/>
  <c r="Z6374" i="30"/>
  <c r="Z6375" i="30"/>
  <c r="Z6376" i="30"/>
  <c r="Z6377" i="30"/>
  <c r="Z6378" i="30"/>
  <c r="Z6379" i="30"/>
  <c r="Z6380" i="30"/>
  <c r="Z6381" i="30"/>
  <c r="Z6382" i="30"/>
  <c r="Z6383" i="30"/>
  <c r="Z6384" i="30"/>
  <c r="Z6385" i="30"/>
  <c r="Z6386" i="30"/>
  <c r="Z6387" i="30"/>
  <c r="Z6388" i="30"/>
  <c r="Z6389" i="30"/>
  <c r="Z6390" i="30"/>
  <c r="Z6391" i="30"/>
  <c r="Z6392" i="30"/>
  <c r="Z6393" i="30"/>
  <c r="Z6394" i="30"/>
  <c r="Z6395" i="30"/>
  <c r="Z6396" i="30"/>
  <c r="Z6397" i="30"/>
  <c r="Z6398" i="30"/>
  <c r="Z6399" i="30"/>
  <c r="Z6400" i="30"/>
  <c r="Z6401" i="30"/>
  <c r="Z6402" i="30"/>
  <c r="Z6403" i="30"/>
  <c r="Z6404" i="30"/>
  <c r="Z6405" i="30"/>
  <c r="Z6406" i="30"/>
  <c r="Z6407" i="30"/>
  <c r="Z6408" i="30"/>
  <c r="Z6409" i="30"/>
  <c r="Z6410" i="30"/>
  <c r="Z6411" i="30"/>
  <c r="Z6412" i="30"/>
  <c r="Z6413" i="30"/>
  <c r="Z6414" i="30"/>
  <c r="Z6415" i="30"/>
  <c r="Z6416" i="30"/>
  <c r="Z6417" i="30"/>
  <c r="Z6418" i="30"/>
  <c r="Z6419" i="30"/>
  <c r="Z6420" i="30"/>
  <c r="Z6421" i="30"/>
  <c r="Z6422" i="30"/>
  <c r="Z6423" i="30"/>
  <c r="Z6424" i="30"/>
  <c r="Z6425" i="30"/>
  <c r="Z6426" i="30"/>
  <c r="Z6427" i="30"/>
  <c r="Z6428" i="30"/>
  <c r="Z6429" i="30"/>
  <c r="Z6430" i="30"/>
  <c r="Z6431" i="30"/>
  <c r="Z6432" i="30"/>
  <c r="Z6433" i="30"/>
  <c r="Z6434" i="30"/>
  <c r="Z6435" i="30"/>
  <c r="Z6436" i="30"/>
  <c r="Z6437" i="30"/>
  <c r="Z6438" i="30"/>
  <c r="Z6439" i="30"/>
  <c r="Z6440" i="30"/>
  <c r="Z6441" i="30"/>
  <c r="Z6442" i="30"/>
  <c r="Z6443" i="30"/>
  <c r="Z6444" i="30"/>
  <c r="Z6445" i="30"/>
  <c r="Z6446" i="30"/>
  <c r="Z6447" i="30"/>
  <c r="Z6448" i="30"/>
  <c r="Z6449" i="30"/>
  <c r="Z6450" i="30"/>
  <c r="Z6451" i="30"/>
  <c r="Z6452" i="30"/>
  <c r="Z6453" i="30"/>
  <c r="Z6454" i="30"/>
  <c r="Z6455" i="30"/>
  <c r="Z6456" i="30"/>
  <c r="Z6457" i="30"/>
  <c r="Z6458" i="30"/>
  <c r="Z6459" i="30"/>
  <c r="Z6460" i="30"/>
  <c r="Z6461" i="30"/>
  <c r="Z6462" i="30"/>
  <c r="Z6463" i="30"/>
  <c r="Z6464" i="30"/>
  <c r="Z6465" i="30"/>
  <c r="Z6466" i="30"/>
  <c r="Z6467" i="30"/>
  <c r="Z6468" i="30"/>
  <c r="Z6469" i="30"/>
  <c r="Z6470" i="30"/>
  <c r="Z6471" i="30"/>
  <c r="Z6472" i="30"/>
  <c r="Z6473" i="30"/>
  <c r="Z6474" i="30"/>
  <c r="Z6475" i="30"/>
  <c r="Z6476" i="30"/>
  <c r="Z6477" i="30"/>
  <c r="Z6478" i="30"/>
  <c r="Z6479" i="30"/>
  <c r="Z6480" i="30"/>
  <c r="Z6481" i="30"/>
  <c r="Z6482" i="30"/>
  <c r="Z6483" i="30"/>
  <c r="Z6484" i="30"/>
  <c r="Z6485" i="30"/>
  <c r="Z6486" i="30"/>
  <c r="Z6487" i="30"/>
  <c r="Z6488" i="30"/>
  <c r="Z6489" i="30"/>
  <c r="Z6490" i="30"/>
  <c r="Z6491" i="30"/>
  <c r="Z6492" i="30"/>
  <c r="Z6493" i="30"/>
  <c r="Z6494" i="30"/>
  <c r="Z6495" i="30"/>
  <c r="Z6496" i="30"/>
  <c r="Z6497" i="30"/>
  <c r="Z6498" i="30"/>
  <c r="Z6499" i="30"/>
  <c r="Z6500" i="30"/>
  <c r="Z6501" i="30"/>
  <c r="Z6502" i="30"/>
  <c r="Z6503" i="30"/>
  <c r="Z6504" i="30"/>
  <c r="Z6505" i="30"/>
  <c r="Z6506" i="30"/>
  <c r="Z6507" i="30"/>
  <c r="Z6508" i="30"/>
  <c r="Z6509" i="30"/>
  <c r="Z6510" i="30"/>
  <c r="Z6511" i="30"/>
  <c r="Z6512" i="30"/>
  <c r="Z6513" i="30"/>
  <c r="Z6514" i="30"/>
  <c r="Z6515" i="30"/>
  <c r="Z6516" i="30"/>
  <c r="Z6517" i="30"/>
  <c r="Z6518" i="30"/>
  <c r="Z6519" i="30"/>
  <c r="Z6520" i="30"/>
  <c r="Z6521" i="30"/>
  <c r="Z6522" i="30"/>
  <c r="Z6523" i="30"/>
  <c r="Z6524" i="30"/>
  <c r="Z6525" i="30"/>
  <c r="Z6526" i="30"/>
  <c r="Z6527" i="30"/>
  <c r="Z6528" i="30"/>
  <c r="Z6529" i="30"/>
  <c r="Z6530" i="30"/>
  <c r="Z6531" i="30"/>
  <c r="Z6532" i="30"/>
  <c r="Z6533" i="30"/>
  <c r="Z6534" i="30"/>
  <c r="Z6535" i="30"/>
  <c r="Z6536" i="30"/>
  <c r="Z6537" i="30"/>
  <c r="Z6538" i="30"/>
  <c r="Z6539" i="30"/>
  <c r="Z6540" i="30"/>
  <c r="Z6541" i="30"/>
  <c r="Z6542" i="30"/>
  <c r="Z6543" i="30"/>
  <c r="Z6544" i="30"/>
  <c r="Z6545" i="30"/>
  <c r="Z6546" i="30"/>
  <c r="Z6547" i="30"/>
  <c r="Z6548" i="30"/>
  <c r="Z6549" i="30"/>
  <c r="Z6550" i="30"/>
  <c r="Z6551" i="30"/>
  <c r="Z6552" i="30"/>
  <c r="Z6553" i="30"/>
  <c r="Z6554" i="30"/>
  <c r="Z6555" i="30"/>
  <c r="Z6556" i="30"/>
  <c r="Z6557" i="30"/>
  <c r="Z6558" i="30"/>
  <c r="Z6559" i="30"/>
  <c r="Z6560" i="30"/>
  <c r="Z6561" i="30"/>
  <c r="Z6562" i="30"/>
  <c r="Z6563" i="30"/>
  <c r="Z6564" i="30"/>
  <c r="Z6565" i="30"/>
  <c r="Z6566" i="30"/>
  <c r="Z6567" i="30"/>
  <c r="Z6568" i="30"/>
  <c r="Z6569" i="30"/>
  <c r="Z6570" i="30"/>
  <c r="Z6571" i="30"/>
  <c r="Z6572" i="30"/>
  <c r="Z6573" i="30"/>
  <c r="Z6574" i="30"/>
  <c r="Z6575" i="30"/>
  <c r="Z6576" i="30"/>
  <c r="Z6577" i="30"/>
  <c r="Z6578" i="30"/>
  <c r="Z6579" i="30"/>
  <c r="Z6580" i="30"/>
  <c r="Z6581" i="30"/>
  <c r="Z6582" i="30"/>
  <c r="Z6583" i="30"/>
  <c r="Z6584" i="30"/>
  <c r="Z6585" i="30"/>
  <c r="Z6586" i="30"/>
  <c r="Z6587" i="30"/>
  <c r="Z6588" i="30"/>
  <c r="Z6589" i="30"/>
  <c r="Z6590" i="30"/>
  <c r="Z6591" i="30"/>
  <c r="Z6592" i="30"/>
  <c r="Z6593" i="30"/>
  <c r="Z6594" i="30"/>
  <c r="Z6595" i="30"/>
  <c r="Z6596" i="30"/>
  <c r="Z6597" i="30"/>
  <c r="Z6598" i="30"/>
  <c r="Z6599" i="30"/>
  <c r="Z6600" i="30"/>
  <c r="Z6601" i="30"/>
  <c r="Z6602" i="30"/>
  <c r="Z6603" i="30"/>
  <c r="Z6604" i="30"/>
  <c r="Z6605" i="30"/>
  <c r="Z6606" i="30"/>
  <c r="Z6607" i="30"/>
  <c r="Z6608" i="30"/>
  <c r="Z6609" i="30"/>
  <c r="Z6610" i="30"/>
  <c r="Z6611" i="30"/>
  <c r="Z6612" i="30"/>
  <c r="Z6613" i="30"/>
  <c r="Z6614" i="30"/>
  <c r="Z6615" i="30"/>
  <c r="Z6616" i="30"/>
  <c r="Z6617" i="30"/>
  <c r="Z6618" i="30"/>
  <c r="Z6619" i="30"/>
  <c r="Z6620" i="30"/>
  <c r="Z6621" i="30"/>
  <c r="Z6622" i="30"/>
  <c r="Z6623" i="30"/>
  <c r="Z6624" i="30"/>
  <c r="Z6625" i="30"/>
  <c r="Z6626" i="30"/>
  <c r="Z6627" i="30"/>
  <c r="Z6628" i="30"/>
  <c r="Z6629" i="30"/>
  <c r="Z6630" i="30"/>
  <c r="Z6631" i="30"/>
  <c r="Z6632" i="30"/>
  <c r="Z6633" i="30"/>
  <c r="Z6634" i="30"/>
  <c r="Z6635" i="30"/>
  <c r="Z6636" i="30"/>
  <c r="Z6637" i="30"/>
  <c r="Z6638" i="30"/>
  <c r="Z6639" i="30"/>
  <c r="Z6640" i="30"/>
  <c r="Z6641" i="30"/>
  <c r="Z6642" i="30"/>
  <c r="Z6643" i="30"/>
  <c r="Z6644" i="30"/>
  <c r="Z6645" i="30"/>
  <c r="Z6646" i="30"/>
  <c r="Z6647" i="30"/>
  <c r="Z6648" i="30"/>
  <c r="Z6649" i="30"/>
  <c r="Z6650" i="30"/>
  <c r="Z6651" i="30"/>
  <c r="Z6652" i="30"/>
  <c r="Z6653" i="30"/>
  <c r="Z6654" i="30"/>
  <c r="Z6655" i="30"/>
  <c r="Z6656" i="30"/>
  <c r="Z6657" i="30"/>
  <c r="Z6658" i="30"/>
  <c r="Z6659" i="30"/>
  <c r="Z6660" i="30"/>
  <c r="Z6661" i="30"/>
  <c r="Z6662" i="30"/>
  <c r="Z6663" i="30"/>
  <c r="Z6664" i="30"/>
  <c r="Z6665" i="30"/>
  <c r="Z6666" i="30"/>
  <c r="Z6667" i="30"/>
  <c r="Z6668" i="30"/>
  <c r="Z6669" i="30"/>
  <c r="Z6670" i="30"/>
  <c r="Z6671" i="30"/>
  <c r="Z6672" i="30"/>
  <c r="Z6673" i="30"/>
  <c r="Z6674" i="30"/>
  <c r="Z6675" i="30"/>
  <c r="Z6676" i="30"/>
  <c r="Z6677" i="30"/>
  <c r="Z6678" i="30"/>
  <c r="Z6679" i="30"/>
  <c r="Z6680" i="30"/>
  <c r="Z6681" i="30"/>
  <c r="Z6682" i="30"/>
  <c r="Z6683" i="30"/>
  <c r="Z6684" i="30"/>
  <c r="Z6685" i="30"/>
  <c r="Z6686" i="30"/>
  <c r="Z6687" i="30"/>
  <c r="Z6688" i="30"/>
  <c r="Z6689" i="30"/>
  <c r="Z6690" i="30"/>
  <c r="Z6691" i="30"/>
  <c r="Z6692" i="30"/>
  <c r="Z6693" i="30"/>
  <c r="Z6694" i="30"/>
  <c r="Z6695" i="30"/>
  <c r="Z6696" i="30"/>
  <c r="Z6697" i="30"/>
  <c r="Z6698" i="30"/>
  <c r="Z6699" i="30"/>
  <c r="Z6700" i="30"/>
  <c r="Z6701" i="30"/>
  <c r="Z6702" i="30"/>
  <c r="Z6703" i="30"/>
  <c r="Z6704" i="30"/>
  <c r="Z6705" i="30"/>
  <c r="Z6706" i="30"/>
  <c r="Z6707" i="30"/>
  <c r="Z6708" i="30"/>
  <c r="Z6709" i="30"/>
  <c r="Z6710" i="30"/>
  <c r="Z6711" i="30"/>
  <c r="Z6712" i="30"/>
  <c r="Z6713" i="30"/>
  <c r="Z6714" i="30"/>
  <c r="Z6715" i="30"/>
  <c r="Z6716" i="30"/>
  <c r="Z6717" i="30"/>
  <c r="Z6718" i="30"/>
  <c r="Z6719" i="30"/>
  <c r="Z6720" i="30"/>
  <c r="Z6721" i="30"/>
  <c r="Z6722" i="30"/>
  <c r="Z6723" i="30"/>
  <c r="Z6724" i="30"/>
  <c r="Z6725" i="30"/>
  <c r="Z6726" i="30"/>
  <c r="Z6727" i="30"/>
  <c r="Z6728" i="30"/>
  <c r="Z6729" i="30"/>
  <c r="Z6730" i="30"/>
  <c r="Z6731" i="30"/>
  <c r="Z6732" i="30"/>
  <c r="Z6733" i="30"/>
  <c r="Z6734" i="30"/>
  <c r="Z6735" i="30"/>
  <c r="Z6736" i="30"/>
  <c r="Z6737" i="30"/>
  <c r="Z6738" i="30"/>
  <c r="Z6739" i="30"/>
  <c r="Z6740" i="30"/>
  <c r="Z6741" i="30"/>
  <c r="Z6742" i="30"/>
  <c r="Z6743" i="30"/>
  <c r="Z6744" i="30"/>
  <c r="Z6745" i="30"/>
  <c r="Z6746" i="30"/>
  <c r="Z6747" i="30"/>
  <c r="Z6748" i="30"/>
  <c r="Z6749" i="30"/>
  <c r="Z6750" i="30"/>
  <c r="Z6751" i="30"/>
  <c r="Z6752" i="30"/>
  <c r="Z6753" i="30"/>
  <c r="Z6754" i="30"/>
  <c r="Z6755" i="30"/>
  <c r="Z6756" i="30"/>
  <c r="Z6757" i="30"/>
  <c r="Z6758" i="30"/>
  <c r="Z6759" i="30"/>
  <c r="Z6760" i="30"/>
  <c r="Z6761" i="30"/>
  <c r="Z6762" i="30"/>
  <c r="Z6763" i="30"/>
  <c r="Z6764" i="30"/>
  <c r="Z6765" i="30"/>
  <c r="Z6766" i="30"/>
  <c r="Z6767" i="30"/>
  <c r="Z6768" i="30"/>
  <c r="Z6769" i="30"/>
  <c r="Z6770" i="30"/>
  <c r="Z6771" i="30"/>
  <c r="Z6772" i="30"/>
  <c r="Z6773" i="30"/>
  <c r="Z6774" i="30"/>
  <c r="Z6775" i="30"/>
  <c r="Z6776" i="30"/>
  <c r="Z6777" i="30"/>
  <c r="Z6778" i="30"/>
  <c r="Z6779" i="30"/>
  <c r="Z6780" i="30"/>
  <c r="Z6781" i="30"/>
  <c r="Z6782" i="30"/>
  <c r="Z6783" i="30"/>
  <c r="Z6784" i="30"/>
  <c r="Z6785" i="30"/>
  <c r="Z6786" i="30"/>
  <c r="Z6787" i="30"/>
  <c r="Z6788" i="30"/>
  <c r="Z6789" i="30"/>
  <c r="Z6790" i="30"/>
  <c r="Z6791" i="30"/>
  <c r="Z6792" i="30"/>
  <c r="Z6793" i="30"/>
  <c r="Z6794" i="30"/>
  <c r="Z6795" i="30"/>
  <c r="Z6796" i="30"/>
  <c r="Z6797" i="30"/>
  <c r="Z6798" i="30"/>
  <c r="Z6799" i="30"/>
  <c r="Z6800" i="30"/>
  <c r="Z6801" i="30"/>
  <c r="Z6802" i="30"/>
  <c r="Z6803" i="30"/>
  <c r="Z6804" i="30"/>
  <c r="Z6805" i="30"/>
  <c r="Z6806" i="30"/>
  <c r="Z6807" i="30"/>
  <c r="Z6808" i="30"/>
  <c r="Z6809" i="30"/>
  <c r="Z6810" i="30"/>
  <c r="Z6811" i="30"/>
  <c r="Z6812" i="30"/>
  <c r="Z6813" i="30"/>
  <c r="Z6814" i="30"/>
  <c r="Z6815" i="30"/>
  <c r="Z6816" i="30"/>
  <c r="Z6817" i="30"/>
  <c r="Z6818" i="30"/>
  <c r="Z6819" i="30"/>
  <c r="Z6820" i="30"/>
  <c r="Z6821" i="30"/>
  <c r="Z6822" i="30"/>
  <c r="Z6823" i="30"/>
  <c r="Z6824" i="30"/>
  <c r="Z6825" i="30"/>
  <c r="Z6826" i="30"/>
  <c r="Z6827" i="30"/>
  <c r="Z6828" i="30"/>
  <c r="Z6829" i="30"/>
  <c r="Z6830" i="30"/>
  <c r="Z6831" i="30"/>
  <c r="Z6832" i="30"/>
  <c r="Z6833" i="30"/>
  <c r="Z6834" i="30"/>
  <c r="Z6835" i="30"/>
  <c r="Z6836" i="30"/>
  <c r="Z6837" i="30"/>
  <c r="Z6838" i="30"/>
  <c r="Z6839" i="30"/>
  <c r="Z6840" i="30"/>
  <c r="Z6841" i="30"/>
  <c r="Z6842" i="30"/>
  <c r="Z6843" i="30"/>
  <c r="Z6844" i="30"/>
  <c r="Z6845" i="30"/>
  <c r="Z6846" i="30"/>
  <c r="Z6847" i="30"/>
  <c r="Z6848" i="30"/>
  <c r="Z6849" i="30"/>
  <c r="Z6850" i="30"/>
  <c r="Z6851" i="30"/>
  <c r="Z6852" i="30"/>
  <c r="Z6853" i="30"/>
  <c r="Z6854" i="30"/>
  <c r="Z6855" i="30"/>
  <c r="Z6856" i="30"/>
  <c r="Z6857" i="30"/>
  <c r="Z6858" i="30"/>
  <c r="Z6859" i="30"/>
  <c r="Z6860" i="30"/>
  <c r="Z6861" i="30"/>
  <c r="Z6862" i="30"/>
  <c r="Z6863" i="30"/>
  <c r="Z6864" i="30"/>
  <c r="Z6865" i="30"/>
  <c r="Z6866" i="30"/>
  <c r="Z6867" i="30"/>
  <c r="Z6868" i="30"/>
  <c r="Z6869" i="30"/>
  <c r="Z6870" i="30"/>
  <c r="Z6871" i="30"/>
  <c r="Z6872" i="30"/>
  <c r="Z6873" i="30"/>
  <c r="Z6874" i="30"/>
  <c r="Z6875" i="30"/>
  <c r="Z6876" i="30"/>
  <c r="Z6877" i="30"/>
  <c r="Z6878" i="30"/>
  <c r="Z6879" i="30"/>
  <c r="Z6880" i="30"/>
  <c r="Z6881" i="30"/>
  <c r="Z6882" i="30"/>
  <c r="Z6883" i="30"/>
  <c r="Z6884" i="30"/>
  <c r="Z6885" i="30"/>
  <c r="Z6886" i="30"/>
  <c r="Z6887" i="30"/>
  <c r="Z6888" i="30"/>
  <c r="Z6889" i="30"/>
  <c r="Z6890" i="30"/>
  <c r="Z6891" i="30"/>
  <c r="Z6892" i="30"/>
  <c r="Z6893" i="30"/>
  <c r="Z6894" i="30"/>
  <c r="Z6895" i="30"/>
  <c r="Z6896" i="30"/>
  <c r="Z6897" i="30"/>
  <c r="Z6898" i="30"/>
  <c r="Z6899" i="30"/>
  <c r="Z6900" i="30"/>
  <c r="Z6901" i="30"/>
  <c r="Z6902" i="30"/>
  <c r="Z6903" i="30"/>
  <c r="Z6904" i="30"/>
  <c r="Z6905" i="30"/>
  <c r="Z6906" i="30"/>
  <c r="Z6907" i="30"/>
  <c r="Z6908" i="30"/>
  <c r="Z6909" i="30"/>
  <c r="Z6910" i="30"/>
  <c r="Z6911" i="30"/>
  <c r="Z6912" i="30"/>
  <c r="Z6913" i="30"/>
  <c r="Z6914" i="30"/>
  <c r="Z6915" i="30"/>
  <c r="Z6916" i="30"/>
  <c r="Z6917" i="30"/>
  <c r="Z6918" i="30"/>
  <c r="Z6919" i="30"/>
  <c r="Z6920" i="30"/>
  <c r="Z6921" i="30"/>
  <c r="Z6922" i="30"/>
  <c r="Z6923" i="30"/>
  <c r="Z6924" i="30"/>
  <c r="Z6925" i="30"/>
  <c r="Z6926" i="30"/>
  <c r="Z6927" i="30"/>
  <c r="Z6928" i="30"/>
  <c r="Z6929" i="30"/>
  <c r="Z6930" i="30"/>
  <c r="Z6931" i="30"/>
  <c r="Z6932" i="30"/>
  <c r="Z6933" i="30"/>
  <c r="Z6934" i="30"/>
  <c r="Z6935" i="30"/>
  <c r="Z6936" i="30"/>
  <c r="Z6937" i="30"/>
  <c r="Z6938" i="30"/>
  <c r="Z6939" i="30"/>
  <c r="Z6940" i="30"/>
  <c r="Z6941" i="30"/>
  <c r="Z6942" i="30"/>
  <c r="Z6943" i="30"/>
  <c r="Z6944" i="30"/>
  <c r="Z6945" i="30"/>
  <c r="Z6946" i="30"/>
  <c r="Z6947" i="30"/>
  <c r="Z6948" i="30"/>
  <c r="Z6949" i="30"/>
  <c r="Z6950" i="30"/>
  <c r="Z6951" i="30"/>
  <c r="Z6952" i="30"/>
  <c r="Z6953" i="30"/>
  <c r="Z6954" i="30"/>
  <c r="Z6955" i="30"/>
  <c r="Z6956" i="30"/>
  <c r="Z6957" i="30"/>
  <c r="Z6958" i="30"/>
  <c r="Z6959" i="30"/>
  <c r="Z6960" i="30"/>
  <c r="Z6961" i="30"/>
  <c r="Z6962" i="30"/>
  <c r="Z6963" i="30"/>
  <c r="Z6964" i="30"/>
  <c r="Z6965" i="30"/>
  <c r="Z6966" i="30"/>
  <c r="Z6967" i="30"/>
  <c r="Z6968" i="30"/>
  <c r="Z6969" i="30"/>
  <c r="Z6970" i="30"/>
  <c r="Z6971" i="30"/>
  <c r="Z6972" i="30"/>
  <c r="Z6973" i="30"/>
  <c r="Z6974" i="30"/>
  <c r="Z6975" i="30"/>
  <c r="Z6976" i="30"/>
  <c r="Z6977" i="30"/>
  <c r="Z6978" i="30"/>
  <c r="Z6979" i="30"/>
  <c r="Z6980" i="30"/>
  <c r="Z6981" i="30"/>
  <c r="Z6982" i="30"/>
  <c r="Z6983" i="30"/>
  <c r="Z6984" i="30"/>
  <c r="Z6985" i="30"/>
  <c r="Z6986" i="30"/>
  <c r="Z6987" i="30"/>
  <c r="Z6988" i="30"/>
  <c r="Z6989" i="30"/>
  <c r="Z6990" i="30"/>
  <c r="Z6991" i="30"/>
  <c r="Z6992" i="30"/>
  <c r="Z6993" i="30"/>
  <c r="Z6994" i="30"/>
  <c r="Z6995" i="30"/>
  <c r="Z6996" i="30"/>
  <c r="Z6997" i="30"/>
  <c r="Z6998" i="30"/>
  <c r="Z6999" i="30"/>
  <c r="Z7000" i="30"/>
  <c r="Z7001" i="30"/>
  <c r="Z7002" i="30"/>
  <c r="Z7003" i="30"/>
  <c r="Z7004" i="30"/>
  <c r="Z7005" i="30"/>
  <c r="Z7006" i="30"/>
  <c r="Z7007" i="30"/>
  <c r="Z7008" i="30"/>
  <c r="Z7009" i="30"/>
  <c r="Z7010" i="30"/>
  <c r="Z7011" i="30"/>
  <c r="Z7012" i="30"/>
  <c r="Z7013" i="30"/>
  <c r="Z7014" i="30"/>
  <c r="Z7015" i="30"/>
  <c r="Z7016" i="30"/>
  <c r="Z7017" i="30"/>
  <c r="Z7018" i="30"/>
  <c r="Z7019" i="30"/>
  <c r="Z7020" i="30"/>
  <c r="Z7021" i="30"/>
  <c r="Z7022" i="30"/>
  <c r="Z7023" i="30"/>
  <c r="Z7024" i="30"/>
  <c r="Z7025" i="30"/>
  <c r="Z7026" i="30"/>
  <c r="Z7027" i="30"/>
  <c r="Z7028" i="30"/>
  <c r="Z7029" i="30"/>
  <c r="Z7030" i="30"/>
  <c r="Z7031" i="30"/>
  <c r="Z7032" i="30"/>
  <c r="Z7033" i="30"/>
  <c r="Z7034" i="30"/>
  <c r="Z7035" i="30"/>
  <c r="Z7036" i="30"/>
  <c r="Z7037" i="30"/>
  <c r="Z7038" i="30"/>
  <c r="Z7039" i="30"/>
  <c r="Z7040" i="30"/>
  <c r="Z7041" i="30"/>
  <c r="Z7042" i="30"/>
  <c r="Z7043" i="30"/>
  <c r="Z7044" i="30"/>
  <c r="Z7045" i="30"/>
  <c r="Z7046" i="30"/>
  <c r="Z7047" i="30"/>
  <c r="Z7048" i="30"/>
  <c r="Z7049" i="30"/>
  <c r="Z7050" i="30"/>
  <c r="Z7051" i="30"/>
  <c r="Z7052" i="30"/>
  <c r="Z7053" i="30"/>
  <c r="Z7054" i="30"/>
  <c r="Z7055" i="30"/>
  <c r="Z7056" i="30"/>
  <c r="Z7057" i="30"/>
  <c r="Z7058" i="30"/>
  <c r="Z7059" i="30"/>
  <c r="Z7060" i="30"/>
  <c r="Z7061" i="30"/>
  <c r="Z7062" i="30"/>
  <c r="Z7063" i="30"/>
  <c r="Z7064" i="30"/>
  <c r="Z7065" i="30"/>
  <c r="Z7066" i="30"/>
  <c r="Z7067" i="30"/>
  <c r="Z7068" i="30"/>
  <c r="Z7069" i="30"/>
  <c r="Z7070" i="30"/>
  <c r="Z7071" i="30"/>
  <c r="Z7072" i="30"/>
  <c r="Z7073" i="30"/>
  <c r="Z7074" i="30"/>
  <c r="Z7075" i="30"/>
  <c r="Z7076" i="30"/>
  <c r="Z7077" i="30"/>
  <c r="Z7078" i="30"/>
  <c r="Z7079" i="30"/>
  <c r="Z7080" i="30"/>
  <c r="Z7081" i="30"/>
  <c r="Z7082" i="30"/>
  <c r="Z7083" i="30"/>
  <c r="Z7084" i="30"/>
  <c r="Z7085" i="30"/>
  <c r="Z7086" i="30"/>
  <c r="Z7087" i="30"/>
  <c r="Z7088" i="30"/>
  <c r="Z7089" i="30"/>
  <c r="Z7090" i="30"/>
  <c r="Z7091" i="30"/>
  <c r="Z7092" i="30"/>
  <c r="Z7093" i="30"/>
  <c r="Z7094" i="30"/>
  <c r="Z7095" i="30"/>
  <c r="Z7096" i="30"/>
  <c r="Z7097" i="30"/>
  <c r="Z7098" i="30"/>
  <c r="Z7099" i="30"/>
  <c r="Z7100" i="30"/>
  <c r="Z7101" i="30"/>
  <c r="Z7102" i="30"/>
  <c r="Z7103" i="30"/>
  <c r="Z7104" i="30"/>
  <c r="Z7105" i="30"/>
  <c r="Z7106" i="30"/>
  <c r="Z7107" i="30"/>
  <c r="Z7108" i="30"/>
  <c r="Z7109" i="30"/>
  <c r="Z7110" i="30"/>
  <c r="Z7111" i="30"/>
  <c r="Z7112" i="30"/>
  <c r="Z7113" i="30"/>
  <c r="Z7114" i="30"/>
  <c r="Z7115" i="30"/>
  <c r="Z7116" i="30"/>
  <c r="Z7117" i="30"/>
  <c r="Z7118" i="30"/>
  <c r="Z7119" i="30"/>
  <c r="Z7120" i="30"/>
  <c r="Z7121" i="30"/>
  <c r="Z7122" i="30"/>
  <c r="Z7123" i="30"/>
  <c r="Z7124" i="30"/>
  <c r="Z7125" i="30"/>
  <c r="Z7126" i="30"/>
  <c r="Z7127" i="30"/>
  <c r="Z7128" i="30"/>
  <c r="Z7129" i="30"/>
  <c r="Z7130" i="30"/>
  <c r="Z7131" i="30"/>
  <c r="Z7132" i="30"/>
  <c r="Z7133" i="30"/>
  <c r="Z7134" i="30"/>
  <c r="Z7135" i="30"/>
  <c r="Z7136" i="30"/>
  <c r="Z7137" i="30"/>
  <c r="Z7138" i="30"/>
  <c r="Z7139" i="30"/>
  <c r="Z7140" i="30"/>
  <c r="Z7141" i="30"/>
  <c r="Z7142" i="30"/>
  <c r="Z7143" i="30"/>
  <c r="Z7144" i="30"/>
  <c r="Z7145" i="30"/>
  <c r="Z7146" i="30"/>
  <c r="Z7147" i="30"/>
  <c r="Z7148" i="30"/>
  <c r="Z7149" i="30"/>
  <c r="Z7150" i="30"/>
  <c r="Z7151" i="30"/>
  <c r="Z7152" i="30"/>
  <c r="Z7153" i="30"/>
  <c r="Z7154" i="30"/>
  <c r="Z7155" i="30"/>
  <c r="Z7156" i="30"/>
  <c r="Z7157" i="30"/>
  <c r="Z7158" i="30"/>
  <c r="Z7159" i="30"/>
  <c r="Z7160" i="30"/>
  <c r="Z7161" i="30"/>
  <c r="Z7162" i="30"/>
  <c r="Z7163" i="30"/>
  <c r="Z7164" i="30"/>
  <c r="Z7165" i="30"/>
  <c r="Z7166" i="30"/>
  <c r="Z7167" i="30"/>
  <c r="Z7168" i="30"/>
  <c r="Z7169" i="30"/>
  <c r="Z7170" i="30"/>
  <c r="Z7171" i="30"/>
  <c r="Z7172" i="30"/>
  <c r="Z7173" i="30"/>
  <c r="Z7174" i="30"/>
  <c r="Z7175" i="30"/>
  <c r="Z7176" i="30"/>
  <c r="Z7177" i="30"/>
  <c r="Z7178" i="30"/>
  <c r="Z7179" i="30"/>
  <c r="Z7180" i="30"/>
  <c r="Z7181" i="30"/>
  <c r="Z7182" i="30"/>
  <c r="Z7183" i="30"/>
  <c r="Z7184" i="30"/>
  <c r="Z7185" i="30"/>
  <c r="Z7186" i="30"/>
  <c r="Z7187" i="30"/>
  <c r="Z7188" i="30"/>
  <c r="Z7189" i="30"/>
  <c r="Z7190" i="30"/>
  <c r="Z7191" i="30"/>
  <c r="Z7192" i="30"/>
  <c r="Z7193" i="30"/>
  <c r="Z7194" i="30"/>
  <c r="Z7195" i="30"/>
  <c r="Z7196" i="30"/>
  <c r="Z7197" i="30"/>
  <c r="Z7198" i="30"/>
  <c r="Z7199" i="30"/>
  <c r="Z7200" i="30"/>
  <c r="Z7201" i="30"/>
  <c r="Z7202" i="30"/>
  <c r="Z7203" i="30"/>
  <c r="Z7204" i="30"/>
  <c r="Z7205" i="30"/>
  <c r="Z7206" i="30"/>
  <c r="Z7207" i="30"/>
  <c r="Z7208" i="30"/>
  <c r="Z7209" i="30"/>
  <c r="Z7210" i="30"/>
  <c r="Z7211" i="30"/>
  <c r="Z7212" i="30"/>
  <c r="Z7213" i="30"/>
  <c r="Z7214" i="30"/>
  <c r="Z7215" i="30"/>
  <c r="Z7216" i="30"/>
  <c r="Z7217" i="30"/>
  <c r="Z7218" i="30"/>
  <c r="Z7219" i="30"/>
  <c r="Z7220" i="30"/>
  <c r="Z7221" i="30"/>
  <c r="Z7222" i="30"/>
  <c r="Z7223" i="30"/>
  <c r="Z7224" i="30"/>
  <c r="Z7225" i="30"/>
  <c r="Z7226" i="30"/>
  <c r="Z7227" i="30"/>
  <c r="Z7228" i="30"/>
  <c r="Z7229" i="30"/>
  <c r="Z7230" i="30"/>
  <c r="Z7231" i="30"/>
  <c r="Z7232" i="30"/>
  <c r="Z7233" i="30"/>
  <c r="Z7234" i="30"/>
  <c r="Z7235" i="30"/>
  <c r="Z7236" i="30"/>
  <c r="Z7237" i="30"/>
  <c r="Z7238" i="30"/>
  <c r="Z7239" i="30"/>
  <c r="Z7240" i="30"/>
  <c r="Z7241" i="30"/>
  <c r="Z7242" i="30"/>
  <c r="Z7243" i="30"/>
  <c r="Z7244" i="30"/>
  <c r="Z7245" i="30"/>
  <c r="Z7246" i="30"/>
  <c r="Z7247" i="30"/>
  <c r="Z7248" i="30"/>
  <c r="Z7249" i="30"/>
  <c r="Z7250" i="30"/>
  <c r="Z7251" i="30"/>
  <c r="Z7252" i="30"/>
  <c r="Z7253" i="30"/>
  <c r="Z7254" i="30"/>
  <c r="Z7255" i="30"/>
  <c r="Z7256" i="30"/>
  <c r="Z7257" i="30"/>
  <c r="Z7258" i="30"/>
  <c r="Z7259" i="30"/>
  <c r="Z7260" i="30"/>
  <c r="Z7261" i="30"/>
  <c r="Z7262" i="30"/>
  <c r="Z7263" i="30"/>
  <c r="Z7264" i="30"/>
  <c r="Z7265" i="30"/>
  <c r="Z7266" i="30"/>
  <c r="Z7267" i="30"/>
  <c r="Z7268" i="30"/>
  <c r="Z7269" i="30"/>
  <c r="Z7270" i="30"/>
  <c r="Z7271" i="30"/>
  <c r="Z7272" i="30"/>
  <c r="Z7273" i="30"/>
  <c r="Z7274" i="30"/>
  <c r="Z7275" i="30"/>
  <c r="Z7276" i="30"/>
  <c r="Z7277" i="30"/>
  <c r="Z7278" i="30"/>
  <c r="Z7279" i="30"/>
  <c r="Z7280" i="30"/>
  <c r="Z7281" i="30"/>
  <c r="Z7282" i="30"/>
  <c r="Z7283" i="30"/>
  <c r="Z7284" i="30"/>
  <c r="Z7285" i="30"/>
  <c r="Z7286" i="30"/>
  <c r="Z7287" i="30"/>
  <c r="Z7288" i="30"/>
  <c r="Z7289" i="30"/>
  <c r="Z7290" i="30"/>
  <c r="Z7291" i="30"/>
  <c r="Z7292" i="30"/>
  <c r="Z7293" i="30"/>
  <c r="Z7294" i="30"/>
  <c r="Z7295" i="30"/>
  <c r="Z7296" i="30"/>
  <c r="Z7297" i="30"/>
  <c r="Z7298" i="30"/>
  <c r="Z7299" i="30"/>
  <c r="Z7300" i="30"/>
  <c r="Z7301" i="30"/>
  <c r="Z7302" i="30"/>
  <c r="Z7303" i="30"/>
  <c r="Z7304" i="30"/>
  <c r="Z7305" i="30"/>
  <c r="Z7306" i="30"/>
  <c r="Z7307" i="30"/>
  <c r="Z7308" i="30"/>
  <c r="Z7309" i="30"/>
  <c r="Z7310" i="30"/>
  <c r="Z7311" i="30"/>
  <c r="Z7312" i="30"/>
  <c r="Z7313" i="30"/>
  <c r="Z7314" i="30"/>
  <c r="Z7315" i="30"/>
  <c r="Z7316" i="30"/>
  <c r="Z7317" i="30"/>
  <c r="Z7318" i="30"/>
  <c r="Z7319" i="30"/>
  <c r="Z7320" i="30"/>
  <c r="Z7321" i="30"/>
  <c r="Z7322" i="30"/>
  <c r="Z7323" i="30"/>
  <c r="Z7324" i="30"/>
  <c r="Z7325" i="30"/>
  <c r="Z7326" i="30"/>
  <c r="Z7327" i="30"/>
  <c r="Z7328" i="30"/>
  <c r="Z7329" i="30"/>
  <c r="Z7330" i="30"/>
  <c r="Z7331" i="30"/>
  <c r="Z7332" i="30"/>
  <c r="Z7333" i="30"/>
  <c r="Z7334" i="30"/>
  <c r="Z7335" i="30"/>
  <c r="Z7336" i="30"/>
  <c r="Z7337" i="30"/>
  <c r="Z7338" i="30"/>
  <c r="Z7339" i="30"/>
  <c r="Z7340" i="30"/>
  <c r="Z7341" i="30"/>
  <c r="Z7342" i="30"/>
  <c r="Z7343" i="30"/>
  <c r="Z7344" i="30"/>
  <c r="Z7345" i="30"/>
  <c r="Z7346" i="30"/>
  <c r="Z7347" i="30"/>
  <c r="Z7348" i="30"/>
  <c r="Z7349" i="30"/>
  <c r="Z7350" i="30"/>
  <c r="Z7351" i="30"/>
  <c r="Z7352" i="30"/>
  <c r="Z7353" i="30"/>
  <c r="Z7354" i="30"/>
  <c r="Z7355" i="30"/>
  <c r="Z7356" i="30"/>
  <c r="Z7357" i="30"/>
  <c r="Z7358" i="30"/>
  <c r="Z7359" i="30"/>
  <c r="Z7360" i="30"/>
  <c r="Z7361" i="30"/>
  <c r="Z7362" i="30"/>
  <c r="Z7363" i="30"/>
  <c r="Z7364" i="30"/>
  <c r="Z7365" i="30"/>
  <c r="Z7366" i="30"/>
  <c r="Z7367" i="30"/>
  <c r="Z7368" i="30"/>
  <c r="Z7369" i="30"/>
  <c r="Z7370" i="30"/>
  <c r="Z7371" i="30"/>
  <c r="Z7372" i="30"/>
  <c r="Z7373" i="30"/>
  <c r="Z7374" i="30"/>
  <c r="Z7375" i="30"/>
  <c r="Z7376" i="30"/>
  <c r="Z7377" i="30"/>
  <c r="Z7378" i="30"/>
  <c r="Z7379" i="30"/>
  <c r="Z7380" i="30"/>
  <c r="Z7381" i="30"/>
  <c r="Z7382" i="30"/>
  <c r="Z7383" i="30"/>
  <c r="Z7384" i="30"/>
  <c r="Z7385" i="30"/>
  <c r="Z7386" i="30"/>
  <c r="Z7387" i="30"/>
  <c r="Z7388" i="30"/>
  <c r="Z7389" i="30"/>
  <c r="Z7390" i="30"/>
  <c r="Z7391" i="30"/>
  <c r="Z7392" i="30"/>
  <c r="Z7393" i="30"/>
  <c r="Z7394" i="30"/>
  <c r="Z7395" i="30"/>
  <c r="Z7396" i="30"/>
  <c r="Z7397" i="30"/>
  <c r="Z7398" i="30"/>
  <c r="Z7399" i="30"/>
  <c r="Z7400" i="30"/>
  <c r="Z7401" i="30"/>
  <c r="Z7402" i="30"/>
  <c r="Z7403" i="30"/>
  <c r="Z7404" i="30"/>
  <c r="Z7405" i="30"/>
  <c r="Z7406" i="30"/>
  <c r="Z7407" i="30"/>
  <c r="Z7408" i="30"/>
  <c r="Z7409" i="30"/>
  <c r="Z7410" i="30"/>
  <c r="Z7411" i="30"/>
  <c r="Z7412" i="30"/>
  <c r="Z7413" i="30"/>
  <c r="Z7414" i="30"/>
  <c r="Z7415" i="30"/>
  <c r="Z7416" i="30"/>
  <c r="Z7417" i="30"/>
  <c r="Z7418" i="30"/>
  <c r="Z7419" i="30"/>
  <c r="Z7420" i="30"/>
  <c r="Z7421" i="30"/>
  <c r="Z7422" i="30"/>
  <c r="Z7423" i="30"/>
  <c r="Z7424" i="30"/>
  <c r="Z7425" i="30"/>
  <c r="Z7426" i="30"/>
  <c r="Z7427" i="30"/>
  <c r="Z7428" i="30"/>
  <c r="Z7429" i="30"/>
  <c r="Z7430" i="30"/>
  <c r="Z7431" i="30"/>
  <c r="Z7432" i="30"/>
  <c r="Z7433" i="30"/>
  <c r="Z7434" i="30"/>
  <c r="Z7435" i="30"/>
  <c r="Z7436" i="30"/>
  <c r="Z7437" i="30"/>
  <c r="Z7438" i="30"/>
  <c r="Z7439" i="30"/>
  <c r="Z7440" i="30"/>
  <c r="Z7441" i="30"/>
  <c r="Z7442" i="30"/>
  <c r="Z7443" i="30"/>
  <c r="Z7444" i="30"/>
  <c r="Z7445" i="30"/>
  <c r="Z7446" i="30"/>
  <c r="Z7447" i="30"/>
  <c r="Z7448" i="30"/>
  <c r="Z7449" i="30"/>
  <c r="Z7450" i="30"/>
  <c r="Z7451" i="30"/>
  <c r="Z7452" i="30"/>
  <c r="Z7453" i="30"/>
  <c r="Z7454" i="30"/>
  <c r="Z7455" i="30"/>
  <c r="Z7456" i="30"/>
  <c r="Z7457" i="30"/>
  <c r="Z7458" i="30"/>
  <c r="Z7459" i="30"/>
  <c r="Z7460" i="30"/>
  <c r="Z7461" i="30"/>
  <c r="Z7462" i="30"/>
  <c r="Z7463" i="30"/>
  <c r="Z7464" i="30"/>
  <c r="Z7465" i="30"/>
  <c r="Z7466" i="30"/>
  <c r="Z7467" i="30"/>
  <c r="Z7468" i="30"/>
  <c r="Z7469" i="30"/>
  <c r="Z7470" i="30"/>
  <c r="Z7471" i="30"/>
  <c r="Z7472" i="30"/>
  <c r="Z7473" i="30"/>
  <c r="Z7474" i="30"/>
  <c r="Z7475" i="30"/>
  <c r="Z7476" i="30"/>
  <c r="Z7477" i="30"/>
  <c r="Z7478" i="30"/>
  <c r="Z7479" i="30"/>
  <c r="Z7480" i="30"/>
  <c r="Z7481" i="30"/>
  <c r="Z7482" i="30"/>
  <c r="Z7483" i="30"/>
  <c r="Z7484" i="30"/>
  <c r="Z7485" i="30"/>
  <c r="Z7486" i="30"/>
  <c r="Z7487" i="30"/>
  <c r="Z7488" i="30"/>
  <c r="Z7489" i="30"/>
  <c r="Z7490" i="30"/>
  <c r="Z7491" i="30"/>
  <c r="Z7492" i="30"/>
  <c r="Z7493" i="30"/>
  <c r="Z7494" i="30"/>
  <c r="Z7495" i="30"/>
  <c r="Z7496" i="30"/>
  <c r="Z7497" i="30"/>
  <c r="Z7498" i="30"/>
  <c r="Z7499" i="30"/>
  <c r="Z7500" i="30"/>
  <c r="Z7501" i="30"/>
  <c r="Z7502" i="30"/>
  <c r="Z7503" i="30"/>
  <c r="Z7504" i="30"/>
  <c r="Z7505" i="30"/>
  <c r="Z7506" i="30"/>
  <c r="Z7507" i="30"/>
  <c r="Z7508" i="30"/>
  <c r="Z7509" i="30"/>
  <c r="Z7510" i="30"/>
  <c r="Z7511" i="30"/>
  <c r="Z7512" i="30"/>
  <c r="Z7513" i="30"/>
  <c r="Z7514" i="30"/>
  <c r="Z7515" i="30"/>
  <c r="Z7516" i="30"/>
  <c r="Z7517" i="30"/>
  <c r="Z7518" i="30"/>
  <c r="Z7519" i="30"/>
  <c r="Z7520" i="30"/>
  <c r="Z7521" i="30"/>
  <c r="Z7522" i="30"/>
  <c r="Z7523" i="30"/>
  <c r="Z7524" i="30"/>
  <c r="Z7525" i="30"/>
  <c r="Z7526" i="30"/>
  <c r="Z7527" i="30"/>
  <c r="Z7528" i="30"/>
  <c r="Z7529" i="30"/>
  <c r="Z7530" i="30"/>
  <c r="Z7531" i="30"/>
  <c r="Z7532" i="30"/>
  <c r="Z7533" i="30"/>
  <c r="Z7534" i="30"/>
  <c r="Z7535" i="30"/>
  <c r="Z7536" i="30"/>
  <c r="Z7537" i="30"/>
  <c r="Z7538" i="30"/>
  <c r="Z7539" i="30"/>
  <c r="Z7540" i="30"/>
  <c r="Z7541" i="30"/>
  <c r="Z7542" i="30"/>
  <c r="Z7543" i="30"/>
  <c r="Z7544" i="30"/>
  <c r="Z7545" i="30"/>
  <c r="Z7546" i="30"/>
  <c r="Z7547" i="30"/>
  <c r="Z7548" i="30"/>
  <c r="Z7549" i="30"/>
  <c r="Z7550" i="30"/>
  <c r="Z7551" i="30"/>
  <c r="Z7552" i="30"/>
  <c r="Z7553" i="30"/>
  <c r="Z7554" i="30"/>
  <c r="Z7555" i="30"/>
  <c r="Z7556" i="30"/>
  <c r="Z7557" i="30"/>
  <c r="Z7558" i="30"/>
  <c r="Z7559" i="30"/>
  <c r="Z7560" i="30"/>
  <c r="Z7561" i="30"/>
  <c r="Z7562" i="30"/>
  <c r="Z7563" i="30"/>
  <c r="Z7564" i="30"/>
  <c r="Z7565" i="30"/>
  <c r="Z7566" i="30"/>
  <c r="Z7567" i="30"/>
  <c r="Z7568" i="30"/>
  <c r="Z7569" i="30"/>
  <c r="Z7570" i="30"/>
  <c r="Z7571" i="30"/>
  <c r="Z7572" i="30"/>
  <c r="Z7573" i="30"/>
  <c r="Z7574" i="30"/>
  <c r="Z7575" i="30"/>
  <c r="Z7576" i="30"/>
  <c r="Z7577" i="30"/>
  <c r="Z7578" i="30"/>
  <c r="Z7579" i="30"/>
  <c r="Z7580" i="30"/>
  <c r="Z7581" i="30"/>
  <c r="Z7582" i="30"/>
  <c r="Z7583" i="30"/>
  <c r="Z7584" i="30"/>
  <c r="Z7585" i="30"/>
  <c r="Z7586" i="30"/>
  <c r="Z7587" i="30"/>
  <c r="Z7588" i="30"/>
  <c r="Z7589" i="30"/>
  <c r="Z7590" i="30"/>
  <c r="Z7591" i="30"/>
  <c r="Z7592" i="30"/>
  <c r="Z7593" i="30"/>
  <c r="Z7594" i="30"/>
  <c r="Z7595" i="30"/>
  <c r="Z7596" i="30"/>
  <c r="Z7597" i="30"/>
  <c r="Z7598" i="30"/>
  <c r="Z7599" i="30"/>
  <c r="Z7600" i="30"/>
  <c r="Z7601" i="30"/>
  <c r="Z7602" i="30"/>
  <c r="Z7603" i="30"/>
  <c r="Z7604" i="30"/>
  <c r="Z7605" i="30"/>
  <c r="Z7606" i="30"/>
  <c r="Z7607" i="30"/>
  <c r="Z7608" i="30"/>
  <c r="Z7609" i="30"/>
  <c r="Z7610" i="30"/>
  <c r="Z7611" i="30"/>
  <c r="Z7612" i="30"/>
  <c r="Z7613" i="30"/>
  <c r="Z7614" i="30"/>
  <c r="Z7615" i="30"/>
  <c r="Z7616" i="30"/>
  <c r="Z7617" i="30"/>
  <c r="Z7618" i="30"/>
  <c r="Z7619" i="30"/>
  <c r="Z7620" i="30"/>
  <c r="Z7621" i="30"/>
  <c r="Z7622" i="30"/>
  <c r="Z7623" i="30"/>
  <c r="Z7624" i="30"/>
  <c r="Z7625" i="30"/>
  <c r="Z7626" i="30"/>
  <c r="Z7627" i="30"/>
  <c r="Z7628" i="30"/>
  <c r="Z7629" i="30"/>
  <c r="Z7630" i="30"/>
  <c r="Z7631" i="30"/>
  <c r="Z7632" i="30"/>
  <c r="Z7633" i="30"/>
  <c r="Z7634" i="30"/>
  <c r="Z7635" i="30"/>
  <c r="Z7636" i="30"/>
  <c r="Z7637" i="30"/>
  <c r="Z7638" i="30"/>
  <c r="Z7639" i="30"/>
  <c r="Z7640" i="30"/>
  <c r="Z7641" i="30"/>
  <c r="Z7642" i="30"/>
  <c r="Z7643" i="30"/>
  <c r="Z7644" i="30"/>
  <c r="Z7645" i="30"/>
  <c r="Z7646" i="30"/>
  <c r="Z7647" i="30"/>
  <c r="Z7648" i="30"/>
  <c r="Z7649" i="30"/>
  <c r="Z7650" i="30"/>
  <c r="Z7651" i="30"/>
  <c r="Z7652" i="30"/>
  <c r="Z7653" i="30"/>
  <c r="Z7654" i="30"/>
  <c r="Z7655" i="30"/>
  <c r="Z7656" i="30"/>
  <c r="Z7657" i="30"/>
  <c r="Z7658" i="30"/>
  <c r="Z7659" i="30"/>
  <c r="Z7660" i="30"/>
  <c r="Z7661" i="30"/>
  <c r="Z7662" i="30"/>
  <c r="Z7663" i="30"/>
  <c r="Z7664" i="30"/>
  <c r="Z7665" i="30"/>
  <c r="Z7666" i="30"/>
  <c r="Z7667" i="30"/>
  <c r="Z7668" i="30"/>
  <c r="Z7669" i="30"/>
  <c r="Z7670" i="30"/>
  <c r="Z7671" i="30"/>
  <c r="Z7672" i="30"/>
  <c r="Z7673" i="30"/>
  <c r="Z7674" i="30"/>
  <c r="Z7675" i="30"/>
  <c r="Z7676" i="30"/>
  <c r="Z7677" i="30"/>
  <c r="Z7678" i="30"/>
  <c r="Z7679" i="30"/>
  <c r="Z7680" i="30"/>
  <c r="Z7681" i="30"/>
  <c r="Z7682" i="30"/>
  <c r="Z7683" i="30"/>
  <c r="Z7684" i="30"/>
  <c r="Z7685" i="30"/>
  <c r="Z7686" i="30"/>
  <c r="Z7687" i="30"/>
  <c r="Z7688" i="30"/>
  <c r="Z7689" i="30"/>
  <c r="Z7690" i="30"/>
  <c r="Z7691" i="30"/>
  <c r="Z7692" i="30"/>
  <c r="Z7693" i="30"/>
  <c r="Z7694" i="30"/>
  <c r="Z7695" i="30"/>
  <c r="Z7696" i="30"/>
  <c r="Z7697" i="30"/>
  <c r="Z7698" i="30"/>
  <c r="Z7699" i="30"/>
  <c r="Z7700" i="30"/>
  <c r="Z7701" i="30"/>
  <c r="Z7702" i="30"/>
  <c r="Z7703" i="30"/>
  <c r="Z7704" i="30"/>
  <c r="Z7705" i="30"/>
  <c r="Z7706" i="30"/>
  <c r="Z7707" i="30"/>
  <c r="Z7708" i="30"/>
  <c r="Z7709" i="30"/>
  <c r="Z7710" i="30"/>
  <c r="Z7711" i="30"/>
  <c r="Z7712" i="30"/>
  <c r="Z7713" i="30"/>
  <c r="Z7714" i="30"/>
  <c r="Z7715" i="30"/>
  <c r="Z7716" i="30"/>
  <c r="Z7717" i="30"/>
  <c r="Z7718" i="30"/>
  <c r="Z7719" i="30"/>
  <c r="Z7720" i="30"/>
  <c r="Z7721" i="30"/>
  <c r="Z7722" i="30"/>
  <c r="Z7723" i="30"/>
  <c r="Z7724" i="30"/>
  <c r="Z7725" i="30"/>
  <c r="Z7726" i="30"/>
  <c r="Z7727" i="30"/>
  <c r="Z7728" i="30"/>
  <c r="Z7729" i="30"/>
  <c r="Z7730" i="30"/>
  <c r="Z7731" i="30"/>
  <c r="Z7732" i="30"/>
  <c r="Z7733" i="30"/>
  <c r="Z7734" i="30"/>
  <c r="Z7735" i="30"/>
  <c r="Z7736" i="30"/>
  <c r="Z7737" i="30"/>
  <c r="Z7738" i="30"/>
  <c r="Z7739" i="30"/>
  <c r="Z7740" i="30"/>
  <c r="Z7741" i="30"/>
  <c r="Z7742" i="30"/>
  <c r="Z7743" i="30"/>
  <c r="Z7744" i="30"/>
  <c r="Z7745" i="30"/>
  <c r="Z7746" i="30"/>
  <c r="Z7747" i="30"/>
  <c r="Z7748" i="30"/>
  <c r="Z7749" i="30"/>
  <c r="Z7750" i="30"/>
  <c r="Z7751" i="30"/>
  <c r="Z7752" i="30"/>
  <c r="Z7753" i="30"/>
  <c r="Z7754" i="30"/>
  <c r="Z7755" i="30"/>
  <c r="Z7756" i="30"/>
  <c r="Z7757" i="30"/>
  <c r="Z7758" i="30"/>
  <c r="Z7759" i="30"/>
  <c r="Z7760" i="30"/>
  <c r="Z7761" i="30"/>
  <c r="Z7762" i="30"/>
  <c r="Z7763" i="30"/>
  <c r="Z7764" i="30"/>
  <c r="Z7765" i="30"/>
  <c r="Z7766" i="30"/>
  <c r="Z7767" i="30"/>
  <c r="Z7768" i="30"/>
  <c r="Z7769" i="30"/>
  <c r="Z7770" i="30"/>
  <c r="Z7771" i="30"/>
  <c r="Z7772" i="30"/>
  <c r="Z7773" i="30"/>
  <c r="Z7774" i="30"/>
  <c r="Z7775" i="30"/>
  <c r="Z7776" i="30"/>
  <c r="Z7777" i="30"/>
  <c r="Z7778" i="30"/>
  <c r="Z7779" i="30"/>
  <c r="Z7780" i="30"/>
  <c r="Z7781" i="30"/>
  <c r="Z7782" i="30"/>
  <c r="Z7783" i="30"/>
  <c r="Z7784" i="30"/>
  <c r="Z7785" i="30"/>
  <c r="Z7786" i="30"/>
  <c r="Z7787" i="30"/>
  <c r="Z7788" i="30"/>
  <c r="Z7789" i="30"/>
  <c r="Z7790" i="30"/>
  <c r="Z7791" i="30"/>
  <c r="Z7792" i="30"/>
  <c r="Z7793" i="30"/>
  <c r="Z7794" i="30"/>
  <c r="Z7795" i="30"/>
  <c r="Z7796" i="30"/>
  <c r="Z7797" i="30"/>
  <c r="Z7798" i="30"/>
  <c r="Z7799" i="30"/>
  <c r="Z7800" i="30"/>
  <c r="Z7801" i="30"/>
  <c r="Z7802" i="30"/>
  <c r="Z7803" i="30"/>
  <c r="Z7804" i="30"/>
  <c r="Z7805" i="30"/>
  <c r="Z7806" i="30"/>
  <c r="Z7807" i="30"/>
  <c r="Z7808" i="30"/>
  <c r="Z7809" i="30"/>
  <c r="Z7810" i="30"/>
  <c r="Z7811" i="30"/>
  <c r="Z7812" i="30"/>
  <c r="Z7813" i="30"/>
  <c r="Z7814" i="30"/>
  <c r="Z7815" i="30"/>
  <c r="Z7816" i="30"/>
  <c r="Z7817" i="30"/>
  <c r="Z7818" i="30"/>
  <c r="Z7819" i="30"/>
  <c r="Z7820" i="30"/>
  <c r="Z7821" i="30"/>
  <c r="Z7822" i="30"/>
  <c r="Z7823" i="30"/>
  <c r="Z7824" i="30"/>
  <c r="Z7825" i="30"/>
  <c r="Z7826" i="30"/>
  <c r="Z7827" i="30"/>
  <c r="Z7828" i="30"/>
  <c r="Z7829" i="30"/>
  <c r="Z7830" i="30"/>
  <c r="Z7831" i="30"/>
  <c r="Z7832" i="30"/>
  <c r="Z7833" i="30"/>
  <c r="Z7834" i="30"/>
  <c r="Z7835" i="30"/>
  <c r="Z7836" i="30"/>
  <c r="Z7837" i="30"/>
  <c r="Z7838" i="30"/>
  <c r="Z7839" i="30"/>
  <c r="Z7840" i="30"/>
  <c r="Z7841" i="30"/>
  <c r="Z7842" i="30"/>
  <c r="Z7843" i="30"/>
  <c r="Z7844" i="30"/>
  <c r="Z7845" i="30"/>
  <c r="Z7846" i="30"/>
  <c r="Z7847" i="30"/>
  <c r="Z7848" i="30"/>
  <c r="Z7849" i="30"/>
  <c r="Z7850" i="30"/>
  <c r="Z7851" i="30"/>
  <c r="Z7852" i="30"/>
  <c r="Z7853" i="30"/>
  <c r="Z7854" i="30"/>
  <c r="Z7855" i="30"/>
  <c r="Z7856" i="30"/>
  <c r="Z7857" i="30"/>
  <c r="Z7858" i="30"/>
  <c r="Z7859" i="30"/>
  <c r="Z7860" i="30"/>
  <c r="Z7861" i="30"/>
  <c r="Z7862" i="30"/>
  <c r="Z7863" i="30"/>
  <c r="Z7864" i="30"/>
  <c r="Z7865" i="30"/>
  <c r="Z7866" i="30"/>
  <c r="Z7867" i="30"/>
  <c r="Z7868" i="30"/>
  <c r="Z7869" i="30"/>
  <c r="Z7870" i="30"/>
  <c r="Z7871" i="30"/>
  <c r="Z7872" i="30"/>
  <c r="Z7873" i="30"/>
  <c r="Z7874" i="30"/>
  <c r="Z7875" i="30"/>
  <c r="Z7876" i="30"/>
  <c r="Z7877" i="30"/>
  <c r="Z7878" i="30"/>
  <c r="Z7879" i="30"/>
  <c r="Z7880" i="30"/>
  <c r="Z7881" i="30"/>
  <c r="Z7882" i="30"/>
  <c r="Z7883" i="30"/>
  <c r="Z7884" i="30"/>
  <c r="Z7885" i="30"/>
  <c r="Z7886" i="30"/>
  <c r="Z7887" i="30"/>
  <c r="Z7888" i="30"/>
  <c r="Z7889" i="30"/>
  <c r="Z7890" i="30"/>
  <c r="Z7891" i="30"/>
  <c r="Z7892" i="30"/>
  <c r="Z7893" i="30"/>
  <c r="Z7894" i="30"/>
  <c r="Z7895" i="30"/>
  <c r="Z7896" i="30"/>
  <c r="Z7897" i="30"/>
  <c r="Z7898" i="30"/>
  <c r="Z7899" i="30"/>
  <c r="Z7900" i="30"/>
  <c r="Z7901" i="30"/>
  <c r="Z7902" i="30"/>
  <c r="Z7903" i="30"/>
  <c r="Z7904" i="30"/>
  <c r="Z7905" i="30"/>
  <c r="Z7906" i="30"/>
  <c r="Z7907" i="30"/>
  <c r="Z7908" i="30"/>
  <c r="Z7909" i="30"/>
  <c r="Z7910" i="30"/>
  <c r="Z7911" i="30"/>
  <c r="Z7912" i="30"/>
  <c r="Z7913" i="30"/>
  <c r="Z7914" i="30"/>
  <c r="Z7915" i="30"/>
  <c r="Z7916" i="30"/>
  <c r="Z7917" i="30"/>
  <c r="Z7918" i="30"/>
  <c r="Z7919" i="30"/>
  <c r="Z7920" i="30"/>
  <c r="Z7921" i="30"/>
  <c r="Z7922" i="30"/>
  <c r="Z7923" i="30"/>
  <c r="Z7924" i="30"/>
  <c r="Z7925" i="30"/>
  <c r="Z7926" i="30"/>
  <c r="Z7927" i="30"/>
  <c r="Z7928" i="30"/>
  <c r="Z7929" i="30"/>
  <c r="Z7930" i="30"/>
  <c r="Z7931" i="30"/>
  <c r="Z7932" i="30"/>
  <c r="Z7933" i="30"/>
  <c r="Z7934" i="30"/>
  <c r="Z7935" i="30"/>
  <c r="Z7936" i="30"/>
  <c r="Z7937" i="30"/>
  <c r="Z7938" i="30"/>
  <c r="Z7939" i="30"/>
  <c r="Z7940" i="30"/>
  <c r="Z7941" i="30"/>
  <c r="Z7942" i="30"/>
  <c r="Z7943" i="30"/>
  <c r="Z7944" i="30"/>
  <c r="Z7945" i="30"/>
  <c r="Z7946" i="30"/>
  <c r="Z7947" i="30"/>
  <c r="Z7948" i="30"/>
  <c r="Z7949" i="30"/>
  <c r="Z7950" i="30"/>
  <c r="Z7951" i="30"/>
  <c r="Z7952" i="30"/>
  <c r="Z7953" i="30"/>
  <c r="Z7954" i="30"/>
  <c r="Z7955" i="30"/>
  <c r="Z7956" i="30"/>
  <c r="Z7957" i="30"/>
  <c r="Z7958" i="30"/>
  <c r="Z7959" i="30"/>
  <c r="Z7960" i="30"/>
  <c r="Z7961" i="30"/>
  <c r="Z7962" i="30"/>
  <c r="Z7963" i="30"/>
  <c r="Z7964" i="30"/>
  <c r="Z7965" i="30"/>
  <c r="Z7966" i="30"/>
  <c r="Z7967" i="30"/>
  <c r="Z7968" i="30"/>
  <c r="Z7969" i="30"/>
  <c r="Z7970" i="30"/>
  <c r="Z7971" i="30"/>
  <c r="Z7972" i="30"/>
  <c r="Z7973" i="30"/>
  <c r="Z7974" i="30"/>
  <c r="Z7975" i="30"/>
  <c r="Z7976" i="30"/>
  <c r="Z7977" i="30"/>
  <c r="Z7978" i="30"/>
  <c r="Z7979" i="30"/>
  <c r="Z7980" i="30"/>
  <c r="Z7981" i="30"/>
  <c r="Z7982" i="30"/>
  <c r="Z7983" i="30"/>
  <c r="Z7984" i="30"/>
  <c r="Z7985" i="30"/>
  <c r="Z7986" i="30"/>
  <c r="Z7987" i="30"/>
  <c r="Z7988" i="30"/>
  <c r="Z7989" i="30"/>
  <c r="Z7990" i="30"/>
  <c r="Z7991" i="30"/>
  <c r="Z7992" i="30"/>
  <c r="Z7993" i="30"/>
  <c r="Z7994" i="30"/>
  <c r="Z7995" i="30"/>
  <c r="Z7996" i="30"/>
  <c r="Z7997" i="30"/>
  <c r="Z7998" i="30"/>
  <c r="Z7999" i="30"/>
  <c r="Z8000" i="30"/>
  <c r="Z8001" i="30"/>
  <c r="Z8002" i="30"/>
  <c r="Z8003" i="30"/>
  <c r="Z8004" i="30"/>
  <c r="Z8005" i="30"/>
  <c r="Z8006" i="30"/>
  <c r="Z8007" i="30"/>
  <c r="Z8008" i="30"/>
  <c r="Z8009" i="30"/>
  <c r="Z8010" i="30"/>
  <c r="Z8011" i="30"/>
  <c r="Z8012" i="30"/>
  <c r="Z8013" i="30"/>
  <c r="Z8014" i="30"/>
  <c r="Z8015" i="30"/>
  <c r="Z8016" i="30"/>
  <c r="Z8017" i="30"/>
  <c r="Z8018" i="30"/>
  <c r="Z8019" i="30"/>
  <c r="Z8020" i="30"/>
  <c r="Z8021" i="30"/>
  <c r="Z8022" i="30"/>
  <c r="Z8023" i="30"/>
  <c r="Z8024" i="30"/>
  <c r="Z8025" i="30"/>
  <c r="Z8026" i="30"/>
  <c r="Z8027" i="30"/>
  <c r="Z8028" i="30"/>
  <c r="Z8029" i="30"/>
  <c r="Z8030" i="30"/>
  <c r="Z8031" i="30"/>
  <c r="Z8032" i="30"/>
  <c r="Z8033" i="30"/>
  <c r="Z8034" i="30"/>
  <c r="Z8035" i="30"/>
  <c r="Z8036" i="30"/>
  <c r="Z8037" i="30"/>
  <c r="Z8038" i="30"/>
  <c r="Z8039" i="30"/>
  <c r="Z8040" i="30"/>
  <c r="Z8041" i="30"/>
  <c r="Z8042" i="30"/>
  <c r="Z8043" i="30"/>
  <c r="Z8044" i="30"/>
  <c r="Z8045" i="30"/>
  <c r="Z8046" i="30"/>
  <c r="Z8047" i="30"/>
  <c r="Z8048" i="30"/>
  <c r="Z8049" i="30"/>
  <c r="Z8050" i="30"/>
  <c r="Z8051" i="30"/>
  <c r="Z8052" i="30"/>
  <c r="Z8053" i="30"/>
  <c r="Z8054" i="30"/>
  <c r="Z8055" i="30"/>
  <c r="Z8056" i="30"/>
  <c r="Z8057" i="30"/>
  <c r="Z8058" i="30"/>
  <c r="Z8059" i="30"/>
  <c r="Z8060" i="30"/>
  <c r="Z8061" i="30"/>
  <c r="Z8062" i="30"/>
  <c r="Z8063" i="30"/>
  <c r="Z8064" i="30"/>
  <c r="Z8065" i="30"/>
  <c r="Z8066" i="30"/>
  <c r="Z8067" i="30"/>
  <c r="Z8068" i="30"/>
  <c r="Z8069" i="30"/>
  <c r="Z8070" i="30"/>
  <c r="Z8071" i="30"/>
  <c r="Z8072" i="30"/>
  <c r="Z8073" i="30"/>
  <c r="Z8074" i="30"/>
  <c r="Z8075" i="30"/>
  <c r="Z8076" i="30"/>
  <c r="Z8077" i="30"/>
  <c r="Z8078" i="30"/>
  <c r="Z8079" i="30"/>
  <c r="Z8080" i="30"/>
  <c r="Z8081" i="30"/>
  <c r="Z8082" i="30"/>
  <c r="Z8083" i="30"/>
  <c r="Z8084" i="30"/>
  <c r="Z8085" i="30"/>
  <c r="Z8086" i="30"/>
  <c r="Z8087" i="30"/>
  <c r="Z8088" i="30"/>
  <c r="Z8089" i="30"/>
  <c r="Z8090" i="30"/>
  <c r="Z8091" i="30"/>
  <c r="Z8092" i="30"/>
  <c r="Z8093" i="30"/>
  <c r="Z8094" i="30"/>
  <c r="Z8095" i="30"/>
  <c r="Z8096" i="30"/>
  <c r="Z8097" i="30"/>
  <c r="Z8098" i="30"/>
  <c r="Z8099" i="30"/>
  <c r="Z8100" i="30"/>
  <c r="Z8101" i="30"/>
  <c r="Z8102" i="30"/>
  <c r="Z8103" i="30"/>
  <c r="Z8104" i="30"/>
  <c r="Z8105" i="30"/>
  <c r="Z8106" i="30"/>
  <c r="Z8107" i="30"/>
  <c r="Z8108" i="30"/>
  <c r="Z8109" i="30"/>
  <c r="Z8110" i="30"/>
  <c r="Z8111" i="30"/>
  <c r="Z8112" i="30"/>
  <c r="Z8113" i="30"/>
  <c r="Z8114" i="30"/>
  <c r="Z8115" i="30"/>
  <c r="Z8116" i="30"/>
  <c r="Z8117" i="30"/>
  <c r="Z8118" i="30"/>
  <c r="Z8119" i="30"/>
  <c r="Z8120" i="30"/>
  <c r="Z8121" i="30"/>
  <c r="Z8122" i="30"/>
  <c r="Z8123" i="30"/>
  <c r="Z8124" i="30"/>
  <c r="Z8125" i="30"/>
  <c r="Z8126" i="30"/>
  <c r="Z8127" i="30"/>
  <c r="Z8128" i="30"/>
  <c r="Z8129" i="30"/>
  <c r="Z8130" i="30"/>
  <c r="Z8131" i="30"/>
  <c r="Z8132" i="30"/>
  <c r="Z8133" i="30"/>
  <c r="Z8134" i="30"/>
  <c r="Z8135" i="30"/>
  <c r="Z8136" i="30"/>
  <c r="Z8137" i="30"/>
  <c r="Z8138" i="30"/>
  <c r="Z8139" i="30"/>
  <c r="Z8140" i="30"/>
  <c r="Z8141" i="30"/>
  <c r="Z8142" i="30"/>
  <c r="Z8143" i="30"/>
  <c r="Z8144" i="30"/>
  <c r="Z8145" i="30"/>
  <c r="Z8146" i="30"/>
  <c r="Z8147" i="30"/>
  <c r="Z8148" i="30"/>
  <c r="Z8149" i="30"/>
  <c r="Z8150" i="30"/>
  <c r="Z8151" i="30"/>
  <c r="Z8152" i="30"/>
  <c r="Z8153" i="30"/>
  <c r="Z8154" i="30"/>
  <c r="Z8155" i="30"/>
  <c r="Z8156" i="30"/>
  <c r="Z8157" i="30"/>
  <c r="Z8158" i="30"/>
  <c r="Z8159" i="30"/>
  <c r="Z8160" i="30"/>
  <c r="Z8161" i="30"/>
  <c r="Z8162" i="30"/>
  <c r="Z8163" i="30"/>
  <c r="Z8164" i="30"/>
  <c r="Z8165" i="30"/>
  <c r="Z8166" i="30"/>
  <c r="Z8167" i="30"/>
  <c r="Z8168" i="30"/>
  <c r="Z8169" i="30"/>
  <c r="Z8170" i="30"/>
  <c r="Z8171" i="30"/>
  <c r="Z8172" i="30"/>
  <c r="Z8173" i="30"/>
  <c r="Z8174" i="30"/>
  <c r="Z8175" i="30"/>
  <c r="Z8176" i="30"/>
  <c r="Z8177" i="30"/>
  <c r="Z8178" i="30"/>
  <c r="Z8179" i="30"/>
  <c r="Z8180" i="30"/>
  <c r="Z8181" i="30"/>
  <c r="Z8182" i="30"/>
  <c r="Z8183" i="30"/>
  <c r="Z8184" i="30"/>
  <c r="Z8185" i="30"/>
  <c r="Z8186" i="30"/>
  <c r="Z8187" i="30"/>
  <c r="Z8188" i="30"/>
  <c r="Z8189" i="30"/>
  <c r="Z8190" i="30"/>
  <c r="Z8191" i="30"/>
  <c r="Z8192" i="30"/>
  <c r="Z8193" i="30"/>
  <c r="Z8194" i="30"/>
  <c r="Z8195" i="30"/>
  <c r="Z8196" i="30"/>
  <c r="Z8197" i="30"/>
  <c r="Z8198" i="30"/>
  <c r="Z8199" i="30"/>
  <c r="Z8200" i="30"/>
  <c r="Z8201" i="30"/>
  <c r="Z8202" i="30"/>
  <c r="Z8203" i="30"/>
  <c r="Z8204" i="30"/>
  <c r="Z8205" i="30"/>
  <c r="Z8206" i="30"/>
  <c r="Z8207" i="30"/>
  <c r="Z8208" i="30"/>
  <c r="Z8209" i="30"/>
  <c r="Z8210" i="30"/>
  <c r="Z8211" i="30"/>
  <c r="Z8212" i="30"/>
  <c r="Z8213" i="30"/>
  <c r="Z8214" i="30"/>
  <c r="Z8215" i="30"/>
  <c r="Z8216" i="30"/>
  <c r="Z8217" i="30"/>
  <c r="Z8218" i="30"/>
  <c r="Z8219" i="30"/>
  <c r="Z8220" i="30"/>
  <c r="Z8221" i="30"/>
  <c r="Z8222" i="30"/>
  <c r="Z8223" i="30"/>
  <c r="Z8224" i="30"/>
  <c r="Z8225" i="30"/>
  <c r="Z8226" i="30"/>
  <c r="Z8227" i="30"/>
  <c r="Z8228" i="30"/>
  <c r="Z8229" i="30"/>
  <c r="Z8230" i="30"/>
  <c r="Z8231" i="30"/>
  <c r="Z8232" i="30"/>
  <c r="Z8233" i="30"/>
  <c r="Z8234" i="30"/>
  <c r="Z8235" i="30"/>
  <c r="Z8236" i="30"/>
  <c r="Z8237" i="30"/>
  <c r="Z8238" i="30"/>
  <c r="Z8239" i="30"/>
  <c r="Z8240" i="30"/>
  <c r="Z8241" i="30"/>
  <c r="Z8242" i="30"/>
  <c r="Z8243" i="30"/>
  <c r="Z8244" i="30"/>
  <c r="Z8245" i="30"/>
  <c r="Z8246" i="30"/>
  <c r="Z8247" i="30"/>
  <c r="Z8248" i="30"/>
  <c r="Z8249" i="30"/>
  <c r="Z8250" i="30"/>
  <c r="Z8251" i="30"/>
  <c r="Z8252" i="30"/>
  <c r="Z8253" i="30"/>
  <c r="Z8254" i="30"/>
  <c r="Z8255" i="30"/>
  <c r="Z8256" i="30"/>
  <c r="Z8257" i="30"/>
  <c r="Z8258" i="30"/>
  <c r="Z8259" i="30"/>
  <c r="Z8260" i="30"/>
  <c r="Z8261" i="30"/>
  <c r="Z8262" i="30"/>
  <c r="Z8263" i="30"/>
  <c r="Z8264" i="30"/>
  <c r="Z8265" i="30"/>
  <c r="Z8266" i="30"/>
  <c r="Z8267" i="30"/>
  <c r="Z8268" i="30"/>
  <c r="Z8269" i="30"/>
  <c r="Z8270" i="30"/>
  <c r="Z8271" i="30"/>
  <c r="Z8272" i="30"/>
  <c r="Z8273" i="30"/>
  <c r="Z8274" i="30"/>
  <c r="Z8275" i="30"/>
  <c r="Z8276" i="30"/>
  <c r="Z8277" i="30"/>
  <c r="Z8278" i="30"/>
  <c r="Z8279" i="30"/>
  <c r="Z8280" i="30"/>
  <c r="Z8281" i="30"/>
  <c r="Z8282" i="30"/>
  <c r="Z8283" i="30"/>
  <c r="Z8284" i="30"/>
  <c r="Z8285" i="30"/>
  <c r="Z8286" i="30"/>
  <c r="Z8287" i="30"/>
  <c r="Z8288" i="30"/>
  <c r="Z8289" i="30"/>
  <c r="Z8290" i="30"/>
  <c r="Z8291" i="30"/>
  <c r="Z8292" i="30"/>
  <c r="Z8293" i="30"/>
  <c r="Z8294" i="30"/>
  <c r="Z8295" i="30"/>
  <c r="Z8296" i="30"/>
  <c r="Z8297" i="30"/>
  <c r="Z8298" i="30"/>
  <c r="Z8299" i="30"/>
  <c r="Z8300" i="30"/>
  <c r="Z8301" i="30"/>
  <c r="Z8302" i="30"/>
  <c r="Z8303" i="30"/>
  <c r="Z8304" i="30"/>
  <c r="Z8305" i="30"/>
  <c r="Z8306" i="30"/>
  <c r="Z8307" i="30"/>
  <c r="Z8308" i="30"/>
  <c r="Z8309" i="30"/>
  <c r="Z8310" i="30"/>
  <c r="Z8311" i="30"/>
  <c r="Z8312" i="30"/>
  <c r="Z8313" i="30"/>
  <c r="Z8314" i="30"/>
  <c r="Z8315" i="30"/>
  <c r="Z8316" i="30"/>
  <c r="Z8317" i="30"/>
  <c r="Z8318" i="30"/>
  <c r="Z8319" i="30"/>
  <c r="Z8320" i="30"/>
  <c r="Z8321" i="30"/>
  <c r="Z8322" i="30"/>
  <c r="Z8323" i="30"/>
  <c r="Z8324" i="30"/>
  <c r="Z8325" i="30"/>
  <c r="Z8326" i="30"/>
  <c r="Z8327" i="30"/>
  <c r="Z8328" i="30"/>
  <c r="Z8329" i="30"/>
  <c r="Z8330" i="30"/>
  <c r="Z8331" i="30"/>
  <c r="Z8332" i="30"/>
  <c r="Z8333" i="30"/>
  <c r="Z8334" i="30"/>
  <c r="Z8335" i="30"/>
  <c r="Z8336" i="30"/>
  <c r="Z8337" i="30"/>
  <c r="Z8338" i="30"/>
  <c r="Z8339" i="30"/>
  <c r="Z8340" i="30"/>
  <c r="Z8341" i="30"/>
  <c r="Z8342" i="30"/>
  <c r="Z8343" i="30"/>
  <c r="Z8344" i="30"/>
  <c r="Z8345" i="30"/>
  <c r="Z8346" i="30"/>
  <c r="Z8347" i="30"/>
  <c r="Z8348" i="30"/>
  <c r="Z8349" i="30"/>
  <c r="Z8350" i="30"/>
  <c r="Z8351" i="30"/>
  <c r="Z8352" i="30"/>
  <c r="Z8353" i="30"/>
  <c r="Z8354" i="30"/>
  <c r="Z8355" i="30"/>
  <c r="Z8356" i="30"/>
  <c r="Z8357" i="30"/>
  <c r="Z8358" i="30"/>
  <c r="Z8359" i="30"/>
  <c r="Z8360" i="30"/>
  <c r="Z8361" i="30"/>
  <c r="Z8362" i="30"/>
  <c r="Z8363" i="30"/>
  <c r="Z8364" i="30"/>
  <c r="Z8365" i="30"/>
  <c r="Z8366" i="30"/>
  <c r="Z8367" i="30"/>
  <c r="Z8368" i="30"/>
  <c r="Z8369" i="30"/>
  <c r="Z8370" i="30"/>
  <c r="Z8371" i="30"/>
  <c r="Z8372" i="30"/>
  <c r="Z8373" i="30"/>
  <c r="Z8374" i="30"/>
  <c r="Z8375" i="30"/>
  <c r="Z8376" i="30"/>
  <c r="Z8377" i="30"/>
  <c r="Z8378" i="30"/>
  <c r="Z8379" i="30"/>
  <c r="Z8380" i="30"/>
  <c r="Z8381" i="30"/>
  <c r="Z8382" i="30"/>
  <c r="Z8383" i="30"/>
  <c r="Z8384" i="30"/>
  <c r="Z8385" i="30"/>
  <c r="Z8386" i="30"/>
  <c r="Z8387" i="30"/>
  <c r="Z8388" i="30"/>
  <c r="Z8389" i="30"/>
  <c r="Z8390" i="30"/>
  <c r="Z8391" i="30"/>
  <c r="Z8392" i="30"/>
  <c r="Z8393" i="30"/>
  <c r="Z8394" i="30"/>
  <c r="Z8395" i="30"/>
  <c r="Z8396" i="30"/>
  <c r="Z8397" i="30"/>
  <c r="Z8398" i="30"/>
  <c r="Z8399" i="30"/>
  <c r="Z8400" i="30"/>
  <c r="Z8401" i="30"/>
  <c r="Z8402" i="30"/>
  <c r="Z8403" i="30"/>
  <c r="Z8404" i="30"/>
  <c r="Z8405" i="30"/>
  <c r="Z8406" i="30"/>
  <c r="Z8407" i="30"/>
  <c r="Z8408" i="30"/>
  <c r="Z8409" i="30"/>
  <c r="Z8410" i="30"/>
  <c r="Z8411" i="30"/>
  <c r="Z8412" i="30"/>
  <c r="Z8413" i="30"/>
  <c r="Z8414" i="30"/>
  <c r="Z8415" i="30"/>
  <c r="Z8416" i="30"/>
  <c r="Z8417" i="30"/>
  <c r="Z8418" i="30"/>
  <c r="Z8419" i="30"/>
  <c r="Z8420" i="30"/>
  <c r="Z8421" i="30"/>
  <c r="Z8422" i="30"/>
  <c r="Z8423" i="30"/>
  <c r="Z8424" i="30"/>
  <c r="Z8425" i="30"/>
  <c r="Z8426" i="30"/>
  <c r="Z8427" i="30"/>
  <c r="Z8428" i="30"/>
  <c r="Z8429" i="30"/>
  <c r="Z8430" i="30"/>
  <c r="Z8431" i="30"/>
  <c r="Z8432" i="30"/>
  <c r="Z8433" i="30"/>
  <c r="Z8434" i="30"/>
  <c r="Z8435" i="30"/>
  <c r="Z8436" i="30"/>
  <c r="Z8437" i="30"/>
  <c r="Z8438" i="30"/>
  <c r="Z8439" i="30"/>
  <c r="Z8440" i="30"/>
  <c r="Z8441" i="30"/>
  <c r="Z8442" i="30"/>
  <c r="Z8443" i="30"/>
  <c r="Z8444" i="30"/>
  <c r="Z8445" i="30"/>
  <c r="Z8446" i="30"/>
  <c r="Z8447" i="30"/>
  <c r="Z8448" i="30"/>
  <c r="Z8449" i="30"/>
  <c r="Z8450" i="30"/>
  <c r="Z8451" i="30"/>
  <c r="Z8452" i="30"/>
  <c r="Z8453" i="30"/>
  <c r="Z8454" i="30"/>
  <c r="Z8455" i="30"/>
  <c r="Z8456" i="30"/>
  <c r="Z8457" i="30"/>
  <c r="Z8458" i="30"/>
  <c r="Z8459" i="30"/>
  <c r="Z8460" i="30"/>
  <c r="Z8461" i="30"/>
  <c r="Z8462" i="30"/>
  <c r="Z8463" i="30"/>
  <c r="Z8464" i="30"/>
  <c r="Z8465" i="30"/>
  <c r="Z8466" i="30"/>
  <c r="Z8467" i="30"/>
  <c r="Z8468" i="30"/>
  <c r="Z8469" i="30"/>
  <c r="Z8470" i="30"/>
  <c r="Z8471" i="30"/>
  <c r="Z8472" i="30"/>
  <c r="Z8473" i="30"/>
  <c r="Z8474" i="30"/>
  <c r="Z8475" i="30"/>
  <c r="Z8476" i="30"/>
  <c r="Z8477" i="30"/>
  <c r="Z8478" i="30"/>
  <c r="Z8479" i="30"/>
  <c r="Z8480" i="30"/>
  <c r="Z8481" i="30"/>
  <c r="Z8482" i="30"/>
  <c r="Z8483" i="30"/>
  <c r="Z8484" i="30"/>
  <c r="Z8485" i="30"/>
  <c r="Z8486" i="30"/>
  <c r="Z8487" i="30"/>
  <c r="Z8488" i="30"/>
  <c r="Z8489" i="30"/>
  <c r="Z8490" i="30"/>
  <c r="Z8491" i="30"/>
  <c r="Z8492" i="30"/>
  <c r="Z8493" i="30"/>
  <c r="Z8494" i="30"/>
  <c r="Z8495" i="30"/>
  <c r="Z8496" i="30"/>
  <c r="Z8497" i="30"/>
  <c r="Z8498" i="30"/>
  <c r="Z8499" i="30"/>
  <c r="Z8500" i="30"/>
  <c r="Z8501" i="30"/>
  <c r="Z8502" i="30"/>
  <c r="Z8503" i="30"/>
  <c r="Z8504" i="30"/>
  <c r="Z8505" i="30"/>
  <c r="Z8506" i="30"/>
  <c r="Z8507" i="30"/>
  <c r="Z8508" i="30"/>
  <c r="Z8509" i="30"/>
  <c r="Z8510" i="30"/>
  <c r="Z8511" i="30"/>
  <c r="Z8512" i="30"/>
  <c r="Z8513" i="30"/>
  <c r="Z8514" i="30"/>
  <c r="Z8515" i="30"/>
  <c r="Z8516" i="30"/>
  <c r="Z8517" i="30"/>
  <c r="Z8518" i="30"/>
  <c r="Z8519" i="30"/>
  <c r="Z8520" i="30"/>
  <c r="Z8521" i="30"/>
  <c r="Z8522" i="30"/>
  <c r="Z8523" i="30"/>
  <c r="Z8524" i="30"/>
  <c r="Z8525" i="30"/>
  <c r="Z8526" i="30"/>
  <c r="Z8527" i="30"/>
  <c r="Z8528" i="30"/>
  <c r="Z8529" i="30"/>
  <c r="Z8530" i="30"/>
  <c r="Z8531" i="30"/>
  <c r="Z8532" i="30"/>
  <c r="Z8533" i="30"/>
  <c r="Z8534" i="30"/>
  <c r="Z8535" i="30"/>
  <c r="Z8536" i="30"/>
  <c r="Z8537" i="30"/>
  <c r="Z8538" i="30"/>
  <c r="Z8539" i="30"/>
  <c r="Z8540" i="30"/>
  <c r="Z8541" i="30"/>
  <c r="Z8542" i="30"/>
  <c r="Z8543" i="30"/>
  <c r="Z8544" i="30"/>
  <c r="Z8545" i="30"/>
  <c r="Z8546" i="30"/>
  <c r="Z8547" i="30"/>
  <c r="Z8548" i="30"/>
  <c r="Z8549" i="30"/>
  <c r="Z8550" i="30"/>
  <c r="Z8551" i="30"/>
  <c r="Z8552" i="30"/>
  <c r="Z8553" i="30"/>
  <c r="Z8554" i="30"/>
  <c r="Z8555" i="30"/>
  <c r="Z8556" i="30"/>
  <c r="Z8557" i="30"/>
  <c r="Z8558" i="30"/>
  <c r="Z8559" i="30"/>
  <c r="Z8560" i="30"/>
  <c r="Z8561" i="30"/>
  <c r="Z8562" i="30"/>
  <c r="Z8563" i="30"/>
  <c r="Z8564" i="30"/>
  <c r="Z8565" i="30"/>
  <c r="Z8566" i="30"/>
  <c r="Z8567" i="30"/>
  <c r="Z8568" i="30"/>
  <c r="Z8569" i="30"/>
  <c r="Z8570" i="30"/>
  <c r="Z8571" i="30"/>
  <c r="Z8572" i="30"/>
  <c r="Z8573" i="30"/>
  <c r="Z8574" i="30"/>
  <c r="Z8575" i="30"/>
  <c r="Z8576" i="30"/>
  <c r="Z8577" i="30"/>
  <c r="Z8578" i="30"/>
  <c r="Z8579" i="30"/>
  <c r="Z8580" i="30"/>
  <c r="Z8581" i="30"/>
  <c r="Z8582" i="30"/>
  <c r="Z8583" i="30"/>
  <c r="Z8584" i="30"/>
  <c r="Z8585" i="30"/>
  <c r="Z8586" i="30"/>
  <c r="Z8587" i="30"/>
  <c r="Z8588" i="30"/>
  <c r="Z8589" i="30"/>
  <c r="Z8590" i="30"/>
  <c r="Z8591" i="30"/>
  <c r="Z8592" i="30"/>
  <c r="Z8593" i="30"/>
  <c r="Z8594" i="30"/>
  <c r="Z8595" i="30"/>
  <c r="Z8596" i="30"/>
  <c r="Z8597" i="30"/>
  <c r="Z8598" i="30"/>
  <c r="Z8599" i="30"/>
  <c r="Z8600" i="30"/>
  <c r="Z8601" i="30"/>
  <c r="Z8602" i="30"/>
  <c r="Z8603" i="30"/>
  <c r="Z8604" i="30"/>
  <c r="Z8605" i="30"/>
  <c r="Z8606" i="30"/>
  <c r="Z8607" i="30"/>
  <c r="Z8608" i="30"/>
  <c r="Z8609" i="30"/>
  <c r="Z8610" i="30"/>
  <c r="Z8611" i="30"/>
  <c r="Z8612" i="30"/>
  <c r="Z8613" i="30"/>
  <c r="Z8614" i="30"/>
  <c r="Z8615" i="30"/>
  <c r="Z8616" i="30"/>
  <c r="Z8617" i="30"/>
  <c r="Z8618" i="30"/>
  <c r="Z8619" i="30"/>
  <c r="Z8620" i="30"/>
  <c r="Z8621" i="30"/>
  <c r="Z8622" i="30"/>
  <c r="Z8623" i="30"/>
  <c r="Z8624" i="30"/>
  <c r="Z8625" i="30"/>
  <c r="Z8626" i="30"/>
  <c r="Z8627" i="30"/>
  <c r="Z8628" i="30"/>
  <c r="Z8629" i="30"/>
  <c r="Z8630" i="30"/>
  <c r="Z8631" i="30"/>
  <c r="Z8632" i="30"/>
  <c r="Z8633" i="30"/>
  <c r="Z8634" i="30"/>
  <c r="Z8635" i="30"/>
  <c r="Z8636" i="30"/>
  <c r="Z8637" i="30"/>
  <c r="Z8638" i="30"/>
  <c r="Z8639" i="30"/>
  <c r="Z8640" i="30"/>
  <c r="Z8641" i="30"/>
  <c r="Z8642" i="30"/>
  <c r="Z8643" i="30"/>
  <c r="Z8644" i="30"/>
  <c r="Z8645" i="30"/>
  <c r="Z8646" i="30"/>
  <c r="Z8647" i="30"/>
  <c r="Z8648" i="30"/>
  <c r="Z8649" i="30"/>
  <c r="Z8650" i="30"/>
  <c r="Z8651" i="30"/>
  <c r="Z8652" i="30"/>
  <c r="Z8653" i="30"/>
  <c r="Z8654" i="30"/>
  <c r="Z8655" i="30"/>
  <c r="Z8656" i="30"/>
  <c r="Z8657" i="30"/>
  <c r="Z8658" i="30"/>
  <c r="Z8659" i="30"/>
  <c r="Z8660" i="30"/>
  <c r="Z8661" i="30"/>
  <c r="Z8662" i="30"/>
  <c r="Z8663" i="30"/>
  <c r="Z8664" i="30"/>
  <c r="Z8665" i="30"/>
  <c r="Z8666" i="30"/>
  <c r="Z8667" i="30"/>
  <c r="Z8668" i="30"/>
  <c r="Z8669" i="30"/>
  <c r="Z8670" i="30"/>
  <c r="Z8671" i="30"/>
  <c r="Z8672" i="30"/>
  <c r="Z8673" i="30"/>
  <c r="Z8674" i="30"/>
  <c r="Z8675" i="30"/>
  <c r="Z8676" i="30"/>
  <c r="Z8677" i="30"/>
  <c r="Z8678" i="30"/>
  <c r="Z8679" i="30"/>
  <c r="Z8680" i="30"/>
  <c r="Z8681" i="30"/>
  <c r="Z8682" i="30"/>
  <c r="Z8683" i="30"/>
  <c r="Z8684" i="30"/>
  <c r="Z8685" i="30"/>
  <c r="Z8686" i="30"/>
  <c r="Z8687" i="30"/>
  <c r="Z8688" i="30"/>
  <c r="Z8689" i="30"/>
  <c r="Z8690" i="30"/>
  <c r="Z8691" i="30"/>
  <c r="Z8692" i="30"/>
  <c r="Z8693" i="30"/>
  <c r="Z8694" i="30"/>
  <c r="Z8695" i="30"/>
  <c r="Z8696" i="30"/>
  <c r="Z8697" i="30"/>
  <c r="Z8698" i="30"/>
  <c r="Z8699" i="30"/>
  <c r="Z8700" i="30"/>
  <c r="Z8701" i="30"/>
  <c r="Z8702" i="30"/>
  <c r="Z8703" i="30"/>
  <c r="Z8704" i="30"/>
  <c r="Z8705" i="30"/>
  <c r="Z8706" i="30"/>
  <c r="Z8707" i="30"/>
  <c r="Z8708" i="30"/>
  <c r="Z8709" i="30"/>
  <c r="Z8710" i="30"/>
  <c r="Z8711" i="30"/>
  <c r="Z8712" i="30"/>
  <c r="Z8713" i="30"/>
  <c r="Z8714" i="30"/>
  <c r="Z8715" i="30"/>
  <c r="Z8716" i="30"/>
  <c r="Z8717" i="30"/>
  <c r="Z8718" i="30"/>
  <c r="Z8719" i="30"/>
  <c r="Z8720" i="30"/>
  <c r="Z8721" i="30"/>
  <c r="Z8722" i="30"/>
  <c r="Z8723" i="30"/>
  <c r="Z8724" i="30"/>
  <c r="Z8725" i="30"/>
  <c r="Z8726" i="30"/>
  <c r="Z8727" i="30"/>
  <c r="Z8728" i="30"/>
  <c r="Z8729" i="30"/>
  <c r="Z8730" i="30"/>
  <c r="Z8731" i="30"/>
  <c r="Z8732" i="30"/>
  <c r="Z8733" i="30"/>
  <c r="Z8734" i="30"/>
  <c r="Z8735" i="30"/>
  <c r="Z8736" i="30"/>
  <c r="Z8737" i="30"/>
  <c r="Z8738" i="30"/>
  <c r="Z8739" i="30"/>
  <c r="Z8740" i="30"/>
  <c r="Z8741" i="30"/>
  <c r="Z8742" i="30"/>
  <c r="Z8743" i="30"/>
  <c r="Z8744" i="30"/>
  <c r="Z8745" i="30"/>
  <c r="Z8746" i="30"/>
  <c r="Z8747" i="30"/>
  <c r="Z8748" i="30"/>
  <c r="Z8749" i="30"/>
  <c r="Z8750" i="30"/>
  <c r="Z8751" i="30"/>
  <c r="Z8752" i="30"/>
  <c r="Z8753" i="30"/>
  <c r="Z8754" i="30"/>
  <c r="Z8755" i="30"/>
  <c r="Z8756" i="30"/>
  <c r="Z8757" i="30"/>
  <c r="Z8758" i="30"/>
  <c r="Z8759" i="30"/>
  <c r="Z8760" i="30"/>
  <c r="Z8761" i="30"/>
  <c r="Z8762" i="30"/>
  <c r="Z8763" i="30"/>
  <c r="Z8764" i="30"/>
  <c r="Z8765" i="30"/>
  <c r="Z8766" i="30"/>
  <c r="Z8767" i="30"/>
  <c r="Z8768" i="30"/>
  <c r="Z8769" i="30"/>
  <c r="Z8770" i="30"/>
  <c r="Z8771" i="30"/>
  <c r="Z8772" i="30"/>
  <c r="Z8773" i="30"/>
  <c r="Z8774" i="30"/>
  <c r="Z8775" i="30"/>
  <c r="Z8776" i="30"/>
  <c r="Z8777" i="30"/>
  <c r="Z8778" i="30"/>
  <c r="Z8779" i="30"/>
  <c r="Z8780" i="30"/>
  <c r="Z8781" i="30"/>
  <c r="Z8782" i="30"/>
  <c r="Z8783" i="30"/>
  <c r="Z8784" i="30"/>
  <c r="Z8785" i="30"/>
  <c r="Z8786" i="30"/>
  <c r="Z8787" i="30"/>
  <c r="Z8788" i="30"/>
  <c r="Z8789" i="30"/>
  <c r="Z8790" i="30"/>
  <c r="Z8791" i="30"/>
  <c r="Z8792" i="30"/>
  <c r="Z8793" i="30"/>
  <c r="Z8794" i="30"/>
  <c r="Z8795" i="30"/>
  <c r="Z8796" i="30"/>
  <c r="Z8797" i="30"/>
  <c r="Z8798" i="30"/>
  <c r="Z8799" i="30"/>
  <c r="Z8800" i="30"/>
  <c r="Z8801" i="30"/>
  <c r="Z8802" i="30"/>
  <c r="Z8803" i="30"/>
  <c r="Z8804" i="30"/>
  <c r="Z8805" i="30"/>
  <c r="Z8806" i="30"/>
  <c r="Z8807" i="30"/>
  <c r="Z8808" i="30"/>
  <c r="Z8809" i="30"/>
  <c r="Z8810" i="30"/>
  <c r="Z8811" i="30"/>
  <c r="Z8812" i="30"/>
  <c r="Z8813" i="30"/>
  <c r="Z8814" i="30"/>
  <c r="Z8815" i="30"/>
  <c r="Z8816" i="30"/>
  <c r="Z8817" i="30"/>
  <c r="Z8818" i="30"/>
  <c r="Z8819" i="30"/>
  <c r="Z8820" i="30"/>
  <c r="Z8821" i="30"/>
  <c r="Z8822" i="30"/>
  <c r="Z8823" i="30"/>
  <c r="Z8824" i="30"/>
  <c r="Z8825" i="30"/>
  <c r="Z8826" i="30"/>
  <c r="Z8827" i="30"/>
  <c r="Z8828" i="30"/>
  <c r="Z8829" i="30"/>
  <c r="Z8830" i="30"/>
  <c r="Z8831" i="30"/>
  <c r="Z8832" i="30"/>
  <c r="Z8833" i="30"/>
  <c r="Z8834" i="30"/>
  <c r="Z8835" i="30"/>
  <c r="Z8836" i="30"/>
  <c r="Z8837" i="30"/>
  <c r="Z8838" i="30"/>
  <c r="Z8839" i="30"/>
  <c r="Z8840" i="30"/>
  <c r="Z8841" i="30"/>
  <c r="Z8842" i="30"/>
  <c r="Z8843" i="30"/>
  <c r="Z8844" i="30"/>
  <c r="Z8845" i="30"/>
  <c r="Z8846" i="30"/>
  <c r="Z8847" i="30"/>
  <c r="Z8848" i="30"/>
  <c r="Z8849" i="30"/>
  <c r="Z8850" i="30"/>
  <c r="Z8851" i="30"/>
  <c r="Z8852" i="30"/>
  <c r="Z8853" i="30"/>
  <c r="Z8854" i="30"/>
  <c r="Z8855" i="30"/>
  <c r="Z8856" i="30"/>
  <c r="Z8857" i="30"/>
  <c r="Z8858" i="30"/>
  <c r="Z8859" i="30"/>
  <c r="Z8860" i="30"/>
  <c r="Z8861" i="30"/>
  <c r="Z8862" i="30"/>
  <c r="Z8863" i="30"/>
  <c r="Z8864" i="30"/>
  <c r="Z8865" i="30"/>
  <c r="Z8866" i="30"/>
  <c r="Z8867" i="30"/>
  <c r="Z8868" i="30"/>
  <c r="Z8869" i="30"/>
  <c r="Z8870" i="30"/>
  <c r="Z8871" i="30"/>
  <c r="Z8872" i="30"/>
  <c r="Z8873" i="30"/>
  <c r="Z8874" i="30"/>
  <c r="Z8875" i="30"/>
  <c r="Z8876" i="30"/>
  <c r="Z8877" i="30"/>
  <c r="Z8878" i="30"/>
  <c r="Z8879" i="30"/>
  <c r="Z8880" i="30"/>
  <c r="Z8881" i="30"/>
  <c r="Z8882" i="30"/>
  <c r="Z8883" i="30"/>
  <c r="Z8884" i="30"/>
  <c r="Z8885" i="30"/>
  <c r="Z8886" i="30"/>
  <c r="Z8887" i="30"/>
  <c r="Z8888" i="30"/>
  <c r="Z8889" i="30"/>
  <c r="Z8890" i="30"/>
  <c r="Z8891" i="30"/>
  <c r="Z8892" i="30"/>
  <c r="Z8893" i="30"/>
  <c r="Z8894" i="30"/>
  <c r="Z8895" i="30"/>
  <c r="Z8896" i="30"/>
  <c r="Z8897" i="30"/>
  <c r="Z8898" i="30"/>
  <c r="Z8899" i="30"/>
  <c r="Z8900" i="30"/>
  <c r="Z8901" i="30"/>
  <c r="Z8902" i="30"/>
  <c r="Z8903" i="30"/>
  <c r="Z8904" i="30"/>
  <c r="Z8905" i="30"/>
  <c r="Z8906" i="30"/>
  <c r="Z8907" i="30"/>
  <c r="Z8908" i="30"/>
  <c r="Z8909" i="30"/>
  <c r="Z8910" i="30"/>
  <c r="Z8911" i="30"/>
  <c r="Z8912" i="30"/>
  <c r="Z8913" i="30"/>
  <c r="Z8914" i="30"/>
  <c r="Z8915" i="30"/>
  <c r="Z8916" i="30"/>
  <c r="Z8917" i="30"/>
  <c r="Z8918" i="30"/>
  <c r="Z8919" i="30"/>
  <c r="Z8920" i="30"/>
  <c r="Z8921" i="30"/>
  <c r="Z8922" i="30"/>
  <c r="Z8923" i="30"/>
  <c r="Z8924" i="30"/>
  <c r="Z8925" i="30"/>
  <c r="Z8926" i="30"/>
  <c r="Z8927" i="30"/>
  <c r="Z8928" i="30"/>
  <c r="Z8929" i="30"/>
  <c r="Z8930" i="30"/>
  <c r="Z8931" i="30"/>
  <c r="Z8932" i="30"/>
  <c r="Z8933" i="30"/>
  <c r="Z8934" i="30"/>
  <c r="Z8935" i="30"/>
  <c r="Z8936" i="30"/>
  <c r="Z8937" i="30"/>
  <c r="Z8938" i="30"/>
  <c r="Z8939" i="30"/>
  <c r="Z8940" i="30"/>
  <c r="Z8941" i="30"/>
  <c r="Z8942" i="30"/>
  <c r="Z8943" i="30"/>
  <c r="Z8944" i="30"/>
  <c r="Z8945" i="30"/>
  <c r="Z8946" i="30"/>
  <c r="Z8947" i="30"/>
  <c r="Z8948" i="30"/>
  <c r="Z8949" i="30"/>
  <c r="Z8950" i="30"/>
  <c r="Z8951" i="30"/>
  <c r="Z8952" i="30"/>
  <c r="Z8953" i="30"/>
  <c r="Z8954" i="30"/>
  <c r="Z8955" i="30"/>
  <c r="Z8956" i="30"/>
  <c r="Z8957" i="30"/>
  <c r="Z8958" i="30"/>
  <c r="Z8959" i="30"/>
  <c r="Z8960" i="30"/>
  <c r="Z8961" i="30"/>
  <c r="Z8962" i="30"/>
  <c r="Z8963" i="30"/>
  <c r="Z8964" i="30"/>
  <c r="Z8965" i="30"/>
  <c r="Z8966" i="30"/>
  <c r="Z8967" i="30"/>
  <c r="Z8968" i="30"/>
  <c r="Z8969" i="30"/>
  <c r="Z8970" i="30"/>
  <c r="Z8971" i="30"/>
  <c r="Z8972" i="30"/>
  <c r="Z8973" i="30"/>
  <c r="Z8974" i="30"/>
  <c r="Z8975" i="30"/>
  <c r="Z8976" i="30"/>
  <c r="Z8977" i="30"/>
  <c r="Z8978" i="30"/>
  <c r="Z8979" i="30"/>
  <c r="Z8980" i="30"/>
  <c r="Z8981" i="30"/>
  <c r="Z8982" i="30"/>
  <c r="Z8983" i="30"/>
  <c r="Z8984" i="30"/>
  <c r="Z8985" i="30"/>
  <c r="Z8986" i="30"/>
  <c r="Z8987" i="30"/>
  <c r="Z8988" i="30"/>
  <c r="Z8989" i="30"/>
  <c r="Z8990" i="30"/>
  <c r="Z8991" i="30"/>
  <c r="Z8992" i="30"/>
  <c r="Z8993" i="30"/>
  <c r="Z8994" i="30"/>
  <c r="Z8995" i="30"/>
  <c r="Z8996" i="30"/>
  <c r="Z8997" i="30"/>
  <c r="Z8998" i="30"/>
  <c r="Z8999" i="30"/>
  <c r="Z9000" i="30"/>
  <c r="Z9001" i="30"/>
  <c r="Z9002" i="30"/>
  <c r="Z9003" i="30"/>
  <c r="Z9004" i="30"/>
  <c r="Z9005" i="30"/>
  <c r="Z6" i="30"/>
  <c r="AC40" i="30" a="1"/>
  <c r="AC40" i="30" s="1"/>
  <c r="AA40" i="30" a="1"/>
  <c r="AA40" i="30" s="1"/>
  <c r="E42" i="37" a="1"/>
  <c r="E42" i="37" s="1"/>
  <c r="C4" i="38" s="1"/>
  <c r="AA6" i="30" a="1"/>
  <c r="AA6" i="30" s="1"/>
  <c r="Y7" i="30" a="1"/>
  <c r="Y7" i="30"/>
  <c r="Y8" i="30" a="1"/>
  <c r="Y8" i="30"/>
  <c r="Y9" i="30" a="1"/>
  <c r="Y9" i="30"/>
  <c r="Y10" i="30" a="1"/>
  <c r="Y10" i="30"/>
  <c r="Y11" i="30" a="1"/>
  <c r="Y11" i="30"/>
  <c r="Y12" i="30" a="1"/>
  <c r="Y12" i="30"/>
  <c r="Y13" i="30" a="1"/>
  <c r="Y13" i="30"/>
  <c r="Y14" i="30" a="1"/>
  <c r="Y14" i="30"/>
  <c r="Y15" i="30" a="1"/>
  <c r="Y15" i="30"/>
  <c r="Y16" i="30" a="1"/>
  <c r="Y16" i="30"/>
  <c r="Y17" i="30" a="1"/>
  <c r="Y17" i="30"/>
  <c r="Y18" i="30" a="1"/>
  <c r="Y18" i="30"/>
  <c r="Y19" i="30" a="1"/>
  <c r="Y19" i="30"/>
  <c r="Y20" i="30" a="1"/>
  <c r="Y20" i="30"/>
  <c r="Y21" i="30" a="1"/>
  <c r="Y21" i="30"/>
  <c r="Y22" i="30" a="1"/>
  <c r="Y22" i="30"/>
  <c r="Y23" i="30" a="1"/>
  <c r="Y23" i="30"/>
  <c r="Y24" i="30" a="1"/>
  <c r="Y24" i="30"/>
  <c r="Y25" i="30" a="1"/>
  <c r="Y25" i="30"/>
  <c r="Y26" i="30" a="1"/>
  <c r="Y26" i="30"/>
  <c r="Y27" i="30" a="1"/>
  <c r="Y27" i="30"/>
  <c r="Y28" i="30" a="1"/>
  <c r="Y28" i="30"/>
  <c r="Y29" i="30" a="1"/>
  <c r="Y29" i="30"/>
  <c r="Y30" i="30" a="1"/>
  <c r="Y30" i="30"/>
  <c r="Y31" i="30" a="1"/>
  <c r="Y31" i="30" s="1"/>
  <c r="Y32" i="30" a="1"/>
  <c r="Y32" i="30" s="1"/>
  <c r="Y33" i="30" a="1"/>
  <c r="Y33" i="30" s="1"/>
  <c r="Y34" i="30" a="1"/>
  <c r="Y34" i="30" s="1"/>
  <c r="Y35" i="30" a="1"/>
  <c r="Y35" i="30"/>
  <c r="Y36" i="30" a="1"/>
  <c r="Y36" i="30"/>
  <c r="Y37" i="30" a="1"/>
  <c r="Y37" i="30"/>
  <c r="Y38" i="30" a="1"/>
  <c r="Y38" i="30" s="1"/>
  <c r="Y39" i="30" a="1"/>
  <c r="Y39" i="30" s="1"/>
  <c r="Y40" i="30" a="1"/>
  <c r="Y40" i="30"/>
  <c r="Y41" i="30" a="1"/>
  <c r="Y41" i="30" s="1"/>
  <c r="Y42" i="30" a="1"/>
  <c r="Y42" i="30" s="1"/>
  <c r="Y43" i="30" a="1"/>
  <c r="Y43" i="30" s="1"/>
  <c r="Y44" i="30" a="1"/>
  <c r="Y44" i="30" s="1"/>
  <c r="Y45" i="30" a="1"/>
  <c r="Y45" i="30" s="1"/>
  <c r="Y46" i="30" a="1"/>
  <c r="Y46" i="30" s="1"/>
  <c r="Y47" i="30" a="1"/>
  <c r="Y47" i="30" s="1"/>
  <c r="Y48" i="30" a="1"/>
  <c r="Y48" i="30" s="1"/>
  <c r="Y49" i="30" a="1"/>
  <c r="Y49" i="30" s="1"/>
  <c r="Y50" i="30" a="1"/>
  <c r="Y50" i="30" s="1"/>
  <c r="Y51" i="30" a="1"/>
  <c r="Y51" i="30" s="1"/>
  <c r="Y52" i="30" a="1"/>
  <c r="Y52" i="30" s="1"/>
  <c r="Y53" i="30" a="1"/>
  <c r="Y53" i="30" s="1"/>
  <c r="Y54" i="30" a="1"/>
  <c r="Y54" i="30" s="1"/>
  <c r="Y55" i="30" a="1"/>
  <c r="Y55" i="30" s="1"/>
  <c r="Y56" i="30" a="1"/>
  <c r="Y56" i="30" s="1"/>
  <c r="Y57" i="30" a="1"/>
  <c r="Y57" i="30"/>
  <c r="Y58" i="30" a="1"/>
  <c r="Y58" i="30" s="1"/>
  <c r="Y59" i="30" a="1"/>
  <c r="Y59" i="30" s="1"/>
  <c r="Y60" i="30" a="1"/>
  <c r="Y60" i="30" s="1"/>
  <c r="Y61" i="30" a="1"/>
  <c r="Y61" i="30" s="1"/>
  <c r="Y62" i="30" a="1"/>
  <c r="Y62" i="30" s="1"/>
  <c r="Y63" i="30" a="1"/>
  <c r="Y63" i="30"/>
  <c r="Y64" i="30" a="1"/>
  <c r="Y64" i="30" s="1"/>
  <c r="Y65" i="30" a="1"/>
  <c r="Y65" i="30" s="1"/>
  <c r="Y66" i="30" a="1"/>
  <c r="Y66" i="30" s="1"/>
  <c r="Y67" i="30" a="1"/>
  <c r="Y67" i="30" s="1"/>
  <c r="Y68" i="30" a="1"/>
  <c r="Y68" i="30" s="1"/>
  <c r="Y69" i="30" a="1"/>
  <c r="Y69" i="30" s="1"/>
  <c r="Y70" i="30" a="1"/>
  <c r="Y70" i="30" s="1"/>
  <c r="Y71" i="30" a="1"/>
  <c r="Y71" i="30" s="1"/>
  <c r="Y72" i="30" a="1"/>
  <c r="Y72" i="30" s="1"/>
  <c r="Y73" i="30" a="1"/>
  <c r="Y73" i="30" s="1"/>
  <c r="Y74" i="30" a="1"/>
  <c r="Y74" i="30" s="1"/>
  <c r="Y75" i="30" a="1"/>
  <c r="Y75" i="30" s="1"/>
  <c r="Y76" i="30" a="1"/>
  <c r="Y76" i="30" s="1"/>
  <c r="Y77" i="30" a="1"/>
  <c r="Y77" i="30" s="1"/>
  <c r="Y78" i="30" a="1"/>
  <c r="Y78" i="30" s="1"/>
  <c r="Y79" i="30" a="1"/>
  <c r="Y79" i="30"/>
  <c r="Y80" i="30" a="1"/>
  <c r="Y80" i="30" s="1"/>
  <c r="Y81" i="30" a="1"/>
  <c r="Y81" i="30" s="1"/>
  <c r="Y82" i="30" a="1"/>
  <c r="Y82" i="30" s="1"/>
  <c r="Y83" i="30" a="1"/>
  <c r="Y83" i="30" s="1"/>
  <c r="Y84" i="30" a="1"/>
  <c r="Y84" i="30" s="1"/>
  <c r="Y85" i="30" a="1"/>
  <c r="Y85" i="30" s="1"/>
  <c r="Y86" i="30" a="1"/>
  <c r="Y86" i="30" s="1"/>
  <c r="Y87" i="30" a="1"/>
  <c r="Y87" i="30" s="1"/>
  <c r="Y88" i="30" a="1"/>
  <c r="Y88" i="30" s="1"/>
  <c r="Y89" i="30" a="1"/>
  <c r="Y89" i="30" s="1"/>
  <c r="Y90" i="30" a="1"/>
  <c r="Y90" i="30" s="1"/>
  <c r="Y91" i="30" a="1"/>
  <c r="Y91" i="30" s="1"/>
  <c r="Y92" i="30" a="1"/>
  <c r="Y92" i="30" s="1"/>
  <c r="Y93" i="30" a="1"/>
  <c r="Y93" i="30" s="1"/>
  <c r="Y94" i="30" a="1"/>
  <c r="Y94" i="30" s="1"/>
  <c r="Y95" i="30" a="1"/>
  <c r="Y95" i="30" s="1"/>
  <c r="Y96" i="30" a="1"/>
  <c r="Y96" i="30" s="1"/>
  <c r="Y97" i="30" a="1"/>
  <c r="Y97" i="30" s="1"/>
  <c r="Y98" i="30" a="1"/>
  <c r="Y98" i="30"/>
  <c r="Y99" i="30" a="1"/>
  <c r="Y99" i="30" s="1"/>
  <c r="Y100" i="30" a="1"/>
  <c r="Y100" i="30" s="1"/>
  <c r="Y101" i="30" a="1"/>
  <c r="Y101" i="30" s="1"/>
  <c r="Y102" i="30" a="1"/>
  <c r="Y102" i="30" s="1"/>
  <c r="Y103" i="30" a="1"/>
  <c r="Y103" i="30" s="1"/>
  <c r="Y104" i="30" a="1"/>
  <c r="Y104" i="30" s="1"/>
  <c r="Y105" i="30" a="1"/>
  <c r="Y105" i="30" s="1"/>
  <c r="Y106" i="30" a="1"/>
  <c r="Y106" i="30" s="1"/>
  <c r="Y107" i="30" a="1"/>
  <c r="Y107" i="30" s="1"/>
  <c r="Y108" i="30" a="1"/>
  <c r="Y108" i="30" s="1"/>
  <c r="Y109" i="30" a="1"/>
  <c r="Y109" i="30" s="1"/>
  <c r="Y110" i="30" a="1"/>
  <c r="Y110" i="30" s="1"/>
  <c r="Y111" i="30" a="1"/>
  <c r="Y111" i="30" s="1"/>
  <c r="Y112" i="30" a="1"/>
  <c r="Y112" i="30" s="1"/>
  <c r="Y113" i="30" a="1"/>
  <c r="Y113" i="30" s="1"/>
  <c r="Y114" i="30" a="1"/>
  <c r="Y114" i="30" s="1"/>
  <c r="Y115" i="30" a="1"/>
  <c r="Y115" i="30" s="1"/>
  <c r="Y116" i="30" a="1"/>
  <c r="Y116" i="30" s="1"/>
  <c r="Y117" i="30" a="1"/>
  <c r="Y117" i="30" s="1"/>
  <c r="Y118" i="30" a="1"/>
  <c r="Y118" i="30" s="1"/>
  <c r="Y119" i="30" a="1"/>
  <c r="Y119" i="30" s="1"/>
  <c r="Y120" i="30" a="1"/>
  <c r="Y120" i="30" s="1"/>
  <c r="Y121" i="30" a="1"/>
  <c r="Y121" i="30" s="1"/>
  <c r="Y122" i="30" a="1"/>
  <c r="Y122" i="30" s="1"/>
  <c r="Y123" i="30" a="1"/>
  <c r="Y123" i="30" s="1"/>
  <c r="Y124" i="30" a="1"/>
  <c r="Y124" i="30"/>
  <c r="Y125" i="30" a="1"/>
  <c r="Y125" i="30" s="1"/>
  <c r="Y126" i="30" a="1"/>
  <c r="Y126" i="30" s="1"/>
  <c r="Y127" i="30" a="1"/>
  <c r="Y127" i="30" s="1"/>
  <c r="Y128" i="30" a="1"/>
  <c r="Y128" i="30" s="1"/>
  <c r="Y129" i="30" a="1"/>
  <c r="Y129" i="30" s="1"/>
  <c r="Y130" i="30" a="1"/>
  <c r="Y130" i="30" s="1"/>
  <c r="Y131" i="30" a="1"/>
  <c r="Y131" i="30" s="1"/>
  <c r="Y132" i="30" a="1"/>
  <c r="Y132" i="30" s="1"/>
  <c r="Y133" i="30" a="1"/>
  <c r="Y133" i="30" s="1"/>
  <c r="Y134" i="30" a="1"/>
  <c r="Y134" i="30" s="1"/>
  <c r="Y135" i="30" a="1"/>
  <c r="Y135" i="30" s="1"/>
  <c r="Y136" i="30" a="1"/>
  <c r="Y136" i="30" s="1"/>
  <c r="Y137" i="30" a="1"/>
  <c r="Y137" i="30" s="1"/>
  <c r="Y138" i="30" a="1"/>
  <c r="Y138" i="30" s="1"/>
  <c r="Y139" i="30" a="1"/>
  <c r="Y139" i="30" s="1"/>
  <c r="Y140" i="30" a="1"/>
  <c r="Y140" i="30" s="1"/>
  <c r="Y141" i="30" a="1"/>
  <c r="Y141" i="30" s="1"/>
  <c r="Y142" i="30" a="1"/>
  <c r="Y142" i="30" s="1"/>
  <c r="Y143" i="30" a="1"/>
  <c r="Y143" i="30" s="1"/>
  <c r="Y144" i="30" a="1"/>
  <c r="Y144" i="30" s="1"/>
  <c r="Y145" i="30" a="1"/>
  <c r="Y145" i="30" s="1"/>
  <c r="Y146" i="30" a="1"/>
  <c r="Y146" i="30" s="1"/>
  <c r="Y147" i="30" a="1"/>
  <c r="Y147" i="30" s="1"/>
  <c r="Y148" i="30" a="1"/>
  <c r="Y148" i="30" s="1"/>
  <c r="Y149" i="30" a="1"/>
  <c r="Y149" i="30" s="1"/>
  <c r="Y150" i="30" a="1"/>
  <c r="Y150" i="30" s="1"/>
  <c r="Y151" i="30" a="1"/>
  <c r="Y151" i="30" s="1"/>
  <c r="Y152" i="30" a="1"/>
  <c r="Y152" i="30" s="1"/>
  <c r="Y153" i="30" a="1"/>
  <c r="Y153" i="30" s="1"/>
  <c r="Y154" i="30" a="1"/>
  <c r="Y154" i="30" s="1"/>
  <c r="Y155" i="30" a="1"/>
  <c r="Y155" i="30" s="1"/>
  <c r="Y156" i="30" a="1"/>
  <c r="Y156" i="30" s="1"/>
  <c r="Y157" i="30" a="1"/>
  <c r="Y157" i="30"/>
  <c r="Y158" i="30" a="1"/>
  <c r="Y158" i="30" s="1"/>
  <c r="Y159" i="30" a="1"/>
  <c r="Y159" i="30" s="1"/>
  <c r="Y160" i="30" a="1"/>
  <c r="Y160" i="30" s="1"/>
  <c r="Y161" i="30" a="1"/>
  <c r="Y161" i="30" s="1"/>
  <c r="Y162" i="30" a="1"/>
  <c r="Y162" i="30" s="1"/>
  <c r="Y163" i="30" a="1"/>
  <c r="Y163" i="30" s="1"/>
  <c r="Y164" i="30" a="1"/>
  <c r="Y164" i="30" s="1"/>
  <c r="Y165" i="30" a="1"/>
  <c r="Y165" i="30" s="1"/>
  <c r="Y166" i="30" a="1"/>
  <c r="Y166" i="30" s="1"/>
  <c r="Y167" i="30" a="1"/>
  <c r="Y167" i="30" s="1"/>
  <c r="Y168" i="30" a="1"/>
  <c r="Y168" i="30" s="1"/>
  <c r="Y169" i="30" a="1"/>
  <c r="Y169" i="30" s="1"/>
  <c r="Y170" i="30" a="1"/>
  <c r="Y170" i="30" s="1"/>
  <c r="Y171" i="30" a="1"/>
  <c r="Y171" i="30" s="1"/>
  <c r="Y172" i="30" a="1"/>
  <c r="Y172" i="30" s="1"/>
  <c r="Y173" i="30" a="1"/>
  <c r="Y173" i="30" s="1"/>
  <c r="Y174" i="30" a="1"/>
  <c r="Y174" i="30" s="1"/>
  <c r="Y175" i="30" a="1"/>
  <c r="Y175" i="30" s="1"/>
  <c r="Y176" i="30" a="1"/>
  <c r="Y176" i="30" s="1"/>
  <c r="Y177" i="30" a="1"/>
  <c r="Y177" i="30"/>
  <c r="Y178" i="30" a="1"/>
  <c r="Y178" i="30" s="1"/>
  <c r="Y179" i="30" a="1"/>
  <c r="Y179" i="30" s="1"/>
  <c r="Y180" i="30" a="1"/>
  <c r="Y180" i="30" s="1"/>
  <c r="Y181" i="30" a="1"/>
  <c r="Y181" i="30" s="1"/>
  <c r="Y182" i="30" a="1"/>
  <c r="Y182" i="30" s="1"/>
  <c r="Y183" i="30" a="1"/>
  <c r="Y183" i="30" s="1"/>
  <c r="Y184" i="30" a="1"/>
  <c r="Y184" i="30" s="1"/>
  <c r="Y185" i="30" a="1"/>
  <c r="Y185" i="30" s="1"/>
  <c r="Y186" i="30" a="1"/>
  <c r="Y186" i="30" s="1"/>
  <c r="Y187" i="30" a="1"/>
  <c r="Y187" i="30" s="1"/>
  <c r="Y188" i="30" a="1"/>
  <c r="Y188" i="30"/>
  <c r="Y189" i="30" a="1"/>
  <c r="Y189" i="30" s="1"/>
  <c r="Y190" i="30" a="1"/>
  <c r="Y190" i="30" s="1"/>
  <c r="Y191" i="30" a="1"/>
  <c r="Y191" i="30" s="1"/>
  <c r="Y192" i="30" a="1"/>
  <c r="Y192" i="30" s="1"/>
  <c r="Y193" i="30" a="1"/>
  <c r="Y193" i="30" s="1"/>
  <c r="Y194" i="30" a="1"/>
  <c r="Y194" i="30" s="1"/>
  <c r="Y195" i="30" a="1"/>
  <c r="Y195" i="30" s="1"/>
  <c r="Y196" i="30" a="1"/>
  <c r="Y196" i="30" s="1"/>
  <c r="Y197" i="30" a="1"/>
  <c r="Y197" i="30" s="1"/>
  <c r="Y198" i="30" a="1"/>
  <c r="Y198" i="30" s="1"/>
  <c r="Y199" i="30" a="1"/>
  <c r="Y199" i="30" s="1"/>
  <c r="Y200" i="30" a="1"/>
  <c r="Y200" i="30"/>
  <c r="Y201" i="30" a="1"/>
  <c r="Y201" i="30" s="1"/>
  <c r="Y202" i="30" a="1"/>
  <c r="Y202" i="30" s="1"/>
  <c r="Y203" i="30" a="1"/>
  <c r="Y203" i="30" s="1"/>
  <c r="Y204" i="30" a="1"/>
  <c r="Y204" i="30" s="1"/>
  <c r="Y205" i="30" a="1"/>
  <c r="Y205" i="30" s="1"/>
  <c r="Y206" i="30" a="1"/>
  <c r="Y206" i="30" s="1"/>
  <c r="Y207" i="30" a="1"/>
  <c r="Y207" i="30" s="1"/>
  <c r="Y208" i="30" a="1"/>
  <c r="Y208" i="30" s="1"/>
  <c r="Y209" i="30" a="1"/>
  <c r="Y209" i="30"/>
  <c r="Y210" i="30" a="1"/>
  <c r="Y210" i="30" s="1"/>
  <c r="Y211" i="30" a="1"/>
  <c r="Y211" i="30" s="1"/>
  <c r="Y212" i="30" a="1"/>
  <c r="Y212" i="30" s="1"/>
  <c r="Y213" i="30" a="1"/>
  <c r="Y213" i="30" s="1"/>
  <c r="Y214" i="30" a="1"/>
  <c r="Y214" i="30" s="1"/>
  <c r="Y215" i="30" a="1"/>
  <c r="Y215" i="30" s="1"/>
  <c r="Y216" i="30" a="1"/>
  <c r="Y216" i="30" s="1"/>
  <c r="Y217" i="30" a="1"/>
  <c r="Y217" i="30" s="1"/>
  <c r="Y218" i="30" a="1"/>
  <c r="Y218" i="30" s="1"/>
  <c r="Y219" i="30" a="1"/>
  <c r="Y219" i="30" s="1"/>
  <c r="Y220" i="30" a="1"/>
  <c r="Y220" i="30" s="1"/>
  <c r="Y221" i="30" a="1"/>
  <c r="Y221" i="30" s="1"/>
  <c r="Y222" i="30" a="1"/>
  <c r="Y222" i="30" s="1"/>
  <c r="Y223" i="30" a="1"/>
  <c r="Y223" i="30" s="1"/>
  <c r="Y224" i="30" a="1"/>
  <c r="Y224" i="30" s="1"/>
  <c r="Y225" i="30" a="1"/>
  <c r="Y225" i="30" s="1"/>
  <c r="Y226" i="30" a="1"/>
  <c r="Y226" i="30" s="1"/>
  <c r="Y227" i="30" a="1"/>
  <c r="Y227" i="30" s="1"/>
  <c r="Y228" i="30" a="1"/>
  <c r="Y228" i="30" s="1"/>
  <c r="Y229" i="30" a="1"/>
  <c r="Y229" i="30" s="1"/>
  <c r="Y230" i="30" a="1"/>
  <c r="Y230" i="30" s="1"/>
  <c r="Y231" i="30" a="1"/>
  <c r="Y231" i="30" s="1"/>
  <c r="Y232" i="30" a="1"/>
  <c r="Y232" i="30" s="1"/>
  <c r="Y233" i="30" a="1"/>
  <c r="Y233" i="30" s="1"/>
  <c r="Y234" i="30" a="1"/>
  <c r="Y234" i="30" s="1"/>
  <c r="Y235" i="30" a="1"/>
  <c r="Y235" i="30" s="1"/>
  <c r="Y236" i="30" a="1"/>
  <c r="Y236" i="30" s="1"/>
  <c r="Y237" i="30" a="1"/>
  <c r="Y237" i="30" s="1"/>
  <c r="Y238" i="30" a="1"/>
  <c r="Y238" i="30" s="1"/>
  <c r="Y239" i="30" a="1"/>
  <c r="Y239" i="30" s="1"/>
  <c r="Y240" i="30" a="1"/>
  <c r="Y240" i="30" s="1"/>
  <c r="Y241" i="30" a="1"/>
  <c r="Y241" i="30" s="1"/>
  <c r="Y242" i="30" a="1"/>
  <c r="Y242" i="30" s="1"/>
  <c r="Y243" i="30" a="1"/>
  <c r="Y243" i="30" s="1"/>
  <c r="Y244" i="30" a="1"/>
  <c r="Y244" i="30" s="1"/>
  <c r="Y245" i="30" a="1"/>
  <c r="Y245" i="30" s="1"/>
  <c r="Y246" i="30" a="1"/>
  <c r="Y246" i="30" s="1"/>
  <c r="Y247" i="30" a="1"/>
  <c r="Y247" i="30" s="1"/>
  <c r="Y248" i="30" a="1"/>
  <c r="Y248" i="30" s="1"/>
  <c r="Y249" i="30" a="1"/>
  <c r="Y249" i="30"/>
  <c r="Y250" i="30" a="1"/>
  <c r="Y250" i="30" s="1"/>
  <c r="Y251" i="30" a="1"/>
  <c r="Y251" i="30" s="1"/>
  <c r="Y252" i="30" a="1"/>
  <c r="Y252" i="30" s="1"/>
  <c r="Y253" i="30" a="1"/>
  <c r="Y253" i="30" s="1"/>
  <c r="Y254" i="30" a="1"/>
  <c r="Y254" i="30" s="1"/>
  <c r="Y255" i="30" a="1"/>
  <c r="Y255" i="30" s="1"/>
  <c r="Y256" i="30" a="1"/>
  <c r="Y256" i="30" s="1"/>
  <c r="Y257" i="30" a="1"/>
  <c r="Y257" i="30" s="1"/>
  <c r="Y258" i="30" a="1"/>
  <c r="Y258" i="30" s="1"/>
  <c r="Y259" i="30" a="1"/>
  <c r="Y259" i="30" s="1"/>
  <c r="Y260" i="30" a="1"/>
  <c r="Y260" i="30" s="1"/>
  <c r="Y261" i="30" a="1"/>
  <c r="Y261" i="30" s="1"/>
  <c r="Y262" i="30" a="1"/>
  <c r="Y262" i="30" s="1"/>
  <c r="Y263" i="30" a="1"/>
  <c r="Y263" i="30" s="1"/>
  <c r="Y264" i="30" a="1"/>
  <c r="Y264" i="30" s="1"/>
  <c r="Y265" i="30" a="1"/>
  <c r="Y265" i="30" s="1"/>
  <c r="Y266" i="30" a="1"/>
  <c r="Y266" i="30"/>
  <c r="Y267" i="30" a="1"/>
  <c r="Y267" i="30" s="1"/>
  <c r="Y268" i="30" a="1"/>
  <c r="Y268" i="30" s="1"/>
  <c r="Y269" i="30" a="1"/>
  <c r="Y269" i="30" s="1"/>
  <c r="Y270" i="30" a="1"/>
  <c r="Y270" i="30" s="1"/>
  <c r="Y271" i="30" a="1"/>
  <c r="Y271" i="30" s="1"/>
  <c r="Y272" i="30" a="1"/>
  <c r="Y272" i="30" s="1"/>
  <c r="Y273" i="30" a="1"/>
  <c r="Y273" i="30" s="1"/>
  <c r="Y274" i="30" a="1"/>
  <c r="Y274" i="30" s="1"/>
  <c r="Y275" i="30" a="1"/>
  <c r="Y275" i="30" s="1"/>
  <c r="Y276" i="30" a="1"/>
  <c r="Y276" i="30" s="1"/>
  <c r="Y277" i="30" a="1"/>
  <c r="Y277" i="30" s="1"/>
  <c r="Y278" i="30" a="1"/>
  <c r="Y278" i="30" s="1"/>
  <c r="Y279" i="30" a="1"/>
  <c r="Y279" i="30" s="1"/>
  <c r="Y280" i="30" a="1"/>
  <c r="Y280" i="30" s="1"/>
  <c r="Y281" i="30" a="1"/>
  <c r="Y281" i="30" s="1"/>
  <c r="Y282" i="30" a="1"/>
  <c r="Y282" i="30" s="1"/>
  <c r="Y283" i="30" a="1"/>
  <c r="Y283" i="30" s="1"/>
  <c r="Y284" i="30" a="1"/>
  <c r="Y284" i="30" s="1"/>
  <c r="Y285" i="30" a="1"/>
  <c r="Y285" i="30" s="1"/>
  <c r="Y286" i="30" a="1"/>
  <c r="Y286" i="30" s="1"/>
  <c r="Y287" i="30" a="1"/>
  <c r="Y287" i="30" s="1"/>
  <c r="Y288" i="30" a="1"/>
  <c r="Y288" i="30" s="1"/>
  <c r="Y289" i="30" a="1"/>
  <c r="Y289" i="30" s="1"/>
  <c r="Y290" i="30" a="1"/>
  <c r="Y290" i="30" s="1"/>
  <c r="Y291" i="30" a="1"/>
  <c r="Y291" i="30" s="1"/>
  <c r="Y292" i="30" a="1"/>
  <c r="Y292" i="30" s="1"/>
  <c r="Y293" i="30" a="1"/>
  <c r="Y293" i="30" s="1"/>
  <c r="Y294" i="30" a="1"/>
  <c r="Y294" i="30" s="1"/>
  <c r="Y295" i="30" a="1"/>
  <c r="Y295" i="30" s="1"/>
  <c r="Y296" i="30" a="1"/>
  <c r="Y296" i="30" s="1"/>
  <c r="Y297" i="30" a="1"/>
  <c r="Y297" i="30"/>
  <c r="Y298" i="30" a="1"/>
  <c r="Y298" i="30" s="1"/>
  <c r="Y299" i="30" a="1"/>
  <c r="Y299" i="30" s="1"/>
  <c r="Y300" i="30" a="1"/>
  <c r="Y300" i="30" s="1"/>
  <c r="Y301" i="30" a="1"/>
  <c r="Y301" i="30" s="1"/>
  <c r="Y302" i="30" a="1"/>
  <c r="Y302" i="30" s="1"/>
  <c r="Y303" i="30" a="1"/>
  <c r="Y303" i="30" s="1"/>
  <c r="Y304" i="30" a="1"/>
  <c r="Y304" i="30" s="1"/>
  <c r="Y305" i="30" a="1"/>
  <c r="Y305" i="30" s="1"/>
  <c r="Y306" i="30" a="1"/>
  <c r="Y306" i="30" s="1"/>
  <c r="Y307" i="30" a="1"/>
  <c r="Y307" i="30" s="1"/>
  <c r="Y308" i="30" a="1"/>
  <c r="Y308" i="30" s="1"/>
  <c r="Y309" i="30" a="1"/>
  <c r="Y309" i="30" s="1"/>
  <c r="Y310" i="30" a="1"/>
  <c r="Y310" i="30" s="1"/>
  <c r="Y311" i="30" a="1"/>
  <c r="Y311" i="30" s="1"/>
  <c r="Y312" i="30" a="1"/>
  <c r="Y312" i="30" s="1"/>
  <c r="Y313" i="30" a="1"/>
  <c r="Y313" i="30" s="1"/>
  <c r="Y314" i="30" a="1"/>
  <c r="Y314" i="30" s="1"/>
  <c r="Y315" i="30" a="1"/>
  <c r="Y315" i="30" s="1"/>
  <c r="Y316" i="30" a="1"/>
  <c r="Y316" i="30" s="1"/>
  <c r="Y317" i="30" a="1"/>
  <c r="Y317" i="30" s="1"/>
  <c r="Y318" i="30" a="1"/>
  <c r="Y318" i="30" s="1"/>
  <c r="Y319" i="30" a="1"/>
  <c r="Y319" i="30" s="1"/>
  <c r="Y320" i="30" a="1"/>
  <c r="Y320" i="30" s="1"/>
  <c r="Y321" i="30" a="1"/>
  <c r="Y321" i="30" s="1"/>
  <c r="Y322" i="30" a="1"/>
  <c r="Y322" i="30" s="1"/>
  <c r="Y323" i="30" a="1"/>
  <c r="Y323" i="30"/>
  <c r="Y324" i="30" a="1"/>
  <c r="Y324" i="30"/>
  <c r="Y325" i="30" a="1"/>
  <c r="Y325" i="30" s="1"/>
  <c r="Y326" i="30" a="1"/>
  <c r="Y326" i="30" s="1"/>
  <c r="Y327" i="30" a="1"/>
  <c r="Y327" i="30" s="1"/>
  <c r="Y328" i="30" a="1"/>
  <c r="Y328" i="30" s="1"/>
  <c r="Y329" i="30" a="1"/>
  <c r="Y329" i="30" s="1"/>
  <c r="Y330" i="30" a="1"/>
  <c r="Y330" i="30" s="1"/>
  <c r="Y331" i="30" a="1"/>
  <c r="Y331" i="30" s="1"/>
  <c r="Y332" i="30" a="1"/>
  <c r="Y332" i="30" s="1"/>
  <c r="Y333" i="30" a="1"/>
  <c r="Y333" i="30" s="1"/>
  <c r="Y334" i="30" a="1"/>
  <c r="Y334" i="30" s="1"/>
  <c r="Y335" i="30" a="1"/>
  <c r="Y335" i="30" s="1"/>
  <c r="Y336" i="30" a="1"/>
  <c r="Y336" i="30" s="1"/>
  <c r="Y337" i="30" a="1"/>
  <c r="Y337" i="30" s="1"/>
  <c r="Y338" i="30" a="1"/>
  <c r="Y338" i="30" s="1"/>
  <c r="Y339" i="30" a="1"/>
  <c r="Y339" i="30" s="1"/>
  <c r="Y340" i="30" a="1"/>
  <c r="Y340" i="30" s="1"/>
  <c r="Y341" i="30" a="1"/>
  <c r="Y341" i="30" s="1"/>
  <c r="Y342" i="30" a="1"/>
  <c r="Y342" i="30" s="1"/>
  <c r="Y343" i="30" a="1"/>
  <c r="Y343" i="30" s="1"/>
  <c r="Y344" i="30" a="1"/>
  <c r="Y344" i="30" s="1"/>
  <c r="Y345" i="30" a="1"/>
  <c r="Y345" i="30" s="1"/>
  <c r="Y346" i="30" a="1"/>
  <c r="Y346" i="30" s="1"/>
  <c r="Y347" i="30" a="1"/>
  <c r="Y347" i="30" s="1"/>
  <c r="Y348" i="30" a="1"/>
  <c r="Y348" i="30" s="1"/>
  <c r="Y349" i="30" a="1"/>
  <c r="Y349" i="30" s="1"/>
  <c r="Y350" i="30" a="1"/>
  <c r="Y350" i="30" s="1"/>
  <c r="Y351" i="30" a="1"/>
  <c r="Y351" i="30" s="1"/>
  <c r="Y352" i="30" a="1"/>
  <c r="Y352" i="30" s="1"/>
  <c r="Y353" i="30" a="1"/>
  <c r="Y353" i="30"/>
  <c r="Y354" i="30" a="1"/>
  <c r="Y354" i="30" s="1"/>
  <c r="Y355" i="30" a="1"/>
  <c r="Y355" i="30" s="1"/>
  <c r="Y356" i="30" a="1"/>
  <c r="Y356" i="30" s="1"/>
  <c r="Y357" i="30" a="1"/>
  <c r="Y357" i="30" s="1"/>
  <c r="Y358" i="30" a="1"/>
  <c r="Y358" i="30" s="1"/>
  <c r="Y359" i="30" a="1"/>
  <c r="Y359" i="30" s="1"/>
  <c r="Y360" i="30" a="1"/>
  <c r="Y360" i="30" s="1"/>
  <c r="Y361" i="30" a="1"/>
  <c r="Y361" i="30" s="1"/>
  <c r="Y362" i="30" a="1"/>
  <c r="Y362" i="30" s="1"/>
  <c r="Y363" i="30" a="1"/>
  <c r="Y363" i="30" s="1"/>
  <c r="Y364" i="30" a="1"/>
  <c r="Y364" i="30" s="1"/>
  <c r="Y365" i="30" a="1"/>
  <c r="Y365" i="30" s="1"/>
  <c r="Y366" i="30" a="1"/>
  <c r="Y366" i="30" s="1"/>
  <c r="Y367" i="30" a="1"/>
  <c r="Y367" i="30" s="1"/>
  <c r="Y368" i="30" a="1"/>
  <c r="Y368" i="30" s="1"/>
  <c r="Y369" i="30" a="1"/>
  <c r="Y369" i="30" s="1"/>
  <c r="Y370" i="30" a="1"/>
  <c r="Y370" i="30" s="1"/>
  <c r="Y371" i="30" a="1"/>
  <c r="Y371" i="30" s="1"/>
  <c r="Y372" i="30" a="1"/>
  <c r="Y372" i="30" s="1"/>
  <c r="Y373" i="30" a="1"/>
  <c r="Y373" i="30" s="1"/>
  <c r="Y374" i="30" a="1"/>
  <c r="Y374" i="30" s="1"/>
  <c r="Y375" i="30" a="1"/>
  <c r="Y375" i="30"/>
  <c r="Y376" i="30" a="1"/>
  <c r="Y376" i="30" s="1"/>
  <c r="Y377" i="30" a="1"/>
  <c r="Y377" i="30" s="1"/>
  <c r="Y378" i="30" a="1"/>
  <c r="Y378" i="30" s="1"/>
  <c r="Y379" i="30" a="1"/>
  <c r="Y379" i="30" s="1"/>
  <c r="Y380" i="30" a="1"/>
  <c r="Y380" i="30" s="1"/>
  <c r="Y381" i="30" a="1"/>
  <c r="Y381" i="30" s="1"/>
  <c r="Y382" i="30" a="1"/>
  <c r="Y382" i="30" s="1"/>
  <c r="Y383" i="30" a="1"/>
  <c r="Y383" i="30" s="1"/>
  <c r="Y384" i="30" a="1"/>
  <c r="Y384" i="30" s="1"/>
  <c r="Y385" i="30" a="1"/>
  <c r="Y385" i="30" s="1"/>
  <c r="Y386" i="30" a="1"/>
  <c r="Y386" i="30" s="1"/>
  <c r="Y387" i="30" a="1"/>
  <c r="Y387" i="30" s="1"/>
  <c r="Y388" i="30" a="1"/>
  <c r="Y388" i="30" s="1"/>
  <c r="Y389" i="30" a="1"/>
  <c r="Y389" i="30" s="1"/>
  <c r="Y390" i="30" a="1"/>
  <c r="Y390" i="30" s="1"/>
  <c r="Y391" i="30" a="1"/>
  <c r="Y391" i="30" s="1"/>
  <c r="Y392" i="30" a="1"/>
  <c r="Y392" i="30" s="1"/>
  <c r="Y393" i="30" a="1"/>
  <c r="Y393" i="30" s="1"/>
  <c r="Y394" i="30" a="1"/>
  <c r="Y394" i="30" s="1"/>
  <c r="Y395" i="30" a="1"/>
  <c r="Y395" i="30" s="1"/>
  <c r="Y396" i="30" a="1"/>
  <c r="Y396" i="30" s="1"/>
  <c r="Y397" i="30" a="1"/>
  <c r="Y397" i="30" s="1"/>
  <c r="Y398" i="30" a="1"/>
  <c r="Y398" i="30" s="1"/>
  <c r="Y399" i="30" a="1"/>
  <c r="Y399" i="30" s="1"/>
  <c r="Y400" i="30" a="1"/>
  <c r="Y400" i="30" s="1"/>
  <c r="Y401" i="30" a="1"/>
  <c r="Y401" i="30" s="1"/>
  <c r="Y402" i="30" a="1"/>
  <c r="Y402" i="30" s="1"/>
  <c r="Y403" i="30" a="1"/>
  <c r="Y403" i="30" s="1"/>
  <c r="Y404" i="30" a="1"/>
  <c r="Y404" i="30" s="1"/>
  <c r="Y405" i="30" a="1"/>
  <c r="Y405" i="30" s="1"/>
  <c r="Y406" i="30" a="1"/>
  <c r="Y406" i="30"/>
  <c r="Y407" i="30" a="1"/>
  <c r="Y407" i="30" s="1"/>
  <c r="Y408" i="30" a="1"/>
  <c r="Y408" i="30" s="1"/>
  <c r="Y409" i="30" a="1"/>
  <c r="Y409" i="30" s="1"/>
  <c r="Y410" i="30" a="1"/>
  <c r="Y410" i="30" s="1"/>
  <c r="Y411" i="30" a="1"/>
  <c r="Y411" i="30" s="1"/>
  <c r="Y412" i="30" a="1"/>
  <c r="Y412" i="30" s="1"/>
  <c r="Y413" i="30" a="1"/>
  <c r="Y413" i="30" s="1"/>
  <c r="Y414" i="30" a="1"/>
  <c r="Y414" i="30" s="1"/>
  <c r="Y415" i="30" a="1"/>
  <c r="Y415" i="30" s="1"/>
  <c r="Y416" i="30" a="1"/>
  <c r="Y416" i="30" s="1"/>
  <c r="Y417" i="30" a="1"/>
  <c r="Y417" i="30" s="1"/>
  <c r="Y418" i="30" a="1"/>
  <c r="Y418" i="30" s="1"/>
  <c r="Y419" i="30" a="1"/>
  <c r="Y419" i="30" s="1"/>
  <c r="Y420" i="30" a="1"/>
  <c r="Y420" i="30" s="1"/>
  <c r="Y421" i="30" a="1"/>
  <c r="Y421" i="30" s="1"/>
  <c r="Y422" i="30" a="1"/>
  <c r="Y422" i="30" s="1"/>
  <c r="Y423" i="30" a="1"/>
  <c r="Y423" i="30" s="1"/>
  <c r="Y424" i="30" a="1"/>
  <c r="Y424" i="30" s="1"/>
  <c r="Y425" i="30" a="1"/>
  <c r="Y425" i="30" s="1"/>
  <c r="Y426" i="30" a="1"/>
  <c r="Y426" i="30" s="1"/>
  <c r="Y427" i="30" a="1"/>
  <c r="Y427" i="30" s="1"/>
  <c r="Y428" i="30" a="1"/>
  <c r="Y428" i="30" s="1"/>
  <c r="Y429" i="30" a="1"/>
  <c r="Y429" i="30" s="1"/>
  <c r="Y430" i="30" a="1"/>
  <c r="Y430" i="30" s="1"/>
  <c r="Y431" i="30" a="1"/>
  <c r="Y431" i="30" s="1"/>
  <c r="Y432" i="30" a="1"/>
  <c r="Y432" i="30" s="1"/>
  <c r="Y433" i="30" a="1"/>
  <c r="Y433" i="30" s="1"/>
  <c r="Y434" i="30" a="1"/>
  <c r="Y434" i="30" s="1"/>
  <c r="Y435" i="30" a="1"/>
  <c r="Y435" i="30" s="1"/>
  <c r="Y436" i="30" a="1"/>
  <c r="Y436" i="30" s="1"/>
  <c r="Y437" i="30" a="1"/>
  <c r="Y437" i="30" s="1"/>
  <c r="Y438" i="30" a="1"/>
  <c r="Y438" i="30" s="1"/>
  <c r="Y439" i="30" a="1"/>
  <c r="Y439" i="30" s="1"/>
  <c r="Y440" i="30" a="1"/>
  <c r="Y440" i="30" s="1"/>
  <c r="Y441" i="30" a="1"/>
  <c r="Y441" i="30" s="1"/>
  <c r="Y442" i="30" a="1"/>
  <c r="Y442" i="30" s="1"/>
  <c r="Y443" i="30" a="1"/>
  <c r="Y443" i="30" s="1"/>
  <c r="Y444" i="30" a="1"/>
  <c r="Y444" i="30" s="1"/>
  <c r="Y445" i="30" a="1"/>
  <c r="Y445" i="30" s="1"/>
  <c r="Y446" i="30" a="1"/>
  <c r="Y446" i="30" s="1"/>
  <c r="Y447" i="30" a="1"/>
  <c r="Y447" i="30" s="1"/>
  <c r="Y448" i="30" a="1"/>
  <c r="Y448" i="30" s="1"/>
  <c r="Y449" i="30" a="1"/>
  <c r="Y449" i="30" s="1"/>
  <c r="Y450" i="30" a="1"/>
  <c r="Y450" i="30" s="1"/>
  <c r="Y451" i="30" a="1"/>
  <c r="Y451" i="30" s="1"/>
  <c r="Y452" i="30" a="1"/>
  <c r="Y452" i="30" s="1"/>
  <c r="Y453" i="30" a="1"/>
  <c r="Y453" i="30"/>
  <c r="Y454" i="30" a="1"/>
  <c r="Y454" i="30" s="1"/>
  <c r="Y455" i="30" a="1"/>
  <c r="Y455" i="30" s="1"/>
  <c r="Y456" i="30" a="1"/>
  <c r="Y456" i="30" s="1"/>
  <c r="Y457" i="30" a="1"/>
  <c r="Y457" i="30" s="1"/>
  <c r="Y458" i="30" a="1"/>
  <c r="Y458" i="30" s="1"/>
  <c r="Y459" i="30" a="1"/>
  <c r="Y459" i="30" s="1"/>
  <c r="Y460" i="30" a="1"/>
  <c r="Y460" i="30" s="1"/>
  <c r="Y461" i="30" a="1"/>
  <c r="Y461" i="30" s="1"/>
  <c r="Y462" i="30" a="1"/>
  <c r="Y462" i="30" s="1"/>
  <c r="Y463" i="30" a="1"/>
  <c r="Y463" i="30" s="1"/>
  <c r="Y464" i="30" a="1"/>
  <c r="Y464" i="30" s="1"/>
  <c r="Y465" i="30" a="1"/>
  <c r="Y465" i="30" s="1"/>
  <c r="Y466" i="30" a="1"/>
  <c r="Y466" i="30" s="1"/>
  <c r="Y467" i="30" a="1"/>
  <c r="Y467" i="30" s="1"/>
  <c r="Y468" i="30" a="1"/>
  <c r="Y468" i="30" s="1"/>
  <c r="Y469" i="30" a="1"/>
  <c r="Y469" i="30" s="1"/>
  <c r="Y470" i="30" a="1"/>
  <c r="Y470" i="30" s="1"/>
  <c r="Y471" i="30" a="1"/>
  <c r="Y471" i="30" s="1"/>
  <c r="Y472" i="30" a="1"/>
  <c r="Y472" i="30" s="1"/>
  <c r="Y473" i="30" a="1"/>
  <c r="Y473" i="30" s="1"/>
  <c r="Y474" i="30" a="1"/>
  <c r="Y474" i="30" s="1"/>
  <c r="Y475" i="30" a="1"/>
  <c r="Y475" i="30" s="1"/>
  <c r="Y476" i="30" a="1"/>
  <c r="Y476" i="30" s="1"/>
  <c r="Y477" i="30" a="1"/>
  <c r="Y477" i="30" s="1"/>
  <c r="Y478" i="30" a="1"/>
  <c r="Y478" i="30" s="1"/>
  <c r="Y479" i="30" a="1"/>
  <c r="Y479" i="30" s="1"/>
  <c r="Y480" i="30" a="1"/>
  <c r="Y480" i="30" s="1"/>
  <c r="Y481" i="30" a="1"/>
  <c r="Y481" i="30" s="1"/>
  <c r="Y482" i="30" a="1"/>
  <c r="Y482" i="30" s="1"/>
  <c r="Y483" i="30" a="1"/>
  <c r="Y483" i="30" s="1"/>
  <c r="Y484" i="30" a="1"/>
  <c r="Y484" i="30" s="1"/>
  <c r="Y485" i="30" a="1"/>
  <c r="Y485" i="30" s="1"/>
  <c r="Y486" i="30" a="1"/>
  <c r="Y486" i="30" s="1"/>
  <c r="Y487" i="30" a="1"/>
  <c r="Y487" i="30" s="1"/>
  <c r="Y488" i="30" a="1"/>
  <c r="Y488" i="30" s="1"/>
  <c r="Y489" i="30" a="1"/>
  <c r="Y489" i="30" s="1"/>
  <c r="Y490" i="30" a="1"/>
  <c r="Y490" i="30" s="1"/>
  <c r="Y491" i="30" a="1"/>
  <c r="Y491" i="30" s="1"/>
  <c r="Y492" i="30" a="1"/>
  <c r="Y492" i="30" s="1"/>
  <c r="Y493" i="30" a="1"/>
  <c r="Y493" i="30" s="1"/>
  <c r="Y494" i="30" a="1"/>
  <c r="Y494" i="30" s="1"/>
  <c r="Y495" i="30" a="1"/>
  <c r="Y495" i="30" s="1"/>
  <c r="Y496" i="30" a="1"/>
  <c r="Y496" i="30" s="1"/>
  <c r="Y497" i="30" a="1"/>
  <c r="Y497" i="30" s="1"/>
  <c r="Y498" i="30" a="1"/>
  <c r="Y498" i="30" s="1"/>
  <c r="Y499" i="30" a="1"/>
  <c r="Y499" i="30" s="1"/>
  <c r="Y500" i="30" a="1"/>
  <c r="Y500" i="30" s="1"/>
  <c r="Y501" i="30" a="1"/>
  <c r="Y501" i="30" s="1"/>
  <c r="Y502" i="30" a="1"/>
  <c r="Y502" i="30" s="1"/>
  <c r="Y503" i="30" a="1"/>
  <c r="Y503" i="30" s="1"/>
  <c r="Y504" i="30" a="1"/>
  <c r="Y504" i="30" s="1"/>
  <c r="Y505" i="30" a="1"/>
  <c r="Y505" i="30" s="1"/>
  <c r="Y506" i="30" a="1"/>
  <c r="Y506" i="30" s="1"/>
  <c r="Y507" i="30" a="1"/>
  <c r="Y507" i="30" s="1"/>
  <c r="Y508" i="30" a="1"/>
  <c r="Y508" i="30" s="1"/>
  <c r="Y509" i="30" a="1"/>
  <c r="Y509" i="30" s="1"/>
  <c r="Y510" i="30" a="1"/>
  <c r="Y510" i="30" s="1"/>
  <c r="Y511" i="30" a="1"/>
  <c r="Y511" i="30" s="1"/>
  <c r="Y512" i="30" a="1"/>
  <c r="Y512" i="30" s="1"/>
  <c r="Y513" i="30" a="1"/>
  <c r="Y513" i="30" s="1"/>
  <c r="Y514" i="30" a="1"/>
  <c r="Y514" i="30" s="1"/>
  <c r="Y515" i="30" a="1"/>
  <c r="Y515" i="30" s="1"/>
  <c r="Y516" i="30" a="1"/>
  <c r="Y516" i="30" s="1"/>
  <c r="Y517" i="30" a="1"/>
  <c r="Y517" i="30" s="1"/>
  <c r="Y518" i="30" a="1"/>
  <c r="Y518" i="30" s="1"/>
  <c r="Y519" i="30" a="1"/>
  <c r="Y519" i="30" s="1"/>
  <c r="Y520" i="30" a="1"/>
  <c r="Y520" i="30" s="1"/>
  <c r="Y521" i="30" a="1"/>
  <c r="Y521" i="30" s="1"/>
  <c r="Y522" i="30" a="1"/>
  <c r="Y522" i="30" s="1"/>
  <c r="Y523" i="30" a="1"/>
  <c r="Y523" i="30" s="1"/>
  <c r="Y524" i="30" a="1"/>
  <c r="Y524" i="30" s="1"/>
  <c r="Y525" i="30" a="1"/>
  <c r="Y525" i="30" s="1"/>
  <c r="Y526" i="30" a="1"/>
  <c r="Y526" i="30" s="1"/>
  <c r="Y527" i="30" a="1"/>
  <c r="Y527" i="30" s="1"/>
  <c r="Y528" i="30" a="1"/>
  <c r="Y528" i="30" s="1"/>
  <c r="Y529" i="30" a="1"/>
  <c r="Y529" i="30" s="1"/>
  <c r="Y530" i="30" a="1"/>
  <c r="Y530" i="30" s="1"/>
  <c r="Y531" i="30" a="1"/>
  <c r="Y531" i="30" s="1"/>
  <c r="Y532" i="30" a="1"/>
  <c r="Y532" i="30" s="1"/>
  <c r="Y533" i="30" a="1"/>
  <c r="Y533" i="30" s="1"/>
  <c r="Y534" i="30" a="1"/>
  <c r="Y534" i="30" s="1"/>
  <c r="Y535" i="30" a="1"/>
  <c r="Y535" i="30" s="1"/>
  <c r="Y536" i="30" a="1"/>
  <c r="Y536" i="30" s="1"/>
  <c r="Y537" i="30" a="1"/>
  <c r="Y537" i="30" s="1"/>
  <c r="Y538" i="30" a="1"/>
  <c r="Y538" i="30" s="1"/>
  <c r="Y539" i="30" a="1"/>
  <c r="Y539" i="30" s="1"/>
  <c r="Y540" i="30" a="1"/>
  <c r="Y540" i="30" s="1"/>
  <c r="Y541" i="30" a="1"/>
  <c r="Y541" i="30" s="1"/>
  <c r="Y542" i="30" a="1"/>
  <c r="Y542" i="30" s="1"/>
  <c r="Y543" i="30" a="1"/>
  <c r="Y543" i="30" s="1"/>
  <c r="Y544" i="30" a="1"/>
  <c r="Y544" i="30" s="1"/>
  <c r="Y545" i="30" a="1"/>
  <c r="Y545" i="30" s="1"/>
  <c r="Y546" i="30" a="1"/>
  <c r="Y546" i="30" s="1"/>
  <c r="Y547" i="30" a="1"/>
  <c r="Y547" i="30" s="1"/>
  <c r="Y548" i="30" a="1"/>
  <c r="Y548" i="30" s="1"/>
  <c r="Y549" i="30" a="1"/>
  <c r="Y549" i="30" s="1"/>
  <c r="Y550" i="30" a="1"/>
  <c r="Y550" i="30" s="1"/>
  <c r="Y551" i="30" a="1"/>
  <c r="Y551" i="30" s="1"/>
  <c r="Y552" i="30" a="1"/>
  <c r="Y552" i="30" s="1"/>
  <c r="Y553" i="30" a="1"/>
  <c r="Y553" i="30" s="1"/>
  <c r="Y554" i="30" a="1"/>
  <c r="Y554" i="30" s="1"/>
  <c r="Y555" i="30" a="1"/>
  <c r="Y555" i="30" s="1"/>
  <c r="Y556" i="30" a="1"/>
  <c r="Y556" i="30" s="1"/>
  <c r="Y557" i="30" a="1"/>
  <c r="Y557" i="30" s="1"/>
  <c r="Y558" i="30" a="1"/>
  <c r="Y558" i="30" s="1"/>
  <c r="Y559" i="30" a="1"/>
  <c r="Y559" i="30" s="1"/>
  <c r="Y560" i="30" a="1"/>
  <c r="Y560" i="30" s="1"/>
  <c r="Y561" i="30" a="1"/>
  <c r="Y561" i="30" s="1"/>
  <c r="Y562" i="30" a="1"/>
  <c r="Y562" i="30" s="1"/>
  <c r="Y563" i="30" a="1"/>
  <c r="Y563" i="30" s="1"/>
  <c r="Y564" i="30" a="1"/>
  <c r="Y564" i="30" s="1"/>
  <c r="Y565" i="30" a="1"/>
  <c r="Y565" i="30" s="1"/>
  <c r="Y566" i="30" a="1"/>
  <c r="Y566" i="30" s="1"/>
  <c r="Y567" i="30" a="1"/>
  <c r="Y567" i="30" s="1"/>
  <c r="Y568" i="30" a="1"/>
  <c r="Y568" i="30" s="1"/>
  <c r="Y569" i="30" a="1"/>
  <c r="Y569" i="30" s="1"/>
  <c r="Y570" i="30" a="1"/>
  <c r="Y570" i="30" s="1"/>
  <c r="Y571" i="30" a="1"/>
  <c r="Y571" i="30" s="1"/>
  <c r="Y572" i="30" a="1"/>
  <c r="Y572" i="30" s="1"/>
  <c r="Y573" i="30" a="1"/>
  <c r="Y573" i="30" s="1"/>
  <c r="Y574" i="30" a="1"/>
  <c r="Y574" i="30" s="1"/>
  <c r="Y575" i="30" a="1"/>
  <c r="Y575" i="30" s="1"/>
  <c r="Y576" i="30" a="1"/>
  <c r="Y576" i="30" s="1"/>
  <c r="Y577" i="30" a="1"/>
  <c r="Y577" i="30" s="1"/>
  <c r="Y578" i="30" a="1"/>
  <c r="Y578" i="30" s="1"/>
  <c r="Y579" i="30" a="1"/>
  <c r="Y579" i="30" s="1"/>
  <c r="Y580" i="30" a="1"/>
  <c r="Y580" i="30" s="1"/>
  <c r="Y581" i="30" a="1"/>
  <c r="Y581" i="30" s="1"/>
  <c r="Y582" i="30" a="1"/>
  <c r="Y582" i="30" s="1"/>
  <c r="Y583" i="30" a="1"/>
  <c r="Y583" i="30" s="1"/>
  <c r="Y584" i="30" a="1"/>
  <c r="Y584" i="30" s="1"/>
  <c r="Y585" i="30" a="1"/>
  <c r="Y585" i="30" s="1"/>
  <c r="Y586" i="30" a="1"/>
  <c r="Y586" i="30" s="1"/>
  <c r="Y587" i="30" a="1"/>
  <c r="Y587" i="30" s="1"/>
  <c r="Y588" i="30" a="1"/>
  <c r="Y588" i="30" s="1"/>
  <c r="Y589" i="30" a="1"/>
  <c r="Y589" i="30" s="1"/>
  <c r="Y590" i="30" a="1"/>
  <c r="Y590" i="30" s="1"/>
  <c r="Y591" i="30" a="1"/>
  <c r="Y591" i="30" s="1"/>
  <c r="Y592" i="30" a="1"/>
  <c r="Y592" i="30" s="1"/>
  <c r="Y593" i="30" a="1"/>
  <c r="Y593" i="30" s="1"/>
  <c r="Y594" i="30" a="1"/>
  <c r="Y594" i="30" s="1"/>
  <c r="Y595" i="30" a="1"/>
  <c r="Y595" i="30" s="1"/>
  <c r="Y596" i="30" a="1"/>
  <c r="Y596" i="30" s="1"/>
  <c r="Y597" i="30" a="1"/>
  <c r="Y597" i="30" s="1"/>
  <c r="Y598" i="30" a="1"/>
  <c r="Y598" i="30" s="1"/>
  <c r="Y599" i="30" a="1"/>
  <c r="Y599" i="30" s="1"/>
  <c r="Y600" i="30" a="1"/>
  <c r="Y600" i="30" s="1"/>
  <c r="Y601" i="30" a="1"/>
  <c r="Y601" i="30" s="1"/>
  <c r="Y602" i="30" a="1"/>
  <c r="Y602" i="30" s="1"/>
  <c r="Y603" i="30" a="1"/>
  <c r="Y603" i="30" s="1"/>
  <c r="Y604" i="30" a="1"/>
  <c r="Y604" i="30" s="1"/>
  <c r="Y605" i="30" a="1"/>
  <c r="Y605" i="30" s="1"/>
  <c r="Y606" i="30" a="1"/>
  <c r="Y606" i="30" s="1"/>
  <c r="Y607" i="30" a="1"/>
  <c r="Y607" i="30" s="1"/>
  <c r="Y608" i="30" a="1"/>
  <c r="Y608" i="30" s="1"/>
  <c r="Y609" i="30" a="1"/>
  <c r="Y609" i="30" s="1"/>
  <c r="Y610" i="30" a="1"/>
  <c r="Y610" i="30" s="1"/>
  <c r="Y611" i="30" a="1"/>
  <c r="Y611" i="30" s="1"/>
  <c r="Y612" i="30" a="1"/>
  <c r="Y612" i="30" s="1"/>
  <c r="Y613" i="30" a="1"/>
  <c r="Y613" i="30" s="1"/>
  <c r="Y614" i="30" a="1"/>
  <c r="Y614" i="30" s="1"/>
  <c r="Y615" i="30" a="1"/>
  <c r="Y615" i="30" s="1"/>
  <c r="Y616" i="30" a="1"/>
  <c r="Y616" i="30" s="1"/>
  <c r="Y617" i="30" a="1"/>
  <c r="Y617" i="30" s="1"/>
  <c r="Y618" i="30" a="1"/>
  <c r="Y618" i="30" s="1"/>
  <c r="Y619" i="30" a="1"/>
  <c r="Y619" i="30" s="1"/>
  <c r="Y620" i="30" a="1"/>
  <c r="Y620" i="30" s="1"/>
  <c r="Y621" i="30" a="1"/>
  <c r="Y621" i="30" s="1"/>
  <c r="Y622" i="30" a="1"/>
  <c r="Y622" i="30" s="1"/>
  <c r="Y623" i="30" a="1"/>
  <c r="Y623" i="30" s="1"/>
  <c r="Y624" i="30" a="1"/>
  <c r="Y624" i="30" s="1"/>
  <c r="Y625" i="30" a="1"/>
  <c r="Y625" i="30" s="1"/>
  <c r="Y626" i="30" a="1"/>
  <c r="Y626" i="30" s="1"/>
  <c r="Y627" i="30" a="1"/>
  <c r="Y627" i="30" s="1"/>
  <c r="Y628" i="30" a="1"/>
  <c r="Y628" i="30" s="1"/>
  <c r="Y629" i="30" a="1"/>
  <c r="Y629" i="30" s="1"/>
  <c r="Y630" i="30" a="1"/>
  <c r="Y630" i="30" s="1"/>
  <c r="Y631" i="30" a="1"/>
  <c r="Y631" i="30" s="1"/>
  <c r="Y632" i="30" a="1"/>
  <c r="Y632" i="30" s="1"/>
  <c r="Y633" i="30" a="1"/>
  <c r="Y633" i="30" s="1"/>
  <c r="Y634" i="30" a="1"/>
  <c r="Y634" i="30" s="1"/>
  <c r="Y635" i="30" a="1"/>
  <c r="Y635" i="30" s="1"/>
  <c r="Y636" i="30" a="1"/>
  <c r="Y636" i="30" s="1"/>
  <c r="Y637" i="30" a="1"/>
  <c r="Y637" i="30" s="1"/>
  <c r="Y638" i="30" a="1"/>
  <c r="Y638" i="30" s="1"/>
  <c r="Y639" i="30" a="1"/>
  <c r="Y639" i="30" s="1"/>
  <c r="Y640" i="30" a="1"/>
  <c r="Y640" i="30" s="1"/>
  <c r="Y641" i="30" a="1"/>
  <c r="Y641" i="30" s="1"/>
  <c r="Y642" i="30" a="1"/>
  <c r="Y642" i="30"/>
  <c r="Y643" i="30" a="1"/>
  <c r="Y643" i="30" s="1"/>
  <c r="Y644" i="30" a="1"/>
  <c r="Y644" i="30" s="1"/>
  <c r="Y645" i="30" a="1"/>
  <c r="Y645" i="30" s="1"/>
  <c r="Y646" i="30" a="1"/>
  <c r="Y646" i="30" s="1"/>
  <c r="Y647" i="30" a="1"/>
  <c r="Y647" i="30" s="1"/>
  <c r="Y648" i="30" a="1"/>
  <c r="Y648" i="30"/>
  <c r="Y649" i="30" a="1"/>
  <c r="Y649" i="30"/>
  <c r="Y650" i="30" a="1"/>
  <c r="Y650" i="30"/>
  <c r="Y651" i="30" a="1"/>
  <c r="Y651" i="30"/>
  <c r="Y652" i="30" a="1"/>
  <c r="Y652" i="30"/>
  <c r="Y653" i="30" a="1"/>
  <c r="Y653" i="30"/>
  <c r="Y654" i="30" a="1"/>
  <c r="Y654" i="30"/>
  <c r="Y655" i="30" a="1"/>
  <c r="Y655" i="30"/>
  <c r="Y656" i="30" a="1"/>
  <c r="Y656" i="30"/>
  <c r="Y657" i="30" a="1"/>
  <c r="Y657" i="30"/>
  <c r="Y658" i="30" a="1"/>
  <c r="Y658" i="30"/>
  <c r="Y659" i="30" a="1"/>
  <c r="Y659" i="30"/>
  <c r="Y660" i="30" a="1"/>
  <c r="Y660" i="30"/>
  <c r="Y661" i="30" a="1"/>
  <c r="Y661" i="30"/>
  <c r="Y662" i="30" a="1"/>
  <c r="Y662" i="30"/>
  <c r="Y663" i="30" a="1"/>
  <c r="Y663" i="30"/>
  <c r="Y664" i="30" a="1"/>
  <c r="Y664" i="30"/>
  <c r="Y665" i="30" a="1"/>
  <c r="Y665" i="30"/>
  <c r="Y666" i="30" a="1"/>
  <c r="Y666" i="30"/>
  <c r="Y667" i="30" a="1"/>
  <c r="Y667" i="30"/>
  <c r="Y668" i="30" a="1"/>
  <c r="Y668" i="30"/>
  <c r="Y669" i="30" a="1"/>
  <c r="Y669" i="30"/>
  <c r="Y670" i="30" a="1"/>
  <c r="Y670" i="30"/>
  <c r="Y671" i="30" a="1"/>
  <c r="Y671" i="30"/>
  <c r="Y672" i="30" a="1"/>
  <c r="Y672" i="30"/>
  <c r="Y673" i="30" a="1"/>
  <c r="Y673" i="30"/>
  <c r="Y674" i="30" a="1"/>
  <c r="Y674" i="30"/>
  <c r="Y675" i="30" a="1"/>
  <c r="Y675" i="30"/>
  <c r="Y676" i="30" a="1"/>
  <c r="Y676" i="30"/>
  <c r="Y677" i="30" a="1"/>
  <c r="Y677" i="30"/>
  <c r="Y678" i="30" a="1"/>
  <c r="Y678" i="30"/>
  <c r="Y679" i="30" a="1"/>
  <c r="Y679" i="30"/>
  <c r="Y680" i="30" a="1"/>
  <c r="Y680" i="30"/>
  <c r="Y681" i="30" a="1"/>
  <c r="Y681" i="30"/>
  <c r="Y682" i="30" a="1"/>
  <c r="Y682" i="30"/>
  <c r="Y683" i="30" a="1"/>
  <c r="Y683" i="30"/>
  <c r="Y684" i="30" a="1"/>
  <c r="Y684" i="30"/>
  <c r="Y685" i="30" a="1"/>
  <c r="Y685" i="30"/>
  <c r="Y686" i="30" a="1"/>
  <c r="Y686" i="30"/>
  <c r="Y687" i="30" a="1"/>
  <c r="Y687" i="30"/>
  <c r="Y688" i="30" a="1"/>
  <c r="Y688" i="30"/>
  <c r="Y689" i="30" a="1"/>
  <c r="Y689" i="30"/>
  <c r="Y690" i="30" a="1"/>
  <c r="Y690" i="30"/>
  <c r="Y691" i="30" a="1"/>
  <c r="Y691" i="30"/>
  <c r="Y692" i="30" a="1"/>
  <c r="Y692" i="30"/>
  <c r="Y693" i="30" a="1"/>
  <c r="Y693" i="30"/>
  <c r="Y694" i="30" a="1"/>
  <c r="Y694" i="30"/>
  <c r="Y695" i="30" a="1"/>
  <c r="Y695" i="30"/>
  <c r="Y696" i="30" a="1"/>
  <c r="Y696" i="30"/>
  <c r="Y697" i="30" a="1"/>
  <c r="Y697" i="30"/>
  <c r="Y698" i="30" a="1"/>
  <c r="Y698" i="30"/>
  <c r="Y699" i="30" a="1"/>
  <c r="Y699" i="30"/>
  <c r="Y700" i="30" a="1"/>
  <c r="Y700" i="30"/>
  <c r="Y701" i="30" a="1"/>
  <c r="Y701" i="30"/>
  <c r="Y702" i="30" a="1"/>
  <c r="Y702" i="30"/>
  <c r="Y703" i="30" a="1"/>
  <c r="Y703" i="30"/>
  <c r="Y704" i="30" a="1"/>
  <c r="Y704" i="30"/>
  <c r="Y705" i="30" a="1"/>
  <c r="Y705" i="30"/>
  <c r="Y706" i="30" a="1"/>
  <c r="Y706" i="30"/>
  <c r="Y707" i="30" a="1"/>
  <c r="Y707" i="30"/>
  <c r="Y708" i="30" a="1"/>
  <c r="Y708" i="30"/>
  <c r="Y709" i="30" a="1"/>
  <c r="Y709" i="30"/>
  <c r="Y710" i="30" a="1"/>
  <c r="Y710" i="30"/>
  <c r="Y711" i="30" a="1"/>
  <c r="Y711" i="30"/>
  <c r="Y712" i="30" a="1"/>
  <c r="Y712" i="30"/>
  <c r="Y713" i="30" a="1"/>
  <c r="Y713" i="30"/>
  <c r="Y714" i="30" a="1"/>
  <c r="Y714" i="30"/>
  <c r="Y715" i="30" a="1"/>
  <c r="Y715" i="30"/>
  <c r="Y716" i="30" a="1"/>
  <c r="Y716" i="30"/>
  <c r="Y717" i="30" a="1"/>
  <c r="Y717" i="30"/>
  <c r="Y718" i="30" a="1"/>
  <c r="Y718" i="30"/>
  <c r="Y719" i="30" a="1"/>
  <c r="Y719" i="30"/>
  <c r="Y720" i="30" a="1"/>
  <c r="Y720" i="30"/>
  <c r="Y721" i="30" a="1"/>
  <c r="Y721" i="30"/>
  <c r="Y722" i="30" a="1"/>
  <c r="Y722" i="30"/>
  <c r="Y723" i="30" a="1"/>
  <c r="Y723" i="30"/>
  <c r="Y724" i="30" a="1"/>
  <c r="Y724" i="30"/>
  <c r="Y725" i="30" a="1"/>
  <c r="Y725" i="30"/>
  <c r="Y726" i="30" a="1"/>
  <c r="Y726" i="30"/>
  <c r="Y727" i="30" a="1"/>
  <c r="Y727" i="30"/>
  <c r="Y728" i="30" a="1"/>
  <c r="Y728" i="30"/>
  <c r="Y729" i="30" a="1"/>
  <c r="Y729" i="30"/>
  <c r="Y730" i="30" a="1"/>
  <c r="Y730" i="30"/>
  <c r="Y731" i="30" a="1"/>
  <c r="Y731" i="30"/>
  <c r="Y732" i="30" a="1"/>
  <c r="Y732" i="30"/>
  <c r="Y733" i="30" a="1"/>
  <c r="Y733" i="30"/>
  <c r="Y734" i="30" a="1"/>
  <c r="Y734" i="30"/>
  <c r="Y735" i="30" a="1"/>
  <c r="Y735" i="30"/>
  <c r="Y736" i="30" a="1"/>
  <c r="Y736" i="30"/>
  <c r="Y737" i="30" a="1"/>
  <c r="Y737" i="30"/>
  <c r="Y738" i="30" a="1"/>
  <c r="Y738" i="30"/>
  <c r="Y739" i="30" a="1"/>
  <c r="Y739" i="30"/>
  <c r="Y740" i="30" a="1"/>
  <c r="Y740" i="30"/>
  <c r="Y741" i="30" a="1"/>
  <c r="Y741" i="30"/>
  <c r="Y742" i="30" a="1"/>
  <c r="Y742" i="30"/>
  <c r="Y743" i="30" a="1"/>
  <c r="Y743" i="30"/>
  <c r="Y744" i="30" a="1"/>
  <c r="Y744" i="30"/>
  <c r="Y745" i="30" a="1"/>
  <c r="Y745" i="30"/>
  <c r="Y746" i="30" a="1"/>
  <c r="Y746" i="30"/>
  <c r="Y747" i="30" a="1"/>
  <c r="Y747" i="30"/>
  <c r="Y748" i="30" a="1"/>
  <c r="Y748" i="30"/>
  <c r="Y749" i="30" a="1"/>
  <c r="Y749" i="30"/>
  <c r="Y750" i="30" a="1"/>
  <c r="Y750" i="30"/>
  <c r="Y751" i="30" a="1"/>
  <c r="Y751" i="30"/>
  <c r="Y752" i="30" a="1"/>
  <c r="Y752" i="30"/>
  <c r="Y753" i="30" a="1"/>
  <c r="Y753" i="30"/>
  <c r="Y754" i="30" a="1"/>
  <c r="Y754" i="30"/>
  <c r="Y755" i="30" a="1"/>
  <c r="Y755" i="30"/>
  <c r="Y756" i="30" a="1"/>
  <c r="Y756" i="30"/>
  <c r="Y757" i="30" a="1"/>
  <c r="Y757" i="30"/>
  <c r="Y758" i="30" a="1"/>
  <c r="Y758" i="30"/>
  <c r="Y759" i="30" a="1"/>
  <c r="Y759" i="30"/>
  <c r="Y760" i="30" a="1"/>
  <c r="Y760" i="30"/>
  <c r="Y761" i="30" a="1"/>
  <c r="Y761" i="30"/>
  <c r="Y762" i="30" a="1"/>
  <c r="Y762" i="30"/>
  <c r="Y763" i="30" a="1"/>
  <c r="Y763" i="30"/>
  <c r="Y764" i="30" a="1"/>
  <c r="Y764" i="30"/>
  <c r="Y765" i="30" a="1"/>
  <c r="Y765" i="30"/>
  <c r="Y766" i="30" a="1"/>
  <c r="Y766" i="30"/>
  <c r="Y767" i="30" a="1"/>
  <c r="Y767" i="30"/>
  <c r="Y768" i="30" a="1"/>
  <c r="Y768" i="30"/>
  <c r="Y769" i="30" a="1"/>
  <c r="Y769" i="30"/>
  <c r="Y770" i="30" a="1"/>
  <c r="Y770" i="30"/>
  <c r="Y771" i="30" a="1"/>
  <c r="Y771" i="30"/>
  <c r="Y772" i="30" a="1"/>
  <c r="Y772" i="30"/>
  <c r="Y773" i="30" a="1"/>
  <c r="Y773" i="30"/>
  <c r="Y774" i="30" a="1"/>
  <c r="Y774" i="30"/>
  <c r="Y775" i="30" a="1"/>
  <c r="Y775" i="30"/>
  <c r="Y776" i="30" a="1"/>
  <c r="Y776" i="30"/>
  <c r="Y777" i="30" a="1"/>
  <c r="Y777" i="30"/>
  <c r="Y778" i="30" a="1"/>
  <c r="Y778" i="30"/>
  <c r="Y779" i="30" a="1"/>
  <c r="Y779" i="30"/>
  <c r="Y780" i="30" a="1"/>
  <c r="Y780" i="30"/>
  <c r="Y781" i="30" a="1"/>
  <c r="Y781" i="30"/>
  <c r="Y782" i="30" a="1"/>
  <c r="Y782" i="30"/>
  <c r="Y783" i="30" a="1"/>
  <c r="Y783" i="30"/>
  <c r="Y784" i="30" a="1"/>
  <c r="Y784" i="30"/>
  <c r="Y785" i="30" a="1"/>
  <c r="Y785" i="30"/>
  <c r="Y786" i="30" a="1"/>
  <c r="Y786" i="30"/>
  <c r="Y787" i="30" a="1"/>
  <c r="Y787" i="30"/>
  <c r="Y788" i="30" a="1"/>
  <c r="Y788" i="30"/>
  <c r="Y789" i="30" a="1"/>
  <c r="Y789" i="30"/>
  <c r="Y790" i="30" a="1"/>
  <c r="Y790" i="30"/>
  <c r="Y791" i="30" a="1"/>
  <c r="Y791" i="30"/>
  <c r="Y792" i="30" a="1"/>
  <c r="Y792" i="30"/>
  <c r="Y793" i="30" a="1"/>
  <c r="Y793" i="30"/>
  <c r="Y794" i="30" a="1"/>
  <c r="Y794" i="30"/>
  <c r="Y795" i="30" a="1"/>
  <c r="Y795" i="30"/>
  <c r="Y796" i="30" a="1"/>
  <c r="Y796" i="30"/>
  <c r="Y797" i="30" a="1"/>
  <c r="Y797" i="30"/>
  <c r="Y798" i="30" a="1"/>
  <c r="Y798" i="30"/>
  <c r="Y799" i="30" a="1"/>
  <c r="Y799" i="30"/>
  <c r="Y800" i="30" a="1"/>
  <c r="Y800" i="30"/>
  <c r="Y801" i="30" a="1"/>
  <c r="Y801" i="30"/>
  <c r="Y802" i="30" a="1"/>
  <c r="Y802" i="30"/>
  <c r="Y803" i="30" a="1"/>
  <c r="Y803" i="30"/>
  <c r="Y804" i="30" a="1"/>
  <c r="Y804" i="30"/>
  <c r="Y805" i="30" a="1"/>
  <c r="Y805" i="30"/>
  <c r="Y806" i="30" a="1"/>
  <c r="Y806" i="30"/>
  <c r="Y807" i="30" a="1"/>
  <c r="Y807" i="30"/>
  <c r="Y808" i="30" a="1"/>
  <c r="Y808" i="30"/>
  <c r="Y809" i="30" a="1"/>
  <c r="Y809" i="30"/>
  <c r="Y810" i="30" a="1"/>
  <c r="Y810" i="30"/>
  <c r="Y811" i="30" a="1"/>
  <c r="Y811" i="30"/>
  <c r="Y812" i="30" a="1"/>
  <c r="Y812" i="30"/>
  <c r="Y813" i="30" a="1"/>
  <c r="Y813" i="30"/>
  <c r="Y814" i="30" a="1"/>
  <c r="Y814" i="30"/>
  <c r="Y815" i="30" a="1"/>
  <c r="Y815" i="30"/>
  <c r="Y816" i="30" a="1"/>
  <c r="Y816" i="30"/>
  <c r="Y817" i="30" a="1"/>
  <c r="Y817" i="30"/>
  <c r="Y818" i="30" a="1"/>
  <c r="Y818" i="30"/>
  <c r="Y819" i="30" a="1"/>
  <c r="Y819" i="30"/>
  <c r="Y820" i="30" a="1"/>
  <c r="Y820" i="30"/>
  <c r="Y821" i="30" a="1"/>
  <c r="Y821" i="30"/>
  <c r="Y822" i="30" a="1"/>
  <c r="Y822" i="30"/>
  <c r="Y823" i="30" a="1"/>
  <c r="Y823" i="30"/>
  <c r="Y824" i="30" a="1"/>
  <c r="Y824" i="30"/>
  <c r="Y825" i="30" a="1"/>
  <c r="Y825" i="30"/>
  <c r="Y826" i="30" a="1"/>
  <c r="Y826" i="30"/>
  <c r="Y827" i="30" a="1"/>
  <c r="Y827" i="30"/>
  <c r="Y828" i="30" a="1"/>
  <c r="Y828" i="30"/>
  <c r="Y829" i="30" a="1"/>
  <c r="Y829" i="30"/>
  <c r="Y830" i="30" a="1"/>
  <c r="Y830" i="30"/>
  <c r="Y831" i="30" a="1"/>
  <c r="Y831" i="30"/>
  <c r="Y832" i="30" a="1"/>
  <c r="Y832" i="30"/>
  <c r="Y833" i="30" a="1"/>
  <c r="Y833" i="30"/>
  <c r="Y834" i="30" a="1"/>
  <c r="Y834" i="30"/>
  <c r="Y835" i="30" a="1"/>
  <c r="Y835" i="30"/>
  <c r="Y836" i="30" a="1"/>
  <c r="Y836" i="30"/>
  <c r="Y837" i="30" a="1"/>
  <c r="Y837" i="30"/>
  <c r="Y838" i="30" a="1"/>
  <c r="Y838" i="30"/>
  <c r="Y839" i="30" a="1"/>
  <c r="Y839" i="30"/>
  <c r="Y840" i="30" a="1"/>
  <c r="Y840" i="30"/>
  <c r="Y841" i="30" a="1"/>
  <c r="Y841" i="30"/>
  <c r="Y842" i="30" a="1"/>
  <c r="Y842" i="30"/>
  <c r="Y843" i="30" a="1"/>
  <c r="Y843" i="30"/>
  <c r="Y844" i="30" a="1"/>
  <c r="Y844" i="30"/>
  <c r="Y845" i="30" a="1"/>
  <c r="Y845" i="30"/>
  <c r="Y846" i="30" a="1"/>
  <c r="Y846" i="30"/>
  <c r="Y847" i="30" a="1"/>
  <c r="Y847" i="30"/>
  <c r="Y848" i="30" a="1"/>
  <c r="Y848" i="30"/>
  <c r="Y849" i="30" a="1"/>
  <c r="Y849" i="30"/>
  <c r="Y850" i="30" a="1"/>
  <c r="Y850" i="30"/>
  <c r="Y851" i="30" a="1"/>
  <c r="Y851" i="30"/>
  <c r="Y852" i="30" a="1"/>
  <c r="Y852" i="30"/>
  <c r="Y853" i="30" a="1"/>
  <c r="Y853" i="30"/>
  <c r="Y854" i="30" a="1"/>
  <c r="Y854" i="30"/>
  <c r="Y855" i="30" a="1"/>
  <c r="Y855" i="30"/>
  <c r="Y856" i="30" a="1"/>
  <c r="Y856" i="30"/>
  <c r="Y857" i="30" a="1"/>
  <c r="Y857" i="30"/>
  <c r="Y858" i="30" a="1"/>
  <c r="Y858" i="30"/>
  <c r="Y859" i="30" a="1"/>
  <c r="Y859" i="30"/>
  <c r="Y860" i="30" a="1"/>
  <c r="Y860" i="30"/>
  <c r="Y861" i="30" a="1"/>
  <c r="Y861" i="30"/>
  <c r="Y862" i="30" a="1"/>
  <c r="Y862" i="30"/>
  <c r="Y863" i="30" a="1"/>
  <c r="Y863" i="30"/>
  <c r="Y864" i="30" a="1"/>
  <c r="Y864" i="30"/>
  <c r="Y865" i="30" a="1"/>
  <c r="Y865" i="30"/>
  <c r="Y866" i="30" a="1"/>
  <c r="Y866" i="30"/>
  <c r="Y867" i="30" a="1"/>
  <c r="Y867" i="30"/>
  <c r="Y868" i="30" a="1"/>
  <c r="Y868" i="30"/>
  <c r="Y869" i="30" a="1"/>
  <c r="Y869" i="30"/>
  <c r="Y870" i="30" a="1"/>
  <c r="Y870" i="30"/>
  <c r="Y871" i="30" a="1"/>
  <c r="Y871" i="30"/>
  <c r="Y872" i="30" a="1"/>
  <c r="Y872" i="30"/>
  <c r="Y873" i="30" a="1"/>
  <c r="Y873" i="30"/>
  <c r="Y874" i="30" a="1"/>
  <c r="Y874" i="30"/>
  <c r="Y875" i="30" a="1"/>
  <c r="Y875" i="30"/>
  <c r="Y876" i="30" a="1"/>
  <c r="Y876" i="30"/>
  <c r="Y877" i="30" a="1"/>
  <c r="Y877" i="30"/>
  <c r="Y878" i="30" a="1"/>
  <c r="Y878" i="30"/>
  <c r="Y879" i="30" a="1"/>
  <c r="Y879" i="30"/>
  <c r="Y880" i="30" a="1"/>
  <c r="Y880" i="30"/>
  <c r="Y881" i="30" a="1"/>
  <c r="Y881" i="30"/>
  <c r="Y882" i="30" a="1"/>
  <c r="Y882" i="30"/>
  <c r="Y883" i="30" a="1"/>
  <c r="Y883" i="30"/>
  <c r="Y884" i="30" a="1"/>
  <c r="Y884" i="30"/>
  <c r="Y885" i="30" a="1"/>
  <c r="Y885" i="30"/>
  <c r="Y886" i="30" a="1"/>
  <c r="Y886" i="30"/>
  <c r="Y887" i="30" a="1"/>
  <c r="Y887" i="30"/>
  <c r="Y888" i="30" a="1"/>
  <c r="Y888" i="30"/>
  <c r="Y889" i="30" a="1"/>
  <c r="Y889" i="30"/>
  <c r="Y890" i="30" a="1"/>
  <c r="Y890" i="30"/>
  <c r="Y891" i="30" a="1"/>
  <c r="Y891" i="30"/>
  <c r="Y892" i="30" a="1"/>
  <c r="Y892" i="30"/>
  <c r="Y893" i="30" a="1"/>
  <c r="Y893" i="30"/>
  <c r="Y894" i="30" a="1"/>
  <c r="Y894" i="30"/>
  <c r="Y895" i="30" a="1"/>
  <c r="Y895" i="30"/>
  <c r="Y896" i="30" a="1"/>
  <c r="Y896" i="30"/>
  <c r="Y897" i="30" a="1"/>
  <c r="Y897" i="30"/>
  <c r="Y898" i="30" a="1"/>
  <c r="Y898" i="30"/>
  <c r="Y899" i="30" a="1"/>
  <c r="Y899" i="30"/>
  <c r="Y900" i="30" a="1"/>
  <c r="Y900" i="30"/>
  <c r="Y901" i="30" a="1"/>
  <c r="Y901" i="30"/>
  <c r="Y902" i="30" a="1"/>
  <c r="Y902" i="30"/>
  <c r="Y903" i="30" a="1"/>
  <c r="Y903" i="30"/>
  <c r="Y904" i="30" a="1"/>
  <c r="Y904" i="30"/>
  <c r="Y905" i="30" a="1"/>
  <c r="Y905" i="30"/>
  <c r="Y906" i="30" a="1"/>
  <c r="Y906" i="30"/>
  <c r="Y907" i="30" a="1"/>
  <c r="Y907" i="30"/>
  <c r="Y908" i="30" a="1"/>
  <c r="Y908" i="30"/>
  <c r="Y909" i="30" a="1"/>
  <c r="Y909" i="30"/>
  <c r="Y910" i="30" a="1"/>
  <c r="Y910" i="30"/>
  <c r="Y911" i="30" a="1"/>
  <c r="Y911" i="30"/>
  <c r="Y912" i="30" a="1"/>
  <c r="Y912" i="30"/>
  <c r="Y913" i="30" a="1"/>
  <c r="Y913" i="30"/>
  <c r="Y914" i="30" a="1"/>
  <c r="Y914" i="30"/>
  <c r="Y915" i="30" a="1"/>
  <c r="Y915" i="30"/>
  <c r="Y916" i="30" a="1"/>
  <c r="Y916" i="30"/>
  <c r="Y917" i="30" a="1"/>
  <c r="Y917" i="30"/>
  <c r="Y918" i="30" a="1"/>
  <c r="Y918" i="30"/>
  <c r="Y919" i="30" a="1"/>
  <c r="Y919" i="30"/>
  <c r="Y920" i="30" a="1"/>
  <c r="Y920" i="30"/>
  <c r="Y921" i="30" a="1"/>
  <c r="Y921" i="30"/>
  <c r="Y922" i="30" a="1"/>
  <c r="Y922" i="30"/>
  <c r="Y923" i="30" a="1"/>
  <c r="Y923" i="30"/>
  <c r="Y924" i="30" a="1"/>
  <c r="Y924" i="30"/>
  <c r="Y925" i="30" a="1"/>
  <c r="Y925" i="30"/>
  <c r="Y926" i="30" a="1"/>
  <c r="Y926" i="30"/>
  <c r="Y927" i="30" a="1"/>
  <c r="Y927" i="30"/>
  <c r="Y928" i="30" a="1"/>
  <c r="Y928" i="30"/>
  <c r="Y929" i="30" a="1"/>
  <c r="Y929" i="30"/>
  <c r="Y930" i="30" a="1"/>
  <c r="Y930" i="30"/>
  <c r="Y931" i="30" a="1"/>
  <c r="Y931" i="30"/>
  <c r="Y932" i="30" a="1"/>
  <c r="Y932" i="30"/>
  <c r="Y933" i="30" a="1"/>
  <c r="Y933" i="30"/>
  <c r="Y934" i="30" a="1"/>
  <c r="Y934" i="30"/>
  <c r="Y935" i="30" a="1"/>
  <c r="Y935" i="30"/>
  <c r="Y936" i="30" a="1"/>
  <c r="Y936" i="30"/>
  <c r="Y937" i="30" a="1"/>
  <c r="Y937" i="30"/>
  <c r="Y938" i="30" a="1"/>
  <c r="Y938" i="30"/>
  <c r="Y939" i="30" a="1"/>
  <c r="Y939" i="30"/>
  <c r="Y940" i="30" a="1"/>
  <c r="Y940" i="30"/>
  <c r="Y941" i="30" a="1"/>
  <c r="Y941" i="30"/>
  <c r="Y942" i="30" a="1"/>
  <c r="Y942" i="30"/>
  <c r="Y943" i="30" a="1"/>
  <c r="Y943" i="30"/>
  <c r="Y944" i="30" a="1"/>
  <c r="Y944" i="30"/>
  <c r="Y945" i="30" a="1"/>
  <c r="Y945" i="30"/>
  <c r="Y946" i="30" a="1"/>
  <c r="Y946" i="30"/>
  <c r="Y947" i="30" a="1"/>
  <c r="Y947" i="30"/>
  <c r="Y948" i="30" a="1"/>
  <c r="Y948" i="30"/>
  <c r="Y949" i="30" a="1"/>
  <c r="Y949" i="30"/>
  <c r="Y950" i="30" a="1"/>
  <c r="Y950" i="30"/>
  <c r="Y951" i="30" a="1"/>
  <c r="Y951" i="30"/>
  <c r="Y952" i="30" a="1"/>
  <c r="Y952" i="30"/>
  <c r="Y953" i="30" a="1"/>
  <c r="Y953" i="30"/>
  <c r="Y954" i="30" a="1"/>
  <c r="Y954" i="30"/>
  <c r="Y955" i="30" a="1"/>
  <c r="Y955" i="30"/>
  <c r="Y956" i="30" a="1"/>
  <c r="Y956" i="30"/>
  <c r="Y957" i="30" a="1"/>
  <c r="Y957" i="30"/>
  <c r="Y958" i="30" a="1"/>
  <c r="Y958" i="30"/>
  <c r="Y959" i="30" a="1"/>
  <c r="Y959" i="30"/>
  <c r="Y960" i="30" a="1"/>
  <c r="Y960" i="30"/>
  <c r="Y961" i="30" a="1"/>
  <c r="Y961" i="30"/>
  <c r="Y962" i="30" a="1"/>
  <c r="Y962" i="30"/>
  <c r="Y963" i="30" a="1"/>
  <c r="Y963" i="30"/>
  <c r="Y964" i="30" a="1"/>
  <c r="Y964" i="30"/>
  <c r="Y965" i="30" a="1"/>
  <c r="Y965" i="30"/>
  <c r="Y966" i="30" a="1"/>
  <c r="Y966" i="30"/>
  <c r="Y967" i="30" a="1"/>
  <c r="Y967" i="30"/>
  <c r="Y968" i="30" a="1"/>
  <c r="Y968" i="30"/>
  <c r="Y969" i="30" a="1"/>
  <c r="Y969" i="30"/>
  <c r="Y970" i="30" a="1"/>
  <c r="Y970" i="30"/>
  <c r="Y971" i="30" a="1"/>
  <c r="Y971" i="30"/>
  <c r="Y972" i="30" a="1"/>
  <c r="Y972" i="30"/>
  <c r="Y973" i="30" a="1"/>
  <c r="Y973" i="30"/>
  <c r="Y974" i="30" a="1"/>
  <c r="Y974" i="30"/>
  <c r="Y975" i="30" a="1"/>
  <c r="Y975" i="30"/>
  <c r="Y976" i="30" a="1"/>
  <c r="Y976" i="30"/>
  <c r="Y977" i="30" a="1"/>
  <c r="Y977" i="30"/>
  <c r="Y978" i="30" a="1"/>
  <c r="Y978" i="30"/>
  <c r="Y979" i="30" a="1"/>
  <c r="Y979" i="30"/>
  <c r="Y980" i="30" a="1"/>
  <c r="Y980" i="30"/>
  <c r="Y981" i="30" a="1"/>
  <c r="Y981" i="30"/>
  <c r="Y982" i="30" a="1"/>
  <c r="Y982" i="30"/>
  <c r="Y983" i="30" a="1"/>
  <c r="Y983" i="30"/>
  <c r="Y984" i="30" a="1"/>
  <c r="Y984" i="30"/>
  <c r="Y985" i="30" a="1"/>
  <c r="Y985" i="30"/>
  <c r="Y986" i="30" a="1"/>
  <c r="Y986" i="30"/>
  <c r="Y987" i="30" a="1"/>
  <c r="Y987" i="30"/>
  <c r="Y988" i="30" a="1"/>
  <c r="Y988" i="30"/>
  <c r="Y989" i="30" a="1"/>
  <c r="Y989" i="30"/>
  <c r="Y990" i="30" a="1"/>
  <c r="Y990" i="30"/>
  <c r="Y991" i="30" a="1"/>
  <c r="Y991" i="30"/>
  <c r="Y992" i="30" a="1"/>
  <c r="Y992" i="30"/>
  <c r="Y993" i="30" a="1"/>
  <c r="Y993" i="30"/>
  <c r="Y994" i="30" a="1"/>
  <c r="Y994" i="30"/>
  <c r="Y995" i="30" a="1"/>
  <c r="Y995" i="30"/>
  <c r="Y996" i="30" a="1"/>
  <c r="Y996" i="30"/>
  <c r="Y997" i="30" a="1"/>
  <c r="Y997" i="30"/>
  <c r="Y998" i="30" a="1"/>
  <c r="Y998" i="30"/>
  <c r="Y999" i="30" a="1"/>
  <c r="Y999" i="30"/>
  <c r="Y1000" i="30" a="1"/>
  <c r="Y1000" i="30"/>
  <c r="Y1001" i="30" a="1"/>
  <c r="Y1001" i="30"/>
  <c r="Y1002" i="30" a="1"/>
  <c r="Y1002" i="30"/>
  <c r="Y1003" i="30" a="1"/>
  <c r="Y1003" i="30"/>
  <c r="Y1004" i="30" a="1"/>
  <c r="Y1004" i="30"/>
  <c r="Y1005" i="30" a="1"/>
  <c r="Y1005" i="30"/>
  <c r="Y1006" i="30" a="1"/>
  <c r="Y1006" i="30"/>
  <c r="Y1007" i="30" a="1"/>
  <c r="Y1007" i="30"/>
  <c r="Y1008" i="30" a="1"/>
  <c r="Y1008" i="30"/>
  <c r="Y1009" i="30" a="1"/>
  <c r="Y1009" i="30"/>
  <c r="Y1010" i="30" a="1"/>
  <c r="Y1010" i="30"/>
  <c r="Y1011" i="30" a="1"/>
  <c r="Y1011" i="30"/>
  <c r="Y1012" i="30" a="1"/>
  <c r="Y1012" i="30"/>
  <c r="Y1013" i="30" a="1"/>
  <c r="Y1013" i="30"/>
  <c r="Y1014" i="30" a="1"/>
  <c r="Y1014" i="30"/>
  <c r="Y1015" i="30" a="1"/>
  <c r="Y1015" i="30"/>
  <c r="Y1016" i="30" a="1"/>
  <c r="Y1016" i="30"/>
  <c r="Y1017" i="30" a="1"/>
  <c r="Y1017" i="30"/>
  <c r="Y1018" i="30" a="1"/>
  <c r="Y1018" i="30"/>
  <c r="Y1019" i="30" a="1"/>
  <c r="Y1019" i="30"/>
  <c r="Y1020" i="30" a="1"/>
  <c r="Y1020" i="30"/>
  <c r="Y1021" i="30" a="1"/>
  <c r="Y1021" i="30"/>
  <c r="Y1022" i="30" a="1"/>
  <c r="Y1022" i="30"/>
  <c r="Y1023" i="30" a="1"/>
  <c r="Y1023" i="30"/>
  <c r="Y1024" i="30" a="1"/>
  <c r="Y1024" i="30"/>
  <c r="Y1025" i="30" a="1"/>
  <c r="Y1025" i="30"/>
  <c r="Y1026" i="30" a="1"/>
  <c r="Y1026" i="30" s="1"/>
  <c r="Y1027" i="30" a="1"/>
  <c r="Y1027" i="30" s="1"/>
  <c r="Y1028" i="30" a="1"/>
  <c r="Y1028" i="30" s="1"/>
  <c r="Y1029" i="30" a="1"/>
  <c r="Y1029" i="30" s="1"/>
  <c r="Y1030" i="30" a="1"/>
  <c r="Y1030" i="30" s="1"/>
  <c r="Y1031" i="30" a="1"/>
  <c r="Y1031" i="30" s="1"/>
  <c r="Y1032" i="30" a="1"/>
  <c r="Y1032" i="30" s="1"/>
  <c r="Y1033" i="30" a="1"/>
  <c r="Y1033" i="30" s="1"/>
  <c r="Y1034" i="30" a="1"/>
  <c r="Y1034" i="30" s="1"/>
  <c r="Y1035" i="30" a="1"/>
  <c r="Y1035" i="30" s="1"/>
  <c r="Y1036" i="30" a="1"/>
  <c r="Y1036" i="30" s="1"/>
  <c r="Y1037" i="30" a="1"/>
  <c r="Y1037" i="30" s="1"/>
  <c r="Y1038" i="30" a="1"/>
  <c r="Y1038" i="30" s="1"/>
  <c r="Y1039" i="30" a="1"/>
  <c r="Y1039" i="30" s="1"/>
  <c r="Y1040" i="30" a="1"/>
  <c r="Y1040" i="30" s="1"/>
  <c r="Y1041" i="30" a="1"/>
  <c r="Y1041" i="30" s="1"/>
  <c r="Y1042" i="30" a="1"/>
  <c r="Y1042" i="30" s="1"/>
  <c r="Y1043" i="30" a="1"/>
  <c r="Y1043" i="30" s="1"/>
  <c r="Y1044" i="30" a="1"/>
  <c r="Y1044" i="30" s="1"/>
  <c r="Y1045" i="30" a="1"/>
  <c r="Y1045" i="30" s="1"/>
  <c r="Y1046" i="30" a="1"/>
  <c r="Y1046" i="30" s="1"/>
  <c r="Y1047" i="30" a="1"/>
  <c r="Y1047" i="30" s="1"/>
  <c r="Y1048" i="30" a="1"/>
  <c r="Y1048" i="30" s="1"/>
  <c r="Y1049" i="30" a="1"/>
  <c r="Y1049" i="30" s="1"/>
  <c r="Y1050" i="30" a="1"/>
  <c r="Y1050" i="30" s="1"/>
  <c r="Y1051" i="30" a="1"/>
  <c r="Y1051" i="30" s="1"/>
  <c r="Y1052" i="30" a="1"/>
  <c r="Y1052" i="30" s="1"/>
  <c r="Y1053" i="30" a="1"/>
  <c r="Y1053" i="30" s="1"/>
  <c r="Y1054" i="30" a="1"/>
  <c r="Y1054" i="30" s="1"/>
  <c r="Y1055" i="30" a="1"/>
  <c r="Y1055" i="30" s="1"/>
  <c r="Y1056" i="30" a="1"/>
  <c r="Y1056" i="30" s="1"/>
  <c r="Y1057" i="30" a="1"/>
  <c r="Y1057" i="30" s="1"/>
  <c r="Y1058" i="30" a="1"/>
  <c r="Y1058" i="30" s="1"/>
  <c r="Y1059" i="30" a="1"/>
  <c r="Y1059" i="30" s="1"/>
  <c r="Y1060" i="30" a="1"/>
  <c r="Y1060" i="30" s="1"/>
  <c r="Y1061" i="30" a="1"/>
  <c r="Y1061" i="30"/>
  <c r="Y1062" i="30" a="1"/>
  <c r="Y1062" i="30" s="1"/>
  <c r="Y1063" i="30" a="1"/>
  <c r="Y1063" i="30" s="1"/>
  <c r="Y1064" i="30" a="1"/>
  <c r="Y1064" i="30" s="1"/>
  <c r="Y1065" i="30" a="1"/>
  <c r="Y1065" i="30" s="1"/>
  <c r="Y1066" i="30" a="1"/>
  <c r="Y1066" i="30" s="1"/>
  <c r="Y1067" i="30" a="1"/>
  <c r="Y1067" i="30"/>
  <c r="Y1068" i="30" a="1"/>
  <c r="Y1068" i="30" s="1"/>
  <c r="Y1069" i="30" a="1"/>
  <c r="Y1069" i="30" s="1"/>
  <c r="Y1070" i="30" a="1"/>
  <c r="Y1070" i="30" s="1"/>
  <c r="Y1071" i="30" a="1"/>
  <c r="Y1071" i="30" s="1"/>
  <c r="Y1072" i="30" a="1"/>
  <c r="Y1072" i="30" s="1"/>
  <c r="Y1073" i="30" a="1"/>
  <c r="Y1073" i="30" s="1"/>
  <c r="Y1074" i="30" a="1"/>
  <c r="Y1074" i="30" s="1"/>
  <c r="Y1075" i="30" a="1"/>
  <c r="Y1075" i="30" s="1"/>
  <c r="Y1076" i="30" a="1"/>
  <c r="Y1076" i="30" s="1"/>
  <c r="Y1077" i="30" a="1"/>
  <c r="Y1077" i="30" s="1"/>
  <c r="Y1078" i="30" a="1"/>
  <c r="Y1078" i="30" s="1"/>
  <c r="Y1079" i="30" a="1"/>
  <c r="Y1079" i="30" s="1"/>
  <c r="Y1080" i="30" a="1"/>
  <c r="Y1080" i="30" s="1"/>
  <c r="Y1081" i="30" a="1"/>
  <c r="Y1081" i="30" s="1"/>
  <c r="Y1082" i="30" a="1"/>
  <c r="Y1082" i="30" s="1"/>
  <c r="Y1083" i="30" a="1"/>
  <c r="Y1083" i="30" s="1"/>
  <c r="Y1084" i="30" a="1"/>
  <c r="Y1084" i="30" s="1"/>
  <c r="Y1085" i="30" a="1"/>
  <c r="Y1085" i="30" s="1"/>
  <c r="Y1086" i="30" a="1"/>
  <c r="Y1086" i="30" s="1"/>
  <c r="Y1087" i="30" a="1"/>
  <c r="Y1087" i="30" s="1"/>
  <c r="Y1088" i="30" a="1"/>
  <c r="Y1088" i="30" s="1"/>
  <c r="Y1089" i="30" a="1"/>
  <c r="Y1089" i="30" s="1"/>
  <c r="Y1090" i="30" a="1"/>
  <c r="Y1090" i="30" s="1"/>
  <c r="Y1091" i="30" a="1"/>
  <c r="Y1091" i="30" s="1"/>
  <c r="Y1092" i="30" a="1"/>
  <c r="Y1092" i="30" s="1"/>
  <c r="Y1093" i="30" a="1"/>
  <c r="Y1093" i="30" s="1"/>
  <c r="Y1094" i="30" a="1"/>
  <c r="Y1094" i="30" s="1"/>
  <c r="Y1095" i="30" a="1"/>
  <c r="Y1095" i="30" s="1"/>
  <c r="Y1096" i="30" a="1"/>
  <c r="Y1096" i="30" s="1"/>
  <c r="Y1097" i="30" a="1"/>
  <c r="Y1097" i="30" s="1"/>
  <c r="Y1098" i="30" a="1"/>
  <c r="Y1098" i="30" s="1"/>
  <c r="Y1099" i="30" a="1"/>
  <c r="Y1099" i="30" s="1"/>
  <c r="Y1100" i="30" a="1"/>
  <c r="Y1100" i="30" s="1"/>
  <c r="Y1101" i="30" a="1"/>
  <c r="Y1101" i="30" s="1"/>
  <c r="Y1102" i="30" a="1"/>
  <c r="Y1102" i="30" s="1"/>
  <c r="Y1103" i="30" a="1"/>
  <c r="Y1103" i="30" s="1"/>
  <c r="Y1104" i="30" a="1"/>
  <c r="Y1104" i="30" s="1"/>
  <c r="Y1105" i="30" a="1"/>
  <c r="Y1105" i="30" s="1"/>
  <c r="Y1106" i="30" a="1"/>
  <c r="Y1106" i="30" s="1"/>
  <c r="Y1107" i="30" a="1"/>
  <c r="Y1107" i="30" s="1"/>
  <c r="Y1108" i="30" a="1"/>
  <c r="Y1108" i="30" s="1"/>
  <c r="Y1109" i="30" a="1"/>
  <c r="Y1109" i="30" s="1"/>
  <c r="Y1110" i="30" a="1"/>
  <c r="Y1110" i="30" s="1"/>
  <c r="Y1111" i="30" a="1"/>
  <c r="Y1111" i="30" s="1"/>
  <c r="Y1112" i="30" a="1"/>
  <c r="Y1112" i="30" s="1"/>
  <c r="Y1113" i="30" a="1"/>
  <c r="Y1113" i="30" s="1"/>
  <c r="Y1114" i="30" a="1"/>
  <c r="Y1114" i="30" s="1"/>
  <c r="Y1115" i="30" a="1"/>
  <c r="Y1115" i="30" s="1"/>
  <c r="Y1116" i="30" a="1"/>
  <c r="Y1116" i="30" s="1"/>
  <c r="Y1117" i="30" a="1"/>
  <c r="Y1117" i="30" s="1"/>
  <c r="Y1118" i="30" a="1"/>
  <c r="Y1118" i="30"/>
  <c r="Y1119" i="30" a="1"/>
  <c r="Y1119" i="30" s="1"/>
  <c r="Y1120" i="30" a="1"/>
  <c r="Y1120" i="30" s="1"/>
  <c r="Y1121" i="30" a="1"/>
  <c r="Y1121" i="30" s="1"/>
  <c r="Y1122" i="30" a="1"/>
  <c r="Y1122" i="30" s="1"/>
  <c r="Y1123" i="30" a="1"/>
  <c r="Y1123" i="30" s="1"/>
  <c r="Y1124" i="30" a="1"/>
  <c r="Y1124" i="30"/>
  <c r="Y1125" i="30" a="1"/>
  <c r="Y1125" i="30" s="1"/>
  <c r="Y1126" i="30" a="1"/>
  <c r="Y1126" i="30" s="1"/>
  <c r="Y1127" i="30" a="1"/>
  <c r="Y1127" i="30" s="1"/>
  <c r="Y1128" i="30" a="1"/>
  <c r="Y1128" i="30" s="1"/>
  <c r="Y1129" i="30" a="1"/>
  <c r="Y1129" i="30" s="1"/>
  <c r="Y1130" i="30" a="1"/>
  <c r="Y1130" i="30" s="1"/>
  <c r="Y1131" i="30" a="1"/>
  <c r="Y1131" i="30" s="1"/>
  <c r="Y1132" i="30" a="1"/>
  <c r="Y1132" i="30" s="1"/>
  <c r="Y1133" i="30" a="1"/>
  <c r="Y1133" i="30" s="1"/>
  <c r="Y1134" i="30" a="1"/>
  <c r="Y1134" i="30" s="1"/>
  <c r="Y1135" i="30" a="1"/>
  <c r="Y1135" i="30" s="1"/>
  <c r="Y1136" i="30" a="1"/>
  <c r="Y1136" i="30"/>
  <c r="Y1137" i="30" a="1"/>
  <c r="Y1137" i="30" s="1"/>
  <c r="Y1138" i="30" a="1"/>
  <c r="Y1138" i="30" s="1"/>
  <c r="Y1139" i="30" a="1"/>
  <c r="Y1139" i="30" s="1"/>
  <c r="Y1140" i="30" a="1"/>
  <c r="Y1140" i="30" s="1"/>
  <c r="Y1141" i="30" a="1"/>
  <c r="Y1141" i="30" s="1"/>
  <c r="Y1142" i="30" a="1"/>
  <c r="Y1142" i="30" s="1"/>
  <c r="Y1143" i="30" a="1"/>
  <c r="Y1143" i="30"/>
  <c r="Y1144" i="30" a="1"/>
  <c r="Y1144" i="30" s="1"/>
  <c r="Y1145" i="30" a="1"/>
  <c r="Y1145" i="30" s="1"/>
  <c r="Y1146" i="30" a="1"/>
  <c r="Y1146" i="30" s="1"/>
  <c r="Y1147" i="30" a="1"/>
  <c r="Y1147" i="30" s="1"/>
  <c r="Y1148" i="30" a="1"/>
  <c r="Y1148" i="30" s="1"/>
  <c r="Y1149" i="30" a="1"/>
  <c r="Y1149" i="30" s="1"/>
  <c r="Y1150" i="30" a="1"/>
  <c r="Y1150" i="30" s="1"/>
  <c r="Y1151" i="30" a="1"/>
  <c r="Y1151" i="30" s="1"/>
  <c r="Y1152" i="30" a="1"/>
  <c r="Y1152" i="30" s="1"/>
  <c r="Y1153" i="30" a="1"/>
  <c r="Y1153" i="30" s="1"/>
  <c r="Y1154" i="30" a="1"/>
  <c r="Y1154" i="30" s="1"/>
  <c r="Y1155" i="30" a="1"/>
  <c r="Y1155" i="30" s="1"/>
  <c r="Y1156" i="30" a="1"/>
  <c r="Y1156" i="30" s="1"/>
  <c r="Y1157" i="30" a="1"/>
  <c r="Y1157" i="30" s="1"/>
  <c r="Y1158" i="30" a="1"/>
  <c r="Y1158" i="30" s="1"/>
  <c r="Y1159" i="30" a="1"/>
  <c r="Y1159" i="30" s="1"/>
  <c r="Y1160" i="30" a="1"/>
  <c r="Y1160" i="30" s="1"/>
  <c r="Y1161" i="30" a="1"/>
  <c r="Y1161" i="30" s="1"/>
  <c r="Y1162" i="30" a="1"/>
  <c r="Y1162" i="30" s="1"/>
  <c r="Y1163" i="30" a="1"/>
  <c r="Y1163" i="30" s="1"/>
  <c r="Y1164" i="30" a="1"/>
  <c r="Y1164" i="30" s="1"/>
  <c r="Y1165" i="30" a="1"/>
  <c r="Y1165" i="30" s="1"/>
  <c r="Y1166" i="30" a="1"/>
  <c r="Y1166" i="30" s="1"/>
  <c r="Y1167" i="30" a="1"/>
  <c r="Y1167" i="30" s="1"/>
  <c r="Y1168" i="30" a="1"/>
  <c r="Y1168" i="30" s="1"/>
  <c r="Y1169" i="30" a="1"/>
  <c r="Y1169" i="30" s="1"/>
  <c r="Y1170" i="30" a="1"/>
  <c r="Y1170" i="30" s="1"/>
  <c r="Y1171" i="30" a="1"/>
  <c r="Y1171" i="30" s="1"/>
  <c r="Y1172" i="30" a="1"/>
  <c r="Y1172" i="30" s="1"/>
  <c r="Y1173" i="30" a="1"/>
  <c r="Y1173" i="30" s="1"/>
  <c r="Y1174" i="30" a="1"/>
  <c r="Y1174" i="30" s="1"/>
  <c r="Y1175" i="30" a="1"/>
  <c r="Y1175" i="30" s="1"/>
  <c r="Y1176" i="30" a="1"/>
  <c r="Y1176" i="30" s="1"/>
  <c r="Y1177" i="30" a="1"/>
  <c r="Y1177" i="30" s="1"/>
  <c r="Y1178" i="30" a="1"/>
  <c r="Y1178" i="30" s="1"/>
  <c r="Y1179" i="30" a="1"/>
  <c r="Y1179" i="30" s="1"/>
  <c r="Y1180" i="30" a="1"/>
  <c r="Y1180" i="30" s="1"/>
  <c r="Y1181" i="30" a="1"/>
  <c r="Y1181" i="30" s="1"/>
  <c r="Y1182" i="30" a="1"/>
  <c r="Y1182" i="30" s="1"/>
  <c r="Y1183" i="30" a="1"/>
  <c r="Y1183" i="30" s="1"/>
  <c r="Y1184" i="30" a="1"/>
  <c r="Y1184" i="30"/>
  <c r="Y1185" i="30" a="1"/>
  <c r="Y1185" i="30" s="1"/>
  <c r="Y1186" i="30" a="1"/>
  <c r="Y1186" i="30" s="1"/>
  <c r="Y1187" i="30" a="1"/>
  <c r="Y1187" i="30" s="1"/>
  <c r="Y1188" i="30" a="1"/>
  <c r="Y1188" i="30" s="1"/>
  <c r="Y1189" i="30" a="1"/>
  <c r="Y1189" i="30" s="1"/>
  <c r="Y1190" i="30" a="1"/>
  <c r="Y1190" i="30" s="1"/>
  <c r="Y1191" i="30" a="1"/>
  <c r="Y1191" i="30" s="1"/>
  <c r="Y1192" i="30" a="1"/>
  <c r="Y1192" i="30" s="1"/>
  <c r="Y1193" i="30" a="1"/>
  <c r="Y1193" i="30" s="1"/>
  <c r="Y1194" i="30" a="1"/>
  <c r="Y1194" i="30" s="1"/>
  <c r="Y1195" i="30" a="1"/>
  <c r="Y1195" i="30" s="1"/>
  <c r="Y1196" i="30" a="1"/>
  <c r="Y1196" i="30" s="1"/>
  <c r="Y1197" i="30" a="1"/>
  <c r="Y1197" i="30" s="1"/>
  <c r="Y1198" i="30" a="1"/>
  <c r="Y1198" i="30"/>
  <c r="Y1199" i="30" a="1"/>
  <c r="Y1199" i="30" s="1"/>
  <c r="Y1200" i="30" a="1"/>
  <c r="Y1200" i="30" s="1"/>
  <c r="Y1201" i="30" a="1"/>
  <c r="Y1201" i="30" s="1"/>
  <c r="Y1202" i="30" a="1"/>
  <c r="Y1202" i="30" s="1"/>
  <c r="Y1203" i="30" a="1"/>
  <c r="Y1203" i="30" s="1"/>
  <c r="Y1204" i="30" a="1"/>
  <c r="Y1204" i="30" s="1"/>
  <c r="Y1205" i="30" a="1"/>
  <c r="Y1205" i="30" s="1"/>
  <c r="Y1206" i="30" a="1"/>
  <c r="Y1206" i="30" s="1"/>
  <c r="Y1207" i="30" a="1"/>
  <c r="Y1207" i="30" s="1"/>
  <c r="Y1208" i="30" a="1"/>
  <c r="Y1208" i="30" s="1"/>
  <c r="Y1209" i="30" a="1"/>
  <c r="Y1209" i="30" s="1"/>
  <c r="Y1210" i="30" a="1"/>
  <c r="Y1210" i="30" s="1"/>
  <c r="Y1211" i="30" a="1"/>
  <c r="Y1211" i="30" s="1"/>
  <c r="Y1212" i="30" a="1"/>
  <c r="Y1212" i="30" s="1"/>
  <c r="Y1213" i="30" a="1"/>
  <c r="Y1213" i="30" s="1"/>
  <c r="Y1214" i="30" a="1"/>
  <c r="Y1214" i="30" s="1"/>
  <c r="Y1215" i="30" a="1"/>
  <c r="Y1215" i="30" s="1"/>
  <c r="Y1216" i="30" a="1"/>
  <c r="Y1216" i="30" s="1"/>
  <c r="Y1217" i="30" a="1"/>
  <c r="Y1217" i="30" s="1"/>
  <c r="Y1218" i="30" a="1"/>
  <c r="Y1218" i="30" s="1"/>
  <c r="Y1219" i="30" a="1"/>
  <c r="Y1219" i="30" s="1"/>
  <c r="Y1220" i="30" a="1"/>
  <c r="Y1220" i="30" s="1"/>
  <c r="Y1221" i="30" a="1"/>
  <c r="Y1221" i="30" s="1"/>
  <c r="Y1222" i="30" a="1"/>
  <c r="Y1222" i="30" s="1"/>
  <c r="Y1223" i="30" a="1"/>
  <c r="Y1223" i="30" s="1"/>
  <c r="Y1224" i="30" a="1"/>
  <c r="Y1224" i="30" s="1"/>
  <c r="Y1225" i="30" a="1"/>
  <c r="Y1225" i="30" s="1"/>
  <c r="Y1226" i="30" a="1"/>
  <c r="Y1226" i="30" s="1"/>
  <c r="Y1227" i="30" a="1"/>
  <c r="Y1227" i="30" s="1"/>
  <c r="Y1228" i="30" a="1"/>
  <c r="Y1228" i="30" s="1"/>
  <c r="Y1229" i="30" a="1"/>
  <c r="Y1229" i="30"/>
  <c r="Y1230" i="30" a="1"/>
  <c r="Y1230" i="30" s="1"/>
  <c r="Y1231" i="30" a="1"/>
  <c r="Y1231" i="30" s="1"/>
  <c r="Y1232" i="30" a="1"/>
  <c r="Y1232" i="30" s="1"/>
  <c r="Y1233" i="30" a="1"/>
  <c r="Y1233" i="30" s="1"/>
  <c r="Y1234" i="30" a="1"/>
  <c r="Y1234" i="30" s="1"/>
  <c r="Y1235" i="30" a="1"/>
  <c r="Y1235" i="30" s="1"/>
  <c r="Y1236" i="30" a="1"/>
  <c r="Y1236" i="30" s="1"/>
  <c r="Y1237" i="30" a="1"/>
  <c r="Y1237" i="30" s="1"/>
  <c r="Y1238" i="30" a="1"/>
  <c r="Y1238" i="30" s="1"/>
  <c r="Y1239" i="30" a="1"/>
  <c r="Y1239" i="30" s="1"/>
  <c r="Y1240" i="30" a="1"/>
  <c r="Y1240" i="30" s="1"/>
  <c r="Y1241" i="30" a="1"/>
  <c r="Y1241" i="30" s="1"/>
  <c r="Y1242" i="30" a="1"/>
  <c r="Y1242" i="30" s="1"/>
  <c r="Y1243" i="30" a="1"/>
  <c r="Y1243" i="30" s="1"/>
  <c r="Y1244" i="30" a="1"/>
  <c r="Y1244" i="30" s="1"/>
  <c r="Y1245" i="30" a="1"/>
  <c r="Y1245" i="30" s="1"/>
  <c r="Y1246" i="30" a="1"/>
  <c r="Y1246" i="30" s="1"/>
  <c r="Y1247" i="30" a="1"/>
  <c r="Y1247" i="30" s="1"/>
  <c r="Y1248" i="30" a="1"/>
  <c r="Y1248" i="30" s="1"/>
  <c r="Y1249" i="30" a="1"/>
  <c r="Y1249" i="30" s="1"/>
  <c r="Y1250" i="30" a="1"/>
  <c r="Y1250" i="30" s="1"/>
  <c r="Y1251" i="30" a="1"/>
  <c r="Y1251" i="30" s="1"/>
  <c r="Y1252" i="30" a="1"/>
  <c r="Y1252" i="30" s="1"/>
  <c r="Y1253" i="30" a="1"/>
  <c r="Y1253" i="30" s="1"/>
  <c r="Y1254" i="30" a="1"/>
  <c r="Y1254" i="30" s="1"/>
  <c r="Y1255" i="30" a="1"/>
  <c r="Y1255" i="30" s="1"/>
  <c r="Y1256" i="30" a="1"/>
  <c r="Y1256" i="30" s="1"/>
  <c r="Y1257" i="30" a="1"/>
  <c r="Y1257" i="30" s="1"/>
  <c r="Y1258" i="30" a="1"/>
  <c r="Y1258" i="30" s="1"/>
  <c r="Y1259" i="30" a="1"/>
  <c r="Y1259" i="30" s="1"/>
  <c r="Y1260" i="30" a="1"/>
  <c r="Y1260" i="30" s="1"/>
  <c r="Y1261" i="30" a="1"/>
  <c r="Y1261" i="30" s="1"/>
  <c r="Y1262" i="30" a="1"/>
  <c r="Y1262" i="30" s="1"/>
  <c r="Y1263" i="30" a="1"/>
  <c r="Y1263" i="30" s="1"/>
  <c r="Y1264" i="30" a="1"/>
  <c r="Y1264" i="30" s="1"/>
  <c r="Y1265" i="30" a="1"/>
  <c r="Y1265" i="30" s="1"/>
  <c r="Y1266" i="30" a="1"/>
  <c r="Y1266" i="30" s="1"/>
  <c r="Y1267" i="30" a="1"/>
  <c r="Y1267" i="30" s="1"/>
  <c r="Y1268" i="30" a="1"/>
  <c r="Y1268" i="30" s="1"/>
  <c r="Y1269" i="30" a="1"/>
  <c r="Y1269" i="30" s="1"/>
  <c r="Y1270" i="30" a="1"/>
  <c r="Y1270" i="30" s="1"/>
  <c r="Y1271" i="30" a="1"/>
  <c r="Y1271" i="30" s="1"/>
  <c r="Y1272" i="30" a="1"/>
  <c r="Y1272" i="30" s="1"/>
  <c r="Y1273" i="30" a="1"/>
  <c r="Y1273" i="30" s="1"/>
  <c r="Y1274" i="30" a="1"/>
  <c r="Y1274" i="30" s="1"/>
  <c r="Y1275" i="30" a="1"/>
  <c r="Y1275" i="30" s="1"/>
  <c r="Y1276" i="30" a="1"/>
  <c r="Y1276" i="30" s="1"/>
  <c r="Y1277" i="30" a="1"/>
  <c r="Y1277" i="30" s="1"/>
  <c r="Y1278" i="30" a="1"/>
  <c r="Y1278" i="30" s="1"/>
  <c r="Y1279" i="30" a="1"/>
  <c r="Y1279" i="30" s="1"/>
  <c r="Y1280" i="30" a="1"/>
  <c r="Y1280" i="30" s="1"/>
  <c r="Y1281" i="30" a="1"/>
  <c r="Y1281" i="30" s="1"/>
  <c r="Y1282" i="30" a="1"/>
  <c r="Y1282" i="30"/>
  <c r="Y1283" i="30" a="1"/>
  <c r="Y1283" i="30" s="1"/>
  <c r="Y1284" i="30" a="1"/>
  <c r="Y1284" i="30" s="1"/>
  <c r="Y1285" i="30" a="1"/>
  <c r="Y1285" i="30"/>
  <c r="Y1286" i="30" a="1"/>
  <c r="Y1286" i="30" s="1"/>
  <c r="Y1287" i="30" a="1"/>
  <c r="Y1287" i="30" s="1"/>
  <c r="Y1288" i="30" a="1"/>
  <c r="Y1288" i="30" s="1"/>
  <c r="Y1289" i="30" a="1"/>
  <c r="Y1289" i="30" s="1"/>
  <c r="Y1290" i="30" a="1"/>
  <c r="Y1290" i="30"/>
  <c r="Y1291" i="30" a="1"/>
  <c r="Y1291" i="30"/>
  <c r="Y1292" i="30" a="1"/>
  <c r="Y1292" i="30"/>
  <c r="Y1293" i="30" a="1"/>
  <c r="Y1293" i="30"/>
  <c r="Y1294" i="30" a="1"/>
  <c r="Y1294" i="30"/>
  <c r="Y1295" i="30" a="1"/>
  <c r="Y1295" i="30"/>
  <c r="Y1296" i="30" a="1"/>
  <c r="Y1296" i="30"/>
  <c r="Y1297" i="30" a="1"/>
  <c r="Y1297" i="30"/>
  <c r="Y1298" i="30" a="1"/>
  <c r="Y1298" i="30"/>
  <c r="Y1299" i="30" a="1"/>
  <c r="Y1299" i="30"/>
  <c r="Y1300" i="30" a="1"/>
  <c r="Y1300" i="30"/>
  <c r="Y1301" i="30" a="1"/>
  <c r="Y1301" i="30"/>
  <c r="Y1302" i="30" a="1"/>
  <c r="Y1302" i="30"/>
  <c r="Y1303" i="30" a="1"/>
  <c r="Y1303" i="30"/>
  <c r="Y1304" i="30" a="1"/>
  <c r="Y1304" i="30"/>
  <c r="Y1305" i="30" a="1"/>
  <c r="Y1305" i="30"/>
  <c r="Y1306" i="30" a="1"/>
  <c r="Y1306" i="30"/>
  <c r="Y1307" i="30" a="1"/>
  <c r="Y1307" i="30"/>
  <c r="Y1308" i="30" a="1"/>
  <c r="Y1308" i="30"/>
  <c r="Y1309" i="30" a="1"/>
  <c r="Y1309" i="30"/>
  <c r="Y1310" i="30" a="1"/>
  <c r="Y1310" i="30"/>
  <c r="Y1311" i="30" a="1"/>
  <c r="Y1311" i="30"/>
  <c r="Y1312" i="30" a="1"/>
  <c r="Y1312" i="30"/>
  <c r="Y1313" i="30" a="1"/>
  <c r="Y1313" i="30"/>
  <c r="Y1314" i="30" a="1"/>
  <c r="Y1314" i="30"/>
  <c r="Y1315" i="30" a="1"/>
  <c r="Y1315" i="30"/>
  <c r="Y1316" i="30" a="1"/>
  <c r="Y1316" i="30"/>
  <c r="Y1317" i="30" a="1"/>
  <c r="Y1317" i="30"/>
  <c r="Y1318" i="30" a="1"/>
  <c r="Y1318" i="30"/>
  <c r="Y1319" i="30" a="1"/>
  <c r="Y1319" i="30"/>
  <c r="Y1320" i="30" a="1"/>
  <c r="Y1320" i="30"/>
  <c r="Y1321" i="30" a="1"/>
  <c r="Y1321" i="30"/>
  <c r="Y1322" i="30" a="1"/>
  <c r="Y1322" i="30"/>
  <c r="Y1323" i="30" a="1"/>
  <c r="Y1323" i="30"/>
  <c r="Y1324" i="30" a="1"/>
  <c r="Y1324" i="30"/>
  <c r="Y1325" i="30" a="1"/>
  <c r="Y1325" i="30"/>
  <c r="Y1326" i="30" a="1"/>
  <c r="Y1326" i="30"/>
  <c r="Y1327" i="30" a="1"/>
  <c r="Y1327" i="30"/>
  <c r="Y1328" i="30" a="1"/>
  <c r="Y1328" i="30"/>
  <c r="Y1329" i="30" a="1"/>
  <c r="Y1329" i="30"/>
  <c r="Y1330" i="30" a="1"/>
  <c r="Y1330" i="30"/>
  <c r="Y1331" i="30" a="1"/>
  <c r="Y1331" i="30"/>
  <c r="Y1332" i="30" a="1"/>
  <c r="Y1332" i="30"/>
  <c r="Y1333" i="30" a="1"/>
  <c r="Y1333" i="30"/>
  <c r="Y1334" i="30" a="1"/>
  <c r="Y1334" i="30"/>
  <c r="Y1335" i="30" a="1"/>
  <c r="Y1335" i="30"/>
  <c r="Y1336" i="30" a="1"/>
  <c r="Y1336" i="30"/>
  <c r="Y1337" i="30" a="1"/>
  <c r="Y1337" i="30"/>
  <c r="Y1338" i="30" a="1"/>
  <c r="Y1338" i="30"/>
  <c r="Y1339" i="30" a="1"/>
  <c r="Y1339" i="30"/>
  <c r="Y1340" i="30" a="1"/>
  <c r="Y1340" i="30"/>
  <c r="Y1341" i="30" a="1"/>
  <c r="Y1341" i="30"/>
  <c r="Y1342" i="30" a="1"/>
  <c r="Y1342" i="30"/>
  <c r="Y1343" i="30" a="1"/>
  <c r="Y1343" i="30"/>
  <c r="Y1344" i="30" a="1"/>
  <c r="Y1344" i="30"/>
  <c r="Y1345" i="30" a="1"/>
  <c r="Y1345" i="30"/>
  <c r="Y1346" i="30" a="1"/>
  <c r="Y1346" i="30"/>
  <c r="Y1347" i="30" a="1"/>
  <c r="Y1347" i="30"/>
  <c r="Y1348" i="30" a="1"/>
  <c r="Y1348" i="30"/>
  <c r="Y1349" i="30" a="1"/>
  <c r="Y1349" i="30"/>
  <c r="Y1350" i="30" a="1"/>
  <c r="Y1350" i="30"/>
  <c r="Y1351" i="30" a="1"/>
  <c r="Y1351" i="30"/>
  <c r="Y1352" i="30" a="1"/>
  <c r="Y1352" i="30"/>
  <c r="Y1353" i="30" a="1"/>
  <c r="Y1353" i="30"/>
  <c r="Y1354" i="30" a="1"/>
  <c r="Y1354" i="30"/>
  <c r="Y1355" i="30" a="1"/>
  <c r="Y1355" i="30"/>
  <c r="Y1356" i="30" a="1"/>
  <c r="Y1356" i="30"/>
  <c r="Y1357" i="30" a="1"/>
  <c r="Y1357" i="30"/>
  <c r="Y1358" i="30" a="1"/>
  <c r="Y1358" i="30"/>
  <c r="Y1359" i="30" a="1"/>
  <c r="Y1359" i="30"/>
  <c r="Y1360" i="30" a="1"/>
  <c r="Y1360" i="30"/>
  <c r="Y1361" i="30" a="1"/>
  <c r="Y1361" i="30"/>
  <c r="Y1362" i="30" a="1"/>
  <c r="Y1362" i="30"/>
  <c r="Y1363" i="30" a="1"/>
  <c r="Y1363" i="30"/>
  <c r="Y1364" i="30" a="1"/>
  <c r="Y1364" i="30"/>
  <c r="Y1365" i="30" a="1"/>
  <c r="Y1365" i="30"/>
  <c r="Y1366" i="30" a="1"/>
  <c r="Y1366" i="30"/>
  <c r="Y1367" i="30" a="1"/>
  <c r="Y1367" i="30"/>
  <c r="Y1368" i="30" a="1"/>
  <c r="Y1368" i="30"/>
  <c r="Y1369" i="30" a="1"/>
  <c r="Y1369" i="30"/>
  <c r="Y1370" i="30" a="1"/>
  <c r="Y1370" i="30"/>
  <c r="Y1371" i="30" a="1"/>
  <c r="Y1371" i="30"/>
  <c r="Y1372" i="30" a="1"/>
  <c r="Y1372" i="30"/>
  <c r="Y1373" i="30" a="1"/>
  <c r="Y1373" i="30"/>
  <c r="Y1374" i="30" a="1"/>
  <c r="Y1374" i="30"/>
  <c r="Y1375" i="30" a="1"/>
  <c r="Y1375" i="30"/>
  <c r="Y1376" i="30" a="1"/>
  <c r="Y1376" i="30"/>
  <c r="Y1377" i="30" a="1"/>
  <c r="Y1377" i="30"/>
  <c r="Y1378" i="30" a="1"/>
  <c r="Y1378" i="30"/>
  <c r="Y1379" i="30" a="1"/>
  <c r="Y1379" i="30"/>
  <c r="Y1380" i="30" a="1"/>
  <c r="Y1380" i="30"/>
  <c r="Y1381" i="30" a="1"/>
  <c r="Y1381" i="30"/>
  <c r="Y1382" i="30" a="1"/>
  <c r="Y1382" i="30"/>
  <c r="Y1383" i="30" a="1"/>
  <c r="Y1383" i="30"/>
  <c r="Y1384" i="30" a="1"/>
  <c r="Y1384" i="30"/>
  <c r="Y1385" i="30" a="1"/>
  <c r="Y1385" i="30"/>
  <c r="Y1386" i="30" a="1"/>
  <c r="Y1386" i="30"/>
  <c r="Y1387" i="30" a="1"/>
  <c r="Y1387" i="30"/>
  <c r="Y1388" i="30" a="1"/>
  <c r="Y1388" i="30"/>
  <c r="Y1389" i="30" a="1"/>
  <c r="Y1389" i="30"/>
  <c r="Y1390" i="30" a="1"/>
  <c r="Y1390" i="30"/>
  <c r="Y1391" i="30" a="1"/>
  <c r="Y1391" i="30"/>
  <c r="Y1392" i="30" a="1"/>
  <c r="Y1392" i="30"/>
  <c r="Y1393" i="30" a="1"/>
  <c r="Y1393" i="30"/>
  <c r="Y1394" i="30" a="1"/>
  <c r="Y1394" i="30"/>
  <c r="Y1395" i="30" a="1"/>
  <c r="Y1395" i="30"/>
  <c r="Y1396" i="30" a="1"/>
  <c r="Y1396" i="30"/>
  <c r="Y1397" i="30" a="1"/>
  <c r="Y1397" i="30"/>
  <c r="Y1398" i="30" a="1"/>
  <c r="Y1398" i="30"/>
  <c r="Y1399" i="30" a="1"/>
  <c r="Y1399" i="30"/>
  <c r="Y1400" i="30" a="1"/>
  <c r="Y1400" i="30"/>
  <c r="Y1401" i="30" a="1"/>
  <c r="Y1401" i="30"/>
  <c r="Y1402" i="30" a="1"/>
  <c r="Y1402" i="30"/>
  <c r="Y1403" i="30" a="1"/>
  <c r="Y1403" i="30"/>
  <c r="Y1404" i="30" a="1"/>
  <c r="Y1404" i="30"/>
  <c r="Y1405" i="30" a="1"/>
  <c r="Y1405" i="30"/>
  <c r="Y1406" i="30" a="1"/>
  <c r="Y1406" i="30"/>
  <c r="Y1407" i="30" a="1"/>
  <c r="Y1407" i="30"/>
  <c r="Y1408" i="30" a="1"/>
  <c r="Y1408" i="30"/>
  <c r="Y1409" i="30" a="1"/>
  <c r="Y1409" i="30"/>
  <c r="Y1410" i="30" a="1"/>
  <c r="Y1410" i="30"/>
  <c r="Y1411" i="30" a="1"/>
  <c r="Y1411" i="30"/>
  <c r="Y1412" i="30" a="1"/>
  <c r="Y1412" i="30"/>
  <c r="Y1413" i="30" a="1"/>
  <c r="Y1413" i="30"/>
  <c r="Y1414" i="30" a="1"/>
  <c r="Y1414" i="30"/>
  <c r="Y1415" i="30" a="1"/>
  <c r="Y1415" i="30"/>
  <c r="Y1416" i="30" a="1"/>
  <c r="Y1416" i="30"/>
  <c r="Y1417" i="30" a="1"/>
  <c r="Y1417" i="30"/>
  <c r="Y1418" i="30" a="1"/>
  <c r="Y1418" i="30"/>
  <c r="Y1419" i="30" a="1"/>
  <c r="Y1419" i="30"/>
  <c r="Y1420" i="30" a="1"/>
  <c r="Y1420" i="30"/>
  <c r="Y1421" i="30" a="1"/>
  <c r="Y1421" i="30"/>
  <c r="Y1422" i="30" a="1"/>
  <c r="Y1422" i="30"/>
  <c r="Y1423" i="30" a="1"/>
  <c r="Y1423" i="30"/>
  <c r="Y1424" i="30" a="1"/>
  <c r="Y1424" i="30"/>
  <c r="Y1425" i="30" a="1"/>
  <c r="Y1425" i="30"/>
  <c r="Y1426" i="30" a="1"/>
  <c r="Y1426" i="30"/>
  <c r="Y1427" i="30" a="1"/>
  <c r="Y1427" i="30"/>
  <c r="Y1428" i="30" a="1"/>
  <c r="Y1428" i="30"/>
  <c r="Y1429" i="30" a="1"/>
  <c r="Y1429" i="30"/>
  <c r="Y1430" i="30" a="1"/>
  <c r="Y1430" i="30"/>
  <c r="Y1431" i="30" a="1"/>
  <c r="Y1431" i="30"/>
  <c r="Y1432" i="30" a="1"/>
  <c r="Y1432" i="30"/>
  <c r="Y1433" i="30" a="1"/>
  <c r="Y1433" i="30"/>
  <c r="Y1434" i="30" a="1"/>
  <c r="Y1434" i="30"/>
  <c r="Y1435" i="30" a="1"/>
  <c r="Y1435" i="30"/>
  <c r="Y1436" i="30" a="1"/>
  <c r="Y1436" i="30"/>
  <c r="Y1437" i="30" a="1"/>
  <c r="Y1437" i="30"/>
  <c r="Y1438" i="30" a="1"/>
  <c r="Y1438" i="30"/>
  <c r="Y1439" i="30" a="1"/>
  <c r="Y1439" i="30"/>
  <c r="Y1440" i="30" a="1"/>
  <c r="Y1440" i="30"/>
  <c r="Y1441" i="30" a="1"/>
  <c r="Y1441" i="30"/>
  <c r="Y1442" i="30" a="1"/>
  <c r="Y1442" i="30"/>
  <c r="Y1443" i="30" a="1"/>
  <c r="Y1443" i="30"/>
  <c r="Y1444" i="30" a="1"/>
  <c r="Y1444" i="30"/>
  <c r="Y1445" i="30" a="1"/>
  <c r="Y1445" i="30"/>
  <c r="Y1446" i="30" a="1"/>
  <c r="Y1446" i="30"/>
  <c r="Y1447" i="30" a="1"/>
  <c r="Y1447" i="30"/>
  <c r="Y1448" i="30" a="1"/>
  <c r="Y1448" i="30"/>
  <c r="Y1449" i="30" a="1"/>
  <c r="Y1449" i="30"/>
  <c r="Y1450" i="30" a="1"/>
  <c r="Y1450" i="30"/>
  <c r="Y1451" i="30" a="1"/>
  <c r="Y1451" i="30"/>
  <c r="Y1452" i="30" a="1"/>
  <c r="Y1452" i="30"/>
  <c r="Y1453" i="30" a="1"/>
  <c r="Y1453" i="30"/>
  <c r="Y1454" i="30" a="1"/>
  <c r="Y1454" i="30"/>
  <c r="Y1455" i="30" a="1"/>
  <c r="Y1455" i="30"/>
  <c r="Y1456" i="30" a="1"/>
  <c r="Y1456" i="30"/>
  <c r="Y1457" i="30" a="1"/>
  <c r="Y1457" i="30"/>
  <c r="Y1458" i="30" a="1"/>
  <c r="Y1458" i="30"/>
  <c r="Y1459" i="30" a="1"/>
  <c r="Y1459" i="30"/>
  <c r="Y1460" i="30" a="1"/>
  <c r="Y1460" i="30"/>
  <c r="Y1461" i="30" a="1"/>
  <c r="Y1461" i="30"/>
  <c r="Y1462" i="30" a="1"/>
  <c r="Y1462" i="30"/>
  <c r="Y1463" i="30" a="1"/>
  <c r="Y1463" i="30"/>
  <c r="Y1464" i="30" a="1"/>
  <c r="Y1464" i="30"/>
  <c r="Y1465" i="30" a="1"/>
  <c r="Y1465" i="30"/>
  <c r="Y1466" i="30" a="1"/>
  <c r="Y1466" i="30"/>
  <c r="Y1467" i="30" a="1"/>
  <c r="Y1467" i="30"/>
  <c r="Y1468" i="30" a="1"/>
  <c r="Y1468" i="30"/>
  <c r="Y1469" i="30" a="1"/>
  <c r="Y1469" i="30"/>
  <c r="Y1470" i="30" a="1"/>
  <c r="Y1470" i="30"/>
  <c r="Y1471" i="30" a="1"/>
  <c r="Y1471" i="30"/>
  <c r="Y1472" i="30" a="1"/>
  <c r="Y1472" i="30"/>
  <c r="Y1473" i="30" a="1"/>
  <c r="Y1473" i="30"/>
  <c r="Y1474" i="30" a="1"/>
  <c r="Y1474" i="30"/>
  <c r="Y1475" i="30" a="1"/>
  <c r="Y1475" i="30"/>
  <c r="Y1476" i="30" a="1"/>
  <c r="Y1476" i="30"/>
  <c r="Y1477" i="30" a="1"/>
  <c r="Y1477" i="30"/>
  <c r="Y1478" i="30" a="1"/>
  <c r="Y1478" i="30"/>
  <c r="Y1479" i="30" a="1"/>
  <c r="Y1479" i="30"/>
  <c r="Y1480" i="30" a="1"/>
  <c r="Y1480" i="30"/>
  <c r="Y1481" i="30" a="1"/>
  <c r="Y1481" i="30"/>
  <c r="Y1482" i="30" a="1"/>
  <c r="Y1482" i="30"/>
  <c r="Y1483" i="30" a="1"/>
  <c r="Y1483" i="30"/>
  <c r="Y1484" i="30" a="1"/>
  <c r="Y1484" i="30"/>
  <c r="Y1485" i="30" a="1"/>
  <c r="Y1485" i="30"/>
  <c r="Y1486" i="30" a="1"/>
  <c r="Y1486" i="30"/>
  <c r="Y1487" i="30" a="1"/>
  <c r="Y1487" i="30"/>
  <c r="Y1488" i="30" a="1"/>
  <c r="Y1488" i="30"/>
  <c r="Y1489" i="30" a="1"/>
  <c r="Y1489" i="30"/>
  <c r="Y1490" i="30" a="1"/>
  <c r="Y1490" i="30"/>
  <c r="Y1491" i="30" a="1"/>
  <c r="Y1491" i="30"/>
  <c r="Y1492" i="30" a="1"/>
  <c r="Y1492" i="30"/>
  <c r="Y1493" i="30" a="1"/>
  <c r="Y1493" i="30"/>
  <c r="Y1494" i="30" a="1"/>
  <c r="Y1494" i="30"/>
  <c r="Y1495" i="30" a="1"/>
  <c r="Y1495" i="30"/>
  <c r="Y1496" i="30" a="1"/>
  <c r="Y1496" i="30"/>
  <c r="Y1497" i="30" a="1"/>
  <c r="Y1497" i="30"/>
  <c r="Y1498" i="30" a="1"/>
  <c r="Y1498" i="30"/>
  <c r="Y1499" i="30" a="1"/>
  <c r="Y1499" i="30"/>
  <c r="Y1500" i="30" a="1"/>
  <c r="Y1500" i="30"/>
  <c r="Y1501" i="30" a="1"/>
  <c r="Y1501" i="30"/>
  <c r="Y1502" i="30" a="1"/>
  <c r="Y1502" i="30"/>
  <c r="Y1503" i="30" a="1"/>
  <c r="Y1503" i="30"/>
  <c r="Y1504" i="30" a="1"/>
  <c r="Y1504" i="30"/>
  <c r="Y1505" i="30" a="1"/>
  <c r="Y1505" i="30"/>
  <c r="Y1506" i="30" a="1"/>
  <c r="Y1506" i="30"/>
  <c r="Y1507" i="30" a="1"/>
  <c r="Y1507" i="30"/>
  <c r="Y1508" i="30" a="1"/>
  <c r="Y1508" i="30"/>
  <c r="Y1509" i="30" a="1"/>
  <c r="Y1509" i="30"/>
  <c r="Y1510" i="30" a="1"/>
  <c r="Y1510" i="30"/>
  <c r="Y1511" i="30" a="1"/>
  <c r="Y1511" i="30"/>
  <c r="Y1512" i="30" a="1"/>
  <c r="Y1512" i="30"/>
  <c r="Y1513" i="30" a="1"/>
  <c r="Y1513" i="30"/>
  <c r="Y1514" i="30" a="1"/>
  <c r="Y1514" i="30"/>
  <c r="Y1515" i="30" a="1"/>
  <c r="Y1515" i="30"/>
  <c r="Y1516" i="30" a="1"/>
  <c r="Y1516" i="30"/>
  <c r="Y1517" i="30" a="1"/>
  <c r="Y1517" i="30"/>
  <c r="Y1518" i="30" a="1"/>
  <c r="Y1518" i="30"/>
  <c r="Y1519" i="30" a="1"/>
  <c r="Y1519" i="30"/>
  <c r="Y1520" i="30" a="1"/>
  <c r="Y1520" i="30"/>
  <c r="Y1521" i="30" a="1"/>
  <c r="Y1521" i="30"/>
  <c r="Y1522" i="30" a="1"/>
  <c r="Y1522" i="30"/>
  <c r="Y1523" i="30" a="1"/>
  <c r="Y1523" i="30"/>
  <c r="Y1524" i="30" a="1"/>
  <c r="Y1524" i="30"/>
  <c r="Y1525" i="30" a="1"/>
  <c r="Y1525" i="30"/>
  <c r="Y1526" i="30" a="1"/>
  <c r="Y1526" i="30"/>
  <c r="Y1527" i="30" a="1"/>
  <c r="Y1527" i="30"/>
  <c r="Y1528" i="30" a="1"/>
  <c r="Y1528" i="30"/>
  <c r="Y1529" i="30" a="1"/>
  <c r="Y1529" i="30"/>
  <c r="Y1530" i="30" a="1"/>
  <c r="Y1530" i="30"/>
  <c r="Y1531" i="30" a="1"/>
  <c r="Y1531" i="30"/>
  <c r="Y1532" i="30" a="1"/>
  <c r="Y1532" i="30"/>
  <c r="Y1533" i="30" a="1"/>
  <c r="Y1533" i="30"/>
  <c r="Y1534" i="30" a="1"/>
  <c r="Y1534" i="30"/>
  <c r="Y1535" i="30" a="1"/>
  <c r="Y1535" i="30"/>
  <c r="Y1536" i="30" a="1"/>
  <c r="Y1536" i="30"/>
  <c r="Y1537" i="30" a="1"/>
  <c r="Y1537" i="30"/>
  <c r="Y1538" i="30" a="1"/>
  <c r="Y1538" i="30"/>
  <c r="Y1539" i="30" a="1"/>
  <c r="Y1539" i="30"/>
  <c r="Y1540" i="30" a="1"/>
  <c r="Y1540" i="30"/>
  <c r="Y1541" i="30" a="1"/>
  <c r="Y1541" i="30"/>
  <c r="Y1542" i="30" a="1"/>
  <c r="Y1542" i="30"/>
  <c r="Y1543" i="30" a="1"/>
  <c r="Y1543" i="30"/>
  <c r="Y1544" i="30" a="1"/>
  <c r="Y1544" i="30"/>
  <c r="Y1545" i="30" a="1"/>
  <c r="Y1545" i="30"/>
  <c r="Y1546" i="30" a="1"/>
  <c r="Y1546" i="30"/>
  <c r="Y1547" i="30" a="1"/>
  <c r="Y1547" i="30"/>
  <c r="Y1548" i="30" a="1"/>
  <c r="Y1548" i="30"/>
  <c r="Y1549" i="30" a="1"/>
  <c r="Y1549" i="30"/>
  <c r="Y1550" i="30" a="1"/>
  <c r="Y1550" i="30"/>
  <c r="Y1551" i="30" a="1"/>
  <c r="Y1551" i="30"/>
  <c r="Y1552" i="30" a="1"/>
  <c r="Y1552" i="30"/>
  <c r="Y1553" i="30" a="1"/>
  <c r="Y1553" i="30"/>
  <c r="Y1554" i="30" a="1"/>
  <c r="Y1554" i="30"/>
  <c r="Y1555" i="30" a="1"/>
  <c r="Y1555" i="30"/>
  <c r="Y1556" i="30" a="1"/>
  <c r="Y1556" i="30"/>
  <c r="Y1557" i="30" a="1"/>
  <c r="Y1557" i="30"/>
  <c r="Y1558" i="30" a="1"/>
  <c r="Y1558" i="30"/>
  <c r="Y1559" i="30" a="1"/>
  <c r="Y1559" i="30"/>
  <c r="Y1560" i="30" a="1"/>
  <c r="Y1560" i="30"/>
  <c r="Y1561" i="30" a="1"/>
  <c r="Y1561" i="30"/>
  <c r="Y1562" i="30" a="1"/>
  <c r="Y1562" i="30"/>
  <c r="Y1563" i="30" a="1"/>
  <c r="Y1563" i="30"/>
  <c r="Y1564" i="30" a="1"/>
  <c r="Y1564" i="30"/>
  <c r="Y1565" i="30" a="1"/>
  <c r="Y1565" i="30"/>
  <c r="Y1566" i="30" a="1"/>
  <c r="Y1566" i="30"/>
  <c r="Y1567" i="30" a="1"/>
  <c r="Y1567" i="30"/>
  <c r="Y1568" i="30" a="1"/>
  <c r="Y1568" i="30"/>
  <c r="Y1569" i="30" a="1"/>
  <c r="Y1569" i="30"/>
  <c r="Y1570" i="30" a="1"/>
  <c r="Y1570" i="30"/>
  <c r="Y1571" i="30" a="1"/>
  <c r="Y1571" i="30"/>
  <c r="Y1572" i="30" a="1"/>
  <c r="Y1572" i="30"/>
  <c r="Y1573" i="30" a="1"/>
  <c r="Y1573" i="30"/>
  <c r="Y1574" i="30" a="1"/>
  <c r="Y1574" i="30"/>
  <c r="Y1575" i="30" a="1"/>
  <c r="Y1575" i="30"/>
  <c r="Y1576" i="30" a="1"/>
  <c r="Y1576" i="30"/>
  <c r="Y1577" i="30" a="1"/>
  <c r="Y1577" i="30"/>
  <c r="Y1578" i="30" a="1"/>
  <c r="Y1578" i="30"/>
  <c r="Y1579" i="30" a="1"/>
  <c r="Y1579" i="30"/>
  <c r="Y1580" i="30" a="1"/>
  <c r="Y1580" i="30"/>
  <c r="Y1581" i="30" a="1"/>
  <c r="Y1581" i="30"/>
  <c r="Y1582" i="30" a="1"/>
  <c r="Y1582" i="30"/>
  <c r="Y1583" i="30" a="1"/>
  <c r="Y1583" i="30"/>
  <c r="Y1584" i="30" a="1"/>
  <c r="Y1584" i="30"/>
  <c r="Y1585" i="30" a="1"/>
  <c r="Y1585" i="30"/>
  <c r="Y1586" i="30" a="1"/>
  <c r="Y1586" i="30"/>
  <c r="Y1587" i="30" a="1"/>
  <c r="Y1587" i="30"/>
  <c r="Y1588" i="30" a="1"/>
  <c r="Y1588" i="30"/>
  <c r="Y1589" i="30" a="1"/>
  <c r="Y1589" i="30"/>
  <c r="Y1590" i="30" a="1"/>
  <c r="Y1590" i="30"/>
  <c r="Y1591" i="30" a="1"/>
  <c r="Y1591" i="30"/>
  <c r="Y1592" i="30" a="1"/>
  <c r="Y1592" i="30"/>
  <c r="Y1593" i="30" a="1"/>
  <c r="Y1593" i="30"/>
  <c r="Y1594" i="30" a="1"/>
  <c r="Y1594" i="30"/>
  <c r="Y1595" i="30" a="1"/>
  <c r="Y1595" i="30"/>
  <c r="Y1596" i="30" a="1"/>
  <c r="Y1596" i="30"/>
  <c r="Y1597" i="30" a="1"/>
  <c r="Y1597" i="30"/>
  <c r="Y1598" i="30" a="1"/>
  <c r="Y1598" i="30"/>
  <c r="Y1599" i="30" a="1"/>
  <c r="Y1599" i="30"/>
  <c r="Y1600" i="30" a="1"/>
  <c r="Y1600" i="30"/>
  <c r="Y1601" i="30" a="1"/>
  <c r="Y1601" i="30"/>
  <c r="Y1602" i="30" a="1"/>
  <c r="Y1602" i="30"/>
  <c r="Y1603" i="30" a="1"/>
  <c r="Y1603" i="30"/>
  <c r="Y1604" i="30" a="1"/>
  <c r="Y1604" i="30"/>
  <c r="Y1605" i="30" a="1"/>
  <c r="Y1605" i="30"/>
  <c r="Y1606" i="30" a="1"/>
  <c r="Y1606" i="30"/>
  <c r="Y1607" i="30" a="1"/>
  <c r="Y1607" i="30"/>
  <c r="Y1608" i="30" a="1"/>
  <c r="Y1608" i="30"/>
  <c r="Y1609" i="30" a="1"/>
  <c r="Y1609" i="30"/>
  <c r="Y1610" i="30" a="1"/>
  <c r="Y1610" i="30"/>
  <c r="Y1611" i="30" a="1"/>
  <c r="Y1611" i="30"/>
  <c r="Y1612" i="30" a="1"/>
  <c r="Y1612" i="30"/>
  <c r="Y1613" i="30" a="1"/>
  <c r="Y1613" i="30"/>
  <c r="Y1614" i="30" a="1"/>
  <c r="Y1614" i="30"/>
  <c r="Y1615" i="30" a="1"/>
  <c r="Y1615" i="30"/>
  <c r="Y1616" i="30" a="1"/>
  <c r="Y1616" i="30"/>
  <c r="Y1617" i="30" a="1"/>
  <c r="Y1617" i="30"/>
  <c r="Y1618" i="30" a="1"/>
  <c r="Y1618" i="30"/>
  <c r="Y1619" i="30" a="1"/>
  <c r="Y1619" i="30"/>
  <c r="Y1620" i="30" a="1"/>
  <c r="Y1620" i="30"/>
  <c r="Y1621" i="30" a="1"/>
  <c r="Y1621" i="30"/>
  <c r="Y1622" i="30" a="1"/>
  <c r="Y1622" i="30"/>
  <c r="Y1623" i="30" a="1"/>
  <c r="Y1623" i="30"/>
  <c r="Y1624" i="30" a="1"/>
  <c r="Y1624" i="30"/>
  <c r="Y1625" i="30" a="1"/>
  <c r="Y1625" i="30"/>
  <c r="Y1626" i="30" a="1"/>
  <c r="Y1626" i="30"/>
  <c r="Y1627" i="30" a="1"/>
  <c r="Y1627" i="30"/>
  <c r="Y1628" i="30" a="1"/>
  <c r="Y1628" i="30"/>
  <c r="Y1629" i="30" a="1"/>
  <c r="Y1629" i="30"/>
  <c r="Y1630" i="30" a="1"/>
  <c r="Y1630" i="30"/>
  <c r="Y1631" i="30" a="1"/>
  <c r="Y1631" i="30"/>
  <c r="Y1632" i="30" a="1"/>
  <c r="Y1632" i="30"/>
  <c r="Y1633" i="30" a="1"/>
  <c r="Y1633" i="30"/>
  <c r="Y1634" i="30" a="1"/>
  <c r="Y1634" i="30"/>
  <c r="Y1635" i="30" a="1"/>
  <c r="Y1635" i="30"/>
  <c r="Y1636" i="30" a="1"/>
  <c r="Y1636" i="30"/>
  <c r="Y1637" i="30" a="1"/>
  <c r="Y1637" i="30"/>
  <c r="Y1638" i="30" a="1"/>
  <c r="Y1638" i="30"/>
  <c r="Y1639" i="30" a="1"/>
  <c r="Y1639" i="30"/>
  <c r="Y1640" i="30" a="1"/>
  <c r="Y1640" i="30"/>
  <c r="Y1641" i="30" a="1"/>
  <c r="Y1641" i="30"/>
  <c r="Y1642" i="30" a="1"/>
  <c r="Y1642" i="30"/>
  <c r="Y1643" i="30" a="1"/>
  <c r="Y1643" i="30"/>
  <c r="Y1644" i="30" a="1"/>
  <c r="Y1644" i="30"/>
  <c r="Y1645" i="30" a="1"/>
  <c r="Y1645" i="30"/>
  <c r="Y1646" i="30" a="1"/>
  <c r="Y1646" i="30"/>
  <c r="Y1647" i="30" a="1"/>
  <c r="Y1647" i="30"/>
  <c r="Y1648" i="30" a="1"/>
  <c r="Y1648" i="30"/>
  <c r="Y1649" i="30" a="1"/>
  <c r="Y1649" i="30"/>
  <c r="Y1650" i="30" a="1"/>
  <c r="Y1650" i="30"/>
  <c r="Y1651" i="30" a="1"/>
  <c r="Y1651" i="30"/>
  <c r="Y1652" i="30" a="1"/>
  <c r="Y1652" i="30"/>
  <c r="Y1653" i="30" a="1"/>
  <c r="Y1653" i="30"/>
  <c r="Y1654" i="30" a="1"/>
  <c r="Y1654" i="30"/>
  <c r="Y1655" i="30" a="1"/>
  <c r="Y1655" i="30"/>
  <c r="Y1656" i="30" a="1"/>
  <c r="Y1656" i="30"/>
  <c r="Y1657" i="30" a="1"/>
  <c r="Y1657" i="30"/>
  <c r="Y1658" i="30" a="1"/>
  <c r="Y1658" i="30"/>
  <c r="Y1659" i="30" a="1"/>
  <c r="Y1659" i="30"/>
  <c r="Y1660" i="30" a="1"/>
  <c r="Y1660" i="30"/>
  <c r="Y1661" i="30" a="1"/>
  <c r="Y1661" i="30"/>
  <c r="Y1662" i="30" a="1"/>
  <c r="Y1662" i="30"/>
  <c r="Y1663" i="30" a="1"/>
  <c r="Y1663" i="30"/>
  <c r="Y1664" i="30" a="1"/>
  <c r="Y1664" i="30"/>
  <c r="Y1665" i="30" a="1"/>
  <c r="Y1665" i="30"/>
  <c r="Y1666" i="30" a="1"/>
  <c r="Y1666" i="30"/>
  <c r="Y1667" i="30" a="1"/>
  <c r="Y1667" i="30"/>
  <c r="Y1668" i="30" a="1"/>
  <c r="Y1668" i="30"/>
  <c r="Y1669" i="30" a="1"/>
  <c r="Y1669" i="30"/>
  <c r="Y1670" i="30" a="1"/>
  <c r="Y1670" i="30"/>
  <c r="Y1671" i="30" a="1"/>
  <c r="Y1671" i="30"/>
  <c r="Y1672" i="30" a="1"/>
  <c r="Y1672" i="30"/>
  <c r="Y1673" i="30" a="1"/>
  <c r="Y1673" i="30"/>
  <c r="Y1674" i="30" a="1"/>
  <c r="Y1674" i="30"/>
  <c r="Y1675" i="30" a="1"/>
  <c r="Y1675" i="30"/>
  <c r="Y1676" i="30" a="1"/>
  <c r="Y1676" i="30"/>
  <c r="Y1677" i="30" a="1"/>
  <c r="Y1677" i="30"/>
  <c r="Y1678" i="30" a="1"/>
  <c r="Y1678" i="30"/>
  <c r="Y1679" i="30" a="1"/>
  <c r="Y1679" i="30"/>
  <c r="Y1680" i="30" a="1"/>
  <c r="Y1680" i="30"/>
  <c r="Y1681" i="30" a="1"/>
  <c r="Y1681" i="30"/>
  <c r="Y1682" i="30" a="1"/>
  <c r="Y1682" i="30"/>
  <c r="Y1683" i="30" a="1"/>
  <c r="Y1683" i="30"/>
  <c r="Y1684" i="30" a="1"/>
  <c r="Y1684" i="30"/>
  <c r="Y1685" i="30" a="1"/>
  <c r="Y1685" i="30"/>
  <c r="Y1686" i="30" a="1"/>
  <c r="Y1686" i="30"/>
  <c r="Y1687" i="30" a="1"/>
  <c r="Y1687" i="30"/>
  <c r="Y1688" i="30" a="1"/>
  <c r="Y1688" i="30"/>
  <c r="Y1689" i="30" a="1"/>
  <c r="Y1689" i="30"/>
  <c r="Y1690" i="30" a="1"/>
  <c r="Y1690" i="30"/>
  <c r="Y1691" i="30" a="1"/>
  <c r="Y1691" i="30"/>
  <c r="Y1692" i="30" a="1"/>
  <c r="Y1692" i="30"/>
  <c r="Y1693" i="30" a="1"/>
  <c r="Y1693" i="30"/>
  <c r="Y1694" i="30" a="1"/>
  <c r="Y1694" i="30"/>
  <c r="Y1695" i="30" a="1"/>
  <c r="Y1695" i="30"/>
  <c r="Y1696" i="30" a="1"/>
  <c r="Y1696" i="30"/>
  <c r="Y1697" i="30" a="1"/>
  <c r="Y1697" i="30"/>
  <c r="Y1698" i="30" a="1"/>
  <c r="Y1698" i="30"/>
  <c r="Y1699" i="30" a="1"/>
  <c r="Y1699" i="30"/>
  <c r="Y1700" i="30" a="1"/>
  <c r="Y1700" i="30"/>
  <c r="Y1701" i="30" a="1"/>
  <c r="Y1701" i="30"/>
  <c r="Y1702" i="30" a="1"/>
  <c r="Y1702" i="30"/>
  <c r="Y1703" i="30" a="1"/>
  <c r="Y1703" i="30"/>
  <c r="Y1704" i="30" a="1"/>
  <c r="Y1704" i="30"/>
  <c r="Y1705" i="30" a="1"/>
  <c r="Y1705" i="30"/>
  <c r="Y1706" i="30" a="1"/>
  <c r="Y1706" i="30"/>
  <c r="Y1707" i="30" a="1"/>
  <c r="Y1707" i="30"/>
  <c r="Y1708" i="30" a="1"/>
  <c r="Y1708" i="30"/>
  <c r="Y1709" i="30" a="1"/>
  <c r="Y1709" i="30"/>
  <c r="Y1710" i="30" a="1"/>
  <c r="Y1710" i="30"/>
  <c r="Y1711" i="30" a="1"/>
  <c r="Y1711" i="30"/>
  <c r="Y1712" i="30" a="1"/>
  <c r="Y1712" i="30"/>
  <c r="Y1713" i="30" a="1"/>
  <c r="Y1713" i="30"/>
  <c r="Y1714" i="30" a="1"/>
  <c r="Y1714" i="30"/>
  <c r="Y1715" i="30" a="1"/>
  <c r="Y1715" i="30"/>
  <c r="Y1716" i="30" a="1"/>
  <c r="Y1716" i="30"/>
  <c r="Y1717" i="30" a="1"/>
  <c r="Y1717" i="30"/>
  <c r="Y1718" i="30" a="1"/>
  <c r="Y1718" i="30"/>
  <c r="Y1719" i="30" a="1"/>
  <c r="Y1719" i="30"/>
  <c r="Y1720" i="30" a="1"/>
  <c r="Y1720" i="30"/>
  <c r="Y1721" i="30" a="1"/>
  <c r="Y1721" i="30"/>
  <c r="Y1722" i="30" a="1"/>
  <c r="Y1722" i="30"/>
  <c r="Y1723" i="30" a="1"/>
  <c r="Y1723" i="30"/>
  <c r="Y1724" i="30" a="1"/>
  <c r="Y1724" i="30"/>
  <c r="Y1725" i="30" a="1"/>
  <c r="Y1725" i="30"/>
  <c r="Y1726" i="30" a="1"/>
  <c r="Y1726" i="30"/>
  <c r="Y1727" i="30" a="1"/>
  <c r="Y1727" i="30"/>
  <c r="Y1728" i="30" a="1"/>
  <c r="Y1728" i="30"/>
  <c r="Y1729" i="30" a="1"/>
  <c r="Y1729" i="30"/>
  <c r="Y1730" i="30" a="1"/>
  <c r="Y1730" i="30"/>
  <c r="Y1731" i="30" a="1"/>
  <c r="Y1731" i="30"/>
  <c r="Y1732" i="30" a="1"/>
  <c r="Y1732" i="30"/>
  <c r="Y1733" i="30" a="1"/>
  <c r="Y1733" i="30"/>
  <c r="Y1734" i="30" a="1"/>
  <c r="Y1734" i="30"/>
  <c r="Y1735" i="30" a="1"/>
  <c r="Y1735" i="30"/>
  <c r="Y1736" i="30" a="1"/>
  <c r="Y1736" i="30"/>
  <c r="Y1737" i="30" a="1"/>
  <c r="Y1737" i="30"/>
  <c r="Y1738" i="30" a="1"/>
  <c r="Y1738" i="30"/>
  <c r="Y1739" i="30" a="1"/>
  <c r="Y1739" i="30"/>
  <c r="Y1740" i="30" a="1"/>
  <c r="Y1740" i="30"/>
  <c r="Y1741" i="30" a="1"/>
  <c r="Y1741" i="30"/>
  <c r="Y1742" i="30" a="1"/>
  <c r="Y1742" i="30"/>
  <c r="Y1743" i="30" a="1"/>
  <c r="Y1743" i="30"/>
  <c r="Y1744" i="30" a="1"/>
  <c r="Y1744" i="30"/>
  <c r="Y1745" i="30" a="1"/>
  <c r="Y1745" i="30"/>
  <c r="Y1746" i="30" a="1"/>
  <c r="Y1746" i="30"/>
  <c r="Y1747" i="30" a="1"/>
  <c r="Y1747" i="30"/>
  <c r="Y1748" i="30" a="1"/>
  <c r="Y1748" i="30"/>
  <c r="Y1749" i="30" a="1"/>
  <c r="Y1749" i="30"/>
  <c r="Y1750" i="30" a="1"/>
  <c r="Y1750" i="30"/>
  <c r="Y1751" i="30" a="1"/>
  <c r="Y1751" i="30"/>
  <c r="Y1752" i="30" a="1"/>
  <c r="Y1752" i="30"/>
  <c r="Y1753" i="30" a="1"/>
  <c r="Y1753" i="30"/>
  <c r="Y1754" i="30" a="1"/>
  <c r="Y1754" i="30"/>
  <c r="Y1755" i="30" a="1"/>
  <c r="Y1755" i="30"/>
  <c r="Y1756" i="30" a="1"/>
  <c r="Y1756" i="30"/>
  <c r="Y1757" i="30" a="1"/>
  <c r="Y1757" i="30"/>
  <c r="Y1758" i="30" a="1"/>
  <c r="Y1758" i="30"/>
  <c r="Y1759" i="30" a="1"/>
  <c r="Y1759" i="30"/>
  <c r="Y1760" i="30" a="1"/>
  <c r="Y1760" i="30"/>
  <c r="Y1761" i="30" a="1"/>
  <c r="Y1761" i="30"/>
  <c r="Y1762" i="30" a="1"/>
  <c r="Y1762" i="30"/>
  <c r="Y1763" i="30" a="1"/>
  <c r="Y1763" i="30"/>
  <c r="Y1764" i="30" a="1"/>
  <c r="Y1764" i="30"/>
  <c r="Y1765" i="30" a="1"/>
  <c r="Y1765" i="30"/>
  <c r="Y1766" i="30" a="1"/>
  <c r="Y1766" i="30"/>
  <c r="Y1767" i="30" a="1"/>
  <c r="Y1767" i="30"/>
  <c r="Y1768" i="30" a="1"/>
  <c r="Y1768" i="30"/>
  <c r="Y1769" i="30" a="1"/>
  <c r="Y1769" i="30"/>
  <c r="Y1770" i="30" a="1"/>
  <c r="Y1770" i="30"/>
  <c r="Y1771" i="30" a="1"/>
  <c r="Y1771" i="30"/>
  <c r="Y1772" i="30" a="1"/>
  <c r="Y1772" i="30"/>
  <c r="Y1773" i="30" a="1"/>
  <c r="Y1773" i="30"/>
  <c r="Y1774" i="30" a="1"/>
  <c r="Y1774" i="30"/>
  <c r="Y1775" i="30" a="1"/>
  <c r="Y1775" i="30" s="1"/>
  <c r="Y1776" i="30" a="1"/>
  <c r="Y1776" i="30" s="1"/>
  <c r="Y1777" i="30" a="1"/>
  <c r="Y1777" i="30" s="1"/>
  <c r="Y1778" i="30" a="1"/>
  <c r="Y1778" i="30" s="1"/>
  <c r="Y1779" i="30" a="1"/>
  <c r="Y1779" i="30" s="1"/>
  <c r="Y1780" i="30" a="1"/>
  <c r="Y1780" i="30" s="1"/>
  <c r="Y1781" i="30" a="1"/>
  <c r="Y1781" i="30" s="1"/>
  <c r="Y1782" i="30" a="1"/>
  <c r="Y1782" i="30" s="1"/>
  <c r="Y1783" i="30" a="1"/>
  <c r="Y1783" i="30" s="1"/>
  <c r="Y1784" i="30" a="1"/>
  <c r="Y1784" i="30" s="1"/>
  <c r="Y1785" i="30" a="1"/>
  <c r="Y1785" i="30" s="1"/>
  <c r="Y1786" i="30" a="1"/>
  <c r="Y1786" i="30" s="1"/>
  <c r="Y1787" i="30" a="1"/>
  <c r="Y1787" i="30" s="1"/>
  <c r="Y1788" i="30" a="1"/>
  <c r="Y1788" i="30" s="1"/>
  <c r="Y1789" i="30" a="1"/>
  <c r="Y1789" i="30" s="1"/>
  <c r="Y1790" i="30" a="1"/>
  <c r="Y1790" i="30" s="1"/>
  <c r="Y1791" i="30" a="1"/>
  <c r="Y1791" i="30" s="1"/>
  <c r="Y1792" i="30" a="1"/>
  <c r="Y1792" i="30" s="1"/>
  <c r="Y1793" i="30" a="1"/>
  <c r="Y1793" i="30" s="1"/>
  <c r="Y1794" i="30" a="1"/>
  <c r="Y1794" i="30" s="1"/>
  <c r="Y1795" i="30" a="1"/>
  <c r="Y1795" i="30" s="1"/>
  <c r="Y1796" i="30" a="1"/>
  <c r="Y1796" i="30" s="1"/>
  <c r="Y1797" i="30" a="1"/>
  <c r="Y1797" i="30" s="1"/>
  <c r="Y1798" i="30" a="1"/>
  <c r="Y1798" i="30" s="1"/>
  <c r="Y1799" i="30" a="1"/>
  <c r="Y1799" i="30" s="1"/>
  <c r="Y1800" i="30" a="1"/>
  <c r="Y1800" i="30" s="1"/>
  <c r="Y1801" i="30" a="1"/>
  <c r="Y1801" i="30" s="1"/>
  <c r="Y1802" i="30" a="1"/>
  <c r="Y1802" i="30" s="1"/>
  <c r="Y1803" i="30" a="1"/>
  <c r="Y1803" i="30" s="1"/>
  <c r="Y1804" i="30" a="1"/>
  <c r="Y1804" i="30" s="1"/>
  <c r="Y1805" i="30" a="1"/>
  <c r="Y1805" i="30" s="1"/>
  <c r="Y1806" i="30" a="1"/>
  <c r="Y1806" i="30" s="1"/>
  <c r="Y1807" i="30" a="1"/>
  <c r="Y1807" i="30" s="1"/>
  <c r="Y1808" i="30" a="1"/>
  <c r="Y1808" i="30" s="1"/>
  <c r="Y1809" i="30" a="1"/>
  <c r="Y1809" i="30" s="1"/>
  <c r="Y1810" i="30" a="1"/>
  <c r="Y1810" i="30" s="1"/>
  <c r="Y1811" i="30" a="1"/>
  <c r="Y1811" i="30" s="1"/>
  <c r="Y1812" i="30" a="1"/>
  <c r="Y1812" i="30" s="1"/>
  <c r="Y1813" i="30" a="1"/>
  <c r="Y1813" i="30" s="1"/>
  <c r="Y1814" i="30" a="1"/>
  <c r="Y1814" i="30" s="1"/>
  <c r="Y1815" i="30" a="1"/>
  <c r="Y1815" i="30" s="1"/>
  <c r="Y1816" i="30" a="1"/>
  <c r="Y1816" i="30" s="1"/>
  <c r="Y1817" i="30" a="1"/>
  <c r="Y1817" i="30" s="1"/>
  <c r="Y1818" i="30" a="1"/>
  <c r="Y1818" i="30" s="1"/>
  <c r="Y1819" i="30" a="1"/>
  <c r="Y1819" i="30" s="1"/>
  <c r="Y1820" i="30" a="1"/>
  <c r="Y1820" i="30" s="1"/>
  <c r="Y1821" i="30" a="1"/>
  <c r="Y1821" i="30" s="1"/>
  <c r="Y1822" i="30" a="1"/>
  <c r="Y1822" i="30" s="1"/>
  <c r="Y1823" i="30" a="1"/>
  <c r="Y1823" i="30" s="1"/>
  <c r="Y1824" i="30" a="1"/>
  <c r="Y1824" i="30" s="1"/>
  <c r="Y1825" i="30" a="1"/>
  <c r="Y1825" i="30" s="1"/>
  <c r="Y1826" i="30" a="1"/>
  <c r="Y1826" i="30" s="1"/>
  <c r="Y1827" i="30" a="1"/>
  <c r="Y1827" i="30" s="1"/>
  <c r="Y1828" i="30" a="1"/>
  <c r="Y1828" i="30" s="1"/>
  <c r="Y1829" i="30" a="1"/>
  <c r="Y1829" i="30" s="1"/>
  <c r="Y1830" i="30" a="1"/>
  <c r="Y1830" i="30" s="1"/>
  <c r="Y1831" i="30" a="1"/>
  <c r="Y1831" i="30" s="1"/>
  <c r="Y1832" i="30" a="1"/>
  <c r="Y1832" i="30" s="1"/>
  <c r="Y1833" i="30" a="1"/>
  <c r="Y1833" i="30" s="1"/>
  <c r="Y1834" i="30" a="1"/>
  <c r="Y1834" i="30" s="1"/>
  <c r="Y1835" i="30" a="1"/>
  <c r="Y1835" i="30" s="1"/>
  <c r="Y1836" i="30" a="1"/>
  <c r="Y1836" i="30" s="1"/>
  <c r="Y1837" i="30" a="1"/>
  <c r="Y1837" i="30" s="1"/>
  <c r="Y1838" i="30" a="1"/>
  <c r="Y1838" i="30" s="1"/>
  <c r="Y1839" i="30" a="1"/>
  <c r="Y1839" i="30" s="1"/>
  <c r="Y1840" i="30" a="1"/>
  <c r="Y1840" i="30" s="1"/>
  <c r="Y1841" i="30" a="1"/>
  <c r="Y1841" i="30" s="1"/>
  <c r="Y1842" i="30" a="1"/>
  <c r="Y1842" i="30" s="1"/>
  <c r="Y1843" i="30" a="1"/>
  <c r="Y1843" i="30" s="1"/>
  <c r="Y1844" i="30" a="1"/>
  <c r="Y1844" i="30" s="1"/>
  <c r="Y1845" i="30" a="1"/>
  <c r="Y1845" i="30" s="1"/>
  <c r="Y1846" i="30" a="1"/>
  <c r="Y1846" i="30" s="1"/>
  <c r="Y1847" i="30" a="1"/>
  <c r="Y1847" i="30" s="1"/>
  <c r="Y1848" i="30" a="1"/>
  <c r="Y1848" i="30" s="1"/>
  <c r="Y1849" i="30" a="1"/>
  <c r="Y1849" i="30" s="1"/>
  <c r="Y1850" i="30" a="1"/>
  <c r="Y1850" i="30" s="1"/>
  <c r="Y1851" i="30" a="1"/>
  <c r="Y1851" i="30" s="1"/>
  <c r="Y1852" i="30" a="1"/>
  <c r="Y1852" i="30" s="1"/>
  <c r="Y1853" i="30" a="1"/>
  <c r="Y1853" i="30" s="1"/>
  <c r="Y1854" i="30" a="1"/>
  <c r="Y1854" i="30" s="1"/>
  <c r="Y1855" i="30" a="1"/>
  <c r="Y1855" i="30" s="1"/>
  <c r="Y1856" i="30" a="1"/>
  <c r="Y1856" i="30" s="1"/>
  <c r="Y1857" i="30" a="1"/>
  <c r="Y1857" i="30" s="1"/>
  <c r="Y1858" i="30" a="1"/>
  <c r="Y1858" i="30" s="1"/>
  <c r="Y1859" i="30" a="1"/>
  <c r="Y1859" i="30" s="1"/>
  <c r="Y1860" i="30" a="1"/>
  <c r="Y1860" i="30" s="1"/>
  <c r="Y1861" i="30" a="1"/>
  <c r="Y1861" i="30" s="1"/>
  <c r="Y1862" i="30" a="1"/>
  <c r="Y1862" i="30" s="1"/>
  <c r="Y1863" i="30" a="1"/>
  <c r="Y1863" i="30" s="1"/>
  <c r="Y1864" i="30" a="1"/>
  <c r="Y1864" i="30" s="1"/>
  <c r="Y1865" i="30" a="1"/>
  <c r="Y1865" i="30" s="1"/>
  <c r="Y1866" i="30" a="1"/>
  <c r="Y1866" i="30" s="1"/>
  <c r="Y1867" i="30" a="1"/>
  <c r="Y1867" i="30" s="1"/>
  <c r="Y1868" i="30" a="1"/>
  <c r="Y1868" i="30" s="1"/>
  <c r="Y1869" i="30" a="1"/>
  <c r="Y1869" i="30" s="1"/>
  <c r="Y1870" i="30" a="1"/>
  <c r="Y1870" i="30" s="1"/>
  <c r="Y1871" i="30" a="1"/>
  <c r="Y1871" i="30" s="1"/>
  <c r="Y1872" i="30" a="1"/>
  <c r="Y1872" i="30" s="1"/>
  <c r="Y1873" i="30" a="1"/>
  <c r="Y1873" i="30" s="1"/>
  <c r="Y1874" i="30" a="1"/>
  <c r="Y1874" i="30" s="1"/>
  <c r="Y1875" i="30" a="1"/>
  <c r="Y1875" i="30" s="1"/>
  <c r="Y1876" i="30" a="1"/>
  <c r="Y1876" i="30" s="1"/>
  <c r="Y1877" i="30" a="1"/>
  <c r="Y1877" i="30" s="1"/>
  <c r="Y1878" i="30" a="1"/>
  <c r="Y1878" i="30" s="1"/>
  <c r="Y1879" i="30" a="1"/>
  <c r="Y1879" i="30" s="1"/>
  <c r="Y1880" i="30" a="1"/>
  <c r="Y1880" i="30" s="1"/>
  <c r="Y1881" i="30" a="1"/>
  <c r="Y1881" i="30" s="1"/>
  <c r="Y1882" i="30" a="1"/>
  <c r="Y1882" i="30" s="1"/>
  <c r="Y1883" i="30" a="1"/>
  <c r="Y1883" i="30" s="1"/>
  <c r="Y1884" i="30" a="1"/>
  <c r="Y1884" i="30" s="1"/>
  <c r="Y1885" i="30" a="1"/>
  <c r="Y1885" i="30" s="1"/>
  <c r="Y1886" i="30" a="1"/>
  <c r="Y1886" i="30" s="1"/>
  <c r="Y1887" i="30" a="1"/>
  <c r="Y1887" i="30" s="1"/>
  <c r="Y1888" i="30" a="1"/>
  <c r="Y1888" i="30" s="1"/>
  <c r="Y1889" i="30" a="1"/>
  <c r="Y1889" i="30" s="1"/>
  <c r="Y1890" i="30" a="1"/>
  <c r="Y1890" i="30" s="1"/>
  <c r="Y1891" i="30" a="1"/>
  <c r="Y1891" i="30" s="1"/>
  <c r="Y1892" i="30" a="1"/>
  <c r="Y1892" i="30" s="1"/>
  <c r="Y1893" i="30" a="1"/>
  <c r="Y1893" i="30" s="1"/>
  <c r="Y1894" i="30" a="1"/>
  <c r="Y1894" i="30" s="1"/>
  <c r="Y1895" i="30" a="1"/>
  <c r="Y1895" i="30" s="1"/>
  <c r="Y1896" i="30" a="1"/>
  <c r="Y1896" i="30" s="1"/>
  <c r="Y1897" i="30" a="1"/>
  <c r="Y1897" i="30" s="1"/>
  <c r="Y1898" i="30" a="1"/>
  <c r="Y1898" i="30" s="1"/>
  <c r="Y1899" i="30" a="1"/>
  <c r="Y1899" i="30" s="1"/>
  <c r="Y1900" i="30" a="1"/>
  <c r="Y1900" i="30" s="1"/>
  <c r="Y1901" i="30" a="1"/>
  <c r="Y1901" i="30" s="1"/>
  <c r="Y1902" i="30" a="1"/>
  <c r="Y1902" i="30" s="1"/>
  <c r="Y1903" i="30" a="1"/>
  <c r="Y1903" i="30" s="1"/>
  <c r="Y1904" i="30" a="1"/>
  <c r="Y1904" i="30" s="1"/>
  <c r="Y1905" i="30" a="1"/>
  <c r="Y1905" i="30" s="1"/>
  <c r="Y1906" i="30" a="1"/>
  <c r="Y1906" i="30" s="1"/>
  <c r="Y1907" i="30" a="1"/>
  <c r="Y1907" i="30" s="1"/>
  <c r="Y1908" i="30" a="1"/>
  <c r="Y1908" i="30" s="1"/>
  <c r="Y1909" i="30" a="1"/>
  <c r="Y1909" i="30" s="1"/>
  <c r="Y1910" i="30" a="1"/>
  <c r="Y1910" i="30" s="1"/>
  <c r="Y1911" i="30" a="1"/>
  <c r="Y1911" i="30" s="1"/>
  <c r="Y1912" i="30" a="1"/>
  <c r="Y1912" i="30" s="1"/>
  <c r="Y1913" i="30" a="1"/>
  <c r="Y1913" i="30" s="1"/>
  <c r="Y1914" i="30" a="1"/>
  <c r="Y1914" i="30" s="1"/>
  <c r="Y1915" i="30" a="1"/>
  <c r="Y1915" i="30" s="1"/>
  <c r="Y1916" i="30" a="1"/>
  <c r="Y1916" i="30" s="1"/>
  <c r="Y1917" i="30" a="1"/>
  <c r="Y1917" i="30" s="1"/>
  <c r="Y1918" i="30" a="1"/>
  <c r="Y1918" i="30" s="1"/>
  <c r="Y1919" i="30" a="1"/>
  <c r="Y1919" i="30" s="1"/>
  <c r="Y1920" i="30" a="1"/>
  <c r="Y1920" i="30" s="1"/>
  <c r="Y1921" i="30" a="1"/>
  <c r="Y1921" i="30" s="1"/>
  <c r="Y1922" i="30" a="1"/>
  <c r="Y1922" i="30" s="1"/>
  <c r="Y1923" i="30" a="1"/>
  <c r="Y1923" i="30" s="1"/>
  <c r="Y1924" i="30" a="1"/>
  <c r="Y1924" i="30" s="1"/>
  <c r="Y1925" i="30" a="1"/>
  <c r="Y1925" i="30" s="1"/>
  <c r="Y1926" i="30" a="1"/>
  <c r="Y1926" i="30" s="1"/>
  <c r="Y1927" i="30" a="1"/>
  <c r="Y1927" i="30" s="1"/>
  <c r="Y1928" i="30" a="1"/>
  <c r="Y1928" i="30" s="1"/>
  <c r="Y1929" i="30" a="1"/>
  <c r="Y1929" i="30" s="1"/>
  <c r="Y1930" i="30" a="1"/>
  <c r="Y1930" i="30" s="1"/>
  <c r="Y1931" i="30" a="1"/>
  <c r="Y1931" i="30"/>
  <c r="Y1932" i="30" a="1"/>
  <c r="Y1932" i="30"/>
  <c r="Y1933" i="30" a="1"/>
  <c r="Y1933" i="30"/>
  <c r="Y1934" i="30" a="1"/>
  <c r="Y1934" i="30"/>
  <c r="Y1935" i="30" a="1"/>
  <c r="Y1935" i="30"/>
  <c r="Y1936" i="30" a="1"/>
  <c r="Y1936" i="30"/>
  <c r="Y1937" i="30" a="1"/>
  <c r="Y1937" i="30"/>
  <c r="Y1938" i="30" a="1"/>
  <c r="Y1938" i="30"/>
  <c r="Y1939" i="30" a="1"/>
  <c r="Y1939" i="30"/>
  <c r="Y1940" i="30" a="1"/>
  <c r="Y1940" i="30"/>
  <c r="Y1941" i="30" a="1"/>
  <c r="Y1941" i="30"/>
  <c r="Y1942" i="30" a="1"/>
  <c r="Y1942" i="30"/>
  <c r="Y1943" i="30" a="1"/>
  <c r="Y1943" i="30"/>
  <c r="Y1944" i="30" a="1"/>
  <c r="Y1944" i="30"/>
  <c r="Y1945" i="30" a="1"/>
  <c r="Y1945" i="30"/>
  <c r="Y1946" i="30" a="1"/>
  <c r="Y1946" i="30"/>
  <c r="Y1947" i="30" a="1"/>
  <c r="Y1947" i="30"/>
  <c r="Y1948" i="30" a="1"/>
  <c r="Y1948" i="30"/>
  <c r="Y1949" i="30" a="1"/>
  <c r="Y1949" i="30"/>
  <c r="Y1950" i="30" a="1"/>
  <c r="Y1950" i="30"/>
  <c r="Y1951" i="30" a="1"/>
  <c r="Y1951" i="30"/>
  <c r="Y1952" i="30" a="1"/>
  <c r="Y1952" i="30"/>
  <c r="Y1953" i="30" a="1"/>
  <c r="Y1953" i="30"/>
  <c r="Y1954" i="30" a="1"/>
  <c r="Y1954" i="30"/>
  <c r="Y1955" i="30" a="1"/>
  <c r="Y1955" i="30"/>
  <c r="Y1956" i="30" a="1"/>
  <c r="Y1956" i="30"/>
  <c r="Y1957" i="30" a="1"/>
  <c r="Y1957" i="30"/>
  <c r="Y1958" i="30" a="1"/>
  <c r="Y1958" i="30"/>
  <c r="Y1959" i="30" a="1"/>
  <c r="Y1959" i="30"/>
  <c r="Y1960" i="30" a="1"/>
  <c r="Y1960" i="30"/>
  <c r="Y1961" i="30" a="1"/>
  <c r="Y1961" i="30"/>
  <c r="Y1962" i="30" a="1"/>
  <c r="Y1962" i="30"/>
  <c r="Y1963" i="30" a="1"/>
  <c r="Y1963" i="30"/>
  <c r="Y1964" i="30" a="1"/>
  <c r="Y1964" i="30"/>
  <c r="Y1965" i="30" a="1"/>
  <c r="Y1965" i="30"/>
  <c r="Y1966" i="30" a="1"/>
  <c r="Y1966" i="30"/>
  <c r="Y1967" i="30" a="1"/>
  <c r="Y1967" i="30"/>
  <c r="Y1968" i="30" a="1"/>
  <c r="Y1968" i="30"/>
  <c r="Y1969" i="30" a="1"/>
  <c r="Y1969" i="30"/>
  <c r="Y1970" i="30" a="1"/>
  <c r="Y1970" i="30"/>
  <c r="Y1971" i="30" a="1"/>
  <c r="Y1971" i="30"/>
  <c r="Y1972" i="30" a="1"/>
  <c r="Y1972" i="30"/>
  <c r="Y1973" i="30" a="1"/>
  <c r="Y1973" i="30"/>
  <c r="Y1974" i="30" a="1"/>
  <c r="Y1974" i="30"/>
  <c r="Y1975" i="30" a="1"/>
  <c r="Y1975" i="30"/>
  <c r="Y1976" i="30" a="1"/>
  <c r="Y1976" i="30"/>
  <c r="Y1977" i="30" a="1"/>
  <c r="Y1977" i="30"/>
  <c r="Y1978" i="30" a="1"/>
  <c r="Y1978" i="30"/>
  <c r="Y1979" i="30" a="1"/>
  <c r="Y1979" i="30"/>
  <c r="Y1980" i="30" a="1"/>
  <c r="Y1980" i="30"/>
  <c r="Y1981" i="30" a="1"/>
  <c r="Y1981" i="30"/>
  <c r="Y1982" i="30" a="1"/>
  <c r="Y1982" i="30"/>
  <c r="Y1983" i="30" a="1"/>
  <c r="Y1983" i="30"/>
  <c r="Y1984" i="30" a="1"/>
  <c r="Y1984" i="30"/>
  <c r="Y1985" i="30" a="1"/>
  <c r="Y1985" i="30"/>
  <c r="Y1986" i="30" a="1"/>
  <c r="Y1986" i="30"/>
  <c r="Y1987" i="30" a="1"/>
  <c r="Y1987" i="30"/>
  <c r="Y1988" i="30" a="1"/>
  <c r="Y1988" i="30"/>
  <c r="Y1989" i="30" a="1"/>
  <c r="Y1989" i="30"/>
  <c r="Y1990" i="30" a="1"/>
  <c r="Y1990" i="30"/>
  <c r="Y1991" i="30" a="1"/>
  <c r="Y1991" i="30"/>
  <c r="Y1992" i="30" a="1"/>
  <c r="Y1992" i="30"/>
  <c r="Y1993" i="30" a="1"/>
  <c r="Y1993" i="30"/>
  <c r="Y1994" i="30" a="1"/>
  <c r="Y1994" i="30"/>
  <c r="Y1995" i="30" a="1"/>
  <c r="Y1995" i="30"/>
  <c r="Y1996" i="30" a="1"/>
  <c r="Y1996" i="30"/>
  <c r="Y1997" i="30" a="1"/>
  <c r="Y1997" i="30"/>
  <c r="Y1998" i="30" a="1"/>
  <c r="Y1998" i="30"/>
  <c r="Y1999" i="30" a="1"/>
  <c r="Y1999" i="30"/>
  <c r="Y2000" i="30" a="1"/>
  <c r="Y2000" i="30"/>
  <c r="Y2001" i="30" a="1"/>
  <c r="Y2001" i="30"/>
  <c r="Y2002" i="30" a="1"/>
  <c r="Y2002" i="30"/>
  <c r="Y2003" i="30" a="1"/>
  <c r="Y2003" i="30"/>
  <c r="Y2004" i="30" a="1"/>
  <c r="Y2004" i="30"/>
  <c r="Y2005" i="30" a="1"/>
  <c r="Y2005" i="30"/>
  <c r="Y2006" i="30" a="1"/>
  <c r="Y2006" i="30"/>
  <c r="Y2007" i="30" a="1"/>
  <c r="Y2007" i="30"/>
  <c r="Y2008" i="30" a="1"/>
  <c r="Y2008" i="30"/>
  <c r="Y2009" i="30" a="1"/>
  <c r="Y2009" i="30"/>
  <c r="Y2010" i="30" a="1"/>
  <c r="Y2010" i="30"/>
  <c r="Y2011" i="30" a="1"/>
  <c r="Y2011" i="30"/>
  <c r="Y2012" i="30" a="1"/>
  <c r="Y2012" i="30"/>
  <c r="Y2013" i="30" a="1"/>
  <c r="Y2013" i="30"/>
  <c r="Y2014" i="30" a="1"/>
  <c r="Y2014" i="30"/>
  <c r="Y2015" i="30" a="1"/>
  <c r="Y2015" i="30"/>
  <c r="Y2016" i="30" a="1"/>
  <c r="Y2016" i="30"/>
  <c r="Y2017" i="30" a="1"/>
  <c r="Y2017" i="30"/>
  <c r="Y2018" i="30" a="1"/>
  <c r="Y2018" i="30"/>
  <c r="Y2019" i="30" a="1"/>
  <c r="Y2019" i="30"/>
  <c r="Y2020" i="30" a="1"/>
  <c r="Y2020" i="30"/>
  <c r="Y2021" i="30" a="1"/>
  <c r="Y2021" i="30"/>
  <c r="Y2022" i="30" a="1"/>
  <c r="Y2022" i="30"/>
  <c r="Y2023" i="30" a="1"/>
  <c r="Y2023" i="30"/>
  <c r="Y2024" i="30" a="1"/>
  <c r="Y2024" i="30"/>
  <c r="Y2025" i="30" a="1"/>
  <c r="Y2025" i="30"/>
  <c r="Y2026" i="30" a="1"/>
  <c r="Y2026" i="30"/>
  <c r="Y2027" i="30" a="1"/>
  <c r="Y2027" i="30"/>
  <c r="Y2028" i="30" a="1"/>
  <c r="Y2028" i="30"/>
  <c r="Y2029" i="30" a="1"/>
  <c r="Y2029" i="30"/>
  <c r="Y2030" i="30" a="1"/>
  <c r="Y2030" i="30"/>
  <c r="Y2031" i="30" a="1"/>
  <c r="Y2031" i="30"/>
  <c r="Y2032" i="30" a="1"/>
  <c r="Y2032" i="30"/>
  <c r="Y2033" i="30" a="1"/>
  <c r="Y2033" i="30"/>
  <c r="Y2034" i="30" a="1"/>
  <c r="Y2034" i="30"/>
  <c r="Y2035" i="30" a="1"/>
  <c r="Y2035" i="30"/>
  <c r="Y2036" i="30" a="1"/>
  <c r="Y2036" i="30"/>
  <c r="Y2037" i="30" a="1"/>
  <c r="Y2037" i="30"/>
  <c r="Y2038" i="30" a="1"/>
  <c r="Y2038" i="30"/>
  <c r="Y2039" i="30" a="1"/>
  <c r="Y2039" i="30"/>
  <c r="Y2040" i="30" a="1"/>
  <c r="Y2040" i="30"/>
  <c r="Y2041" i="30" a="1"/>
  <c r="Y2041" i="30"/>
  <c r="Y2042" i="30" a="1"/>
  <c r="Y2042" i="30"/>
  <c r="Y2043" i="30" a="1"/>
  <c r="Y2043" i="30"/>
  <c r="Y2044" i="30" a="1"/>
  <c r="Y2044" i="30"/>
  <c r="Y2045" i="30" a="1"/>
  <c r="Y2045" i="30"/>
  <c r="Y2046" i="30" a="1"/>
  <c r="Y2046" i="30"/>
  <c r="Y2047" i="30" a="1"/>
  <c r="Y2047" i="30"/>
  <c r="Y2048" i="30" a="1"/>
  <c r="Y2048" i="30"/>
  <c r="Y2049" i="30" a="1"/>
  <c r="Y2049" i="30"/>
  <c r="Y2050" i="30" a="1"/>
  <c r="Y2050" i="30"/>
  <c r="Y2051" i="30" a="1"/>
  <c r="Y2051" i="30"/>
  <c r="Y2052" i="30" a="1"/>
  <c r="Y2052" i="30"/>
  <c r="Y2053" i="30" a="1"/>
  <c r="Y2053" i="30"/>
  <c r="Y2054" i="30" a="1"/>
  <c r="Y2054" i="30"/>
  <c r="Y2055" i="30" a="1"/>
  <c r="Y2055" i="30"/>
  <c r="Y2056" i="30" a="1"/>
  <c r="Y2056" i="30"/>
  <c r="Y2057" i="30" a="1"/>
  <c r="Y2057" i="30"/>
  <c r="Y2058" i="30" a="1"/>
  <c r="Y2058" i="30"/>
  <c r="Y2059" i="30" a="1"/>
  <c r="Y2059" i="30"/>
  <c r="Y2060" i="30" a="1"/>
  <c r="Y2060" i="30"/>
  <c r="Y2061" i="30" a="1"/>
  <c r="Y2061" i="30"/>
  <c r="Y2062" i="30" a="1"/>
  <c r="Y2062" i="30"/>
  <c r="Y2063" i="30" a="1"/>
  <c r="Y2063" i="30"/>
  <c r="Y2064" i="30" a="1"/>
  <c r="Y2064" i="30"/>
  <c r="Y2065" i="30" a="1"/>
  <c r="Y2065" i="30"/>
  <c r="Y2066" i="30" a="1"/>
  <c r="Y2066" i="30"/>
  <c r="Y2067" i="30" a="1"/>
  <c r="Y2067" i="30"/>
  <c r="Y2068" i="30" a="1"/>
  <c r="Y2068" i="30"/>
  <c r="Y2069" i="30" a="1"/>
  <c r="Y2069" i="30"/>
  <c r="Y2070" i="30" a="1"/>
  <c r="Y2070" i="30"/>
  <c r="Y2071" i="30" a="1"/>
  <c r="Y2071" i="30"/>
  <c r="Y2072" i="30" a="1"/>
  <c r="Y2072" i="30"/>
  <c r="Y2073" i="30" a="1"/>
  <c r="Y2073" i="30"/>
  <c r="Y2074" i="30" a="1"/>
  <c r="Y2074" i="30"/>
  <c r="Y2075" i="30" a="1"/>
  <c r="Y2075" i="30"/>
  <c r="Y2076" i="30" a="1"/>
  <c r="Y2076" i="30"/>
  <c r="Y2077" i="30" a="1"/>
  <c r="Y2077" i="30"/>
  <c r="Y2078" i="30" a="1"/>
  <c r="Y2078" i="30"/>
  <c r="Y2079" i="30" a="1"/>
  <c r="Y2079" i="30"/>
  <c r="Y2080" i="30" a="1"/>
  <c r="Y2080" i="30"/>
  <c r="Y2081" i="30" a="1"/>
  <c r="Y2081" i="30"/>
  <c r="Y2082" i="30" a="1"/>
  <c r="Y2082" i="30"/>
  <c r="Y2083" i="30" a="1"/>
  <c r="Y2083" i="30"/>
  <c r="Y2084" i="30" a="1"/>
  <c r="Y2084" i="30"/>
  <c r="Y2085" i="30" a="1"/>
  <c r="Y2085" i="30"/>
  <c r="Y2086" i="30" a="1"/>
  <c r="Y2086" i="30"/>
  <c r="Y2087" i="30" a="1"/>
  <c r="Y2087" i="30"/>
  <c r="Y2088" i="30" a="1"/>
  <c r="Y2088" i="30"/>
  <c r="Y2089" i="30" a="1"/>
  <c r="Y2089" i="30"/>
  <c r="Y2090" i="30" a="1"/>
  <c r="Y2090" i="30"/>
  <c r="Y2091" i="30" a="1"/>
  <c r="Y2091" i="30"/>
  <c r="Y2092" i="30" a="1"/>
  <c r="Y2092" i="30"/>
  <c r="Y2093" i="30" a="1"/>
  <c r="Y2093" i="30"/>
  <c r="Y2094" i="30" a="1"/>
  <c r="Y2094" i="30"/>
  <c r="Y2095" i="30" a="1"/>
  <c r="Y2095" i="30"/>
  <c r="Y2096" i="30" a="1"/>
  <c r="Y2096" i="30"/>
  <c r="Y2097" i="30" a="1"/>
  <c r="Y2097" i="30"/>
  <c r="Y2098" i="30" a="1"/>
  <c r="Y2098" i="30"/>
  <c r="Y2099" i="30" a="1"/>
  <c r="Y2099" i="30"/>
  <c r="Y2100" i="30" a="1"/>
  <c r="Y2100" i="30"/>
  <c r="Y2101" i="30" a="1"/>
  <c r="Y2101" i="30"/>
  <c r="Y2102" i="30" a="1"/>
  <c r="Y2102" i="30"/>
  <c r="Y2103" i="30" a="1"/>
  <c r="Y2103" i="30"/>
  <c r="Y2104" i="30" a="1"/>
  <c r="Y2104" i="30"/>
  <c r="Y2105" i="30" a="1"/>
  <c r="Y2105" i="30"/>
  <c r="Y2106" i="30" a="1"/>
  <c r="Y2106" i="30"/>
  <c r="Y2107" i="30" a="1"/>
  <c r="Y2107" i="30"/>
  <c r="Y2108" i="30" a="1"/>
  <c r="Y2108" i="30"/>
  <c r="Y2109" i="30" a="1"/>
  <c r="Y2109" i="30"/>
  <c r="Y2110" i="30" a="1"/>
  <c r="Y2110" i="30"/>
  <c r="Y2111" i="30" a="1"/>
  <c r="Y2111" i="30"/>
  <c r="Y2112" i="30" a="1"/>
  <c r="Y2112" i="30"/>
  <c r="Y2113" i="30" a="1"/>
  <c r="Y2113" i="30"/>
  <c r="Y2114" i="30" a="1"/>
  <c r="Y2114" i="30"/>
  <c r="Y2115" i="30" a="1"/>
  <c r="Y2115" i="30"/>
  <c r="Y2116" i="30" a="1"/>
  <c r="Y2116" i="30"/>
  <c r="Y2117" i="30" a="1"/>
  <c r="Y2117" i="30"/>
  <c r="Y2118" i="30" a="1"/>
  <c r="Y2118" i="30"/>
  <c r="Y2119" i="30" a="1"/>
  <c r="Y2119" i="30"/>
  <c r="Y2120" i="30" a="1"/>
  <c r="Y2120" i="30"/>
  <c r="Y2121" i="30" a="1"/>
  <c r="Y2121" i="30"/>
  <c r="Y2122" i="30" a="1"/>
  <c r="Y2122" i="30"/>
  <c r="Y2123" i="30" a="1"/>
  <c r="Y2123" i="30"/>
  <c r="Y2124" i="30" a="1"/>
  <c r="Y2124" i="30"/>
  <c r="Y2125" i="30" a="1"/>
  <c r="Y2125" i="30"/>
  <c r="Y2126" i="30" a="1"/>
  <c r="Y2126" i="30"/>
  <c r="Y2127" i="30" a="1"/>
  <c r="Y2127" i="30"/>
  <c r="Y2128" i="30" a="1"/>
  <c r="Y2128" i="30"/>
  <c r="Y2129" i="30" a="1"/>
  <c r="Y2129" i="30"/>
  <c r="Y2130" i="30" a="1"/>
  <c r="Y2130" i="30"/>
  <c r="Y2131" i="30" a="1"/>
  <c r="Y2131" i="30"/>
  <c r="Y2132" i="30" a="1"/>
  <c r="Y2132" i="30"/>
  <c r="Y2133" i="30" a="1"/>
  <c r="Y2133" i="30"/>
  <c r="Y2134" i="30" a="1"/>
  <c r="Y2134" i="30"/>
  <c r="Y2135" i="30" a="1"/>
  <c r="Y2135" i="30"/>
  <c r="Y2136" i="30" a="1"/>
  <c r="Y2136" i="30"/>
  <c r="Y2137" i="30" a="1"/>
  <c r="Y2137" i="30"/>
  <c r="Y2138" i="30" a="1"/>
  <c r="Y2138" i="30"/>
  <c r="Y2139" i="30" a="1"/>
  <c r="Y2139" i="30"/>
  <c r="Y2140" i="30" a="1"/>
  <c r="Y2140" i="30"/>
  <c r="Y2141" i="30" a="1"/>
  <c r="Y2141" i="30"/>
  <c r="Y2142" i="30" a="1"/>
  <c r="Y2142" i="30"/>
  <c r="Y2143" i="30" a="1"/>
  <c r="Y2143" i="30"/>
  <c r="Y2144" i="30" a="1"/>
  <c r="Y2144" i="30"/>
  <c r="Y2145" i="30" a="1"/>
  <c r="Y2145" i="30"/>
  <c r="Y2146" i="30" a="1"/>
  <c r="Y2146" i="30"/>
  <c r="Y2147" i="30" a="1"/>
  <c r="Y2147" i="30"/>
  <c r="Y2148" i="30" a="1"/>
  <c r="Y2148" i="30"/>
  <c r="Y2149" i="30" a="1"/>
  <c r="Y2149" i="30"/>
  <c r="Y2150" i="30" a="1"/>
  <c r="Y2150" i="30"/>
  <c r="Y2151" i="30" a="1"/>
  <c r="Y2151" i="30"/>
  <c r="Y2152" i="30" a="1"/>
  <c r="Y2152" i="30"/>
  <c r="Y2153" i="30" a="1"/>
  <c r="Y2153" i="30"/>
  <c r="Y2154" i="30" a="1"/>
  <c r="Y2154" i="30"/>
  <c r="Y2155" i="30" a="1"/>
  <c r="Y2155" i="30"/>
  <c r="Y2156" i="30" a="1"/>
  <c r="Y2156" i="30"/>
  <c r="Y2157" i="30" a="1"/>
  <c r="Y2157" i="30"/>
  <c r="Y2158" i="30" a="1"/>
  <c r="Y2158" i="30"/>
  <c r="Y2159" i="30" a="1"/>
  <c r="Y2159" i="30"/>
  <c r="Y2160" i="30" a="1"/>
  <c r="Y2160" i="30"/>
  <c r="Y2161" i="30" a="1"/>
  <c r="Y2161" i="30"/>
  <c r="Y2162" i="30" a="1"/>
  <c r="Y2162" i="30"/>
  <c r="Y2163" i="30" a="1"/>
  <c r="Y2163" i="30"/>
  <c r="Y2164" i="30" a="1"/>
  <c r="Y2164" i="30"/>
  <c r="Y2165" i="30" a="1"/>
  <c r="Y2165" i="30"/>
  <c r="Y2166" i="30" a="1"/>
  <c r="Y2166" i="30"/>
  <c r="Y2167" i="30" a="1"/>
  <c r="Y2167" i="30"/>
  <c r="Y2168" i="30" a="1"/>
  <c r="Y2168" i="30"/>
  <c r="Y2169" i="30" a="1"/>
  <c r="Y2169" i="30"/>
  <c r="Y2170" i="30" a="1"/>
  <c r="Y2170" i="30"/>
  <c r="Y2171" i="30" a="1"/>
  <c r="Y2171" i="30"/>
  <c r="Y2172" i="30" a="1"/>
  <c r="Y2172" i="30"/>
  <c r="Y2173" i="30" a="1"/>
  <c r="Y2173" i="30"/>
  <c r="Y2174" i="30" a="1"/>
  <c r="Y2174" i="30"/>
  <c r="Y2175" i="30" a="1"/>
  <c r="Y2175" i="30"/>
  <c r="Y2176" i="30" a="1"/>
  <c r="Y2176" i="30"/>
  <c r="Y2177" i="30" a="1"/>
  <c r="Y2177" i="30"/>
  <c r="Y2178" i="30" a="1"/>
  <c r="Y2178" i="30"/>
  <c r="Y2179" i="30" a="1"/>
  <c r="Y2179" i="30"/>
  <c r="Y2180" i="30" a="1"/>
  <c r="Y2180" i="30"/>
  <c r="Y2181" i="30" a="1"/>
  <c r="Y2181" i="30"/>
  <c r="Y2182" i="30" a="1"/>
  <c r="Y2182" i="30"/>
  <c r="Y2183" i="30" a="1"/>
  <c r="Y2183" i="30"/>
  <c r="Y2184" i="30" a="1"/>
  <c r="Y2184" i="30"/>
  <c r="Y2185" i="30" a="1"/>
  <c r="Y2185" i="30"/>
  <c r="Y2186" i="30" a="1"/>
  <c r="Y2186" i="30"/>
  <c r="Y2187" i="30" a="1"/>
  <c r="Y2187" i="30"/>
  <c r="Y2188" i="30" a="1"/>
  <c r="Y2188" i="30"/>
  <c r="Y2189" i="30" a="1"/>
  <c r="Y2189" i="30"/>
  <c r="Y2190" i="30" a="1"/>
  <c r="Y2190" i="30"/>
  <c r="Y2191" i="30" a="1"/>
  <c r="Y2191" i="30"/>
  <c r="Y2192" i="30" a="1"/>
  <c r="Y2192" i="30"/>
  <c r="Y2193" i="30" a="1"/>
  <c r="Y2193" i="30"/>
  <c r="Y2194" i="30" a="1"/>
  <c r="Y2194" i="30"/>
  <c r="Y2195" i="30" a="1"/>
  <c r="Y2195" i="30"/>
  <c r="Y2196" i="30" a="1"/>
  <c r="Y2196" i="30"/>
  <c r="Y2197" i="30" a="1"/>
  <c r="Y2197" i="30"/>
  <c r="Y2198" i="30" a="1"/>
  <c r="Y2198" i="30"/>
  <c r="Y2199" i="30" a="1"/>
  <c r="Y2199" i="30"/>
  <c r="Y2200" i="30" a="1"/>
  <c r="Y2200" i="30"/>
  <c r="Y2201" i="30" a="1"/>
  <c r="Y2201" i="30"/>
  <c r="Y2202" i="30" a="1"/>
  <c r="Y2202" i="30"/>
  <c r="Y2203" i="30" a="1"/>
  <c r="Y2203" i="30"/>
  <c r="Y2204" i="30" a="1"/>
  <c r="Y2204" i="30"/>
  <c r="Y2205" i="30" a="1"/>
  <c r="Y2205" i="30"/>
  <c r="Y2206" i="30" a="1"/>
  <c r="Y2206" i="30"/>
  <c r="Y2207" i="30" a="1"/>
  <c r="Y2207" i="30"/>
  <c r="Y2208" i="30" a="1"/>
  <c r="Y2208" i="30"/>
  <c r="Y2209" i="30" a="1"/>
  <c r="Y2209" i="30"/>
  <c r="Y2210" i="30" a="1"/>
  <c r="Y2210" i="30"/>
  <c r="Y2211" i="30" a="1"/>
  <c r="Y2211" i="30"/>
  <c r="Y2212" i="30" a="1"/>
  <c r="Y2212" i="30"/>
  <c r="Y2213" i="30" a="1"/>
  <c r="Y2213" i="30"/>
  <c r="Y2214" i="30" a="1"/>
  <c r="Y2214" i="30"/>
  <c r="Y2215" i="30" a="1"/>
  <c r="Y2215" i="30"/>
  <c r="Y2216" i="30" a="1"/>
  <c r="Y2216" i="30"/>
  <c r="Y2217" i="30" a="1"/>
  <c r="Y2217" i="30"/>
  <c r="Y2218" i="30" a="1"/>
  <c r="Y2218" i="30"/>
  <c r="Y2219" i="30" a="1"/>
  <c r="Y2219" i="30"/>
  <c r="Y2220" i="30" a="1"/>
  <c r="Y2220" i="30"/>
  <c r="Y2221" i="30" a="1"/>
  <c r="Y2221" i="30"/>
  <c r="Y2222" i="30" a="1"/>
  <c r="Y2222" i="30"/>
  <c r="Y2223" i="30" a="1"/>
  <c r="Y2223" i="30"/>
  <c r="Y2224" i="30" a="1"/>
  <c r="Y2224" i="30"/>
  <c r="Y2225" i="30" a="1"/>
  <c r="Y2225" i="30"/>
  <c r="Y2226" i="30" a="1"/>
  <c r="Y2226" i="30"/>
  <c r="Y2227" i="30" a="1"/>
  <c r="Y2227" i="30"/>
  <c r="Y2228" i="30" a="1"/>
  <c r="Y2228" i="30"/>
  <c r="Y2229" i="30" a="1"/>
  <c r="Y2229" i="30"/>
  <c r="Y2230" i="30" a="1"/>
  <c r="Y2230" i="30"/>
  <c r="Y2231" i="30" a="1"/>
  <c r="Y2231" i="30"/>
  <c r="Y2232" i="30" a="1"/>
  <c r="Y2232" i="30"/>
  <c r="Y2233" i="30" a="1"/>
  <c r="Y2233" i="30"/>
  <c r="Y2234" i="30" a="1"/>
  <c r="Y2234" i="30"/>
  <c r="Y2235" i="30" a="1"/>
  <c r="Y2235" i="30"/>
  <c r="Y2236" i="30" a="1"/>
  <c r="Y2236" i="30"/>
  <c r="Y2237" i="30" a="1"/>
  <c r="Y2237" i="30"/>
  <c r="Y2238" i="30" a="1"/>
  <c r="Y2238" i="30"/>
  <c r="Y2239" i="30" a="1"/>
  <c r="Y2239" i="30"/>
  <c r="Y2240" i="30" a="1"/>
  <c r="Y2240" i="30"/>
  <c r="Y2241" i="30" a="1"/>
  <c r="Y2241" i="30"/>
  <c r="Y2242" i="30" a="1"/>
  <c r="Y2242" i="30"/>
  <c r="Y2243" i="30" a="1"/>
  <c r="Y2243" i="30"/>
  <c r="Y2244" i="30" a="1"/>
  <c r="Y2244" i="30" s="1"/>
  <c r="Y2245" i="30" a="1"/>
  <c r="Y2245" i="30" s="1"/>
  <c r="Y2246" i="30" a="1"/>
  <c r="Y2246" i="30" s="1"/>
  <c r="Y2247" i="30" a="1"/>
  <c r="Y2247" i="30" s="1"/>
  <c r="Y2248" i="30" a="1"/>
  <c r="Y2248" i="30" s="1"/>
  <c r="Y2249" i="30" a="1"/>
  <c r="Y2249" i="30" s="1"/>
  <c r="Y2250" i="30" a="1"/>
  <c r="Y2250" i="30" s="1"/>
  <c r="Y2251" i="30" a="1"/>
  <c r="Y2251" i="30" s="1"/>
  <c r="Y2252" i="30" a="1"/>
  <c r="Y2252" i="30" s="1"/>
  <c r="Y2253" i="30" a="1"/>
  <c r="Y2253" i="30" s="1"/>
  <c r="Y2254" i="30" a="1"/>
  <c r="Y2254" i="30" s="1"/>
  <c r="Y2255" i="30" a="1"/>
  <c r="Y2255" i="30" s="1"/>
  <c r="Y2256" i="30" a="1"/>
  <c r="Y2256" i="30" s="1"/>
  <c r="Y2257" i="30" a="1"/>
  <c r="Y2257" i="30" s="1"/>
  <c r="Y2258" i="30" a="1"/>
  <c r="Y2258" i="30" s="1"/>
  <c r="Y2259" i="30" a="1"/>
  <c r="Y2259" i="30" s="1"/>
  <c r="Y2260" i="30" a="1"/>
  <c r="Y2260" i="30" s="1"/>
  <c r="Y2261" i="30" a="1"/>
  <c r="Y2261" i="30" s="1"/>
  <c r="Y2262" i="30" a="1"/>
  <c r="Y2262" i="30" s="1"/>
  <c r="Y2263" i="30" a="1"/>
  <c r="Y2263" i="30" s="1"/>
  <c r="Y2264" i="30" a="1"/>
  <c r="Y2264" i="30" s="1"/>
  <c r="Y2265" i="30" a="1"/>
  <c r="Y2265" i="30" s="1"/>
  <c r="Y2266" i="30" a="1"/>
  <c r="Y2266" i="30" s="1"/>
  <c r="Y2267" i="30" a="1"/>
  <c r="Y2267" i="30" s="1"/>
  <c r="Y2268" i="30" a="1"/>
  <c r="Y2268" i="30" s="1"/>
  <c r="Y2269" i="30" a="1"/>
  <c r="Y2269" i="30" s="1"/>
  <c r="Y2270" i="30" a="1"/>
  <c r="Y2270" i="30" s="1"/>
  <c r="Y2271" i="30" a="1"/>
  <c r="Y2271" i="30" s="1"/>
  <c r="Y2272" i="30" a="1"/>
  <c r="Y2272" i="30" s="1"/>
  <c r="Y2273" i="30" a="1"/>
  <c r="Y2273" i="30" s="1"/>
  <c r="Y2274" i="30" a="1"/>
  <c r="Y2274" i="30" s="1"/>
  <c r="Y2275" i="30" a="1"/>
  <c r="Y2275" i="30" s="1"/>
  <c r="Y2276" i="30" a="1"/>
  <c r="Y2276" i="30" s="1"/>
  <c r="Y2277" i="30" a="1"/>
  <c r="Y2277" i="30" s="1"/>
  <c r="Y2278" i="30" a="1"/>
  <c r="Y2278" i="30" s="1"/>
  <c r="Y2279" i="30" a="1"/>
  <c r="Y2279" i="30" s="1"/>
  <c r="Y2280" i="30" a="1"/>
  <c r="Y2280" i="30" s="1"/>
  <c r="Y2281" i="30" a="1"/>
  <c r="Y2281" i="30" s="1"/>
  <c r="Y2282" i="30" a="1"/>
  <c r="Y2282" i="30" s="1"/>
  <c r="Y2283" i="30" a="1"/>
  <c r="Y2283" i="30" s="1"/>
  <c r="Y2284" i="30" a="1"/>
  <c r="Y2284" i="30" s="1"/>
  <c r="Y2285" i="30" a="1"/>
  <c r="Y2285" i="30" s="1"/>
  <c r="Y2286" i="30" a="1"/>
  <c r="Y2286" i="30" s="1"/>
  <c r="Y2287" i="30" a="1"/>
  <c r="Y2287" i="30" s="1"/>
  <c r="Y2288" i="30" a="1"/>
  <c r="Y2288" i="30" s="1"/>
  <c r="Y2289" i="30" a="1"/>
  <c r="Y2289" i="30" s="1"/>
  <c r="Y2290" i="30" a="1"/>
  <c r="Y2290" i="30" s="1"/>
  <c r="Y2291" i="30" a="1"/>
  <c r="Y2291" i="30" s="1"/>
  <c r="Y2292" i="30" a="1"/>
  <c r="Y2292" i="30" s="1"/>
  <c r="Y2293" i="30" a="1"/>
  <c r="Y2293" i="30" s="1"/>
  <c r="Y2294" i="30" a="1"/>
  <c r="Y2294" i="30" s="1"/>
  <c r="Y2295" i="30" a="1"/>
  <c r="Y2295" i="30" s="1"/>
  <c r="Y2296" i="30" a="1"/>
  <c r="Y2296" i="30" s="1"/>
  <c r="Y2297" i="30" a="1"/>
  <c r="Y2297" i="30" s="1"/>
  <c r="Y2298" i="30" a="1"/>
  <c r="Y2298" i="30" s="1"/>
  <c r="Y2299" i="30" a="1"/>
  <c r="Y2299" i="30" s="1"/>
  <c r="Y2300" i="30" a="1"/>
  <c r="Y2300" i="30" s="1"/>
  <c r="Y2301" i="30" a="1"/>
  <c r="Y2301" i="30" s="1"/>
  <c r="Y2302" i="30" a="1"/>
  <c r="Y2302" i="30" s="1"/>
  <c r="Y2303" i="30" a="1"/>
  <c r="Y2303" i="30" s="1"/>
  <c r="Y2304" i="30" a="1"/>
  <c r="Y2304" i="30" s="1"/>
  <c r="Y2305" i="30" a="1"/>
  <c r="Y2305" i="30" s="1"/>
  <c r="Y2306" i="30" a="1"/>
  <c r="Y2306" i="30" s="1"/>
  <c r="Y2307" i="30" a="1"/>
  <c r="Y2307" i="30" s="1"/>
  <c r="Y2308" i="30" a="1"/>
  <c r="Y2308" i="30" s="1"/>
  <c r="Y2309" i="30" a="1"/>
  <c r="Y2309" i="30" s="1"/>
  <c r="Y2310" i="30" a="1"/>
  <c r="Y2310" i="30" s="1"/>
  <c r="Y2311" i="30" a="1"/>
  <c r="Y2311" i="30" s="1"/>
  <c r="Y2312" i="30" a="1"/>
  <c r="Y2312" i="30" s="1"/>
  <c r="Y2313" i="30" a="1"/>
  <c r="Y2313" i="30" s="1"/>
  <c r="Y2314" i="30" a="1"/>
  <c r="Y2314" i="30" s="1"/>
  <c r="Y2315" i="30" a="1"/>
  <c r="Y2315" i="30" s="1"/>
  <c r="Y2316" i="30" a="1"/>
  <c r="Y2316" i="30" s="1"/>
  <c r="Y2317" i="30" a="1"/>
  <c r="Y2317" i="30" s="1"/>
  <c r="Y2318" i="30" a="1"/>
  <c r="Y2318" i="30" s="1"/>
  <c r="Y2319" i="30" a="1"/>
  <c r="Y2319" i="30" s="1"/>
  <c r="Y2320" i="30" a="1"/>
  <c r="Y2320" i="30" s="1"/>
  <c r="Y2321" i="30" a="1"/>
  <c r="Y2321" i="30" s="1"/>
  <c r="Y2322" i="30" a="1"/>
  <c r="Y2322" i="30" s="1"/>
  <c r="Y2323" i="30" a="1"/>
  <c r="Y2323" i="30" s="1"/>
  <c r="Y2324" i="30" a="1"/>
  <c r="Y2324" i="30" s="1"/>
  <c r="Y2325" i="30" a="1"/>
  <c r="Y2325" i="30" s="1"/>
  <c r="Y2326" i="30" a="1"/>
  <c r="Y2326" i="30" s="1"/>
  <c r="Y2327" i="30" a="1"/>
  <c r="Y2327" i="30" s="1"/>
  <c r="Y2328" i="30" a="1"/>
  <c r="Y2328" i="30" s="1"/>
  <c r="Y2329" i="30" a="1"/>
  <c r="Y2329" i="30" s="1"/>
  <c r="Y2330" i="30" a="1"/>
  <c r="Y2330" i="30" s="1"/>
  <c r="Y2331" i="30" a="1"/>
  <c r="Y2331" i="30" s="1"/>
  <c r="Y2332" i="30" a="1"/>
  <c r="Y2332" i="30" s="1"/>
  <c r="Y2333" i="30" a="1"/>
  <c r="Y2333" i="30" s="1"/>
  <c r="Y2334" i="30" a="1"/>
  <c r="Y2334" i="30" s="1"/>
  <c r="Y2335" i="30" a="1"/>
  <c r="Y2335" i="30" s="1"/>
  <c r="Y2336" i="30" a="1"/>
  <c r="Y2336" i="30" s="1"/>
  <c r="Y2337" i="30" a="1"/>
  <c r="Y2337" i="30" s="1"/>
  <c r="Y2338" i="30" a="1"/>
  <c r="Y2338" i="30" s="1"/>
  <c r="Y2339" i="30" a="1"/>
  <c r="Y2339" i="30" s="1"/>
  <c r="Y2340" i="30" a="1"/>
  <c r="Y2340" i="30" s="1"/>
  <c r="Y2341" i="30" a="1"/>
  <c r="Y2341" i="30" s="1"/>
  <c r="Y2342" i="30" a="1"/>
  <c r="Y2342" i="30" s="1"/>
  <c r="Y2343" i="30" a="1"/>
  <c r="Y2343" i="30" s="1"/>
  <c r="Y2344" i="30" a="1"/>
  <c r="Y2344" i="30" s="1"/>
  <c r="Y2345" i="30" a="1"/>
  <c r="Y2345" i="30" s="1"/>
  <c r="Y2346" i="30" a="1"/>
  <c r="Y2346" i="30" s="1"/>
  <c r="Y2347" i="30" a="1"/>
  <c r="Y2347" i="30" s="1"/>
  <c r="Y2348" i="30" a="1"/>
  <c r="Y2348" i="30" s="1"/>
  <c r="Y2349" i="30" a="1"/>
  <c r="Y2349" i="30" s="1"/>
  <c r="Y2350" i="30" a="1"/>
  <c r="Y2350" i="30" s="1"/>
  <c r="Y2351" i="30" a="1"/>
  <c r="Y2351" i="30" s="1"/>
  <c r="Y2352" i="30" a="1"/>
  <c r="Y2352" i="30" s="1"/>
  <c r="Y2353" i="30" a="1"/>
  <c r="Y2353" i="30" s="1"/>
  <c r="Y2354" i="30" a="1"/>
  <c r="Y2354" i="30" s="1"/>
  <c r="Y2355" i="30" a="1"/>
  <c r="Y2355" i="30" s="1"/>
  <c r="Y2356" i="30" a="1"/>
  <c r="Y2356" i="30" s="1"/>
  <c r="Y2357" i="30" a="1"/>
  <c r="Y2357" i="30" s="1"/>
  <c r="Y2358" i="30" a="1"/>
  <c r="Y2358" i="30" s="1"/>
  <c r="Y2359" i="30" a="1"/>
  <c r="Y2359" i="30" s="1"/>
  <c r="Y2360" i="30" a="1"/>
  <c r="Y2360" i="30" s="1"/>
  <c r="Y2361" i="30" a="1"/>
  <c r="Y2361" i="30" s="1"/>
  <c r="Y2362" i="30" a="1"/>
  <c r="Y2362" i="30" s="1"/>
  <c r="Y2363" i="30" a="1"/>
  <c r="Y2363" i="30" s="1"/>
  <c r="Y2364" i="30" a="1"/>
  <c r="Y2364" i="30" s="1"/>
  <c r="Y2365" i="30" a="1"/>
  <c r="Y2365" i="30" s="1"/>
  <c r="Y2366" i="30" a="1"/>
  <c r="Y2366" i="30" s="1"/>
  <c r="Y2367" i="30" a="1"/>
  <c r="Y2367" i="30" s="1"/>
  <c r="Y2368" i="30" a="1"/>
  <c r="Y2368" i="30" s="1"/>
  <c r="Y2369" i="30" a="1"/>
  <c r="Y2369" i="30" s="1"/>
  <c r="Y2370" i="30" a="1"/>
  <c r="Y2370" i="30" s="1"/>
  <c r="Y2371" i="30" a="1"/>
  <c r="Y2371" i="30" s="1"/>
  <c r="Y2372" i="30" a="1"/>
  <c r="Y2372" i="30" s="1"/>
  <c r="Y2373" i="30" a="1"/>
  <c r="Y2373" i="30" s="1"/>
  <c r="Y2374" i="30" a="1"/>
  <c r="Y2374" i="30" s="1"/>
  <c r="Y2375" i="30" a="1"/>
  <c r="Y2375" i="30" s="1"/>
  <c r="Y2376" i="30" a="1"/>
  <c r="Y2376" i="30" s="1"/>
  <c r="Y2377" i="30" a="1"/>
  <c r="Y2377" i="30" s="1"/>
  <c r="Y2378" i="30" a="1"/>
  <c r="Y2378" i="30" s="1"/>
  <c r="Y2379" i="30" a="1"/>
  <c r="Y2379" i="30" s="1"/>
  <c r="Y2380" i="30" a="1"/>
  <c r="Y2380" i="30" s="1"/>
  <c r="Y2381" i="30" a="1"/>
  <c r="Y2381" i="30" s="1"/>
  <c r="Y2382" i="30" a="1"/>
  <c r="Y2382" i="30" s="1"/>
  <c r="Y2383" i="30" a="1"/>
  <c r="Y2383" i="30" s="1"/>
  <c r="Y2384" i="30" a="1"/>
  <c r="Y2384" i="30" s="1"/>
  <c r="Y2385" i="30" a="1"/>
  <c r="Y2385" i="30" s="1"/>
  <c r="Y2386" i="30" a="1"/>
  <c r="Y2386" i="30" s="1"/>
  <c r="Y2387" i="30" a="1"/>
  <c r="Y2387" i="30" s="1"/>
  <c r="Y2388" i="30" a="1"/>
  <c r="Y2388" i="30" s="1"/>
  <c r="Y2389" i="30" a="1"/>
  <c r="Y2389" i="30" s="1"/>
  <c r="Y2390" i="30" a="1"/>
  <c r="Y2390" i="30" s="1"/>
  <c r="Y2391" i="30" a="1"/>
  <c r="Y2391" i="30" s="1"/>
  <c r="Y2392" i="30" a="1"/>
  <c r="Y2392" i="30" s="1"/>
  <c r="Y2393" i="30" a="1"/>
  <c r="Y2393" i="30" s="1"/>
  <c r="Y2394" i="30" a="1"/>
  <c r="Y2394" i="30" s="1"/>
  <c r="Y2395" i="30" a="1"/>
  <c r="Y2395" i="30" s="1"/>
  <c r="Y2396" i="30" a="1"/>
  <c r="Y2396" i="30" s="1"/>
  <c r="Y2397" i="30" a="1"/>
  <c r="Y2397" i="30" s="1"/>
  <c r="Y2398" i="30" a="1"/>
  <c r="Y2398" i="30" s="1"/>
  <c r="Y2399" i="30" a="1"/>
  <c r="Y2399" i="30" s="1"/>
  <c r="Y2400" i="30" a="1"/>
  <c r="Y2400" i="30" s="1"/>
  <c r="Y2401" i="30" a="1"/>
  <c r="Y2401" i="30" s="1"/>
  <c r="Y2402" i="30" a="1"/>
  <c r="Y2402" i="30" s="1"/>
  <c r="Y2403" i="30" a="1"/>
  <c r="Y2403" i="30" s="1"/>
  <c r="Y2404" i="30" a="1"/>
  <c r="Y2404" i="30" s="1"/>
  <c r="Y2405" i="30" a="1"/>
  <c r="Y2405" i="30" s="1"/>
  <c r="Y2406" i="30" a="1"/>
  <c r="Y2406" i="30" s="1"/>
  <c r="Y2407" i="30" a="1"/>
  <c r="Y2407" i="30" s="1"/>
  <c r="Y2408" i="30" a="1"/>
  <c r="Y2408" i="30" s="1"/>
  <c r="Y2409" i="30" a="1"/>
  <c r="Y2409" i="30" s="1"/>
  <c r="Y2410" i="30" a="1"/>
  <c r="Y2410" i="30" s="1"/>
  <c r="Y2411" i="30" a="1"/>
  <c r="Y2411" i="30" s="1"/>
  <c r="Y2412" i="30" a="1"/>
  <c r="Y2412" i="30" s="1"/>
  <c r="Y2413" i="30" a="1"/>
  <c r="Y2413" i="30" s="1"/>
  <c r="Y2414" i="30" a="1"/>
  <c r="Y2414" i="30" s="1"/>
  <c r="Y2415" i="30" a="1"/>
  <c r="Y2415" i="30" s="1"/>
  <c r="Y2416" i="30" a="1"/>
  <c r="Y2416" i="30" s="1"/>
  <c r="Y2417" i="30" a="1"/>
  <c r="Y2417" i="30" s="1"/>
  <c r="Y2418" i="30" a="1"/>
  <c r="Y2418" i="30" s="1"/>
  <c r="Y2419" i="30" a="1"/>
  <c r="Y2419" i="30" s="1"/>
  <c r="Y2420" i="30" a="1"/>
  <c r="Y2420" i="30" s="1"/>
  <c r="Y2421" i="30" a="1"/>
  <c r="Y2421" i="30" s="1"/>
  <c r="Y2422" i="30" a="1"/>
  <c r="Y2422" i="30" s="1"/>
  <c r="Y2423" i="30" a="1"/>
  <c r="Y2423" i="30" s="1"/>
  <c r="Y2424" i="30" a="1"/>
  <c r="Y2424" i="30" s="1"/>
  <c r="Y2425" i="30" a="1"/>
  <c r="Y2425" i="30" s="1"/>
  <c r="Y2426" i="30" a="1"/>
  <c r="Y2426" i="30" s="1"/>
  <c r="Y2427" i="30" a="1"/>
  <c r="Y2427" i="30" s="1"/>
  <c r="Y2428" i="30" a="1"/>
  <c r="Y2428" i="30" s="1"/>
  <c r="Y2429" i="30" a="1"/>
  <c r="Y2429" i="30" s="1"/>
  <c r="Y2430" i="30" a="1"/>
  <c r="Y2430" i="30" s="1"/>
  <c r="Y2431" i="30" a="1"/>
  <c r="Y2431" i="30" s="1"/>
  <c r="Y2432" i="30" a="1"/>
  <c r="Y2432" i="30" s="1"/>
  <c r="Y2433" i="30" a="1"/>
  <c r="Y2433" i="30" s="1"/>
  <c r="Y2434" i="30" a="1"/>
  <c r="Y2434" i="30" s="1"/>
  <c r="Y2435" i="30" a="1"/>
  <c r="Y2435" i="30" s="1"/>
  <c r="Y2436" i="30" a="1"/>
  <c r="Y2436" i="30" s="1"/>
  <c r="Y2437" i="30" a="1"/>
  <c r="Y2437" i="30" s="1"/>
  <c r="Y2438" i="30" a="1"/>
  <c r="Y2438" i="30" s="1"/>
  <c r="Y2439" i="30" a="1"/>
  <c r="Y2439" i="30" s="1"/>
  <c r="Y2440" i="30" a="1"/>
  <c r="Y2440" i="30" s="1"/>
  <c r="Y2441" i="30" a="1"/>
  <c r="Y2441" i="30" s="1"/>
  <c r="Y2442" i="30" a="1"/>
  <c r="Y2442" i="30" s="1"/>
  <c r="Y2443" i="30" a="1"/>
  <c r="Y2443" i="30" s="1"/>
  <c r="Y2444" i="30" a="1"/>
  <c r="Y2444" i="30" s="1"/>
  <c r="Y2445" i="30" a="1"/>
  <c r="Y2445" i="30" s="1"/>
  <c r="Y2446" i="30" a="1"/>
  <c r="Y2446" i="30" s="1"/>
  <c r="Y2447" i="30" a="1"/>
  <c r="Y2447" i="30" s="1"/>
  <c r="Y2448" i="30" a="1"/>
  <c r="Y2448" i="30" s="1"/>
  <c r="Y2449" i="30" a="1"/>
  <c r="Y2449" i="30" s="1"/>
  <c r="Y2450" i="30" a="1"/>
  <c r="Y2450" i="30" s="1"/>
  <c r="Y2451" i="30" a="1"/>
  <c r="Y2451" i="30" s="1"/>
  <c r="Y2452" i="30" a="1"/>
  <c r="Y2452" i="30" s="1"/>
  <c r="Y2453" i="30" a="1"/>
  <c r="Y2453" i="30" s="1"/>
  <c r="Y2454" i="30" a="1"/>
  <c r="Y2454" i="30" s="1"/>
  <c r="Y2455" i="30" a="1"/>
  <c r="Y2455" i="30" s="1"/>
  <c r="Y2456" i="30" a="1"/>
  <c r="Y2456" i="30" s="1"/>
  <c r="Y2457" i="30" a="1"/>
  <c r="Y2457" i="30" s="1"/>
  <c r="Y2458" i="30" a="1"/>
  <c r="Y2458" i="30" s="1"/>
  <c r="Y2459" i="30" a="1"/>
  <c r="Y2459" i="30" s="1"/>
  <c r="Y2460" i="30" a="1"/>
  <c r="Y2460" i="30" s="1"/>
  <c r="Y2461" i="30" a="1"/>
  <c r="Y2461" i="30" s="1"/>
  <c r="Y2462" i="30" a="1"/>
  <c r="Y2462" i="30" s="1"/>
  <c r="Y2463" i="30" a="1"/>
  <c r="Y2463" i="30" s="1"/>
  <c r="Y2464" i="30" a="1"/>
  <c r="Y2464" i="30" s="1"/>
  <c r="Y2465" i="30" a="1"/>
  <c r="Y2465" i="30" s="1"/>
  <c r="Y2466" i="30" a="1"/>
  <c r="Y2466" i="30" s="1"/>
  <c r="Y2467" i="30" a="1"/>
  <c r="Y2467" i="30" s="1"/>
  <c r="Y2468" i="30" a="1"/>
  <c r="Y2468" i="30" s="1"/>
  <c r="Y2469" i="30" a="1"/>
  <c r="Y2469" i="30" s="1"/>
  <c r="Y2470" i="30" a="1"/>
  <c r="Y2470" i="30" s="1"/>
  <c r="Y2471" i="30" a="1"/>
  <c r="Y2471" i="30" s="1"/>
  <c r="Y2472" i="30" a="1"/>
  <c r="Y2472" i="30" s="1"/>
  <c r="Y2473" i="30" a="1"/>
  <c r="Y2473" i="30" s="1"/>
  <c r="Y2474" i="30" a="1"/>
  <c r="Y2474" i="30" s="1"/>
  <c r="Y2475" i="30" a="1"/>
  <c r="Y2475" i="30" s="1"/>
  <c r="Y2476" i="30" a="1"/>
  <c r="Y2476" i="30" s="1"/>
  <c r="Y2477" i="30" a="1"/>
  <c r="Y2477" i="30" s="1"/>
  <c r="Y2478" i="30" a="1"/>
  <c r="Y2478" i="30" s="1"/>
  <c r="Y2479" i="30" a="1"/>
  <c r="Y2479" i="30" s="1"/>
  <c r="Y2480" i="30" a="1"/>
  <c r="Y2480" i="30" s="1"/>
  <c r="Y2481" i="30" a="1"/>
  <c r="Y2481" i="30" s="1"/>
  <c r="Y2482" i="30" a="1"/>
  <c r="Y2482" i="30" s="1"/>
  <c r="Y2483" i="30" a="1"/>
  <c r="Y2483" i="30" s="1"/>
  <c r="Y2484" i="30" a="1"/>
  <c r="Y2484" i="30" s="1"/>
  <c r="Y2485" i="30" a="1"/>
  <c r="Y2485" i="30" s="1"/>
  <c r="Y2486" i="30" a="1"/>
  <c r="Y2486" i="30" s="1"/>
  <c r="Y2487" i="30" a="1"/>
  <c r="Y2487" i="30" s="1"/>
  <c r="Y2488" i="30" a="1"/>
  <c r="Y2488" i="30" s="1"/>
  <c r="Y2489" i="30" a="1"/>
  <c r="Y2489" i="30" s="1"/>
  <c r="Y2490" i="30" a="1"/>
  <c r="Y2490" i="30" s="1"/>
  <c r="Y2491" i="30" a="1"/>
  <c r="Y2491" i="30" s="1"/>
  <c r="Y2492" i="30" a="1"/>
  <c r="Y2492" i="30" s="1"/>
  <c r="Y2493" i="30" a="1"/>
  <c r="Y2493" i="30" s="1"/>
  <c r="Y2494" i="30" a="1"/>
  <c r="Y2494" i="30" s="1"/>
  <c r="Y2495" i="30" a="1"/>
  <c r="Y2495" i="30" s="1"/>
  <c r="Y2496" i="30" a="1"/>
  <c r="Y2496" i="30" s="1"/>
  <c r="Y2497" i="30" a="1"/>
  <c r="Y2497" i="30" s="1"/>
  <c r="Y2498" i="30" a="1"/>
  <c r="Y2498" i="30" s="1"/>
  <c r="Y2499" i="30" a="1"/>
  <c r="Y2499" i="30" s="1"/>
  <c r="Y2500" i="30" a="1"/>
  <c r="Y2500" i="30" s="1"/>
  <c r="Y2501" i="30" a="1"/>
  <c r="Y2501" i="30" s="1"/>
  <c r="Y2502" i="30" a="1"/>
  <c r="Y2502" i="30" s="1"/>
  <c r="Y2503" i="30" a="1"/>
  <c r="Y2503" i="30" s="1"/>
  <c r="Y2504" i="30" a="1"/>
  <c r="Y2504" i="30" s="1"/>
  <c r="Y2505" i="30" a="1"/>
  <c r="Y2505" i="30" s="1"/>
  <c r="Y2506" i="30" a="1"/>
  <c r="Y2506" i="30" s="1"/>
  <c r="Y2507" i="30" a="1"/>
  <c r="Y2507" i="30" s="1"/>
  <c r="Y2508" i="30" a="1"/>
  <c r="Y2508" i="30" s="1"/>
  <c r="Y2509" i="30" a="1"/>
  <c r="Y2509" i="30" s="1"/>
  <c r="Y2510" i="30" a="1"/>
  <c r="Y2510" i="30" s="1"/>
  <c r="Y2511" i="30" a="1"/>
  <c r="Y2511" i="30" s="1"/>
  <c r="Y2512" i="30" a="1"/>
  <c r="Y2512" i="30" s="1"/>
  <c r="Y2513" i="30" a="1"/>
  <c r="Y2513" i="30" s="1"/>
  <c r="Y2514" i="30" a="1"/>
  <c r="Y2514" i="30" s="1"/>
  <c r="Y2515" i="30" a="1"/>
  <c r="Y2515" i="30" s="1"/>
  <c r="Y2516" i="30" a="1"/>
  <c r="Y2516" i="30" s="1"/>
  <c r="Y2517" i="30" a="1"/>
  <c r="Y2517" i="30" s="1"/>
  <c r="Y2518" i="30" a="1"/>
  <c r="Y2518" i="30" s="1"/>
  <c r="Y2519" i="30" a="1"/>
  <c r="Y2519" i="30" s="1"/>
  <c r="Y2520" i="30" a="1"/>
  <c r="Y2520" i="30" s="1"/>
  <c r="Y2521" i="30" a="1"/>
  <c r="Y2521" i="30" s="1"/>
  <c r="Y2522" i="30" a="1"/>
  <c r="Y2522" i="30" s="1"/>
  <c r="Y2523" i="30" a="1"/>
  <c r="Y2523" i="30" s="1"/>
  <c r="Y2524" i="30" a="1"/>
  <c r="Y2524" i="30" s="1"/>
  <c r="Y2525" i="30" a="1"/>
  <c r="Y2525" i="30" s="1"/>
  <c r="Y2526" i="30" a="1"/>
  <c r="Y2526" i="30" s="1"/>
  <c r="Y2527" i="30" a="1"/>
  <c r="Y2527" i="30" s="1"/>
  <c r="Y2528" i="30" a="1"/>
  <c r="Y2528" i="30" s="1"/>
  <c r="Y2529" i="30" a="1"/>
  <c r="Y2529" i="30" s="1"/>
  <c r="Y2530" i="30" a="1"/>
  <c r="Y2530" i="30" s="1"/>
  <c r="Y2531" i="30" a="1"/>
  <c r="Y2531" i="30" s="1"/>
  <c r="Y2532" i="30" a="1"/>
  <c r="Y2532" i="30" s="1"/>
  <c r="Y2533" i="30" a="1"/>
  <c r="Y2533" i="30" s="1"/>
  <c r="Y2534" i="30" a="1"/>
  <c r="Y2534" i="30" s="1"/>
  <c r="Y2535" i="30" a="1"/>
  <c r="Y2535" i="30" s="1"/>
  <c r="Y2536" i="30" a="1"/>
  <c r="Y2536" i="30" s="1"/>
  <c r="Y2537" i="30" a="1"/>
  <c r="Y2537" i="30" s="1"/>
  <c r="Y2538" i="30" a="1"/>
  <c r="Y2538" i="30" s="1"/>
  <c r="Y2539" i="30" a="1"/>
  <c r="Y2539" i="30" s="1"/>
  <c r="Y2540" i="30" a="1"/>
  <c r="Y2540" i="30" s="1"/>
  <c r="Y2541" i="30" a="1"/>
  <c r="Y2541" i="30" s="1"/>
  <c r="Y2542" i="30" a="1"/>
  <c r="Y2542" i="30" s="1"/>
  <c r="Y2543" i="30" a="1"/>
  <c r="Y2543" i="30" s="1"/>
  <c r="Y2544" i="30" a="1"/>
  <c r="Y2544" i="30" s="1"/>
  <c r="Y2545" i="30" a="1"/>
  <c r="Y2545" i="30" s="1"/>
  <c r="Y2546" i="30" a="1"/>
  <c r="Y2546" i="30" s="1"/>
  <c r="Y2547" i="30" a="1"/>
  <c r="Y2547" i="30" s="1"/>
  <c r="Y2548" i="30" a="1"/>
  <c r="Y2548" i="30" s="1"/>
  <c r="Y2549" i="30" a="1"/>
  <c r="Y2549" i="30" s="1"/>
  <c r="Y2550" i="30" a="1"/>
  <c r="Y2550" i="30" s="1"/>
  <c r="Y2551" i="30" a="1"/>
  <c r="Y2551" i="30" s="1"/>
  <c r="Y2552" i="30" a="1"/>
  <c r="Y2552" i="30" s="1"/>
  <c r="Y2553" i="30" a="1"/>
  <c r="Y2553" i="30" s="1"/>
  <c r="Y2554" i="30" a="1"/>
  <c r="Y2554" i="30" s="1"/>
  <c r="Y2555" i="30" a="1"/>
  <c r="Y2555" i="30" s="1"/>
  <c r="Y2556" i="30" a="1"/>
  <c r="Y2556" i="30" s="1"/>
  <c r="Y2557" i="30" a="1"/>
  <c r="Y2557" i="30" s="1"/>
  <c r="Y2558" i="30" a="1"/>
  <c r="Y2558" i="30" s="1"/>
  <c r="Y2559" i="30" a="1"/>
  <c r="Y2559" i="30" s="1"/>
  <c r="Y2560" i="30" a="1"/>
  <c r="Y2560" i="30" s="1"/>
  <c r="Y2561" i="30" a="1"/>
  <c r="Y2561" i="30" s="1"/>
  <c r="Y2562" i="30" a="1"/>
  <c r="Y2562" i="30" s="1"/>
  <c r="Y2563" i="30" a="1"/>
  <c r="Y2563" i="30" s="1"/>
  <c r="Y2564" i="30" a="1"/>
  <c r="Y2564" i="30" s="1"/>
  <c r="Y2565" i="30" a="1"/>
  <c r="Y2565" i="30" s="1"/>
  <c r="Y2566" i="30" a="1"/>
  <c r="Y2566" i="30" s="1"/>
  <c r="Y2567" i="30" a="1"/>
  <c r="Y2567" i="30" s="1"/>
  <c r="Y2568" i="30" a="1"/>
  <c r="Y2568" i="30" s="1"/>
  <c r="Y2569" i="30" a="1"/>
  <c r="Y2569" i="30" s="1"/>
  <c r="Y2570" i="30" a="1"/>
  <c r="Y2570" i="30" s="1"/>
  <c r="Y2571" i="30" a="1"/>
  <c r="Y2571" i="30" s="1"/>
  <c r="Y2572" i="30" a="1"/>
  <c r="Y2572" i="30" s="1"/>
  <c r="Y2573" i="30" a="1"/>
  <c r="Y2573" i="30"/>
  <c r="Y2574" i="30" a="1"/>
  <c r="Y2574" i="30"/>
  <c r="Y2575" i="30" a="1"/>
  <c r="Y2575" i="30"/>
  <c r="Y2576" i="30" a="1"/>
  <c r="Y2576" i="30"/>
  <c r="Y2577" i="30" a="1"/>
  <c r="Y2577" i="30"/>
  <c r="Y2578" i="30" a="1"/>
  <c r="Y2578" i="30"/>
  <c r="Y2579" i="30" a="1"/>
  <c r="Y2579" i="30"/>
  <c r="Y2580" i="30" a="1"/>
  <c r="Y2580" i="30"/>
  <c r="Y2581" i="30" a="1"/>
  <c r="Y2581" i="30"/>
  <c r="Y2582" i="30" a="1"/>
  <c r="Y2582" i="30"/>
  <c r="Y2583" i="30" a="1"/>
  <c r="Y2583" i="30"/>
  <c r="Y2584" i="30" a="1"/>
  <c r="Y2584" i="30"/>
  <c r="Y2585" i="30" a="1"/>
  <c r="Y2585" i="30"/>
  <c r="Y2586" i="30" a="1"/>
  <c r="Y2586" i="30"/>
  <c r="Y2587" i="30" a="1"/>
  <c r="Y2587" i="30"/>
  <c r="Y2588" i="30" a="1"/>
  <c r="Y2588" i="30"/>
  <c r="Y2589" i="30" a="1"/>
  <c r="Y2589" i="30"/>
  <c r="Y2590" i="30" a="1"/>
  <c r="Y2590" i="30"/>
  <c r="Y2591" i="30" a="1"/>
  <c r="Y2591" i="30"/>
  <c r="Y2592" i="30" a="1"/>
  <c r="Y2592" i="30"/>
  <c r="Y2593" i="30" a="1"/>
  <c r="Y2593" i="30"/>
  <c r="Y2594" i="30" a="1"/>
  <c r="Y2594" i="30"/>
  <c r="Y2595" i="30" a="1"/>
  <c r="Y2595" i="30"/>
  <c r="Y2596" i="30" a="1"/>
  <c r="Y2596" i="30"/>
  <c r="Y2597" i="30" a="1"/>
  <c r="Y2597" i="30"/>
  <c r="Y2598" i="30" a="1"/>
  <c r="Y2598" i="30"/>
  <c r="Y2599" i="30" a="1"/>
  <c r="Y2599" i="30"/>
  <c r="Y2600" i="30" a="1"/>
  <c r="Y2600" i="30"/>
  <c r="Y2601" i="30" a="1"/>
  <c r="Y2601" i="30"/>
  <c r="Y2602" i="30" a="1"/>
  <c r="Y2602" i="30"/>
  <c r="Y2603" i="30" a="1"/>
  <c r="Y2603" i="30"/>
  <c r="Y2604" i="30" a="1"/>
  <c r="Y2604" i="30"/>
  <c r="Y2605" i="30" a="1"/>
  <c r="Y2605" i="30"/>
  <c r="Y2606" i="30" a="1"/>
  <c r="Y2606" i="30"/>
  <c r="Y2607" i="30" a="1"/>
  <c r="Y2607" i="30"/>
  <c r="Y2608" i="30" a="1"/>
  <c r="Y2608" i="30"/>
  <c r="Y2609" i="30" a="1"/>
  <c r="Y2609" i="30"/>
  <c r="Y2610" i="30" a="1"/>
  <c r="Y2610" i="30"/>
  <c r="Y2611" i="30" a="1"/>
  <c r="Y2611" i="30"/>
  <c r="Y2612" i="30" a="1"/>
  <c r="Y2612" i="30"/>
  <c r="Y2613" i="30" a="1"/>
  <c r="Y2613" i="30"/>
  <c r="Y2614" i="30" a="1"/>
  <c r="Y2614" i="30"/>
  <c r="Y2615" i="30" a="1"/>
  <c r="Y2615" i="30"/>
  <c r="Y2616" i="30" a="1"/>
  <c r="Y2616" i="30"/>
  <c r="Y2617" i="30" a="1"/>
  <c r="Y2617" i="30"/>
  <c r="Y2618" i="30" a="1"/>
  <c r="Y2618" i="30"/>
  <c r="Y2619" i="30" a="1"/>
  <c r="Y2619" i="30"/>
  <c r="Y2620" i="30" a="1"/>
  <c r="Y2620" i="30"/>
  <c r="Y2621" i="30" a="1"/>
  <c r="Y2621" i="30"/>
  <c r="Y2622" i="30" a="1"/>
  <c r="Y2622" i="30"/>
  <c r="Y2623" i="30" a="1"/>
  <c r="Y2623" i="30"/>
  <c r="Y2624" i="30" a="1"/>
  <c r="Y2624" i="30"/>
  <c r="Y2625" i="30" a="1"/>
  <c r="Y2625" i="30"/>
  <c r="Y2626" i="30" a="1"/>
  <c r="Y2626" i="30"/>
  <c r="Y2627" i="30" a="1"/>
  <c r="Y2627" i="30"/>
  <c r="Y2628" i="30" a="1"/>
  <c r="Y2628" i="30"/>
  <c r="Y2629" i="30" a="1"/>
  <c r="Y2629" i="30"/>
  <c r="Y2630" i="30" a="1"/>
  <c r="Y2630" i="30"/>
  <c r="Y2631" i="30" a="1"/>
  <c r="Y2631" i="30"/>
  <c r="Y2632" i="30" a="1"/>
  <c r="Y2632" i="30"/>
  <c r="Y2633" i="30" a="1"/>
  <c r="Y2633" i="30"/>
  <c r="Y2634" i="30" a="1"/>
  <c r="Y2634" i="30"/>
  <c r="Y2635" i="30" a="1"/>
  <c r="Y2635" i="30"/>
  <c r="Y2636" i="30" a="1"/>
  <c r="Y2636" i="30"/>
  <c r="Y2637" i="30" a="1"/>
  <c r="Y2637" i="30"/>
  <c r="Y2638" i="30" a="1"/>
  <c r="Y2638" i="30"/>
  <c r="Y2639" i="30" a="1"/>
  <c r="Y2639" i="30"/>
  <c r="Y2640" i="30" a="1"/>
  <c r="Y2640" i="30"/>
  <c r="Y2641" i="30" a="1"/>
  <c r="Y2641" i="30"/>
  <c r="Y2642" i="30" a="1"/>
  <c r="Y2642" i="30"/>
  <c r="Y2643" i="30" a="1"/>
  <c r="Y2643" i="30"/>
  <c r="Y2644" i="30" a="1"/>
  <c r="Y2644" i="30"/>
  <c r="Y2645" i="30" a="1"/>
  <c r="Y2645" i="30"/>
  <c r="Y2646" i="30" a="1"/>
  <c r="Y2646" i="30"/>
  <c r="Y2647" i="30" a="1"/>
  <c r="Y2647" i="30"/>
  <c r="Y2648" i="30" a="1"/>
  <c r="Y2648" i="30"/>
  <c r="Y2649" i="30" a="1"/>
  <c r="Y2649" i="30"/>
  <c r="Y2650" i="30" a="1"/>
  <c r="Y2650" i="30"/>
  <c r="Y2651" i="30" a="1"/>
  <c r="Y2651" i="30"/>
  <c r="Y2652" i="30" a="1"/>
  <c r="Y2652" i="30"/>
  <c r="Y2653" i="30" a="1"/>
  <c r="Y2653" i="30"/>
  <c r="Y2654" i="30" a="1"/>
  <c r="Y2654" i="30"/>
  <c r="Y2655" i="30" a="1"/>
  <c r="Y2655" i="30"/>
  <c r="Y2656" i="30" a="1"/>
  <c r="Y2656" i="30"/>
  <c r="Y2657" i="30" a="1"/>
  <c r="Y2657" i="30"/>
  <c r="Y2658" i="30" a="1"/>
  <c r="Y2658" i="30"/>
  <c r="Y2659" i="30" a="1"/>
  <c r="Y2659" i="30"/>
  <c r="Y2660" i="30" a="1"/>
  <c r="Y2660" i="30"/>
  <c r="Y2661" i="30" a="1"/>
  <c r="Y2661" i="30"/>
  <c r="Y2662" i="30" a="1"/>
  <c r="Y2662" i="30"/>
  <c r="Y2663" i="30" a="1"/>
  <c r="Y2663" i="30"/>
  <c r="Y2664" i="30" a="1"/>
  <c r="Y2664" i="30"/>
  <c r="Y2665" i="30" a="1"/>
  <c r="Y2665" i="30"/>
  <c r="Y2666" i="30" a="1"/>
  <c r="Y2666" i="30"/>
  <c r="Y2667" i="30" a="1"/>
  <c r="Y2667" i="30"/>
  <c r="Y2668" i="30" a="1"/>
  <c r="Y2668" i="30"/>
  <c r="Y2669" i="30" a="1"/>
  <c r="Y2669" i="30"/>
  <c r="Y2670" i="30" a="1"/>
  <c r="Y2670" i="30"/>
  <c r="Y2671" i="30" a="1"/>
  <c r="Y2671" i="30"/>
  <c r="Y2672" i="30" a="1"/>
  <c r="Y2672" i="30"/>
  <c r="Y2673" i="30" a="1"/>
  <c r="Y2673" i="30"/>
  <c r="Y2674" i="30" a="1"/>
  <c r="Y2674" i="30"/>
  <c r="Y2675" i="30" a="1"/>
  <c r="Y2675" i="30"/>
  <c r="Y2676" i="30" a="1"/>
  <c r="Y2676" i="30"/>
  <c r="Y2677" i="30" a="1"/>
  <c r="Y2677" i="30"/>
  <c r="Y2678" i="30" a="1"/>
  <c r="Y2678" i="30"/>
  <c r="Y2679" i="30" a="1"/>
  <c r="Y2679" i="30"/>
  <c r="Y2680" i="30" a="1"/>
  <c r="Y2680" i="30"/>
  <c r="Y2681" i="30" a="1"/>
  <c r="Y2681" i="30"/>
  <c r="Y2682" i="30" a="1"/>
  <c r="Y2682" i="30"/>
  <c r="Y2683" i="30" a="1"/>
  <c r="Y2683" i="30"/>
  <c r="Y2684" i="30" a="1"/>
  <c r="Y2684" i="30"/>
  <c r="Y2685" i="30" a="1"/>
  <c r="Y2685" i="30"/>
  <c r="Y2686" i="30" a="1"/>
  <c r="Y2686" i="30"/>
  <c r="Y2687" i="30" a="1"/>
  <c r="Y2687" i="30"/>
  <c r="Y2688" i="30" a="1"/>
  <c r="Y2688" i="30"/>
  <c r="Y2689" i="30" a="1"/>
  <c r="Y2689" i="30"/>
  <c r="Y2690" i="30" a="1"/>
  <c r="Y2690" i="30"/>
  <c r="Y2691" i="30" a="1"/>
  <c r="Y2691" i="30"/>
  <c r="Y2692" i="30" a="1"/>
  <c r="Y2692" i="30"/>
  <c r="Y2693" i="30" a="1"/>
  <c r="Y2693" i="30"/>
  <c r="Y2694" i="30" a="1"/>
  <c r="Y2694" i="30"/>
  <c r="Y2695" i="30" a="1"/>
  <c r="Y2695" i="30"/>
  <c r="Y2696" i="30" a="1"/>
  <c r="Y2696" i="30"/>
  <c r="Y2697" i="30" a="1"/>
  <c r="Y2697" i="30"/>
  <c r="Y2698" i="30" a="1"/>
  <c r="Y2698" i="30"/>
  <c r="Y2699" i="30" a="1"/>
  <c r="Y2699" i="30"/>
  <c r="Y2700" i="30" a="1"/>
  <c r="Y2700" i="30"/>
  <c r="Y2701" i="30" a="1"/>
  <c r="Y2701" i="30"/>
  <c r="Y2702" i="30" a="1"/>
  <c r="Y2702" i="30"/>
  <c r="Y2703" i="30" a="1"/>
  <c r="Y2703" i="30"/>
  <c r="Y2704" i="30" a="1"/>
  <c r="Y2704" i="30"/>
  <c r="Y2705" i="30" a="1"/>
  <c r="Y2705" i="30"/>
  <c r="Y2706" i="30" a="1"/>
  <c r="Y2706" i="30"/>
  <c r="Y2707" i="30" a="1"/>
  <c r="Y2707" i="30"/>
  <c r="Y2708" i="30" a="1"/>
  <c r="Y2708" i="30"/>
  <c r="Y2709" i="30" a="1"/>
  <c r="Y2709" i="30"/>
  <c r="Y2710" i="30" a="1"/>
  <c r="Y2710" i="30"/>
  <c r="Y2711" i="30" a="1"/>
  <c r="Y2711" i="30"/>
  <c r="Y2712" i="30" a="1"/>
  <c r="Y2712" i="30"/>
  <c r="Y2713" i="30" a="1"/>
  <c r="Y2713" i="30"/>
  <c r="Y2714" i="30" a="1"/>
  <c r="Y2714" i="30"/>
  <c r="Y2715" i="30" a="1"/>
  <c r="Y2715" i="30"/>
  <c r="Y2716" i="30" a="1"/>
  <c r="Y2716" i="30"/>
  <c r="Y2717" i="30" a="1"/>
  <c r="Y2717" i="30"/>
  <c r="Y2718" i="30" a="1"/>
  <c r="Y2718" i="30"/>
  <c r="Y2719" i="30" a="1"/>
  <c r="Y2719" i="30"/>
  <c r="Y2720" i="30" a="1"/>
  <c r="Y2720" i="30"/>
  <c r="Y2721" i="30" a="1"/>
  <c r="Y2721" i="30"/>
  <c r="Y2722" i="30" a="1"/>
  <c r="Y2722" i="30"/>
  <c r="Y2723" i="30" a="1"/>
  <c r="Y2723" i="30"/>
  <c r="Y2724" i="30" a="1"/>
  <c r="Y2724" i="30"/>
  <c r="Y2725" i="30" a="1"/>
  <c r="Y2725" i="30"/>
  <c r="Y2726" i="30" a="1"/>
  <c r="Y2726" i="30"/>
  <c r="Y2727" i="30" a="1"/>
  <c r="Y2727" i="30"/>
  <c r="Y2728" i="30" a="1"/>
  <c r="Y2728" i="30"/>
  <c r="Y2729" i="30" a="1"/>
  <c r="Y2729" i="30"/>
  <c r="Y2730" i="30" a="1"/>
  <c r="Y2730" i="30"/>
  <c r="Y2731" i="30" a="1"/>
  <c r="Y2731" i="30"/>
  <c r="Y2732" i="30" a="1"/>
  <c r="Y2732" i="30"/>
  <c r="Y2733" i="30" a="1"/>
  <c r="Y2733" i="30"/>
  <c r="Y2734" i="30" a="1"/>
  <c r="Y2734" i="30"/>
  <c r="Y2735" i="30" a="1"/>
  <c r="Y2735" i="30"/>
  <c r="Y2736" i="30" a="1"/>
  <c r="Y2736" i="30"/>
  <c r="Y2737" i="30" a="1"/>
  <c r="Y2737" i="30"/>
  <c r="Y2738" i="30" a="1"/>
  <c r="Y2738" i="30"/>
  <c r="Y2739" i="30" a="1"/>
  <c r="Y2739" i="30"/>
  <c r="Y2740" i="30" a="1"/>
  <c r="Y2740" i="30"/>
  <c r="Y2741" i="30" a="1"/>
  <c r="Y2741" i="30"/>
  <c r="Y2742" i="30" a="1"/>
  <c r="Y2742" i="30"/>
  <c r="Y2743" i="30" a="1"/>
  <c r="Y2743" i="30"/>
  <c r="Y2744" i="30" a="1"/>
  <c r="Y2744" i="30"/>
  <c r="Y2745" i="30" a="1"/>
  <c r="Y2745" i="30"/>
  <c r="Y2746" i="30" a="1"/>
  <c r="Y2746" i="30"/>
  <c r="Y2747" i="30" a="1"/>
  <c r="Y2747" i="30"/>
  <c r="Y2748" i="30" a="1"/>
  <c r="Y2748" i="30"/>
  <c r="Y2749" i="30" a="1"/>
  <c r="Y2749" i="30"/>
  <c r="Y2750" i="30" a="1"/>
  <c r="Y2750" i="30"/>
  <c r="Y2751" i="30" a="1"/>
  <c r="Y2751" i="30"/>
  <c r="Y2752" i="30" a="1"/>
  <c r="Y2752" i="30"/>
  <c r="Y2753" i="30" a="1"/>
  <c r="Y2753" i="30"/>
  <c r="Y2754" i="30" a="1"/>
  <c r="Y2754" i="30"/>
  <c r="Y2755" i="30" a="1"/>
  <c r="Y2755" i="30"/>
  <c r="Y2756" i="30" a="1"/>
  <c r="Y2756" i="30"/>
  <c r="Y2757" i="30" a="1"/>
  <c r="Y2757" i="30"/>
  <c r="Y2758" i="30" a="1"/>
  <c r="Y2758" i="30"/>
  <c r="Y2759" i="30" a="1"/>
  <c r="Y2759" i="30"/>
  <c r="Y2760" i="30" a="1"/>
  <c r="Y2760" i="30"/>
  <c r="Y2761" i="30" a="1"/>
  <c r="Y2761" i="30"/>
  <c r="Y2762" i="30" a="1"/>
  <c r="Y2762" i="30"/>
  <c r="Y2763" i="30" a="1"/>
  <c r="Y2763" i="30"/>
  <c r="Y2764" i="30" a="1"/>
  <c r="Y2764" i="30"/>
  <c r="Y2765" i="30" a="1"/>
  <c r="Y2765" i="30"/>
  <c r="Y2766" i="30" a="1"/>
  <c r="Y2766" i="30"/>
  <c r="Y2767" i="30" a="1"/>
  <c r="Y2767" i="30"/>
  <c r="Y2768" i="30" a="1"/>
  <c r="Y2768" i="30"/>
  <c r="Y2769" i="30" a="1"/>
  <c r="Y2769" i="30"/>
  <c r="Y2770" i="30" a="1"/>
  <c r="Y2770" i="30"/>
  <c r="Y2771" i="30" a="1"/>
  <c r="Y2771" i="30"/>
  <c r="Y2772" i="30" a="1"/>
  <c r="Y2772" i="30"/>
  <c r="Y2773" i="30" a="1"/>
  <c r="Y2773" i="30"/>
  <c r="Y2774" i="30" a="1"/>
  <c r="Y2774" i="30"/>
  <c r="Y2775" i="30" a="1"/>
  <c r="Y2775" i="30"/>
  <c r="Y2776" i="30" a="1"/>
  <c r="Y2776" i="30"/>
  <c r="Y2777" i="30" a="1"/>
  <c r="Y2777" i="30"/>
  <c r="Y2778" i="30" a="1"/>
  <c r="Y2778" i="30"/>
  <c r="Y2779" i="30" a="1"/>
  <c r="Y2779" i="30"/>
  <c r="Y2780" i="30" a="1"/>
  <c r="Y2780" i="30"/>
  <c r="Y2781" i="30" a="1"/>
  <c r="Y2781" i="30"/>
  <c r="Y2782" i="30" a="1"/>
  <c r="Y2782" i="30"/>
  <c r="Y2783" i="30" a="1"/>
  <c r="Y2783" i="30"/>
  <c r="Y2784" i="30" a="1"/>
  <c r="Y2784" i="30"/>
  <c r="Y2785" i="30" a="1"/>
  <c r="Y2785" i="30"/>
  <c r="Y2786" i="30" a="1"/>
  <c r="Y2786" i="30"/>
  <c r="Y2787" i="30" a="1"/>
  <c r="Y2787" i="30"/>
  <c r="Y2788" i="30" a="1"/>
  <c r="Y2788" i="30"/>
  <c r="Y2789" i="30" a="1"/>
  <c r="Y2789" i="30"/>
  <c r="Y2790" i="30" a="1"/>
  <c r="Y2790" i="30"/>
  <c r="Y2791" i="30" a="1"/>
  <c r="Y2791" i="30"/>
  <c r="Y2792" i="30" a="1"/>
  <c r="Y2792" i="30"/>
  <c r="Y2793" i="30" a="1"/>
  <c r="Y2793" i="30"/>
  <c r="Y2794" i="30" a="1"/>
  <c r="Y2794" i="30"/>
  <c r="Y2795" i="30" a="1"/>
  <c r="Y2795" i="30"/>
  <c r="Y2796" i="30" a="1"/>
  <c r="Y2796" i="30"/>
  <c r="Y2797" i="30" a="1"/>
  <c r="Y2797" i="30"/>
  <c r="Y2798" i="30" a="1"/>
  <c r="Y2798" i="30"/>
  <c r="Y2799" i="30" a="1"/>
  <c r="Y2799" i="30" s="1"/>
  <c r="Y2800" i="30" a="1"/>
  <c r="Y2800" i="30" s="1"/>
  <c r="Y2801" i="30" a="1"/>
  <c r="Y2801" i="30" s="1"/>
  <c r="Y2802" i="30" a="1"/>
  <c r="Y2802" i="30" s="1"/>
  <c r="Y2803" i="30" a="1"/>
  <c r="Y2803" i="30" s="1"/>
  <c r="Y2804" i="30" a="1"/>
  <c r="Y2804" i="30" s="1"/>
  <c r="Y2805" i="30" a="1"/>
  <c r="Y2805" i="30" s="1"/>
  <c r="Y2806" i="30" a="1"/>
  <c r="Y2806" i="30" s="1"/>
  <c r="Y2807" i="30" a="1"/>
  <c r="Y2807" i="30" s="1"/>
  <c r="Y2808" i="30" a="1"/>
  <c r="Y2808" i="30" s="1"/>
  <c r="Y2809" i="30" a="1"/>
  <c r="Y2809" i="30" s="1"/>
  <c r="Y2810" i="30" a="1"/>
  <c r="Y2810" i="30" s="1"/>
  <c r="Y2811" i="30" a="1"/>
  <c r="Y2811" i="30" s="1"/>
  <c r="Y2812" i="30" a="1"/>
  <c r="Y2812" i="30" s="1"/>
  <c r="Y2813" i="30" a="1"/>
  <c r="Y2813" i="30" s="1"/>
  <c r="Y2814" i="30" a="1"/>
  <c r="Y2814" i="30" s="1"/>
  <c r="Y2815" i="30" a="1"/>
  <c r="Y2815" i="30" s="1"/>
  <c r="Y2816" i="30" a="1"/>
  <c r="Y2816" i="30" s="1"/>
  <c r="Y2817" i="30" a="1"/>
  <c r="Y2817" i="30" s="1"/>
  <c r="Y2818" i="30" a="1"/>
  <c r="Y2818" i="30" s="1"/>
  <c r="Y2819" i="30" a="1"/>
  <c r="Y2819" i="30" s="1"/>
  <c r="Y2820" i="30" a="1"/>
  <c r="Y2820" i="30" s="1"/>
  <c r="Y2821" i="30" a="1"/>
  <c r="Y2821" i="30" s="1"/>
  <c r="Y2822" i="30" a="1"/>
  <c r="Y2822" i="30" s="1"/>
  <c r="Y2823" i="30" a="1"/>
  <c r="Y2823" i="30" s="1"/>
  <c r="Y2824" i="30" a="1"/>
  <c r="Y2824" i="30" s="1"/>
  <c r="Y2825" i="30" a="1"/>
  <c r="Y2825" i="30" s="1"/>
  <c r="Y2826" i="30" a="1"/>
  <c r="Y2826" i="30" s="1"/>
  <c r="Y2827" i="30" a="1"/>
  <c r="Y2827" i="30" s="1"/>
  <c r="Y2828" i="30" a="1"/>
  <c r="Y2828" i="30" s="1"/>
  <c r="Y2829" i="30" a="1"/>
  <c r="Y2829" i="30" s="1"/>
  <c r="Y2830" i="30" a="1"/>
  <c r="Y2830" i="30" s="1"/>
  <c r="Y2831" i="30" a="1"/>
  <c r="Y2831" i="30" s="1"/>
  <c r="Y2832" i="30" a="1"/>
  <c r="Y2832" i="30" s="1"/>
  <c r="Y2833" i="30" a="1"/>
  <c r="Y2833" i="30" s="1"/>
  <c r="Y2834" i="30" a="1"/>
  <c r="Y2834" i="30" s="1"/>
  <c r="Y2835" i="30" a="1"/>
  <c r="Y2835" i="30" s="1"/>
  <c r="Y2836" i="30" a="1"/>
  <c r="Y2836" i="30" s="1"/>
  <c r="Y2837" i="30" a="1"/>
  <c r="Y2837" i="30" s="1"/>
  <c r="Y2838" i="30" a="1"/>
  <c r="Y2838" i="30" s="1"/>
  <c r="Y2839" i="30" a="1"/>
  <c r="Y2839" i="30" s="1"/>
  <c r="Y2840" i="30" a="1"/>
  <c r="Y2840" i="30" s="1"/>
  <c r="Y2841" i="30" a="1"/>
  <c r="Y2841" i="30" s="1"/>
  <c r="Y2842" i="30" a="1"/>
  <c r="Y2842" i="30" s="1"/>
  <c r="Y2843" i="30" a="1"/>
  <c r="Y2843" i="30" s="1"/>
  <c r="Y2844" i="30" a="1"/>
  <c r="Y2844" i="30" s="1"/>
  <c r="Y2845" i="30" a="1"/>
  <c r="Y2845" i="30" s="1"/>
  <c r="Y2846" i="30" a="1"/>
  <c r="Y2846" i="30" s="1"/>
  <c r="Y2847" i="30" a="1"/>
  <c r="Y2847" i="30" s="1"/>
  <c r="Y2848" i="30" a="1"/>
  <c r="Y2848" i="30" s="1"/>
  <c r="Y2849" i="30" a="1"/>
  <c r="Y2849" i="30" s="1"/>
  <c r="Y2850" i="30" a="1"/>
  <c r="Y2850" i="30" s="1"/>
  <c r="Y2851" i="30" a="1"/>
  <c r="Y2851" i="30" s="1"/>
  <c r="Y2852" i="30" a="1"/>
  <c r="Y2852" i="30" s="1"/>
  <c r="Y2853" i="30" a="1"/>
  <c r="Y2853" i="30" s="1"/>
  <c r="Y2854" i="30" a="1"/>
  <c r="Y2854" i="30" s="1"/>
  <c r="Y2855" i="30" a="1"/>
  <c r="Y2855" i="30" s="1"/>
  <c r="Y2856" i="30" a="1"/>
  <c r="Y2856" i="30" s="1"/>
  <c r="Y2857" i="30" a="1"/>
  <c r="Y2857" i="30" s="1"/>
  <c r="Y2858" i="30" a="1"/>
  <c r="Y2858" i="30" s="1"/>
  <c r="Y2859" i="30" a="1"/>
  <c r="Y2859" i="30" s="1"/>
  <c r="Y2860" i="30" a="1"/>
  <c r="Y2860" i="30" s="1"/>
  <c r="Y2861" i="30" a="1"/>
  <c r="Y2861" i="30" s="1"/>
  <c r="Y2862" i="30" a="1"/>
  <c r="Y2862" i="30" s="1"/>
  <c r="Y2863" i="30" a="1"/>
  <c r="Y2863" i="30" s="1"/>
  <c r="Y2864" i="30" a="1"/>
  <c r="Y2864" i="30" s="1"/>
  <c r="Y2865" i="30" a="1"/>
  <c r="Y2865" i="30" s="1"/>
  <c r="Y2866" i="30" a="1"/>
  <c r="Y2866" i="30" s="1"/>
  <c r="Y2867" i="30" a="1"/>
  <c r="Y2867" i="30" s="1"/>
  <c r="Y2868" i="30" a="1"/>
  <c r="Y2868" i="30" s="1"/>
  <c r="Y2869" i="30" a="1"/>
  <c r="Y2869" i="30" s="1"/>
  <c r="Y2870" i="30" a="1"/>
  <c r="Y2870" i="30" s="1"/>
  <c r="Y2871" i="30" a="1"/>
  <c r="Y2871" i="30" s="1"/>
  <c r="Y2872" i="30" a="1"/>
  <c r="Y2872" i="30" s="1"/>
  <c r="Y2873" i="30" a="1"/>
  <c r="Y2873" i="30" s="1"/>
  <c r="Y2874" i="30" a="1"/>
  <c r="Y2874" i="30" s="1"/>
  <c r="Y2875" i="30" a="1"/>
  <c r="Y2875" i="30" s="1"/>
  <c r="Y2876" i="30" a="1"/>
  <c r="Y2876" i="30" s="1"/>
  <c r="Y2877" i="30" a="1"/>
  <c r="Y2877" i="30" s="1"/>
  <c r="Y2878" i="30" a="1"/>
  <c r="Y2878" i="30" s="1"/>
  <c r="Y2879" i="30" a="1"/>
  <c r="Y2879" i="30" s="1"/>
  <c r="Y2880" i="30" a="1"/>
  <c r="Y2880" i="30" s="1"/>
  <c r="Y2881" i="30" a="1"/>
  <c r="Y2881" i="30" s="1"/>
  <c r="Y2882" i="30" a="1"/>
  <c r="Y2882" i="30" s="1"/>
  <c r="Y2883" i="30" a="1"/>
  <c r="Y2883" i="30" s="1"/>
  <c r="Y2884" i="30" a="1"/>
  <c r="Y2884" i="30" s="1"/>
  <c r="Y2885" i="30" a="1"/>
  <c r="Y2885" i="30" s="1"/>
  <c r="Y2886" i="30" a="1"/>
  <c r="Y2886" i="30" s="1"/>
  <c r="Y2887" i="30" a="1"/>
  <c r="Y2887" i="30" s="1"/>
  <c r="Y2888" i="30" a="1"/>
  <c r="Y2888" i="30" s="1"/>
  <c r="Y2889" i="30" a="1"/>
  <c r="Y2889" i="30" s="1"/>
  <c r="Y2890" i="30" a="1"/>
  <c r="Y2890" i="30" s="1"/>
  <c r="Y2891" i="30" a="1"/>
  <c r="Y2891" i="30" s="1"/>
  <c r="Y2892" i="30" a="1"/>
  <c r="Y2892" i="30" s="1"/>
  <c r="Y2893" i="30" a="1"/>
  <c r="Y2893" i="30" s="1"/>
  <c r="Y2894" i="30" a="1"/>
  <c r="Y2894" i="30" s="1"/>
  <c r="Y2895" i="30" a="1"/>
  <c r="Y2895" i="30" s="1"/>
  <c r="Y2896" i="30" a="1"/>
  <c r="Y2896" i="30" s="1"/>
  <c r="Y2897" i="30" a="1"/>
  <c r="Y2897" i="30" s="1"/>
  <c r="Y2898" i="30" a="1"/>
  <c r="Y2898" i="30" s="1"/>
  <c r="Y2899" i="30" a="1"/>
  <c r="Y2899" i="30" s="1"/>
  <c r="Y2900" i="30" a="1"/>
  <c r="Y2900" i="30" s="1"/>
  <c r="Y2901" i="30" a="1"/>
  <c r="Y2901" i="30" s="1"/>
  <c r="Y2902" i="30" a="1"/>
  <c r="Y2902" i="30" s="1"/>
  <c r="Y2903" i="30" a="1"/>
  <c r="Y2903" i="30" s="1"/>
  <c r="Y2904" i="30" a="1"/>
  <c r="Y2904" i="30" s="1"/>
  <c r="Y2905" i="30" a="1"/>
  <c r="Y2905" i="30" s="1"/>
  <c r="Y2906" i="30" a="1"/>
  <c r="Y2906" i="30" s="1"/>
  <c r="Y2907" i="30" a="1"/>
  <c r="Y2907" i="30" s="1"/>
  <c r="Y2908" i="30" a="1"/>
  <c r="Y2908" i="30" s="1"/>
  <c r="Y2909" i="30" a="1"/>
  <c r="Y2909" i="30" s="1"/>
  <c r="Y2910" i="30" a="1"/>
  <c r="Y2910" i="30" s="1"/>
  <c r="Y2911" i="30" a="1"/>
  <c r="Y2911" i="30" s="1"/>
  <c r="Y2912" i="30" a="1"/>
  <c r="Y2912" i="30" s="1"/>
  <c r="Y2913" i="30" a="1"/>
  <c r="Y2913" i="30" s="1"/>
  <c r="Y2914" i="30" a="1"/>
  <c r="Y2914" i="30" s="1"/>
  <c r="Y2915" i="30" a="1"/>
  <c r="Y2915" i="30" s="1"/>
  <c r="Y2916" i="30" a="1"/>
  <c r="Y2916" i="30" s="1"/>
  <c r="Y2917" i="30" a="1"/>
  <c r="Y2917" i="30" s="1"/>
  <c r="Y2918" i="30" a="1"/>
  <c r="Y2918" i="30" s="1"/>
  <c r="Y2919" i="30" a="1"/>
  <c r="Y2919" i="30" s="1"/>
  <c r="Y2920" i="30" a="1"/>
  <c r="Y2920" i="30" s="1"/>
  <c r="Y2921" i="30" a="1"/>
  <c r="Y2921" i="30" s="1"/>
  <c r="Y2922" i="30" a="1"/>
  <c r="Y2922" i="30" s="1"/>
  <c r="Y2923" i="30" a="1"/>
  <c r="Y2923" i="30" s="1"/>
  <c r="Y2924" i="30" a="1"/>
  <c r="Y2924" i="30" s="1"/>
  <c r="Y2925" i="30" a="1"/>
  <c r="Y2925" i="30" s="1"/>
  <c r="Y2926" i="30" a="1"/>
  <c r="Y2926" i="30" s="1"/>
  <c r="Y2927" i="30" a="1"/>
  <c r="Y2927" i="30" s="1"/>
  <c r="Y2928" i="30" a="1"/>
  <c r="Y2928" i="30" s="1"/>
  <c r="Y2929" i="30" a="1"/>
  <c r="Y2929" i="30" s="1"/>
  <c r="Y2930" i="30" a="1"/>
  <c r="Y2930" i="30" s="1"/>
  <c r="Y2931" i="30" a="1"/>
  <c r="Y2931" i="30" s="1"/>
  <c r="Y2932" i="30" a="1"/>
  <c r="Y2932" i="30" s="1"/>
  <c r="Y2933" i="30" a="1"/>
  <c r="Y2933" i="30" s="1"/>
  <c r="Y2934" i="30" a="1"/>
  <c r="Y2934" i="30" s="1"/>
  <c r="Y2935" i="30" a="1"/>
  <c r="Y2935" i="30" s="1"/>
  <c r="Y2936" i="30" a="1"/>
  <c r="Y2936" i="30" s="1"/>
  <c r="Y2937" i="30" a="1"/>
  <c r="Y2937" i="30" s="1"/>
  <c r="Y2938" i="30" a="1"/>
  <c r="Y2938" i="30" s="1"/>
  <c r="Y2939" i="30" a="1"/>
  <c r="Y2939" i="30" s="1"/>
  <c r="Y2940" i="30" a="1"/>
  <c r="Y2940" i="30" s="1"/>
  <c r="Y2941" i="30" a="1"/>
  <c r="Y2941" i="30" s="1"/>
  <c r="Y2942" i="30" a="1"/>
  <c r="Y2942" i="30" s="1"/>
  <c r="Y2943" i="30" a="1"/>
  <c r="Y2943" i="30" s="1"/>
  <c r="Y2944" i="30" a="1"/>
  <c r="Y2944" i="30" s="1"/>
  <c r="Y2945" i="30" a="1"/>
  <c r="Y2945" i="30" s="1"/>
  <c r="Y2946" i="30" a="1"/>
  <c r="Y2946" i="30" s="1"/>
  <c r="Y2947" i="30" a="1"/>
  <c r="Y2947" i="30" s="1"/>
  <c r="Y2948" i="30" a="1"/>
  <c r="Y2948" i="30" s="1"/>
  <c r="Y2949" i="30" a="1"/>
  <c r="Y2949" i="30" s="1"/>
  <c r="Y2950" i="30" a="1"/>
  <c r="Y2950" i="30" s="1"/>
  <c r="Y2951" i="30" a="1"/>
  <c r="Y2951" i="30" s="1"/>
  <c r="Y2952" i="30" a="1"/>
  <c r="Y2952" i="30" s="1"/>
  <c r="Y2953" i="30" a="1"/>
  <c r="Y2953" i="30" s="1"/>
  <c r="Y2954" i="30" a="1"/>
  <c r="Y2954" i="30" s="1"/>
  <c r="Y2955" i="30" a="1"/>
  <c r="Y2955" i="30" s="1"/>
  <c r="Y2956" i="30" a="1"/>
  <c r="Y2956" i="30" s="1"/>
  <c r="Y2957" i="30" a="1"/>
  <c r="Y2957" i="30" s="1"/>
  <c r="Y2958" i="30" a="1"/>
  <c r="Y2958" i="30" s="1"/>
  <c r="Y2959" i="30" a="1"/>
  <c r="Y2959" i="30" s="1"/>
  <c r="Y2960" i="30" a="1"/>
  <c r="Y2960" i="30" s="1"/>
  <c r="Y2961" i="30" a="1"/>
  <c r="Y2961" i="30" s="1"/>
  <c r="Y2962" i="30" a="1"/>
  <c r="Y2962" i="30" s="1"/>
  <c r="Y2963" i="30" a="1"/>
  <c r="Y2963" i="30" s="1"/>
  <c r="Y2964" i="30" a="1"/>
  <c r="Y2964" i="30" s="1"/>
  <c r="Y2965" i="30" a="1"/>
  <c r="Y2965" i="30" s="1"/>
  <c r="Y2966" i="30" a="1"/>
  <c r="Y2966" i="30" s="1"/>
  <c r="Y2967" i="30" a="1"/>
  <c r="Y2967" i="30" s="1"/>
  <c r="Y2968" i="30" a="1"/>
  <c r="Y2968" i="30" s="1"/>
  <c r="Y2969" i="30" a="1"/>
  <c r="Y2969" i="30" s="1"/>
  <c r="Y2970" i="30" a="1"/>
  <c r="Y2970" i="30" s="1"/>
  <c r="Y2971" i="30" a="1"/>
  <c r="Y2971" i="30" s="1"/>
  <c r="Y2972" i="30" a="1"/>
  <c r="Y2972" i="30" s="1"/>
  <c r="Y2973" i="30" a="1"/>
  <c r="Y2973" i="30" s="1"/>
  <c r="Y2974" i="30" a="1"/>
  <c r="Y2974" i="30" s="1"/>
  <c r="Y2975" i="30" a="1"/>
  <c r="Y2975" i="30" s="1"/>
  <c r="Y2976" i="30" a="1"/>
  <c r="Y2976" i="30" s="1"/>
  <c r="Y2977" i="30" a="1"/>
  <c r="Y2977" i="30" s="1"/>
  <c r="Y2978" i="30" a="1"/>
  <c r="Y2978" i="30" s="1"/>
  <c r="Y2979" i="30" a="1"/>
  <c r="Y2979" i="30" s="1"/>
  <c r="Y2980" i="30" a="1"/>
  <c r="Y2980" i="30" s="1"/>
  <c r="Y2981" i="30" a="1"/>
  <c r="Y2981" i="30" s="1"/>
  <c r="Y2982" i="30" a="1"/>
  <c r="Y2982" i="30" s="1"/>
  <c r="Y2983" i="30" a="1"/>
  <c r="Y2983" i="30" s="1"/>
  <c r="Y2984" i="30" a="1"/>
  <c r="Y2984" i="30" s="1"/>
  <c r="Y2985" i="30" a="1"/>
  <c r="Y2985" i="30" s="1"/>
  <c r="Y2986" i="30" a="1"/>
  <c r="Y2986" i="30" s="1"/>
  <c r="Y2987" i="30" a="1"/>
  <c r="Y2987" i="30" s="1"/>
  <c r="Y2988" i="30" a="1"/>
  <c r="Y2988" i="30" s="1"/>
  <c r="Y2989" i="30" a="1"/>
  <c r="Y2989" i="30" s="1"/>
  <c r="Y2990" i="30" a="1"/>
  <c r="Y2990" i="30" s="1"/>
  <c r="Y2991" i="30" a="1"/>
  <c r="Y2991" i="30" s="1"/>
  <c r="Y2992" i="30" a="1"/>
  <c r="Y2992" i="30" s="1"/>
  <c r="Y2993" i="30" a="1"/>
  <c r="Y2993" i="30" s="1"/>
  <c r="Y2994" i="30" a="1"/>
  <c r="Y2994" i="30" s="1"/>
  <c r="Y2995" i="30" a="1"/>
  <c r="Y2995" i="30" s="1"/>
  <c r="Y2996" i="30" a="1"/>
  <c r="Y2996" i="30" s="1"/>
  <c r="Y2997" i="30" a="1"/>
  <c r="Y2997" i="30" s="1"/>
  <c r="Y2998" i="30" a="1"/>
  <c r="Y2998" i="30" s="1"/>
  <c r="Y2999" i="30" a="1"/>
  <c r="Y2999" i="30" s="1"/>
  <c r="Y3000" i="30" a="1"/>
  <c r="Y3000" i="30" s="1"/>
  <c r="Y3001" i="30" a="1"/>
  <c r="Y3001" i="30" s="1"/>
  <c r="Y3002" i="30" a="1"/>
  <c r="Y3002" i="30" s="1"/>
  <c r="Y3003" i="30" a="1"/>
  <c r="Y3003" i="30" s="1"/>
  <c r="Y3004" i="30" a="1"/>
  <c r="Y3004" i="30" s="1"/>
  <c r="Y3005" i="30" a="1"/>
  <c r="Y3005" i="30" s="1"/>
  <c r="Y3006" i="30" a="1"/>
  <c r="Y3006" i="30" s="1"/>
  <c r="Y3007" i="30" a="1"/>
  <c r="Y3007" i="30" s="1"/>
  <c r="Y3008" i="30" a="1"/>
  <c r="Y3008" i="30" s="1"/>
  <c r="Y3009" i="30" a="1"/>
  <c r="Y3009" i="30" s="1"/>
  <c r="Y3010" i="30" a="1"/>
  <c r="Y3010" i="30" s="1"/>
  <c r="Y3011" i="30" a="1"/>
  <c r="Y3011" i="30" s="1"/>
  <c r="Y3012" i="30" a="1"/>
  <c r="Y3012" i="30" s="1"/>
  <c r="Y3013" i="30" a="1"/>
  <c r="Y3013" i="30" s="1"/>
  <c r="Y3014" i="30" a="1"/>
  <c r="Y3014" i="30" s="1"/>
  <c r="Y3015" i="30" a="1"/>
  <c r="Y3015" i="30" s="1"/>
  <c r="Y3016" i="30" a="1"/>
  <c r="Y3016" i="30" s="1"/>
  <c r="Y3017" i="30" a="1"/>
  <c r="Y3017" i="30" s="1"/>
  <c r="Y3018" i="30" a="1"/>
  <c r="Y3018" i="30" s="1"/>
  <c r="Y3019" i="30" a="1"/>
  <c r="Y3019" i="30" s="1"/>
  <c r="Y3020" i="30" a="1"/>
  <c r="Y3020" i="30" s="1"/>
  <c r="Y3021" i="30" a="1"/>
  <c r="Y3021" i="30" s="1"/>
  <c r="Y3022" i="30" a="1"/>
  <c r="Y3022" i="30" s="1"/>
  <c r="Y3023" i="30" a="1"/>
  <c r="Y3023" i="30" s="1"/>
  <c r="Y3024" i="30" a="1"/>
  <c r="Y3024" i="30" s="1"/>
  <c r="Y3025" i="30" a="1"/>
  <c r="Y3025" i="30" s="1"/>
  <c r="Y3026" i="30" a="1"/>
  <c r="Y3026" i="30" s="1"/>
  <c r="Y3027" i="30" a="1"/>
  <c r="Y3027" i="30" s="1"/>
  <c r="Y3028" i="30" a="1"/>
  <c r="Y3028" i="30" s="1"/>
  <c r="Y3029" i="30" a="1"/>
  <c r="Y3029" i="30" s="1"/>
  <c r="Y3030" i="30" a="1"/>
  <c r="Y3030" i="30" s="1"/>
  <c r="Y3031" i="30" a="1"/>
  <c r="Y3031" i="30" s="1"/>
  <c r="Y3032" i="30" a="1"/>
  <c r="Y3032" i="30" s="1"/>
  <c r="Y3033" i="30" a="1"/>
  <c r="Y3033" i="30" s="1"/>
  <c r="Y3034" i="30" a="1"/>
  <c r="Y3034" i="30" s="1"/>
  <c r="Y3035" i="30" a="1"/>
  <c r="Y3035" i="30" s="1"/>
  <c r="Y3036" i="30" a="1"/>
  <c r="Y3036" i="30"/>
  <c r="Y3037" i="30" a="1"/>
  <c r="Y3037" i="30" s="1"/>
  <c r="Y3038" i="30" a="1"/>
  <c r="Y3038" i="30" s="1"/>
  <c r="Y3039" i="30" a="1"/>
  <c r="Y3039" i="30" s="1"/>
  <c r="Y3040" i="30" a="1"/>
  <c r="Y3040" i="30" s="1"/>
  <c r="Y3041" i="30" a="1"/>
  <c r="Y3041" i="30" s="1"/>
  <c r="Y3042" i="30" a="1"/>
  <c r="Y3042" i="30" s="1"/>
  <c r="Y3043" i="30" a="1"/>
  <c r="Y3043" i="30" s="1"/>
  <c r="Y3044" i="30" a="1"/>
  <c r="Y3044" i="30" s="1"/>
  <c r="Y3045" i="30" a="1"/>
  <c r="Y3045" i="30" s="1"/>
  <c r="Y3046" i="30" a="1"/>
  <c r="Y3046" i="30" s="1"/>
  <c r="Y3047" i="30" a="1"/>
  <c r="Y3047" i="30" s="1"/>
  <c r="Y3048" i="30" a="1"/>
  <c r="Y3048" i="30" s="1"/>
  <c r="Y3049" i="30" a="1"/>
  <c r="Y3049" i="30" s="1"/>
  <c r="Y3050" i="30" a="1"/>
  <c r="Y3050" i="30" s="1"/>
  <c r="Y3051" i="30" a="1"/>
  <c r="Y3051" i="30" s="1"/>
  <c r="Y3052" i="30" a="1"/>
  <c r="Y3052" i="30" s="1"/>
  <c r="Y3053" i="30" a="1"/>
  <c r="Y3053" i="30" s="1"/>
  <c r="Y3054" i="30" a="1"/>
  <c r="Y3054" i="30" s="1"/>
  <c r="Y3055" i="30" a="1"/>
  <c r="Y3055" i="30" s="1"/>
  <c r="Y3056" i="30" a="1"/>
  <c r="Y3056" i="30" s="1"/>
  <c r="Y3057" i="30" a="1"/>
  <c r="Y3057" i="30" s="1"/>
  <c r="Y3058" i="30" a="1"/>
  <c r="Y3058" i="30" s="1"/>
  <c r="Y3059" i="30" a="1"/>
  <c r="Y3059" i="30" s="1"/>
  <c r="Y3060" i="30" a="1"/>
  <c r="Y3060" i="30" s="1"/>
  <c r="Y3061" i="30" a="1"/>
  <c r="Y3061" i="30" s="1"/>
  <c r="Y3062" i="30" a="1"/>
  <c r="Y3062" i="30" s="1"/>
  <c r="Y3063" i="30" a="1"/>
  <c r="Y3063" i="30"/>
  <c r="Y3064" i="30" a="1"/>
  <c r="Y3064" i="30" s="1"/>
  <c r="Y3065" i="30" a="1"/>
  <c r="Y3065" i="30" s="1"/>
  <c r="Y3066" i="30" a="1"/>
  <c r="Y3066" i="30" s="1"/>
  <c r="Y3067" i="30" a="1"/>
  <c r="Y3067" i="30" s="1"/>
  <c r="Y3068" i="30" a="1"/>
  <c r="Y3068" i="30" s="1"/>
  <c r="Y3069" i="30" a="1"/>
  <c r="Y3069" i="30" s="1"/>
  <c r="Y3070" i="30" a="1"/>
  <c r="Y3070" i="30" s="1"/>
  <c r="Y3071" i="30" a="1"/>
  <c r="Y3071" i="30" s="1"/>
  <c r="Y3072" i="30" a="1"/>
  <c r="Y3072" i="30" s="1"/>
  <c r="Y3073" i="30" a="1"/>
  <c r="Y3073" i="30" s="1"/>
  <c r="Y3074" i="30" a="1"/>
  <c r="Y3074" i="30" s="1"/>
  <c r="Y3075" i="30" a="1"/>
  <c r="Y3075" i="30" s="1"/>
  <c r="Y3076" i="30" a="1"/>
  <c r="Y3076" i="30" s="1"/>
  <c r="Y3077" i="30" a="1"/>
  <c r="Y3077" i="30" s="1"/>
  <c r="Y3078" i="30" a="1"/>
  <c r="Y3078" i="30" s="1"/>
  <c r="Y3079" i="30" a="1"/>
  <c r="Y3079" i="30" s="1"/>
  <c r="Y3080" i="30" a="1"/>
  <c r="Y3080" i="30" s="1"/>
  <c r="Y3081" i="30" a="1"/>
  <c r="Y3081" i="30" s="1"/>
  <c r="Y3082" i="30" a="1"/>
  <c r="Y3082" i="30" s="1"/>
  <c r="Y3083" i="30" a="1"/>
  <c r="Y3083" i="30" s="1"/>
  <c r="Y3084" i="30" a="1"/>
  <c r="Y3084" i="30" s="1"/>
  <c r="Y3085" i="30" a="1"/>
  <c r="Y3085" i="30" s="1"/>
  <c r="Y3086" i="30" a="1"/>
  <c r="Y3086" i="30" s="1"/>
  <c r="Y3087" i="30" a="1"/>
  <c r="Y3087" i="30" s="1"/>
  <c r="Y3088" i="30" a="1"/>
  <c r="Y3088" i="30" s="1"/>
  <c r="Y3089" i="30" a="1"/>
  <c r="Y3089" i="30" s="1"/>
  <c r="Y3090" i="30" a="1"/>
  <c r="Y3090" i="30" s="1"/>
  <c r="Y3091" i="30" a="1"/>
  <c r="Y3091" i="30" s="1"/>
  <c r="Y3092" i="30" a="1"/>
  <c r="Y3092" i="30" s="1"/>
  <c r="Y3093" i="30" a="1"/>
  <c r="Y3093" i="30" s="1"/>
  <c r="Y3094" i="30" a="1"/>
  <c r="Y3094" i="30" s="1"/>
  <c r="Y3095" i="30" a="1"/>
  <c r="Y3095" i="30" s="1"/>
  <c r="Y3096" i="30" a="1"/>
  <c r="Y3096" i="30" s="1"/>
  <c r="Y3097" i="30" a="1"/>
  <c r="Y3097" i="30" s="1"/>
  <c r="Y3098" i="30" a="1"/>
  <c r="Y3098" i="30" s="1"/>
  <c r="Y3099" i="30" a="1"/>
  <c r="Y3099" i="30" s="1"/>
  <c r="Y3100" i="30" a="1"/>
  <c r="Y3100" i="30" s="1"/>
  <c r="Y3101" i="30" a="1"/>
  <c r="Y3101" i="30" s="1"/>
  <c r="Y3102" i="30" a="1"/>
  <c r="Y3102" i="30" s="1"/>
  <c r="Y3103" i="30" a="1"/>
  <c r="Y3103" i="30" s="1"/>
  <c r="Y3104" i="30" a="1"/>
  <c r="Y3104" i="30" s="1"/>
  <c r="Y3105" i="30" a="1"/>
  <c r="Y3105" i="30" s="1"/>
  <c r="Y3106" i="30" a="1"/>
  <c r="Y3106" i="30" s="1"/>
  <c r="Y3107" i="30" a="1"/>
  <c r="Y3107" i="30" s="1"/>
  <c r="Y3108" i="30" a="1"/>
  <c r="Y3108" i="30" s="1"/>
  <c r="Y3109" i="30" a="1"/>
  <c r="Y3109" i="30" s="1"/>
  <c r="Y3110" i="30" a="1"/>
  <c r="Y3110" i="30" s="1"/>
  <c r="Y3111" i="30" a="1"/>
  <c r="Y3111" i="30" s="1"/>
  <c r="Y3112" i="30" a="1"/>
  <c r="Y3112" i="30" s="1"/>
  <c r="Y3113" i="30" a="1"/>
  <c r="Y3113" i="30" s="1"/>
  <c r="Y3114" i="30" a="1"/>
  <c r="Y3114" i="30" s="1"/>
  <c r="Y3115" i="30" a="1"/>
  <c r="Y3115" i="30" s="1"/>
  <c r="Y3116" i="30" a="1"/>
  <c r="Y3116" i="30" s="1"/>
  <c r="Y3117" i="30" a="1"/>
  <c r="Y3117" i="30" s="1"/>
  <c r="Y3118" i="30" a="1"/>
  <c r="Y3118" i="30" s="1"/>
  <c r="Y3119" i="30" a="1"/>
  <c r="Y3119" i="30" s="1"/>
  <c r="Y3120" i="30" a="1"/>
  <c r="Y3120" i="30" s="1"/>
  <c r="Y3121" i="30" a="1"/>
  <c r="Y3121" i="30" s="1"/>
  <c r="Y3122" i="30" a="1"/>
  <c r="Y3122" i="30" s="1"/>
  <c r="Y3123" i="30" a="1"/>
  <c r="Y3123" i="30" s="1"/>
  <c r="Y3124" i="30" a="1"/>
  <c r="Y3124" i="30" s="1"/>
  <c r="Y3125" i="30" a="1"/>
  <c r="Y3125" i="30" s="1"/>
  <c r="Y3126" i="30" a="1"/>
  <c r="Y3126" i="30" s="1"/>
  <c r="Y3127" i="30" a="1"/>
  <c r="Y3127" i="30" s="1"/>
  <c r="Y3128" i="30" a="1"/>
  <c r="Y3128" i="30" s="1"/>
  <c r="Y3129" i="30" a="1"/>
  <c r="Y3129" i="30" s="1"/>
  <c r="Y3130" i="30" a="1"/>
  <c r="Y3130" i="30" s="1"/>
  <c r="Y3131" i="30" a="1"/>
  <c r="Y3131" i="30" s="1"/>
  <c r="Y3132" i="30" a="1"/>
  <c r="Y3132" i="30" s="1"/>
  <c r="Y3133" i="30" a="1"/>
  <c r="Y3133" i="30" s="1"/>
  <c r="Y3134" i="30" a="1"/>
  <c r="Y3134" i="30" s="1"/>
  <c r="Y3135" i="30" a="1"/>
  <c r="Y3135" i="30" s="1"/>
  <c r="Y3136" i="30" a="1"/>
  <c r="Y3136" i="30" s="1"/>
  <c r="Y3137" i="30" a="1"/>
  <c r="Y3137" i="30" s="1"/>
  <c r="Y3138" i="30" a="1"/>
  <c r="Y3138" i="30" s="1"/>
  <c r="Y3139" i="30" a="1"/>
  <c r="Y3139" i="30" s="1"/>
  <c r="Y3140" i="30" a="1"/>
  <c r="Y3140" i="30" s="1"/>
  <c r="Y3141" i="30" a="1"/>
  <c r="Y3141" i="30" s="1"/>
  <c r="Y3142" i="30" a="1"/>
  <c r="Y3142" i="30" s="1"/>
  <c r="Y3143" i="30" a="1"/>
  <c r="Y3143" i="30" s="1"/>
  <c r="Y3144" i="30" a="1"/>
  <c r="Y3144" i="30" s="1"/>
  <c r="Y3145" i="30" a="1"/>
  <c r="Y3145" i="30" s="1"/>
  <c r="Y3146" i="30" a="1"/>
  <c r="Y3146" i="30" s="1"/>
  <c r="Y3147" i="30" a="1"/>
  <c r="Y3147" i="30" s="1"/>
  <c r="Y3148" i="30" a="1"/>
  <c r="Y3148" i="30" s="1"/>
  <c r="Y3149" i="30" a="1"/>
  <c r="Y3149" i="30" s="1"/>
  <c r="Y3150" i="30" a="1"/>
  <c r="Y3150" i="30" s="1"/>
  <c r="Y3151" i="30" a="1"/>
  <c r="Y3151" i="30" s="1"/>
  <c r="Y3152" i="30" a="1"/>
  <c r="Y3152" i="30" s="1"/>
  <c r="Y3153" i="30" a="1"/>
  <c r="Y3153" i="30" s="1"/>
  <c r="Y3154" i="30" a="1"/>
  <c r="Y3154" i="30" s="1"/>
  <c r="Y3155" i="30" a="1"/>
  <c r="Y3155" i="30" s="1"/>
  <c r="Y3156" i="30" a="1"/>
  <c r="Y3156" i="30" s="1"/>
  <c r="Y3157" i="30" a="1"/>
  <c r="Y3157" i="30" s="1"/>
  <c r="Y3158" i="30" a="1"/>
  <c r="Y3158" i="30" s="1"/>
  <c r="Y3159" i="30" a="1"/>
  <c r="Y3159" i="30" s="1"/>
  <c r="Y3160" i="30" a="1"/>
  <c r="Y3160" i="30" s="1"/>
  <c r="Y3161" i="30" a="1"/>
  <c r="Y3161" i="30" s="1"/>
  <c r="Y3162" i="30" a="1"/>
  <c r="Y3162" i="30" s="1"/>
  <c r="Y3163" i="30" a="1"/>
  <c r="Y3163" i="30" s="1"/>
  <c r="Y3164" i="30" a="1"/>
  <c r="Y3164" i="30" s="1"/>
  <c r="Y3165" i="30" a="1"/>
  <c r="Y3165" i="30" s="1"/>
  <c r="Y3166" i="30" a="1"/>
  <c r="Y3166" i="30" s="1"/>
  <c r="Y3167" i="30" a="1"/>
  <c r="Y3167" i="30" s="1"/>
  <c r="Y3168" i="30" a="1"/>
  <c r="Y3168" i="30" s="1"/>
  <c r="Y3169" i="30" a="1"/>
  <c r="Y3169" i="30" s="1"/>
  <c r="Y3170" i="30" a="1"/>
  <c r="Y3170" i="30" s="1"/>
  <c r="Y3171" i="30" a="1"/>
  <c r="Y3171" i="30" s="1"/>
  <c r="Y3172" i="30" a="1"/>
  <c r="Y3172" i="30" s="1"/>
  <c r="Y3173" i="30" a="1"/>
  <c r="Y3173" i="30" s="1"/>
  <c r="Y3174" i="30" a="1"/>
  <c r="Y3174" i="30" s="1"/>
  <c r="Y3175" i="30" a="1"/>
  <c r="Y3175" i="30" s="1"/>
  <c r="Y3176" i="30" a="1"/>
  <c r="Y3176" i="30" s="1"/>
  <c r="Y3177" i="30" a="1"/>
  <c r="Y3177" i="30" s="1"/>
  <c r="Y3178" i="30" a="1"/>
  <c r="Y3178" i="30" s="1"/>
  <c r="Y3179" i="30" a="1"/>
  <c r="Y3179" i="30" s="1"/>
  <c r="Y3180" i="30" a="1"/>
  <c r="Y3180" i="30" s="1"/>
  <c r="Y3181" i="30" a="1"/>
  <c r="Y3181" i="30" s="1"/>
  <c r="Y3182" i="30" a="1"/>
  <c r="Y3182" i="30" s="1"/>
  <c r="Y3183" i="30" a="1"/>
  <c r="Y3183" i="30" s="1"/>
  <c r="Y3184" i="30" a="1"/>
  <c r="Y3184" i="30" s="1"/>
  <c r="Y3185" i="30" a="1"/>
  <c r="Y3185" i="30" s="1"/>
  <c r="Y3186" i="30" a="1"/>
  <c r="Y3186" i="30" s="1"/>
  <c r="Y3187" i="30" a="1"/>
  <c r="Y3187" i="30" s="1"/>
  <c r="Y3188" i="30" a="1"/>
  <c r="Y3188" i="30" s="1"/>
  <c r="Y3189" i="30" a="1"/>
  <c r="Y3189" i="30" s="1"/>
  <c r="Y3190" i="30" a="1"/>
  <c r="Y3190" i="30" s="1"/>
  <c r="Y3191" i="30" a="1"/>
  <c r="Y3191" i="30" s="1"/>
  <c r="Y3192" i="30" a="1"/>
  <c r="Y3192" i="30" s="1"/>
  <c r="Y3193" i="30" a="1"/>
  <c r="Y3193" i="30" s="1"/>
  <c r="Y3194" i="30" a="1"/>
  <c r="Y3194" i="30" s="1"/>
  <c r="Y3195" i="30" a="1"/>
  <c r="Y3195" i="30" s="1"/>
  <c r="Y3196" i="30" a="1"/>
  <c r="Y3196" i="30" s="1"/>
  <c r="Y3197" i="30" a="1"/>
  <c r="Y3197" i="30" s="1"/>
  <c r="Y3198" i="30" a="1"/>
  <c r="Y3198" i="30" s="1"/>
  <c r="Y3199" i="30" a="1"/>
  <c r="Y3199" i="30" s="1"/>
  <c r="Y3200" i="30" a="1"/>
  <c r="Y3200" i="30" s="1"/>
  <c r="Y3201" i="30" a="1"/>
  <c r="Y3201" i="30" s="1"/>
  <c r="Y3202" i="30" a="1"/>
  <c r="Y3202" i="30" s="1"/>
  <c r="Y3203" i="30" a="1"/>
  <c r="Y3203" i="30" s="1"/>
  <c r="Y3204" i="30" a="1"/>
  <c r="Y3204" i="30" s="1"/>
  <c r="Y3205" i="30" a="1"/>
  <c r="Y3205" i="30" s="1"/>
  <c r="Y3206" i="30" a="1"/>
  <c r="Y3206" i="30" s="1"/>
  <c r="Y3207" i="30" a="1"/>
  <c r="Y3207" i="30" s="1"/>
  <c r="Y3208" i="30" a="1"/>
  <c r="Y3208" i="30" s="1"/>
  <c r="Y3209" i="30" a="1"/>
  <c r="Y3209" i="30" s="1"/>
  <c r="Y3210" i="30" a="1"/>
  <c r="Y3210" i="30" s="1"/>
  <c r="Y3211" i="30" a="1"/>
  <c r="Y3211" i="30" s="1"/>
  <c r="Y3212" i="30" a="1"/>
  <c r="Y3212" i="30" s="1"/>
  <c r="Y3213" i="30" a="1"/>
  <c r="Y3213" i="30" s="1"/>
  <c r="Y3214" i="30" a="1"/>
  <c r="Y3214" i="30"/>
  <c r="Y3215" i="30" a="1"/>
  <c r="Y3215" i="30"/>
  <c r="Y3216" i="30" a="1"/>
  <c r="Y3216" i="30"/>
  <c r="Y3217" i="30" a="1"/>
  <c r="Y3217" i="30"/>
  <c r="Y3218" i="30" a="1"/>
  <c r="Y3218" i="30"/>
  <c r="Y3219" i="30" a="1"/>
  <c r="Y3219" i="30"/>
  <c r="Y3220" i="30" a="1"/>
  <c r="Y3220" i="30"/>
  <c r="Y3221" i="30" a="1"/>
  <c r="Y3221" i="30"/>
  <c r="Y3222" i="30" a="1"/>
  <c r="Y3222" i="30"/>
  <c r="Y3223" i="30" a="1"/>
  <c r="Y3223" i="30"/>
  <c r="Y3224" i="30" a="1"/>
  <c r="Y3224" i="30"/>
  <c r="Y3225" i="30" a="1"/>
  <c r="Y3225" i="30"/>
  <c r="Y3226" i="30" a="1"/>
  <c r="Y3226" i="30"/>
  <c r="Y3227" i="30" a="1"/>
  <c r="Y3227" i="30"/>
  <c r="Y3228" i="30" a="1"/>
  <c r="Y3228" i="30"/>
  <c r="Y3229" i="30" a="1"/>
  <c r="Y3229" i="30"/>
  <c r="Y3230" i="30" a="1"/>
  <c r="Y3230" i="30"/>
  <c r="Y3231" i="30" a="1"/>
  <c r="Y3231" i="30"/>
  <c r="Y3232" i="30" a="1"/>
  <c r="Y3232" i="30"/>
  <c r="Y3233" i="30" a="1"/>
  <c r="Y3233" i="30"/>
  <c r="Y3234" i="30" a="1"/>
  <c r="Y3234" i="30"/>
  <c r="Y3235" i="30" a="1"/>
  <c r="Y3235" i="30"/>
  <c r="Y3236" i="30" a="1"/>
  <c r="Y3236" i="30"/>
  <c r="Y3237" i="30" a="1"/>
  <c r="Y3237" i="30"/>
  <c r="Y3238" i="30" a="1"/>
  <c r="Y3238" i="30"/>
  <c r="Y3239" i="30" a="1"/>
  <c r="Y3239" i="30"/>
  <c r="Y3240" i="30" a="1"/>
  <c r="Y3240" i="30"/>
  <c r="Y3241" i="30" a="1"/>
  <c r="Y3241" i="30"/>
  <c r="Y3242" i="30" a="1"/>
  <c r="Y3242" i="30"/>
  <c r="Y3243" i="30" a="1"/>
  <c r="Y3243" i="30"/>
  <c r="Y3244" i="30" a="1"/>
  <c r="Y3244" i="30"/>
  <c r="Y3245" i="30" a="1"/>
  <c r="Y3245" i="30"/>
  <c r="Y3246" i="30" a="1"/>
  <c r="Y3246" i="30"/>
  <c r="Y3247" i="30" a="1"/>
  <c r="Y3247" i="30"/>
  <c r="Y3248" i="30" a="1"/>
  <c r="Y3248" i="30"/>
  <c r="Y3249" i="30" a="1"/>
  <c r="Y3249" i="30"/>
  <c r="Y3250" i="30" a="1"/>
  <c r="Y3250" i="30"/>
  <c r="Y3251" i="30" a="1"/>
  <c r="Y3251" i="30"/>
  <c r="Y3252" i="30" a="1"/>
  <c r="Y3252" i="30"/>
  <c r="Y3253" i="30" a="1"/>
  <c r="Y3253" i="30"/>
  <c r="Y3254" i="30" a="1"/>
  <c r="Y3254" i="30"/>
  <c r="Y3255" i="30" a="1"/>
  <c r="Y3255" i="30"/>
  <c r="Y3256" i="30" a="1"/>
  <c r="Y3256" i="30"/>
  <c r="Y3257" i="30" a="1"/>
  <c r="Y3257" i="30"/>
  <c r="Y3258" i="30" a="1"/>
  <c r="Y3258" i="30"/>
  <c r="Y3259" i="30" a="1"/>
  <c r="Y3259" i="30"/>
  <c r="Y3260" i="30" a="1"/>
  <c r="Y3260" i="30"/>
  <c r="Y3261" i="30" a="1"/>
  <c r="Y3261" i="30"/>
  <c r="Y3262" i="30" a="1"/>
  <c r="Y3262" i="30"/>
  <c r="Y3263" i="30" a="1"/>
  <c r="Y3263" i="30"/>
  <c r="Y3264" i="30" a="1"/>
  <c r="Y3264" i="30"/>
  <c r="Y3265" i="30" a="1"/>
  <c r="Y3265" i="30"/>
  <c r="Y3266" i="30" a="1"/>
  <c r="Y3266" i="30"/>
  <c r="Y3267" i="30" a="1"/>
  <c r="Y3267" i="30"/>
  <c r="Y3268" i="30" a="1"/>
  <c r="Y3268" i="30"/>
  <c r="Y3269" i="30" a="1"/>
  <c r="Y3269" i="30"/>
  <c r="Y3270" i="30" a="1"/>
  <c r="Y3270" i="30"/>
  <c r="Y3271" i="30" a="1"/>
  <c r="Y3271" i="30"/>
  <c r="Y3272" i="30" a="1"/>
  <c r="Y3272" i="30"/>
  <c r="Y3273" i="30" a="1"/>
  <c r="Y3273" i="30"/>
  <c r="Y3274" i="30" a="1"/>
  <c r="Y3274" i="30"/>
  <c r="Y3275" i="30" a="1"/>
  <c r="Y3275" i="30"/>
  <c r="Y3276" i="30" a="1"/>
  <c r="Y3276" i="30"/>
  <c r="Y3277" i="30" a="1"/>
  <c r="Y3277" i="30"/>
  <c r="Y3278" i="30" a="1"/>
  <c r="Y3278" i="30"/>
  <c r="Y3279" i="30" a="1"/>
  <c r="Y3279" i="30"/>
  <c r="Y3280" i="30" a="1"/>
  <c r="Y3280" i="30"/>
  <c r="Y3281" i="30" a="1"/>
  <c r="Y3281" i="30"/>
  <c r="Y3282" i="30" a="1"/>
  <c r="Y3282" i="30"/>
  <c r="Y3283" i="30" a="1"/>
  <c r="Y3283" i="30"/>
  <c r="Y3284" i="30" a="1"/>
  <c r="Y3284" i="30"/>
  <c r="Y3285" i="30" a="1"/>
  <c r="Y3285" i="30"/>
  <c r="Y3286" i="30" a="1"/>
  <c r="Y3286" i="30"/>
  <c r="Y3287" i="30" a="1"/>
  <c r="Y3287" i="30"/>
  <c r="Y3288" i="30" a="1"/>
  <c r="Y3288" i="30"/>
  <c r="Y3289" i="30" a="1"/>
  <c r="Y3289" i="30"/>
  <c r="Y3290" i="30" a="1"/>
  <c r="Y3290" i="30"/>
  <c r="Y3291" i="30" a="1"/>
  <c r="Y3291" i="30"/>
  <c r="Y3292" i="30" a="1"/>
  <c r="Y3292" i="30"/>
  <c r="Y3293" i="30" a="1"/>
  <c r="Y3293" i="30"/>
  <c r="Y3294" i="30" a="1"/>
  <c r="Y3294" i="30"/>
  <c r="Y3295" i="30" a="1"/>
  <c r="Y3295" i="30"/>
  <c r="Y3296" i="30" a="1"/>
  <c r="Y3296" i="30"/>
  <c r="Y3297" i="30" a="1"/>
  <c r="Y3297" i="30"/>
  <c r="Y3298" i="30" a="1"/>
  <c r="Y3298" i="30"/>
  <c r="Y3299" i="30" a="1"/>
  <c r="Y3299" i="30"/>
  <c r="Y3300" i="30" a="1"/>
  <c r="Y3300" i="30"/>
  <c r="Y3301" i="30" a="1"/>
  <c r="Y3301" i="30"/>
  <c r="Y3302" i="30" a="1"/>
  <c r="Y3302" i="30"/>
  <c r="Y3303" i="30" a="1"/>
  <c r="Y3303" i="30"/>
  <c r="Y3304" i="30" a="1"/>
  <c r="Y3304" i="30"/>
  <c r="Y3305" i="30" a="1"/>
  <c r="Y3305" i="30"/>
  <c r="Y3306" i="30" a="1"/>
  <c r="Y3306" i="30"/>
  <c r="Y3307" i="30" a="1"/>
  <c r="Y3307" i="30"/>
  <c r="Y3308" i="30" a="1"/>
  <c r="Y3308" i="30"/>
  <c r="Y3309" i="30" a="1"/>
  <c r="Y3309" i="30"/>
  <c r="Y3310" i="30" a="1"/>
  <c r="Y3310" i="30"/>
  <c r="Y3311" i="30" a="1"/>
  <c r="Y3311" i="30"/>
  <c r="Y3312" i="30" a="1"/>
  <c r="Y3312" i="30"/>
  <c r="Y3313" i="30" a="1"/>
  <c r="Y3313" i="30"/>
  <c r="Y3314" i="30" a="1"/>
  <c r="Y3314" i="30"/>
  <c r="Y3315" i="30" a="1"/>
  <c r="Y3315" i="30"/>
  <c r="Y3316" i="30" a="1"/>
  <c r="Y3316" i="30"/>
  <c r="Y3317" i="30" a="1"/>
  <c r="Y3317" i="30"/>
  <c r="Y3318" i="30" a="1"/>
  <c r="Y3318" i="30"/>
  <c r="Y3319" i="30" a="1"/>
  <c r="Y3319" i="30"/>
  <c r="Y3320" i="30" a="1"/>
  <c r="Y3320" i="30"/>
  <c r="Y3321" i="30" a="1"/>
  <c r="Y3321" i="30"/>
  <c r="Y3322" i="30" a="1"/>
  <c r="Y3322" i="30"/>
  <c r="Y3323" i="30" a="1"/>
  <c r="Y3323" i="30"/>
  <c r="Y3324" i="30" a="1"/>
  <c r="Y3324" i="30"/>
  <c r="Y3325" i="30" a="1"/>
  <c r="Y3325" i="30"/>
  <c r="Y3326" i="30" a="1"/>
  <c r="Y3326" i="30"/>
  <c r="Y3327" i="30" a="1"/>
  <c r="Y3327" i="30"/>
  <c r="Y3328" i="30" a="1"/>
  <c r="Y3328" i="30"/>
  <c r="Y3329" i="30" a="1"/>
  <c r="Y3329" i="30"/>
  <c r="Y3330" i="30" a="1"/>
  <c r="Y3330" i="30"/>
  <c r="Y3331" i="30" a="1"/>
  <c r="Y3331" i="30"/>
  <c r="Y3332" i="30" a="1"/>
  <c r="Y3332" i="30"/>
  <c r="Y3333" i="30" a="1"/>
  <c r="Y3333" i="30"/>
  <c r="Y3334" i="30" a="1"/>
  <c r="Y3334" i="30"/>
  <c r="Y3335" i="30" a="1"/>
  <c r="Y3335" i="30"/>
  <c r="Y3336" i="30" a="1"/>
  <c r="Y3336" i="30"/>
  <c r="Y3337" i="30" a="1"/>
  <c r="Y3337" i="30"/>
  <c r="Y3338" i="30" a="1"/>
  <c r="Y3338" i="30"/>
  <c r="Y3339" i="30" a="1"/>
  <c r="Y3339" i="30"/>
  <c r="Y3340" i="30" a="1"/>
  <c r="Y3340" i="30"/>
  <c r="Y3341" i="30" a="1"/>
  <c r="Y3341" i="30"/>
  <c r="Y3342" i="30" a="1"/>
  <c r="Y3342" i="30"/>
  <c r="Y3343" i="30" a="1"/>
  <c r="Y3343" i="30"/>
  <c r="Y3344" i="30" a="1"/>
  <c r="Y3344" i="30"/>
  <c r="Y3345" i="30" a="1"/>
  <c r="Y3345" i="30"/>
  <c r="Y3346" i="30" a="1"/>
  <c r="Y3346" i="30"/>
  <c r="Y3347" i="30" a="1"/>
  <c r="Y3347" i="30"/>
  <c r="Y3348" i="30" a="1"/>
  <c r="Y3348" i="30"/>
  <c r="Y3349" i="30" a="1"/>
  <c r="Y3349" i="30"/>
  <c r="Y3350" i="30" a="1"/>
  <c r="Y3350" i="30"/>
  <c r="Y3351" i="30" a="1"/>
  <c r="Y3351" i="30"/>
  <c r="Y3352" i="30" a="1"/>
  <c r="Y3352" i="30"/>
  <c r="Y3353" i="30" a="1"/>
  <c r="Y3353" i="30"/>
  <c r="Y3354" i="30" a="1"/>
  <c r="Y3354" i="30"/>
  <c r="Y3355" i="30" a="1"/>
  <c r="Y3355" i="30"/>
  <c r="Y3356" i="30" a="1"/>
  <c r="Y3356" i="30"/>
  <c r="Y3357" i="30" a="1"/>
  <c r="Y3357" i="30"/>
  <c r="Y3358" i="30" a="1"/>
  <c r="Y3358" i="30"/>
  <c r="Y3359" i="30" a="1"/>
  <c r="Y3359" i="30"/>
  <c r="Y3360" i="30" a="1"/>
  <c r="Y3360" i="30"/>
  <c r="Y3361" i="30" a="1"/>
  <c r="Y3361" i="30"/>
  <c r="Y3362" i="30" a="1"/>
  <c r="Y3362" i="30"/>
  <c r="Y3363" i="30" a="1"/>
  <c r="Y3363" i="30"/>
  <c r="Y3364" i="30" a="1"/>
  <c r="Y3364" i="30"/>
  <c r="Y3365" i="30" a="1"/>
  <c r="Y3365" i="30"/>
  <c r="Y3366" i="30" a="1"/>
  <c r="Y3366" i="30"/>
  <c r="Y3367" i="30" a="1"/>
  <c r="Y3367" i="30"/>
  <c r="Y3368" i="30" a="1"/>
  <c r="Y3368" i="30"/>
  <c r="Y3369" i="30" a="1"/>
  <c r="Y3369" i="30"/>
  <c r="Y3370" i="30" a="1"/>
  <c r="Y3370" i="30"/>
  <c r="Y3371" i="30" a="1"/>
  <c r="Y3371" i="30"/>
  <c r="Y3372" i="30" a="1"/>
  <c r="Y3372" i="30"/>
  <c r="Y3373" i="30" a="1"/>
  <c r="Y3373" i="30"/>
  <c r="Y3374" i="30" a="1"/>
  <c r="Y3374" i="30"/>
  <c r="Y3375" i="30" a="1"/>
  <c r="Y3375" i="30"/>
  <c r="Y3376" i="30" a="1"/>
  <c r="Y3376" i="30"/>
  <c r="Y3377" i="30" a="1"/>
  <c r="Y3377" i="30"/>
  <c r="Y3378" i="30" a="1"/>
  <c r="Y3378" i="30"/>
  <c r="Y3379" i="30" a="1"/>
  <c r="Y3379" i="30"/>
  <c r="Y3380" i="30" a="1"/>
  <c r="Y3380" i="30"/>
  <c r="Y3381" i="30" a="1"/>
  <c r="Y3381" i="30"/>
  <c r="Y3382" i="30" a="1"/>
  <c r="Y3382" i="30"/>
  <c r="Y3383" i="30" a="1"/>
  <c r="Y3383" i="30"/>
  <c r="Y3384" i="30" a="1"/>
  <c r="Y3384" i="30"/>
  <c r="Y3385" i="30" a="1"/>
  <c r="Y3385" i="30"/>
  <c r="Y3386" i="30" a="1"/>
  <c r="Y3386" i="30"/>
  <c r="Y3387" i="30" a="1"/>
  <c r="Y3387" i="30"/>
  <c r="Y3388" i="30" a="1"/>
  <c r="Y3388" i="30"/>
  <c r="Y3389" i="30" a="1"/>
  <c r="Y3389" i="30"/>
  <c r="Y3390" i="30" a="1"/>
  <c r="Y3390" i="30"/>
  <c r="Y3391" i="30" a="1"/>
  <c r="Y3391" i="30"/>
  <c r="Y3392" i="30" a="1"/>
  <c r="Y3392" i="30"/>
  <c r="Y3393" i="30" a="1"/>
  <c r="Y3393" i="30"/>
  <c r="Y3394" i="30" a="1"/>
  <c r="Y3394" i="30"/>
  <c r="Y3395" i="30" a="1"/>
  <c r="Y3395" i="30"/>
  <c r="Y3396" i="30" a="1"/>
  <c r="Y3396" i="30"/>
  <c r="Y3397" i="30" a="1"/>
  <c r="Y3397" i="30"/>
  <c r="Y3398" i="30" a="1"/>
  <c r="Y3398" i="30"/>
  <c r="Y3399" i="30" a="1"/>
  <c r="Y3399" i="30"/>
  <c r="Y3400" i="30" a="1"/>
  <c r="Y3400" i="30"/>
  <c r="Y3401" i="30" a="1"/>
  <c r="Y3401" i="30"/>
  <c r="Y3402" i="30" a="1"/>
  <c r="Y3402" i="30"/>
  <c r="Y3403" i="30" a="1"/>
  <c r="Y3403" i="30"/>
  <c r="Y3404" i="30" a="1"/>
  <c r="Y3404" i="30"/>
  <c r="Y3405" i="30" a="1"/>
  <c r="Y3405" i="30"/>
  <c r="Y3406" i="30" a="1"/>
  <c r="Y3406" i="30"/>
  <c r="Y3407" i="30" a="1"/>
  <c r="Y3407" i="30"/>
  <c r="Y3408" i="30" a="1"/>
  <c r="Y3408" i="30"/>
  <c r="Y3409" i="30" a="1"/>
  <c r="Y3409" i="30"/>
  <c r="Y3410" i="30" a="1"/>
  <c r="Y3410" i="30"/>
  <c r="Y3411" i="30" a="1"/>
  <c r="Y3411" i="30"/>
  <c r="Y3412" i="30" a="1"/>
  <c r="Y3412" i="30"/>
  <c r="Y3413" i="30" a="1"/>
  <c r="Y3413" i="30"/>
  <c r="Y3414" i="30" a="1"/>
  <c r="Y3414" i="30"/>
  <c r="Y3415" i="30" a="1"/>
  <c r="Y3415" i="30"/>
  <c r="Y3416" i="30" a="1"/>
  <c r="Y3416" i="30"/>
  <c r="Y3417" i="30" a="1"/>
  <c r="Y3417" i="30"/>
  <c r="Y3418" i="30" a="1"/>
  <c r="Y3418" i="30"/>
  <c r="Y3419" i="30" a="1"/>
  <c r="Y3419" i="30"/>
  <c r="Y3420" i="30" a="1"/>
  <c r="Y3420" i="30"/>
  <c r="Y3421" i="30" a="1"/>
  <c r="Y3421" i="30"/>
  <c r="Y3422" i="30" a="1"/>
  <c r="Y3422" i="30"/>
  <c r="Y3423" i="30" a="1"/>
  <c r="Y3423" i="30"/>
  <c r="Y3424" i="30" a="1"/>
  <c r="Y3424" i="30"/>
  <c r="Y3425" i="30" a="1"/>
  <c r="Y3425" i="30"/>
  <c r="Y3426" i="30" a="1"/>
  <c r="Y3426" i="30"/>
  <c r="Y3427" i="30" a="1"/>
  <c r="Y3427" i="30"/>
  <c r="Y3428" i="30" a="1"/>
  <c r="Y3428" i="30"/>
  <c r="Y3429" i="30" a="1"/>
  <c r="Y3429" i="30"/>
  <c r="Y3430" i="30" a="1"/>
  <c r="Y3430" i="30"/>
  <c r="Y3431" i="30" a="1"/>
  <c r="Y3431" i="30"/>
  <c r="Y3432" i="30" a="1"/>
  <c r="Y3432" i="30"/>
  <c r="Y3433" i="30" a="1"/>
  <c r="Y3433" i="30"/>
  <c r="Y3434" i="30" a="1"/>
  <c r="Y3434" i="30" s="1"/>
  <c r="Y3435" i="30" a="1"/>
  <c r="Y3435" i="30" s="1"/>
  <c r="Y3436" i="30" a="1"/>
  <c r="Y3436" i="30" s="1"/>
  <c r="Y3437" i="30" a="1"/>
  <c r="Y3437" i="30" s="1"/>
  <c r="Y3438" i="30" a="1"/>
  <c r="Y3438" i="30" s="1"/>
  <c r="Y3439" i="30" a="1"/>
  <c r="Y3439" i="30" s="1"/>
  <c r="Y3440" i="30" a="1"/>
  <c r="Y3440" i="30" s="1"/>
  <c r="Y3441" i="30" a="1"/>
  <c r="Y3441" i="30" s="1"/>
  <c r="Y3442" i="30" a="1"/>
  <c r="Y3442" i="30" s="1"/>
  <c r="Y3443" i="30" a="1"/>
  <c r="Y3443" i="30" s="1"/>
  <c r="Y3444" i="30" a="1"/>
  <c r="Y3444" i="30" s="1"/>
  <c r="Y3445" i="30" a="1"/>
  <c r="Y3445" i="30" s="1"/>
  <c r="Y3446" i="30" a="1"/>
  <c r="Y3446" i="30" s="1"/>
  <c r="Y3447" i="30" a="1"/>
  <c r="Y3447" i="30" s="1"/>
  <c r="Y3448" i="30" a="1"/>
  <c r="Y3448" i="30" s="1"/>
  <c r="Y3449" i="30" a="1"/>
  <c r="Y3449" i="30" s="1"/>
  <c r="Y3450" i="30" a="1"/>
  <c r="Y3450" i="30" s="1"/>
  <c r="Y3451" i="30" a="1"/>
  <c r="Y3451" i="30" s="1"/>
  <c r="Y3452" i="30" a="1"/>
  <c r="Y3452" i="30" s="1"/>
  <c r="Y3453" i="30" a="1"/>
  <c r="Y3453" i="30" s="1"/>
  <c r="Y3454" i="30" a="1"/>
  <c r="Y3454" i="30" s="1"/>
  <c r="Y3455" i="30" a="1"/>
  <c r="Y3455" i="30" s="1"/>
  <c r="Y3456" i="30" a="1"/>
  <c r="Y3456" i="30" s="1"/>
  <c r="Y3457" i="30" a="1"/>
  <c r="Y3457" i="30" s="1"/>
  <c r="Y3458" i="30" a="1"/>
  <c r="Y3458" i="30" s="1"/>
  <c r="Y3459" i="30" a="1"/>
  <c r="Y3459" i="30" s="1"/>
  <c r="Y3460" i="30" a="1"/>
  <c r="Y3460" i="30" s="1"/>
  <c r="Y3461" i="30" a="1"/>
  <c r="Y3461" i="30" s="1"/>
  <c r="Y3462" i="30" a="1"/>
  <c r="Y3462" i="30" s="1"/>
  <c r="Y3463" i="30" a="1"/>
  <c r="Y3463" i="30" s="1"/>
  <c r="Y3464" i="30" a="1"/>
  <c r="Y3464" i="30" s="1"/>
  <c r="Y3465" i="30" a="1"/>
  <c r="Y3465" i="30" s="1"/>
  <c r="Y3466" i="30" a="1"/>
  <c r="Y3466" i="30" s="1"/>
  <c r="Y3467" i="30" a="1"/>
  <c r="Y3467" i="30" s="1"/>
  <c r="Y3468" i="30" a="1"/>
  <c r="Y3468" i="30" s="1"/>
  <c r="Y3469" i="30" a="1"/>
  <c r="Y3469" i="30" s="1"/>
  <c r="Y3470" i="30" a="1"/>
  <c r="Y3470" i="30" s="1"/>
  <c r="Y3471" i="30" a="1"/>
  <c r="Y3471" i="30" s="1"/>
  <c r="Y3472" i="30" a="1"/>
  <c r="Y3472" i="30" s="1"/>
  <c r="Y3473" i="30" a="1"/>
  <c r="Y3473" i="30" s="1"/>
  <c r="Y3474" i="30" a="1"/>
  <c r="Y3474" i="30" s="1"/>
  <c r="Y3475" i="30" a="1"/>
  <c r="Y3475" i="30" s="1"/>
  <c r="Y3476" i="30" a="1"/>
  <c r="Y3476" i="30" s="1"/>
  <c r="Y3477" i="30" a="1"/>
  <c r="Y3477" i="30" s="1"/>
  <c r="Y3478" i="30" a="1"/>
  <c r="Y3478" i="30" s="1"/>
  <c r="Y3479" i="30" a="1"/>
  <c r="Y3479" i="30" s="1"/>
  <c r="Y3480" i="30" a="1"/>
  <c r="Y3480" i="30" s="1"/>
  <c r="Y3481" i="30" a="1"/>
  <c r="Y3481" i="30" s="1"/>
  <c r="Y3482" i="30" a="1"/>
  <c r="Y3482" i="30" s="1"/>
  <c r="Y3483" i="30" a="1"/>
  <c r="Y3483" i="30" s="1"/>
  <c r="Y3484" i="30" a="1"/>
  <c r="Y3484" i="30" s="1"/>
  <c r="Y3485" i="30" a="1"/>
  <c r="Y3485" i="30" s="1"/>
  <c r="Y3486" i="30" a="1"/>
  <c r="Y3486" i="30" s="1"/>
  <c r="Y3487" i="30" a="1"/>
  <c r="Y3487" i="30" s="1"/>
  <c r="Y3488" i="30" a="1"/>
  <c r="Y3488" i="30" s="1"/>
  <c r="Y3489" i="30" a="1"/>
  <c r="Y3489" i="30" s="1"/>
  <c r="Y3490" i="30" a="1"/>
  <c r="Y3490" i="30" s="1"/>
  <c r="Y3491" i="30" a="1"/>
  <c r="Y3491" i="30" s="1"/>
  <c r="Y3492" i="30" a="1"/>
  <c r="Y3492" i="30" s="1"/>
  <c r="Y3493" i="30" a="1"/>
  <c r="Y3493" i="30" s="1"/>
  <c r="Y3494" i="30" a="1"/>
  <c r="Y3494" i="30" s="1"/>
  <c r="Y3495" i="30" a="1"/>
  <c r="Y3495" i="30" s="1"/>
  <c r="Y3496" i="30" a="1"/>
  <c r="Y3496" i="30" s="1"/>
  <c r="Y3497" i="30" a="1"/>
  <c r="Y3497" i="30" s="1"/>
  <c r="Y3498" i="30" a="1"/>
  <c r="Y3498" i="30" s="1"/>
  <c r="Y3499" i="30" a="1"/>
  <c r="Y3499" i="30" s="1"/>
  <c r="Y3500" i="30" a="1"/>
  <c r="Y3500" i="30" s="1"/>
  <c r="Y3501" i="30" a="1"/>
  <c r="Y3501" i="30" s="1"/>
  <c r="Y3502" i="30" a="1"/>
  <c r="Y3502" i="30" s="1"/>
  <c r="Y3503" i="30" a="1"/>
  <c r="Y3503" i="30" s="1"/>
  <c r="Y3504" i="30" a="1"/>
  <c r="Y3504" i="30" s="1"/>
  <c r="Y3505" i="30" a="1"/>
  <c r="Y3505" i="30" s="1"/>
  <c r="Y3506" i="30" a="1"/>
  <c r="Y3506" i="30" s="1"/>
  <c r="Y3507" i="30" a="1"/>
  <c r="Y3507" i="30" s="1"/>
  <c r="Y3508" i="30" a="1"/>
  <c r="Y3508" i="30" s="1"/>
  <c r="Y3509" i="30" a="1"/>
  <c r="Y3509" i="30" s="1"/>
  <c r="Y3510" i="30" a="1"/>
  <c r="Y3510" i="30" s="1"/>
  <c r="Y3511" i="30" a="1"/>
  <c r="Y3511" i="30" s="1"/>
  <c r="Y3512" i="30" a="1"/>
  <c r="Y3512" i="30" s="1"/>
  <c r="Y3513" i="30" a="1"/>
  <c r="Y3513" i="30" s="1"/>
  <c r="Y3514" i="30" a="1"/>
  <c r="Y3514" i="30" s="1"/>
  <c r="Y3515" i="30" a="1"/>
  <c r="Y3515" i="30" s="1"/>
  <c r="Y3516" i="30" a="1"/>
  <c r="Y3516" i="30" s="1"/>
  <c r="Y3517" i="30" a="1"/>
  <c r="Y3517" i="30" s="1"/>
  <c r="Y3518" i="30" a="1"/>
  <c r="Y3518" i="30" s="1"/>
  <c r="Y3519" i="30" a="1"/>
  <c r="Y3519" i="30" s="1"/>
  <c r="Y3520" i="30" a="1"/>
  <c r="Y3520" i="30" s="1"/>
  <c r="Y3521" i="30" a="1"/>
  <c r="Y3521" i="30" s="1"/>
  <c r="Y3522" i="30" a="1"/>
  <c r="Y3522" i="30" s="1"/>
  <c r="Y3523" i="30" a="1"/>
  <c r="Y3523" i="30" s="1"/>
  <c r="Y3524" i="30" a="1"/>
  <c r="Y3524" i="30" s="1"/>
  <c r="Y3525" i="30" a="1"/>
  <c r="Y3525" i="30" s="1"/>
  <c r="Y3526" i="30" a="1"/>
  <c r="Y3526" i="30" s="1"/>
  <c r="Y3527" i="30" a="1"/>
  <c r="Y3527" i="30" s="1"/>
  <c r="Y3528" i="30" a="1"/>
  <c r="Y3528" i="30" s="1"/>
  <c r="Y3529" i="30" a="1"/>
  <c r="Y3529" i="30" s="1"/>
  <c r="Y3530" i="30" a="1"/>
  <c r="Y3530" i="30" s="1"/>
  <c r="Y3531" i="30" a="1"/>
  <c r="Y3531" i="30" s="1"/>
  <c r="Y3532" i="30" a="1"/>
  <c r="Y3532" i="30" s="1"/>
  <c r="Y3533" i="30" a="1"/>
  <c r="Y3533" i="30" s="1"/>
  <c r="Y3534" i="30" a="1"/>
  <c r="Y3534" i="30" s="1"/>
  <c r="Y3535" i="30" a="1"/>
  <c r="Y3535" i="30" s="1"/>
  <c r="Y3536" i="30" a="1"/>
  <c r="Y3536" i="30" s="1"/>
  <c r="Y3537" i="30" a="1"/>
  <c r="Y3537" i="30" s="1"/>
  <c r="Y3538" i="30" a="1"/>
  <c r="Y3538" i="30" s="1"/>
  <c r="Y3539" i="30" a="1"/>
  <c r="Y3539" i="30" s="1"/>
  <c r="Y3540" i="30" a="1"/>
  <c r="Y3540" i="30" s="1"/>
  <c r="Y3541" i="30" a="1"/>
  <c r="Y3541" i="30" s="1"/>
  <c r="Y3542" i="30" a="1"/>
  <c r="Y3542" i="30" s="1"/>
  <c r="Y3543" i="30" a="1"/>
  <c r="Y3543" i="30" s="1"/>
  <c r="Y3544" i="30" a="1"/>
  <c r="Y3544" i="30" s="1"/>
  <c r="Y3545" i="30" a="1"/>
  <c r="Y3545" i="30" s="1"/>
  <c r="Y3546" i="30" a="1"/>
  <c r="Y3546" i="30" s="1"/>
  <c r="Y3547" i="30" a="1"/>
  <c r="Y3547" i="30" s="1"/>
  <c r="Y3548" i="30" a="1"/>
  <c r="Y3548" i="30" s="1"/>
  <c r="Y3549" i="30" a="1"/>
  <c r="Y3549" i="30" s="1"/>
  <c r="Y3550" i="30" a="1"/>
  <c r="Y3550" i="30" s="1"/>
  <c r="Y3551" i="30" a="1"/>
  <c r="Y3551" i="30" s="1"/>
  <c r="Y3552" i="30" a="1"/>
  <c r="Y3552" i="30" s="1"/>
  <c r="Y3553" i="30" a="1"/>
  <c r="Y3553" i="30" s="1"/>
  <c r="Y3554" i="30" a="1"/>
  <c r="Y3554" i="30" s="1"/>
  <c r="Y3555" i="30" a="1"/>
  <c r="Y3555" i="30" s="1"/>
  <c r="Y3556" i="30" a="1"/>
  <c r="Y3556" i="30" s="1"/>
  <c r="Y3557" i="30" a="1"/>
  <c r="Y3557" i="30" s="1"/>
  <c r="Y3558" i="30" a="1"/>
  <c r="Y3558" i="30" s="1"/>
  <c r="Y3559" i="30" a="1"/>
  <c r="Y3559" i="30" s="1"/>
  <c r="Y3560" i="30" a="1"/>
  <c r="Y3560" i="30" s="1"/>
  <c r="Y3561" i="30" a="1"/>
  <c r="Y3561" i="30" s="1"/>
  <c r="Y3562" i="30" a="1"/>
  <c r="Y3562" i="30" s="1"/>
  <c r="Y3563" i="30" a="1"/>
  <c r="Y3563" i="30" s="1"/>
  <c r="Y3564" i="30" a="1"/>
  <c r="Y3564" i="30" s="1"/>
  <c r="Y3565" i="30" a="1"/>
  <c r="Y3565" i="30" s="1"/>
  <c r="Y3566" i="30" a="1"/>
  <c r="Y3566" i="30" s="1"/>
  <c r="Y3567" i="30" a="1"/>
  <c r="Y3567" i="30" s="1"/>
  <c r="Y3568" i="30" a="1"/>
  <c r="Y3568" i="30" s="1"/>
  <c r="Y3569" i="30" a="1"/>
  <c r="Y3569" i="30" s="1"/>
  <c r="Y3570" i="30" a="1"/>
  <c r="Y3570" i="30" s="1"/>
  <c r="Y3571" i="30" a="1"/>
  <c r="Y3571" i="30" s="1"/>
  <c r="Y3572" i="30" a="1"/>
  <c r="Y3572" i="30" s="1"/>
  <c r="Y3573" i="30" a="1"/>
  <c r="Y3573" i="30" s="1"/>
  <c r="Y3574" i="30" a="1"/>
  <c r="Y3574" i="30" s="1"/>
  <c r="Y3575" i="30" a="1"/>
  <c r="Y3575" i="30" s="1"/>
  <c r="Y3576" i="30" a="1"/>
  <c r="Y3576" i="30" s="1"/>
  <c r="Y3577" i="30" a="1"/>
  <c r="Y3577" i="30" s="1"/>
  <c r="Y3578" i="30" a="1"/>
  <c r="Y3578" i="30" s="1"/>
  <c r="Y3579" i="30" a="1"/>
  <c r="Y3579" i="30" s="1"/>
  <c r="Y3580" i="30" a="1"/>
  <c r="Y3580" i="30" s="1"/>
  <c r="Y3581" i="30" a="1"/>
  <c r="Y3581" i="30" s="1"/>
  <c r="Y3582" i="30" a="1"/>
  <c r="Y3582" i="30" s="1"/>
  <c r="Y3583" i="30" a="1"/>
  <c r="Y3583" i="30" s="1"/>
  <c r="Y3584" i="30" a="1"/>
  <c r="Y3584" i="30" s="1"/>
  <c r="Y3585" i="30" a="1"/>
  <c r="Y3585" i="30" s="1"/>
  <c r="Y3586" i="30" a="1"/>
  <c r="Y3586" i="30" s="1"/>
  <c r="Y3587" i="30" a="1"/>
  <c r="Y3587" i="30" s="1"/>
  <c r="Y3588" i="30" a="1"/>
  <c r="Y3588" i="30" s="1"/>
  <c r="Y3589" i="30" a="1"/>
  <c r="Y3589" i="30" s="1"/>
  <c r="Y3590" i="30" a="1"/>
  <c r="Y3590" i="30" s="1"/>
  <c r="Y3591" i="30" a="1"/>
  <c r="Y3591" i="30" s="1"/>
  <c r="Y3592" i="30" a="1"/>
  <c r="Y3592" i="30" s="1"/>
  <c r="Y3593" i="30" a="1"/>
  <c r="Y3593" i="30" s="1"/>
  <c r="Y3594" i="30" a="1"/>
  <c r="Y3594" i="30" s="1"/>
  <c r="Y3595" i="30" a="1"/>
  <c r="Y3595" i="30" s="1"/>
  <c r="Y3596" i="30" a="1"/>
  <c r="Y3596" i="30" s="1"/>
  <c r="Y3597" i="30" a="1"/>
  <c r="Y3597" i="30" s="1"/>
  <c r="Y3598" i="30" a="1"/>
  <c r="Y3598" i="30" s="1"/>
  <c r="Y3599" i="30" a="1"/>
  <c r="Y3599" i="30" s="1"/>
  <c r="Y3600" i="30" a="1"/>
  <c r="Y3600" i="30" s="1"/>
  <c r="Y3601" i="30" a="1"/>
  <c r="Y3601" i="30" s="1"/>
  <c r="Y3602" i="30" a="1"/>
  <c r="Y3602" i="30" s="1"/>
  <c r="Y3603" i="30" a="1"/>
  <c r="Y3603" i="30" s="1"/>
  <c r="Y3604" i="30" a="1"/>
  <c r="Y3604" i="30" s="1"/>
  <c r="Y3605" i="30" a="1"/>
  <c r="Y3605" i="30" s="1"/>
  <c r="Y3606" i="30" a="1"/>
  <c r="Y3606" i="30" s="1"/>
  <c r="Y3607" i="30" a="1"/>
  <c r="Y3607" i="30" s="1"/>
  <c r="Y3608" i="30" a="1"/>
  <c r="Y3608" i="30" s="1"/>
  <c r="Y3609" i="30" a="1"/>
  <c r="Y3609" i="30" s="1"/>
  <c r="Y3610" i="30" a="1"/>
  <c r="Y3610" i="30" s="1"/>
  <c r="Y3611" i="30" a="1"/>
  <c r="Y3611" i="30" s="1"/>
  <c r="Y3612" i="30" a="1"/>
  <c r="Y3612" i="30" s="1"/>
  <c r="Y3613" i="30" a="1"/>
  <c r="Y3613" i="30" s="1"/>
  <c r="Y3614" i="30" a="1"/>
  <c r="Y3614" i="30" s="1"/>
  <c r="Y3615" i="30" a="1"/>
  <c r="Y3615" i="30" s="1"/>
  <c r="Y3616" i="30" a="1"/>
  <c r="Y3616" i="30" s="1"/>
  <c r="Y3617" i="30" a="1"/>
  <c r="Y3617" i="30" s="1"/>
  <c r="Y3618" i="30" a="1"/>
  <c r="Y3618" i="30" s="1"/>
  <c r="Y3619" i="30" a="1"/>
  <c r="Y3619" i="30" s="1"/>
  <c r="Y3620" i="30" a="1"/>
  <c r="Y3620" i="30" s="1"/>
  <c r="Y3621" i="30" a="1"/>
  <c r="Y3621" i="30" s="1"/>
  <c r="Y3622" i="30" a="1"/>
  <c r="Y3622" i="30" s="1"/>
  <c r="Y3623" i="30" a="1"/>
  <c r="Y3623" i="30" s="1"/>
  <c r="Y3624" i="30" a="1"/>
  <c r="Y3624" i="30" s="1"/>
  <c r="Y3625" i="30" a="1"/>
  <c r="Y3625" i="30" s="1"/>
  <c r="Y3626" i="30" a="1"/>
  <c r="Y3626" i="30" s="1"/>
  <c r="Y3627" i="30" a="1"/>
  <c r="Y3627" i="30" s="1"/>
  <c r="Y3628" i="30" a="1"/>
  <c r="Y3628" i="30" s="1"/>
  <c r="Y3629" i="30" a="1"/>
  <c r="Y3629" i="30" s="1"/>
  <c r="Y3630" i="30" a="1"/>
  <c r="Y3630" i="30" s="1"/>
  <c r="Y3631" i="30" a="1"/>
  <c r="Y3631" i="30" s="1"/>
  <c r="Y3632" i="30" a="1"/>
  <c r="Y3632" i="30" s="1"/>
  <c r="Y3633" i="30" a="1"/>
  <c r="Y3633" i="30" s="1"/>
  <c r="Y3634" i="30" a="1"/>
  <c r="Y3634" i="30" s="1"/>
  <c r="Y3635" i="30" a="1"/>
  <c r="Y3635" i="30" s="1"/>
  <c r="Y3636" i="30" a="1"/>
  <c r="Y3636" i="30" s="1"/>
  <c r="Y3637" i="30" a="1"/>
  <c r="Y3637" i="30" s="1"/>
  <c r="Y3638" i="30" a="1"/>
  <c r="Y3638" i="30" s="1"/>
  <c r="Y3639" i="30" a="1"/>
  <c r="Y3639" i="30" s="1"/>
  <c r="Y3640" i="30" a="1"/>
  <c r="Y3640" i="30" s="1"/>
  <c r="Y3641" i="30" a="1"/>
  <c r="Y3641" i="30" s="1"/>
  <c r="Y3642" i="30" a="1"/>
  <c r="Y3642" i="30" s="1"/>
  <c r="Y3643" i="30" a="1"/>
  <c r="Y3643" i="30" s="1"/>
  <c r="Y3644" i="30" a="1"/>
  <c r="Y3644" i="30" s="1"/>
  <c r="Y3645" i="30" a="1"/>
  <c r="Y3645" i="30" s="1"/>
  <c r="Y3646" i="30" a="1"/>
  <c r="Y3646" i="30" s="1"/>
  <c r="Y3647" i="30" a="1"/>
  <c r="Y3647" i="30" s="1"/>
  <c r="Y3648" i="30" a="1"/>
  <c r="Y3648" i="30" s="1"/>
  <c r="Y3649" i="30" a="1"/>
  <c r="Y3649" i="30" s="1"/>
  <c r="Y3650" i="30" a="1"/>
  <c r="Y3650" i="30" s="1"/>
  <c r="Y3651" i="30" a="1"/>
  <c r="Y3651" i="30" s="1"/>
  <c r="Y3652" i="30" a="1"/>
  <c r="Y3652" i="30" s="1"/>
  <c r="Y3653" i="30" a="1"/>
  <c r="Y3653" i="30" s="1"/>
  <c r="Y3654" i="30" a="1"/>
  <c r="Y3654" i="30" s="1"/>
  <c r="Y3655" i="30" a="1"/>
  <c r="Y3655" i="30" s="1"/>
  <c r="Y3656" i="30" a="1"/>
  <c r="Y3656" i="30" s="1"/>
  <c r="Y3657" i="30" a="1"/>
  <c r="Y3657" i="30" s="1"/>
  <c r="Y3658" i="30" a="1"/>
  <c r="Y3658" i="30" s="1"/>
  <c r="Y3659" i="30" a="1"/>
  <c r="Y3659" i="30" s="1"/>
  <c r="Y3660" i="30" a="1"/>
  <c r="Y3660" i="30" s="1"/>
  <c r="Y3661" i="30" a="1"/>
  <c r="Y3661" i="30" s="1"/>
  <c r="Y3662" i="30" a="1"/>
  <c r="Y3662" i="30" s="1"/>
  <c r="Y3663" i="30" a="1"/>
  <c r="Y3663" i="30" s="1"/>
  <c r="Y3664" i="30" a="1"/>
  <c r="Y3664" i="30" s="1"/>
  <c r="Y3665" i="30" a="1"/>
  <c r="Y3665" i="30" s="1"/>
  <c r="Y3666" i="30" a="1"/>
  <c r="Y3666" i="30" s="1"/>
  <c r="Y3667" i="30" a="1"/>
  <c r="Y3667" i="30" s="1"/>
  <c r="Y3668" i="30" a="1"/>
  <c r="Y3668" i="30" s="1"/>
  <c r="Y3669" i="30" a="1"/>
  <c r="Y3669" i="30" s="1"/>
  <c r="Y3670" i="30" a="1"/>
  <c r="Y3670" i="30" s="1"/>
  <c r="Y3671" i="30" a="1"/>
  <c r="Y3671" i="30" s="1"/>
  <c r="Y3672" i="30" a="1"/>
  <c r="Y3672" i="30" s="1"/>
  <c r="Y3673" i="30" a="1"/>
  <c r="Y3673" i="30" s="1"/>
  <c r="Y3674" i="30" a="1"/>
  <c r="Y3674" i="30" s="1"/>
  <c r="Y3675" i="30" a="1"/>
  <c r="Y3675" i="30" s="1"/>
  <c r="Y3676" i="30" a="1"/>
  <c r="Y3676" i="30" s="1"/>
  <c r="Y3677" i="30" a="1"/>
  <c r="Y3677" i="30" s="1"/>
  <c r="Y3678" i="30" a="1"/>
  <c r="Y3678" i="30" s="1"/>
  <c r="Y3679" i="30" a="1"/>
  <c r="Y3679" i="30" s="1"/>
  <c r="Y3680" i="30" a="1"/>
  <c r="Y3680" i="30" s="1"/>
  <c r="Y3681" i="30" a="1"/>
  <c r="Y3681" i="30" s="1"/>
  <c r="Y3682" i="30" a="1"/>
  <c r="Y3682" i="30" s="1"/>
  <c r="Y3683" i="30" a="1"/>
  <c r="Y3683" i="30" s="1"/>
  <c r="Y3684" i="30" a="1"/>
  <c r="Y3684" i="30" s="1"/>
  <c r="Y3685" i="30" a="1"/>
  <c r="Y3685" i="30" s="1"/>
  <c r="Y3686" i="30" a="1"/>
  <c r="Y3686" i="30" s="1"/>
  <c r="Y3687" i="30" a="1"/>
  <c r="Y3687" i="30" s="1"/>
  <c r="Y3688" i="30" a="1"/>
  <c r="Y3688" i="30" s="1"/>
  <c r="Y3689" i="30" a="1"/>
  <c r="Y3689" i="30" s="1"/>
  <c r="Y3690" i="30" a="1"/>
  <c r="Y3690" i="30" s="1"/>
  <c r="Y3691" i="30" a="1"/>
  <c r="Y3691" i="30" s="1"/>
  <c r="Y3692" i="30" a="1"/>
  <c r="Y3692" i="30" s="1"/>
  <c r="Y3693" i="30" a="1"/>
  <c r="Y3693" i="30" s="1"/>
  <c r="Y3694" i="30" a="1"/>
  <c r="Y3694" i="30" s="1"/>
  <c r="Y3695" i="30" a="1"/>
  <c r="Y3695" i="30" s="1"/>
  <c r="Y3696" i="30" a="1"/>
  <c r="Y3696" i="30" s="1"/>
  <c r="Y3697" i="30" a="1"/>
  <c r="Y3697" i="30" s="1"/>
  <c r="Y3698" i="30" a="1"/>
  <c r="Y3698" i="30" s="1"/>
  <c r="Y3699" i="30" a="1"/>
  <c r="Y3699" i="30" s="1"/>
  <c r="Y3700" i="30" a="1"/>
  <c r="Y3700" i="30" s="1"/>
  <c r="Y3701" i="30" a="1"/>
  <c r="Y3701" i="30" s="1"/>
  <c r="Y3702" i="30" a="1"/>
  <c r="Y3702" i="30" s="1"/>
  <c r="Y3703" i="30" a="1"/>
  <c r="Y3703" i="30" s="1"/>
  <c r="Y3704" i="30" a="1"/>
  <c r="Y3704" i="30" s="1"/>
  <c r="Y3705" i="30" a="1"/>
  <c r="Y3705" i="30" s="1"/>
  <c r="Y3706" i="30" a="1"/>
  <c r="Y3706" i="30" s="1"/>
  <c r="Y3707" i="30" a="1"/>
  <c r="Y3707" i="30" s="1"/>
  <c r="Y3708" i="30" a="1"/>
  <c r="Y3708" i="30" s="1"/>
  <c r="Y3709" i="30" a="1"/>
  <c r="Y3709" i="30" s="1"/>
  <c r="Y3710" i="30" a="1"/>
  <c r="Y3710" i="30" s="1"/>
  <c r="Y3711" i="30" a="1"/>
  <c r="Y3711" i="30" s="1"/>
  <c r="Y3712" i="30" a="1"/>
  <c r="Y3712" i="30" s="1"/>
  <c r="Y3713" i="30" a="1"/>
  <c r="Y3713" i="30" s="1"/>
  <c r="Y3714" i="30" a="1"/>
  <c r="Y3714" i="30" s="1"/>
  <c r="Y3715" i="30" a="1"/>
  <c r="Y3715" i="30" s="1"/>
  <c r="Y3716" i="30" a="1"/>
  <c r="Y3716" i="30" s="1"/>
  <c r="Y3717" i="30" a="1"/>
  <c r="Y3717" i="30" s="1"/>
  <c r="Y3718" i="30" a="1"/>
  <c r="Y3718" i="30" s="1"/>
  <c r="Y3719" i="30" a="1"/>
  <c r="Y3719" i="30" s="1"/>
  <c r="Y3720" i="30" a="1"/>
  <c r="Y3720" i="30" s="1"/>
  <c r="Y3721" i="30" a="1"/>
  <c r="Y3721" i="30" s="1"/>
  <c r="Y3722" i="30" a="1"/>
  <c r="Y3722" i="30" s="1"/>
  <c r="Y3723" i="30" a="1"/>
  <c r="Y3723" i="30" s="1"/>
  <c r="Y3724" i="30" a="1"/>
  <c r="Y3724" i="30" s="1"/>
  <c r="Y3725" i="30" a="1"/>
  <c r="Y3725" i="30" s="1"/>
  <c r="Y3726" i="30" a="1"/>
  <c r="Y3726" i="30" s="1"/>
  <c r="Y3727" i="30" a="1"/>
  <c r="Y3727" i="30" s="1"/>
  <c r="Y3728" i="30" a="1"/>
  <c r="Y3728" i="30" s="1"/>
  <c r="Y3729" i="30" a="1"/>
  <c r="Y3729" i="30" s="1"/>
  <c r="Y3730" i="30" a="1"/>
  <c r="Y3730" i="30" s="1"/>
  <c r="Y3731" i="30" a="1"/>
  <c r="Y3731" i="30" s="1"/>
  <c r="Y3732" i="30" a="1"/>
  <c r="Y3732" i="30" s="1"/>
  <c r="Y3733" i="30" a="1"/>
  <c r="Y3733" i="30" s="1"/>
  <c r="Y3734" i="30" a="1"/>
  <c r="Y3734" i="30" s="1"/>
  <c r="Y3735" i="30" a="1"/>
  <c r="Y3735" i="30" s="1"/>
  <c r="Y3736" i="30" a="1"/>
  <c r="Y3736" i="30" s="1"/>
  <c r="Y3737" i="30" a="1"/>
  <c r="Y3737" i="30" s="1"/>
  <c r="Y3738" i="30" a="1"/>
  <c r="Y3738" i="30" s="1"/>
  <c r="Y3739" i="30" a="1"/>
  <c r="Y3739" i="30" s="1"/>
  <c r="Y3740" i="30" a="1"/>
  <c r="Y3740" i="30" s="1"/>
  <c r="Y3741" i="30" a="1"/>
  <c r="Y3741" i="30" s="1"/>
  <c r="Y3742" i="30" a="1"/>
  <c r="Y3742" i="30" s="1"/>
  <c r="Y3743" i="30" a="1"/>
  <c r="Y3743" i="30" s="1"/>
  <c r="Y3744" i="30" a="1"/>
  <c r="Y3744" i="30" s="1"/>
  <c r="Y3745" i="30" a="1"/>
  <c r="Y3745" i="30" s="1"/>
  <c r="Y3746" i="30" a="1"/>
  <c r="Y3746" i="30" s="1"/>
  <c r="Y3747" i="30" a="1"/>
  <c r="Y3747" i="30" s="1"/>
  <c r="Y3748" i="30" a="1"/>
  <c r="Y3748" i="30" s="1"/>
  <c r="Y3749" i="30" a="1"/>
  <c r="Y3749" i="30" s="1"/>
  <c r="Y3750" i="30" a="1"/>
  <c r="Y3750" i="30" s="1"/>
  <c r="Y3751" i="30" a="1"/>
  <c r="Y3751" i="30" s="1"/>
  <c r="Y3752" i="30" a="1"/>
  <c r="Y3752" i="30" s="1"/>
  <c r="Y3753" i="30" a="1"/>
  <c r="Y3753" i="30" s="1"/>
  <c r="Y3754" i="30" a="1"/>
  <c r="Y3754" i="30" s="1"/>
  <c r="Y3755" i="30" a="1"/>
  <c r="Y3755" i="30" s="1"/>
  <c r="Y3756" i="30" a="1"/>
  <c r="Y3756" i="30" s="1"/>
  <c r="Y3757" i="30" a="1"/>
  <c r="Y3757" i="30" s="1"/>
  <c r="Y3758" i="30" a="1"/>
  <c r="Y3758" i="30" s="1"/>
  <c r="Y3759" i="30" a="1"/>
  <c r="Y3759" i="30" s="1"/>
  <c r="Y3760" i="30" a="1"/>
  <c r="Y3760" i="30" s="1"/>
  <c r="Y3761" i="30" a="1"/>
  <c r="Y3761" i="30" s="1"/>
  <c r="Y3762" i="30" a="1"/>
  <c r="Y3762" i="30" s="1"/>
  <c r="Y3763" i="30" a="1"/>
  <c r="Y3763" i="30" s="1"/>
  <c r="Y3764" i="30" a="1"/>
  <c r="Y3764" i="30" s="1"/>
  <c r="Y3765" i="30" a="1"/>
  <c r="Y3765" i="30" s="1"/>
  <c r="Y3766" i="30" a="1"/>
  <c r="Y3766" i="30" s="1"/>
  <c r="Y3767" i="30" a="1"/>
  <c r="Y3767" i="30" s="1"/>
  <c r="Y3768" i="30" a="1"/>
  <c r="Y3768" i="30" s="1"/>
  <c r="Y3769" i="30" a="1"/>
  <c r="Y3769" i="30" s="1"/>
  <c r="Y3770" i="30" a="1"/>
  <c r="Y3770" i="30" s="1"/>
  <c r="Y3771" i="30" a="1"/>
  <c r="Y3771" i="30" s="1"/>
  <c r="Y3772" i="30" a="1"/>
  <c r="Y3772" i="30" s="1"/>
  <c r="Y3773" i="30" a="1"/>
  <c r="Y3773" i="30" s="1"/>
  <c r="Y3774" i="30" a="1"/>
  <c r="Y3774" i="30" s="1"/>
  <c r="Y3775" i="30" a="1"/>
  <c r="Y3775" i="30" s="1"/>
  <c r="Y3776" i="30" a="1"/>
  <c r="Y3776" i="30" s="1"/>
  <c r="Y3777" i="30" a="1"/>
  <c r="Y3777" i="30" s="1"/>
  <c r="Y3778" i="30" a="1"/>
  <c r="Y3778" i="30" s="1"/>
  <c r="Y3779" i="30" a="1"/>
  <c r="Y3779" i="30" s="1"/>
  <c r="Y3780" i="30" a="1"/>
  <c r="Y3780" i="30" s="1"/>
  <c r="Y3781" i="30" a="1"/>
  <c r="Y3781" i="30" s="1"/>
  <c r="Y3782" i="30" a="1"/>
  <c r="Y3782" i="30" s="1"/>
  <c r="Y3783" i="30" a="1"/>
  <c r="Y3783" i="30" s="1"/>
  <c r="Y3784" i="30" a="1"/>
  <c r="Y3784" i="30" s="1"/>
  <c r="Y3785" i="30" a="1"/>
  <c r="Y3785" i="30" s="1"/>
  <c r="Y3786" i="30" a="1"/>
  <c r="Y3786" i="30" s="1"/>
  <c r="Y3787" i="30" a="1"/>
  <c r="Y3787" i="30" s="1"/>
  <c r="Y3788" i="30" a="1"/>
  <c r="Y3788" i="30" s="1"/>
  <c r="Y3789" i="30" a="1"/>
  <c r="Y3789" i="30" s="1"/>
  <c r="Y3790" i="30" a="1"/>
  <c r="Y3790" i="30" s="1"/>
  <c r="Y3791" i="30" a="1"/>
  <c r="Y3791" i="30" s="1"/>
  <c r="Y3792" i="30" a="1"/>
  <c r="Y3792" i="30" s="1"/>
  <c r="Y3793" i="30" a="1"/>
  <c r="Y3793" i="30" s="1"/>
  <c r="Y3794" i="30" a="1"/>
  <c r="Y3794" i="30" s="1"/>
  <c r="Y3795" i="30" a="1"/>
  <c r="Y3795" i="30" s="1"/>
  <c r="Y3796" i="30" a="1"/>
  <c r="Y3796" i="30" s="1"/>
  <c r="Y3797" i="30" a="1"/>
  <c r="Y3797" i="30" s="1"/>
  <c r="Y3798" i="30" a="1"/>
  <c r="Y3798" i="30" s="1"/>
  <c r="Y3799" i="30" a="1"/>
  <c r="Y3799" i="30" s="1"/>
  <c r="Y3800" i="30" a="1"/>
  <c r="Y3800" i="30" s="1"/>
  <c r="Y3801" i="30" a="1"/>
  <c r="Y3801" i="30" s="1"/>
  <c r="Y3802" i="30" a="1"/>
  <c r="Y3802" i="30" s="1"/>
  <c r="Y3803" i="30" a="1"/>
  <c r="Y3803" i="30" s="1"/>
  <c r="Y3804" i="30" a="1"/>
  <c r="Y3804" i="30" s="1"/>
  <c r="Y3805" i="30" a="1"/>
  <c r="Y3805" i="30" s="1"/>
  <c r="Y3806" i="30" a="1"/>
  <c r="Y3806" i="30" s="1"/>
  <c r="Y3807" i="30" a="1"/>
  <c r="Y3807" i="30" s="1"/>
  <c r="Y3808" i="30" a="1"/>
  <c r="Y3808" i="30" s="1"/>
  <c r="Y3809" i="30" a="1"/>
  <c r="Y3809" i="30" s="1"/>
  <c r="Y3810" i="30" a="1"/>
  <c r="Y3810" i="30" s="1"/>
  <c r="Y3811" i="30" a="1"/>
  <c r="Y3811" i="30" s="1"/>
  <c r="Y3812" i="30" a="1"/>
  <c r="Y3812" i="30" s="1"/>
  <c r="Y3813" i="30" a="1"/>
  <c r="Y3813" i="30" s="1"/>
  <c r="Y3814" i="30" a="1"/>
  <c r="Y3814" i="30" s="1"/>
  <c r="Y3815" i="30" a="1"/>
  <c r="Y3815" i="30" s="1"/>
  <c r="Y3816" i="30" a="1"/>
  <c r="Y3816" i="30" s="1"/>
  <c r="Y3817" i="30" a="1"/>
  <c r="Y3817" i="30" s="1"/>
  <c r="Y3818" i="30" a="1"/>
  <c r="Y3818" i="30" s="1"/>
  <c r="Y3819" i="30" a="1"/>
  <c r="Y3819" i="30" s="1"/>
  <c r="Y3820" i="30" a="1"/>
  <c r="Y3820" i="30" s="1"/>
  <c r="Y3821" i="30" a="1"/>
  <c r="Y3821" i="30" s="1"/>
  <c r="Y3822" i="30" a="1"/>
  <c r="Y3822" i="30" s="1"/>
  <c r="Y3823" i="30" a="1"/>
  <c r="Y3823" i="30" s="1"/>
  <c r="Y3824" i="30" a="1"/>
  <c r="Y3824" i="30" s="1"/>
  <c r="Y3825" i="30" a="1"/>
  <c r="Y3825" i="30" s="1"/>
  <c r="Y3826" i="30" a="1"/>
  <c r="Y3826" i="30" s="1"/>
  <c r="Y3827" i="30" a="1"/>
  <c r="Y3827" i="30" s="1"/>
  <c r="Y3828" i="30" a="1"/>
  <c r="Y3828" i="30" s="1"/>
  <c r="Y3829" i="30" a="1"/>
  <c r="Y3829" i="30" s="1"/>
  <c r="Y3830" i="30" a="1"/>
  <c r="Y3830" i="30" s="1"/>
  <c r="Y3831" i="30" a="1"/>
  <c r="Y3831" i="30" s="1"/>
  <c r="Y3832" i="30" a="1"/>
  <c r="Y3832" i="30" s="1"/>
  <c r="Y3833" i="30" a="1"/>
  <c r="Y3833" i="30" s="1"/>
  <c r="Y3834" i="30" a="1"/>
  <c r="Y3834" i="30" s="1"/>
  <c r="Y3835" i="30" a="1"/>
  <c r="Y3835" i="30" s="1"/>
  <c r="Y3836" i="30" a="1"/>
  <c r="Y3836" i="30" s="1"/>
  <c r="Y3837" i="30" a="1"/>
  <c r="Y3837" i="30" s="1"/>
  <c r="Y3838" i="30" a="1"/>
  <c r="Y3838" i="30" s="1"/>
  <c r="Y3839" i="30" a="1"/>
  <c r="Y3839" i="30" s="1"/>
  <c r="Y3840" i="30" a="1"/>
  <c r="Y3840" i="30" s="1"/>
  <c r="Y3841" i="30" a="1"/>
  <c r="Y3841" i="30" s="1"/>
  <c r="Y3842" i="30" a="1"/>
  <c r="Y3842" i="30" s="1"/>
  <c r="Y3843" i="30" a="1"/>
  <c r="Y3843" i="30" s="1"/>
  <c r="Y3844" i="30" a="1"/>
  <c r="Y3844" i="30" s="1"/>
  <c r="Y3845" i="30" a="1"/>
  <c r="Y3845" i="30" s="1"/>
  <c r="Y3846" i="30" a="1"/>
  <c r="Y3846" i="30" s="1"/>
  <c r="Y3847" i="30" a="1"/>
  <c r="Y3847" i="30" s="1"/>
  <c r="Y3848" i="30" a="1"/>
  <c r="Y3848" i="30" s="1"/>
  <c r="Y3849" i="30" a="1"/>
  <c r="Y3849" i="30" s="1"/>
  <c r="Y3850" i="30" a="1"/>
  <c r="Y3850" i="30" s="1"/>
  <c r="Y3851" i="30" a="1"/>
  <c r="Y3851" i="30" s="1"/>
  <c r="Y3852" i="30" a="1"/>
  <c r="Y3852" i="30" s="1"/>
  <c r="Y3853" i="30" a="1"/>
  <c r="Y3853" i="30" s="1"/>
  <c r="Y3854" i="30" a="1"/>
  <c r="Y3854" i="30" s="1"/>
  <c r="Y3855" i="30" a="1"/>
  <c r="Y3855" i="30" s="1"/>
  <c r="Y3856" i="30" a="1"/>
  <c r="Y3856" i="30" s="1"/>
  <c r="Y3857" i="30" a="1"/>
  <c r="Y3857" i="30" s="1"/>
  <c r="Y3858" i="30" a="1"/>
  <c r="Y3858" i="30" s="1"/>
  <c r="Y3859" i="30" a="1"/>
  <c r="Y3859" i="30" s="1"/>
  <c r="Y3860" i="30" a="1"/>
  <c r="Y3860" i="30" s="1"/>
  <c r="Y3861" i="30" a="1"/>
  <c r="Y3861" i="30" s="1"/>
  <c r="Y3862" i="30" a="1"/>
  <c r="Y3862" i="30" s="1"/>
  <c r="Y3863" i="30" a="1"/>
  <c r="Y3863" i="30" s="1"/>
  <c r="Y3864" i="30" a="1"/>
  <c r="Y3864" i="30" s="1"/>
  <c r="Y3865" i="30" a="1"/>
  <c r="Y3865" i="30" s="1"/>
  <c r="Y3866" i="30" a="1"/>
  <c r="Y3866" i="30" s="1"/>
  <c r="Y3867" i="30" a="1"/>
  <c r="Y3867" i="30" s="1"/>
  <c r="Y3868" i="30" a="1"/>
  <c r="Y3868" i="30" s="1"/>
  <c r="Y3869" i="30" a="1"/>
  <c r="Y3869" i="30" s="1"/>
  <c r="Y3870" i="30" a="1"/>
  <c r="Y3870" i="30" s="1"/>
  <c r="Y3871" i="30" a="1"/>
  <c r="Y3871" i="30" s="1"/>
  <c r="Y3872" i="30" a="1"/>
  <c r="Y3872" i="30" s="1"/>
  <c r="Y3873" i="30" a="1"/>
  <c r="Y3873" i="30" s="1"/>
  <c r="Y3874" i="30" a="1"/>
  <c r="Y3874" i="30" s="1"/>
  <c r="Y3875" i="30" a="1"/>
  <c r="Y3875" i="30" s="1"/>
  <c r="Y3876" i="30" a="1"/>
  <c r="Y3876" i="30" s="1"/>
  <c r="Y3877" i="30" a="1"/>
  <c r="Y3877" i="30" s="1"/>
  <c r="Y3878" i="30" a="1"/>
  <c r="Y3878" i="30" s="1"/>
  <c r="Y3879" i="30" a="1"/>
  <c r="Y3879" i="30" s="1"/>
  <c r="Y3880" i="30" a="1"/>
  <c r="Y3880" i="30" s="1"/>
  <c r="Y3881" i="30" a="1"/>
  <c r="Y3881" i="30" s="1"/>
  <c r="Y3882" i="30" a="1"/>
  <c r="Y3882" i="30" s="1"/>
  <c r="Y3883" i="30" a="1"/>
  <c r="Y3883" i="30" s="1"/>
  <c r="Y3884" i="30" a="1"/>
  <c r="Y3884" i="30" s="1"/>
  <c r="Y3885" i="30" a="1"/>
  <c r="Y3885" i="30" s="1"/>
  <c r="Y3886" i="30" a="1"/>
  <c r="Y3886" i="30" s="1"/>
  <c r="Y3887" i="30" a="1"/>
  <c r="Y3887" i="30" s="1"/>
  <c r="Y3888" i="30" a="1"/>
  <c r="Y3888" i="30" s="1"/>
  <c r="Y3889" i="30" a="1"/>
  <c r="Y3889" i="30" s="1"/>
  <c r="Y3890" i="30" a="1"/>
  <c r="Y3890" i="30" s="1"/>
  <c r="Y3891" i="30" a="1"/>
  <c r="Y3891" i="30" s="1"/>
  <c r="Y3892" i="30" a="1"/>
  <c r="Y3892" i="30" s="1"/>
  <c r="Y3893" i="30" a="1"/>
  <c r="Y3893" i="30" s="1"/>
  <c r="Y3894" i="30" a="1"/>
  <c r="Y3894" i="30" s="1"/>
  <c r="Y3895" i="30" a="1"/>
  <c r="Y3895" i="30" s="1"/>
  <c r="Y3896" i="30" a="1"/>
  <c r="Y3896" i="30" s="1"/>
  <c r="Y3897" i="30" a="1"/>
  <c r="Y3897" i="30" s="1"/>
  <c r="Y3898" i="30" a="1"/>
  <c r="Y3898" i="30" s="1"/>
  <c r="Y3899" i="30" a="1"/>
  <c r="Y3899" i="30" s="1"/>
  <c r="Y3900" i="30" a="1"/>
  <c r="Y3900" i="30" s="1"/>
  <c r="Y3901" i="30" a="1"/>
  <c r="Y3901" i="30" s="1"/>
  <c r="Y3902" i="30" a="1"/>
  <c r="Y3902" i="30" s="1"/>
  <c r="Y3903" i="30" a="1"/>
  <c r="Y3903" i="30" s="1"/>
  <c r="Y3904" i="30" a="1"/>
  <c r="Y3904" i="30" s="1"/>
  <c r="Y3905" i="30" a="1"/>
  <c r="Y3905" i="30" s="1"/>
  <c r="Y3906" i="30" a="1"/>
  <c r="Y3906" i="30" s="1"/>
  <c r="Y3907" i="30" a="1"/>
  <c r="Y3907" i="30" s="1"/>
  <c r="Y3908" i="30" a="1"/>
  <c r="Y3908" i="30" s="1"/>
  <c r="Y3909" i="30" a="1"/>
  <c r="Y3909" i="30" s="1"/>
  <c r="Y3910" i="30" a="1"/>
  <c r="Y3910" i="30" s="1"/>
  <c r="Y3911" i="30" a="1"/>
  <c r="Y3911" i="30" s="1"/>
  <c r="Y3912" i="30" a="1"/>
  <c r="Y3912" i="30" s="1"/>
  <c r="Y3913" i="30" a="1"/>
  <c r="Y3913" i="30" s="1"/>
  <c r="Y3914" i="30" a="1"/>
  <c r="Y3914" i="30" s="1"/>
  <c r="Y3915" i="30" a="1"/>
  <c r="Y3915" i="30" s="1"/>
  <c r="Y3916" i="30" a="1"/>
  <c r="Y3916" i="30" s="1"/>
  <c r="Y3917" i="30" a="1"/>
  <c r="Y3917" i="30" s="1"/>
  <c r="Y3918" i="30" a="1"/>
  <c r="Y3918" i="30" s="1"/>
  <c r="Y3919" i="30" a="1"/>
  <c r="Y3919" i="30" s="1"/>
  <c r="Y3920" i="30" a="1"/>
  <c r="Y3920" i="30" s="1"/>
  <c r="Y3921" i="30" a="1"/>
  <c r="Y3921" i="30" s="1"/>
  <c r="Y3922" i="30" a="1"/>
  <c r="Y3922" i="30" s="1"/>
  <c r="Y3923" i="30" a="1"/>
  <c r="Y3923" i="30" s="1"/>
  <c r="Y3924" i="30" a="1"/>
  <c r="Y3924" i="30" s="1"/>
  <c r="Y3925" i="30" a="1"/>
  <c r="Y3925" i="30" s="1"/>
  <c r="Y3926" i="30" a="1"/>
  <c r="Y3926" i="30" s="1"/>
  <c r="Y3927" i="30" a="1"/>
  <c r="Y3927" i="30" s="1"/>
  <c r="Y3928" i="30" a="1"/>
  <c r="Y3928" i="30" s="1"/>
  <c r="Y3929" i="30" a="1"/>
  <c r="Y3929" i="30" s="1"/>
  <c r="Y3930" i="30" a="1"/>
  <c r="Y3930" i="30" s="1"/>
  <c r="Y3931" i="30" a="1"/>
  <c r="Y3931" i="30" s="1"/>
  <c r="Y3932" i="30" a="1"/>
  <c r="Y3932" i="30" s="1"/>
  <c r="Y3933" i="30" a="1"/>
  <c r="Y3933" i="30" s="1"/>
  <c r="Y3934" i="30" a="1"/>
  <c r="Y3934" i="30" s="1"/>
  <c r="Y3935" i="30" a="1"/>
  <c r="Y3935" i="30" s="1"/>
  <c r="Y3936" i="30" a="1"/>
  <c r="Y3936" i="30" s="1"/>
  <c r="Y3937" i="30" a="1"/>
  <c r="Y3937" i="30" s="1"/>
  <c r="Y3938" i="30" a="1"/>
  <c r="Y3938" i="30" s="1"/>
  <c r="Y3939" i="30" a="1"/>
  <c r="Y3939" i="30" s="1"/>
  <c r="Y3940" i="30" a="1"/>
  <c r="Y3940" i="30" s="1"/>
  <c r="Y3941" i="30" a="1"/>
  <c r="Y3941" i="30" s="1"/>
  <c r="Y3942" i="30" a="1"/>
  <c r="Y3942" i="30" s="1"/>
  <c r="Y3943" i="30" a="1"/>
  <c r="Y3943" i="30" s="1"/>
  <c r="Y3944" i="30" a="1"/>
  <c r="Y3944" i="30" s="1"/>
  <c r="Y3945" i="30" a="1"/>
  <c r="Y3945" i="30" s="1"/>
  <c r="Y3946" i="30" a="1"/>
  <c r="Y3946" i="30" s="1"/>
  <c r="Y3947" i="30" a="1"/>
  <c r="Y3947" i="30" s="1"/>
  <c r="Y3948" i="30" a="1"/>
  <c r="Y3948" i="30" s="1"/>
  <c r="Y3949" i="30" a="1"/>
  <c r="Y3949" i="30" s="1"/>
  <c r="Y3950" i="30" a="1"/>
  <c r="Y3950" i="30" s="1"/>
  <c r="Y3951" i="30" a="1"/>
  <c r="Y3951" i="30" s="1"/>
  <c r="Y3952" i="30" a="1"/>
  <c r="Y3952" i="30" s="1"/>
  <c r="Y3953" i="30" a="1"/>
  <c r="Y3953" i="30" s="1"/>
  <c r="Y3954" i="30" a="1"/>
  <c r="Y3954" i="30" s="1"/>
  <c r="Y3955" i="30" a="1"/>
  <c r="Y3955" i="30" s="1"/>
  <c r="Y3956" i="30" a="1"/>
  <c r="Y3956" i="30" s="1"/>
  <c r="Y3957" i="30" a="1"/>
  <c r="Y3957" i="30" s="1"/>
  <c r="Y3958" i="30" a="1"/>
  <c r="Y3958" i="30" s="1"/>
  <c r="Y3959" i="30" a="1"/>
  <c r="Y3959" i="30" s="1"/>
  <c r="Y3960" i="30" a="1"/>
  <c r="Y3960" i="30" s="1"/>
  <c r="Y3961" i="30" a="1"/>
  <c r="Y3961" i="30" s="1"/>
  <c r="Y3962" i="30" a="1"/>
  <c r="Y3962" i="30" s="1"/>
  <c r="Y3963" i="30" a="1"/>
  <c r="Y3963" i="30" s="1"/>
  <c r="Y3964" i="30" a="1"/>
  <c r="Y3964" i="30" s="1"/>
  <c r="Y3965" i="30" a="1"/>
  <c r="Y3965" i="30" s="1"/>
  <c r="Y3966" i="30" a="1"/>
  <c r="Y3966" i="30" s="1"/>
  <c r="Y3967" i="30" a="1"/>
  <c r="Y3967" i="30" s="1"/>
  <c r="Y3968" i="30" a="1"/>
  <c r="Y3968" i="30" s="1"/>
  <c r="Y3969" i="30" a="1"/>
  <c r="Y3969" i="30" s="1"/>
  <c r="Y3970" i="30" a="1"/>
  <c r="Y3970" i="30" s="1"/>
  <c r="Y3971" i="30" a="1"/>
  <c r="Y3971" i="30" s="1"/>
  <c r="Y3972" i="30" a="1"/>
  <c r="Y3972" i="30" s="1"/>
  <c r="Y3973" i="30" a="1"/>
  <c r="Y3973" i="30" s="1"/>
  <c r="Y3974" i="30" a="1"/>
  <c r="Y3974" i="30" s="1"/>
  <c r="Y3975" i="30" a="1"/>
  <c r="Y3975" i="30" s="1"/>
  <c r="Y3976" i="30" a="1"/>
  <c r="Y3976" i="30" s="1"/>
  <c r="Y3977" i="30" a="1"/>
  <c r="Y3977" i="30" s="1"/>
  <c r="Y3978" i="30" a="1"/>
  <c r="Y3978" i="30" s="1"/>
  <c r="Y3979" i="30" a="1"/>
  <c r="Y3979" i="30" s="1"/>
  <c r="Y3980" i="30" a="1"/>
  <c r="Y3980" i="30" s="1"/>
  <c r="Y3981" i="30" a="1"/>
  <c r="Y3981" i="30" s="1"/>
  <c r="Y3982" i="30" a="1"/>
  <c r="Y3982" i="30" s="1"/>
  <c r="Y3983" i="30" a="1"/>
  <c r="Y3983" i="30" s="1"/>
  <c r="Y3984" i="30" a="1"/>
  <c r="Y3984" i="30" s="1"/>
  <c r="Y3985" i="30" a="1"/>
  <c r="Y3985" i="30" s="1"/>
  <c r="Y3986" i="30" a="1"/>
  <c r="Y3986" i="30" s="1"/>
  <c r="Y3987" i="30" a="1"/>
  <c r="Y3987" i="30" s="1"/>
  <c r="Y3988" i="30" a="1"/>
  <c r="Y3988" i="30" s="1"/>
  <c r="Y3989" i="30" a="1"/>
  <c r="Y3989" i="30" s="1"/>
  <c r="Y3990" i="30" a="1"/>
  <c r="Y3990" i="30" s="1"/>
  <c r="Y3991" i="30" a="1"/>
  <c r="Y3991" i="30" s="1"/>
  <c r="Y3992" i="30" a="1"/>
  <c r="Y3992" i="30" s="1"/>
  <c r="Y3993" i="30" a="1"/>
  <c r="Y3993" i="30" s="1"/>
  <c r="Y3994" i="30" a="1"/>
  <c r="Y3994" i="30" s="1"/>
  <c r="Y3995" i="30" a="1"/>
  <c r="Y3995" i="30" s="1"/>
  <c r="Y3996" i="30" a="1"/>
  <c r="Y3996" i="30" s="1"/>
  <c r="Y3997" i="30" a="1"/>
  <c r="Y3997" i="30" s="1"/>
  <c r="Y3998" i="30" a="1"/>
  <c r="Y3998" i="30" s="1"/>
  <c r="Y3999" i="30" a="1"/>
  <c r="Y3999" i="30" s="1"/>
  <c r="Y4000" i="30" a="1"/>
  <c r="Y4000" i="30" s="1"/>
  <c r="Y4001" i="30" a="1"/>
  <c r="Y4001" i="30" s="1"/>
  <c r="Y4002" i="30" a="1"/>
  <c r="Y4002" i="30" s="1"/>
  <c r="Y4003" i="30" a="1"/>
  <c r="Y4003" i="30" s="1"/>
  <c r="Y4004" i="30" a="1"/>
  <c r="Y4004" i="30" s="1"/>
  <c r="Y4005" i="30" a="1"/>
  <c r="Y4005" i="30" s="1"/>
  <c r="Y4006" i="30" a="1"/>
  <c r="Y4006" i="30" s="1"/>
  <c r="Y4007" i="30" a="1"/>
  <c r="Y4007" i="30" s="1"/>
  <c r="Y4008" i="30" a="1"/>
  <c r="Y4008" i="30" s="1"/>
  <c r="Y4009" i="30" a="1"/>
  <c r="Y4009" i="30" s="1"/>
  <c r="Y4010" i="30" a="1"/>
  <c r="Y4010" i="30" s="1"/>
  <c r="Y4011" i="30" a="1"/>
  <c r="Y4011" i="30" s="1"/>
  <c r="Y4012" i="30" a="1"/>
  <c r="Y4012" i="30" s="1"/>
  <c r="Y4013" i="30" a="1"/>
  <c r="Y4013" i="30" s="1"/>
  <c r="Y4014" i="30" a="1"/>
  <c r="Y4014" i="30" s="1"/>
  <c r="Y4015" i="30" a="1"/>
  <c r="Y4015" i="30" s="1"/>
  <c r="Y4016" i="30" a="1"/>
  <c r="Y4016" i="30" s="1"/>
  <c r="Y4017" i="30" a="1"/>
  <c r="Y4017" i="30" s="1"/>
  <c r="Y4018" i="30" a="1"/>
  <c r="Y4018" i="30" s="1"/>
  <c r="Y4019" i="30" a="1"/>
  <c r="Y4019" i="30" s="1"/>
  <c r="Y4020" i="30" a="1"/>
  <c r="Y4020" i="30" s="1"/>
  <c r="Y4021" i="30" a="1"/>
  <c r="Y4021" i="30" s="1"/>
  <c r="Y4022" i="30" a="1"/>
  <c r="Y4022" i="30" s="1"/>
  <c r="Y4023" i="30" a="1"/>
  <c r="Y4023" i="30" s="1"/>
  <c r="Y4024" i="30" a="1"/>
  <c r="Y4024" i="30" s="1"/>
  <c r="Y4025" i="30" a="1"/>
  <c r="Y4025" i="30" s="1"/>
  <c r="Y4026" i="30" a="1"/>
  <c r="Y4026" i="30" s="1"/>
  <c r="Y4027" i="30" a="1"/>
  <c r="Y4027" i="30" s="1"/>
  <c r="Y4028" i="30" a="1"/>
  <c r="Y4028" i="30" s="1"/>
  <c r="Y4029" i="30" a="1"/>
  <c r="Y4029" i="30" s="1"/>
  <c r="Y4030" i="30" a="1"/>
  <c r="Y4030" i="30" s="1"/>
  <c r="Y4031" i="30" a="1"/>
  <c r="Y4031" i="30" s="1"/>
  <c r="Y4032" i="30" a="1"/>
  <c r="Y4032" i="30" s="1"/>
  <c r="Y4033" i="30" a="1"/>
  <c r="Y4033" i="30" s="1"/>
  <c r="Y4034" i="30" a="1"/>
  <c r="Y4034" i="30" s="1"/>
  <c r="Y4035" i="30" a="1"/>
  <c r="Y4035" i="30" s="1"/>
  <c r="Y4036" i="30" a="1"/>
  <c r="Y4036" i="30" s="1"/>
  <c r="Y4037" i="30" a="1"/>
  <c r="Y4037" i="30" s="1"/>
  <c r="Y4038" i="30" a="1"/>
  <c r="Y4038" i="30" s="1"/>
  <c r="Y4039" i="30" a="1"/>
  <c r="Y4039" i="30" s="1"/>
  <c r="Y4040" i="30" a="1"/>
  <c r="Y4040" i="30" s="1"/>
  <c r="Y4041" i="30" a="1"/>
  <c r="Y4041" i="30" s="1"/>
  <c r="Y4042" i="30" a="1"/>
  <c r="Y4042" i="30" s="1"/>
  <c r="Y4043" i="30" a="1"/>
  <c r="Y4043" i="30" s="1"/>
  <c r="Y4044" i="30" a="1"/>
  <c r="Y4044" i="30" s="1"/>
  <c r="Y4045" i="30" a="1"/>
  <c r="Y4045" i="30" s="1"/>
  <c r="Y4046" i="30" a="1"/>
  <c r="Y4046" i="30" s="1"/>
  <c r="Y4047" i="30" a="1"/>
  <c r="Y4047" i="30" s="1"/>
  <c r="Y4048" i="30" a="1"/>
  <c r="Y4048" i="30" s="1"/>
  <c r="Y4049" i="30" a="1"/>
  <c r="Y4049" i="30" s="1"/>
  <c r="Y4050" i="30" a="1"/>
  <c r="Y4050" i="30" s="1"/>
  <c r="Y4051" i="30" a="1"/>
  <c r="Y4051" i="30" s="1"/>
  <c r="Y4052" i="30" a="1"/>
  <c r="Y4052" i="30" s="1"/>
  <c r="Y4053" i="30" a="1"/>
  <c r="Y4053" i="30" s="1"/>
  <c r="Y4054" i="30" a="1"/>
  <c r="Y4054" i="30" s="1"/>
  <c r="Y4055" i="30" a="1"/>
  <c r="Y4055" i="30" s="1"/>
  <c r="Y4056" i="30" a="1"/>
  <c r="Y4056" i="30" s="1"/>
  <c r="Y4057" i="30" a="1"/>
  <c r="Y4057" i="30" s="1"/>
  <c r="Y4058" i="30" a="1"/>
  <c r="Y4058" i="30" s="1"/>
  <c r="Y4059" i="30" a="1"/>
  <c r="Y4059" i="30" s="1"/>
  <c r="Y4060" i="30" a="1"/>
  <c r="Y4060" i="30" s="1"/>
  <c r="Y4061" i="30" a="1"/>
  <c r="Y4061" i="30" s="1"/>
  <c r="Y4062" i="30" a="1"/>
  <c r="Y4062" i="30" s="1"/>
  <c r="Y4063" i="30" a="1"/>
  <c r="Y4063" i="30" s="1"/>
  <c r="Y4064" i="30" a="1"/>
  <c r="Y4064" i="30" s="1"/>
  <c r="Y4065" i="30" a="1"/>
  <c r="Y4065" i="30" s="1"/>
  <c r="Y4066" i="30" a="1"/>
  <c r="Y4066" i="30" s="1"/>
  <c r="Y4067" i="30" a="1"/>
  <c r="Y4067" i="30" s="1"/>
  <c r="Y4068" i="30" a="1"/>
  <c r="Y4068" i="30" s="1"/>
  <c r="Y4069" i="30" a="1"/>
  <c r="Y4069" i="30" s="1"/>
  <c r="Y4070" i="30" a="1"/>
  <c r="Y4070" i="30" s="1"/>
  <c r="Y4071" i="30" a="1"/>
  <c r="Y4071" i="30" s="1"/>
  <c r="Y4072" i="30" a="1"/>
  <c r="Y4072" i="30" s="1"/>
  <c r="Y4073" i="30" a="1"/>
  <c r="Y4073" i="30" s="1"/>
  <c r="Y4074" i="30" a="1"/>
  <c r="Y4074" i="30" s="1"/>
  <c r="Y4075" i="30" a="1"/>
  <c r="Y4075" i="30" s="1"/>
  <c r="Y4076" i="30" a="1"/>
  <c r="Y4076" i="30" s="1"/>
  <c r="Y4077" i="30" a="1"/>
  <c r="Y4077" i="30" s="1"/>
  <c r="Y4078" i="30" a="1"/>
  <c r="Y4078" i="30" s="1"/>
  <c r="Y4079" i="30" a="1"/>
  <c r="Y4079" i="30" s="1"/>
  <c r="Y4080" i="30" a="1"/>
  <c r="Y4080" i="30" s="1"/>
  <c r="Y4081" i="30" a="1"/>
  <c r="Y4081" i="30" s="1"/>
  <c r="Y4082" i="30" a="1"/>
  <c r="Y4082" i="30" s="1"/>
  <c r="Y4083" i="30" a="1"/>
  <c r="Y4083" i="30" s="1"/>
  <c r="Y4084" i="30" a="1"/>
  <c r="Y4084" i="30" s="1"/>
  <c r="Y4085" i="30" a="1"/>
  <c r="Y4085" i="30" s="1"/>
  <c r="Y4086" i="30" a="1"/>
  <c r="Y4086" i="30" s="1"/>
  <c r="Y4087" i="30" a="1"/>
  <c r="Y4087" i="30" s="1"/>
  <c r="Y4088" i="30" a="1"/>
  <c r="Y4088" i="30" s="1"/>
  <c r="Y4089" i="30" a="1"/>
  <c r="Y4089" i="30" s="1"/>
  <c r="Y4090" i="30" a="1"/>
  <c r="Y4090" i="30" s="1"/>
  <c r="Y4091" i="30" a="1"/>
  <c r="Y4091" i="30" s="1"/>
  <c r="Y4092" i="30" a="1"/>
  <c r="Y4092" i="30" s="1"/>
  <c r="Y4093" i="30" a="1"/>
  <c r="Y4093" i="30" s="1"/>
  <c r="Y4094" i="30" a="1"/>
  <c r="Y4094" i="30" s="1"/>
  <c r="Y4095" i="30" a="1"/>
  <c r="Y4095" i="30" s="1"/>
  <c r="Y4096" i="30" a="1"/>
  <c r="Y4096" i="30" s="1"/>
  <c r="Y4097" i="30" a="1"/>
  <c r="Y4097" i="30" s="1"/>
  <c r="Y4098" i="30" a="1"/>
  <c r="Y4098" i="30" s="1"/>
  <c r="Y4099" i="30" a="1"/>
  <c r="Y4099" i="30" s="1"/>
  <c r="Y4100" i="30" a="1"/>
  <c r="Y4100" i="30" s="1"/>
  <c r="Y4101" i="30" a="1"/>
  <c r="Y4101" i="30" s="1"/>
  <c r="Y4102" i="30" a="1"/>
  <c r="Y4102" i="30" s="1"/>
  <c r="Y4103" i="30" a="1"/>
  <c r="Y4103" i="30" s="1"/>
  <c r="Y4104" i="30" a="1"/>
  <c r="Y4104" i="30" s="1"/>
  <c r="Y4105" i="30" a="1"/>
  <c r="Y4105" i="30" s="1"/>
  <c r="Y4106" i="30" a="1"/>
  <c r="Y4106" i="30" s="1"/>
  <c r="Y4107" i="30" a="1"/>
  <c r="Y4107" i="30" s="1"/>
  <c r="Y4108" i="30" a="1"/>
  <c r="Y4108" i="30" s="1"/>
  <c r="Y4109" i="30" a="1"/>
  <c r="Y4109" i="30" s="1"/>
  <c r="Y4110" i="30" a="1"/>
  <c r="Y4110" i="30" s="1"/>
  <c r="Y4111" i="30" a="1"/>
  <c r="Y4111" i="30" s="1"/>
  <c r="Y4112" i="30" a="1"/>
  <c r="Y4112" i="30" s="1"/>
  <c r="Y4113" i="30" a="1"/>
  <c r="Y4113" i="30" s="1"/>
  <c r="Y4114" i="30" a="1"/>
  <c r="Y4114" i="30" s="1"/>
  <c r="Y4115" i="30" a="1"/>
  <c r="Y4115" i="30" s="1"/>
  <c r="Y4116" i="30" a="1"/>
  <c r="Y4116" i="30" s="1"/>
  <c r="Y4117" i="30" a="1"/>
  <c r="Y4117" i="30" s="1"/>
  <c r="Y4118" i="30" a="1"/>
  <c r="Y4118" i="30" s="1"/>
  <c r="Y4119" i="30" a="1"/>
  <c r="Y4119" i="30" s="1"/>
  <c r="Y4120" i="30" a="1"/>
  <c r="Y4120" i="30" s="1"/>
  <c r="Y4121" i="30" a="1"/>
  <c r="Y4121" i="30" s="1"/>
  <c r="Y4122" i="30" a="1"/>
  <c r="Y4122" i="30" s="1"/>
  <c r="Y4123" i="30" a="1"/>
  <c r="Y4123" i="30" s="1"/>
  <c r="Y4124" i="30" a="1"/>
  <c r="Y4124" i="30" s="1"/>
  <c r="Y4125" i="30" a="1"/>
  <c r="Y4125" i="30" s="1"/>
  <c r="Y4126" i="30" a="1"/>
  <c r="Y4126" i="30" s="1"/>
  <c r="Y4127" i="30" a="1"/>
  <c r="Y4127" i="30" s="1"/>
  <c r="Y4128" i="30" a="1"/>
  <c r="Y4128" i="30" s="1"/>
  <c r="Y4129" i="30" a="1"/>
  <c r="Y4129" i="30" s="1"/>
  <c r="Y4130" i="30" a="1"/>
  <c r="Y4130" i="30" s="1"/>
  <c r="Y4131" i="30" a="1"/>
  <c r="Y4131" i="30" s="1"/>
  <c r="Y4132" i="30" a="1"/>
  <c r="Y4132" i="30" s="1"/>
  <c r="Y4133" i="30" a="1"/>
  <c r="Y4133" i="30" s="1"/>
  <c r="Y4134" i="30" a="1"/>
  <c r="Y4134" i="30" s="1"/>
  <c r="Y4135" i="30" a="1"/>
  <c r="Y4135" i="30" s="1"/>
  <c r="Y4136" i="30" a="1"/>
  <c r="Y4136" i="30" s="1"/>
  <c r="Y4137" i="30" a="1"/>
  <c r="Y4137" i="30" s="1"/>
  <c r="Y4138" i="30" a="1"/>
  <c r="Y4138" i="30" s="1"/>
  <c r="Y4139" i="30" a="1"/>
  <c r="Y4139" i="30" s="1"/>
  <c r="Y4140" i="30" a="1"/>
  <c r="Y4140" i="30" s="1"/>
  <c r="Y4141" i="30" a="1"/>
  <c r="Y4141" i="30" s="1"/>
  <c r="Y4142" i="30" a="1"/>
  <c r="Y4142" i="30" s="1"/>
  <c r="Y4143" i="30" a="1"/>
  <c r="Y4143" i="30" s="1"/>
  <c r="Y4144" i="30" a="1"/>
  <c r="Y4144" i="30" s="1"/>
  <c r="Y4145" i="30" a="1"/>
  <c r="Y4145" i="30" s="1"/>
  <c r="Y4146" i="30" a="1"/>
  <c r="Y4146" i="30" s="1"/>
  <c r="Y4147" i="30" a="1"/>
  <c r="Y4147" i="30" s="1"/>
  <c r="Y4148" i="30" a="1"/>
  <c r="Y4148" i="30" s="1"/>
  <c r="Y4149" i="30" a="1"/>
  <c r="Y4149" i="30" s="1"/>
  <c r="Y4150" i="30" a="1"/>
  <c r="Y4150" i="30" s="1"/>
  <c r="Y4151" i="30" a="1"/>
  <c r="Y4151" i="30" s="1"/>
  <c r="Y4152" i="30" a="1"/>
  <c r="Y4152" i="30" s="1"/>
  <c r="Y4153" i="30" a="1"/>
  <c r="Y4153" i="30" s="1"/>
  <c r="Y4154" i="30" a="1"/>
  <c r="Y4154" i="30" s="1"/>
  <c r="Y4155" i="30" a="1"/>
  <c r="Y4155" i="30" s="1"/>
  <c r="Y4156" i="30" a="1"/>
  <c r="Y4156" i="30" s="1"/>
  <c r="Y4157" i="30" a="1"/>
  <c r="Y4157" i="30" s="1"/>
  <c r="Y4158" i="30" a="1"/>
  <c r="Y4158" i="30" s="1"/>
  <c r="Y4159" i="30" a="1"/>
  <c r="Y4159" i="30" s="1"/>
  <c r="Y4160" i="30" a="1"/>
  <c r="Y4160" i="30" s="1"/>
  <c r="Y4161" i="30" a="1"/>
  <c r="Y4161" i="30" s="1"/>
  <c r="Y4162" i="30" a="1"/>
  <c r="Y4162" i="30" s="1"/>
  <c r="Y4163" i="30" a="1"/>
  <c r="Y4163" i="30" s="1"/>
  <c r="Y4164" i="30" a="1"/>
  <c r="Y4164" i="30" s="1"/>
  <c r="Y4165" i="30" a="1"/>
  <c r="Y4165" i="30" s="1"/>
  <c r="Y4166" i="30" a="1"/>
  <c r="Y4166" i="30" s="1"/>
  <c r="Y4167" i="30" a="1"/>
  <c r="Y4167" i="30" s="1"/>
  <c r="Y4168" i="30" a="1"/>
  <c r="Y4168" i="30" s="1"/>
  <c r="Y4169" i="30" a="1"/>
  <c r="Y4169" i="30" s="1"/>
  <c r="Y4170" i="30" a="1"/>
  <c r="Y4170" i="30" s="1"/>
  <c r="Y4171" i="30" a="1"/>
  <c r="Y4171" i="30" s="1"/>
  <c r="Y4172" i="30" a="1"/>
  <c r="Y4172" i="30" s="1"/>
  <c r="Y4173" i="30" a="1"/>
  <c r="Y4173" i="30" s="1"/>
  <c r="Y4174" i="30" a="1"/>
  <c r="Y4174" i="30" s="1"/>
  <c r="Y4175" i="30" a="1"/>
  <c r="Y4175" i="30" s="1"/>
  <c r="Y4176" i="30" a="1"/>
  <c r="Y4176" i="30" s="1"/>
  <c r="Y4177" i="30" a="1"/>
  <c r="Y4177" i="30" s="1"/>
  <c r="Y4178" i="30" a="1"/>
  <c r="Y4178" i="30" s="1"/>
  <c r="Y4179" i="30" a="1"/>
  <c r="Y4179" i="30" s="1"/>
  <c r="Y4180" i="30" a="1"/>
  <c r="Y4180" i="30" s="1"/>
  <c r="Y4181" i="30" a="1"/>
  <c r="Y4181" i="30" s="1"/>
  <c r="Y4182" i="30" a="1"/>
  <c r="Y4182" i="30" s="1"/>
  <c r="Y4183" i="30" a="1"/>
  <c r="Y4183" i="30" s="1"/>
  <c r="Y4184" i="30" a="1"/>
  <c r="Y4184" i="30" s="1"/>
  <c r="Y4185" i="30" a="1"/>
  <c r="Y4185" i="30" s="1"/>
  <c r="Y4186" i="30" a="1"/>
  <c r="Y4186" i="30" s="1"/>
  <c r="Y4187" i="30" a="1"/>
  <c r="Y4187" i="30" s="1"/>
  <c r="Y4188" i="30" a="1"/>
  <c r="Y4188" i="30" s="1"/>
  <c r="Y4189" i="30" a="1"/>
  <c r="Y4189" i="30" s="1"/>
  <c r="Y4190" i="30" a="1"/>
  <c r="Y4190" i="30" s="1"/>
  <c r="Y4191" i="30" a="1"/>
  <c r="Y4191" i="30" s="1"/>
  <c r="Y4192" i="30" a="1"/>
  <c r="Y4192" i="30" s="1"/>
  <c r="Y4193" i="30" a="1"/>
  <c r="Y4193" i="30" s="1"/>
  <c r="Y4194" i="30" a="1"/>
  <c r="Y4194" i="30" s="1"/>
  <c r="Y4195" i="30" a="1"/>
  <c r="Y4195" i="30" s="1"/>
  <c r="Y4196" i="30" a="1"/>
  <c r="Y4196" i="30" s="1"/>
  <c r="Y4197" i="30" a="1"/>
  <c r="Y4197" i="30" s="1"/>
  <c r="Y4198" i="30" a="1"/>
  <c r="Y4198" i="30" s="1"/>
  <c r="Y4199" i="30" a="1"/>
  <c r="Y4199" i="30" s="1"/>
  <c r="Y4200" i="30" a="1"/>
  <c r="Y4200" i="30" s="1"/>
  <c r="Y4201" i="30" a="1"/>
  <c r="Y4201" i="30" s="1"/>
  <c r="Y4202" i="30" a="1"/>
  <c r="Y4202" i="30" s="1"/>
  <c r="Y4203" i="30" a="1"/>
  <c r="Y4203" i="30" s="1"/>
  <c r="Y4204" i="30" a="1"/>
  <c r="Y4204" i="30" s="1"/>
  <c r="Y4205" i="30" a="1"/>
  <c r="Y4205" i="30" s="1"/>
  <c r="Y4206" i="30" a="1"/>
  <c r="Y4206" i="30" s="1"/>
  <c r="Y4207" i="30" a="1"/>
  <c r="Y4207" i="30" s="1"/>
  <c r="Y4208" i="30" a="1"/>
  <c r="Y4208" i="30" s="1"/>
  <c r="Y4209" i="30" a="1"/>
  <c r="Y4209" i="30" s="1"/>
  <c r="Y4210" i="30" a="1"/>
  <c r="Y4210" i="30" s="1"/>
  <c r="Y4211" i="30" a="1"/>
  <c r="Y4211" i="30" s="1"/>
  <c r="Y4212" i="30" a="1"/>
  <c r="Y4212" i="30" s="1"/>
  <c r="Y4213" i="30" a="1"/>
  <c r="Y4213" i="30" s="1"/>
  <c r="Y4214" i="30" a="1"/>
  <c r="Y4214" i="30" s="1"/>
  <c r="Y4215" i="30" a="1"/>
  <c r="Y4215" i="30" s="1"/>
  <c r="Y4216" i="30" a="1"/>
  <c r="Y4216" i="30" s="1"/>
  <c r="Y4217" i="30" a="1"/>
  <c r="Y4217" i="30" s="1"/>
  <c r="Y4218" i="30" a="1"/>
  <c r="Y4218" i="30" s="1"/>
  <c r="Y4219" i="30" a="1"/>
  <c r="Y4219" i="30" s="1"/>
  <c r="Y4220" i="30" a="1"/>
  <c r="Y4220" i="30" s="1"/>
  <c r="Y4221" i="30" a="1"/>
  <c r="Y4221" i="30" s="1"/>
  <c r="Y4222" i="30" a="1"/>
  <c r="Y4222" i="30" s="1"/>
  <c r="Y4223" i="30" a="1"/>
  <c r="Y4223" i="30" s="1"/>
  <c r="Y4224" i="30" a="1"/>
  <c r="Y4224" i="30" s="1"/>
  <c r="Y4225" i="30" a="1"/>
  <c r="Y4225" i="30" s="1"/>
  <c r="Y4226" i="30" a="1"/>
  <c r="Y4226" i="30" s="1"/>
  <c r="Y4227" i="30" a="1"/>
  <c r="Y4227" i="30" s="1"/>
  <c r="Y4228" i="30" a="1"/>
  <c r="Y4228" i="30" s="1"/>
  <c r="Y4229" i="30" a="1"/>
  <c r="Y4229" i="30" s="1"/>
  <c r="Y4230" i="30" a="1"/>
  <c r="Y4230" i="30" s="1"/>
  <c r="Y4231" i="30" a="1"/>
  <c r="Y4231" i="30" s="1"/>
  <c r="Y4232" i="30" a="1"/>
  <c r="Y4232" i="30" s="1"/>
  <c r="Y4233" i="30" a="1"/>
  <c r="Y4233" i="30" s="1"/>
  <c r="Y4234" i="30" a="1"/>
  <c r="Y4234" i="30" s="1"/>
  <c r="Y4235" i="30" a="1"/>
  <c r="Y4235" i="30" s="1"/>
  <c r="Y4236" i="30" a="1"/>
  <c r="Y4236" i="30" s="1"/>
  <c r="Y4237" i="30" a="1"/>
  <c r="Y4237" i="30" s="1"/>
  <c r="Y4238" i="30" a="1"/>
  <c r="Y4238" i="30" s="1"/>
  <c r="Y4239" i="30" a="1"/>
  <c r="Y4239" i="30" s="1"/>
  <c r="Y4240" i="30" a="1"/>
  <c r="Y4240" i="30" s="1"/>
  <c r="Y4241" i="30" a="1"/>
  <c r="Y4241" i="30" s="1"/>
  <c r="Y4242" i="30" a="1"/>
  <c r="Y4242" i="30" s="1"/>
  <c r="Y4243" i="30" a="1"/>
  <c r="Y4243" i="30" s="1"/>
  <c r="Y4244" i="30" a="1"/>
  <c r="Y4244" i="30" s="1"/>
  <c r="Y4245" i="30" a="1"/>
  <c r="Y4245" i="30" s="1"/>
  <c r="Y4246" i="30" a="1"/>
  <c r="Y4246" i="30" s="1"/>
  <c r="Y4247" i="30" a="1"/>
  <c r="Y4247" i="30" s="1"/>
  <c r="Y4248" i="30" a="1"/>
  <c r="Y4248" i="30" s="1"/>
  <c r="Y4249" i="30" a="1"/>
  <c r="Y4249" i="30" s="1"/>
  <c r="Y4250" i="30" a="1"/>
  <c r="Y4250" i="30" s="1"/>
  <c r="Y4251" i="30" a="1"/>
  <c r="Y4251" i="30" s="1"/>
  <c r="Y4252" i="30" a="1"/>
  <c r="Y4252" i="30" s="1"/>
  <c r="Y4253" i="30" a="1"/>
  <c r="Y4253" i="30" s="1"/>
  <c r="Y4254" i="30" a="1"/>
  <c r="Y4254" i="30" s="1"/>
  <c r="Y4255" i="30" a="1"/>
  <c r="Y4255" i="30" s="1"/>
  <c r="Y4256" i="30" a="1"/>
  <c r="Y4256" i="30" s="1"/>
  <c r="Y4257" i="30" a="1"/>
  <c r="Y4257" i="30" s="1"/>
  <c r="Y4258" i="30" a="1"/>
  <c r="Y4258" i="30" s="1"/>
  <c r="Y4259" i="30" a="1"/>
  <c r="Y4259" i="30" s="1"/>
  <c r="Y4260" i="30" a="1"/>
  <c r="Y4260" i="30" s="1"/>
  <c r="Y4261" i="30" a="1"/>
  <c r="Y4261" i="30" s="1"/>
  <c r="Y4262" i="30" a="1"/>
  <c r="Y4262" i="30" s="1"/>
  <c r="Y4263" i="30" a="1"/>
  <c r="Y4263" i="30" s="1"/>
  <c r="Y4264" i="30" a="1"/>
  <c r="Y4264" i="30" s="1"/>
  <c r="Y4265" i="30" a="1"/>
  <c r="Y4265" i="30" s="1"/>
  <c r="Y4266" i="30" a="1"/>
  <c r="Y4266" i="30" s="1"/>
  <c r="Y4267" i="30" a="1"/>
  <c r="Y4267" i="30" s="1"/>
  <c r="Y4268" i="30" a="1"/>
  <c r="Y4268" i="30" s="1"/>
  <c r="Y4269" i="30" a="1"/>
  <c r="Y4269" i="30" s="1"/>
  <c r="Y4270" i="30" a="1"/>
  <c r="Y4270" i="30" s="1"/>
  <c r="Y4271" i="30" a="1"/>
  <c r="Y4271" i="30" s="1"/>
  <c r="Y4272" i="30" a="1"/>
  <c r="Y4272" i="30" s="1"/>
  <c r="Y4273" i="30" a="1"/>
  <c r="Y4273" i="30" s="1"/>
  <c r="Y4274" i="30" a="1"/>
  <c r="Y4274" i="30" s="1"/>
  <c r="Y4275" i="30" a="1"/>
  <c r="Y4275" i="30" s="1"/>
  <c r="Y4276" i="30" a="1"/>
  <c r="Y4276" i="30" s="1"/>
  <c r="Y4277" i="30" a="1"/>
  <c r="Y4277" i="30" s="1"/>
  <c r="Y4278" i="30" a="1"/>
  <c r="Y4278" i="30" s="1"/>
  <c r="Y4279" i="30" a="1"/>
  <c r="Y4279" i="30" s="1"/>
  <c r="Y4280" i="30" a="1"/>
  <c r="Y4280" i="30" s="1"/>
  <c r="Y4281" i="30" a="1"/>
  <c r="Y4281" i="30" s="1"/>
  <c r="Y4282" i="30" a="1"/>
  <c r="Y4282" i="30" s="1"/>
  <c r="Y4283" i="30" a="1"/>
  <c r="Y4283" i="30" s="1"/>
  <c r="Y4284" i="30" a="1"/>
  <c r="Y4284" i="30" s="1"/>
  <c r="Y4285" i="30" a="1"/>
  <c r="Y4285" i="30" s="1"/>
  <c r="Y4286" i="30" a="1"/>
  <c r="Y4286" i="30" s="1"/>
  <c r="Y4287" i="30" a="1"/>
  <c r="Y4287" i="30" s="1"/>
  <c r="Y4288" i="30" a="1"/>
  <c r="Y4288" i="30" s="1"/>
  <c r="Y4289" i="30" a="1"/>
  <c r="Y4289" i="30" s="1"/>
  <c r="Y4290" i="30" a="1"/>
  <c r="Y4290" i="30" s="1"/>
  <c r="Y4291" i="30" a="1"/>
  <c r="Y4291" i="30" s="1"/>
  <c r="Y4292" i="30" a="1"/>
  <c r="Y4292" i="30" s="1"/>
  <c r="Y4293" i="30" a="1"/>
  <c r="Y4293" i="30" s="1"/>
  <c r="Y4294" i="30" a="1"/>
  <c r="Y4294" i="30" s="1"/>
  <c r="Y4295" i="30" a="1"/>
  <c r="Y4295" i="30" s="1"/>
  <c r="Y4296" i="30" a="1"/>
  <c r="Y4296" i="30" s="1"/>
  <c r="Y4297" i="30" a="1"/>
  <c r="Y4297" i="30" s="1"/>
  <c r="Y4298" i="30" a="1"/>
  <c r="Y4298" i="30" s="1"/>
  <c r="Y4299" i="30" a="1"/>
  <c r="Y4299" i="30" s="1"/>
  <c r="Y4300" i="30" a="1"/>
  <c r="Y4300" i="30" s="1"/>
  <c r="Y4301" i="30" a="1"/>
  <c r="Y4301" i="30" s="1"/>
  <c r="Y4302" i="30" a="1"/>
  <c r="Y4302" i="30" s="1"/>
  <c r="Y4303" i="30" a="1"/>
  <c r="Y4303" i="30" s="1"/>
  <c r="Y4304" i="30" a="1"/>
  <c r="Y4304" i="30" s="1"/>
  <c r="Y4305" i="30" a="1"/>
  <c r="Y4305" i="30" s="1"/>
  <c r="Y4306" i="30" a="1"/>
  <c r="Y4306" i="30" s="1"/>
  <c r="Y4307" i="30" a="1"/>
  <c r="Y4307" i="30" s="1"/>
  <c r="Y4308" i="30" a="1"/>
  <c r="Y4308" i="30" s="1"/>
  <c r="Y4309" i="30" a="1"/>
  <c r="Y4309" i="30" s="1"/>
  <c r="Y4310" i="30" a="1"/>
  <c r="Y4310" i="30" s="1"/>
  <c r="Y4311" i="30" a="1"/>
  <c r="Y4311" i="30" s="1"/>
  <c r="Y4312" i="30" a="1"/>
  <c r="Y4312" i="30" s="1"/>
  <c r="Y4313" i="30" a="1"/>
  <c r="Y4313" i="30" s="1"/>
  <c r="Y4314" i="30" a="1"/>
  <c r="Y4314" i="30" s="1"/>
  <c r="Y4315" i="30" a="1"/>
  <c r="Y4315" i="30" s="1"/>
  <c r="Y4316" i="30" a="1"/>
  <c r="Y4316" i="30" s="1"/>
  <c r="Y4317" i="30" a="1"/>
  <c r="Y4317" i="30" s="1"/>
  <c r="Y4318" i="30" a="1"/>
  <c r="Y4318" i="30" s="1"/>
  <c r="Y4319" i="30" a="1"/>
  <c r="Y4319" i="30" s="1"/>
  <c r="Y4320" i="30" a="1"/>
  <c r="Y4320" i="30" s="1"/>
  <c r="Y4321" i="30" a="1"/>
  <c r="Y4321" i="30" s="1"/>
  <c r="Y4322" i="30" a="1"/>
  <c r="Y4322" i="30" s="1"/>
  <c r="Y4323" i="30" a="1"/>
  <c r="Y4323" i="30" s="1"/>
  <c r="Y4324" i="30" a="1"/>
  <c r="Y4324" i="30" s="1"/>
  <c r="Y4325" i="30" a="1"/>
  <c r="Y4325" i="30" s="1"/>
  <c r="Y4326" i="30" a="1"/>
  <c r="Y4326" i="30" s="1"/>
  <c r="Y4327" i="30" a="1"/>
  <c r="Y4327" i="30" s="1"/>
  <c r="Y4328" i="30" a="1"/>
  <c r="Y4328" i="30" s="1"/>
  <c r="Y4329" i="30" a="1"/>
  <c r="Y4329" i="30" s="1"/>
  <c r="Y4330" i="30" a="1"/>
  <c r="Y4330" i="30" s="1"/>
  <c r="Y4331" i="30" a="1"/>
  <c r="Y4331" i="30" s="1"/>
  <c r="Y4332" i="30" a="1"/>
  <c r="Y4332" i="30" s="1"/>
  <c r="Y4333" i="30" a="1"/>
  <c r="Y4333" i="30" s="1"/>
  <c r="Y4334" i="30" a="1"/>
  <c r="Y4334" i="30" s="1"/>
  <c r="Y4335" i="30" a="1"/>
  <c r="Y4335" i="30" s="1"/>
  <c r="Y4336" i="30" a="1"/>
  <c r="Y4336" i="30" s="1"/>
  <c r="Y4337" i="30" a="1"/>
  <c r="Y4337" i="30" s="1"/>
  <c r="Y4338" i="30" a="1"/>
  <c r="Y4338" i="30" s="1"/>
  <c r="Y4339" i="30" a="1"/>
  <c r="Y4339" i="30" s="1"/>
  <c r="Y4340" i="30" a="1"/>
  <c r="Y4340" i="30" s="1"/>
  <c r="Y4341" i="30" a="1"/>
  <c r="Y4341" i="30" s="1"/>
  <c r="Y4342" i="30" a="1"/>
  <c r="Y4342" i="30" s="1"/>
  <c r="Y4343" i="30" a="1"/>
  <c r="Y4343" i="30" s="1"/>
  <c r="Y4344" i="30" a="1"/>
  <c r="Y4344" i="30" s="1"/>
  <c r="Y4345" i="30" a="1"/>
  <c r="Y4345" i="30" s="1"/>
  <c r="Y4346" i="30" a="1"/>
  <c r="Y4346" i="30" s="1"/>
  <c r="Y4347" i="30" a="1"/>
  <c r="Y4347" i="30" s="1"/>
  <c r="Y4348" i="30" a="1"/>
  <c r="Y4348" i="30" s="1"/>
  <c r="Y4349" i="30" a="1"/>
  <c r="Y4349" i="30" s="1"/>
  <c r="Y4350" i="30" a="1"/>
  <c r="Y4350" i="30" s="1"/>
  <c r="Y4351" i="30" a="1"/>
  <c r="Y4351" i="30" s="1"/>
  <c r="Y4352" i="30" a="1"/>
  <c r="Y4352" i="30" s="1"/>
  <c r="Y4353" i="30" a="1"/>
  <c r="Y4353" i="30" s="1"/>
  <c r="Y4354" i="30" a="1"/>
  <c r="Y4354" i="30" s="1"/>
  <c r="Y4355" i="30" a="1"/>
  <c r="Y4355" i="30" s="1"/>
  <c r="Y4356" i="30" a="1"/>
  <c r="Y4356" i="30" s="1"/>
  <c r="Y4357" i="30" a="1"/>
  <c r="Y4357" i="30" s="1"/>
  <c r="Y4358" i="30" a="1"/>
  <c r="Y4358" i="30" s="1"/>
  <c r="Y4359" i="30" a="1"/>
  <c r="Y4359" i="30" s="1"/>
  <c r="Y4360" i="30" a="1"/>
  <c r="Y4360" i="30" s="1"/>
  <c r="Y4361" i="30" a="1"/>
  <c r="Y4361" i="30" s="1"/>
  <c r="Y4362" i="30" a="1"/>
  <c r="Y4362" i="30" s="1"/>
  <c r="Y4363" i="30" a="1"/>
  <c r="Y4363" i="30" s="1"/>
  <c r="Y4364" i="30" a="1"/>
  <c r="Y4364" i="30" s="1"/>
  <c r="Y4365" i="30" a="1"/>
  <c r="Y4365" i="30" s="1"/>
  <c r="Y4366" i="30" a="1"/>
  <c r="Y4366" i="30" s="1"/>
  <c r="Y4367" i="30" a="1"/>
  <c r="Y4367" i="30" s="1"/>
  <c r="Y4368" i="30" a="1"/>
  <c r="Y4368" i="30" s="1"/>
  <c r="Y4369" i="30" a="1"/>
  <c r="Y4369" i="30" s="1"/>
  <c r="Y4370" i="30" a="1"/>
  <c r="Y4370" i="30" s="1"/>
  <c r="Y4371" i="30" a="1"/>
  <c r="Y4371" i="30" s="1"/>
  <c r="Y4372" i="30" a="1"/>
  <c r="Y4372" i="30" s="1"/>
  <c r="Y4373" i="30" a="1"/>
  <c r="Y4373" i="30" s="1"/>
  <c r="Y4374" i="30" a="1"/>
  <c r="Y4374" i="30" s="1"/>
  <c r="Y4375" i="30" a="1"/>
  <c r="Y4375" i="30" s="1"/>
  <c r="Y4376" i="30" a="1"/>
  <c r="Y4376" i="30" s="1"/>
  <c r="Y4377" i="30" a="1"/>
  <c r="Y4377" i="30" s="1"/>
  <c r="Y4378" i="30" a="1"/>
  <c r="Y4378" i="30" s="1"/>
  <c r="Y4379" i="30" a="1"/>
  <c r="Y4379" i="30" s="1"/>
  <c r="Y4380" i="30" a="1"/>
  <c r="Y4380" i="30" s="1"/>
  <c r="Y4381" i="30" a="1"/>
  <c r="Y4381" i="30" s="1"/>
  <c r="Y4382" i="30" a="1"/>
  <c r="Y4382" i="30" s="1"/>
  <c r="Y4383" i="30" a="1"/>
  <c r="Y4383" i="30" s="1"/>
  <c r="Y4384" i="30" a="1"/>
  <c r="Y4384" i="30" s="1"/>
  <c r="Y4385" i="30" a="1"/>
  <c r="Y4385" i="30" s="1"/>
  <c r="Y4386" i="30" a="1"/>
  <c r="Y4386" i="30" s="1"/>
  <c r="Y4387" i="30" a="1"/>
  <c r="Y4387" i="30" s="1"/>
  <c r="Y4388" i="30" a="1"/>
  <c r="Y4388" i="30" s="1"/>
  <c r="Y4389" i="30" a="1"/>
  <c r="Y4389" i="30" s="1"/>
  <c r="Y4390" i="30" a="1"/>
  <c r="Y4390" i="30" s="1"/>
  <c r="Y4391" i="30" a="1"/>
  <c r="Y4391" i="30" s="1"/>
  <c r="Y4392" i="30" a="1"/>
  <c r="Y4392" i="30" s="1"/>
  <c r="Y4393" i="30" a="1"/>
  <c r="Y4393" i="30" s="1"/>
  <c r="Y4394" i="30" a="1"/>
  <c r="Y4394" i="30" s="1"/>
  <c r="Y4395" i="30" a="1"/>
  <c r="Y4395" i="30" s="1"/>
  <c r="Y4396" i="30" a="1"/>
  <c r="Y4396" i="30" s="1"/>
  <c r="Y4397" i="30" a="1"/>
  <c r="Y4397" i="30" s="1"/>
  <c r="Y4398" i="30" a="1"/>
  <c r="Y4398" i="30" s="1"/>
  <c r="Y4399" i="30" a="1"/>
  <c r="Y4399" i="30" s="1"/>
  <c r="Y4400" i="30" a="1"/>
  <c r="Y4400" i="30" s="1"/>
  <c r="Y4401" i="30" a="1"/>
  <c r="Y4401" i="30" s="1"/>
  <c r="Y4402" i="30" a="1"/>
  <c r="Y4402" i="30" s="1"/>
  <c r="Y4403" i="30" a="1"/>
  <c r="Y4403" i="30" s="1"/>
  <c r="Y4404" i="30" a="1"/>
  <c r="Y4404" i="30" s="1"/>
  <c r="Y4405" i="30" a="1"/>
  <c r="Y4405" i="30" s="1"/>
  <c r="Y4406" i="30" a="1"/>
  <c r="Y4406" i="30" s="1"/>
  <c r="Y4407" i="30" a="1"/>
  <c r="Y4407" i="30" s="1"/>
  <c r="Y4408" i="30" a="1"/>
  <c r="Y4408" i="30" s="1"/>
  <c r="Y4409" i="30" a="1"/>
  <c r="Y4409" i="30" s="1"/>
  <c r="Y4410" i="30" a="1"/>
  <c r="Y4410" i="30" s="1"/>
  <c r="Y4411" i="30" a="1"/>
  <c r="Y4411" i="30" s="1"/>
  <c r="Y4412" i="30" a="1"/>
  <c r="Y4412" i="30" s="1"/>
  <c r="Y4413" i="30" a="1"/>
  <c r="Y4413" i="30" s="1"/>
  <c r="Y4414" i="30" a="1"/>
  <c r="Y4414" i="30" s="1"/>
  <c r="Y4415" i="30" a="1"/>
  <c r="Y4415" i="30" s="1"/>
  <c r="Y4416" i="30" a="1"/>
  <c r="Y4416" i="30" s="1"/>
  <c r="Y4417" i="30" a="1"/>
  <c r="Y4417" i="30" s="1"/>
  <c r="Y4418" i="30" a="1"/>
  <c r="Y4418" i="30" s="1"/>
  <c r="Y4419" i="30" a="1"/>
  <c r="Y4419" i="30" s="1"/>
  <c r="Y4420" i="30" a="1"/>
  <c r="Y4420" i="30" s="1"/>
  <c r="Y4421" i="30" a="1"/>
  <c r="Y4421" i="30" s="1"/>
  <c r="Y4422" i="30" a="1"/>
  <c r="Y4422" i="30" s="1"/>
  <c r="Y4423" i="30" a="1"/>
  <c r="Y4423" i="30" s="1"/>
  <c r="Y4424" i="30" a="1"/>
  <c r="Y4424" i="30" s="1"/>
  <c r="Y4425" i="30" a="1"/>
  <c r="Y4425" i="30" s="1"/>
  <c r="Y4426" i="30" a="1"/>
  <c r="Y4426" i="30" s="1"/>
  <c r="Y4427" i="30" a="1"/>
  <c r="Y4427" i="30" s="1"/>
  <c r="Y4428" i="30" a="1"/>
  <c r="Y4428" i="30" s="1"/>
  <c r="Y4429" i="30" a="1"/>
  <c r="Y4429" i="30" s="1"/>
  <c r="Y4430" i="30" a="1"/>
  <c r="Y4430" i="30" s="1"/>
  <c r="Y4431" i="30" a="1"/>
  <c r="Y4431" i="30" s="1"/>
  <c r="Y4432" i="30" a="1"/>
  <c r="Y4432" i="30" s="1"/>
  <c r="Y4433" i="30" a="1"/>
  <c r="Y4433" i="30" s="1"/>
  <c r="Y4434" i="30" a="1"/>
  <c r="Y4434" i="30" s="1"/>
  <c r="Y4435" i="30" a="1"/>
  <c r="Y4435" i="30" s="1"/>
  <c r="Y4436" i="30" a="1"/>
  <c r="Y4436" i="30" s="1"/>
  <c r="Y4437" i="30" a="1"/>
  <c r="Y4437" i="30" s="1"/>
  <c r="Y4438" i="30" a="1"/>
  <c r="Y4438" i="30" s="1"/>
  <c r="Y4439" i="30" a="1"/>
  <c r="Y4439" i="30" s="1"/>
  <c r="Y4440" i="30" a="1"/>
  <c r="Y4440" i="30" s="1"/>
  <c r="Y4441" i="30" a="1"/>
  <c r="Y4441" i="30" s="1"/>
  <c r="Y4442" i="30" a="1"/>
  <c r="Y4442" i="30" s="1"/>
  <c r="Y4443" i="30" a="1"/>
  <c r="Y4443" i="30" s="1"/>
  <c r="Y4444" i="30" a="1"/>
  <c r="Y4444" i="30" s="1"/>
  <c r="Y4445" i="30" a="1"/>
  <c r="Y4445" i="30" s="1"/>
  <c r="Y4446" i="30" a="1"/>
  <c r="Y4446" i="30" s="1"/>
  <c r="Y4447" i="30" a="1"/>
  <c r="Y4447" i="30" s="1"/>
  <c r="Y4448" i="30" a="1"/>
  <c r="Y4448" i="30" s="1"/>
  <c r="Y4449" i="30" a="1"/>
  <c r="Y4449" i="30" s="1"/>
  <c r="Y4450" i="30" a="1"/>
  <c r="Y4450" i="30" s="1"/>
  <c r="Y4451" i="30" a="1"/>
  <c r="Y4451" i="30" s="1"/>
  <c r="Y4452" i="30" a="1"/>
  <c r="Y4452" i="30" s="1"/>
  <c r="Y4453" i="30" a="1"/>
  <c r="Y4453" i="30" s="1"/>
  <c r="Y4454" i="30" a="1"/>
  <c r="Y4454" i="30" s="1"/>
  <c r="Y4455" i="30" a="1"/>
  <c r="Y4455" i="30" s="1"/>
  <c r="Y4456" i="30" a="1"/>
  <c r="Y4456" i="30" s="1"/>
  <c r="Y4457" i="30" a="1"/>
  <c r="Y4457" i="30" s="1"/>
  <c r="Y4458" i="30" a="1"/>
  <c r="Y4458" i="30" s="1"/>
  <c r="Y4459" i="30" a="1"/>
  <c r="Y4459" i="30" s="1"/>
  <c r="Y4460" i="30" a="1"/>
  <c r="Y4460" i="30" s="1"/>
  <c r="Y4461" i="30" a="1"/>
  <c r="Y4461" i="30" s="1"/>
  <c r="Y4462" i="30" a="1"/>
  <c r="Y4462" i="30" s="1"/>
  <c r="Y4463" i="30" a="1"/>
  <c r="Y4463" i="30" s="1"/>
  <c r="Y4464" i="30" a="1"/>
  <c r="Y4464" i="30" s="1"/>
  <c r="Y4465" i="30" a="1"/>
  <c r="Y4465" i="30" s="1"/>
  <c r="Y4466" i="30" a="1"/>
  <c r="Y4466" i="30" s="1"/>
  <c r="Y4467" i="30" a="1"/>
  <c r="Y4467" i="30" s="1"/>
  <c r="Y4468" i="30" a="1"/>
  <c r="Y4468" i="30" s="1"/>
  <c r="Y4469" i="30" a="1"/>
  <c r="Y4469" i="30" s="1"/>
  <c r="Y4470" i="30" a="1"/>
  <c r="Y4470" i="30" s="1"/>
  <c r="Y4471" i="30" a="1"/>
  <c r="Y4471" i="30" s="1"/>
  <c r="Y4472" i="30" a="1"/>
  <c r="Y4472" i="30" s="1"/>
  <c r="Y4473" i="30" a="1"/>
  <c r="Y4473" i="30" s="1"/>
  <c r="Y4474" i="30" a="1"/>
  <c r="Y4474" i="30" s="1"/>
  <c r="Y4475" i="30" a="1"/>
  <c r="Y4475" i="30" s="1"/>
  <c r="Y4476" i="30" a="1"/>
  <c r="Y4476" i="30" s="1"/>
  <c r="Y4477" i="30" a="1"/>
  <c r="Y4477" i="30" s="1"/>
  <c r="Y4478" i="30" a="1"/>
  <c r="Y4478" i="30" s="1"/>
  <c r="Y4479" i="30" a="1"/>
  <c r="Y4479" i="30" s="1"/>
  <c r="Y4480" i="30" a="1"/>
  <c r="Y4480" i="30" s="1"/>
  <c r="Y4481" i="30" a="1"/>
  <c r="Y4481" i="30" s="1"/>
  <c r="Y4482" i="30" a="1"/>
  <c r="Y4482" i="30" s="1"/>
  <c r="Y4483" i="30" a="1"/>
  <c r="Y4483" i="30" s="1"/>
  <c r="Y4484" i="30" a="1"/>
  <c r="Y4484" i="30" s="1"/>
  <c r="Y4485" i="30" a="1"/>
  <c r="Y4485" i="30" s="1"/>
  <c r="Y4486" i="30" a="1"/>
  <c r="Y4486" i="30" s="1"/>
  <c r="Y4487" i="30" a="1"/>
  <c r="Y4487" i="30" s="1"/>
  <c r="Y4488" i="30" a="1"/>
  <c r="Y4488" i="30" s="1"/>
  <c r="Y4489" i="30" a="1"/>
  <c r="Y4489" i="30" s="1"/>
  <c r="Y4490" i="30" a="1"/>
  <c r="Y4490" i="30" s="1"/>
  <c r="Y4491" i="30" a="1"/>
  <c r="Y4491" i="30" s="1"/>
  <c r="Y4492" i="30" a="1"/>
  <c r="Y4492" i="30" s="1"/>
  <c r="Y4493" i="30" a="1"/>
  <c r="Y4493" i="30" s="1"/>
  <c r="Y4494" i="30" a="1"/>
  <c r="Y4494" i="30" s="1"/>
  <c r="Y4495" i="30" a="1"/>
  <c r="Y4495" i="30" s="1"/>
  <c r="Y4496" i="30" a="1"/>
  <c r="Y4496" i="30" s="1"/>
  <c r="Y4497" i="30" a="1"/>
  <c r="Y4497" i="30" s="1"/>
  <c r="Y4498" i="30" a="1"/>
  <c r="Y4498" i="30" s="1"/>
  <c r="Y4499" i="30" a="1"/>
  <c r="Y4499" i="30" s="1"/>
  <c r="Y4500" i="30" a="1"/>
  <c r="Y4500" i="30" s="1"/>
  <c r="Y4501" i="30" a="1"/>
  <c r="Y4501" i="30" s="1"/>
  <c r="Y4502" i="30" a="1"/>
  <c r="Y4502" i="30" s="1"/>
  <c r="Y4503" i="30" a="1"/>
  <c r="Y4503" i="30" s="1"/>
  <c r="Y4504" i="30" a="1"/>
  <c r="Y4504" i="30" s="1"/>
  <c r="Y4505" i="30" a="1"/>
  <c r="Y4505" i="30" s="1"/>
  <c r="Y4506" i="30" a="1"/>
  <c r="Y4506" i="30" s="1"/>
  <c r="Y4507" i="30" a="1"/>
  <c r="Y4507" i="30" s="1"/>
  <c r="Y4508" i="30" a="1"/>
  <c r="Y4508" i="30" s="1"/>
  <c r="Y4509" i="30" a="1"/>
  <c r="Y4509" i="30" s="1"/>
  <c r="Y4510" i="30" a="1"/>
  <c r="Y4510" i="30" s="1"/>
  <c r="Y4511" i="30" a="1"/>
  <c r="Y4511" i="30" s="1"/>
  <c r="Y4512" i="30" a="1"/>
  <c r="Y4512" i="30" s="1"/>
  <c r="Y4513" i="30" a="1"/>
  <c r="Y4513" i="30" s="1"/>
  <c r="Y4514" i="30" a="1"/>
  <c r="Y4514" i="30" s="1"/>
  <c r="Y4515" i="30" a="1"/>
  <c r="Y4515" i="30" s="1"/>
  <c r="Y4516" i="30" a="1"/>
  <c r="Y4516" i="30" s="1"/>
  <c r="Y4517" i="30" a="1"/>
  <c r="Y4517" i="30" s="1"/>
  <c r="Y4518" i="30" a="1"/>
  <c r="Y4518" i="30" s="1"/>
  <c r="Y4519" i="30" a="1"/>
  <c r="Y4519" i="30" s="1"/>
  <c r="Y4520" i="30" a="1"/>
  <c r="Y4520" i="30" s="1"/>
  <c r="Y4521" i="30" a="1"/>
  <c r="Y4521" i="30" s="1"/>
  <c r="Y4522" i="30" a="1"/>
  <c r="Y4522" i="30" s="1"/>
  <c r="Y4523" i="30" a="1"/>
  <c r="Y4523" i="30" s="1"/>
  <c r="Y4524" i="30" a="1"/>
  <c r="Y4524" i="30" s="1"/>
  <c r="Y4525" i="30" a="1"/>
  <c r="Y4525" i="30" s="1"/>
  <c r="Y4526" i="30" a="1"/>
  <c r="Y4526" i="30" s="1"/>
  <c r="Y4527" i="30" a="1"/>
  <c r="Y4527" i="30" s="1"/>
  <c r="Y4528" i="30" a="1"/>
  <c r="Y4528" i="30" s="1"/>
  <c r="Y4529" i="30" a="1"/>
  <c r="Y4529" i="30" s="1"/>
  <c r="Y4530" i="30" a="1"/>
  <c r="Y4530" i="30" s="1"/>
  <c r="Y4531" i="30" a="1"/>
  <c r="Y4531" i="30" s="1"/>
  <c r="Y4532" i="30" a="1"/>
  <c r="Y4532" i="30" s="1"/>
  <c r="Y4533" i="30" a="1"/>
  <c r="Y4533" i="30" s="1"/>
  <c r="Y4534" i="30" a="1"/>
  <c r="Y4534" i="30" s="1"/>
  <c r="Y4535" i="30" a="1"/>
  <c r="Y4535" i="30" s="1"/>
  <c r="Y4536" i="30" a="1"/>
  <c r="Y4536" i="30" s="1"/>
  <c r="Y4537" i="30" a="1"/>
  <c r="Y4537" i="30" s="1"/>
  <c r="Y4538" i="30" a="1"/>
  <c r="Y4538" i="30" s="1"/>
  <c r="Y4539" i="30" a="1"/>
  <c r="Y4539" i="30" s="1"/>
  <c r="Y4540" i="30" a="1"/>
  <c r="Y4540" i="30" s="1"/>
  <c r="Y4541" i="30" a="1"/>
  <c r="Y4541" i="30" s="1"/>
  <c r="Y4542" i="30" a="1"/>
  <c r="Y4542" i="30" s="1"/>
  <c r="Y4543" i="30" a="1"/>
  <c r="Y4543" i="30" s="1"/>
  <c r="Y4544" i="30" a="1"/>
  <c r="Y4544" i="30" s="1"/>
  <c r="Y4545" i="30" a="1"/>
  <c r="Y4545" i="30" s="1"/>
  <c r="Y4546" i="30" a="1"/>
  <c r="Y4546" i="30" s="1"/>
  <c r="Y4547" i="30" a="1"/>
  <c r="Y4547" i="30" s="1"/>
  <c r="Y4548" i="30" a="1"/>
  <c r="Y4548" i="30" s="1"/>
  <c r="Y4549" i="30" a="1"/>
  <c r="Y4549" i="30" s="1"/>
  <c r="Y4550" i="30" a="1"/>
  <c r="Y4550" i="30" s="1"/>
  <c r="Y4551" i="30" a="1"/>
  <c r="Y4551" i="30" s="1"/>
  <c r="Y4552" i="30" a="1"/>
  <c r="Y4552" i="30" s="1"/>
  <c r="Y4553" i="30" a="1"/>
  <c r="Y4553" i="30" s="1"/>
  <c r="Y4554" i="30" a="1"/>
  <c r="Y4554" i="30" s="1"/>
  <c r="Y4555" i="30" a="1"/>
  <c r="Y4555" i="30" s="1"/>
  <c r="Y4556" i="30" a="1"/>
  <c r="Y4556" i="30" s="1"/>
  <c r="Y4557" i="30" a="1"/>
  <c r="Y4557" i="30" s="1"/>
  <c r="Y4558" i="30" a="1"/>
  <c r="Y4558" i="30" s="1"/>
  <c r="Y4559" i="30" a="1"/>
  <c r="Y4559" i="30" s="1"/>
  <c r="Y4560" i="30" a="1"/>
  <c r="Y4560" i="30" s="1"/>
  <c r="Y4561" i="30" a="1"/>
  <c r="Y4561" i="30" s="1"/>
  <c r="Y4562" i="30" a="1"/>
  <c r="Y4562" i="30" s="1"/>
  <c r="Y4563" i="30" a="1"/>
  <c r="Y4563" i="30" s="1"/>
  <c r="Y4564" i="30" a="1"/>
  <c r="Y4564" i="30" s="1"/>
  <c r="Y4565" i="30" a="1"/>
  <c r="Y4565" i="30" s="1"/>
  <c r="Y4566" i="30" a="1"/>
  <c r="Y4566" i="30" s="1"/>
  <c r="Y4567" i="30" a="1"/>
  <c r="Y4567" i="30" s="1"/>
  <c r="Y4568" i="30" a="1"/>
  <c r="Y4568" i="30" s="1"/>
  <c r="Y4569" i="30" a="1"/>
  <c r="Y4569" i="30" s="1"/>
  <c r="Y4570" i="30" a="1"/>
  <c r="Y4570" i="30" s="1"/>
  <c r="Y4571" i="30" a="1"/>
  <c r="Y4571" i="30" s="1"/>
  <c r="Y4572" i="30" a="1"/>
  <c r="Y4572" i="30" s="1"/>
  <c r="Y4573" i="30" a="1"/>
  <c r="Y4573" i="30" s="1"/>
  <c r="Y4574" i="30" a="1"/>
  <c r="Y4574" i="30" s="1"/>
  <c r="Y4575" i="30" a="1"/>
  <c r="Y4575" i="30" s="1"/>
  <c r="Y4576" i="30" a="1"/>
  <c r="Y4576" i="30" s="1"/>
  <c r="Y4577" i="30" a="1"/>
  <c r="Y4577" i="30" s="1"/>
  <c r="Y4578" i="30" a="1"/>
  <c r="Y4578" i="30" s="1"/>
  <c r="Y4579" i="30" a="1"/>
  <c r="Y4579" i="30" s="1"/>
  <c r="Y4580" i="30" a="1"/>
  <c r="Y4580" i="30" s="1"/>
  <c r="Y4581" i="30" a="1"/>
  <c r="Y4581" i="30" s="1"/>
  <c r="Y4582" i="30" a="1"/>
  <c r="Y4582" i="30" s="1"/>
  <c r="Y4583" i="30" a="1"/>
  <c r="Y4583" i="30" s="1"/>
  <c r="Y4584" i="30" a="1"/>
  <c r="Y4584" i="30" s="1"/>
  <c r="Y4585" i="30" a="1"/>
  <c r="Y4585" i="30" s="1"/>
  <c r="Y4586" i="30" a="1"/>
  <c r="Y4586" i="30" s="1"/>
  <c r="Y4587" i="30" a="1"/>
  <c r="Y4587" i="30" s="1"/>
  <c r="Y4588" i="30" a="1"/>
  <c r="Y4588" i="30" s="1"/>
  <c r="Y4589" i="30" a="1"/>
  <c r="Y4589" i="30" s="1"/>
  <c r="Y4590" i="30" a="1"/>
  <c r="Y4590" i="30" s="1"/>
  <c r="Y4591" i="30" a="1"/>
  <c r="Y4591" i="30" s="1"/>
  <c r="Y4592" i="30" a="1"/>
  <c r="Y4592" i="30" s="1"/>
  <c r="Y4593" i="30" a="1"/>
  <c r="Y4593" i="30" s="1"/>
  <c r="Y4594" i="30" a="1"/>
  <c r="Y4594" i="30" s="1"/>
  <c r="Y4595" i="30" a="1"/>
  <c r="Y4595" i="30" s="1"/>
  <c r="Y4596" i="30" a="1"/>
  <c r="Y4596" i="30" s="1"/>
  <c r="Y4597" i="30" a="1"/>
  <c r="Y4597" i="30" s="1"/>
  <c r="Y4598" i="30" a="1"/>
  <c r="Y4598" i="30" s="1"/>
  <c r="Y4599" i="30" a="1"/>
  <c r="Y4599" i="30" s="1"/>
  <c r="Y4600" i="30" a="1"/>
  <c r="Y4600" i="30" s="1"/>
  <c r="Y4601" i="30" a="1"/>
  <c r="Y4601" i="30" s="1"/>
  <c r="Y4602" i="30" a="1"/>
  <c r="Y4602" i="30" s="1"/>
  <c r="Y4603" i="30" a="1"/>
  <c r="Y4603" i="30" s="1"/>
  <c r="Y4604" i="30" a="1"/>
  <c r="Y4604" i="30" s="1"/>
  <c r="Y4605" i="30" a="1"/>
  <c r="Y4605" i="30" s="1"/>
  <c r="Y4606" i="30" a="1"/>
  <c r="Y4606" i="30" s="1"/>
  <c r="Y4607" i="30" a="1"/>
  <c r="Y4607" i="30" s="1"/>
  <c r="Y4608" i="30" a="1"/>
  <c r="Y4608" i="30" s="1"/>
  <c r="Y4609" i="30" a="1"/>
  <c r="Y4609" i="30" s="1"/>
  <c r="Y4610" i="30" a="1"/>
  <c r="Y4610" i="30" s="1"/>
  <c r="Y4611" i="30" a="1"/>
  <c r="Y4611" i="30" s="1"/>
  <c r="Y4612" i="30" a="1"/>
  <c r="Y4612" i="30" s="1"/>
  <c r="Y4613" i="30" a="1"/>
  <c r="Y4613" i="30" s="1"/>
  <c r="Y4614" i="30" a="1"/>
  <c r="Y4614" i="30" s="1"/>
  <c r="Y4615" i="30" a="1"/>
  <c r="Y4615" i="30" s="1"/>
  <c r="Y4616" i="30" a="1"/>
  <c r="Y4616" i="30" s="1"/>
  <c r="Y4617" i="30" a="1"/>
  <c r="Y4617" i="30" s="1"/>
  <c r="Y4618" i="30" a="1"/>
  <c r="Y4618" i="30" s="1"/>
  <c r="Y4619" i="30" a="1"/>
  <c r="Y4619" i="30" s="1"/>
  <c r="Y4620" i="30" a="1"/>
  <c r="Y4620" i="30" s="1"/>
  <c r="Y4621" i="30" a="1"/>
  <c r="Y4621" i="30" s="1"/>
  <c r="Y4622" i="30" a="1"/>
  <c r="Y4622" i="30" s="1"/>
  <c r="Y4623" i="30" a="1"/>
  <c r="Y4623" i="30" s="1"/>
  <c r="Y4624" i="30" a="1"/>
  <c r="Y4624" i="30" s="1"/>
  <c r="Y4625" i="30" a="1"/>
  <c r="Y4625" i="30" s="1"/>
  <c r="Y4626" i="30" a="1"/>
  <c r="Y4626" i="30" s="1"/>
  <c r="Y4627" i="30" a="1"/>
  <c r="Y4627" i="30" s="1"/>
  <c r="Y4628" i="30" a="1"/>
  <c r="Y4628" i="30" s="1"/>
  <c r="Y4629" i="30" a="1"/>
  <c r="Y4629" i="30" s="1"/>
  <c r="Y4630" i="30" a="1"/>
  <c r="Y4630" i="30" s="1"/>
  <c r="Y4631" i="30" a="1"/>
  <c r="Y4631" i="30" s="1"/>
  <c r="Y4632" i="30" a="1"/>
  <c r="Y4632" i="30" s="1"/>
  <c r="Y4633" i="30" a="1"/>
  <c r="Y4633" i="30" s="1"/>
  <c r="Y4634" i="30" a="1"/>
  <c r="Y4634" i="30" s="1"/>
  <c r="Y4635" i="30" a="1"/>
  <c r="Y4635" i="30" s="1"/>
  <c r="Y4636" i="30" a="1"/>
  <c r="Y4636" i="30" s="1"/>
  <c r="Y4637" i="30" a="1"/>
  <c r="Y4637" i="30" s="1"/>
  <c r="Y4638" i="30" a="1"/>
  <c r="Y4638" i="30" s="1"/>
  <c r="Y4639" i="30" a="1"/>
  <c r="Y4639" i="30" s="1"/>
  <c r="Y4640" i="30" a="1"/>
  <c r="Y4640" i="30" s="1"/>
  <c r="Y4641" i="30" a="1"/>
  <c r="Y4641" i="30" s="1"/>
  <c r="Y4642" i="30" a="1"/>
  <c r="Y4642" i="30" s="1"/>
  <c r="Y4643" i="30" a="1"/>
  <c r="Y4643" i="30" s="1"/>
  <c r="Y4644" i="30" a="1"/>
  <c r="Y4644" i="30" s="1"/>
  <c r="Y4645" i="30" a="1"/>
  <c r="Y4645" i="30" s="1"/>
  <c r="Y4646" i="30" a="1"/>
  <c r="Y4646" i="30" s="1"/>
  <c r="Y4647" i="30" a="1"/>
  <c r="Y4647" i="30" s="1"/>
  <c r="Y4648" i="30" a="1"/>
  <c r="Y4648" i="30" s="1"/>
  <c r="Y4649" i="30" a="1"/>
  <c r="Y4649" i="30" s="1"/>
  <c r="Y4650" i="30" a="1"/>
  <c r="Y4650" i="30" s="1"/>
  <c r="Y4651" i="30" a="1"/>
  <c r="Y4651" i="30" s="1"/>
  <c r="Y4652" i="30" a="1"/>
  <c r="Y4652" i="30" s="1"/>
  <c r="Y4653" i="30" a="1"/>
  <c r="Y4653" i="30" s="1"/>
  <c r="Y4654" i="30" a="1"/>
  <c r="Y4654" i="30" s="1"/>
  <c r="Y4655" i="30" a="1"/>
  <c r="Y4655" i="30" s="1"/>
  <c r="Y4656" i="30" a="1"/>
  <c r="Y4656" i="30" s="1"/>
  <c r="Y4657" i="30" a="1"/>
  <c r="Y4657" i="30" s="1"/>
  <c r="Y4658" i="30" a="1"/>
  <c r="Y4658" i="30" s="1"/>
  <c r="Y4659" i="30" a="1"/>
  <c r="Y4659" i="30" s="1"/>
  <c r="Y4660" i="30" a="1"/>
  <c r="Y4660" i="30" s="1"/>
  <c r="Y4661" i="30" a="1"/>
  <c r="Y4661" i="30" s="1"/>
  <c r="Y4662" i="30" a="1"/>
  <c r="Y4662" i="30" s="1"/>
  <c r="Y4663" i="30" a="1"/>
  <c r="Y4663" i="30" s="1"/>
  <c r="Y4664" i="30" a="1"/>
  <c r="Y4664" i="30" s="1"/>
  <c r="Y4665" i="30" a="1"/>
  <c r="Y4665" i="30" s="1"/>
  <c r="Y4666" i="30" a="1"/>
  <c r="Y4666" i="30" s="1"/>
  <c r="Y4667" i="30" a="1"/>
  <c r="Y4667" i="30" s="1"/>
  <c r="Y4668" i="30" a="1"/>
  <c r="Y4668" i="30" s="1"/>
  <c r="Y4669" i="30" a="1"/>
  <c r="Y4669" i="30" s="1"/>
  <c r="Y4670" i="30" a="1"/>
  <c r="Y4670" i="30" s="1"/>
  <c r="Y4671" i="30" a="1"/>
  <c r="Y4671" i="30" s="1"/>
  <c r="Y4672" i="30" a="1"/>
  <c r="Y4672" i="30" s="1"/>
  <c r="Y4673" i="30" a="1"/>
  <c r="Y4673" i="30" s="1"/>
  <c r="Y4674" i="30" a="1"/>
  <c r="Y4674" i="30" s="1"/>
  <c r="Y4675" i="30" a="1"/>
  <c r="Y4675" i="30" s="1"/>
  <c r="Y4676" i="30" a="1"/>
  <c r="Y4676" i="30" s="1"/>
  <c r="Y4677" i="30" a="1"/>
  <c r="Y4677" i="30" s="1"/>
  <c r="Y4678" i="30" a="1"/>
  <c r="Y4678" i="30" s="1"/>
  <c r="Y4679" i="30" a="1"/>
  <c r="Y4679" i="30" s="1"/>
  <c r="Y4680" i="30" a="1"/>
  <c r="Y4680" i="30" s="1"/>
  <c r="Y4681" i="30" a="1"/>
  <c r="Y4681" i="30" s="1"/>
  <c r="Y4682" i="30" a="1"/>
  <c r="Y4682" i="30" s="1"/>
  <c r="Y4683" i="30" a="1"/>
  <c r="Y4683" i="30" s="1"/>
  <c r="Y4684" i="30" a="1"/>
  <c r="Y4684" i="30" s="1"/>
  <c r="Y4685" i="30" a="1"/>
  <c r="Y4685" i="30" s="1"/>
  <c r="Y4686" i="30" a="1"/>
  <c r="Y4686" i="30" s="1"/>
  <c r="Y4687" i="30" a="1"/>
  <c r="Y4687" i="30" s="1"/>
  <c r="Y4688" i="30" a="1"/>
  <c r="Y4688" i="30" s="1"/>
  <c r="Y4689" i="30" a="1"/>
  <c r="Y4689" i="30" s="1"/>
  <c r="Y4690" i="30" a="1"/>
  <c r="Y4690" i="30" s="1"/>
  <c r="Y4691" i="30" a="1"/>
  <c r="Y4691" i="30" s="1"/>
  <c r="Y4692" i="30" a="1"/>
  <c r="Y4692" i="30" s="1"/>
  <c r="Y4693" i="30" a="1"/>
  <c r="Y4693" i="30" s="1"/>
  <c r="Y4694" i="30" a="1"/>
  <c r="Y4694" i="30" s="1"/>
  <c r="Y4695" i="30" a="1"/>
  <c r="Y4695" i="30" s="1"/>
  <c r="Y4696" i="30" a="1"/>
  <c r="Y4696" i="30" s="1"/>
  <c r="Y4697" i="30" a="1"/>
  <c r="Y4697" i="30" s="1"/>
  <c r="Y4698" i="30" a="1"/>
  <c r="Y4698" i="30" s="1"/>
  <c r="Y4699" i="30" a="1"/>
  <c r="Y4699" i="30" s="1"/>
  <c r="Y4700" i="30" a="1"/>
  <c r="Y4700" i="30" s="1"/>
  <c r="Y4701" i="30" a="1"/>
  <c r="Y4701" i="30" s="1"/>
  <c r="Y4702" i="30" a="1"/>
  <c r="Y4702" i="30" s="1"/>
  <c r="Y4703" i="30" a="1"/>
  <c r="Y4703" i="30" s="1"/>
  <c r="Y4704" i="30" a="1"/>
  <c r="Y4704" i="30" s="1"/>
  <c r="Y4705" i="30" a="1"/>
  <c r="Y4705" i="30" s="1"/>
  <c r="Y4706" i="30" a="1"/>
  <c r="Y4706" i="30" s="1"/>
  <c r="Y4707" i="30" a="1"/>
  <c r="Y4707" i="30" s="1"/>
  <c r="Y4708" i="30" a="1"/>
  <c r="Y4708" i="30" s="1"/>
  <c r="Y4709" i="30" a="1"/>
  <c r="Y4709" i="30" s="1"/>
  <c r="Y4710" i="30" a="1"/>
  <c r="Y4710" i="30" s="1"/>
  <c r="Y4711" i="30" a="1"/>
  <c r="Y4711" i="30" s="1"/>
  <c r="Y4712" i="30" a="1"/>
  <c r="Y4712" i="30" s="1"/>
  <c r="Y4713" i="30" a="1"/>
  <c r="Y4713" i="30" s="1"/>
  <c r="Y4714" i="30" a="1"/>
  <c r="Y4714" i="30" s="1"/>
  <c r="Y4715" i="30" a="1"/>
  <c r="Y4715" i="30" s="1"/>
  <c r="Y4716" i="30" a="1"/>
  <c r="Y4716" i="30" s="1"/>
  <c r="Y4717" i="30" a="1"/>
  <c r="Y4717" i="30" s="1"/>
  <c r="Y4718" i="30" a="1"/>
  <c r="Y4718" i="30" s="1"/>
  <c r="Y4719" i="30" a="1"/>
  <c r="Y4719" i="30" s="1"/>
  <c r="Y4720" i="30" a="1"/>
  <c r="Y4720" i="30" s="1"/>
  <c r="Y4721" i="30" a="1"/>
  <c r="Y4721" i="30" s="1"/>
  <c r="Y4722" i="30" a="1"/>
  <c r="Y4722" i="30" s="1"/>
  <c r="Y4723" i="30" a="1"/>
  <c r="Y4723" i="30" s="1"/>
  <c r="Y4724" i="30" a="1"/>
  <c r="Y4724" i="30" s="1"/>
  <c r="Y4725" i="30" a="1"/>
  <c r="Y4725" i="30" s="1"/>
  <c r="Y4726" i="30" a="1"/>
  <c r="Y4726" i="30" s="1"/>
  <c r="Y4727" i="30" a="1"/>
  <c r="Y4727" i="30" s="1"/>
  <c r="Y4728" i="30" a="1"/>
  <c r="Y4728" i="30" s="1"/>
  <c r="Y4729" i="30" a="1"/>
  <c r="Y4729" i="30" s="1"/>
  <c r="Y4730" i="30" a="1"/>
  <c r="Y4730" i="30" s="1"/>
  <c r="Y4731" i="30" a="1"/>
  <c r="Y4731" i="30" s="1"/>
  <c r="Y4732" i="30" a="1"/>
  <c r="Y4732" i="30" s="1"/>
  <c r="Y4733" i="30" a="1"/>
  <c r="Y4733" i="30" s="1"/>
  <c r="Y4734" i="30" a="1"/>
  <c r="Y4734" i="30" s="1"/>
  <c r="Y4735" i="30" a="1"/>
  <c r="Y4735" i="30" s="1"/>
  <c r="Y4736" i="30" a="1"/>
  <c r="Y4736" i="30" s="1"/>
  <c r="Y4737" i="30" a="1"/>
  <c r="Y4737" i="30" s="1"/>
  <c r="Y4738" i="30" a="1"/>
  <c r="Y4738" i="30" s="1"/>
  <c r="Y4739" i="30" a="1"/>
  <c r="Y4739" i="30" s="1"/>
  <c r="Y4740" i="30" a="1"/>
  <c r="Y4740" i="30" s="1"/>
  <c r="Y4741" i="30" a="1"/>
  <c r="Y4741" i="30" s="1"/>
  <c r="Y4742" i="30" a="1"/>
  <c r="Y4742" i="30" s="1"/>
  <c r="Y4743" i="30" a="1"/>
  <c r="Y4743" i="30" s="1"/>
  <c r="Y4744" i="30" a="1"/>
  <c r="Y4744" i="30" s="1"/>
  <c r="Y4745" i="30" a="1"/>
  <c r="Y4745" i="30" s="1"/>
  <c r="Y4746" i="30" a="1"/>
  <c r="Y4746" i="30" s="1"/>
  <c r="Y4747" i="30" a="1"/>
  <c r="Y4747" i="30" s="1"/>
  <c r="Y4748" i="30" a="1"/>
  <c r="Y4748" i="30" s="1"/>
  <c r="Y4749" i="30" a="1"/>
  <c r="Y4749" i="30" s="1"/>
  <c r="Y4750" i="30" a="1"/>
  <c r="Y4750" i="30" s="1"/>
  <c r="Y4751" i="30" a="1"/>
  <c r="Y4751" i="30" s="1"/>
  <c r="Y4752" i="30" a="1"/>
  <c r="Y4752" i="30" s="1"/>
  <c r="Y4753" i="30" a="1"/>
  <c r="Y4753" i="30" s="1"/>
  <c r="Y4754" i="30" a="1"/>
  <c r="Y4754" i="30" s="1"/>
  <c r="Y4755" i="30" a="1"/>
  <c r="Y4755" i="30" s="1"/>
  <c r="Y4756" i="30" a="1"/>
  <c r="Y4756" i="30" s="1"/>
  <c r="Y4757" i="30" a="1"/>
  <c r="Y4757" i="30" s="1"/>
  <c r="Y4758" i="30" a="1"/>
  <c r="Y4758" i="30" s="1"/>
  <c r="Y4759" i="30" a="1"/>
  <c r="Y4759" i="30" s="1"/>
  <c r="Y4760" i="30" a="1"/>
  <c r="Y4760" i="30" s="1"/>
  <c r="Y4761" i="30" a="1"/>
  <c r="Y4761" i="30" s="1"/>
  <c r="Y4762" i="30" a="1"/>
  <c r="Y4762" i="30" s="1"/>
  <c r="Y4763" i="30" a="1"/>
  <c r="Y4763" i="30" s="1"/>
  <c r="Y4764" i="30" a="1"/>
  <c r="Y4764" i="30" s="1"/>
  <c r="Y4765" i="30" a="1"/>
  <c r="Y4765" i="30" s="1"/>
  <c r="Y4766" i="30" a="1"/>
  <c r="Y4766" i="30" s="1"/>
  <c r="Y4767" i="30" a="1"/>
  <c r="Y4767" i="30" s="1"/>
  <c r="Y4768" i="30" a="1"/>
  <c r="Y4768" i="30" s="1"/>
  <c r="Y4769" i="30" a="1"/>
  <c r="Y4769" i="30" s="1"/>
  <c r="Y4770" i="30" a="1"/>
  <c r="Y4770" i="30" s="1"/>
  <c r="Y4771" i="30" a="1"/>
  <c r="Y4771" i="30" s="1"/>
  <c r="Y4772" i="30" a="1"/>
  <c r="Y4772" i="30" s="1"/>
  <c r="Y4773" i="30" a="1"/>
  <c r="Y4773" i="30" s="1"/>
  <c r="Y4774" i="30" a="1"/>
  <c r="Y4774" i="30" s="1"/>
  <c r="Y4775" i="30" a="1"/>
  <c r="Y4775" i="30" s="1"/>
  <c r="Y4776" i="30" a="1"/>
  <c r="Y4776" i="30" s="1"/>
  <c r="Y4777" i="30" a="1"/>
  <c r="Y4777" i="30" s="1"/>
  <c r="Y4778" i="30" a="1"/>
  <c r="Y4778" i="30" s="1"/>
  <c r="Y4779" i="30" a="1"/>
  <c r="Y4779" i="30" s="1"/>
  <c r="Y4780" i="30" a="1"/>
  <c r="Y4780" i="30" s="1"/>
  <c r="Y4781" i="30" a="1"/>
  <c r="Y4781" i="30" s="1"/>
  <c r="Y4782" i="30" a="1"/>
  <c r="Y4782" i="30" s="1"/>
  <c r="Y4783" i="30" a="1"/>
  <c r="Y4783" i="30" s="1"/>
  <c r="Y4784" i="30" a="1"/>
  <c r="Y4784" i="30" s="1"/>
  <c r="Y4785" i="30" a="1"/>
  <c r="Y4785" i="30" s="1"/>
  <c r="Y4786" i="30" a="1"/>
  <c r="Y4786" i="30" s="1"/>
  <c r="Y4787" i="30" a="1"/>
  <c r="Y4787" i="30" s="1"/>
  <c r="Y4788" i="30" a="1"/>
  <c r="Y4788" i="30" s="1"/>
  <c r="Y4789" i="30" a="1"/>
  <c r="Y4789" i="30" s="1"/>
  <c r="Y4790" i="30" a="1"/>
  <c r="Y4790" i="30" s="1"/>
  <c r="Y4791" i="30" a="1"/>
  <c r="Y4791" i="30" s="1"/>
  <c r="Y4792" i="30" a="1"/>
  <c r="Y4792" i="30" s="1"/>
  <c r="Y4793" i="30" a="1"/>
  <c r="Y4793" i="30" s="1"/>
  <c r="Y4794" i="30" a="1"/>
  <c r="Y4794" i="30" s="1"/>
  <c r="Y4795" i="30" a="1"/>
  <c r="Y4795" i="30" s="1"/>
  <c r="Y4796" i="30" a="1"/>
  <c r="Y4796" i="30" s="1"/>
  <c r="Y4797" i="30" a="1"/>
  <c r="Y4797" i="30" s="1"/>
  <c r="Y4798" i="30" a="1"/>
  <c r="Y4798" i="30" s="1"/>
  <c r="Y4799" i="30" a="1"/>
  <c r="Y4799" i="30" s="1"/>
  <c r="Y4800" i="30" a="1"/>
  <c r="Y4800" i="30" s="1"/>
  <c r="Y4801" i="30" a="1"/>
  <c r="Y4801" i="30" s="1"/>
  <c r="Y4802" i="30" a="1"/>
  <c r="Y4802" i="30" s="1"/>
  <c r="Y4803" i="30" a="1"/>
  <c r="Y4803" i="30" s="1"/>
  <c r="Y4804" i="30" a="1"/>
  <c r="Y4804" i="30" s="1"/>
  <c r="Y4805" i="30" a="1"/>
  <c r="Y4805" i="30" s="1"/>
  <c r="Y4806" i="30" a="1"/>
  <c r="Y4806" i="30" s="1"/>
  <c r="Y4807" i="30" a="1"/>
  <c r="Y4807" i="30" s="1"/>
  <c r="Y4808" i="30" a="1"/>
  <c r="Y4808" i="30" s="1"/>
  <c r="Y4809" i="30" a="1"/>
  <c r="Y4809" i="30" s="1"/>
  <c r="Y4810" i="30" a="1"/>
  <c r="Y4810" i="30" s="1"/>
  <c r="Y4811" i="30" a="1"/>
  <c r="Y4811" i="30" s="1"/>
  <c r="Y4812" i="30" a="1"/>
  <c r="Y4812" i="30" s="1"/>
  <c r="Y4813" i="30" a="1"/>
  <c r="Y4813" i="30" s="1"/>
  <c r="Y4814" i="30" a="1"/>
  <c r="Y4814" i="30" s="1"/>
  <c r="Y4815" i="30" a="1"/>
  <c r="Y4815" i="30" s="1"/>
  <c r="Y4816" i="30" a="1"/>
  <c r="Y4816" i="30" s="1"/>
  <c r="Y4817" i="30" a="1"/>
  <c r="Y4817" i="30" s="1"/>
  <c r="Y4818" i="30" a="1"/>
  <c r="Y4818" i="30" s="1"/>
  <c r="Y4819" i="30" a="1"/>
  <c r="Y4819" i="30" s="1"/>
  <c r="Y4820" i="30" a="1"/>
  <c r="Y4820" i="30" s="1"/>
  <c r="Y4821" i="30" a="1"/>
  <c r="Y4821" i="30" s="1"/>
  <c r="Y4822" i="30" a="1"/>
  <c r="Y4822" i="30" s="1"/>
  <c r="Y4823" i="30" a="1"/>
  <c r="Y4823" i="30" s="1"/>
  <c r="Y4824" i="30" a="1"/>
  <c r="Y4824" i="30" s="1"/>
  <c r="Y4825" i="30" a="1"/>
  <c r="Y4825" i="30" s="1"/>
  <c r="Y4826" i="30" a="1"/>
  <c r="Y4826" i="30" s="1"/>
  <c r="Y4827" i="30" a="1"/>
  <c r="Y4827" i="30" s="1"/>
  <c r="Y4828" i="30" a="1"/>
  <c r="Y4828" i="30" s="1"/>
  <c r="Y4829" i="30" a="1"/>
  <c r="Y4829" i="30" s="1"/>
  <c r="Y4830" i="30" a="1"/>
  <c r="Y4830" i="30" s="1"/>
  <c r="Y4831" i="30" a="1"/>
  <c r="Y4831" i="30" s="1"/>
  <c r="Y4832" i="30" a="1"/>
  <c r="Y4832" i="30" s="1"/>
  <c r="Y4833" i="30" a="1"/>
  <c r="Y4833" i="30" s="1"/>
  <c r="Y4834" i="30" a="1"/>
  <c r="Y4834" i="30" s="1"/>
  <c r="Y4835" i="30" a="1"/>
  <c r="Y4835" i="30" s="1"/>
  <c r="Y4836" i="30" a="1"/>
  <c r="Y4836" i="30" s="1"/>
  <c r="Y4837" i="30" a="1"/>
  <c r="Y4837" i="30" s="1"/>
  <c r="Y4838" i="30" a="1"/>
  <c r="Y4838" i="30" s="1"/>
  <c r="Y4839" i="30" a="1"/>
  <c r="Y4839" i="30" s="1"/>
  <c r="Y4840" i="30" a="1"/>
  <c r="Y4840" i="30" s="1"/>
  <c r="Y4841" i="30" a="1"/>
  <c r="Y4841" i="30" s="1"/>
  <c r="Y4842" i="30" a="1"/>
  <c r="Y4842" i="30" s="1"/>
  <c r="Y4843" i="30" a="1"/>
  <c r="Y4843" i="30" s="1"/>
  <c r="Y4844" i="30" a="1"/>
  <c r="Y4844" i="30" s="1"/>
  <c r="Y4845" i="30" a="1"/>
  <c r="Y4845" i="30" s="1"/>
  <c r="Y4846" i="30" a="1"/>
  <c r="Y4846" i="30" s="1"/>
  <c r="Y4847" i="30" a="1"/>
  <c r="Y4847" i="30" s="1"/>
  <c r="Y4848" i="30" a="1"/>
  <c r="Y4848" i="30" s="1"/>
  <c r="Y4849" i="30" a="1"/>
  <c r="Y4849" i="30" s="1"/>
  <c r="Y4850" i="30" a="1"/>
  <c r="Y4850" i="30" s="1"/>
  <c r="Y4851" i="30" a="1"/>
  <c r="Y4851" i="30" s="1"/>
  <c r="Y4852" i="30" a="1"/>
  <c r="Y4852" i="30" s="1"/>
  <c r="Y4853" i="30" a="1"/>
  <c r="Y4853" i="30" s="1"/>
  <c r="Y4854" i="30" a="1"/>
  <c r="Y4854" i="30" s="1"/>
  <c r="Y4855" i="30" a="1"/>
  <c r="Y4855" i="30" s="1"/>
  <c r="Y4856" i="30" a="1"/>
  <c r="Y4856" i="30" s="1"/>
  <c r="Y4857" i="30" a="1"/>
  <c r="Y4857" i="30" s="1"/>
  <c r="Y4858" i="30" a="1"/>
  <c r="Y4858" i="30" s="1"/>
  <c r="Y4859" i="30" a="1"/>
  <c r="Y4859" i="30" s="1"/>
  <c r="Y4860" i="30" a="1"/>
  <c r="Y4860" i="30" s="1"/>
  <c r="Y4861" i="30" a="1"/>
  <c r="Y4861" i="30" s="1"/>
  <c r="Y4862" i="30" a="1"/>
  <c r="Y4862" i="30" s="1"/>
  <c r="Y4863" i="30" a="1"/>
  <c r="Y4863" i="30" s="1"/>
  <c r="Y4864" i="30" a="1"/>
  <c r="Y4864" i="30" s="1"/>
  <c r="Y4865" i="30" a="1"/>
  <c r="Y4865" i="30" s="1"/>
  <c r="Y4866" i="30" a="1"/>
  <c r="Y4866" i="30" s="1"/>
  <c r="Y4867" i="30" a="1"/>
  <c r="Y4867" i="30" s="1"/>
  <c r="Y4868" i="30" a="1"/>
  <c r="Y4868" i="30" s="1"/>
  <c r="Y4869" i="30" a="1"/>
  <c r="Y4869" i="30" s="1"/>
  <c r="Y4870" i="30" a="1"/>
  <c r="Y4870" i="30" s="1"/>
  <c r="Y4871" i="30" a="1"/>
  <c r="Y4871" i="30" s="1"/>
  <c r="Y4872" i="30" a="1"/>
  <c r="Y4872" i="30" s="1"/>
  <c r="Y4873" i="30" a="1"/>
  <c r="Y4873" i="30" s="1"/>
  <c r="Y4874" i="30" a="1"/>
  <c r="Y4874" i="30" s="1"/>
  <c r="Y4875" i="30" a="1"/>
  <c r="Y4875" i="30" s="1"/>
  <c r="Y4876" i="30" a="1"/>
  <c r="Y4876" i="30" s="1"/>
  <c r="Y4877" i="30" a="1"/>
  <c r="Y4877" i="30" s="1"/>
  <c r="Y4878" i="30" a="1"/>
  <c r="Y4878" i="30" s="1"/>
  <c r="Y4879" i="30" a="1"/>
  <c r="Y4879" i="30" s="1"/>
  <c r="Y4880" i="30" a="1"/>
  <c r="Y4880" i="30" s="1"/>
  <c r="Y4881" i="30" a="1"/>
  <c r="Y4881" i="30" s="1"/>
  <c r="Y4882" i="30" a="1"/>
  <c r="Y4882" i="30" s="1"/>
  <c r="Y4883" i="30" a="1"/>
  <c r="Y4883" i="30" s="1"/>
  <c r="Y4884" i="30" a="1"/>
  <c r="Y4884" i="30" s="1"/>
  <c r="Y4885" i="30" a="1"/>
  <c r="Y4885" i="30" s="1"/>
  <c r="Y4886" i="30" a="1"/>
  <c r="Y4886" i="30" s="1"/>
  <c r="Y4887" i="30" a="1"/>
  <c r="Y4887" i="30" s="1"/>
  <c r="Y4888" i="30" a="1"/>
  <c r="Y4888" i="30" s="1"/>
  <c r="Y4889" i="30" a="1"/>
  <c r="Y4889" i="30" s="1"/>
  <c r="Y4890" i="30" a="1"/>
  <c r="Y4890" i="30" s="1"/>
  <c r="Y4891" i="30" a="1"/>
  <c r="Y4891" i="30" s="1"/>
  <c r="Y4892" i="30" a="1"/>
  <c r="Y4892" i="30" s="1"/>
  <c r="Y4893" i="30" a="1"/>
  <c r="Y4893" i="30" s="1"/>
  <c r="Y4894" i="30" a="1"/>
  <c r="Y4894" i="30" s="1"/>
  <c r="Y4895" i="30" a="1"/>
  <c r="Y4895" i="30" s="1"/>
  <c r="Y4896" i="30" a="1"/>
  <c r="Y4896" i="30" s="1"/>
  <c r="Y4897" i="30" a="1"/>
  <c r="Y4897" i="30" s="1"/>
  <c r="Y4898" i="30" a="1"/>
  <c r="Y4898" i="30" s="1"/>
  <c r="Y4899" i="30" a="1"/>
  <c r="Y4899" i="30" s="1"/>
  <c r="Y4900" i="30" a="1"/>
  <c r="Y4900" i="30" s="1"/>
  <c r="Y4901" i="30" a="1"/>
  <c r="Y4901" i="30" s="1"/>
  <c r="Y4902" i="30" a="1"/>
  <c r="Y4902" i="30" s="1"/>
  <c r="Y4903" i="30" a="1"/>
  <c r="Y4903" i="30" s="1"/>
  <c r="Y4904" i="30" a="1"/>
  <c r="Y4904" i="30" s="1"/>
  <c r="Y4905" i="30" a="1"/>
  <c r="Y4905" i="30" s="1"/>
  <c r="Y4906" i="30" a="1"/>
  <c r="Y4906" i="30" s="1"/>
  <c r="Y4907" i="30" a="1"/>
  <c r="Y4907" i="30" s="1"/>
  <c r="Y4908" i="30" a="1"/>
  <c r="Y4908" i="30" s="1"/>
  <c r="Y4909" i="30" a="1"/>
  <c r="Y4909" i="30" s="1"/>
  <c r="Y4910" i="30" a="1"/>
  <c r="Y4910" i="30" s="1"/>
  <c r="Y4911" i="30" a="1"/>
  <c r="Y4911" i="30" s="1"/>
  <c r="Y4912" i="30" a="1"/>
  <c r="Y4912" i="30" s="1"/>
  <c r="Y4913" i="30" a="1"/>
  <c r="Y4913" i="30" s="1"/>
  <c r="Y4914" i="30" a="1"/>
  <c r="Y4914" i="30" s="1"/>
  <c r="Y4915" i="30" a="1"/>
  <c r="Y4915" i="30" s="1"/>
  <c r="Y4916" i="30" a="1"/>
  <c r="Y4916" i="30" s="1"/>
  <c r="Y4917" i="30" a="1"/>
  <c r="Y4917" i="30" s="1"/>
  <c r="Y4918" i="30" a="1"/>
  <c r="Y4918" i="30" s="1"/>
  <c r="Y4919" i="30" a="1"/>
  <c r="Y4919" i="30" s="1"/>
  <c r="Y4920" i="30" a="1"/>
  <c r="Y4920" i="30" s="1"/>
  <c r="Y4921" i="30" a="1"/>
  <c r="Y4921" i="30" s="1"/>
  <c r="Y4922" i="30" a="1"/>
  <c r="Y4922" i="30" s="1"/>
  <c r="Y4923" i="30" a="1"/>
  <c r="Y4923" i="30" s="1"/>
  <c r="Y4924" i="30" a="1"/>
  <c r="Y4924" i="30" s="1"/>
  <c r="Y4925" i="30" a="1"/>
  <c r="Y4925" i="30" s="1"/>
  <c r="Y4926" i="30" a="1"/>
  <c r="Y4926" i="30" s="1"/>
  <c r="Y4927" i="30" a="1"/>
  <c r="Y4927" i="30" s="1"/>
  <c r="Y4928" i="30" a="1"/>
  <c r="Y4928" i="30" s="1"/>
  <c r="Y4929" i="30" a="1"/>
  <c r="Y4929" i="30" s="1"/>
  <c r="Y4930" i="30" a="1"/>
  <c r="Y4930" i="30" s="1"/>
  <c r="Y4931" i="30" a="1"/>
  <c r="Y4931" i="30" s="1"/>
  <c r="Y4932" i="30" a="1"/>
  <c r="Y4932" i="30" s="1"/>
  <c r="Y4933" i="30" a="1"/>
  <c r="Y4933" i="30" s="1"/>
  <c r="Y4934" i="30" a="1"/>
  <c r="Y4934" i="30" s="1"/>
  <c r="Y4935" i="30" a="1"/>
  <c r="Y4935" i="30" s="1"/>
  <c r="Y4936" i="30" a="1"/>
  <c r="Y4936" i="30" s="1"/>
  <c r="Y4937" i="30" a="1"/>
  <c r="Y4937" i="30" s="1"/>
  <c r="Y4938" i="30" a="1"/>
  <c r="Y4938" i="30" s="1"/>
  <c r="Y4939" i="30" a="1"/>
  <c r="Y4939" i="30" s="1"/>
  <c r="Y4940" i="30" a="1"/>
  <c r="Y4940" i="30" s="1"/>
  <c r="Y4941" i="30" a="1"/>
  <c r="Y4941" i="30" s="1"/>
  <c r="Y4942" i="30" a="1"/>
  <c r="Y4942" i="30" s="1"/>
  <c r="Y4943" i="30" a="1"/>
  <c r="Y4943" i="30" s="1"/>
  <c r="Y4944" i="30" a="1"/>
  <c r="Y4944" i="30" s="1"/>
  <c r="Y4945" i="30" a="1"/>
  <c r="Y4945" i="30" s="1"/>
  <c r="Y4946" i="30" a="1"/>
  <c r="Y4946" i="30" s="1"/>
  <c r="Y4947" i="30" a="1"/>
  <c r="Y4947" i="30" s="1"/>
  <c r="Y4948" i="30" a="1"/>
  <c r="Y4948" i="30" s="1"/>
  <c r="Y4949" i="30" a="1"/>
  <c r="Y4949" i="30" s="1"/>
  <c r="Y4950" i="30" a="1"/>
  <c r="Y4950" i="30" s="1"/>
  <c r="Y4951" i="30" a="1"/>
  <c r="Y4951" i="30" s="1"/>
  <c r="Y4952" i="30" a="1"/>
  <c r="Y4952" i="30" s="1"/>
  <c r="Y4953" i="30" a="1"/>
  <c r="Y4953" i="30" s="1"/>
  <c r="Y4954" i="30" a="1"/>
  <c r="Y4954" i="30" s="1"/>
  <c r="Y4955" i="30" a="1"/>
  <c r="Y4955" i="30" s="1"/>
  <c r="Y4956" i="30" a="1"/>
  <c r="Y4956" i="30" s="1"/>
  <c r="Y4957" i="30" a="1"/>
  <c r="Y4957" i="30" s="1"/>
  <c r="Y4958" i="30" a="1"/>
  <c r="Y4958" i="30" s="1"/>
  <c r="Y4959" i="30" a="1"/>
  <c r="Y4959" i="30" s="1"/>
  <c r="Y4960" i="30" a="1"/>
  <c r="Y4960" i="30" s="1"/>
  <c r="Y4961" i="30" a="1"/>
  <c r="Y4961" i="30" s="1"/>
  <c r="Y4962" i="30" a="1"/>
  <c r="Y4962" i="30" s="1"/>
  <c r="Y4963" i="30" a="1"/>
  <c r="Y4963" i="30" s="1"/>
  <c r="Y4964" i="30" a="1"/>
  <c r="Y4964" i="30" s="1"/>
  <c r="Y4965" i="30" a="1"/>
  <c r="Y4965" i="30" s="1"/>
  <c r="Y4966" i="30" a="1"/>
  <c r="Y4966" i="30" s="1"/>
  <c r="Y4967" i="30" a="1"/>
  <c r="Y4967" i="30" s="1"/>
  <c r="Y4968" i="30" a="1"/>
  <c r="Y4968" i="30" s="1"/>
  <c r="Y4969" i="30" a="1"/>
  <c r="Y4969" i="30" s="1"/>
  <c r="Y4970" i="30" a="1"/>
  <c r="Y4970" i="30" s="1"/>
  <c r="Y4971" i="30" a="1"/>
  <c r="Y4971" i="30" s="1"/>
  <c r="Y4972" i="30" a="1"/>
  <c r="Y4972" i="30" s="1"/>
  <c r="Y4973" i="30" a="1"/>
  <c r="Y4973" i="30" s="1"/>
  <c r="Y4974" i="30" a="1"/>
  <c r="Y4974" i="30" s="1"/>
  <c r="Y4975" i="30" a="1"/>
  <c r="Y4975" i="30" s="1"/>
  <c r="Y4976" i="30" a="1"/>
  <c r="Y4976" i="30" s="1"/>
  <c r="Y4977" i="30" a="1"/>
  <c r="Y4977" i="30" s="1"/>
  <c r="Y4978" i="30" a="1"/>
  <c r="Y4978" i="30" s="1"/>
  <c r="Y4979" i="30" a="1"/>
  <c r="Y4979" i="30" s="1"/>
  <c r="Y4980" i="30" a="1"/>
  <c r="Y4980" i="30" s="1"/>
  <c r="Y4981" i="30" a="1"/>
  <c r="Y4981" i="30" s="1"/>
  <c r="Y4982" i="30" a="1"/>
  <c r="Y4982" i="30" s="1"/>
  <c r="Y4983" i="30" a="1"/>
  <c r="Y4983" i="30" s="1"/>
  <c r="Y4984" i="30" a="1"/>
  <c r="Y4984" i="30" s="1"/>
  <c r="Y4985" i="30" a="1"/>
  <c r="Y4985" i="30" s="1"/>
  <c r="Y4986" i="30" a="1"/>
  <c r="Y4986" i="30" s="1"/>
  <c r="Y4987" i="30" a="1"/>
  <c r="Y4987" i="30" s="1"/>
  <c r="Y4988" i="30" a="1"/>
  <c r="Y4988" i="30" s="1"/>
  <c r="Y4989" i="30" a="1"/>
  <c r="Y4989" i="30" s="1"/>
  <c r="Y4990" i="30" a="1"/>
  <c r="Y4990" i="30" s="1"/>
  <c r="Y4991" i="30" a="1"/>
  <c r="Y4991" i="30" s="1"/>
  <c r="Y4992" i="30" a="1"/>
  <c r="Y4992" i="30" s="1"/>
  <c r="Y4993" i="30" a="1"/>
  <c r="Y4993" i="30" s="1"/>
  <c r="Y4994" i="30" a="1"/>
  <c r="Y4994" i="30" s="1"/>
  <c r="Y4995" i="30" a="1"/>
  <c r="Y4995" i="30" s="1"/>
  <c r="Y4996" i="30" a="1"/>
  <c r="Y4996" i="30" s="1"/>
  <c r="Y4997" i="30" a="1"/>
  <c r="Y4997" i="30" s="1"/>
  <c r="Y4998" i="30" a="1"/>
  <c r="Y4998" i="30" s="1"/>
  <c r="Y4999" i="30" a="1"/>
  <c r="Y4999" i="30" s="1"/>
  <c r="Y5000" i="30" a="1"/>
  <c r="Y5000" i="30" s="1"/>
  <c r="Y5001" i="30" a="1"/>
  <c r="Y5001" i="30" s="1"/>
  <c r="Y5002" i="30" a="1"/>
  <c r="Y5002" i="30" s="1"/>
  <c r="Y5003" i="30" a="1"/>
  <c r="Y5003" i="30" s="1"/>
  <c r="Y5004" i="30" a="1"/>
  <c r="Y5004" i="30" s="1"/>
  <c r="Y5005" i="30" a="1"/>
  <c r="Y5005" i="30" s="1"/>
  <c r="Y5006" i="30" a="1"/>
  <c r="Y5006" i="30" s="1"/>
  <c r="Y5007" i="30" a="1"/>
  <c r="Y5007" i="30" s="1"/>
  <c r="Y5008" i="30" a="1"/>
  <c r="Y5008" i="30" s="1"/>
  <c r="Y5009" i="30" a="1"/>
  <c r="Y5009" i="30" s="1"/>
  <c r="Y5010" i="30" a="1"/>
  <c r="Y5010" i="30" s="1"/>
  <c r="Y5011" i="30" a="1"/>
  <c r="Y5011" i="30" s="1"/>
  <c r="Y5012" i="30" a="1"/>
  <c r="Y5012" i="30" s="1"/>
  <c r="Y5013" i="30" a="1"/>
  <c r="Y5013" i="30" s="1"/>
  <c r="Y5014" i="30" a="1"/>
  <c r="Y5014" i="30" s="1"/>
  <c r="Y5015" i="30" a="1"/>
  <c r="Y5015" i="30" s="1"/>
  <c r="Y5016" i="30" a="1"/>
  <c r="Y5016" i="30" s="1"/>
  <c r="Y5017" i="30" a="1"/>
  <c r="Y5017" i="30" s="1"/>
  <c r="Y5018" i="30" a="1"/>
  <c r="Y5018" i="30" s="1"/>
  <c r="Y5019" i="30" a="1"/>
  <c r="Y5019" i="30" s="1"/>
  <c r="Y5020" i="30" a="1"/>
  <c r="Y5020" i="30" s="1"/>
  <c r="Y5021" i="30" a="1"/>
  <c r="Y5021" i="30" s="1"/>
  <c r="Y5022" i="30" a="1"/>
  <c r="Y5022" i="30" s="1"/>
  <c r="Y5023" i="30" a="1"/>
  <c r="Y5023" i="30" s="1"/>
  <c r="Y5024" i="30" a="1"/>
  <c r="Y5024" i="30" s="1"/>
  <c r="Y5025" i="30" a="1"/>
  <c r="Y5025" i="30" s="1"/>
  <c r="Y5026" i="30" a="1"/>
  <c r="Y5026" i="30" s="1"/>
  <c r="Y5027" i="30" a="1"/>
  <c r="Y5027" i="30" s="1"/>
  <c r="Y5028" i="30" a="1"/>
  <c r="Y5028" i="30" s="1"/>
  <c r="Y5029" i="30" a="1"/>
  <c r="Y5029" i="30" s="1"/>
  <c r="Y5030" i="30" a="1"/>
  <c r="Y5030" i="30" s="1"/>
  <c r="Y5031" i="30" a="1"/>
  <c r="Y5031" i="30" s="1"/>
  <c r="Y5032" i="30" a="1"/>
  <c r="Y5032" i="30" s="1"/>
  <c r="Y5033" i="30" a="1"/>
  <c r="Y5033" i="30" s="1"/>
  <c r="Y5034" i="30" a="1"/>
  <c r="Y5034" i="30" s="1"/>
  <c r="Y5035" i="30" a="1"/>
  <c r="Y5035" i="30" s="1"/>
  <c r="Y5036" i="30" a="1"/>
  <c r="Y5036" i="30" s="1"/>
  <c r="Y5037" i="30" a="1"/>
  <c r="Y5037" i="30" s="1"/>
  <c r="Y5038" i="30" a="1"/>
  <c r="Y5038" i="30" s="1"/>
  <c r="Y5039" i="30" a="1"/>
  <c r="Y5039" i="30" s="1"/>
  <c r="Y5040" i="30" a="1"/>
  <c r="Y5040" i="30" s="1"/>
  <c r="Y5041" i="30" a="1"/>
  <c r="Y5041" i="30" s="1"/>
  <c r="Y5042" i="30" a="1"/>
  <c r="Y5042" i="30" s="1"/>
  <c r="Y5043" i="30" a="1"/>
  <c r="Y5043" i="30" s="1"/>
  <c r="Y5044" i="30" a="1"/>
  <c r="Y5044" i="30" s="1"/>
  <c r="Y5045" i="30" a="1"/>
  <c r="Y5045" i="30" s="1"/>
  <c r="Y5046" i="30" a="1"/>
  <c r="Y5046" i="30" s="1"/>
  <c r="Y5047" i="30" a="1"/>
  <c r="Y5047" i="30" s="1"/>
  <c r="Y5048" i="30" a="1"/>
  <c r="Y5048" i="30" s="1"/>
  <c r="Y5049" i="30" a="1"/>
  <c r="Y5049" i="30" s="1"/>
  <c r="Y5050" i="30" a="1"/>
  <c r="Y5050" i="30" s="1"/>
  <c r="Y5051" i="30" a="1"/>
  <c r="Y5051" i="30" s="1"/>
  <c r="Y5052" i="30" a="1"/>
  <c r="Y5052" i="30" s="1"/>
  <c r="Y5053" i="30" a="1"/>
  <c r="Y5053" i="30" s="1"/>
  <c r="Y5054" i="30" a="1"/>
  <c r="Y5054" i="30" s="1"/>
  <c r="Y5055" i="30" a="1"/>
  <c r="Y5055" i="30" s="1"/>
  <c r="Y5056" i="30" a="1"/>
  <c r="Y5056" i="30" s="1"/>
  <c r="Y5057" i="30" a="1"/>
  <c r="Y5057" i="30" s="1"/>
  <c r="Y5058" i="30" a="1"/>
  <c r="Y5058" i="30" s="1"/>
  <c r="Y5059" i="30" a="1"/>
  <c r="Y5059" i="30" s="1"/>
  <c r="Y5060" i="30" a="1"/>
  <c r="Y5060" i="30" s="1"/>
  <c r="Y5061" i="30" a="1"/>
  <c r="Y5061" i="30" s="1"/>
  <c r="Y5062" i="30" a="1"/>
  <c r="Y5062" i="30" s="1"/>
  <c r="Y5063" i="30" a="1"/>
  <c r="Y5063" i="30" s="1"/>
  <c r="Y5064" i="30" a="1"/>
  <c r="Y5064" i="30" s="1"/>
  <c r="Y5065" i="30" a="1"/>
  <c r="Y5065" i="30" s="1"/>
  <c r="Y5066" i="30" a="1"/>
  <c r="Y5066" i="30" s="1"/>
  <c r="Y5067" i="30" a="1"/>
  <c r="Y5067" i="30" s="1"/>
  <c r="Y5068" i="30" a="1"/>
  <c r="Y5068" i="30" s="1"/>
  <c r="Y5069" i="30" a="1"/>
  <c r="Y5069" i="30" s="1"/>
  <c r="Y5070" i="30" a="1"/>
  <c r="Y5070" i="30" s="1"/>
  <c r="Y5071" i="30" a="1"/>
  <c r="Y5071" i="30" s="1"/>
  <c r="Y5072" i="30" a="1"/>
  <c r="Y5072" i="30" s="1"/>
  <c r="Y5073" i="30" a="1"/>
  <c r="Y5073" i="30" s="1"/>
  <c r="Y5074" i="30" a="1"/>
  <c r="Y5074" i="30" s="1"/>
  <c r="Y5075" i="30" a="1"/>
  <c r="Y5075" i="30" s="1"/>
  <c r="Y5076" i="30" a="1"/>
  <c r="Y5076" i="30" s="1"/>
  <c r="Y5077" i="30" a="1"/>
  <c r="Y5077" i="30" s="1"/>
  <c r="Y5078" i="30" a="1"/>
  <c r="Y5078" i="30" s="1"/>
  <c r="Y5079" i="30" a="1"/>
  <c r="Y5079" i="30" s="1"/>
  <c r="Y5080" i="30" a="1"/>
  <c r="Y5080" i="30" s="1"/>
  <c r="Y5081" i="30" a="1"/>
  <c r="Y5081" i="30" s="1"/>
  <c r="Y5082" i="30" a="1"/>
  <c r="Y5082" i="30" s="1"/>
  <c r="Y5083" i="30" a="1"/>
  <c r="Y5083" i="30" s="1"/>
  <c r="Y5084" i="30" a="1"/>
  <c r="Y5084" i="30" s="1"/>
  <c r="Y5085" i="30" a="1"/>
  <c r="Y5085" i="30" s="1"/>
  <c r="Y5086" i="30" a="1"/>
  <c r="Y5086" i="30" s="1"/>
  <c r="Y5087" i="30" a="1"/>
  <c r="Y5087" i="30" s="1"/>
  <c r="Y5088" i="30" a="1"/>
  <c r="Y5088" i="30" s="1"/>
  <c r="Y5089" i="30" a="1"/>
  <c r="Y5089" i="30" s="1"/>
  <c r="Y5090" i="30" a="1"/>
  <c r="Y5090" i="30" s="1"/>
  <c r="Y5091" i="30" a="1"/>
  <c r="Y5091" i="30" s="1"/>
  <c r="Y5092" i="30" a="1"/>
  <c r="Y5092" i="30" s="1"/>
  <c r="Y5093" i="30" a="1"/>
  <c r="Y5093" i="30" s="1"/>
  <c r="Y5094" i="30" a="1"/>
  <c r="Y5094" i="30" s="1"/>
  <c r="Y5095" i="30" a="1"/>
  <c r="Y5095" i="30" s="1"/>
  <c r="Y5096" i="30" a="1"/>
  <c r="Y5096" i="30" s="1"/>
  <c r="Y5097" i="30" a="1"/>
  <c r="Y5097" i="30" s="1"/>
  <c r="Y5098" i="30" a="1"/>
  <c r="Y5098" i="30" s="1"/>
  <c r="Y5099" i="30" a="1"/>
  <c r="Y5099" i="30" s="1"/>
  <c r="Y5100" i="30" a="1"/>
  <c r="Y5100" i="30" s="1"/>
  <c r="Y5101" i="30" a="1"/>
  <c r="Y5101" i="30" s="1"/>
  <c r="Y5102" i="30" a="1"/>
  <c r="Y5102" i="30" s="1"/>
  <c r="Y5103" i="30" a="1"/>
  <c r="Y5103" i="30" s="1"/>
  <c r="Y5104" i="30" a="1"/>
  <c r="Y5104" i="30" s="1"/>
  <c r="Y5105" i="30" a="1"/>
  <c r="Y5105" i="30" s="1"/>
  <c r="Y5106" i="30" a="1"/>
  <c r="Y5106" i="30" s="1"/>
  <c r="Y5107" i="30" a="1"/>
  <c r="Y5107" i="30" s="1"/>
  <c r="Y5108" i="30" a="1"/>
  <c r="Y5108" i="30" s="1"/>
  <c r="Y5109" i="30" a="1"/>
  <c r="Y5109" i="30" s="1"/>
  <c r="Y5110" i="30" a="1"/>
  <c r="Y5110" i="30" s="1"/>
  <c r="Y5111" i="30" a="1"/>
  <c r="Y5111" i="30" s="1"/>
  <c r="Y5112" i="30" a="1"/>
  <c r="Y5112" i="30" s="1"/>
  <c r="Y5113" i="30" a="1"/>
  <c r="Y5113" i="30" s="1"/>
  <c r="Y5114" i="30" a="1"/>
  <c r="Y5114" i="30" s="1"/>
  <c r="Y5115" i="30" a="1"/>
  <c r="Y5115" i="30" s="1"/>
  <c r="Y5116" i="30" a="1"/>
  <c r="Y5116" i="30" s="1"/>
  <c r="Y5117" i="30" a="1"/>
  <c r="Y5117" i="30" s="1"/>
  <c r="Y5118" i="30" a="1"/>
  <c r="Y5118" i="30" s="1"/>
  <c r="Y5119" i="30" a="1"/>
  <c r="Y5119" i="30" s="1"/>
  <c r="Y5120" i="30" a="1"/>
  <c r="Y5120" i="30" s="1"/>
  <c r="Y5121" i="30" a="1"/>
  <c r="Y5121" i="30" s="1"/>
  <c r="Y5122" i="30" a="1"/>
  <c r="Y5122" i="30" s="1"/>
  <c r="Y5123" i="30" a="1"/>
  <c r="Y5123" i="30" s="1"/>
  <c r="Y5124" i="30" a="1"/>
  <c r="Y5124" i="30" s="1"/>
  <c r="Y5125" i="30" a="1"/>
  <c r="Y5125" i="30" s="1"/>
  <c r="Y5126" i="30" a="1"/>
  <c r="Y5126" i="30" s="1"/>
  <c r="Y5127" i="30" a="1"/>
  <c r="Y5127" i="30" s="1"/>
  <c r="Y5128" i="30" a="1"/>
  <c r="Y5128" i="30" s="1"/>
  <c r="Y5129" i="30" a="1"/>
  <c r="Y5129" i="30" s="1"/>
  <c r="Y5130" i="30" a="1"/>
  <c r="Y5130" i="30" s="1"/>
  <c r="Y5131" i="30" a="1"/>
  <c r="Y5131" i="30" s="1"/>
  <c r="Y5132" i="30" a="1"/>
  <c r="Y5132" i="30" s="1"/>
  <c r="Y5133" i="30" a="1"/>
  <c r="Y5133" i="30" s="1"/>
  <c r="Y5134" i="30" a="1"/>
  <c r="Y5134" i="30" s="1"/>
  <c r="Y5135" i="30" a="1"/>
  <c r="Y5135" i="30" s="1"/>
  <c r="Y5136" i="30" a="1"/>
  <c r="Y5136" i="30" s="1"/>
  <c r="Y5137" i="30" a="1"/>
  <c r="Y5137" i="30" s="1"/>
  <c r="Y5138" i="30" a="1"/>
  <c r="Y5138" i="30" s="1"/>
  <c r="Y5139" i="30" a="1"/>
  <c r="Y5139" i="30"/>
  <c r="Y5140" i="30" a="1"/>
  <c r="Y5140" i="30"/>
  <c r="Y5141" i="30" a="1"/>
  <c r="Y5141" i="30"/>
  <c r="Y5142" i="30" a="1"/>
  <c r="Y5142" i="30"/>
  <c r="Y5143" i="30" a="1"/>
  <c r="Y5143" i="30"/>
  <c r="Y5144" i="30" a="1"/>
  <c r="Y5144" i="30"/>
  <c r="Y5145" i="30" a="1"/>
  <c r="Y5145" i="30"/>
  <c r="Y5146" i="30" a="1"/>
  <c r="Y5146" i="30"/>
  <c r="Y5147" i="30" a="1"/>
  <c r="Y5147" i="30"/>
  <c r="Y5148" i="30" a="1"/>
  <c r="Y5148" i="30"/>
  <c r="Y5149" i="30" a="1"/>
  <c r="Y5149" i="30"/>
  <c r="Y5150" i="30" a="1"/>
  <c r="Y5150" i="30"/>
  <c r="Y5151" i="30" a="1"/>
  <c r="Y5151" i="30"/>
  <c r="Y5152" i="30" a="1"/>
  <c r="Y5152" i="30"/>
  <c r="Y5153" i="30" a="1"/>
  <c r="Y5153" i="30"/>
  <c r="Y5154" i="30" a="1"/>
  <c r="Y5154" i="30"/>
  <c r="Y5155" i="30" a="1"/>
  <c r="Y5155" i="30"/>
  <c r="Y5156" i="30" a="1"/>
  <c r="Y5156" i="30"/>
  <c r="Y5157" i="30" a="1"/>
  <c r="Y5157" i="30"/>
  <c r="Y5158" i="30" a="1"/>
  <c r="Y5158" i="30"/>
  <c r="Y5159" i="30" a="1"/>
  <c r="Y5159" i="30"/>
  <c r="Y5160" i="30" a="1"/>
  <c r="Y5160" i="30"/>
  <c r="Y5161" i="30" a="1"/>
  <c r="Y5161" i="30"/>
  <c r="Y5162" i="30" a="1"/>
  <c r="Y5162" i="30"/>
  <c r="Y5163" i="30" a="1"/>
  <c r="Y5163" i="30"/>
  <c r="Y5164" i="30" a="1"/>
  <c r="Y5164" i="30"/>
  <c r="Y5165" i="30" a="1"/>
  <c r="Y5165" i="30"/>
  <c r="Y5166" i="30" a="1"/>
  <c r="Y5166" i="30"/>
  <c r="Y5167" i="30" a="1"/>
  <c r="Y5167" i="30"/>
  <c r="Y5168" i="30" a="1"/>
  <c r="Y5168" i="30"/>
  <c r="Y5169" i="30" a="1"/>
  <c r="Y5169" i="30"/>
  <c r="Y5170" i="30" a="1"/>
  <c r="Y5170" i="30"/>
  <c r="Y5171" i="30" a="1"/>
  <c r="Y5171" i="30"/>
  <c r="Y5172" i="30" a="1"/>
  <c r="Y5172" i="30"/>
  <c r="Y5173" i="30" a="1"/>
  <c r="Y5173" i="30"/>
  <c r="Y5174" i="30" a="1"/>
  <c r="Y5174" i="30"/>
  <c r="Y5175" i="30" a="1"/>
  <c r="Y5175" i="30"/>
  <c r="Y5176" i="30" a="1"/>
  <c r="Y5176" i="30"/>
  <c r="Y5177" i="30" a="1"/>
  <c r="Y5177" i="30"/>
  <c r="Y5178" i="30" a="1"/>
  <c r="Y5178" i="30"/>
  <c r="Y5179" i="30" a="1"/>
  <c r="Y5179" i="30"/>
  <c r="Y5180" i="30" a="1"/>
  <c r="Y5180" i="30"/>
  <c r="Y5181" i="30" a="1"/>
  <c r="Y5181" i="30"/>
  <c r="Y5182" i="30" a="1"/>
  <c r="Y5182" i="30"/>
  <c r="Y5183" i="30" a="1"/>
  <c r="Y5183" i="30"/>
  <c r="Y5184" i="30" a="1"/>
  <c r="Y5184" i="30"/>
  <c r="Y5185" i="30" a="1"/>
  <c r="Y5185" i="30"/>
  <c r="Y5186" i="30" a="1"/>
  <c r="Y5186" i="30"/>
  <c r="Y5187" i="30" a="1"/>
  <c r="Y5187" i="30"/>
  <c r="Y5188" i="30" a="1"/>
  <c r="Y5188" i="30"/>
  <c r="Y5189" i="30" a="1"/>
  <c r="Y5189" i="30"/>
  <c r="Y5190" i="30" a="1"/>
  <c r="Y5190" i="30"/>
  <c r="Y5191" i="30" a="1"/>
  <c r="Y5191" i="30"/>
  <c r="Y5192" i="30" a="1"/>
  <c r="Y5192" i="30"/>
  <c r="Y5193" i="30" a="1"/>
  <c r="Y5193" i="30"/>
  <c r="Y5194" i="30" a="1"/>
  <c r="Y5194" i="30"/>
  <c r="Y5195" i="30" a="1"/>
  <c r="Y5195" i="30"/>
  <c r="Y5196" i="30" a="1"/>
  <c r="Y5196" i="30"/>
  <c r="Y5197" i="30" a="1"/>
  <c r="Y5197" i="30"/>
  <c r="Y5198" i="30" a="1"/>
  <c r="Y5198" i="30"/>
  <c r="Y5199" i="30" a="1"/>
  <c r="Y5199" i="30"/>
  <c r="Y5200" i="30" a="1"/>
  <c r="Y5200" i="30"/>
  <c r="Y5201" i="30" a="1"/>
  <c r="Y5201" i="30"/>
  <c r="Y5202" i="30" a="1"/>
  <c r="Y5202" i="30"/>
  <c r="Y5203" i="30" a="1"/>
  <c r="Y5203" i="30"/>
  <c r="Y5204" i="30" a="1"/>
  <c r="Y5204" i="30"/>
  <c r="Y5205" i="30" a="1"/>
  <c r="Y5205" i="30"/>
  <c r="Y5206" i="30" a="1"/>
  <c r="Y5206" i="30"/>
  <c r="Y5207" i="30" a="1"/>
  <c r="Y5207" i="30"/>
  <c r="Y5208" i="30" a="1"/>
  <c r="Y5208" i="30"/>
  <c r="Y5209" i="30" a="1"/>
  <c r="Y5209" i="30"/>
  <c r="Y5210" i="30" a="1"/>
  <c r="Y5210" i="30"/>
  <c r="Y5211" i="30" a="1"/>
  <c r="Y5211" i="30"/>
  <c r="Y5212" i="30" a="1"/>
  <c r="Y5212" i="30"/>
  <c r="Y5213" i="30" a="1"/>
  <c r="Y5213" i="30"/>
  <c r="Y5214" i="30" a="1"/>
  <c r="Y5214" i="30"/>
  <c r="Y5215" i="30" a="1"/>
  <c r="Y5215" i="30"/>
  <c r="Y5216" i="30" a="1"/>
  <c r="Y5216" i="30"/>
  <c r="Y5217" i="30" a="1"/>
  <c r="Y5217" i="30"/>
  <c r="Y5218" i="30" a="1"/>
  <c r="Y5218" i="30"/>
  <c r="Y5219" i="30" a="1"/>
  <c r="Y5219" i="30"/>
  <c r="Y5220" i="30" a="1"/>
  <c r="Y5220" i="30"/>
  <c r="Y5221" i="30" a="1"/>
  <c r="Y5221" i="30"/>
  <c r="Y5222" i="30" a="1"/>
  <c r="Y5222" i="30"/>
  <c r="Y5223" i="30" a="1"/>
  <c r="Y5223" i="30"/>
  <c r="Y5224" i="30" a="1"/>
  <c r="Y5224" i="30"/>
  <c r="Y5225" i="30" a="1"/>
  <c r="Y5225" i="30"/>
  <c r="Y5226" i="30" a="1"/>
  <c r="Y5226" i="30"/>
  <c r="Y5227" i="30" a="1"/>
  <c r="Y5227" i="30"/>
  <c r="Y5228" i="30" a="1"/>
  <c r="Y5228" i="30"/>
  <c r="Y5229" i="30" a="1"/>
  <c r="Y5229" i="30"/>
  <c r="Y5230" i="30" a="1"/>
  <c r="Y5230" i="30"/>
  <c r="Y5231" i="30" a="1"/>
  <c r="Y5231" i="30"/>
  <c r="Y5232" i="30" a="1"/>
  <c r="Y5232" i="30"/>
  <c r="Y5233" i="30" a="1"/>
  <c r="Y5233" i="30"/>
  <c r="Y5234" i="30" a="1"/>
  <c r="Y5234" i="30"/>
  <c r="Y5235" i="30" a="1"/>
  <c r="Y5235" i="30"/>
  <c r="Y5236" i="30" a="1"/>
  <c r="Y5236" i="30"/>
  <c r="Y5237" i="30" a="1"/>
  <c r="Y5237" i="30"/>
  <c r="Y5238" i="30" a="1"/>
  <c r="Y5238" i="30"/>
  <c r="Y5239" i="30" a="1"/>
  <c r="Y5239" i="30"/>
  <c r="Y5240" i="30" a="1"/>
  <c r="Y5240" i="30"/>
  <c r="Y5241" i="30" a="1"/>
  <c r="Y5241" i="30"/>
  <c r="Y5242" i="30" a="1"/>
  <c r="Y5242" i="30"/>
  <c r="Y5243" i="30" a="1"/>
  <c r="Y5243" i="30"/>
  <c r="Y5244" i="30" a="1"/>
  <c r="Y5244" i="30"/>
  <c r="Y5245" i="30" a="1"/>
  <c r="Y5245" i="30"/>
  <c r="Y5246" i="30" a="1"/>
  <c r="Y5246" i="30"/>
  <c r="Y5247" i="30" a="1"/>
  <c r="Y5247" i="30"/>
  <c r="Y5248" i="30" a="1"/>
  <c r="Y5248" i="30"/>
  <c r="Y5249" i="30" a="1"/>
  <c r="Y5249" i="30"/>
  <c r="Y5250" i="30" a="1"/>
  <c r="Y5250" i="30"/>
  <c r="Y5251" i="30" a="1"/>
  <c r="Y5251" i="30"/>
  <c r="Y5252" i="30" a="1"/>
  <c r="Y5252" i="30"/>
  <c r="Y5253" i="30" a="1"/>
  <c r="Y5253" i="30"/>
  <c r="Y5254" i="30" a="1"/>
  <c r="Y5254" i="30"/>
  <c r="Y5255" i="30" a="1"/>
  <c r="Y5255" i="30"/>
  <c r="Y5256" i="30" a="1"/>
  <c r="Y5256" i="30"/>
  <c r="Y5257" i="30" a="1"/>
  <c r="Y5257" i="30"/>
  <c r="Y5258" i="30" a="1"/>
  <c r="Y5258" i="30"/>
  <c r="Y5259" i="30" a="1"/>
  <c r="Y5259" i="30"/>
  <c r="Y5260" i="30" a="1"/>
  <c r="Y5260" i="30"/>
  <c r="Y5261" i="30" a="1"/>
  <c r="Y5261" i="30"/>
  <c r="Y5262" i="30" a="1"/>
  <c r="Y5262" i="30"/>
  <c r="Y5263" i="30" a="1"/>
  <c r="Y5263" i="30"/>
  <c r="Y5264" i="30" a="1"/>
  <c r="Y5264" i="30"/>
  <c r="Y5265" i="30" a="1"/>
  <c r="Y5265" i="30"/>
  <c r="Y5266" i="30" a="1"/>
  <c r="Y5266" i="30"/>
  <c r="Y5267" i="30" a="1"/>
  <c r="Y5267" i="30"/>
  <c r="Y5268" i="30" a="1"/>
  <c r="Y5268" i="30"/>
  <c r="Y5269" i="30" a="1"/>
  <c r="Y5269" i="30"/>
  <c r="Y5270" i="30" a="1"/>
  <c r="Y5270" i="30"/>
  <c r="Y5271" i="30" a="1"/>
  <c r="Y5271" i="30"/>
  <c r="Y5272" i="30" a="1"/>
  <c r="Y5272" i="30"/>
  <c r="Y5273" i="30" a="1"/>
  <c r="Y5273" i="30"/>
  <c r="Y5274" i="30" a="1"/>
  <c r="Y5274" i="30"/>
  <c r="Y5275" i="30" a="1"/>
  <c r="Y5275" i="30"/>
  <c r="Y5276" i="30" a="1"/>
  <c r="Y5276" i="30"/>
  <c r="Y5277" i="30" a="1"/>
  <c r="Y5277" i="30"/>
  <c r="Y5278" i="30" a="1"/>
  <c r="Y5278" i="30"/>
  <c r="Y5279" i="30" a="1"/>
  <c r="Y5279" i="30"/>
  <c r="Y5280" i="30" a="1"/>
  <c r="Y5280" i="30"/>
  <c r="Y5281" i="30" a="1"/>
  <c r="Y5281" i="30"/>
  <c r="Y5282" i="30" a="1"/>
  <c r="Y5282" i="30"/>
  <c r="Y5283" i="30" a="1"/>
  <c r="Y5283" i="30"/>
  <c r="Y5284" i="30" a="1"/>
  <c r="Y5284" i="30"/>
  <c r="Y5285" i="30" a="1"/>
  <c r="Y5285" i="30"/>
  <c r="Y5286" i="30" a="1"/>
  <c r="Y5286" i="30"/>
  <c r="Y5287" i="30" a="1"/>
  <c r="Y5287" i="30"/>
  <c r="Y5288" i="30" a="1"/>
  <c r="Y5288" i="30"/>
  <c r="Y5289" i="30" a="1"/>
  <c r="Y5289" i="30"/>
  <c r="Y5290" i="30" a="1"/>
  <c r="Y5290" i="30"/>
  <c r="Y5291" i="30" a="1"/>
  <c r="Y5291" i="30"/>
  <c r="Y5292" i="30" a="1"/>
  <c r="Y5292" i="30"/>
  <c r="Y5293" i="30" a="1"/>
  <c r="Y5293" i="30"/>
  <c r="Y5294" i="30" a="1"/>
  <c r="Y5294" i="30"/>
  <c r="Y5295" i="30" a="1"/>
  <c r="Y5295" i="30"/>
  <c r="Y5296" i="30" a="1"/>
  <c r="Y5296" i="30"/>
  <c r="Y5297" i="30" a="1"/>
  <c r="Y5297" i="30"/>
  <c r="Y5298" i="30" a="1"/>
  <c r="Y5298" i="30"/>
  <c r="Y5299" i="30" a="1"/>
  <c r="Y5299" i="30"/>
  <c r="Y5300" i="30" a="1"/>
  <c r="Y5300" i="30"/>
  <c r="Y5301" i="30" a="1"/>
  <c r="Y5301" i="30"/>
  <c r="Y5302" i="30" a="1"/>
  <c r="Y5302" i="30"/>
  <c r="Y5303" i="30" a="1"/>
  <c r="Y5303" i="30"/>
  <c r="Y5304" i="30" a="1"/>
  <c r="Y5304" i="30"/>
  <c r="Y5305" i="30" a="1"/>
  <c r="Y5305" i="30"/>
  <c r="Y5306" i="30" a="1"/>
  <c r="Y5306" i="30"/>
  <c r="Y5307" i="30" a="1"/>
  <c r="Y5307" i="30"/>
  <c r="Y5308" i="30" a="1"/>
  <c r="Y5308" i="30"/>
  <c r="Y5309" i="30" a="1"/>
  <c r="Y5309" i="30"/>
  <c r="Y5310" i="30" a="1"/>
  <c r="Y5310" i="30"/>
  <c r="Y5311" i="30" a="1"/>
  <c r="Y5311" i="30"/>
  <c r="Y5312" i="30" a="1"/>
  <c r="Y5312" i="30"/>
  <c r="Y5313" i="30" a="1"/>
  <c r="Y5313" i="30"/>
  <c r="Y5314" i="30" a="1"/>
  <c r="Y5314" i="30"/>
  <c r="Y5315" i="30" a="1"/>
  <c r="Y5315" i="30"/>
  <c r="Y5316" i="30" a="1"/>
  <c r="Y5316" i="30"/>
  <c r="Y5317" i="30" a="1"/>
  <c r="Y5317" i="30"/>
  <c r="Y5318" i="30" a="1"/>
  <c r="Y5318" i="30"/>
  <c r="Y5319" i="30" a="1"/>
  <c r="Y5319" i="30"/>
  <c r="Y5320" i="30" a="1"/>
  <c r="Y5320" i="30"/>
  <c r="Y5321" i="30" a="1"/>
  <c r="Y5321" i="30"/>
  <c r="Y5322" i="30" a="1"/>
  <c r="Y5322" i="30"/>
  <c r="Y5323" i="30" a="1"/>
  <c r="Y5323" i="30"/>
  <c r="Y5324" i="30" a="1"/>
  <c r="Y5324" i="30"/>
  <c r="Y5325" i="30" a="1"/>
  <c r="Y5325" i="30"/>
  <c r="Y5326" i="30" a="1"/>
  <c r="Y5326" i="30"/>
  <c r="Y5327" i="30" a="1"/>
  <c r="Y5327" i="30"/>
  <c r="Y5328" i="30" a="1"/>
  <c r="Y5328" i="30"/>
  <c r="Y5329" i="30" a="1"/>
  <c r="Y5329" i="30" s="1"/>
  <c r="Y5330" i="30" a="1"/>
  <c r="Y5330" i="30" s="1"/>
  <c r="Y5331" i="30" a="1"/>
  <c r="Y5331" i="30" s="1"/>
  <c r="Y5332" i="30" a="1"/>
  <c r="Y5332" i="30" s="1"/>
  <c r="Y5333" i="30" a="1"/>
  <c r="Y5333" i="30" s="1"/>
  <c r="Y5334" i="30" a="1"/>
  <c r="Y5334" i="30" s="1"/>
  <c r="Y5335" i="30" a="1"/>
  <c r="Y5335" i="30" s="1"/>
  <c r="Y5336" i="30" a="1"/>
  <c r="Y5336" i="30" s="1"/>
  <c r="Y5337" i="30" a="1"/>
  <c r="Y5337" i="30" s="1"/>
  <c r="Y5338" i="30" a="1"/>
  <c r="Y5338" i="30" s="1"/>
  <c r="Y5339" i="30" a="1"/>
  <c r="Y5339" i="30" s="1"/>
  <c r="Y5340" i="30" a="1"/>
  <c r="Y5340" i="30" s="1"/>
  <c r="Y5341" i="30" a="1"/>
  <c r="Y5341" i="30" s="1"/>
  <c r="Y5342" i="30" a="1"/>
  <c r="Y5342" i="30" s="1"/>
  <c r="Y5343" i="30" a="1"/>
  <c r="Y5343" i="30" s="1"/>
  <c r="Y5344" i="30" a="1"/>
  <c r="Y5344" i="30" s="1"/>
  <c r="Y5345" i="30" a="1"/>
  <c r="Y5345" i="30" s="1"/>
  <c r="Y5346" i="30" a="1"/>
  <c r="Y5346" i="30" s="1"/>
  <c r="Y5347" i="30" a="1"/>
  <c r="Y5347" i="30" s="1"/>
  <c r="Y5348" i="30" a="1"/>
  <c r="Y5348" i="30" s="1"/>
  <c r="Y5349" i="30" a="1"/>
  <c r="Y5349" i="30" s="1"/>
  <c r="Y5350" i="30" a="1"/>
  <c r="Y5350" i="30" s="1"/>
  <c r="Y5351" i="30" a="1"/>
  <c r="Y5351" i="30" s="1"/>
  <c r="Y5352" i="30" a="1"/>
  <c r="Y5352" i="30" s="1"/>
  <c r="Y5353" i="30" a="1"/>
  <c r="Y5353" i="30" s="1"/>
  <c r="Y5354" i="30" a="1"/>
  <c r="Y5354" i="30" s="1"/>
  <c r="Y5355" i="30" a="1"/>
  <c r="Y5355" i="30" s="1"/>
  <c r="Y5356" i="30" a="1"/>
  <c r="Y5356" i="30" s="1"/>
  <c r="Y5357" i="30" a="1"/>
  <c r="Y5357" i="30" s="1"/>
  <c r="Y5358" i="30" a="1"/>
  <c r="Y5358" i="30" s="1"/>
  <c r="Y5359" i="30" a="1"/>
  <c r="Y5359" i="30" s="1"/>
  <c r="Y5360" i="30" a="1"/>
  <c r="Y5360" i="30" s="1"/>
  <c r="Y5361" i="30" a="1"/>
  <c r="Y5361" i="30" s="1"/>
  <c r="Y5362" i="30" a="1"/>
  <c r="Y5362" i="30" s="1"/>
  <c r="Y5363" i="30" a="1"/>
  <c r="Y5363" i="30" s="1"/>
  <c r="Y5364" i="30" a="1"/>
  <c r="Y5364" i="30" s="1"/>
  <c r="Y5365" i="30" a="1"/>
  <c r="Y5365" i="30" s="1"/>
  <c r="Y5366" i="30" a="1"/>
  <c r="Y5366" i="30" s="1"/>
  <c r="Y5367" i="30" a="1"/>
  <c r="Y5367" i="30" s="1"/>
  <c r="Y5368" i="30" a="1"/>
  <c r="Y5368" i="30" s="1"/>
  <c r="Y5369" i="30" a="1"/>
  <c r="Y5369" i="30" s="1"/>
  <c r="Y5370" i="30" a="1"/>
  <c r="Y5370" i="30" s="1"/>
  <c r="Y5371" i="30" a="1"/>
  <c r="Y5371" i="30" s="1"/>
  <c r="Y5372" i="30" a="1"/>
  <c r="Y5372" i="30" s="1"/>
  <c r="Y5373" i="30" a="1"/>
  <c r="Y5373" i="30" s="1"/>
  <c r="Y5374" i="30" a="1"/>
  <c r="Y5374" i="30" s="1"/>
  <c r="Y5375" i="30" a="1"/>
  <c r="Y5375" i="30" s="1"/>
  <c r="Y5376" i="30" a="1"/>
  <c r="Y5376" i="30" s="1"/>
  <c r="Y5377" i="30" a="1"/>
  <c r="Y5377" i="30" s="1"/>
  <c r="Y5378" i="30" a="1"/>
  <c r="Y5378" i="30" s="1"/>
  <c r="Y5379" i="30" a="1"/>
  <c r="Y5379" i="30" s="1"/>
  <c r="Y5380" i="30" a="1"/>
  <c r="Y5380" i="30" s="1"/>
  <c r="Y5381" i="30" a="1"/>
  <c r="Y5381" i="30" s="1"/>
  <c r="Y5382" i="30" a="1"/>
  <c r="Y5382" i="30" s="1"/>
  <c r="Y5383" i="30" a="1"/>
  <c r="Y5383" i="30" s="1"/>
  <c r="Y5384" i="30" a="1"/>
  <c r="Y5384" i="30" s="1"/>
  <c r="Y5385" i="30" a="1"/>
  <c r="Y5385" i="30" s="1"/>
  <c r="Y5386" i="30" a="1"/>
  <c r="Y5386" i="30" s="1"/>
  <c r="Y5387" i="30" a="1"/>
  <c r="Y5387" i="30" s="1"/>
  <c r="Y5388" i="30" a="1"/>
  <c r="Y5388" i="30" s="1"/>
  <c r="Y5389" i="30" a="1"/>
  <c r="Y5389" i="30" s="1"/>
  <c r="Y5390" i="30" a="1"/>
  <c r="Y5390" i="30" s="1"/>
  <c r="Y5391" i="30" a="1"/>
  <c r="Y5391" i="30" s="1"/>
  <c r="Y5392" i="30" a="1"/>
  <c r="Y5392" i="30" s="1"/>
  <c r="Y5393" i="30" a="1"/>
  <c r="Y5393" i="30" s="1"/>
  <c r="Y5394" i="30" a="1"/>
  <c r="Y5394" i="30" s="1"/>
  <c r="Y5395" i="30" a="1"/>
  <c r="Y5395" i="30" s="1"/>
  <c r="Y5396" i="30" a="1"/>
  <c r="Y5396" i="30" s="1"/>
  <c r="Y5397" i="30" a="1"/>
  <c r="Y5397" i="30" s="1"/>
  <c r="Y5398" i="30" a="1"/>
  <c r="Y5398" i="30" s="1"/>
  <c r="Y5399" i="30" a="1"/>
  <c r="Y5399" i="30" s="1"/>
  <c r="Y5400" i="30" a="1"/>
  <c r="Y5400" i="30" s="1"/>
  <c r="Y5401" i="30" a="1"/>
  <c r="Y5401" i="30" s="1"/>
  <c r="Y5402" i="30" a="1"/>
  <c r="Y5402" i="30" s="1"/>
  <c r="Y5403" i="30" a="1"/>
  <c r="Y5403" i="30" s="1"/>
  <c r="Y5404" i="30" a="1"/>
  <c r="Y5404" i="30" s="1"/>
  <c r="Y5405" i="30" a="1"/>
  <c r="Y5405" i="30" s="1"/>
  <c r="Y5406" i="30" a="1"/>
  <c r="Y5406" i="30" s="1"/>
  <c r="Y5407" i="30" a="1"/>
  <c r="Y5407" i="30" s="1"/>
  <c r="Y5408" i="30" a="1"/>
  <c r="Y5408" i="30" s="1"/>
  <c r="Y5409" i="30" a="1"/>
  <c r="Y5409" i="30" s="1"/>
  <c r="Y5410" i="30" a="1"/>
  <c r="Y5410" i="30" s="1"/>
  <c r="Y5411" i="30" a="1"/>
  <c r="Y5411" i="30" s="1"/>
  <c r="Y5412" i="30" a="1"/>
  <c r="Y5412" i="30" s="1"/>
  <c r="Y5413" i="30" a="1"/>
  <c r="Y5413" i="30" s="1"/>
  <c r="Y5414" i="30" a="1"/>
  <c r="Y5414" i="30" s="1"/>
  <c r="Y5415" i="30" a="1"/>
  <c r="Y5415" i="30" s="1"/>
  <c r="Y5416" i="30" a="1"/>
  <c r="Y5416" i="30" s="1"/>
  <c r="Y5417" i="30" a="1"/>
  <c r="Y5417" i="30" s="1"/>
  <c r="Y5418" i="30" a="1"/>
  <c r="Y5418" i="30" s="1"/>
  <c r="Y5419" i="30" a="1"/>
  <c r="Y5419" i="30" s="1"/>
  <c r="Y5420" i="30" a="1"/>
  <c r="Y5420" i="30" s="1"/>
  <c r="Y5421" i="30" a="1"/>
  <c r="Y5421" i="30" s="1"/>
  <c r="Y5422" i="30" a="1"/>
  <c r="Y5422" i="30" s="1"/>
  <c r="Y5423" i="30" a="1"/>
  <c r="Y5423" i="30" s="1"/>
  <c r="Y5424" i="30" a="1"/>
  <c r="Y5424" i="30" s="1"/>
  <c r="Y5425" i="30" a="1"/>
  <c r="Y5425" i="30" s="1"/>
  <c r="Y5426" i="30" a="1"/>
  <c r="Y5426" i="30" s="1"/>
  <c r="Y5427" i="30" a="1"/>
  <c r="Y5427" i="30" s="1"/>
  <c r="Y5428" i="30" a="1"/>
  <c r="Y5428" i="30" s="1"/>
  <c r="Y5429" i="30" a="1"/>
  <c r="Y5429" i="30" s="1"/>
  <c r="Y5430" i="30" a="1"/>
  <c r="Y5430" i="30" s="1"/>
  <c r="Y5431" i="30" a="1"/>
  <c r="Y5431" i="30" s="1"/>
  <c r="Y5432" i="30" a="1"/>
  <c r="Y5432" i="30" s="1"/>
  <c r="Y5433" i="30" a="1"/>
  <c r="Y5433" i="30" s="1"/>
  <c r="Y5434" i="30" a="1"/>
  <c r="Y5434" i="30" s="1"/>
  <c r="Y5435" i="30" a="1"/>
  <c r="Y5435" i="30" s="1"/>
  <c r="Y5436" i="30" a="1"/>
  <c r="Y5436" i="30" s="1"/>
  <c r="Y5437" i="30" a="1"/>
  <c r="Y5437" i="30" s="1"/>
  <c r="Y5438" i="30" a="1"/>
  <c r="Y5438" i="30" s="1"/>
  <c r="Y5439" i="30" a="1"/>
  <c r="Y5439" i="30" s="1"/>
  <c r="Y5440" i="30" a="1"/>
  <c r="Y5440" i="30" s="1"/>
  <c r="Y5441" i="30" a="1"/>
  <c r="Y5441" i="30" s="1"/>
  <c r="Y5442" i="30" a="1"/>
  <c r="Y5442" i="30" s="1"/>
  <c r="Y5443" i="30" a="1"/>
  <c r="Y5443" i="30" s="1"/>
  <c r="Y5444" i="30" a="1"/>
  <c r="Y5444" i="30" s="1"/>
  <c r="Y5445" i="30" a="1"/>
  <c r="Y5445" i="30" s="1"/>
  <c r="Y5446" i="30" a="1"/>
  <c r="Y5446" i="30" s="1"/>
  <c r="Y5447" i="30" a="1"/>
  <c r="Y5447" i="30" s="1"/>
  <c r="Y5448" i="30" a="1"/>
  <c r="Y5448" i="30" s="1"/>
  <c r="Y5449" i="30" a="1"/>
  <c r="Y5449" i="30" s="1"/>
  <c r="Y5450" i="30" a="1"/>
  <c r="Y5450" i="30" s="1"/>
  <c r="Y5451" i="30" a="1"/>
  <c r="Y5451" i="30" s="1"/>
  <c r="Y5452" i="30" a="1"/>
  <c r="Y5452" i="30" s="1"/>
  <c r="Y5453" i="30" a="1"/>
  <c r="Y5453" i="30" s="1"/>
  <c r="Y5454" i="30" a="1"/>
  <c r="Y5454" i="30" s="1"/>
  <c r="Y5455" i="30" a="1"/>
  <c r="Y5455" i="30" s="1"/>
  <c r="Y5456" i="30" a="1"/>
  <c r="Y5456" i="30" s="1"/>
  <c r="Y5457" i="30" a="1"/>
  <c r="Y5457" i="30" s="1"/>
  <c r="Y5458" i="30" a="1"/>
  <c r="Y5458" i="30" s="1"/>
  <c r="Y5459" i="30" a="1"/>
  <c r="Y5459" i="30" s="1"/>
  <c r="Y5460" i="30" a="1"/>
  <c r="Y5460" i="30" s="1"/>
  <c r="Y5461" i="30" a="1"/>
  <c r="Y5461" i="30" s="1"/>
  <c r="Y5462" i="30" a="1"/>
  <c r="Y5462" i="30" s="1"/>
  <c r="Y5463" i="30" a="1"/>
  <c r="Y5463" i="30" s="1"/>
  <c r="Y5464" i="30" a="1"/>
  <c r="Y5464" i="30" s="1"/>
  <c r="Y5465" i="30" a="1"/>
  <c r="Y5465" i="30" s="1"/>
  <c r="Y5466" i="30" a="1"/>
  <c r="Y5466" i="30" s="1"/>
  <c r="Y5467" i="30" a="1"/>
  <c r="Y5467" i="30" s="1"/>
  <c r="Y5468" i="30" a="1"/>
  <c r="Y5468" i="30" s="1"/>
  <c r="Y5469" i="30" a="1"/>
  <c r="Y5469" i="30" s="1"/>
  <c r="Y5470" i="30" a="1"/>
  <c r="Y5470" i="30" s="1"/>
  <c r="Y5471" i="30" a="1"/>
  <c r="Y5471" i="30" s="1"/>
  <c r="Y5472" i="30" a="1"/>
  <c r="Y5472" i="30" s="1"/>
  <c r="Y5473" i="30" a="1"/>
  <c r="Y5473" i="30" s="1"/>
  <c r="Y5474" i="30" a="1"/>
  <c r="Y5474" i="30" s="1"/>
  <c r="Y5475" i="30" a="1"/>
  <c r="Y5475" i="30" s="1"/>
  <c r="Y5476" i="30" a="1"/>
  <c r="Y5476" i="30" s="1"/>
  <c r="Y5477" i="30" a="1"/>
  <c r="Y5477" i="30" s="1"/>
  <c r="Y5478" i="30" a="1"/>
  <c r="Y5478" i="30" s="1"/>
  <c r="Y5479" i="30" a="1"/>
  <c r="Y5479" i="30" s="1"/>
  <c r="Y5480" i="30" a="1"/>
  <c r="Y5480" i="30" s="1"/>
  <c r="Y5481" i="30" a="1"/>
  <c r="Y5481" i="30" s="1"/>
  <c r="Y5482" i="30" a="1"/>
  <c r="Y5482" i="30" s="1"/>
  <c r="Y5483" i="30" a="1"/>
  <c r="Y5483" i="30" s="1"/>
  <c r="Y5484" i="30" a="1"/>
  <c r="Y5484" i="30" s="1"/>
  <c r="Y5485" i="30" a="1"/>
  <c r="Y5485" i="30" s="1"/>
  <c r="Y5486" i="30" a="1"/>
  <c r="Y5486" i="30" s="1"/>
  <c r="Y5487" i="30" a="1"/>
  <c r="Y5487" i="30" s="1"/>
  <c r="Y5488" i="30" a="1"/>
  <c r="Y5488" i="30" s="1"/>
  <c r="Y5489" i="30" a="1"/>
  <c r="Y5489" i="30" s="1"/>
  <c r="Y5490" i="30" a="1"/>
  <c r="Y5490" i="30" s="1"/>
  <c r="Y5491" i="30" a="1"/>
  <c r="Y5491" i="30" s="1"/>
  <c r="Y5492" i="30" a="1"/>
  <c r="Y5492" i="30" s="1"/>
  <c r="Y5493" i="30" a="1"/>
  <c r="Y5493" i="30" s="1"/>
  <c r="Y5494" i="30" a="1"/>
  <c r="Y5494" i="30" s="1"/>
  <c r="Y5495" i="30" a="1"/>
  <c r="Y5495" i="30" s="1"/>
  <c r="Y5496" i="30" a="1"/>
  <c r="Y5496" i="30" s="1"/>
  <c r="Y5497" i="30" a="1"/>
  <c r="Y5497" i="30" s="1"/>
  <c r="Y5498" i="30" a="1"/>
  <c r="Y5498" i="30" s="1"/>
  <c r="Y5499" i="30" a="1"/>
  <c r="Y5499" i="30" s="1"/>
  <c r="Y5500" i="30" a="1"/>
  <c r="Y5500" i="30" s="1"/>
  <c r="Y5501" i="30" a="1"/>
  <c r="Y5501" i="30" s="1"/>
  <c r="Y5502" i="30" a="1"/>
  <c r="Y5502" i="30" s="1"/>
  <c r="Y5503" i="30" a="1"/>
  <c r="Y5503" i="30" s="1"/>
  <c r="Y5504" i="30" a="1"/>
  <c r="Y5504" i="30" s="1"/>
  <c r="Y5505" i="30" a="1"/>
  <c r="Y5505" i="30" s="1"/>
  <c r="Y5506" i="30" a="1"/>
  <c r="Y5506" i="30" s="1"/>
  <c r="Y5507" i="30" a="1"/>
  <c r="Y5507" i="30" s="1"/>
  <c r="Y5508" i="30" a="1"/>
  <c r="Y5508" i="30" s="1"/>
  <c r="Y5509" i="30" a="1"/>
  <c r="Y5509" i="30" s="1"/>
  <c r="Y5510" i="30" a="1"/>
  <c r="Y5510" i="30" s="1"/>
  <c r="Y5511" i="30" a="1"/>
  <c r="Y5511" i="30" s="1"/>
  <c r="Y5512" i="30" a="1"/>
  <c r="Y5512" i="30" s="1"/>
  <c r="Y5513" i="30" a="1"/>
  <c r="Y5513" i="30" s="1"/>
  <c r="Y5514" i="30" a="1"/>
  <c r="Y5514" i="30" s="1"/>
  <c r="Y5515" i="30" a="1"/>
  <c r="Y5515" i="30" s="1"/>
  <c r="Y5516" i="30" a="1"/>
  <c r="Y5516" i="30" s="1"/>
  <c r="Y5517" i="30" a="1"/>
  <c r="Y5517" i="30" s="1"/>
  <c r="Y5518" i="30" a="1"/>
  <c r="Y5518" i="30" s="1"/>
  <c r="Y5519" i="30" a="1"/>
  <c r="Y5519" i="30" s="1"/>
  <c r="Y5520" i="30" a="1"/>
  <c r="Y5520" i="30" s="1"/>
  <c r="Y5521" i="30" a="1"/>
  <c r="Y5521" i="30" s="1"/>
  <c r="Y5522" i="30" a="1"/>
  <c r="Y5522" i="30" s="1"/>
  <c r="Y5523" i="30" a="1"/>
  <c r="Y5523" i="30" s="1"/>
  <c r="Y5524" i="30" a="1"/>
  <c r="Y5524" i="30" s="1"/>
  <c r="Y5525" i="30" a="1"/>
  <c r="Y5525" i="30" s="1"/>
  <c r="Y5526" i="30" a="1"/>
  <c r="Y5526" i="30" s="1"/>
  <c r="Y5527" i="30" a="1"/>
  <c r="Y5527" i="30" s="1"/>
  <c r="Y5528" i="30" a="1"/>
  <c r="Y5528" i="30" s="1"/>
  <c r="Y5529" i="30" a="1"/>
  <c r="Y5529" i="30" s="1"/>
  <c r="Y5530" i="30" a="1"/>
  <c r="Y5530" i="30" s="1"/>
  <c r="Y5531" i="30" a="1"/>
  <c r="Y5531" i="30" s="1"/>
  <c r="Y5532" i="30" a="1"/>
  <c r="Y5532" i="30" s="1"/>
  <c r="Y5533" i="30" a="1"/>
  <c r="Y5533" i="30" s="1"/>
  <c r="Y5534" i="30" a="1"/>
  <c r="Y5534" i="30" s="1"/>
  <c r="Y5535" i="30" a="1"/>
  <c r="Y5535" i="30" s="1"/>
  <c r="Y5536" i="30" a="1"/>
  <c r="Y5536" i="30" s="1"/>
  <c r="Y5537" i="30" a="1"/>
  <c r="Y5537" i="30" s="1"/>
  <c r="Y5538" i="30" a="1"/>
  <c r="Y5538" i="30" s="1"/>
  <c r="Y5539" i="30" a="1"/>
  <c r="Y5539" i="30" s="1"/>
  <c r="Y5540" i="30" a="1"/>
  <c r="Y5540" i="30" s="1"/>
  <c r="Y5541" i="30" a="1"/>
  <c r="Y5541" i="30" s="1"/>
  <c r="Y5542" i="30" a="1"/>
  <c r="Y5542" i="30" s="1"/>
  <c r="Y5543" i="30" a="1"/>
  <c r="Y5543" i="30" s="1"/>
  <c r="Y5544" i="30" a="1"/>
  <c r="Y5544" i="30" s="1"/>
  <c r="Y5545" i="30" a="1"/>
  <c r="Y5545" i="30" s="1"/>
  <c r="Y5546" i="30" a="1"/>
  <c r="Y5546" i="30" s="1"/>
  <c r="Y5547" i="30" a="1"/>
  <c r="Y5547" i="30" s="1"/>
  <c r="Y5548" i="30" a="1"/>
  <c r="Y5548" i="30" s="1"/>
  <c r="Y5549" i="30" a="1"/>
  <c r="Y5549" i="30" s="1"/>
  <c r="Y5550" i="30" a="1"/>
  <c r="Y5550" i="30" s="1"/>
  <c r="Y5551" i="30" a="1"/>
  <c r="Y5551" i="30" s="1"/>
  <c r="Y5552" i="30" a="1"/>
  <c r="Y5552" i="30" s="1"/>
  <c r="Y5553" i="30" a="1"/>
  <c r="Y5553" i="30" s="1"/>
  <c r="Y5554" i="30" a="1"/>
  <c r="Y5554" i="30" s="1"/>
  <c r="Y5555" i="30" a="1"/>
  <c r="Y5555" i="30" s="1"/>
  <c r="Y5556" i="30" a="1"/>
  <c r="Y5556" i="30" s="1"/>
  <c r="Y5557" i="30" a="1"/>
  <c r="Y5557" i="30" s="1"/>
  <c r="Y5558" i="30" a="1"/>
  <c r="Y5558" i="30" s="1"/>
  <c r="Y5559" i="30" a="1"/>
  <c r="Y5559" i="30" s="1"/>
  <c r="Y5560" i="30" a="1"/>
  <c r="Y5560" i="30" s="1"/>
  <c r="Y5561" i="30" a="1"/>
  <c r="Y5561" i="30" s="1"/>
  <c r="Y5562" i="30" a="1"/>
  <c r="Y5562" i="30" s="1"/>
  <c r="Y5563" i="30" a="1"/>
  <c r="Y5563" i="30" s="1"/>
  <c r="Y5564" i="30" a="1"/>
  <c r="Y5564" i="30" s="1"/>
  <c r="Y5565" i="30" a="1"/>
  <c r="Y5565" i="30" s="1"/>
  <c r="Y5566" i="30" a="1"/>
  <c r="Y5566" i="30" s="1"/>
  <c r="Y5567" i="30" a="1"/>
  <c r="Y5567" i="30" s="1"/>
  <c r="Y5568" i="30" a="1"/>
  <c r="Y5568" i="30" s="1"/>
  <c r="Y5569" i="30" a="1"/>
  <c r="Y5569" i="30" s="1"/>
  <c r="Y5570" i="30" a="1"/>
  <c r="Y5570" i="30" s="1"/>
  <c r="Y5571" i="30" a="1"/>
  <c r="Y5571" i="30" s="1"/>
  <c r="Y5572" i="30" a="1"/>
  <c r="Y5572" i="30" s="1"/>
  <c r="Y5573" i="30" a="1"/>
  <c r="Y5573" i="30" s="1"/>
  <c r="Y5574" i="30" a="1"/>
  <c r="Y5574" i="30" s="1"/>
  <c r="Y5575" i="30" a="1"/>
  <c r="Y5575" i="30" s="1"/>
  <c r="Y5576" i="30" a="1"/>
  <c r="Y5576" i="30" s="1"/>
  <c r="Y5577" i="30" a="1"/>
  <c r="Y5577" i="30" s="1"/>
  <c r="Y5578" i="30" a="1"/>
  <c r="Y5578" i="30" s="1"/>
  <c r="Y5579" i="30" a="1"/>
  <c r="Y5579" i="30" s="1"/>
  <c r="Y5580" i="30" a="1"/>
  <c r="Y5580" i="30" s="1"/>
  <c r="Y5581" i="30" a="1"/>
  <c r="Y5581" i="30" s="1"/>
  <c r="Y5582" i="30" a="1"/>
  <c r="Y5582" i="30" s="1"/>
  <c r="Y5583" i="30" a="1"/>
  <c r="Y5583" i="30" s="1"/>
  <c r="Y5584" i="30" a="1"/>
  <c r="Y5584" i="30" s="1"/>
  <c r="Y5585" i="30" a="1"/>
  <c r="Y5585" i="30" s="1"/>
  <c r="Y5586" i="30" a="1"/>
  <c r="Y5586" i="30" s="1"/>
  <c r="Y5587" i="30" a="1"/>
  <c r="Y5587" i="30" s="1"/>
  <c r="Y5588" i="30" a="1"/>
  <c r="Y5588" i="30" s="1"/>
  <c r="Y5589" i="30" a="1"/>
  <c r="Y5589" i="30" s="1"/>
  <c r="Y5590" i="30" a="1"/>
  <c r="Y5590" i="30" s="1"/>
  <c r="Y5591" i="30" a="1"/>
  <c r="Y5591" i="30" s="1"/>
  <c r="Y5592" i="30" a="1"/>
  <c r="Y5592" i="30" s="1"/>
  <c r="Y5593" i="30" a="1"/>
  <c r="Y5593" i="30" s="1"/>
  <c r="Y5594" i="30" a="1"/>
  <c r="Y5594" i="30" s="1"/>
  <c r="Y5595" i="30" a="1"/>
  <c r="Y5595" i="30" s="1"/>
  <c r="Y5596" i="30" a="1"/>
  <c r="Y5596" i="30" s="1"/>
  <c r="Y5597" i="30" a="1"/>
  <c r="Y5597" i="30" s="1"/>
  <c r="Y5598" i="30" a="1"/>
  <c r="Y5598" i="30" s="1"/>
  <c r="Y5599" i="30" a="1"/>
  <c r="Y5599" i="30" s="1"/>
  <c r="Y5600" i="30" a="1"/>
  <c r="Y5600" i="30" s="1"/>
  <c r="Y5601" i="30" a="1"/>
  <c r="Y5601" i="30" s="1"/>
  <c r="Y5602" i="30" a="1"/>
  <c r="Y5602" i="30" s="1"/>
  <c r="Y5603" i="30" a="1"/>
  <c r="Y5603" i="30" s="1"/>
  <c r="Y5604" i="30" a="1"/>
  <c r="Y5604" i="30" s="1"/>
  <c r="Y5605" i="30" a="1"/>
  <c r="Y5605" i="30" s="1"/>
  <c r="Y5606" i="30" a="1"/>
  <c r="Y5606" i="30" s="1"/>
  <c r="Y5607" i="30" a="1"/>
  <c r="Y5607" i="30" s="1"/>
  <c r="Y5608" i="30" a="1"/>
  <c r="Y5608" i="30" s="1"/>
  <c r="Y5609" i="30" a="1"/>
  <c r="Y5609" i="30" s="1"/>
  <c r="Y5610" i="30" a="1"/>
  <c r="Y5610" i="30" s="1"/>
  <c r="Y5611" i="30" a="1"/>
  <c r="Y5611" i="30" s="1"/>
  <c r="Y5612" i="30" a="1"/>
  <c r="Y5612" i="30" s="1"/>
  <c r="Y5613" i="30" a="1"/>
  <c r="Y5613" i="30" s="1"/>
  <c r="Y5614" i="30" a="1"/>
  <c r="Y5614" i="30" s="1"/>
  <c r="Y5615" i="30" a="1"/>
  <c r="Y5615" i="30" s="1"/>
  <c r="Y5616" i="30" a="1"/>
  <c r="Y5616" i="30" s="1"/>
  <c r="Y5617" i="30" a="1"/>
  <c r="Y5617" i="30" s="1"/>
  <c r="Y5618" i="30" a="1"/>
  <c r="Y5618" i="30" s="1"/>
  <c r="Y5619" i="30" a="1"/>
  <c r="Y5619" i="30" s="1"/>
  <c r="Y5620" i="30" a="1"/>
  <c r="Y5620" i="30" s="1"/>
  <c r="Y5621" i="30" a="1"/>
  <c r="Y5621" i="30" s="1"/>
  <c r="Y5622" i="30" a="1"/>
  <c r="Y5622" i="30" s="1"/>
  <c r="Y5623" i="30" a="1"/>
  <c r="Y5623" i="30" s="1"/>
  <c r="Y5624" i="30" a="1"/>
  <c r="Y5624" i="30" s="1"/>
  <c r="Y5625" i="30" a="1"/>
  <c r="Y5625" i="30" s="1"/>
  <c r="Y5626" i="30" a="1"/>
  <c r="Y5626" i="30" s="1"/>
  <c r="Y5627" i="30" a="1"/>
  <c r="Y5627" i="30" s="1"/>
  <c r="Y5628" i="30" a="1"/>
  <c r="Y5628" i="30" s="1"/>
  <c r="Y5629" i="30" a="1"/>
  <c r="Y5629" i="30" s="1"/>
  <c r="Y5630" i="30" a="1"/>
  <c r="Y5630" i="30" s="1"/>
  <c r="Y5631" i="30" a="1"/>
  <c r="Y5631" i="30" s="1"/>
  <c r="Y5632" i="30" a="1"/>
  <c r="Y5632" i="30" s="1"/>
  <c r="Y5633" i="30" a="1"/>
  <c r="Y5633" i="30" s="1"/>
  <c r="Y5634" i="30" a="1"/>
  <c r="Y5634" i="30" s="1"/>
  <c r="Y5635" i="30" a="1"/>
  <c r="Y5635" i="30" s="1"/>
  <c r="Y5636" i="30" a="1"/>
  <c r="Y5636" i="30" s="1"/>
  <c r="Y5637" i="30" a="1"/>
  <c r="Y5637" i="30" s="1"/>
  <c r="Y5638" i="30" a="1"/>
  <c r="Y5638" i="30" s="1"/>
  <c r="Y5639" i="30" a="1"/>
  <c r="Y5639" i="30" s="1"/>
  <c r="Y5640" i="30" a="1"/>
  <c r="Y5640" i="30" s="1"/>
  <c r="Y5641" i="30" a="1"/>
  <c r="Y5641" i="30" s="1"/>
  <c r="Y5642" i="30" a="1"/>
  <c r="Y5642" i="30" s="1"/>
  <c r="Y5643" i="30" a="1"/>
  <c r="Y5643" i="30" s="1"/>
  <c r="Y5644" i="30" a="1"/>
  <c r="Y5644" i="30" s="1"/>
  <c r="Y5645" i="30" a="1"/>
  <c r="Y5645" i="30" s="1"/>
  <c r="Y5646" i="30" a="1"/>
  <c r="Y5646" i="30" s="1"/>
  <c r="Y5647" i="30" a="1"/>
  <c r="Y5647" i="30" s="1"/>
  <c r="Y5648" i="30" a="1"/>
  <c r="Y5648" i="30" s="1"/>
  <c r="Y5649" i="30" a="1"/>
  <c r="Y5649" i="30" s="1"/>
  <c r="Y5650" i="30" a="1"/>
  <c r="Y5650" i="30" s="1"/>
  <c r="Y5651" i="30" a="1"/>
  <c r="Y5651" i="30" s="1"/>
  <c r="Y5652" i="30" a="1"/>
  <c r="Y5652" i="30" s="1"/>
  <c r="Y5653" i="30" a="1"/>
  <c r="Y5653" i="30" s="1"/>
  <c r="Y5654" i="30" a="1"/>
  <c r="Y5654" i="30" s="1"/>
  <c r="Y5655" i="30" a="1"/>
  <c r="Y5655" i="30" s="1"/>
  <c r="Y5656" i="30" a="1"/>
  <c r="Y5656" i="30" s="1"/>
  <c r="Y5657" i="30" a="1"/>
  <c r="Y5657" i="30" s="1"/>
  <c r="Y5658" i="30" a="1"/>
  <c r="Y5658" i="30" s="1"/>
  <c r="Y5659" i="30" a="1"/>
  <c r="Y5659" i="30" s="1"/>
  <c r="Y5660" i="30" a="1"/>
  <c r="Y5660" i="30" s="1"/>
  <c r="Y5661" i="30" a="1"/>
  <c r="Y5661" i="30" s="1"/>
  <c r="Y5662" i="30" a="1"/>
  <c r="Y5662" i="30" s="1"/>
  <c r="Y5663" i="30" a="1"/>
  <c r="Y5663" i="30" s="1"/>
  <c r="Y5664" i="30" a="1"/>
  <c r="Y5664" i="30" s="1"/>
  <c r="Y5665" i="30" a="1"/>
  <c r="Y5665" i="30" s="1"/>
  <c r="Y5666" i="30" a="1"/>
  <c r="Y5666" i="30" s="1"/>
  <c r="Y5667" i="30" a="1"/>
  <c r="Y5667" i="30" s="1"/>
  <c r="Y5668" i="30" a="1"/>
  <c r="Y5668" i="30" s="1"/>
  <c r="Y5669" i="30" a="1"/>
  <c r="Y5669" i="30" s="1"/>
  <c r="Y5670" i="30" a="1"/>
  <c r="Y5670" i="30" s="1"/>
  <c r="Y5671" i="30" a="1"/>
  <c r="Y5671" i="30" s="1"/>
  <c r="Y5672" i="30" a="1"/>
  <c r="Y5672" i="30" s="1"/>
  <c r="Y5673" i="30" a="1"/>
  <c r="Y5673" i="30" s="1"/>
  <c r="Y5674" i="30" a="1"/>
  <c r="Y5674" i="30" s="1"/>
  <c r="Y5675" i="30" a="1"/>
  <c r="Y5675" i="30" s="1"/>
  <c r="Y5676" i="30" a="1"/>
  <c r="Y5676" i="30" s="1"/>
  <c r="Y5677" i="30" a="1"/>
  <c r="Y5677" i="30" s="1"/>
  <c r="Y5678" i="30" a="1"/>
  <c r="Y5678" i="30" s="1"/>
  <c r="Y5679" i="30" a="1"/>
  <c r="Y5679" i="30" s="1"/>
  <c r="Y5680" i="30" a="1"/>
  <c r="Y5680" i="30" s="1"/>
  <c r="Y5681" i="30" a="1"/>
  <c r="Y5681" i="30" s="1"/>
  <c r="Y5682" i="30" a="1"/>
  <c r="Y5682" i="30" s="1"/>
  <c r="Y5683" i="30" a="1"/>
  <c r="Y5683" i="30" s="1"/>
  <c r="Y5684" i="30" a="1"/>
  <c r="Y5684" i="30" s="1"/>
  <c r="Y5685" i="30" a="1"/>
  <c r="Y5685" i="30" s="1"/>
  <c r="Y5686" i="30" a="1"/>
  <c r="Y5686" i="30" s="1"/>
  <c r="Y5687" i="30" a="1"/>
  <c r="Y5687" i="30" s="1"/>
  <c r="Y5688" i="30" a="1"/>
  <c r="Y5688" i="30" s="1"/>
  <c r="Y5689" i="30" a="1"/>
  <c r="Y5689" i="30" s="1"/>
  <c r="Y5690" i="30" a="1"/>
  <c r="Y5690" i="30" s="1"/>
  <c r="Y5691" i="30" a="1"/>
  <c r="Y5691" i="30" s="1"/>
  <c r="Y5692" i="30" a="1"/>
  <c r="Y5692" i="30" s="1"/>
  <c r="Y5693" i="30" a="1"/>
  <c r="Y5693" i="30" s="1"/>
  <c r="Y5694" i="30" a="1"/>
  <c r="Y5694" i="30" s="1"/>
  <c r="Y5695" i="30" a="1"/>
  <c r="Y5695" i="30" s="1"/>
  <c r="Y5696" i="30" a="1"/>
  <c r="Y5696" i="30" s="1"/>
  <c r="Y5697" i="30" a="1"/>
  <c r="Y5697" i="30" s="1"/>
  <c r="Y5698" i="30" a="1"/>
  <c r="Y5698" i="30" s="1"/>
  <c r="Y5699" i="30" a="1"/>
  <c r="Y5699" i="30" s="1"/>
  <c r="Y5700" i="30" a="1"/>
  <c r="Y5700" i="30" s="1"/>
  <c r="Y5701" i="30" a="1"/>
  <c r="Y5701" i="30" s="1"/>
  <c r="Y5702" i="30" a="1"/>
  <c r="Y5702" i="30" s="1"/>
  <c r="Y5703" i="30" a="1"/>
  <c r="Y5703" i="30" s="1"/>
  <c r="Y5704" i="30" a="1"/>
  <c r="Y5704" i="30" s="1"/>
  <c r="Y5705" i="30" a="1"/>
  <c r="Y5705" i="30" s="1"/>
  <c r="Y5706" i="30" a="1"/>
  <c r="Y5706" i="30" s="1"/>
  <c r="Y5707" i="30" a="1"/>
  <c r="Y5707" i="30" s="1"/>
  <c r="Y5708" i="30" a="1"/>
  <c r="Y5708" i="30" s="1"/>
  <c r="Y5709" i="30" a="1"/>
  <c r="Y5709" i="30" s="1"/>
  <c r="Y5710" i="30" a="1"/>
  <c r="Y5710" i="30" s="1"/>
  <c r="Y5711" i="30" a="1"/>
  <c r="Y5711" i="30" s="1"/>
  <c r="Y5712" i="30" a="1"/>
  <c r="Y5712" i="30" s="1"/>
  <c r="Y5713" i="30" a="1"/>
  <c r="Y5713" i="30" s="1"/>
  <c r="Y5714" i="30" a="1"/>
  <c r="Y5714" i="30" s="1"/>
  <c r="Y5715" i="30" a="1"/>
  <c r="Y5715" i="30" s="1"/>
  <c r="Y5716" i="30" a="1"/>
  <c r="Y5716" i="30" s="1"/>
  <c r="Y5717" i="30" a="1"/>
  <c r="Y5717" i="30" s="1"/>
  <c r="Y5718" i="30" a="1"/>
  <c r="Y5718" i="30" s="1"/>
  <c r="Y5719" i="30" a="1"/>
  <c r="Y5719" i="30" s="1"/>
  <c r="Y5720" i="30" a="1"/>
  <c r="Y5720" i="30" s="1"/>
  <c r="Y5721" i="30" a="1"/>
  <c r="Y5721" i="30" s="1"/>
  <c r="Y5722" i="30" a="1"/>
  <c r="Y5722" i="30" s="1"/>
  <c r="Y5723" i="30" a="1"/>
  <c r="Y5723" i="30" s="1"/>
  <c r="Y5724" i="30" a="1"/>
  <c r="Y5724" i="30" s="1"/>
  <c r="Y5725" i="30" a="1"/>
  <c r="Y5725" i="30" s="1"/>
  <c r="Y5726" i="30" a="1"/>
  <c r="Y5726" i="30" s="1"/>
  <c r="Y5727" i="30" a="1"/>
  <c r="Y5727" i="30" s="1"/>
  <c r="Y5728" i="30" a="1"/>
  <c r="Y5728" i="30" s="1"/>
  <c r="Y5729" i="30" a="1"/>
  <c r="Y5729" i="30" s="1"/>
  <c r="Y5730" i="30" a="1"/>
  <c r="Y5730" i="30" s="1"/>
  <c r="Y5731" i="30" a="1"/>
  <c r="Y5731" i="30" s="1"/>
  <c r="Y5732" i="30" a="1"/>
  <c r="Y5732" i="30" s="1"/>
  <c r="Y5733" i="30" a="1"/>
  <c r="Y5733" i="30" s="1"/>
  <c r="Y5734" i="30" a="1"/>
  <c r="Y5734" i="30" s="1"/>
  <c r="Y5735" i="30" a="1"/>
  <c r="Y5735" i="30" s="1"/>
  <c r="Y5736" i="30" a="1"/>
  <c r="Y5736" i="30" s="1"/>
  <c r="Y5737" i="30" a="1"/>
  <c r="Y5737" i="30" s="1"/>
  <c r="Y5738" i="30" a="1"/>
  <c r="Y5738" i="30" s="1"/>
  <c r="Y5739" i="30" a="1"/>
  <c r="Y5739" i="30" s="1"/>
  <c r="Y5740" i="30" a="1"/>
  <c r="Y5740" i="30" s="1"/>
  <c r="Y5741" i="30" a="1"/>
  <c r="Y5741" i="30" s="1"/>
  <c r="Y5742" i="30" a="1"/>
  <c r="Y5742" i="30" s="1"/>
  <c r="Y5743" i="30" a="1"/>
  <c r="Y5743" i="30" s="1"/>
  <c r="Y5744" i="30" a="1"/>
  <c r="Y5744" i="30" s="1"/>
  <c r="Y5745" i="30" a="1"/>
  <c r="Y5745" i="30" s="1"/>
  <c r="Y5746" i="30" a="1"/>
  <c r="Y5746" i="30" s="1"/>
  <c r="Y5747" i="30" a="1"/>
  <c r="Y5747" i="30" s="1"/>
  <c r="Y5748" i="30" a="1"/>
  <c r="Y5748" i="30" s="1"/>
  <c r="Y5749" i="30" a="1"/>
  <c r="Y5749" i="30" s="1"/>
  <c r="Y5750" i="30" a="1"/>
  <c r="Y5750" i="30" s="1"/>
  <c r="Y5751" i="30" a="1"/>
  <c r="Y5751" i="30" s="1"/>
  <c r="Y5752" i="30" a="1"/>
  <c r="Y5752" i="30" s="1"/>
  <c r="Y5753" i="30" a="1"/>
  <c r="Y5753" i="30" s="1"/>
  <c r="Y5754" i="30" a="1"/>
  <c r="Y5754" i="30" s="1"/>
  <c r="Y5755" i="30" a="1"/>
  <c r="Y5755" i="30" s="1"/>
  <c r="Y5756" i="30" a="1"/>
  <c r="Y5756" i="30" s="1"/>
  <c r="Y5757" i="30" a="1"/>
  <c r="Y5757" i="30" s="1"/>
  <c r="Y5758" i="30" a="1"/>
  <c r="Y5758" i="30" s="1"/>
  <c r="Y5759" i="30" a="1"/>
  <c r="Y5759" i="30" s="1"/>
  <c r="Y5760" i="30" a="1"/>
  <c r="Y5760" i="30" s="1"/>
  <c r="Y5761" i="30" a="1"/>
  <c r="Y5761" i="30" s="1"/>
  <c r="Y5762" i="30" a="1"/>
  <c r="Y5762" i="30" s="1"/>
  <c r="Y5763" i="30" a="1"/>
  <c r="Y5763" i="30" s="1"/>
  <c r="Y5764" i="30" a="1"/>
  <c r="Y5764" i="30" s="1"/>
  <c r="Y5765" i="30" a="1"/>
  <c r="Y5765" i="30" s="1"/>
  <c r="Y5766" i="30" a="1"/>
  <c r="Y5766" i="30" s="1"/>
  <c r="Y5767" i="30" a="1"/>
  <c r="Y5767" i="30" s="1"/>
  <c r="Y5768" i="30" a="1"/>
  <c r="Y5768" i="30" s="1"/>
  <c r="Y5769" i="30" a="1"/>
  <c r="Y5769" i="30" s="1"/>
  <c r="Y5770" i="30" a="1"/>
  <c r="Y5770" i="30" s="1"/>
  <c r="Y5771" i="30" a="1"/>
  <c r="Y5771" i="30" s="1"/>
  <c r="Y5772" i="30" a="1"/>
  <c r="Y5772" i="30" s="1"/>
  <c r="Y5773" i="30" a="1"/>
  <c r="Y5773" i="30" s="1"/>
  <c r="Y5774" i="30" a="1"/>
  <c r="Y5774" i="30" s="1"/>
  <c r="Y5775" i="30" a="1"/>
  <c r="Y5775" i="30" s="1"/>
  <c r="Y5776" i="30" a="1"/>
  <c r="Y5776" i="30" s="1"/>
  <c r="Y5777" i="30" a="1"/>
  <c r="Y5777" i="30" s="1"/>
  <c r="Y5778" i="30" a="1"/>
  <c r="Y5778" i="30" s="1"/>
  <c r="Y5779" i="30" a="1"/>
  <c r="Y5779" i="30" s="1"/>
  <c r="Y5780" i="30" a="1"/>
  <c r="Y5780" i="30"/>
  <c r="Y5781" i="30" a="1"/>
  <c r="Y5781" i="30"/>
  <c r="Y5782" i="30" a="1"/>
  <c r="Y5782" i="30"/>
  <c r="Y5783" i="30" a="1"/>
  <c r="Y5783" i="30"/>
  <c r="Y5784" i="30" a="1"/>
  <c r="Y5784" i="30"/>
  <c r="Y5785" i="30" a="1"/>
  <c r="Y5785" i="30"/>
  <c r="Y5786" i="30" a="1"/>
  <c r="Y5786" i="30"/>
  <c r="Y5787" i="30" a="1"/>
  <c r="Y5787" i="30"/>
  <c r="Y5788" i="30" a="1"/>
  <c r="Y5788" i="30"/>
  <c r="Y5789" i="30" a="1"/>
  <c r="Y5789" i="30"/>
  <c r="Y5790" i="30" a="1"/>
  <c r="Y5790" i="30"/>
  <c r="Y5791" i="30" a="1"/>
  <c r="Y5791" i="30"/>
  <c r="Y5792" i="30" a="1"/>
  <c r="Y5792" i="30"/>
  <c r="Y5793" i="30" a="1"/>
  <c r="Y5793" i="30"/>
  <c r="Y5794" i="30" a="1"/>
  <c r="Y5794" i="30"/>
  <c r="Y5795" i="30" a="1"/>
  <c r="Y5795" i="30"/>
  <c r="Y5796" i="30" a="1"/>
  <c r="Y5796" i="30"/>
  <c r="Y5797" i="30" a="1"/>
  <c r="Y5797" i="30"/>
  <c r="Y5798" i="30" a="1"/>
  <c r="Y5798" i="30"/>
  <c r="Y5799" i="30" a="1"/>
  <c r="Y5799" i="30"/>
  <c r="Y5800" i="30" a="1"/>
  <c r="Y5800" i="30"/>
  <c r="Y5801" i="30" a="1"/>
  <c r="Y5801" i="30"/>
  <c r="Y5802" i="30" a="1"/>
  <c r="Y5802" i="30"/>
  <c r="Y5803" i="30" a="1"/>
  <c r="Y5803" i="30"/>
  <c r="Y5804" i="30" a="1"/>
  <c r="Y5804" i="30"/>
  <c r="Y5805" i="30" a="1"/>
  <c r="Y5805" i="30"/>
  <c r="Y5806" i="30" a="1"/>
  <c r="Y5806" i="30"/>
  <c r="Y5807" i="30" a="1"/>
  <c r="Y5807" i="30"/>
  <c r="Y5808" i="30" a="1"/>
  <c r="Y5808" i="30"/>
  <c r="Y5809" i="30" a="1"/>
  <c r="Y5809" i="30"/>
  <c r="Y5810" i="30" a="1"/>
  <c r="Y5810" i="30"/>
  <c r="Y5811" i="30" a="1"/>
  <c r="Y5811" i="30"/>
  <c r="Y5812" i="30" a="1"/>
  <c r="Y5812" i="30"/>
  <c r="Y5813" i="30" a="1"/>
  <c r="Y5813" i="30"/>
  <c r="Y5814" i="30" a="1"/>
  <c r="Y5814" i="30"/>
  <c r="Y5815" i="30" a="1"/>
  <c r="Y5815" i="30"/>
  <c r="Y5816" i="30" a="1"/>
  <c r="Y5816" i="30"/>
  <c r="Y5817" i="30" a="1"/>
  <c r="Y5817" i="30"/>
  <c r="Y5818" i="30" a="1"/>
  <c r="Y5818" i="30"/>
  <c r="Y5819" i="30" a="1"/>
  <c r="Y5819" i="30"/>
  <c r="Y5820" i="30" a="1"/>
  <c r="Y5820" i="30"/>
  <c r="Y5821" i="30" a="1"/>
  <c r="Y5821" i="30"/>
  <c r="Y5822" i="30" a="1"/>
  <c r="Y5822" i="30"/>
  <c r="Y5823" i="30" a="1"/>
  <c r="Y5823" i="30"/>
  <c r="Y5824" i="30" a="1"/>
  <c r="Y5824" i="30"/>
  <c r="Y5825" i="30" a="1"/>
  <c r="Y5825" i="30"/>
  <c r="Y5826" i="30" a="1"/>
  <c r="Y5826" i="30"/>
  <c r="Y5827" i="30" a="1"/>
  <c r="Y5827" i="30"/>
  <c r="Y5828" i="30" a="1"/>
  <c r="Y5828" i="30"/>
  <c r="Y5829" i="30" a="1"/>
  <c r="Y5829" i="30"/>
  <c r="Y5830" i="30" a="1"/>
  <c r="Y5830" i="30"/>
  <c r="Y5831" i="30" a="1"/>
  <c r="Y5831" i="30"/>
  <c r="Y5832" i="30" a="1"/>
  <c r="Y5832" i="30"/>
  <c r="Y5833" i="30" a="1"/>
  <c r="Y5833" i="30"/>
  <c r="Y5834" i="30" a="1"/>
  <c r="Y5834" i="30"/>
  <c r="Y5835" i="30" a="1"/>
  <c r="Y5835" i="30"/>
  <c r="Y5836" i="30" a="1"/>
  <c r="Y5836" i="30"/>
  <c r="Y5837" i="30" a="1"/>
  <c r="Y5837" i="30"/>
  <c r="Y5838" i="30" a="1"/>
  <c r="Y5838" i="30"/>
  <c r="Y5839" i="30" a="1"/>
  <c r="Y5839" i="30"/>
  <c r="Y5840" i="30" a="1"/>
  <c r="Y5840" i="30"/>
  <c r="Y5841" i="30" a="1"/>
  <c r="Y5841" i="30"/>
  <c r="Y5842" i="30" a="1"/>
  <c r="Y5842" i="30"/>
  <c r="Y5843" i="30" a="1"/>
  <c r="Y5843" i="30"/>
  <c r="Y5844" i="30" a="1"/>
  <c r="Y5844" i="30"/>
  <c r="Y5845" i="30" a="1"/>
  <c r="Y5845" i="30"/>
  <c r="Y5846" i="30" a="1"/>
  <c r="Y5846" i="30"/>
  <c r="Y5847" i="30" a="1"/>
  <c r="Y5847" i="30"/>
  <c r="Y5848" i="30" a="1"/>
  <c r="Y5848" i="30"/>
  <c r="Y5849" i="30" a="1"/>
  <c r="Y5849" i="30"/>
  <c r="Y5850" i="30" a="1"/>
  <c r="Y5850" i="30"/>
  <c r="Y5851" i="30" a="1"/>
  <c r="Y5851" i="30"/>
  <c r="Y5852" i="30" a="1"/>
  <c r="Y5852" i="30"/>
  <c r="Y5853" i="30" a="1"/>
  <c r="Y5853" i="30"/>
  <c r="Y5854" i="30" a="1"/>
  <c r="Y5854" i="30"/>
  <c r="Y5855" i="30" a="1"/>
  <c r="Y5855" i="30"/>
  <c r="Y5856" i="30" a="1"/>
  <c r="Y5856" i="30"/>
  <c r="Y5857" i="30" a="1"/>
  <c r="Y5857" i="30"/>
  <c r="Y5858" i="30" a="1"/>
  <c r="Y5858" i="30"/>
  <c r="Y5859" i="30" a="1"/>
  <c r="Y5859" i="30"/>
  <c r="Y5860" i="30" a="1"/>
  <c r="Y5860" i="30"/>
  <c r="Y5861" i="30" a="1"/>
  <c r="Y5861" i="30"/>
  <c r="Y5862" i="30" a="1"/>
  <c r="Y5862" i="30"/>
  <c r="Y5863" i="30" a="1"/>
  <c r="Y5863" i="30"/>
  <c r="Y5864" i="30" a="1"/>
  <c r="Y5864" i="30"/>
  <c r="Y5865" i="30" a="1"/>
  <c r="Y5865" i="30"/>
  <c r="Y5866" i="30" a="1"/>
  <c r="Y5866" i="30"/>
  <c r="Y5867" i="30" a="1"/>
  <c r="Y5867" i="30"/>
  <c r="Y5868" i="30" a="1"/>
  <c r="Y5868" i="30"/>
  <c r="Y5869" i="30" a="1"/>
  <c r="Y5869" i="30"/>
  <c r="Y5870" i="30" a="1"/>
  <c r="Y5870" i="30"/>
  <c r="Y5871" i="30" a="1"/>
  <c r="Y5871" i="30"/>
  <c r="Y5872" i="30" a="1"/>
  <c r="Y5872" i="30"/>
  <c r="Y5873" i="30" a="1"/>
  <c r="Y5873" i="30"/>
  <c r="Y5874" i="30" a="1"/>
  <c r="Y5874" i="30"/>
  <c r="Y5875" i="30" a="1"/>
  <c r="Y5875" i="30"/>
  <c r="Y5876" i="30" a="1"/>
  <c r="Y5876" i="30"/>
  <c r="Y5877" i="30" a="1"/>
  <c r="Y5877" i="30"/>
  <c r="Y5878" i="30" a="1"/>
  <c r="Y5878" i="30"/>
  <c r="Y5879" i="30" a="1"/>
  <c r="Y5879" i="30"/>
  <c r="Y5880" i="30" a="1"/>
  <c r="Y5880" i="30"/>
  <c r="Y5881" i="30" a="1"/>
  <c r="Y5881" i="30"/>
  <c r="Y5882" i="30" a="1"/>
  <c r="Y5882" i="30"/>
  <c r="Y5883" i="30" a="1"/>
  <c r="Y5883" i="30"/>
  <c r="Y5884" i="30" a="1"/>
  <c r="Y5884" i="30"/>
  <c r="Y5885" i="30" a="1"/>
  <c r="Y5885" i="30"/>
  <c r="Y5886" i="30" a="1"/>
  <c r="Y5886" i="30"/>
  <c r="Y5887" i="30" a="1"/>
  <c r="Y5887" i="30"/>
  <c r="Y5888" i="30" a="1"/>
  <c r="Y5888" i="30"/>
  <c r="Y5889" i="30" a="1"/>
  <c r="Y5889" i="30"/>
  <c r="Y5890" i="30" a="1"/>
  <c r="Y5890" i="30"/>
  <c r="Y5891" i="30" a="1"/>
  <c r="Y5891" i="30"/>
  <c r="Y5892" i="30" a="1"/>
  <c r="Y5892" i="30"/>
  <c r="Y5893" i="30" a="1"/>
  <c r="Y5893" i="30"/>
  <c r="Y5894" i="30" a="1"/>
  <c r="Y5894" i="30"/>
  <c r="Y5895" i="30" a="1"/>
  <c r="Y5895" i="30"/>
  <c r="Y5896" i="30" a="1"/>
  <c r="Y5896" i="30"/>
  <c r="Y5897" i="30" a="1"/>
  <c r="Y5897" i="30"/>
  <c r="Y5898" i="30" a="1"/>
  <c r="Y5898" i="30"/>
  <c r="Y5899" i="30" a="1"/>
  <c r="Y5899" i="30"/>
  <c r="Y5900" i="30" a="1"/>
  <c r="Y5900" i="30"/>
  <c r="Y5901" i="30" a="1"/>
  <c r="Y5901" i="30"/>
  <c r="Y5902" i="30" a="1"/>
  <c r="Y5902" i="30"/>
  <c r="Y5903" i="30" a="1"/>
  <c r="Y5903" i="30"/>
  <c r="Y5904" i="30" a="1"/>
  <c r="Y5904" i="30"/>
  <c r="Y5905" i="30" a="1"/>
  <c r="Y5905" i="30"/>
  <c r="Y5906" i="30" a="1"/>
  <c r="Y5906" i="30"/>
  <c r="Y5907" i="30" a="1"/>
  <c r="Y5907" i="30"/>
  <c r="Y5908" i="30" a="1"/>
  <c r="Y5908" i="30"/>
  <c r="Y5909" i="30" a="1"/>
  <c r="Y5909" i="30"/>
  <c r="Y5910" i="30" a="1"/>
  <c r="Y5910" i="30"/>
  <c r="Y5911" i="30" a="1"/>
  <c r="Y5911" i="30"/>
  <c r="Y5912" i="30" a="1"/>
  <c r="Y5912" i="30"/>
  <c r="Y5913" i="30" a="1"/>
  <c r="Y5913" i="30"/>
  <c r="Y5914" i="30" a="1"/>
  <c r="Y5914" i="30"/>
  <c r="Y5915" i="30" a="1"/>
  <c r="Y5915" i="30"/>
  <c r="Y5916" i="30" a="1"/>
  <c r="Y5916" i="30"/>
  <c r="Y5917" i="30" a="1"/>
  <c r="Y5917" i="30"/>
  <c r="Y5918" i="30" a="1"/>
  <c r="Y5918" i="30"/>
  <c r="Y5919" i="30" a="1"/>
  <c r="Y5919" i="30"/>
  <c r="Y5920" i="30" a="1"/>
  <c r="Y5920" i="30"/>
  <c r="Y5921" i="30" a="1"/>
  <c r="Y5921" i="30"/>
  <c r="Y5922" i="30" a="1"/>
  <c r="Y5922" i="30"/>
  <c r="Y5923" i="30" a="1"/>
  <c r="Y5923" i="30"/>
  <c r="Y5924" i="30" a="1"/>
  <c r="Y5924" i="30"/>
  <c r="Y5925" i="30" a="1"/>
  <c r="Y5925" i="30"/>
  <c r="Y5926" i="30" a="1"/>
  <c r="Y5926" i="30"/>
  <c r="Y5927" i="30" a="1"/>
  <c r="Y5927" i="30"/>
  <c r="Y5928" i="30" a="1"/>
  <c r="Y5928" i="30"/>
  <c r="Y5929" i="30" a="1"/>
  <c r="Y5929" i="30"/>
  <c r="Y5930" i="30" a="1"/>
  <c r="Y5930" i="30"/>
  <c r="Y5931" i="30" a="1"/>
  <c r="Y5931" i="30"/>
  <c r="Y5932" i="30" a="1"/>
  <c r="Y5932" i="30"/>
  <c r="Y5933" i="30" a="1"/>
  <c r="Y5933" i="30"/>
  <c r="Y5934" i="30" a="1"/>
  <c r="Y5934" i="30"/>
  <c r="Y5935" i="30" a="1"/>
  <c r="Y5935" i="30"/>
  <c r="Y5936" i="30" a="1"/>
  <c r="Y5936" i="30"/>
  <c r="Y5937" i="30" a="1"/>
  <c r="Y5937" i="30"/>
  <c r="Y5938" i="30" a="1"/>
  <c r="Y5938" i="30"/>
  <c r="Y5939" i="30" a="1"/>
  <c r="Y5939" i="30"/>
  <c r="Y5940" i="30" a="1"/>
  <c r="Y5940" i="30"/>
  <c r="Y5941" i="30" a="1"/>
  <c r="Y5941" i="30"/>
  <c r="Y5942" i="30" a="1"/>
  <c r="Y5942" i="30"/>
  <c r="Y5943" i="30" a="1"/>
  <c r="Y5943" i="30"/>
  <c r="Y5944" i="30" a="1"/>
  <c r="Y5944" i="30"/>
  <c r="Y5945" i="30" a="1"/>
  <c r="Y5945" i="30"/>
  <c r="Y5946" i="30" a="1"/>
  <c r="Y5946" i="30"/>
  <c r="Y5947" i="30" a="1"/>
  <c r="Y5947" i="30"/>
  <c r="Y5948" i="30" a="1"/>
  <c r="Y5948" i="30"/>
  <c r="Y5949" i="30" a="1"/>
  <c r="Y5949" i="30"/>
  <c r="Y5950" i="30" a="1"/>
  <c r="Y5950" i="30"/>
  <c r="Y5951" i="30" a="1"/>
  <c r="Y5951" i="30"/>
  <c r="Y5952" i="30" a="1"/>
  <c r="Y5952" i="30"/>
  <c r="Y5953" i="30" a="1"/>
  <c r="Y5953" i="30"/>
  <c r="Y5954" i="30" a="1"/>
  <c r="Y5954" i="30"/>
  <c r="Y5955" i="30" a="1"/>
  <c r="Y5955" i="30"/>
  <c r="Y5956" i="30" a="1"/>
  <c r="Y5956" i="30"/>
  <c r="Y5957" i="30" a="1"/>
  <c r="Y5957" i="30"/>
  <c r="Y5958" i="30" a="1"/>
  <c r="Y5958" i="30"/>
  <c r="Y5959" i="30" a="1"/>
  <c r="Y5959" i="30"/>
  <c r="Y5960" i="30" a="1"/>
  <c r="Y5960" i="30"/>
  <c r="Y5961" i="30" a="1"/>
  <c r="Y5961" i="30"/>
  <c r="Y5962" i="30" a="1"/>
  <c r="Y5962" i="30"/>
  <c r="Y5963" i="30" a="1"/>
  <c r="Y5963" i="30"/>
  <c r="Y5964" i="30" a="1"/>
  <c r="Y5964" i="30"/>
  <c r="Y5965" i="30" a="1"/>
  <c r="Y5965" i="30"/>
  <c r="Y5966" i="30" a="1"/>
  <c r="Y5966" i="30"/>
  <c r="Y5967" i="30" a="1"/>
  <c r="Y5967" i="30"/>
  <c r="Y5968" i="30" a="1"/>
  <c r="Y5968" i="30"/>
  <c r="Y5969" i="30" a="1"/>
  <c r="Y5969" i="30"/>
  <c r="Y5970" i="30" a="1"/>
  <c r="Y5970" i="30"/>
  <c r="Y5971" i="30" a="1"/>
  <c r="Y5971" i="30"/>
  <c r="Y5972" i="30" a="1"/>
  <c r="Y5972" i="30"/>
  <c r="Y5973" i="30" a="1"/>
  <c r="Y5973" i="30"/>
  <c r="Y5974" i="30" a="1"/>
  <c r="Y5974" i="30"/>
  <c r="Y5975" i="30" a="1"/>
  <c r="Y5975" i="30"/>
  <c r="Y5976" i="30" a="1"/>
  <c r="Y5976" i="30"/>
  <c r="Y5977" i="30" a="1"/>
  <c r="Y5977" i="30"/>
  <c r="Y5978" i="30" a="1"/>
  <c r="Y5978" i="30"/>
  <c r="Y5979" i="30" a="1"/>
  <c r="Y5979" i="30"/>
  <c r="Y5980" i="30" a="1"/>
  <c r="Y5980" i="30"/>
  <c r="Y5981" i="30" a="1"/>
  <c r="Y5981" i="30"/>
  <c r="Y5982" i="30" a="1"/>
  <c r="Y5982" i="30"/>
  <c r="Y5983" i="30" a="1"/>
  <c r="Y5983" i="30"/>
  <c r="Y5984" i="30" a="1"/>
  <c r="Y5984" i="30"/>
  <c r="Y5985" i="30" a="1"/>
  <c r="Y5985" i="30"/>
  <c r="Y5986" i="30" a="1"/>
  <c r="Y5986" i="30"/>
  <c r="Y5987" i="30" a="1"/>
  <c r="Y5987" i="30"/>
  <c r="Y5988" i="30" a="1"/>
  <c r="Y5988" i="30"/>
  <c r="Y5989" i="30" a="1"/>
  <c r="Y5989" i="30"/>
  <c r="Y5990" i="30" a="1"/>
  <c r="Y5990" i="30"/>
  <c r="Y5991" i="30" a="1"/>
  <c r="Y5991" i="30"/>
  <c r="Y5992" i="30" a="1"/>
  <c r="Y5992" i="30"/>
  <c r="Y5993" i="30" a="1"/>
  <c r="Y5993" i="30"/>
  <c r="Y5994" i="30" a="1"/>
  <c r="Y5994" i="30"/>
  <c r="Y5995" i="30" a="1"/>
  <c r="Y5995" i="30" s="1"/>
  <c r="Y5996" i="30" a="1"/>
  <c r="Y5996" i="30" s="1"/>
  <c r="Y5997" i="30" a="1"/>
  <c r="Y5997" i="30" s="1"/>
  <c r="Y5998" i="30" a="1"/>
  <c r="Y5998" i="30" s="1"/>
  <c r="Y5999" i="30" a="1"/>
  <c r="Y5999" i="30" s="1"/>
  <c r="Y6000" i="30" a="1"/>
  <c r="Y6000" i="30" s="1"/>
  <c r="Y6001" i="30" a="1"/>
  <c r="Y6001" i="30" s="1"/>
  <c r="Y6002" i="30" a="1"/>
  <c r="Y6002" i="30" s="1"/>
  <c r="Y6003" i="30" a="1"/>
  <c r="Y6003" i="30" s="1"/>
  <c r="Y6004" i="30" a="1"/>
  <c r="Y6004" i="30" s="1"/>
  <c r="Y6005" i="30" a="1"/>
  <c r="Y6005" i="30" s="1"/>
  <c r="Y6006" i="30" a="1"/>
  <c r="Y6006" i="30" s="1"/>
  <c r="Y6007" i="30" a="1"/>
  <c r="Y6007" i="30" s="1"/>
  <c r="Y6008" i="30" a="1"/>
  <c r="Y6008" i="30" s="1"/>
  <c r="Y6009" i="30" a="1"/>
  <c r="Y6009" i="30" s="1"/>
  <c r="Y6010" i="30" a="1"/>
  <c r="Y6010" i="30" s="1"/>
  <c r="Y6011" i="30" a="1"/>
  <c r="Y6011" i="30" s="1"/>
  <c r="Y6012" i="30" a="1"/>
  <c r="Y6012" i="30" s="1"/>
  <c r="Y6013" i="30" a="1"/>
  <c r="Y6013" i="30" s="1"/>
  <c r="Y6014" i="30" a="1"/>
  <c r="Y6014" i="30" s="1"/>
  <c r="Y6015" i="30" a="1"/>
  <c r="Y6015" i="30" s="1"/>
  <c r="Y6016" i="30" a="1"/>
  <c r="Y6016" i="30" s="1"/>
  <c r="Y6017" i="30" a="1"/>
  <c r="Y6017" i="30" s="1"/>
  <c r="Y6018" i="30" a="1"/>
  <c r="Y6018" i="30" s="1"/>
  <c r="Y6019" i="30" a="1"/>
  <c r="Y6019" i="30" s="1"/>
  <c r="Y6020" i="30" a="1"/>
  <c r="Y6020" i="30" s="1"/>
  <c r="Y6021" i="30" a="1"/>
  <c r="Y6021" i="30" s="1"/>
  <c r="Y6022" i="30" a="1"/>
  <c r="Y6022" i="30" s="1"/>
  <c r="Y6023" i="30" a="1"/>
  <c r="Y6023" i="30" s="1"/>
  <c r="Y6024" i="30" a="1"/>
  <c r="Y6024" i="30" s="1"/>
  <c r="Y6025" i="30" a="1"/>
  <c r="Y6025" i="30" s="1"/>
  <c r="Y6026" i="30" a="1"/>
  <c r="Y6026" i="30" s="1"/>
  <c r="Y6027" i="30" a="1"/>
  <c r="Y6027" i="30" s="1"/>
  <c r="Y6028" i="30" a="1"/>
  <c r="Y6028" i="30" s="1"/>
  <c r="Y6029" i="30" a="1"/>
  <c r="Y6029" i="30" s="1"/>
  <c r="Y6030" i="30" a="1"/>
  <c r="Y6030" i="30" s="1"/>
  <c r="Y6031" i="30" a="1"/>
  <c r="Y6031" i="30" s="1"/>
  <c r="Y6032" i="30" a="1"/>
  <c r="Y6032" i="30" s="1"/>
  <c r="Y6033" i="30" a="1"/>
  <c r="Y6033" i="30" s="1"/>
  <c r="Y6034" i="30" a="1"/>
  <c r="Y6034" i="30" s="1"/>
  <c r="Y6035" i="30" a="1"/>
  <c r="Y6035" i="30" s="1"/>
  <c r="Y6036" i="30" a="1"/>
  <c r="Y6036" i="30" s="1"/>
  <c r="Y6037" i="30" a="1"/>
  <c r="Y6037" i="30" s="1"/>
  <c r="Y6038" i="30" a="1"/>
  <c r="Y6038" i="30" s="1"/>
  <c r="Y6039" i="30" a="1"/>
  <c r="Y6039" i="30" s="1"/>
  <c r="Y6040" i="30" a="1"/>
  <c r="Y6040" i="30" s="1"/>
  <c r="Y6041" i="30" a="1"/>
  <c r="Y6041" i="30" s="1"/>
  <c r="Y6042" i="30" a="1"/>
  <c r="Y6042" i="30" s="1"/>
  <c r="Y6043" i="30" a="1"/>
  <c r="Y6043" i="30" s="1"/>
  <c r="Y6044" i="30" a="1"/>
  <c r="Y6044" i="30" s="1"/>
  <c r="Y6045" i="30" a="1"/>
  <c r="Y6045" i="30" s="1"/>
  <c r="Y6046" i="30" a="1"/>
  <c r="Y6046" i="30" s="1"/>
  <c r="Y6047" i="30" a="1"/>
  <c r="Y6047" i="30" s="1"/>
  <c r="Y6048" i="30" a="1"/>
  <c r="Y6048" i="30" s="1"/>
  <c r="Y6049" i="30" a="1"/>
  <c r="Y6049" i="30" s="1"/>
  <c r="Y6050" i="30" a="1"/>
  <c r="Y6050" i="30" s="1"/>
  <c r="Y6051" i="30" a="1"/>
  <c r="Y6051" i="30" s="1"/>
  <c r="Y6052" i="30" a="1"/>
  <c r="Y6052" i="30" s="1"/>
  <c r="Y6053" i="30" a="1"/>
  <c r="Y6053" i="30" s="1"/>
  <c r="Y6054" i="30" a="1"/>
  <c r="Y6054" i="30" s="1"/>
  <c r="Y6055" i="30" a="1"/>
  <c r="Y6055" i="30" s="1"/>
  <c r="Y6056" i="30" a="1"/>
  <c r="Y6056" i="30" s="1"/>
  <c r="Y6057" i="30" a="1"/>
  <c r="Y6057" i="30" s="1"/>
  <c r="Y6058" i="30" a="1"/>
  <c r="Y6058" i="30" s="1"/>
  <c r="Y6059" i="30" a="1"/>
  <c r="Y6059" i="30" s="1"/>
  <c r="Y6060" i="30" a="1"/>
  <c r="Y6060" i="30" s="1"/>
  <c r="Y6061" i="30" a="1"/>
  <c r="Y6061" i="30" s="1"/>
  <c r="Y6062" i="30" a="1"/>
  <c r="Y6062" i="30" s="1"/>
  <c r="Y6063" i="30" a="1"/>
  <c r="Y6063" i="30" s="1"/>
  <c r="Y6064" i="30" a="1"/>
  <c r="Y6064" i="30" s="1"/>
  <c r="Y6065" i="30" a="1"/>
  <c r="Y6065" i="30" s="1"/>
  <c r="Y6066" i="30" a="1"/>
  <c r="Y6066" i="30" s="1"/>
  <c r="Y6067" i="30" a="1"/>
  <c r="Y6067" i="30" s="1"/>
  <c r="Y6068" i="30" a="1"/>
  <c r="Y6068" i="30" s="1"/>
  <c r="Y6069" i="30" a="1"/>
  <c r="Y6069" i="30" s="1"/>
  <c r="Y6070" i="30" a="1"/>
  <c r="Y6070" i="30" s="1"/>
  <c r="Y6071" i="30" a="1"/>
  <c r="Y6071" i="30" s="1"/>
  <c r="Y6072" i="30" a="1"/>
  <c r="Y6072" i="30" s="1"/>
  <c r="Y6073" i="30" a="1"/>
  <c r="Y6073" i="30" s="1"/>
  <c r="Y6074" i="30" a="1"/>
  <c r="Y6074" i="30" s="1"/>
  <c r="Y6075" i="30" a="1"/>
  <c r="Y6075" i="30" s="1"/>
  <c r="Y6076" i="30" a="1"/>
  <c r="Y6076" i="30" s="1"/>
  <c r="Y6077" i="30" a="1"/>
  <c r="Y6077" i="30" s="1"/>
  <c r="Y6078" i="30" a="1"/>
  <c r="Y6078" i="30" s="1"/>
  <c r="Y6079" i="30" a="1"/>
  <c r="Y6079" i="30" s="1"/>
  <c r="Y6080" i="30" a="1"/>
  <c r="Y6080" i="30" s="1"/>
  <c r="Y6081" i="30" a="1"/>
  <c r="Y6081" i="30" s="1"/>
  <c r="Y6082" i="30" a="1"/>
  <c r="Y6082" i="30" s="1"/>
  <c r="Y6083" i="30" a="1"/>
  <c r="Y6083" i="30" s="1"/>
  <c r="Y6084" i="30" a="1"/>
  <c r="Y6084" i="30" s="1"/>
  <c r="Y6085" i="30" a="1"/>
  <c r="Y6085" i="30" s="1"/>
  <c r="Y6086" i="30" a="1"/>
  <c r="Y6086" i="30" s="1"/>
  <c r="Y6087" i="30" a="1"/>
  <c r="Y6087" i="30" s="1"/>
  <c r="Y6088" i="30" a="1"/>
  <c r="Y6088" i="30" s="1"/>
  <c r="Y6089" i="30" a="1"/>
  <c r="Y6089" i="30" s="1"/>
  <c r="Y6090" i="30" a="1"/>
  <c r="Y6090" i="30" s="1"/>
  <c r="Y6091" i="30" a="1"/>
  <c r="Y6091" i="30" s="1"/>
  <c r="Y6092" i="30" a="1"/>
  <c r="Y6092" i="30" s="1"/>
  <c r="Y6093" i="30" a="1"/>
  <c r="Y6093" i="30" s="1"/>
  <c r="Y6094" i="30" a="1"/>
  <c r="Y6094" i="30" s="1"/>
  <c r="Y6095" i="30" a="1"/>
  <c r="Y6095" i="30" s="1"/>
  <c r="Y6096" i="30" a="1"/>
  <c r="Y6096" i="30" s="1"/>
  <c r="Y6097" i="30" a="1"/>
  <c r="Y6097" i="30" s="1"/>
  <c r="Y6098" i="30" a="1"/>
  <c r="Y6098" i="30" s="1"/>
  <c r="Y6099" i="30" a="1"/>
  <c r="Y6099" i="30" s="1"/>
  <c r="Y6100" i="30" a="1"/>
  <c r="Y6100" i="30" s="1"/>
  <c r="Y6101" i="30" a="1"/>
  <c r="Y6101" i="30" s="1"/>
  <c r="Y6102" i="30" a="1"/>
  <c r="Y6102" i="30" s="1"/>
  <c r="Y6103" i="30" a="1"/>
  <c r="Y6103" i="30" s="1"/>
  <c r="Y6104" i="30" a="1"/>
  <c r="Y6104" i="30" s="1"/>
  <c r="Y6105" i="30" a="1"/>
  <c r="Y6105" i="30" s="1"/>
  <c r="Y6106" i="30" a="1"/>
  <c r="Y6106" i="30" s="1"/>
  <c r="Y6107" i="30" a="1"/>
  <c r="Y6107" i="30" s="1"/>
  <c r="Y6108" i="30" a="1"/>
  <c r="Y6108" i="30" s="1"/>
  <c r="Y6109" i="30" a="1"/>
  <c r="Y6109" i="30" s="1"/>
  <c r="Y6110" i="30" a="1"/>
  <c r="Y6110" i="30" s="1"/>
  <c r="Y6111" i="30" a="1"/>
  <c r="Y6111" i="30" s="1"/>
  <c r="Y6112" i="30" a="1"/>
  <c r="Y6112" i="30" s="1"/>
  <c r="Y6113" i="30" a="1"/>
  <c r="Y6113" i="30" s="1"/>
  <c r="Y6114" i="30" a="1"/>
  <c r="Y6114" i="30" s="1"/>
  <c r="Y6115" i="30" a="1"/>
  <c r="Y6115" i="30" s="1"/>
  <c r="Y6116" i="30" a="1"/>
  <c r="Y6116" i="30" s="1"/>
  <c r="Y6117" i="30" a="1"/>
  <c r="Y6117" i="30" s="1"/>
  <c r="Y6118" i="30" a="1"/>
  <c r="Y6118" i="30" s="1"/>
  <c r="Y6119" i="30" a="1"/>
  <c r="Y6119" i="30" s="1"/>
  <c r="Y6120" i="30" a="1"/>
  <c r="Y6120" i="30" s="1"/>
  <c r="Y6121" i="30" a="1"/>
  <c r="Y6121" i="30" s="1"/>
  <c r="Y6122" i="30" a="1"/>
  <c r="Y6122" i="30" s="1"/>
  <c r="Y6123" i="30" a="1"/>
  <c r="Y6123" i="30" s="1"/>
  <c r="Y6124" i="30" a="1"/>
  <c r="Y6124" i="30" s="1"/>
  <c r="Y6125" i="30" a="1"/>
  <c r="Y6125" i="30" s="1"/>
  <c r="Y6126" i="30" a="1"/>
  <c r="Y6126" i="30" s="1"/>
  <c r="Y6127" i="30" a="1"/>
  <c r="Y6127" i="30" s="1"/>
  <c r="Y6128" i="30" a="1"/>
  <c r="Y6128" i="30" s="1"/>
  <c r="Y6129" i="30" a="1"/>
  <c r="Y6129" i="30" s="1"/>
  <c r="Y6130" i="30" a="1"/>
  <c r="Y6130" i="30" s="1"/>
  <c r="Y6131" i="30" a="1"/>
  <c r="Y6131" i="30" s="1"/>
  <c r="Y6132" i="30" a="1"/>
  <c r="Y6132" i="30" s="1"/>
  <c r="Y6133" i="30" a="1"/>
  <c r="Y6133" i="30" s="1"/>
  <c r="Y6134" i="30" a="1"/>
  <c r="Y6134" i="30" s="1"/>
  <c r="Y6135" i="30" a="1"/>
  <c r="Y6135" i="30" s="1"/>
  <c r="Y6136" i="30" a="1"/>
  <c r="Y6136" i="30" s="1"/>
  <c r="Y6137" i="30" a="1"/>
  <c r="Y6137" i="30" s="1"/>
  <c r="Y6138" i="30" a="1"/>
  <c r="Y6138" i="30" s="1"/>
  <c r="Y6139" i="30" a="1"/>
  <c r="Y6139" i="30" s="1"/>
  <c r="Y6140" i="30" a="1"/>
  <c r="Y6140" i="30" s="1"/>
  <c r="Y6141" i="30" a="1"/>
  <c r="Y6141" i="30" s="1"/>
  <c r="Y6142" i="30" a="1"/>
  <c r="Y6142" i="30" s="1"/>
  <c r="Y6143" i="30" a="1"/>
  <c r="Y6143" i="30" s="1"/>
  <c r="Y6144" i="30" a="1"/>
  <c r="Y6144" i="30" s="1"/>
  <c r="Y6145" i="30" a="1"/>
  <c r="Y6145" i="30" s="1"/>
  <c r="Y6146" i="30" a="1"/>
  <c r="Y6146" i="30" s="1"/>
  <c r="Y6147" i="30" a="1"/>
  <c r="Y6147" i="30" s="1"/>
  <c r="Y6148" i="30" a="1"/>
  <c r="Y6148" i="30" s="1"/>
  <c r="Y6149" i="30" a="1"/>
  <c r="Y6149" i="30" s="1"/>
  <c r="Y6150" i="30" a="1"/>
  <c r="Y6150" i="30" s="1"/>
  <c r="Y6151" i="30" a="1"/>
  <c r="Y6151" i="30" s="1"/>
  <c r="Y6152" i="30" a="1"/>
  <c r="Y6152" i="30" s="1"/>
  <c r="Y6153" i="30" a="1"/>
  <c r="Y6153" i="30" s="1"/>
  <c r="Y6154" i="30" a="1"/>
  <c r="Y6154" i="30" s="1"/>
  <c r="Y6155" i="30" a="1"/>
  <c r="Y6155" i="30" s="1"/>
  <c r="Y6156" i="30" a="1"/>
  <c r="Y6156" i="30" s="1"/>
  <c r="Y6157" i="30" a="1"/>
  <c r="Y6157" i="30" s="1"/>
  <c r="Y6158" i="30" a="1"/>
  <c r="Y6158" i="30" s="1"/>
  <c r="Y6159" i="30" a="1"/>
  <c r="Y6159" i="30" s="1"/>
  <c r="Y6160" i="30" a="1"/>
  <c r="Y6160" i="30" s="1"/>
  <c r="Y6161" i="30" a="1"/>
  <c r="Y6161" i="30" s="1"/>
  <c r="Y6162" i="30" a="1"/>
  <c r="Y6162" i="30" s="1"/>
  <c r="Y6163" i="30" a="1"/>
  <c r="Y6163" i="30" s="1"/>
  <c r="Y6164" i="30" a="1"/>
  <c r="Y6164" i="30" s="1"/>
  <c r="Y6165" i="30" a="1"/>
  <c r="Y6165" i="30" s="1"/>
  <c r="Y6166" i="30" a="1"/>
  <c r="Y6166" i="30" s="1"/>
  <c r="Y6167" i="30" a="1"/>
  <c r="Y6167" i="30" s="1"/>
  <c r="Y6168" i="30" a="1"/>
  <c r="Y6168" i="30" s="1"/>
  <c r="Y6169" i="30" a="1"/>
  <c r="Y6169" i="30" s="1"/>
  <c r="Y6170" i="30" a="1"/>
  <c r="Y6170" i="30" s="1"/>
  <c r="Y6171" i="30" a="1"/>
  <c r="Y6171" i="30" s="1"/>
  <c r="Y6172" i="30" a="1"/>
  <c r="Y6172" i="30" s="1"/>
  <c r="Y6173" i="30" a="1"/>
  <c r="Y6173" i="30" s="1"/>
  <c r="Y6174" i="30" a="1"/>
  <c r="Y6174" i="30" s="1"/>
  <c r="Y6175" i="30" a="1"/>
  <c r="Y6175" i="30" s="1"/>
  <c r="Y6176" i="30" a="1"/>
  <c r="Y6176" i="30" s="1"/>
  <c r="Y6177" i="30" a="1"/>
  <c r="Y6177" i="30" s="1"/>
  <c r="Y6178" i="30" a="1"/>
  <c r="Y6178" i="30" s="1"/>
  <c r="Y6179" i="30" a="1"/>
  <c r="Y6179" i="30" s="1"/>
  <c r="Y6180" i="30" a="1"/>
  <c r="Y6180" i="30" s="1"/>
  <c r="Y6181" i="30" a="1"/>
  <c r="Y6181" i="30" s="1"/>
  <c r="Y6182" i="30" a="1"/>
  <c r="Y6182" i="30" s="1"/>
  <c r="Y6183" i="30" a="1"/>
  <c r="Y6183" i="30" s="1"/>
  <c r="Y6184" i="30" a="1"/>
  <c r="Y6184" i="30" s="1"/>
  <c r="Y6185" i="30" a="1"/>
  <c r="Y6185" i="30" s="1"/>
  <c r="Y6186" i="30" a="1"/>
  <c r="Y6186" i="30" s="1"/>
  <c r="Y6187" i="30" a="1"/>
  <c r="Y6187" i="30" s="1"/>
  <c r="Y6188" i="30" a="1"/>
  <c r="Y6188" i="30" s="1"/>
  <c r="Y6189" i="30" a="1"/>
  <c r="Y6189" i="30" s="1"/>
  <c r="Y6190" i="30" a="1"/>
  <c r="Y6190" i="30" s="1"/>
  <c r="Y6191" i="30" a="1"/>
  <c r="Y6191" i="30" s="1"/>
  <c r="Y6192" i="30" a="1"/>
  <c r="Y6192" i="30" s="1"/>
  <c r="Y6193" i="30" a="1"/>
  <c r="Y6193" i="30" s="1"/>
  <c r="Y6194" i="30" a="1"/>
  <c r="Y6194" i="30" s="1"/>
  <c r="Y6195" i="30" a="1"/>
  <c r="Y6195" i="30" s="1"/>
  <c r="Y6196" i="30" a="1"/>
  <c r="Y6196" i="30" s="1"/>
  <c r="Y6197" i="30" a="1"/>
  <c r="Y6197" i="30" s="1"/>
  <c r="Y6198" i="30" a="1"/>
  <c r="Y6198" i="30" s="1"/>
  <c r="Y6199" i="30" a="1"/>
  <c r="Y6199" i="30" s="1"/>
  <c r="Y6200" i="30" a="1"/>
  <c r="Y6200" i="30" s="1"/>
  <c r="Y6201" i="30" a="1"/>
  <c r="Y6201" i="30" s="1"/>
  <c r="Y6202" i="30" a="1"/>
  <c r="Y6202" i="30" s="1"/>
  <c r="Y6203" i="30" a="1"/>
  <c r="Y6203" i="30" s="1"/>
  <c r="Y6204" i="30" a="1"/>
  <c r="Y6204" i="30" s="1"/>
  <c r="Y6205" i="30" a="1"/>
  <c r="Y6205" i="30" s="1"/>
  <c r="Y6206" i="30" a="1"/>
  <c r="Y6206" i="30" s="1"/>
  <c r="Y6207" i="30" a="1"/>
  <c r="Y6207" i="30" s="1"/>
  <c r="Y6208" i="30" a="1"/>
  <c r="Y6208" i="30" s="1"/>
  <c r="Y6209" i="30" a="1"/>
  <c r="Y6209" i="30" s="1"/>
  <c r="Y6210" i="30" a="1"/>
  <c r="Y6210" i="30" s="1"/>
  <c r="Y6211" i="30" a="1"/>
  <c r="Y6211" i="30" s="1"/>
  <c r="Y6212" i="30" a="1"/>
  <c r="Y6212" i="30" s="1"/>
  <c r="Y6213" i="30" a="1"/>
  <c r="Y6213" i="30" s="1"/>
  <c r="Y6214" i="30" a="1"/>
  <c r="Y6214" i="30" s="1"/>
  <c r="Y6215" i="30" a="1"/>
  <c r="Y6215" i="30" s="1"/>
  <c r="Y6216" i="30" a="1"/>
  <c r="Y6216" i="30" s="1"/>
  <c r="Y6217" i="30" a="1"/>
  <c r="Y6217" i="30" s="1"/>
  <c r="Y6218" i="30" a="1"/>
  <c r="Y6218" i="30" s="1"/>
  <c r="Y6219" i="30" a="1"/>
  <c r="Y6219" i="30" s="1"/>
  <c r="Y6220" i="30" a="1"/>
  <c r="Y6220" i="30" s="1"/>
  <c r="Y6221" i="30" a="1"/>
  <c r="Y6221" i="30" s="1"/>
  <c r="Y6222" i="30" a="1"/>
  <c r="Y6222" i="30" s="1"/>
  <c r="Y6223" i="30" a="1"/>
  <c r="Y6223" i="30" s="1"/>
  <c r="Y6224" i="30" a="1"/>
  <c r="Y6224" i="30" s="1"/>
  <c r="Y6225" i="30" a="1"/>
  <c r="Y6225" i="30" s="1"/>
  <c r="Y6226" i="30" a="1"/>
  <c r="Y6226" i="30" s="1"/>
  <c r="Y6227" i="30" a="1"/>
  <c r="Y6227" i="30" s="1"/>
  <c r="Y6228" i="30" a="1"/>
  <c r="Y6228" i="30" s="1"/>
  <c r="Y6229" i="30" a="1"/>
  <c r="Y6229" i="30" s="1"/>
  <c r="Y6230" i="30" a="1"/>
  <c r="Y6230" i="30" s="1"/>
  <c r="Y6231" i="30" a="1"/>
  <c r="Y6231" i="30" s="1"/>
  <c r="Y6232" i="30" a="1"/>
  <c r="Y6232" i="30" s="1"/>
  <c r="Y6233" i="30" a="1"/>
  <c r="Y6233" i="30" s="1"/>
  <c r="Y6234" i="30" a="1"/>
  <c r="Y6234" i="30" s="1"/>
  <c r="Y6235" i="30" a="1"/>
  <c r="Y6235" i="30" s="1"/>
  <c r="Y6236" i="30" a="1"/>
  <c r="Y6236" i="30" s="1"/>
  <c r="Y6237" i="30" a="1"/>
  <c r="Y6237" i="30" s="1"/>
  <c r="Y6238" i="30" a="1"/>
  <c r="Y6238" i="30" s="1"/>
  <c r="Y6239" i="30" a="1"/>
  <c r="Y6239" i="30" s="1"/>
  <c r="Y6240" i="30" a="1"/>
  <c r="Y6240" i="30" s="1"/>
  <c r="Y6241" i="30" a="1"/>
  <c r="Y6241" i="30" s="1"/>
  <c r="Y6242" i="30" a="1"/>
  <c r="Y6242" i="30" s="1"/>
  <c r="Y6243" i="30" a="1"/>
  <c r="Y6243" i="30" s="1"/>
  <c r="Y6244" i="30" a="1"/>
  <c r="Y6244" i="30" s="1"/>
  <c r="Y6245" i="30" a="1"/>
  <c r="Y6245" i="30" s="1"/>
  <c r="Y6246" i="30" a="1"/>
  <c r="Y6246" i="30" s="1"/>
  <c r="Y6247" i="30" a="1"/>
  <c r="Y6247" i="30" s="1"/>
  <c r="Y6248" i="30" a="1"/>
  <c r="Y6248" i="30" s="1"/>
  <c r="Y6249" i="30" a="1"/>
  <c r="Y6249" i="30" s="1"/>
  <c r="Y6250" i="30" a="1"/>
  <c r="Y6250" i="30" s="1"/>
  <c r="Y6251" i="30" a="1"/>
  <c r="Y6251" i="30" s="1"/>
  <c r="Y6252" i="30" a="1"/>
  <c r="Y6252" i="30" s="1"/>
  <c r="Y6253" i="30" a="1"/>
  <c r="Y6253" i="30" s="1"/>
  <c r="Y6254" i="30" a="1"/>
  <c r="Y6254" i="30" s="1"/>
  <c r="Y6255" i="30" a="1"/>
  <c r="Y6255" i="30" s="1"/>
  <c r="Y6256" i="30" a="1"/>
  <c r="Y6256" i="30" s="1"/>
  <c r="Y6257" i="30" a="1"/>
  <c r="Y6257" i="30" s="1"/>
  <c r="Y6258" i="30" a="1"/>
  <c r="Y6258" i="30" s="1"/>
  <c r="Y6259" i="30" a="1"/>
  <c r="Y6259" i="30" s="1"/>
  <c r="Y6260" i="30" a="1"/>
  <c r="Y6260" i="30" s="1"/>
  <c r="Y6261" i="30" a="1"/>
  <c r="Y6261" i="30" s="1"/>
  <c r="Y6262" i="30" a="1"/>
  <c r="Y6262" i="30" s="1"/>
  <c r="Y6263" i="30" a="1"/>
  <c r="Y6263" i="30" s="1"/>
  <c r="Y6264" i="30" a="1"/>
  <c r="Y6264" i="30" s="1"/>
  <c r="Y6265" i="30" a="1"/>
  <c r="Y6265" i="30" s="1"/>
  <c r="Y6266" i="30" a="1"/>
  <c r="Y6266" i="30" s="1"/>
  <c r="Y6267" i="30" a="1"/>
  <c r="Y6267" i="30" s="1"/>
  <c r="Y6268" i="30" a="1"/>
  <c r="Y6268" i="30" s="1"/>
  <c r="Y6269" i="30" a="1"/>
  <c r="Y6269" i="30" s="1"/>
  <c r="Y6270" i="30" a="1"/>
  <c r="Y6270" i="30" s="1"/>
  <c r="Y6271" i="30" a="1"/>
  <c r="Y6271" i="30" s="1"/>
  <c r="Y6272" i="30" a="1"/>
  <c r="Y6272" i="30" s="1"/>
  <c r="Y6273" i="30" a="1"/>
  <c r="Y6273" i="30" s="1"/>
  <c r="Y6274" i="30" a="1"/>
  <c r="Y6274" i="30" s="1"/>
  <c r="Y6275" i="30" a="1"/>
  <c r="Y6275" i="30" s="1"/>
  <c r="Y6276" i="30" a="1"/>
  <c r="Y6276" i="30" s="1"/>
  <c r="Y6277" i="30" a="1"/>
  <c r="Y6277" i="30" s="1"/>
  <c r="Y6278" i="30" a="1"/>
  <c r="Y6278" i="30" s="1"/>
  <c r="Y6279" i="30" a="1"/>
  <c r="Y6279" i="30" s="1"/>
  <c r="Y6280" i="30" a="1"/>
  <c r="Y6280" i="30" s="1"/>
  <c r="Y6281" i="30" a="1"/>
  <c r="Y6281" i="30" s="1"/>
  <c r="Y6282" i="30" a="1"/>
  <c r="Y6282" i="30" s="1"/>
  <c r="Y6283" i="30" a="1"/>
  <c r="Y6283" i="30" s="1"/>
  <c r="Y6284" i="30" a="1"/>
  <c r="Y6284" i="30" s="1"/>
  <c r="Y6285" i="30" a="1"/>
  <c r="Y6285" i="30" s="1"/>
  <c r="Y6286" i="30" a="1"/>
  <c r="Y6286" i="30" s="1"/>
  <c r="Y6287" i="30" a="1"/>
  <c r="Y6287" i="30" s="1"/>
  <c r="Y6288" i="30" a="1"/>
  <c r="Y6288" i="30" s="1"/>
  <c r="Y6289" i="30" a="1"/>
  <c r="Y6289" i="30" s="1"/>
  <c r="Y6290" i="30" a="1"/>
  <c r="Y6290" i="30" s="1"/>
  <c r="Y6291" i="30" a="1"/>
  <c r="Y6291" i="30" s="1"/>
  <c r="Y6292" i="30" a="1"/>
  <c r="Y6292" i="30" s="1"/>
  <c r="Y6293" i="30" a="1"/>
  <c r="Y6293" i="30" s="1"/>
  <c r="Y6294" i="30" a="1"/>
  <c r="Y6294" i="30" s="1"/>
  <c r="Y6295" i="30" a="1"/>
  <c r="Y6295" i="30" s="1"/>
  <c r="Y6296" i="30" a="1"/>
  <c r="Y6296" i="30" s="1"/>
  <c r="Y6297" i="30" a="1"/>
  <c r="Y6297" i="30" s="1"/>
  <c r="Y6298" i="30" a="1"/>
  <c r="Y6298" i="30" s="1"/>
  <c r="Y6299" i="30" a="1"/>
  <c r="Y6299" i="30" s="1"/>
  <c r="Y6300" i="30" a="1"/>
  <c r="Y6300" i="30" s="1"/>
  <c r="Y6301" i="30" a="1"/>
  <c r="Y6301" i="30" s="1"/>
  <c r="Y6302" i="30" a="1"/>
  <c r="Y6302" i="30" s="1"/>
  <c r="Y6303" i="30" a="1"/>
  <c r="Y6303" i="30" s="1"/>
  <c r="Y6304" i="30" a="1"/>
  <c r="Y6304" i="30" s="1"/>
  <c r="Y6305" i="30" a="1"/>
  <c r="Y6305" i="30" s="1"/>
  <c r="Y6306" i="30" a="1"/>
  <c r="Y6306" i="30" s="1"/>
  <c r="Y6307" i="30" a="1"/>
  <c r="Y6307" i="30" s="1"/>
  <c r="Y6308" i="30" a="1"/>
  <c r="Y6308" i="30" s="1"/>
  <c r="Y6309" i="30" a="1"/>
  <c r="Y6309" i="30" s="1"/>
  <c r="Y6310" i="30" a="1"/>
  <c r="Y6310" i="30" s="1"/>
  <c r="Y6311" i="30" a="1"/>
  <c r="Y6311" i="30" s="1"/>
  <c r="Y6312" i="30" a="1"/>
  <c r="Y6312" i="30" s="1"/>
  <c r="Y6313" i="30" a="1"/>
  <c r="Y6313" i="30" s="1"/>
  <c r="Y6314" i="30" a="1"/>
  <c r="Y6314" i="30" s="1"/>
  <c r="Y6315" i="30" a="1"/>
  <c r="Y6315" i="30" s="1"/>
  <c r="Y6316" i="30" a="1"/>
  <c r="Y6316" i="30" s="1"/>
  <c r="Y6317" i="30" a="1"/>
  <c r="Y6317" i="30" s="1"/>
  <c r="Y6318" i="30" a="1"/>
  <c r="Y6318" i="30" s="1"/>
  <c r="Y6319" i="30" a="1"/>
  <c r="Y6319" i="30" s="1"/>
  <c r="Y6320" i="30" a="1"/>
  <c r="Y6320" i="30" s="1"/>
  <c r="Y6321" i="30" a="1"/>
  <c r="Y6321" i="30" s="1"/>
  <c r="Y6322" i="30" a="1"/>
  <c r="Y6322" i="30" s="1"/>
  <c r="Y6323" i="30" a="1"/>
  <c r="Y6323" i="30" s="1"/>
  <c r="Y6324" i="30" a="1"/>
  <c r="Y6324" i="30" s="1"/>
  <c r="Y6325" i="30" a="1"/>
  <c r="Y6325" i="30" s="1"/>
  <c r="Y6326" i="30" a="1"/>
  <c r="Y6326" i="30" s="1"/>
  <c r="Y6327" i="30" a="1"/>
  <c r="Y6327" i="30" s="1"/>
  <c r="Y6328" i="30" a="1"/>
  <c r="Y6328" i="30" s="1"/>
  <c r="Y6329" i="30" a="1"/>
  <c r="Y6329" i="30" s="1"/>
  <c r="Y6330" i="30" a="1"/>
  <c r="Y6330" i="30" s="1"/>
  <c r="Y6331" i="30" a="1"/>
  <c r="Y6331" i="30" s="1"/>
  <c r="Y6332" i="30" a="1"/>
  <c r="Y6332" i="30" s="1"/>
  <c r="Y6333" i="30" a="1"/>
  <c r="Y6333" i="30" s="1"/>
  <c r="Y6334" i="30" a="1"/>
  <c r="Y6334" i="30" s="1"/>
  <c r="Y6335" i="30" a="1"/>
  <c r="Y6335" i="30" s="1"/>
  <c r="Y6336" i="30" a="1"/>
  <c r="Y6336" i="30" s="1"/>
  <c r="Y6337" i="30" a="1"/>
  <c r="Y6337" i="30" s="1"/>
  <c r="Y6338" i="30" a="1"/>
  <c r="Y6338" i="30" s="1"/>
  <c r="Y6339" i="30" a="1"/>
  <c r="Y6339" i="30" s="1"/>
  <c r="Y6340" i="30" a="1"/>
  <c r="Y6340" i="30" s="1"/>
  <c r="Y6341" i="30" a="1"/>
  <c r="Y6341" i="30" s="1"/>
  <c r="Y6342" i="30" a="1"/>
  <c r="Y6342" i="30" s="1"/>
  <c r="Y6343" i="30" a="1"/>
  <c r="Y6343" i="30" s="1"/>
  <c r="Y6344" i="30" a="1"/>
  <c r="Y6344" i="30" s="1"/>
  <c r="Y6345" i="30" a="1"/>
  <c r="Y6345" i="30" s="1"/>
  <c r="Y6346" i="30" a="1"/>
  <c r="Y6346" i="30" s="1"/>
  <c r="Y6347" i="30" a="1"/>
  <c r="Y6347" i="30" s="1"/>
  <c r="Y6348" i="30" a="1"/>
  <c r="Y6348" i="30" s="1"/>
  <c r="Y6349" i="30" a="1"/>
  <c r="Y6349" i="30" s="1"/>
  <c r="Y6350" i="30" a="1"/>
  <c r="Y6350" i="30" s="1"/>
  <c r="Y6351" i="30" a="1"/>
  <c r="Y6351" i="30" s="1"/>
  <c r="Y6352" i="30" a="1"/>
  <c r="Y6352" i="30" s="1"/>
  <c r="Y6353" i="30" a="1"/>
  <c r="Y6353" i="30" s="1"/>
  <c r="Y6354" i="30" a="1"/>
  <c r="Y6354" i="30" s="1"/>
  <c r="Y6355" i="30" a="1"/>
  <c r="Y6355" i="30" s="1"/>
  <c r="Y6356" i="30" a="1"/>
  <c r="Y6356" i="30" s="1"/>
  <c r="Y6357" i="30" a="1"/>
  <c r="Y6357" i="30" s="1"/>
  <c r="Y6358" i="30" a="1"/>
  <c r="Y6358" i="30" s="1"/>
  <c r="Y6359" i="30" a="1"/>
  <c r="Y6359" i="30" s="1"/>
  <c r="Y6360" i="30" a="1"/>
  <c r="Y6360" i="30" s="1"/>
  <c r="Y6361" i="30" a="1"/>
  <c r="Y6361" i="30" s="1"/>
  <c r="Y6362" i="30" a="1"/>
  <c r="Y6362" i="30" s="1"/>
  <c r="Y6363" i="30" a="1"/>
  <c r="Y6363" i="30" s="1"/>
  <c r="Y6364" i="30" a="1"/>
  <c r="Y6364" i="30" s="1"/>
  <c r="Y6365" i="30" a="1"/>
  <c r="Y6365" i="30" s="1"/>
  <c r="Y6366" i="30" a="1"/>
  <c r="Y6366" i="30" s="1"/>
  <c r="Y6367" i="30" a="1"/>
  <c r="Y6367" i="30" s="1"/>
  <c r="Y6368" i="30" a="1"/>
  <c r="Y6368" i="30" s="1"/>
  <c r="Y6369" i="30" a="1"/>
  <c r="Y6369" i="30" s="1"/>
  <c r="Y6370" i="30" a="1"/>
  <c r="Y6370" i="30" s="1"/>
  <c r="Y6371" i="30" a="1"/>
  <c r="Y6371" i="30" s="1"/>
  <c r="Y6372" i="30" a="1"/>
  <c r="Y6372" i="30" s="1"/>
  <c r="Y6373" i="30" a="1"/>
  <c r="Y6373" i="30" s="1"/>
  <c r="Y6374" i="30" a="1"/>
  <c r="Y6374" i="30" s="1"/>
  <c r="Y6375" i="30" a="1"/>
  <c r="Y6375" i="30" s="1"/>
  <c r="Y6376" i="30" a="1"/>
  <c r="Y6376" i="30" s="1"/>
  <c r="Y6377" i="30" a="1"/>
  <c r="Y6377" i="30" s="1"/>
  <c r="Y6378" i="30" a="1"/>
  <c r="Y6378" i="30" s="1"/>
  <c r="Y6379" i="30" a="1"/>
  <c r="Y6379" i="30" s="1"/>
  <c r="Y6380" i="30" a="1"/>
  <c r="Y6380" i="30" s="1"/>
  <c r="Y6381" i="30" a="1"/>
  <c r="Y6381" i="30" s="1"/>
  <c r="Y6382" i="30" a="1"/>
  <c r="Y6382" i="30" s="1"/>
  <c r="Y6383" i="30" a="1"/>
  <c r="Y6383" i="30" s="1"/>
  <c r="Y6384" i="30" a="1"/>
  <c r="Y6384" i="30" s="1"/>
  <c r="Y6385" i="30" a="1"/>
  <c r="Y6385" i="30" s="1"/>
  <c r="Y6386" i="30" a="1"/>
  <c r="Y6386" i="30" s="1"/>
  <c r="Y6387" i="30" a="1"/>
  <c r="Y6387" i="30" s="1"/>
  <c r="Y6388" i="30" a="1"/>
  <c r="Y6388" i="30" s="1"/>
  <c r="Y6389" i="30" a="1"/>
  <c r="Y6389" i="30" s="1"/>
  <c r="Y6390" i="30" a="1"/>
  <c r="Y6390" i="30" s="1"/>
  <c r="Y6391" i="30" a="1"/>
  <c r="Y6391" i="30" s="1"/>
  <c r="Y6392" i="30" a="1"/>
  <c r="Y6392" i="30" s="1"/>
  <c r="Y6393" i="30" a="1"/>
  <c r="Y6393" i="30" s="1"/>
  <c r="Y6394" i="30" a="1"/>
  <c r="Y6394" i="30" s="1"/>
  <c r="Y6395" i="30" a="1"/>
  <c r="Y6395" i="30" s="1"/>
  <c r="Y6396" i="30" a="1"/>
  <c r="Y6396" i="30" s="1"/>
  <c r="Y6397" i="30" a="1"/>
  <c r="Y6397" i="30" s="1"/>
  <c r="Y6398" i="30" a="1"/>
  <c r="Y6398" i="30" s="1"/>
  <c r="Y6399" i="30" a="1"/>
  <c r="Y6399" i="30" s="1"/>
  <c r="Y6400" i="30" a="1"/>
  <c r="Y6400" i="30" s="1"/>
  <c r="Y6401" i="30" a="1"/>
  <c r="Y6401" i="30" s="1"/>
  <c r="Y6402" i="30" a="1"/>
  <c r="Y6402" i="30" s="1"/>
  <c r="Y6403" i="30" a="1"/>
  <c r="Y6403" i="30" s="1"/>
  <c r="Y6404" i="30" a="1"/>
  <c r="Y6404" i="30" s="1"/>
  <c r="Y6405" i="30" a="1"/>
  <c r="Y6405" i="30" s="1"/>
  <c r="Y6406" i="30" a="1"/>
  <c r="Y6406" i="30" s="1"/>
  <c r="Y6407" i="30" a="1"/>
  <c r="Y6407" i="30" s="1"/>
  <c r="Y6408" i="30" a="1"/>
  <c r="Y6408" i="30" s="1"/>
  <c r="Y6409" i="30" a="1"/>
  <c r="Y6409" i="30" s="1"/>
  <c r="Y6410" i="30" a="1"/>
  <c r="Y6410" i="30" s="1"/>
  <c r="Y6411" i="30" a="1"/>
  <c r="Y6411" i="30" s="1"/>
  <c r="Y6412" i="30" a="1"/>
  <c r="Y6412" i="30" s="1"/>
  <c r="Y6413" i="30" a="1"/>
  <c r="Y6413" i="30" s="1"/>
  <c r="Y6414" i="30" a="1"/>
  <c r="Y6414" i="30" s="1"/>
  <c r="Y6415" i="30" a="1"/>
  <c r="Y6415" i="30" s="1"/>
  <c r="Y6416" i="30" a="1"/>
  <c r="Y6416" i="30" s="1"/>
  <c r="Y6417" i="30" a="1"/>
  <c r="Y6417" i="30" s="1"/>
  <c r="Y6418" i="30" a="1"/>
  <c r="Y6418" i="30" s="1"/>
  <c r="Y6419" i="30" a="1"/>
  <c r="Y6419" i="30" s="1"/>
  <c r="Y6420" i="30" a="1"/>
  <c r="Y6420" i="30" s="1"/>
  <c r="Y6421" i="30" a="1"/>
  <c r="Y6421" i="30" s="1"/>
  <c r="Y6422" i="30" a="1"/>
  <c r="Y6422" i="30"/>
  <c r="Y6423" i="30" a="1"/>
  <c r="Y6423" i="30"/>
  <c r="Y6424" i="30" a="1"/>
  <c r="Y6424" i="30"/>
  <c r="Y6425" i="30" a="1"/>
  <c r="Y6425" i="30"/>
  <c r="Y6426" i="30" a="1"/>
  <c r="Y6426" i="30"/>
  <c r="Y6427" i="30" a="1"/>
  <c r="Y6427" i="30"/>
  <c r="Y6428" i="30" a="1"/>
  <c r="Y6428" i="30"/>
  <c r="Y6429" i="30" a="1"/>
  <c r="Y6429" i="30"/>
  <c r="Y6430" i="30" a="1"/>
  <c r="Y6430" i="30"/>
  <c r="Y6431" i="30" a="1"/>
  <c r="Y6431" i="30"/>
  <c r="Y6432" i="30" a="1"/>
  <c r="Y6432" i="30"/>
  <c r="Y6433" i="30" a="1"/>
  <c r="Y6433" i="30"/>
  <c r="Y6434" i="30" a="1"/>
  <c r="Y6434" i="30"/>
  <c r="Y6435" i="30" a="1"/>
  <c r="Y6435" i="30"/>
  <c r="Y6436" i="30" a="1"/>
  <c r="Y6436" i="30"/>
  <c r="Y6437" i="30" a="1"/>
  <c r="Y6437" i="30"/>
  <c r="Y6438" i="30" a="1"/>
  <c r="Y6438" i="30"/>
  <c r="Y6439" i="30" a="1"/>
  <c r="Y6439" i="30"/>
  <c r="Y6440" i="30" a="1"/>
  <c r="Y6440" i="30"/>
  <c r="Y6441" i="30" a="1"/>
  <c r="Y6441" i="30"/>
  <c r="Y6442" i="30" a="1"/>
  <c r="Y6442" i="30"/>
  <c r="Y6443" i="30" a="1"/>
  <c r="Y6443" i="30"/>
  <c r="Y6444" i="30" a="1"/>
  <c r="Y6444" i="30"/>
  <c r="Y6445" i="30" a="1"/>
  <c r="Y6445" i="30"/>
  <c r="Y6446" i="30" a="1"/>
  <c r="Y6446" i="30"/>
  <c r="Y6447" i="30" a="1"/>
  <c r="Y6447" i="30"/>
  <c r="Y6448" i="30" a="1"/>
  <c r="Y6448" i="30"/>
  <c r="Y6449" i="30" a="1"/>
  <c r="Y6449" i="30"/>
  <c r="Y6450" i="30" a="1"/>
  <c r="Y6450" i="30"/>
  <c r="Y6451" i="30" a="1"/>
  <c r="Y6451" i="30"/>
  <c r="Y6452" i="30" a="1"/>
  <c r="Y6452" i="30"/>
  <c r="Y6453" i="30" a="1"/>
  <c r="Y6453" i="30"/>
  <c r="Y6454" i="30" a="1"/>
  <c r="Y6454" i="30"/>
  <c r="Y6455" i="30" a="1"/>
  <c r="Y6455" i="30"/>
  <c r="Y6456" i="30" a="1"/>
  <c r="Y6456" i="30"/>
  <c r="Y6457" i="30" a="1"/>
  <c r="Y6457" i="30"/>
  <c r="Y6458" i="30" a="1"/>
  <c r="Y6458" i="30"/>
  <c r="Y6459" i="30" a="1"/>
  <c r="Y6459" i="30"/>
  <c r="Y6460" i="30" a="1"/>
  <c r="Y6460" i="30"/>
  <c r="Y6461" i="30" a="1"/>
  <c r="Y6461" i="30"/>
  <c r="Y6462" i="30" a="1"/>
  <c r="Y6462" i="30"/>
  <c r="Y6463" i="30" a="1"/>
  <c r="Y6463" i="30"/>
  <c r="Y6464" i="30" a="1"/>
  <c r="Y6464" i="30"/>
  <c r="Y6465" i="30" a="1"/>
  <c r="Y6465" i="30"/>
  <c r="Y6466" i="30" a="1"/>
  <c r="Y6466" i="30"/>
  <c r="Y6467" i="30" a="1"/>
  <c r="Y6467" i="30"/>
  <c r="Y6468" i="30" a="1"/>
  <c r="Y6468" i="30"/>
  <c r="Y6469" i="30" a="1"/>
  <c r="Y6469" i="30"/>
  <c r="Y6470" i="30" a="1"/>
  <c r="Y6470" i="30"/>
  <c r="Y6471" i="30" a="1"/>
  <c r="Y6471" i="30"/>
  <c r="Y6472" i="30" a="1"/>
  <c r="Y6472" i="30"/>
  <c r="Y6473" i="30" a="1"/>
  <c r="Y6473" i="30"/>
  <c r="Y6474" i="30" a="1"/>
  <c r="Y6474" i="30"/>
  <c r="Y6475" i="30" a="1"/>
  <c r="Y6475" i="30"/>
  <c r="Y6476" i="30" a="1"/>
  <c r="Y6476" i="30"/>
  <c r="Y6477" i="30" a="1"/>
  <c r="Y6477" i="30"/>
  <c r="Y6478" i="30" a="1"/>
  <c r="Y6478" i="30"/>
  <c r="Y6479" i="30" a="1"/>
  <c r="Y6479" i="30"/>
  <c r="Y6480" i="30" a="1"/>
  <c r="Y6480" i="30"/>
  <c r="Y6481" i="30" a="1"/>
  <c r="Y6481" i="30"/>
  <c r="Y6482" i="30" a="1"/>
  <c r="Y6482" i="30"/>
  <c r="Y6483" i="30" a="1"/>
  <c r="Y6483" i="30"/>
  <c r="Y6484" i="30" a="1"/>
  <c r="Y6484" i="30"/>
  <c r="Y6485" i="30" a="1"/>
  <c r="Y6485" i="30"/>
  <c r="Y6486" i="30" a="1"/>
  <c r="Y6486" i="30"/>
  <c r="Y6487" i="30" a="1"/>
  <c r="Y6487" i="30"/>
  <c r="Y6488" i="30" a="1"/>
  <c r="Y6488" i="30"/>
  <c r="Y6489" i="30" a="1"/>
  <c r="Y6489" i="30"/>
  <c r="Y6490" i="30" a="1"/>
  <c r="Y6490" i="30"/>
  <c r="Y6491" i="30" a="1"/>
  <c r="Y6491" i="30"/>
  <c r="Y6492" i="30" a="1"/>
  <c r="Y6492" i="30"/>
  <c r="Y6493" i="30" a="1"/>
  <c r="Y6493" i="30"/>
  <c r="Y6494" i="30" a="1"/>
  <c r="Y6494" i="30"/>
  <c r="Y6495" i="30" a="1"/>
  <c r="Y6495" i="30"/>
  <c r="Y6496" i="30" a="1"/>
  <c r="Y6496" i="30"/>
  <c r="Y6497" i="30" a="1"/>
  <c r="Y6497" i="30"/>
  <c r="Y6498" i="30" a="1"/>
  <c r="Y6498" i="30"/>
  <c r="Y6499" i="30" a="1"/>
  <c r="Y6499" i="30"/>
  <c r="Y6500" i="30" a="1"/>
  <c r="Y6500" i="30"/>
  <c r="Y6501" i="30" a="1"/>
  <c r="Y6501" i="30"/>
  <c r="Y6502" i="30" a="1"/>
  <c r="Y6502" i="30"/>
  <c r="Y6503" i="30" a="1"/>
  <c r="Y6503" i="30"/>
  <c r="Y6504" i="30" a="1"/>
  <c r="Y6504" i="30"/>
  <c r="Y6505" i="30" a="1"/>
  <c r="Y6505" i="30"/>
  <c r="Y6506" i="30" a="1"/>
  <c r="Y6506" i="30"/>
  <c r="Y6507" i="30" a="1"/>
  <c r="Y6507" i="30"/>
  <c r="Y6508" i="30" a="1"/>
  <c r="Y6508" i="30"/>
  <c r="Y6509" i="30" a="1"/>
  <c r="Y6509" i="30"/>
  <c r="Y6510" i="30" a="1"/>
  <c r="Y6510" i="30"/>
  <c r="Y6511" i="30" a="1"/>
  <c r="Y6511" i="30"/>
  <c r="Y6512" i="30" a="1"/>
  <c r="Y6512" i="30"/>
  <c r="Y6513" i="30" a="1"/>
  <c r="Y6513" i="30"/>
  <c r="Y6514" i="30" a="1"/>
  <c r="Y6514" i="30"/>
  <c r="Y6515" i="30" a="1"/>
  <c r="Y6515" i="30"/>
  <c r="Y6516" i="30" a="1"/>
  <c r="Y6516" i="30"/>
  <c r="Y6517" i="30" a="1"/>
  <c r="Y6517" i="30"/>
  <c r="Y6518" i="30" a="1"/>
  <c r="Y6518" i="30"/>
  <c r="Y6519" i="30" a="1"/>
  <c r="Y6519" i="30"/>
  <c r="Y6520" i="30" a="1"/>
  <c r="Y6520" i="30"/>
  <c r="Y6521" i="30" a="1"/>
  <c r="Y6521" i="30"/>
  <c r="Y6522" i="30" a="1"/>
  <c r="Y6522" i="30"/>
  <c r="Y6523" i="30" a="1"/>
  <c r="Y6523" i="30"/>
  <c r="Y6524" i="30" a="1"/>
  <c r="Y6524" i="30"/>
  <c r="Y6525" i="30" a="1"/>
  <c r="Y6525" i="30"/>
  <c r="Y6526" i="30" a="1"/>
  <c r="Y6526" i="30"/>
  <c r="Y6527" i="30" a="1"/>
  <c r="Y6527" i="30"/>
  <c r="Y6528" i="30" a="1"/>
  <c r="Y6528" i="30"/>
  <c r="Y6529" i="30" a="1"/>
  <c r="Y6529" i="30"/>
  <c r="Y6530" i="30" a="1"/>
  <c r="Y6530" i="30"/>
  <c r="Y6531" i="30" a="1"/>
  <c r="Y6531" i="30"/>
  <c r="Y6532" i="30" a="1"/>
  <c r="Y6532" i="30"/>
  <c r="Y6533" i="30" a="1"/>
  <c r="Y6533" i="30"/>
  <c r="Y6534" i="30" a="1"/>
  <c r="Y6534" i="30"/>
  <c r="Y6535" i="30" a="1"/>
  <c r="Y6535" i="30"/>
  <c r="Y6536" i="30" a="1"/>
  <c r="Y6536" i="30"/>
  <c r="Y6537" i="30" a="1"/>
  <c r="Y6537" i="30"/>
  <c r="Y6538" i="30" a="1"/>
  <c r="Y6538" i="30"/>
  <c r="Y6539" i="30" a="1"/>
  <c r="Y6539" i="30"/>
  <c r="Y6540" i="30" a="1"/>
  <c r="Y6540" i="30"/>
  <c r="Y6541" i="30" a="1"/>
  <c r="Y6541" i="30"/>
  <c r="Y6542" i="30" a="1"/>
  <c r="Y6542" i="30"/>
  <c r="Y6543" i="30" a="1"/>
  <c r="Y6543" i="30"/>
  <c r="Y6544" i="30" a="1"/>
  <c r="Y6544" i="30"/>
  <c r="Y6545" i="30" a="1"/>
  <c r="Y6545" i="30"/>
  <c r="Y6546" i="30" a="1"/>
  <c r="Y6546" i="30"/>
  <c r="Y6547" i="30" a="1"/>
  <c r="Y6547" i="30"/>
  <c r="Y6548" i="30" a="1"/>
  <c r="Y6548" i="30"/>
  <c r="Y6549" i="30" a="1"/>
  <c r="Y6549" i="30"/>
  <c r="Y6550" i="30" a="1"/>
  <c r="Y6550" i="30"/>
  <c r="Y6551" i="30" a="1"/>
  <c r="Y6551" i="30"/>
  <c r="Y6552" i="30" a="1"/>
  <c r="Y6552" i="30"/>
  <c r="Y6553" i="30" a="1"/>
  <c r="Y6553" i="30"/>
  <c r="Y6554" i="30" a="1"/>
  <c r="Y6554" i="30"/>
  <c r="Y6555" i="30" a="1"/>
  <c r="Y6555" i="30"/>
  <c r="Y6556" i="30" a="1"/>
  <c r="Y6556" i="30"/>
  <c r="Y6557" i="30" a="1"/>
  <c r="Y6557" i="30"/>
  <c r="Y6558" i="30" a="1"/>
  <c r="Y6558" i="30"/>
  <c r="Y6559" i="30" a="1"/>
  <c r="Y6559" i="30"/>
  <c r="Y6560" i="30" a="1"/>
  <c r="Y6560" i="30"/>
  <c r="Y6561" i="30" a="1"/>
  <c r="Y6561" i="30"/>
  <c r="Y6562" i="30" a="1"/>
  <c r="Y6562" i="30"/>
  <c r="Y6563" i="30" a="1"/>
  <c r="Y6563" i="30"/>
  <c r="Y6564" i="30" a="1"/>
  <c r="Y6564" i="30"/>
  <c r="Y6565" i="30" a="1"/>
  <c r="Y6565" i="30"/>
  <c r="Y6566" i="30" a="1"/>
  <c r="Y6566" i="30"/>
  <c r="Y6567" i="30" a="1"/>
  <c r="Y6567" i="30"/>
  <c r="Y6568" i="30" a="1"/>
  <c r="Y6568" i="30"/>
  <c r="Y6569" i="30" a="1"/>
  <c r="Y6569" i="30"/>
  <c r="Y6570" i="30" a="1"/>
  <c r="Y6570" i="30"/>
  <c r="Y6571" i="30" a="1"/>
  <c r="Y6571" i="30"/>
  <c r="Y6572" i="30" a="1"/>
  <c r="Y6572" i="30"/>
  <c r="Y6573" i="30" a="1"/>
  <c r="Y6573" i="30"/>
  <c r="Y6574" i="30" a="1"/>
  <c r="Y6574" i="30"/>
  <c r="Y6575" i="30" a="1"/>
  <c r="Y6575" i="30"/>
  <c r="Y6576" i="30" a="1"/>
  <c r="Y6576" i="30"/>
  <c r="Y6577" i="30" a="1"/>
  <c r="Y6577" i="30"/>
  <c r="Y6578" i="30" a="1"/>
  <c r="Y6578" i="30"/>
  <c r="Y6579" i="30" a="1"/>
  <c r="Y6579" i="30"/>
  <c r="Y6580" i="30" a="1"/>
  <c r="Y6580" i="30"/>
  <c r="Y6581" i="30" a="1"/>
  <c r="Y6581" i="30"/>
  <c r="Y6582" i="30" a="1"/>
  <c r="Y6582" i="30"/>
  <c r="Y6583" i="30" a="1"/>
  <c r="Y6583" i="30"/>
  <c r="Y6584" i="30" a="1"/>
  <c r="Y6584" i="30"/>
  <c r="Y6585" i="30" a="1"/>
  <c r="Y6585" i="30"/>
  <c r="Y6586" i="30" a="1"/>
  <c r="Y6586" i="30"/>
  <c r="Y6587" i="30" a="1"/>
  <c r="Y6587" i="30"/>
  <c r="Y6588" i="30" a="1"/>
  <c r="Y6588" i="30"/>
  <c r="Y6589" i="30" a="1"/>
  <c r="Y6589" i="30"/>
  <c r="Y6590" i="30" a="1"/>
  <c r="Y6590" i="30"/>
  <c r="Y6591" i="30" a="1"/>
  <c r="Y6591" i="30"/>
  <c r="Y6592" i="30" a="1"/>
  <c r="Y6592" i="30"/>
  <c r="Y6593" i="30" a="1"/>
  <c r="Y6593" i="30"/>
  <c r="Y6594" i="30" a="1"/>
  <c r="Y6594" i="30"/>
  <c r="Y6595" i="30" a="1"/>
  <c r="Y6595" i="30"/>
  <c r="Y6596" i="30" a="1"/>
  <c r="Y6596" i="30"/>
  <c r="Y6597" i="30" a="1"/>
  <c r="Y6597" i="30"/>
  <c r="Y6598" i="30" a="1"/>
  <c r="Y6598" i="30"/>
  <c r="Y6599" i="30" a="1"/>
  <c r="Y6599" i="30"/>
  <c r="Y6600" i="30" a="1"/>
  <c r="Y6600" i="30"/>
  <c r="Y6601" i="30" a="1"/>
  <c r="Y6601" i="30"/>
  <c r="Y6602" i="30" a="1"/>
  <c r="Y6602" i="30"/>
  <c r="Y6603" i="30" a="1"/>
  <c r="Y6603" i="30"/>
  <c r="Y6604" i="30" a="1"/>
  <c r="Y6604" i="30"/>
  <c r="Y6605" i="30" a="1"/>
  <c r="Y6605" i="30"/>
  <c r="Y6606" i="30" a="1"/>
  <c r="Y6606" i="30"/>
  <c r="Y6607" i="30" a="1"/>
  <c r="Y6607" i="30"/>
  <c r="Y6608" i="30" a="1"/>
  <c r="Y6608" i="30"/>
  <c r="Y6609" i="30" a="1"/>
  <c r="Y6609" i="30"/>
  <c r="Y6610" i="30" a="1"/>
  <c r="Y6610" i="30"/>
  <c r="Y6611" i="30" a="1"/>
  <c r="Y6611" i="30"/>
  <c r="Y6612" i="30" a="1"/>
  <c r="Y6612" i="30"/>
  <c r="Y6613" i="30" a="1"/>
  <c r="Y6613" i="30"/>
  <c r="Y6614" i="30" a="1"/>
  <c r="Y6614" i="30"/>
  <c r="Y6615" i="30" a="1"/>
  <c r="Y6615" i="30"/>
  <c r="Y6616" i="30" a="1"/>
  <c r="Y6616" i="30"/>
  <c r="Y6617" i="30" a="1"/>
  <c r="Y6617" i="30"/>
  <c r="Y6618" i="30" a="1"/>
  <c r="Y6618" i="30"/>
  <c r="Y6619" i="30" a="1"/>
  <c r="Y6619" i="30"/>
  <c r="Y6620" i="30" a="1"/>
  <c r="Y6620" i="30"/>
  <c r="Y6621" i="30" a="1"/>
  <c r="Y6621" i="30"/>
  <c r="Y6622" i="30" a="1"/>
  <c r="Y6622" i="30"/>
  <c r="Y6623" i="30" a="1"/>
  <c r="Y6623" i="30"/>
  <c r="Y6624" i="30" a="1"/>
  <c r="Y6624" i="30"/>
  <c r="Y6625" i="30" a="1"/>
  <c r="Y6625" i="30"/>
  <c r="Y6626" i="30" a="1"/>
  <c r="Y6626" i="30"/>
  <c r="Y6627" i="30" a="1"/>
  <c r="Y6627" i="30"/>
  <c r="Y6628" i="30" a="1"/>
  <c r="Y6628" i="30"/>
  <c r="Y6629" i="30" a="1"/>
  <c r="Y6629" i="30"/>
  <c r="Y6630" i="30" a="1"/>
  <c r="Y6630" i="30"/>
  <c r="Y6631" i="30" a="1"/>
  <c r="Y6631" i="30"/>
  <c r="Y6632" i="30" a="1"/>
  <c r="Y6632" i="30"/>
  <c r="Y6633" i="30" a="1"/>
  <c r="Y6633" i="30"/>
  <c r="Y6634" i="30" a="1"/>
  <c r="Y6634" i="30"/>
  <c r="Y6635" i="30" a="1"/>
  <c r="Y6635" i="30"/>
  <c r="Y6636" i="30" a="1"/>
  <c r="Y6636" i="30"/>
  <c r="Y6637" i="30" a="1"/>
  <c r="Y6637" i="30"/>
  <c r="Y6638" i="30" a="1"/>
  <c r="Y6638" i="30"/>
  <c r="Y6639" i="30" a="1"/>
  <c r="Y6639" i="30"/>
  <c r="Y6640" i="30" a="1"/>
  <c r="Y6640" i="30"/>
  <c r="Y6641" i="30" a="1"/>
  <c r="Y6641" i="30"/>
  <c r="Y6642" i="30" a="1"/>
  <c r="Y6642" i="30"/>
  <c r="Y6643" i="30" a="1"/>
  <c r="Y6643" i="30"/>
  <c r="Y6644" i="30" a="1"/>
  <c r="Y6644" i="30"/>
  <c r="Y6645" i="30" a="1"/>
  <c r="Y6645" i="30"/>
  <c r="Y6646" i="30" a="1"/>
  <c r="Y6646" i="30" s="1"/>
  <c r="Y6647" i="30" a="1"/>
  <c r="Y6647" i="30" s="1"/>
  <c r="Y6648" i="30" a="1"/>
  <c r="Y6648" i="30" s="1"/>
  <c r="Y6649" i="30" a="1"/>
  <c r="Y6649" i="30" s="1"/>
  <c r="Y6650" i="30" a="1"/>
  <c r="Y6650" i="30" s="1"/>
  <c r="Y6651" i="30" a="1"/>
  <c r="Y6651" i="30" s="1"/>
  <c r="Y6652" i="30" a="1"/>
  <c r="Y6652" i="30" s="1"/>
  <c r="Y6653" i="30" a="1"/>
  <c r="Y6653" i="30" s="1"/>
  <c r="Y6654" i="30" a="1"/>
  <c r="Y6654" i="30" s="1"/>
  <c r="Y6655" i="30" a="1"/>
  <c r="Y6655" i="30" s="1"/>
  <c r="Y6656" i="30" a="1"/>
  <c r="Y6656" i="30" s="1"/>
  <c r="Y6657" i="30" a="1"/>
  <c r="Y6657" i="30" s="1"/>
  <c r="Y6658" i="30" a="1"/>
  <c r="Y6658" i="30" s="1"/>
  <c r="Y6659" i="30" a="1"/>
  <c r="Y6659" i="30" s="1"/>
  <c r="Y6660" i="30" a="1"/>
  <c r="Y6660" i="30" s="1"/>
  <c r="Y6661" i="30" a="1"/>
  <c r="Y6661" i="30" s="1"/>
  <c r="Y6662" i="30" a="1"/>
  <c r="Y6662" i="30" s="1"/>
  <c r="Y6663" i="30" a="1"/>
  <c r="Y6663" i="30" s="1"/>
  <c r="Y6664" i="30" a="1"/>
  <c r="Y6664" i="30" s="1"/>
  <c r="Y6665" i="30" a="1"/>
  <c r="Y6665" i="30" s="1"/>
  <c r="Y6666" i="30" a="1"/>
  <c r="Y6666" i="30" s="1"/>
  <c r="Y6667" i="30" a="1"/>
  <c r="Y6667" i="30" s="1"/>
  <c r="Y6668" i="30" a="1"/>
  <c r="Y6668" i="30" s="1"/>
  <c r="Y6669" i="30" a="1"/>
  <c r="Y6669" i="30" s="1"/>
  <c r="Y6670" i="30" a="1"/>
  <c r="Y6670" i="30" s="1"/>
  <c r="Y6671" i="30" a="1"/>
  <c r="Y6671" i="30" s="1"/>
  <c r="Y6672" i="30" a="1"/>
  <c r="Y6672" i="30" s="1"/>
  <c r="Y6673" i="30" a="1"/>
  <c r="Y6673" i="30" s="1"/>
  <c r="Y6674" i="30" a="1"/>
  <c r="Y6674" i="30" s="1"/>
  <c r="Y6675" i="30" a="1"/>
  <c r="Y6675" i="30" s="1"/>
  <c r="Y6676" i="30" a="1"/>
  <c r="Y6676" i="30" s="1"/>
  <c r="Y6677" i="30" a="1"/>
  <c r="Y6677" i="30" s="1"/>
  <c r="Y6678" i="30" a="1"/>
  <c r="Y6678" i="30" s="1"/>
  <c r="Y6679" i="30" a="1"/>
  <c r="Y6679" i="30" s="1"/>
  <c r="Y6680" i="30" a="1"/>
  <c r="Y6680" i="30" s="1"/>
  <c r="Y6681" i="30" a="1"/>
  <c r="Y6681" i="30"/>
  <c r="Y6682" i="30" a="1"/>
  <c r="Y6682" i="30" s="1"/>
  <c r="Y6683" i="30" a="1"/>
  <c r="Y6683" i="30" s="1"/>
  <c r="Y6684" i="30" a="1"/>
  <c r="Y6684" i="30" s="1"/>
  <c r="Y6685" i="30" a="1"/>
  <c r="Y6685" i="30" s="1"/>
  <c r="Y6686" i="30" a="1"/>
  <c r="Y6686" i="30" s="1"/>
  <c r="Y6687" i="30" a="1"/>
  <c r="Y6687" i="30" s="1"/>
  <c r="Y6688" i="30" a="1"/>
  <c r="Y6688" i="30" s="1"/>
  <c r="Y6689" i="30" a="1"/>
  <c r="Y6689" i="30" s="1"/>
  <c r="Y6690" i="30" a="1"/>
  <c r="Y6690" i="30" s="1"/>
  <c r="Y6691" i="30" a="1"/>
  <c r="Y6691" i="30" s="1"/>
  <c r="Y6692" i="30" a="1"/>
  <c r="Y6692" i="30" s="1"/>
  <c r="Y6693" i="30" a="1"/>
  <c r="Y6693" i="30" s="1"/>
  <c r="Y6694" i="30" a="1"/>
  <c r="Y6694" i="30" s="1"/>
  <c r="Y6695" i="30" a="1"/>
  <c r="Y6695" i="30" s="1"/>
  <c r="Y6696" i="30" a="1"/>
  <c r="Y6696" i="30" s="1"/>
  <c r="Y6697" i="30" a="1"/>
  <c r="Y6697" i="30" s="1"/>
  <c r="Y6698" i="30" a="1"/>
  <c r="Y6698" i="30" s="1"/>
  <c r="Y6699" i="30" a="1"/>
  <c r="Y6699" i="30" s="1"/>
  <c r="Y6700" i="30" a="1"/>
  <c r="Y6700" i="30" s="1"/>
  <c r="Y6701" i="30" a="1"/>
  <c r="Y6701" i="30" s="1"/>
  <c r="Y6702" i="30" a="1"/>
  <c r="Y6702" i="30" s="1"/>
  <c r="Y6703" i="30" a="1"/>
  <c r="Y6703" i="30" s="1"/>
  <c r="Y6704" i="30" a="1"/>
  <c r="Y6704" i="30" s="1"/>
  <c r="Y6705" i="30" a="1"/>
  <c r="Y6705" i="30" s="1"/>
  <c r="Y6706" i="30" a="1"/>
  <c r="Y6706" i="30" s="1"/>
  <c r="Y6707" i="30" a="1"/>
  <c r="Y6707" i="30" s="1"/>
  <c r="Y6708" i="30" a="1"/>
  <c r="Y6708" i="30" s="1"/>
  <c r="Y6709" i="30" a="1"/>
  <c r="Y6709" i="30" s="1"/>
  <c r="Y6710" i="30" a="1"/>
  <c r="Y6710" i="30" s="1"/>
  <c r="Y6711" i="30" a="1"/>
  <c r="Y6711" i="30" s="1"/>
  <c r="Y6712" i="30" a="1"/>
  <c r="Y6712" i="30" s="1"/>
  <c r="Y6713" i="30" a="1"/>
  <c r="Y6713" i="30" s="1"/>
  <c r="Y6714" i="30" a="1"/>
  <c r="Y6714" i="30" s="1"/>
  <c r="Y6715" i="30" a="1"/>
  <c r="Y6715" i="30" s="1"/>
  <c r="Y6716" i="30" a="1"/>
  <c r="Y6716" i="30" s="1"/>
  <c r="Y6717" i="30" a="1"/>
  <c r="Y6717" i="30" s="1"/>
  <c r="Y6718" i="30" a="1"/>
  <c r="Y6718" i="30" s="1"/>
  <c r="Y6719" i="30" a="1"/>
  <c r="Y6719" i="30" s="1"/>
  <c r="Y6720" i="30" a="1"/>
  <c r="Y6720" i="30" s="1"/>
  <c r="Y6721" i="30" a="1"/>
  <c r="Y6721" i="30" s="1"/>
  <c r="Y6722" i="30" a="1"/>
  <c r="Y6722" i="30" s="1"/>
  <c r="Y6723" i="30" a="1"/>
  <c r="Y6723" i="30" s="1"/>
  <c r="Y6724" i="30" a="1"/>
  <c r="Y6724" i="30" s="1"/>
  <c r="Y6725" i="30" a="1"/>
  <c r="Y6725" i="30" s="1"/>
  <c r="Y6726" i="30" a="1"/>
  <c r="Y6726" i="30" s="1"/>
  <c r="Y6727" i="30" a="1"/>
  <c r="Y6727" i="30" s="1"/>
  <c r="Y6728" i="30" a="1"/>
  <c r="Y6728" i="30" s="1"/>
  <c r="Y6729" i="30" a="1"/>
  <c r="Y6729" i="30" s="1"/>
  <c r="Y6730" i="30" a="1"/>
  <c r="Y6730" i="30" s="1"/>
  <c r="Y6731" i="30" a="1"/>
  <c r="Y6731" i="30" s="1"/>
  <c r="Y6732" i="30" a="1"/>
  <c r="Y6732" i="30" s="1"/>
  <c r="Y6733" i="30" a="1"/>
  <c r="Y6733" i="30" s="1"/>
  <c r="Y6734" i="30" a="1"/>
  <c r="Y6734" i="30" s="1"/>
  <c r="Y6735" i="30" a="1"/>
  <c r="Y6735" i="30" s="1"/>
  <c r="Y6736" i="30" a="1"/>
  <c r="Y6736" i="30" s="1"/>
  <c r="Y6737" i="30" a="1"/>
  <c r="Y6737" i="30" s="1"/>
  <c r="Y6738" i="30" a="1"/>
  <c r="Y6738" i="30" s="1"/>
  <c r="Y6739" i="30" a="1"/>
  <c r="Y6739" i="30" s="1"/>
  <c r="Y6740" i="30" a="1"/>
  <c r="Y6740" i="30" s="1"/>
  <c r="Y6741" i="30" a="1"/>
  <c r="Y6741" i="30" s="1"/>
  <c r="Y6742" i="30" a="1"/>
  <c r="Y6742" i="30" s="1"/>
  <c r="Y6743" i="30" a="1"/>
  <c r="Y6743" i="30" s="1"/>
  <c r="Y6744" i="30" a="1"/>
  <c r="Y6744" i="30" s="1"/>
  <c r="Y6745" i="30" a="1"/>
  <c r="Y6745" i="30" s="1"/>
  <c r="Y6746" i="30" a="1"/>
  <c r="Y6746" i="30" s="1"/>
  <c r="Y6747" i="30" a="1"/>
  <c r="Y6747" i="30" s="1"/>
  <c r="Y6748" i="30" a="1"/>
  <c r="Y6748" i="30" s="1"/>
  <c r="Y6749" i="30" a="1"/>
  <c r="Y6749" i="30" s="1"/>
  <c r="Y6750" i="30" a="1"/>
  <c r="Y6750" i="30" s="1"/>
  <c r="Y6751" i="30" a="1"/>
  <c r="Y6751" i="30" s="1"/>
  <c r="Y6752" i="30" a="1"/>
  <c r="Y6752" i="30" s="1"/>
  <c r="Y6753" i="30" a="1"/>
  <c r="Y6753" i="30" s="1"/>
  <c r="Y6754" i="30" a="1"/>
  <c r="Y6754" i="30" s="1"/>
  <c r="Y6755" i="30" a="1"/>
  <c r="Y6755" i="30" s="1"/>
  <c r="Y6756" i="30" a="1"/>
  <c r="Y6756" i="30" s="1"/>
  <c r="Y6757" i="30" a="1"/>
  <c r="Y6757" i="30" s="1"/>
  <c r="Y6758" i="30" a="1"/>
  <c r="Y6758" i="30" s="1"/>
  <c r="Y6759" i="30" a="1"/>
  <c r="Y6759" i="30" s="1"/>
  <c r="Y6760" i="30" a="1"/>
  <c r="Y6760" i="30" s="1"/>
  <c r="Y6761" i="30" a="1"/>
  <c r="Y6761" i="30" s="1"/>
  <c r="Y6762" i="30" a="1"/>
  <c r="Y6762" i="30" s="1"/>
  <c r="Y6763" i="30" a="1"/>
  <c r="Y6763" i="30" s="1"/>
  <c r="Y6764" i="30" a="1"/>
  <c r="Y6764" i="30" s="1"/>
  <c r="Y6765" i="30" a="1"/>
  <c r="Y6765" i="30" s="1"/>
  <c r="Y6766" i="30" a="1"/>
  <c r="Y6766" i="30" s="1"/>
  <c r="Y6767" i="30" a="1"/>
  <c r="Y6767" i="30" s="1"/>
  <c r="Y6768" i="30" a="1"/>
  <c r="Y6768" i="30" s="1"/>
  <c r="Y6769" i="30" a="1"/>
  <c r="Y6769" i="30" s="1"/>
  <c r="Y6770" i="30" a="1"/>
  <c r="Y6770" i="30" s="1"/>
  <c r="Y6771" i="30" a="1"/>
  <c r="Y6771" i="30" s="1"/>
  <c r="Y6772" i="30" a="1"/>
  <c r="Y6772" i="30" s="1"/>
  <c r="Y6773" i="30" a="1"/>
  <c r="Y6773" i="30" s="1"/>
  <c r="Y6774" i="30" a="1"/>
  <c r="Y6774" i="30" s="1"/>
  <c r="Y6775" i="30" a="1"/>
  <c r="Y6775" i="30" s="1"/>
  <c r="Y6776" i="30" a="1"/>
  <c r="Y6776" i="30" s="1"/>
  <c r="Y6777" i="30" a="1"/>
  <c r="Y6777" i="30" s="1"/>
  <c r="Y6778" i="30" a="1"/>
  <c r="Y6778" i="30" s="1"/>
  <c r="Y6779" i="30" a="1"/>
  <c r="Y6779" i="30" s="1"/>
  <c r="Y6780" i="30" a="1"/>
  <c r="Y6780" i="30" s="1"/>
  <c r="Y6781" i="30" a="1"/>
  <c r="Y6781" i="30" s="1"/>
  <c r="Y6782" i="30" a="1"/>
  <c r="Y6782" i="30" s="1"/>
  <c r="Y6783" i="30" a="1"/>
  <c r="Y6783" i="30" s="1"/>
  <c r="Y6784" i="30" a="1"/>
  <c r="Y6784" i="30" s="1"/>
  <c r="Y6785" i="30" a="1"/>
  <c r="Y6785" i="30" s="1"/>
  <c r="Y6786" i="30" a="1"/>
  <c r="Y6786" i="30" s="1"/>
  <c r="Y6787" i="30" a="1"/>
  <c r="Y6787" i="30" s="1"/>
  <c r="Y6788" i="30" a="1"/>
  <c r="Y6788" i="30" s="1"/>
  <c r="Y6789" i="30" a="1"/>
  <c r="Y6789" i="30" s="1"/>
  <c r="Y6790" i="30" a="1"/>
  <c r="Y6790" i="30" s="1"/>
  <c r="Y6791" i="30" a="1"/>
  <c r="Y6791" i="30" s="1"/>
  <c r="Y6792" i="30" a="1"/>
  <c r="Y6792" i="30" s="1"/>
  <c r="Y6793" i="30" a="1"/>
  <c r="Y6793" i="30" s="1"/>
  <c r="Y6794" i="30" a="1"/>
  <c r="Y6794" i="30" s="1"/>
  <c r="Y6795" i="30" a="1"/>
  <c r="Y6795" i="30" s="1"/>
  <c r="Y6796" i="30" a="1"/>
  <c r="Y6796" i="30" s="1"/>
  <c r="Y6797" i="30" a="1"/>
  <c r="Y6797" i="30" s="1"/>
  <c r="Y6798" i="30" a="1"/>
  <c r="Y6798" i="30" s="1"/>
  <c r="Y6799" i="30" a="1"/>
  <c r="Y6799" i="30" s="1"/>
  <c r="Y6800" i="30" a="1"/>
  <c r="Y6800" i="30" s="1"/>
  <c r="Y6801" i="30" a="1"/>
  <c r="Y6801" i="30" s="1"/>
  <c r="Y6802" i="30" a="1"/>
  <c r="Y6802" i="30" s="1"/>
  <c r="Y6803" i="30" a="1"/>
  <c r="Y6803" i="30" s="1"/>
  <c r="Y6804" i="30" a="1"/>
  <c r="Y6804" i="30" s="1"/>
  <c r="Y6805" i="30" a="1"/>
  <c r="Y6805" i="30" s="1"/>
  <c r="Y6806" i="30" a="1"/>
  <c r="Y6806" i="30" s="1"/>
  <c r="Y6807" i="30" a="1"/>
  <c r="Y6807" i="30" s="1"/>
  <c r="Y6808" i="30" a="1"/>
  <c r="Y6808" i="30" s="1"/>
  <c r="Y6809" i="30" a="1"/>
  <c r="Y6809" i="30" s="1"/>
  <c r="Y6810" i="30" a="1"/>
  <c r="Y6810" i="30" s="1"/>
  <c r="Y6811" i="30" a="1"/>
  <c r="Y6811" i="30" s="1"/>
  <c r="Y6812" i="30" a="1"/>
  <c r="Y6812" i="30" s="1"/>
  <c r="Y6813" i="30" a="1"/>
  <c r="Y6813" i="30" s="1"/>
  <c r="Y6814" i="30" a="1"/>
  <c r="Y6814" i="30" s="1"/>
  <c r="Y6815" i="30" a="1"/>
  <c r="Y6815" i="30" s="1"/>
  <c r="Y6816" i="30" a="1"/>
  <c r="Y6816" i="30" s="1"/>
  <c r="Y6817" i="30" a="1"/>
  <c r="Y6817" i="30" s="1"/>
  <c r="Y6818" i="30" a="1"/>
  <c r="Y6818" i="30" s="1"/>
  <c r="Y6819" i="30" a="1"/>
  <c r="Y6819" i="30" s="1"/>
  <c r="Y6820" i="30" a="1"/>
  <c r="Y6820" i="30" s="1"/>
  <c r="Y6821" i="30" a="1"/>
  <c r="Y6821" i="30" s="1"/>
  <c r="Y6822" i="30" a="1"/>
  <c r="Y6822" i="30" s="1"/>
  <c r="Y6823" i="30" a="1"/>
  <c r="Y6823" i="30" s="1"/>
  <c r="Y6824" i="30" a="1"/>
  <c r="Y6824" i="30" s="1"/>
  <c r="Y6825" i="30" a="1"/>
  <c r="Y6825" i="30" s="1"/>
  <c r="Y6826" i="30" a="1"/>
  <c r="Y6826" i="30" s="1"/>
  <c r="Y6827" i="30" a="1"/>
  <c r="Y6827" i="30" s="1"/>
  <c r="Y6828" i="30" a="1"/>
  <c r="Y6828" i="30" s="1"/>
  <c r="Y6829" i="30" a="1"/>
  <c r="Y6829" i="30" s="1"/>
  <c r="Y6830" i="30" a="1"/>
  <c r="Y6830" i="30" s="1"/>
  <c r="Y6831" i="30" a="1"/>
  <c r="Y6831" i="30" s="1"/>
  <c r="Y6832" i="30" a="1"/>
  <c r="Y6832" i="30" s="1"/>
  <c r="Y6833" i="30" a="1"/>
  <c r="Y6833" i="30" s="1"/>
  <c r="Y6834" i="30" a="1"/>
  <c r="Y6834" i="30" s="1"/>
  <c r="Y6835" i="30" a="1"/>
  <c r="Y6835" i="30" s="1"/>
  <c r="Y6836" i="30" a="1"/>
  <c r="Y6836" i="30" s="1"/>
  <c r="Y6837" i="30" a="1"/>
  <c r="Y6837" i="30" s="1"/>
  <c r="Y6838" i="30" a="1"/>
  <c r="Y6838" i="30" s="1"/>
  <c r="Y6839" i="30" a="1"/>
  <c r="Y6839" i="30" s="1"/>
  <c r="Y6840" i="30" a="1"/>
  <c r="Y6840" i="30" s="1"/>
  <c r="Y6841" i="30" a="1"/>
  <c r="Y6841" i="30" s="1"/>
  <c r="Y6842" i="30" a="1"/>
  <c r="Y6842" i="30" s="1"/>
  <c r="Y6843" i="30" a="1"/>
  <c r="Y6843" i="30" s="1"/>
  <c r="Y6844" i="30" a="1"/>
  <c r="Y6844" i="30" s="1"/>
  <c r="Y6845" i="30" a="1"/>
  <c r="Y6845" i="30" s="1"/>
  <c r="Y6846" i="30" a="1"/>
  <c r="Y6846" i="30" s="1"/>
  <c r="Y6847" i="30" a="1"/>
  <c r="Y6847" i="30" s="1"/>
  <c r="Y6848" i="30" a="1"/>
  <c r="Y6848" i="30" s="1"/>
  <c r="Y6849" i="30" a="1"/>
  <c r="Y6849" i="30" s="1"/>
  <c r="Y6850" i="30" a="1"/>
  <c r="Y6850" i="30" s="1"/>
  <c r="Y6851" i="30" a="1"/>
  <c r="Y6851" i="30" s="1"/>
  <c r="Y6852" i="30" a="1"/>
  <c r="Y6852" i="30" s="1"/>
  <c r="Y6853" i="30" a="1"/>
  <c r="Y6853" i="30" s="1"/>
  <c r="Y6854" i="30" a="1"/>
  <c r="Y6854" i="30" s="1"/>
  <c r="Y6855" i="30" a="1"/>
  <c r="Y6855" i="30" s="1"/>
  <c r="Y6856" i="30" a="1"/>
  <c r="Y6856" i="30" s="1"/>
  <c r="Y6857" i="30" a="1"/>
  <c r="Y6857" i="30" s="1"/>
  <c r="Y6858" i="30" a="1"/>
  <c r="Y6858" i="30" s="1"/>
  <c r="Y6859" i="30" a="1"/>
  <c r="Y6859" i="30" s="1"/>
  <c r="Y6860" i="30" a="1"/>
  <c r="Y6860" i="30" s="1"/>
  <c r="Y6861" i="30" a="1"/>
  <c r="Y6861" i="30" s="1"/>
  <c r="Y6862" i="30" a="1"/>
  <c r="Y6862" i="30" s="1"/>
  <c r="Y6863" i="30" a="1"/>
  <c r="Y6863" i="30" s="1"/>
  <c r="Y6864" i="30" a="1"/>
  <c r="Y6864" i="30" s="1"/>
  <c r="Y6865" i="30" a="1"/>
  <c r="Y6865" i="30" s="1"/>
  <c r="Y6866" i="30" a="1"/>
  <c r="Y6866" i="30" s="1"/>
  <c r="Y6867" i="30" a="1"/>
  <c r="Y6867" i="30" s="1"/>
  <c r="Y6868" i="30" a="1"/>
  <c r="Y6868" i="30" s="1"/>
  <c r="Y6869" i="30" a="1"/>
  <c r="Y6869" i="30" s="1"/>
  <c r="Y6870" i="30" a="1"/>
  <c r="Y6870" i="30" s="1"/>
  <c r="Y6871" i="30" a="1"/>
  <c r="Y6871" i="30" s="1"/>
  <c r="Y6872" i="30" a="1"/>
  <c r="Y6872" i="30" s="1"/>
  <c r="Y6873" i="30" a="1"/>
  <c r="Y6873" i="30" s="1"/>
  <c r="Y6874" i="30" a="1"/>
  <c r="Y6874" i="30" s="1"/>
  <c r="Y6875" i="30" a="1"/>
  <c r="Y6875" i="30" s="1"/>
  <c r="Y6876" i="30" a="1"/>
  <c r="Y6876" i="30" s="1"/>
  <c r="Y6877" i="30" a="1"/>
  <c r="Y6877" i="30" s="1"/>
  <c r="Y6878" i="30" a="1"/>
  <c r="Y6878" i="30" s="1"/>
  <c r="Y6879" i="30" a="1"/>
  <c r="Y6879" i="30" s="1"/>
  <c r="Y6880" i="30" a="1"/>
  <c r="Y6880" i="30" s="1"/>
  <c r="Y6881" i="30" a="1"/>
  <c r="Y6881" i="30" s="1"/>
  <c r="Y6882" i="30" a="1"/>
  <c r="Y6882" i="30" s="1"/>
  <c r="Y6883" i="30" a="1"/>
  <c r="Y6883" i="30" s="1"/>
  <c r="Y6884" i="30" a="1"/>
  <c r="Y6884" i="30" s="1"/>
  <c r="Y6885" i="30" a="1"/>
  <c r="Y6885" i="30" s="1"/>
  <c r="Y6886" i="30" a="1"/>
  <c r="Y6886" i="30" s="1"/>
  <c r="Y6887" i="30" a="1"/>
  <c r="Y6887" i="30" s="1"/>
  <c r="Y6888" i="30" a="1"/>
  <c r="Y6888" i="30" s="1"/>
  <c r="Y6889" i="30" a="1"/>
  <c r="Y6889" i="30" s="1"/>
  <c r="Y6890" i="30" a="1"/>
  <c r="Y6890" i="30" s="1"/>
  <c r="Y6891" i="30" a="1"/>
  <c r="Y6891" i="30" s="1"/>
  <c r="Y6892" i="30" a="1"/>
  <c r="Y6892" i="30" s="1"/>
  <c r="Y6893" i="30" a="1"/>
  <c r="Y6893" i="30" s="1"/>
  <c r="Y6894" i="30" a="1"/>
  <c r="Y6894" i="30" s="1"/>
  <c r="Y6895" i="30" a="1"/>
  <c r="Y6895" i="30" s="1"/>
  <c r="Y6896" i="30" a="1"/>
  <c r="Y6896" i="30" s="1"/>
  <c r="Y6897" i="30" a="1"/>
  <c r="Y6897" i="30" s="1"/>
  <c r="Y6898" i="30" a="1"/>
  <c r="Y6898" i="30" s="1"/>
  <c r="Y6899" i="30" a="1"/>
  <c r="Y6899" i="30" s="1"/>
  <c r="Y6900" i="30" a="1"/>
  <c r="Y6900" i="30" s="1"/>
  <c r="Y6901" i="30" a="1"/>
  <c r="Y6901" i="30" s="1"/>
  <c r="Y6902" i="30" a="1"/>
  <c r="Y6902" i="30" s="1"/>
  <c r="Y6903" i="30" a="1"/>
  <c r="Y6903" i="30" s="1"/>
  <c r="Y6904" i="30" a="1"/>
  <c r="Y6904" i="30" s="1"/>
  <c r="Y6905" i="30" a="1"/>
  <c r="Y6905" i="30" s="1"/>
  <c r="Y6906" i="30" a="1"/>
  <c r="Y6906" i="30" s="1"/>
  <c r="Y6907" i="30" a="1"/>
  <c r="Y6907" i="30" s="1"/>
  <c r="Y6908" i="30" a="1"/>
  <c r="Y6908" i="30" s="1"/>
  <c r="Y6909" i="30" a="1"/>
  <c r="Y6909" i="30" s="1"/>
  <c r="Y6910" i="30" a="1"/>
  <c r="Y6910" i="30" s="1"/>
  <c r="Y6911" i="30" a="1"/>
  <c r="Y6911" i="30" s="1"/>
  <c r="Y6912" i="30" a="1"/>
  <c r="Y6912" i="30" s="1"/>
  <c r="Y6913" i="30" a="1"/>
  <c r="Y6913" i="30" s="1"/>
  <c r="Y6914" i="30" a="1"/>
  <c r="Y6914" i="30" s="1"/>
  <c r="Y6915" i="30" a="1"/>
  <c r="Y6915" i="30" s="1"/>
  <c r="Y6916" i="30" a="1"/>
  <c r="Y6916" i="30" s="1"/>
  <c r="Y6917" i="30" a="1"/>
  <c r="Y6917" i="30" s="1"/>
  <c r="Y6918" i="30" a="1"/>
  <c r="Y6918" i="30" s="1"/>
  <c r="Y6919" i="30" a="1"/>
  <c r="Y6919" i="30" s="1"/>
  <c r="Y6920" i="30" a="1"/>
  <c r="Y6920" i="30" s="1"/>
  <c r="Y6921" i="30" a="1"/>
  <c r="Y6921" i="30" s="1"/>
  <c r="Y6922" i="30" a="1"/>
  <c r="Y6922" i="30" s="1"/>
  <c r="Y6923" i="30" a="1"/>
  <c r="Y6923" i="30" s="1"/>
  <c r="Y6924" i="30" a="1"/>
  <c r="Y6924" i="30" s="1"/>
  <c r="Y6925" i="30" a="1"/>
  <c r="Y6925" i="30" s="1"/>
  <c r="Y6926" i="30" a="1"/>
  <c r="Y6926" i="30" s="1"/>
  <c r="Y6927" i="30" a="1"/>
  <c r="Y6927" i="30" s="1"/>
  <c r="Y6928" i="30" a="1"/>
  <c r="Y6928" i="30" s="1"/>
  <c r="Y6929" i="30" a="1"/>
  <c r="Y6929" i="30" s="1"/>
  <c r="Y6930" i="30" a="1"/>
  <c r="Y6930" i="30" s="1"/>
  <c r="Y6931" i="30" a="1"/>
  <c r="Y6931" i="30" s="1"/>
  <c r="Y6932" i="30" a="1"/>
  <c r="Y6932" i="30" s="1"/>
  <c r="Y6933" i="30" a="1"/>
  <c r="Y6933" i="30" s="1"/>
  <c r="Y6934" i="30" a="1"/>
  <c r="Y6934" i="30" s="1"/>
  <c r="Y6935" i="30" a="1"/>
  <c r="Y6935" i="30" s="1"/>
  <c r="Y6936" i="30" a="1"/>
  <c r="Y6936" i="30" s="1"/>
  <c r="Y6937" i="30" a="1"/>
  <c r="Y6937" i="30" s="1"/>
  <c r="Y6938" i="30" a="1"/>
  <c r="Y6938" i="30" s="1"/>
  <c r="Y6939" i="30" a="1"/>
  <c r="Y6939" i="30" s="1"/>
  <c r="Y6940" i="30" a="1"/>
  <c r="Y6940" i="30" s="1"/>
  <c r="Y6941" i="30" a="1"/>
  <c r="Y6941" i="30" s="1"/>
  <c r="Y6942" i="30" a="1"/>
  <c r="Y6942" i="30" s="1"/>
  <c r="Y6943" i="30" a="1"/>
  <c r="Y6943" i="30" s="1"/>
  <c r="Y6944" i="30" a="1"/>
  <c r="Y6944" i="30" s="1"/>
  <c r="Y6945" i="30" a="1"/>
  <c r="Y6945" i="30" s="1"/>
  <c r="Y6946" i="30" a="1"/>
  <c r="Y6946" i="30" s="1"/>
  <c r="Y6947" i="30" a="1"/>
  <c r="Y6947" i="30" s="1"/>
  <c r="Y6948" i="30" a="1"/>
  <c r="Y6948" i="30" s="1"/>
  <c r="Y6949" i="30" a="1"/>
  <c r="Y6949" i="30" s="1"/>
  <c r="Y6950" i="30" a="1"/>
  <c r="Y6950" i="30" s="1"/>
  <c r="Y6951" i="30" a="1"/>
  <c r="Y6951" i="30" s="1"/>
  <c r="Y6952" i="30" a="1"/>
  <c r="Y6952" i="30" s="1"/>
  <c r="Y6953" i="30" a="1"/>
  <c r="Y6953" i="30" s="1"/>
  <c r="Y6954" i="30" a="1"/>
  <c r="Y6954" i="30" s="1"/>
  <c r="Y6955" i="30" a="1"/>
  <c r="Y6955" i="30" s="1"/>
  <c r="Y6956" i="30" a="1"/>
  <c r="Y6956" i="30" s="1"/>
  <c r="Y6957" i="30" a="1"/>
  <c r="Y6957" i="30" s="1"/>
  <c r="Y6958" i="30" a="1"/>
  <c r="Y6958" i="30" s="1"/>
  <c r="Y6959" i="30" a="1"/>
  <c r="Y6959" i="30" s="1"/>
  <c r="Y6960" i="30" a="1"/>
  <c r="Y6960" i="30" s="1"/>
  <c r="Y6961" i="30" a="1"/>
  <c r="Y6961" i="30" s="1"/>
  <c r="Y6962" i="30" a="1"/>
  <c r="Y6962" i="30" s="1"/>
  <c r="Y6963" i="30" a="1"/>
  <c r="Y6963" i="30" s="1"/>
  <c r="Y6964" i="30" a="1"/>
  <c r="Y6964" i="30" s="1"/>
  <c r="Y6965" i="30" a="1"/>
  <c r="Y6965" i="30" s="1"/>
  <c r="Y6966" i="30" a="1"/>
  <c r="Y6966" i="30" s="1"/>
  <c r="Y6967" i="30" a="1"/>
  <c r="Y6967" i="30" s="1"/>
  <c r="Y6968" i="30" a="1"/>
  <c r="Y6968" i="30" s="1"/>
  <c r="Y6969" i="30" a="1"/>
  <c r="Y6969" i="30" s="1"/>
  <c r="Y6970" i="30" a="1"/>
  <c r="Y6970" i="30" s="1"/>
  <c r="Y6971" i="30" a="1"/>
  <c r="Y6971" i="30" s="1"/>
  <c r="Y6972" i="30" a="1"/>
  <c r="Y6972" i="30" s="1"/>
  <c r="Y6973" i="30" a="1"/>
  <c r="Y6973" i="30" s="1"/>
  <c r="Y6974" i="30" a="1"/>
  <c r="Y6974" i="30" s="1"/>
  <c r="Y6975" i="30" a="1"/>
  <c r="Y6975" i="30" s="1"/>
  <c r="Y6976" i="30" a="1"/>
  <c r="Y6976" i="30" s="1"/>
  <c r="Y6977" i="30" a="1"/>
  <c r="Y6977" i="30" s="1"/>
  <c r="Y6978" i="30" a="1"/>
  <c r="Y6978" i="30" s="1"/>
  <c r="Y6979" i="30" a="1"/>
  <c r="Y6979" i="30" s="1"/>
  <c r="Y6980" i="30" a="1"/>
  <c r="Y6980" i="30" s="1"/>
  <c r="Y6981" i="30" a="1"/>
  <c r="Y6981" i="30" s="1"/>
  <c r="Y6982" i="30" a="1"/>
  <c r="Y6982" i="30" s="1"/>
  <c r="Y6983" i="30" a="1"/>
  <c r="Y6983" i="30" s="1"/>
  <c r="Y6984" i="30" a="1"/>
  <c r="Y6984" i="30" s="1"/>
  <c r="Y6985" i="30" a="1"/>
  <c r="Y6985" i="30" s="1"/>
  <c r="Y6986" i="30" a="1"/>
  <c r="Y6986" i="30" s="1"/>
  <c r="Y6987" i="30" a="1"/>
  <c r="Y6987" i="30" s="1"/>
  <c r="Y6988" i="30" a="1"/>
  <c r="Y6988" i="30" s="1"/>
  <c r="Y6989" i="30" a="1"/>
  <c r="Y6989" i="30" s="1"/>
  <c r="Y6990" i="30" a="1"/>
  <c r="Y6990" i="30" s="1"/>
  <c r="Y6991" i="30" a="1"/>
  <c r="Y6991" i="30" s="1"/>
  <c r="Y6992" i="30" a="1"/>
  <c r="Y6992" i="30" s="1"/>
  <c r="Y6993" i="30" a="1"/>
  <c r="Y6993" i="30" s="1"/>
  <c r="Y6994" i="30" a="1"/>
  <c r="Y6994" i="30" s="1"/>
  <c r="Y6995" i="30" a="1"/>
  <c r="Y6995" i="30" s="1"/>
  <c r="Y6996" i="30" a="1"/>
  <c r="Y6996" i="30" s="1"/>
  <c r="Y6997" i="30" a="1"/>
  <c r="Y6997" i="30" s="1"/>
  <c r="Y6998" i="30" a="1"/>
  <c r="Y6998" i="30" s="1"/>
  <c r="Y6999" i="30" a="1"/>
  <c r="Y6999" i="30" s="1"/>
  <c r="Y7000" i="30" a="1"/>
  <c r="Y7000" i="30" s="1"/>
  <c r="Y7001" i="30" a="1"/>
  <c r="Y7001" i="30" s="1"/>
  <c r="Y7002" i="30" a="1"/>
  <c r="Y7002" i="30" s="1"/>
  <c r="Y7003" i="30" a="1"/>
  <c r="Y7003" i="30" s="1"/>
  <c r="Y7004" i="30" a="1"/>
  <c r="Y7004" i="30" s="1"/>
  <c r="Y7005" i="30" a="1"/>
  <c r="Y7005" i="30" s="1"/>
  <c r="Y7006" i="30" a="1"/>
  <c r="Y7006" i="30" s="1"/>
  <c r="Y7007" i="30" a="1"/>
  <c r="Y7007" i="30" s="1"/>
  <c r="Y7008" i="30" a="1"/>
  <c r="Y7008" i="30" s="1"/>
  <c r="Y7009" i="30" a="1"/>
  <c r="Y7009" i="30" s="1"/>
  <c r="Y7010" i="30" a="1"/>
  <c r="Y7010" i="30" s="1"/>
  <c r="Y7011" i="30" a="1"/>
  <c r="Y7011" i="30" s="1"/>
  <c r="Y7012" i="30" a="1"/>
  <c r="Y7012" i="30" s="1"/>
  <c r="Y7013" i="30" a="1"/>
  <c r="Y7013" i="30" s="1"/>
  <c r="Y7014" i="30" a="1"/>
  <c r="Y7014" i="30" s="1"/>
  <c r="Y7015" i="30" a="1"/>
  <c r="Y7015" i="30" s="1"/>
  <c r="Y7016" i="30" a="1"/>
  <c r="Y7016" i="30" s="1"/>
  <c r="Y7017" i="30" a="1"/>
  <c r="Y7017" i="30" s="1"/>
  <c r="Y7018" i="30" a="1"/>
  <c r="Y7018" i="30" s="1"/>
  <c r="Y7019" i="30" a="1"/>
  <c r="Y7019" i="30" s="1"/>
  <c r="Y7020" i="30" a="1"/>
  <c r="Y7020" i="30" s="1"/>
  <c r="Y7021" i="30" a="1"/>
  <c r="Y7021" i="30" s="1"/>
  <c r="Y7022" i="30" a="1"/>
  <c r="Y7022" i="30" s="1"/>
  <c r="Y7023" i="30" a="1"/>
  <c r="Y7023" i="30" s="1"/>
  <c r="Y7024" i="30" a="1"/>
  <c r="Y7024" i="30" s="1"/>
  <c r="Y7025" i="30" a="1"/>
  <c r="Y7025" i="30" s="1"/>
  <c r="Y7026" i="30" a="1"/>
  <c r="Y7026" i="30" s="1"/>
  <c r="Y7027" i="30" a="1"/>
  <c r="Y7027" i="30" s="1"/>
  <c r="Y7028" i="30" a="1"/>
  <c r="Y7028" i="30" s="1"/>
  <c r="Y7029" i="30" a="1"/>
  <c r="Y7029" i="30" s="1"/>
  <c r="Y7030" i="30" a="1"/>
  <c r="Y7030" i="30" s="1"/>
  <c r="Y7031" i="30" a="1"/>
  <c r="Y7031" i="30" s="1"/>
  <c r="Y7032" i="30" a="1"/>
  <c r="Y7032" i="30" s="1"/>
  <c r="Y7033" i="30" a="1"/>
  <c r="Y7033" i="30" s="1"/>
  <c r="Y7034" i="30" a="1"/>
  <c r="Y7034" i="30" s="1"/>
  <c r="Y7035" i="30" a="1"/>
  <c r="Y7035" i="30" s="1"/>
  <c r="Y7036" i="30" a="1"/>
  <c r="Y7036" i="30" s="1"/>
  <c r="Y7037" i="30" a="1"/>
  <c r="Y7037" i="30" s="1"/>
  <c r="Y7038" i="30" a="1"/>
  <c r="Y7038" i="30" s="1"/>
  <c r="Y7039" i="30" a="1"/>
  <c r="Y7039" i="30" s="1"/>
  <c r="Y7040" i="30" a="1"/>
  <c r="Y7040" i="30" s="1"/>
  <c r="Y7041" i="30" a="1"/>
  <c r="Y7041" i="30" s="1"/>
  <c r="Y7042" i="30" a="1"/>
  <c r="Y7042" i="30" s="1"/>
  <c r="Y7043" i="30" a="1"/>
  <c r="Y7043" i="30" s="1"/>
  <c r="Y7044" i="30" a="1"/>
  <c r="Y7044" i="30" s="1"/>
  <c r="Y7045" i="30" a="1"/>
  <c r="Y7045" i="30" s="1"/>
  <c r="Y7046" i="30" a="1"/>
  <c r="Y7046" i="30" s="1"/>
  <c r="Y7047" i="30" a="1"/>
  <c r="Y7047" i="30" s="1"/>
  <c r="Y7048" i="30" a="1"/>
  <c r="Y7048" i="30" s="1"/>
  <c r="Y7049" i="30" a="1"/>
  <c r="Y7049" i="30" s="1"/>
  <c r="Y7050" i="30" a="1"/>
  <c r="Y7050" i="30" s="1"/>
  <c r="Y7051" i="30" a="1"/>
  <c r="Y7051" i="30" s="1"/>
  <c r="Y7052" i="30" a="1"/>
  <c r="Y7052" i="30" s="1"/>
  <c r="Y7053" i="30" a="1"/>
  <c r="Y7053" i="30" s="1"/>
  <c r="Y7054" i="30" a="1"/>
  <c r="Y7054" i="30" s="1"/>
  <c r="Y7055" i="30" a="1"/>
  <c r="Y7055" i="30" s="1"/>
  <c r="Y7056" i="30" a="1"/>
  <c r="Y7056" i="30" s="1"/>
  <c r="Y7057" i="30" a="1"/>
  <c r="Y7057" i="30" s="1"/>
  <c r="Y7058" i="30" a="1"/>
  <c r="Y7058" i="30" s="1"/>
  <c r="Y7059" i="30" a="1"/>
  <c r="Y7059" i="30" s="1"/>
  <c r="Y7060" i="30" a="1"/>
  <c r="Y7060" i="30" s="1"/>
  <c r="Y7061" i="30" a="1"/>
  <c r="Y7061" i="30" s="1"/>
  <c r="Y7062" i="30" a="1"/>
  <c r="Y7062" i="30" s="1"/>
  <c r="Y7063" i="30" a="1"/>
  <c r="Y7063" i="30"/>
  <c r="Y7064" i="30" a="1"/>
  <c r="Y7064" i="30"/>
  <c r="Y7065" i="30" a="1"/>
  <c r="Y7065" i="30"/>
  <c r="Y7066" i="30" a="1"/>
  <c r="Y7066" i="30"/>
  <c r="Y7067" i="30" a="1"/>
  <c r="Y7067" i="30"/>
  <c r="Y7068" i="30" a="1"/>
  <c r="Y7068" i="30"/>
  <c r="Y7069" i="30" a="1"/>
  <c r="Y7069" i="30"/>
  <c r="Y7070" i="30" a="1"/>
  <c r="Y7070" i="30"/>
  <c r="Y7071" i="30" a="1"/>
  <c r="Y7071" i="30"/>
  <c r="Y7072" i="30" a="1"/>
  <c r="Y7072" i="30"/>
  <c r="Y7073" i="30" a="1"/>
  <c r="Y7073" i="30"/>
  <c r="Y7074" i="30" a="1"/>
  <c r="Y7074" i="30"/>
  <c r="Y7075" i="30" a="1"/>
  <c r="Y7075" i="30"/>
  <c r="Y7076" i="30" a="1"/>
  <c r="Y7076" i="30"/>
  <c r="Y7077" i="30" a="1"/>
  <c r="Y7077" i="30"/>
  <c r="Y7078" i="30" a="1"/>
  <c r="Y7078" i="30"/>
  <c r="Y7079" i="30" a="1"/>
  <c r="Y7079" i="30"/>
  <c r="Y7080" i="30" a="1"/>
  <c r="Y7080" i="30"/>
  <c r="Y7081" i="30" a="1"/>
  <c r="Y7081" i="30"/>
  <c r="Y7082" i="30" a="1"/>
  <c r="Y7082" i="30"/>
  <c r="Y7083" i="30" a="1"/>
  <c r="Y7083" i="30"/>
  <c r="Y7084" i="30" a="1"/>
  <c r="Y7084" i="30"/>
  <c r="Y7085" i="30" a="1"/>
  <c r="Y7085" i="30"/>
  <c r="Y7086" i="30" a="1"/>
  <c r="Y7086" i="30"/>
  <c r="Y7087" i="30" a="1"/>
  <c r="Y7087" i="30"/>
  <c r="Y7088" i="30" a="1"/>
  <c r="Y7088" i="30"/>
  <c r="Y7089" i="30" a="1"/>
  <c r="Y7089" i="30"/>
  <c r="Y7090" i="30" a="1"/>
  <c r="Y7090" i="30"/>
  <c r="Y7091" i="30" a="1"/>
  <c r="Y7091" i="30"/>
  <c r="Y7092" i="30" a="1"/>
  <c r="Y7092" i="30"/>
  <c r="Y7093" i="30" a="1"/>
  <c r="Y7093" i="30"/>
  <c r="Y7094" i="30" a="1"/>
  <c r="Y7094" i="30"/>
  <c r="Y7095" i="30" a="1"/>
  <c r="Y7095" i="30"/>
  <c r="Y7096" i="30" a="1"/>
  <c r="Y7096" i="30"/>
  <c r="Y7097" i="30" a="1"/>
  <c r="Y7097" i="30"/>
  <c r="Y7098" i="30" a="1"/>
  <c r="Y7098" i="30"/>
  <c r="Y7099" i="30" a="1"/>
  <c r="Y7099" i="30"/>
  <c r="Y7100" i="30" a="1"/>
  <c r="Y7100" i="30"/>
  <c r="Y7101" i="30" a="1"/>
  <c r="Y7101" i="30"/>
  <c r="Y7102" i="30" a="1"/>
  <c r="Y7102" i="30"/>
  <c r="Y7103" i="30" a="1"/>
  <c r="Y7103" i="30"/>
  <c r="Y7104" i="30" a="1"/>
  <c r="Y7104" i="30"/>
  <c r="Y7105" i="30" a="1"/>
  <c r="Y7105" i="30"/>
  <c r="Y7106" i="30" a="1"/>
  <c r="Y7106" i="30"/>
  <c r="Y7107" i="30" a="1"/>
  <c r="Y7107" i="30"/>
  <c r="Y7108" i="30" a="1"/>
  <c r="Y7108" i="30"/>
  <c r="Y7109" i="30" a="1"/>
  <c r="Y7109" i="30"/>
  <c r="Y7110" i="30" a="1"/>
  <c r="Y7110" i="30"/>
  <c r="Y7111" i="30" a="1"/>
  <c r="Y7111" i="30"/>
  <c r="Y7112" i="30" a="1"/>
  <c r="Y7112" i="30"/>
  <c r="Y7113" i="30" a="1"/>
  <c r="Y7113" i="30"/>
  <c r="Y7114" i="30" a="1"/>
  <c r="Y7114" i="30"/>
  <c r="Y7115" i="30" a="1"/>
  <c r="Y7115" i="30"/>
  <c r="Y7116" i="30" a="1"/>
  <c r="Y7116" i="30"/>
  <c r="Y7117" i="30" a="1"/>
  <c r="Y7117" i="30"/>
  <c r="Y7118" i="30" a="1"/>
  <c r="Y7118" i="30"/>
  <c r="Y7119" i="30" a="1"/>
  <c r="Y7119" i="30"/>
  <c r="Y7120" i="30" a="1"/>
  <c r="Y7120" i="30"/>
  <c r="Y7121" i="30" a="1"/>
  <c r="Y7121" i="30"/>
  <c r="Y7122" i="30" a="1"/>
  <c r="Y7122" i="30"/>
  <c r="Y7123" i="30" a="1"/>
  <c r="Y7123" i="30"/>
  <c r="Y7124" i="30" a="1"/>
  <c r="Y7124" i="30"/>
  <c r="Y7125" i="30" a="1"/>
  <c r="Y7125" i="30"/>
  <c r="Y7126" i="30" a="1"/>
  <c r="Y7126" i="30"/>
  <c r="Y7127" i="30" a="1"/>
  <c r="Y7127" i="30"/>
  <c r="Y7128" i="30" a="1"/>
  <c r="Y7128" i="30"/>
  <c r="Y7129" i="30" a="1"/>
  <c r="Y7129" i="30"/>
  <c r="Y7130" i="30" a="1"/>
  <c r="Y7130" i="30"/>
  <c r="Y7131" i="30" a="1"/>
  <c r="Y7131" i="30"/>
  <c r="Y7132" i="30" a="1"/>
  <c r="Y7132" i="30"/>
  <c r="Y7133" i="30" a="1"/>
  <c r="Y7133" i="30"/>
  <c r="Y7134" i="30" a="1"/>
  <c r="Y7134" i="30"/>
  <c r="Y7135" i="30" a="1"/>
  <c r="Y7135" i="30"/>
  <c r="Y7136" i="30" a="1"/>
  <c r="Y7136" i="30"/>
  <c r="Y7137" i="30" a="1"/>
  <c r="Y7137" i="30"/>
  <c r="Y7138" i="30" a="1"/>
  <c r="Y7138" i="30"/>
  <c r="Y7139" i="30" a="1"/>
  <c r="Y7139" i="30"/>
  <c r="Y7140" i="30" a="1"/>
  <c r="Y7140" i="30"/>
  <c r="Y7141" i="30" a="1"/>
  <c r="Y7141" i="30"/>
  <c r="Y7142" i="30" a="1"/>
  <c r="Y7142" i="30"/>
  <c r="Y7143" i="30" a="1"/>
  <c r="Y7143" i="30"/>
  <c r="Y7144" i="30" a="1"/>
  <c r="Y7144" i="30"/>
  <c r="Y7145" i="30" a="1"/>
  <c r="Y7145" i="30"/>
  <c r="Y7146" i="30" a="1"/>
  <c r="Y7146" i="30"/>
  <c r="Y7147" i="30" a="1"/>
  <c r="Y7147" i="30"/>
  <c r="Y7148" i="30" a="1"/>
  <c r="Y7148" i="30"/>
  <c r="Y7149" i="30" a="1"/>
  <c r="Y7149" i="30"/>
  <c r="Y7150" i="30" a="1"/>
  <c r="Y7150" i="30"/>
  <c r="Y7151" i="30" a="1"/>
  <c r="Y7151" i="30"/>
  <c r="Y7152" i="30" a="1"/>
  <c r="Y7152" i="30"/>
  <c r="Y7153" i="30" a="1"/>
  <c r="Y7153" i="30"/>
  <c r="Y7154" i="30" a="1"/>
  <c r="Y7154" i="30"/>
  <c r="Y7155" i="30" a="1"/>
  <c r="Y7155" i="30"/>
  <c r="Y7156" i="30" a="1"/>
  <c r="Y7156" i="30"/>
  <c r="Y7157" i="30" a="1"/>
  <c r="Y7157" i="30"/>
  <c r="Y7158" i="30" a="1"/>
  <c r="Y7158" i="30"/>
  <c r="Y7159" i="30" a="1"/>
  <c r="Y7159" i="30"/>
  <c r="Y7160" i="30" a="1"/>
  <c r="Y7160" i="30"/>
  <c r="Y7161" i="30" a="1"/>
  <c r="Y7161" i="30"/>
  <c r="Y7162" i="30" a="1"/>
  <c r="Y7162" i="30"/>
  <c r="Y7163" i="30" a="1"/>
  <c r="Y7163" i="30"/>
  <c r="Y7164" i="30" a="1"/>
  <c r="Y7164" i="30"/>
  <c r="Y7165" i="30" a="1"/>
  <c r="Y7165" i="30"/>
  <c r="Y7166" i="30" a="1"/>
  <c r="Y7166" i="30"/>
  <c r="Y7167" i="30" a="1"/>
  <c r="Y7167" i="30"/>
  <c r="Y7168" i="30" a="1"/>
  <c r="Y7168" i="30"/>
  <c r="Y7169" i="30" a="1"/>
  <c r="Y7169" i="30"/>
  <c r="Y7170" i="30" a="1"/>
  <c r="Y7170" i="30"/>
  <c r="Y7171" i="30" a="1"/>
  <c r="Y7171" i="30"/>
  <c r="Y7172" i="30" a="1"/>
  <c r="Y7172" i="30"/>
  <c r="Y7173" i="30" a="1"/>
  <c r="Y7173" i="30"/>
  <c r="Y7174" i="30" a="1"/>
  <c r="Y7174" i="30"/>
  <c r="Y7175" i="30" a="1"/>
  <c r="Y7175" i="30"/>
  <c r="Y7176" i="30" a="1"/>
  <c r="Y7176" i="30"/>
  <c r="Y7177" i="30" a="1"/>
  <c r="Y7177" i="30"/>
  <c r="Y7178" i="30" a="1"/>
  <c r="Y7178" i="30"/>
  <c r="Y7179" i="30" a="1"/>
  <c r="Y7179" i="30"/>
  <c r="Y7180" i="30" a="1"/>
  <c r="Y7180" i="30"/>
  <c r="Y7181" i="30" a="1"/>
  <c r="Y7181" i="30"/>
  <c r="Y7182" i="30" a="1"/>
  <c r="Y7182" i="30"/>
  <c r="Y7183" i="30" a="1"/>
  <c r="Y7183" i="30"/>
  <c r="Y7184" i="30" a="1"/>
  <c r="Y7184" i="30"/>
  <c r="Y7185" i="30" a="1"/>
  <c r="Y7185" i="30"/>
  <c r="Y7186" i="30" a="1"/>
  <c r="Y7186" i="30"/>
  <c r="Y7187" i="30" a="1"/>
  <c r="Y7187" i="30"/>
  <c r="Y7188" i="30" a="1"/>
  <c r="Y7188" i="30"/>
  <c r="Y7189" i="30" a="1"/>
  <c r="Y7189" i="30"/>
  <c r="Y7190" i="30" a="1"/>
  <c r="Y7190" i="30"/>
  <c r="Y7191" i="30" a="1"/>
  <c r="Y7191" i="30"/>
  <c r="Y7192" i="30" a="1"/>
  <c r="Y7192" i="30"/>
  <c r="Y7193" i="30" a="1"/>
  <c r="Y7193" i="30"/>
  <c r="Y7194" i="30" a="1"/>
  <c r="Y7194" i="30"/>
  <c r="Y7195" i="30" a="1"/>
  <c r="Y7195" i="30"/>
  <c r="Y7196" i="30" a="1"/>
  <c r="Y7196" i="30"/>
  <c r="Y7197" i="30" a="1"/>
  <c r="Y7197" i="30"/>
  <c r="Y7198" i="30" a="1"/>
  <c r="Y7198" i="30"/>
  <c r="Y7199" i="30" a="1"/>
  <c r="Y7199" i="30"/>
  <c r="Y7200" i="30" a="1"/>
  <c r="Y7200" i="30"/>
  <c r="Y7201" i="30" a="1"/>
  <c r="Y7201" i="30"/>
  <c r="Y7202" i="30" a="1"/>
  <c r="Y7202" i="30"/>
  <c r="Y7203" i="30" a="1"/>
  <c r="Y7203" i="30"/>
  <c r="Y7204" i="30" a="1"/>
  <c r="Y7204" i="30"/>
  <c r="Y7205" i="30" a="1"/>
  <c r="Y7205" i="30"/>
  <c r="Y7206" i="30" a="1"/>
  <c r="Y7206" i="30"/>
  <c r="Y7207" i="30" a="1"/>
  <c r="Y7207" i="30"/>
  <c r="Y7208" i="30" a="1"/>
  <c r="Y7208" i="30"/>
  <c r="Y7209" i="30" a="1"/>
  <c r="Y7209" i="30" s="1"/>
  <c r="Y7210" i="30" a="1"/>
  <c r="Y7210" i="30" s="1"/>
  <c r="Y7211" i="30" a="1"/>
  <c r="Y7211" i="30" s="1"/>
  <c r="Y7212" i="30" a="1"/>
  <c r="Y7212" i="30" s="1"/>
  <c r="Y7213" i="30" a="1"/>
  <c r="Y7213" i="30" s="1"/>
  <c r="Y7214" i="30" a="1"/>
  <c r="Y7214" i="30" s="1"/>
  <c r="Y7215" i="30" a="1"/>
  <c r="Y7215" i="30" s="1"/>
  <c r="Y7216" i="30" a="1"/>
  <c r="Y7216" i="30" s="1"/>
  <c r="Y7217" i="30" a="1"/>
  <c r="Y7217" i="30" s="1"/>
  <c r="Y7218" i="30" a="1"/>
  <c r="Y7218" i="30" s="1"/>
  <c r="Y7219" i="30" a="1"/>
  <c r="Y7219" i="30" s="1"/>
  <c r="Y7220" i="30" a="1"/>
  <c r="Y7220" i="30" s="1"/>
  <c r="Y7221" i="30" a="1"/>
  <c r="Y7221" i="30" s="1"/>
  <c r="Y7222" i="30" a="1"/>
  <c r="Y7222" i="30" s="1"/>
  <c r="Y7223" i="30" a="1"/>
  <c r="Y7223" i="30" s="1"/>
  <c r="Y7224" i="30" a="1"/>
  <c r="Y7224" i="30" s="1"/>
  <c r="Y7225" i="30" a="1"/>
  <c r="Y7225" i="30" s="1"/>
  <c r="Y7226" i="30" a="1"/>
  <c r="Y7226" i="30" s="1"/>
  <c r="Y7227" i="30" a="1"/>
  <c r="Y7227" i="30" s="1"/>
  <c r="Y7228" i="30" a="1"/>
  <c r="Y7228" i="30" s="1"/>
  <c r="Y7229" i="30" a="1"/>
  <c r="Y7229" i="30" s="1"/>
  <c r="Y7230" i="30" a="1"/>
  <c r="Y7230" i="30" s="1"/>
  <c r="Y7231" i="30" a="1"/>
  <c r="Y7231" i="30" s="1"/>
  <c r="Y7232" i="30" a="1"/>
  <c r="Y7232" i="30" s="1"/>
  <c r="Y7233" i="30" a="1"/>
  <c r="Y7233" i="30" s="1"/>
  <c r="Y7234" i="30" a="1"/>
  <c r="Y7234" i="30" s="1"/>
  <c r="Y7235" i="30" a="1"/>
  <c r="Y7235" i="30" s="1"/>
  <c r="Y7236" i="30" a="1"/>
  <c r="Y7236" i="30" s="1"/>
  <c r="Y7237" i="30" a="1"/>
  <c r="Y7237" i="30" s="1"/>
  <c r="Y7238" i="30" a="1"/>
  <c r="Y7238" i="30" s="1"/>
  <c r="Y7239" i="30" a="1"/>
  <c r="Y7239" i="30" s="1"/>
  <c r="Y7240" i="30" a="1"/>
  <c r="Y7240" i="30" s="1"/>
  <c r="Y7241" i="30" a="1"/>
  <c r="Y7241" i="30" s="1"/>
  <c r="Y7242" i="30" a="1"/>
  <c r="Y7242" i="30" s="1"/>
  <c r="Y7243" i="30" a="1"/>
  <c r="Y7243" i="30" s="1"/>
  <c r="Y7244" i="30" a="1"/>
  <c r="Y7244" i="30" s="1"/>
  <c r="Y7245" i="30" a="1"/>
  <c r="Y7245" i="30" s="1"/>
  <c r="Y7246" i="30" a="1"/>
  <c r="Y7246" i="30" s="1"/>
  <c r="Y7247" i="30" a="1"/>
  <c r="Y7247" i="30" s="1"/>
  <c r="Y7248" i="30" a="1"/>
  <c r="Y7248" i="30" s="1"/>
  <c r="Y7249" i="30" a="1"/>
  <c r="Y7249" i="30" s="1"/>
  <c r="Y7250" i="30" a="1"/>
  <c r="Y7250" i="30" s="1"/>
  <c r="Y7251" i="30" a="1"/>
  <c r="Y7251" i="30" s="1"/>
  <c r="Y7252" i="30" a="1"/>
  <c r="Y7252" i="30" s="1"/>
  <c r="Y7253" i="30" a="1"/>
  <c r="Y7253" i="30" s="1"/>
  <c r="Y7254" i="30" a="1"/>
  <c r="Y7254" i="30" s="1"/>
  <c r="Y7255" i="30" a="1"/>
  <c r="Y7255" i="30" s="1"/>
  <c r="Y7256" i="30" a="1"/>
  <c r="Y7256" i="30" s="1"/>
  <c r="Y7257" i="30" a="1"/>
  <c r="Y7257" i="30" s="1"/>
  <c r="Y7258" i="30" a="1"/>
  <c r="Y7258" i="30" s="1"/>
  <c r="Y7259" i="30" a="1"/>
  <c r="Y7259" i="30" s="1"/>
  <c r="Y7260" i="30" a="1"/>
  <c r="Y7260" i="30" s="1"/>
  <c r="Y7261" i="30" a="1"/>
  <c r="Y7261" i="30" s="1"/>
  <c r="Y7262" i="30" a="1"/>
  <c r="Y7262" i="30" s="1"/>
  <c r="Y7263" i="30" a="1"/>
  <c r="Y7263" i="30" s="1"/>
  <c r="Y7264" i="30" a="1"/>
  <c r="Y7264" i="30" s="1"/>
  <c r="Y7265" i="30" a="1"/>
  <c r="Y7265" i="30" s="1"/>
  <c r="Y7266" i="30" a="1"/>
  <c r="Y7266" i="30" s="1"/>
  <c r="Y7267" i="30" a="1"/>
  <c r="Y7267" i="30" s="1"/>
  <c r="Y7268" i="30" a="1"/>
  <c r="Y7268" i="30" s="1"/>
  <c r="Y7269" i="30" a="1"/>
  <c r="Y7269" i="30" s="1"/>
  <c r="Y7270" i="30" a="1"/>
  <c r="Y7270" i="30" s="1"/>
  <c r="Y7271" i="30" a="1"/>
  <c r="Y7271" i="30" s="1"/>
  <c r="Y7272" i="30" a="1"/>
  <c r="Y7272" i="30" s="1"/>
  <c r="Y7273" i="30" a="1"/>
  <c r="Y7273" i="30" s="1"/>
  <c r="Y7274" i="30" a="1"/>
  <c r="Y7274" i="30" s="1"/>
  <c r="Y7275" i="30" a="1"/>
  <c r="Y7275" i="30" s="1"/>
  <c r="Y7276" i="30" a="1"/>
  <c r="Y7276" i="30" s="1"/>
  <c r="Y7277" i="30" a="1"/>
  <c r="Y7277" i="30" s="1"/>
  <c r="Y7278" i="30" a="1"/>
  <c r="Y7278" i="30" s="1"/>
  <c r="Y7279" i="30" a="1"/>
  <c r="Y7279" i="30" s="1"/>
  <c r="Y7280" i="30" a="1"/>
  <c r="Y7280" i="30" s="1"/>
  <c r="Y7281" i="30" a="1"/>
  <c r="Y7281" i="30" s="1"/>
  <c r="Y7282" i="30" a="1"/>
  <c r="Y7282" i="30" s="1"/>
  <c r="Y7283" i="30" a="1"/>
  <c r="Y7283" i="30" s="1"/>
  <c r="Y7284" i="30" a="1"/>
  <c r="Y7284" i="30" s="1"/>
  <c r="Y7285" i="30" a="1"/>
  <c r="Y7285" i="30" s="1"/>
  <c r="Y7286" i="30" a="1"/>
  <c r="Y7286" i="30" s="1"/>
  <c r="Y7287" i="30" a="1"/>
  <c r="Y7287" i="30" s="1"/>
  <c r="Y7288" i="30" a="1"/>
  <c r="Y7288" i="30" s="1"/>
  <c r="Y7289" i="30" a="1"/>
  <c r="Y7289" i="30" s="1"/>
  <c r="Y7290" i="30" a="1"/>
  <c r="Y7290" i="30" s="1"/>
  <c r="Y7291" i="30" a="1"/>
  <c r="Y7291" i="30" s="1"/>
  <c r="Y7292" i="30" a="1"/>
  <c r="Y7292" i="30" s="1"/>
  <c r="Y7293" i="30" a="1"/>
  <c r="Y7293" i="30" s="1"/>
  <c r="Y7294" i="30" a="1"/>
  <c r="Y7294" i="30" s="1"/>
  <c r="Y7295" i="30" a="1"/>
  <c r="Y7295" i="30" s="1"/>
  <c r="Y7296" i="30" a="1"/>
  <c r="Y7296" i="30" s="1"/>
  <c r="Y7297" i="30" a="1"/>
  <c r="Y7297" i="30" s="1"/>
  <c r="Y7298" i="30" a="1"/>
  <c r="Y7298" i="30" s="1"/>
  <c r="Y7299" i="30" a="1"/>
  <c r="Y7299" i="30" s="1"/>
  <c r="Y7300" i="30" a="1"/>
  <c r="Y7300" i="30" s="1"/>
  <c r="Y7301" i="30" a="1"/>
  <c r="Y7301" i="30" s="1"/>
  <c r="Y7302" i="30" a="1"/>
  <c r="Y7302" i="30" s="1"/>
  <c r="Y7303" i="30" a="1"/>
  <c r="Y7303" i="30" s="1"/>
  <c r="Y7304" i="30" a="1"/>
  <c r="Y7304" i="30" s="1"/>
  <c r="Y7305" i="30" a="1"/>
  <c r="Y7305" i="30" s="1"/>
  <c r="Y7306" i="30" a="1"/>
  <c r="Y7306" i="30" s="1"/>
  <c r="Y7307" i="30" a="1"/>
  <c r="Y7307" i="30" s="1"/>
  <c r="Y7308" i="30" a="1"/>
  <c r="Y7308" i="30" s="1"/>
  <c r="Y7309" i="30" a="1"/>
  <c r="Y7309" i="30" s="1"/>
  <c r="Y7310" i="30" a="1"/>
  <c r="Y7310" i="30" s="1"/>
  <c r="Y7311" i="30" a="1"/>
  <c r="Y7311" i="30" s="1"/>
  <c r="Y7312" i="30" a="1"/>
  <c r="Y7312" i="30" s="1"/>
  <c r="Y7313" i="30" a="1"/>
  <c r="Y7313" i="30" s="1"/>
  <c r="Y7314" i="30" a="1"/>
  <c r="Y7314" i="30" s="1"/>
  <c r="Y7315" i="30" a="1"/>
  <c r="Y7315" i="30" s="1"/>
  <c r="Y7316" i="30" a="1"/>
  <c r="Y7316" i="30" s="1"/>
  <c r="Y7317" i="30" a="1"/>
  <c r="Y7317" i="30" s="1"/>
  <c r="Y7318" i="30" a="1"/>
  <c r="Y7318" i="30" s="1"/>
  <c r="Y7319" i="30" a="1"/>
  <c r="Y7319" i="30" s="1"/>
  <c r="Y7320" i="30" a="1"/>
  <c r="Y7320" i="30" s="1"/>
  <c r="Y7321" i="30" a="1"/>
  <c r="Y7321" i="30" s="1"/>
  <c r="Y7322" i="30" a="1"/>
  <c r="Y7322" i="30" s="1"/>
  <c r="Y7323" i="30" a="1"/>
  <c r="Y7323" i="30" s="1"/>
  <c r="Y7324" i="30" a="1"/>
  <c r="Y7324" i="30" s="1"/>
  <c r="Y7325" i="30" a="1"/>
  <c r="Y7325" i="30" s="1"/>
  <c r="Y7326" i="30" a="1"/>
  <c r="Y7326" i="30" s="1"/>
  <c r="Y7327" i="30" a="1"/>
  <c r="Y7327" i="30" s="1"/>
  <c r="Y7328" i="30" a="1"/>
  <c r="Y7328" i="30" s="1"/>
  <c r="Y7329" i="30" a="1"/>
  <c r="Y7329" i="30" s="1"/>
  <c r="Y7330" i="30" a="1"/>
  <c r="Y7330" i="30" s="1"/>
  <c r="Y7331" i="30" a="1"/>
  <c r="Y7331" i="30" s="1"/>
  <c r="Y7332" i="30" a="1"/>
  <c r="Y7332" i="30" s="1"/>
  <c r="Y7333" i="30" a="1"/>
  <c r="Y7333" i="30" s="1"/>
  <c r="Y7334" i="30" a="1"/>
  <c r="Y7334" i="30" s="1"/>
  <c r="Y7335" i="30" a="1"/>
  <c r="Y7335" i="30" s="1"/>
  <c r="Y7336" i="30" a="1"/>
  <c r="Y7336" i="30" s="1"/>
  <c r="Y7337" i="30" a="1"/>
  <c r="Y7337" i="30" s="1"/>
  <c r="Y7338" i="30" a="1"/>
  <c r="Y7338" i="30" s="1"/>
  <c r="Y7339" i="30" a="1"/>
  <c r="Y7339" i="30" s="1"/>
  <c r="Y7340" i="30" a="1"/>
  <c r="Y7340" i="30" s="1"/>
  <c r="Y7341" i="30" a="1"/>
  <c r="Y7341" i="30" s="1"/>
  <c r="Y7342" i="30" a="1"/>
  <c r="Y7342" i="30" s="1"/>
  <c r="Y7343" i="30" a="1"/>
  <c r="Y7343" i="30" s="1"/>
  <c r="Y7344" i="30" a="1"/>
  <c r="Y7344" i="30" s="1"/>
  <c r="Y7345" i="30" a="1"/>
  <c r="Y7345" i="30" s="1"/>
  <c r="Y7346" i="30" a="1"/>
  <c r="Y7346" i="30" s="1"/>
  <c r="Y7347" i="30" a="1"/>
  <c r="Y7347" i="30" s="1"/>
  <c r="Y7348" i="30" a="1"/>
  <c r="Y7348" i="30" s="1"/>
  <c r="Y7349" i="30" a="1"/>
  <c r="Y7349" i="30" s="1"/>
  <c r="Y7350" i="30" a="1"/>
  <c r="Y7350" i="30" s="1"/>
  <c r="Y7351" i="30" a="1"/>
  <c r="Y7351" i="30" s="1"/>
  <c r="Y7352" i="30" a="1"/>
  <c r="Y7352" i="30" s="1"/>
  <c r="Y7353" i="30" a="1"/>
  <c r="Y7353" i="30" s="1"/>
  <c r="Y7354" i="30" a="1"/>
  <c r="Y7354" i="30" s="1"/>
  <c r="Y7355" i="30" a="1"/>
  <c r="Y7355" i="30" s="1"/>
  <c r="Y7356" i="30" a="1"/>
  <c r="Y7356" i="30" s="1"/>
  <c r="Y7357" i="30" a="1"/>
  <c r="Y7357" i="30" s="1"/>
  <c r="Y7358" i="30" a="1"/>
  <c r="Y7358" i="30" s="1"/>
  <c r="Y7359" i="30" a="1"/>
  <c r="Y7359" i="30" s="1"/>
  <c r="Y7360" i="30" a="1"/>
  <c r="Y7360" i="30" s="1"/>
  <c r="Y7361" i="30" a="1"/>
  <c r="Y7361" i="30" s="1"/>
  <c r="Y7362" i="30" a="1"/>
  <c r="Y7362" i="30" s="1"/>
  <c r="Y7363" i="30" a="1"/>
  <c r="Y7363" i="30" s="1"/>
  <c r="Y7364" i="30" a="1"/>
  <c r="Y7364" i="30" s="1"/>
  <c r="Y7365" i="30" a="1"/>
  <c r="Y7365" i="30" s="1"/>
  <c r="Y7366" i="30" a="1"/>
  <c r="Y7366" i="30" s="1"/>
  <c r="Y7367" i="30" a="1"/>
  <c r="Y7367" i="30" s="1"/>
  <c r="Y7368" i="30" a="1"/>
  <c r="Y7368" i="30" s="1"/>
  <c r="Y7369" i="30" a="1"/>
  <c r="Y7369" i="30" s="1"/>
  <c r="Y7370" i="30" a="1"/>
  <c r="Y7370" i="30" s="1"/>
  <c r="Y7371" i="30" a="1"/>
  <c r="Y7371" i="30" s="1"/>
  <c r="Y7372" i="30" a="1"/>
  <c r="Y7372" i="30" s="1"/>
  <c r="Y7373" i="30" a="1"/>
  <c r="Y7373" i="30" s="1"/>
  <c r="Y7374" i="30" a="1"/>
  <c r="Y7374" i="30" s="1"/>
  <c r="Y7375" i="30" a="1"/>
  <c r="Y7375" i="30" s="1"/>
  <c r="Y7376" i="30" a="1"/>
  <c r="Y7376" i="30" s="1"/>
  <c r="Y7377" i="30" a="1"/>
  <c r="Y7377" i="30" s="1"/>
  <c r="Y7378" i="30" a="1"/>
  <c r="Y7378" i="30" s="1"/>
  <c r="Y7379" i="30" a="1"/>
  <c r="Y7379" i="30" s="1"/>
  <c r="Y7380" i="30" a="1"/>
  <c r="Y7380" i="30" s="1"/>
  <c r="Y7381" i="30" a="1"/>
  <c r="Y7381" i="30" s="1"/>
  <c r="Y7382" i="30" a="1"/>
  <c r="Y7382" i="30" s="1"/>
  <c r="Y7383" i="30" a="1"/>
  <c r="Y7383" i="30" s="1"/>
  <c r="Y7384" i="30" a="1"/>
  <c r="Y7384" i="30" s="1"/>
  <c r="Y7385" i="30" a="1"/>
  <c r="Y7385" i="30" s="1"/>
  <c r="Y7386" i="30" a="1"/>
  <c r="Y7386" i="30" s="1"/>
  <c r="Y7387" i="30" a="1"/>
  <c r="Y7387" i="30" s="1"/>
  <c r="Y7388" i="30" a="1"/>
  <c r="Y7388" i="30" s="1"/>
  <c r="Y7389" i="30" a="1"/>
  <c r="Y7389" i="30" s="1"/>
  <c r="Y7390" i="30" a="1"/>
  <c r="Y7390" i="30" s="1"/>
  <c r="Y7391" i="30" a="1"/>
  <c r="Y7391" i="30" s="1"/>
  <c r="Y7392" i="30" a="1"/>
  <c r="Y7392" i="30" s="1"/>
  <c r="Y7393" i="30" a="1"/>
  <c r="Y7393" i="30" s="1"/>
  <c r="Y7394" i="30" a="1"/>
  <c r="Y7394" i="30" s="1"/>
  <c r="Y7395" i="30" a="1"/>
  <c r="Y7395" i="30" s="1"/>
  <c r="Y7396" i="30" a="1"/>
  <c r="Y7396" i="30" s="1"/>
  <c r="Y7397" i="30" a="1"/>
  <c r="Y7397" i="30" s="1"/>
  <c r="Y7398" i="30" a="1"/>
  <c r="Y7398" i="30" s="1"/>
  <c r="Y7399" i="30" a="1"/>
  <c r="Y7399" i="30" s="1"/>
  <c r="Y7400" i="30" a="1"/>
  <c r="Y7400" i="30" s="1"/>
  <c r="Y7401" i="30" a="1"/>
  <c r="Y7401" i="30" s="1"/>
  <c r="Y7402" i="30" a="1"/>
  <c r="Y7402" i="30" s="1"/>
  <c r="Y7403" i="30" a="1"/>
  <c r="Y7403" i="30" s="1"/>
  <c r="Y7404" i="30" a="1"/>
  <c r="Y7404" i="30" s="1"/>
  <c r="Y7405" i="30" a="1"/>
  <c r="Y7405" i="30" s="1"/>
  <c r="Y7406" i="30" a="1"/>
  <c r="Y7406" i="30" s="1"/>
  <c r="Y7407" i="30" a="1"/>
  <c r="Y7407" i="30" s="1"/>
  <c r="Y7408" i="30" a="1"/>
  <c r="Y7408" i="30" s="1"/>
  <c r="Y7409" i="30" a="1"/>
  <c r="Y7409" i="30" s="1"/>
  <c r="Y7410" i="30" a="1"/>
  <c r="Y7410" i="30" s="1"/>
  <c r="Y7411" i="30" a="1"/>
  <c r="Y7411" i="30" s="1"/>
  <c r="Y7412" i="30" a="1"/>
  <c r="Y7412" i="30" s="1"/>
  <c r="Y7413" i="30" a="1"/>
  <c r="Y7413" i="30" s="1"/>
  <c r="Y7414" i="30" a="1"/>
  <c r="Y7414" i="30" s="1"/>
  <c r="Y7415" i="30" a="1"/>
  <c r="Y7415" i="30" s="1"/>
  <c r="Y7416" i="30" a="1"/>
  <c r="Y7416" i="30" s="1"/>
  <c r="Y7417" i="30" a="1"/>
  <c r="Y7417" i="30" s="1"/>
  <c r="Y7418" i="30" a="1"/>
  <c r="Y7418" i="30" s="1"/>
  <c r="Y7419" i="30" a="1"/>
  <c r="Y7419" i="30" s="1"/>
  <c r="Y7420" i="30" a="1"/>
  <c r="Y7420" i="30" s="1"/>
  <c r="Y7421" i="30" a="1"/>
  <c r="Y7421" i="30" s="1"/>
  <c r="Y7422" i="30" a="1"/>
  <c r="Y7422" i="30" s="1"/>
  <c r="Y7423" i="30" a="1"/>
  <c r="Y7423" i="30" s="1"/>
  <c r="Y7424" i="30" a="1"/>
  <c r="Y7424" i="30" s="1"/>
  <c r="Y7425" i="30" a="1"/>
  <c r="Y7425" i="30" s="1"/>
  <c r="Y7426" i="30" a="1"/>
  <c r="Y7426" i="30" s="1"/>
  <c r="Y7427" i="30" a="1"/>
  <c r="Y7427" i="30" s="1"/>
  <c r="Y7428" i="30" a="1"/>
  <c r="Y7428" i="30" s="1"/>
  <c r="Y7429" i="30" a="1"/>
  <c r="Y7429" i="30" s="1"/>
  <c r="Y7430" i="30" a="1"/>
  <c r="Y7430" i="30" s="1"/>
  <c r="Y7431" i="30" a="1"/>
  <c r="Y7431" i="30" s="1"/>
  <c r="Y7432" i="30" a="1"/>
  <c r="Y7432" i="30" s="1"/>
  <c r="Y7433" i="30" a="1"/>
  <c r="Y7433" i="30" s="1"/>
  <c r="Y7434" i="30" a="1"/>
  <c r="Y7434" i="30" s="1"/>
  <c r="Y7435" i="30" a="1"/>
  <c r="Y7435" i="30" s="1"/>
  <c r="Y7436" i="30" a="1"/>
  <c r="Y7436" i="30" s="1"/>
  <c r="Y7437" i="30" a="1"/>
  <c r="Y7437" i="30" s="1"/>
  <c r="Y7438" i="30" a="1"/>
  <c r="Y7438" i="30" s="1"/>
  <c r="Y7439" i="30" a="1"/>
  <c r="Y7439" i="30" s="1"/>
  <c r="Y7440" i="30" a="1"/>
  <c r="Y7440" i="30" s="1"/>
  <c r="Y7441" i="30" a="1"/>
  <c r="Y7441" i="30" s="1"/>
  <c r="Y7442" i="30" a="1"/>
  <c r="Y7442" i="30" s="1"/>
  <c r="Y7443" i="30" a="1"/>
  <c r="Y7443" i="30" s="1"/>
  <c r="Y7444" i="30" a="1"/>
  <c r="Y7444" i="30" s="1"/>
  <c r="Y7445" i="30" a="1"/>
  <c r="Y7445" i="30" s="1"/>
  <c r="Y7446" i="30" a="1"/>
  <c r="Y7446" i="30" s="1"/>
  <c r="Y7447" i="30" a="1"/>
  <c r="Y7447" i="30" s="1"/>
  <c r="Y7448" i="30" a="1"/>
  <c r="Y7448" i="30" s="1"/>
  <c r="Y7449" i="30" a="1"/>
  <c r="Y7449" i="30" s="1"/>
  <c r="Y7450" i="30" a="1"/>
  <c r="Y7450" i="30" s="1"/>
  <c r="Y7451" i="30" a="1"/>
  <c r="Y7451" i="30" s="1"/>
  <c r="Y7452" i="30" a="1"/>
  <c r="Y7452" i="30" s="1"/>
  <c r="Y7453" i="30" a="1"/>
  <c r="Y7453" i="30" s="1"/>
  <c r="Y7454" i="30" a="1"/>
  <c r="Y7454" i="30" s="1"/>
  <c r="Y7455" i="30" a="1"/>
  <c r="Y7455" i="30" s="1"/>
  <c r="Y7456" i="30" a="1"/>
  <c r="Y7456" i="30" s="1"/>
  <c r="Y7457" i="30" a="1"/>
  <c r="Y7457" i="30" s="1"/>
  <c r="Y7458" i="30" a="1"/>
  <c r="Y7458" i="30" s="1"/>
  <c r="Y7459" i="30" a="1"/>
  <c r="Y7459" i="30" s="1"/>
  <c r="Y7460" i="30" a="1"/>
  <c r="Y7460" i="30" s="1"/>
  <c r="Y7461" i="30" a="1"/>
  <c r="Y7461" i="30" s="1"/>
  <c r="Y7462" i="30" a="1"/>
  <c r="Y7462" i="30" s="1"/>
  <c r="Y7463" i="30" a="1"/>
  <c r="Y7463" i="30" s="1"/>
  <c r="Y7464" i="30" a="1"/>
  <c r="Y7464" i="30" s="1"/>
  <c r="Y7465" i="30" a="1"/>
  <c r="Y7465" i="30" s="1"/>
  <c r="Y7466" i="30" a="1"/>
  <c r="Y7466" i="30" s="1"/>
  <c r="Y7467" i="30" a="1"/>
  <c r="Y7467" i="30" s="1"/>
  <c r="Y7468" i="30" a="1"/>
  <c r="Y7468" i="30" s="1"/>
  <c r="Y7469" i="30" a="1"/>
  <c r="Y7469" i="30" s="1"/>
  <c r="Y7470" i="30" a="1"/>
  <c r="Y7470" i="30" s="1"/>
  <c r="Y7471" i="30" a="1"/>
  <c r="Y7471" i="30" s="1"/>
  <c r="Y7472" i="30" a="1"/>
  <c r="Y7472" i="30" s="1"/>
  <c r="Y7473" i="30" a="1"/>
  <c r="Y7473" i="30" s="1"/>
  <c r="Y7474" i="30" a="1"/>
  <c r="Y7474" i="30" s="1"/>
  <c r="Y7475" i="30" a="1"/>
  <c r="Y7475" i="30" s="1"/>
  <c r="Y7476" i="30" a="1"/>
  <c r="Y7476" i="30" s="1"/>
  <c r="Y7477" i="30" a="1"/>
  <c r="Y7477" i="30" s="1"/>
  <c r="Y7478" i="30" a="1"/>
  <c r="Y7478" i="30" s="1"/>
  <c r="Y7479" i="30" a="1"/>
  <c r="Y7479" i="30" s="1"/>
  <c r="Y7480" i="30" a="1"/>
  <c r="Y7480" i="30" s="1"/>
  <c r="Y7481" i="30" a="1"/>
  <c r="Y7481" i="30" s="1"/>
  <c r="Y7482" i="30" a="1"/>
  <c r="Y7482" i="30" s="1"/>
  <c r="Y7483" i="30" a="1"/>
  <c r="Y7483" i="30" s="1"/>
  <c r="Y7484" i="30" a="1"/>
  <c r="Y7484" i="30" s="1"/>
  <c r="Y7485" i="30" a="1"/>
  <c r="Y7485" i="30" s="1"/>
  <c r="Y7486" i="30" a="1"/>
  <c r="Y7486" i="30" s="1"/>
  <c r="Y7487" i="30" a="1"/>
  <c r="Y7487" i="30" s="1"/>
  <c r="Y7488" i="30" a="1"/>
  <c r="Y7488" i="30" s="1"/>
  <c r="Y7489" i="30" a="1"/>
  <c r="Y7489" i="30" s="1"/>
  <c r="Y7490" i="30" a="1"/>
  <c r="Y7490" i="30" s="1"/>
  <c r="Y7491" i="30" a="1"/>
  <c r="Y7491" i="30" s="1"/>
  <c r="Y7492" i="30" a="1"/>
  <c r="Y7492" i="30" s="1"/>
  <c r="Y7493" i="30" a="1"/>
  <c r="Y7493" i="30" s="1"/>
  <c r="Y7494" i="30" a="1"/>
  <c r="Y7494" i="30" s="1"/>
  <c r="Y7495" i="30" a="1"/>
  <c r="Y7495" i="30" s="1"/>
  <c r="Y7496" i="30" a="1"/>
  <c r="Y7496" i="30" s="1"/>
  <c r="Y7497" i="30" a="1"/>
  <c r="Y7497" i="30" s="1"/>
  <c r="Y7498" i="30" a="1"/>
  <c r="Y7498" i="30" s="1"/>
  <c r="Y7499" i="30" a="1"/>
  <c r="Y7499" i="30" s="1"/>
  <c r="Y7500" i="30" a="1"/>
  <c r="Y7500" i="30" s="1"/>
  <c r="Y7501" i="30" a="1"/>
  <c r="Y7501" i="30" s="1"/>
  <c r="Y7502" i="30" a="1"/>
  <c r="Y7502" i="30" s="1"/>
  <c r="Y7503" i="30" a="1"/>
  <c r="Y7503" i="30" s="1"/>
  <c r="Y7504" i="30" a="1"/>
  <c r="Y7504" i="30" s="1"/>
  <c r="Y7505" i="30" a="1"/>
  <c r="Y7505" i="30" s="1"/>
  <c r="Y7506" i="30" a="1"/>
  <c r="Y7506" i="30" s="1"/>
  <c r="Y7507" i="30" a="1"/>
  <c r="Y7507" i="30" s="1"/>
  <c r="Y7508" i="30" a="1"/>
  <c r="Y7508" i="30" s="1"/>
  <c r="Y7509" i="30" a="1"/>
  <c r="Y7509" i="30" s="1"/>
  <c r="Y7510" i="30" a="1"/>
  <c r="Y7510" i="30" s="1"/>
  <c r="Y7511" i="30" a="1"/>
  <c r="Y7511" i="30" s="1"/>
  <c r="Y7512" i="30" a="1"/>
  <c r="Y7512" i="30" s="1"/>
  <c r="Y7513" i="30" a="1"/>
  <c r="Y7513" i="30" s="1"/>
  <c r="Y7514" i="30" a="1"/>
  <c r="Y7514" i="30" s="1"/>
  <c r="Y7515" i="30" a="1"/>
  <c r="Y7515" i="30" s="1"/>
  <c r="Y7516" i="30" a="1"/>
  <c r="Y7516" i="30" s="1"/>
  <c r="Y7517" i="30" a="1"/>
  <c r="Y7517" i="30" s="1"/>
  <c r="Y7518" i="30" a="1"/>
  <c r="Y7518" i="30" s="1"/>
  <c r="Y7519" i="30" a="1"/>
  <c r="Y7519" i="30" s="1"/>
  <c r="Y7520" i="30" a="1"/>
  <c r="Y7520" i="30" s="1"/>
  <c r="Y7521" i="30" a="1"/>
  <c r="Y7521" i="30" s="1"/>
  <c r="Y7522" i="30" a="1"/>
  <c r="Y7522" i="30" s="1"/>
  <c r="Y7523" i="30" a="1"/>
  <c r="Y7523" i="30" s="1"/>
  <c r="Y7524" i="30" a="1"/>
  <c r="Y7524" i="30" s="1"/>
  <c r="Y7525" i="30" a="1"/>
  <c r="Y7525" i="30" s="1"/>
  <c r="Y7526" i="30" a="1"/>
  <c r="Y7526" i="30" s="1"/>
  <c r="Y7527" i="30" a="1"/>
  <c r="Y7527" i="30" s="1"/>
  <c r="Y7528" i="30" a="1"/>
  <c r="Y7528" i="30" s="1"/>
  <c r="Y7529" i="30" a="1"/>
  <c r="Y7529" i="30" s="1"/>
  <c r="Y7530" i="30" a="1"/>
  <c r="Y7530" i="30" s="1"/>
  <c r="Y7531" i="30" a="1"/>
  <c r="Y7531" i="30" s="1"/>
  <c r="Y7532" i="30" a="1"/>
  <c r="Y7532" i="30" s="1"/>
  <c r="Y7533" i="30" a="1"/>
  <c r="Y7533" i="30" s="1"/>
  <c r="Y7534" i="30" a="1"/>
  <c r="Y7534" i="30" s="1"/>
  <c r="Y7535" i="30" a="1"/>
  <c r="Y7535" i="30" s="1"/>
  <c r="Y7536" i="30" a="1"/>
  <c r="Y7536" i="30" s="1"/>
  <c r="Y7537" i="30" a="1"/>
  <c r="Y7537" i="30" s="1"/>
  <c r="Y7538" i="30" a="1"/>
  <c r="Y7538" i="30" s="1"/>
  <c r="Y7539" i="30" a="1"/>
  <c r="Y7539" i="30" s="1"/>
  <c r="Y7540" i="30" a="1"/>
  <c r="Y7540" i="30" s="1"/>
  <c r="Y7541" i="30" a="1"/>
  <c r="Y7541" i="30" s="1"/>
  <c r="Y7542" i="30" a="1"/>
  <c r="Y7542" i="30" s="1"/>
  <c r="Y7543" i="30" a="1"/>
  <c r="Y7543" i="30" s="1"/>
  <c r="Y7544" i="30" a="1"/>
  <c r="Y7544" i="30" s="1"/>
  <c r="Y7545" i="30" a="1"/>
  <c r="Y7545" i="30" s="1"/>
  <c r="Y7546" i="30" a="1"/>
  <c r="Y7546" i="30" s="1"/>
  <c r="Y7547" i="30" a="1"/>
  <c r="Y7547" i="30" s="1"/>
  <c r="Y7548" i="30" a="1"/>
  <c r="Y7548" i="30" s="1"/>
  <c r="Y7549" i="30" a="1"/>
  <c r="Y7549" i="30" s="1"/>
  <c r="Y7550" i="30" a="1"/>
  <c r="Y7550" i="30" s="1"/>
  <c r="Y7551" i="30" a="1"/>
  <c r="Y7551" i="30" s="1"/>
  <c r="Y7552" i="30" a="1"/>
  <c r="Y7552" i="30" s="1"/>
  <c r="Y7553" i="30" a="1"/>
  <c r="Y7553" i="30" s="1"/>
  <c r="Y7554" i="30" a="1"/>
  <c r="Y7554" i="30" s="1"/>
  <c r="Y7555" i="30" a="1"/>
  <c r="Y7555" i="30" s="1"/>
  <c r="Y7556" i="30" a="1"/>
  <c r="Y7556" i="30" s="1"/>
  <c r="Y7557" i="30" a="1"/>
  <c r="Y7557" i="30" s="1"/>
  <c r="Y7558" i="30" a="1"/>
  <c r="Y7558" i="30" s="1"/>
  <c r="Y7559" i="30" a="1"/>
  <c r="Y7559" i="30" s="1"/>
  <c r="Y7560" i="30" a="1"/>
  <c r="Y7560" i="30" s="1"/>
  <c r="Y7561" i="30" a="1"/>
  <c r="Y7561" i="30" s="1"/>
  <c r="Y7562" i="30" a="1"/>
  <c r="Y7562" i="30" s="1"/>
  <c r="Y7563" i="30" a="1"/>
  <c r="Y7563" i="30" s="1"/>
  <c r="Y7564" i="30" a="1"/>
  <c r="Y7564" i="30" s="1"/>
  <c r="Y7565" i="30" a="1"/>
  <c r="Y7565" i="30" s="1"/>
  <c r="Y7566" i="30" a="1"/>
  <c r="Y7566" i="30" s="1"/>
  <c r="Y7567" i="30" a="1"/>
  <c r="Y7567" i="30" s="1"/>
  <c r="Y7568" i="30" a="1"/>
  <c r="Y7568" i="30" s="1"/>
  <c r="Y7569" i="30" a="1"/>
  <c r="Y7569" i="30" s="1"/>
  <c r="Y7570" i="30" a="1"/>
  <c r="Y7570" i="30" s="1"/>
  <c r="Y7571" i="30" a="1"/>
  <c r="Y7571" i="30" s="1"/>
  <c r="Y7572" i="30" a="1"/>
  <c r="Y7572" i="30" s="1"/>
  <c r="Y7573" i="30" a="1"/>
  <c r="Y7573" i="30" s="1"/>
  <c r="Y7574" i="30" a="1"/>
  <c r="Y7574" i="30" s="1"/>
  <c r="Y7575" i="30" a="1"/>
  <c r="Y7575" i="30" s="1"/>
  <c r="Y7576" i="30" a="1"/>
  <c r="Y7576" i="30" s="1"/>
  <c r="Y7577" i="30" a="1"/>
  <c r="Y7577" i="30" s="1"/>
  <c r="Y7578" i="30" a="1"/>
  <c r="Y7578" i="30" s="1"/>
  <c r="Y7579" i="30" a="1"/>
  <c r="Y7579" i="30" s="1"/>
  <c r="Y7580" i="30" a="1"/>
  <c r="Y7580" i="30" s="1"/>
  <c r="Y7581" i="30" a="1"/>
  <c r="Y7581" i="30" s="1"/>
  <c r="Y7582" i="30" a="1"/>
  <c r="Y7582" i="30" s="1"/>
  <c r="Y7583" i="30" a="1"/>
  <c r="Y7583" i="30" s="1"/>
  <c r="Y7584" i="30" a="1"/>
  <c r="Y7584" i="30" s="1"/>
  <c r="Y7585" i="30" a="1"/>
  <c r="Y7585" i="30" s="1"/>
  <c r="Y7586" i="30" a="1"/>
  <c r="Y7586" i="30" s="1"/>
  <c r="Y7587" i="30" a="1"/>
  <c r="Y7587" i="30" s="1"/>
  <c r="Y7588" i="30" a="1"/>
  <c r="Y7588" i="30" s="1"/>
  <c r="Y7589" i="30" a="1"/>
  <c r="Y7589" i="30" s="1"/>
  <c r="Y7590" i="30" a="1"/>
  <c r="Y7590" i="30" s="1"/>
  <c r="Y7591" i="30" a="1"/>
  <c r="Y7591" i="30" s="1"/>
  <c r="Y7592" i="30" a="1"/>
  <c r="Y7592" i="30" s="1"/>
  <c r="Y7593" i="30" a="1"/>
  <c r="Y7593" i="30" s="1"/>
  <c r="Y7594" i="30" a="1"/>
  <c r="Y7594" i="30" s="1"/>
  <c r="Y7595" i="30" a="1"/>
  <c r="Y7595" i="30" s="1"/>
  <c r="Y7596" i="30" a="1"/>
  <c r="Y7596" i="30" s="1"/>
  <c r="Y7597" i="30" a="1"/>
  <c r="Y7597" i="30" s="1"/>
  <c r="Y7598" i="30" a="1"/>
  <c r="Y7598" i="30" s="1"/>
  <c r="Y7599" i="30" a="1"/>
  <c r="Y7599" i="30" s="1"/>
  <c r="Y7600" i="30" a="1"/>
  <c r="Y7600" i="30" s="1"/>
  <c r="Y7601" i="30" a="1"/>
  <c r="Y7601" i="30" s="1"/>
  <c r="Y7602" i="30" a="1"/>
  <c r="Y7602" i="30" s="1"/>
  <c r="Y7603" i="30" a="1"/>
  <c r="Y7603" i="30" s="1"/>
  <c r="Y7604" i="30" a="1"/>
  <c r="Y7604" i="30" s="1"/>
  <c r="Y7605" i="30" a="1"/>
  <c r="Y7605" i="30" s="1"/>
  <c r="Y7606" i="30" a="1"/>
  <c r="Y7606" i="30" s="1"/>
  <c r="Y7607" i="30" a="1"/>
  <c r="Y7607" i="30" s="1"/>
  <c r="Y7608" i="30" a="1"/>
  <c r="Y7608" i="30" s="1"/>
  <c r="Y7609" i="30" a="1"/>
  <c r="Y7609" i="30" s="1"/>
  <c r="Y7610" i="30" a="1"/>
  <c r="Y7610" i="30" s="1"/>
  <c r="Y7611" i="30" a="1"/>
  <c r="Y7611" i="30" s="1"/>
  <c r="Y7612" i="30" a="1"/>
  <c r="Y7612" i="30" s="1"/>
  <c r="Y7613" i="30" a="1"/>
  <c r="Y7613" i="30" s="1"/>
  <c r="Y7614" i="30" a="1"/>
  <c r="Y7614" i="30" s="1"/>
  <c r="Y7615" i="30" a="1"/>
  <c r="Y7615" i="30" s="1"/>
  <c r="Y7616" i="30" a="1"/>
  <c r="Y7616" i="30" s="1"/>
  <c r="Y7617" i="30" a="1"/>
  <c r="Y7617" i="30" s="1"/>
  <c r="Y7618" i="30" a="1"/>
  <c r="Y7618" i="30" s="1"/>
  <c r="Y7619" i="30" a="1"/>
  <c r="Y7619" i="30" s="1"/>
  <c r="Y7620" i="30" a="1"/>
  <c r="Y7620" i="30" s="1"/>
  <c r="Y7621" i="30" a="1"/>
  <c r="Y7621" i="30" s="1"/>
  <c r="Y7622" i="30" a="1"/>
  <c r="Y7622" i="30" s="1"/>
  <c r="Y7623" i="30" a="1"/>
  <c r="Y7623" i="30" s="1"/>
  <c r="Y7624" i="30" a="1"/>
  <c r="Y7624" i="30" s="1"/>
  <c r="Y7625" i="30" a="1"/>
  <c r="Y7625" i="30" s="1"/>
  <c r="Y7626" i="30" a="1"/>
  <c r="Y7626" i="30" s="1"/>
  <c r="Y7627" i="30" a="1"/>
  <c r="Y7627" i="30" s="1"/>
  <c r="Y7628" i="30" a="1"/>
  <c r="Y7628" i="30" s="1"/>
  <c r="Y7629" i="30" a="1"/>
  <c r="Y7629" i="30" s="1"/>
  <c r="Y7630" i="30" a="1"/>
  <c r="Y7630" i="30" s="1"/>
  <c r="Y7631" i="30" a="1"/>
  <c r="Y7631" i="30" s="1"/>
  <c r="Y7632" i="30" a="1"/>
  <c r="Y7632" i="30" s="1"/>
  <c r="Y7633" i="30" a="1"/>
  <c r="Y7633" i="30" s="1"/>
  <c r="Y7634" i="30" a="1"/>
  <c r="Y7634" i="30" s="1"/>
  <c r="Y7635" i="30" a="1"/>
  <c r="Y7635" i="30" s="1"/>
  <c r="Y7636" i="30" a="1"/>
  <c r="Y7636" i="30" s="1"/>
  <c r="Y7637" i="30" a="1"/>
  <c r="Y7637" i="30" s="1"/>
  <c r="Y7638" i="30" a="1"/>
  <c r="Y7638" i="30" s="1"/>
  <c r="Y7639" i="30" a="1"/>
  <c r="Y7639" i="30" s="1"/>
  <c r="Y7640" i="30" a="1"/>
  <c r="Y7640" i="30" s="1"/>
  <c r="Y7641" i="30" a="1"/>
  <c r="Y7641" i="30" s="1"/>
  <c r="Y7642" i="30" a="1"/>
  <c r="Y7642" i="30" s="1"/>
  <c r="Y7643" i="30" a="1"/>
  <c r="Y7643" i="30" s="1"/>
  <c r="Y7644" i="30" a="1"/>
  <c r="Y7644" i="30" s="1"/>
  <c r="Y7645" i="30" a="1"/>
  <c r="Y7645" i="30" s="1"/>
  <c r="Y7646" i="30" a="1"/>
  <c r="Y7646" i="30" s="1"/>
  <c r="Y7647" i="30" a="1"/>
  <c r="Y7647" i="30" s="1"/>
  <c r="Y7648" i="30" a="1"/>
  <c r="Y7648" i="30" s="1"/>
  <c r="Y7649" i="30" a="1"/>
  <c r="Y7649" i="30" s="1"/>
  <c r="Y7650" i="30" a="1"/>
  <c r="Y7650" i="30" s="1"/>
  <c r="Y7651" i="30" a="1"/>
  <c r="Y7651" i="30" s="1"/>
  <c r="Y7652" i="30" a="1"/>
  <c r="Y7652" i="30" s="1"/>
  <c r="Y7653" i="30" a="1"/>
  <c r="Y7653" i="30" s="1"/>
  <c r="Y7654" i="30" a="1"/>
  <c r="Y7654" i="30" s="1"/>
  <c r="Y7655" i="30" a="1"/>
  <c r="Y7655" i="30" s="1"/>
  <c r="Y7656" i="30" a="1"/>
  <c r="Y7656" i="30" s="1"/>
  <c r="Y7657" i="30" a="1"/>
  <c r="Y7657" i="30" s="1"/>
  <c r="Y7658" i="30" a="1"/>
  <c r="Y7658" i="30" s="1"/>
  <c r="Y7659" i="30" a="1"/>
  <c r="Y7659" i="30" s="1"/>
  <c r="Y7660" i="30" a="1"/>
  <c r="Y7660" i="30" s="1"/>
  <c r="Y7661" i="30" a="1"/>
  <c r="Y7661" i="30" s="1"/>
  <c r="Y7662" i="30" a="1"/>
  <c r="Y7662" i="30" s="1"/>
  <c r="Y7663" i="30" a="1"/>
  <c r="Y7663" i="30" s="1"/>
  <c r="Y7664" i="30" a="1"/>
  <c r="Y7664" i="30" s="1"/>
  <c r="Y7665" i="30" a="1"/>
  <c r="Y7665" i="30" s="1"/>
  <c r="Y7666" i="30" a="1"/>
  <c r="Y7666" i="30" s="1"/>
  <c r="Y7667" i="30" a="1"/>
  <c r="Y7667" i="30" s="1"/>
  <c r="Y7668" i="30" a="1"/>
  <c r="Y7668" i="30" s="1"/>
  <c r="Y7669" i="30" a="1"/>
  <c r="Y7669" i="30" s="1"/>
  <c r="Y7670" i="30" a="1"/>
  <c r="Y7670" i="30" s="1"/>
  <c r="Y7671" i="30" a="1"/>
  <c r="Y7671" i="30" s="1"/>
  <c r="Y7672" i="30" a="1"/>
  <c r="Y7672" i="30" s="1"/>
  <c r="Y7673" i="30" a="1"/>
  <c r="Y7673" i="30" s="1"/>
  <c r="Y7674" i="30" a="1"/>
  <c r="Y7674" i="30" s="1"/>
  <c r="Y7675" i="30" a="1"/>
  <c r="Y7675" i="30" s="1"/>
  <c r="Y7676" i="30" a="1"/>
  <c r="Y7676" i="30" s="1"/>
  <c r="Y7677" i="30" a="1"/>
  <c r="Y7677" i="30" s="1"/>
  <c r="Y7678" i="30" a="1"/>
  <c r="Y7678" i="30" s="1"/>
  <c r="Y7679" i="30" a="1"/>
  <c r="Y7679" i="30" s="1"/>
  <c r="Y7680" i="30" a="1"/>
  <c r="Y7680" i="30" s="1"/>
  <c r="Y7681" i="30" a="1"/>
  <c r="Y7681" i="30" s="1"/>
  <c r="Y7682" i="30" a="1"/>
  <c r="Y7682" i="30" s="1"/>
  <c r="Y7683" i="30" a="1"/>
  <c r="Y7683" i="30" s="1"/>
  <c r="Y7684" i="30" a="1"/>
  <c r="Y7684" i="30" s="1"/>
  <c r="Y7685" i="30" a="1"/>
  <c r="Y7685" i="30" s="1"/>
  <c r="Y7686" i="30" a="1"/>
  <c r="Y7686" i="30" s="1"/>
  <c r="Y7687" i="30" a="1"/>
  <c r="Y7687" i="30" s="1"/>
  <c r="Y7688" i="30" a="1"/>
  <c r="Y7688" i="30" s="1"/>
  <c r="Y7689" i="30" a="1"/>
  <c r="Y7689" i="30" s="1"/>
  <c r="Y7690" i="30" a="1"/>
  <c r="Y7690" i="30" s="1"/>
  <c r="Y7691" i="30" a="1"/>
  <c r="Y7691" i="30" s="1"/>
  <c r="Y7692" i="30" a="1"/>
  <c r="Y7692" i="30" s="1"/>
  <c r="Y7693" i="30" a="1"/>
  <c r="Y7693" i="30" s="1"/>
  <c r="Y7694" i="30" a="1"/>
  <c r="Y7694" i="30" s="1"/>
  <c r="Y7695" i="30" a="1"/>
  <c r="Y7695" i="30" s="1"/>
  <c r="Y7696" i="30" a="1"/>
  <c r="Y7696" i="30" s="1"/>
  <c r="Y7697" i="30" a="1"/>
  <c r="Y7697" i="30" s="1"/>
  <c r="Y7698" i="30" a="1"/>
  <c r="Y7698" i="30" s="1"/>
  <c r="Y7699" i="30" a="1"/>
  <c r="Y7699" i="30"/>
  <c r="Y7700" i="30" a="1"/>
  <c r="Y7700" i="30"/>
  <c r="Y7701" i="30" a="1"/>
  <c r="Y7701" i="30"/>
  <c r="Y7702" i="30" a="1"/>
  <c r="Y7702" i="30"/>
  <c r="Y7703" i="30" a="1"/>
  <c r="Y7703" i="30"/>
  <c r="Y7704" i="30" a="1"/>
  <c r="Y7704" i="30"/>
  <c r="Y7705" i="30" a="1"/>
  <c r="Y7705" i="30"/>
  <c r="Y7706" i="30" a="1"/>
  <c r="Y7706" i="30"/>
  <c r="Y7707" i="30" a="1"/>
  <c r="Y7707" i="30"/>
  <c r="Y7708" i="30" a="1"/>
  <c r="Y7708" i="30"/>
  <c r="Y7709" i="30" a="1"/>
  <c r="Y7709" i="30"/>
  <c r="Y7710" i="30" a="1"/>
  <c r="Y7710" i="30"/>
  <c r="Y7711" i="30" a="1"/>
  <c r="Y7711" i="30"/>
  <c r="Y7712" i="30" a="1"/>
  <c r="Y7712" i="30"/>
  <c r="Y7713" i="30" a="1"/>
  <c r="Y7713" i="30"/>
  <c r="Y7714" i="30" a="1"/>
  <c r="Y7714" i="30"/>
  <c r="Y7715" i="30" a="1"/>
  <c r="Y7715" i="30"/>
  <c r="Y7716" i="30" a="1"/>
  <c r="Y7716" i="30"/>
  <c r="Y7717" i="30" a="1"/>
  <c r="Y7717" i="30"/>
  <c r="Y7718" i="30" a="1"/>
  <c r="Y7718" i="30"/>
  <c r="Y7719" i="30" a="1"/>
  <c r="Y7719" i="30"/>
  <c r="Y7720" i="30" a="1"/>
  <c r="Y7720" i="30"/>
  <c r="Y7721" i="30" a="1"/>
  <c r="Y7721" i="30"/>
  <c r="Y7722" i="30" a="1"/>
  <c r="Y7722" i="30"/>
  <c r="Y7723" i="30" a="1"/>
  <c r="Y7723" i="30"/>
  <c r="Y7724" i="30" a="1"/>
  <c r="Y7724" i="30"/>
  <c r="Y7725" i="30" a="1"/>
  <c r="Y7725" i="30"/>
  <c r="Y7726" i="30" a="1"/>
  <c r="Y7726" i="30"/>
  <c r="Y7727" i="30" a="1"/>
  <c r="Y7727" i="30"/>
  <c r="Y7728" i="30" a="1"/>
  <c r="Y7728" i="30"/>
  <c r="Y7729" i="30" a="1"/>
  <c r="Y7729" i="30"/>
  <c r="Y7730" i="30" a="1"/>
  <c r="Y7730" i="30"/>
  <c r="Y7731" i="30" a="1"/>
  <c r="Y7731" i="30"/>
  <c r="Y7732" i="30" a="1"/>
  <c r="Y7732" i="30"/>
  <c r="Y7733" i="30" a="1"/>
  <c r="Y7733" i="30"/>
  <c r="Y7734" i="30" a="1"/>
  <c r="Y7734" i="30"/>
  <c r="Y7735" i="30" a="1"/>
  <c r="Y7735" i="30"/>
  <c r="Y7736" i="30" a="1"/>
  <c r="Y7736" i="30"/>
  <c r="Y7737" i="30" a="1"/>
  <c r="Y7737" i="30"/>
  <c r="Y7738" i="30" a="1"/>
  <c r="Y7738" i="30"/>
  <c r="Y7739" i="30" a="1"/>
  <c r="Y7739" i="30"/>
  <c r="Y7740" i="30" a="1"/>
  <c r="Y7740" i="30"/>
  <c r="Y7741" i="30" a="1"/>
  <c r="Y7741" i="30"/>
  <c r="Y7742" i="30" a="1"/>
  <c r="Y7742" i="30"/>
  <c r="Y7743" i="30" a="1"/>
  <c r="Y7743" i="30"/>
  <c r="Y7744" i="30" a="1"/>
  <c r="Y7744" i="30"/>
  <c r="Y7745" i="30" a="1"/>
  <c r="Y7745" i="30"/>
  <c r="Y7746" i="30" a="1"/>
  <c r="Y7746" i="30"/>
  <c r="Y7747" i="30" a="1"/>
  <c r="Y7747" i="30"/>
  <c r="Y7748" i="30" a="1"/>
  <c r="Y7748" i="30"/>
  <c r="Y7749" i="30" a="1"/>
  <c r="Y7749" i="30"/>
  <c r="Y7750" i="30" a="1"/>
  <c r="Y7750" i="30"/>
  <c r="Y7751" i="30" a="1"/>
  <c r="Y7751" i="30"/>
  <c r="Y7752" i="30" a="1"/>
  <c r="Y7752" i="30"/>
  <c r="Y7753" i="30" a="1"/>
  <c r="Y7753" i="30"/>
  <c r="Y7754" i="30" a="1"/>
  <c r="Y7754" i="30"/>
  <c r="Y7755" i="30" a="1"/>
  <c r="Y7755" i="30"/>
  <c r="Y7756" i="30" a="1"/>
  <c r="Y7756" i="30"/>
  <c r="Y7757" i="30" a="1"/>
  <c r="Y7757" i="30"/>
  <c r="Y7758" i="30" a="1"/>
  <c r="Y7758" i="30"/>
  <c r="Y7759" i="30" a="1"/>
  <c r="Y7759" i="30"/>
  <c r="Y7760" i="30" a="1"/>
  <c r="Y7760" i="30"/>
  <c r="Y7761" i="30" a="1"/>
  <c r="Y7761" i="30"/>
  <c r="Y7762" i="30" a="1"/>
  <c r="Y7762" i="30"/>
  <c r="Y7763" i="30" a="1"/>
  <c r="Y7763" i="30"/>
  <c r="Y7764" i="30" a="1"/>
  <c r="Y7764" i="30"/>
  <c r="Y7765" i="30" a="1"/>
  <c r="Y7765" i="30"/>
  <c r="Y7766" i="30" a="1"/>
  <c r="Y7766" i="30"/>
  <c r="Y7767" i="30" a="1"/>
  <c r="Y7767" i="30"/>
  <c r="Y7768" i="30" a="1"/>
  <c r="Y7768" i="30"/>
  <c r="Y7769" i="30" a="1"/>
  <c r="Y7769" i="30"/>
  <c r="Y7770" i="30" a="1"/>
  <c r="Y7770" i="30"/>
  <c r="Y7771" i="30" a="1"/>
  <c r="Y7771" i="30"/>
  <c r="Y7772" i="30" a="1"/>
  <c r="Y7772" i="30"/>
  <c r="Y7773" i="30" a="1"/>
  <c r="Y7773" i="30"/>
  <c r="Y7774" i="30" a="1"/>
  <c r="Y7774" i="30"/>
  <c r="Y7775" i="30" a="1"/>
  <c r="Y7775" i="30"/>
  <c r="Y7776" i="30" a="1"/>
  <c r="Y7776" i="30" s="1"/>
  <c r="Y7777" i="30" a="1"/>
  <c r="Y7777" i="30" s="1"/>
  <c r="Y7778" i="30" a="1"/>
  <c r="Y7778" i="30" s="1"/>
  <c r="Y7779" i="30" a="1"/>
  <c r="Y7779" i="30" s="1"/>
  <c r="Y7780" i="30" a="1"/>
  <c r="Y7780" i="30" s="1"/>
  <c r="Y7781" i="30" a="1"/>
  <c r="Y7781" i="30" s="1"/>
  <c r="Y7782" i="30" a="1"/>
  <c r="Y7782" i="30" s="1"/>
  <c r="Y7783" i="30" a="1"/>
  <c r="Y7783" i="30" s="1"/>
  <c r="Y7784" i="30" a="1"/>
  <c r="Y7784" i="30" s="1"/>
  <c r="Y7785" i="30" a="1"/>
  <c r="Y7785" i="30" s="1"/>
  <c r="Y7786" i="30" a="1"/>
  <c r="Y7786" i="30" s="1"/>
  <c r="Y7787" i="30" a="1"/>
  <c r="Y7787" i="30" s="1"/>
  <c r="Y7788" i="30" a="1"/>
  <c r="Y7788" i="30" s="1"/>
  <c r="Y7789" i="30" a="1"/>
  <c r="Y7789" i="30" s="1"/>
  <c r="Y7790" i="30" a="1"/>
  <c r="Y7790" i="30" s="1"/>
  <c r="Y7791" i="30" a="1"/>
  <c r="Y7791" i="30" s="1"/>
  <c r="Y7792" i="30" a="1"/>
  <c r="Y7792" i="30" s="1"/>
  <c r="Y7793" i="30" a="1"/>
  <c r="Y7793" i="30" s="1"/>
  <c r="Y7794" i="30" a="1"/>
  <c r="Y7794" i="30" s="1"/>
  <c r="Y7795" i="30" a="1"/>
  <c r="Y7795" i="30" s="1"/>
  <c r="Y7796" i="30" a="1"/>
  <c r="Y7796" i="30" s="1"/>
  <c r="Y7797" i="30" a="1"/>
  <c r="Y7797" i="30" s="1"/>
  <c r="Y7798" i="30" a="1"/>
  <c r="Y7798" i="30" s="1"/>
  <c r="Y7799" i="30" a="1"/>
  <c r="Y7799" i="30" s="1"/>
  <c r="Y7800" i="30" a="1"/>
  <c r="Y7800" i="30" s="1"/>
  <c r="Y7801" i="30" a="1"/>
  <c r="Y7801" i="30" s="1"/>
  <c r="Y7802" i="30" a="1"/>
  <c r="Y7802" i="30" s="1"/>
  <c r="Y7803" i="30" a="1"/>
  <c r="Y7803" i="30" s="1"/>
  <c r="Y7804" i="30" a="1"/>
  <c r="Y7804" i="30" s="1"/>
  <c r="Y7805" i="30" a="1"/>
  <c r="Y7805" i="30" s="1"/>
  <c r="Y7806" i="30" a="1"/>
  <c r="Y7806" i="30" s="1"/>
  <c r="Y7807" i="30" a="1"/>
  <c r="Y7807" i="30" s="1"/>
  <c r="Y7808" i="30" a="1"/>
  <c r="Y7808" i="30" s="1"/>
  <c r="Y7809" i="30" a="1"/>
  <c r="Y7809" i="30" s="1"/>
  <c r="Y7810" i="30" a="1"/>
  <c r="Y7810" i="30" s="1"/>
  <c r="Y7811" i="30" a="1"/>
  <c r="Y7811" i="30" s="1"/>
  <c r="Y7812" i="30" a="1"/>
  <c r="Y7812" i="30" s="1"/>
  <c r="Y7813" i="30" a="1"/>
  <c r="Y7813" i="30" s="1"/>
  <c r="Y7814" i="30" a="1"/>
  <c r="Y7814" i="30" s="1"/>
  <c r="Y7815" i="30" a="1"/>
  <c r="Y7815" i="30" s="1"/>
  <c r="Y7816" i="30" a="1"/>
  <c r="Y7816" i="30" s="1"/>
  <c r="Y7817" i="30" a="1"/>
  <c r="Y7817" i="30" s="1"/>
  <c r="Y7818" i="30" a="1"/>
  <c r="Y7818" i="30" s="1"/>
  <c r="Y7819" i="30" a="1"/>
  <c r="Y7819" i="30" s="1"/>
  <c r="Y7820" i="30" a="1"/>
  <c r="Y7820" i="30" s="1"/>
  <c r="Y7821" i="30" a="1"/>
  <c r="Y7821" i="30" s="1"/>
  <c r="Y7822" i="30" a="1"/>
  <c r="Y7822" i="30" s="1"/>
  <c r="Y7823" i="30" a="1"/>
  <c r="Y7823" i="30" s="1"/>
  <c r="Y7824" i="30" a="1"/>
  <c r="Y7824" i="30" s="1"/>
  <c r="Y7825" i="30" a="1"/>
  <c r="Y7825" i="30" s="1"/>
  <c r="Y7826" i="30" a="1"/>
  <c r="Y7826" i="30" s="1"/>
  <c r="Y7827" i="30" a="1"/>
  <c r="Y7827" i="30" s="1"/>
  <c r="Y7828" i="30" a="1"/>
  <c r="Y7828" i="30" s="1"/>
  <c r="Y7829" i="30" a="1"/>
  <c r="Y7829" i="30" s="1"/>
  <c r="Y7830" i="30" a="1"/>
  <c r="Y7830" i="30" s="1"/>
  <c r="Y7831" i="30" a="1"/>
  <c r="Y7831" i="30" s="1"/>
  <c r="Y7832" i="30" a="1"/>
  <c r="Y7832" i="30" s="1"/>
  <c r="Y7833" i="30" a="1"/>
  <c r="Y7833" i="30" s="1"/>
  <c r="Y7834" i="30" a="1"/>
  <c r="Y7834" i="30" s="1"/>
  <c r="Y7835" i="30" a="1"/>
  <c r="Y7835" i="30" s="1"/>
  <c r="Y7836" i="30" a="1"/>
  <c r="Y7836" i="30" s="1"/>
  <c r="Y7837" i="30" a="1"/>
  <c r="Y7837" i="30" s="1"/>
  <c r="Y7838" i="30" a="1"/>
  <c r="Y7838" i="30" s="1"/>
  <c r="Y7839" i="30" a="1"/>
  <c r="Y7839" i="30" s="1"/>
  <c r="Y7840" i="30" a="1"/>
  <c r="Y7840" i="30" s="1"/>
  <c r="Y7841" i="30" a="1"/>
  <c r="Y7841" i="30" s="1"/>
  <c r="Y7842" i="30" a="1"/>
  <c r="Y7842" i="30" s="1"/>
  <c r="Y7843" i="30" a="1"/>
  <c r="Y7843" i="30" s="1"/>
  <c r="Y7844" i="30" a="1"/>
  <c r="Y7844" i="30" s="1"/>
  <c r="Y7845" i="30" a="1"/>
  <c r="Y7845" i="30" s="1"/>
  <c r="Y7846" i="30" a="1"/>
  <c r="Y7846" i="30" s="1"/>
  <c r="Y7847" i="30" a="1"/>
  <c r="Y7847" i="30" s="1"/>
  <c r="Y7848" i="30" a="1"/>
  <c r="Y7848" i="30" s="1"/>
  <c r="Y7849" i="30" a="1"/>
  <c r="Y7849" i="30" s="1"/>
  <c r="Y7850" i="30" a="1"/>
  <c r="Y7850" i="30" s="1"/>
  <c r="Y7851" i="30" a="1"/>
  <c r="Y7851" i="30" s="1"/>
  <c r="Y7852" i="30" a="1"/>
  <c r="Y7852" i="30" s="1"/>
  <c r="Y7853" i="30" a="1"/>
  <c r="Y7853" i="30" s="1"/>
  <c r="Y7854" i="30" a="1"/>
  <c r="Y7854" i="30" s="1"/>
  <c r="Y7855" i="30" a="1"/>
  <c r="Y7855" i="30" s="1"/>
  <c r="Y7856" i="30" a="1"/>
  <c r="Y7856" i="30" s="1"/>
  <c r="Y7857" i="30" a="1"/>
  <c r="Y7857" i="30" s="1"/>
  <c r="Y7858" i="30" a="1"/>
  <c r="Y7858" i="30" s="1"/>
  <c r="Y7859" i="30" a="1"/>
  <c r="Y7859" i="30" s="1"/>
  <c r="Y7860" i="30" a="1"/>
  <c r="Y7860" i="30" s="1"/>
  <c r="Y7861" i="30" a="1"/>
  <c r="Y7861" i="30" s="1"/>
  <c r="Y7862" i="30" a="1"/>
  <c r="Y7862" i="30" s="1"/>
  <c r="Y7863" i="30" a="1"/>
  <c r="Y7863" i="30" s="1"/>
  <c r="Y7864" i="30" a="1"/>
  <c r="Y7864" i="30" s="1"/>
  <c r="Y7865" i="30" a="1"/>
  <c r="Y7865" i="30" s="1"/>
  <c r="Y7866" i="30" a="1"/>
  <c r="Y7866" i="30" s="1"/>
  <c r="Y7867" i="30" a="1"/>
  <c r="Y7867" i="30" s="1"/>
  <c r="Y7868" i="30" a="1"/>
  <c r="Y7868" i="30" s="1"/>
  <c r="Y7869" i="30" a="1"/>
  <c r="Y7869" i="30" s="1"/>
  <c r="Y7870" i="30" a="1"/>
  <c r="Y7870" i="30" s="1"/>
  <c r="Y7871" i="30" a="1"/>
  <c r="Y7871" i="30" s="1"/>
  <c r="Y7872" i="30" a="1"/>
  <c r="Y7872" i="30" s="1"/>
  <c r="Y7873" i="30" a="1"/>
  <c r="Y7873" i="30" s="1"/>
  <c r="Y7874" i="30" a="1"/>
  <c r="Y7874" i="30" s="1"/>
  <c r="Y7875" i="30" a="1"/>
  <c r="Y7875" i="30" s="1"/>
  <c r="Y7876" i="30" a="1"/>
  <c r="Y7876" i="30" s="1"/>
  <c r="Y7877" i="30" a="1"/>
  <c r="Y7877" i="30" s="1"/>
  <c r="Y7878" i="30" a="1"/>
  <c r="Y7878" i="30" s="1"/>
  <c r="Y7879" i="30" a="1"/>
  <c r="Y7879" i="30" s="1"/>
  <c r="Y7880" i="30" a="1"/>
  <c r="Y7880" i="30" s="1"/>
  <c r="Y7881" i="30" a="1"/>
  <c r="Y7881" i="30" s="1"/>
  <c r="Y7882" i="30" a="1"/>
  <c r="Y7882" i="30" s="1"/>
  <c r="Y7883" i="30" a="1"/>
  <c r="Y7883" i="30" s="1"/>
  <c r="Y7884" i="30" a="1"/>
  <c r="Y7884" i="30" s="1"/>
  <c r="Y7885" i="30" a="1"/>
  <c r="Y7885" i="30" s="1"/>
  <c r="Y7886" i="30" a="1"/>
  <c r="Y7886" i="30" s="1"/>
  <c r="Y7887" i="30" a="1"/>
  <c r="Y7887" i="30" s="1"/>
  <c r="Y7888" i="30" a="1"/>
  <c r="Y7888" i="30" s="1"/>
  <c r="Y7889" i="30" a="1"/>
  <c r="Y7889" i="30" s="1"/>
  <c r="Y7890" i="30" a="1"/>
  <c r="Y7890" i="30" s="1"/>
  <c r="Y7891" i="30" a="1"/>
  <c r="Y7891" i="30" s="1"/>
  <c r="Y7892" i="30" a="1"/>
  <c r="Y7892" i="30" s="1"/>
  <c r="Y7893" i="30" a="1"/>
  <c r="Y7893" i="30" s="1"/>
  <c r="Y7894" i="30" a="1"/>
  <c r="Y7894" i="30" s="1"/>
  <c r="Y7895" i="30" a="1"/>
  <c r="Y7895" i="30" s="1"/>
  <c r="Y7896" i="30" a="1"/>
  <c r="Y7896" i="30" s="1"/>
  <c r="Y7897" i="30" a="1"/>
  <c r="Y7897" i="30" s="1"/>
  <c r="Y7898" i="30" a="1"/>
  <c r="Y7898" i="30" s="1"/>
  <c r="Y7899" i="30" a="1"/>
  <c r="Y7899" i="30" s="1"/>
  <c r="Y7900" i="30" a="1"/>
  <c r="Y7900" i="30" s="1"/>
  <c r="Y7901" i="30" a="1"/>
  <c r="Y7901" i="30" s="1"/>
  <c r="Y7902" i="30" a="1"/>
  <c r="Y7902" i="30" s="1"/>
  <c r="Y7903" i="30" a="1"/>
  <c r="Y7903" i="30" s="1"/>
  <c r="Y7904" i="30" a="1"/>
  <c r="Y7904" i="30" s="1"/>
  <c r="Y7905" i="30" a="1"/>
  <c r="Y7905" i="30" s="1"/>
  <c r="Y7906" i="30" a="1"/>
  <c r="Y7906" i="30" s="1"/>
  <c r="Y7907" i="30" a="1"/>
  <c r="Y7907" i="30" s="1"/>
  <c r="Y7908" i="30" a="1"/>
  <c r="Y7908" i="30" s="1"/>
  <c r="Y7909" i="30" a="1"/>
  <c r="Y7909" i="30" s="1"/>
  <c r="Y7910" i="30" a="1"/>
  <c r="Y7910" i="30" s="1"/>
  <c r="Y7911" i="30" a="1"/>
  <c r="Y7911" i="30" s="1"/>
  <c r="Y7912" i="30" a="1"/>
  <c r="Y7912" i="30" s="1"/>
  <c r="Y7913" i="30" a="1"/>
  <c r="Y7913" i="30" s="1"/>
  <c r="Y7914" i="30" a="1"/>
  <c r="Y7914" i="30" s="1"/>
  <c r="Y7915" i="30" a="1"/>
  <c r="Y7915" i="30" s="1"/>
  <c r="Y7916" i="30" a="1"/>
  <c r="Y7916" i="30" s="1"/>
  <c r="Y7917" i="30" a="1"/>
  <c r="Y7917" i="30" s="1"/>
  <c r="Y7918" i="30" a="1"/>
  <c r="Y7918" i="30" s="1"/>
  <c r="Y7919" i="30" a="1"/>
  <c r="Y7919" i="30" s="1"/>
  <c r="Y7920" i="30" a="1"/>
  <c r="Y7920" i="30" s="1"/>
  <c r="Y7921" i="30" a="1"/>
  <c r="Y7921" i="30" s="1"/>
  <c r="Y7922" i="30" a="1"/>
  <c r="Y7922" i="30" s="1"/>
  <c r="Y7923" i="30" a="1"/>
  <c r="Y7923" i="30" s="1"/>
  <c r="Y7924" i="30" a="1"/>
  <c r="Y7924" i="30" s="1"/>
  <c r="Y7925" i="30" a="1"/>
  <c r="Y7925" i="30" s="1"/>
  <c r="Y7926" i="30" a="1"/>
  <c r="Y7926" i="30" s="1"/>
  <c r="Y7927" i="30" a="1"/>
  <c r="Y7927" i="30" s="1"/>
  <c r="Y7928" i="30" a="1"/>
  <c r="Y7928" i="30" s="1"/>
  <c r="Y7929" i="30" a="1"/>
  <c r="Y7929" i="30" s="1"/>
  <c r="Y7930" i="30" a="1"/>
  <c r="Y7930" i="30" s="1"/>
  <c r="Y7931" i="30" a="1"/>
  <c r="Y7931" i="30" s="1"/>
  <c r="Y7932" i="30" a="1"/>
  <c r="Y7932" i="30" s="1"/>
  <c r="Y7933" i="30" a="1"/>
  <c r="Y7933" i="30" s="1"/>
  <c r="Y7934" i="30" a="1"/>
  <c r="Y7934" i="30" s="1"/>
  <c r="Y7935" i="30" a="1"/>
  <c r="Y7935" i="30" s="1"/>
  <c r="Y7936" i="30" a="1"/>
  <c r="Y7936" i="30" s="1"/>
  <c r="Y7937" i="30" a="1"/>
  <c r="Y7937" i="30" s="1"/>
  <c r="Y7938" i="30" a="1"/>
  <c r="Y7938" i="30" s="1"/>
  <c r="Y7939" i="30" a="1"/>
  <c r="Y7939" i="30" s="1"/>
  <c r="Y7940" i="30" a="1"/>
  <c r="Y7940" i="30" s="1"/>
  <c r="Y7941" i="30" a="1"/>
  <c r="Y7941" i="30" s="1"/>
  <c r="Y7942" i="30" a="1"/>
  <c r="Y7942" i="30" s="1"/>
  <c r="Y7943" i="30" a="1"/>
  <c r="Y7943" i="30" s="1"/>
  <c r="Y7944" i="30" a="1"/>
  <c r="Y7944" i="30" s="1"/>
  <c r="Y7945" i="30" a="1"/>
  <c r="Y7945" i="30" s="1"/>
  <c r="Y7946" i="30" a="1"/>
  <c r="Y7946" i="30" s="1"/>
  <c r="Y7947" i="30" a="1"/>
  <c r="Y7947" i="30" s="1"/>
  <c r="Y7948" i="30" a="1"/>
  <c r="Y7948" i="30" s="1"/>
  <c r="Y7949" i="30" a="1"/>
  <c r="Y7949" i="30" s="1"/>
  <c r="Y7950" i="30" a="1"/>
  <c r="Y7950" i="30" s="1"/>
  <c r="Y7951" i="30" a="1"/>
  <c r="Y7951" i="30" s="1"/>
  <c r="Y7952" i="30" a="1"/>
  <c r="Y7952" i="30" s="1"/>
  <c r="Y7953" i="30" a="1"/>
  <c r="Y7953" i="30" s="1"/>
  <c r="Y7954" i="30" a="1"/>
  <c r="Y7954" i="30" s="1"/>
  <c r="Y7955" i="30" a="1"/>
  <c r="Y7955" i="30" s="1"/>
  <c r="Y7956" i="30" a="1"/>
  <c r="Y7956" i="30" s="1"/>
  <c r="Y7957" i="30" a="1"/>
  <c r="Y7957" i="30" s="1"/>
  <c r="Y7958" i="30" a="1"/>
  <c r="Y7958" i="30" s="1"/>
  <c r="Y7959" i="30" a="1"/>
  <c r="Y7959" i="30" s="1"/>
  <c r="Y7960" i="30" a="1"/>
  <c r="Y7960" i="30" s="1"/>
  <c r="Y7961" i="30" a="1"/>
  <c r="Y7961" i="30" s="1"/>
  <c r="Y7962" i="30" a="1"/>
  <c r="Y7962" i="30" s="1"/>
  <c r="Y7963" i="30" a="1"/>
  <c r="Y7963" i="30" s="1"/>
  <c r="Y7964" i="30" a="1"/>
  <c r="Y7964" i="30" s="1"/>
  <c r="Y7965" i="30" a="1"/>
  <c r="Y7965" i="30" s="1"/>
  <c r="Y7966" i="30" a="1"/>
  <c r="Y7966" i="30" s="1"/>
  <c r="Y7967" i="30" a="1"/>
  <c r="Y7967" i="30" s="1"/>
  <c r="Y7968" i="30" a="1"/>
  <c r="Y7968" i="30" s="1"/>
  <c r="Y7969" i="30" a="1"/>
  <c r="Y7969" i="30" s="1"/>
  <c r="Y7970" i="30" a="1"/>
  <c r="Y7970" i="30" s="1"/>
  <c r="Y7971" i="30" a="1"/>
  <c r="Y7971" i="30" s="1"/>
  <c r="Y7972" i="30" a="1"/>
  <c r="Y7972" i="30" s="1"/>
  <c r="Y7973" i="30" a="1"/>
  <c r="Y7973" i="30" s="1"/>
  <c r="Y7974" i="30" a="1"/>
  <c r="Y7974" i="30" s="1"/>
  <c r="Y7975" i="30" a="1"/>
  <c r="Y7975" i="30" s="1"/>
  <c r="Y7976" i="30" a="1"/>
  <c r="Y7976" i="30" s="1"/>
  <c r="Y7977" i="30" a="1"/>
  <c r="Y7977" i="30" s="1"/>
  <c r="Y7978" i="30" a="1"/>
  <c r="Y7978" i="30" s="1"/>
  <c r="Y7979" i="30" a="1"/>
  <c r="Y7979" i="30" s="1"/>
  <c r="Y7980" i="30" a="1"/>
  <c r="Y7980" i="30" s="1"/>
  <c r="Y7981" i="30" a="1"/>
  <c r="Y7981" i="30" s="1"/>
  <c r="Y7982" i="30" a="1"/>
  <c r="Y7982" i="30" s="1"/>
  <c r="Y7983" i="30" a="1"/>
  <c r="Y7983" i="30" s="1"/>
  <c r="Y7984" i="30" a="1"/>
  <c r="Y7984" i="30" s="1"/>
  <c r="Y7985" i="30" a="1"/>
  <c r="Y7985" i="30" s="1"/>
  <c r="Y7986" i="30" a="1"/>
  <c r="Y7986" i="30" s="1"/>
  <c r="Y7987" i="30" a="1"/>
  <c r="Y7987" i="30" s="1"/>
  <c r="Y7988" i="30" a="1"/>
  <c r="Y7988" i="30" s="1"/>
  <c r="Y7989" i="30" a="1"/>
  <c r="Y7989" i="30" s="1"/>
  <c r="Y7990" i="30" a="1"/>
  <c r="Y7990" i="30" s="1"/>
  <c r="Y7991" i="30" a="1"/>
  <c r="Y7991" i="30" s="1"/>
  <c r="Y7992" i="30" a="1"/>
  <c r="Y7992" i="30" s="1"/>
  <c r="Y7993" i="30" a="1"/>
  <c r="Y7993" i="30" s="1"/>
  <c r="Y7994" i="30" a="1"/>
  <c r="Y7994" i="30" s="1"/>
  <c r="Y7995" i="30" a="1"/>
  <c r="Y7995" i="30" s="1"/>
  <c r="Y7996" i="30" a="1"/>
  <c r="Y7996" i="30" s="1"/>
  <c r="Y7997" i="30" a="1"/>
  <c r="Y7997" i="30" s="1"/>
  <c r="Y7998" i="30" a="1"/>
  <c r="Y7998" i="30" s="1"/>
  <c r="Y7999" i="30" a="1"/>
  <c r="Y7999" i="30" s="1"/>
  <c r="Y8000" i="30" a="1"/>
  <c r="Y8000" i="30" s="1"/>
  <c r="Y8001" i="30" a="1"/>
  <c r="Y8001" i="30" s="1"/>
  <c r="Y8002" i="30" a="1"/>
  <c r="Y8002" i="30" s="1"/>
  <c r="Y8003" i="30" a="1"/>
  <c r="Y8003" i="30" s="1"/>
  <c r="Y8004" i="30" a="1"/>
  <c r="Y8004" i="30" s="1"/>
  <c r="Y8005" i="30" a="1"/>
  <c r="Y8005" i="30" s="1"/>
  <c r="Y8006" i="30" a="1"/>
  <c r="Y8006" i="30" s="1"/>
  <c r="Y8007" i="30" a="1"/>
  <c r="Y8007" i="30" s="1"/>
  <c r="Y8008" i="30" a="1"/>
  <c r="Y8008" i="30" s="1"/>
  <c r="Y8009" i="30" a="1"/>
  <c r="Y8009" i="30" s="1"/>
  <c r="Y8010" i="30" a="1"/>
  <c r="Y8010" i="30" s="1"/>
  <c r="Y8011" i="30" a="1"/>
  <c r="Y8011" i="30" s="1"/>
  <c r="Y8012" i="30" a="1"/>
  <c r="Y8012" i="30" s="1"/>
  <c r="Y8013" i="30" a="1"/>
  <c r="Y8013" i="30" s="1"/>
  <c r="Y8014" i="30" a="1"/>
  <c r="Y8014" i="30" s="1"/>
  <c r="Y8015" i="30" a="1"/>
  <c r="Y8015" i="30" s="1"/>
  <c r="Y8016" i="30" a="1"/>
  <c r="Y8016" i="30" s="1"/>
  <c r="Y8017" i="30" a="1"/>
  <c r="Y8017" i="30" s="1"/>
  <c r="Y8018" i="30" a="1"/>
  <c r="Y8018" i="30" s="1"/>
  <c r="Y8019" i="30" a="1"/>
  <c r="Y8019" i="30" s="1"/>
  <c r="Y8020" i="30" a="1"/>
  <c r="Y8020" i="30" s="1"/>
  <c r="Y8021" i="30" a="1"/>
  <c r="Y8021" i="30" s="1"/>
  <c r="Y8022" i="30" a="1"/>
  <c r="Y8022" i="30" s="1"/>
  <c r="Y8023" i="30" a="1"/>
  <c r="Y8023" i="30" s="1"/>
  <c r="Y8024" i="30" a="1"/>
  <c r="Y8024" i="30" s="1"/>
  <c r="Y8025" i="30" a="1"/>
  <c r="Y8025" i="30" s="1"/>
  <c r="Y8026" i="30" a="1"/>
  <c r="Y8026" i="30" s="1"/>
  <c r="Y8027" i="30" a="1"/>
  <c r="Y8027" i="30" s="1"/>
  <c r="Y8028" i="30" a="1"/>
  <c r="Y8028" i="30" s="1"/>
  <c r="Y8029" i="30" a="1"/>
  <c r="Y8029" i="30" s="1"/>
  <c r="Y8030" i="30" a="1"/>
  <c r="Y8030" i="30" s="1"/>
  <c r="Y8031" i="30" a="1"/>
  <c r="Y8031" i="30" s="1"/>
  <c r="Y8032" i="30" a="1"/>
  <c r="Y8032" i="30" s="1"/>
  <c r="Y8033" i="30" a="1"/>
  <c r="Y8033" i="30" s="1"/>
  <c r="Y8034" i="30" a="1"/>
  <c r="Y8034" i="30" s="1"/>
  <c r="Y8035" i="30" a="1"/>
  <c r="Y8035" i="30" s="1"/>
  <c r="Y8036" i="30" a="1"/>
  <c r="Y8036" i="30" s="1"/>
  <c r="Y8037" i="30" a="1"/>
  <c r="Y8037" i="30" s="1"/>
  <c r="Y8038" i="30" a="1"/>
  <c r="Y8038" i="30" s="1"/>
  <c r="Y8039" i="30" a="1"/>
  <c r="Y8039" i="30" s="1"/>
  <c r="Y8040" i="30" a="1"/>
  <c r="Y8040" i="30" s="1"/>
  <c r="Y8041" i="30" a="1"/>
  <c r="Y8041" i="30" s="1"/>
  <c r="Y8042" i="30" a="1"/>
  <c r="Y8042" i="30" s="1"/>
  <c r="Y8043" i="30" a="1"/>
  <c r="Y8043" i="30" s="1"/>
  <c r="Y8044" i="30" a="1"/>
  <c r="Y8044" i="30" s="1"/>
  <c r="Y8045" i="30" a="1"/>
  <c r="Y8045" i="30" s="1"/>
  <c r="Y8046" i="30" a="1"/>
  <c r="Y8046" i="30" s="1"/>
  <c r="Y8047" i="30" a="1"/>
  <c r="Y8047" i="30" s="1"/>
  <c r="Y8048" i="30" a="1"/>
  <c r="Y8048" i="30" s="1"/>
  <c r="Y8049" i="30" a="1"/>
  <c r="Y8049" i="30" s="1"/>
  <c r="Y8050" i="30" a="1"/>
  <c r="Y8050" i="30" s="1"/>
  <c r="Y8051" i="30" a="1"/>
  <c r="Y8051" i="30" s="1"/>
  <c r="Y8052" i="30" a="1"/>
  <c r="Y8052" i="30" s="1"/>
  <c r="Y8053" i="30" a="1"/>
  <c r="Y8053" i="30" s="1"/>
  <c r="Y8054" i="30" a="1"/>
  <c r="Y8054" i="30" s="1"/>
  <c r="Y8055" i="30" a="1"/>
  <c r="Y8055" i="30" s="1"/>
  <c r="Y8056" i="30" a="1"/>
  <c r="Y8056" i="30" s="1"/>
  <c r="Y8057" i="30" a="1"/>
  <c r="Y8057" i="30" s="1"/>
  <c r="Y8058" i="30" a="1"/>
  <c r="Y8058" i="30" s="1"/>
  <c r="Y8059" i="30" a="1"/>
  <c r="Y8059" i="30" s="1"/>
  <c r="Y8060" i="30" a="1"/>
  <c r="Y8060" i="30" s="1"/>
  <c r="Y8061" i="30" a="1"/>
  <c r="Y8061" i="30" s="1"/>
  <c r="Y8062" i="30" a="1"/>
  <c r="Y8062" i="30" s="1"/>
  <c r="Y8063" i="30" a="1"/>
  <c r="Y8063" i="30" s="1"/>
  <c r="Y8064" i="30" a="1"/>
  <c r="Y8064" i="30" s="1"/>
  <c r="Y8065" i="30" a="1"/>
  <c r="Y8065" i="30" s="1"/>
  <c r="Y8066" i="30" a="1"/>
  <c r="Y8066" i="30" s="1"/>
  <c r="Y8067" i="30" a="1"/>
  <c r="Y8067" i="30" s="1"/>
  <c r="Y8068" i="30" a="1"/>
  <c r="Y8068" i="30" s="1"/>
  <c r="Y8069" i="30" a="1"/>
  <c r="Y8069" i="30" s="1"/>
  <c r="Y8070" i="30" a="1"/>
  <c r="Y8070" i="30" s="1"/>
  <c r="Y8071" i="30" a="1"/>
  <c r="Y8071" i="30" s="1"/>
  <c r="Y8072" i="30" a="1"/>
  <c r="Y8072" i="30" s="1"/>
  <c r="Y8073" i="30" a="1"/>
  <c r="Y8073" i="30" s="1"/>
  <c r="Y8074" i="30" a="1"/>
  <c r="Y8074" i="30" s="1"/>
  <c r="Y8075" i="30" a="1"/>
  <c r="Y8075" i="30" s="1"/>
  <c r="Y8076" i="30" a="1"/>
  <c r="Y8076" i="30" s="1"/>
  <c r="Y8077" i="30" a="1"/>
  <c r="Y8077" i="30" s="1"/>
  <c r="Y8078" i="30" a="1"/>
  <c r="Y8078" i="30" s="1"/>
  <c r="Y8079" i="30" a="1"/>
  <c r="Y8079" i="30" s="1"/>
  <c r="Y8080" i="30" a="1"/>
  <c r="Y8080" i="30" s="1"/>
  <c r="Y8081" i="30" a="1"/>
  <c r="Y8081" i="30" s="1"/>
  <c r="Y8082" i="30" a="1"/>
  <c r="Y8082" i="30" s="1"/>
  <c r="Y8083" i="30" a="1"/>
  <c r="Y8083" i="30" s="1"/>
  <c r="Y8084" i="30" a="1"/>
  <c r="Y8084" i="30" s="1"/>
  <c r="Y8085" i="30" a="1"/>
  <c r="Y8085" i="30" s="1"/>
  <c r="Y8086" i="30" a="1"/>
  <c r="Y8086" i="30" s="1"/>
  <c r="Y8087" i="30" a="1"/>
  <c r="Y8087" i="30" s="1"/>
  <c r="Y8088" i="30" a="1"/>
  <c r="Y8088" i="30" s="1"/>
  <c r="Y8089" i="30" a="1"/>
  <c r="Y8089" i="30" s="1"/>
  <c r="Y8090" i="30" a="1"/>
  <c r="Y8090" i="30" s="1"/>
  <c r="Y8091" i="30" a="1"/>
  <c r="Y8091" i="30" s="1"/>
  <c r="Y8092" i="30" a="1"/>
  <c r="Y8092" i="30" s="1"/>
  <c r="Y8093" i="30" a="1"/>
  <c r="Y8093" i="30" s="1"/>
  <c r="Y8094" i="30" a="1"/>
  <c r="Y8094" i="30" s="1"/>
  <c r="Y8095" i="30" a="1"/>
  <c r="Y8095" i="30" s="1"/>
  <c r="Y8096" i="30" a="1"/>
  <c r="Y8096" i="30" s="1"/>
  <c r="Y8097" i="30" a="1"/>
  <c r="Y8097" i="30" s="1"/>
  <c r="Y8098" i="30" a="1"/>
  <c r="Y8098" i="30" s="1"/>
  <c r="Y8099" i="30" a="1"/>
  <c r="Y8099" i="30" s="1"/>
  <c r="Y8100" i="30" a="1"/>
  <c r="Y8100" i="30" s="1"/>
  <c r="Y8101" i="30" a="1"/>
  <c r="Y8101" i="30" s="1"/>
  <c r="Y8102" i="30" a="1"/>
  <c r="Y8102" i="30" s="1"/>
  <c r="Y8103" i="30" a="1"/>
  <c r="Y8103" i="30" s="1"/>
  <c r="Y8104" i="30" a="1"/>
  <c r="Y8104" i="30" s="1"/>
  <c r="Y8105" i="30" a="1"/>
  <c r="Y8105" i="30" s="1"/>
  <c r="Y8106" i="30" a="1"/>
  <c r="Y8106" i="30" s="1"/>
  <c r="Y8107" i="30" a="1"/>
  <c r="Y8107" i="30" s="1"/>
  <c r="Y8108" i="30" a="1"/>
  <c r="Y8108" i="30" s="1"/>
  <c r="Y8109" i="30" a="1"/>
  <c r="Y8109" i="30" s="1"/>
  <c r="Y8110" i="30" a="1"/>
  <c r="Y8110" i="30" s="1"/>
  <c r="Y8111" i="30" a="1"/>
  <c r="Y8111" i="30" s="1"/>
  <c r="Y8112" i="30" a="1"/>
  <c r="Y8112" i="30" s="1"/>
  <c r="Y8113" i="30" a="1"/>
  <c r="Y8113" i="30" s="1"/>
  <c r="Y8114" i="30" a="1"/>
  <c r="Y8114" i="30" s="1"/>
  <c r="Y8115" i="30" a="1"/>
  <c r="Y8115" i="30" s="1"/>
  <c r="Y8116" i="30" a="1"/>
  <c r="Y8116" i="30" s="1"/>
  <c r="Y8117" i="30" a="1"/>
  <c r="Y8117" i="30" s="1"/>
  <c r="Y8118" i="30" a="1"/>
  <c r="Y8118" i="30" s="1"/>
  <c r="Y8119" i="30" a="1"/>
  <c r="Y8119" i="30" s="1"/>
  <c r="Y8120" i="30" a="1"/>
  <c r="Y8120" i="30" s="1"/>
  <c r="Y8121" i="30" a="1"/>
  <c r="Y8121" i="30" s="1"/>
  <c r="Y8122" i="30" a="1"/>
  <c r="Y8122" i="30" s="1"/>
  <c r="Y8123" i="30" a="1"/>
  <c r="Y8123" i="30" s="1"/>
  <c r="Y8124" i="30" a="1"/>
  <c r="Y8124" i="30" s="1"/>
  <c r="Y8125" i="30" a="1"/>
  <c r="Y8125" i="30" s="1"/>
  <c r="Y8126" i="30" a="1"/>
  <c r="Y8126" i="30" s="1"/>
  <c r="Y8127" i="30" a="1"/>
  <c r="Y8127" i="30" s="1"/>
  <c r="Y8128" i="30" a="1"/>
  <c r="Y8128" i="30" s="1"/>
  <c r="Y8129" i="30" a="1"/>
  <c r="Y8129" i="30" s="1"/>
  <c r="Y8130" i="30" a="1"/>
  <c r="Y8130" i="30" s="1"/>
  <c r="Y8131" i="30" a="1"/>
  <c r="Y8131" i="30" s="1"/>
  <c r="Y8132" i="30" a="1"/>
  <c r="Y8132" i="30" s="1"/>
  <c r="Y8133" i="30" a="1"/>
  <c r="Y8133" i="30" s="1"/>
  <c r="Y8134" i="30" a="1"/>
  <c r="Y8134" i="30" s="1"/>
  <c r="Y8135" i="30" a="1"/>
  <c r="Y8135" i="30" s="1"/>
  <c r="Y8136" i="30" a="1"/>
  <c r="Y8136" i="30" s="1"/>
  <c r="Y8137" i="30" a="1"/>
  <c r="Y8137" i="30" s="1"/>
  <c r="Y8138" i="30" a="1"/>
  <c r="Y8138" i="30" s="1"/>
  <c r="Y8139" i="30" a="1"/>
  <c r="Y8139" i="30" s="1"/>
  <c r="Y8140" i="30" a="1"/>
  <c r="Y8140" i="30" s="1"/>
  <c r="Y8141" i="30" a="1"/>
  <c r="Y8141" i="30" s="1"/>
  <c r="Y8142" i="30" a="1"/>
  <c r="Y8142" i="30" s="1"/>
  <c r="Y8143" i="30" a="1"/>
  <c r="Y8143" i="30" s="1"/>
  <c r="Y8144" i="30" a="1"/>
  <c r="Y8144" i="30" s="1"/>
  <c r="Y8145" i="30" a="1"/>
  <c r="Y8145" i="30" s="1"/>
  <c r="Y8146" i="30" a="1"/>
  <c r="Y8146" i="30" s="1"/>
  <c r="Y8147" i="30" a="1"/>
  <c r="Y8147" i="30" s="1"/>
  <c r="Y8148" i="30" a="1"/>
  <c r="Y8148" i="30" s="1"/>
  <c r="Y8149" i="30" a="1"/>
  <c r="Y8149" i="30" s="1"/>
  <c r="Y8150" i="30" a="1"/>
  <c r="Y8150" i="30" s="1"/>
  <c r="Y8151" i="30" a="1"/>
  <c r="Y8151" i="30" s="1"/>
  <c r="Y8152" i="30" a="1"/>
  <c r="Y8152" i="30" s="1"/>
  <c r="Y8153" i="30" a="1"/>
  <c r="Y8153" i="30" s="1"/>
  <c r="Y8154" i="30" a="1"/>
  <c r="Y8154" i="30" s="1"/>
  <c r="Y8155" i="30" a="1"/>
  <c r="Y8155" i="30" s="1"/>
  <c r="Y8156" i="30" a="1"/>
  <c r="Y8156" i="30" s="1"/>
  <c r="Y8157" i="30" a="1"/>
  <c r="Y8157" i="30" s="1"/>
  <c r="Y8158" i="30" a="1"/>
  <c r="Y8158" i="30" s="1"/>
  <c r="Y8159" i="30" a="1"/>
  <c r="Y8159" i="30" s="1"/>
  <c r="Y8160" i="30" a="1"/>
  <c r="Y8160" i="30" s="1"/>
  <c r="Y8161" i="30" a="1"/>
  <c r="Y8161" i="30" s="1"/>
  <c r="Y8162" i="30" a="1"/>
  <c r="Y8162" i="30" s="1"/>
  <c r="Y8163" i="30" a="1"/>
  <c r="Y8163" i="30" s="1"/>
  <c r="Y8164" i="30" a="1"/>
  <c r="Y8164" i="30" s="1"/>
  <c r="Y8165" i="30" a="1"/>
  <c r="Y8165" i="30" s="1"/>
  <c r="Y8166" i="30" a="1"/>
  <c r="Y8166" i="30" s="1"/>
  <c r="Y8167" i="30" a="1"/>
  <c r="Y8167" i="30" s="1"/>
  <c r="Y8168" i="30" a="1"/>
  <c r="Y8168" i="30" s="1"/>
  <c r="Y8169" i="30" a="1"/>
  <c r="Y8169" i="30" s="1"/>
  <c r="Y8170" i="30" a="1"/>
  <c r="Y8170" i="30" s="1"/>
  <c r="Y8171" i="30" a="1"/>
  <c r="Y8171" i="30" s="1"/>
  <c r="Y8172" i="30" a="1"/>
  <c r="Y8172" i="30" s="1"/>
  <c r="Y8173" i="30" a="1"/>
  <c r="Y8173" i="30" s="1"/>
  <c r="Y8174" i="30" a="1"/>
  <c r="Y8174" i="30" s="1"/>
  <c r="Y8175" i="30" a="1"/>
  <c r="Y8175" i="30" s="1"/>
  <c r="Y8176" i="30" a="1"/>
  <c r="Y8176" i="30" s="1"/>
  <c r="Y8177" i="30" a="1"/>
  <c r="Y8177" i="30" s="1"/>
  <c r="Y8178" i="30" a="1"/>
  <c r="Y8178" i="30" s="1"/>
  <c r="Y8179" i="30" a="1"/>
  <c r="Y8179" i="30" s="1"/>
  <c r="Y8180" i="30" a="1"/>
  <c r="Y8180" i="30" s="1"/>
  <c r="Y8181" i="30" a="1"/>
  <c r="Y8181" i="30" s="1"/>
  <c r="Y8182" i="30" a="1"/>
  <c r="Y8182" i="30" s="1"/>
  <c r="Y8183" i="30" a="1"/>
  <c r="Y8183" i="30" s="1"/>
  <c r="Y8184" i="30" a="1"/>
  <c r="Y8184" i="30" s="1"/>
  <c r="Y8185" i="30" a="1"/>
  <c r="Y8185" i="30" s="1"/>
  <c r="Y8186" i="30" a="1"/>
  <c r="Y8186" i="30" s="1"/>
  <c r="Y8187" i="30" a="1"/>
  <c r="Y8187" i="30" s="1"/>
  <c r="Y8188" i="30" a="1"/>
  <c r="Y8188" i="30" s="1"/>
  <c r="Y8189" i="30" a="1"/>
  <c r="Y8189" i="30" s="1"/>
  <c r="Y8190" i="30" a="1"/>
  <c r="Y8190" i="30" s="1"/>
  <c r="Y8191" i="30" a="1"/>
  <c r="Y8191" i="30" s="1"/>
  <c r="Y8192" i="30" a="1"/>
  <c r="Y8192" i="30" s="1"/>
  <c r="Y8193" i="30" a="1"/>
  <c r="Y8193" i="30" s="1"/>
  <c r="Y8194" i="30" a="1"/>
  <c r="Y8194" i="30" s="1"/>
  <c r="Y8195" i="30" a="1"/>
  <c r="Y8195" i="30" s="1"/>
  <c r="Y8196" i="30" a="1"/>
  <c r="Y8196" i="30" s="1"/>
  <c r="Y8197" i="30" a="1"/>
  <c r="Y8197" i="30" s="1"/>
  <c r="Y8198" i="30" a="1"/>
  <c r="Y8198" i="30" s="1"/>
  <c r="Y8199" i="30" a="1"/>
  <c r="Y8199" i="30" s="1"/>
  <c r="Y8200" i="30" a="1"/>
  <c r="Y8200" i="30" s="1"/>
  <c r="Y8201" i="30" a="1"/>
  <c r="Y8201" i="30" s="1"/>
  <c r="Y8202" i="30" a="1"/>
  <c r="Y8202" i="30" s="1"/>
  <c r="Y8203" i="30" a="1"/>
  <c r="Y8203" i="30" s="1"/>
  <c r="Y8204" i="30" a="1"/>
  <c r="Y8204" i="30" s="1"/>
  <c r="Y8205" i="30" a="1"/>
  <c r="Y8205" i="30" s="1"/>
  <c r="Y8206" i="30" a="1"/>
  <c r="Y8206" i="30" s="1"/>
  <c r="Y8207" i="30" a="1"/>
  <c r="Y8207" i="30" s="1"/>
  <c r="Y8208" i="30" a="1"/>
  <c r="Y8208" i="30" s="1"/>
  <c r="Y8209" i="30" a="1"/>
  <c r="Y8209" i="30" s="1"/>
  <c r="Y8210" i="30" a="1"/>
  <c r="Y8210" i="30" s="1"/>
  <c r="Y8211" i="30" a="1"/>
  <c r="Y8211" i="30" s="1"/>
  <c r="Y8212" i="30" a="1"/>
  <c r="Y8212" i="30" s="1"/>
  <c r="Y8213" i="30" a="1"/>
  <c r="Y8213" i="30" s="1"/>
  <c r="Y8214" i="30" a="1"/>
  <c r="Y8214" i="30" s="1"/>
  <c r="Y8215" i="30" a="1"/>
  <c r="Y8215" i="30" s="1"/>
  <c r="Y8216" i="30" a="1"/>
  <c r="Y8216" i="30" s="1"/>
  <c r="Y8217" i="30" a="1"/>
  <c r="Y8217" i="30" s="1"/>
  <c r="Y8218" i="30" a="1"/>
  <c r="Y8218" i="30" s="1"/>
  <c r="Y8219" i="30" a="1"/>
  <c r="Y8219" i="30" s="1"/>
  <c r="Y8220" i="30" a="1"/>
  <c r="Y8220" i="30" s="1"/>
  <c r="Y8221" i="30" a="1"/>
  <c r="Y8221" i="30" s="1"/>
  <c r="Y8222" i="30" a="1"/>
  <c r="Y8222" i="30" s="1"/>
  <c r="Y8223" i="30" a="1"/>
  <c r="Y8223" i="30" s="1"/>
  <c r="Y8224" i="30" a="1"/>
  <c r="Y8224" i="30" s="1"/>
  <c r="Y8225" i="30" a="1"/>
  <c r="Y8225" i="30" s="1"/>
  <c r="Y8226" i="30" a="1"/>
  <c r="Y8226" i="30" s="1"/>
  <c r="Y8227" i="30" a="1"/>
  <c r="Y8227" i="30" s="1"/>
  <c r="Y8228" i="30" a="1"/>
  <c r="Y8228" i="30" s="1"/>
  <c r="Y8229" i="30" a="1"/>
  <c r="Y8229" i="30" s="1"/>
  <c r="Y8230" i="30" a="1"/>
  <c r="Y8230" i="30" s="1"/>
  <c r="Y8231" i="30" a="1"/>
  <c r="Y8231" i="30" s="1"/>
  <c r="Y8232" i="30" a="1"/>
  <c r="Y8232" i="30" s="1"/>
  <c r="Y8233" i="30" a="1"/>
  <c r="Y8233" i="30" s="1"/>
  <c r="Y8234" i="30" a="1"/>
  <c r="Y8234" i="30" s="1"/>
  <c r="Y8235" i="30" a="1"/>
  <c r="Y8235" i="30" s="1"/>
  <c r="Y8236" i="30" a="1"/>
  <c r="Y8236" i="30" s="1"/>
  <c r="Y8237" i="30" a="1"/>
  <c r="Y8237" i="30" s="1"/>
  <c r="Y8238" i="30" a="1"/>
  <c r="Y8238" i="30" s="1"/>
  <c r="Y8239" i="30" a="1"/>
  <c r="Y8239" i="30" s="1"/>
  <c r="Y8240" i="30" a="1"/>
  <c r="Y8240" i="30" s="1"/>
  <c r="Y8241" i="30" a="1"/>
  <c r="Y8241" i="30" s="1"/>
  <c r="Y8242" i="30" a="1"/>
  <c r="Y8242" i="30" s="1"/>
  <c r="Y8243" i="30" a="1"/>
  <c r="Y8243" i="30" s="1"/>
  <c r="Y8244" i="30" a="1"/>
  <c r="Y8244" i="30" s="1"/>
  <c r="Y8245" i="30" a="1"/>
  <c r="Y8245" i="30" s="1"/>
  <c r="Y8246" i="30" a="1"/>
  <c r="Y8246" i="30" s="1"/>
  <c r="Y8247" i="30" a="1"/>
  <c r="Y8247" i="30" s="1"/>
  <c r="Y8248" i="30" a="1"/>
  <c r="Y8248" i="30" s="1"/>
  <c r="Y8249" i="30" a="1"/>
  <c r="Y8249" i="30" s="1"/>
  <c r="Y8250" i="30" a="1"/>
  <c r="Y8250" i="30" s="1"/>
  <c r="Y8251" i="30" a="1"/>
  <c r="Y8251" i="30" s="1"/>
  <c r="Y8252" i="30" a="1"/>
  <c r="Y8252" i="30" s="1"/>
  <c r="Y8253" i="30" a="1"/>
  <c r="Y8253" i="30" s="1"/>
  <c r="Y8254" i="30" a="1"/>
  <c r="Y8254" i="30" s="1"/>
  <c r="Y8255" i="30" a="1"/>
  <c r="Y8255" i="30" s="1"/>
  <c r="Y8256" i="30" a="1"/>
  <c r="Y8256" i="30" s="1"/>
  <c r="Y8257" i="30" a="1"/>
  <c r="Y8257" i="30" s="1"/>
  <c r="Y8258" i="30" a="1"/>
  <c r="Y8258" i="30" s="1"/>
  <c r="Y8259" i="30" a="1"/>
  <c r="Y8259" i="30" s="1"/>
  <c r="Y8260" i="30" a="1"/>
  <c r="Y8260" i="30" s="1"/>
  <c r="Y8261" i="30" a="1"/>
  <c r="Y8261" i="30" s="1"/>
  <c r="Y8262" i="30" a="1"/>
  <c r="Y8262" i="30" s="1"/>
  <c r="Y8263" i="30" a="1"/>
  <c r="Y8263" i="30" s="1"/>
  <c r="Y8264" i="30" a="1"/>
  <c r="Y8264" i="30" s="1"/>
  <c r="Y8265" i="30" a="1"/>
  <c r="Y8265" i="30" s="1"/>
  <c r="Y8266" i="30" a="1"/>
  <c r="Y8266" i="30" s="1"/>
  <c r="Y8267" i="30" a="1"/>
  <c r="Y8267" i="30" s="1"/>
  <c r="Y8268" i="30" a="1"/>
  <c r="Y8268" i="30" s="1"/>
  <c r="Y8269" i="30" a="1"/>
  <c r="Y8269" i="30" s="1"/>
  <c r="Y8270" i="30" a="1"/>
  <c r="Y8270" i="30" s="1"/>
  <c r="Y8271" i="30" a="1"/>
  <c r="Y8271" i="30" s="1"/>
  <c r="Y8272" i="30" a="1"/>
  <c r="Y8272" i="30" s="1"/>
  <c r="Y8273" i="30" a="1"/>
  <c r="Y8273" i="30" s="1"/>
  <c r="Y8274" i="30" a="1"/>
  <c r="Y8274" i="30" s="1"/>
  <c r="Y8275" i="30" a="1"/>
  <c r="Y8275" i="30" s="1"/>
  <c r="Y8276" i="30" a="1"/>
  <c r="Y8276" i="30" s="1"/>
  <c r="Y8277" i="30" a="1"/>
  <c r="Y8277" i="30" s="1"/>
  <c r="Y8278" i="30" a="1"/>
  <c r="Y8278" i="30" s="1"/>
  <c r="Y8279" i="30" a="1"/>
  <c r="Y8279" i="30" s="1"/>
  <c r="Y8280" i="30" a="1"/>
  <c r="Y8280" i="30" s="1"/>
  <c r="Y8281" i="30" a="1"/>
  <c r="Y8281" i="30" s="1"/>
  <c r="Y8282" i="30" a="1"/>
  <c r="Y8282" i="30" s="1"/>
  <c r="Y8283" i="30" a="1"/>
  <c r="Y8283" i="30" s="1"/>
  <c r="Y8284" i="30" a="1"/>
  <c r="Y8284" i="30" s="1"/>
  <c r="Y8285" i="30" a="1"/>
  <c r="Y8285" i="30" s="1"/>
  <c r="Y8286" i="30" a="1"/>
  <c r="Y8286" i="30" s="1"/>
  <c r="Y8287" i="30" a="1"/>
  <c r="Y8287" i="30" s="1"/>
  <c r="Y8288" i="30" a="1"/>
  <c r="Y8288" i="30" s="1"/>
  <c r="Y8289" i="30" a="1"/>
  <c r="Y8289" i="30" s="1"/>
  <c r="Y8290" i="30" a="1"/>
  <c r="Y8290" i="30" s="1"/>
  <c r="Y8291" i="30" a="1"/>
  <c r="Y8291" i="30" s="1"/>
  <c r="Y8292" i="30" a="1"/>
  <c r="Y8292" i="30" s="1"/>
  <c r="Y8293" i="30" a="1"/>
  <c r="Y8293" i="30" s="1"/>
  <c r="Y8294" i="30" a="1"/>
  <c r="Y8294" i="30" s="1"/>
  <c r="Y8295" i="30" a="1"/>
  <c r="Y8295" i="30" s="1"/>
  <c r="Y8296" i="30" a="1"/>
  <c r="Y8296" i="30" s="1"/>
  <c r="Y8297" i="30" a="1"/>
  <c r="Y8297" i="30" s="1"/>
  <c r="Y8298" i="30" a="1"/>
  <c r="Y8298" i="30" s="1"/>
  <c r="Y8299" i="30" a="1"/>
  <c r="Y8299" i="30" s="1"/>
  <c r="Y8300" i="30" a="1"/>
  <c r="Y8300" i="30" s="1"/>
  <c r="Y8301" i="30" a="1"/>
  <c r="Y8301" i="30" s="1"/>
  <c r="Y8302" i="30" a="1"/>
  <c r="Y8302" i="30" s="1"/>
  <c r="Y8303" i="30" a="1"/>
  <c r="Y8303" i="30" s="1"/>
  <c r="Y8304" i="30" a="1"/>
  <c r="Y8304" i="30" s="1"/>
  <c r="Y8305" i="30" a="1"/>
  <c r="Y8305" i="30" s="1"/>
  <c r="Y8306" i="30" a="1"/>
  <c r="Y8306" i="30" s="1"/>
  <c r="Y8307" i="30" a="1"/>
  <c r="Y8307" i="30" s="1"/>
  <c r="Y8308" i="30" a="1"/>
  <c r="Y8308" i="30" s="1"/>
  <c r="Y8309" i="30" a="1"/>
  <c r="Y8309" i="30" s="1"/>
  <c r="Y8310" i="30" a="1"/>
  <c r="Y8310" i="30" s="1"/>
  <c r="Y8311" i="30" a="1"/>
  <c r="Y8311" i="30" s="1"/>
  <c r="Y8312" i="30" a="1"/>
  <c r="Y8312" i="30" s="1"/>
  <c r="Y8313" i="30" a="1"/>
  <c r="Y8313" i="30" s="1"/>
  <c r="Y8314" i="30" a="1"/>
  <c r="Y8314" i="30" s="1"/>
  <c r="Y8315" i="30" a="1"/>
  <c r="Y8315" i="30" s="1"/>
  <c r="Y8316" i="30" a="1"/>
  <c r="Y8316" i="30" s="1"/>
  <c r="Y8317" i="30" a="1"/>
  <c r="Y8317" i="30" s="1"/>
  <c r="Y8318" i="30" a="1"/>
  <c r="Y8318" i="30" s="1"/>
  <c r="Y8319" i="30" a="1"/>
  <c r="Y8319" i="30" s="1"/>
  <c r="Y8320" i="30" a="1"/>
  <c r="Y8320" i="30" s="1"/>
  <c r="Y8321" i="30" a="1"/>
  <c r="Y8321" i="30" s="1"/>
  <c r="Y8322" i="30" a="1"/>
  <c r="Y8322" i="30" s="1"/>
  <c r="Y8323" i="30" a="1"/>
  <c r="Y8323" i="30" s="1"/>
  <c r="Y8324" i="30" a="1"/>
  <c r="Y8324" i="30" s="1"/>
  <c r="Y8325" i="30" a="1"/>
  <c r="Y8325" i="30" s="1"/>
  <c r="Y8326" i="30" a="1"/>
  <c r="Y8326" i="30" s="1"/>
  <c r="Y8327" i="30" a="1"/>
  <c r="Y8327" i="30" s="1"/>
  <c r="Y8328" i="30" a="1"/>
  <c r="Y8328" i="30" s="1"/>
  <c r="Y8329" i="30" a="1"/>
  <c r="Y8329" i="30" s="1"/>
  <c r="Y8330" i="30" a="1"/>
  <c r="Y8330" i="30" s="1"/>
  <c r="Y8331" i="30" a="1"/>
  <c r="Y8331" i="30" s="1"/>
  <c r="Y8332" i="30" a="1"/>
  <c r="Y8332" i="30" s="1"/>
  <c r="Y8333" i="30" a="1"/>
  <c r="Y8333" i="30" s="1"/>
  <c r="Y8334" i="30" a="1"/>
  <c r="Y8334" i="30" s="1"/>
  <c r="Y8335" i="30" a="1"/>
  <c r="Y8335" i="30" s="1"/>
  <c r="Y8336" i="30" a="1"/>
  <c r="Y8336" i="30" s="1"/>
  <c r="Y8337" i="30" a="1"/>
  <c r="Y8337" i="30" s="1"/>
  <c r="Y8338" i="30" a="1"/>
  <c r="Y8338" i="30" s="1"/>
  <c r="Y8339" i="30" a="1"/>
  <c r="Y8339" i="30" s="1"/>
  <c r="Y8340" i="30" a="1"/>
  <c r="Y8340" i="30" s="1"/>
  <c r="Y8341" i="30" a="1"/>
  <c r="Y8341" i="30" s="1"/>
  <c r="Y8342" i="30" a="1"/>
  <c r="Y8342" i="30" s="1"/>
  <c r="Y8343" i="30" a="1"/>
  <c r="Y8343" i="30" s="1"/>
  <c r="Y8344" i="30" a="1"/>
  <c r="Y8344" i="30" s="1"/>
  <c r="Y8345" i="30" a="1"/>
  <c r="Y8345" i="30" s="1"/>
  <c r="Y8346" i="30" a="1"/>
  <c r="Y8346" i="30" s="1"/>
  <c r="Y8347" i="30" a="1"/>
  <c r="Y8347" i="30" s="1"/>
  <c r="Y8348" i="30" a="1"/>
  <c r="Y8348" i="30" s="1"/>
  <c r="Y8349" i="30" a="1"/>
  <c r="Y8349" i="30" s="1"/>
  <c r="Y8350" i="30" a="1"/>
  <c r="Y8350" i="30" s="1"/>
  <c r="Y8351" i="30" a="1"/>
  <c r="Y8351" i="30" s="1"/>
  <c r="Y8352" i="30" a="1"/>
  <c r="Y8352" i="30" s="1"/>
  <c r="Y8353" i="30" a="1"/>
  <c r="Y8353" i="30" s="1"/>
  <c r="Y8354" i="30" a="1"/>
  <c r="Y8354" i="30" s="1"/>
  <c r="Y8355" i="30" a="1"/>
  <c r="Y8355" i="30" s="1"/>
  <c r="Y8356" i="30" a="1"/>
  <c r="Y8356" i="30" s="1"/>
  <c r="Y8357" i="30" a="1"/>
  <c r="Y8357" i="30" s="1"/>
  <c r="Y8358" i="30" a="1"/>
  <c r="Y8358" i="30" s="1"/>
  <c r="Y8359" i="30" a="1"/>
  <c r="Y8359" i="30" s="1"/>
  <c r="Y8360" i="30" a="1"/>
  <c r="Y8360" i="30" s="1"/>
  <c r="Y8361" i="30" a="1"/>
  <c r="Y8361" i="30" s="1"/>
  <c r="Y8362" i="30" a="1"/>
  <c r="Y8362" i="30" s="1"/>
  <c r="Y8363" i="30" a="1"/>
  <c r="Y8363" i="30" s="1"/>
  <c r="Y8364" i="30" a="1"/>
  <c r="Y8364" i="30" s="1"/>
  <c r="Y8365" i="30" a="1"/>
  <c r="Y8365" i="30" s="1"/>
  <c r="Y8366" i="30" a="1"/>
  <c r="Y8366" i="30" s="1"/>
  <c r="Y8367" i="30" a="1"/>
  <c r="Y8367" i="30" s="1"/>
  <c r="Y8368" i="30" a="1"/>
  <c r="Y8368" i="30" s="1"/>
  <c r="Y8369" i="30" a="1"/>
  <c r="Y8369" i="30" s="1"/>
  <c r="Y8370" i="30" a="1"/>
  <c r="Y8370" i="30" s="1"/>
  <c r="Y8371" i="30" a="1"/>
  <c r="Y8371" i="30" s="1"/>
  <c r="Y8372" i="30" a="1"/>
  <c r="Y8372" i="30" s="1"/>
  <c r="Y8373" i="30" a="1"/>
  <c r="Y8373" i="30" s="1"/>
  <c r="Y8374" i="30" a="1"/>
  <c r="Y8374" i="30" s="1"/>
  <c r="Y8375" i="30" a="1"/>
  <c r="Y8375" i="30" s="1"/>
  <c r="Y8376" i="30" a="1"/>
  <c r="Y8376" i="30" s="1"/>
  <c r="Y8377" i="30" a="1"/>
  <c r="Y8377" i="30" s="1"/>
  <c r="Y8378" i="30" a="1"/>
  <c r="Y8378" i="30" s="1"/>
  <c r="Y8379" i="30" a="1"/>
  <c r="Y8379" i="30" s="1"/>
  <c r="Y8380" i="30" a="1"/>
  <c r="Y8380" i="30" s="1"/>
  <c r="Y8381" i="30" a="1"/>
  <c r="Y8381" i="30" s="1"/>
  <c r="Y8382" i="30" a="1"/>
  <c r="Y8382" i="30" s="1"/>
  <c r="Y8383" i="30" a="1"/>
  <c r="Y8383" i="30" s="1"/>
  <c r="Y8384" i="30" a="1"/>
  <c r="Y8384" i="30" s="1"/>
  <c r="Y8385" i="30" a="1"/>
  <c r="Y8385" i="30" s="1"/>
  <c r="Y8386" i="30" a="1"/>
  <c r="Y8386" i="30" s="1"/>
  <c r="Y8387" i="30" a="1"/>
  <c r="Y8387" i="30" s="1"/>
  <c r="Y8388" i="30" a="1"/>
  <c r="Y8388" i="30" s="1"/>
  <c r="Y8389" i="30" a="1"/>
  <c r="Y8389" i="30" s="1"/>
  <c r="Y8390" i="30" a="1"/>
  <c r="Y8390" i="30" s="1"/>
  <c r="Y8391" i="30" a="1"/>
  <c r="Y8391" i="30" s="1"/>
  <c r="Y8392" i="30" a="1"/>
  <c r="Y8392" i="30" s="1"/>
  <c r="Y8393" i="30" a="1"/>
  <c r="Y8393" i="30" s="1"/>
  <c r="Y8394" i="30" a="1"/>
  <c r="Y8394" i="30" s="1"/>
  <c r="Y8395" i="30" a="1"/>
  <c r="Y8395" i="30" s="1"/>
  <c r="Y8396" i="30" a="1"/>
  <c r="Y8396" i="30" s="1"/>
  <c r="Y8397" i="30" a="1"/>
  <c r="Y8397" i="30" s="1"/>
  <c r="Y8398" i="30" a="1"/>
  <c r="Y8398" i="30" s="1"/>
  <c r="Y8399" i="30" a="1"/>
  <c r="Y8399" i="30" s="1"/>
  <c r="Y8400" i="30" a="1"/>
  <c r="Y8400" i="30" s="1"/>
  <c r="Y8401" i="30" a="1"/>
  <c r="Y8401" i="30" s="1"/>
  <c r="Y8402" i="30" a="1"/>
  <c r="Y8402" i="30" s="1"/>
  <c r="Y8403" i="30" a="1"/>
  <c r="Y8403" i="30" s="1"/>
  <c r="Y8404" i="30" a="1"/>
  <c r="Y8404" i="30" s="1"/>
  <c r="Y8405" i="30" a="1"/>
  <c r="Y8405" i="30" s="1"/>
  <c r="Y8406" i="30" a="1"/>
  <c r="Y8406" i="30" s="1"/>
  <c r="Y8407" i="30" a="1"/>
  <c r="Y8407" i="30" s="1"/>
  <c r="Y8408" i="30" a="1"/>
  <c r="Y8408" i="30" s="1"/>
  <c r="Y8409" i="30" a="1"/>
  <c r="Y8409" i="30" s="1"/>
  <c r="Y8410" i="30" a="1"/>
  <c r="Y8410" i="30" s="1"/>
  <c r="Y8411" i="30" a="1"/>
  <c r="Y8411" i="30" s="1"/>
  <c r="Y8412" i="30" a="1"/>
  <c r="Y8412" i="30" s="1"/>
  <c r="Y8413" i="30" a="1"/>
  <c r="Y8413" i="30" s="1"/>
  <c r="Y8414" i="30" a="1"/>
  <c r="Y8414" i="30" s="1"/>
  <c r="Y8415" i="30" a="1"/>
  <c r="Y8415" i="30" s="1"/>
  <c r="Y8416" i="30" a="1"/>
  <c r="Y8416" i="30" s="1"/>
  <c r="Y8417" i="30" a="1"/>
  <c r="Y8417" i="30" s="1"/>
  <c r="Y8418" i="30" a="1"/>
  <c r="Y8418" i="30" s="1"/>
  <c r="Y8419" i="30" a="1"/>
  <c r="Y8419" i="30" s="1"/>
  <c r="Y8420" i="30" a="1"/>
  <c r="Y8420" i="30" s="1"/>
  <c r="Y8421" i="30" a="1"/>
  <c r="Y8421" i="30" s="1"/>
  <c r="Y8422" i="30" a="1"/>
  <c r="Y8422" i="30" s="1"/>
  <c r="Y8423" i="30" a="1"/>
  <c r="Y8423" i="30" s="1"/>
  <c r="Y8424" i="30" a="1"/>
  <c r="Y8424" i="30" s="1"/>
  <c r="Y8425" i="30" a="1"/>
  <c r="Y8425" i="30" s="1"/>
  <c r="Y8426" i="30" a="1"/>
  <c r="Y8426" i="30" s="1"/>
  <c r="Y8427" i="30" a="1"/>
  <c r="Y8427" i="30" s="1"/>
  <c r="Y8428" i="30" a="1"/>
  <c r="Y8428" i="30" s="1"/>
  <c r="Y8429" i="30" a="1"/>
  <c r="Y8429" i="30" s="1"/>
  <c r="Y8430" i="30" a="1"/>
  <c r="Y8430" i="30" s="1"/>
  <c r="Y8431" i="30" a="1"/>
  <c r="Y8431" i="30" s="1"/>
  <c r="Y8432" i="30" a="1"/>
  <c r="Y8432" i="30" s="1"/>
  <c r="Y8433" i="30" a="1"/>
  <c r="Y8433" i="30" s="1"/>
  <c r="Y8434" i="30" a="1"/>
  <c r="Y8434" i="30" s="1"/>
  <c r="Y8435" i="30" a="1"/>
  <c r="Y8435" i="30" s="1"/>
  <c r="Y8436" i="30" a="1"/>
  <c r="Y8436" i="30" s="1"/>
  <c r="Y8437" i="30" a="1"/>
  <c r="Y8437" i="30" s="1"/>
  <c r="Y8438" i="30" a="1"/>
  <c r="Y8438" i="30" s="1"/>
  <c r="Y8439" i="30" a="1"/>
  <c r="Y8439" i="30" s="1"/>
  <c r="Y8440" i="30" a="1"/>
  <c r="Y8440" i="30" s="1"/>
  <c r="Y8441" i="30" a="1"/>
  <c r="Y8441" i="30" s="1"/>
  <c r="Y8442" i="30" a="1"/>
  <c r="Y8442" i="30" s="1"/>
  <c r="Y8443" i="30" a="1"/>
  <c r="Y8443" i="30" s="1"/>
  <c r="Y8444" i="30" a="1"/>
  <c r="Y8444" i="30" s="1"/>
  <c r="Y8445" i="30" a="1"/>
  <c r="Y8445" i="30" s="1"/>
  <c r="Y8446" i="30" a="1"/>
  <c r="Y8446" i="30" s="1"/>
  <c r="Y8447" i="30" a="1"/>
  <c r="Y8447" i="30" s="1"/>
  <c r="Y8448" i="30" a="1"/>
  <c r="Y8448" i="30" s="1"/>
  <c r="Y8449" i="30" a="1"/>
  <c r="Y8449" i="30" s="1"/>
  <c r="Y8450" i="30" a="1"/>
  <c r="Y8450" i="30" s="1"/>
  <c r="Y8451" i="30" a="1"/>
  <c r="Y8451" i="30" s="1"/>
  <c r="Y8452" i="30" a="1"/>
  <c r="Y8452" i="30" s="1"/>
  <c r="Y8453" i="30" a="1"/>
  <c r="Y8453" i="30" s="1"/>
  <c r="Y8454" i="30" a="1"/>
  <c r="Y8454" i="30" s="1"/>
  <c r="Y8455" i="30" a="1"/>
  <c r="Y8455" i="30" s="1"/>
  <c r="Y8456" i="30" a="1"/>
  <c r="Y8456" i="30" s="1"/>
  <c r="Y8457" i="30" a="1"/>
  <c r="Y8457" i="30" s="1"/>
  <c r="Y8458" i="30" a="1"/>
  <c r="Y8458" i="30" s="1"/>
  <c r="Y8459" i="30" a="1"/>
  <c r="Y8459" i="30" s="1"/>
  <c r="Y8460" i="30" a="1"/>
  <c r="Y8460" i="30" s="1"/>
  <c r="Y8461" i="30" a="1"/>
  <c r="Y8461" i="30" s="1"/>
  <c r="Y8462" i="30" a="1"/>
  <c r="Y8462" i="30" s="1"/>
  <c r="Y8463" i="30" a="1"/>
  <c r="Y8463" i="30" s="1"/>
  <c r="Y8464" i="30" a="1"/>
  <c r="Y8464" i="30" s="1"/>
  <c r="Y8465" i="30" a="1"/>
  <c r="Y8465" i="30" s="1"/>
  <c r="Y8466" i="30" a="1"/>
  <c r="Y8466" i="30" s="1"/>
  <c r="Y8467" i="30" a="1"/>
  <c r="Y8467" i="30" s="1"/>
  <c r="Y8468" i="30" a="1"/>
  <c r="Y8468" i="30" s="1"/>
  <c r="Y8469" i="30" a="1"/>
  <c r="Y8469" i="30" s="1"/>
  <c r="Y8470" i="30" a="1"/>
  <c r="Y8470" i="30" s="1"/>
  <c r="Y8471" i="30" a="1"/>
  <c r="Y8471" i="30" s="1"/>
  <c r="Y8472" i="30" a="1"/>
  <c r="Y8472" i="30" s="1"/>
  <c r="Y8473" i="30" a="1"/>
  <c r="Y8473" i="30" s="1"/>
  <c r="Y8474" i="30" a="1"/>
  <c r="Y8474" i="30" s="1"/>
  <c r="Y8475" i="30" a="1"/>
  <c r="Y8475" i="30" s="1"/>
  <c r="Y8476" i="30" a="1"/>
  <c r="Y8476" i="30" s="1"/>
  <c r="Y8477" i="30" a="1"/>
  <c r="Y8477" i="30" s="1"/>
  <c r="Y8478" i="30" a="1"/>
  <c r="Y8478" i="30" s="1"/>
  <c r="Y8479" i="30" a="1"/>
  <c r="Y8479" i="30" s="1"/>
  <c r="Y8480" i="30" a="1"/>
  <c r="Y8480" i="30" s="1"/>
  <c r="Y8481" i="30" a="1"/>
  <c r="Y8481" i="30" s="1"/>
  <c r="Y8482" i="30" a="1"/>
  <c r="Y8482" i="30" s="1"/>
  <c r="Y8483" i="30" a="1"/>
  <c r="Y8483" i="30" s="1"/>
  <c r="Y8484" i="30" a="1"/>
  <c r="Y8484" i="30" s="1"/>
  <c r="Y8485" i="30" a="1"/>
  <c r="Y8485" i="30" s="1"/>
  <c r="Y8486" i="30" a="1"/>
  <c r="Y8486" i="30" s="1"/>
  <c r="Y8487" i="30" a="1"/>
  <c r="Y8487" i="30" s="1"/>
  <c r="Y8488" i="30" a="1"/>
  <c r="Y8488" i="30" s="1"/>
  <c r="Y8489" i="30" a="1"/>
  <c r="Y8489" i="30" s="1"/>
  <c r="Y8490" i="30" a="1"/>
  <c r="Y8490" i="30" s="1"/>
  <c r="Y8491" i="30" a="1"/>
  <c r="Y8491" i="30" s="1"/>
  <c r="Y8492" i="30" a="1"/>
  <c r="Y8492" i="30" s="1"/>
  <c r="Y8493" i="30" a="1"/>
  <c r="Y8493" i="30" s="1"/>
  <c r="Y8494" i="30" a="1"/>
  <c r="Y8494" i="30" s="1"/>
  <c r="Y8495" i="30" a="1"/>
  <c r="Y8495" i="30" s="1"/>
  <c r="Y8496" i="30" a="1"/>
  <c r="Y8496" i="30" s="1"/>
  <c r="Y8497" i="30" a="1"/>
  <c r="Y8497" i="30" s="1"/>
  <c r="Y8498" i="30" a="1"/>
  <c r="Y8498" i="30" s="1"/>
  <c r="Y8499" i="30" a="1"/>
  <c r="Y8499" i="30" s="1"/>
  <c r="Y8500" i="30" a="1"/>
  <c r="Y8500" i="30" s="1"/>
  <c r="Y8501" i="30" a="1"/>
  <c r="Y8501" i="30" s="1"/>
  <c r="Y8502" i="30" a="1"/>
  <c r="Y8502" i="30" s="1"/>
  <c r="Y8503" i="30" a="1"/>
  <c r="Y8503" i="30" s="1"/>
  <c r="Y8504" i="30" a="1"/>
  <c r="Y8504" i="30" s="1"/>
  <c r="Y8505" i="30" a="1"/>
  <c r="Y8505" i="30" s="1"/>
  <c r="Y8506" i="30" a="1"/>
  <c r="Y8506" i="30" s="1"/>
  <c r="Y8507" i="30" a="1"/>
  <c r="Y8507" i="30" s="1"/>
  <c r="Y8508" i="30" a="1"/>
  <c r="Y8508" i="30" s="1"/>
  <c r="Y8509" i="30" a="1"/>
  <c r="Y8509" i="30" s="1"/>
  <c r="Y8510" i="30" a="1"/>
  <c r="Y8510" i="30" s="1"/>
  <c r="Y8511" i="30" a="1"/>
  <c r="Y8511" i="30" s="1"/>
  <c r="Y8512" i="30" a="1"/>
  <c r="Y8512" i="30" s="1"/>
  <c r="Y8513" i="30" a="1"/>
  <c r="Y8513" i="30" s="1"/>
  <c r="Y8514" i="30" a="1"/>
  <c r="Y8514" i="30" s="1"/>
  <c r="Y8515" i="30" a="1"/>
  <c r="Y8515" i="30" s="1"/>
  <c r="Y8516" i="30" a="1"/>
  <c r="Y8516" i="30" s="1"/>
  <c r="Y8517" i="30" a="1"/>
  <c r="Y8517" i="30" s="1"/>
  <c r="Y8518" i="30" a="1"/>
  <c r="Y8518" i="30" s="1"/>
  <c r="Y8519" i="30" a="1"/>
  <c r="Y8519" i="30" s="1"/>
  <c r="Y8520" i="30" a="1"/>
  <c r="Y8520" i="30" s="1"/>
  <c r="Y8521" i="30" a="1"/>
  <c r="Y8521" i="30" s="1"/>
  <c r="Y8522" i="30" a="1"/>
  <c r="Y8522" i="30" s="1"/>
  <c r="Y8523" i="30" a="1"/>
  <c r="Y8523" i="30" s="1"/>
  <c r="Y8524" i="30" a="1"/>
  <c r="Y8524" i="30" s="1"/>
  <c r="Y8525" i="30" a="1"/>
  <c r="Y8525" i="30" s="1"/>
  <c r="Y8526" i="30" a="1"/>
  <c r="Y8526" i="30" s="1"/>
  <c r="Y8527" i="30" a="1"/>
  <c r="Y8527" i="30" s="1"/>
  <c r="Y8528" i="30" a="1"/>
  <c r="Y8528" i="30" s="1"/>
  <c r="Y8529" i="30" a="1"/>
  <c r="Y8529" i="30" s="1"/>
  <c r="Y8530" i="30" a="1"/>
  <c r="Y8530" i="30" s="1"/>
  <c r="Y8531" i="30" a="1"/>
  <c r="Y8531" i="30" s="1"/>
  <c r="Y8532" i="30" a="1"/>
  <c r="Y8532" i="30" s="1"/>
  <c r="Y8533" i="30" a="1"/>
  <c r="Y8533" i="30" s="1"/>
  <c r="Y8534" i="30" a="1"/>
  <c r="Y8534" i="30" s="1"/>
  <c r="Y8535" i="30" a="1"/>
  <c r="Y8535" i="30" s="1"/>
  <c r="Y8536" i="30" a="1"/>
  <c r="Y8536" i="30" s="1"/>
  <c r="Y8537" i="30" a="1"/>
  <c r="Y8537" i="30" s="1"/>
  <c r="Y8538" i="30" a="1"/>
  <c r="Y8538" i="30" s="1"/>
  <c r="Y8539" i="30" a="1"/>
  <c r="Y8539" i="30" s="1"/>
  <c r="Y8540" i="30" a="1"/>
  <c r="Y8540" i="30" s="1"/>
  <c r="Y8541" i="30" a="1"/>
  <c r="Y8541" i="30" s="1"/>
  <c r="Y8542" i="30" a="1"/>
  <c r="Y8542" i="30" s="1"/>
  <c r="Y8543" i="30" a="1"/>
  <c r="Y8543" i="30" s="1"/>
  <c r="Y8544" i="30" a="1"/>
  <c r="Y8544" i="30" s="1"/>
  <c r="Y8545" i="30" a="1"/>
  <c r="Y8545" i="30" s="1"/>
  <c r="Y8546" i="30" a="1"/>
  <c r="Y8546" i="30" s="1"/>
  <c r="Y8547" i="30" a="1"/>
  <c r="Y8547" i="30" s="1"/>
  <c r="Y8548" i="30" a="1"/>
  <c r="Y8548" i="30" s="1"/>
  <c r="Y8549" i="30" a="1"/>
  <c r="Y8549" i="30" s="1"/>
  <c r="Y8550" i="30" a="1"/>
  <c r="Y8550" i="30" s="1"/>
  <c r="Y8551" i="30" a="1"/>
  <c r="Y8551" i="30" s="1"/>
  <c r="Y8552" i="30" a="1"/>
  <c r="Y8552" i="30" s="1"/>
  <c r="Y8553" i="30" a="1"/>
  <c r="Y8553" i="30" s="1"/>
  <c r="Y8554" i="30" a="1"/>
  <c r="Y8554" i="30" s="1"/>
  <c r="Y8555" i="30" a="1"/>
  <c r="Y8555" i="30" s="1"/>
  <c r="Y8556" i="30" a="1"/>
  <c r="Y8556" i="30" s="1"/>
  <c r="Y8557" i="30" a="1"/>
  <c r="Y8557" i="30" s="1"/>
  <c r="Y8558" i="30" a="1"/>
  <c r="Y8558" i="30" s="1"/>
  <c r="Y8559" i="30" a="1"/>
  <c r="Y8559" i="30" s="1"/>
  <c r="Y8560" i="30" a="1"/>
  <c r="Y8560" i="30" s="1"/>
  <c r="Y8561" i="30" a="1"/>
  <c r="Y8561" i="30" s="1"/>
  <c r="Y8562" i="30" a="1"/>
  <c r="Y8562" i="30" s="1"/>
  <c r="Y8563" i="30" a="1"/>
  <c r="Y8563" i="30" s="1"/>
  <c r="Y8564" i="30" a="1"/>
  <c r="Y8564" i="30" s="1"/>
  <c r="Y8565" i="30" a="1"/>
  <c r="Y8565" i="30" s="1"/>
  <c r="Y8566" i="30" a="1"/>
  <c r="Y8566" i="30" s="1"/>
  <c r="Y8567" i="30" a="1"/>
  <c r="Y8567" i="30" s="1"/>
  <c r="Y8568" i="30" a="1"/>
  <c r="Y8568" i="30" s="1"/>
  <c r="Y8569" i="30" a="1"/>
  <c r="Y8569" i="30" s="1"/>
  <c r="Y8570" i="30" a="1"/>
  <c r="Y8570" i="30" s="1"/>
  <c r="Y8571" i="30" a="1"/>
  <c r="Y8571" i="30" s="1"/>
  <c r="Y8572" i="30" a="1"/>
  <c r="Y8572" i="30" s="1"/>
  <c r="Y8573" i="30" a="1"/>
  <c r="Y8573" i="30" s="1"/>
  <c r="Y8574" i="30" a="1"/>
  <c r="Y8574" i="30" s="1"/>
  <c r="Y8575" i="30" a="1"/>
  <c r="Y8575" i="30" s="1"/>
  <c r="Y8576" i="30" a="1"/>
  <c r="Y8576" i="30" s="1"/>
  <c r="Y8577" i="30" a="1"/>
  <c r="Y8577" i="30" s="1"/>
  <c r="Y8578" i="30" a="1"/>
  <c r="Y8578" i="30" s="1"/>
  <c r="Y8579" i="30" a="1"/>
  <c r="Y8579" i="30" s="1"/>
  <c r="Y8580" i="30" a="1"/>
  <c r="Y8580" i="30" s="1"/>
  <c r="Y8581" i="30" a="1"/>
  <c r="Y8581" i="30" s="1"/>
  <c r="Y8582" i="30" a="1"/>
  <c r="Y8582" i="30" s="1"/>
  <c r="Y8583" i="30" a="1"/>
  <c r="Y8583" i="30" s="1"/>
  <c r="Y8584" i="30" a="1"/>
  <c r="Y8584" i="30" s="1"/>
  <c r="Y8585" i="30" a="1"/>
  <c r="Y8585" i="30" s="1"/>
  <c r="Y8586" i="30" a="1"/>
  <c r="Y8586" i="30" s="1"/>
  <c r="Y8587" i="30" a="1"/>
  <c r="Y8587" i="30" s="1"/>
  <c r="Y8588" i="30" a="1"/>
  <c r="Y8588" i="30" s="1"/>
  <c r="Y8589" i="30" a="1"/>
  <c r="Y8589" i="30" s="1"/>
  <c r="Y8590" i="30" a="1"/>
  <c r="Y8590" i="30" s="1"/>
  <c r="Y8591" i="30" a="1"/>
  <c r="Y8591" i="30" s="1"/>
  <c r="Y8592" i="30" a="1"/>
  <c r="Y8592" i="30" s="1"/>
  <c r="Y8593" i="30" a="1"/>
  <c r="Y8593" i="30" s="1"/>
  <c r="Y8594" i="30" a="1"/>
  <c r="Y8594" i="30" s="1"/>
  <c r="Y8595" i="30" a="1"/>
  <c r="Y8595" i="30" s="1"/>
  <c r="Y8596" i="30" a="1"/>
  <c r="Y8596" i="30" s="1"/>
  <c r="Y8597" i="30" a="1"/>
  <c r="Y8597" i="30" s="1"/>
  <c r="Y8598" i="30" a="1"/>
  <c r="Y8598" i="30" s="1"/>
  <c r="Y8599" i="30" a="1"/>
  <c r="Y8599" i="30" s="1"/>
  <c r="Y8600" i="30" a="1"/>
  <c r="Y8600" i="30" s="1"/>
  <c r="Y8601" i="30" a="1"/>
  <c r="Y8601" i="30" s="1"/>
  <c r="Y8602" i="30" a="1"/>
  <c r="Y8602" i="30" s="1"/>
  <c r="Y8603" i="30" a="1"/>
  <c r="Y8603" i="30" s="1"/>
  <c r="Y8604" i="30" a="1"/>
  <c r="Y8604" i="30" s="1"/>
  <c r="Y8605" i="30" a="1"/>
  <c r="Y8605" i="30" s="1"/>
  <c r="Y8606" i="30" a="1"/>
  <c r="Y8606" i="30" s="1"/>
  <c r="Y8607" i="30" a="1"/>
  <c r="Y8607" i="30" s="1"/>
  <c r="Y8608" i="30" a="1"/>
  <c r="Y8608" i="30" s="1"/>
  <c r="Y8609" i="30" a="1"/>
  <c r="Y8609" i="30" s="1"/>
  <c r="Y8610" i="30" a="1"/>
  <c r="Y8610" i="30" s="1"/>
  <c r="Y8611" i="30" a="1"/>
  <c r="Y8611" i="30" s="1"/>
  <c r="Y8612" i="30" a="1"/>
  <c r="Y8612" i="30" s="1"/>
  <c r="Y8613" i="30" a="1"/>
  <c r="Y8613" i="30" s="1"/>
  <c r="Y8614" i="30" a="1"/>
  <c r="Y8614" i="30" s="1"/>
  <c r="Y8615" i="30" a="1"/>
  <c r="Y8615" i="30" s="1"/>
  <c r="Y8616" i="30" a="1"/>
  <c r="Y8616" i="30" s="1"/>
  <c r="Y8617" i="30" a="1"/>
  <c r="Y8617" i="30" s="1"/>
  <c r="Y8618" i="30" a="1"/>
  <c r="Y8618" i="30" s="1"/>
  <c r="Y8619" i="30" a="1"/>
  <c r="Y8619" i="30" s="1"/>
  <c r="Y8620" i="30" a="1"/>
  <c r="Y8620" i="30" s="1"/>
  <c r="Y8621" i="30" a="1"/>
  <c r="Y8621" i="30" s="1"/>
  <c r="Y8622" i="30" a="1"/>
  <c r="Y8622" i="30" s="1"/>
  <c r="Y8623" i="30" a="1"/>
  <c r="Y8623" i="30" s="1"/>
  <c r="Y8624" i="30" a="1"/>
  <c r="Y8624" i="30" s="1"/>
  <c r="Y8625" i="30" a="1"/>
  <c r="Y8625" i="30" s="1"/>
  <c r="Y8626" i="30" a="1"/>
  <c r="Y8626" i="30" s="1"/>
  <c r="Y8627" i="30" a="1"/>
  <c r="Y8627" i="30" s="1"/>
  <c r="Y8628" i="30" a="1"/>
  <c r="Y8628" i="30" s="1"/>
  <c r="Y8629" i="30" a="1"/>
  <c r="Y8629" i="30" s="1"/>
  <c r="Y8630" i="30" a="1"/>
  <c r="Y8630" i="30" s="1"/>
  <c r="Y8631" i="30" a="1"/>
  <c r="Y8631" i="30" s="1"/>
  <c r="Y8632" i="30" a="1"/>
  <c r="Y8632" i="30" s="1"/>
  <c r="Y8633" i="30" a="1"/>
  <c r="Y8633" i="30" s="1"/>
  <c r="Y8634" i="30" a="1"/>
  <c r="Y8634" i="30" s="1"/>
  <c r="Y8635" i="30" a="1"/>
  <c r="Y8635" i="30" s="1"/>
  <c r="Y8636" i="30" a="1"/>
  <c r="Y8636" i="30" s="1"/>
  <c r="Y8637" i="30" a="1"/>
  <c r="Y8637" i="30" s="1"/>
  <c r="Y8638" i="30" a="1"/>
  <c r="Y8638" i="30" s="1"/>
  <c r="Y8639" i="30" a="1"/>
  <c r="Y8639" i="30" s="1"/>
  <c r="Y8640" i="30" a="1"/>
  <c r="Y8640" i="30" s="1"/>
  <c r="Y8641" i="30" a="1"/>
  <c r="Y8641" i="30" s="1"/>
  <c r="Y8642" i="30" a="1"/>
  <c r="Y8642" i="30" s="1"/>
  <c r="Y8643" i="30" a="1"/>
  <c r="Y8643" i="30" s="1"/>
  <c r="Y8644" i="30" a="1"/>
  <c r="Y8644" i="30" s="1"/>
  <c r="Y8645" i="30" a="1"/>
  <c r="Y8645" i="30" s="1"/>
  <c r="Y8646" i="30" a="1"/>
  <c r="Y8646" i="30" s="1"/>
  <c r="Y8647" i="30" a="1"/>
  <c r="Y8647" i="30" s="1"/>
  <c r="Y8648" i="30" a="1"/>
  <c r="Y8648" i="30" s="1"/>
  <c r="Y8649" i="30" a="1"/>
  <c r="Y8649" i="30" s="1"/>
  <c r="Y8650" i="30" a="1"/>
  <c r="Y8650" i="30" s="1"/>
  <c r="Y8651" i="30" a="1"/>
  <c r="Y8651" i="30" s="1"/>
  <c r="Y8652" i="30" a="1"/>
  <c r="Y8652" i="30" s="1"/>
  <c r="Y8653" i="30" a="1"/>
  <c r="Y8653" i="30" s="1"/>
  <c r="Y8654" i="30" a="1"/>
  <c r="Y8654" i="30" s="1"/>
  <c r="Y8655" i="30" a="1"/>
  <c r="Y8655" i="30" s="1"/>
  <c r="Y8656" i="30" a="1"/>
  <c r="Y8656" i="30" s="1"/>
  <c r="Y8657" i="30" a="1"/>
  <c r="Y8657" i="30" s="1"/>
  <c r="Y8658" i="30" a="1"/>
  <c r="Y8658" i="30" s="1"/>
  <c r="Y8659" i="30" a="1"/>
  <c r="Y8659" i="30" s="1"/>
  <c r="Y8660" i="30" a="1"/>
  <c r="Y8660" i="30" s="1"/>
  <c r="Y8661" i="30" a="1"/>
  <c r="Y8661" i="30" s="1"/>
  <c r="Y8662" i="30" a="1"/>
  <c r="Y8662" i="30" s="1"/>
  <c r="Y8663" i="30" a="1"/>
  <c r="Y8663" i="30" s="1"/>
  <c r="Y8664" i="30" a="1"/>
  <c r="Y8664" i="30" s="1"/>
  <c r="Y8665" i="30" a="1"/>
  <c r="Y8665" i="30" s="1"/>
  <c r="Y8666" i="30" a="1"/>
  <c r="Y8666" i="30" s="1"/>
  <c r="Y8667" i="30" a="1"/>
  <c r="Y8667" i="30" s="1"/>
  <c r="Y8668" i="30" a="1"/>
  <c r="Y8668" i="30" s="1"/>
  <c r="Y8669" i="30" a="1"/>
  <c r="Y8669" i="30" s="1"/>
  <c r="Y8670" i="30" a="1"/>
  <c r="Y8670" i="30" s="1"/>
  <c r="Y8671" i="30" a="1"/>
  <c r="Y8671" i="30" s="1"/>
  <c r="Y8672" i="30" a="1"/>
  <c r="Y8672" i="30" s="1"/>
  <c r="Y8673" i="30" a="1"/>
  <c r="Y8673" i="30" s="1"/>
  <c r="Y8674" i="30" a="1"/>
  <c r="Y8674" i="30" s="1"/>
  <c r="Y8675" i="30" a="1"/>
  <c r="Y8675" i="30" s="1"/>
  <c r="Y8676" i="30" a="1"/>
  <c r="Y8676" i="30" s="1"/>
  <c r="Y8677" i="30" a="1"/>
  <c r="Y8677" i="30" s="1"/>
  <c r="Y8678" i="30" a="1"/>
  <c r="Y8678" i="30" s="1"/>
  <c r="Y8679" i="30" a="1"/>
  <c r="Y8679" i="30" s="1"/>
  <c r="Y8680" i="30" a="1"/>
  <c r="Y8680" i="30" s="1"/>
  <c r="Y8681" i="30" a="1"/>
  <c r="Y8681" i="30" s="1"/>
  <c r="Y8682" i="30" a="1"/>
  <c r="Y8682" i="30" s="1"/>
  <c r="Y8683" i="30" a="1"/>
  <c r="Y8683" i="30" s="1"/>
  <c r="Y8684" i="30" a="1"/>
  <c r="Y8684" i="30" s="1"/>
  <c r="Y8685" i="30" a="1"/>
  <c r="Y8685" i="30" s="1"/>
  <c r="Y8686" i="30" a="1"/>
  <c r="Y8686" i="30" s="1"/>
  <c r="Y8687" i="30" a="1"/>
  <c r="Y8687" i="30" s="1"/>
  <c r="Y8688" i="30" a="1"/>
  <c r="Y8688" i="30" s="1"/>
  <c r="Y8689" i="30" a="1"/>
  <c r="Y8689" i="30" s="1"/>
  <c r="Y8690" i="30" a="1"/>
  <c r="Y8690" i="30" s="1"/>
  <c r="Y8691" i="30" a="1"/>
  <c r="Y8691" i="30" s="1"/>
  <c r="Y8692" i="30" a="1"/>
  <c r="Y8692" i="30" s="1"/>
  <c r="Y8693" i="30" a="1"/>
  <c r="Y8693" i="30" s="1"/>
  <c r="Y8694" i="30" a="1"/>
  <c r="Y8694" i="30" s="1"/>
  <c r="Y8695" i="30" a="1"/>
  <c r="Y8695" i="30" s="1"/>
  <c r="Y8696" i="30" a="1"/>
  <c r="Y8696" i="30" s="1"/>
  <c r="Y8697" i="30" a="1"/>
  <c r="Y8697" i="30" s="1"/>
  <c r="Y8698" i="30" a="1"/>
  <c r="Y8698" i="30" s="1"/>
  <c r="Y8699" i="30" a="1"/>
  <c r="Y8699" i="30" s="1"/>
  <c r="Y8700" i="30" a="1"/>
  <c r="Y8700" i="30" s="1"/>
  <c r="Y8701" i="30" a="1"/>
  <c r="Y8701" i="30" s="1"/>
  <c r="Y8702" i="30" a="1"/>
  <c r="Y8702" i="30" s="1"/>
  <c r="Y8703" i="30" a="1"/>
  <c r="Y8703" i="30" s="1"/>
  <c r="Y8704" i="30" a="1"/>
  <c r="Y8704" i="30" s="1"/>
  <c r="Y8705" i="30" a="1"/>
  <c r="Y8705" i="30" s="1"/>
  <c r="Y8706" i="30" a="1"/>
  <c r="Y8706" i="30" s="1"/>
  <c r="Y8707" i="30" a="1"/>
  <c r="Y8707" i="30" s="1"/>
  <c r="Y8708" i="30" a="1"/>
  <c r="Y8708" i="30" s="1"/>
  <c r="Y8709" i="30" a="1"/>
  <c r="Y8709" i="30" s="1"/>
  <c r="Y8710" i="30" a="1"/>
  <c r="Y8710" i="30" s="1"/>
  <c r="Y8711" i="30" a="1"/>
  <c r="Y8711" i="30" s="1"/>
  <c r="Y8712" i="30" a="1"/>
  <c r="Y8712" i="30" s="1"/>
  <c r="Y8713" i="30" a="1"/>
  <c r="Y8713" i="30" s="1"/>
  <c r="Y8714" i="30" a="1"/>
  <c r="Y8714" i="30" s="1"/>
  <c r="Y8715" i="30" a="1"/>
  <c r="Y8715" i="30" s="1"/>
  <c r="Y8716" i="30" a="1"/>
  <c r="Y8716" i="30" s="1"/>
  <c r="Y8717" i="30" a="1"/>
  <c r="Y8717" i="30" s="1"/>
  <c r="Y8718" i="30" a="1"/>
  <c r="Y8718" i="30" s="1"/>
  <c r="Y8719" i="30" a="1"/>
  <c r="Y8719" i="30" s="1"/>
  <c r="Y8720" i="30" a="1"/>
  <c r="Y8720" i="30" s="1"/>
  <c r="Y8721" i="30" a="1"/>
  <c r="Y8721" i="30" s="1"/>
  <c r="Y8722" i="30" a="1"/>
  <c r="Y8722" i="30" s="1"/>
  <c r="Y8723" i="30" a="1"/>
  <c r="Y8723" i="30" s="1"/>
  <c r="Y8724" i="30" a="1"/>
  <c r="Y8724" i="30" s="1"/>
  <c r="Y8725" i="30" a="1"/>
  <c r="Y8725" i="30" s="1"/>
  <c r="Y8726" i="30" a="1"/>
  <c r="Y8726" i="30" s="1"/>
  <c r="Y8727" i="30" a="1"/>
  <c r="Y8727" i="30" s="1"/>
  <c r="Y8728" i="30" a="1"/>
  <c r="Y8728" i="30" s="1"/>
  <c r="Y8729" i="30" a="1"/>
  <c r="Y8729" i="30" s="1"/>
  <c r="Y8730" i="30" a="1"/>
  <c r="Y8730" i="30" s="1"/>
  <c r="Y8731" i="30" a="1"/>
  <c r="Y8731" i="30" s="1"/>
  <c r="Y8732" i="30" a="1"/>
  <c r="Y8732" i="30" s="1"/>
  <c r="Y8733" i="30" a="1"/>
  <c r="Y8733" i="30" s="1"/>
  <c r="Y8734" i="30" a="1"/>
  <c r="Y8734" i="30" s="1"/>
  <c r="Y8735" i="30" a="1"/>
  <c r="Y8735" i="30" s="1"/>
  <c r="Y8736" i="30" a="1"/>
  <c r="Y8736" i="30" s="1"/>
  <c r="Y8737" i="30" a="1"/>
  <c r="Y8737" i="30" s="1"/>
  <c r="Y8738" i="30" a="1"/>
  <c r="Y8738" i="30" s="1"/>
  <c r="Y8739" i="30" a="1"/>
  <c r="Y8739" i="30" s="1"/>
  <c r="Y8740" i="30" a="1"/>
  <c r="Y8740" i="30" s="1"/>
  <c r="Y8741" i="30" a="1"/>
  <c r="Y8741" i="30" s="1"/>
  <c r="Y8742" i="30" a="1"/>
  <c r="Y8742" i="30" s="1"/>
  <c r="Y8743" i="30" a="1"/>
  <c r="Y8743" i="30" s="1"/>
  <c r="Y8744" i="30" a="1"/>
  <c r="Y8744" i="30" s="1"/>
  <c r="Y8745" i="30" a="1"/>
  <c r="Y8745" i="30" s="1"/>
  <c r="Y8746" i="30" a="1"/>
  <c r="Y8746" i="30" s="1"/>
  <c r="Y8747" i="30" a="1"/>
  <c r="Y8747" i="30" s="1"/>
  <c r="Y8748" i="30" a="1"/>
  <c r="Y8748" i="30" s="1"/>
  <c r="Y8749" i="30" a="1"/>
  <c r="Y8749" i="30" s="1"/>
  <c r="Y8750" i="30" a="1"/>
  <c r="Y8750" i="30" s="1"/>
  <c r="Y8751" i="30" a="1"/>
  <c r="Y8751" i="30" s="1"/>
  <c r="Y8752" i="30" a="1"/>
  <c r="Y8752" i="30" s="1"/>
  <c r="Y8753" i="30" a="1"/>
  <c r="Y8753" i="30" s="1"/>
  <c r="Y8754" i="30" a="1"/>
  <c r="Y8754" i="30" s="1"/>
  <c r="Y8755" i="30" a="1"/>
  <c r="Y8755" i="30" s="1"/>
  <c r="Y8756" i="30" a="1"/>
  <c r="Y8756" i="30" s="1"/>
  <c r="Y8757" i="30" a="1"/>
  <c r="Y8757" i="30" s="1"/>
  <c r="Y8758" i="30" a="1"/>
  <c r="Y8758" i="30" s="1"/>
  <c r="Y8759" i="30" a="1"/>
  <c r="Y8759" i="30" s="1"/>
  <c r="Y8760" i="30" a="1"/>
  <c r="Y8760" i="30" s="1"/>
  <c r="Y8761" i="30" a="1"/>
  <c r="Y8761" i="30" s="1"/>
  <c r="Y8762" i="30" a="1"/>
  <c r="Y8762" i="30" s="1"/>
  <c r="Y8763" i="30" a="1"/>
  <c r="Y8763" i="30" s="1"/>
  <c r="Y8764" i="30" a="1"/>
  <c r="Y8764" i="30" s="1"/>
  <c r="Y8765" i="30" a="1"/>
  <c r="Y8765" i="30" s="1"/>
  <c r="Y8766" i="30" a="1"/>
  <c r="Y8766" i="30" s="1"/>
  <c r="Y8767" i="30" a="1"/>
  <c r="Y8767" i="30" s="1"/>
  <c r="Y8768" i="30" a="1"/>
  <c r="Y8768" i="30" s="1"/>
  <c r="Y8769" i="30" a="1"/>
  <c r="Y8769" i="30" s="1"/>
  <c r="Y8770" i="30" a="1"/>
  <c r="Y8770" i="30" s="1"/>
  <c r="Y8771" i="30" a="1"/>
  <c r="Y8771" i="30" s="1"/>
  <c r="Y8772" i="30" a="1"/>
  <c r="Y8772" i="30" s="1"/>
  <c r="Y8773" i="30" a="1"/>
  <c r="Y8773" i="30" s="1"/>
  <c r="Y8774" i="30" a="1"/>
  <c r="Y8774" i="30" s="1"/>
  <c r="Y8775" i="30" a="1"/>
  <c r="Y8775" i="30" s="1"/>
  <c r="Y8776" i="30" a="1"/>
  <c r="Y8776" i="30" s="1"/>
  <c r="Y8777" i="30" a="1"/>
  <c r="Y8777" i="30" s="1"/>
  <c r="Y8778" i="30" a="1"/>
  <c r="Y8778" i="30" s="1"/>
  <c r="Y8779" i="30" a="1"/>
  <c r="Y8779" i="30" s="1"/>
  <c r="Y8780" i="30" a="1"/>
  <c r="Y8780" i="30" s="1"/>
  <c r="Y8781" i="30" a="1"/>
  <c r="Y8781" i="30" s="1"/>
  <c r="Y8782" i="30" a="1"/>
  <c r="Y8782" i="30" s="1"/>
  <c r="Y8783" i="30" a="1"/>
  <c r="Y8783" i="30" s="1"/>
  <c r="Y8784" i="30" a="1"/>
  <c r="Y8784" i="30" s="1"/>
  <c r="Y8785" i="30" a="1"/>
  <c r="Y8785" i="30" s="1"/>
  <c r="Y8786" i="30" a="1"/>
  <c r="Y8786" i="30" s="1"/>
  <c r="Y8787" i="30" a="1"/>
  <c r="Y8787" i="30" s="1"/>
  <c r="Y8788" i="30" a="1"/>
  <c r="Y8788" i="30" s="1"/>
  <c r="Y8789" i="30" a="1"/>
  <c r="Y8789" i="30" s="1"/>
  <c r="Y8790" i="30" a="1"/>
  <c r="Y8790" i="30" s="1"/>
  <c r="Y8791" i="30" a="1"/>
  <c r="Y8791" i="30" s="1"/>
  <c r="Y8792" i="30" a="1"/>
  <c r="Y8792" i="30" s="1"/>
  <c r="Y8793" i="30" a="1"/>
  <c r="Y8793" i="30" s="1"/>
  <c r="Y8794" i="30" a="1"/>
  <c r="Y8794" i="30" s="1"/>
  <c r="Y8795" i="30" a="1"/>
  <c r="Y8795" i="30" s="1"/>
  <c r="Y8796" i="30" a="1"/>
  <c r="Y8796" i="30" s="1"/>
  <c r="Y8797" i="30" a="1"/>
  <c r="Y8797" i="30" s="1"/>
  <c r="Y8798" i="30" a="1"/>
  <c r="Y8798" i="30" s="1"/>
  <c r="Y8799" i="30" a="1"/>
  <c r="Y8799" i="30" s="1"/>
  <c r="Y8800" i="30" a="1"/>
  <c r="Y8800" i="30" s="1"/>
  <c r="Y8801" i="30" a="1"/>
  <c r="Y8801" i="30" s="1"/>
  <c r="Y8802" i="30" a="1"/>
  <c r="Y8802" i="30" s="1"/>
  <c r="Y8803" i="30" a="1"/>
  <c r="Y8803" i="30" s="1"/>
  <c r="Y8804" i="30" a="1"/>
  <c r="Y8804" i="30" s="1"/>
  <c r="Y8805" i="30" a="1"/>
  <c r="Y8805" i="30" s="1"/>
  <c r="Y8806" i="30" a="1"/>
  <c r="Y8806" i="30" s="1"/>
  <c r="Y8807" i="30" a="1"/>
  <c r="Y8807" i="30" s="1"/>
  <c r="Y8808" i="30" a="1"/>
  <c r="Y8808" i="30" s="1"/>
  <c r="Y8809" i="30" a="1"/>
  <c r="Y8809" i="30" s="1"/>
  <c r="Y8810" i="30" a="1"/>
  <c r="Y8810" i="30" s="1"/>
  <c r="Y8811" i="30" a="1"/>
  <c r="Y8811" i="30" s="1"/>
  <c r="Y8812" i="30" a="1"/>
  <c r="Y8812" i="30" s="1"/>
  <c r="Y8813" i="30" a="1"/>
  <c r="Y8813" i="30" s="1"/>
  <c r="Y8814" i="30" a="1"/>
  <c r="Y8814" i="30" s="1"/>
  <c r="Y8815" i="30" a="1"/>
  <c r="Y8815" i="30" s="1"/>
  <c r="Y8816" i="30" a="1"/>
  <c r="Y8816" i="30" s="1"/>
  <c r="Y8817" i="30" a="1"/>
  <c r="Y8817" i="30" s="1"/>
  <c r="Y8818" i="30" a="1"/>
  <c r="Y8818" i="30" s="1"/>
  <c r="Y8819" i="30" a="1"/>
  <c r="Y8819" i="30" s="1"/>
  <c r="Y8820" i="30" a="1"/>
  <c r="Y8820" i="30" s="1"/>
  <c r="Y8821" i="30" a="1"/>
  <c r="Y8821" i="30" s="1"/>
  <c r="Y8822" i="30" a="1"/>
  <c r="Y8822" i="30" s="1"/>
  <c r="Y8823" i="30" a="1"/>
  <c r="Y8823" i="30" s="1"/>
  <c r="Y8824" i="30" a="1"/>
  <c r="Y8824" i="30" s="1"/>
  <c r="Y8825" i="30" a="1"/>
  <c r="Y8825" i="30" s="1"/>
  <c r="Y8826" i="30" a="1"/>
  <c r="Y8826" i="30" s="1"/>
  <c r="Y8827" i="30" a="1"/>
  <c r="Y8827" i="30" s="1"/>
  <c r="Y8828" i="30" a="1"/>
  <c r="Y8828" i="30" s="1"/>
  <c r="Y8829" i="30" a="1"/>
  <c r="Y8829" i="30" s="1"/>
  <c r="Y8830" i="30" a="1"/>
  <c r="Y8830" i="30" s="1"/>
  <c r="Y8831" i="30" a="1"/>
  <c r="Y8831" i="30" s="1"/>
  <c r="Y8832" i="30" a="1"/>
  <c r="Y8832" i="30" s="1"/>
  <c r="Y8833" i="30" a="1"/>
  <c r="Y8833" i="30" s="1"/>
  <c r="Y8834" i="30" a="1"/>
  <c r="Y8834" i="30" s="1"/>
  <c r="Y8835" i="30" a="1"/>
  <c r="Y8835" i="30" s="1"/>
  <c r="Y8836" i="30" a="1"/>
  <c r="Y8836" i="30" s="1"/>
  <c r="Y8837" i="30" a="1"/>
  <c r="Y8837" i="30" s="1"/>
  <c r="Y8838" i="30" a="1"/>
  <c r="Y8838" i="30" s="1"/>
  <c r="Y8839" i="30" a="1"/>
  <c r="Y8839" i="30" s="1"/>
  <c r="Y8840" i="30" a="1"/>
  <c r="Y8840" i="30" s="1"/>
  <c r="Y8841" i="30" a="1"/>
  <c r="Y8841" i="30" s="1"/>
  <c r="Y8842" i="30" a="1"/>
  <c r="Y8842" i="30" s="1"/>
  <c r="Y8843" i="30" a="1"/>
  <c r="Y8843" i="30" s="1"/>
  <c r="Y8844" i="30" a="1"/>
  <c r="Y8844" i="30" s="1"/>
  <c r="Y8845" i="30" a="1"/>
  <c r="Y8845" i="30" s="1"/>
  <c r="Y8846" i="30" a="1"/>
  <c r="Y8846" i="30" s="1"/>
  <c r="Y8847" i="30" a="1"/>
  <c r="Y8847" i="30" s="1"/>
  <c r="Y8848" i="30" a="1"/>
  <c r="Y8848" i="30" s="1"/>
  <c r="Y8849" i="30" a="1"/>
  <c r="Y8849" i="30" s="1"/>
  <c r="Y8850" i="30" a="1"/>
  <c r="Y8850" i="30" s="1"/>
  <c r="Y8851" i="30" a="1"/>
  <c r="Y8851" i="30" s="1"/>
  <c r="Y8852" i="30" a="1"/>
  <c r="Y8852" i="30" s="1"/>
  <c r="Y8853" i="30" a="1"/>
  <c r="Y8853" i="30" s="1"/>
  <c r="Y8854" i="30" a="1"/>
  <c r="Y8854" i="30" s="1"/>
  <c r="Y8855" i="30" a="1"/>
  <c r="Y8855" i="30" s="1"/>
  <c r="Y8856" i="30" a="1"/>
  <c r="Y8856" i="30" s="1"/>
  <c r="Y8857" i="30" a="1"/>
  <c r="Y8857" i="30" s="1"/>
  <c r="Y8858" i="30" a="1"/>
  <c r="Y8858" i="30" s="1"/>
  <c r="Y8859" i="30" a="1"/>
  <c r="Y8859" i="30" s="1"/>
  <c r="Y8860" i="30" a="1"/>
  <c r="Y8860" i="30" s="1"/>
  <c r="Y8861" i="30" a="1"/>
  <c r="Y8861" i="30" s="1"/>
  <c r="Y8862" i="30" a="1"/>
  <c r="Y8862" i="30" s="1"/>
  <c r="Y8863" i="30" a="1"/>
  <c r="Y8863" i="30" s="1"/>
  <c r="Y8864" i="30" a="1"/>
  <c r="Y8864" i="30" s="1"/>
  <c r="Y8865" i="30" a="1"/>
  <c r="Y8865" i="30" s="1"/>
  <c r="Y8866" i="30" a="1"/>
  <c r="Y8866" i="30" s="1"/>
  <c r="Y8867" i="30" a="1"/>
  <c r="Y8867" i="30" s="1"/>
  <c r="Y8868" i="30" a="1"/>
  <c r="Y8868" i="30" s="1"/>
  <c r="Y8869" i="30" a="1"/>
  <c r="Y8869" i="30" s="1"/>
  <c r="Y8870" i="30" a="1"/>
  <c r="Y8870" i="30" s="1"/>
  <c r="Y8871" i="30" a="1"/>
  <c r="Y8871" i="30" s="1"/>
  <c r="Y8872" i="30" a="1"/>
  <c r="Y8872" i="30" s="1"/>
  <c r="Y8873" i="30" a="1"/>
  <c r="Y8873" i="30" s="1"/>
  <c r="Y8874" i="30" a="1"/>
  <c r="Y8874" i="30" s="1"/>
  <c r="Y8875" i="30" a="1"/>
  <c r="Y8875" i="30" s="1"/>
  <c r="Y8876" i="30" a="1"/>
  <c r="Y8876" i="30" s="1"/>
  <c r="Y8877" i="30" a="1"/>
  <c r="Y8877" i="30" s="1"/>
  <c r="Y8878" i="30" a="1"/>
  <c r="Y8878" i="30" s="1"/>
  <c r="Y8879" i="30" a="1"/>
  <c r="Y8879" i="30" s="1"/>
  <c r="Y8880" i="30" a="1"/>
  <c r="Y8880" i="30" s="1"/>
  <c r="Y8881" i="30" a="1"/>
  <c r="Y8881" i="30" s="1"/>
  <c r="Y8882" i="30" a="1"/>
  <c r="Y8882" i="30" s="1"/>
  <c r="Y8883" i="30" a="1"/>
  <c r="Y8883" i="30" s="1"/>
  <c r="Y8884" i="30" a="1"/>
  <c r="Y8884" i="30" s="1"/>
  <c r="Y8885" i="30" a="1"/>
  <c r="Y8885" i="30" s="1"/>
  <c r="Y8886" i="30" a="1"/>
  <c r="Y8886" i="30" s="1"/>
  <c r="Y8887" i="30" a="1"/>
  <c r="Y8887" i="30" s="1"/>
  <c r="Y8888" i="30" a="1"/>
  <c r="Y8888" i="30" s="1"/>
  <c r="Y8889" i="30" a="1"/>
  <c r="Y8889" i="30" s="1"/>
  <c r="Y8890" i="30" a="1"/>
  <c r="Y8890" i="30" s="1"/>
  <c r="Y8891" i="30" a="1"/>
  <c r="Y8891" i="30" s="1"/>
  <c r="Y8892" i="30" a="1"/>
  <c r="Y8892" i="30" s="1"/>
  <c r="Y8893" i="30" a="1"/>
  <c r="Y8893" i="30" s="1"/>
  <c r="Y8894" i="30" a="1"/>
  <c r="Y8894" i="30" s="1"/>
  <c r="Y8895" i="30" a="1"/>
  <c r="Y8895" i="30" s="1"/>
  <c r="Y8896" i="30" a="1"/>
  <c r="Y8896" i="30" s="1"/>
  <c r="Y8897" i="30" a="1"/>
  <c r="Y8897" i="30" s="1"/>
  <c r="Y8898" i="30" a="1"/>
  <c r="Y8898" i="30" s="1"/>
  <c r="Y8899" i="30" a="1"/>
  <c r="Y8899" i="30" s="1"/>
  <c r="Y8900" i="30" a="1"/>
  <c r="Y8900" i="30" s="1"/>
  <c r="Y8901" i="30" a="1"/>
  <c r="Y8901" i="30" s="1"/>
  <c r="Y8902" i="30" a="1"/>
  <c r="Y8902" i="30" s="1"/>
  <c r="Y8903" i="30" a="1"/>
  <c r="Y8903" i="30" s="1"/>
  <c r="Y8904" i="30" a="1"/>
  <c r="Y8904" i="30" s="1"/>
  <c r="Y8905" i="30" a="1"/>
  <c r="Y8905" i="30" s="1"/>
  <c r="Y8906" i="30" a="1"/>
  <c r="Y8906" i="30" s="1"/>
  <c r="Y8907" i="30" a="1"/>
  <c r="Y8907" i="30" s="1"/>
  <c r="Y8908" i="30" a="1"/>
  <c r="Y8908" i="30" s="1"/>
  <c r="Y8909" i="30" a="1"/>
  <c r="Y8909" i="30" s="1"/>
  <c r="Y8910" i="30" a="1"/>
  <c r="Y8910" i="30" s="1"/>
  <c r="Y8911" i="30" a="1"/>
  <c r="Y8911" i="30" s="1"/>
  <c r="Y8912" i="30" a="1"/>
  <c r="Y8912" i="30" s="1"/>
  <c r="Y8913" i="30" a="1"/>
  <c r="Y8913" i="30" s="1"/>
  <c r="Y8914" i="30" a="1"/>
  <c r="Y8914" i="30" s="1"/>
  <c r="Y8915" i="30" a="1"/>
  <c r="Y8915" i="30" s="1"/>
  <c r="Y8916" i="30" a="1"/>
  <c r="Y8916" i="30" s="1"/>
  <c r="Y8917" i="30" a="1"/>
  <c r="Y8917" i="30" s="1"/>
  <c r="Y8918" i="30" a="1"/>
  <c r="Y8918" i="30" s="1"/>
  <c r="Y8919" i="30" a="1"/>
  <c r="Y8919" i="30" s="1"/>
  <c r="Y8920" i="30" a="1"/>
  <c r="Y8920" i="30" s="1"/>
  <c r="Y8921" i="30" a="1"/>
  <c r="Y8921" i="30" s="1"/>
  <c r="Y8922" i="30" a="1"/>
  <c r="Y8922" i="30" s="1"/>
  <c r="Y8923" i="30" a="1"/>
  <c r="Y8923" i="30" s="1"/>
  <c r="Y8924" i="30" a="1"/>
  <c r="Y8924" i="30" s="1"/>
  <c r="Y8925" i="30" a="1"/>
  <c r="Y8925" i="30" s="1"/>
  <c r="Y8926" i="30" a="1"/>
  <c r="Y8926" i="30" s="1"/>
  <c r="Y8927" i="30" a="1"/>
  <c r="Y8927" i="30" s="1"/>
  <c r="Y8928" i="30" a="1"/>
  <c r="Y8928" i="30" s="1"/>
  <c r="Y8929" i="30" a="1"/>
  <c r="Y8929" i="30" s="1"/>
  <c r="Y8930" i="30" a="1"/>
  <c r="Y8930" i="30" s="1"/>
  <c r="Y8931" i="30" a="1"/>
  <c r="Y8931" i="30" s="1"/>
  <c r="Y8932" i="30" a="1"/>
  <c r="Y8932" i="30" s="1"/>
  <c r="Y8933" i="30" a="1"/>
  <c r="Y8933" i="30" s="1"/>
  <c r="Y8934" i="30" a="1"/>
  <c r="Y8934" i="30" s="1"/>
  <c r="Y8935" i="30" a="1"/>
  <c r="Y8935" i="30" s="1"/>
  <c r="Y8936" i="30" a="1"/>
  <c r="Y8936" i="30" s="1"/>
  <c r="Y8937" i="30" a="1"/>
  <c r="Y8937" i="30" s="1"/>
  <c r="Y8938" i="30" a="1"/>
  <c r="Y8938" i="30" s="1"/>
  <c r="Y8939" i="30" a="1"/>
  <c r="Y8939" i="30" s="1"/>
  <c r="Y8940" i="30" a="1"/>
  <c r="Y8940" i="30" s="1"/>
  <c r="Y8941" i="30" a="1"/>
  <c r="Y8941" i="30" s="1"/>
  <c r="Y8942" i="30" a="1"/>
  <c r="Y8942" i="30" s="1"/>
  <c r="Y8943" i="30" a="1"/>
  <c r="Y8943" i="30" s="1"/>
  <c r="Y8944" i="30" a="1"/>
  <c r="Y8944" i="30" s="1"/>
  <c r="Y8945" i="30" a="1"/>
  <c r="Y8945" i="30" s="1"/>
  <c r="Y8946" i="30" a="1"/>
  <c r="Y8946" i="30" s="1"/>
  <c r="Y8947" i="30" a="1"/>
  <c r="Y8947" i="30" s="1"/>
  <c r="Y8948" i="30" a="1"/>
  <c r="Y8948" i="30" s="1"/>
  <c r="Y8949" i="30" a="1"/>
  <c r="Y8949" i="30" s="1"/>
  <c r="Y8950" i="30" a="1"/>
  <c r="Y8950" i="30" s="1"/>
  <c r="Y8951" i="30" a="1"/>
  <c r="Y8951" i="30" s="1"/>
  <c r="Y8952" i="30" a="1"/>
  <c r="Y8952" i="30" s="1"/>
  <c r="Y8953" i="30" a="1"/>
  <c r="Y8953" i="30" s="1"/>
  <c r="Y8954" i="30" a="1"/>
  <c r="Y8954" i="30" s="1"/>
  <c r="Y8955" i="30" a="1"/>
  <c r="Y8955" i="30" s="1"/>
  <c r="Y8956" i="30" a="1"/>
  <c r="Y8956" i="30" s="1"/>
  <c r="Y8957" i="30" a="1"/>
  <c r="Y8957" i="30" s="1"/>
  <c r="Y8958" i="30" a="1"/>
  <c r="Y8958" i="30" s="1"/>
  <c r="Y8959" i="30" a="1"/>
  <c r="Y8959" i="30" s="1"/>
  <c r="Y8960" i="30" a="1"/>
  <c r="Y8960" i="30" s="1"/>
  <c r="Y8961" i="30" a="1"/>
  <c r="Y8961" i="30" s="1"/>
  <c r="Y8962" i="30" a="1"/>
  <c r="Y8962" i="30" s="1"/>
  <c r="Y8963" i="30" a="1"/>
  <c r="Y8963" i="30" s="1"/>
  <c r="Y8964" i="30" a="1"/>
  <c r="Y8964" i="30" s="1"/>
  <c r="Y8965" i="30" a="1"/>
  <c r="Y8965" i="30" s="1"/>
  <c r="Y8966" i="30" a="1"/>
  <c r="Y8966" i="30" s="1"/>
  <c r="Y8967" i="30" a="1"/>
  <c r="Y8967" i="30" s="1"/>
  <c r="Y8968" i="30" a="1"/>
  <c r="Y8968" i="30" s="1"/>
  <c r="Y8969" i="30" a="1"/>
  <c r="Y8969" i="30" s="1"/>
  <c r="Y8970" i="30" a="1"/>
  <c r="Y8970" i="30" s="1"/>
  <c r="Y8971" i="30" a="1"/>
  <c r="Y8971" i="30" s="1"/>
  <c r="Y8972" i="30" a="1"/>
  <c r="Y8972" i="30" s="1"/>
  <c r="Y8973" i="30" a="1"/>
  <c r="Y8973" i="30" s="1"/>
  <c r="Y8974" i="30" a="1"/>
  <c r="Y8974" i="30" s="1"/>
  <c r="Y8975" i="30" a="1"/>
  <c r="Y8975" i="30" s="1"/>
  <c r="Y8976" i="30" a="1"/>
  <c r="Y8976" i="30" s="1"/>
  <c r="Y8977" i="30" a="1"/>
  <c r="Y8977" i="30" s="1"/>
  <c r="Y8978" i="30" a="1"/>
  <c r="Y8978" i="30" s="1"/>
  <c r="Y8979" i="30" a="1"/>
  <c r="Y8979" i="30" s="1"/>
  <c r="Y8980" i="30" a="1"/>
  <c r="Y8980" i="30" s="1"/>
  <c r="Y8981" i="30" a="1"/>
  <c r="Y8981" i="30" s="1"/>
  <c r="Y8982" i="30" a="1"/>
  <c r="Y8982" i="30" s="1"/>
  <c r="Y8983" i="30" a="1"/>
  <c r="Y8983" i="30" s="1"/>
  <c r="Y8984" i="30" a="1"/>
  <c r="Y8984" i="30" s="1"/>
  <c r="Y8985" i="30" a="1"/>
  <c r="Y8985" i="30" s="1"/>
  <c r="Y8986" i="30" a="1"/>
  <c r="Y8986" i="30" s="1"/>
  <c r="Y8987" i="30" a="1"/>
  <c r="Y8987" i="30"/>
  <c r="Y8988" i="30" a="1"/>
  <c r="Y8988" i="30"/>
  <c r="Y8989" i="30" a="1"/>
  <c r="Y8989" i="30"/>
  <c r="Y8990" i="30" a="1"/>
  <c r="Y8990" i="30"/>
  <c r="Y8991" i="30" a="1"/>
  <c r="Y8991" i="30"/>
  <c r="Y8992" i="30" a="1"/>
  <c r="Y8992" i="30"/>
  <c r="Y8993" i="30" a="1"/>
  <c r="Y8993" i="30"/>
  <c r="Y8994" i="30" a="1"/>
  <c r="Y8994" i="30"/>
  <c r="Y8995" i="30" a="1"/>
  <c r="Y8995" i="30"/>
  <c r="Y8996" i="30" a="1"/>
  <c r="Y8996" i="30"/>
  <c r="Y8997" i="30" a="1"/>
  <c r="Y8997" i="30"/>
  <c r="Y8998" i="30" a="1"/>
  <c r="Y8998" i="30"/>
  <c r="Y8999" i="30" a="1"/>
  <c r="Y8999" i="30"/>
  <c r="Y9000" i="30" a="1"/>
  <c r="Y9000" i="30"/>
  <c r="Y9001" i="30" a="1"/>
  <c r="Y9001" i="30"/>
  <c r="Y9002" i="30" a="1"/>
  <c r="Y9002" i="30"/>
  <c r="Y9003" i="30" a="1"/>
  <c r="Y9003" i="30"/>
  <c r="Y9004" i="30" a="1"/>
  <c r="Y9004" i="30"/>
  <c r="Y9005" i="30" a="1"/>
  <c r="Y9005" i="30"/>
  <c r="Y6" i="30" a="1"/>
  <c r="Y6" i="30"/>
  <c r="E246" i="37" a="1"/>
  <c r="E246" i="37" s="1"/>
  <c r="C109" i="38" s="1"/>
  <c r="E247" i="37" a="1"/>
  <c r="E247" i="37" s="1"/>
  <c r="C110" i="38" s="1"/>
  <c r="E248" i="37" a="1"/>
  <c r="E248" i="37" s="1"/>
  <c r="C111" i="38" s="1"/>
  <c r="E249" i="37" a="1"/>
  <c r="E249" i="37" s="1"/>
  <c r="C112" i="38" s="1"/>
  <c r="E250" i="37" a="1"/>
  <c r="E250" i="37" s="1"/>
  <c r="C113" i="38" s="1"/>
  <c r="E251" i="37" a="1"/>
  <c r="E251" i="37" s="1"/>
  <c r="C114" i="38" s="1"/>
  <c r="E252" i="37" a="1"/>
  <c r="E252" i="37" s="1"/>
  <c r="C115" i="38" s="1"/>
  <c r="E253" i="37" a="1"/>
  <c r="E253" i="37" s="1"/>
  <c r="C116" i="38" s="1"/>
  <c r="E254" i="37" a="1"/>
  <c r="E254" i="37" s="1"/>
  <c r="C117" i="38" s="1"/>
  <c r="E255" i="37" a="1"/>
  <c r="E255" i="37" s="1"/>
  <c r="C118" i="38" s="1"/>
  <c r="E256" i="37" a="1"/>
  <c r="E256" i="37" s="1"/>
  <c r="C119" i="38" s="1"/>
  <c r="E257" i="37" a="1"/>
  <c r="E257" i="37" s="1"/>
  <c r="C120" i="38" s="1"/>
  <c r="E258" i="37" a="1"/>
  <c r="E258" i="37" s="1"/>
  <c r="C121" i="38" s="1"/>
  <c r="E259" i="37" a="1"/>
  <c r="E259" i="37" s="1"/>
  <c r="C122" i="38" s="1"/>
  <c r="E260" i="37" a="1"/>
  <c r="E260" i="37" s="1"/>
  <c r="C123" i="38" s="1"/>
  <c r="E261" i="37" a="1"/>
  <c r="E261" i="37" s="1"/>
  <c r="C124" i="38" s="1"/>
  <c r="E262" i="37" a="1"/>
  <c r="E262" i="37" s="1"/>
  <c r="C125" i="38" s="1"/>
  <c r="E263" i="37" a="1"/>
  <c r="E263" i="37" s="1"/>
  <c r="C126" i="38" s="1"/>
  <c r="E264" i="37" a="1"/>
  <c r="E264" i="37" s="1"/>
  <c r="C127" i="38" s="1"/>
  <c r="E245" i="37" a="1"/>
  <c r="E245" i="37" s="1"/>
  <c r="C108" i="38" s="1"/>
  <c r="AI6" i="30" a="1"/>
  <c r="AI6" i="30" s="1"/>
  <c r="E209" i="37" s="1" a="1"/>
  <c r="E175" i="37"/>
  <c r="C69" i="38" s="1"/>
  <c r="E176" i="37"/>
  <c r="C70" i="38" s="1"/>
  <c r="E177" i="37"/>
  <c r="C71" i="38" s="1"/>
  <c r="E178" i="37"/>
  <c r="C72" i="38" s="1"/>
  <c r="E179" i="37"/>
  <c r="C73" i="38" s="1"/>
  <c r="E180" i="37"/>
  <c r="C74" i="38" s="1"/>
  <c r="E181" i="37"/>
  <c r="C75" i="38" s="1"/>
  <c r="E182" i="37"/>
  <c r="C76" i="38" s="1"/>
  <c r="E183" i="37"/>
  <c r="C77" i="38" s="1"/>
  <c r="E184" i="37"/>
  <c r="C78" i="38" s="1"/>
  <c r="E185" i="37"/>
  <c r="C79" i="38" s="1"/>
  <c r="E186" i="37"/>
  <c r="C80" i="38" s="1"/>
  <c r="E187" i="37"/>
  <c r="C81" i="38" s="1"/>
  <c r="E188" i="37"/>
  <c r="C82" i="38" s="1"/>
  <c r="E189" i="37"/>
  <c r="C83" i="38" s="1"/>
  <c r="E190" i="37"/>
  <c r="C84" i="38" s="1"/>
  <c r="E191" i="37"/>
  <c r="C85" i="38" s="1"/>
  <c r="E192" i="37"/>
  <c r="C86" i="38" s="1"/>
  <c r="E193" i="37"/>
  <c r="C87" i="38" s="1"/>
  <c r="E174" i="37"/>
  <c r="C68" i="38" s="1"/>
  <c r="E138" i="37"/>
  <c r="C49" i="38" s="1"/>
  <c r="E139" i="37"/>
  <c r="C50" i="38" s="1"/>
  <c r="E140" i="37"/>
  <c r="C51" i="38" s="1"/>
  <c r="E141" i="37"/>
  <c r="C52" i="38" s="1"/>
  <c r="E142" i="37"/>
  <c r="C53" i="38" s="1"/>
  <c r="E144" i="37"/>
  <c r="C55" i="38" s="1"/>
  <c r="E145" i="37"/>
  <c r="C56" i="38" s="1"/>
  <c r="E146" i="37"/>
  <c r="C57" i="38" s="1"/>
  <c r="E147" i="37"/>
  <c r="C58" i="38" s="1"/>
  <c r="E148" i="37"/>
  <c r="C59" i="38" s="1"/>
  <c r="E149" i="37"/>
  <c r="C60" i="38" s="1"/>
  <c r="E150" i="37"/>
  <c r="C61" i="38" s="1"/>
  <c r="E151" i="37"/>
  <c r="C62" i="38" s="1"/>
  <c r="E153" i="37"/>
  <c r="C64" i="38" s="1"/>
  <c r="E154" i="37"/>
  <c r="C65" i="38" s="1"/>
  <c r="E155" i="37"/>
  <c r="C66" i="38" s="1"/>
  <c r="E137" i="37"/>
  <c r="C48" i="38" s="1"/>
  <c r="X7" i="30"/>
  <c r="X8" i="30"/>
  <c r="X9" i="30"/>
  <c r="X10" i="30"/>
  <c r="X11" i="30"/>
  <c r="X12" i="30"/>
  <c r="X13" i="30"/>
  <c r="X14" i="30"/>
  <c r="X15" i="30"/>
  <c r="X16" i="30"/>
  <c r="X17" i="30"/>
  <c r="X18" i="30"/>
  <c r="X19" i="30"/>
  <c r="X20" i="30"/>
  <c r="X21" i="30"/>
  <c r="X22" i="30"/>
  <c r="X23" i="30"/>
  <c r="X24" i="30"/>
  <c r="X25" i="30"/>
  <c r="X26" i="30"/>
  <c r="X27" i="30"/>
  <c r="X28" i="30"/>
  <c r="X29" i="30"/>
  <c r="X30" i="30"/>
  <c r="X31" i="30"/>
  <c r="X32" i="30"/>
  <c r="X33" i="30"/>
  <c r="X34" i="30"/>
  <c r="X35" i="30"/>
  <c r="X36" i="30"/>
  <c r="X37" i="30"/>
  <c r="X38" i="30"/>
  <c r="X39" i="30"/>
  <c r="X40" i="30"/>
  <c r="X41" i="30"/>
  <c r="X42" i="30"/>
  <c r="X43" i="30"/>
  <c r="X44" i="30"/>
  <c r="X45" i="30"/>
  <c r="X46" i="30"/>
  <c r="X47" i="30"/>
  <c r="X48" i="30"/>
  <c r="X49" i="30"/>
  <c r="X50" i="30"/>
  <c r="X51" i="30"/>
  <c r="X52" i="30"/>
  <c r="X53" i="30"/>
  <c r="X54" i="30"/>
  <c r="X55" i="30"/>
  <c r="X56" i="30"/>
  <c r="X57" i="30"/>
  <c r="X58" i="30"/>
  <c r="X59" i="30"/>
  <c r="X60" i="30"/>
  <c r="X61" i="30"/>
  <c r="X62" i="30"/>
  <c r="X63" i="30"/>
  <c r="X64" i="30"/>
  <c r="X65" i="30"/>
  <c r="X66" i="30"/>
  <c r="X67" i="30"/>
  <c r="X68" i="30"/>
  <c r="X69" i="30"/>
  <c r="X70" i="30"/>
  <c r="X71" i="30"/>
  <c r="X72" i="30"/>
  <c r="X73" i="30"/>
  <c r="X74" i="30"/>
  <c r="X75" i="30"/>
  <c r="X76" i="30"/>
  <c r="X77" i="30"/>
  <c r="X78" i="30"/>
  <c r="X79" i="30"/>
  <c r="X80" i="30"/>
  <c r="X81" i="30"/>
  <c r="X82" i="30"/>
  <c r="X83" i="30"/>
  <c r="X84" i="30"/>
  <c r="X85" i="30"/>
  <c r="X86" i="30"/>
  <c r="X87" i="30"/>
  <c r="X88" i="30"/>
  <c r="X89" i="30"/>
  <c r="X90" i="30"/>
  <c r="X91" i="30"/>
  <c r="X92" i="30"/>
  <c r="X93" i="30"/>
  <c r="X94" i="30"/>
  <c r="X95" i="30"/>
  <c r="X96" i="30"/>
  <c r="X97" i="30"/>
  <c r="X98" i="30"/>
  <c r="X99" i="30"/>
  <c r="X100" i="30"/>
  <c r="X101" i="30"/>
  <c r="X102" i="30"/>
  <c r="X103" i="30"/>
  <c r="X104" i="30"/>
  <c r="X105" i="30"/>
  <c r="X106" i="30"/>
  <c r="X107" i="30"/>
  <c r="X108" i="30"/>
  <c r="X109" i="30"/>
  <c r="X110" i="30"/>
  <c r="X111" i="30"/>
  <c r="X112" i="30"/>
  <c r="X113" i="30"/>
  <c r="X114" i="30"/>
  <c r="X115" i="30"/>
  <c r="X116" i="30"/>
  <c r="X117" i="30"/>
  <c r="X118" i="30"/>
  <c r="X119" i="30"/>
  <c r="X120" i="30"/>
  <c r="X121" i="30"/>
  <c r="X122" i="30"/>
  <c r="E156" i="37" s="1"/>
  <c r="C67" i="38" s="1"/>
  <c r="X123" i="30"/>
  <c r="X124" i="30"/>
  <c r="X125" i="30"/>
  <c r="X126" i="30"/>
  <c r="X127" i="30"/>
  <c r="X128" i="30"/>
  <c r="X129" i="30"/>
  <c r="X130" i="30"/>
  <c r="X131" i="30"/>
  <c r="X132" i="30"/>
  <c r="X133" i="30"/>
  <c r="X134" i="30"/>
  <c r="X135" i="30"/>
  <c r="X136" i="30"/>
  <c r="X137" i="30"/>
  <c r="X138" i="30"/>
  <c r="X139" i="30"/>
  <c r="X140" i="30"/>
  <c r="X141" i="30"/>
  <c r="X142" i="30"/>
  <c r="X143" i="30"/>
  <c r="X144" i="30"/>
  <c r="X145" i="30"/>
  <c r="X146" i="30"/>
  <c r="X147" i="30"/>
  <c r="X148" i="30"/>
  <c r="X149" i="30"/>
  <c r="X150" i="30"/>
  <c r="X151" i="30"/>
  <c r="X152" i="30"/>
  <c r="X153" i="30"/>
  <c r="X154" i="30"/>
  <c r="X155" i="30"/>
  <c r="X156" i="30"/>
  <c r="X157" i="30"/>
  <c r="X158" i="30"/>
  <c r="X159" i="30"/>
  <c r="X160" i="30"/>
  <c r="X161" i="30"/>
  <c r="X162" i="30"/>
  <c r="X163" i="30"/>
  <c r="X164" i="30"/>
  <c r="X165" i="30"/>
  <c r="X166" i="30"/>
  <c r="X167" i="30"/>
  <c r="X168" i="30"/>
  <c r="X169" i="30"/>
  <c r="X170" i="30"/>
  <c r="X171" i="30"/>
  <c r="X172" i="30"/>
  <c r="X173" i="30"/>
  <c r="X174" i="30"/>
  <c r="X175" i="30"/>
  <c r="X176" i="30"/>
  <c r="X177" i="30"/>
  <c r="X178" i="30"/>
  <c r="X179" i="30"/>
  <c r="X180" i="30"/>
  <c r="X181" i="30"/>
  <c r="X182" i="30"/>
  <c r="X183" i="30"/>
  <c r="X184" i="30"/>
  <c r="X185" i="30"/>
  <c r="X186" i="30"/>
  <c r="X187" i="30"/>
  <c r="X188" i="30"/>
  <c r="X189" i="30"/>
  <c r="X190" i="30"/>
  <c r="X191" i="30"/>
  <c r="X192" i="30"/>
  <c r="X193" i="30"/>
  <c r="X194" i="30"/>
  <c r="X195" i="30"/>
  <c r="X196" i="30"/>
  <c r="X197" i="30"/>
  <c r="X198" i="30"/>
  <c r="X199" i="30"/>
  <c r="X200" i="30"/>
  <c r="X201" i="30"/>
  <c r="X202" i="30"/>
  <c r="X203" i="30"/>
  <c r="X204" i="30"/>
  <c r="X205" i="30"/>
  <c r="X206" i="30"/>
  <c r="X207" i="30"/>
  <c r="X208" i="30"/>
  <c r="X209" i="30"/>
  <c r="X210" i="30"/>
  <c r="X211" i="30"/>
  <c r="X212" i="30"/>
  <c r="X213" i="30"/>
  <c r="X214" i="30"/>
  <c r="X215" i="30"/>
  <c r="X216" i="30"/>
  <c r="X217" i="30"/>
  <c r="X218" i="30"/>
  <c r="X219" i="30"/>
  <c r="X220" i="30"/>
  <c r="X221" i="30"/>
  <c r="X222" i="30"/>
  <c r="X223" i="30"/>
  <c r="X224" i="30"/>
  <c r="X225" i="30"/>
  <c r="X226" i="30"/>
  <c r="X227" i="30"/>
  <c r="X228" i="30"/>
  <c r="X229" i="30"/>
  <c r="X230" i="30"/>
  <c r="X231" i="30"/>
  <c r="X232" i="30"/>
  <c r="X233" i="30"/>
  <c r="X234" i="30"/>
  <c r="X235" i="30"/>
  <c r="X236" i="30"/>
  <c r="X237" i="30"/>
  <c r="X238" i="30"/>
  <c r="X239" i="30"/>
  <c r="X240" i="30"/>
  <c r="X241" i="30"/>
  <c r="X242" i="30"/>
  <c r="X243" i="30"/>
  <c r="X244" i="30"/>
  <c r="X245" i="30"/>
  <c r="X246" i="30"/>
  <c r="X247" i="30"/>
  <c r="X248" i="30"/>
  <c r="X249" i="30"/>
  <c r="X250" i="30"/>
  <c r="X251" i="30"/>
  <c r="X252" i="30"/>
  <c r="X253" i="30"/>
  <c r="X254" i="30"/>
  <c r="X255" i="30"/>
  <c r="X256" i="30"/>
  <c r="X257" i="30"/>
  <c r="X258" i="30"/>
  <c r="X259" i="30"/>
  <c r="X260" i="30"/>
  <c r="X261" i="30"/>
  <c r="X262" i="30"/>
  <c r="X263" i="30"/>
  <c r="X264" i="30"/>
  <c r="X265" i="30"/>
  <c r="X266" i="30"/>
  <c r="X267" i="30"/>
  <c r="X268" i="30"/>
  <c r="X269" i="30"/>
  <c r="X270" i="30"/>
  <c r="X271" i="30"/>
  <c r="X272" i="30"/>
  <c r="X273" i="30"/>
  <c r="X274" i="30"/>
  <c r="X275" i="30"/>
  <c r="X276" i="30"/>
  <c r="X277" i="30"/>
  <c r="X278" i="30"/>
  <c r="X279" i="30"/>
  <c r="X280" i="30"/>
  <c r="X281" i="30"/>
  <c r="X282" i="30"/>
  <c r="X283" i="30"/>
  <c r="X284" i="30"/>
  <c r="X285" i="30"/>
  <c r="X286" i="30"/>
  <c r="X287" i="30"/>
  <c r="X288" i="30"/>
  <c r="X289" i="30"/>
  <c r="X290" i="30"/>
  <c r="X291" i="30"/>
  <c r="X292" i="30"/>
  <c r="X293" i="30"/>
  <c r="X294" i="30"/>
  <c r="X295" i="30"/>
  <c r="X296" i="30"/>
  <c r="X297" i="30"/>
  <c r="X298" i="30"/>
  <c r="X299" i="30"/>
  <c r="X300" i="30"/>
  <c r="X301" i="30"/>
  <c r="X302" i="30"/>
  <c r="X303" i="30"/>
  <c r="X304" i="30"/>
  <c r="X305" i="30"/>
  <c r="X306" i="30"/>
  <c r="X307" i="30"/>
  <c r="X308" i="30"/>
  <c r="X309" i="30"/>
  <c r="X310" i="30"/>
  <c r="X311" i="30"/>
  <c r="X312" i="30"/>
  <c r="X313" i="30"/>
  <c r="X314" i="30"/>
  <c r="X315" i="30"/>
  <c r="X316" i="30"/>
  <c r="X317" i="30"/>
  <c r="X318" i="30"/>
  <c r="X319" i="30"/>
  <c r="X320" i="30"/>
  <c r="X321" i="30"/>
  <c r="X322" i="30"/>
  <c r="X323" i="30"/>
  <c r="X324" i="30"/>
  <c r="X325" i="30"/>
  <c r="X326" i="30"/>
  <c r="X327" i="30"/>
  <c r="X328" i="30"/>
  <c r="X329" i="30"/>
  <c r="X330" i="30"/>
  <c r="X331" i="30"/>
  <c r="X332" i="30"/>
  <c r="X333" i="30"/>
  <c r="X334" i="30"/>
  <c r="X335" i="30"/>
  <c r="X336" i="30"/>
  <c r="X337" i="30"/>
  <c r="X338" i="30"/>
  <c r="X339" i="30"/>
  <c r="X340" i="30"/>
  <c r="X341" i="30"/>
  <c r="X342" i="30"/>
  <c r="X343" i="30"/>
  <c r="X344" i="30"/>
  <c r="X345" i="30"/>
  <c r="X346" i="30"/>
  <c r="X347" i="30"/>
  <c r="X348" i="30"/>
  <c r="X349" i="30"/>
  <c r="X350" i="30"/>
  <c r="X351" i="30"/>
  <c r="X352" i="30"/>
  <c r="X353" i="30"/>
  <c r="X354" i="30"/>
  <c r="X355" i="30"/>
  <c r="X356" i="30"/>
  <c r="X357" i="30"/>
  <c r="X358" i="30"/>
  <c r="X359" i="30"/>
  <c r="X360" i="30"/>
  <c r="X361" i="30"/>
  <c r="X362" i="30"/>
  <c r="X363" i="30"/>
  <c r="X364" i="30"/>
  <c r="X365" i="30"/>
  <c r="X366" i="30"/>
  <c r="X367" i="30"/>
  <c r="X368" i="30"/>
  <c r="X369" i="30"/>
  <c r="X370" i="30"/>
  <c r="X371" i="30"/>
  <c r="X372" i="30"/>
  <c r="X373" i="30"/>
  <c r="X374" i="30"/>
  <c r="X375" i="30"/>
  <c r="X376" i="30"/>
  <c r="X377" i="30"/>
  <c r="X378" i="30"/>
  <c r="X379" i="30"/>
  <c r="X380" i="30"/>
  <c r="X381" i="30"/>
  <c r="X382" i="30"/>
  <c r="X383" i="30"/>
  <c r="X384" i="30"/>
  <c r="X385" i="30"/>
  <c r="X386" i="30"/>
  <c r="X387" i="30"/>
  <c r="X388" i="30"/>
  <c r="X389" i="30"/>
  <c r="X390" i="30"/>
  <c r="X391" i="30"/>
  <c r="X392" i="30"/>
  <c r="X393" i="30"/>
  <c r="X394" i="30"/>
  <c r="X395" i="30"/>
  <c r="X396" i="30"/>
  <c r="X397" i="30"/>
  <c r="X398" i="30"/>
  <c r="X399" i="30"/>
  <c r="X400" i="30"/>
  <c r="X401" i="30"/>
  <c r="X402" i="30"/>
  <c r="X403" i="30"/>
  <c r="X404" i="30"/>
  <c r="X405" i="30"/>
  <c r="X406" i="30"/>
  <c r="X407" i="30"/>
  <c r="X408" i="30"/>
  <c r="X409" i="30"/>
  <c r="X410" i="30"/>
  <c r="X411" i="30"/>
  <c r="X412" i="30"/>
  <c r="X413" i="30"/>
  <c r="X414" i="30"/>
  <c r="X415" i="30"/>
  <c r="X416" i="30"/>
  <c r="X417" i="30"/>
  <c r="X418" i="30"/>
  <c r="X419" i="30"/>
  <c r="X420" i="30"/>
  <c r="X421" i="30"/>
  <c r="X422" i="30"/>
  <c r="X423" i="30"/>
  <c r="X424" i="30"/>
  <c r="X425" i="30"/>
  <c r="X426" i="30"/>
  <c r="X427" i="30"/>
  <c r="X428" i="30"/>
  <c r="X429" i="30"/>
  <c r="X430" i="30"/>
  <c r="X431" i="30"/>
  <c r="X432" i="30"/>
  <c r="X433" i="30"/>
  <c r="X434" i="30"/>
  <c r="X435" i="30"/>
  <c r="X436" i="30"/>
  <c r="X437" i="30"/>
  <c r="X438" i="30"/>
  <c r="X439" i="30"/>
  <c r="X440" i="30"/>
  <c r="X441" i="30"/>
  <c r="X442" i="30"/>
  <c r="X443" i="30"/>
  <c r="X444" i="30"/>
  <c r="X445" i="30"/>
  <c r="X446" i="30"/>
  <c r="X447" i="30"/>
  <c r="X448" i="30"/>
  <c r="X449" i="30"/>
  <c r="X450" i="30"/>
  <c r="X451" i="30"/>
  <c r="X452" i="30"/>
  <c r="X453" i="30"/>
  <c r="X454" i="30"/>
  <c r="X455" i="30"/>
  <c r="X456" i="30"/>
  <c r="X457" i="30"/>
  <c r="X458" i="30"/>
  <c r="X459" i="30"/>
  <c r="X460" i="30"/>
  <c r="X461" i="30"/>
  <c r="X462" i="30"/>
  <c r="X463" i="30"/>
  <c r="X464" i="30"/>
  <c r="X465" i="30"/>
  <c r="X466" i="30"/>
  <c r="X467" i="30"/>
  <c r="X468" i="30"/>
  <c r="X469" i="30"/>
  <c r="X470" i="30"/>
  <c r="X471" i="30"/>
  <c r="X472" i="30"/>
  <c r="X473" i="30"/>
  <c r="X474" i="30"/>
  <c r="X475" i="30"/>
  <c r="X476" i="30"/>
  <c r="X477" i="30"/>
  <c r="X478" i="30"/>
  <c r="X479" i="30"/>
  <c r="X480" i="30"/>
  <c r="X481" i="30"/>
  <c r="X482" i="30"/>
  <c r="X483" i="30"/>
  <c r="X484" i="30"/>
  <c r="X485" i="30"/>
  <c r="X486" i="30"/>
  <c r="X487" i="30"/>
  <c r="X488" i="30"/>
  <c r="X489" i="30"/>
  <c r="X490" i="30"/>
  <c r="X491" i="30"/>
  <c r="X492" i="30"/>
  <c r="X493" i="30"/>
  <c r="X494" i="30"/>
  <c r="X495" i="30"/>
  <c r="X496" i="30"/>
  <c r="X497" i="30"/>
  <c r="X498" i="30"/>
  <c r="X499" i="30"/>
  <c r="X500" i="30"/>
  <c r="X501" i="30"/>
  <c r="X502" i="30"/>
  <c r="X503" i="30"/>
  <c r="X504" i="30"/>
  <c r="X505" i="30"/>
  <c r="X506" i="30"/>
  <c r="X507" i="30"/>
  <c r="X508" i="30"/>
  <c r="X509" i="30"/>
  <c r="X510" i="30"/>
  <c r="X511" i="30"/>
  <c r="X512" i="30"/>
  <c r="X513" i="30"/>
  <c r="X514" i="30"/>
  <c r="X515" i="30"/>
  <c r="X516" i="30"/>
  <c r="X517" i="30"/>
  <c r="X518" i="30"/>
  <c r="X519" i="30"/>
  <c r="X520" i="30"/>
  <c r="X521" i="30"/>
  <c r="X522" i="30"/>
  <c r="X523" i="30"/>
  <c r="X524" i="30"/>
  <c r="X525" i="30"/>
  <c r="X526" i="30"/>
  <c r="X527" i="30"/>
  <c r="X528" i="30"/>
  <c r="X529" i="30"/>
  <c r="X530" i="30"/>
  <c r="X531" i="30"/>
  <c r="X532" i="30"/>
  <c r="X533" i="30"/>
  <c r="X534" i="30"/>
  <c r="X535" i="30"/>
  <c r="X536" i="30"/>
  <c r="X537" i="30"/>
  <c r="X538" i="30"/>
  <c r="X539" i="30"/>
  <c r="X540" i="30"/>
  <c r="X541" i="30"/>
  <c r="X542" i="30"/>
  <c r="X543" i="30"/>
  <c r="X544" i="30"/>
  <c r="X545" i="30"/>
  <c r="X546" i="30"/>
  <c r="X547" i="30"/>
  <c r="X548" i="30"/>
  <c r="X549" i="30"/>
  <c r="X550" i="30"/>
  <c r="X551" i="30"/>
  <c r="X552" i="30"/>
  <c r="X553" i="30"/>
  <c r="X554" i="30"/>
  <c r="X555" i="30"/>
  <c r="X556" i="30"/>
  <c r="X557" i="30"/>
  <c r="X558" i="30"/>
  <c r="X559" i="30"/>
  <c r="X560" i="30"/>
  <c r="X561" i="30"/>
  <c r="X562" i="30"/>
  <c r="X563" i="30"/>
  <c r="X564" i="30"/>
  <c r="X565" i="30"/>
  <c r="X566" i="30"/>
  <c r="X567" i="30"/>
  <c r="X568" i="30"/>
  <c r="X569" i="30"/>
  <c r="X570" i="30"/>
  <c r="X571" i="30"/>
  <c r="X572" i="30"/>
  <c r="X573" i="30"/>
  <c r="X574" i="30"/>
  <c r="X575" i="30"/>
  <c r="X576" i="30"/>
  <c r="X577" i="30"/>
  <c r="X578" i="30"/>
  <c r="X579" i="30"/>
  <c r="X580" i="30"/>
  <c r="X581" i="30"/>
  <c r="E152" i="37" s="1"/>
  <c r="C63" i="38" s="1"/>
  <c r="X582" i="30"/>
  <c r="X583" i="30"/>
  <c r="X584" i="30"/>
  <c r="X585" i="30"/>
  <c r="X586" i="30"/>
  <c r="X587" i="30"/>
  <c r="X588" i="30"/>
  <c r="X589" i="30"/>
  <c r="X590" i="30"/>
  <c r="X591" i="30"/>
  <c r="X592" i="30"/>
  <c r="X593" i="30"/>
  <c r="X594" i="30"/>
  <c r="X595" i="30"/>
  <c r="X596" i="30"/>
  <c r="X597" i="30"/>
  <c r="X598" i="30"/>
  <c r="X599" i="30"/>
  <c r="X600" i="30"/>
  <c r="X601" i="30"/>
  <c r="X602" i="30"/>
  <c r="X603" i="30"/>
  <c r="X604" i="30"/>
  <c r="X605" i="30"/>
  <c r="X606" i="30"/>
  <c r="X607" i="30"/>
  <c r="X608" i="30"/>
  <c r="X609" i="30"/>
  <c r="X610" i="30"/>
  <c r="X611" i="30"/>
  <c r="X612" i="30"/>
  <c r="X613" i="30"/>
  <c r="X614" i="30"/>
  <c r="X615" i="30"/>
  <c r="X616" i="30"/>
  <c r="X617" i="30"/>
  <c r="X618" i="30"/>
  <c r="X619" i="30"/>
  <c r="X620" i="30"/>
  <c r="X621" i="30"/>
  <c r="X622" i="30"/>
  <c r="X623" i="30"/>
  <c r="X624" i="30"/>
  <c r="X625" i="30"/>
  <c r="X626" i="30"/>
  <c r="X627" i="30"/>
  <c r="X628" i="30"/>
  <c r="X629" i="30"/>
  <c r="X630" i="30"/>
  <c r="X631" i="30"/>
  <c r="X632" i="30"/>
  <c r="X633" i="30"/>
  <c r="X634" i="30"/>
  <c r="X635" i="30"/>
  <c r="X636" i="30"/>
  <c r="X637" i="30"/>
  <c r="X638" i="30"/>
  <c r="X639" i="30"/>
  <c r="X640" i="30"/>
  <c r="X641" i="30"/>
  <c r="X642" i="30"/>
  <c r="X643" i="30"/>
  <c r="X644" i="30"/>
  <c r="X645" i="30"/>
  <c r="X646" i="30"/>
  <c r="X647" i="30"/>
  <c r="X648" i="30"/>
  <c r="X649" i="30"/>
  <c r="X650" i="30"/>
  <c r="X651" i="30"/>
  <c r="X652" i="30"/>
  <c r="X653" i="30"/>
  <c r="X654" i="30"/>
  <c r="X655" i="30"/>
  <c r="X656" i="30"/>
  <c r="X657" i="30"/>
  <c r="X658" i="30"/>
  <c r="X659" i="30"/>
  <c r="X660" i="30"/>
  <c r="X661" i="30"/>
  <c r="X662" i="30"/>
  <c r="X663" i="30"/>
  <c r="X664" i="30"/>
  <c r="X665" i="30"/>
  <c r="X666" i="30"/>
  <c r="X667" i="30"/>
  <c r="X668" i="30"/>
  <c r="X669" i="30"/>
  <c r="X670" i="30"/>
  <c r="X671" i="30"/>
  <c r="X672" i="30"/>
  <c r="X673" i="30"/>
  <c r="X674" i="30"/>
  <c r="X675" i="30"/>
  <c r="X676" i="30"/>
  <c r="X677" i="30"/>
  <c r="X678" i="30"/>
  <c r="X679" i="30"/>
  <c r="X680" i="30"/>
  <c r="X681" i="30"/>
  <c r="X682" i="30"/>
  <c r="X683" i="30"/>
  <c r="X684" i="30"/>
  <c r="X685" i="30"/>
  <c r="X686" i="30"/>
  <c r="X687" i="30"/>
  <c r="X688" i="30"/>
  <c r="X689" i="30"/>
  <c r="X690" i="30"/>
  <c r="X691" i="30"/>
  <c r="X692" i="30"/>
  <c r="X693" i="30"/>
  <c r="X694" i="30"/>
  <c r="X695" i="30"/>
  <c r="X696" i="30"/>
  <c r="X697" i="30"/>
  <c r="X698" i="30"/>
  <c r="X699" i="30"/>
  <c r="X700" i="30"/>
  <c r="X701" i="30"/>
  <c r="X702" i="30"/>
  <c r="X703" i="30"/>
  <c r="X704" i="30"/>
  <c r="X705" i="30"/>
  <c r="X706" i="30"/>
  <c r="X707" i="30"/>
  <c r="X708" i="30"/>
  <c r="X709" i="30"/>
  <c r="X710" i="30"/>
  <c r="X711" i="30"/>
  <c r="X712" i="30"/>
  <c r="X713" i="30"/>
  <c r="X714" i="30"/>
  <c r="X715" i="30"/>
  <c r="X716" i="30"/>
  <c r="X717" i="30"/>
  <c r="X718" i="30"/>
  <c r="X719" i="30"/>
  <c r="X720" i="30"/>
  <c r="X721" i="30"/>
  <c r="X722" i="30"/>
  <c r="X723" i="30"/>
  <c r="X724" i="30"/>
  <c r="X725" i="30"/>
  <c r="X726" i="30"/>
  <c r="X727" i="30"/>
  <c r="X728" i="30"/>
  <c r="X729" i="30"/>
  <c r="X730" i="30"/>
  <c r="X731" i="30"/>
  <c r="X732" i="30"/>
  <c r="X733" i="30"/>
  <c r="X734" i="30"/>
  <c r="X735" i="30"/>
  <c r="X736" i="30"/>
  <c r="X737" i="30"/>
  <c r="X738" i="30"/>
  <c r="X739" i="30"/>
  <c r="X740" i="30"/>
  <c r="X741" i="30"/>
  <c r="X742" i="30"/>
  <c r="X743" i="30"/>
  <c r="X744" i="30"/>
  <c r="X745" i="30"/>
  <c r="X746" i="30"/>
  <c r="X747" i="30"/>
  <c r="X748" i="30"/>
  <c r="X749" i="30"/>
  <c r="X750" i="30"/>
  <c r="X751" i="30"/>
  <c r="X752" i="30"/>
  <c r="X753" i="30"/>
  <c r="X754" i="30"/>
  <c r="X755" i="30"/>
  <c r="X756" i="30"/>
  <c r="X757" i="30"/>
  <c r="X758" i="30"/>
  <c r="X759" i="30"/>
  <c r="X760" i="30"/>
  <c r="X761" i="30"/>
  <c r="X762" i="30"/>
  <c r="X763" i="30"/>
  <c r="X764" i="30"/>
  <c r="X765" i="30"/>
  <c r="X766" i="30"/>
  <c r="X767" i="30"/>
  <c r="X768" i="30"/>
  <c r="X769" i="30"/>
  <c r="X770" i="30"/>
  <c r="X771" i="30"/>
  <c r="X772" i="30"/>
  <c r="X773" i="30"/>
  <c r="X774" i="30"/>
  <c r="X775" i="30"/>
  <c r="X776" i="30"/>
  <c r="X777" i="30"/>
  <c r="X778" i="30"/>
  <c r="X779" i="30"/>
  <c r="X780" i="30"/>
  <c r="X781" i="30"/>
  <c r="X782" i="30"/>
  <c r="X783" i="30"/>
  <c r="X784" i="30"/>
  <c r="X785" i="30"/>
  <c r="X786" i="30"/>
  <c r="X787" i="30"/>
  <c r="X788" i="30"/>
  <c r="X789" i="30"/>
  <c r="X790" i="30"/>
  <c r="X791" i="30"/>
  <c r="X792" i="30"/>
  <c r="X793" i="30"/>
  <c r="X794" i="30"/>
  <c r="X795" i="30"/>
  <c r="X796" i="30"/>
  <c r="X797" i="30"/>
  <c r="X798" i="30"/>
  <c r="X799" i="30"/>
  <c r="X800" i="30"/>
  <c r="X801" i="30"/>
  <c r="X802" i="30"/>
  <c r="X803" i="30"/>
  <c r="X804" i="30"/>
  <c r="X805" i="30"/>
  <c r="X806" i="30"/>
  <c r="X807" i="30"/>
  <c r="X808" i="30"/>
  <c r="X809" i="30"/>
  <c r="X810" i="30"/>
  <c r="X811" i="30"/>
  <c r="X812" i="30"/>
  <c r="X813" i="30"/>
  <c r="X814" i="30"/>
  <c r="X815" i="30"/>
  <c r="X816" i="30"/>
  <c r="X817" i="30"/>
  <c r="X818" i="30"/>
  <c r="X819" i="30"/>
  <c r="X820" i="30"/>
  <c r="X821" i="30"/>
  <c r="X822" i="30"/>
  <c r="X823" i="30"/>
  <c r="X824" i="30"/>
  <c r="X825" i="30"/>
  <c r="X826" i="30"/>
  <c r="X827" i="30"/>
  <c r="X828" i="30"/>
  <c r="X829" i="30"/>
  <c r="X830" i="30"/>
  <c r="X831" i="30"/>
  <c r="X832" i="30"/>
  <c r="X833" i="30"/>
  <c r="X834" i="30"/>
  <c r="X835" i="30"/>
  <c r="X836" i="30"/>
  <c r="X837" i="30"/>
  <c r="X838" i="30"/>
  <c r="X839" i="30"/>
  <c r="X840" i="30"/>
  <c r="X841" i="30"/>
  <c r="X842" i="30"/>
  <c r="X843" i="30"/>
  <c r="X844" i="30"/>
  <c r="X845" i="30"/>
  <c r="X846" i="30"/>
  <c r="X847" i="30"/>
  <c r="X848" i="30"/>
  <c r="X849" i="30"/>
  <c r="X850" i="30"/>
  <c r="X851" i="30"/>
  <c r="X852" i="30"/>
  <c r="X853" i="30"/>
  <c r="X854" i="30"/>
  <c r="X855" i="30"/>
  <c r="X856" i="30"/>
  <c r="X857" i="30"/>
  <c r="X858" i="30"/>
  <c r="X859" i="30"/>
  <c r="X860" i="30"/>
  <c r="X861" i="30"/>
  <c r="X862" i="30"/>
  <c r="X863" i="30"/>
  <c r="X864" i="30"/>
  <c r="X865" i="30"/>
  <c r="X866" i="30"/>
  <c r="X867" i="30"/>
  <c r="X868" i="30"/>
  <c r="X869" i="30"/>
  <c r="E143" i="37" s="1"/>
  <c r="C54" i="38" s="1"/>
  <c r="X870" i="30"/>
  <c r="X871" i="30"/>
  <c r="X872" i="30"/>
  <c r="X873" i="30"/>
  <c r="X874" i="30"/>
  <c r="X875" i="30"/>
  <c r="X876" i="30"/>
  <c r="X877" i="30"/>
  <c r="X878" i="30"/>
  <c r="X879" i="30"/>
  <c r="X880" i="30"/>
  <c r="X881" i="30"/>
  <c r="X882" i="30"/>
  <c r="X883" i="30"/>
  <c r="X884" i="30"/>
  <c r="X885" i="30"/>
  <c r="X886" i="30"/>
  <c r="X887" i="30"/>
  <c r="X888" i="30"/>
  <c r="X889" i="30"/>
  <c r="X890" i="30"/>
  <c r="X891" i="30"/>
  <c r="X892" i="30"/>
  <c r="X893" i="30"/>
  <c r="X894" i="30"/>
  <c r="X895" i="30"/>
  <c r="X896" i="30"/>
  <c r="X897" i="30"/>
  <c r="X898" i="30"/>
  <c r="X899" i="30"/>
  <c r="X900" i="30"/>
  <c r="X901" i="30"/>
  <c r="X902" i="30"/>
  <c r="X903" i="30"/>
  <c r="X904" i="30"/>
  <c r="X905" i="30"/>
  <c r="X906" i="30"/>
  <c r="X907" i="30"/>
  <c r="X908" i="30"/>
  <c r="X909" i="30"/>
  <c r="X910" i="30"/>
  <c r="X911" i="30"/>
  <c r="X912" i="30"/>
  <c r="X913" i="30"/>
  <c r="X914" i="30"/>
  <c r="X915" i="30"/>
  <c r="X916" i="30"/>
  <c r="X917" i="30"/>
  <c r="X918" i="30"/>
  <c r="X919" i="30"/>
  <c r="X920" i="30"/>
  <c r="X921" i="30"/>
  <c r="X922" i="30"/>
  <c r="X923" i="30"/>
  <c r="X924" i="30"/>
  <c r="X925" i="30"/>
  <c r="X926" i="30"/>
  <c r="X927" i="30"/>
  <c r="X928" i="30"/>
  <c r="X929" i="30"/>
  <c r="X930" i="30"/>
  <c r="X931" i="30"/>
  <c r="X932" i="30"/>
  <c r="X933" i="30"/>
  <c r="X934" i="30"/>
  <c r="X935" i="30"/>
  <c r="X936" i="30"/>
  <c r="X937" i="30"/>
  <c r="X938" i="30"/>
  <c r="X939" i="30"/>
  <c r="X940" i="30"/>
  <c r="X941" i="30"/>
  <c r="X942" i="30"/>
  <c r="X943" i="30"/>
  <c r="X944" i="30"/>
  <c r="X945" i="30"/>
  <c r="X946" i="30"/>
  <c r="X947" i="30"/>
  <c r="X948" i="30"/>
  <c r="X949" i="30"/>
  <c r="X950" i="30"/>
  <c r="X951" i="30"/>
  <c r="X952" i="30"/>
  <c r="X953" i="30"/>
  <c r="X954" i="30"/>
  <c r="X955" i="30"/>
  <c r="X956" i="30"/>
  <c r="X957" i="30"/>
  <c r="X958" i="30"/>
  <c r="X959" i="30"/>
  <c r="X960" i="30"/>
  <c r="X961" i="30"/>
  <c r="X962" i="30"/>
  <c r="X963" i="30"/>
  <c r="X964" i="30"/>
  <c r="X965" i="30"/>
  <c r="X966" i="30"/>
  <c r="X967" i="30"/>
  <c r="X968" i="30"/>
  <c r="X969" i="30"/>
  <c r="X970" i="30"/>
  <c r="X971" i="30"/>
  <c r="X972" i="30"/>
  <c r="X973" i="30"/>
  <c r="X974" i="30"/>
  <c r="X975" i="30"/>
  <c r="X976" i="30"/>
  <c r="X977" i="30"/>
  <c r="X978" i="30"/>
  <c r="X979" i="30"/>
  <c r="X980" i="30"/>
  <c r="X981" i="30"/>
  <c r="X982" i="30"/>
  <c r="X983" i="30"/>
  <c r="X984" i="30"/>
  <c r="X985" i="30"/>
  <c r="X986" i="30"/>
  <c r="X987" i="30"/>
  <c r="X988" i="30"/>
  <c r="X989" i="30"/>
  <c r="X990" i="30"/>
  <c r="X991" i="30"/>
  <c r="X992" i="30"/>
  <c r="X993" i="30"/>
  <c r="X994" i="30"/>
  <c r="X995" i="30"/>
  <c r="X996" i="30"/>
  <c r="X997" i="30"/>
  <c r="X998" i="30"/>
  <c r="X999" i="30"/>
  <c r="X1000" i="30"/>
  <c r="X1001" i="30"/>
  <c r="X1002" i="30"/>
  <c r="X1003" i="30"/>
  <c r="X1004" i="30"/>
  <c r="X1005" i="30"/>
  <c r="X1006" i="30"/>
  <c r="X1007" i="30"/>
  <c r="X1008" i="30"/>
  <c r="X1009" i="30"/>
  <c r="X1010" i="30"/>
  <c r="X1011" i="30"/>
  <c r="X1012" i="30"/>
  <c r="X1013" i="30"/>
  <c r="X1014" i="30"/>
  <c r="X1015" i="30"/>
  <c r="X1016" i="30"/>
  <c r="X1017" i="30"/>
  <c r="X1018" i="30"/>
  <c r="X1019" i="30"/>
  <c r="X1020" i="30"/>
  <c r="X1021" i="30"/>
  <c r="X1022" i="30"/>
  <c r="X1023" i="30"/>
  <c r="X1024" i="30"/>
  <c r="X1025" i="30"/>
  <c r="X1026" i="30"/>
  <c r="X1027" i="30"/>
  <c r="X1028" i="30"/>
  <c r="X1029" i="30"/>
  <c r="X1030" i="30"/>
  <c r="X1031" i="30"/>
  <c r="X1032" i="30"/>
  <c r="X1033" i="30"/>
  <c r="X1034" i="30"/>
  <c r="X1035" i="30"/>
  <c r="X1036" i="30"/>
  <c r="X1037" i="30"/>
  <c r="X1038" i="30"/>
  <c r="X1039" i="30"/>
  <c r="X1040" i="30"/>
  <c r="X1041" i="30"/>
  <c r="X1042" i="30"/>
  <c r="X1043" i="30"/>
  <c r="X1044" i="30"/>
  <c r="X1045" i="30"/>
  <c r="X1046" i="30"/>
  <c r="X1047" i="30"/>
  <c r="X1048" i="30"/>
  <c r="X1049" i="30"/>
  <c r="X1050" i="30"/>
  <c r="X1051" i="30"/>
  <c r="X1052" i="30"/>
  <c r="X1053" i="30"/>
  <c r="X1054" i="30"/>
  <c r="X1055" i="30"/>
  <c r="X1056" i="30"/>
  <c r="X1057" i="30"/>
  <c r="X1058" i="30"/>
  <c r="X1059" i="30"/>
  <c r="X1060" i="30"/>
  <c r="X1061" i="30"/>
  <c r="X1062" i="30"/>
  <c r="X1063" i="30"/>
  <c r="X1064" i="30"/>
  <c r="X1065" i="30"/>
  <c r="X1066" i="30"/>
  <c r="X1067" i="30"/>
  <c r="X1068" i="30"/>
  <c r="X1069" i="30"/>
  <c r="X1070" i="30"/>
  <c r="X1071" i="30"/>
  <c r="X1072" i="30"/>
  <c r="X1073" i="30"/>
  <c r="X1074" i="30"/>
  <c r="X1075" i="30"/>
  <c r="X1076" i="30"/>
  <c r="X1077" i="30"/>
  <c r="X1078" i="30"/>
  <c r="X1079" i="30"/>
  <c r="X1080" i="30"/>
  <c r="X1081" i="30"/>
  <c r="X1082" i="30"/>
  <c r="X1083" i="30"/>
  <c r="X1084" i="30"/>
  <c r="X1085" i="30"/>
  <c r="X1086" i="30"/>
  <c r="X1087" i="30"/>
  <c r="X1088" i="30"/>
  <c r="X1089" i="30"/>
  <c r="X1090" i="30"/>
  <c r="X1091" i="30"/>
  <c r="X1092" i="30"/>
  <c r="X1093" i="30"/>
  <c r="X1094" i="30"/>
  <c r="X1095" i="30"/>
  <c r="X1096" i="30"/>
  <c r="X1097" i="30"/>
  <c r="X1098" i="30"/>
  <c r="X1099" i="30"/>
  <c r="X1100" i="30"/>
  <c r="X1101" i="30"/>
  <c r="X1102" i="30"/>
  <c r="X1103" i="30"/>
  <c r="X1104" i="30"/>
  <c r="X1105" i="30"/>
  <c r="X1106" i="30"/>
  <c r="X1107" i="30"/>
  <c r="X1108" i="30"/>
  <c r="X1109" i="30"/>
  <c r="X1110" i="30"/>
  <c r="X1111" i="30"/>
  <c r="X1112" i="30"/>
  <c r="X1113" i="30"/>
  <c r="X1114" i="30"/>
  <c r="X1115" i="30"/>
  <c r="X1116" i="30"/>
  <c r="X1117" i="30"/>
  <c r="X1118" i="30"/>
  <c r="X1119" i="30"/>
  <c r="X1120" i="30"/>
  <c r="X1121" i="30"/>
  <c r="X1122" i="30"/>
  <c r="X1123" i="30"/>
  <c r="X1124" i="30"/>
  <c r="X1125" i="30"/>
  <c r="X1126" i="30"/>
  <c r="X1127" i="30"/>
  <c r="X1128" i="30"/>
  <c r="X1129" i="30"/>
  <c r="X1130" i="30"/>
  <c r="X1131" i="30"/>
  <c r="X1132" i="30"/>
  <c r="X1133" i="30"/>
  <c r="X1134" i="30"/>
  <c r="X1135" i="30"/>
  <c r="X1136" i="30"/>
  <c r="X1137" i="30"/>
  <c r="X1138" i="30"/>
  <c r="X1139" i="30"/>
  <c r="X1140" i="30"/>
  <c r="X1141" i="30"/>
  <c r="X1142" i="30"/>
  <c r="X1143" i="30"/>
  <c r="X1144" i="30"/>
  <c r="X1145" i="30"/>
  <c r="X1146" i="30"/>
  <c r="X1147" i="30"/>
  <c r="X1148" i="30"/>
  <c r="X1149" i="30"/>
  <c r="X1150" i="30"/>
  <c r="X1151" i="30"/>
  <c r="X1152" i="30"/>
  <c r="X1153" i="30"/>
  <c r="X1154" i="30"/>
  <c r="X1155" i="30"/>
  <c r="X1156" i="30"/>
  <c r="X1157" i="30"/>
  <c r="X1158" i="30"/>
  <c r="X1159" i="30"/>
  <c r="X1160" i="30"/>
  <c r="X1161" i="30"/>
  <c r="X1162" i="30"/>
  <c r="X1163" i="30"/>
  <c r="X1164" i="30"/>
  <c r="X1165" i="30"/>
  <c r="X1166" i="30"/>
  <c r="X1167" i="30"/>
  <c r="X1168" i="30"/>
  <c r="X1169" i="30"/>
  <c r="X1170" i="30"/>
  <c r="X1171" i="30"/>
  <c r="X1172" i="30"/>
  <c r="X1173" i="30"/>
  <c r="X1174" i="30"/>
  <c r="X1175" i="30"/>
  <c r="X1176" i="30"/>
  <c r="X1177" i="30"/>
  <c r="X1178" i="30"/>
  <c r="X1179" i="30"/>
  <c r="X1180" i="30"/>
  <c r="X1181" i="30"/>
  <c r="X1182" i="30"/>
  <c r="X1183" i="30"/>
  <c r="X1184" i="30"/>
  <c r="X1185" i="30"/>
  <c r="X1186" i="30"/>
  <c r="X1187" i="30"/>
  <c r="X1188" i="30"/>
  <c r="X1189" i="30"/>
  <c r="X1190" i="30"/>
  <c r="X1191" i="30"/>
  <c r="X1192" i="30"/>
  <c r="X1193" i="30"/>
  <c r="X1194" i="30"/>
  <c r="X1195" i="30"/>
  <c r="X1196" i="30"/>
  <c r="X1197" i="30"/>
  <c r="X1198" i="30"/>
  <c r="X1199" i="30"/>
  <c r="X1200" i="30"/>
  <c r="X1201" i="30"/>
  <c r="X1202" i="30"/>
  <c r="X1203" i="30"/>
  <c r="X1204" i="30"/>
  <c r="X1205" i="30"/>
  <c r="X1206" i="30"/>
  <c r="X1207" i="30"/>
  <c r="X1208" i="30"/>
  <c r="X1209" i="30"/>
  <c r="X1210" i="30"/>
  <c r="X1211" i="30"/>
  <c r="X1212" i="30"/>
  <c r="X1213" i="30"/>
  <c r="X1214" i="30"/>
  <c r="X1215" i="30"/>
  <c r="X1216" i="30"/>
  <c r="X1217" i="30"/>
  <c r="X1218" i="30"/>
  <c r="X1219" i="30"/>
  <c r="X1220" i="30"/>
  <c r="X1221" i="30"/>
  <c r="X1222" i="30"/>
  <c r="X1223" i="30"/>
  <c r="X1224" i="30"/>
  <c r="X1225" i="30"/>
  <c r="X1226" i="30"/>
  <c r="X1227" i="30"/>
  <c r="X1228" i="30"/>
  <c r="X1229" i="30"/>
  <c r="X1230" i="30"/>
  <c r="X1231" i="30"/>
  <c r="X1232" i="30"/>
  <c r="X1233" i="30"/>
  <c r="X1234" i="30"/>
  <c r="X1235" i="30"/>
  <c r="X1236" i="30"/>
  <c r="X1237" i="30"/>
  <c r="X1238" i="30"/>
  <c r="X1239" i="30"/>
  <c r="X1240" i="30"/>
  <c r="X1241" i="30"/>
  <c r="X1242" i="30"/>
  <c r="X1243" i="30"/>
  <c r="X1244" i="30"/>
  <c r="X1245" i="30"/>
  <c r="X1246" i="30"/>
  <c r="X1247" i="30"/>
  <c r="X1248" i="30"/>
  <c r="X1249" i="30"/>
  <c r="X1250" i="30"/>
  <c r="X1251" i="30"/>
  <c r="X1252" i="30"/>
  <c r="X1253" i="30"/>
  <c r="X1254" i="30"/>
  <c r="X1255" i="30"/>
  <c r="X1256" i="30"/>
  <c r="X1257" i="30"/>
  <c r="X1258" i="30"/>
  <c r="X1259" i="30"/>
  <c r="X1260" i="30"/>
  <c r="X1261" i="30"/>
  <c r="X1262" i="30"/>
  <c r="X1263" i="30"/>
  <c r="X1264" i="30"/>
  <c r="X1265" i="30"/>
  <c r="X1266" i="30"/>
  <c r="X1267" i="30"/>
  <c r="X1268" i="30"/>
  <c r="X1269" i="30"/>
  <c r="X1270" i="30"/>
  <c r="X1271" i="30"/>
  <c r="X1272" i="30"/>
  <c r="X1273" i="30"/>
  <c r="X1274" i="30"/>
  <c r="X1275" i="30"/>
  <c r="X1276" i="30"/>
  <c r="X1277" i="30"/>
  <c r="X1278" i="30"/>
  <c r="X1279" i="30"/>
  <c r="X1280" i="30"/>
  <c r="X1281" i="30"/>
  <c r="X1282" i="30"/>
  <c r="X1283" i="30"/>
  <c r="X1284" i="30"/>
  <c r="X1285" i="30"/>
  <c r="X1286" i="30"/>
  <c r="X1287" i="30"/>
  <c r="X1288" i="30"/>
  <c r="X1289" i="30"/>
  <c r="X1290" i="30"/>
  <c r="X1291" i="30"/>
  <c r="X1292" i="30"/>
  <c r="X1293" i="30"/>
  <c r="X1294" i="30"/>
  <c r="X1295" i="30"/>
  <c r="X1296" i="30"/>
  <c r="X1297" i="30"/>
  <c r="X1298" i="30"/>
  <c r="X1299" i="30"/>
  <c r="X1300" i="30"/>
  <c r="X1301" i="30"/>
  <c r="X1302" i="30"/>
  <c r="X1303" i="30"/>
  <c r="X1304" i="30"/>
  <c r="X1305" i="30"/>
  <c r="X1306" i="30"/>
  <c r="X1307" i="30"/>
  <c r="X1308" i="30"/>
  <c r="X1309" i="30"/>
  <c r="X1310" i="30"/>
  <c r="X1311" i="30"/>
  <c r="X1312" i="30"/>
  <c r="X1313" i="30"/>
  <c r="X1314" i="30"/>
  <c r="X1315" i="30"/>
  <c r="X1316" i="30"/>
  <c r="X1317" i="30"/>
  <c r="X1318" i="30"/>
  <c r="X1319" i="30"/>
  <c r="X1320" i="30"/>
  <c r="X1321" i="30"/>
  <c r="X1322" i="30"/>
  <c r="X1323" i="30"/>
  <c r="X1324" i="30"/>
  <c r="X1325" i="30"/>
  <c r="X1326" i="30"/>
  <c r="X1327" i="30"/>
  <c r="X1328" i="30"/>
  <c r="X1329" i="30"/>
  <c r="X1330" i="30"/>
  <c r="X1331" i="30"/>
  <c r="X1332" i="30"/>
  <c r="X1333" i="30"/>
  <c r="X1334" i="30"/>
  <c r="X1335" i="30"/>
  <c r="X1336" i="30"/>
  <c r="X1337" i="30"/>
  <c r="X1338" i="30"/>
  <c r="X1339" i="30"/>
  <c r="X1340" i="30"/>
  <c r="X1341" i="30"/>
  <c r="X1342" i="30"/>
  <c r="X1343" i="30"/>
  <c r="X1344" i="30"/>
  <c r="X1345" i="30"/>
  <c r="X1346" i="30"/>
  <c r="X1347" i="30"/>
  <c r="X1348" i="30"/>
  <c r="X1349" i="30"/>
  <c r="X1350" i="30"/>
  <c r="X1351" i="30"/>
  <c r="X1352" i="30"/>
  <c r="X1353" i="30"/>
  <c r="X1354" i="30"/>
  <c r="X1355" i="30"/>
  <c r="X1356" i="30"/>
  <c r="X1357" i="30"/>
  <c r="X1358" i="30"/>
  <c r="X1359" i="30"/>
  <c r="X1360" i="30"/>
  <c r="X1361" i="30"/>
  <c r="X1362" i="30"/>
  <c r="X1363" i="30"/>
  <c r="X1364" i="30"/>
  <c r="X1365" i="30"/>
  <c r="X1366" i="30"/>
  <c r="X1367" i="30"/>
  <c r="X1368" i="30"/>
  <c r="X1369" i="30"/>
  <c r="X1370" i="30"/>
  <c r="X1371" i="30"/>
  <c r="X1372" i="30"/>
  <c r="X1373" i="30"/>
  <c r="X1374" i="30"/>
  <c r="X1375" i="30"/>
  <c r="X1376" i="30"/>
  <c r="X1377" i="30"/>
  <c r="X1378" i="30"/>
  <c r="X1379" i="30"/>
  <c r="X1380" i="30"/>
  <c r="X1381" i="30"/>
  <c r="X1382" i="30"/>
  <c r="X1383" i="30"/>
  <c r="X1384" i="30"/>
  <c r="X1385" i="30"/>
  <c r="X1386" i="30"/>
  <c r="X1387" i="30"/>
  <c r="X1388" i="30"/>
  <c r="X1389" i="30"/>
  <c r="X1390" i="30"/>
  <c r="X1391" i="30"/>
  <c r="X1392" i="30"/>
  <c r="X1393" i="30"/>
  <c r="X1394" i="30"/>
  <c r="X1395" i="30"/>
  <c r="X1396" i="30"/>
  <c r="X1397" i="30"/>
  <c r="X1398" i="30"/>
  <c r="X1399" i="30"/>
  <c r="X1400" i="30"/>
  <c r="X1401" i="30"/>
  <c r="X1402" i="30"/>
  <c r="X1403" i="30"/>
  <c r="X1404" i="30"/>
  <c r="X1405" i="30"/>
  <c r="X1406" i="30"/>
  <c r="X1407" i="30"/>
  <c r="X1408" i="30"/>
  <c r="X1409" i="30"/>
  <c r="X1410" i="30"/>
  <c r="X1411" i="30"/>
  <c r="X1412" i="30"/>
  <c r="X1413" i="30"/>
  <c r="X1414" i="30"/>
  <c r="X1415" i="30"/>
  <c r="X1416" i="30"/>
  <c r="X1417" i="30"/>
  <c r="X1418" i="30"/>
  <c r="X1419" i="30"/>
  <c r="X1420" i="30"/>
  <c r="X1421" i="30"/>
  <c r="X1422" i="30"/>
  <c r="X1423" i="30"/>
  <c r="X1424" i="30"/>
  <c r="X1425" i="30"/>
  <c r="X1426" i="30"/>
  <c r="X1427" i="30"/>
  <c r="X1428" i="30"/>
  <c r="X1429" i="30"/>
  <c r="X1430" i="30"/>
  <c r="X1431" i="30"/>
  <c r="X1432" i="30"/>
  <c r="X1433" i="30"/>
  <c r="X1434" i="30"/>
  <c r="X1435" i="30"/>
  <c r="X1436" i="30"/>
  <c r="X1437" i="30"/>
  <c r="X1438" i="30"/>
  <c r="X1439" i="30"/>
  <c r="X1440" i="30"/>
  <c r="X1441" i="30"/>
  <c r="X1442" i="30"/>
  <c r="X1443" i="30"/>
  <c r="X1444" i="30"/>
  <c r="X1445" i="30"/>
  <c r="X1446" i="30"/>
  <c r="X1447" i="30"/>
  <c r="X1448" i="30"/>
  <c r="X1449" i="30"/>
  <c r="X1450" i="30"/>
  <c r="X1451" i="30"/>
  <c r="X1452" i="30"/>
  <c r="X1453" i="30"/>
  <c r="X1454" i="30"/>
  <c r="X1455" i="30"/>
  <c r="X1456" i="30"/>
  <c r="X1457" i="30"/>
  <c r="X1458" i="30"/>
  <c r="X1459" i="30"/>
  <c r="X1460" i="30"/>
  <c r="X1461" i="30"/>
  <c r="X1462" i="30"/>
  <c r="X1463" i="30"/>
  <c r="X1464" i="30"/>
  <c r="X1465" i="30"/>
  <c r="X1466" i="30"/>
  <c r="X1467" i="30"/>
  <c r="X1468" i="30"/>
  <c r="X1469" i="30"/>
  <c r="X1470" i="30"/>
  <c r="X1471" i="30"/>
  <c r="X1472" i="30"/>
  <c r="X1473" i="30"/>
  <c r="X1474" i="30"/>
  <c r="X1475" i="30"/>
  <c r="X1476" i="30"/>
  <c r="X1477" i="30"/>
  <c r="X1478" i="30"/>
  <c r="X1479" i="30"/>
  <c r="X1480" i="30"/>
  <c r="X1481" i="30"/>
  <c r="X1482" i="30"/>
  <c r="X1483" i="30"/>
  <c r="X1484" i="30"/>
  <c r="X1485" i="30"/>
  <c r="X1486" i="30"/>
  <c r="X1487" i="30"/>
  <c r="X1488" i="30"/>
  <c r="X1489" i="30"/>
  <c r="X1490" i="30"/>
  <c r="X1491" i="30"/>
  <c r="X1492" i="30"/>
  <c r="X1493" i="30"/>
  <c r="X1494" i="30"/>
  <c r="X1495" i="30"/>
  <c r="X1496" i="30"/>
  <c r="X1497" i="30"/>
  <c r="X1498" i="30"/>
  <c r="X1499" i="30"/>
  <c r="X1500" i="30"/>
  <c r="X1501" i="30"/>
  <c r="X1502" i="30"/>
  <c r="X1503" i="30"/>
  <c r="X1504" i="30"/>
  <c r="X1505" i="30"/>
  <c r="X1506" i="30"/>
  <c r="X1507" i="30"/>
  <c r="X1508" i="30"/>
  <c r="X1509" i="30"/>
  <c r="X1510" i="30"/>
  <c r="X1511" i="30"/>
  <c r="X1512" i="30"/>
  <c r="X1513" i="30"/>
  <c r="X1514" i="30"/>
  <c r="X1515" i="30"/>
  <c r="X1516" i="30"/>
  <c r="X1517" i="30"/>
  <c r="X1518" i="30"/>
  <c r="X1519" i="30"/>
  <c r="X1520" i="30"/>
  <c r="X1521" i="30"/>
  <c r="X1522" i="30"/>
  <c r="X1523" i="30"/>
  <c r="X1524" i="30"/>
  <c r="X1525" i="30"/>
  <c r="X1526" i="30"/>
  <c r="X1527" i="30"/>
  <c r="X1528" i="30"/>
  <c r="X1529" i="30"/>
  <c r="X1530" i="30"/>
  <c r="X1531" i="30"/>
  <c r="X1532" i="30"/>
  <c r="X1533" i="30"/>
  <c r="X1534" i="30"/>
  <c r="X1535" i="30"/>
  <c r="X1536" i="30"/>
  <c r="X1537" i="30"/>
  <c r="X1538" i="30"/>
  <c r="X1539" i="30"/>
  <c r="X1540" i="30"/>
  <c r="X1541" i="30"/>
  <c r="X1542" i="30"/>
  <c r="X1543" i="30"/>
  <c r="X1544" i="30"/>
  <c r="X1545" i="30"/>
  <c r="X1546" i="30"/>
  <c r="X1547" i="30"/>
  <c r="X1548" i="30"/>
  <c r="X1549" i="30"/>
  <c r="X1550" i="30"/>
  <c r="X1551" i="30"/>
  <c r="X1552" i="30"/>
  <c r="X1553" i="30"/>
  <c r="X1554" i="30"/>
  <c r="X1555" i="30"/>
  <c r="X1556" i="30"/>
  <c r="X1557" i="30"/>
  <c r="X1558" i="30"/>
  <c r="X1559" i="30"/>
  <c r="X1560" i="30"/>
  <c r="X1561" i="30"/>
  <c r="X1562" i="30"/>
  <c r="X1563" i="30"/>
  <c r="X1564" i="30"/>
  <c r="X1565" i="30"/>
  <c r="X1566" i="30"/>
  <c r="X1567" i="30"/>
  <c r="X1568" i="30"/>
  <c r="X1569" i="30"/>
  <c r="X1570" i="30"/>
  <c r="X1571" i="30"/>
  <c r="X1572" i="30"/>
  <c r="X1573" i="30"/>
  <c r="X1574" i="30"/>
  <c r="X1575" i="30"/>
  <c r="X1576" i="30"/>
  <c r="X1577" i="30"/>
  <c r="X1578" i="30"/>
  <c r="X1579" i="30"/>
  <c r="X1580" i="30"/>
  <c r="X1581" i="30"/>
  <c r="X1582" i="30"/>
  <c r="X1583" i="30"/>
  <c r="X1584" i="30"/>
  <c r="X1585" i="30"/>
  <c r="X1586" i="30"/>
  <c r="X1587" i="30"/>
  <c r="X1588" i="30"/>
  <c r="X1589" i="30"/>
  <c r="X1590" i="30"/>
  <c r="X1591" i="30"/>
  <c r="X1592" i="30"/>
  <c r="X1593" i="30"/>
  <c r="X1594" i="30"/>
  <c r="X1595" i="30"/>
  <c r="X1596" i="30"/>
  <c r="X1597" i="30"/>
  <c r="X1598" i="30"/>
  <c r="X1599" i="30"/>
  <c r="X1600" i="30"/>
  <c r="X1601" i="30"/>
  <c r="X1602" i="30"/>
  <c r="X1603" i="30"/>
  <c r="X1604" i="30"/>
  <c r="X1605" i="30"/>
  <c r="X1606" i="30"/>
  <c r="X1607" i="30"/>
  <c r="X1608" i="30"/>
  <c r="X1609" i="30"/>
  <c r="X1610" i="30"/>
  <c r="X1611" i="30"/>
  <c r="X1612" i="30"/>
  <c r="X1613" i="30"/>
  <c r="X1614" i="30"/>
  <c r="X1615" i="30"/>
  <c r="X1616" i="30"/>
  <c r="X1617" i="30"/>
  <c r="X1618" i="30"/>
  <c r="X1619" i="30"/>
  <c r="X1620" i="30"/>
  <c r="X1621" i="30"/>
  <c r="X1622" i="30"/>
  <c r="X1623" i="30"/>
  <c r="X1624" i="30"/>
  <c r="X1625" i="30"/>
  <c r="X1626" i="30"/>
  <c r="X1627" i="30"/>
  <c r="X1628" i="30"/>
  <c r="X1629" i="30"/>
  <c r="X1630" i="30"/>
  <c r="X1631" i="30"/>
  <c r="X1632" i="30"/>
  <c r="X1633" i="30"/>
  <c r="X1634" i="30"/>
  <c r="X1635" i="30"/>
  <c r="X1636" i="30"/>
  <c r="X1637" i="30"/>
  <c r="X1638" i="30"/>
  <c r="X1639" i="30"/>
  <c r="X1640" i="30"/>
  <c r="X1641" i="30"/>
  <c r="X1642" i="30"/>
  <c r="X1643" i="30"/>
  <c r="X1644" i="30"/>
  <c r="X1645" i="30"/>
  <c r="X1646" i="30"/>
  <c r="X1647" i="30"/>
  <c r="X1648" i="30"/>
  <c r="X1649" i="30"/>
  <c r="X1650" i="30"/>
  <c r="X1651" i="30"/>
  <c r="X1652" i="30"/>
  <c r="X1653" i="30"/>
  <c r="X1654" i="30"/>
  <c r="X1655" i="30"/>
  <c r="X1656" i="30"/>
  <c r="X1657" i="30"/>
  <c r="X1658" i="30"/>
  <c r="X1659" i="30"/>
  <c r="X1660" i="30"/>
  <c r="X1661" i="30"/>
  <c r="X1662" i="30"/>
  <c r="X1663" i="30"/>
  <c r="X1664" i="30"/>
  <c r="X1665" i="30"/>
  <c r="X1666" i="30"/>
  <c r="X1667" i="30"/>
  <c r="X1668" i="30"/>
  <c r="X1669" i="30"/>
  <c r="X1670" i="30"/>
  <c r="X1671" i="30"/>
  <c r="X1672" i="30"/>
  <c r="X1673" i="30"/>
  <c r="X1674" i="30"/>
  <c r="X1675" i="30"/>
  <c r="X1676" i="30"/>
  <c r="X1677" i="30"/>
  <c r="X1678" i="30"/>
  <c r="X1679" i="30"/>
  <c r="X1680" i="30"/>
  <c r="X1681" i="30"/>
  <c r="X1682" i="30"/>
  <c r="X1683" i="30"/>
  <c r="X1684" i="30"/>
  <c r="X1685" i="30"/>
  <c r="X1686" i="30"/>
  <c r="X1687" i="30"/>
  <c r="X1688" i="30"/>
  <c r="X1689" i="30"/>
  <c r="X1690" i="30"/>
  <c r="X1691" i="30"/>
  <c r="X1692" i="30"/>
  <c r="X1693" i="30"/>
  <c r="X1694" i="30"/>
  <c r="X1695" i="30"/>
  <c r="X1696" i="30"/>
  <c r="X1697" i="30"/>
  <c r="X1698" i="30"/>
  <c r="X1699" i="30"/>
  <c r="X1700" i="30"/>
  <c r="X1701" i="30"/>
  <c r="X1702" i="30"/>
  <c r="X1703" i="30"/>
  <c r="X1704" i="30"/>
  <c r="X1705" i="30"/>
  <c r="X1706" i="30"/>
  <c r="X1707" i="30"/>
  <c r="X1708" i="30"/>
  <c r="X1709" i="30"/>
  <c r="X1710" i="30"/>
  <c r="X1711" i="30"/>
  <c r="X1712" i="30"/>
  <c r="X1713" i="30"/>
  <c r="X1714" i="30"/>
  <c r="X1715" i="30"/>
  <c r="X1716" i="30"/>
  <c r="X1717" i="30"/>
  <c r="X1718" i="30"/>
  <c r="X1719" i="30"/>
  <c r="X1720" i="30"/>
  <c r="X1721" i="30"/>
  <c r="X1722" i="30"/>
  <c r="X1723" i="30"/>
  <c r="X1724" i="30"/>
  <c r="X1725" i="30"/>
  <c r="X1726" i="30"/>
  <c r="X1727" i="30"/>
  <c r="X1728" i="30"/>
  <c r="X1729" i="30"/>
  <c r="X1730" i="30"/>
  <c r="X1731" i="30"/>
  <c r="X1732" i="30"/>
  <c r="X1733" i="30"/>
  <c r="X1734" i="30"/>
  <c r="X1735" i="30"/>
  <c r="X1736" i="30"/>
  <c r="X1737" i="30"/>
  <c r="X1738" i="30"/>
  <c r="X1739" i="30"/>
  <c r="X1740" i="30"/>
  <c r="X1741" i="30"/>
  <c r="X1742" i="30"/>
  <c r="X1743" i="30"/>
  <c r="X1744" i="30"/>
  <c r="X1745" i="30"/>
  <c r="X1746" i="30"/>
  <c r="X1747" i="30"/>
  <c r="X1748" i="30"/>
  <c r="X1749" i="30"/>
  <c r="X1750" i="30"/>
  <c r="X1751" i="30"/>
  <c r="X1752" i="30"/>
  <c r="X1753" i="30"/>
  <c r="X1754" i="30"/>
  <c r="X1755" i="30"/>
  <c r="X1756" i="30"/>
  <c r="X1757" i="30"/>
  <c r="X1758" i="30"/>
  <c r="X1759" i="30"/>
  <c r="X1760" i="30"/>
  <c r="X1761" i="30"/>
  <c r="X1762" i="30"/>
  <c r="X1763" i="30"/>
  <c r="X1764" i="30"/>
  <c r="X1765" i="30"/>
  <c r="X1766" i="30"/>
  <c r="X1767" i="30"/>
  <c r="X1768" i="30"/>
  <c r="X1769" i="30"/>
  <c r="X1770" i="30"/>
  <c r="X1771" i="30"/>
  <c r="X1772" i="30"/>
  <c r="X1773" i="30"/>
  <c r="X1774" i="30"/>
  <c r="X1775" i="30"/>
  <c r="X1776" i="30"/>
  <c r="X1777" i="30"/>
  <c r="X1778" i="30"/>
  <c r="X1779" i="30"/>
  <c r="X1780" i="30"/>
  <c r="X1781" i="30"/>
  <c r="X1782" i="30"/>
  <c r="X1783" i="30"/>
  <c r="X1784" i="30"/>
  <c r="X1785" i="30"/>
  <c r="X1786" i="30"/>
  <c r="X1787" i="30"/>
  <c r="X1788" i="30"/>
  <c r="X1789" i="30"/>
  <c r="X1790" i="30"/>
  <c r="X1791" i="30"/>
  <c r="X1792" i="30"/>
  <c r="X1793" i="30"/>
  <c r="X1794" i="30"/>
  <c r="X1795" i="30"/>
  <c r="X1796" i="30"/>
  <c r="X1797" i="30"/>
  <c r="X1798" i="30"/>
  <c r="X1799" i="30"/>
  <c r="X1800" i="30"/>
  <c r="X1801" i="30"/>
  <c r="X1802" i="30"/>
  <c r="X1803" i="30"/>
  <c r="X1804" i="30"/>
  <c r="X1805" i="30"/>
  <c r="X1806" i="30"/>
  <c r="X1807" i="30"/>
  <c r="X1808" i="30"/>
  <c r="X1809" i="30"/>
  <c r="X1810" i="30"/>
  <c r="X1811" i="30"/>
  <c r="X1812" i="30"/>
  <c r="X1813" i="30"/>
  <c r="X1814" i="30"/>
  <c r="X1815" i="30"/>
  <c r="X1816" i="30"/>
  <c r="X1817" i="30"/>
  <c r="X1818" i="30"/>
  <c r="X1819" i="30"/>
  <c r="X1820" i="30"/>
  <c r="X1821" i="30"/>
  <c r="X1822" i="30"/>
  <c r="X1823" i="30"/>
  <c r="X1824" i="30"/>
  <c r="X1825" i="30"/>
  <c r="X1826" i="30"/>
  <c r="X1827" i="30"/>
  <c r="X1828" i="30"/>
  <c r="X1829" i="30"/>
  <c r="X1830" i="30"/>
  <c r="X1831" i="30"/>
  <c r="X1832" i="30"/>
  <c r="X1833" i="30"/>
  <c r="X1834" i="30"/>
  <c r="X1835" i="30"/>
  <c r="X1836" i="30"/>
  <c r="X1837" i="30"/>
  <c r="X1838" i="30"/>
  <c r="X1839" i="30"/>
  <c r="X1840" i="30"/>
  <c r="X1841" i="30"/>
  <c r="X1842" i="30"/>
  <c r="X1843" i="30"/>
  <c r="X1844" i="30"/>
  <c r="X1845" i="30"/>
  <c r="X1846" i="30"/>
  <c r="X1847" i="30"/>
  <c r="X1848" i="30"/>
  <c r="X1849" i="30"/>
  <c r="X1850" i="30"/>
  <c r="X1851" i="30"/>
  <c r="X1852" i="30"/>
  <c r="X1853" i="30"/>
  <c r="X1854" i="30"/>
  <c r="X1855" i="30"/>
  <c r="X1856" i="30"/>
  <c r="X1857" i="30"/>
  <c r="X1858" i="30"/>
  <c r="X1859" i="30"/>
  <c r="X1860" i="30"/>
  <c r="X1861" i="30"/>
  <c r="X1862" i="30"/>
  <c r="X1863" i="30"/>
  <c r="X1864" i="30"/>
  <c r="X1865" i="30"/>
  <c r="X1866" i="30"/>
  <c r="X1867" i="30"/>
  <c r="X1868" i="30"/>
  <c r="X1869" i="30"/>
  <c r="X1870" i="30"/>
  <c r="X1871" i="30"/>
  <c r="X1872" i="30"/>
  <c r="X1873" i="30"/>
  <c r="X1874" i="30"/>
  <c r="X1875" i="30"/>
  <c r="X1876" i="30"/>
  <c r="X1877" i="30"/>
  <c r="X1878" i="30"/>
  <c r="X1879" i="30"/>
  <c r="X1880" i="30"/>
  <c r="X1881" i="30"/>
  <c r="X1882" i="30"/>
  <c r="X1883" i="30"/>
  <c r="X1884" i="30"/>
  <c r="X1885" i="30"/>
  <c r="X1886" i="30"/>
  <c r="X1887" i="30"/>
  <c r="X1888" i="30"/>
  <c r="X1889" i="30"/>
  <c r="X1890" i="30"/>
  <c r="X1891" i="30"/>
  <c r="X1892" i="30"/>
  <c r="X1893" i="30"/>
  <c r="X1894" i="30"/>
  <c r="X1895" i="30"/>
  <c r="X1896" i="30"/>
  <c r="X1897" i="30"/>
  <c r="X1898" i="30"/>
  <c r="X1899" i="30"/>
  <c r="X1900" i="30"/>
  <c r="X1901" i="30"/>
  <c r="X1902" i="30"/>
  <c r="X1903" i="30"/>
  <c r="X1904" i="30"/>
  <c r="X1905" i="30"/>
  <c r="X1906" i="30"/>
  <c r="X1907" i="30"/>
  <c r="X1908" i="30"/>
  <c r="X1909" i="30"/>
  <c r="X1910" i="30"/>
  <c r="X1911" i="30"/>
  <c r="X1912" i="30"/>
  <c r="X1913" i="30"/>
  <c r="X1914" i="30"/>
  <c r="X1915" i="30"/>
  <c r="X1916" i="30"/>
  <c r="X1917" i="30"/>
  <c r="X1918" i="30"/>
  <c r="X1919" i="30"/>
  <c r="X1920" i="30"/>
  <c r="X1921" i="30"/>
  <c r="X1922" i="30"/>
  <c r="X1923" i="30"/>
  <c r="X1924" i="30"/>
  <c r="X1925" i="30"/>
  <c r="X1926" i="30"/>
  <c r="X1927" i="30"/>
  <c r="X1928" i="30"/>
  <c r="X1929" i="30"/>
  <c r="X1930" i="30"/>
  <c r="X1931" i="30"/>
  <c r="X1932" i="30"/>
  <c r="X1933" i="30"/>
  <c r="X1934" i="30"/>
  <c r="X1935" i="30"/>
  <c r="X1936" i="30"/>
  <c r="X1937" i="30"/>
  <c r="X1938" i="30"/>
  <c r="X1939" i="30"/>
  <c r="X1940" i="30"/>
  <c r="X1941" i="30"/>
  <c r="X1942" i="30"/>
  <c r="X1943" i="30"/>
  <c r="X1944" i="30"/>
  <c r="X1945" i="30"/>
  <c r="X1946" i="30"/>
  <c r="X1947" i="30"/>
  <c r="X1948" i="30"/>
  <c r="X1949" i="30"/>
  <c r="X1950" i="30"/>
  <c r="X1951" i="30"/>
  <c r="X1952" i="30"/>
  <c r="X1953" i="30"/>
  <c r="X1954" i="30"/>
  <c r="X1955" i="30"/>
  <c r="X1956" i="30"/>
  <c r="X1957" i="30"/>
  <c r="X1958" i="30"/>
  <c r="X1959" i="30"/>
  <c r="X1960" i="30"/>
  <c r="X1961" i="30"/>
  <c r="X1962" i="30"/>
  <c r="X1963" i="30"/>
  <c r="X1964" i="30"/>
  <c r="X1965" i="30"/>
  <c r="X1966" i="30"/>
  <c r="X1967" i="30"/>
  <c r="X1968" i="30"/>
  <c r="X1969" i="30"/>
  <c r="X1970" i="30"/>
  <c r="X1971" i="30"/>
  <c r="X1972" i="30"/>
  <c r="X1973" i="30"/>
  <c r="X1974" i="30"/>
  <c r="X1975" i="30"/>
  <c r="X1976" i="30"/>
  <c r="X1977" i="30"/>
  <c r="X1978" i="30"/>
  <c r="X1979" i="30"/>
  <c r="X1980" i="30"/>
  <c r="X1981" i="30"/>
  <c r="X1982" i="30"/>
  <c r="X1983" i="30"/>
  <c r="X1984" i="30"/>
  <c r="X1985" i="30"/>
  <c r="X1986" i="30"/>
  <c r="X1987" i="30"/>
  <c r="X1988" i="30"/>
  <c r="X1989" i="30"/>
  <c r="X1990" i="30"/>
  <c r="X1991" i="30"/>
  <c r="X1992" i="30"/>
  <c r="X1993" i="30"/>
  <c r="X1994" i="30"/>
  <c r="X1995" i="30"/>
  <c r="X1996" i="30"/>
  <c r="X1997" i="30"/>
  <c r="X1998" i="30"/>
  <c r="X1999" i="30"/>
  <c r="X2000" i="30"/>
  <c r="X2001" i="30"/>
  <c r="X2002" i="30"/>
  <c r="X2003" i="30"/>
  <c r="X2004" i="30"/>
  <c r="X2005" i="30"/>
  <c r="X2006" i="30"/>
  <c r="X2007" i="30"/>
  <c r="X2008" i="30"/>
  <c r="X2009" i="30"/>
  <c r="X2010" i="30"/>
  <c r="X2011" i="30"/>
  <c r="X2012" i="30"/>
  <c r="X2013" i="30"/>
  <c r="X2014" i="30"/>
  <c r="X2015" i="30"/>
  <c r="X2016" i="30"/>
  <c r="X2017" i="30"/>
  <c r="X2018" i="30"/>
  <c r="X2019" i="30"/>
  <c r="X2020" i="30"/>
  <c r="X2021" i="30"/>
  <c r="X2022" i="30"/>
  <c r="X2023" i="30"/>
  <c r="X2024" i="30"/>
  <c r="X2025" i="30"/>
  <c r="X2026" i="30"/>
  <c r="X2027" i="30"/>
  <c r="X2028" i="30"/>
  <c r="X2029" i="30"/>
  <c r="X2030" i="30"/>
  <c r="X2031" i="30"/>
  <c r="X2032" i="30"/>
  <c r="X2033" i="30"/>
  <c r="X2034" i="30"/>
  <c r="X2035" i="30"/>
  <c r="X2036" i="30"/>
  <c r="X2037" i="30"/>
  <c r="X2038" i="30"/>
  <c r="X2039" i="30"/>
  <c r="X2040" i="30"/>
  <c r="X2041" i="30"/>
  <c r="X2042" i="30"/>
  <c r="X2043" i="30"/>
  <c r="X2044" i="30"/>
  <c r="X2045" i="30"/>
  <c r="X2046" i="30"/>
  <c r="X2047" i="30"/>
  <c r="X2048" i="30"/>
  <c r="X2049" i="30"/>
  <c r="X2050" i="30"/>
  <c r="X2051" i="30"/>
  <c r="X2052" i="30"/>
  <c r="X2053" i="30"/>
  <c r="X2054" i="30"/>
  <c r="X2055" i="30"/>
  <c r="X2056" i="30"/>
  <c r="X2057" i="30"/>
  <c r="X2058" i="30"/>
  <c r="X2059" i="30"/>
  <c r="X2060" i="30"/>
  <c r="X2061" i="30"/>
  <c r="X2062" i="30"/>
  <c r="X2063" i="30"/>
  <c r="X2064" i="30"/>
  <c r="X2065" i="30"/>
  <c r="X2066" i="30"/>
  <c r="X2067" i="30"/>
  <c r="X2068" i="30"/>
  <c r="X2069" i="30"/>
  <c r="X2070" i="30"/>
  <c r="X2071" i="30"/>
  <c r="X2072" i="30"/>
  <c r="X2073" i="30"/>
  <c r="X2074" i="30"/>
  <c r="X2075" i="30"/>
  <c r="X2076" i="30"/>
  <c r="X2077" i="30"/>
  <c r="X2078" i="30"/>
  <c r="X2079" i="30"/>
  <c r="X2080" i="30"/>
  <c r="X2081" i="30"/>
  <c r="X2082" i="30"/>
  <c r="X2083" i="30"/>
  <c r="X2084" i="30"/>
  <c r="X2085" i="30"/>
  <c r="X2086" i="30"/>
  <c r="X2087" i="30"/>
  <c r="X2088" i="30"/>
  <c r="X2089" i="30"/>
  <c r="X2090" i="30"/>
  <c r="X2091" i="30"/>
  <c r="X2092" i="30"/>
  <c r="X2093" i="30"/>
  <c r="X2094" i="30"/>
  <c r="X2095" i="30"/>
  <c r="X2096" i="30"/>
  <c r="X2097" i="30"/>
  <c r="X2098" i="30"/>
  <c r="X2099" i="30"/>
  <c r="X2100" i="30"/>
  <c r="X2101" i="30"/>
  <c r="X2102" i="30"/>
  <c r="X2103" i="30"/>
  <c r="X2104" i="30"/>
  <c r="X2105" i="30"/>
  <c r="X2106" i="30"/>
  <c r="X2107" i="30"/>
  <c r="X2108" i="30"/>
  <c r="X2109" i="30"/>
  <c r="X2110" i="30"/>
  <c r="X2111" i="30"/>
  <c r="X2112" i="30"/>
  <c r="X2113" i="30"/>
  <c r="X2114" i="30"/>
  <c r="X2115" i="30"/>
  <c r="X2116" i="30"/>
  <c r="X2117" i="30"/>
  <c r="X2118" i="30"/>
  <c r="X2119" i="30"/>
  <c r="X2120" i="30"/>
  <c r="X2121" i="30"/>
  <c r="X2122" i="30"/>
  <c r="X2123" i="30"/>
  <c r="X2124" i="30"/>
  <c r="X2125" i="30"/>
  <c r="X2126" i="30"/>
  <c r="X2127" i="30"/>
  <c r="X2128" i="30"/>
  <c r="X2129" i="30"/>
  <c r="X2130" i="30"/>
  <c r="X2131" i="30"/>
  <c r="X2132" i="30"/>
  <c r="X2133" i="30"/>
  <c r="X2134" i="30"/>
  <c r="X2135" i="30"/>
  <c r="X2136" i="30"/>
  <c r="X2137" i="30"/>
  <c r="X2138" i="30"/>
  <c r="X2139" i="30"/>
  <c r="X2140" i="30"/>
  <c r="X2141" i="30"/>
  <c r="X2142" i="30"/>
  <c r="X2143" i="30"/>
  <c r="X2144" i="30"/>
  <c r="X2145" i="30"/>
  <c r="X2146" i="30"/>
  <c r="X2147" i="30"/>
  <c r="X2148" i="30"/>
  <c r="X2149" i="30"/>
  <c r="X2150" i="30"/>
  <c r="X2151" i="30"/>
  <c r="X2152" i="30"/>
  <c r="X2153" i="30"/>
  <c r="X2154" i="30"/>
  <c r="X2155" i="30"/>
  <c r="X2156" i="30"/>
  <c r="X2157" i="30"/>
  <c r="X2158" i="30"/>
  <c r="X2159" i="30"/>
  <c r="X2160" i="30"/>
  <c r="X2161" i="30"/>
  <c r="X2162" i="30"/>
  <c r="X2163" i="30"/>
  <c r="X2164" i="30"/>
  <c r="X2165" i="30"/>
  <c r="X2166" i="30"/>
  <c r="X2167" i="30"/>
  <c r="X2168" i="30"/>
  <c r="X2169" i="30"/>
  <c r="X2170" i="30"/>
  <c r="X2171" i="30"/>
  <c r="X2172" i="30"/>
  <c r="X2173" i="30"/>
  <c r="X2174" i="30"/>
  <c r="X2175" i="30"/>
  <c r="X2176" i="30"/>
  <c r="X2177" i="30"/>
  <c r="X2178" i="30"/>
  <c r="X2179" i="30"/>
  <c r="X2180" i="30"/>
  <c r="X2181" i="30"/>
  <c r="X2182" i="30"/>
  <c r="X2183" i="30"/>
  <c r="X2184" i="30"/>
  <c r="X2185" i="30"/>
  <c r="X2186" i="30"/>
  <c r="X2187" i="30"/>
  <c r="X2188" i="30"/>
  <c r="X2189" i="30"/>
  <c r="X2190" i="30"/>
  <c r="X2191" i="30"/>
  <c r="X2192" i="30"/>
  <c r="X2193" i="30"/>
  <c r="X2194" i="30"/>
  <c r="X2195" i="30"/>
  <c r="X2196" i="30"/>
  <c r="X2197" i="30"/>
  <c r="X2198" i="30"/>
  <c r="X2199" i="30"/>
  <c r="X2200" i="30"/>
  <c r="X2201" i="30"/>
  <c r="X2202" i="30"/>
  <c r="X2203" i="30"/>
  <c r="X2204" i="30"/>
  <c r="X2205" i="30"/>
  <c r="X2206" i="30"/>
  <c r="X2207" i="30"/>
  <c r="X2208" i="30"/>
  <c r="X2209" i="30"/>
  <c r="X2210" i="30"/>
  <c r="X2211" i="30"/>
  <c r="X2212" i="30"/>
  <c r="X2213" i="30"/>
  <c r="X2214" i="30"/>
  <c r="X2215" i="30"/>
  <c r="X2216" i="30"/>
  <c r="X2217" i="30"/>
  <c r="X2218" i="30"/>
  <c r="X2219" i="30"/>
  <c r="X2220" i="30"/>
  <c r="X2221" i="30"/>
  <c r="X2222" i="30"/>
  <c r="X2223" i="30"/>
  <c r="X2224" i="30"/>
  <c r="X2225" i="30"/>
  <c r="X2226" i="30"/>
  <c r="X2227" i="30"/>
  <c r="X2228" i="30"/>
  <c r="X2229" i="30"/>
  <c r="X2230" i="30"/>
  <c r="X2231" i="30"/>
  <c r="X2232" i="30"/>
  <c r="X2233" i="30"/>
  <c r="X2234" i="30"/>
  <c r="X2235" i="30"/>
  <c r="X2236" i="30"/>
  <c r="X2237" i="30"/>
  <c r="X2238" i="30"/>
  <c r="X2239" i="30"/>
  <c r="X2240" i="30"/>
  <c r="X2241" i="30"/>
  <c r="X2242" i="30"/>
  <c r="X2243" i="30"/>
  <c r="X2244" i="30"/>
  <c r="X2245" i="30"/>
  <c r="X2246" i="30"/>
  <c r="X2247" i="30"/>
  <c r="X2248" i="30"/>
  <c r="X2249" i="30"/>
  <c r="X2250" i="30"/>
  <c r="X2251" i="30"/>
  <c r="X2252" i="30"/>
  <c r="X2253" i="30"/>
  <c r="X2254" i="30"/>
  <c r="X2255" i="30"/>
  <c r="X2256" i="30"/>
  <c r="X2257" i="30"/>
  <c r="X2258" i="30"/>
  <c r="X2259" i="30"/>
  <c r="X2260" i="30"/>
  <c r="X2261" i="30"/>
  <c r="X2262" i="30"/>
  <c r="X2263" i="30"/>
  <c r="X2264" i="30"/>
  <c r="X2265" i="30"/>
  <c r="X2266" i="30"/>
  <c r="X2267" i="30"/>
  <c r="X2268" i="30"/>
  <c r="X2269" i="30"/>
  <c r="X2270" i="30"/>
  <c r="X2271" i="30"/>
  <c r="X2272" i="30"/>
  <c r="X2273" i="30"/>
  <c r="X2274" i="30"/>
  <c r="X2275" i="30"/>
  <c r="X2276" i="30"/>
  <c r="X2277" i="30"/>
  <c r="X2278" i="30"/>
  <c r="X2279" i="30"/>
  <c r="X2280" i="30"/>
  <c r="X2281" i="30"/>
  <c r="X2282" i="30"/>
  <c r="X2283" i="30"/>
  <c r="X2284" i="30"/>
  <c r="X2285" i="30"/>
  <c r="X2286" i="30"/>
  <c r="X2287" i="30"/>
  <c r="X2288" i="30"/>
  <c r="X2289" i="30"/>
  <c r="X2290" i="30"/>
  <c r="X2291" i="30"/>
  <c r="X2292" i="30"/>
  <c r="X2293" i="30"/>
  <c r="X2294" i="30"/>
  <c r="X2295" i="30"/>
  <c r="X2296" i="30"/>
  <c r="X2297" i="30"/>
  <c r="X2298" i="30"/>
  <c r="X2299" i="30"/>
  <c r="X2300" i="30"/>
  <c r="X2301" i="30"/>
  <c r="X2302" i="30"/>
  <c r="X2303" i="30"/>
  <c r="X2304" i="30"/>
  <c r="X2305" i="30"/>
  <c r="X2306" i="30"/>
  <c r="X2307" i="30"/>
  <c r="X2308" i="30"/>
  <c r="X2309" i="30"/>
  <c r="X2310" i="30"/>
  <c r="X2311" i="30"/>
  <c r="X2312" i="30"/>
  <c r="X2313" i="30"/>
  <c r="X2314" i="30"/>
  <c r="X2315" i="30"/>
  <c r="X2316" i="30"/>
  <c r="X2317" i="30"/>
  <c r="X2318" i="30"/>
  <c r="X2319" i="30"/>
  <c r="X2320" i="30"/>
  <c r="X2321" i="30"/>
  <c r="X2322" i="30"/>
  <c r="X2323" i="30"/>
  <c r="X2324" i="30"/>
  <c r="X2325" i="30"/>
  <c r="X2326" i="30"/>
  <c r="X2327" i="30"/>
  <c r="X2328" i="30"/>
  <c r="X2329" i="30"/>
  <c r="X2330" i="30"/>
  <c r="X2331" i="30"/>
  <c r="X2332" i="30"/>
  <c r="X2333" i="30"/>
  <c r="X2334" i="30"/>
  <c r="X2335" i="30"/>
  <c r="X2336" i="30"/>
  <c r="X2337" i="30"/>
  <c r="X2338" i="30"/>
  <c r="X2339" i="30"/>
  <c r="X2340" i="30"/>
  <c r="X2341" i="30"/>
  <c r="X2342" i="30"/>
  <c r="X2343" i="30"/>
  <c r="X2344" i="30"/>
  <c r="X2345" i="30"/>
  <c r="X2346" i="30"/>
  <c r="X2347" i="30"/>
  <c r="X2348" i="30"/>
  <c r="X2349" i="30"/>
  <c r="X2350" i="30"/>
  <c r="X2351" i="30"/>
  <c r="X2352" i="30"/>
  <c r="X2353" i="30"/>
  <c r="X2354" i="30"/>
  <c r="X2355" i="30"/>
  <c r="X2356" i="30"/>
  <c r="X2357" i="30"/>
  <c r="X2358" i="30"/>
  <c r="X2359" i="30"/>
  <c r="X2360" i="30"/>
  <c r="X2361" i="30"/>
  <c r="X2362" i="30"/>
  <c r="X2363" i="30"/>
  <c r="X2364" i="30"/>
  <c r="X2365" i="30"/>
  <c r="X2366" i="30"/>
  <c r="X2367" i="30"/>
  <c r="X2368" i="30"/>
  <c r="X2369" i="30"/>
  <c r="X2370" i="30"/>
  <c r="X2371" i="30"/>
  <c r="X2372" i="30"/>
  <c r="X2373" i="30"/>
  <c r="X2374" i="30"/>
  <c r="X2375" i="30"/>
  <c r="X2376" i="30"/>
  <c r="X2377" i="30"/>
  <c r="X2378" i="30"/>
  <c r="X2379" i="30"/>
  <c r="X2380" i="30"/>
  <c r="X2381" i="30"/>
  <c r="X2382" i="30"/>
  <c r="X2383" i="30"/>
  <c r="X2384" i="30"/>
  <c r="X2385" i="30"/>
  <c r="X2386" i="30"/>
  <c r="X2387" i="30"/>
  <c r="X2388" i="30"/>
  <c r="X2389" i="30"/>
  <c r="X2390" i="30"/>
  <c r="X2391" i="30"/>
  <c r="X2392" i="30"/>
  <c r="X2393" i="30"/>
  <c r="X2394" i="30"/>
  <c r="X2395" i="30"/>
  <c r="X2396" i="30"/>
  <c r="X2397" i="30"/>
  <c r="X2398" i="30"/>
  <c r="X2399" i="30"/>
  <c r="X2400" i="30"/>
  <c r="X2401" i="30"/>
  <c r="X2402" i="30"/>
  <c r="X2403" i="30"/>
  <c r="X2404" i="30"/>
  <c r="X2405" i="30"/>
  <c r="X2406" i="30"/>
  <c r="X2407" i="30"/>
  <c r="X2408" i="30"/>
  <c r="X2409" i="30"/>
  <c r="X2410" i="30"/>
  <c r="X2411" i="30"/>
  <c r="X2412" i="30"/>
  <c r="X2413" i="30"/>
  <c r="X2414" i="30"/>
  <c r="X2415" i="30"/>
  <c r="X2416" i="30"/>
  <c r="X2417" i="30"/>
  <c r="X2418" i="30"/>
  <c r="X2419" i="30"/>
  <c r="X2420" i="30"/>
  <c r="X2421" i="30"/>
  <c r="X2422" i="30"/>
  <c r="X2423" i="30"/>
  <c r="X2424" i="30"/>
  <c r="X2425" i="30"/>
  <c r="X2426" i="30"/>
  <c r="X2427" i="30"/>
  <c r="X2428" i="30"/>
  <c r="X2429" i="30"/>
  <c r="X2430" i="30"/>
  <c r="X2431" i="30"/>
  <c r="X2432" i="30"/>
  <c r="X2433" i="30"/>
  <c r="X2434" i="30"/>
  <c r="X2435" i="30"/>
  <c r="X2436" i="30"/>
  <c r="X2437" i="30"/>
  <c r="X2438" i="30"/>
  <c r="X2439" i="30"/>
  <c r="X2440" i="30"/>
  <c r="X2441" i="30"/>
  <c r="X2442" i="30"/>
  <c r="X2443" i="30"/>
  <c r="X2444" i="30"/>
  <c r="X2445" i="30"/>
  <c r="X2446" i="30"/>
  <c r="X2447" i="30"/>
  <c r="X2448" i="30"/>
  <c r="X2449" i="30"/>
  <c r="X2450" i="30"/>
  <c r="X2451" i="30"/>
  <c r="X2452" i="30"/>
  <c r="X2453" i="30"/>
  <c r="X2454" i="30"/>
  <c r="X2455" i="30"/>
  <c r="X2456" i="30"/>
  <c r="X2457" i="30"/>
  <c r="X2458" i="30"/>
  <c r="X2459" i="30"/>
  <c r="X2460" i="30"/>
  <c r="X2461" i="30"/>
  <c r="X2462" i="30"/>
  <c r="X2463" i="30"/>
  <c r="X2464" i="30"/>
  <c r="X2465" i="30"/>
  <c r="X2466" i="30"/>
  <c r="X2467" i="30"/>
  <c r="X2468" i="30"/>
  <c r="X2469" i="30"/>
  <c r="X2470" i="30"/>
  <c r="X2471" i="30"/>
  <c r="X2472" i="30"/>
  <c r="X2473" i="30"/>
  <c r="X2474" i="30"/>
  <c r="X2475" i="30"/>
  <c r="X2476" i="30"/>
  <c r="X2477" i="30"/>
  <c r="X2478" i="30"/>
  <c r="X2479" i="30"/>
  <c r="X2480" i="30"/>
  <c r="X2481" i="30"/>
  <c r="X2482" i="30"/>
  <c r="X2483" i="30"/>
  <c r="X2484" i="30"/>
  <c r="X2485" i="30"/>
  <c r="X2486" i="30"/>
  <c r="X2487" i="30"/>
  <c r="X2488" i="30"/>
  <c r="X2489" i="30"/>
  <c r="X2490" i="30"/>
  <c r="X2491" i="30"/>
  <c r="X2492" i="30"/>
  <c r="X2493" i="30"/>
  <c r="X2494" i="30"/>
  <c r="X2495" i="30"/>
  <c r="X2496" i="30"/>
  <c r="X2497" i="30"/>
  <c r="X2498" i="30"/>
  <c r="X2499" i="30"/>
  <c r="X2500" i="30"/>
  <c r="X2501" i="30"/>
  <c r="X2502" i="30"/>
  <c r="X2503" i="30"/>
  <c r="X2504" i="30"/>
  <c r="X2505" i="30"/>
  <c r="X2506" i="30"/>
  <c r="X2507" i="30"/>
  <c r="X2508" i="30"/>
  <c r="X2509" i="30"/>
  <c r="X2510" i="30"/>
  <c r="X2511" i="30"/>
  <c r="X2512" i="30"/>
  <c r="X2513" i="30"/>
  <c r="X2514" i="30"/>
  <c r="X2515" i="30"/>
  <c r="X2516" i="30"/>
  <c r="X2517" i="30"/>
  <c r="X2518" i="30"/>
  <c r="X2519" i="30"/>
  <c r="X2520" i="30"/>
  <c r="X2521" i="30"/>
  <c r="X2522" i="30"/>
  <c r="X2523" i="30"/>
  <c r="X2524" i="30"/>
  <c r="X2525" i="30"/>
  <c r="X2526" i="30"/>
  <c r="X2527" i="30"/>
  <c r="X2528" i="30"/>
  <c r="X2529" i="30"/>
  <c r="X2530" i="30"/>
  <c r="X2531" i="30"/>
  <c r="X2532" i="30"/>
  <c r="X2533" i="30"/>
  <c r="X2534" i="30"/>
  <c r="X2535" i="30"/>
  <c r="X2536" i="30"/>
  <c r="X2537" i="30"/>
  <c r="X2538" i="30"/>
  <c r="X2539" i="30"/>
  <c r="X2540" i="30"/>
  <c r="X2541" i="30"/>
  <c r="X2542" i="30"/>
  <c r="X2543" i="30"/>
  <c r="X2544" i="30"/>
  <c r="X2545" i="30"/>
  <c r="X2546" i="30"/>
  <c r="X2547" i="30"/>
  <c r="X2548" i="30"/>
  <c r="X2549" i="30"/>
  <c r="X2550" i="30"/>
  <c r="X2551" i="30"/>
  <c r="X2552" i="30"/>
  <c r="X2553" i="30"/>
  <c r="X2554" i="30"/>
  <c r="X2555" i="30"/>
  <c r="X2556" i="30"/>
  <c r="X2557" i="30"/>
  <c r="X2558" i="30"/>
  <c r="X2559" i="30"/>
  <c r="X2560" i="30"/>
  <c r="X2561" i="30"/>
  <c r="X2562" i="30"/>
  <c r="X2563" i="30"/>
  <c r="X2564" i="30"/>
  <c r="X2565" i="30"/>
  <c r="X2566" i="30"/>
  <c r="X2567" i="30"/>
  <c r="X2568" i="30"/>
  <c r="X2569" i="30"/>
  <c r="X2570" i="30"/>
  <c r="X2571" i="30"/>
  <c r="X2572" i="30"/>
  <c r="X2573" i="30"/>
  <c r="X2574" i="30"/>
  <c r="X2575" i="30"/>
  <c r="X2576" i="30"/>
  <c r="X2577" i="30"/>
  <c r="X2578" i="30"/>
  <c r="X2579" i="30"/>
  <c r="X2580" i="30"/>
  <c r="X2581" i="30"/>
  <c r="X2582" i="30"/>
  <c r="X2583" i="30"/>
  <c r="X2584" i="30"/>
  <c r="X2585" i="30"/>
  <c r="X2586" i="30"/>
  <c r="X2587" i="30"/>
  <c r="X2588" i="30"/>
  <c r="X2589" i="30"/>
  <c r="X2590" i="30"/>
  <c r="X2591" i="30"/>
  <c r="X2592" i="30"/>
  <c r="X2593" i="30"/>
  <c r="X2594" i="30"/>
  <c r="X2595" i="30"/>
  <c r="X2596" i="30"/>
  <c r="X2597" i="30"/>
  <c r="X2598" i="30"/>
  <c r="X2599" i="30"/>
  <c r="X2600" i="30"/>
  <c r="X2601" i="30"/>
  <c r="X2602" i="30"/>
  <c r="X2603" i="30"/>
  <c r="X2604" i="30"/>
  <c r="X2605" i="30"/>
  <c r="X2606" i="30"/>
  <c r="X2607" i="30"/>
  <c r="X2608" i="30"/>
  <c r="X2609" i="30"/>
  <c r="X2610" i="30"/>
  <c r="X2611" i="30"/>
  <c r="X2612" i="30"/>
  <c r="X2613" i="30"/>
  <c r="X2614" i="30"/>
  <c r="X2615" i="30"/>
  <c r="X2616" i="30"/>
  <c r="X2617" i="30"/>
  <c r="X2618" i="30"/>
  <c r="X2619" i="30"/>
  <c r="X2620" i="30"/>
  <c r="X2621" i="30"/>
  <c r="X2622" i="30"/>
  <c r="X2623" i="30"/>
  <c r="X2624" i="30"/>
  <c r="X2625" i="30"/>
  <c r="X2626" i="30"/>
  <c r="X2627" i="30"/>
  <c r="X2628" i="30"/>
  <c r="X2629" i="30"/>
  <c r="X2630" i="30"/>
  <c r="X2631" i="30"/>
  <c r="X2632" i="30"/>
  <c r="X2633" i="30"/>
  <c r="X2634" i="30"/>
  <c r="X2635" i="30"/>
  <c r="X2636" i="30"/>
  <c r="X2637" i="30"/>
  <c r="X2638" i="30"/>
  <c r="X2639" i="30"/>
  <c r="X2640" i="30"/>
  <c r="X2641" i="30"/>
  <c r="X2642" i="30"/>
  <c r="X2643" i="30"/>
  <c r="X2644" i="30"/>
  <c r="X2645" i="30"/>
  <c r="X2646" i="30"/>
  <c r="X2647" i="30"/>
  <c r="X2648" i="30"/>
  <c r="X2649" i="30"/>
  <c r="X2650" i="30"/>
  <c r="X2651" i="30"/>
  <c r="X2652" i="30"/>
  <c r="X2653" i="30"/>
  <c r="X2654" i="30"/>
  <c r="X2655" i="30"/>
  <c r="X2656" i="30"/>
  <c r="X2657" i="30"/>
  <c r="X2658" i="30"/>
  <c r="X2659" i="30"/>
  <c r="X2660" i="30"/>
  <c r="X2661" i="30"/>
  <c r="X2662" i="30"/>
  <c r="X2663" i="30"/>
  <c r="X2664" i="30"/>
  <c r="X2665" i="30"/>
  <c r="X2666" i="30"/>
  <c r="X2667" i="30"/>
  <c r="X2668" i="30"/>
  <c r="X2669" i="30"/>
  <c r="X2670" i="30"/>
  <c r="X2671" i="30"/>
  <c r="X2672" i="30"/>
  <c r="X2673" i="30"/>
  <c r="X2674" i="30"/>
  <c r="X2675" i="30"/>
  <c r="X2676" i="30"/>
  <c r="X2677" i="30"/>
  <c r="X2678" i="30"/>
  <c r="X2679" i="30"/>
  <c r="X2680" i="30"/>
  <c r="X2681" i="30"/>
  <c r="X2682" i="30"/>
  <c r="X2683" i="30"/>
  <c r="X2684" i="30"/>
  <c r="X2685" i="30"/>
  <c r="X2686" i="30"/>
  <c r="X2687" i="30"/>
  <c r="X2688" i="30"/>
  <c r="X2689" i="30"/>
  <c r="X2690" i="30"/>
  <c r="X2691" i="30"/>
  <c r="X2692" i="30"/>
  <c r="X2693" i="30"/>
  <c r="X2694" i="30"/>
  <c r="X2695" i="30"/>
  <c r="X2696" i="30"/>
  <c r="X2697" i="30"/>
  <c r="X2698" i="30"/>
  <c r="X2699" i="30"/>
  <c r="X2700" i="30"/>
  <c r="X2701" i="30"/>
  <c r="X2702" i="30"/>
  <c r="X2703" i="30"/>
  <c r="X2704" i="30"/>
  <c r="X2705" i="30"/>
  <c r="X2706" i="30"/>
  <c r="X2707" i="30"/>
  <c r="X2708" i="30"/>
  <c r="X2709" i="30"/>
  <c r="X2710" i="30"/>
  <c r="X2711" i="30"/>
  <c r="X2712" i="30"/>
  <c r="X2713" i="30"/>
  <c r="X2714" i="30"/>
  <c r="X2715" i="30"/>
  <c r="X2716" i="30"/>
  <c r="X2717" i="30"/>
  <c r="X2718" i="30"/>
  <c r="X2719" i="30"/>
  <c r="X2720" i="30"/>
  <c r="X2721" i="30"/>
  <c r="X2722" i="30"/>
  <c r="X2723" i="30"/>
  <c r="X2724" i="30"/>
  <c r="X2725" i="30"/>
  <c r="X2726" i="30"/>
  <c r="X2727" i="30"/>
  <c r="X2728" i="30"/>
  <c r="X2729" i="30"/>
  <c r="X2730" i="30"/>
  <c r="X2731" i="30"/>
  <c r="X2732" i="30"/>
  <c r="X2733" i="30"/>
  <c r="X2734" i="30"/>
  <c r="X2735" i="30"/>
  <c r="X2736" i="30"/>
  <c r="X2737" i="30"/>
  <c r="X2738" i="30"/>
  <c r="X2739" i="30"/>
  <c r="X2740" i="30"/>
  <c r="X2741" i="30"/>
  <c r="X2742" i="30"/>
  <c r="X2743" i="30"/>
  <c r="X2744" i="30"/>
  <c r="X2745" i="30"/>
  <c r="X2746" i="30"/>
  <c r="X2747" i="30"/>
  <c r="X2748" i="30"/>
  <c r="X2749" i="30"/>
  <c r="X2750" i="30"/>
  <c r="X2751" i="30"/>
  <c r="X2752" i="30"/>
  <c r="X2753" i="30"/>
  <c r="X2754" i="30"/>
  <c r="X2755" i="30"/>
  <c r="X2756" i="30"/>
  <c r="X2757" i="30"/>
  <c r="X2758" i="30"/>
  <c r="X2759" i="30"/>
  <c r="X2760" i="30"/>
  <c r="X2761" i="30"/>
  <c r="X2762" i="30"/>
  <c r="X2763" i="30"/>
  <c r="X2764" i="30"/>
  <c r="X2765" i="30"/>
  <c r="X2766" i="30"/>
  <c r="X2767" i="30"/>
  <c r="X2768" i="30"/>
  <c r="X2769" i="30"/>
  <c r="X2770" i="30"/>
  <c r="X2771" i="30"/>
  <c r="X2772" i="30"/>
  <c r="X2773" i="30"/>
  <c r="X2774" i="30"/>
  <c r="X2775" i="30"/>
  <c r="X2776" i="30"/>
  <c r="X2777" i="30"/>
  <c r="X2778" i="30"/>
  <c r="X2779" i="30"/>
  <c r="X2780" i="30"/>
  <c r="X2781" i="30"/>
  <c r="X2782" i="30"/>
  <c r="X2783" i="30"/>
  <c r="X2784" i="30"/>
  <c r="X2785" i="30"/>
  <c r="X2786" i="30"/>
  <c r="X2787" i="30"/>
  <c r="X2788" i="30"/>
  <c r="X2789" i="30"/>
  <c r="X2790" i="30"/>
  <c r="X2791" i="30"/>
  <c r="X2792" i="30"/>
  <c r="X2793" i="30"/>
  <c r="X2794" i="30"/>
  <c r="X2795" i="30"/>
  <c r="X2796" i="30"/>
  <c r="X2797" i="30"/>
  <c r="X2798" i="30"/>
  <c r="X2799" i="30"/>
  <c r="X2800" i="30"/>
  <c r="X2801" i="30"/>
  <c r="X2802" i="30"/>
  <c r="X2803" i="30"/>
  <c r="X2804" i="30"/>
  <c r="X2805" i="30"/>
  <c r="X2806" i="30"/>
  <c r="X2807" i="30"/>
  <c r="X2808" i="30"/>
  <c r="X2809" i="30"/>
  <c r="X2810" i="30"/>
  <c r="X2811" i="30"/>
  <c r="X2812" i="30"/>
  <c r="X2813" i="30"/>
  <c r="X2814" i="30"/>
  <c r="X2815" i="30"/>
  <c r="X2816" i="30"/>
  <c r="X2817" i="30"/>
  <c r="X2818" i="30"/>
  <c r="X2819" i="30"/>
  <c r="X2820" i="30"/>
  <c r="X2821" i="30"/>
  <c r="X2822" i="30"/>
  <c r="X2823" i="30"/>
  <c r="X2824" i="30"/>
  <c r="X2825" i="30"/>
  <c r="X2826" i="30"/>
  <c r="X2827" i="30"/>
  <c r="X2828" i="30"/>
  <c r="X2829" i="30"/>
  <c r="X2830" i="30"/>
  <c r="X2831" i="30"/>
  <c r="X2832" i="30"/>
  <c r="X2833" i="30"/>
  <c r="X2834" i="30"/>
  <c r="X2835" i="30"/>
  <c r="X2836" i="30"/>
  <c r="X2837" i="30"/>
  <c r="X2838" i="30"/>
  <c r="X2839" i="30"/>
  <c r="X2840" i="30"/>
  <c r="X2841" i="30"/>
  <c r="X2842" i="30"/>
  <c r="X2843" i="30"/>
  <c r="X2844" i="30"/>
  <c r="X2845" i="30"/>
  <c r="X2846" i="30"/>
  <c r="X2847" i="30"/>
  <c r="X2848" i="30"/>
  <c r="X2849" i="30"/>
  <c r="X2850" i="30"/>
  <c r="X2851" i="30"/>
  <c r="X2852" i="30"/>
  <c r="X2853" i="30"/>
  <c r="X2854" i="30"/>
  <c r="X2855" i="30"/>
  <c r="X2856" i="30"/>
  <c r="X2857" i="30"/>
  <c r="X2858" i="30"/>
  <c r="X2859" i="30"/>
  <c r="X2860" i="30"/>
  <c r="X2861" i="30"/>
  <c r="X2862" i="30"/>
  <c r="X2863" i="30"/>
  <c r="X2864" i="30"/>
  <c r="X2865" i="30"/>
  <c r="X2866" i="30"/>
  <c r="X2867" i="30"/>
  <c r="X2868" i="30"/>
  <c r="X2869" i="30"/>
  <c r="X2870" i="30"/>
  <c r="X2871" i="30"/>
  <c r="X2872" i="30"/>
  <c r="X2873" i="30"/>
  <c r="X2874" i="30"/>
  <c r="X2875" i="30"/>
  <c r="X2876" i="30"/>
  <c r="X2877" i="30"/>
  <c r="X2878" i="30"/>
  <c r="X2879" i="30"/>
  <c r="X2880" i="30"/>
  <c r="X2881" i="30"/>
  <c r="X2882" i="30"/>
  <c r="X2883" i="30"/>
  <c r="X2884" i="30"/>
  <c r="X2885" i="30"/>
  <c r="X2886" i="30"/>
  <c r="X2887" i="30"/>
  <c r="X2888" i="30"/>
  <c r="X2889" i="30"/>
  <c r="X2890" i="30"/>
  <c r="X2891" i="30"/>
  <c r="X2892" i="30"/>
  <c r="X2893" i="30"/>
  <c r="X2894" i="30"/>
  <c r="X2895" i="30"/>
  <c r="X2896" i="30"/>
  <c r="X2897" i="30"/>
  <c r="X2898" i="30"/>
  <c r="X2899" i="30"/>
  <c r="X2900" i="30"/>
  <c r="X2901" i="30"/>
  <c r="X2902" i="30"/>
  <c r="X2903" i="30"/>
  <c r="X2904" i="30"/>
  <c r="X2905" i="30"/>
  <c r="X2906" i="30"/>
  <c r="X2907" i="30"/>
  <c r="X2908" i="30"/>
  <c r="X2909" i="30"/>
  <c r="X2910" i="30"/>
  <c r="X2911" i="30"/>
  <c r="X2912" i="30"/>
  <c r="X2913" i="30"/>
  <c r="X2914" i="30"/>
  <c r="X2915" i="30"/>
  <c r="X2916" i="30"/>
  <c r="X2917" i="30"/>
  <c r="X2918" i="30"/>
  <c r="X2919" i="30"/>
  <c r="X2920" i="30"/>
  <c r="X2921" i="30"/>
  <c r="X2922" i="30"/>
  <c r="X2923" i="30"/>
  <c r="X2924" i="30"/>
  <c r="X2925" i="30"/>
  <c r="X2926" i="30"/>
  <c r="X2927" i="30"/>
  <c r="X2928" i="30"/>
  <c r="X2929" i="30"/>
  <c r="X2930" i="30"/>
  <c r="X2931" i="30"/>
  <c r="X2932" i="30"/>
  <c r="X2933" i="30"/>
  <c r="X2934" i="30"/>
  <c r="X2935" i="30"/>
  <c r="X2936" i="30"/>
  <c r="X2937" i="30"/>
  <c r="X2938" i="30"/>
  <c r="X2939" i="30"/>
  <c r="X2940" i="30"/>
  <c r="X2941" i="30"/>
  <c r="X2942" i="30"/>
  <c r="X2943" i="30"/>
  <c r="X2944" i="30"/>
  <c r="X2945" i="30"/>
  <c r="X2946" i="30"/>
  <c r="X2947" i="30"/>
  <c r="X2948" i="30"/>
  <c r="X2949" i="30"/>
  <c r="X2950" i="30"/>
  <c r="X2951" i="30"/>
  <c r="X2952" i="30"/>
  <c r="X2953" i="30"/>
  <c r="X2954" i="30"/>
  <c r="X2955" i="30"/>
  <c r="X2956" i="30"/>
  <c r="X2957" i="30"/>
  <c r="X2958" i="30"/>
  <c r="X2959" i="30"/>
  <c r="X2960" i="30"/>
  <c r="X2961" i="30"/>
  <c r="X2962" i="30"/>
  <c r="X2963" i="30"/>
  <c r="X2964" i="30"/>
  <c r="X2965" i="30"/>
  <c r="X2966" i="30"/>
  <c r="X2967" i="30"/>
  <c r="X2968" i="30"/>
  <c r="X2969" i="30"/>
  <c r="X2970" i="30"/>
  <c r="X2971" i="30"/>
  <c r="X2972" i="30"/>
  <c r="X2973" i="30"/>
  <c r="X2974" i="30"/>
  <c r="X2975" i="30"/>
  <c r="X2976" i="30"/>
  <c r="X2977" i="30"/>
  <c r="X2978" i="30"/>
  <c r="X2979" i="30"/>
  <c r="X2980" i="30"/>
  <c r="X2981" i="30"/>
  <c r="X2982" i="30"/>
  <c r="X2983" i="30"/>
  <c r="X2984" i="30"/>
  <c r="X2985" i="30"/>
  <c r="X2986" i="30"/>
  <c r="X2987" i="30"/>
  <c r="X2988" i="30"/>
  <c r="X2989" i="30"/>
  <c r="X2990" i="30"/>
  <c r="X2991" i="30"/>
  <c r="X2992" i="30"/>
  <c r="X2993" i="30"/>
  <c r="X2994" i="30"/>
  <c r="X2995" i="30"/>
  <c r="X2996" i="30"/>
  <c r="X2997" i="30"/>
  <c r="X2998" i="30"/>
  <c r="X2999" i="30"/>
  <c r="X3000" i="30"/>
  <c r="X3001" i="30"/>
  <c r="X3002" i="30"/>
  <c r="X3003" i="30"/>
  <c r="X3004" i="30"/>
  <c r="X3005" i="30"/>
  <c r="X3006" i="30"/>
  <c r="X3007" i="30"/>
  <c r="X3008" i="30"/>
  <c r="X3009" i="30"/>
  <c r="X3010" i="30"/>
  <c r="X3011" i="30"/>
  <c r="X3012" i="30"/>
  <c r="X3013" i="30"/>
  <c r="X3014" i="30"/>
  <c r="X3015" i="30"/>
  <c r="X3016" i="30"/>
  <c r="X3017" i="30"/>
  <c r="X3018" i="30"/>
  <c r="X3019" i="30"/>
  <c r="X3020" i="30"/>
  <c r="X3021" i="30"/>
  <c r="X3022" i="30"/>
  <c r="X3023" i="30"/>
  <c r="X3024" i="30"/>
  <c r="X3025" i="30"/>
  <c r="X3026" i="30"/>
  <c r="X3027" i="30"/>
  <c r="X3028" i="30"/>
  <c r="X3029" i="30"/>
  <c r="X3030" i="30"/>
  <c r="X3031" i="30"/>
  <c r="X3032" i="30"/>
  <c r="X3033" i="30"/>
  <c r="X3034" i="30"/>
  <c r="X3035" i="30"/>
  <c r="X3036" i="30"/>
  <c r="X3037" i="30"/>
  <c r="X3038" i="30"/>
  <c r="X3039" i="30"/>
  <c r="X3040" i="30"/>
  <c r="X3041" i="30"/>
  <c r="X3042" i="30"/>
  <c r="X3043" i="30"/>
  <c r="X3044" i="30"/>
  <c r="X3045" i="30"/>
  <c r="X3046" i="30"/>
  <c r="X3047" i="30"/>
  <c r="X3048" i="30"/>
  <c r="X3049" i="30"/>
  <c r="X3050" i="30"/>
  <c r="X3051" i="30"/>
  <c r="X3052" i="30"/>
  <c r="X3053" i="30"/>
  <c r="X3054" i="30"/>
  <c r="X3055" i="30"/>
  <c r="X3056" i="30"/>
  <c r="X3057" i="30"/>
  <c r="X3058" i="30"/>
  <c r="X3059" i="30"/>
  <c r="X3060" i="30"/>
  <c r="X3061" i="30"/>
  <c r="X3062" i="30"/>
  <c r="X3063" i="30"/>
  <c r="X3064" i="30"/>
  <c r="X3065" i="30"/>
  <c r="X3066" i="30"/>
  <c r="X3067" i="30"/>
  <c r="X3068" i="30"/>
  <c r="X3069" i="30"/>
  <c r="X3070" i="30"/>
  <c r="X3071" i="30"/>
  <c r="X3072" i="30"/>
  <c r="X3073" i="30"/>
  <c r="X3074" i="30"/>
  <c r="X3075" i="30"/>
  <c r="X3076" i="30"/>
  <c r="X3077" i="30"/>
  <c r="X3078" i="30"/>
  <c r="X3079" i="30"/>
  <c r="X3080" i="30"/>
  <c r="X3081" i="30"/>
  <c r="X3082" i="30"/>
  <c r="X3083" i="30"/>
  <c r="X3084" i="30"/>
  <c r="X3085" i="30"/>
  <c r="X3086" i="30"/>
  <c r="X3087" i="30"/>
  <c r="X3088" i="30"/>
  <c r="X3089" i="30"/>
  <c r="X3090" i="30"/>
  <c r="X3091" i="30"/>
  <c r="X3092" i="30"/>
  <c r="X3093" i="30"/>
  <c r="X3094" i="30"/>
  <c r="X3095" i="30"/>
  <c r="X3096" i="30"/>
  <c r="X3097" i="30"/>
  <c r="X3098" i="30"/>
  <c r="X3099" i="30"/>
  <c r="X3100" i="30"/>
  <c r="X3101" i="30"/>
  <c r="X3102" i="30"/>
  <c r="X3103" i="30"/>
  <c r="X3104" i="30"/>
  <c r="X3105" i="30"/>
  <c r="X3106" i="30"/>
  <c r="X3107" i="30"/>
  <c r="X3108" i="30"/>
  <c r="X3109" i="30"/>
  <c r="X3110" i="30"/>
  <c r="X3111" i="30"/>
  <c r="X3112" i="30"/>
  <c r="X3113" i="30"/>
  <c r="X3114" i="30"/>
  <c r="X3115" i="30"/>
  <c r="X3116" i="30"/>
  <c r="X3117" i="30"/>
  <c r="X3118" i="30"/>
  <c r="X3119" i="30"/>
  <c r="X3120" i="30"/>
  <c r="X3121" i="30"/>
  <c r="X3122" i="30"/>
  <c r="X3123" i="30"/>
  <c r="X3124" i="30"/>
  <c r="X3125" i="30"/>
  <c r="X3126" i="30"/>
  <c r="X3127" i="30"/>
  <c r="X3128" i="30"/>
  <c r="X3129" i="30"/>
  <c r="X3130" i="30"/>
  <c r="X3131" i="30"/>
  <c r="X3132" i="30"/>
  <c r="X3133" i="30"/>
  <c r="X3134" i="30"/>
  <c r="X3135" i="30"/>
  <c r="X3136" i="30"/>
  <c r="X3137" i="30"/>
  <c r="X3138" i="30"/>
  <c r="X3139" i="30"/>
  <c r="X3140" i="30"/>
  <c r="X3141" i="30"/>
  <c r="X3142" i="30"/>
  <c r="X3143" i="30"/>
  <c r="X3144" i="30"/>
  <c r="X3145" i="30"/>
  <c r="X3146" i="30"/>
  <c r="X3147" i="30"/>
  <c r="X3148" i="30"/>
  <c r="X3149" i="30"/>
  <c r="X3150" i="30"/>
  <c r="X3151" i="30"/>
  <c r="X3152" i="30"/>
  <c r="X3153" i="30"/>
  <c r="X3154" i="30"/>
  <c r="X3155" i="30"/>
  <c r="X3156" i="30"/>
  <c r="X3157" i="30"/>
  <c r="X3158" i="30"/>
  <c r="X3159" i="30"/>
  <c r="X3160" i="30"/>
  <c r="X3161" i="30"/>
  <c r="X3162" i="30"/>
  <c r="X3163" i="30"/>
  <c r="X3164" i="30"/>
  <c r="X3165" i="30"/>
  <c r="X3166" i="30"/>
  <c r="X3167" i="30"/>
  <c r="X3168" i="30"/>
  <c r="X3169" i="30"/>
  <c r="X3170" i="30"/>
  <c r="X3171" i="30"/>
  <c r="X3172" i="30"/>
  <c r="X3173" i="30"/>
  <c r="X3174" i="30"/>
  <c r="X3175" i="30"/>
  <c r="X3176" i="30"/>
  <c r="X3177" i="30"/>
  <c r="X3178" i="30"/>
  <c r="X3179" i="30"/>
  <c r="X3180" i="30"/>
  <c r="X3181" i="30"/>
  <c r="X3182" i="30"/>
  <c r="X3183" i="30"/>
  <c r="X3184" i="30"/>
  <c r="X3185" i="30"/>
  <c r="X3186" i="30"/>
  <c r="X3187" i="30"/>
  <c r="X3188" i="30"/>
  <c r="X3189" i="30"/>
  <c r="X3190" i="30"/>
  <c r="X3191" i="30"/>
  <c r="X3192" i="30"/>
  <c r="X3193" i="30"/>
  <c r="X3194" i="30"/>
  <c r="X3195" i="30"/>
  <c r="X3196" i="30"/>
  <c r="X3197" i="30"/>
  <c r="X3198" i="30"/>
  <c r="X3199" i="30"/>
  <c r="X3200" i="30"/>
  <c r="X3201" i="30"/>
  <c r="X3202" i="30"/>
  <c r="X3203" i="30"/>
  <c r="X3204" i="30"/>
  <c r="X3205" i="30"/>
  <c r="X3206" i="30"/>
  <c r="X3207" i="30"/>
  <c r="X3208" i="30"/>
  <c r="X3209" i="30"/>
  <c r="X3210" i="30"/>
  <c r="X3211" i="30"/>
  <c r="X3212" i="30"/>
  <c r="X3213" i="30"/>
  <c r="X3214" i="30"/>
  <c r="X3215" i="30"/>
  <c r="X3216" i="30"/>
  <c r="X3217" i="30"/>
  <c r="X3218" i="30"/>
  <c r="X3219" i="30"/>
  <c r="X3220" i="30"/>
  <c r="X3221" i="30"/>
  <c r="X3222" i="30"/>
  <c r="X3223" i="30"/>
  <c r="X3224" i="30"/>
  <c r="X3225" i="30"/>
  <c r="X3226" i="30"/>
  <c r="X3227" i="30"/>
  <c r="X3228" i="30"/>
  <c r="X3229" i="30"/>
  <c r="X3230" i="30"/>
  <c r="X3231" i="30"/>
  <c r="X3232" i="30"/>
  <c r="X3233" i="30"/>
  <c r="X3234" i="30"/>
  <c r="X3235" i="30"/>
  <c r="X3236" i="30"/>
  <c r="X3237" i="30"/>
  <c r="X3238" i="30"/>
  <c r="X3239" i="30"/>
  <c r="X3240" i="30"/>
  <c r="X3241" i="30"/>
  <c r="X3242" i="30"/>
  <c r="X3243" i="30"/>
  <c r="X3244" i="30"/>
  <c r="X3245" i="30"/>
  <c r="X3246" i="30"/>
  <c r="X3247" i="30"/>
  <c r="X3248" i="30"/>
  <c r="X3249" i="30"/>
  <c r="X3250" i="30"/>
  <c r="X3251" i="30"/>
  <c r="X3252" i="30"/>
  <c r="X3253" i="30"/>
  <c r="X3254" i="30"/>
  <c r="X3255" i="30"/>
  <c r="X3256" i="30"/>
  <c r="X3257" i="30"/>
  <c r="X3258" i="30"/>
  <c r="X3259" i="30"/>
  <c r="X3260" i="30"/>
  <c r="X3261" i="30"/>
  <c r="X3262" i="30"/>
  <c r="X3263" i="30"/>
  <c r="X3264" i="30"/>
  <c r="X3265" i="30"/>
  <c r="X3266" i="30"/>
  <c r="X3267" i="30"/>
  <c r="X3268" i="30"/>
  <c r="X3269" i="30"/>
  <c r="X3270" i="30"/>
  <c r="X3271" i="30"/>
  <c r="X3272" i="30"/>
  <c r="X3273" i="30"/>
  <c r="X3274" i="30"/>
  <c r="X3275" i="30"/>
  <c r="X3276" i="30"/>
  <c r="X3277" i="30"/>
  <c r="X3278" i="30"/>
  <c r="X3279" i="30"/>
  <c r="X3280" i="30"/>
  <c r="X3281" i="30"/>
  <c r="X3282" i="30"/>
  <c r="X3283" i="30"/>
  <c r="X3284" i="30"/>
  <c r="X3285" i="30"/>
  <c r="X3286" i="30"/>
  <c r="X3287" i="30"/>
  <c r="X3288" i="30"/>
  <c r="X3289" i="30"/>
  <c r="X3290" i="30"/>
  <c r="X3291" i="30"/>
  <c r="X3292" i="30"/>
  <c r="X3293" i="30"/>
  <c r="X3294" i="30"/>
  <c r="X3295" i="30"/>
  <c r="X3296" i="30"/>
  <c r="X3297" i="30"/>
  <c r="X3298" i="30"/>
  <c r="X3299" i="30"/>
  <c r="X3300" i="30"/>
  <c r="X3301" i="30"/>
  <c r="X3302" i="30"/>
  <c r="X3303" i="30"/>
  <c r="X3304" i="30"/>
  <c r="X3305" i="30"/>
  <c r="X3306" i="30"/>
  <c r="X3307" i="30"/>
  <c r="X3308" i="30"/>
  <c r="X3309" i="30"/>
  <c r="X3310" i="30"/>
  <c r="X3311" i="30"/>
  <c r="X3312" i="30"/>
  <c r="X3313" i="30"/>
  <c r="X3314" i="30"/>
  <c r="X3315" i="30"/>
  <c r="X3316" i="30"/>
  <c r="X3317" i="30"/>
  <c r="X3318" i="30"/>
  <c r="X3319" i="30"/>
  <c r="X3320" i="30"/>
  <c r="X3321" i="30"/>
  <c r="X3322" i="30"/>
  <c r="X3323" i="30"/>
  <c r="X3324" i="30"/>
  <c r="X3325" i="30"/>
  <c r="X3326" i="30"/>
  <c r="X3327" i="30"/>
  <c r="X3328" i="30"/>
  <c r="X3329" i="30"/>
  <c r="X3330" i="30"/>
  <c r="X3331" i="30"/>
  <c r="X3332" i="30"/>
  <c r="X3333" i="30"/>
  <c r="X3334" i="30"/>
  <c r="X3335" i="30"/>
  <c r="X3336" i="30"/>
  <c r="X3337" i="30"/>
  <c r="X3338" i="30"/>
  <c r="X3339" i="30"/>
  <c r="X3340" i="30"/>
  <c r="X3341" i="30"/>
  <c r="X3342" i="30"/>
  <c r="X3343" i="30"/>
  <c r="X3344" i="30"/>
  <c r="X3345" i="30"/>
  <c r="X3346" i="30"/>
  <c r="X3347" i="30"/>
  <c r="X3348" i="30"/>
  <c r="X3349" i="30"/>
  <c r="X3350" i="30"/>
  <c r="X3351" i="30"/>
  <c r="X3352" i="30"/>
  <c r="X3353" i="30"/>
  <c r="X3354" i="30"/>
  <c r="X3355" i="30"/>
  <c r="X3356" i="30"/>
  <c r="X3357" i="30"/>
  <c r="X3358" i="30"/>
  <c r="X3359" i="30"/>
  <c r="X3360" i="30"/>
  <c r="X3361" i="30"/>
  <c r="X3362" i="30"/>
  <c r="X3363" i="30"/>
  <c r="X3364" i="30"/>
  <c r="X3365" i="30"/>
  <c r="X3366" i="30"/>
  <c r="X3367" i="30"/>
  <c r="X3368" i="30"/>
  <c r="X3369" i="30"/>
  <c r="X3370" i="30"/>
  <c r="X3371" i="30"/>
  <c r="X3372" i="30"/>
  <c r="X3373" i="30"/>
  <c r="X3374" i="30"/>
  <c r="X3375" i="30"/>
  <c r="X3376" i="30"/>
  <c r="X3377" i="30"/>
  <c r="X3378" i="30"/>
  <c r="X3379" i="30"/>
  <c r="X3380" i="30"/>
  <c r="X3381" i="30"/>
  <c r="X3382" i="30"/>
  <c r="X3383" i="30"/>
  <c r="X3384" i="30"/>
  <c r="X3385" i="30"/>
  <c r="X3386" i="30"/>
  <c r="X3387" i="30"/>
  <c r="X3388" i="30"/>
  <c r="X3389" i="30"/>
  <c r="X3390" i="30"/>
  <c r="X3391" i="30"/>
  <c r="X3392" i="30"/>
  <c r="X3393" i="30"/>
  <c r="X3394" i="30"/>
  <c r="X3395" i="30"/>
  <c r="X3396" i="30"/>
  <c r="X3397" i="30"/>
  <c r="X3398" i="30"/>
  <c r="X3399" i="30"/>
  <c r="X3400" i="30"/>
  <c r="X3401" i="30"/>
  <c r="X3402" i="30"/>
  <c r="X3403" i="30"/>
  <c r="X3404" i="30"/>
  <c r="X3405" i="30"/>
  <c r="X3406" i="30"/>
  <c r="X3407" i="30"/>
  <c r="X3408" i="30"/>
  <c r="X3409" i="30"/>
  <c r="X3410" i="30"/>
  <c r="X3411" i="30"/>
  <c r="X3412" i="30"/>
  <c r="X3413" i="30"/>
  <c r="X3414" i="30"/>
  <c r="X3415" i="30"/>
  <c r="X3416" i="30"/>
  <c r="X3417" i="30"/>
  <c r="X3418" i="30"/>
  <c r="X3419" i="30"/>
  <c r="X3420" i="30"/>
  <c r="X3421" i="30"/>
  <c r="X3422" i="30"/>
  <c r="X3423" i="30"/>
  <c r="X3424" i="30"/>
  <c r="X3425" i="30"/>
  <c r="X3426" i="30"/>
  <c r="X3427" i="30"/>
  <c r="X3428" i="30"/>
  <c r="X3429" i="30"/>
  <c r="X3430" i="30"/>
  <c r="X3431" i="30"/>
  <c r="X3432" i="30"/>
  <c r="X3433" i="30"/>
  <c r="X3434" i="30"/>
  <c r="X3435" i="30"/>
  <c r="X3436" i="30"/>
  <c r="X3437" i="30"/>
  <c r="X3438" i="30"/>
  <c r="X3439" i="30"/>
  <c r="X3440" i="30"/>
  <c r="X3441" i="30"/>
  <c r="X3442" i="30"/>
  <c r="X3443" i="30"/>
  <c r="X3444" i="30"/>
  <c r="X3445" i="30"/>
  <c r="X3446" i="30"/>
  <c r="X3447" i="30"/>
  <c r="X3448" i="30"/>
  <c r="X3449" i="30"/>
  <c r="X3450" i="30"/>
  <c r="X3451" i="30"/>
  <c r="X3452" i="30"/>
  <c r="X3453" i="30"/>
  <c r="X3454" i="30"/>
  <c r="X3455" i="30"/>
  <c r="X3456" i="30"/>
  <c r="X3457" i="30"/>
  <c r="X3458" i="30"/>
  <c r="X3459" i="30"/>
  <c r="X3460" i="30"/>
  <c r="X3461" i="30"/>
  <c r="X3462" i="30"/>
  <c r="X3463" i="30"/>
  <c r="X3464" i="30"/>
  <c r="X3465" i="30"/>
  <c r="X3466" i="30"/>
  <c r="X3467" i="30"/>
  <c r="X3468" i="30"/>
  <c r="X3469" i="30"/>
  <c r="X3470" i="30"/>
  <c r="X3471" i="30"/>
  <c r="X3472" i="30"/>
  <c r="X3473" i="30"/>
  <c r="X3474" i="30"/>
  <c r="X3475" i="30"/>
  <c r="X3476" i="30"/>
  <c r="X3477" i="30"/>
  <c r="X3478" i="30"/>
  <c r="X3479" i="30"/>
  <c r="X3480" i="30"/>
  <c r="X3481" i="30"/>
  <c r="X3482" i="30"/>
  <c r="X3483" i="30"/>
  <c r="X3484" i="30"/>
  <c r="X3485" i="30"/>
  <c r="X3486" i="30"/>
  <c r="X3487" i="30"/>
  <c r="X3488" i="30"/>
  <c r="X3489" i="30"/>
  <c r="X3490" i="30"/>
  <c r="X3491" i="30"/>
  <c r="X3492" i="30"/>
  <c r="X3493" i="30"/>
  <c r="X3494" i="30"/>
  <c r="X3495" i="30"/>
  <c r="X3496" i="30"/>
  <c r="X3497" i="30"/>
  <c r="X3498" i="30"/>
  <c r="X3499" i="30"/>
  <c r="X3500" i="30"/>
  <c r="X3501" i="30"/>
  <c r="X3502" i="30"/>
  <c r="X3503" i="30"/>
  <c r="X3504" i="30"/>
  <c r="X3505" i="30"/>
  <c r="X3506" i="30"/>
  <c r="X3507" i="30"/>
  <c r="X3508" i="30"/>
  <c r="X3509" i="30"/>
  <c r="X3510" i="30"/>
  <c r="X3511" i="30"/>
  <c r="X3512" i="30"/>
  <c r="X3513" i="30"/>
  <c r="X3514" i="30"/>
  <c r="X3515" i="30"/>
  <c r="X3516" i="30"/>
  <c r="X3517" i="30"/>
  <c r="X3518" i="30"/>
  <c r="X3519" i="30"/>
  <c r="X3520" i="30"/>
  <c r="X3521" i="30"/>
  <c r="X3522" i="30"/>
  <c r="X3523" i="30"/>
  <c r="X3524" i="30"/>
  <c r="X3525" i="30"/>
  <c r="X3526" i="30"/>
  <c r="X3527" i="30"/>
  <c r="X3528" i="30"/>
  <c r="X3529" i="30"/>
  <c r="X3530" i="30"/>
  <c r="X3531" i="30"/>
  <c r="X3532" i="30"/>
  <c r="X3533" i="30"/>
  <c r="X3534" i="30"/>
  <c r="X3535" i="30"/>
  <c r="X3536" i="30"/>
  <c r="X3537" i="30"/>
  <c r="X3538" i="30"/>
  <c r="X3539" i="30"/>
  <c r="X3540" i="30"/>
  <c r="X3541" i="30"/>
  <c r="X3542" i="30"/>
  <c r="X3543" i="30"/>
  <c r="X3544" i="30"/>
  <c r="X3545" i="30"/>
  <c r="X3546" i="30"/>
  <c r="X3547" i="30"/>
  <c r="X3548" i="30"/>
  <c r="X3549" i="30"/>
  <c r="X3550" i="30"/>
  <c r="X3551" i="30"/>
  <c r="X3552" i="30"/>
  <c r="X3553" i="30"/>
  <c r="X3554" i="30"/>
  <c r="X3555" i="30"/>
  <c r="X3556" i="30"/>
  <c r="X3557" i="30"/>
  <c r="X3558" i="30"/>
  <c r="X3559" i="30"/>
  <c r="X3560" i="30"/>
  <c r="X3561" i="30"/>
  <c r="X3562" i="30"/>
  <c r="X3563" i="30"/>
  <c r="X3564" i="30"/>
  <c r="X3565" i="30"/>
  <c r="X3566" i="30"/>
  <c r="X3567" i="30"/>
  <c r="X3568" i="30"/>
  <c r="X3569" i="30"/>
  <c r="X3570" i="30"/>
  <c r="X3571" i="30"/>
  <c r="X3572" i="30"/>
  <c r="X3573" i="30"/>
  <c r="X3574" i="30"/>
  <c r="X3575" i="30"/>
  <c r="X3576" i="30"/>
  <c r="X3577" i="30"/>
  <c r="X3578" i="30"/>
  <c r="X3579" i="30"/>
  <c r="X3580" i="30"/>
  <c r="X3581" i="30"/>
  <c r="X3582" i="30"/>
  <c r="X3583" i="30"/>
  <c r="X3584" i="30"/>
  <c r="X3585" i="30"/>
  <c r="X3586" i="30"/>
  <c r="X3587" i="30"/>
  <c r="X3588" i="30"/>
  <c r="X3589" i="30"/>
  <c r="X3590" i="30"/>
  <c r="X3591" i="30"/>
  <c r="X3592" i="30"/>
  <c r="X3593" i="30"/>
  <c r="X3594" i="30"/>
  <c r="X3595" i="30"/>
  <c r="X3596" i="30"/>
  <c r="X3597" i="30"/>
  <c r="X3598" i="30"/>
  <c r="X3599" i="30"/>
  <c r="X3600" i="30"/>
  <c r="X3601" i="30"/>
  <c r="X3602" i="30"/>
  <c r="X3603" i="30"/>
  <c r="X3604" i="30"/>
  <c r="X3605" i="30"/>
  <c r="X3606" i="30"/>
  <c r="X3607" i="30"/>
  <c r="X3608" i="30"/>
  <c r="X3609" i="30"/>
  <c r="X3610" i="30"/>
  <c r="X3611" i="30"/>
  <c r="X3612" i="30"/>
  <c r="X3613" i="30"/>
  <c r="X3614" i="30"/>
  <c r="X3615" i="30"/>
  <c r="X3616" i="30"/>
  <c r="X3617" i="30"/>
  <c r="X3618" i="30"/>
  <c r="X3619" i="30"/>
  <c r="X3620" i="30"/>
  <c r="X3621" i="30"/>
  <c r="X3622" i="30"/>
  <c r="X3623" i="30"/>
  <c r="X3624" i="30"/>
  <c r="X3625" i="30"/>
  <c r="X3626" i="30"/>
  <c r="X3627" i="30"/>
  <c r="X3628" i="30"/>
  <c r="X3629" i="30"/>
  <c r="X3630" i="30"/>
  <c r="X3631" i="30"/>
  <c r="X3632" i="30"/>
  <c r="X3633" i="30"/>
  <c r="X3634" i="30"/>
  <c r="X3635" i="30"/>
  <c r="X3636" i="30"/>
  <c r="X3637" i="30"/>
  <c r="X3638" i="30"/>
  <c r="X3639" i="30"/>
  <c r="X3640" i="30"/>
  <c r="X3641" i="30"/>
  <c r="X3642" i="30"/>
  <c r="X3643" i="30"/>
  <c r="X3644" i="30"/>
  <c r="X3645" i="30"/>
  <c r="X3646" i="30"/>
  <c r="X3647" i="30"/>
  <c r="X3648" i="30"/>
  <c r="X3649" i="30"/>
  <c r="X3650" i="30"/>
  <c r="X3651" i="30"/>
  <c r="X3652" i="30"/>
  <c r="X3653" i="30"/>
  <c r="X3654" i="30"/>
  <c r="X3655" i="30"/>
  <c r="X3656" i="30"/>
  <c r="X3657" i="30"/>
  <c r="X3658" i="30"/>
  <c r="X3659" i="30"/>
  <c r="X3660" i="30"/>
  <c r="X3661" i="30"/>
  <c r="X3662" i="30"/>
  <c r="X3663" i="30"/>
  <c r="X3664" i="30"/>
  <c r="X3665" i="30"/>
  <c r="X3666" i="30"/>
  <c r="X3667" i="30"/>
  <c r="X3668" i="30"/>
  <c r="X3669" i="30"/>
  <c r="X3670" i="30"/>
  <c r="X3671" i="30"/>
  <c r="X3672" i="30"/>
  <c r="X3673" i="30"/>
  <c r="X3674" i="30"/>
  <c r="X3675" i="30"/>
  <c r="X3676" i="30"/>
  <c r="X3677" i="30"/>
  <c r="X3678" i="30"/>
  <c r="X3679" i="30"/>
  <c r="X3680" i="30"/>
  <c r="X3681" i="30"/>
  <c r="X3682" i="30"/>
  <c r="X3683" i="30"/>
  <c r="X3684" i="30"/>
  <c r="X3685" i="30"/>
  <c r="X3686" i="30"/>
  <c r="X3687" i="30"/>
  <c r="X3688" i="30"/>
  <c r="X3689" i="30"/>
  <c r="X3690" i="30"/>
  <c r="X3691" i="30"/>
  <c r="X3692" i="30"/>
  <c r="X3693" i="30"/>
  <c r="X3694" i="30"/>
  <c r="X3695" i="30"/>
  <c r="X3696" i="30"/>
  <c r="X3697" i="30"/>
  <c r="X3698" i="30"/>
  <c r="X3699" i="30"/>
  <c r="X3700" i="30"/>
  <c r="X3701" i="30"/>
  <c r="X3702" i="30"/>
  <c r="X3703" i="30"/>
  <c r="X3704" i="30"/>
  <c r="X3705" i="30"/>
  <c r="X3706" i="30"/>
  <c r="X3707" i="30"/>
  <c r="X3708" i="30"/>
  <c r="X3709" i="30"/>
  <c r="X3710" i="30"/>
  <c r="X3711" i="30"/>
  <c r="X3712" i="30"/>
  <c r="X3713" i="30"/>
  <c r="X3714" i="30"/>
  <c r="X3715" i="30"/>
  <c r="X3716" i="30"/>
  <c r="X3717" i="30"/>
  <c r="X3718" i="30"/>
  <c r="X3719" i="30"/>
  <c r="X3720" i="30"/>
  <c r="X3721" i="30"/>
  <c r="X3722" i="30"/>
  <c r="X3723" i="30"/>
  <c r="X3724" i="30"/>
  <c r="X3725" i="30"/>
  <c r="X3726" i="30"/>
  <c r="X3727" i="30"/>
  <c r="X3728" i="30"/>
  <c r="X3729" i="30"/>
  <c r="X3730" i="30"/>
  <c r="X3731" i="30"/>
  <c r="X3732" i="30"/>
  <c r="X3733" i="30"/>
  <c r="X3734" i="30"/>
  <c r="X3735" i="30"/>
  <c r="X3736" i="30"/>
  <c r="X3737" i="30"/>
  <c r="X3738" i="30"/>
  <c r="X3739" i="30"/>
  <c r="X3740" i="30"/>
  <c r="X3741" i="30"/>
  <c r="X3742" i="30"/>
  <c r="X3743" i="30"/>
  <c r="X3744" i="30"/>
  <c r="X3745" i="30"/>
  <c r="X3746" i="30"/>
  <c r="X3747" i="30"/>
  <c r="X3748" i="30"/>
  <c r="X3749" i="30"/>
  <c r="X3750" i="30"/>
  <c r="X3751" i="30"/>
  <c r="X3752" i="30"/>
  <c r="X3753" i="30"/>
  <c r="X3754" i="30"/>
  <c r="X3755" i="30"/>
  <c r="X3756" i="30"/>
  <c r="X3757" i="30"/>
  <c r="X3758" i="30"/>
  <c r="X3759" i="30"/>
  <c r="X3760" i="30"/>
  <c r="X3761" i="30"/>
  <c r="X3762" i="30"/>
  <c r="X3763" i="30"/>
  <c r="X3764" i="30"/>
  <c r="X3765" i="30"/>
  <c r="X3766" i="30"/>
  <c r="X3767" i="30"/>
  <c r="X3768" i="30"/>
  <c r="X3769" i="30"/>
  <c r="X3770" i="30"/>
  <c r="X3771" i="30"/>
  <c r="X3772" i="30"/>
  <c r="X3773" i="30"/>
  <c r="X3774" i="30"/>
  <c r="X3775" i="30"/>
  <c r="X3776" i="30"/>
  <c r="X3777" i="30"/>
  <c r="X3778" i="30"/>
  <c r="X3779" i="30"/>
  <c r="X3780" i="30"/>
  <c r="X3781" i="30"/>
  <c r="X3782" i="30"/>
  <c r="X3783" i="30"/>
  <c r="X3784" i="30"/>
  <c r="X3785" i="30"/>
  <c r="X3786" i="30"/>
  <c r="X3787" i="30"/>
  <c r="X3788" i="30"/>
  <c r="X3789" i="30"/>
  <c r="X3790" i="30"/>
  <c r="X3791" i="30"/>
  <c r="X3792" i="30"/>
  <c r="X3793" i="30"/>
  <c r="X3794" i="30"/>
  <c r="X3795" i="30"/>
  <c r="X3796" i="30"/>
  <c r="X3797" i="30"/>
  <c r="X3798" i="30"/>
  <c r="X3799" i="30"/>
  <c r="X3800" i="30"/>
  <c r="X3801" i="30"/>
  <c r="X3802" i="30"/>
  <c r="X3803" i="30"/>
  <c r="X3804" i="30"/>
  <c r="X3805" i="30"/>
  <c r="X3806" i="30"/>
  <c r="X3807" i="30"/>
  <c r="X3808" i="30"/>
  <c r="X3809" i="30"/>
  <c r="X3810" i="30"/>
  <c r="X3811" i="30"/>
  <c r="X3812" i="30"/>
  <c r="X3813" i="30"/>
  <c r="X3814" i="30"/>
  <c r="X3815" i="30"/>
  <c r="X3816" i="30"/>
  <c r="X3817" i="30"/>
  <c r="X3818" i="30"/>
  <c r="X3819" i="30"/>
  <c r="X3820" i="30"/>
  <c r="X3821" i="30"/>
  <c r="X3822" i="30"/>
  <c r="X3823" i="30"/>
  <c r="X3824" i="30"/>
  <c r="X3825" i="30"/>
  <c r="X3826" i="30"/>
  <c r="X3827" i="30"/>
  <c r="X3828" i="30"/>
  <c r="X3829" i="30"/>
  <c r="X3830" i="30"/>
  <c r="X3831" i="30"/>
  <c r="X3832" i="30"/>
  <c r="X3833" i="30"/>
  <c r="X3834" i="30"/>
  <c r="X3835" i="30"/>
  <c r="X3836" i="30"/>
  <c r="X3837" i="30"/>
  <c r="X3838" i="30"/>
  <c r="X3839" i="30"/>
  <c r="X3840" i="30"/>
  <c r="X3841" i="30"/>
  <c r="X3842" i="30"/>
  <c r="X3843" i="30"/>
  <c r="X3844" i="30"/>
  <c r="X3845" i="30"/>
  <c r="X3846" i="30"/>
  <c r="X3847" i="30"/>
  <c r="X3848" i="30"/>
  <c r="X3849" i="30"/>
  <c r="X3850" i="30"/>
  <c r="X3851" i="30"/>
  <c r="X3852" i="30"/>
  <c r="X3853" i="30"/>
  <c r="X3854" i="30"/>
  <c r="X3855" i="30"/>
  <c r="X3856" i="30"/>
  <c r="X3857" i="30"/>
  <c r="X3858" i="30"/>
  <c r="X3859" i="30"/>
  <c r="X3860" i="30"/>
  <c r="X3861" i="30"/>
  <c r="X3862" i="30"/>
  <c r="X3863" i="30"/>
  <c r="X3864" i="30"/>
  <c r="X3865" i="30"/>
  <c r="X3866" i="30"/>
  <c r="X3867" i="30"/>
  <c r="X3868" i="30"/>
  <c r="X3869" i="30"/>
  <c r="X3870" i="30"/>
  <c r="X3871" i="30"/>
  <c r="X3872" i="30"/>
  <c r="X3873" i="30"/>
  <c r="X3874" i="30"/>
  <c r="X3875" i="30"/>
  <c r="X3876" i="30"/>
  <c r="X3877" i="30"/>
  <c r="X3878" i="30"/>
  <c r="X3879" i="30"/>
  <c r="X3880" i="30"/>
  <c r="X3881" i="30"/>
  <c r="X3882" i="30"/>
  <c r="X3883" i="30"/>
  <c r="X3884" i="30"/>
  <c r="X3885" i="30"/>
  <c r="X3886" i="30"/>
  <c r="X3887" i="30"/>
  <c r="X3888" i="30"/>
  <c r="X3889" i="30"/>
  <c r="X3890" i="30"/>
  <c r="X3891" i="30"/>
  <c r="X3892" i="30"/>
  <c r="X3893" i="30"/>
  <c r="X3894" i="30"/>
  <c r="X3895" i="30"/>
  <c r="X3896" i="30"/>
  <c r="X3897" i="30"/>
  <c r="X3898" i="30"/>
  <c r="X3899" i="30"/>
  <c r="X3900" i="30"/>
  <c r="X3901" i="30"/>
  <c r="X3902" i="30"/>
  <c r="X3903" i="30"/>
  <c r="X3904" i="30"/>
  <c r="X3905" i="30"/>
  <c r="X3906" i="30"/>
  <c r="X3907" i="30"/>
  <c r="X3908" i="30"/>
  <c r="X3909" i="30"/>
  <c r="X3910" i="30"/>
  <c r="X3911" i="30"/>
  <c r="X3912" i="30"/>
  <c r="X3913" i="30"/>
  <c r="X3914" i="30"/>
  <c r="X3915" i="30"/>
  <c r="X3916" i="30"/>
  <c r="X3917" i="30"/>
  <c r="X3918" i="30"/>
  <c r="X3919" i="30"/>
  <c r="X3920" i="30"/>
  <c r="X3921" i="30"/>
  <c r="X3922" i="30"/>
  <c r="X3923" i="30"/>
  <c r="X3924" i="30"/>
  <c r="X3925" i="30"/>
  <c r="X3926" i="30"/>
  <c r="X3927" i="30"/>
  <c r="X3928" i="30"/>
  <c r="X3929" i="30"/>
  <c r="X3930" i="30"/>
  <c r="X3931" i="30"/>
  <c r="X3932" i="30"/>
  <c r="X3933" i="30"/>
  <c r="X3934" i="30"/>
  <c r="X3935" i="30"/>
  <c r="X3936" i="30"/>
  <c r="X3937" i="30"/>
  <c r="X3938" i="30"/>
  <c r="X3939" i="30"/>
  <c r="X3940" i="30"/>
  <c r="X3941" i="30"/>
  <c r="X3942" i="30"/>
  <c r="X3943" i="30"/>
  <c r="X3944" i="30"/>
  <c r="X3945" i="30"/>
  <c r="X3946" i="30"/>
  <c r="X3947" i="30"/>
  <c r="X3948" i="30"/>
  <c r="X3949" i="30"/>
  <c r="X3950" i="30"/>
  <c r="X3951" i="30"/>
  <c r="X3952" i="30"/>
  <c r="X3953" i="30"/>
  <c r="X3954" i="30"/>
  <c r="X3955" i="30"/>
  <c r="X3956" i="30"/>
  <c r="X3957" i="30"/>
  <c r="X3958" i="30"/>
  <c r="X3959" i="30"/>
  <c r="X3960" i="30"/>
  <c r="X3961" i="30"/>
  <c r="X3962" i="30"/>
  <c r="X3963" i="30"/>
  <c r="X3964" i="30"/>
  <c r="X3965" i="30"/>
  <c r="X3966" i="30"/>
  <c r="X3967" i="30"/>
  <c r="X3968" i="30"/>
  <c r="X3969" i="30"/>
  <c r="X3970" i="30"/>
  <c r="X3971" i="30"/>
  <c r="X3972" i="30"/>
  <c r="X3973" i="30"/>
  <c r="X3974" i="30"/>
  <c r="X3975" i="30"/>
  <c r="X3976" i="30"/>
  <c r="X3977" i="30"/>
  <c r="X3978" i="30"/>
  <c r="X3979" i="30"/>
  <c r="X3980" i="30"/>
  <c r="X3981" i="30"/>
  <c r="X3982" i="30"/>
  <c r="X3983" i="30"/>
  <c r="X3984" i="30"/>
  <c r="X3985" i="30"/>
  <c r="X3986" i="30"/>
  <c r="X3987" i="30"/>
  <c r="X3988" i="30"/>
  <c r="X3989" i="30"/>
  <c r="X3990" i="30"/>
  <c r="X3991" i="30"/>
  <c r="X3992" i="30"/>
  <c r="X3993" i="30"/>
  <c r="X3994" i="30"/>
  <c r="X3995" i="30"/>
  <c r="X3996" i="30"/>
  <c r="X3997" i="30"/>
  <c r="X3998" i="30"/>
  <c r="X3999" i="30"/>
  <c r="X4000" i="30"/>
  <c r="X4001" i="30"/>
  <c r="X4002" i="30"/>
  <c r="X4003" i="30"/>
  <c r="X4004" i="30"/>
  <c r="X4005" i="30"/>
  <c r="X4006" i="30"/>
  <c r="X4007" i="30"/>
  <c r="X4008" i="30"/>
  <c r="X4009" i="30"/>
  <c r="X4010" i="30"/>
  <c r="X4011" i="30"/>
  <c r="X4012" i="30"/>
  <c r="X4013" i="30"/>
  <c r="X4014" i="30"/>
  <c r="X4015" i="30"/>
  <c r="X4016" i="30"/>
  <c r="X4017" i="30"/>
  <c r="X4018" i="30"/>
  <c r="X4019" i="30"/>
  <c r="X4020" i="30"/>
  <c r="X4021" i="30"/>
  <c r="X4022" i="30"/>
  <c r="X4023" i="30"/>
  <c r="X4024" i="30"/>
  <c r="X4025" i="30"/>
  <c r="X4026" i="30"/>
  <c r="X4027" i="30"/>
  <c r="X4028" i="30"/>
  <c r="X4029" i="30"/>
  <c r="X4030" i="30"/>
  <c r="X4031" i="30"/>
  <c r="X4032" i="30"/>
  <c r="X4033" i="30"/>
  <c r="X4034" i="30"/>
  <c r="X4035" i="30"/>
  <c r="X4036" i="30"/>
  <c r="X4037" i="30"/>
  <c r="X4038" i="30"/>
  <c r="X4039" i="30"/>
  <c r="X4040" i="30"/>
  <c r="X4041" i="30"/>
  <c r="X4042" i="30"/>
  <c r="X4043" i="30"/>
  <c r="X4044" i="30"/>
  <c r="X4045" i="30"/>
  <c r="X4046" i="30"/>
  <c r="X4047" i="30"/>
  <c r="X4048" i="30"/>
  <c r="X4049" i="30"/>
  <c r="X4050" i="30"/>
  <c r="X4051" i="30"/>
  <c r="X4052" i="30"/>
  <c r="X4053" i="30"/>
  <c r="X4054" i="30"/>
  <c r="X4055" i="30"/>
  <c r="X4056" i="30"/>
  <c r="X4057" i="30"/>
  <c r="X4058" i="30"/>
  <c r="X4059" i="30"/>
  <c r="X4060" i="30"/>
  <c r="X4061" i="30"/>
  <c r="X4062" i="30"/>
  <c r="X4063" i="30"/>
  <c r="X4064" i="30"/>
  <c r="X4065" i="30"/>
  <c r="X4066" i="30"/>
  <c r="X4067" i="30"/>
  <c r="X4068" i="30"/>
  <c r="X4069" i="30"/>
  <c r="X4070" i="30"/>
  <c r="X4071" i="30"/>
  <c r="X4072" i="30"/>
  <c r="X4073" i="30"/>
  <c r="X4074" i="30"/>
  <c r="X4075" i="30"/>
  <c r="X4076" i="30"/>
  <c r="X4077" i="30"/>
  <c r="X4078" i="30"/>
  <c r="X4079" i="30"/>
  <c r="X4080" i="30"/>
  <c r="X4081" i="30"/>
  <c r="X4082" i="30"/>
  <c r="X4083" i="30"/>
  <c r="X4084" i="30"/>
  <c r="X4085" i="30"/>
  <c r="X4086" i="30"/>
  <c r="X4087" i="30"/>
  <c r="X4088" i="30"/>
  <c r="X4089" i="30"/>
  <c r="X4090" i="30"/>
  <c r="X4091" i="30"/>
  <c r="X4092" i="30"/>
  <c r="X4093" i="30"/>
  <c r="X4094" i="30"/>
  <c r="X4095" i="30"/>
  <c r="X4096" i="30"/>
  <c r="X4097" i="30"/>
  <c r="X4098" i="30"/>
  <c r="X4099" i="30"/>
  <c r="X4100" i="30"/>
  <c r="X4101" i="30"/>
  <c r="X4102" i="30"/>
  <c r="X4103" i="30"/>
  <c r="X4104" i="30"/>
  <c r="X4105" i="30"/>
  <c r="X4106" i="30"/>
  <c r="X4107" i="30"/>
  <c r="X4108" i="30"/>
  <c r="X4109" i="30"/>
  <c r="X4110" i="30"/>
  <c r="X4111" i="30"/>
  <c r="X4112" i="30"/>
  <c r="X4113" i="30"/>
  <c r="X4114" i="30"/>
  <c r="X4115" i="30"/>
  <c r="X4116" i="30"/>
  <c r="X4117" i="30"/>
  <c r="X4118" i="30"/>
  <c r="X4119" i="30"/>
  <c r="X4120" i="30"/>
  <c r="X4121" i="30"/>
  <c r="X4122" i="30"/>
  <c r="X4123" i="30"/>
  <c r="X4124" i="30"/>
  <c r="X4125" i="30"/>
  <c r="X4126" i="30"/>
  <c r="X4127" i="30"/>
  <c r="X4128" i="30"/>
  <c r="X4129" i="30"/>
  <c r="X4130" i="30"/>
  <c r="X4131" i="30"/>
  <c r="X4132" i="30"/>
  <c r="X4133" i="30"/>
  <c r="X4134" i="30"/>
  <c r="X4135" i="30"/>
  <c r="X4136" i="30"/>
  <c r="X4137" i="30"/>
  <c r="X4138" i="30"/>
  <c r="X4139" i="30"/>
  <c r="X4140" i="30"/>
  <c r="X4141" i="30"/>
  <c r="X4142" i="30"/>
  <c r="X4143" i="30"/>
  <c r="X4144" i="30"/>
  <c r="X4145" i="30"/>
  <c r="X4146" i="30"/>
  <c r="X4147" i="30"/>
  <c r="X4148" i="30"/>
  <c r="X4149" i="30"/>
  <c r="X4150" i="30"/>
  <c r="X4151" i="30"/>
  <c r="X4152" i="30"/>
  <c r="X4153" i="30"/>
  <c r="X4154" i="30"/>
  <c r="X4155" i="30"/>
  <c r="X4156" i="30"/>
  <c r="X4157" i="30"/>
  <c r="X4158" i="30"/>
  <c r="X4159" i="30"/>
  <c r="X4160" i="30"/>
  <c r="X4161" i="30"/>
  <c r="X4162" i="30"/>
  <c r="X4163" i="30"/>
  <c r="X4164" i="30"/>
  <c r="X4165" i="30"/>
  <c r="X4166" i="30"/>
  <c r="X4167" i="30"/>
  <c r="X4168" i="30"/>
  <c r="X4169" i="30"/>
  <c r="X4170" i="30"/>
  <c r="X4171" i="30"/>
  <c r="X4172" i="30"/>
  <c r="X4173" i="30"/>
  <c r="X4174" i="30"/>
  <c r="X4175" i="30"/>
  <c r="X4176" i="30"/>
  <c r="X4177" i="30"/>
  <c r="X4178" i="30"/>
  <c r="X4179" i="30"/>
  <c r="X4180" i="30"/>
  <c r="X4181" i="30"/>
  <c r="X4182" i="30"/>
  <c r="X4183" i="30"/>
  <c r="X4184" i="30"/>
  <c r="X4185" i="30"/>
  <c r="X4186" i="30"/>
  <c r="X4187" i="30"/>
  <c r="X4188" i="30"/>
  <c r="X4189" i="30"/>
  <c r="X4190" i="30"/>
  <c r="X4191" i="30"/>
  <c r="X4192" i="30"/>
  <c r="X4193" i="30"/>
  <c r="X4194" i="30"/>
  <c r="X4195" i="30"/>
  <c r="X4196" i="30"/>
  <c r="X4197" i="30"/>
  <c r="X4198" i="30"/>
  <c r="X4199" i="30"/>
  <c r="X4200" i="30"/>
  <c r="X4201" i="30"/>
  <c r="X4202" i="30"/>
  <c r="X4203" i="30"/>
  <c r="X4204" i="30"/>
  <c r="X4205" i="30"/>
  <c r="X4206" i="30"/>
  <c r="X4207" i="30"/>
  <c r="X4208" i="30"/>
  <c r="X4209" i="30"/>
  <c r="X4210" i="30"/>
  <c r="X4211" i="30"/>
  <c r="X4212" i="30"/>
  <c r="X4213" i="30"/>
  <c r="X4214" i="30"/>
  <c r="X4215" i="30"/>
  <c r="X4216" i="30"/>
  <c r="X4217" i="30"/>
  <c r="X4218" i="30"/>
  <c r="X4219" i="30"/>
  <c r="X4220" i="30"/>
  <c r="X4221" i="30"/>
  <c r="X4222" i="30"/>
  <c r="X4223" i="30"/>
  <c r="X4224" i="30"/>
  <c r="X4225" i="30"/>
  <c r="X4226" i="30"/>
  <c r="X4227" i="30"/>
  <c r="X4228" i="30"/>
  <c r="X4229" i="30"/>
  <c r="X4230" i="30"/>
  <c r="X4231" i="30"/>
  <c r="X4232" i="30"/>
  <c r="X4233" i="30"/>
  <c r="X4234" i="30"/>
  <c r="X4235" i="30"/>
  <c r="X4236" i="30"/>
  <c r="X4237" i="30"/>
  <c r="X4238" i="30"/>
  <c r="X4239" i="30"/>
  <c r="X4240" i="30"/>
  <c r="X4241" i="30"/>
  <c r="X4242" i="30"/>
  <c r="X4243" i="30"/>
  <c r="X4244" i="30"/>
  <c r="X4245" i="30"/>
  <c r="X4246" i="30"/>
  <c r="X4247" i="30"/>
  <c r="X4248" i="30"/>
  <c r="X4249" i="30"/>
  <c r="X4250" i="30"/>
  <c r="X4251" i="30"/>
  <c r="X4252" i="30"/>
  <c r="X4253" i="30"/>
  <c r="X4254" i="30"/>
  <c r="X4255" i="30"/>
  <c r="X4256" i="30"/>
  <c r="X4257" i="30"/>
  <c r="X4258" i="30"/>
  <c r="X4259" i="30"/>
  <c r="X4260" i="30"/>
  <c r="X4261" i="30"/>
  <c r="X4262" i="30"/>
  <c r="X4263" i="30"/>
  <c r="X4264" i="30"/>
  <c r="X4265" i="30"/>
  <c r="X4266" i="30"/>
  <c r="X4267" i="30"/>
  <c r="X4268" i="30"/>
  <c r="X4269" i="30"/>
  <c r="X4270" i="30"/>
  <c r="X4271" i="30"/>
  <c r="X4272" i="30"/>
  <c r="X4273" i="30"/>
  <c r="X4274" i="30"/>
  <c r="X4275" i="30"/>
  <c r="X4276" i="30"/>
  <c r="X4277" i="30"/>
  <c r="X4278" i="30"/>
  <c r="X4279" i="30"/>
  <c r="X4280" i="30"/>
  <c r="X4281" i="30"/>
  <c r="X4282" i="30"/>
  <c r="X4283" i="30"/>
  <c r="X4284" i="30"/>
  <c r="X4285" i="30"/>
  <c r="X4286" i="30"/>
  <c r="X4287" i="30"/>
  <c r="X4288" i="30"/>
  <c r="X4289" i="30"/>
  <c r="X4290" i="30"/>
  <c r="X4291" i="30"/>
  <c r="X4292" i="30"/>
  <c r="X4293" i="30"/>
  <c r="X4294" i="30"/>
  <c r="X4295" i="30"/>
  <c r="X4296" i="30"/>
  <c r="X4297" i="30"/>
  <c r="X4298" i="30"/>
  <c r="X4299" i="30"/>
  <c r="X4300" i="30"/>
  <c r="X4301" i="30"/>
  <c r="X4302" i="30"/>
  <c r="X4303" i="30"/>
  <c r="X4304" i="30"/>
  <c r="X4305" i="30"/>
  <c r="X4306" i="30"/>
  <c r="X4307" i="30"/>
  <c r="X4308" i="30"/>
  <c r="X4309" i="30"/>
  <c r="X4310" i="30"/>
  <c r="X4311" i="30"/>
  <c r="X4312" i="30"/>
  <c r="X4313" i="30"/>
  <c r="X4314" i="30"/>
  <c r="X4315" i="30"/>
  <c r="X4316" i="30"/>
  <c r="X4317" i="30"/>
  <c r="X4318" i="30"/>
  <c r="X4319" i="30"/>
  <c r="X4320" i="30"/>
  <c r="X4321" i="30"/>
  <c r="X4322" i="30"/>
  <c r="X4323" i="30"/>
  <c r="X4324" i="30"/>
  <c r="X4325" i="30"/>
  <c r="X4326" i="30"/>
  <c r="X4327" i="30"/>
  <c r="X4328" i="30"/>
  <c r="X4329" i="30"/>
  <c r="X4330" i="30"/>
  <c r="X4331" i="30"/>
  <c r="X4332" i="30"/>
  <c r="X4333" i="30"/>
  <c r="X4334" i="30"/>
  <c r="X4335" i="30"/>
  <c r="X4336" i="30"/>
  <c r="X4337" i="30"/>
  <c r="X4338" i="30"/>
  <c r="X4339" i="30"/>
  <c r="X4340" i="30"/>
  <c r="X4341" i="30"/>
  <c r="X4342" i="30"/>
  <c r="X4343" i="30"/>
  <c r="X4344" i="30"/>
  <c r="X4345" i="30"/>
  <c r="X4346" i="30"/>
  <c r="X4347" i="30"/>
  <c r="X4348" i="30"/>
  <c r="X4349" i="30"/>
  <c r="X4350" i="30"/>
  <c r="X4351" i="30"/>
  <c r="X4352" i="30"/>
  <c r="X4353" i="30"/>
  <c r="X4354" i="30"/>
  <c r="X4355" i="30"/>
  <c r="X4356" i="30"/>
  <c r="X4357" i="30"/>
  <c r="X4358" i="30"/>
  <c r="X4359" i="30"/>
  <c r="X4360" i="30"/>
  <c r="X4361" i="30"/>
  <c r="X4362" i="30"/>
  <c r="X4363" i="30"/>
  <c r="X4364" i="30"/>
  <c r="X4365" i="30"/>
  <c r="X4366" i="30"/>
  <c r="X4367" i="30"/>
  <c r="X4368" i="30"/>
  <c r="X4369" i="30"/>
  <c r="X4370" i="30"/>
  <c r="X4371" i="30"/>
  <c r="X4372" i="30"/>
  <c r="X4373" i="30"/>
  <c r="X4374" i="30"/>
  <c r="X4375" i="30"/>
  <c r="X4376" i="30"/>
  <c r="X4377" i="30"/>
  <c r="X4378" i="30"/>
  <c r="X4379" i="30"/>
  <c r="X4380" i="30"/>
  <c r="X4381" i="30"/>
  <c r="X4382" i="30"/>
  <c r="X4383" i="30"/>
  <c r="X4384" i="30"/>
  <c r="X4385" i="30"/>
  <c r="X4386" i="30"/>
  <c r="X4387" i="30"/>
  <c r="X4388" i="30"/>
  <c r="X4389" i="30"/>
  <c r="X4390" i="30"/>
  <c r="X4391" i="30"/>
  <c r="X4392" i="30"/>
  <c r="X4393" i="30"/>
  <c r="X4394" i="30"/>
  <c r="X4395" i="30"/>
  <c r="X4396" i="30"/>
  <c r="X4397" i="30"/>
  <c r="X4398" i="30"/>
  <c r="X4399" i="30"/>
  <c r="X4400" i="30"/>
  <c r="X4401" i="30"/>
  <c r="X4402" i="30"/>
  <c r="X4403" i="30"/>
  <c r="X4404" i="30"/>
  <c r="X4405" i="30"/>
  <c r="X4406" i="30"/>
  <c r="X4407" i="30"/>
  <c r="X4408" i="30"/>
  <c r="X4409" i="30"/>
  <c r="X4410" i="30"/>
  <c r="X4411" i="30"/>
  <c r="X4412" i="30"/>
  <c r="X4413" i="30"/>
  <c r="X4414" i="30"/>
  <c r="X4415" i="30"/>
  <c r="X4416" i="30"/>
  <c r="X4417" i="30"/>
  <c r="X4418" i="30"/>
  <c r="X4419" i="30"/>
  <c r="X4420" i="30"/>
  <c r="X4421" i="30"/>
  <c r="X4422" i="30"/>
  <c r="X4423" i="30"/>
  <c r="X4424" i="30"/>
  <c r="X4425" i="30"/>
  <c r="X4426" i="30"/>
  <c r="X4427" i="30"/>
  <c r="X4428" i="30"/>
  <c r="X4429" i="30"/>
  <c r="X4430" i="30"/>
  <c r="X4431" i="30"/>
  <c r="X4432" i="30"/>
  <c r="X4433" i="30"/>
  <c r="X4434" i="30"/>
  <c r="X4435" i="30"/>
  <c r="X4436" i="30"/>
  <c r="X4437" i="30"/>
  <c r="X4438" i="30"/>
  <c r="X4439" i="30"/>
  <c r="X4440" i="30"/>
  <c r="X4441" i="30"/>
  <c r="X4442" i="30"/>
  <c r="X4443" i="30"/>
  <c r="X4444" i="30"/>
  <c r="X4445" i="30"/>
  <c r="X4446" i="30"/>
  <c r="X4447" i="30"/>
  <c r="X4448" i="30"/>
  <c r="X4449" i="30"/>
  <c r="X4450" i="30"/>
  <c r="X4451" i="30"/>
  <c r="X4452" i="30"/>
  <c r="X4453" i="30"/>
  <c r="X4454" i="30"/>
  <c r="X4455" i="30"/>
  <c r="X4456" i="30"/>
  <c r="X4457" i="30"/>
  <c r="X4458" i="30"/>
  <c r="X4459" i="30"/>
  <c r="X4460" i="30"/>
  <c r="X4461" i="30"/>
  <c r="X4462" i="30"/>
  <c r="X4463" i="30"/>
  <c r="X4464" i="30"/>
  <c r="X4465" i="30"/>
  <c r="X4466" i="30"/>
  <c r="X4467" i="30"/>
  <c r="X4468" i="30"/>
  <c r="X4469" i="30"/>
  <c r="X4470" i="30"/>
  <c r="X4471" i="30"/>
  <c r="X4472" i="30"/>
  <c r="X4473" i="30"/>
  <c r="X4474" i="30"/>
  <c r="X4475" i="30"/>
  <c r="X4476" i="30"/>
  <c r="X4477" i="30"/>
  <c r="X4478" i="30"/>
  <c r="X4479" i="30"/>
  <c r="X4480" i="30"/>
  <c r="X4481" i="30"/>
  <c r="X4482" i="30"/>
  <c r="X4483" i="30"/>
  <c r="X4484" i="30"/>
  <c r="X4485" i="30"/>
  <c r="X4486" i="30"/>
  <c r="X4487" i="30"/>
  <c r="X4488" i="30"/>
  <c r="X4489" i="30"/>
  <c r="X4490" i="30"/>
  <c r="X4491" i="30"/>
  <c r="X4492" i="30"/>
  <c r="X4493" i="30"/>
  <c r="X4494" i="30"/>
  <c r="X4495" i="30"/>
  <c r="X4496" i="30"/>
  <c r="X4497" i="30"/>
  <c r="X4498" i="30"/>
  <c r="X4499" i="30"/>
  <c r="X4500" i="30"/>
  <c r="X4501" i="30"/>
  <c r="X4502" i="30"/>
  <c r="X4503" i="30"/>
  <c r="X4504" i="30"/>
  <c r="X4505" i="30"/>
  <c r="X4506" i="30"/>
  <c r="X4507" i="30"/>
  <c r="X4508" i="30"/>
  <c r="X4509" i="30"/>
  <c r="X4510" i="30"/>
  <c r="X4511" i="30"/>
  <c r="X4512" i="30"/>
  <c r="X4513" i="30"/>
  <c r="X4514" i="30"/>
  <c r="X4515" i="30"/>
  <c r="X4516" i="30"/>
  <c r="X4517" i="30"/>
  <c r="X4518" i="30"/>
  <c r="X4519" i="30"/>
  <c r="X4520" i="30"/>
  <c r="X4521" i="30"/>
  <c r="X4522" i="30"/>
  <c r="X4523" i="30"/>
  <c r="X4524" i="30"/>
  <c r="X4525" i="30"/>
  <c r="X4526" i="30"/>
  <c r="X4527" i="30"/>
  <c r="X4528" i="30"/>
  <c r="X4529" i="30"/>
  <c r="X4530" i="30"/>
  <c r="X4531" i="30"/>
  <c r="X4532" i="30"/>
  <c r="X4533" i="30"/>
  <c r="X4534" i="30"/>
  <c r="X4535" i="30"/>
  <c r="X4536" i="30"/>
  <c r="X4537" i="30"/>
  <c r="X4538" i="30"/>
  <c r="X4539" i="30"/>
  <c r="X4540" i="30"/>
  <c r="X4541" i="30"/>
  <c r="X4542" i="30"/>
  <c r="X4543" i="30"/>
  <c r="X4544" i="30"/>
  <c r="X4545" i="30"/>
  <c r="X4546" i="30"/>
  <c r="X4547" i="30"/>
  <c r="X4548" i="30"/>
  <c r="X4549" i="30"/>
  <c r="X4550" i="30"/>
  <c r="X4551" i="30"/>
  <c r="X4552" i="30"/>
  <c r="X4553" i="30"/>
  <c r="X4554" i="30"/>
  <c r="X4555" i="30"/>
  <c r="X4556" i="30"/>
  <c r="X4557" i="30"/>
  <c r="X4558" i="30"/>
  <c r="X4559" i="30"/>
  <c r="X4560" i="30"/>
  <c r="X4561" i="30"/>
  <c r="X4562" i="30"/>
  <c r="X4563" i="30"/>
  <c r="X4564" i="30"/>
  <c r="X4565" i="30"/>
  <c r="X4566" i="30"/>
  <c r="X4567" i="30"/>
  <c r="X4568" i="30"/>
  <c r="X4569" i="30"/>
  <c r="X4570" i="30"/>
  <c r="X4571" i="30"/>
  <c r="X4572" i="30"/>
  <c r="X4573" i="30"/>
  <c r="X4574" i="30"/>
  <c r="X4575" i="30"/>
  <c r="X4576" i="30"/>
  <c r="X4577" i="30"/>
  <c r="X4578" i="30"/>
  <c r="X4579" i="30"/>
  <c r="X4580" i="30"/>
  <c r="X4581" i="30"/>
  <c r="X4582" i="30"/>
  <c r="X4583" i="30"/>
  <c r="X4584" i="30"/>
  <c r="X4585" i="30"/>
  <c r="X4586" i="30"/>
  <c r="X4587" i="30"/>
  <c r="X4588" i="30"/>
  <c r="X4589" i="30"/>
  <c r="X4590" i="30"/>
  <c r="X4591" i="30"/>
  <c r="X4592" i="30"/>
  <c r="X4593" i="30"/>
  <c r="X4594" i="30"/>
  <c r="X4595" i="30"/>
  <c r="X4596" i="30"/>
  <c r="X4597" i="30"/>
  <c r="X4598" i="30"/>
  <c r="X4599" i="30"/>
  <c r="X4600" i="30"/>
  <c r="X4601" i="30"/>
  <c r="X4602" i="30"/>
  <c r="X4603" i="30"/>
  <c r="X4604" i="30"/>
  <c r="X4605" i="30"/>
  <c r="X4606" i="30"/>
  <c r="X4607" i="30"/>
  <c r="X4608" i="30"/>
  <c r="X4609" i="30"/>
  <c r="X4610" i="30"/>
  <c r="X4611" i="30"/>
  <c r="X4612" i="30"/>
  <c r="X4613" i="30"/>
  <c r="X4614" i="30"/>
  <c r="X4615" i="30"/>
  <c r="X4616" i="30"/>
  <c r="X4617" i="30"/>
  <c r="X4618" i="30"/>
  <c r="X4619" i="30"/>
  <c r="X4620" i="30"/>
  <c r="X4621" i="30"/>
  <c r="X4622" i="30"/>
  <c r="X4623" i="30"/>
  <c r="X4624" i="30"/>
  <c r="X4625" i="30"/>
  <c r="X4626" i="30"/>
  <c r="X4627" i="30"/>
  <c r="X4628" i="30"/>
  <c r="X4629" i="30"/>
  <c r="X4630" i="30"/>
  <c r="X4631" i="30"/>
  <c r="X4632" i="30"/>
  <c r="X4633" i="30"/>
  <c r="X4634" i="30"/>
  <c r="X4635" i="30"/>
  <c r="X4636" i="30"/>
  <c r="X4637" i="30"/>
  <c r="X4638" i="30"/>
  <c r="X4639" i="30"/>
  <c r="X4640" i="30"/>
  <c r="X4641" i="30"/>
  <c r="X4642" i="30"/>
  <c r="X4643" i="30"/>
  <c r="X4644" i="30"/>
  <c r="X4645" i="30"/>
  <c r="X4646" i="30"/>
  <c r="X4647" i="30"/>
  <c r="X4648" i="30"/>
  <c r="X4649" i="30"/>
  <c r="X4650" i="30"/>
  <c r="X4651" i="30"/>
  <c r="X4652" i="30"/>
  <c r="X4653" i="30"/>
  <c r="X4654" i="30"/>
  <c r="X4655" i="30"/>
  <c r="X4656" i="30"/>
  <c r="X4657" i="30"/>
  <c r="X4658" i="30"/>
  <c r="X4659" i="30"/>
  <c r="X4660" i="30"/>
  <c r="X4661" i="30"/>
  <c r="X4662" i="30"/>
  <c r="X4663" i="30"/>
  <c r="X4664" i="30"/>
  <c r="X4665" i="30"/>
  <c r="X4666" i="30"/>
  <c r="X4667" i="30"/>
  <c r="X4668" i="30"/>
  <c r="X4669" i="30"/>
  <c r="X4670" i="30"/>
  <c r="X4671" i="30"/>
  <c r="X4672" i="30"/>
  <c r="X4673" i="30"/>
  <c r="X4674" i="30"/>
  <c r="X4675" i="30"/>
  <c r="X4676" i="30"/>
  <c r="X4677" i="30"/>
  <c r="X4678" i="30"/>
  <c r="X4679" i="30"/>
  <c r="X4680" i="30"/>
  <c r="X4681" i="30"/>
  <c r="X4682" i="30"/>
  <c r="X4683" i="30"/>
  <c r="X4684" i="30"/>
  <c r="X4685" i="30"/>
  <c r="X4686" i="30"/>
  <c r="X4687" i="30"/>
  <c r="X4688" i="30"/>
  <c r="X4689" i="30"/>
  <c r="X4690" i="30"/>
  <c r="X4691" i="30"/>
  <c r="X4692" i="30"/>
  <c r="X4693" i="30"/>
  <c r="X4694" i="30"/>
  <c r="X4695" i="30"/>
  <c r="X4696" i="30"/>
  <c r="X4697" i="30"/>
  <c r="X4698" i="30"/>
  <c r="X4699" i="30"/>
  <c r="X4700" i="30"/>
  <c r="X4701" i="30"/>
  <c r="X4702" i="30"/>
  <c r="X4703" i="30"/>
  <c r="X4704" i="30"/>
  <c r="X4705" i="30"/>
  <c r="X4706" i="30"/>
  <c r="X4707" i="30"/>
  <c r="X4708" i="30"/>
  <c r="X4709" i="30"/>
  <c r="X4710" i="30"/>
  <c r="X4711" i="30"/>
  <c r="X4712" i="30"/>
  <c r="X4713" i="30"/>
  <c r="X4714" i="30"/>
  <c r="X4715" i="30"/>
  <c r="X4716" i="30"/>
  <c r="X4717" i="30"/>
  <c r="X4718" i="30"/>
  <c r="X4719" i="30"/>
  <c r="X4720" i="30"/>
  <c r="X4721" i="30"/>
  <c r="X4722" i="30"/>
  <c r="X4723" i="30"/>
  <c r="X4724" i="30"/>
  <c r="X4725" i="30"/>
  <c r="X4726" i="30"/>
  <c r="X4727" i="30"/>
  <c r="X4728" i="30"/>
  <c r="X4729" i="30"/>
  <c r="X4730" i="30"/>
  <c r="X4731" i="30"/>
  <c r="X4732" i="30"/>
  <c r="X4733" i="30"/>
  <c r="X4734" i="30"/>
  <c r="X4735" i="30"/>
  <c r="X4736" i="30"/>
  <c r="X4737" i="30"/>
  <c r="X4738" i="30"/>
  <c r="X4739" i="30"/>
  <c r="X4740" i="30"/>
  <c r="X4741" i="30"/>
  <c r="X4742" i="30"/>
  <c r="X4743" i="30"/>
  <c r="X4744" i="30"/>
  <c r="X4745" i="30"/>
  <c r="X4746" i="30"/>
  <c r="X4747" i="30"/>
  <c r="X4748" i="30"/>
  <c r="X4749" i="30"/>
  <c r="X4750" i="30"/>
  <c r="X4751" i="30"/>
  <c r="X4752" i="30"/>
  <c r="X4753" i="30"/>
  <c r="X4754" i="30"/>
  <c r="X4755" i="30"/>
  <c r="X4756" i="30"/>
  <c r="X4757" i="30"/>
  <c r="X4758" i="30"/>
  <c r="X4759" i="30"/>
  <c r="X4760" i="30"/>
  <c r="X4761" i="30"/>
  <c r="X4762" i="30"/>
  <c r="X4763" i="30"/>
  <c r="X4764" i="30"/>
  <c r="X4765" i="30"/>
  <c r="X4766" i="30"/>
  <c r="X4767" i="30"/>
  <c r="X4768" i="30"/>
  <c r="X4769" i="30"/>
  <c r="X4770" i="30"/>
  <c r="X4771" i="30"/>
  <c r="X4772" i="30"/>
  <c r="X4773" i="30"/>
  <c r="X4774" i="30"/>
  <c r="X4775" i="30"/>
  <c r="X4776" i="30"/>
  <c r="X4777" i="30"/>
  <c r="X4778" i="30"/>
  <c r="X4779" i="30"/>
  <c r="X4780" i="30"/>
  <c r="X4781" i="30"/>
  <c r="X4782" i="30"/>
  <c r="X4783" i="30"/>
  <c r="X4784" i="30"/>
  <c r="X4785" i="30"/>
  <c r="X4786" i="30"/>
  <c r="X4787" i="30"/>
  <c r="X4788" i="30"/>
  <c r="X4789" i="30"/>
  <c r="X4790" i="30"/>
  <c r="X4791" i="30"/>
  <c r="X4792" i="30"/>
  <c r="X4793" i="30"/>
  <c r="X4794" i="30"/>
  <c r="X4795" i="30"/>
  <c r="X4796" i="30"/>
  <c r="X4797" i="30"/>
  <c r="X4798" i="30"/>
  <c r="X4799" i="30"/>
  <c r="X4800" i="30"/>
  <c r="X4801" i="30"/>
  <c r="X4802" i="30"/>
  <c r="X4803" i="30"/>
  <c r="X4804" i="30"/>
  <c r="X4805" i="30"/>
  <c r="X4806" i="30"/>
  <c r="X4807" i="30"/>
  <c r="X4808" i="30"/>
  <c r="X4809" i="30"/>
  <c r="X4810" i="30"/>
  <c r="X4811" i="30"/>
  <c r="X4812" i="30"/>
  <c r="X4813" i="30"/>
  <c r="X4814" i="30"/>
  <c r="X4815" i="30"/>
  <c r="X4816" i="30"/>
  <c r="X4817" i="30"/>
  <c r="X4818" i="30"/>
  <c r="X4819" i="30"/>
  <c r="X4820" i="30"/>
  <c r="X4821" i="30"/>
  <c r="X4822" i="30"/>
  <c r="X4823" i="30"/>
  <c r="X4824" i="30"/>
  <c r="X4825" i="30"/>
  <c r="X4826" i="30"/>
  <c r="X4827" i="30"/>
  <c r="X4828" i="30"/>
  <c r="X4829" i="30"/>
  <c r="X4830" i="30"/>
  <c r="X4831" i="30"/>
  <c r="X4832" i="30"/>
  <c r="X4833" i="30"/>
  <c r="X4834" i="30"/>
  <c r="X4835" i="30"/>
  <c r="X4836" i="30"/>
  <c r="X4837" i="30"/>
  <c r="X4838" i="30"/>
  <c r="X4839" i="30"/>
  <c r="X4840" i="30"/>
  <c r="X4841" i="30"/>
  <c r="X4842" i="30"/>
  <c r="X4843" i="30"/>
  <c r="X4844" i="30"/>
  <c r="X4845" i="30"/>
  <c r="X4846" i="30"/>
  <c r="X4847" i="30"/>
  <c r="X4848" i="30"/>
  <c r="X4849" i="30"/>
  <c r="X4850" i="30"/>
  <c r="X4851" i="30"/>
  <c r="X4852" i="30"/>
  <c r="X4853" i="30"/>
  <c r="X4854" i="30"/>
  <c r="X4855" i="30"/>
  <c r="X4856" i="30"/>
  <c r="X4857" i="30"/>
  <c r="X4858" i="30"/>
  <c r="X4859" i="30"/>
  <c r="X4860" i="30"/>
  <c r="X4861" i="30"/>
  <c r="X4862" i="30"/>
  <c r="X4863" i="30"/>
  <c r="X4864" i="30"/>
  <c r="X4865" i="30"/>
  <c r="X4866" i="30"/>
  <c r="X4867" i="30"/>
  <c r="X4868" i="30"/>
  <c r="X4869" i="30"/>
  <c r="X4870" i="30"/>
  <c r="X4871" i="30"/>
  <c r="X4872" i="30"/>
  <c r="X4873" i="30"/>
  <c r="X4874" i="30"/>
  <c r="X4875" i="30"/>
  <c r="X4876" i="30"/>
  <c r="X4877" i="30"/>
  <c r="X4878" i="30"/>
  <c r="X4879" i="30"/>
  <c r="X4880" i="30"/>
  <c r="X4881" i="30"/>
  <c r="X4882" i="30"/>
  <c r="X4883" i="30"/>
  <c r="X4884" i="30"/>
  <c r="X4885" i="30"/>
  <c r="X4886" i="30"/>
  <c r="X4887" i="30"/>
  <c r="X4888" i="30"/>
  <c r="X4889" i="30"/>
  <c r="X4890" i="30"/>
  <c r="X4891" i="30"/>
  <c r="X4892" i="30"/>
  <c r="X4893" i="30"/>
  <c r="X4894" i="30"/>
  <c r="X4895" i="30"/>
  <c r="X4896" i="30"/>
  <c r="X4897" i="30"/>
  <c r="X4898" i="30"/>
  <c r="X4899" i="30"/>
  <c r="X4900" i="30"/>
  <c r="X4901" i="30"/>
  <c r="X4902" i="30"/>
  <c r="X4903" i="30"/>
  <c r="X4904" i="30"/>
  <c r="X4905" i="30"/>
  <c r="X4906" i="30"/>
  <c r="X4907" i="30"/>
  <c r="X4908" i="30"/>
  <c r="X4909" i="30"/>
  <c r="X4910" i="30"/>
  <c r="X4911" i="30"/>
  <c r="X4912" i="30"/>
  <c r="X4913" i="30"/>
  <c r="X4914" i="30"/>
  <c r="X4915" i="30"/>
  <c r="X4916" i="30"/>
  <c r="X4917" i="30"/>
  <c r="X4918" i="30"/>
  <c r="X4919" i="30"/>
  <c r="X4920" i="30"/>
  <c r="X4921" i="30"/>
  <c r="X4922" i="30"/>
  <c r="X4923" i="30"/>
  <c r="X4924" i="30"/>
  <c r="X4925" i="30"/>
  <c r="X4926" i="30"/>
  <c r="X4927" i="30"/>
  <c r="X4928" i="30"/>
  <c r="X4929" i="30"/>
  <c r="X4930" i="30"/>
  <c r="X4931" i="30"/>
  <c r="X4932" i="30"/>
  <c r="X4933" i="30"/>
  <c r="X4934" i="30"/>
  <c r="X4935" i="30"/>
  <c r="X4936" i="30"/>
  <c r="X4937" i="30"/>
  <c r="X4938" i="30"/>
  <c r="X4939" i="30"/>
  <c r="X4940" i="30"/>
  <c r="X4941" i="30"/>
  <c r="X4942" i="30"/>
  <c r="X4943" i="30"/>
  <c r="X4944" i="30"/>
  <c r="X4945" i="30"/>
  <c r="X4946" i="30"/>
  <c r="X4947" i="30"/>
  <c r="X4948" i="30"/>
  <c r="X4949" i="30"/>
  <c r="X4950" i="30"/>
  <c r="X4951" i="30"/>
  <c r="X4952" i="30"/>
  <c r="X4953" i="30"/>
  <c r="X4954" i="30"/>
  <c r="X4955" i="30"/>
  <c r="X4956" i="30"/>
  <c r="X4957" i="30"/>
  <c r="X4958" i="30"/>
  <c r="X4959" i="30"/>
  <c r="X4960" i="30"/>
  <c r="X4961" i="30"/>
  <c r="X4962" i="30"/>
  <c r="X4963" i="30"/>
  <c r="X4964" i="30"/>
  <c r="X4965" i="30"/>
  <c r="X4966" i="30"/>
  <c r="X4967" i="30"/>
  <c r="X4968" i="30"/>
  <c r="X4969" i="30"/>
  <c r="X4970" i="30"/>
  <c r="X4971" i="30"/>
  <c r="X4972" i="30"/>
  <c r="X4973" i="30"/>
  <c r="X4974" i="30"/>
  <c r="X4975" i="30"/>
  <c r="X4976" i="30"/>
  <c r="X4977" i="30"/>
  <c r="X4978" i="30"/>
  <c r="X4979" i="30"/>
  <c r="X4980" i="30"/>
  <c r="X4981" i="30"/>
  <c r="X4982" i="30"/>
  <c r="X4983" i="30"/>
  <c r="X4984" i="30"/>
  <c r="X4985" i="30"/>
  <c r="X4986" i="30"/>
  <c r="X4987" i="30"/>
  <c r="X4988" i="30"/>
  <c r="X4989" i="30"/>
  <c r="X4990" i="30"/>
  <c r="X4991" i="30"/>
  <c r="X4992" i="30"/>
  <c r="X4993" i="30"/>
  <c r="X4994" i="30"/>
  <c r="X4995" i="30"/>
  <c r="X4996" i="30"/>
  <c r="X4997" i="30"/>
  <c r="X4998" i="30"/>
  <c r="X4999" i="30"/>
  <c r="X5000" i="30"/>
  <c r="X5001" i="30"/>
  <c r="X5002" i="30"/>
  <c r="X5003" i="30"/>
  <c r="X5004" i="30"/>
  <c r="X5005" i="30"/>
  <c r="X5006" i="30"/>
  <c r="X5007" i="30"/>
  <c r="X5008" i="30"/>
  <c r="X5009" i="30"/>
  <c r="X5010" i="30"/>
  <c r="X5011" i="30"/>
  <c r="X5012" i="30"/>
  <c r="X5013" i="30"/>
  <c r="X5014" i="30"/>
  <c r="X5015" i="30"/>
  <c r="X5016" i="30"/>
  <c r="X5017" i="30"/>
  <c r="X5018" i="30"/>
  <c r="X5019" i="30"/>
  <c r="X5020" i="30"/>
  <c r="X5021" i="30"/>
  <c r="X5022" i="30"/>
  <c r="X5023" i="30"/>
  <c r="X5024" i="30"/>
  <c r="X5025" i="30"/>
  <c r="X5026" i="30"/>
  <c r="X5027" i="30"/>
  <c r="X5028" i="30"/>
  <c r="X5029" i="30"/>
  <c r="X5030" i="30"/>
  <c r="X5031" i="30"/>
  <c r="X5032" i="30"/>
  <c r="X5033" i="30"/>
  <c r="X5034" i="30"/>
  <c r="X5035" i="30"/>
  <c r="X5036" i="30"/>
  <c r="X5037" i="30"/>
  <c r="X5038" i="30"/>
  <c r="X5039" i="30"/>
  <c r="X5040" i="30"/>
  <c r="X5041" i="30"/>
  <c r="X5042" i="30"/>
  <c r="X5043" i="30"/>
  <c r="X5044" i="30"/>
  <c r="X5045" i="30"/>
  <c r="X5046" i="30"/>
  <c r="X5047" i="30"/>
  <c r="X5048" i="30"/>
  <c r="X5049" i="30"/>
  <c r="X5050" i="30"/>
  <c r="X5051" i="30"/>
  <c r="X5052" i="30"/>
  <c r="X5053" i="30"/>
  <c r="X5054" i="30"/>
  <c r="X5055" i="30"/>
  <c r="X5056" i="30"/>
  <c r="X5057" i="30"/>
  <c r="X5058" i="30"/>
  <c r="X5059" i="30"/>
  <c r="X5060" i="30"/>
  <c r="X5061" i="30"/>
  <c r="X5062" i="30"/>
  <c r="X5063" i="30"/>
  <c r="X5064" i="30"/>
  <c r="X5065" i="30"/>
  <c r="X5066" i="30"/>
  <c r="X5067" i="30"/>
  <c r="X5068" i="30"/>
  <c r="X5069" i="30"/>
  <c r="X5070" i="30"/>
  <c r="X5071" i="30"/>
  <c r="X5072" i="30"/>
  <c r="X5073" i="30"/>
  <c r="X5074" i="30"/>
  <c r="X5075" i="30"/>
  <c r="X5076" i="30"/>
  <c r="X5077" i="30"/>
  <c r="X5078" i="30"/>
  <c r="X5079" i="30"/>
  <c r="X5080" i="30"/>
  <c r="X5081" i="30"/>
  <c r="X5082" i="30"/>
  <c r="X5083" i="30"/>
  <c r="X5084" i="30"/>
  <c r="X5085" i="30"/>
  <c r="X5086" i="30"/>
  <c r="X5087" i="30"/>
  <c r="X5088" i="30"/>
  <c r="X5089" i="30"/>
  <c r="X5090" i="30"/>
  <c r="X5091" i="30"/>
  <c r="X5092" i="30"/>
  <c r="X5093" i="30"/>
  <c r="X5094" i="30"/>
  <c r="X5095" i="30"/>
  <c r="X5096" i="30"/>
  <c r="X5097" i="30"/>
  <c r="X5098" i="30"/>
  <c r="X5099" i="30"/>
  <c r="X5100" i="30"/>
  <c r="X5101" i="30"/>
  <c r="X5102" i="30"/>
  <c r="X5103" i="30"/>
  <c r="X5104" i="30"/>
  <c r="X5105" i="30"/>
  <c r="X5106" i="30"/>
  <c r="X5107" i="30"/>
  <c r="X5108" i="30"/>
  <c r="X5109" i="30"/>
  <c r="X5110" i="30"/>
  <c r="X5111" i="30"/>
  <c r="X5112" i="30"/>
  <c r="X5113" i="30"/>
  <c r="X5114" i="30"/>
  <c r="X5115" i="30"/>
  <c r="X5116" i="30"/>
  <c r="X5117" i="30"/>
  <c r="X5118" i="30"/>
  <c r="X5119" i="30"/>
  <c r="X5120" i="30"/>
  <c r="X5121" i="30"/>
  <c r="X5122" i="30"/>
  <c r="X5123" i="30"/>
  <c r="X5124" i="30"/>
  <c r="X5125" i="30"/>
  <c r="X5126" i="30"/>
  <c r="X5127" i="30"/>
  <c r="X5128" i="30"/>
  <c r="X5129" i="30"/>
  <c r="X5130" i="30"/>
  <c r="X5131" i="30"/>
  <c r="X5132" i="30"/>
  <c r="X5133" i="30"/>
  <c r="X5134" i="30"/>
  <c r="X5135" i="30"/>
  <c r="X5136" i="30"/>
  <c r="X5137" i="30"/>
  <c r="X5138" i="30"/>
  <c r="X5139" i="30"/>
  <c r="X5140" i="30"/>
  <c r="X5141" i="30"/>
  <c r="X5142" i="30"/>
  <c r="X5143" i="30"/>
  <c r="X5144" i="30"/>
  <c r="X5145" i="30"/>
  <c r="X5146" i="30"/>
  <c r="X5147" i="30"/>
  <c r="X5148" i="30"/>
  <c r="X5149" i="30"/>
  <c r="X5150" i="30"/>
  <c r="X5151" i="30"/>
  <c r="X5152" i="30"/>
  <c r="X5153" i="30"/>
  <c r="X5154" i="30"/>
  <c r="X5155" i="30"/>
  <c r="X5156" i="30"/>
  <c r="X5157" i="30"/>
  <c r="X5158" i="30"/>
  <c r="X5159" i="30"/>
  <c r="X5160" i="30"/>
  <c r="X5161" i="30"/>
  <c r="X5162" i="30"/>
  <c r="X5163" i="30"/>
  <c r="X5164" i="30"/>
  <c r="X5165" i="30"/>
  <c r="X5166" i="30"/>
  <c r="X5167" i="30"/>
  <c r="X5168" i="30"/>
  <c r="X5169" i="30"/>
  <c r="X5170" i="30"/>
  <c r="X5171" i="30"/>
  <c r="X5172" i="30"/>
  <c r="X5173" i="30"/>
  <c r="X5174" i="30"/>
  <c r="X5175" i="30"/>
  <c r="X5176" i="30"/>
  <c r="X5177" i="30"/>
  <c r="X5178" i="30"/>
  <c r="X5179" i="30"/>
  <c r="X5180" i="30"/>
  <c r="X5181" i="30"/>
  <c r="X5182" i="30"/>
  <c r="X5183" i="30"/>
  <c r="X5184" i="30"/>
  <c r="X5185" i="30"/>
  <c r="X5186" i="30"/>
  <c r="X5187" i="30"/>
  <c r="X5188" i="30"/>
  <c r="X5189" i="30"/>
  <c r="X5190" i="30"/>
  <c r="X5191" i="30"/>
  <c r="X5192" i="30"/>
  <c r="X5193" i="30"/>
  <c r="X5194" i="30"/>
  <c r="X5195" i="30"/>
  <c r="X5196" i="30"/>
  <c r="X5197" i="30"/>
  <c r="X5198" i="30"/>
  <c r="X5199" i="30"/>
  <c r="X5200" i="30"/>
  <c r="X5201" i="30"/>
  <c r="X5202" i="30"/>
  <c r="X5203" i="30"/>
  <c r="X5204" i="30"/>
  <c r="X5205" i="30"/>
  <c r="X5206" i="30"/>
  <c r="X5207" i="30"/>
  <c r="X5208" i="30"/>
  <c r="X5209" i="30"/>
  <c r="X5210" i="30"/>
  <c r="X5211" i="30"/>
  <c r="X5212" i="30"/>
  <c r="X5213" i="30"/>
  <c r="X5214" i="30"/>
  <c r="X5215" i="30"/>
  <c r="X5216" i="30"/>
  <c r="X5217" i="30"/>
  <c r="X5218" i="30"/>
  <c r="X5219" i="30"/>
  <c r="X5220" i="30"/>
  <c r="X5221" i="30"/>
  <c r="X5222" i="30"/>
  <c r="X5223" i="30"/>
  <c r="X5224" i="30"/>
  <c r="X5225" i="30"/>
  <c r="X5226" i="30"/>
  <c r="X5227" i="30"/>
  <c r="X5228" i="30"/>
  <c r="X5229" i="30"/>
  <c r="X5230" i="30"/>
  <c r="X5231" i="30"/>
  <c r="X5232" i="30"/>
  <c r="X5233" i="30"/>
  <c r="X5234" i="30"/>
  <c r="X5235" i="30"/>
  <c r="X5236" i="30"/>
  <c r="X5237" i="30"/>
  <c r="X5238" i="30"/>
  <c r="X5239" i="30"/>
  <c r="X5240" i="30"/>
  <c r="X5241" i="30"/>
  <c r="X5242" i="30"/>
  <c r="X5243" i="30"/>
  <c r="X5244" i="30"/>
  <c r="X5245" i="30"/>
  <c r="X5246" i="30"/>
  <c r="X5247" i="30"/>
  <c r="X5248" i="30"/>
  <c r="X5249" i="30"/>
  <c r="X5250" i="30"/>
  <c r="X5251" i="30"/>
  <c r="X5252" i="30"/>
  <c r="X5253" i="30"/>
  <c r="X5254" i="30"/>
  <c r="X5255" i="30"/>
  <c r="X5256" i="30"/>
  <c r="X5257" i="30"/>
  <c r="X5258" i="30"/>
  <c r="X5259" i="30"/>
  <c r="X5260" i="30"/>
  <c r="X5261" i="30"/>
  <c r="X5262" i="30"/>
  <c r="X5263" i="30"/>
  <c r="X5264" i="30"/>
  <c r="X5265" i="30"/>
  <c r="X5266" i="30"/>
  <c r="X5267" i="30"/>
  <c r="X5268" i="30"/>
  <c r="X5269" i="30"/>
  <c r="X5270" i="30"/>
  <c r="X5271" i="30"/>
  <c r="X5272" i="30"/>
  <c r="X5273" i="30"/>
  <c r="X5274" i="30"/>
  <c r="X5275" i="30"/>
  <c r="X5276" i="30"/>
  <c r="X5277" i="30"/>
  <c r="X5278" i="30"/>
  <c r="X5279" i="30"/>
  <c r="X5280" i="30"/>
  <c r="X5281" i="30"/>
  <c r="X5282" i="30"/>
  <c r="X5283" i="30"/>
  <c r="X5284" i="30"/>
  <c r="X5285" i="30"/>
  <c r="X5286" i="30"/>
  <c r="X5287" i="30"/>
  <c r="X5288" i="30"/>
  <c r="X5289" i="30"/>
  <c r="X5290" i="30"/>
  <c r="X5291" i="30"/>
  <c r="X5292" i="30"/>
  <c r="X5293" i="30"/>
  <c r="X5294" i="30"/>
  <c r="X5295" i="30"/>
  <c r="X5296" i="30"/>
  <c r="X5297" i="30"/>
  <c r="X5298" i="30"/>
  <c r="X5299" i="30"/>
  <c r="X5300" i="30"/>
  <c r="X5301" i="30"/>
  <c r="X5302" i="30"/>
  <c r="X5303" i="30"/>
  <c r="X5304" i="30"/>
  <c r="X5305" i="30"/>
  <c r="X5306" i="30"/>
  <c r="X5307" i="30"/>
  <c r="X5308" i="30"/>
  <c r="X5309" i="30"/>
  <c r="X5310" i="30"/>
  <c r="X5311" i="30"/>
  <c r="X5312" i="30"/>
  <c r="X5313" i="30"/>
  <c r="X5314" i="30"/>
  <c r="X5315" i="30"/>
  <c r="X5316" i="30"/>
  <c r="X5317" i="30"/>
  <c r="X5318" i="30"/>
  <c r="X5319" i="30"/>
  <c r="X5320" i="30"/>
  <c r="X5321" i="30"/>
  <c r="X5322" i="30"/>
  <c r="X5323" i="30"/>
  <c r="X5324" i="30"/>
  <c r="X5325" i="30"/>
  <c r="X5326" i="30"/>
  <c r="X5327" i="30"/>
  <c r="X5328" i="30"/>
  <c r="X5329" i="30"/>
  <c r="X5330" i="30"/>
  <c r="X5331" i="30"/>
  <c r="X5332" i="30"/>
  <c r="X5333" i="30"/>
  <c r="X5334" i="30"/>
  <c r="X5335" i="30"/>
  <c r="X5336" i="30"/>
  <c r="X5337" i="30"/>
  <c r="X5338" i="30"/>
  <c r="X5339" i="30"/>
  <c r="X5340" i="30"/>
  <c r="X5341" i="30"/>
  <c r="X5342" i="30"/>
  <c r="X5343" i="30"/>
  <c r="X5344" i="30"/>
  <c r="X5345" i="30"/>
  <c r="X5346" i="30"/>
  <c r="X5347" i="30"/>
  <c r="X5348" i="30"/>
  <c r="X5349" i="30"/>
  <c r="X5350" i="30"/>
  <c r="X5351" i="30"/>
  <c r="X5352" i="30"/>
  <c r="X5353" i="30"/>
  <c r="X5354" i="30"/>
  <c r="X5355" i="30"/>
  <c r="X5356" i="30"/>
  <c r="X5357" i="30"/>
  <c r="X5358" i="30"/>
  <c r="X5359" i="30"/>
  <c r="X5360" i="30"/>
  <c r="X5361" i="30"/>
  <c r="X5362" i="30"/>
  <c r="X5363" i="30"/>
  <c r="X5364" i="30"/>
  <c r="X5365" i="30"/>
  <c r="X5366" i="30"/>
  <c r="X5367" i="30"/>
  <c r="X5368" i="30"/>
  <c r="X5369" i="30"/>
  <c r="X5370" i="30"/>
  <c r="X5371" i="30"/>
  <c r="X5372" i="30"/>
  <c r="X5373" i="30"/>
  <c r="X5374" i="30"/>
  <c r="X5375" i="30"/>
  <c r="X5376" i="30"/>
  <c r="X5377" i="30"/>
  <c r="X5378" i="30"/>
  <c r="X5379" i="30"/>
  <c r="X5380" i="30"/>
  <c r="X5381" i="30"/>
  <c r="X5382" i="30"/>
  <c r="X5383" i="30"/>
  <c r="X5384" i="30"/>
  <c r="X5385" i="30"/>
  <c r="X5386" i="30"/>
  <c r="X5387" i="30"/>
  <c r="X5388" i="30"/>
  <c r="X5389" i="30"/>
  <c r="X5390" i="30"/>
  <c r="X5391" i="30"/>
  <c r="X5392" i="30"/>
  <c r="X5393" i="30"/>
  <c r="X5394" i="30"/>
  <c r="X5395" i="30"/>
  <c r="X5396" i="30"/>
  <c r="X5397" i="30"/>
  <c r="X5398" i="30"/>
  <c r="X5399" i="30"/>
  <c r="X5400" i="30"/>
  <c r="X5401" i="30"/>
  <c r="X5402" i="30"/>
  <c r="X5403" i="30"/>
  <c r="X5404" i="30"/>
  <c r="X5405" i="30"/>
  <c r="X5406" i="30"/>
  <c r="X5407" i="30"/>
  <c r="X5408" i="30"/>
  <c r="X5409" i="30"/>
  <c r="X5410" i="30"/>
  <c r="X5411" i="30"/>
  <c r="X5412" i="30"/>
  <c r="X5413" i="30"/>
  <c r="X5414" i="30"/>
  <c r="X5415" i="30"/>
  <c r="X5416" i="30"/>
  <c r="X5417" i="30"/>
  <c r="X5418" i="30"/>
  <c r="X5419" i="30"/>
  <c r="X5420" i="30"/>
  <c r="X5421" i="30"/>
  <c r="X5422" i="30"/>
  <c r="X5423" i="30"/>
  <c r="X5424" i="30"/>
  <c r="X5425" i="30"/>
  <c r="X5426" i="30"/>
  <c r="X5427" i="30"/>
  <c r="X5428" i="30"/>
  <c r="X5429" i="30"/>
  <c r="X5430" i="30"/>
  <c r="X5431" i="30"/>
  <c r="X5432" i="30"/>
  <c r="X5433" i="30"/>
  <c r="X5434" i="30"/>
  <c r="X5435" i="30"/>
  <c r="X5436" i="30"/>
  <c r="X5437" i="30"/>
  <c r="X5438" i="30"/>
  <c r="X5439" i="30"/>
  <c r="X5440" i="30"/>
  <c r="X5441" i="30"/>
  <c r="X5442" i="30"/>
  <c r="X5443" i="30"/>
  <c r="X5444" i="30"/>
  <c r="X5445" i="30"/>
  <c r="X5446" i="30"/>
  <c r="X5447" i="30"/>
  <c r="X5448" i="30"/>
  <c r="X5449" i="30"/>
  <c r="X5450" i="30"/>
  <c r="X5451" i="30"/>
  <c r="X5452" i="30"/>
  <c r="X5453" i="30"/>
  <c r="X5454" i="30"/>
  <c r="X5455" i="30"/>
  <c r="X5456" i="30"/>
  <c r="X5457" i="30"/>
  <c r="X5458" i="30"/>
  <c r="X5459" i="30"/>
  <c r="X5460" i="30"/>
  <c r="X5461" i="30"/>
  <c r="X5462" i="30"/>
  <c r="X5463" i="30"/>
  <c r="X5464" i="30"/>
  <c r="X5465" i="30"/>
  <c r="X5466" i="30"/>
  <c r="X5467" i="30"/>
  <c r="X5468" i="30"/>
  <c r="X5469" i="30"/>
  <c r="X5470" i="30"/>
  <c r="X5471" i="30"/>
  <c r="X5472" i="30"/>
  <c r="X5473" i="30"/>
  <c r="X5474" i="30"/>
  <c r="X5475" i="30"/>
  <c r="X5476" i="30"/>
  <c r="X5477" i="30"/>
  <c r="X5478" i="30"/>
  <c r="X5479" i="30"/>
  <c r="X5480" i="30"/>
  <c r="X5481" i="30"/>
  <c r="X5482" i="30"/>
  <c r="X5483" i="30"/>
  <c r="X5484" i="30"/>
  <c r="X5485" i="30"/>
  <c r="X5486" i="30"/>
  <c r="X5487" i="30"/>
  <c r="X5488" i="30"/>
  <c r="X5489" i="30"/>
  <c r="X5490" i="30"/>
  <c r="X5491" i="30"/>
  <c r="X5492" i="30"/>
  <c r="X5493" i="30"/>
  <c r="X5494" i="30"/>
  <c r="X5495" i="30"/>
  <c r="X5496" i="30"/>
  <c r="X5497" i="30"/>
  <c r="X5498" i="30"/>
  <c r="X5499" i="30"/>
  <c r="X5500" i="30"/>
  <c r="X5501" i="30"/>
  <c r="X5502" i="30"/>
  <c r="X5503" i="30"/>
  <c r="X5504" i="30"/>
  <c r="X5505" i="30"/>
  <c r="X5506" i="30"/>
  <c r="X5507" i="30"/>
  <c r="X5508" i="30"/>
  <c r="X5509" i="30"/>
  <c r="X5510" i="30"/>
  <c r="X5511" i="30"/>
  <c r="X5512" i="30"/>
  <c r="X5513" i="30"/>
  <c r="X5514" i="30"/>
  <c r="X5515" i="30"/>
  <c r="X5516" i="30"/>
  <c r="X5517" i="30"/>
  <c r="X5518" i="30"/>
  <c r="X5519" i="30"/>
  <c r="X5520" i="30"/>
  <c r="X5521" i="30"/>
  <c r="X5522" i="30"/>
  <c r="X5523" i="30"/>
  <c r="X5524" i="30"/>
  <c r="X5525" i="30"/>
  <c r="X5526" i="30"/>
  <c r="X5527" i="30"/>
  <c r="X5528" i="30"/>
  <c r="X5529" i="30"/>
  <c r="X5530" i="30"/>
  <c r="X5531" i="30"/>
  <c r="X5532" i="30"/>
  <c r="X5533" i="30"/>
  <c r="X5534" i="30"/>
  <c r="X5535" i="30"/>
  <c r="X5536" i="30"/>
  <c r="X5537" i="30"/>
  <c r="X5538" i="30"/>
  <c r="X5539" i="30"/>
  <c r="X5540" i="30"/>
  <c r="X5541" i="30"/>
  <c r="X5542" i="30"/>
  <c r="X5543" i="30"/>
  <c r="X5544" i="30"/>
  <c r="X5545" i="30"/>
  <c r="X5546" i="30"/>
  <c r="X5547" i="30"/>
  <c r="X5548" i="30"/>
  <c r="X5549" i="30"/>
  <c r="X5550" i="30"/>
  <c r="X5551" i="30"/>
  <c r="X5552" i="30"/>
  <c r="X5553" i="30"/>
  <c r="X5554" i="30"/>
  <c r="X5555" i="30"/>
  <c r="X5556" i="30"/>
  <c r="X5557" i="30"/>
  <c r="X5558" i="30"/>
  <c r="X5559" i="30"/>
  <c r="X5560" i="30"/>
  <c r="X5561" i="30"/>
  <c r="X5562" i="30"/>
  <c r="X5563" i="30"/>
  <c r="X5564" i="30"/>
  <c r="X5565" i="30"/>
  <c r="X5566" i="30"/>
  <c r="X5567" i="30"/>
  <c r="X5568" i="30"/>
  <c r="X5569" i="30"/>
  <c r="X5570" i="30"/>
  <c r="X5571" i="30"/>
  <c r="X5572" i="30"/>
  <c r="X5573" i="30"/>
  <c r="X5574" i="30"/>
  <c r="X5575" i="30"/>
  <c r="X5576" i="30"/>
  <c r="X5577" i="30"/>
  <c r="X5578" i="30"/>
  <c r="X5579" i="30"/>
  <c r="X5580" i="30"/>
  <c r="X5581" i="30"/>
  <c r="X5582" i="30"/>
  <c r="X5583" i="30"/>
  <c r="X5584" i="30"/>
  <c r="X5585" i="30"/>
  <c r="X5586" i="30"/>
  <c r="X5587" i="30"/>
  <c r="X5588" i="30"/>
  <c r="X5589" i="30"/>
  <c r="X5590" i="30"/>
  <c r="X5591" i="30"/>
  <c r="X5592" i="30"/>
  <c r="X5593" i="30"/>
  <c r="X5594" i="30"/>
  <c r="X5595" i="30"/>
  <c r="X5596" i="30"/>
  <c r="X5597" i="30"/>
  <c r="X5598" i="30"/>
  <c r="X5599" i="30"/>
  <c r="X5600" i="30"/>
  <c r="X5601" i="30"/>
  <c r="X5602" i="30"/>
  <c r="X5603" i="30"/>
  <c r="X5604" i="30"/>
  <c r="X5605" i="30"/>
  <c r="X5606" i="30"/>
  <c r="X5607" i="30"/>
  <c r="X5608" i="30"/>
  <c r="X5609" i="30"/>
  <c r="X5610" i="30"/>
  <c r="X5611" i="30"/>
  <c r="X5612" i="30"/>
  <c r="X5613" i="30"/>
  <c r="X5614" i="30"/>
  <c r="X5615" i="30"/>
  <c r="X5616" i="30"/>
  <c r="X5617" i="30"/>
  <c r="X5618" i="30"/>
  <c r="X5619" i="30"/>
  <c r="X5620" i="30"/>
  <c r="X5621" i="30"/>
  <c r="X5622" i="30"/>
  <c r="X5623" i="30"/>
  <c r="X5624" i="30"/>
  <c r="X5625" i="30"/>
  <c r="X5626" i="30"/>
  <c r="X5627" i="30"/>
  <c r="X5628" i="30"/>
  <c r="X5629" i="30"/>
  <c r="X5630" i="30"/>
  <c r="X5631" i="30"/>
  <c r="X5632" i="30"/>
  <c r="X5633" i="30"/>
  <c r="X5634" i="30"/>
  <c r="X5635" i="30"/>
  <c r="X5636" i="30"/>
  <c r="X5637" i="30"/>
  <c r="X5638" i="30"/>
  <c r="X5639" i="30"/>
  <c r="X5640" i="30"/>
  <c r="X5641" i="30"/>
  <c r="X5642" i="30"/>
  <c r="X5643" i="30"/>
  <c r="X5644" i="30"/>
  <c r="X5645" i="30"/>
  <c r="X5646" i="30"/>
  <c r="X5647" i="30"/>
  <c r="X5648" i="30"/>
  <c r="X5649" i="30"/>
  <c r="X5650" i="30"/>
  <c r="X5651" i="30"/>
  <c r="X5652" i="30"/>
  <c r="X5653" i="30"/>
  <c r="X5654" i="30"/>
  <c r="X5655" i="30"/>
  <c r="X5656" i="30"/>
  <c r="X5657" i="30"/>
  <c r="X5658" i="30"/>
  <c r="X5659" i="30"/>
  <c r="X5660" i="30"/>
  <c r="X5661" i="30"/>
  <c r="X5662" i="30"/>
  <c r="X5663" i="30"/>
  <c r="X5664" i="30"/>
  <c r="X5665" i="30"/>
  <c r="X5666" i="30"/>
  <c r="X5667" i="30"/>
  <c r="X5668" i="30"/>
  <c r="X5669" i="30"/>
  <c r="X5670" i="30"/>
  <c r="X5671" i="30"/>
  <c r="X5672" i="30"/>
  <c r="X5673" i="30"/>
  <c r="X5674" i="30"/>
  <c r="X5675" i="30"/>
  <c r="X5676" i="30"/>
  <c r="X5677" i="30"/>
  <c r="X5678" i="30"/>
  <c r="X5679" i="30"/>
  <c r="X5680" i="30"/>
  <c r="X5681" i="30"/>
  <c r="X5682" i="30"/>
  <c r="X5683" i="30"/>
  <c r="X5684" i="30"/>
  <c r="X5685" i="30"/>
  <c r="X5686" i="30"/>
  <c r="X5687" i="30"/>
  <c r="X5688" i="30"/>
  <c r="X5689" i="30"/>
  <c r="X5690" i="30"/>
  <c r="X5691" i="30"/>
  <c r="X5692" i="30"/>
  <c r="X5693" i="30"/>
  <c r="X5694" i="30"/>
  <c r="X5695" i="30"/>
  <c r="X5696" i="30"/>
  <c r="X5697" i="30"/>
  <c r="X5698" i="30"/>
  <c r="X5699" i="30"/>
  <c r="X5700" i="30"/>
  <c r="X5701" i="30"/>
  <c r="X5702" i="30"/>
  <c r="X5703" i="30"/>
  <c r="X5704" i="30"/>
  <c r="X5705" i="30"/>
  <c r="X5706" i="30"/>
  <c r="X5707" i="30"/>
  <c r="X5708" i="30"/>
  <c r="X5709" i="30"/>
  <c r="X5710" i="30"/>
  <c r="X5711" i="30"/>
  <c r="X5712" i="30"/>
  <c r="X5713" i="30"/>
  <c r="X5714" i="30"/>
  <c r="X5715" i="30"/>
  <c r="X5716" i="30"/>
  <c r="X5717" i="30"/>
  <c r="X5718" i="30"/>
  <c r="X5719" i="30"/>
  <c r="X5720" i="30"/>
  <c r="X5721" i="30"/>
  <c r="X5722" i="30"/>
  <c r="X5723" i="30"/>
  <c r="X5724" i="30"/>
  <c r="X5725" i="30"/>
  <c r="X5726" i="30"/>
  <c r="X5727" i="30"/>
  <c r="X5728" i="30"/>
  <c r="X5729" i="30"/>
  <c r="X5730" i="30"/>
  <c r="X5731" i="30"/>
  <c r="X5732" i="30"/>
  <c r="X5733" i="30"/>
  <c r="X5734" i="30"/>
  <c r="X5735" i="30"/>
  <c r="X5736" i="30"/>
  <c r="X5737" i="30"/>
  <c r="X5738" i="30"/>
  <c r="X5739" i="30"/>
  <c r="X5740" i="30"/>
  <c r="X5741" i="30"/>
  <c r="X5742" i="30"/>
  <c r="X5743" i="30"/>
  <c r="X5744" i="30"/>
  <c r="X5745" i="30"/>
  <c r="X5746" i="30"/>
  <c r="X5747" i="30"/>
  <c r="X5748" i="30"/>
  <c r="X5749" i="30"/>
  <c r="X5750" i="30"/>
  <c r="X5751" i="30"/>
  <c r="X5752" i="30"/>
  <c r="X5753" i="30"/>
  <c r="X5754" i="30"/>
  <c r="X5755" i="30"/>
  <c r="X5756" i="30"/>
  <c r="X5757" i="30"/>
  <c r="X5758" i="30"/>
  <c r="X5759" i="30"/>
  <c r="X5760" i="30"/>
  <c r="X5761" i="30"/>
  <c r="X5762" i="30"/>
  <c r="X5763" i="30"/>
  <c r="X5764" i="30"/>
  <c r="X5765" i="30"/>
  <c r="X5766" i="30"/>
  <c r="X5767" i="30"/>
  <c r="X5768" i="30"/>
  <c r="X5769" i="30"/>
  <c r="X5770" i="30"/>
  <c r="X5771" i="30"/>
  <c r="X5772" i="30"/>
  <c r="X5773" i="30"/>
  <c r="X5774" i="30"/>
  <c r="X5775" i="30"/>
  <c r="X5776" i="30"/>
  <c r="X5777" i="30"/>
  <c r="X5778" i="30"/>
  <c r="X5779" i="30"/>
  <c r="X5780" i="30"/>
  <c r="X5781" i="30"/>
  <c r="X5782" i="30"/>
  <c r="X5783" i="30"/>
  <c r="X5784" i="30"/>
  <c r="X5785" i="30"/>
  <c r="X5786" i="30"/>
  <c r="X5787" i="30"/>
  <c r="X5788" i="30"/>
  <c r="X5789" i="30"/>
  <c r="X5790" i="30"/>
  <c r="X5791" i="30"/>
  <c r="X5792" i="30"/>
  <c r="X5793" i="30"/>
  <c r="X5794" i="30"/>
  <c r="X5795" i="30"/>
  <c r="X5796" i="30"/>
  <c r="X5797" i="30"/>
  <c r="X5798" i="30"/>
  <c r="X5799" i="30"/>
  <c r="X5800" i="30"/>
  <c r="X5801" i="30"/>
  <c r="X5802" i="30"/>
  <c r="X5803" i="30"/>
  <c r="X5804" i="30"/>
  <c r="X5805" i="30"/>
  <c r="X5806" i="30"/>
  <c r="X5807" i="30"/>
  <c r="X5808" i="30"/>
  <c r="X5809" i="30"/>
  <c r="X5810" i="30"/>
  <c r="X5811" i="30"/>
  <c r="X5812" i="30"/>
  <c r="X5813" i="30"/>
  <c r="X5814" i="30"/>
  <c r="X5815" i="30"/>
  <c r="X5816" i="30"/>
  <c r="X5817" i="30"/>
  <c r="X5818" i="30"/>
  <c r="X5819" i="30"/>
  <c r="X5820" i="30"/>
  <c r="X5821" i="30"/>
  <c r="X5822" i="30"/>
  <c r="X5823" i="30"/>
  <c r="X5824" i="30"/>
  <c r="X5825" i="30"/>
  <c r="X5826" i="30"/>
  <c r="X5827" i="30"/>
  <c r="X5828" i="30"/>
  <c r="X5829" i="30"/>
  <c r="X5830" i="30"/>
  <c r="X5831" i="30"/>
  <c r="X5832" i="30"/>
  <c r="X5833" i="30"/>
  <c r="X5834" i="30"/>
  <c r="X5835" i="30"/>
  <c r="X5836" i="30"/>
  <c r="X5837" i="30"/>
  <c r="X5838" i="30"/>
  <c r="X5839" i="30"/>
  <c r="X5840" i="30"/>
  <c r="X5841" i="30"/>
  <c r="X5842" i="30"/>
  <c r="X5843" i="30"/>
  <c r="X5844" i="30"/>
  <c r="X5845" i="30"/>
  <c r="X5846" i="30"/>
  <c r="X5847" i="30"/>
  <c r="X5848" i="30"/>
  <c r="X5849" i="30"/>
  <c r="X5850" i="30"/>
  <c r="X5851" i="30"/>
  <c r="X5852" i="30"/>
  <c r="X5853" i="30"/>
  <c r="X5854" i="30"/>
  <c r="X5855" i="30"/>
  <c r="X5856" i="30"/>
  <c r="X5857" i="30"/>
  <c r="X5858" i="30"/>
  <c r="X5859" i="30"/>
  <c r="X5860" i="30"/>
  <c r="X5861" i="30"/>
  <c r="X5862" i="30"/>
  <c r="X5863" i="30"/>
  <c r="X5864" i="30"/>
  <c r="X5865" i="30"/>
  <c r="X5866" i="30"/>
  <c r="X5867" i="30"/>
  <c r="X5868" i="30"/>
  <c r="X5869" i="30"/>
  <c r="X5870" i="30"/>
  <c r="X5871" i="30"/>
  <c r="X5872" i="30"/>
  <c r="X5873" i="30"/>
  <c r="X5874" i="30"/>
  <c r="X5875" i="30"/>
  <c r="X5876" i="30"/>
  <c r="X5877" i="30"/>
  <c r="X5878" i="30"/>
  <c r="X5879" i="30"/>
  <c r="X5880" i="30"/>
  <c r="X5881" i="30"/>
  <c r="X5882" i="30"/>
  <c r="X5883" i="30"/>
  <c r="X5884" i="30"/>
  <c r="X5885" i="30"/>
  <c r="X5886" i="30"/>
  <c r="X5887" i="30"/>
  <c r="X5888" i="30"/>
  <c r="X5889" i="30"/>
  <c r="X5890" i="30"/>
  <c r="X5891" i="30"/>
  <c r="X5892" i="30"/>
  <c r="X5893" i="30"/>
  <c r="X5894" i="30"/>
  <c r="X5895" i="30"/>
  <c r="X5896" i="30"/>
  <c r="X5897" i="30"/>
  <c r="X5898" i="30"/>
  <c r="X5899" i="30"/>
  <c r="X5900" i="30"/>
  <c r="X5901" i="30"/>
  <c r="X5902" i="30"/>
  <c r="X5903" i="30"/>
  <c r="X5904" i="30"/>
  <c r="X5905" i="30"/>
  <c r="X5906" i="30"/>
  <c r="X5907" i="30"/>
  <c r="X5908" i="30"/>
  <c r="X5909" i="30"/>
  <c r="X5910" i="30"/>
  <c r="X5911" i="30"/>
  <c r="X5912" i="30"/>
  <c r="X5913" i="30"/>
  <c r="X5914" i="30"/>
  <c r="X5915" i="30"/>
  <c r="X5916" i="30"/>
  <c r="X5917" i="30"/>
  <c r="X5918" i="30"/>
  <c r="X5919" i="30"/>
  <c r="X5920" i="30"/>
  <c r="X5921" i="30"/>
  <c r="X5922" i="30"/>
  <c r="X5923" i="30"/>
  <c r="X5924" i="30"/>
  <c r="X5925" i="30"/>
  <c r="X5926" i="30"/>
  <c r="X5927" i="30"/>
  <c r="X5928" i="30"/>
  <c r="X5929" i="30"/>
  <c r="X5930" i="30"/>
  <c r="X5931" i="30"/>
  <c r="X5932" i="30"/>
  <c r="X5933" i="30"/>
  <c r="X5934" i="30"/>
  <c r="X5935" i="30"/>
  <c r="X5936" i="30"/>
  <c r="X5937" i="30"/>
  <c r="X5938" i="30"/>
  <c r="X5939" i="30"/>
  <c r="X5940" i="30"/>
  <c r="X5941" i="30"/>
  <c r="X5942" i="30"/>
  <c r="X5943" i="30"/>
  <c r="X5944" i="30"/>
  <c r="X5945" i="30"/>
  <c r="X5946" i="30"/>
  <c r="X5947" i="30"/>
  <c r="X5948" i="30"/>
  <c r="X5949" i="30"/>
  <c r="X5950" i="30"/>
  <c r="X5951" i="30"/>
  <c r="X5952" i="30"/>
  <c r="X5953" i="30"/>
  <c r="X5954" i="30"/>
  <c r="X5955" i="30"/>
  <c r="X5956" i="30"/>
  <c r="X5957" i="30"/>
  <c r="X5958" i="30"/>
  <c r="X5959" i="30"/>
  <c r="X5960" i="30"/>
  <c r="X5961" i="30"/>
  <c r="X5962" i="30"/>
  <c r="X5963" i="30"/>
  <c r="X5964" i="30"/>
  <c r="X5965" i="30"/>
  <c r="X5966" i="30"/>
  <c r="X5967" i="30"/>
  <c r="X5968" i="30"/>
  <c r="X5969" i="30"/>
  <c r="X5970" i="30"/>
  <c r="X5971" i="30"/>
  <c r="X5972" i="30"/>
  <c r="X5973" i="30"/>
  <c r="X5974" i="30"/>
  <c r="X5975" i="30"/>
  <c r="X5976" i="30"/>
  <c r="X5977" i="30"/>
  <c r="X5978" i="30"/>
  <c r="X5979" i="30"/>
  <c r="X5980" i="30"/>
  <c r="X5981" i="30"/>
  <c r="X5982" i="30"/>
  <c r="X5983" i="30"/>
  <c r="X5984" i="30"/>
  <c r="X5985" i="30"/>
  <c r="X5986" i="30"/>
  <c r="X5987" i="30"/>
  <c r="X5988" i="30"/>
  <c r="X5989" i="30"/>
  <c r="X5990" i="30"/>
  <c r="X5991" i="30"/>
  <c r="X5992" i="30"/>
  <c r="X5993" i="30"/>
  <c r="X5994" i="30"/>
  <c r="X5995" i="30"/>
  <c r="X5996" i="30"/>
  <c r="X5997" i="30"/>
  <c r="X5998" i="30"/>
  <c r="X5999" i="30"/>
  <c r="X6000" i="30"/>
  <c r="X6001" i="30"/>
  <c r="X6002" i="30"/>
  <c r="X6003" i="30"/>
  <c r="X6004" i="30"/>
  <c r="X6005" i="30"/>
  <c r="X6006" i="30"/>
  <c r="X6007" i="30"/>
  <c r="X6008" i="30"/>
  <c r="X6009" i="30"/>
  <c r="X6010" i="30"/>
  <c r="X6011" i="30"/>
  <c r="X6012" i="30"/>
  <c r="X6013" i="30"/>
  <c r="X6014" i="30"/>
  <c r="X6015" i="30"/>
  <c r="X6016" i="30"/>
  <c r="X6017" i="30"/>
  <c r="X6018" i="30"/>
  <c r="X6019" i="30"/>
  <c r="X6020" i="30"/>
  <c r="X6021" i="30"/>
  <c r="X6022" i="30"/>
  <c r="X6023" i="30"/>
  <c r="X6024" i="30"/>
  <c r="X6025" i="30"/>
  <c r="X6026" i="30"/>
  <c r="X6027" i="30"/>
  <c r="X6028" i="30"/>
  <c r="X6029" i="30"/>
  <c r="X6030" i="30"/>
  <c r="X6031" i="30"/>
  <c r="X6032" i="30"/>
  <c r="X6033" i="30"/>
  <c r="X6034" i="30"/>
  <c r="X6035" i="30"/>
  <c r="X6036" i="30"/>
  <c r="X6037" i="30"/>
  <c r="X6038" i="30"/>
  <c r="X6039" i="30"/>
  <c r="X6040" i="30"/>
  <c r="X6041" i="30"/>
  <c r="X6042" i="30"/>
  <c r="X6043" i="30"/>
  <c r="X6044" i="30"/>
  <c r="X6045" i="30"/>
  <c r="X6046" i="30"/>
  <c r="X6047" i="30"/>
  <c r="X6048" i="30"/>
  <c r="X6049" i="30"/>
  <c r="X6050" i="30"/>
  <c r="X6051" i="30"/>
  <c r="X6052" i="30"/>
  <c r="X6053" i="30"/>
  <c r="X6054" i="30"/>
  <c r="X6055" i="30"/>
  <c r="X6056" i="30"/>
  <c r="X6057" i="30"/>
  <c r="X6058" i="30"/>
  <c r="X6059" i="30"/>
  <c r="X6060" i="30"/>
  <c r="X6061" i="30"/>
  <c r="X6062" i="30"/>
  <c r="X6063" i="30"/>
  <c r="X6064" i="30"/>
  <c r="X6065" i="30"/>
  <c r="X6066" i="30"/>
  <c r="X6067" i="30"/>
  <c r="X6068" i="30"/>
  <c r="X6069" i="30"/>
  <c r="X6070" i="30"/>
  <c r="X6071" i="30"/>
  <c r="X6072" i="30"/>
  <c r="X6073" i="30"/>
  <c r="X6074" i="30"/>
  <c r="X6075" i="30"/>
  <c r="X6076" i="30"/>
  <c r="X6077" i="30"/>
  <c r="X6078" i="30"/>
  <c r="X6079" i="30"/>
  <c r="X6080" i="30"/>
  <c r="X6081" i="30"/>
  <c r="X6082" i="30"/>
  <c r="X6083" i="30"/>
  <c r="X6084" i="30"/>
  <c r="X6085" i="30"/>
  <c r="X6086" i="30"/>
  <c r="X6087" i="30"/>
  <c r="X6088" i="30"/>
  <c r="X6089" i="30"/>
  <c r="X6090" i="30"/>
  <c r="X6091" i="30"/>
  <c r="X6092" i="30"/>
  <c r="X6093" i="30"/>
  <c r="X6094" i="30"/>
  <c r="X6095" i="30"/>
  <c r="X6096" i="30"/>
  <c r="X6097" i="30"/>
  <c r="X6098" i="30"/>
  <c r="X6099" i="30"/>
  <c r="X6100" i="30"/>
  <c r="X6101" i="30"/>
  <c r="X6102" i="30"/>
  <c r="X6103" i="30"/>
  <c r="X6104" i="30"/>
  <c r="X6105" i="30"/>
  <c r="X6106" i="30"/>
  <c r="X6107" i="30"/>
  <c r="X6108" i="30"/>
  <c r="X6109" i="30"/>
  <c r="X6110" i="30"/>
  <c r="X6111" i="30"/>
  <c r="X6112" i="30"/>
  <c r="X6113" i="30"/>
  <c r="X6114" i="30"/>
  <c r="X6115" i="30"/>
  <c r="X6116" i="30"/>
  <c r="X6117" i="30"/>
  <c r="X6118" i="30"/>
  <c r="X6119" i="30"/>
  <c r="X6120" i="30"/>
  <c r="X6121" i="30"/>
  <c r="X6122" i="30"/>
  <c r="X6123" i="30"/>
  <c r="X6124" i="30"/>
  <c r="X6125" i="30"/>
  <c r="X6126" i="30"/>
  <c r="X6127" i="30"/>
  <c r="X6128" i="30"/>
  <c r="X6129" i="30"/>
  <c r="X6130" i="30"/>
  <c r="X6131" i="30"/>
  <c r="X6132" i="30"/>
  <c r="X6133" i="30"/>
  <c r="X6134" i="30"/>
  <c r="X6135" i="30"/>
  <c r="X6136" i="30"/>
  <c r="X6137" i="30"/>
  <c r="X6138" i="30"/>
  <c r="X6139" i="30"/>
  <c r="X6140" i="30"/>
  <c r="X6141" i="30"/>
  <c r="X6142" i="30"/>
  <c r="X6143" i="30"/>
  <c r="X6144" i="30"/>
  <c r="X6145" i="30"/>
  <c r="X6146" i="30"/>
  <c r="X6147" i="30"/>
  <c r="X6148" i="30"/>
  <c r="X6149" i="30"/>
  <c r="X6150" i="30"/>
  <c r="X6151" i="30"/>
  <c r="X6152" i="30"/>
  <c r="X6153" i="30"/>
  <c r="X6154" i="30"/>
  <c r="X6155" i="30"/>
  <c r="X6156" i="30"/>
  <c r="X6157" i="30"/>
  <c r="X6158" i="30"/>
  <c r="X6159" i="30"/>
  <c r="X6160" i="30"/>
  <c r="X6161" i="30"/>
  <c r="X6162" i="30"/>
  <c r="X6163" i="30"/>
  <c r="X6164" i="30"/>
  <c r="X6165" i="30"/>
  <c r="X6166" i="30"/>
  <c r="X6167" i="30"/>
  <c r="X6168" i="30"/>
  <c r="X6169" i="30"/>
  <c r="X6170" i="30"/>
  <c r="X6171" i="30"/>
  <c r="X6172" i="30"/>
  <c r="X6173" i="30"/>
  <c r="X6174" i="30"/>
  <c r="X6175" i="30"/>
  <c r="X6176" i="30"/>
  <c r="X6177" i="30"/>
  <c r="X6178" i="30"/>
  <c r="X6179" i="30"/>
  <c r="X6180" i="30"/>
  <c r="X6181" i="30"/>
  <c r="X6182" i="30"/>
  <c r="X6183" i="30"/>
  <c r="X6184" i="30"/>
  <c r="X6185" i="30"/>
  <c r="X6186" i="30"/>
  <c r="X6187" i="30"/>
  <c r="X6188" i="30"/>
  <c r="X6189" i="30"/>
  <c r="X6190" i="30"/>
  <c r="X6191" i="30"/>
  <c r="X6192" i="30"/>
  <c r="X6193" i="30"/>
  <c r="X6194" i="30"/>
  <c r="X6195" i="30"/>
  <c r="X6196" i="30"/>
  <c r="X6197" i="30"/>
  <c r="X6198" i="30"/>
  <c r="X6199" i="30"/>
  <c r="X6200" i="30"/>
  <c r="X6201" i="30"/>
  <c r="X6202" i="30"/>
  <c r="X6203" i="30"/>
  <c r="X6204" i="30"/>
  <c r="X6205" i="30"/>
  <c r="X6206" i="30"/>
  <c r="X6207" i="30"/>
  <c r="X6208" i="30"/>
  <c r="X6209" i="30"/>
  <c r="X6210" i="30"/>
  <c r="X6211" i="30"/>
  <c r="X6212" i="30"/>
  <c r="X6213" i="30"/>
  <c r="X6214" i="30"/>
  <c r="X6215" i="30"/>
  <c r="X6216" i="30"/>
  <c r="X6217" i="30"/>
  <c r="X6218" i="30"/>
  <c r="X6219" i="30"/>
  <c r="X6220" i="30"/>
  <c r="X6221" i="30"/>
  <c r="X6222" i="30"/>
  <c r="X6223" i="30"/>
  <c r="X6224" i="30"/>
  <c r="X6225" i="30"/>
  <c r="X6226" i="30"/>
  <c r="X6227" i="30"/>
  <c r="X6228" i="30"/>
  <c r="X6229" i="30"/>
  <c r="X6230" i="30"/>
  <c r="X6231" i="30"/>
  <c r="X6232" i="30"/>
  <c r="X6233" i="30"/>
  <c r="X6234" i="30"/>
  <c r="X6235" i="30"/>
  <c r="X6236" i="30"/>
  <c r="X6237" i="30"/>
  <c r="X6238" i="30"/>
  <c r="X6239" i="30"/>
  <c r="X6240" i="30"/>
  <c r="X6241" i="30"/>
  <c r="X6242" i="30"/>
  <c r="X6243" i="30"/>
  <c r="X6244" i="30"/>
  <c r="X6245" i="30"/>
  <c r="X6246" i="30"/>
  <c r="X6247" i="30"/>
  <c r="X6248" i="30"/>
  <c r="X6249" i="30"/>
  <c r="X6250" i="30"/>
  <c r="X6251" i="30"/>
  <c r="X6252" i="30"/>
  <c r="X6253" i="30"/>
  <c r="X6254" i="30"/>
  <c r="X6255" i="30"/>
  <c r="X6256" i="30"/>
  <c r="X6257" i="30"/>
  <c r="X6258" i="30"/>
  <c r="X6259" i="30"/>
  <c r="X6260" i="30"/>
  <c r="X6261" i="30"/>
  <c r="X6262" i="30"/>
  <c r="X6263" i="30"/>
  <c r="X6264" i="30"/>
  <c r="X6265" i="30"/>
  <c r="X6266" i="30"/>
  <c r="X6267" i="30"/>
  <c r="X6268" i="30"/>
  <c r="X6269" i="30"/>
  <c r="X6270" i="30"/>
  <c r="X6271" i="30"/>
  <c r="X6272" i="30"/>
  <c r="X6273" i="30"/>
  <c r="X6274" i="30"/>
  <c r="X6275" i="30"/>
  <c r="X6276" i="30"/>
  <c r="X6277" i="30"/>
  <c r="X6278" i="30"/>
  <c r="X6279" i="30"/>
  <c r="X6280" i="30"/>
  <c r="X6281" i="30"/>
  <c r="X6282" i="30"/>
  <c r="X6283" i="30"/>
  <c r="X6284" i="30"/>
  <c r="X6285" i="30"/>
  <c r="X6286" i="30"/>
  <c r="X6287" i="30"/>
  <c r="X6288" i="30"/>
  <c r="X6289" i="30"/>
  <c r="X6290" i="30"/>
  <c r="X6291" i="30"/>
  <c r="X6292" i="30"/>
  <c r="X6293" i="30"/>
  <c r="X6294" i="30"/>
  <c r="X6295" i="30"/>
  <c r="X6296" i="30"/>
  <c r="X6297" i="30"/>
  <c r="X6298" i="30"/>
  <c r="X6299" i="30"/>
  <c r="X6300" i="30"/>
  <c r="X6301" i="30"/>
  <c r="X6302" i="30"/>
  <c r="X6303" i="30"/>
  <c r="X6304" i="30"/>
  <c r="X6305" i="30"/>
  <c r="X6306" i="30"/>
  <c r="X6307" i="30"/>
  <c r="X6308" i="30"/>
  <c r="X6309" i="30"/>
  <c r="X6310" i="30"/>
  <c r="X6311" i="30"/>
  <c r="X6312" i="30"/>
  <c r="X6313" i="30"/>
  <c r="X6314" i="30"/>
  <c r="X6315" i="30"/>
  <c r="X6316" i="30"/>
  <c r="X6317" i="30"/>
  <c r="X6318" i="30"/>
  <c r="X6319" i="30"/>
  <c r="X6320" i="30"/>
  <c r="X6321" i="30"/>
  <c r="X6322" i="30"/>
  <c r="X6323" i="30"/>
  <c r="X6324" i="30"/>
  <c r="X6325" i="30"/>
  <c r="X6326" i="30"/>
  <c r="X6327" i="30"/>
  <c r="X6328" i="30"/>
  <c r="X6329" i="30"/>
  <c r="X6330" i="30"/>
  <c r="X6331" i="30"/>
  <c r="X6332" i="30"/>
  <c r="X6333" i="30"/>
  <c r="X6334" i="30"/>
  <c r="X6335" i="30"/>
  <c r="X6336" i="30"/>
  <c r="X6337" i="30"/>
  <c r="X6338" i="30"/>
  <c r="X6339" i="30"/>
  <c r="X6340" i="30"/>
  <c r="X6341" i="30"/>
  <c r="X6342" i="30"/>
  <c r="X6343" i="30"/>
  <c r="X6344" i="30"/>
  <c r="X6345" i="30"/>
  <c r="X6346" i="30"/>
  <c r="X6347" i="30"/>
  <c r="X6348" i="30"/>
  <c r="X6349" i="30"/>
  <c r="X6350" i="30"/>
  <c r="X6351" i="30"/>
  <c r="X6352" i="30"/>
  <c r="X6353" i="30"/>
  <c r="X6354" i="30"/>
  <c r="X6355" i="30"/>
  <c r="X6356" i="30"/>
  <c r="X6357" i="30"/>
  <c r="X6358" i="30"/>
  <c r="X6359" i="30"/>
  <c r="X6360" i="30"/>
  <c r="X6361" i="30"/>
  <c r="X6362" i="30"/>
  <c r="X6363" i="30"/>
  <c r="X6364" i="30"/>
  <c r="X6365" i="30"/>
  <c r="X6366" i="30"/>
  <c r="X6367" i="30"/>
  <c r="X6368" i="30"/>
  <c r="X6369" i="30"/>
  <c r="X6370" i="30"/>
  <c r="X6371" i="30"/>
  <c r="X6372" i="30"/>
  <c r="X6373" i="30"/>
  <c r="X6374" i="30"/>
  <c r="X6375" i="30"/>
  <c r="X6376" i="30"/>
  <c r="X6377" i="30"/>
  <c r="X6378" i="30"/>
  <c r="X6379" i="30"/>
  <c r="X6380" i="30"/>
  <c r="X6381" i="30"/>
  <c r="X6382" i="30"/>
  <c r="X6383" i="30"/>
  <c r="X6384" i="30"/>
  <c r="X6385" i="30"/>
  <c r="X6386" i="30"/>
  <c r="X6387" i="30"/>
  <c r="X6388" i="30"/>
  <c r="X6389" i="30"/>
  <c r="X6390" i="30"/>
  <c r="X6391" i="30"/>
  <c r="X6392" i="30"/>
  <c r="X6393" i="30"/>
  <c r="X6394" i="30"/>
  <c r="X6395" i="30"/>
  <c r="X6396" i="30"/>
  <c r="X6397" i="30"/>
  <c r="X6398" i="30"/>
  <c r="X6399" i="30"/>
  <c r="X6400" i="30"/>
  <c r="X6401" i="30"/>
  <c r="X6402" i="30"/>
  <c r="X6403" i="30"/>
  <c r="X6404" i="30"/>
  <c r="X6405" i="30"/>
  <c r="X6406" i="30"/>
  <c r="X6407" i="30"/>
  <c r="X6408" i="30"/>
  <c r="X6409" i="30"/>
  <c r="X6410" i="30"/>
  <c r="X6411" i="30"/>
  <c r="X6412" i="30"/>
  <c r="X6413" i="30"/>
  <c r="X6414" i="30"/>
  <c r="X6415" i="30"/>
  <c r="X6416" i="30"/>
  <c r="X6417" i="30"/>
  <c r="X6418" i="30"/>
  <c r="X6419" i="30"/>
  <c r="X6420" i="30"/>
  <c r="X6421" i="30"/>
  <c r="X6422" i="30"/>
  <c r="X6423" i="30"/>
  <c r="X6424" i="30"/>
  <c r="X6425" i="30"/>
  <c r="X6426" i="30"/>
  <c r="X6427" i="30"/>
  <c r="X6428" i="30"/>
  <c r="X6429" i="30"/>
  <c r="X6430" i="30"/>
  <c r="X6431" i="30"/>
  <c r="X6432" i="30"/>
  <c r="X6433" i="30"/>
  <c r="X6434" i="30"/>
  <c r="X6435" i="30"/>
  <c r="X6436" i="30"/>
  <c r="X6437" i="30"/>
  <c r="X6438" i="30"/>
  <c r="X6439" i="30"/>
  <c r="X6440" i="30"/>
  <c r="X6441" i="30"/>
  <c r="X6442" i="30"/>
  <c r="X6443" i="30"/>
  <c r="X6444" i="30"/>
  <c r="X6445" i="30"/>
  <c r="X6446" i="30"/>
  <c r="X6447" i="30"/>
  <c r="X6448" i="30"/>
  <c r="X6449" i="30"/>
  <c r="X6450" i="30"/>
  <c r="X6451" i="30"/>
  <c r="X6452" i="30"/>
  <c r="X6453" i="30"/>
  <c r="X6454" i="30"/>
  <c r="X6455" i="30"/>
  <c r="X6456" i="30"/>
  <c r="X6457" i="30"/>
  <c r="X6458" i="30"/>
  <c r="X6459" i="30"/>
  <c r="X6460" i="30"/>
  <c r="X6461" i="30"/>
  <c r="X6462" i="30"/>
  <c r="X6463" i="30"/>
  <c r="X6464" i="30"/>
  <c r="X6465" i="30"/>
  <c r="X6466" i="30"/>
  <c r="X6467" i="30"/>
  <c r="X6468" i="30"/>
  <c r="X6469" i="30"/>
  <c r="X6470" i="30"/>
  <c r="X6471" i="30"/>
  <c r="X6472" i="30"/>
  <c r="X6473" i="30"/>
  <c r="X6474" i="30"/>
  <c r="X6475" i="30"/>
  <c r="X6476" i="30"/>
  <c r="X6477" i="30"/>
  <c r="X6478" i="30"/>
  <c r="X6479" i="30"/>
  <c r="X6480" i="30"/>
  <c r="X6481" i="30"/>
  <c r="X6482" i="30"/>
  <c r="X6483" i="30"/>
  <c r="X6484" i="30"/>
  <c r="X6485" i="30"/>
  <c r="X6486" i="30"/>
  <c r="X6487" i="30"/>
  <c r="X6488" i="30"/>
  <c r="X6489" i="30"/>
  <c r="X6490" i="30"/>
  <c r="X6491" i="30"/>
  <c r="X6492" i="30"/>
  <c r="X6493" i="30"/>
  <c r="X6494" i="30"/>
  <c r="X6495" i="30"/>
  <c r="X6496" i="30"/>
  <c r="X6497" i="30"/>
  <c r="X6498" i="30"/>
  <c r="X6499" i="30"/>
  <c r="X6500" i="30"/>
  <c r="X6501" i="30"/>
  <c r="X6502" i="30"/>
  <c r="X6503" i="30"/>
  <c r="X6504" i="30"/>
  <c r="X6505" i="30"/>
  <c r="X6506" i="30"/>
  <c r="X6507" i="30"/>
  <c r="X6508" i="30"/>
  <c r="X6509" i="30"/>
  <c r="X6510" i="30"/>
  <c r="X6511" i="30"/>
  <c r="X6512" i="30"/>
  <c r="X6513" i="30"/>
  <c r="X6514" i="30"/>
  <c r="X6515" i="30"/>
  <c r="X6516" i="30"/>
  <c r="X6517" i="30"/>
  <c r="X6518" i="30"/>
  <c r="X6519" i="30"/>
  <c r="X6520" i="30"/>
  <c r="X6521" i="30"/>
  <c r="X6522" i="30"/>
  <c r="X6523" i="30"/>
  <c r="X6524" i="30"/>
  <c r="X6525" i="30"/>
  <c r="X6526" i="30"/>
  <c r="X6527" i="30"/>
  <c r="X6528" i="30"/>
  <c r="X6529" i="30"/>
  <c r="X6530" i="30"/>
  <c r="X6531" i="30"/>
  <c r="X6532" i="30"/>
  <c r="X6533" i="30"/>
  <c r="X6534" i="30"/>
  <c r="X6535" i="30"/>
  <c r="X6536" i="30"/>
  <c r="X6537" i="30"/>
  <c r="X6538" i="30"/>
  <c r="X6539" i="30"/>
  <c r="X6540" i="30"/>
  <c r="X6541" i="30"/>
  <c r="X6542" i="30"/>
  <c r="X6543" i="30"/>
  <c r="X6544" i="30"/>
  <c r="X6545" i="30"/>
  <c r="X6546" i="30"/>
  <c r="X6547" i="30"/>
  <c r="X6548" i="30"/>
  <c r="X6549" i="30"/>
  <c r="X6550" i="30"/>
  <c r="X6551" i="30"/>
  <c r="X6552" i="30"/>
  <c r="X6553" i="30"/>
  <c r="X6554" i="30"/>
  <c r="X6555" i="30"/>
  <c r="X6556" i="30"/>
  <c r="X6557" i="30"/>
  <c r="X6558" i="30"/>
  <c r="X6559" i="30"/>
  <c r="X6560" i="30"/>
  <c r="X6561" i="30"/>
  <c r="X6562" i="30"/>
  <c r="X6563" i="30"/>
  <c r="X6564" i="30"/>
  <c r="X6565" i="30"/>
  <c r="X6566" i="30"/>
  <c r="X6567" i="30"/>
  <c r="X6568" i="30"/>
  <c r="X6569" i="30"/>
  <c r="X6570" i="30"/>
  <c r="X6571" i="30"/>
  <c r="X6572" i="30"/>
  <c r="X6573" i="30"/>
  <c r="X6574" i="30"/>
  <c r="X6575" i="30"/>
  <c r="X6576" i="30"/>
  <c r="X6577" i="30"/>
  <c r="X6578" i="30"/>
  <c r="X6579" i="30"/>
  <c r="X6580" i="30"/>
  <c r="X6581" i="30"/>
  <c r="X6582" i="30"/>
  <c r="X6583" i="30"/>
  <c r="X6584" i="30"/>
  <c r="X6585" i="30"/>
  <c r="X6586" i="30"/>
  <c r="X6587" i="30"/>
  <c r="X6588" i="30"/>
  <c r="X6589" i="30"/>
  <c r="X6590" i="30"/>
  <c r="X6591" i="30"/>
  <c r="X6592" i="30"/>
  <c r="X6593" i="30"/>
  <c r="X6594" i="30"/>
  <c r="X6595" i="30"/>
  <c r="X6596" i="30"/>
  <c r="X6597" i="30"/>
  <c r="X6598" i="30"/>
  <c r="X6599" i="30"/>
  <c r="X6600" i="30"/>
  <c r="X6601" i="30"/>
  <c r="X6602" i="30"/>
  <c r="X6603" i="30"/>
  <c r="X6604" i="30"/>
  <c r="X6605" i="30"/>
  <c r="X6606" i="30"/>
  <c r="X6607" i="30"/>
  <c r="X6608" i="30"/>
  <c r="X6609" i="30"/>
  <c r="X6610" i="30"/>
  <c r="X6611" i="30"/>
  <c r="X6612" i="30"/>
  <c r="X6613" i="30"/>
  <c r="X6614" i="30"/>
  <c r="X6615" i="30"/>
  <c r="X6616" i="30"/>
  <c r="X6617" i="30"/>
  <c r="X6618" i="30"/>
  <c r="X6619" i="30"/>
  <c r="X6620" i="30"/>
  <c r="X6621" i="30"/>
  <c r="X6622" i="30"/>
  <c r="X6623" i="30"/>
  <c r="X6624" i="30"/>
  <c r="X6625" i="30"/>
  <c r="X6626" i="30"/>
  <c r="X6627" i="30"/>
  <c r="X6628" i="30"/>
  <c r="X6629" i="30"/>
  <c r="X6630" i="30"/>
  <c r="X6631" i="30"/>
  <c r="X6632" i="30"/>
  <c r="X6633" i="30"/>
  <c r="X6634" i="30"/>
  <c r="X6635" i="30"/>
  <c r="X6636" i="30"/>
  <c r="X6637" i="30"/>
  <c r="X6638" i="30"/>
  <c r="X6639" i="30"/>
  <c r="X6640" i="30"/>
  <c r="X6641" i="30"/>
  <c r="X6642" i="30"/>
  <c r="X6643" i="30"/>
  <c r="X6644" i="30"/>
  <c r="X6645" i="30"/>
  <c r="X6646" i="30"/>
  <c r="X6647" i="30"/>
  <c r="X6648" i="30"/>
  <c r="X6649" i="30"/>
  <c r="X6650" i="30"/>
  <c r="X6651" i="30"/>
  <c r="X6652" i="30"/>
  <c r="X6653" i="30"/>
  <c r="X6654" i="30"/>
  <c r="X6655" i="30"/>
  <c r="X6656" i="30"/>
  <c r="X6657" i="30"/>
  <c r="X6658" i="30"/>
  <c r="X6659" i="30"/>
  <c r="X6660" i="30"/>
  <c r="X6661" i="30"/>
  <c r="X6662" i="30"/>
  <c r="X6663" i="30"/>
  <c r="X6664" i="30"/>
  <c r="X6665" i="30"/>
  <c r="X6666" i="30"/>
  <c r="X6667" i="30"/>
  <c r="X6668" i="30"/>
  <c r="X6669" i="30"/>
  <c r="X6670" i="30"/>
  <c r="X6671" i="30"/>
  <c r="X6672" i="30"/>
  <c r="X6673" i="30"/>
  <c r="X6674" i="30"/>
  <c r="X6675" i="30"/>
  <c r="X6676" i="30"/>
  <c r="X6677" i="30"/>
  <c r="X6678" i="30"/>
  <c r="X6679" i="30"/>
  <c r="X6680" i="30"/>
  <c r="X6681" i="30"/>
  <c r="X6682" i="30"/>
  <c r="X6683" i="30"/>
  <c r="X6684" i="30"/>
  <c r="X6685" i="30"/>
  <c r="X6686" i="30"/>
  <c r="X6687" i="30"/>
  <c r="X6688" i="30"/>
  <c r="X6689" i="30"/>
  <c r="X6690" i="30"/>
  <c r="X6691" i="30"/>
  <c r="X6692" i="30"/>
  <c r="X6693" i="30"/>
  <c r="X6694" i="30"/>
  <c r="X6695" i="30"/>
  <c r="X6696" i="30"/>
  <c r="X6697" i="30"/>
  <c r="X6698" i="30"/>
  <c r="X6699" i="30"/>
  <c r="X6700" i="30"/>
  <c r="X6701" i="30"/>
  <c r="X6702" i="30"/>
  <c r="X6703" i="30"/>
  <c r="X6704" i="30"/>
  <c r="X6705" i="30"/>
  <c r="X6706" i="30"/>
  <c r="X6707" i="30"/>
  <c r="X6708" i="30"/>
  <c r="X6709" i="30"/>
  <c r="X6710" i="30"/>
  <c r="X6711" i="30"/>
  <c r="X6712" i="30"/>
  <c r="X6713" i="30"/>
  <c r="X6714" i="30"/>
  <c r="X6715" i="30"/>
  <c r="X6716" i="30"/>
  <c r="X6717" i="30"/>
  <c r="X6718" i="30"/>
  <c r="X6719" i="30"/>
  <c r="X6720" i="30"/>
  <c r="X6721" i="30"/>
  <c r="X6722" i="30"/>
  <c r="X6723" i="30"/>
  <c r="X6724" i="30"/>
  <c r="X6725" i="30"/>
  <c r="X6726" i="30"/>
  <c r="X6727" i="30"/>
  <c r="X6728" i="30"/>
  <c r="X6729" i="30"/>
  <c r="X6730" i="30"/>
  <c r="X6731" i="30"/>
  <c r="X6732" i="30"/>
  <c r="X6733" i="30"/>
  <c r="X6734" i="30"/>
  <c r="X6735" i="30"/>
  <c r="X6736" i="30"/>
  <c r="X6737" i="30"/>
  <c r="X6738" i="30"/>
  <c r="X6739" i="30"/>
  <c r="X6740" i="30"/>
  <c r="X6741" i="30"/>
  <c r="X6742" i="30"/>
  <c r="X6743" i="30"/>
  <c r="X6744" i="30"/>
  <c r="X6745" i="30"/>
  <c r="X6746" i="30"/>
  <c r="X6747" i="30"/>
  <c r="X6748" i="30"/>
  <c r="X6749" i="30"/>
  <c r="X6750" i="30"/>
  <c r="X6751" i="30"/>
  <c r="X6752" i="30"/>
  <c r="X6753" i="30"/>
  <c r="X6754" i="30"/>
  <c r="X6755" i="30"/>
  <c r="X6756" i="30"/>
  <c r="X6757" i="30"/>
  <c r="X6758" i="30"/>
  <c r="X6759" i="30"/>
  <c r="X6760" i="30"/>
  <c r="X6761" i="30"/>
  <c r="X6762" i="30"/>
  <c r="X6763" i="30"/>
  <c r="X6764" i="30"/>
  <c r="X6765" i="30"/>
  <c r="X6766" i="30"/>
  <c r="X6767" i="30"/>
  <c r="X6768" i="30"/>
  <c r="X6769" i="30"/>
  <c r="X6770" i="30"/>
  <c r="X6771" i="30"/>
  <c r="X6772" i="30"/>
  <c r="X6773" i="30"/>
  <c r="X6774" i="30"/>
  <c r="X6775" i="30"/>
  <c r="X6776" i="30"/>
  <c r="X6777" i="30"/>
  <c r="X6778" i="30"/>
  <c r="X6779" i="30"/>
  <c r="X6780" i="30"/>
  <c r="X6781" i="30"/>
  <c r="X6782" i="30"/>
  <c r="X6783" i="30"/>
  <c r="X6784" i="30"/>
  <c r="X6785" i="30"/>
  <c r="X6786" i="30"/>
  <c r="X6787" i="30"/>
  <c r="X6788" i="30"/>
  <c r="X6789" i="30"/>
  <c r="X6790" i="30"/>
  <c r="X6791" i="30"/>
  <c r="X6792" i="30"/>
  <c r="X6793" i="30"/>
  <c r="X6794" i="30"/>
  <c r="X6795" i="30"/>
  <c r="X6796" i="30"/>
  <c r="X6797" i="30"/>
  <c r="X6798" i="30"/>
  <c r="X6799" i="30"/>
  <c r="X6800" i="30"/>
  <c r="X6801" i="30"/>
  <c r="X6802" i="30"/>
  <c r="X6803" i="30"/>
  <c r="X6804" i="30"/>
  <c r="X6805" i="30"/>
  <c r="X6806" i="30"/>
  <c r="X6807" i="30"/>
  <c r="X6808" i="30"/>
  <c r="X6809" i="30"/>
  <c r="X6810" i="30"/>
  <c r="X6811" i="30"/>
  <c r="X6812" i="30"/>
  <c r="X6813" i="30"/>
  <c r="X6814" i="30"/>
  <c r="X6815" i="30"/>
  <c r="X6816" i="30"/>
  <c r="X6817" i="30"/>
  <c r="X6818" i="30"/>
  <c r="X6819" i="30"/>
  <c r="X6820" i="30"/>
  <c r="X6821" i="30"/>
  <c r="X6822" i="30"/>
  <c r="X6823" i="30"/>
  <c r="X6824" i="30"/>
  <c r="X6825" i="30"/>
  <c r="X6826" i="30"/>
  <c r="X6827" i="30"/>
  <c r="X6828" i="30"/>
  <c r="X6829" i="30"/>
  <c r="X6830" i="30"/>
  <c r="X6831" i="30"/>
  <c r="X6832" i="30"/>
  <c r="X6833" i="30"/>
  <c r="X6834" i="30"/>
  <c r="X6835" i="30"/>
  <c r="X6836" i="30"/>
  <c r="X6837" i="30"/>
  <c r="X6838" i="30"/>
  <c r="X6839" i="30"/>
  <c r="X6840" i="30"/>
  <c r="X6841" i="30"/>
  <c r="X6842" i="30"/>
  <c r="X6843" i="30"/>
  <c r="X6844" i="30"/>
  <c r="X6845" i="30"/>
  <c r="X6846" i="30"/>
  <c r="X6847" i="30"/>
  <c r="X6848" i="30"/>
  <c r="X6849" i="30"/>
  <c r="X6850" i="30"/>
  <c r="X6851" i="30"/>
  <c r="X6852" i="30"/>
  <c r="X6853" i="30"/>
  <c r="X6854" i="30"/>
  <c r="X6855" i="30"/>
  <c r="X6856" i="30"/>
  <c r="X6857" i="30"/>
  <c r="X6858" i="30"/>
  <c r="X6859" i="30"/>
  <c r="X6860" i="30"/>
  <c r="X6861" i="30"/>
  <c r="X6862" i="30"/>
  <c r="X6863" i="30"/>
  <c r="X6864" i="30"/>
  <c r="X6865" i="30"/>
  <c r="X6866" i="30"/>
  <c r="X6867" i="30"/>
  <c r="X6868" i="30"/>
  <c r="X6869" i="30"/>
  <c r="X6870" i="30"/>
  <c r="X6871" i="30"/>
  <c r="X6872" i="30"/>
  <c r="X6873" i="30"/>
  <c r="X6874" i="30"/>
  <c r="X6875" i="30"/>
  <c r="X6876" i="30"/>
  <c r="X6877" i="30"/>
  <c r="X6878" i="30"/>
  <c r="X6879" i="30"/>
  <c r="X6880" i="30"/>
  <c r="X6881" i="30"/>
  <c r="X6882" i="30"/>
  <c r="X6883" i="30"/>
  <c r="X6884" i="30"/>
  <c r="X6885" i="30"/>
  <c r="X6886" i="30"/>
  <c r="X6887" i="30"/>
  <c r="X6888" i="30"/>
  <c r="X6889" i="30"/>
  <c r="X6890" i="30"/>
  <c r="X6891" i="30"/>
  <c r="X6892" i="30"/>
  <c r="X6893" i="30"/>
  <c r="X6894" i="30"/>
  <c r="X6895" i="30"/>
  <c r="X6896" i="30"/>
  <c r="X6897" i="30"/>
  <c r="X6898" i="30"/>
  <c r="X6899" i="30"/>
  <c r="X6900" i="30"/>
  <c r="X6901" i="30"/>
  <c r="X6902" i="30"/>
  <c r="X6903" i="30"/>
  <c r="X6904" i="30"/>
  <c r="X6905" i="30"/>
  <c r="X6906" i="30"/>
  <c r="X6907" i="30"/>
  <c r="X6908" i="30"/>
  <c r="X6909" i="30"/>
  <c r="X6910" i="30"/>
  <c r="X6911" i="30"/>
  <c r="X6912" i="30"/>
  <c r="X6913" i="30"/>
  <c r="X6914" i="30"/>
  <c r="X6915" i="30"/>
  <c r="X6916" i="30"/>
  <c r="X6917" i="30"/>
  <c r="X6918" i="30"/>
  <c r="X6919" i="30"/>
  <c r="X6920" i="30"/>
  <c r="X6921" i="30"/>
  <c r="X6922" i="30"/>
  <c r="X6923" i="30"/>
  <c r="X6924" i="30"/>
  <c r="X6925" i="30"/>
  <c r="X6926" i="30"/>
  <c r="X6927" i="30"/>
  <c r="X6928" i="30"/>
  <c r="X6929" i="30"/>
  <c r="X6930" i="30"/>
  <c r="X6931" i="30"/>
  <c r="X6932" i="30"/>
  <c r="X6933" i="30"/>
  <c r="X6934" i="30"/>
  <c r="X6935" i="30"/>
  <c r="X6936" i="30"/>
  <c r="X6937" i="30"/>
  <c r="X6938" i="30"/>
  <c r="X6939" i="30"/>
  <c r="X6940" i="30"/>
  <c r="X6941" i="30"/>
  <c r="X6942" i="30"/>
  <c r="X6943" i="30"/>
  <c r="X6944" i="30"/>
  <c r="X6945" i="30"/>
  <c r="X6946" i="30"/>
  <c r="X6947" i="30"/>
  <c r="X6948" i="30"/>
  <c r="X6949" i="30"/>
  <c r="X6950" i="30"/>
  <c r="X6951" i="30"/>
  <c r="X6952" i="30"/>
  <c r="X6953" i="30"/>
  <c r="X6954" i="30"/>
  <c r="X6955" i="30"/>
  <c r="X6956" i="30"/>
  <c r="X6957" i="30"/>
  <c r="X6958" i="30"/>
  <c r="X6959" i="30"/>
  <c r="X6960" i="30"/>
  <c r="X6961" i="30"/>
  <c r="X6962" i="30"/>
  <c r="X6963" i="30"/>
  <c r="X6964" i="30"/>
  <c r="X6965" i="30"/>
  <c r="X6966" i="30"/>
  <c r="X6967" i="30"/>
  <c r="X6968" i="30"/>
  <c r="X6969" i="30"/>
  <c r="X6970" i="30"/>
  <c r="X6971" i="30"/>
  <c r="X6972" i="30"/>
  <c r="X6973" i="30"/>
  <c r="X6974" i="30"/>
  <c r="X6975" i="30"/>
  <c r="X6976" i="30"/>
  <c r="X6977" i="30"/>
  <c r="X6978" i="30"/>
  <c r="X6979" i="30"/>
  <c r="X6980" i="30"/>
  <c r="X6981" i="30"/>
  <c r="X6982" i="30"/>
  <c r="X6983" i="30"/>
  <c r="X6984" i="30"/>
  <c r="X6985" i="30"/>
  <c r="X6986" i="30"/>
  <c r="X6987" i="30"/>
  <c r="X6988" i="30"/>
  <c r="X6989" i="30"/>
  <c r="X6990" i="30"/>
  <c r="X6991" i="30"/>
  <c r="X6992" i="30"/>
  <c r="X6993" i="30"/>
  <c r="X6994" i="30"/>
  <c r="X6995" i="30"/>
  <c r="X6996" i="30"/>
  <c r="X6997" i="30"/>
  <c r="X6998" i="30"/>
  <c r="X6999" i="30"/>
  <c r="X7000" i="30"/>
  <c r="X7001" i="30"/>
  <c r="X7002" i="30"/>
  <c r="X7003" i="30"/>
  <c r="X7004" i="30"/>
  <c r="X7005" i="30"/>
  <c r="X7006" i="30"/>
  <c r="X7007" i="30"/>
  <c r="X7008" i="30"/>
  <c r="X7009" i="30"/>
  <c r="X7010" i="30"/>
  <c r="X7011" i="30"/>
  <c r="X7012" i="30"/>
  <c r="X7013" i="30"/>
  <c r="X7014" i="30"/>
  <c r="X7015" i="30"/>
  <c r="X7016" i="30"/>
  <c r="X7017" i="30"/>
  <c r="X7018" i="30"/>
  <c r="X7019" i="30"/>
  <c r="X7020" i="30"/>
  <c r="X7021" i="30"/>
  <c r="X7022" i="30"/>
  <c r="X7023" i="30"/>
  <c r="X7024" i="30"/>
  <c r="X7025" i="30"/>
  <c r="X7026" i="30"/>
  <c r="X7027" i="30"/>
  <c r="X7028" i="30"/>
  <c r="X7029" i="30"/>
  <c r="X7030" i="30"/>
  <c r="X7031" i="30"/>
  <c r="X7032" i="30"/>
  <c r="X7033" i="30"/>
  <c r="X7034" i="30"/>
  <c r="X7035" i="30"/>
  <c r="X7036" i="30"/>
  <c r="X7037" i="30"/>
  <c r="X7038" i="30"/>
  <c r="X7039" i="30"/>
  <c r="X7040" i="30"/>
  <c r="X7041" i="30"/>
  <c r="X7042" i="30"/>
  <c r="X7043" i="30"/>
  <c r="X7044" i="30"/>
  <c r="X7045" i="30"/>
  <c r="X7046" i="30"/>
  <c r="X7047" i="30"/>
  <c r="X7048" i="30"/>
  <c r="X7049" i="30"/>
  <c r="X7050" i="30"/>
  <c r="X7051" i="30"/>
  <c r="X7052" i="30"/>
  <c r="X7053" i="30"/>
  <c r="X7054" i="30"/>
  <c r="X7055" i="30"/>
  <c r="X7056" i="30"/>
  <c r="X7057" i="30"/>
  <c r="X7058" i="30"/>
  <c r="X7059" i="30"/>
  <c r="X7060" i="30"/>
  <c r="X7061" i="30"/>
  <c r="X7062" i="30"/>
  <c r="X7063" i="30"/>
  <c r="X7064" i="30"/>
  <c r="X7065" i="30"/>
  <c r="X7066" i="30"/>
  <c r="X7067" i="30"/>
  <c r="X7068" i="30"/>
  <c r="X7069" i="30"/>
  <c r="X7070" i="30"/>
  <c r="X7071" i="30"/>
  <c r="X7072" i="30"/>
  <c r="X7073" i="30"/>
  <c r="X7074" i="30"/>
  <c r="X7075" i="30"/>
  <c r="X7076" i="30"/>
  <c r="X7077" i="30"/>
  <c r="X7078" i="30"/>
  <c r="X7079" i="30"/>
  <c r="X7080" i="30"/>
  <c r="X7081" i="30"/>
  <c r="X7082" i="30"/>
  <c r="X7083" i="30"/>
  <c r="X7084" i="30"/>
  <c r="X7085" i="30"/>
  <c r="X7086" i="30"/>
  <c r="X7087" i="30"/>
  <c r="X7088" i="30"/>
  <c r="X7089" i="30"/>
  <c r="X7090" i="30"/>
  <c r="X7091" i="30"/>
  <c r="X7092" i="30"/>
  <c r="X7093" i="30"/>
  <c r="X7094" i="30"/>
  <c r="X7095" i="30"/>
  <c r="X7096" i="30"/>
  <c r="X7097" i="30"/>
  <c r="X7098" i="30"/>
  <c r="X7099" i="30"/>
  <c r="X7100" i="30"/>
  <c r="X7101" i="30"/>
  <c r="X7102" i="30"/>
  <c r="X7103" i="30"/>
  <c r="X7104" i="30"/>
  <c r="X7105" i="30"/>
  <c r="X7106" i="30"/>
  <c r="X7107" i="30"/>
  <c r="X7108" i="30"/>
  <c r="X7109" i="30"/>
  <c r="X7110" i="30"/>
  <c r="X7111" i="30"/>
  <c r="X7112" i="30"/>
  <c r="X7113" i="30"/>
  <c r="X7114" i="30"/>
  <c r="X7115" i="30"/>
  <c r="X7116" i="30"/>
  <c r="X7117" i="30"/>
  <c r="X7118" i="30"/>
  <c r="X7119" i="30"/>
  <c r="X7120" i="30"/>
  <c r="X7121" i="30"/>
  <c r="X7122" i="30"/>
  <c r="X7123" i="30"/>
  <c r="X7124" i="30"/>
  <c r="X7125" i="30"/>
  <c r="X7126" i="30"/>
  <c r="X7127" i="30"/>
  <c r="X7128" i="30"/>
  <c r="X7129" i="30"/>
  <c r="X7130" i="30"/>
  <c r="X7131" i="30"/>
  <c r="X7132" i="30"/>
  <c r="X7133" i="30"/>
  <c r="X7134" i="30"/>
  <c r="X7135" i="30"/>
  <c r="X7136" i="30"/>
  <c r="X7137" i="30"/>
  <c r="X7138" i="30"/>
  <c r="X7139" i="30"/>
  <c r="X7140" i="30"/>
  <c r="X7141" i="30"/>
  <c r="X7142" i="30"/>
  <c r="X7143" i="30"/>
  <c r="X7144" i="30"/>
  <c r="X7145" i="30"/>
  <c r="X7146" i="30"/>
  <c r="X7147" i="30"/>
  <c r="X7148" i="30"/>
  <c r="X7149" i="30"/>
  <c r="X7150" i="30"/>
  <c r="X7151" i="30"/>
  <c r="X7152" i="30"/>
  <c r="X7153" i="30"/>
  <c r="X7154" i="30"/>
  <c r="X7155" i="30"/>
  <c r="X7156" i="30"/>
  <c r="X7157" i="30"/>
  <c r="X7158" i="30"/>
  <c r="X7159" i="30"/>
  <c r="X7160" i="30"/>
  <c r="X7161" i="30"/>
  <c r="X7162" i="30"/>
  <c r="X7163" i="30"/>
  <c r="X7164" i="30"/>
  <c r="X7165" i="30"/>
  <c r="X7166" i="30"/>
  <c r="X7167" i="30"/>
  <c r="X7168" i="30"/>
  <c r="X7169" i="30"/>
  <c r="X7170" i="30"/>
  <c r="X7171" i="30"/>
  <c r="X7172" i="30"/>
  <c r="X7173" i="30"/>
  <c r="X7174" i="30"/>
  <c r="X7175" i="30"/>
  <c r="X7176" i="30"/>
  <c r="X7177" i="30"/>
  <c r="X7178" i="30"/>
  <c r="X7179" i="30"/>
  <c r="X7180" i="30"/>
  <c r="X7181" i="30"/>
  <c r="X7182" i="30"/>
  <c r="X7183" i="30"/>
  <c r="X7184" i="30"/>
  <c r="X7185" i="30"/>
  <c r="X7186" i="30"/>
  <c r="X7187" i="30"/>
  <c r="X7188" i="30"/>
  <c r="X7189" i="30"/>
  <c r="X7190" i="30"/>
  <c r="X7191" i="30"/>
  <c r="X7192" i="30"/>
  <c r="X7193" i="30"/>
  <c r="X7194" i="30"/>
  <c r="X7195" i="30"/>
  <c r="X7196" i="30"/>
  <c r="X7197" i="30"/>
  <c r="X7198" i="30"/>
  <c r="X7199" i="30"/>
  <c r="X7200" i="30"/>
  <c r="X7201" i="30"/>
  <c r="X7202" i="30"/>
  <c r="X7203" i="30"/>
  <c r="X7204" i="30"/>
  <c r="X7205" i="30"/>
  <c r="X7206" i="30"/>
  <c r="X7207" i="30"/>
  <c r="X7208" i="30"/>
  <c r="X7209" i="30"/>
  <c r="X7210" i="30"/>
  <c r="X7211" i="30"/>
  <c r="X7212" i="30"/>
  <c r="X7213" i="30"/>
  <c r="X7214" i="30"/>
  <c r="X7215" i="30"/>
  <c r="X7216" i="30"/>
  <c r="X7217" i="30"/>
  <c r="X7218" i="30"/>
  <c r="X7219" i="30"/>
  <c r="X7220" i="30"/>
  <c r="X7221" i="30"/>
  <c r="X7222" i="30"/>
  <c r="X7223" i="30"/>
  <c r="X7224" i="30"/>
  <c r="X7225" i="30"/>
  <c r="X7226" i="30"/>
  <c r="X7227" i="30"/>
  <c r="X7228" i="30"/>
  <c r="X7229" i="30"/>
  <c r="X7230" i="30"/>
  <c r="X7231" i="30"/>
  <c r="X7232" i="30"/>
  <c r="X7233" i="30"/>
  <c r="X7234" i="30"/>
  <c r="X7235" i="30"/>
  <c r="X7236" i="30"/>
  <c r="X7237" i="30"/>
  <c r="X7238" i="30"/>
  <c r="X7239" i="30"/>
  <c r="X7240" i="30"/>
  <c r="X7241" i="30"/>
  <c r="X7242" i="30"/>
  <c r="X7243" i="30"/>
  <c r="X7244" i="30"/>
  <c r="X7245" i="30"/>
  <c r="X7246" i="30"/>
  <c r="X7247" i="30"/>
  <c r="X7248" i="30"/>
  <c r="X7249" i="30"/>
  <c r="X7250" i="30"/>
  <c r="X7251" i="30"/>
  <c r="X7252" i="30"/>
  <c r="X7253" i="30"/>
  <c r="X7254" i="30"/>
  <c r="X7255" i="30"/>
  <c r="X7256" i="30"/>
  <c r="X7257" i="30"/>
  <c r="X7258" i="30"/>
  <c r="X7259" i="30"/>
  <c r="X7260" i="30"/>
  <c r="X7261" i="30"/>
  <c r="X7262" i="30"/>
  <c r="X7263" i="30"/>
  <c r="X7264" i="30"/>
  <c r="X7265" i="30"/>
  <c r="X7266" i="30"/>
  <c r="X7267" i="30"/>
  <c r="X7268" i="30"/>
  <c r="X7269" i="30"/>
  <c r="X7270" i="30"/>
  <c r="X7271" i="30"/>
  <c r="X7272" i="30"/>
  <c r="X7273" i="30"/>
  <c r="X7274" i="30"/>
  <c r="X7275" i="30"/>
  <c r="X7276" i="30"/>
  <c r="X7277" i="30"/>
  <c r="X7278" i="30"/>
  <c r="X7279" i="30"/>
  <c r="X7280" i="30"/>
  <c r="X7281" i="30"/>
  <c r="X7282" i="30"/>
  <c r="X7283" i="30"/>
  <c r="X7284" i="30"/>
  <c r="X7285" i="30"/>
  <c r="X7286" i="30"/>
  <c r="X7287" i="30"/>
  <c r="X7288" i="30"/>
  <c r="X7289" i="30"/>
  <c r="X7290" i="30"/>
  <c r="X7291" i="30"/>
  <c r="X7292" i="30"/>
  <c r="X7293" i="30"/>
  <c r="X7294" i="30"/>
  <c r="X7295" i="30"/>
  <c r="X7296" i="30"/>
  <c r="X7297" i="30"/>
  <c r="X7298" i="30"/>
  <c r="X7299" i="30"/>
  <c r="X7300" i="30"/>
  <c r="X7301" i="30"/>
  <c r="X7302" i="30"/>
  <c r="X7303" i="30"/>
  <c r="X7304" i="30"/>
  <c r="X7305" i="30"/>
  <c r="X7306" i="30"/>
  <c r="X7307" i="30"/>
  <c r="X7308" i="30"/>
  <c r="X7309" i="30"/>
  <c r="X7310" i="30"/>
  <c r="X7311" i="30"/>
  <c r="X7312" i="30"/>
  <c r="X7313" i="30"/>
  <c r="X7314" i="30"/>
  <c r="X7315" i="30"/>
  <c r="X7316" i="30"/>
  <c r="X7317" i="30"/>
  <c r="X7318" i="30"/>
  <c r="X7319" i="30"/>
  <c r="X7320" i="30"/>
  <c r="X7321" i="30"/>
  <c r="X7322" i="30"/>
  <c r="X7323" i="30"/>
  <c r="X7324" i="30"/>
  <c r="X7325" i="30"/>
  <c r="X7326" i="30"/>
  <c r="X7327" i="30"/>
  <c r="X7328" i="30"/>
  <c r="X7329" i="30"/>
  <c r="X7330" i="30"/>
  <c r="X7331" i="30"/>
  <c r="X7332" i="30"/>
  <c r="X7333" i="30"/>
  <c r="X7334" i="30"/>
  <c r="X7335" i="30"/>
  <c r="X7336" i="30"/>
  <c r="X7337" i="30"/>
  <c r="X7338" i="30"/>
  <c r="X7339" i="30"/>
  <c r="X7340" i="30"/>
  <c r="X7341" i="30"/>
  <c r="X7342" i="30"/>
  <c r="X7343" i="30"/>
  <c r="X7344" i="30"/>
  <c r="X7345" i="30"/>
  <c r="X7346" i="30"/>
  <c r="X7347" i="30"/>
  <c r="X7348" i="30"/>
  <c r="X7349" i="30"/>
  <c r="X7350" i="30"/>
  <c r="X7351" i="30"/>
  <c r="X7352" i="30"/>
  <c r="X7353" i="30"/>
  <c r="X7354" i="30"/>
  <c r="X7355" i="30"/>
  <c r="X7356" i="30"/>
  <c r="X7357" i="30"/>
  <c r="X7358" i="30"/>
  <c r="X7359" i="30"/>
  <c r="X7360" i="30"/>
  <c r="X7361" i="30"/>
  <c r="X7362" i="30"/>
  <c r="X7363" i="30"/>
  <c r="X7364" i="30"/>
  <c r="X7365" i="30"/>
  <c r="X7366" i="30"/>
  <c r="X7367" i="30"/>
  <c r="X7368" i="30"/>
  <c r="X7369" i="30"/>
  <c r="X7370" i="30"/>
  <c r="X7371" i="30"/>
  <c r="X7372" i="30"/>
  <c r="X7373" i="30"/>
  <c r="X7374" i="30"/>
  <c r="X7375" i="30"/>
  <c r="X7376" i="30"/>
  <c r="X7377" i="30"/>
  <c r="X7378" i="30"/>
  <c r="X7379" i="30"/>
  <c r="X7380" i="30"/>
  <c r="X7381" i="30"/>
  <c r="X7382" i="30"/>
  <c r="X7383" i="30"/>
  <c r="X7384" i="30"/>
  <c r="X7385" i="30"/>
  <c r="X7386" i="30"/>
  <c r="X7387" i="30"/>
  <c r="X7388" i="30"/>
  <c r="X7389" i="30"/>
  <c r="X7390" i="30"/>
  <c r="X7391" i="30"/>
  <c r="X7392" i="30"/>
  <c r="X7393" i="30"/>
  <c r="X7394" i="30"/>
  <c r="X7395" i="30"/>
  <c r="X7396" i="30"/>
  <c r="X7397" i="30"/>
  <c r="X7398" i="30"/>
  <c r="X7399" i="30"/>
  <c r="X7400" i="30"/>
  <c r="X7401" i="30"/>
  <c r="X7402" i="30"/>
  <c r="X7403" i="30"/>
  <c r="X7404" i="30"/>
  <c r="X7405" i="30"/>
  <c r="X7406" i="30"/>
  <c r="X7407" i="30"/>
  <c r="X7408" i="30"/>
  <c r="X7409" i="30"/>
  <c r="X7410" i="30"/>
  <c r="X7411" i="30"/>
  <c r="X7412" i="30"/>
  <c r="X7413" i="30"/>
  <c r="X7414" i="30"/>
  <c r="X7415" i="30"/>
  <c r="X7416" i="30"/>
  <c r="X7417" i="30"/>
  <c r="X7418" i="30"/>
  <c r="X7419" i="30"/>
  <c r="X7420" i="30"/>
  <c r="X7421" i="30"/>
  <c r="X7422" i="30"/>
  <c r="X7423" i="30"/>
  <c r="X7424" i="30"/>
  <c r="X7425" i="30"/>
  <c r="X7426" i="30"/>
  <c r="X7427" i="30"/>
  <c r="X7428" i="30"/>
  <c r="X7429" i="30"/>
  <c r="X7430" i="30"/>
  <c r="X7431" i="30"/>
  <c r="X7432" i="30"/>
  <c r="X7433" i="30"/>
  <c r="X7434" i="30"/>
  <c r="X7435" i="30"/>
  <c r="X7436" i="30"/>
  <c r="X7437" i="30"/>
  <c r="X7438" i="30"/>
  <c r="X7439" i="30"/>
  <c r="X7440" i="30"/>
  <c r="X7441" i="30"/>
  <c r="X7442" i="30"/>
  <c r="X7443" i="30"/>
  <c r="X7444" i="30"/>
  <c r="X7445" i="30"/>
  <c r="X7446" i="30"/>
  <c r="X7447" i="30"/>
  <c r="X7448" i="30"/>
  <c r="X7449" i="30"/>
  <c r="X7450" i="30"/>
  <c r="X7451" i="30"/>
  <c r="X7452" i="30"/>
  <c r="X7453" i="30"/>
  <c r="X7454" i="30"/>
  <c r="X7455" i="30"/>
  <c r="X7456" i="30"/>
  <c r="X7457" i="30"/>
  <c r="X7458" i="30"/>
  <c r="X7459" i="30"/>
  <c r="X7460" i="30"/>
  <c r="X7461" i="30"/>
  <c r="X7462" i="30"/>
  <c r="X7463" i="30"/>
  <c r="X7464" i="30"/>
  <c r="X7465" i="30"/>
  <c r="X7466" i="30"/>
  <c r="X7467" i="30"/>
  <c r="X7468" i="30"/>
  <c r="X7469" i="30"/>
  <c r="X7470" i="30"/>
  <c r="X7471" i="30"/>
  <c r="X7472" i="30"/>
  <c r="X7473" i="30"/>
  <c r="X7474" i="30"/>
  <c r="X7475" i="30"/>
  <c r="X7476" i="30"/>
  <c r="X7477" i="30"/>
  <c r="X7478" i="30"/>
  <c r="X7479" i="30"/>
  <c r="X7480" i="30"/>
  <c r="X7481" i="30"/>
  <c r="X7482" i="30"/>
  <c r="X7483" i="30"/>
  <c r="X7484" i="30"/>
  <c r="X7485" i="30"/>
  <c r="X7486" i="30"/>
  <c r="X7487" i="30"/>
  <c r="X7488" i="30"/>
  <c r="X7489" i="30"/>
  <c r="X7490" i="30"/>
  <c r="X7491" i="30"/>
  <c r="X7492" i="30"/>
  <c r="X7493" i="30"/>
  <c r="X7494" i="30"/>
  <c r="X7495" i="30"/>
  <c r="X7496" i="30"/>
  <c r="X7497" i="30"/>
  <c r="X7498" i="30"/>
  <c r="X7499" i="30"/>
  <c r="X7500" i="30"/>
  <c r="X7501" i="30"/>
  <c r="X7502" i="30"/>
  <c r="X7503" i="30"/>
  <c r="X7504" i="30"/>
  <c r="X7505" i="30"/>
  <c r="X7506" i="30"/>
  <c r="X7507" i="30"/>
  <c r="X7508" i="30"/>
  <c r="X7509" i="30"/>
  <c r="X7510" i="30"/>
  <c r="X7511" i="30"/>
  <c r="X7512" i="30"/>
  <c r="X7513" i="30"/>
  <c r="X7514" i="30"/>
  <c r="X7515" i="30"/>
  <c r="X7516" i="30"/>
  <c r="X7517" i="30"/>
  <c r="X7518" i="30"/>
  <c r="X7519" i="30"/>
  <c r="X7520" i="30"/>
  <c r="X7521" i="30"/>
  <c r="X7522" i="30"/>
  <c r="X7523" i="30"/>
  <c r="X7524" i="30"/>
  <c r="X7525" i="30"/>
  <c r="X7526" i="30"/>
  <c r="X7527" i="30"/>
  <c r="X7528" i="30"/>
  <c r="X7529" i="30"/>
  <c r="X7530" i="30"/>
  <c r="X7531" i="30"/>
  <c r="X7532" i="30"/>
  <c r="X7533" i="30"/>
  <c r="X7534" i="30"/>
  <c r="X7535" i="30"/>
  <c r="X7536" i="30"/>
  <c r="X7537" i="30"/>
  <c r="X7538" i="30"/>
  <c r="X7539" i="30"/>
  <c r="X7540" i="30"/>
  <c r="X7541" i="30"/>
  <c r="X7542" i="30"/>
  <c r="X7543" i="30"/>
  <c r="X7544" i="30"/>
  <c r="X7545" i="30"/>
  <c r="X7546" i="30"/>
  <c r="X7547" i="30"/>
  <c r="X7548" i="30"/>
  <c r="X7549" i="30"/>
  <c r="X7550" i="30"/>
  <c r="X7551" i="30"/>
  <c r="X7552" i="30"/>
  <c r="X7553" i="30"/>
  <c r="X7554" i="30"/>
  <c r="X7555" i="30"/>
  <c r="X7556" i="30"/>
  <c r="X7557" i="30"/>
  <c r="X7558" i="30"/>
  <c r="X7559" i="30"/>
  <c r="X7560" i="30"/>
  <c r="X7561" i="30"/>
  <c r="X7562" i="30"/>
  <c r="X7563" i="30"/>
  <c r="X7564" i="30"/>
  <c r="X7565" i="30"/>
  <c r="X7566" i="30"/>
  <c r="X7567" i="30"/>
  <c r="X7568" i="30"/>
  <c r="X7569" i="30"/>
  <c r="X7570" i="30"/>
  <c r="X7571" i="30"/>
  <c r="X7572" i="30"/>
  <c r="X7573" i="30"/>
  <c r="X7574" i="30"/>
  <c r="X7575" i="30"/>
  <c r="X7576" i="30"/>
  <c r="X7577" i="30"/>
  <c r="X7578" i="30"/>
  <c r="X7579" i="30"/>
  <c r="X7580" i="30"/>
  <c r="X7581" i="30"/>
  <c r="X7582" i="30"/>
  <c r="X7583" i="30"/>
  <c r="X7584" i="30"/>
  <c r="X7585" i="30"/>
  <c r="X7586" i="30"/>
  <c r="X7587" i="30"/>
  <c r="X7588" i="30"/>
  <c r="X7589" i="30"/>
  <c r="X7590" i="30"/>
  <c r="X7591" i="30"/>
  <c r="X7592" i="30"/>
  <c r="X7593" i="30"/>
  <c r="X7594" i="30"/>
  <c r="X7595" i="30"/>
  <c r="X7596" i="30"/>
  <c r="X7597" i="30"/>
  <c r="X7598" i="30"/>
  <c r="X7599" i="30"/>
  <c r="X7600" i="30"/>
  <c r="X7601" i="30"/>
  <c r="X7602" i="30"/>
  <c r="X7603" i="30"/>
  <c r="X7604" i="30"/>
  <c r="X7605" i="30"/>
  <c r="X7606" i="30"/>
  <c r="X7607" i="30"/>
  <c r="X7608" i="30"/>
  <c r="X7609" i="30"/>
  <c r="X7610" i="30"/>
  <c r="X7611" i="30"/>
  <c r="X7612" i="30"/>
  <c r="X7613" i="30"/>
  <c r="X7614" i="30"/>
  <c r="X7615" i="30"/>
  <c r="X7616" i="30"/>
  <c r="X7617" i="30"/>
  <c r="X7618" i="30"/>
  <c r="X7619" i="30"/>
  <c r="X7620" i="30"/>
  <c r="X7621" i="30"/>
  <c r="X7622" i="30"/>
  <c r="X7623" i="30"/>
  <c r="X7624" i="30"/>
  <c r="X7625" i="30"/>
  <c r="X7626" i="30"/>
  <c r="X7627" i="30"/>
  <c r="X7628" i="30"/>
  <c r="X7629" i="30"/>
  <c r="X7630" i="30"/>
  <c r="X7631" i="30"/>
  <c r="X7632" i="30"/>
  <c r="X7633" i="30"/>
  <c r="X7634" i="30"/>
  <c r="X7635" i="30"/>
  <c r="X7636" i="30"/>
  <c r="X7637" i="30"/>
  <c r="X7638" i="30"/>
  <c r="X7639" i="30"/>
  <c r="X7640" i="30"/>
  <c r="X7641" i="30"/>
  <c r="X7642" i="30"/>
  <c r="X7643" i="30"/>
  <c r="X7644" i="30"/>
  <c r="X7645" i="30"/>
  <c r="X7646" i="30"/>
  <c r="X7647" i="30"/>
  <c r="X7648" i="30"/>
  <c r="X7649" i="30"/>
  <c r="X7650" i="30"/>
  <c r="X7651" i="30"/>
  <c r="X7652" i="30"/>
  <c r="X7653" i="30"/>
  <c r="X7654" i="30"/>
  <c r="X7655" i="30"/>
  <c r="X7656" i="30"/>
  <c r="X7657" i="30"/>
  <c r="X7658" i="30"/>
  <c r="X7659" i="30"/>
  <c r="X7660" i="30"/>
  <c r="X7661" i="30"/>
  <c r="X7662" i="30"/>
  <c r="X7663" i="30"/>
  <c r="X7664" i="30"/>
  <c r="X7665" i="30"/>
  <c r="X7666" i="30"/>
  <c r="X7667" i="30"/>
  <c r="X7668" i="30"/>
  <c r="X7669" i="30"/>
  <c r="X7670" i="30"/>
  <c r="X7671" i="30"/>
  <c r="X7672" i="30"/>
  <c r="X7673" i="30"/>
  <c r="X7674" i="30"/>
  <c r="X7675" i="30"/>
  <c r="X7676" i="30"/>
  <c r="X7677" i="30"/>
  <c r="X7678" i="30"/>
  <c r="X7679" i="30"/>
  <c r="X7680" i="30"/>
  <c r="X7681" i="30"/>
  <c r="X7682" i="30"/>
  <c r="X7683" i="30"/>
  <c r="X7684" i="30"/>
  <c r="X7685" i="30"/>
  <c r="X7686" i="30"/>
  <c r="X7687" i="30"/>
  <c r="X7688" i="30"/>
  <c r="X7689" i="30"/>
  <c r="X7690" i="30"/>
  <c r="X7691" i="30"/>
  <c r="X7692" i="30"/>
  <c r="X7693" i="30"/>
  <c r="X7694" i="30"/>
  <c r="X7695" i="30"/>
  <c r="X7696" i="30"/>
  <c r="X7697" i="30"/>
  <c r="X7698" i="30"/>
  <c r="X7699" i="30"/>
  <c r="X7700" i="30"/>
  <c r="X7701" i="30"/>
  <c r="X7702" i="30"/>
  <c r="X7703" i="30"/>
  <c r="X7704" i="30"/>
  <c r="X7705" i="30"/>
  <c r="X7706" i="30"/>
  <c r="X7707" i="30"/>
  <c r="X7708" i="30"/>
  <c r="X7709" i="30"/>
  <c r="X7710" i="30"/>
  <c r="X7711" i="30"/>
  <c r="X7712" i="30"/>
  <c r="X7713" i="30"/>
  <c r="X7714" i="30"/>
  <c r="X7715" i="30"/>
  <c r="X7716" i="30"/>
  <c r="X7717" i="30"/>
  <c r="X7718" i="30"/>
  <c r="X7719" i="30"/>
  <c r="X7720" i="30"/>
  <c r="X7721" i="30"/>
  <c r="X7722" i="30"/>
  <c r="X7723" i="30"/>
  <c r="X7724" i="30"/>
  <c r="X7725" i="30"/>
  <c r="X7726" i="30"/>
  <c r="X7727" i="30"/>
  <c r="X7728" i="30"/>
  <c r="X7729" i="30"/>
  <c r="X7730" i="30"/>
  <c r="X7731" i="30"/>
  <c r="X7732" i="30"/>
  <c r="X7733" i="30"/>
  <c r="X7734" i="30"/>
  <c r="X7735" i="30"/>
  <c r="X7736" i="30"/>
  <c r="X7737" i="30"/>
  <c r="X7738" i="30"/>
  <c r="X7739" i="30"/>
  <c r="X7740" i="30"/>
  <c r="X7741" i="30"/>
  <c r="X7742" i="30"/>
  <c r="X7743" i="30"/>
  <c r="X7744" i="30"/>
  <c r="X7745" i="30"/>
  <c r="X7746" i="30"/>
  <c r="X7747" i="30"/>
  <c r="X7748" i="30"/>
  <c r="X7749" i="30"/>
  <c r="X7750" i="30"/>
  <c r="X7751" i="30"/>
  <c r="X7752" i="30"/>
  <c r="X7753" i="30"/>
  <c r="X7754" i="30"/>
  <c r="X7755" i="30"/>
  <c r="X7756" i="30"/>
  <c r="X7757" i="30"/>
  <c r="X7758" i="30"/>
  <c r="X7759" i="30"/>
  <c r="X7760" i="30"/>
  <c r="X7761" i="30"/>
  <c r="X7762" i="30"/>
  <c r="X7763" i="30"/>
  <c r="X7764" i="30"/>
  <c r="X7765" i="30"/>
  <c r="X7766" i="30"/>
  <c r="X7767" i="30"/>
  <c r="X7768" i="30"/>
  <c r="X7769" i="30"/>
  <c r="X7770" i="30"/>
  <c r="X7771" i="30"/>
  <c r="X7772" i="30"/>
  <c r="X7773" i="30"/>
  <c r="X7774" i="30"/>
  <c r="X7775" i="30"/>
  <c r="X7776" i="30"/>
  <c r="X7777" i="30"/>
  <c r="X7778" i="30"/>
  <c r="X7779" i="30"/>
  <c r="X7780" i="30"/>
  <c r="X7781" i="30"/>
  <c r="X7782" i="30"/>
  <c r="X7783" i="30"/>
  <c r="X7784" i="30"/>
  <c r="X7785" i="30"/>
  <c r="X7786" i="30"/>
  <c r="X7787" i="30"/>
  <c r="X7788" i="30"/>
  <c r="X7789" i="30"/>
  <c r="X7790" i="30"/>
  <c r="X7791" i="30"/>
  <c r="X7792" i="30"/>
  <c r="X7793" i="30"/>
  <c r="X7794" i="30"/>
  <c r="X7795" i="30"/>
  <c r="X7796" i="30"/>
  <c r="X7797" i="30"/>
  <c r="X7798" i="30"/>
  <c r="X7799" i="30"/>
  <c r="X7800" i="30"/>
  <c r="X7801" i="30"/>
  <c r="X7802" i="30"/>
  <c r="X7803" i="30"/>
  <c r="X7804" i="30"/>
  <c r="X7805" i="30"/>
  <c r="X7806" i="30"/>
  <c r="X7807" i="30"/>
  <c r="X7808" i="30"/>
  <c r="X7809" i="30"/>
  <c r="X7810" i="30"/>
  <c r="X7811" i="30"/>
  <c r="X7812" i="30"/>
  <c r="X7813" i="30"/>
  <c r="X7814" i="30"/>
  <c r="X7815" i="30"/>
  <c r="X7816" i="30"/>
  <c r="X7817" i="30"/>
  <c r="X7818" i="30"/>
  <c r="X7819" i="30"/>
  <c r="X7820" i="30"/>
  <c r="X7821" i="30"/>
  <c r="X7822" i="30"/>
  <c r="X7823" i="30"/>
  <c r="X7824" i="30"/>
  <c r="X7825" i="30"/>
  <c r="X7826" i="30"/>
  <c r="X7827" i="30"/>
  <c r="X7828" i="30"/>
  <c r="X7829" i="30"/>
  <c r="X7830" i="30"/>
  <c r="X7831" i="30"/>
  <c r="X7832" i="30"/>
  <c r="X7833" i="30"/>
  <c r="X7834" i="30"/>
  <c r="X7835" i="30"/>
  <c r="X7836" i="30"/>
  <c r="X7837" i="30"/>
  <c r="X7838" i="30"/>
  <c r="X7839" i="30"/>
  <c r="X7840" i="30"/>
  <c r="X7841" i="30"/>
  <c r="X7842" i="30"/>
  <c r="X7843" i="30"/>
  <c r="X7844" i="30"/>
  <c r="X7845" i="30"/>
  <c r="X7846" i="30"/>
  <c r="X7847" i="30"/>
  <c r="X7848" i="30"/>
  <c r="X7849" i="30"/>
  <c r="X7850" i="30"/>
  <c r="X7851" i="30"/>
  <c r="X7852" i="30"/>
  <c r="X7853" i="30"/>
  <c r="X7854" i="30"/>
  <c r="X7855" i="30"/>
  <c r="X7856" i="30"/>
  <c r="X7857" i="30"/>
  <c r="X7858" i="30"/>
  <c r="X7859" i="30"/>
  <c r="X7860" i="30"/>
  <c r="X7861" i="30"/>
  <c r="X7862" i="30"/>
  <c r="X7863" i="30"/>
  <c r="X7864" i="30"/>
  <c r="X7865" i="30"/>
  <c r="X7866" i="30"/>
  <c r="X7867" i="30"/>
  <c r="X7868" i="30"/>
  <c r="X7869" i="30"/>
  <c r="X7870" i="30"/>
  <c r="X7871" i="30"/>
  <c r="X7872" i="30"/>
  <c r="X7873" i="30"/>
  <c r="X7874" i="30"/>
  <c r="X7875" i="30"/>
  <c r="X7876" i="30"/>
  <c r="X7877" i="30"/>
  <c r="X7878" i="30"/>
  <c r="X7879" i="30"/>
  <c r="X7880" i="30"/>
  <c r="X7881" i="30"/>
  <c r="X7882" i="30"/>
  <c r="X7883" i="30"/>
  <c r="X7884" i="30"/>
  <c r="X7885" i="30"/>
  <c r="X7886" i="30"/>
  <c r="X7887" i="30"/>
  <c r="X7888" i="30"/>
  <c r="X7889" i="30"/>
  <c r="X7890" i="30"/>
  <c r="X7891" i="30"/>
  <c r="X7892" i="30"/>
  <c r="X7893" i="30"/>
  <c r="X7894" i="30"/>
  <c r="X7895" i="30"/>
  <c r="X7896" i="30"/>
  <c r="X7897" i="30"/>
  <c r="X7898" i="30"/>
  <c r="X7899" i="30"/>
  <c r="X7900" i="30"/>
  <c r="X7901" i="30"/>
  <c r="X7902" i="30"/>
  <c r="X7903" i="30"/>
  <c r="X7904" i="30"/>
  <c r="X7905" i="30"/>
  <c r="X7906" i="30"/>
  <c r="X7907" i="30"/>
  <c r="X7908" i="30"/>
  <c r="X7909" i="30"/>
  <c r="X7910" i="30"/>
  <c r="X7911" i="30"/>
  <c r="X7912" i="30"/>
  <c r="X7913" i="30"/>
  <c r="X7914" i="30"/>
  <c r="X7915" i="30"/>
  <c r="X7916" i="30"/>
  <c r="X7917" i="30"/>
  <c r="X7918" i="30"/>
  <c r="X7919" i="30"/>
  <c r="X7920" i="30"/>
  <c r="X7921" i="30"/>
  <c r="X7922" i="30"/>
  <c r="X7923" i="30"/>
  <c r="X7924" i="30"/>
  <c r="X7925" i="30"/>
  <c r="X7926" i="30"/>
  <c r="X7927" i="30"/>
  <c r="X7928" i="30"/>
  <c r="X7929" i="30"/>
  <c r="X7930" i="30"/>
  <c r="X7931" i="30"/>
  <c r="X7932" i="30"/>
  <c r="X7933" i="30"/>
  <c r="X7934" i="30"/>
  <c r="X7935" i="30"/>
  <c r="X7936" i="30"/>
  <c r="X7937" i="30"/>
  <c r="X7938" i="30"/>
  <c r="X7939" i="30"/>
  <c r="X7940" i="30"/>
  <c r="X7941" i="30"/>
  <c r="X7942" i="30"/>
  <c r="X7943" i="30"/>
  <c r="X7944" i="30"/>
  <c r="X7945" i="30"/>
  <c r="X7946" i="30"/>
  <c r="X7947" i="30"/>
  <c r="X7948" i="30"/>
  <c r="X7949" i="30"/>
  <c r="X7950" i="30"/>
  <c r="X7951" i="30"/>
  <c r="X7952" i="30"/>
  <c r="X7953" i="30"/>
  <c r="X7954" i="30"/>
  <c r="X7955" i="30"/>
  <c r="X7956" i="30"/>
  <c r="X7957" i="30"/>
  <c r="X7958" i="30"/>
  <c r="X7959" i="30"/>
  <c r="X7960" i="30"/>
  <c r="X7961" i="30"/>
  <c r="X7962" i="30"/>
  <c r="X7963" i="30"/>
  <c r="X7964" i="30"/>
  <c r="X7965" i="30"/>
  <c r="X7966" i="30"/>
  <c r="X7967" i="30"/>
  <c r="X7968" i="30"/>
  <c r="X7969" i="30"/>
  <c r="X7970" i="30"/>
  <c r="X7971" i="30"/>
  <c r="X7972" i="30"/>
  <c r="X7973" i="30"/>
  <c r="X7974" i="30"/>
  <c r="X7975" i="30"/>
  <c r="X7976" i="30"/>
  <c r="X7977" i="30"/>
  <c r="X7978" i="30"/>
  <c r="X7979" i="30"/>
  <c r="X7980" i="30"/>
  <c r="X7981" i="30"/>
  <c r="X7982" i="30"/>
  <c r="X7983" i="30"/>
  <c r="X7984" i="30"/>
  <c r="X7985" i="30"/>
  <c r="X7986" i="30"/>
  <c r="X7987" i="30"/>
  <c r="X7988" i="30"/>
  <c r="X7989" i="30"/>
  <c r="X7990" i="30"/>
  <c r="X7991" i="30"/>
  <c r="X7992" i="30"/>
  <c r="X7993" i="30"/>
  <c r="X7994" i="30"/>
  <c r="X7995" i="30"/>
  <c r="X7996" i="30"/>
  <c r="X7997" i="30"/>
  <c r="X7998" i="30"/>
  <c r="X7999" i="30"/>
  <c r="X8000" i="30"/>
  <c r="X8001" i="30"/>
  <c r="X8002" i="30"/>
  <c r="X8003" i="30"/>
  <c r="X8004" i="30"/>
  <c r="X8005" i="30"/>
  <c r="X8006" i="30"/>
  <c r="X8007" i="30"/>
  <c r="X8008" i="30"/>
  <c r="X8009" i="30"/>
  <c r="X8010" i="30"/>
  <c r="X8011" i="30"/>
  <c r="X8012" i="30"/>
  <c r="X8013" i="30"/>
  <c r="X8014" i="30"/>
  <c r="X8015" i="30"/>
  <c r="X8016" i="30"/>
  <c r="X8017" i="30"/>
  <c r="X8018" i="30"/>
  <c r="X8019" i="30"/>
  <c r="X8020" i="30"/>
  <c r="X8021" i="30"/>
  <c r="X8022" i="30"/>
  <c r="X8023" i="30"/>
  <c r="X8024" i="30"/>
  <c r="X8025" i="30"/>
  <c r="X8026" i="30"/>
  <c r="X8027" i="30"/>
  <c r="X8028" i="30"/>
  <c r="X8029" i="30"/>
  <c r="X8030" i="30"/>
  <c r="X8031" i="30"/>
  <c r="X8032" i="30"/>
  <c r="X8033" i="30"/>
  <c r="X8034" i="30"/>
  <c r="X8035" i="30"/>
  <c r="X8036" i="30"/>
  <c r="X8037" i="30"/>
  <c r="X8038" i="30"/>
  <c r="X8039" i="30"/>
  <c r="X8040" i="30"/>
  <c r="X8041" i="30"/>
  <c r="X8042" i="30"/>
  <c r="X8043" i="30"/>
  <c r="X8044" i="30"/>
  <c r="X8045" i="30"/>
  <c r="X8046" i="30"/>
  <c r="X8047" i="30"/>
  <c r="X8048" i="30"/>
  <c r="X8049" i="30"/>
  <c r="X8050" i="30"/>
  <c r="X8051" i="30"/>
  <c r="X8052" i="30"/>
  <c r="X8053" i="30"/>
  <c r="X8054" i="30"/>
  <c r="X8055" i="30"/>
  <c r="X8056" i="30"/>
  <c r="X8057" i="30"/>
  <c r="X8058" i="30"/>
  <c r="X8059" i="30"/>
  <c r="X8060" i="30"/>
  <c r="X8061" i="30"/>
  <c r="X8062" i="30"/>
  <c r="X8063" i="30"/>
  <c r="X8064" i="30"/>
  <c r="X8065" i="30"/>
  <c r="X8066" i="30"/>
  <c r="X8067" i="30"/>
  <c r="X8068" i="30"/>
  <c r="X8069" i="30"/>
  <c r="X8070" i="30"/>
  <c r="X8071" i="30"/>
  <c r="X8072" i="30"/>
  <c r="X8073" i="30"/>
  <c r="X8074" i="30"/>
  <c r="X8075" i="30"/>
  <c r="X8076" i="30"/>
  <c r="X8077" i="30"/>
  <c r="X8078" i="30"/>
  <c r="X8079" i="30"/>
  <c r="X8080" i="30"/>
  <c r="X8081" i="30"/>
  <c r="X8082" i="30"/>
  <c r="X8083" i="30"/>
  <c r="X8084" i="30"/>
  <c r="X8085" i="30"/>
  <c r="X8086" i="30"/>
  <c r="X8087" i="30"/>
  <c r="X8088" i="30"/>
  <c r="X8089" i="30"/>
  <c r="X8090" i="30"/>
  <c r="X8091" i="30"/>
  <c r="X8092" i="30"/>
  <c r="X8093" i="30"/>
  <c r="X8094" i="30"/>
  <c r="X8095" i="30"/>
  <c r="X8096" i="30"/>
  <c r="X8097" i="30"/>
  <c r="X8098" i="30"/>
  <c r="X8099" i="30"/>
  <c r="X8100" i="30"/>
  <c r="X8101" i="30"/>
  <c r="X8102" i="30"/>
  <c r="X8103" i="30"/>
  <c r="X8104" i="30"/>
  <c r="X8105" i="30"/>
  <c r="X8106" i="30"/>
  <c r="X8107" i="30"/>
  <c r="X8108" i="30"/>
  <c r="X8109" i="30"/>
  <c r="X8110" i="30"/>
  <c r="X8111" i="30"/>
  <c r="X8112" i="30"/>
  <c r="X8113" i="30"/>
  <c r="X8114" i="30"/>
  <c r="X8115" i="30"/>
  <c r="X8116" i="30"/>
  <c r="X8117" i="30"/>
  <c r="X8118" i="30"/>
  <c r="X8119" i="30"/>
  <c r="X8120" i="30"/>
  <c r="X8121" i="30"/>
  <c r="X8122" i="30"/>
  <c r="X8123" i="30"/>
  <c r="X8124" i="30"/>
  <c r="X8125" i="30"/>
  <c r="X8126" i="30"/>
  <c r="X8127" i="30"/>
  <c r="X8128" i="30"/>
  <c r="X8129" i="30"/>
  <c r="X8130" i="30"/>
  <c r="X8131" i="30"/>
  <c r="X8132" i="30"/>
  <c r="X8133" i="30"/>
  <c r="X8134" i="30"/>
  <c r="X8135" i="30"/>
  <c r="X8136" i="30"/>
  <c r="X8137" i="30"/>
  <c r="X8138" i="30"/>
  <c r="X8139" i="30"/>
  <c r="X8140" i="30"/>
  <c r="X8141" i="30"/>
  <c r="X8142" i="30"/>
  <c r="X8143" i="30"/>
  <c r="X8144" i="30"/>
  <c r="X8145" i="30"/>
  <c r="X8146" i="30"/>
  <c r="X8147" i="30"/>
  <c r="X8148" i="30"/>
  <c r="X8149" i="30"/>
  <c r="X8150" i="30"/>
  <c r="X8151" i="30"/>
  <c r="X8152" i="30"/>
  <c r="X8153" i="30"/>
  <c r="X8154" i="30"/>
  <c r="X8155" i="30"/>
  <c r="X8156" i="30"/>
  <c r="X8157" i="30"/>
  <c r="X8158" i="30"/>
  <c r="X8159" i="30"/>
  <c r="X8160" i="30"/>
  <c r="X8161" i="30"/>
  <c r="X8162" i="30"/>
  <c r="X8163" i="30"/>
  <c r="X8164" i="30"/>
  <c r="X8165" i="30"/>
  <c r="X8166" i="30"/>
  <c r="X8167" i="30"/>
  <c r="X8168" i="30"/>
  <c r="X8169" i="30"/>
  <c r="X8170" i="30"/>
  <c r="X8171" i="30"/>
  <c r="X8172" i="30"/>
  <c r="X8173" i="30"/>
  <c r="X8174" i="30"/>
  <c r="X8175" i="30"/>
  <c r="X8176" i="30"/>
  <c r="X8177" i="30"/>
  <c r="X8178" i="30"/>
  <c r="X8179" i="30"/>
  <c r="X8180" i="30"/>
  <c r="X8181" i="30"/>
  <c r="X8182" i="30"/>
  <c r="X8183" i="30"/>
  <c r="X8184" i="30"/>
  <c r="X8185" i="30"/>
  <c r="X8186" i="30"/>
  <c r="X8187" i="30"/>
  <c r="X8188" i="30"/>
  <c r="X8189" i="30"/>
  <c r="X8190" i="30"/>
  <c r="X8191" i="30"/>
  <c r="X8192" i="30"/>
  <c r="X8193" i="30"/>
  <c r="X8194" i="30"/>
  <c r="X8195" i="30"/>
  <c r="X8196" i="30"/>
  <c r="X8197" i="30"/>
  <c r="X8198" i="30"/>
  <c r="X8199" i="30"/>
  <c r="X8200" i="30"/>
  <c r="X8201" i="30"/>
  <c r="X8202" i="30"/>
  <c r="X8203" i="30"/>
  <c r="X8204" i="30"/>
  <c r="X8205" i="30"/>
  <c r="X8206" i="30"/>
  <c r="X8207" i="30"/>
  <c r="X8208" i="30"/>
  <c r="X8209" i="30"/>
  <c r="X8210" i="30"/>
  <c r="X8211" i="30"/>
  <c r="X8212" i="30"/>
  <c r="X8213" i="30"/>
  <c r="X8214" i="30"/>
  <c r="X8215" i="30"/>
  <c r="X8216" i="30"/>
  <c r="X8217" i="30"/>
  <c r="X8218" i="30"/>
  <c r="X8219" i="30"/>
  <c r="X8220" i="30"/>
  <c r="X8221" i="30"/>
  <c r="X8222" i="30"/>
  <c r="X8223" i="30"/>
  <c r="X8224" i="30"/>
  <c r="X8225" i="30"/>
  <c r="X8226" i="30"/>
  <c r="X8227" i="30"/>
  <c r="X8228" i="30"/>
  <c r="X8229" i="30"/>
  <c r="X8230" i="30"/>
  <c r="X8231" i="30"/>
  <c r="X8232" i="30"/>
  <c r="X8233" i="30"/>
  <c r="X8234" i="30"/>
  <c r="X8235" i="30"/>
  <c r="X8236" i="30"/>
  <c r="X8237" i="30"/>
  <c r="X8238" i="30"/>
  <c r="X8239" i="30"/>
  <c r="X8240" i="30"/>
  <c r="X8241" i="30"/>
  <c r="X8242" i="30"/>
  <c r="X8243" i="30"/>
  <c r="X8244" i="30"/>
  <c r="X8245" i="30"/>
  <c r="X8246" i="30"/>
  <c r="X8247" i="30"/>
  <c r="X8248" i="30"/>
  <c r="X8249" i="30"/>
  <c r="X8250" i="30"/>
  <c r="X8251" i="30"/>
  <c r="X8252" i="30"/>
  <c r="X8253" i="30"/>
  <c r="X8254" i="30"/>
  <c r="X8255" i="30"/>
  <c r="X8256" i="30"/>
  <c r="X8257" i="30"/>
  <c r="X8258" i="30"/>
  <c r="X8259" i="30"/>
  <c r="X8260" i="30"/>
  <c r="X8261" i="30"/>
  <c r="X8262" i="30"/>
  <c r="X8263" i="30"/>
  <c r="X8264" i="30"/>
  <c r="X8265" i="30"/>
  <c r="X8266" i="30"/>
  <c r="X8267" i="30"/>
  <c r="X8268" i="30"/>
  <c r="X8269" i="30"/>
  <c r="X8270" i="30"/>
  <c r="X8271" i="30"/>
  <c r="X8272" i="30"/>
  <c r="X8273" i="30"/>
  <c r="X8274" i="30"/>
  <c r="X8275" i="30"/>
  <c r="X8276" i="30"/>
  <c r="X8277" i="30"/>
  <c r="X8278" i="30"/>
  <c r="X8279" i="30"/>
  <c r="X8280" i="30"/>
  <c r="X8281" i="30"/>
  <c r="X8282" i="30"/>
  <c r="X8283" i="30"/>
  <c r="X8284" i="30"/>
  <c r="X8285" i="30"/>
  <c r="X8286" i="30"/>
  <c r="X8287" i="30"/>
  <c r="X8288" i="30"/>
  <c r="X8289" i="30"/>
  <c r="X8290" i="30"/>
  <c r="X8291" i="30"/>
  <c r="X8292" i="30"/>
  <c r="X8293" i="30"/>
  <c r="X8294" i="30"/>
  <c r="X8295" i="30"/>
  <c r="X8296" i="30"/>
  <c r="X8297" i="30"/>
  <c r="X8298" i="30"/>
  <c r="X8299" i="30"/>
  <c r="X8300" i="30"/>
  <c r="X8301" i="30"/>
  <c r="X8302" i="30"/>
  <c r="X8303" i="30"/>
  <c r="X8304" i="30"/>
  <c r="X8305" i="30"/>
  <c r="X8306" i="30"/>
  <c r="X8307" i="30"/>
  <c r="X8308" i="30"/>
  <c r="X8309" i="30"/>
  <c r="X8310" i="30"/>
  <c r="X8311" i="30"/>
  <c r="X8312" i="30"/>
  <c r="X8313" i="30"/>
  <c r="X8314" i="30"/>
  <c r="X8315" i="30"/>
  <c r="X8316" i="30"/>
  <c r="X8317" i="30"/>
  <c r="X8318" i="30"/>
  <c r="X8319" i="30"/>
  <c r="X8320" i="30"/>
  <c r="X8321" i="30"/>
  <c r="X8322" i="30"/>
  <c r="X8323" i="30"/>
  <c r="X8324" i="30"/>
  <c r="X8325" i="30"/>
  <c r="X8326" i="30"/>
  <c r="X8327" i="30"/>
  <c r="X8328" i="30"/>
  <c r="X8329" i="30"/>
  <c r="X8330" i="30"/>
  <c r="X8331" i="30"/>
  <c r="X8332" i="30"/>
  <c r="X8333" i="30"/>
  <c r="X8334" i="30"/>
  <c r="X8335" i="30"/>
  <c r="X8336" i="30"/>
  <c r="X8337" i="30"/>
  <c r="X8338" i="30"/>
  <c r="X8339" i="30"/>
  <c r="X8340" i="30"/>
  <c r="X8341" i="30"/>
  <c r="X8342" i="30"/>
  <c r="X8343" i="30"/>
  <c r="X8344" i="30"/>
  <c r="X8345" i="30"/>
  <c r="X8346" i="30"/>
  <c r="X8347" i="30"/>
  <c r="X8348" i="30"/>
  <c r="X8349" i="30"/>
  <c r="X8350" i="30"/>
  <c r="X8351" i="30"/>
  <c r="X8352" i="30"/>
  <c r="X8353" i="30"/>
  <c r="X8354" i="30"/>
  <c r="X8355" i="30"/>
  <c r="X8356" i="30"/>
  <c r="X8357" i="30"/>
  <c r="X8358" i="30"/>
  <c r="X8359" i="30"/>
  <c r="X8360" i="30"/>
  <c r="X8361" i="30"/>
  <c r="X8362" i="30"/>
  <c r="X8363" i="30"/>
  <c r="X8364" i="30"/>
  <c r="X8365" i="30"/>
  <c r="X8366" i="30"/>
  <c r="X8367" i="30"/>
  <c r="X8368" i="30"/>
  <c r="X8369" i="30"/>
  <c r="X8370" i="30"/>
  <c r="X8371" i="30"/>
  <c r="X8372" i="30"/>
  <c r="X8373" i="30"/>
  <c r="X8374" i="30"/>
  <c r="X8375" i="30"/>
  <c r="X8376" i="30"/>
  <c r="X8377" i="30"/>
  <c r="X8378" i="30"/>
  <c r="X8379" i="30"/>
  <c r="X8380" i="30"/>
  <c r="X8381" i="30"/>
  <c r="X8382" i="30"/>
  <c r="X8383" i="30"/>
  <c r="X8384" i="30"/>
  <c r="X8385" i="30"/>
  <c r="X8386" i="30"/>
  <c r="X8387" i="30"/>
  <c r="X8388" i="30"/>
  <c r="X8389" i="30"/>
  <c r="X8390" i="30"/>
  <c r="X8391" i="30"/>
  <c r="X8392" i="30"/>
  <c r="X8393" i="30"/>
  <c r="X8394" i="30"/>
  <c r="X8395" i="30"/>
  <c r="X8396" i="30"/>
  <c r="X8397" i="30"/>
  <c r="X8398" i="30"/>
  <c r="X8399" i="30"/>
  <c r="X8400" i="30"/>
  <c r="X8401" i="30"/>
  <c r="X8402" i="30"/>
  <c r="X8403" i="30"/>
  <c r="X8404" i="30"/>
  <c r="X8405" i="30"/>
  <c r="X8406" i="30"/>
  <c r="X8407" i="30"/>
  <c r="X8408" i="30"/>
  <c r="X8409" i="30"/>
  <c r="X8410" i="30"/>
  <c r="X8411" i="30"/>
  <c r="X8412" i="30"/>
  <c r="X8413" i="30"/>
  <c r="X8414" i="30"/>
  <c r="X8415" i="30"/>
  <c r="X8416" i="30"/>
  <c r="X8417" i="30"/>
  <c r="X8418" i="30"/>
  <c r="X8419" i="30"/>
  <c r="X8420" i="30"/>
  <c r="X8421" i="30"/>
  <c r="X8422" i="30"/>
  <c r="X8423" i="30"/>
  <c r="X8424" i="30"/>
  <c r="X8425" i="30"/>
  <c r="X8426" i="30"/>
  <c r="X8427" i="30"/>
  <c r="X8428" i="30"/>
  <c r="X8429" i="30"/>
  <c r="X8430" i="30"/>
  <c r="X8431" i="30"/>
  <c r="X8432" i="30"/>
  <c r="X8433" i="30"/>
  <c r="X8434" i="30"/>
  <c r="X8435" i="30"/>
  <c r="X8436" i="30"/>
  <c r="X8437" i="30"/>
  <c r="X8438" i="30"/>
  <c r="X8439" i="30"/>
  <c r="X8440" i="30"/>
  <c r="X8441" i="30"/>
  <c r="X8442" i="30"/>
  <c r="X8443" i="30"/>
  <c r="X8444" i="30"/>
  <c r="X8445" i="30"/>
  <c r="X8446" i="30"/>
  <c r="X8447" i="30"/>
  <c r="X8448" i="30"/>
  <c r="X8449" i="30"/>
  <c r="X8450" i="30"/>
  <c r="X8451" i="30"/>
  <c r="X8452" i="30"/>
  <c r="X8453" i="30"/>
  <c r="X8454" i="30"/>
  <c r="X8455" i="30"/>
  <c r="X8456" i="30"/>
  <c r="X8457" i="30"/>
  <c r="X8458" i="30"/>
  <c r="X8459" i="30"/>
  <c r="X8460" i="30"/>
  <c r="X8461" i="30"/>
  <c r="X8462" i="30"/>
  <c r="X8463" i="30"/>
  <c r="X8464" i="30"/>
  <c r="X8465" i="30"/>
  <c r="X8466" i="30"/>
  <c r="X8467" i="30"/>
  <c r="X8468" i="30"/>
  <c r="X8469" i="30"/>
  <c r="X8470" i="30"/>
  <c r="X8471" i="30"/>
  <c r="X8472" i="30"/>
  <c r="X8473" i="30"/>
  <c r="X8474" i="30"/>
  <c r="X8475" i="30"/>
  <c r="X8476" i="30"/>
  <c r="X8477" i="30"/>
  <c r="X8478" i="30"/>
  <c r="X8479" i="30"/>
  <c r="X8480" i="30"/>
  <c r="X8481" i="30"/>
  <c r="X8482" i="30"/>
  <c r="X8483" i="30"/>
  <c r="X8484" i="30"/>
  <c r="X8485" i="30"/>
  <c r="X8486" i="30"/>
  <c r="X8487" i="30"/>
  <c r="X8488" i="30"/>
  <c r="X8489" i="30"/>
  <c r="X8490" i="30"/>
  <c r="X8491" i="30"/>
  <c r="X8492" i="30"/>
  <c r="X8493" i="30"/>
  <c r="X8494" i="30"/>
  <c r="X8495" i="30"/>
  <c r="X8496" i="30"/>
  <c r="X8497" i="30"/>
  <c r="X8498" i="30"/>
  <c r="X8499" i="30"/>
  <c r="X8500" i="30"/>
  <c r="X8501" i="30"/>
  <c r="X8502" i="30"/>
  <c r="X8503" i="30"/>
  <c r="X8504" i="30"/>
  <c r="X8505" i="30"/>
  <c r="X8506" i="30"/>
  <c r="X8507" i="30"/>
  <c r="X8508" i="30"/>
  <c r="X8509" i="30"/>
  <c r="X8510" i="30"/>
  <c r="X8511" i="30"/>
  <c r="X8512" i="30"/>
  <c r="X8513" i="30"/>
  <c r="X8514" i="30"/>
  <c r="X8515" i="30"/>
  <c r="X8516" i="30"/>
  <c r="X8517" i="30"/>
  <c r="X8518" i="30"/>
  <c r="X8519" i="30"/>
  <c r="X8520" i="30"/>
  <c r="X8521" i="30"/>
  <c r="X8522" i="30"/>
  <c r="X8523" i="30"/>
  <c r="X8524" i="30"/>
  <c r="X8525" i="30"/>
  <c r="X8526" i="30"/>
  <c r="X8527" i="30"/>
  <c r="X8528" i="30"/>
  <c r="X8529" i="30"/>
  <c r="X8530" i="30"/>
  <c r="X8531" i="30"/>
  <c r="X8532" i="30"/>
  <c r="X8533" i="30"/>
  <c r="X8534" i="30"/>
  <c r="X8535" i="30"/>
  <c r="X8536" i="30"/>
  <c r="X8537" i="30"/>
  <c r="X8538" i="30"/>
  <c r="X8539" i="30"/>
  <c r="X8540" i="30"/>
  <c r="X8541" i="30"/>
  <c r="X8542" i="30"/>
  <c r="X8543" i="30"/>
  <c r="X8544" i="30"/>
  <c r="X8545" i="30"/>
  <c r="X8546" i="30"/>
  <c r="X8547" i="30"/>
  <c r="X8548" i="30"/>
  <c r="X8549" i="30"/>
  <c r="X8550" i="30"/>
  <c r="X8551" i="30"/>
  <c r="X8552" i="30"/>
  <c r="X8553" i="30"/>
  <c r="X8554" i="30"/>
  <c r="X8555" i="30"/>
  <c r="X8556" i="30"/>
  <c r="X8557" i="30"/>
  <c r="X8558" i="30"/>
  <c r="X8559" i="30"/>
  <c r="X8560" i="30"/>
  <c r="X8561" i="30"/>
  <c r="X8562" i="30"/>
  <c r="X8563" i="30"/>
  <c r="X8564" i="30"/>
  <c r="X8565" i="30"/>
  <c r="X8566" i="30"/>
  <c r="X8567" i="30"/>
  <c r="X8568" i="30"/>
  <c r="X8569" i="30"/>
  <c r="X8570" i="30"/>
  <c r="X8571" i="30"/>
  <c r="X8572" i="30"/>
  <c r="X8573" i="30"/>
  <c r="X8574" i="30"/>
  <c r="X8575" i="30"/>
  <c r="X8576" i="30"/>
  <c r="X8577" i="30"/>
  <c r="X8578" i="30"/>
  <c r="X8579" i="30"/>
  <c r="X8580" i="30"/>
  <c r="X8581" i="30"/>
  <c r="X8582" i="30"/>
  <c r="X8583" i="30"/>
  <c r="X8584" i="30"/>
  <c r="X8585" i="30"/>
  <c r="X8586" i="30"/>
  <c r="X8587" i="30"/>
  <c r="X8588" i="30"/>
  <c r="X8589" i="30"/>
  <c r="X8590" i="30"/>
  <c r="X8591" i="30"/>
  <c r="X8592" i="30"/>
  <c r="X8593" i="30"/>
  <c r="X8594" i="30"/>
  <c r="X8595" i="30"/>
  <c r="X8596" i="30"/>
  <c r="X8597" i="30"/>
  <c r="X8598" i="30"/>
  <c r="X8599" i="30"/>
  <c r="X8600" i="30"/>
  <c r="X8601" i="30"/>
  <c r="X8602" i="30"/>
  <c r="X8603" i="30"/>
  <c r="X8604" i="30"/>
  <c r="X8605" i="30"/>
  <c r="X8606" i="30"/>
  <c r="X8607" i="30"/>
  <c r="X8608" i="30"/>
  <c r="X8609" i="30"/>
  <c r="X8610" i="30"/>
  <c r="X8611" i="30"/>
  <c r="X8612" i="30"/>
  <c r="X8613" i="30"/>
  <c r="X8614" i="30"/>
  <c r="X8615" i="30"/>
  <c r="X8616" i="30"/>
  <c r="X8617" i="30"/>
  <c r="X8618" i="30"/>
  <c r="X8619" i="30"/>
  <c r="X8620" i="30"/>
  <c r="X8621" i="30"/>
  <c r="X8622" i="30"/>
  <c r="X8623" i="30"/>
  <c r="X8624" i="30"/>
  <c r="X8625" i="30"/>
  <c r="X8626" i="30"/>
  <c r="X8627" i="30"/>
  <c r="X8628" i="30"/>
  <c r="X8629" i="30"/>
  <c r="X8630" i="30"/>
  <c r="X8631" i="30"/>
  <c r="X8632" i="30"/>
  <c r="X8633" i="30"/>
  <c r="X8634" i="30"/>
  <c r="X8635" i="30"/>
  <c r="X8636" i="30"/>
  <c r="X8637" i="30"/>
  <c r="X8638" i="30"/>
  <c r="X8639" i="30"/>
  <c r="X8640" i="30"/>
  <c r="X8641" i="30"/>
  <c r="X8642" i="30"/>
  <c r="X8643" i="30"/>
  <c r="X8644" i="30"/>
  <c r="X8645" i="30"/>
  <c r="X8646" i="30"/>
  <c r="X8647" i="30"/>
  <c r="X8648" i="30"/>
  <c r="X8649" i="30"/>
  <c r="X8650" i="30"/>
  <c r="X8651" i="30"/>
  <c r="X8652" i="30"/>
  <c r="X8653" i="30"/>
  <c r="X8654" i="30"/>
  <c r="X8655" i="30"/>
  <c r="X8656" i="30"/>
  <c r="X8657" i="30"/>
  <c r="X8658" i="30"/>
  <c r="X8659" i="30"/>
  <c r="X8660" i="30"/>
  <c r="X8661" i="30"/>
  <c r="X8662" i="30"/>
  <c r="X8663" i="30"/>
  <c r="X8664" i="30"/>
  <c r="X8665" i="30"/>
  <c r="X8666" i="30"/>
  <c r="X8667" i="30"/>
  <c r="X8668" i="30"/>
  <c r="X8669" i="30"/>
  <c r="X8670" i="30"/>
  <c r="X8671" i="30"/>
  <c r="X8672" i="30"/>
  <c r="X8673" i="30"/>
  <c r="X8674" i="30"/>
  <c r="X8675" i="30"/>
  <c r="X8676" i="30"/>
  <c r="X8677" i="30"/>
  <c r="X8678" i="30"/>
  <c r="X8679" i="30"/>
  <c r="X8680" i="30"/>
  <c r="X8681" i="30"/>
  <c r="X8682" i="30"/>
  <c r="X8683" i="30"/>
  <c r="X8684" i="30"/>
  <c r="X8685" i="30"/>
  <c r="X8686" i="30"/>
  <c r="X8687" i="30"/>
  <c r="X8688" i="30"/>
  <c r="X8689" i="30"/>
  <c r="X8690" i="30"/>
  <c r="X8691" i="30"/>
  <c r="X8692" i="30"/>
  <c r="X8693" i="30"/>
  <c r="X8694" i="30"/>
  <c r="X8695" i="30"/>
  <c r="X8696" i="30"/>
  <c r="X8697" i="30"/>
  <c r="X8698" i="30"/>
  <c r="X8699" i="30"/>
  <c r="X8700" i="30"/>
  <c r="X8701" i="30"/>
  <c r="X8702" i="30"/>
  <c r="X8703" i="30"/>
  <c r="X8704" i="30"/>
  <c r="X8705" i="30"/>
  <c r="X8706" i="30"/>
  <c r="X8707" i="30"/>
  <c r="X8708" i="30"/>
  <c r="X8709" i="30"/>
  <c r="X8710" i="30"/>
  <c r="X8711" i="30"/>
  <c r="X8712" i="30"/>
  <c r="X8713" i="30"/>
  <c r="X8714" i="30"/>
  <c r="X8715" i="30"/>
  <c r="X8716" i="30"/>
  <c r="X8717" i="30"/>
  <c r="X8718" i="30"/>
  <c r="X8719" i="30"/>
  <c r="X8720" i="30"/>
  <c r="X8721" i="30"/>
  <c r="X8722" i="30"/>
  <c r="X8723" i="30"/>
  <c r="X8724" i="30"/>
  <c r="X8725" i="30"/>
  <c r="X8726" i="30"/>
  <c r="X8727" i="30"/>
  <c r="X8728" i="30"/>
  <c r="X8729" i="30"/>
  <c r="X8730" i="30"/>
  <c r="X8731" i="30"/>
  <c r="X8732" i="30"/>
  <c r="X8733" i="30"/>
  <c r="X8734" i="30"/>
  <c r="X8735" i="30"/>
  <c r="X8736" i="30"/>
  <c r="X8737" i="30"/>
  <c r="X8738" i="30"/>
  <c r="X8739" i="30"/>
  <c r="X8740" i="30"/>
  <c r="X8741" i="30"/>
  <c r="X8742" i="30"/>
  <c r="X8743" i="30"/>
  <c r="X8744" i="30"/>
  <c r="X8745" i="30"/>
  <c r="X8746" i="30"/>
  <c r="X8747" i="30"/>
  <c r="X8748" i="30"/>
  <c r="X8749" i="30"/>
  <c r="X8750" i="30"/>
  <c r="X8751" i="30"/>
  <c r="X8752" i="30"/>
  <c r="X8753" i="30"/>
  <c r="X8754" i="30"/>
  <c r="X8755" i="30"/>
  <c r="X8756" i="30"/>
  <c r="X8757" i="30"/>
  <c r="X8758" i="30"/>
  <c r="X8759" i="30"/>
  <c r="X8760" i="30"/>
  <c r="X8761" i="30"/>
  <c r="X8762" i="30"/>
  <c r="X8763" i="30"/>
  <c r="X8764" i="30"/>
  <c r="X8765" i="30"/>
  <c r="X8766" i="30"/>
  <c r="X8767" i="30"/>
  <c r="X8768" i="30"/>
  <c r="X8769" i="30"/>
  <c r="X8770" i="30"/>
  <c r="X8771" i="30"/>
  <c r="X8772" i="30"/>
  <c r="X8773" i="30"/>
  <c r="X8774" i="30"/>
  <c r="X8775" i="30"/>
  <c r="X8776" i="30"/>
  <c r="X8777" i="30"/>
  <c r="X8778" i="30"/>
  <c r="X8779" i="30"/>
  <c r="X8780" i="30"/>
  <c r="X8781" i="30"/>
  <c r="X8782" i="30"/>
  <c r="X8783" i="30"/>
  <c r="X8784" i="30"/>
  <c r="X8785" i="30"/>
  <c r="X8786" i="30"/>
  <c r="X8787" i="30"/>
  <c r="X8788" i="30"/>
  <c r="X8789" i="30"/>
  <c r="X8790" i="30"/>
  <c r="X8791" i="30"/>
  <c r="X8792" i="30"/>
  <c r="X8793" i="30"/>
  <c r="X8794" i="30"/>
  <c r="X8795" i="30"/>
  <c r="X8796" i="30"/>
  <c r="X8797" i="30"/>
  <c r="X8798" i="30"/>
  <c r="X8799" i="30"/>
  <c r="X8800" i="30"/>
  <c r="X8801" i="30"/>
  <c r="X8802" i="30"/>
  <c r="X8803" i="30"/>
  <c r="X8804" i="30"/>
  <c r="X8805" i="30"/>
  <c r="X8806" i="30"/>
  <c r="X8807" i="30"/>
  <c r="X8808" i="30"/>
  <c r="X8809" i="30"/>
  <c r="X8810" i="30"/>
  <c r="X8811" i="30"/>
  <c r="X8812" i="30"/>
  <c r="X8813" i="30"/>
  <c r="X8814" i="30"/>
  <c r="X8815" i="30"/>
  <c r="X8816" i="30"/>
  <c r="X8817" i="30"/>
  <c r="X8818" i="30"/>
  <c r="X8819" i="30"/>
  <c r="X8820" i="30"/>
  <c r="X8821" i="30"/>
  <c r="X8822" i="30"/>
  <c r="X8823" i="30"/>
  <c r="X8824" i="30"/>
  <c r="X8825" i="30"/>
  <c r="X8826" i="30"/>
  <c r="X8827" i="30"/>
  <c r="X8828" i="30"/>
  <c r="X8829" i="30"/>
  <c r="X8830" i="30"/>
  <c r="X8831" i="30"/>
  <c r="X8832" i="30"/>
  <c r="X8833" i="30"/>
  <c r="X8834" i="30"/>
  <c r="X8835" i="30"/>
  <c r="X8836" i="30"/>
  <c r="X8837" i="30"/>
  <c r="X8838" i="30"/>
  <c r="X8839" i="30"/>
  <c r="X8840" i="30"/>
  <c r="X8841" i="30"/>
  <c r="X8842" i="30"/>
  <c r="X8843" i="30"/>
  <c r="X8844" i="30"/>
  <c r="X8845" i="30"/>
  <c r="X8846" i="30"/>
  <c r="X8847" i="30"/>
  <c r="X8848" i="30"/>
  <c r="X8849" i="30"/>
  <c r="X8850" i="30"/>
  <c r="X8851" i="30"/>
  <c r="X8852" i="30"/>
  <c r="X8853" i="30"/>
  <c r="X8854" i="30"/>
  <c r="X8855" i="30"/>
  <c r="X8856" i="30"/>
  <c r="X8857" i="30"/>
  <c r="X8858" i="30"/>
  <c r="X8859" i="30"/>
  <c r="X8860" i="30"/>
  <c r="X8861" i="30"/>
  <c r="X8862" i="30"/>
  <c r="X8863" i="30"/>
  <c r="X8864" i="30"/>
  <c r="X8865" i="30"/>
  <c r="X8866" i="30"/>
  <c r="X8867" i="30"/>
  <c r="X8868" i="30"/>
  <c r="X8869" i="30"/>
  <c r="X8870" i="30"/>
  <c r="X8871" i="30"/>
  <c r="X8872" i="30"/>
  <c r="X8873" i="30"/>
  <c r="X8874" i="30"/>
  <c r="X8875" i="30"/>
  <c r="X8876" i="30"/>
  <c r="X8877" i="30"/>
  <c r="X8878" i="30"/>
  <c r="X8879" i="30"/>
  <c r="X8880" i="30"/>
  <c r="X8881" i="30"/>
  <c r="X8882" i="30"/>
  <c r="X8883" i="30"/>
  <c r="X8884" i="30"/>
  <c r="X8885" i="30"/>
  <c r="X8886" i="30"/>
  <c r="X8887" i="30"/>
  <c r="X8888" i="30"/>
  <c r="X8889" i="30"/>
  <c r="X8890" i="30"/>
  <c r="X8891" i="30"/>
  <c r="X8892" i="30"/>
  <c r="X8893" i="30"/>
  <c r="X8894" i="30"/>
  <c r="X8895" i="30"/>
  <c r="X8896" i="30"/>
  <c r="X8897" i="30"/>
  <c r="X8898" i="30"/>
  <c r="X8899" i="30"/>
  <c r="X8900" i="30"/>
  <c r="X8901" i="30"/>
  <c r="X8902" i="30"/>
  <c r="X8903" i="30"/>
  <c r="X8904" i="30"/>
  <c r="X8905" i="30"/>
  <c r="X8906" i="30"/>
  <c r="X8907" i="30"/>
  <c r="X8908" i="30"/>
  <c r="X8909" i="30"/>
  <c r="X8910" i="30"/>
  <c r="X8911" i="30"/>
  <c r="X8912" i="30"/>
  <c r="X8913" i="30"/>
  <c r="X8914" i="30"/>
  <c r="X8915" i="30"/>
  <c r="X8916" i="30"/>
  <c r="X8917" i="30"/>
  <c r="X8918" i="30"/>
  <c r="X8919" i="30"/>
  <c r="X8920" i="30"/>
  <c r="X8921" i="30"/>
  <c r="X8922" i="30"/>
  <c r="X8923" i="30"/>
  <c r="X8924" i="30"/>
  <c r="X8925" i="30"/>
  <c r="X8926" i="30"/>
  <c r="X8927" i="30"/>
  <c r="X8928" i="30"/>
  <c r="X8929" i="30"/>
  <c r="X8930" i="30"/>
  <c r="X8931" i="30"/>
  <c r="X8932" i="30"/>
  <c r="X8933" i="30"/>
  <c r="X8934" i="30"/>
  <c r="X8935" i="30"/>
  <c r="X8936" i="30"/>
  <c r="X8937" i="30"/>
  <c r="X8938" i="30"/>
  <c r="X8939" i="30"/>
  <c r="X8940" i="30"/>
  <c r="X8941" i="30"/>
  <c r="X8942" i="30"/>
  <c r="X8943" i="30"/>
  <c r="X8944" i="30"/>
  <c r="X8945" i="30"/>
  <c r="X8946" i="30"/>
  <c r="X8947" i="30"/>
  <c r="X8948" i="30"/>
  <c r="X8949" i="30"/>
  <c r="X8950" i="30"/>
  <c r="X8951" i="30"/>
  <c r="X8952" i="30"/>
  <c r="X8953" i="30"/>
  <c r="X8954" i="30"/>
  <c r="X8955" i="30"/>
  <c r="X8956" i="30"/>
  <c r="X8957" i="30"/>
  <c r="X8958" i="30"/>
  <c r="X8959" i="30"/>
  <c r="X8960" i="30"/>
  <c r="X8961" i="30"/>
  <c r="X8962" i="30"/>
  <c r="X8963" i="30"/>
  <c r="X8964" i="30"/>
  <c r="X8965" i="30"/>
  <c r="X8966" i="30"/>
  <c r="X8967" i="30"/>
  <c r="X8968" i="30"/>
  <c r="X8969" i="30"/>
  <c r="X8970" i="30"/>
  <c r="X8971" i="30"/>
  <c r="X8972" i="30"/>
  <c r="X8973" i="30"/>
  <c r="X8974" i="30"/>
  <c r="X8975" i="30"/>
  <c r="X8976" i="30"/>
  <c r="X8977" i="30"/>
  <c r="X8978" i="30"/>
  <c r="X8979" i="30"/>
  <c r="X8980" i="30"/>
  <c r="X8981" i="30"/>
  <c r="X8982" i="30"/>
  <c r="X8983" i="30"/>
  <c r="X8984" i="30"/>
  <c r="X8985" i="30"/>
  <c r="X8986" i="30"/>
  <c r="X8987" i="30"/>
  <c r="X8988" i="30"/>
  <c r="X8989" i="30"/>
  <c r="X8990" i="30"/>
  <c r="X8991" i="30"/>
  <c r="X8992" i="30"/>
  <c r="X8993" i="30"/>
  <c r="X8994" i="30"/>
  <c r="X8995" i="30"/>
  <c r="X8996" i="30"/>
  <c r="X8997" i="30"/>
  <c r="X8998" i="30"/>
  <c r="X8999" i="30"/>
  <c r="X9000" i="30"/>
  <c r="X9001" i="30"/>
  <c r="X9002" i="30"/>
  <c r="X9003" i="30"/>
  <c r="X9004" i="30"/>
  <c r="X9005" i="30"/>
  <c r="X6" i="30"/>
  <c r="E100" i="37" a="1"/>
  <c r="E100" i="37" s="1"/>
  <c r="E64" i="37" a="1"/>
  <c r="C7" i="38"/>
  <c r="C6" i="38"/>
  <c r="C5" i="38"/>
  <c r="C3" i="38"/>
  <c r="B9" i="38"/>
  <c r="B10" i="38" s="1"/>
  <c r="B11" i="38" s="1"/>
  <c r="B12" i="38" s="1"/>
  <c r="B13" i="38" s="1"/>
  <c r="B14" i="38" s="1"/>
  <c r="B15" i="38" s="1"/>
  <c r="B16" i="38" s="1"/>
  <c r="B17" i="38" s="1"/>
  <c r="B18" i="38" s="1"/>
  <c r="B19" i="38" s="1"/>
  <c r="B20" i="38" s="1"/>
  <c r="B21" i="38" s="1"/>
  <c r="B22" i="38" s="1"/>
  <c r="B23" i="38" s="1"/>
  <c r="B24" i="38" s="1"/>
  <c r="B25" i="38" s="1"/>
  <c r="B26" i="38" s="1"/>
  <c r="B27" i="38" s="1"/>
  <c r="B28" i="38" s="1"/>
  <c r="B29" i="38" s="1"/>
  <c r="B30" i="38" s="1"/>
  <c r="B31" i="38" s="1"/>
  <c r="B32" i="38" s="1"/>
  <c r="B33" i="38" s="1"/>
  <c r="B34" i="38" s="1"/>
  <c r="B35" i="38" s="1"/>
  <c r="B36" i="38" s="1"/>
  <c r="B37" i="38" s="1"/>
  <c r="B38" i="38" s="1"/>
  <c r="B39" i="38" s="1"/>
  <c r="B40" i="38" s="1"/>
  <c r="B41" i="38" s="1"/>
  <c r="B42" i="38" s="1"/>
  <c r="B43" i="38" s="1"/>
  <c r="B44" i="38" s="1"/>
  <c r="B45" i="38" s="1"/>
  <c r="B46" i="38" s="1"/>
  <c r="B47" i="38" s="1"/>
  <c r="B48" i="38" s="1"/>
  <c r="B49" i="38" s="1"/>
  <c r="B50" i="38" s="1"/>
  <c r="B51" i="38" s="1"/>
  <c r="B52" i="38" s="1"/>
  <c r="B53" i="38" s="1"/>
  <c r="B54" i="38" s="1"/>
  <c r="B55" i="38" s="1"/>
  <c r="B56" i="38" s="1"/>
  <c r="B57" i="38" s="1"/>
  <c r="B58" i="38" s="1"/>
  <c r="B59" i="38" s="1"/>
  <c r="B60" i="38" s="1"/>
  <c r="B61" i="38" s="1"/>
  <c r="B62" i="38" s="1"/>
  <c r="B63" i="38" s="1"/>
  <c r="B64" i="38" s="1"/>
  <c r="B65" i="38" s="1"/>
  <c r="B66" i="38" s="1"/>
  <c r="B67" i="38" s="1"/>
  <c r="B68" i="38" s="1"/>
  <c r="B69" i="38" s="1"/>
  <c r="B70" i="38" s="1"/>
  <c r="B71" i="38" s="1"/>
  <c r="B72" i="38" s="1"/>
  <c r="B73" i="38" s="1"/>
  <c r="B74" i="38" s="1"/>
  <c r="B75" i="38" s="1"/>
  <c r="B76" i="38" s="1"/>
  <c r="B77" i="38" s="1"/>
  <c r="B78" i="38" s="1"/>
  <c r="B79" i="38" s="1"/>
  <c r="B80" i="38" s="1"/>
  <c r="B81" i="38" s="1"/>
  <c r="B82" i="38" s="1"/>
  <c r="B83" i="38" s="1"/>
  <c r="B84" i="38" s="1"/>
  <c r="B85" i="38" s="1"/>
  <c r="B86" i="38" s="1"/>
  <c r="B87" i="38" s="1"/>
  <c r="B88" i="38" s="1"/>
  <c r="B89" i="38" s="1"/>
  <c r="B90" i="38" s="1"/>
  <c r="B91" i="38" s="1"/>
  <c r="B92" i="38" s="1"/>
  <c r="B93" i="38" s="1"/>
  <c r="B94" i="38" s="1"/>
  <c r="B95" i="38" s="1"/>
  <c r="B96" i="38" s="1"/>
  <c r="B97" i="38" s="1"/>
  <c r="B98" i="38" s="1"/>
  <c r="B99" i="38" s="1"/>
  <c r="B100" i="38" s="1"/>
  <c r="B101" i="38" s="1"/>
  <c r="B102" i="38" s="1"/>
  <c r="B103" i="38" s="1"/>
  <c r="B104" i="38" s="1"/>
  <c r="B105" i="38" s="1"/>
  <c r="B106" i="38" s="1"/>
  <c r="B107" i="38" s="1"/>
  <c r="B108" i="38" s="1"/>
  <c r="B109" i="38" s="1"/>
  <c r="B110" i="38" s="1"/>
  <c r="B111" i="38" s="1"/>
  <c r="B112" i="38" s="1"/>
  <c r="B113" i="38" s="1"/>
  <c r="B114" i="38" s="1"/>
  <c r="B115" i="38" s="1"/>
  <c r="B116" i="38" s="1"/>
  <c r="B117" i="38" s="1"/>
  <c r="B118" i="38" s="1"/>
  <c r="B119" i="38" s="1"/>
  <c r="B120" i="38" s="1"/>
  <c r="B121" i="38" s="1"/>
  <c r="B122" i="38" s="1"/>
  <c r="B123" i="38" s="1"/>
  <c r="B124" i="38" s="1"/>
  <c r="B125" i="38" s="1"/>
  <c r="B126" i="38" s="1"/>
  <c r="B127" i="38" s="1"/>
  <c r="B128" i="38" s="1"/>
  <c r="B129" i="38" s="1"/>
  <c r="B130" i="38" s="1"/>
  <c r="B131" i="38" s="1"/>
  <c r="B132" i="38" s="1"/>
  <c r="B133" i="38" s="1"/>
  <c r="B134" i="38" s="1"/>
  <c r="B135" i="38" s="1"/>
  <c r="B136" i="38" s="1"/>
  <c r="B137" i="38" s="1"/>
  <c r="B138" i="38" s="1"/>
  <c r="B139" i="38" s="1"/>
  <c r="B140" i="38" s="1"/>
  <c r="B141" i="38" s="1"/>
  <c r="B142" i="38" s="1"/>
  <c r="B143" i="38" s="1"/>
  <c r="B144" i="38" s="1"/>
  <c r="B145" i="38" s="1"/>
  <c r="B146" i="38" s="1"/>
  <c r="B147" i="38" s="1"/>
  <c r="F5" i="30" a="1"/>
  <c r="F5" i="30" s="1"/>
  <c r="E282" i="37" l="1" a="1"/>
  <c r="E209" i="37"/>
  <c r="C98" i="38"/>
  <c r="C107" i="38"/>
  <c r="C106" i="38"/>
  <c r="C105" i="38"/>
  <c r="C104" i="38"/>
  <c r="C103" i="38"/>
  <c r="C102" i="38"/>
  <c r="C101" i="38"/>
  <c r="C100" i="38"/>
  <c r="C99" i="38"/>
  <c r="C97" i="38"/>
  <c r="C96" i="38"/>
  <c r="C95" i="38"/>
  <c r="C94" i="38"/>
  <c r="C93" i="38"/>
  <c r="C92" i="38"/>
  <c r="C91" i="38"/>
  <c r="C90" i="38"/>
  <c r="C89" i="38"/>
  <c r="C28" i="38"/>
  <c r="C46" i="38"/>
  <c r="C36" i="38"/>
  <c r="C32" i="38"/>
  <c r="C30" i="38"/>
  <c r="C29" i="38"/>
  <c r="C47" i="38"/>
  <c r="C45" i="38"/>
  <c r="C44" i="38"/>
  <c r="C43" i="38"/>
  <c r="C42" i="38"/>
  <c r="C41" i="38"/>
  <c r="C40" i="38"/>
  <c r="C39" i="38"/>
  <c r="C38" i="38"/>
  <c r="C37" i="38"/>
  <c r="C35" i="38"/>
  <c r="C34" i="38"/>
  <c r="C33" i="38"/>
  <c r="C31" i="38"/>
  <c r="E64" i="37"/>
  <c r="C8" i="38" s="1"/>
  <c r="C9" i="38"/>
  <c r="C10" i="38"/>
  <c r="C11" i="38"/>
  <c r="C12" i="38"/>
  <c r="C13" i="38"/>
  <c r="C14" i="38"/>
  <c r="C15" i="38"/>
  <c r="C16" i="38"/>
  <c r="C17" i="38"/>
  <c r="C18" i="38"/>
  <c r="C19" i="38"/>
  <c r="C20" i="38"/>
  <c r="C21" i="38"/>
  <c r="C22" i="38"/>
  <c r="C23" i="38"/>
  <c r="C24" i="38"/>
  <c r="C25" i="38"/>
  <c r="C26" i="38"/>
  <c r="C27" i="38"/>
  <c r="C88" i="38" l="1"/>
  <c r="C142" i="38"/>
  <c r="C141" i="38"/>
  <c r="C139" i="38"/>
  <c r="C137" i="38"/>
  <c r="C135" i="38"/>
  <c r="C134" i="38"/>
  <c r="C129" i="38"/>
  <c r="C145" i="38"/>
  <c r="C132" i="38"/>
  <c r="C130" i="38"/>
  <c r="C146" i="38"/>
  <c r="C143" i="38"/>
  <c r="C140" i="38"/>
  <c r="C138" i="38"/>
  <c r="C136" i="38"/>
  <c r="C133" i="38"/>
  <c r="C131" i="38"/>
  <c r="E282" i="37"/>
  <c r="C128" i="38" s="1"/>
  <c r="C147" i="38"/>
  <c r="C144" i="38"/>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<sst xmlns="http://schemas.openxmlformats.org/spreadsheetml/2006/main" count="73927" uniqueCount="15613">
  <si>
    <t>Easy</t>
  </si>
  <si>
    <t>Instructions</t>
  </si>
  <si>
    <t>Game #</t>
  </si>
  <si>
    <t>Level</t>
  </si>
  <si>
    <t>Points</t>
  </si>
  <si>
    <t>Answer</t>
  </si>
  <si>
    <t>Level 1</t>
  </si>
  <si>
    <t>Level 2</t>
  </si>
  <si>
    <t>Level 3</t>
  </si>
  <si>
    <t>Level 4</t>
  </si>
  <si>
    <t>Level 5</t>
  </si>
  <si>
    <t>Bonus Questions</t>
  </si>
  <si>
    <t>Question</t>
  </si>
  <si>
    <t>Bonus 1</t>
  </si>
  <si>
    <t>Bonus 2</t>
  </si>
  <si>
    <t>Bonus 3</t>
  </si>
  <si>
    <t>Bonus 4</t>
  </si>
  <si>
    <t>Bonus 5</t>
  </si>
  <si>
    <t>Level 6</t>
  </si>
  <si>
    <t>Relates to Level #</t>
  </si>
  <si>
    <t>Level 7</t>
  </si>
  <si>
    <t>Hard</t>
  </si>
  <si>
    <t xml:space="preserve"> </t>
  </si>
  <si>
    <t>Microsoft Excel Collegiate Challenge 2025</t>
  </si>
  <si>
    <t>Original Case Author</t>
  </si>
  <si>
    <t>Case Design Team</t>
  </si>
  <si>
    <t>Levels</t>
  </si>
  <si>
    <t>Eric Kelley</t>
  </si>
  <si>
    <t>Chris McNeil</t>
  </si>
  <si>
    <t>Leo Fernandez</t>
  </si>
  <si>
    <t>Gina Nicolosi</t>
  </si>
  <si>
    <t>Order #</t>
  </si>
  <si>
    <t>Date</t>
  </si>
  <si>
    <t>Order Time</t>
  </si>
  <si>
    <t>Order Ticket</t>
  </si>
  <si>
    <t>Customer Order</t>
  </si>
  <si>
    <t>I would like a Bacon Burger, a Side Salad, a Hotdog, a Beer, a Western Burger, a Hotdog, a Juice Box, and a Western Burger.</t>
  </si>
  <si>
    <t>I would like a Cheese Burger, 2 Deluxe Dogs, and a Hotdog.</t>
  </si>
  <si>
    <t>I would like a Hotdog, a Hotdog, a Juice Box, a Juice Box, a Fries, a Cheese Burger, a Deluxe Dog, and a Beer.</t>
  </si>
  <si>
    <t>I would like 3 Hotdogs, and 3 Cheese Burgers.</t>
  </si>
  <si>
    <t>May I order 4 Hotdogs, 2 Juice Boxes, and 2 Deluxe Dogs.</t>
  </si>
  <si>
    <t>May I order 2 Hotdogs, a Deluxe Dog, and a Hotdog.</t>
  </si>
  <si>
    <t>May I order 3 Juice Boxes, and 2 Hotdogs.</t>
  </si>
  <si>
    <t>May I order 2 Western Burgers, a Hotdog, and a Soda.</t>
  </si>
  <si>
    <t>Can I get 4 Cheese Burgers.</t>
  </si>
  <si>
    <t>May I order 2 Beers, a Bacon Burger, 2 Hotdogs, and a Deluxe Dog.</t>
  </si>
  <si>
    <t>I would like a Hotdog, a Side Salad, a Soda, a Bacon Burger, a Side Salad, a Beer, a Deluxe Dog, a Soda, and 3 Western Burgers.</t>
  </si>
  <si>
    <t>Can I get a Side Salad, a Soda, 2 Cheese Burgers, and a Bacon Burger.</t>
  </si>
  <si>
    <t>Can I get 2 Fries, and 2 Deluxe Dogs.</t>
  </si>
  <si>
    <t>May I order a Bacon Burger, a Western Burger, a Fries, a Side Salad, a Deluxe Dog, a Side Salad, a Deluxe Dog, and a Juice Box.</t>
  </si>
  <si>
    <t>May I order a Juice Box, 2 Beers, a Fries, 2 Side Salads, and a Hotdog.</t>
  </si>
  <si>
    <t>BB</t>
  </si>
  <si>
    <t>May I order a Bacon Burger.</t>
  </si>
  <si>
    <t>Can I get a Side Salad, a Western Burger, a Juice Box, and 2 Side Salads.</t>
  </si>
  <si>
    <t>Can I get a Juice Box, a Bacon Burger, a Juice Box, 2 Bacon Burgers, a Side Salad, and a Cheese Burger.</t>
  </si>
  <si>
    <t>Can I get 2 Sodas, 3 Fries, a Soda, and 3 Beers.</t>
  </si>
  <si>
    <t>May I order 2 Juice Boxes, a Fries, a Hotdog, and 2 Hotdogs.</t>
  </si>
  <si>
    <t>May I order 2 Sodas, 2 Sodas, a Deluxe Dog, and 2 Sodas.</t>
  </si>
  <si>
    <t>Can I get 3 Cheese Burgers, 3 Deluxe Dogs, and a Juice Box.</t>
  </si>
  <si>
    <t>May I order a Soda, 4 Hotdogs, 4 Fries, a Deluxe Dog, a Hotdog, a Beer, a Juice Box, and a Fries.</t>
  </si>
  <si>
    <t>I would like 2 Cheese Burgers.</t>
  </si>
  <si>
    <t>Can I get a Deluxe Dog, a Cheese Burger, 2 Beers, a Juice Box, 4 Cheese Burgers, and a Hotdog.</t>
  </si>
  <si>
    <t>Can I get 3 Sodas, 2 Bacon Burgers, a Juice Box, a Western Burger, 4 Fries, a Hotdog, and a Soda.</t>
  </si>
  <si>
    <t>I would like a Western Burger, a Soda, a Beer, a Deluxe Dog, a Deluxe Dog, a Side Salad, a Side Salad, a Hotdog, and a Soda.</t>
  </si>
  <si>
    <t>Can I get a Beer, a Beer, and a Beer.</t>
  </si>
  <si>
    <t>I would like 3 Western Burgers, 2 Cheese Burgers, and 3 Western Burgers.</t>
  </si>
  <si>
    <t>I would like 5 Beers.</t>
  </si>
  <si>
    <t>Can I get a Soda, a Deluxe Dog, and a Side Salad.</t>
  </si>
  <si>
    <t>Can I get 3 Beers, and 2 Western Burgers.</t>
  </si>
  <si>
    <t>Can I get 2 Fries, a Western Burger, a Side Salad, and 2 Deluxe Dogs.</t>
  </si>
  <si>
    <t>I would like a Fries, and a Juice Box.</t>
  </si>
  <si>
    <t>I would like a Fries, a Fries, and a Beer.</t>
  </si>
  <si>
    <t>I would like a Hotdog, a Fries, 4 Western Burgers, and a Beer.</t>
  </si>
  <si>
    <t>May I order a Side Salad, 4 Juice Boxes, and 2 Fries.</t>
  </si>
  <si>
    <t>May I order a Deluxe Dog, 2 Western Burgers, a Side Salad, a Fries, and a Soda.</t>
  </si>
  <si>
    <t>I would like a Fries, a Juice Box, a Juice Box, a Bacon Burger, a Fries, a Side Salad, and 3 Juice Boxes.</t>
  </si>
  <si>
    <t>Can I get a Bacon Burger, a Western Burger, a Hotdog, and a Cheese Burger.</t>
  </si>
  <si>
    <t>I would like a Beer, a Side Salad, a Bacon Burger, a Deluxe Dog, a Side Salad, a Beer, a Soda, and a Juice Box.</t>
  </si>
  <si>
    <t>May I order a Hotdog, and 2 Fries.</t>
  </si>
  <si>
    <t>May I order 4 Western Burgers, a Deluxe Dog, a Side Salad, 2 Western Burgers, a Deluxe Dog, and a Deluxe Dog.</t>
  </si>
  <si>
    <t>Can I get 3 Side Salads, a Side Salad, a Western Burger, a Juice Box, a Soda, a Fries, and a Hotdog.</t>
  </si>
  <si>
    <t>Can I get 2 Sodas, a Deluxe Dog, 2 Deluxe Dogs, a Hotdog, a Fries, a Fries, a Deluxe Dog, a Juice Box, a Side Salad, and a Western Burger.</t>
  </si>
  <si>
    <t>May I order 3 Juice Boxes, a Hotdog, a Juice Box, a Soda, 3 Deluxe Dogs, a Juice Box, and a Fries.</t>
  </si>
  <si>
    <t>Can I get a Juice Box, and 3 Bacon Burgers.</t>
  </si>
  <si>
    <t>Can I get 2 Hotdogs, a Soda, a Hotdog, a Cheese Burger, a Soda, and a Juice Box.</t>
  </si>
  <si>
    <t>May I order a Western Burger, 2 Western Burgers, and 2 Fries.</t>
  </si>
  <si>
    <t>I would like a Bacon Burger, a Western Burger, a Bacon Burger, and a Soda.</t>
  </si>
  <si>
    <t>May I order a Deluxe Dog, 2 Sodas, and a Fries.</t>
  </si>
  <si>
    <t>Can I get 2 Cheese Burgers, a Juice Box, a Deluxe Dog, 2 Western Burgers, a Beer, and 2 Deluxe Dogs.</t>
  </si>
  <si>
    <t>I would like a Deluxe Dog, and a Bacon Burger.</t>
  </si>
  <si>
    <t>Can I get 2 Bacon Burgers, a Deluxe Dog, and 3 Beers.</t>
  </si>
  <si>
    <t>I would like a Fries, a Side Salad, a Western Burger, a Bacon Burger, a Soda, a Western Burger, a Soda, a Side Salad, and a Juice Box.</t>
  </si>
  <si>
    <t>May I order a Western Burger, 2 Sodas, and 4 Fries.</t>
  </si>
  <si>
    <t>I would like a Hotdog, 2 Juice Boxes, and a Bacon Burger.</t>
  </si>
  <si>
    <t>May I order 3 Cheese Burgers, 2 Fries, and a Side Salad.</t>
  </si>
  <si>
    <t>Can I get a Side Salad, a Fries, and a Western Burger.</t>
  </si>
  <si>
    <t>Can I get 2 Side Salads, 3 Bacon Burgers, and a Side Salad.</t>
  </si>
  <si>
    <t>Can I get a Soda, 3 Western Burgers, 3 Cheese Burgers, and a Deluxe Dog.</t>
  </si>
  <si>
    <t>I would like 2 Side Salads.</t>
  </si>
  <si>
    <t>Can I get 3 Deluxe Dogs, 3 Beers, and a Western Burger.</t>
  </si>
  <si>
    <t>I would like 2 Cheese Burgers, a Deluxe Dog, a Juice Box, and a Deluxe Dog.</t>
  </si>
  <si>
    <t>May I order 2 Cheese Burgers, a Side Salad, 2 Bacon Burgers, and 2 Deluxe Dogs.</t>
  </si>
  <si>
    <t>Can I get 2 Side Salads, a Juice Box, a Soda, a Juice Box, a Hotdog, and a Beer.</t>
  </si>
  <si>
    <t>Can I get a Juice Box, a Juice Box, a Side Salad, a Cheese Burger, a Soda, and a Deluxe Dog.</t>
  </si>
  <si>
    <t>I would like 2 Fries, and 2 Sodas.</t>
  </si>
  <si>
    <t>May I order a Juice Box, a Bacon Burger, a Soda, a Juice Box, a Deluxe Dog, a Soda, and 2 Side Salads.</t>
  </si>
  <si>
    <t>May I order 2 Bacon Burgers, 3 Beers, and 2 Juice Boxes.</t>
  </si>
  <si>
    <t>Can I get 4 Fries, and a Bacon Burger.</t>
  </si>
  <si>
    <t>May I order 2 Western Burgers, a Cheese Burger, and a Soda.</t>
  </si>
  <si>
    <t>Can I get a Western Burger, 2 Bacon Burgers, and 3 Fries.</t>
  </si>
  <si>
    <t>I would like a Deluxe Dog, a Western Burger, a Cheese Burger, a Side Salad, a Side Salad, a Side Salad, a Juice Box, and a Fries.</t>
  </si>
  <si>
    <t>I would like a Beer, a Western Burger, and 2 Juice Boxes.</t>
  </si>
  <si>
    <t>May I order a Beer, a Cheese Burger, and 3 Beers.</t>
  </si>
  <si>
    <t>I would like a Side Salad, 3 Bacon Burgers, a Deluxe Dog, a Cheese Burger, a Deluxe Dog, a Juice Box, a Western Burger, a Hotdog, and a Hotdog.</t>
  </si>
  <si>
    <t>I would like a Beer, a Soda, a Hotdog, and 2 Western Burgers.</t>
  </si>
  <si>
    <t>I would like 3 Western Burgers.</t>
  </si>
  <si>
    <t>Can I get 2 Cheese Burgers, a Cheese Burger, 2 Juice Boxes, a Juice Box, a Western Burger, a Hotdog, and a Hotdog.</t>
  </si>
  <si>
    <t>Can I get 2 Sodas.</t>
  </si>
  <si>
    <t>I would like 3 Deluxe Dogs.</t>
  </si>
  <si>
    <t>Can I get a Deluxe Dog, and 3 Western Burgers.</t>
  </si>
  <si>
    <t>I would like a Side Salad, a Cheese Burger, a Western Burger, a Soda, a Fries, a Deluxe Dog, and a Cheese Burger.</t>
  </si>
  <si>
    <t>May I order 3 Deluxe Dogs, a Hotdog, a Fries, and 2 Bacon Burgers.</t>
  </si>
  <si>
    <t>Can I get a Western Burger, a Deluxe Dog, 2 Fries, and a Deluxe Dog.</t>
  </si>
  <si>
    <t>May I order a Bacon Burger, a Western Burger, a Soda, a Fries, and a Beer.</t>
  </si>
  <si>
    <t>I would like 2 Juice Boxes, a Soda, 2 Hotdogs, and 2 Fries.</t>
  </si>
  <si>
    <t>I would like a Western Burger, a Juice Box, and 4 Fries.</t>
  </si>
  <si>
    <t>May I order a Hotdog, a Bacon Burger, a Bacon Burger, a Bacon Burger, a Bacon Burger, a Bacon Burger, and a Hotdog.</t>
  </si>
  <si>
    <t>Can I get a Beer, a Bacon Burger, a Soda, a Bacon Burger, and a Soda.</t>
  </si>
  <si>
    <t>I would like a Fries, a Beer, and a Bacon Burger.</t>
  </si>
  <si>
    <t>Can I get 3 Deluxe Dogs, a Deluxe Dog, 2 Western Burgers, and 2 Fries.</t>
  </si>
  <si>
    <t>Can I get a Deluxe Dog, a Cheese Burger, a Fries, a Cheese Burger, 2 Beers, a Western Burger, a Bacon Burger, a Deluxe Dog, a Fries, and a Bacon Burger.</t>
  </si>
  <si>
    <t>Can I get 5 Western Burgers.</t>
  </si>
  <si>
    <t>I would like a Side Salad, a Bacon Burger, a Beer, a Side Salad, a Beer, a Deluxe Dog, a Side Salad, and a Side Salad.</t>
  </si>
  <si>
    <t>SO</t>
  </si>
  <si>
    <t>I would like a Soda.</t>
  </si>
  <si>
    <t>I would like a Soda, a Western Burger, a Side Salad, and 2 Sodas.</t>
  </si>
  <si>
    <t>Can I get 3 Fries, and a Bacon Burger.</t>
  </si>
  <si>
    <t>I would like a Cheese Burger, a Soda, 2 Hotdogs, a Beer, and a Fries.</t>
  </si>
  <si>
    <t>I would like a Beer, a Western Burger, a Juice Box, a Hotdog, 3 Deluxe Dogs, a Deluxe Dog, and a Bacon Burger.</t>
  </si>
  <si>
    <t>I would like 2 Beers, a Bacon Burger, a Soda, a Side Salad, a Soda, and a Fries.</t>
  </si>
  <si>
    <t>I would like 5 Sodas.</t>
  </si>
  <si>
    <t>Can I get 2 Beers, 2 Western Burgers, a Cheese Burger, and 2 Cheese Burgers.</t>
  </si>
  <si>
    <t>Can I get a Hotdog, a Western Burger, a Deluxe Dog, a Western Burger, a Bacon Burger, a Western Burger, and a Bacon Burger.</t>
  </si>
  <si>
    <t>I would like 2 Cheese Burgers, 2 Juice Boxes, 2 Sodas, and a Western Burger.</t>
  </si>
  <si>
    <t>May I order a Deluxe Dog, 4 Bacon Burgers, and a Bacon Burger.</t>
  </si>
  <si>
    <t>I would like a Deluxe Dog, a Western Burger, and a Deluxe Dog.</t>
  </si>
  <si>
    <t>May I order a Side Salad, 3 Bacon Burgers, a Bacon Burger, a Juice Box, a Bacon Burger, a Bacon Burger, a Cheese Burger, and a Beer.</t>
  </si>
  <si>
    <t>May I order a Western Burger, and a Beer.</t>
  </si>
  <si>
    <t>I would like a Juice Box, and 2 Cheese Burgers.</t>
  </si>
  <si>
    <t>May I order a Western Burger, a Soda, a Fries, a Bacon Burger, a Side Salad, a Western Burger, a Hotdog, and a Side Salad.</t>
  </si>
  <si>
    <t>I would like a Western Burger, a Bacon Burger, a Deluxe Dog, and 2 Sodas.</t>
  </si>
  <si>
    <t>May I order 3 Western Burgers, 4 Side Salads, and a Deluxe Dog.</t>
  </si>
  <si>
    <t>May I order a Fries, 2 Side Salads, a Fries, 2 Side Salads, and a Juice Box.</t>
  </si>
  <si>
    <t>I would like a Bacon Burger, a Soda, a Cheese Burger, a Soda, 4 Cheese Burgers, a Beer, and 2 Bacon Burgers.</t>
  </si>
  <si>
    <t>May I order a Hotdog, a Deluxe Dog, and a Bacon Burger.</t>
  </si>
  <si>
    <t>Can I get 3 Fries.</t>
  </si>
  <si>
    <t>I would like a Fries, a Beer, and a Beer.</t>
  </si>
  <si>
    <t>I would like a Soda, a Juice Box, and a Juice Box.</t>
  </si>
  <si>
    <t>May I order a Deluxe Dog, a Side Salad, a Hotdog, a Fries, a Western Burger, a Soda, and a Side Salad.</t>
  </si>
  <si>
    <t>May I order 2 Juice Boxes, and 4 Sodas.</t>
  </si>
  <si>
    <t>I would like a Cheese Burger, 2 Juice Boxes, a Soda, a Western Burger, 2 Cheese Burgers, 4 Beers, a Soda, and a Fries.</t>
  </si>
  <si>
    <t>Can I get 2 Bacon Burgers, a Western Burger, a Soda, a Hotdog, and 2 Juice Boxes.</t>
  </si>
  <si>
    <t>Can I get a Soda, 3 Deluxe Dogs, and a Soda.</t>
  </si>
  <si>
    <t>Can I get a Side Salad, a Soda, 3 Deluxe Dogs, a Side Salad, a Bacon Burger, a Deluxe Dog, and a Soda.</t>
  </si>
  <si>
    <t>May I order a Bacon Burger, a Western Burger, a Hotdog, a Beer, a Juice Box, a Cheese Burger, a Fries, a Hotdog, a Bacon Burger, and a Side Salad.</t>
  </si>
  <si>
    <t>I would like a Beer, 3 Deluxe Dogs, and 2 Cheese Burgers.</t>
  </si>
  <si>
    <t>I would like a Side Salad, a Juice Box, a Western Burger, a Western Burger, a Beer, a Side Salad, a Juice Box, and a Hotdog.</t>
  </si>
  <si>
    <t>I would like a Soda, 2 Deluxe Dogs, a Side Salad, a Beer, a Deluxe Dog, a Cheese Burger, a Side Salad, a Cheese Burger, and a Cheese Burger.</t>
  </si>
  <si>
    <t>I would like a Western Burger, a Beer, a Bacon Burger, a Western Burger, 2 Sodas, and a Soda.</t>
  </si>
  <si>
    <t>Can I get a Bacon Burger, 3 Juice Boxes, 2 Deluxe Dogs, a Cheese Burger, a Bacon Burger, and a Beer.</t>
  </si>
  <si>
    <t>May I order a Western Burger, 2 Fries, a Western Burger, a Side Salad, a Soda, a Hotdog, and a Juice Box.</t>
  </si>
  <si>
    <t>Can I get a Beer, 2 Side Salads, and 2 Bacon Burgers.</t>
  </si>
  <si>
    <t>May I order a Soda, a Fries, a Bacon Burger, 3 Beers, a Beer, a Bacon Burger, 3 Bacon Burgers, and a Deluxe Dog.</t>
  </si>
  <si>
    <t>Can I get a Hotdog, 3 Side Salads, and 2 Juice Boxes.</t>
  </si>
  <si>
    <t>May I order 2 Deluxe Dogs, 3 Beers, and 3 Hotdogs.</t>
  </si>
  <si>
    <t>Can I get a Western Burger, a Beer, a Soda, a Bacon Burger, a Bacon Burger, a Soda, a Fries, and 4 Juice Boxes.</t>
  </si>
  <si>
    <t>Can I get a Cheese Burger, 2 Sodas, 2 Deluxe Dogs, and a Juice Box.</t>
  </si>
  <si>
    <t>Can I get 4 Beers.</t>
  </si>
  <si>
    <t>Can I get 4 Hotdogs.</t>
  </si>
  <si>
    <t>Can I get 2 Side Salads, 3 Cheese Burgers, and 2 Cheese Burgers.</t>
  </si>
  <si>
    <t>Can I get a Juice Box, and a Deluxe Dog.</t>
  </si>
  <si>
    <t>May I order 2 Juice Boxes, a Soda, and a Hotdog.</t>
  </si>
  <si>
    <t>I would like 2 Beers, 3 Western Burgers, and a Western Burger.</t>
  </si>
  <si>
    <t>I would like 2 Hotdogs, a Side Salad, a Side Salad, 2 Western Burgers, and a Western Burger.</t>
  </si>
  <si>
    <t>Can I get a Deluxe Dog, a Western Burger, a Soda, a Side Salad, a Cheese Burger, a Deluxe Dog, a Fries, a Juice Box, and a Beer.</t>
  </si>
  <si>
    <t>Can I get a Cheese Burger, a Western Burger, 3 Beers, a Cheese Burger, a Side Salad, a Beer, and a Hotdog.</t>
  </si>
  <si>
    <t>Can I get 3 Cheese Burgers, 4 Hotdogs, and a Bacon Burger.</t>
  </si>
  <si>
    <t>I would like a Western Burger, 3 Western Burgers, and a Deluxe Dog.</t>
  </si>
  <si>
    <t>May I order 3 Sodas.</t>
  </si>
  <si>
    <t>JB</t>
  </si>
  <si>
    <t>May I order a Juice Box.</t>
  </si>
  <si>
    <t>I would like 2 Beers, a Hotdog, and 3 Sodas.</t>
  </si>
  <si>
    <t>I would like 2 Bacon Burgers, a Western Burger, a Fries, a Hotdog, and a Beer.</t>
  </si>
  <si>
    <t>I would like 2 Western Burgers, and 2 Bacon Burgers.</t>
  </si>
  <si>
    <t>DH</t>
  </si>
  <si>
    <t>Can I get a Deluxe Dog.</t>
  </si>
  <si>
    <t>Can I get 2 Cheese Burgers, 3 Fries, and 2 Bacon Burgers.</t>
  </si>
  <si>
    <t>I would like 2 Hotdogs, a Deluxe Dog, 2 Juice Boxes, 3 Side Salads, a Deluxe Dog, 3 Sodas, and a Juice Box.</t>
  </si>
  <si>
    <t>I would like 3 Hotdogs, 2 Western Burgers, and a Fries.</t>
  </si>
  <si>
    <t>Can I get a Beer, 4 Fries, a Cheese Burger, a Hotdog, a Hotdog, 4 Sodas, a Western Burger, a Cheese Burger, and a Soda.</t>
  </si>
  <si>
    <t>Can I get a Bacon Burger, a Bacon Burger, a Side Salad, a Fries, a Juice Box, a Soda, a Western Burger, and a Fries.</t>
  </si>
  <si>
    <t>Can I get a Hotdog, a Soda, a Beer, a Hotdog, a Juice Box, a Hotdog, a Cheese Burger, a Hotdog, a Western Burger, and a Juice Box.</t>
  </si>
  <si>
    <t>May I order 4 Deluxe Dogs.</t>
  </si>
  <si>
    <t>May I order 2 Sodas, 2 Sodas, a Cheese Burger, a Fries, a Cheese Burger, a Soda, and a Side Salad.</t>
  </si>
  <si>
    <t>May I order 4 Deluxe Dogs, and a Cheese Burger.</t>
  </si>
  <si>
    <t>Can I get 2 Juice Boxes.</t>
  </si>
  <si>
    <t>Can I get a Beer, a Deluxe Dog, and 3 Cheese Burgers.</t>
  </si>
  <si>
    <t>May I order 3 Western Burgers.</t>
  </si>
  <si>
    <t>I would like a Western Burger, a Bacon Burger, a Western Burger, a Bacon Burger, and a Beer.</t>
  </si>
  <si>
    <t>Can I get 2 Side Salads, a Cheese Burger, a Western Burger, and 3 Juice Boxes.</t>
  </si>
  <si>
    <t>Can I get a Side Salad, a Fries, a Deluxe Dog, 2 Cheese Burgers, and 2 Western Burgers.</t>
  </si>
  <si>
    <t>Can I get a Juice Box, a Fries, 2 Fries, and a Beer.</t>
  </si>
  <si>
    <t>Can I get a Bacon Burger, a Deluxe Dog, a Side Salad, a Side Salad, a Hotdog, a Soda, a Fries, 2 Bacon Burgers, and a Fries.</t>
  </si>
  <si>
    <t>I would like a Beer, 3 Deluxe Dogs, a Soda, a Cheese Burger, a Western Burger, and a Fries.</t>
  </si>
  <si>
    <t>I would like a Side Salad, a Beer, a Western Burger, 3 Fries, a Western Burger, a Cheese Burger, a Hotdog, a Side Salad, and a Hotdog.</t>
  </si>
  <si>
    <t>Can I get a Deluxe Dog, a Side Salad, 2 Deluxe Dogs, and a Soda.</t>
  </si>
  <si>
    <t>I would like 3 Bacon Burgers, a Juice Box, a Western Burger, a Beer, a Bacon Burger, a Cheese Burger, a Bacon Burger, a Beer, and a Hotdog.</t>
  </si>
  <si>
    <t>Can I get a Beer, 2 Side Salads, and 3 Deluxe Dogs.</t>
  </si>
  <si>
    <t>I would like a Fries, 3 Beers, a Juice Box, a Western Burger, a Juice Box, a Bacon Burger, and a Cheese Burger.</t>
  </si>
  <si>
    <t>May I order 2 Beers, 2 Hotdogs, a Fries, and 2 Deluxe Dogs.</t>
  </si>
  <si>
    <t>I would like a Cheese Burger, 4 Side Salads, and a Beer.</t>
  </si>
  <si>
    <t>I would like a Soda, a Side Salad, a Hotdog, a Beer, a Hotdog, a Side Salad, a Hotdog, 2 Sodas, and a Soda.</t>
  </si>
  <si>
    <t>Can I get 2 Cheese Burgers, and 2 Bacon Burgers.</t>
  </si>
  <si>
    <t>May I order 2 Hotdogs, 3 Western Burgers, and 3 Sodas.</t>
  </si>
  <si>
    <t>May I order a Beer, a Bacon Burger, a Cheese Burger, and a Bacon Burger.</t>
  </si>
  <si>
    <t>Can I get a Deluxe Dog, a Bacon Burger, a Soda, a Western Burger, a Juice Box, a Bacon Burger, a Hotdog, a Cheese Burger, and a Deluxe Dog.</t>
  </si>
  <si>
    <t>Can I get a Western Burger, a Deluxe Dog, a Juice Box, a Hotdog, a Fries, a Deluxe Dog, and a Western Burger.</t>
  </si>
  <si>
    <t>Can I get a Beer, a Beer, a Side Salad, a Hotdog, a Juice Box, a Deluxe Dog, a Side Salad, a Hotdog, a Soda, and a Side Salad.</t>
  </si>
  <si>
    <t>I would like a Cheese Burger, a Hotdog, a Soda, a Western Burger, a Deluxe Dog, and a Soda.</t>
  </si>
  <si>
    <t>I would like a Bacon Burger, a Hotdog, a Beer, a Hotdog, a Beer, a Hotdog, and a Fries.</t>
  </si>
  <si>
    <t>I would like a Beer, a Bacon Burger, a Western Burger, a Deluxe Dog, and a Bacon Burger.</t>
  </si>
  <si>
    <t>I would like a Western Burger, and 4 Bacon Burgers.</t>
  </si>
  <si>
    <t>I would like a Beer, a Beer, a Side Salad, a Hotdog, a Soda, a Western Burger, a Soda, a Deluxe Dog, a Hotdog, and a Beer.</t>
  </si>
  <si>
    <t>I would like a Side Salad, 2 Deluxe Dogs, a Side Salad, a Side Salad, and a Fries.</t>
  </si>
  <si>
    <t>Can I get 4 Sodas, and 2 Hotdogs.</t>
  </si>
  <si>
    <t>I would like a Deluxe Dog, a Bacon Burger, 2 Cheese Burgers, and a Deluxe Dog.</t>
  </si>
  <si>
    <t>Can I get a Juice Box, 2 Deluxe Dogs, and a Deluxe Dog.</t>
  </si>
  <si>
    <t>I would like 2 Side Salads, a Fries, and a Beer.</t>
  </si>
  <si>
    <t>May I order a Deluxe Dog, a Western Burger, a Beer, a Beer, a Soda, a Western Burger, a Cheese Burger, a Hotdog, and a Beer.</t>
  </si>
  <si>
    <t>May I order 2 Fries.</t>
  </si>
  <si>
    <t>May I order a Soda, 2 Fries, and a Fries.</t>
  </si>
  <si>
    <t>May I order a Western Burger, a Bacon Burger, and 3 Cheese Burgers.</t>
  </si>
  <si>
    <t>I would like a Beer, a Bacon Burger, 2 Beers, and a Soda.</t>
  </si>
  <si>
    <t>CB</t>
  </si>
  <si>
    <t>Can I get a Cheese Burger.</t>
  </si>
  <si>
    <t>I would like 2 Beers, 2 Side Salads, and 2 Deluxe Dogs.</t>
  </si>
  <si>
    <t>I would like a Cheese Burger, a Western Burger, a Bacon Burger, and a Beer.</t>
  </si>
  <si>
    <t>Can I get 2 Sodas, a Cheese Burger, and 3 Bacon Burgers.</t>
  </si>
  <si>
    <t>May I order a Fries, 3 Western Burgers, a Cheese Burger, and a Western Burger.</t>
  </si>
  <si>
    <t>May I order 3 Western Burgers, 2 Cheese Burgers, and 3 Sodas.</t>
  </si>
  <si>
    <t>I would like 2 Beers, 2 Fries, and a Cheese Burger.</t>
  </si>
  <si>
    <t>I would like 2 Sodas, and 2 Juice Boxes.</t>
  </si>
  <si>
    <t>May I order a Fries, a Bacon Burger, a Juice Box, and 2 Deluxe Dogs.</t>
  </si>
  <si>
    <t>May I order a Deluxe Dog, a Side Salad, and 2 Hotdogs.</t>
  </si>
  <si>
    <t>May I order 2 Side Salads, 2 Side Salads, a Side Salad, a Side Salad, and a Juice Box.</t>
  </si>
  <si>
    <t>Can I get 3 Hotdogs, a Cheese Burger, and a Western Burger.</t>
  </si>
  <si>
    <t>May I order a Bacon Burger, a Soda, a Hotdog, a Cheese Burger, and 2 Fries.</t>
  </si>
  <si>
    <t>May I order a Fries, a Juice Box, a Bacon Burger, a Deluxe Dog, 3 Juice Boxes, and a Western Burger.</t>
  </si>
  <si>
    <t>May I order 2 Beers, a Side Salad, a Soda, a Deluxe Dog, a Fries, a Hotdog, a Western Burger, a Beer, and a Western Burger.</t>
  </si>
  <si>
    <t>I would like 4 Deluxe Dogs.</t>
  </si>
  <si>
    <t>Can I get 2 Deluxe Dogs, 3 Hotdogs, and a Western Burger.</t>
  </si>
  <si>
    <t>May I order 2 Side Salads, 2 Juice Boxes, 2 Beers, a Soda, and a Cheese Burger.</t>
  </si>
  <si>
    <t>I would like 2 Juice Boxes, 2 Hotdogs, a Western Burger, 2 Fries, and 2 Beers.</t>
  </si>
  <si>
    <t>Can I get a Fries, a Bacon Burger, 3 Bacon Burgers, a Soda, and a Fries.</t>
  </si>
  <si>
    <t>May I order 3 Juice Boxes.</t>
  </si>
  <si>
    <t>Can I get a Soda, a Fries, a Juice Box, a Deluxe Dog, 4 Beers, a Soda, a Beer, and a Hotdog.</t>
  </si>
  <si>
    <t>I would like 4 Beers, and a Soda.</t>
  </si>
  <si>
    <t>May I order a Fries, a Cheese Burger, a Deluxe Dog, a Beer, a Juice Box, a Deluxe Dog, a Juice Box, a Hotdog, 3 Side Salads, and a Side Salad.</t>
  </si>
  <si>
    <t>I would like 2 Deluxe Dogs.</t>
  </si>
  <si>
    <t>May I order a Juice Box, a Beer, and 3 Beers.</t>
  </si>
  <si>
    <t>I would like a Soda, a Juice Box, 2 Hotdogs, and a Fries.</t>
  </si>
  <si>
    <t>May I order a Fries, a Side Salad, 2 Western Burgers, a Western Burger, a Western Burger, and a Cheese Burger.</t>
  </si>
  <si>
    <t>Can I get a Hotdog, a Side Salad, a Cheese Burger, 2 Hotdogs, a Cheese Burger, 2 Bacon Burgers, and a Bacon Burger.</t>
  </si>
  <si>
    <t>I would like 3 Western Burgers, a Deluxe Dog, a Hotdog, and 2 Sodas.</t>
  </si>
  <si>
    <t>May I order a Deluxe Dog, a Cheese Burger, a Beer, a Beer, a Deluxe Dog, 2 Side Salads, a Western Burger, a Deluxe Dog, and a Soda.</t>
  </si>
  <si>
    <t>I would like a Side Salad, 2 Sodas, a Side Salad, a Fries, a Cheese Burger, a Hotdog, a Deluxe Dog, a Bacon Burger, a Bacon Burger, and a Side Salad.</t>
  </si>
  <si>
    <t>I would like a Juice Box, a Western Burger, a Juice Box, 2 Side Salads, 2 Side Salads, and a Beer.</t>
  </si>
  <si>
    <t>Can I get a Deluxe Dog, a Side Salad, a Deluxe Dog, a Juice Box, a Soda, a Fries, and a Side Salad.</t>
  </si>
  <si>
    <t>May I order a Western Burger, a Western Burger, a Bacon Burger, a Western Burger, 2 Fries, a Deluxe Dog, a Beer, a Soda, 2 Cheese Burgers, and a Beer.</t>
  </si>
  <si>
    <t>I would like a Hotdog, a Soda, and 2 Fries.</t>
  </si>
  <si>
    <t>WB</t>
  </si>
  <si>
    <t>I would like a Western Burger.</t>
  </si>
  <si>
    <t>May I order a Bacon Burger, a Soda, 2 Cheese Burgers, and a Juice Box.</t>
  </si>
  <si>
    <t>May I order 2 Hotdogs, a Juice Box, a Juice Box, a Deluxe Dog, and 3 Deluxe Dogs.</t>
  </si>
  <si>
    <t>May I order a Deluxe Dog, a Beer, a Bacon Burger, a Cheese Burger, a Fries, a Juice Box, a Deluxe Dog, a Fries, and a Deluxe Dog.</t>
  </si>
  <si>
    <t>Can I get a Cheese Burger, a Soda, and 2 Sodas.</t>
  </si>
  <si>
    <t>May I order a Beer, a Cheese Burger, a Western Burger, a Bacon Burger, a Side Salad, a Deluxe Dog, a Western Burger, and a Deluxe Dog.</t>
  </si>
  <si>
    <t>May I order 3 Bacon Burgers, 2 Bacon Burgers, and a Soda.</t>
  </si>
  <si>
    <t>I would like 2 Sodas, a Side Salad, a Fries, a Beer, a Western Burger, a Cheese Burger, and a Juice Box.</t>
  </si>
  <si>
    <t>I would like 2 Beers, and a Western Burger.</t>
  </si>
  <si>
    <t>Can I get 2 Deluxe Dogs, 3 Western Burgers, and 2 Fries.</t>
  </si>
  <si>
    <t>Can I get a Beer, 3 Sodas, and 2 Sodas.</t>
  </si>
  <si>
    <t>May I order 3 Deluxe Dogs, 3 Bacon Burgers, and 3 Bacon Burgers.</t>
  </si>
  <si>
    <t>Can I get a Soda, a Hotdog, and a Fries.</t>
  </si>
  <si>
    <t>May I order a Bacon Burger, and a Side Salad.</t>
  </si>
  <si>
    <t>May I order 2 Deluxe Dogs, and 3 Juice Boxes.</t>
  </si>
  <si>
    <t>Can I get a Juice Box, a Deluxe Dog, a Beer, a Western Burger, a Deluxe Dog, a Fries, a Western Burger, a Soda, and a Cheese Burger.</t>
  </si>
  <si>
    <t>Can I get 5 Bacon Burgers.</t>
  </si>
  <si>
    <t>May I order a Beer, a Bacon Burger, a Western Burger, a Beer, a Cheese Burger, a Beer, a Hotdog, and 2 Cheese Burgers.</t>
  </si>
  <si>
    <t>Can I get 2 Deluxe Dogs, and a Soda.</t>
  </si>
  <si>
    <t>Can I get a Bacon Burger, a Hotdog, and 3 Fries.</t>
  </si>
  <si>
    <t>Can I get a Juice Box, and 4 Side Salads.</t>
  </si>
  <si>
    <t>Can I get a Bacon Burger, a Juice Box, a Hotdog, and 2 Western Burgers.</t>
  </si>
  <si>
    <t>I would like 2 Western Burgers, a Juice Box, a Deluxe Dog, a Fries, 2 Western Burgers, a Beer, and a Side Salad.</t>
  </si>
  <si>
    <t>HD</t>
  </si>
  <si>
    <t>Can I get a Hotdog.</t>
  </si>
  <si>
    <t>Can I get a Hotdog, 3 Sodas, 2 Deluxe Dogs, and a Deluxe Dog.</t>
  </si>
  <si>
    <t>Can I get a Hotdog, a Hotdog, a Cheese Burger, a Hotdog, a Deluxe Dog, and a Bacon Burger.</t>
  </si>
  <si>
    <t>Can I get 2 Cheese Burgers, a Hotdog, and a Bacon Burger.</t>
  </si>
  <si>
    <t>May I order a Deluxe Dog, a Deluxe Dog, and a Beer.</t>
  </si>
  <si>
    <t>Can I get a Hotdog, a Fries, 3 Hotdogs, and a Fries.</t>
  </si>
  <si>
    <t>I would like a Side Salad, 2 Juice Boxes, a Western Burger, and 2 Fries.</t>
  </si>
  <si>
    <t>May I order a Bacon Burger, a Cheese Burger, a Juice Box, and a Deluxe Dog.</t>
  </si>
  <si>
    <t>May I order 3 Fries, 3 Fries, and 2 Juice Boxes.</t>
  </si>
  <si>
    <t>I would like a Hotdog, 2 Western Burgers, a Bacon Burger, a Juice Box, and a Fries.</t>
  </si>
  <si>
    <t>I would like 3 Deluxe Dogs, and a Bacon Burger.</t>
  </si>
  <si>
    <t>Can I get a Fries, a Bacon Burger, and 3 Cheese Burgers.</t>
  </si>
  <si>
    <t>May I order a Hotdog, a Hotdog, a Side Salad, a Side Salad, a Soda, a Hotdog, and 3 Sodas.</t>
  </si>
  <si>
    <t>Can I get 2 Cheese Burgers, 3 Deluxe Dogs, 2 Western Burgers, and a Cheese Burger.</t>
  </si>
  <si>
    <t>FR</t>
  </si>
  <si>
    <t>I would like a Fries.</t>
  </si>
  <si>
    <t>I would like a Cheese Burger, a Cheese Burger, a Hotdog, and a Hotdog.</t>
  </si>
  <si>
    <t>I would like 4 Fries.</t>
  </si>
  <si>
    <t>I would like a Beer, a Side Salad, a Western Burger, a Hotdog, a Bacon Burger, and a Juice Box.</t>
  </si>
  <si>
    <t>I would like 3 Cheese Burgers, and a Beer.</t>
  </si>
  <si>
    <t>I would like a Hotdog, and 3 Fries.</t>
  </si>
  <si>
    <t>May I order a Soda, a Soda, a Western Burger, 3 Western Burgers, a Deluxe Dog, a Bacon Burger, a Beer, and a Bacon Burger.</t>
  </si>
  <si>
    <t>Can I get 3 Juice Boxes, and a Hotdog.</t>
  </si>
  <si>
    <t>Can I get a Hotdog, a Deluxe Dog, and 2 Deluxe Dogs.</t>
  </si>
  <si>
    <t>May I order 3 Sodas, a Soda, a Soda, a Bacon Burger, a Deluxe Dog, 4 Deluxe Dogs, a Cheese Burger, a Western Burger, and 2 Bacon Burgers.</t>
  </si>
  <si>
    <t>Can I get a Side Salad, a Juice Box, a Deluxe Dog, a Cheese Burger, a Hotdog, a Bacon Burger, a Western Burger, and a Fries.</t>
  </si>
  <si>
    <t>Can I get a Hotdog, 4 Side Salads, 2 Sodas, a Juice Box, and 2 Beers.</t>
  </si>
  <si>
    <t>I would like a Deluxe Dog, a Soda, and a Western Burger.</t>
  </si>
  <si>
    <t>I would like 4 Western Burgers, 3 Side Salads, 2 Deluxe Dogs, and a Soda.</t>
  </si>
  <si>
    <t>May I order a Cheese Burger, 2 Beers, a Hotdog, and a Bacon Burger.</t>
  </si>
  <si>
    <t>Can I get 2 Deluxe Dogs, a Side Salad, 2 Western Burgers, and 2 Hotdogs.</t>
  </si>
  <si>
    <t>May I order a Beer, 2 Cheese Burgers, 2 Juice Boxes, 2 Bacon Burgers, and a Western Burger.</t>
  </si>
  <si>
    <t>Can I get 3 Western Burgers.</t>
  </si>
  <si>
    <t>May I order 2 Beers, and a Juice Box.</t>
  </si>
  <si>
    <t>Can I get 2 Bacon Burgers, a Hotdog, a Juice Box, a Juice Box, a Juice Box, a Deluxe Dog, 4 Side Salads, a Hotdog, and a Western Burger.</t>
  </si>
  <si>
    <t>I would like a Hotdog, a Bacon Burger, a Side Salad, a Juice Box, and a Cheese Burger.</t>
  </si>
  <si>
    <t>May I order a Juice Box, a Cheese Burger, 2 Hotdogs, a Soda, and a Fries.</t>
  </si>
  <si>
    <t>Can I get 3 Cheese Burgers, a Juice Box, and 3 Juice Boxes.</t>
  </si>
  <si>
    <t>Can I get a Bacon Burger, 2 Deluxe Dogs, and 2 Cheese Burgers.</t>
  </si>
  <si>
    <t>Can I get a Bacon Burger, a Fries, a Fries, a Cheese Burger, a Western Burger, 2 Cheese Burgers, and a Bacon Burger.</t>
  </si>
  <si>
    <t>I would like a Hotdog, a Fries, a Western Burger, a Soda, a Western Burger, a Bacon Burger, a Bacon Burger, a Western Burger, and a Side Salad.</t>
  </si>
  <si>
    <t>May I order a Western Burger, a Western Burger, a Fries, and a Side Salad.</t>
  </si>
  <si>
    <t>I would like a Juice Box, and a Fries.</t>
  </si>
  <si>
    <t>I would like a Bacon Burger, a Juice Box, a Fries, a Side Salad, a Soda, a Western Burger, a Bacon Burger, and a Soda.</t>
  </si>
  <si>
    <t>I would like a Bacon Burger, a Fries, a Soda, a Soda, a Hotdog, 3 Cheese Burgers, a Cheese Burger, and a Juice Box.</t>
  </si>
  <si>
    <t>May I order a Bacon Burger, a Juice Box, and 2 Sodas.</t>
  </si>
  <si>
    <t>I would like 3 Cheese Burgers, and 2 Juice Boxes.</t>
  </si>
  <si>
    <t>Can I get a Western Burger, a Western Burger, 2 Western Burgers, a Soda, a Cheese Burger, a Western Burger, a Hotdog, 2 Hotdogs, a Deluxe Dog, and a Side Salad.</t>
  </si>
  <si>
    <t>May I order 2 Western Burgers.</t>
  </si>
  <si>
    <t>May I order a Western Burger, 2 Deluxe Dogs, and a Soda.</t>
  </si>
  <si>
    <t>May I order a Hotdog, a Bacon Burger, a Soda, a Hotdog, 3 Fries, a Juice Box, a Deluxe Dog, a Fries, a Soda, and a Side Salad.</t>
  </si>
  <si>
    <t>I would like a Juice Box, 3 Fries, and a Deluxe Dog.</t>
  </si>
  <si>
    <t>Can I get a Fries, a Cheese Burger, 2 Deluxe Dogs, and 2 Fries.</t>
  </si>
  <si>
    <t>I would like 4 Juice Boxes.</t>
  </si>
  <si>
    <t>Can I get 2 Cheese Burgers, a Beer, and 2 Fries.</t>
  </si>
  <si>
    <t>Can I get 3 Western Burgers, a Cheese Burger, a Western Burger, and 2 Bacon Burgers.</t>
  </si>
  <si>
    <t>I would like 2 Hotdogs, and 4 Western Burgers.</t>
  </si>
  <si>
    <t>May I order a Beer, a Juice Box, a Hotdog, a Soda, a Fries, and a Soda.</t>
  </si>
  <si>
    <t>Can I get a Beer, a Soda, a Juice Box, a Hotdog, a Deluxe Dog, a Juice Box, and a Beer.</t>
  </si>
  <si>
    <t>I would like 2 Beers, a Cheese Burger, and a Fries.</t>
  </si>
  <si>
    <t>I would like 3 Fries.</t>
  </si>
  <si>
    <t>May I order a Fries, a Bacon Burger, 2 Side Salads, and a Cheese Burger.</t>
  </si>
  <si>
    <t>Can I get a Soda, a Side Salad, a Soda, a Bacon Burger, a Hotdog, a Beer, a Soda, a Juice Box, a Juice Box, and a Hotdog.</t>
  </si>
  <si>
    <t>May I order a Hotdog, a Soda, a Bacon Burger, a Hotdog, a Soda, a Side Salad, 3 Cheese Burgers, a Side Salad, and a Bacon Burger.</t>
  </si>
  <si>
    <t>I would like 4 Sodas, a Western Burger, a Soda, 2 Cheese Burgers, a Fries, a Soda, 4 Hotdogs, a Side Salad, and a Bacon Burger.</t>
  </si>
  <si>
    <t>I would like 4 Sodas, 2 Western Burgers, and 2 Bacon Burgers.</t>
  </si>
  <si>
    <t>I would like 2 Beers, and a Soda.</t>
  </si>
  <si>
    <t>May I order 2 Sodas, a Bacon Burger, 2 Juice Boxes, and 2 Bacon Burgers.</t>
  </si>
  <si>
    <t>I would like a Western Burger, a Juice Box, a Beer, a Bacon Burger, a Side Salad, a Deluxe Dog, a Cheese Burger, a Deluxe Dog, and a Soda.</t>
  </si>
  <si>
    <t>Can I get 4 Hotdogs, a Hotdog, a Deluxe Dog, and a Cheese Burger.</t>
  </si>
  <si>
    <t>Can I get a Side Salad, a Side Salad, and 4 Juice Boxes.</t>
  </si>
  <si>
    <t>Can I get 2 Side Salads, a Hotdog, a Juice Box, and a Fries.</t>
  </si>
  <si>
    <t>I would like 2 Sodas, a Juice Box, a Fries, 3 Bacon Burgers, a Deluxe Dog, a Side Salad, a Deluxe Dog, a Hotdog, and a Bacon Burger.</t>
  </si>
  <si>
    <t>Can I get a Cheese Burger, and 3 Fries.</t>
  </si>
  <si>
    <t>Can I get 2 Sodas, and 2 Sodas.</t>
  </si>
  <si>
    <t>May I order 2 Cheese Burgers, a Juice Box, and a Bacon Burger.</t>
  </si>
  <si>
    <t>Can I get a Hotdog, a Fries, a Fries, a Hotdog, a Fries, a Side Salad, and a Juice Box.</t>
  </si>
  <si>
    <t>Can I get a Beer, a Side Salad, and 3 Western Burgers.</t>
  </si>
  <si>
    <t>I would like 2 Hotdogs.</t>
  </si>
  <si>
    <t>May I order a Soda, a Juice Box, a Juice Box, a Soda, a Side Salad, a Cheese Burger, a Side Salad, 3 Bacon Burgers, a Western Burger, and a Side Salad.</t>
  </si>
  <si>
    <t>I would like 2 Beers, a Fries, a Western Burger, and a Hotdog.</t>
  </si>
  <si>
    <t>Can I get 3 Cheese Burgers, 2 Fries, a Fries, and a Soda.</t>
  </si>
  <si>
    <t>I would like 4 Fries, and a Side Salad.</t>
  </si>
  <si>
    <t>Can I get a Cheese Burger, a Hotdog, 2 Beers, 2 Hotdogs, and a Fries.</t>
  </si>
  <si>
    <t>Can I get a Hotdog, a Western Burger, a Fries, a Side Salad, and a Side Salad.</t>
  </si>
  <si>
    <t>Can I get a Side Salad, a Soda, and 3 Juice Boxes.</t>
  </si>
  <si>
    <t>I would like a Deluxe Dog, a Fries, a Hotdog, a Beer, a Side Salad, a Side Salad, a Bacon Burger, a Western Burger, a Beer, and a Juice Box.</t>
  </si>
  <si>
    <t>I would like a Beer, 2 Side Salads, 2 Side Salads, and 2 Deluxe Dogs.</t>
  </si>
  <si>
    <t>May I order 4 Sodas.</t>
  </si>
  <si>
    <t>May I order a Fries, a Side Salad, 2 Beers, a Hotdog, a Juice Box, a Beer, a Deluxe Dog, a Western Burger, a Juice Box, and a Juice Box.</t>
  </si>
  <si>
    <t>Can I get a Deluxe Dog, a Hotdog, and 2 Western Burgers.</t>
  </si>
  <si>
    <t>May I order 3 Deluxe Dogs, and a Hotdog.</t>
  </si>
  <si>
    <t>May I order 2 Fries, and 3 Beers.</t>
  </si>
  <si>
    <t>Can I get a Side Salad, and 2 Cheese Burgers.</t>
  </si>
  <si>
    <t>May I order a Deluxe Dog, a Fries, a Deluxe Dog, and 3 Western Burgers.</t>
  </si>
  <si>
    <t>May I order 2 Side Salads, and a Beer.</t>
  </si>
  <si>
    <t>May I order 2 Western Burgers, a Fries, and 3 Juice Boxes.</t>
  </si>
  <si>
    <t>I would like a Cheese Burger, a Cheese Burger, a Fries, a Fries, a Beer, and a Bacon Burger.</t>
  </si>
  <si>
    <t>Can I get 4 Sodas, and a Western Burger.</t>
  </si>
  <si>
    <t>I would like 3 Deluxe Dogs, 3 Cheese Burgers, and a Fries.</t>
  </si>
  <si>
    <t>May I order a Deluxe Dog, 3 Side Salads, a Juice Box, and 2 Fries.</t>
  </si>
  <si>
    <t>I would like a Beer, 2 Side Salads, a Cheese Burger, a Hotdog, and a Western Burger.</t>
  </si>
  <si>
    <t>Can I get a Cheese Burger, 3 Western Burgers, and a Beer.</t>
  </si>
  <si>
    <t>I would like a Side Salad, and a Juice Box.</t>
  </si>
  <si>
    <t>May I order a Cheese Burger, a Western Burger, a Cheese Burger, a Soda, a Bacon Burger, and a Cheese Burger.</t>
  </si>
  <si>
    <t>I would like a Deluxe Dog, and a Western Burger.</t>
  </si>
  <si>
    <t>May I order a Fries, 2 Hotdogs, 2 Hotdogs, a Hotdog, and a Soda.</t>
  </si>
  <si>
    <t>May I order a Western Burger, a Cheese Burger, a Deluxe Dog, 2 Beers, and a Side Salad.</t>
  </si>
  <si>
    <t>May I order a Soda, 3 Deluxe Dogs, and 3 Bacon Burgers.</t>
  </si>
  <si>
    <t>Can I get a Western Burger, and 2 Cheese Burgers.</t>
  </si>
  <si>
    <t>I would like a Hotdog, 2 Hotdogs, 2 Side Salads, a Side Salad, and a Bacon Burger.</t>
  </si>
  <si>
    <t>Can I get 5 Hotdogs.</t>
  </si>
  <si>
    <t>Can I get 2 Bacon Burgers.</t>
  </si>
  <si>
    <t>Can I get 4 Deluxe Dogs, and 4 Juice Boxes.</t>
  </si>
  <si>
    <t>I would like 2 Bacon Burgers, a Deluxe Dog, a Soda, and a Soda.</t>
  </si>
  <si>
    <t>May I order a Juice Box, a Deluxe Dog, and a Side Salad.</t>
  </si>
  <si>
    <t>I would like a Hotdog, 2 Side Salads, a Bacon Burger, a Side Salad, a Fries, a Soda, a Juice Box, a Beer, and a Cheese Burger.</t>
  </si>
  <si>
    <t>I would like a Juice Box, 2 Hotdogs, and 2 Sodas.</t>
  </si>
  <si>
    <t>May I order a Western Burger, and 2 Beers.</t>
  </si>
  <si>
    <t>I would like a Juice Box, and 3 Cheese Burgers.</t>
  </si>
  <si>
    <t>I would like 2 Western Burgers, and 2 Side Salads.</t>
  </si>
  <si>
    <t>May I order 2 Side Salads, a Hotdog, and 3 Bacon Burgers.</t>
  </si>
  <si>
    <t>May I order a Bacon Burger, a Deluxe Dog, and 2 Deluxe Dogs.</t>
  </si>
  <si>
    <t>I would like a Deluxe Dog, a Hotdog, a Fries, a Juice Box, a Juice Box, and 4 Bacon Burgers.</t>
  </si>
  <si>
    <t>May I order 2 Hotdogs, 2 Fries, and a Side Salad.</t>
  </si>
  <si>
    <t>Can I get a Cheese Burger, a Soda, a Western Burger, a Side Salad, a Western Burger, and a Side Salad.</t>
  </si>
  <si>
    <t>Can I get 4 Side Salads, a Fries, and a Fries.</t>
  </si>
  <si>
    <t>I would like a Bacon Burger, 2 Juice Boxes, and a Juice Box.</t>
  </si>
  <si>
    <t>I would like 2 Cheese Burgers, 2 Fries, 2 Juice Boxes, a Beer, and a Western Burger.</t>
  </si>
  <si>
    <t>Can I get 2 Hotdogs, a Cheese Burger, and 2 Beers.</t>
  </si>
  <si>
    <t>May I order a Soda, a Western Burger, and a Deluxe Dog.</t>
  </si>
  <si>
    <t>I would like a Hotdog, 2 Western Burgers, a Hotdog, and 2 Cheese Burgers.</t>
  </si>
  <si>
    <t>I would like a Deluxe Dog, a Hotdog, a Juice Box, a Western Burger, 2 Beers, a Beer, a Soda, a Bacon Burger, and a Soda.</t>
  </si>
  <si>
    <t>May I order 2 Juice Boxes, a Deluxe Dog, and 2 Side Salads.</t>
  </si>
  <si>
    <t>I would like 5 Bacon Burgers.</t>
  </si>
  <si>
    <t>May I order 3 Side Salads, a Deluxe Dog, and 2 Cheese Burgers.</t>
  </si>
  <si>
    <t>I would like 2 Deluxe Dogs, a Cheese Burger, and a Side Salad.</t>
  </si>
  <si>
    <t>May I order 2 Juice Boxes, a Fries, a Side Salad, 2 Fries, and a Juice Box.</t>
  </si>
  <si>
    <t>May I order a Deluxe Dog, a Western Burger, a Juice Box, a Hotdog, a Juice Box, a Side Salad, a Deluxe Dog, a Western Burger, and a Soda.</t>
  </si>
  <si>
    <t>Can I get a Deluxe Dog, a Cheese Burger, and 2 Juice Boxes.</t>
  </si>
  <si>
    <t>Can I get 4 Bacon Burgers, a Beer, and a Deluxe Dog.</t>
  </si>
  <si>
    <t>I would like 2 Side Salads, a Hotdog, 2 Deluxe Dogs, and a Bacon Burger.</t>
  </si>
  <si>
    <t>I would like 3 Fries, 4 Deluxe Dogs, and 2 Western Burgers.</t>
  </si>
  <si>
    <t>May I order 2 Side Salads, a Juice Box, 2 Side Salads, and 2 Deluxe Dogs.</t>
  </si>
  <si>
    <t>Can I get a Soda, 4 Hotdogs, and a Cheese Burger.</t>
  </si>
  <si>
    <t>May I order a Western Burger, a Hotdog, 2 Sodas, a Western Burger, a Beer, and a Side Salad.</t>
  </si>
  <si>
    <t>I would like 2 Deluxe Dogs, 2 Hotdogs, a Beer, and a Bacon Burger.</t>
  </si>
  <si>
    <t>Can I get a Soda, a Fries, and 4 Cheese Burgers.</t>
  </si>
  <si>
    <t>Can I get 2 Side Salads, 2 Beers, a Side Salad, and a Hotdog.</t>
  </si>
  <si>
    <t>Can I get 2 Juice Boxes, 3 Hotdogs, a Bacon Burger, and a Beer.</t>
  </si>
  <si>
    <t>Can I get a Fries, a Cheese Burger, and 2 Sodas.</t>
  </si>
  <si>
    <t>May I order a Western Burger, a Deluxe Dog, a Beer, a Fries, a Western Burger, and a Deluxe Dog.</t>
  </si>
  <si>
    <t>Can I get 4 Sodas, 2 Deluxe Dogs, a Beer, a Beer, a Deluxe Dog, a Beer, a Juice Box, and a Juice Box.</t>
  </si>
  <si>
    <t>I would like a Bacon Burger, and 4 Sodas.</t>
  </si>
  <si>
    <t>I would like 2 Juice Boxes, and 4 Deluxe Dogs.</t>
  </si>
  <si>
    <t>Can I get 3 Western Burgers, and a Soda.</t>
  </si>
  <si>
    <t>I would like 2 Fries, a Deluxe Dog, and 2 Cheese Burgers.</t>
  </si>
  <si>
    <t>I would like a Side Salad, 2 Hotdogs, 2 Side Salads, and a Juice Box.</t>
  </si>
  <si>
    <t>May I order a Hotdog, 3 Fries, and 2 Sodas.</t>
  </si>
  <si>
    <t>Can I get 2 Fries, a Side Salad, and a Western Burger.</t>
  </si>
  <si>
    <t>May I order 4 Beers.</t>
  </si>
  <si>
    <t>Can I get a Bacon Burger.</t>
  </si>
  <si>
    <t>May I order 2 Western Burgers, a Bacon Burger, and a Bacon Burger.</t>
  </si>
  <si>
    <t>May I order a Juice Box, and a Juice Box.</t>
  </si>
  <si>
    <t>I would like a Soda, and a Western Burger.</t>
  </si>
  <si>
    <t>Can I get a Bacon Burger, a Juice Box, a Deluxe Dog, a Soda, a Cheese Burger, a Side Salad, 2 Beers, a Western Burger, and a Cheese Burger.</t>
  </si>
  <si>
    <t>I would like a Hotdog, a Juice Box, and 3 Sodas.</t>
  </si>
  <si>
    <t>Can I get 2 Sodas, a Soda, a Deluxe Dog, and 2 Cheese Burgers.</t>
  </si>
  <si>
    <t>Can I get a Cheese Burger, a Beer, and a Soda.</t>
  </si>
  <si>
    <t>Can I get a Bacon Burger, and a Fries.</t>
  </si>
  <si>
    <t>I would like 2 Deluxe Dogs, 2 Juice Boxes, and 2 Cheese Burgers.</t>
  </si>
  <si>
    <t>I would like a Soda, 3 Hotdogs, a Beer, a Hotdog, a Fries, a Deluxe Dog, a Soda, a Cheese Burger, and a Side Salad.</t>
  </si>
  <si>
    <t>Can I get 2 Side Salads.</t>
  </si>
  <si>
    <t>Can I get 3 Side Salads, and 2 Side Salads.</t>
  </si>
  <si>
    <t>May I order a Deluxe Dog, a Side Salad, a Side Salad, 3 Hotdogs, a Fries, a Side Salad, and a Cheese Burger.</t>
  </si>
  <si>
    <t>May I order a Deluxe Dog, 2 Hotdogs, a Hotdog, a Juice Box, and a Soda.</t>
  </si>
  <si>
    <t>May I order 2 Bacon Burgers, a Bacon Burger, and 3 Sodas.</t>
  </si>
  <si>
    <t>May I order a Juice Box, a Hotdog, 3 Deluxe Dogs, a Fries, a Juice Box, a Side Salad, a Deluxe Dog, a Fries, a Soda, and a Side Salad.</t>
  </si>
  <si>
    <t>May I order a Fries, 4 Juice Boxes, a Hotdog, and 2 Deluxe Dogs.</t>
  </si>
  <si>
    <t>May I order a Juice Box, a Juice Box, a Juice Box, a Bacon Burger, a Hotdog, a Cheese Burger, 3 Hotdogs, a Deluxe Dog, and a Side Salad.</t>
  </si>
  <si>
    <t>May I order 3 Juice Boxes, 2 Deluxe Dogs, and a Beer.</t>
  </si>
  <si>
    <t>Can I get 2 Side Salads, a Deluxe Dog, 2 Western Burgers, and 2 Fries.</t>
  </si>
  <si>
    <t>Can I get 2 Bacon Burgers, 2 Deluxe Dogs, a Western Burger, 2 Hotdogs, a Western Burger, and a Juice Box.</t>
  </si>
  <si>
    <t>I would like a Hotdog, a Cheese Burger, and a Western Burger.</t>
  </si>
  <si>
    <t>Can I get 3 Sodas, a Juice Box, and a Cheese Burger.</t>
  </si>
  <si>
    <t>Can I get 2 Side Salads, 2 Deluxe Dogs, and 2 Western Burgers.</t>
  </si>
  <si>
    <t>I would like a Soda, a Western Burger, a Soda, a Deluxe Dog, a Beer, and a Juice Box.</t>
  </si>
  <si>
    <t>I would like 3 Sodas, a Bacon Burger, a Bacon Burger, and 2 Cheese Burgers.</t>
  </si>
  <si>
    <t>I would like 2 Fries, and a Soda.</t>
  </si>
  <si>
    <t>Can I get 5 Deluxe Dogs.</t>
  </si>
  <si>
    <t>I would like 2 Western Burgers, 2 Hotdogs, and 2 Sodas.</t>
  </si>
  <si>
    <t>May I order a Beer, a Bacon Burger, a Deluxe Dog, a Side Salad, a Juice Box, a Juice Box, a Side Salad, and a Juice Box.</t>
  </si>
  <si>
    <t>May I order 2 Bacon Burgers, 2 Hotdogs, a Bacon Burger, and 3 Hotdogs.</t>
  </si>
  <si>
    <t>I would like 2 Sodas, a Juice Box, a Western Burger, and 3 Hotdogs.</t>
  </si>
  <si>
    <t>I would like a Deluxe Dog, a Western Burger, a Side Salad, and 3 Fries.</t>
  </si>
  <si>
    <t>I would like a Western Burger, a Bacon Burger, a Beer, a Fries, and a Bacon Burger.</t>
  </si>
  <si>
    <t>I would like 2 Bacon Burgers, a Side Salad, and 2 Side Salads.</t>
  </si>
  <si>
    <t>May I order 3 Western Burgers, 3 Bacon Burgers, and 2 Sodas.</t>
  </si>
  <si>
    <t>Can I get a Cheese Burger, 2 Bacon Burgers, and 2 Hotdogs.</t>
  </si>
  <si>
    <t>May I order a Fries, a Cheese Burger, a Side Salad, a Soda, and a Deluxe Dog.</t>
  </si>
  <si>
    <t>Can I get 2 Western Burgers, 2 Cheese Burgers, and 3 Bacon Burgers.</t>
  </si>
  <si>
    <t>I would like a Cheese Burger, a Side Salad, a Soda, a Cheese Burger, and 2 Deluxe Dogs.</t>
  </si>
  <si>
    <t>May I order a Fries.</t>
  </si>
  <si>
    <t>Can I get 3 Beers, a Deluxe Dog, a Hotdog, a Cheese Burger, 2 Bacon Burgers, a Western Burger, a Western Burger, a Bacon Burger, and 4 Sodas.</t>
  </si>
  <si>
    <t>Can I get 3 Bacon Burgers.</t>
  </si>
  <si>
    <t>Can I get 2 Beers, a Soda, and 3 Side Salads.</t>
  </si>
  <si>
    <t>May I order a Western Burger, a Juice Box, a Juice Box, 2 Cheese Burgers, a Beer, a Hotdog, 2 Western Burgers, a Soda, a Cheese Burger, and a Soda.</t>
  </si>
  <si>
    <t>Can I get a Soda, a Deluxe Dog, and a Fries.</t>
  </si>
  <si>
    <t>I would like a Bacon Burger, a Soda, a Western Burger, a Beer, a Deluxe Dog, a Western Burger, a Juice Box, a Western Burger, a Bacon Burger, and a Fries.</t>
  </si>
  <si>
    <t>I would like a Soda, 2 Fries, a Soda, a Western Burger, a Hotdog, and 2 Cheese Burgers.</t>
  </si>
  <si>
    <t>Can I get a Cheese Burger, 3 Sodas, and a Bacon Burger.</t>
  </si>
  <si>
    <t>I would like a Western Burger, a Bacon Burger, a Hotdog, a Hotdog, a Fries, a Western Burger, a Western Burger, and a Soda.</t>
  </si>
  <si>
    <t>I would like 2 Cheese Burgers, and 3 Side Salads.</t>
  </si>
  <si>
    <t>May I order 2 Hotdogs, a Soda, 2 Bacon Burgers, a Bacon Burger, a Cheese Burger, and a Western Burger.</t>
  </si>
  <si>
    <t>Can I get a Juice Box, a Side Salad, 4 Cheese Burgers, a Bacon Burger, a Hotdog, a Bacon Burger, a Deluxe Dog, and a Soda.</t>
  </si>
  <si>
    <t>May I order a Soda, 2 Bacon Burgers, 2 Deluxe Dogs, and a Hotdog.</t>
  </si>
  <si>
    <t>Can I get 2 Sodas, a Juice Box, and a Side Salad.</t>
  </si>
  <si>
    <t>Can I get 2 Juice Boxes, and 4 Sodas.</t>
  </si>
  <si>
    <t>Can I get a Side Salad, a Juice Box, 2 Hotdogs, a Deluxe Dog, a Fries, and a Bacon Burger.</t>
  </si>
  <si>
    <t>Can I get a Soda, a Cheese Burger, a Soda, a Hotdog, a Side Salad, a Fries, a Side Salad, 2 Bacon Burgers, a Juice Box, and a Fries.</t>
  </si>
  <si>
    <t>I would like 3 Hotdogs.</t>
  </si>
  <si>
    <t>I would like a Soda, a Fries, a Deluxe Dog, a Deluxe Dog, a Soda, and a Hotdog.</t>
  </si>
  <si>
    <t>Can I get a Beer, a Bacon Burger, a Deluxe Dog, a Hotdog, and 2 Western Burgers.</t>
  </si>
  <si>
    <t>Can I get 2 Cheese Burgers, 2 Juice Boxes, and 2 Sodas.</t>
  </si>
  <si>
    <t>May I order a Soda, 4 Fries, 2 Bacon Burgers, and a Western Burger.</t>
  </si>
  <si>
    <t>Can I get a Cheese Burger, a Juice Box, and 2 Cheese Burgers.</t>
  </si>
  <si>
    <t>I would like 2 Side Salads, a Fries, a Deluxe Dog, a Cheese Burger, and a Fries.</t>
  </si>
  <si>
    <t>I would like a Cheese Burger, a Soda, a Soda, and a Fries.</t>
  </si>
  <si>
    <t>Can I get a Cheese Burger, 2 Deluxe Dogs, and a Beer.</t>
  </si>
  <si>
    <t>Can I get a Western Burger, a Bacon Burger, a Cheese Burger, a Hotdog, a Bacon Burger, a Western Burger, and a Fries.</t>
  </si>
  <si>
    <t>Can I get 2 Cheese Burgers, 2 Bacon Burgers, and 2 Hotdogs.</t>
  </si>
  <si>
    <t>May I order a Soda, 2 Sodas, and a Hotdog.</t>
  </si>
  <si>
    <t>I would like a Side Salad, a Fries, a Beer, a Soda, a Bacon Burger, a Soda, and a Bacon Burger.</t>
  </si>
  <si>
    <t>Can I get 2 Western Burgers, 2 Juice Boxes, and a Cheese Burger.</t>
  </si>
  <si>
    <t>Can I get a Deluxe Dog, a Western Burger, a Juice Box, a Fries, 2 Side Salads, a Soda, 2 Sodas, a Bacon Burger, a Juice Box, and a Side Salad.</t>
  </si>
  <si>
    <t>Can I get 3 Bacon Burgers, and 2 Side Salads.</t>
  </si>
  <si>
    <t>I would like 2 Beers, and a Hotdog.</t>
  </si>
  <si>
    <t>Can I get 2 Western Burgers, a Deluxe Dog, and 3 Cheese Burgers.</t>
  </si>
  <si>
    <t>Can I get a Western Burger, a Hotdog, and a Soda.</t>
  </si>
  <si>
    <t>May I order a Western Burger.</t>
  </si>
  <si>
    <t>May I order a Soda, a Western Burger, a Beer, a Soda, a Deluxe Dog, a Side Salad, a Juice Box, a Bacon Burger, and a Juice Box.</t>
  </si>
  <si>
    <t>I would like 3 Hotdogs, and 4 Beers.</t>
  </si>
  <si>
    <t>Can I get a Side Salad, 4 Cheese Burgers, and a Juice Box.</t>
  </si>
  <si>
    <t>Can I get a Fries.</t>
  </si>
  <si>
    <t>May I order 2 Beers, a Deluxe Dog, a Bacon Burger, a Fries, and a Soda.</t>
  </si>
  <si>
    <t>May I order a Soda, 2 Sodas, and a Juice Box.</t>
  </si>
  <si>
    <t>I would like 5 Juice Boxes.</t>
  </si>
  <si>
    <t>Can I get a Hotdog, and a Deluxe Dog.</t>
  </si>
  <si>
    <t>I would like 2 Fries, 2 Deluxe Dogs, and 2 Juice Boxes.</t>
  </si>
  <si>
    <t>I would like a Soda, a Hotdog, 2 Sodas, and a Deluxe Dog.</t>
  </si>
  <si>
    <t>Can I get a Bacon Burger, and 4 Fries.</t>
  </si>
  <si>
    <t>I would like a Cheese Burger, 2 Cheese Burgers, a Beer, a Hotdog, and a Bacon Burger.</t>
  </si>
  <si>
    <t>I would like a Fries, 2 Deluxe Dogs, a Beer, a Side Salad, a Hotdog, and a Side Salad.</t>
  </si>
  <si>
    <t>Can I get 2 Side Salads, a Juice Box, and 3 Side Salads.</t>
  </si>
  <si>
    <t>Can I get a Juice Box, 3 Bacon Burgers, and 3 Fries.</t>
  </si>
  <si>
    <t>Can I get 3 Western Burgers, 3 Hotdogs, and 2 Hotdogs.</t>
  </si>
  <si>
    <t>May I order a Bacon Burger, a Side Salad, a Western Burger, a Bacon Burger, and 2 Bacon Burgers.</t>
  </si>
  <si>
    <t>Can I get 2 Hotdogs, a Fries, and 2 Juice Boxes.</t>
  </si>
  <si>
    <t>May I order 2 Side Salads.</t>
  </si>
  <si>
    <t>I would like a Hotdog, a Western Burger, 2 Western Burgers, a Juice Box, a Western Burger, and 3 Deluxe Dogs.</t>
  </si>
  <si>
    <t>I would like 3 Fries, 2 Side Salads, and a Deluxe Dog.</t>
  </si>
  <si>
    <t>Can I get 3 Deluxe Dogs, a Beer, and a Soda.</t>
  </si>
  <si>
    <t>Can I get a Hotdog, a Bacon Burger, a Cheese Burger, and a Beer.</t>
  </si>
  <si>
    <t>May I order a Soda.</t>
  </si>
  <si>
    <t>I would like a Beer, a Western Burger, a Western Burger, a Beer, a Fries, and 2 Hotdogs.</t>
  </si>
  <si>
    <t>May I order a Juice Box, a Beer, 3 Bacon Burgers, and a Bacon Burger.</t>
  </si>
  <si>
    <t>Can I get a Bacon Burger, a Hotdog, 3 Beers, and a Cheese Burger.</t>
  </si>
  <si>
    <t>I would like 2 Sodas, a Fries, and a Side Salad.</t>
  </si>
  <si>
    <t>May I order 2 Bacon Burgers, a Juice Box, and a Cheese Burger.</t>
  </si>
  <si>
    <t>I would like a Cheese Burger, a Beer, 4 Fries, a Western Burger, 2 Beers, and a Juice Box.</t>
  </si>
  <si>
    <t>I would like a Cheese Burger, a Beer, 2 Sodas, a Cheese Burger, and a Hotdog.</t>
  </si>
  <si>
    <t>I would like 2 Hotdogs, 2 Hotdogs, and a Juice Box.</t>
  </si>
  <si>
    <t>May I order 3 Bacon Burgers, a Fries, and 2 Western Burgers.</t>
  </si>
  <si>
    <t>Can I get 2 Juice Boxes, a Juice Box, and 2 Sodas.</t>
  </si>
  <si>
    <t>Can I get 2 Sodas, and a Deluxe Dog.</t>
  </si>
  <si>
    <t>Can I get a Deluxe Dog, 2 Hotdogs, and a Side Salad.</t>
  </si>
  <si>
    <t>May I order 2 Hotdogs, a Soda, 2 Hotdogs, a Juice Box, and a Fries.</t>
  </si>
  <si>
    <t>May I order a Hotdog, a Deluxe Dog, a Beer, a Side Salad, 2 Bacon Burgers, a Beer, a Soda, and a Cheese Burger.</t>
  </si>
  <si>
    <t>Can I get a Juice Box, 2 Western Burgers, a Western Burger, and 2 Side Salads.</t>
  </si>
  <si>
    <t>I would like 4 Western Burgers, a Beer, 2 Western Burgers, a Fries, a Fries, and a Bacon Burger.</t>
  </si>
  <si>
    <t>May I order a Deluxe Dog, a Bacon Burger, and 3 Hotdogs.</t>
  </si>
  <si>
    <t>Can I get 3 Hotdogs, a Soda, and 2 Hotdogs.</t>
  </si>
  <si>
    <t>May I order 4 Cheese Burgers, and 3 Hotdogs.</t>
  </si>
  <si>
    <t>May I order 2 Side Salads, 2 Western Burgers, 2 Deluxe Dogs, and 3 Deluxe Dogs.</t>
  </si>
  <si>
    <t>Can I get 2 Western Burgers, a Bacon Burger, a Side Salad, a Soda, a Soda, a Juice Box, and a Juice Box.</t>
  </si>
  <si>
    <t>I would like a Juice Box, a Western Burger, a Side Salad, a Beer, a Side Salad, a Hotdog, and a Fries.</t>
  </si>
  <si>
    <t>I would like a Juice Box, 2 Side Salads, a Hotdog, a Side Salad, a Deluxe Dog, a Deluxe Dog, and a Western Burger.</t>
  </si>
  <si>
    <t>I would like 2 Sodas, a Western Burger, and a Western Burger.</t>
  </si>
  <si>
    <t>May I order 4 Juice Boxes, and a Bacon Burger.</t>
  </si>
  <si>
    <t>I would like a Bacon Burger, a Deluxe Dog, a Fries, a Beer, a Soda, and 4 Deluxe Dogs.</t>
  </si>
  <si>
    <t>I would like a Hotdog, a Cheese Burger, a Western Burger, a Bacon Burger, a Cheese Burger, and a Fries.</t>
  </si>
  <si>
    <t>May I order a Side Salad, and a Hotdog.</t>
  </si>
  <si>
    <t>I would like 2 Juice Boxes, a Beer, 2 Western Burgers, and a Western Burger.</t>
  </si>
  <si>
    <t>I would like a Western Burger, a Deluxe Dog, a Cheese Burger, 2 Fries, a Hotdog, and a Deluxe Dog.</t>
  </si>
  <si>
    <t>I would like a Soda, 3 Fries, and a Soda.</t>
  </si>
  <si>
    <t>May I order 2 Hotdogs, 3 Deluxe Dogs, and a Deluxe Dog.</t>
  </si>
  <si>
    <t>I would like 4 Western Burgers.</t>
  </si>
  <si>
    <t>May I order a Deluxe Dog, a Deluxe Dog, a Hotdog, and a Deluxe Dog.</t>
  </si>
  <si>
    <t>I would like 3 Beers, a Cheese Burger, a Western Burger, a Beer, a Fries, a Bacon Burger, and a Hotdog.</t>
  </si>
  <si>
    <t>Can I get 3 Side Salads, and a Side Salad.</t>
  </si>
  <si>
    <t>I would like a Western Burger, a Cheese Burger, a Side Salad, 2 Hotdogs, and a Deluxe Dog.</t>
  </si>
  <si>
    <t>May I order a Hotdog, a Hotdog, a Fries, a Fries, a Fries, a Soda, a Beer, a Juice Box, and a Bacon Burger.</t>
  </si>
  <si>
    <t>I would like 2 Fries, and 2 Fries.</t>
  </si>
  <si>
    <t>Can I get a Deluxe Dog, a Side Salad, a Fries, a Hotdog, a Fries, and a Soda.</t>
  </si>
  <si>
    <t>Can I get a Fries, and 3 Western Burgers.</t>
  </si>
  <si>
    <t>May I order a Deluxe Dog, 2 Cheese Burgers, 2 Side Salads, and a Side Salad.</t>
  </si>
  <si>
    <t>I would like a Fries, a Hotdog, and a Fries.</t>
  </si>
  <si>
    <t>Can I get 2 Juice Boxes, 3 Hotdogs, and 2 Beers.</t>
  </si>
  <si>
    <t>May I order a Soda, a Western Burger, a Soda, 2 Hotdogs, a Hotdog, a Bacon Burger, and a Side Salad.</t>
  </si>
  <si>
    <t>Can I get 2 Western Burgers, a Bacon Burger, 3 Hotdogs, a Soda, and a Cheese Burger.</t>
  </si>
  <si>
    <t>Can I get 3 Hotdogs, a Beer, a Side Salad, and 2 Sodas.</t>
  </si>
  <si>
    <t>I would like a Soda, 2 Bacon Burgers, 2 Sodas, and a Soda.</t>
  </si>
  <si>
    <t>I would like a Cheese Burger, a Side Salad, and 2 Sodas.</t>
  </si>
  <si>
    <t>Can I get 3 Bacon Burgers, a Western Burger, and 3 Sodas.</t>
  </si>
  <si>
    <t>I would like 2 Beers.</t>
  </si>
  <si>
    <t>May I order 3 Deluxe Dogs.</t>
  </si>
  <si>
    <t>I would like a Cheese Burger, a Deluxe Dog, a Fries, a Fries, a Hotdog, a Soda, and a Bacon Burger.</t>
  </si>
  <si>
    <t>Can I get a Juice Box, 2 Deluxe Dogs, and a Western Burger.</t>
  </si>
  <si>
    <t>Can I get a Deluxe Dog, a Deluxe Dog, a Juice Box, a Bacon Burger, a Western Burger, 2 Side Salads, and a Juice Box.</t>
  </si>
  <si>
    <t>May I order 2 Fries, 3 Cheese Burgers, and 2 Western Burgers.</t>
  </si>
  <si>
    <t>May I order 3 Fries.</t>
  </si>
  <si>
    <t>May I order a Fries, 2 Side Salads, a Deluxe Dog, and a Fries.</t>
  </si>
  <si>
    <t>Can I get 2 Side Salads, a Deluxe Dog, a Side Salad, a Beer, a Deluxe Dog, a Fries, 2 Cheese Burgers, a Beer, a Juice Box, and a Bacon Burger.</t>
  </si>
  <si>
    <t>May I order 3 Western Burgers, a Juice Box, and 2 Juice Boxes.</t>
  </si>
  <si>
    <t>Can I get a Side Salad, 4 Bacon Burgers, a Side Salad, a Side Salad, a Side Salad, 3 Deluxe Dogs, a Cheese Burger, and a Soda.</t>
  </si>
  <si>
    <t>I would like 2 Hotdogs, a Beer, a Hotdog, a Fries, a Juice Box, a Juice Box, a Cheese Burger, a Juice Box, and a Side Salad.</t>
  </si>
  <si>
    <t>Can I get a Western Burger, a Hotdog, a Side Salad, a Soda, and a Juice Box.</t>
  </si>
  <si>
    <t>I would like 2 Hotdogs, a Deluxe Dog, and 3 Sodas.</t>
  </si>
  <si>
    <t>May I order a Western Burger, 4 Juice Boxes, a Beer, a Cheese Burger, a Western Burger, a Cheese Burger, and a Fries.</t>
  </si>
  <si>
    <t>I would like 2 Deluxe Dogs, a Hotdog, 2 Deluxe Dogs, and 3 Beers.</t>
  </si>
  <si>
    <t>I would like a Fries, a Fries, and 3 Bacon Burgers.</t>
  </si>
  <si>
    <t>May I order a Beer, and 3 Sodas.</t>
  </si>
  <si>
    <t>Can I get a Hotdog, a Western Burger, and a Juice Box.</t>
  </si>
  <si>
    <t>Can I get 2 Bacon Burgers, 3 Sodas, a Western Burger, a Fries, a Juice Box, and 2 Deluxe Dogs.</t>
  </si>
  <si>
    <t>Can I get a Bacon Burger, a Hotdog, a Cheese Burger, 3 Deluxe Dogs, a Juice Box, 2 Beers, a Deluxe Dog, a Juice Box, and 4 Fries.</t>
  </si>
  <si>
    <t>I would like a Deluxe Dog.</t>
  </si>
  <si>
    <t>Can I get 2 Deluxe Dogs, 4 Sodas, and a Beer.</t>
  </si>
  <si>
    <t>May I order a Deluxe Dog, a Beer, a Western Burger, a Beer, 2 Juice Boxes, and a Side Salad.</t>
  </si>
  <si>
    <t>I would like 2 Deluxe Dogs, 2 Beers, and 2 Juice Boxes.</t>
  </si>
  <si>
    <t>I would like a Cheese Burger, 2 Hotdogs, 3 Beers, and a Bacon Burger.</t>
  </si>
  <si>
    <t>May I order a Hotdog, 2 Western Burgers, 2 Juice Boxes, and a Beer.</t>
  </si>
  <si>
    <t>Can I get a Hotdog, a Fries, a Western Burger, 4 Juice Boxes, a Bacon Burger, a Juice Box, a Western Burger, and a Western Burger.</t>
  </si>
  <si>
    <t>May I order 2 Western Burgers, a Deluxe Dog, 2 Juice Boxes, and 3 Sodas.</t>
  </si>
  <si>
    <t>May I order 5 Bacon Burgers.</t>
  </si>
  <si>
    <t>I would like a Soda, 3 Deluxe Dogs, a Deluxe Dog, a Beer, 4 Cheese Burgers, and 2 Juice Boxes.</t>
  </si>
  <si>
    <t>I would like a Western Burger, a Hotdog, and a Fries.</t>
  </si>
  <si>
    <t>Can I get a Juice Box.</t>
  </si>
  <si>
    <t>May I order 2 Sodas, 2 Western Burgers, and a Beer.</t>
  </si>
  <si>
    <t>Can I get 2 Deluxe Dogs, 2 Beers, a Bacon Burger, and 4 Deluxe Dogs.</t>
  </si>
  <si>
    <t>May I order a Western Burger, 2 Beers, a Cheese Burger, and a Hotdog.</t>
  </si>
  <si>
    <t>Can I get a Deluxe Dog, a Juice Box, 3 Juice Boxes, a Fries, and 2 Hotdogs.</t>
  </si>
  <si>
    <t>I would like a Juice Box, and a Side Salad.</t>
  </si>
  <si>
    <t>May I order a Hotdog, 2 Deluxe Dogs, and 3 Beers.</t>
  </si>
  <si>
    <t>Can I get 2 Fries, 2 Beers, a Soda, 2 Deluxe Dogs, a Bacon Burger, and 2 Hotdogs.</t>
  </si>
  <si>
    <t>I would like a Soda, a Juice Box, a Bacon Burger, a Soda, 4 Deluxe Dogs, 4 Cheese Burgers, and a Soda.</t>
  </si>
  <si>
    <t>May I order 2 Side Salads, a Fries, a Hotdog, and a Bacon Burger.</t>
  </si>
  <si>
    <t>I would like a Western Burger, a Deluxe Dog, and a Juice Box.</t>
  </si>
  <si>
    <t>Can I get a Cheese Burger, a Cheese Burger, and 3 Beers.</t>
  </si>
  <si>
    <t>May I order a Side Salad, 2 Deluxe Dogs, a Side Salad, and a Western Burger.</t>
  </si>
  <si>
    <t>Can I get a Side Salad, a Fries, a Cheese Burger, a Soda, 3 Western Burgers, 3 Cheese Burgers, a Hotdog, a Cheese Burger, and a Hotdog.</t>
  </si>
  <si>
    <t>May I order a Hotdog, 2 Side Salads, and a Side Salad.</t>
  </si>
  <si>
    <t>May I order a Juice Box, a Hotdog, a Side Salad, a Soda, a Beer, a Hotdog, a Bacon Burger, a Juice Box, and a Deluxe Dog.</t>
  </si>
  <si>
    <t>May I order a Deluxe Dog, a Deluxe Dog, a Hotdog, a Fries, a Juice Box, a Bacon Burger, and a Bacon Burger.</t>
  </si>
  <si>
    <t>I would like 4 Side Salads, a Deluxe Dog, a Side Salad, a Beer, a Western Burger, a Juice Box, and a Side Salad.</t>
  </si>
  <si>
    <t>May I order 4 Bacon Burgers, a Fries, 2 Juice Boxes, and 2 Deluxe Dogs.</t>
  </si>
  <si>
    <t>Can I get a Fries, a Deluxe Dog, a Side Salad, a Bacon Burger, a Cheese Burger, a Hotdog, a Soda, a Western Burger, and a Side Salad.</t>
  </si>
  <si>
    <t>Can I get a Cheese Burger, a Soda, 2 Cheese Burgers, a Hotdog, a Deluxe Dog, and a Side Salad.</t>
  </si>
  <si>
    <t>May I order a Juice Box, a Fries, and a Bacon Burger.</t>
  </si>
  <si>
    <t>Can I get a Western Burger, a Fries, and a Western Burger.</t>
  </si>
  <si>
    <t>May I order a Bacon Burger, a Hotdog, a Deluxe Dog, a Fries, a Bacon Burger, a Bacon Burger, and 3 Bacon Burgers.</t>
  </si>
  <si>
    <t>May I order a Juice Box, and a Fries.</t>
  </si>
  <si>
    <t>I would like a Western Burger, a Bacon Burger, a Deluxe Dog, a Western Burger, a Hotdog, 2 Hotdogs, a Soda, a Cheese Burger, a Soda, and a Western Burger.</t>
  </si>
  <si>
    <t>I would like 4 Side Salads, 2 Juice Boxes, and a Soda.</t>
  </si>
  <si>
    <t>Can I get a Juice Box, 4 Western Burgers, and 2 Deluxe Dogs.</t>
  </si>
  <si>
    <t>May I order 2 Deluxe Dogs, and a Side Salad.</t>
  </si>
  <si>
    <t>May I order a Fries, a Juice Box, a Western Burger, a Hotdog, a Hotdog, a Hotdog, a Side Salad, a Cheese Burger, a Fries, and a Deluxe Dog.</t>
  </si>
  <si>
    <t>May I order 3 Deluxe Dogs, a Hotdog, a Side Salad, a Beer, a Juice Box, and a Juice Box.</t>
  </si>
  <si>
    <t>Can I get a Deluxe Dog, 3 Cheese Burgers, and 2 Cheese Burgers.</t>
  </si>
  <si>
    <t>May I order 2 Hotdogs, 2 Beers, and 4 Juice Boxes.</t>
  </si>
  <si>
    <t>May I order 2 Juice Boxes.</t>
  </si>
  <si>
    <t>Can I get a Cheese Burger, a Deluxe Dog, a Side Salad, and 3 Cheese Burgers.</t>
  </si>
  <si>
    <t>May I order 3 Western Burgers, a Bacon Burger, and 4 Bacon Burgers.</t>
  </si>
  <si>
    <t>May I order 4 Deluxe Dogs, and a Soda.</t>
  </si>
  <si>
    <t>May I order 2 Bacon Burgers, 2 Western Burgers, and a Fries.</t>
  </si>
  <si>
    <t>Can I get a Side Salad, a Bacon Burger, and 2 Fries.</t>
  </si>
  <si>
    <t>I would like 2 Sodas.</t>
  </si>
  <si>
    <t>I would like 3 Cheese Burgers, 2 Deluxe Dogs, and a Side Salad.</t>
  </si>
  <si>
    <t>Can I get 2 Juice Boxes, a Hotdog, a Soda, and a Western Burger.</t>
  </si>
  <si>
    <t>I would like 2 Juice Boxes, and 3 Deluxe Dogs.</t>
  </si>
  <si>
    <t>May I order a Soda, a Hotdog, a Bacon Burger, a Fries, and a Soda.</t>
  </si>
  <si>
    <t>May I order a Hotdog, a Western Burger, a Hotdog, a Fries, and a Bacon Burger.</t>
  </si>
  <si>
    <t>May I order 2 Bacon Burgers.</t>
  </si>
  <si>
    <t>I would like a Cheese Burger, 3 Deluxe Dogs, and 2 Deluxe Dogs.</t>
  </si>
  <si>
    <t>Can I get a Cheese Burger, 2 Cheese Burgers, and a Fries.</t>
  </si>
  <si>
    <t>Can I get a Beer, a Side Salad, a Bacon Burger, a Soda, a Beer, and a Beer.</t>
  </si>
  <si>
    <t>Can I get a Juice Box, a Hotdog, 4 Western Burgers, a Cheese Burger, a Western Burger, a Deluxe Dog, a Beer, 2 Beers, and a Soda.</t>
  </si>
  <si>
    <t>I would like a Soda, a Beer, a Fries, a Bacon Burger, a Juice Box, and a Juice Box.</t>
  </si>
  <si>
    <t>I would like 2 Side Salads, a Hotdog, a Cheese Burger, a Cheese Burger, a Bacon Burger, a Hotdog, and 4 Cheese Burgers.</t>
  </si>
  <si>
    <t>Can I get 2 Bacon Burgers, a Deluxe Dog, a Fries, and a Side Salad.</t>
  </si>
  <si>
    <t>I would like a Fries, a Hotdog, and a Side Salad.</t>
  </si>
  <si>
    <t>Can I get a Soda, a Cheese Burger, 2 Deluxe Dogs, a Cheese Burger, and 2 Fries.</t>
  </si>
  <si>
    <t>Can I get 2 Sodas, 2 Hotdogs, a Fries, and a Beer.</t>
  </si>
  <si>
    <t>I would like 2 Fries, 2 Hotdogs, a Western Burger, 2 Beers, and a Western Burger.</t>
  </si>
  <si>
    <t>May I order a Bacon Burger, a Hotdog, a Side Salad, a Juice Box, a Juice Box, a Western Burger, a Deluxe Dog, and a Bacon Burger.</t>
  </si>
  <si>
    <t>I would like 4 Cheese Burgers, 2 Sodas, a Deluxe Dog, a Soda, a Soda, and a Deluxe Dog.</t>
  </si>
  <si>
    <t>I would like 3 Western Burgers, and 2 Fries.</t>
  </si>
  <si>
    <t>Can I get a Western Burger, 3 Juice Boxes, and a Fries.</t>
  </si>
  <si>
    <t>May I order 2 Bacon Burgers, 3 Juice Boxes, and a Beer.</t>
  </si>
  <si>
    <t>I would like a Beer, a Cheese Burger, a Deluxe Dog, a Soda, a Western Burger, a Fries, and a Western Burger.</t>
  </si>
  <si>
    <t>May I order a Side Salad, 4 Western Burgers, 2 Western Burgers, 2 Bacon Burgers, and a Deluxe Dog.</t>
  </si>
  <si>
    <t>I would like a Beer, 3 Cheese Burgers, and a Bacon Burger.</t>
  </si>
  <si>
    <t>I would like 3 Hotdogs, 2 Fries, and 2 Side Salads.</t>
  </si>
  <si>
    <t>May I order 4 Deluxe Dogs, a Hotdog, and a Juice Box.</t>
  </si>
  <si>
    <t>Can I get a Western Burger, a Cheese Burger, 2 Sodas, and 2 Hotdogs.</t>
  </si>
  <si>
    <t>BE</t>
  </si>
  <si>
    <t>I would like a Beer.</t>
  </si>
  <si>
    <t>I would like 3 Side Salads, a Deluxe Dog, a Western Burger, 2 Hotdogs, a Fries, 2 Beers, a Western Burger, a Cheese Burger, a Deluxe Dog, and a Hotdog.</t>
  </si>
  <si>
    <t>Can I get 2 Western Burgers, and 3 Bacon Burgers.</t>
  </si>
  <si>
    <t>May I order a Side Salad, a Deluxe Dog, a Bacon Burger, and a Western Burger.</t>
  </si>
  <si>
    <t>I would like a Western Burger, a Juice Box, a Side Salad, a Side Salad, a Bacon Burger, a Western Burger, a Hotdog, a Bacon Burger, and a Side Salad.</t>
  </si>
  <si>
    <t>May I order a Side Salad, a Juice Box, a Beer, 2 Deluxe Dogs, a Fries, and a Juice Box.</t>
  </si>
  <si>
    <t>May I order a Juice Box, and a Deluxe Dog.</t>
  </si>
  <si>
    <t>Can I get 3 Side Salads, a Fries, a Beer, a Fries, a Beer, a Soda, and a Juice Box.</t>
  </si>
  <si>
    <t>Can I get 2 Juice Boxes, a Juice Box, 2 Sodas, 3 Beers, and 2 Juice Boxes.</t>
  </si>
  <si>
    <t>I would like 3 Cheese Burgers, 3 Western Burgers, a Deluxe Dog, and a Hotdog.</t>
  </si>
  <si>
    <t>Can I get 2 Western Burgers, a Fries, and 2 Deluxe Dogs.</t>
  </si>
  <si>
    <t>I would like 2 Side Salads, 2 Beers, a Soda, 3 Bacon Burgers, a Beer, and 2 Bacon Burgers.</t>
  </si>
  <si>
    <t>May I order a Juice Box, a Side Salad, a Hotdog, and 2 Juice Boxes.</t>
  </si>
  <si>
    <t>May I order a Juice Box, 3 Western Burgers, a Beer, a Juice Box, a Side Salad, a Western Burger, a Cheese Burger, a Cheese Burger, and a Bacon Burger.</t>
  </si>
  <si>
    <t>I would like 2 Beers, a Beer, a Fries, a Western Burger, a Bacon Burger, 2 Sodas, a Beer, a Juice Box, a Hotdog, and a Bacon Burger.</t>
  </si>
  <si>
    <t>Can I get a Beer, 3 Western Burgers, and 3 Deluxe Dogs.</t>
  </si>
  <si>
    <t>May I order a Cheese Burger, a Juice Box, and a Cheese Burger.</t>
  </si>
  <si>
    <t>I would like a Side Salad, a Deluxe Dog, a Juice Box, 2 Beers, a Soda, and a Soda.</t>
  </si>
  <si>
    <t>May I order a Soda, 2 Beers, and a Juice Box.</t>
  </si>
  <si>
    <t>May I order a Western Burger, a Deluxe Dog, a Western Burger, and a Soda.</t>
  </si>
  <si>
    <t>I would like a Beer, 2 Hotdogs, a Hotdog, and a Bacon Burger.</t>
  </si>
  <si>
    <t>Can I get a Fries, a Hotdog, a Cheese Burger, a Soda, a Fries, and a Juice Box.</t>
  </si>
  <si>
    <t>May I order a Cheese Burger, a Western Burger, a Deluxe Dog, a Deluxe Dog, and a Beer.</t>
  </si>
  <si>
    <t>May I order a Soda, a Side Salad, a Side Salad, and 2 Bacon Burgers.</t>
  </si>
  <si>
    <t>May I order a Deluxe Dog, and 2 Beers.</t>
  </si>
  <si>
    <t>Can I get a Juice Box, 2 Juice Boxes, and 2 Sodas.</t>
  </si>
  <si>
    <t>May I order 2 Hotdogs.</t>
  </si>
  <si>
    <t>Can I get 2 Side Salads, 2 Fries, a Soda, and 3 Western Burgers.</t>
  </si>
  <si>
    <t>Can I get a Western Burger, and a Cheese Burger.</t>
  </si>
  <si>
    <t>I would like a Bacon Burger.</t>
  </si>
  <si>
    <t>Can I get a Bacon Burger, and a Deluxe Dog.</t>
  </si>
  <si>
    <t>I would like a Hotdog, 2 Cheese Burgers, 2 Juice Boxes, and 2 Side Salads.</t>
  </si>
  <si>
    <t>Can I get a Fries, a Deluxe Dog, a Beer, a Fries, a Western Burger, and a Western Burger.</t>
  </si>
  <si>
    <t>I would like 3 Cheese Burgers, a Soda, and a Fries.</t>
  </si>
  <si>
    <t>Can I get a Deluxe Dog, a Bacon Burger, a Fries, a Cheese Burger, a Soda, a Bacon Burger, a Hotdog, and a Soda.</t>
  </si>
  <si>
    <t>May I order a Hotdog, a Cheese Burger, a Side Salad, a Hotdog, and a Juice Box.</t>
  </si>
  <si>
    <t>Can I get 4 Deluxe Dogs, 2 Hotdogs, and 2 Hotdogs.</t>
  </si>
  <si>
    <t>Can I get a Western Burger, a Side Salad, 4 Juice Boxes, a Western Burger, a Fries, a Deluxe Dog, a Soda, and a Western Burger.</t>
  </si>
  <si>
    <t>Can I get a Hotdog, a Bacon Burger, and a Bacon Burger.</t>
  </si>
  <si>
    <t>Can I get a Bacon Burger, 2 Sodas, 3 Beers, and 2 Beers.</t>
  </si>
  <si>
    <t>Can I get 3 Western Burgers, and 3 Bacon Burgers.</t>
  </si>
  <si>
    <t>Can I get a Cheese Burger, a Deluxe Dog, 2 Fries, a Fries, and 2 Deluxe Dogs.</t>
  </si>
  <si>
    <t>I would like a Western Burger, a Western Burger, 2 Beers, a Soda, 2 Bacon Burgers, a Western Burger, a Hotdog, a Beer, and 3 Sodas.</t>
  </si>
  <si>
    <t>Can I get a Side Salad, a Deluxe Dog, a Western Burger, a Side Salad, and a Side Salad.</t>
  </si>
  <si>
    <t>Can I get 4 Sodas, 3 Western Burgers, and a Deluxe Dog.</t>
  </si>
  <si>
    <t>I would like a Fries, 2 Beers, a Cheese Burger, a Hotdog, a Side Salad, a Side Salad, a Soda, a Hotdog, a Cheese Burger, and a Fries.</t>
  </si>
  <si>
    <t>I would like 2 Fries, and a Bacon Burger.</t>
  </si>
  <si>
    <t>I would like a Side Salad, a Juice Box, 2 Deluxe Dogs, and 2 Cheese Burgers.</t>
  </si>
  <si>
    <t>I would like a Bacon Burger, and 4 Deluxe Dogs.</t>
  </si>
  <si>
    <t>Can I get 2 Hotdogs, a Deluxe Dog, a Beer, and a Bacon Burger.</t>
  </si>
  <si>
    <t>May I order a Bacon Burger, a Western Burger, a Western Burger, a Deluxe Dog, a Beer, and 2 Cheese Burgers.</t>
  </si>
  <si>
    <t>Can I get a Beer, 3 Side Salads, and 2 Cheese Burgers.</t>
  </si>
  <si>
    <t>Can I get a Bacon Burger, a Cheese Burger, a Beer, and 2 Juice Boxes.</t>
  </si>
  <si>
    <t>May I order a Western Burger, 2 Juice Boxes, 2 Sodas, 2 Sodas, and a Fries.</t>
  </si>
  <si>
    <t>I would like a Beer, a Western Burger, 2 Bacon Burgers, and 2 Sodas.</t>
  </si>
  <si>
    <t>May I order 2 Deluxe Dogs, and 2 Hotdogs.</t>
  </si>
  <si>
    <t>May I order a Side Salad, a Beer, a Side Salad, a Soda, a Juice Box, a Deluxe Dog, a Hotdog, a Western Burger, 2 Hotdogs, and a Deluxe Dog.</t>
  </si>
  <si>
    <t>Can I get 2 Cheese Burgers, 2 Side Salads, and a Side Salad.</t>
  </si>
  <si>
    <t>I would like a Soda, 3 Cheese Burgers, and a Soda.</t>
  </si>
  <si>
    <t>May I order 2 Side Salads, and 4 Beers.</t>
  </si>
  <si>
    <t>I would like a Juice Box, a Soda, a Beer, a Western Burger, a Bacon Burger, and 3 Deluxe Dogs.</t>
  </si>
  <si>
    <t>May I order a Juice Box, 2 Western Burgers, a Soda, and a Side Salad.</t>
  </si>
  <si>
    <t>Can I get a Cheese Burger, a Side Salad, a Deluxe Dog, a Hotdog, a Side Salad, a Cheese Burger, a Bacon Burger, and a Deluxe Dog.</t>
  </si>
  <si>
    <t>May I order a Beer, 2 Western Burgers, a Juice Box, and a Soda.</t>
  </si>
  <si>
    <t>Can I get a Beer, a Bacon Burger, and a Juice Box.</t>
  </si>
  <si>
    <t>May I order a Bacon Burger, 2 Sodas, and a Western Burger.</t>
  </si>
  <si>
    <t>I would like a Beer, a Soda, 3 Cheese Burgers, a Hotdog, a Juice Box, a Fries, a Bacon Burger, and a Bacon Burger.</t>
  </si>
  <si>
    <t>May I order 4 Side Salads.</t>
  </si>
  <si>
    <t>May I order a Soda, a Bacon Burger, and a Beer.</t>
  </si>
  <si>
    <t>I would like a Western Burger, a Western Burger, and a Bacon Burger.</t>
  </si>
  <si>
    <t>May I order 4 Fries, 2 Cheese Burgers, a Hotdog, and 3 Beers.</t>
  </si>
  <si>
    <t>Can I get a Deluxe Dog, 2 Fries, 2 Juice Boxes, a Western Burger, a Side Salad, and 2 Deluxe Dogs.</t>
  </si>
  <si>
    <t>May I order 2 Sodas, 2 Beers, and a Beer.</t>
  </si>
  <si>
    <t>May I order 4 Fries.</t>
  </si>
  <si>
    <t>Can I get 3 Deluxe Dogs, 2 Juice Boxes, and 2 Beers.</t>
  </si>
  <si>
    <t>I would like a Juice Box, a Western Burger, a Hotdog, a Hotdog, a Side Salad, a Western Burger, and a Cheese Burger.</t>
  </si>
  <si>
    <t>I would like a Soda, a Beer, a Fries, a Cheese Burger, 2 Juice Boxes, a Western Burger, and a Soda.</t>
  </si>
  <si>
    <t>May I order 2 Sodas, 2 Hotdogs, and a Side Salad.</t>
  </si>
  <si>
    <t>I would like 2 Juice Boxes, 2 Sodas, and 2 Western Burgers.</t>
  </si>
  <si>
    <t>May I order 2 Sodas, 2 Western Burgers, and a Cheese Burger.</t>
  </si>
  <si>
    <t>May I order 2 Deluxe Dogs.</t>
  </si>
  <si>
    <t>Can I get 2 Cheese Burgers, 2 Deluxe Dogs, a Deluxe Dog, and a Side Salad.</t>
  </si>
  <si>
    <t>May I order a Western Burger, a Cheese Burger, a Bacon Burger, and 3 Deluxe Dogs.</t>
  </si>
  <si>
    <t>SS</t>
  </si>
  <si>
    <t>Can I get a Side Salad.</t>
  </si>
  <si>
    <t>May I order a Beer, 2 Juice Boxes, and 2 Bacon Burgers.</t>
  </si>
  <si>
    <t>I would like 3 Cheese Burgers, a Deluxe Dog, and a Hotdog.</t>
  </si>
  <si>
    <t>Can I get a Hotdog, and a Bacon Burger.</t>
  </si>
  <si>
    <t>Can I get a Hotdog, 2 Fries, a Juice Box, and a Fries.</t>
  </si>
  <si>
    <t>Can I get a Side Salad, a Fries, 4 Side Salads, a Side Salad, a Bacon Burger, a Bacon Burger, and a Juice Box.</t>
  </si>
  <si>
    <t>Can I get a Fries, a Bacon Burger, 3 Western Burgers, a Juice Box, a Hotdog, a Soda, a Juice Box, and a Bacon Burger.</t>
  </si>
  <si>
    <t>May I order a Western Burger, a Bacon Burger, a Juice Box, a Hotdog, a Bacon Burger, a Bacon Burger, 3 Sodas, a Hotdog, and a Deluxe Dog.</t>
  </si>
  <si>
    <t>Can I get a Deluxe Dog, a Deluxe Dog, and 3 Cheese Burgers.</t>
  </si>
  <si>
    <t>Can I get a Soda, a Juice Box, a Juice Box, a Bacon Burger, a Soda, and a Juice Box.</t>
  </si>
  <si>
    <t>I would like a Fries, 2 Bacon Burgers, a Cheese Burger, and 2 Juice Boxes.</t>
  </si>
  <si>
    <t>Can I get a Side Salad, a Cheese Burger, 2 Side Salads, a Soda, a Fries, a Fries, a Juice Box, and a Bacon Burger.</t>
  </si>
  <si>
    <t>May I order 5 Fries.</t>
  </si>
  <si>
    <t>May I order 4 Deluxe Dogs, a Deluxe Dog, a Western Burger, and 2 Bacon Burgers.</t>
  </si>
  <si>
    <t>May I order 2 Juice Boxes, 2 Side Salads, and a Juice Box.</t>
  </si>
  <si>
    <t>I would like 2 Fries.</t>
  </si>
  <si>
    <t>May I order 2 Deluxe Dogs, 2 Fries, a Fries, a Cheese Burger, and 2 Fries.</t>
  </si>
  <si>
    <t>I would like 2 Deluxe Dogs, 2 Sodas, a Hotdog, 3 Sodas, a Deluxe Dog, and a Cheese Burger.</t>
  </si>
  <si>
    <t>Can I get 2 Fries.</t>
  </si>
  <si>
    <t>May I order 2 Western Burgers, and 4 Beers.</t>
  </si>
  <si>
    <t>May I order a Fries, a Juice Box, 2 Side Salads, a Soda, a Soda, a Beer, a Cheese Burger, 3 Beers, a Bacon Burger, and a Bacon Burger.</t>
  </si>
  <si>
    <t>May I order 2 Side Salads, 2 Cheese Burgers, 2 Fries, and 2 Side Salads.</t>
  </si>
  <si>
    <t>May I order a Juice Box, a Cheese Burger, a Bacon Burger, and a Side Salad.</t>
  </si>
  <si>
    <t>Can I get 2 Cheese Burgers, 3 Beers, and a Side Salad.</t>
  </si>
  <si>
    <t>I would like a Beer, a Juice Box, a Bacon Burger, a Cheese Burger, a Fries, a Hotdog, a Western Burger, a Hotdog, and a Side Salad.</t>
  </si>
  <si>
    <t>Can I get 4 Beers, 2 Fries, and 3 Deluxe Dogs.</t>
  </si>
  <si>
    <t>Can I get a Juice Box, 3 Cheese Burgers, a Fries, a Deluxe Dog, a Cheese Burger, a Soda, a Juice Box, a Deluxe Dog, a Hotdog, and a Bacon Burger.</t>
  </si>
  <si>
    <t>May I order 3 Side Salads, 3 Sodas, and 4 Beers.</t>
  </si>
  <si>
    <t>I would like a Bacon Burger, a Cheese Burger, a Soda, a Soda, and a Side Salad.</t>
  </si>
  <si>
    <t>May I order a Deluxe Dog, a Beer, a Juice Box, a Deluxe Dog, a Deluxe Dog, a Beer, and a Western Burger.</t>
  </si>
  <si>
    <t>I would like 2 Side Salads, a Deluxe Dog, a Side Salad, a Bacon Burger, and a Fries.</t>
  </si>
  <si>
    <t>May I order 2 Side Salads, a Deluxe Dog, a Soda, and 2 Juice Boxes.</t>
  </si>
  <si>
    <t>Can I get 2 Western Burgers, and 3 Deluxe Dogs.</t>
  </si>
  <si>
    <t>Can I get 2 Side Salads, a Western Burger, and a Hotdog.</t>
  </si>
  <si>
    <t>May I order a Side Salad, 2 Hotdogs, a Soda, a Cheese Burger, and 2 Fries.</t>
  </si>
  <si>
    <t>I would like 2 Side Salads, 2 Sodas, and a Soda.</t>
  </si>
  <si>
    <t>May I order a Fries, 2 Fries, and 3 Hotdogs.</t>
  </si>
  <si>
    <t>Can I get a Hotdog, a Beer, a Fries, and a Bacon Burger.</t>
  </si>
  <si>
    <t>I would like a Western Burger, a Beer, a Cheese Burger, a Deluxe Dog, a Bacon Burger, a Bacon Burger, and a Hotdog.</t>
  </si>
  <si>
    <t>Can I get a Beer, a Fries, a Western Burger, a Side Salad, a Juice Box, and a Western Burger.</t>
  </si>
  <si>
    <t>May I order 2 Hotdogs, 2 Side Salads, and a Bacon Burger.</t>
  </si>
  <si>
    <t>May I order 3 Fries, a Soda, and a Fries.</t>
  </si>
  <si>
    <t>May I order a Deluxe Dog, 2 Beers, and 3 Deluxe Dogs.</t>
  </si>
  <si>
    <t>I would like a Bacon Burger, a Beer, a Soda, a Deluxe Dog, a Side Salad, a Deluxe Dog, a Beer, and a Hotdog.</t>
  </si>
  <si>
    <t>I would like a Cheese Burger, a Bacon Burger, and a Beer.</t>
  </si>
  <si>
    <t>Can I get a Cheese Burger, a Western Burger, 2 Bacon Burgers, a Fries, a Hotdog, a Deluxe Dog, a Bacon Burger, 2 Beers, and a Soda.</t>
  </si>
  <si>
    <t>Can I get 2 Beers, a Soda, a Side Salad, a Western Burger, a Bacon Burger, a Western Burger, and a Juice Box.</t>
  </si>
  <si>
    <t>May I order 2 Cheese Burgers, a Side Salad, and 3 Bacon Burgers.</t>
  </si>
  <si>
    <t>I would like 2 Bacon Burgers, a Fries, a Side Salad, a Western Burger, a Western Burger, a Hotdog, a Beer, 2 Cheese Burgers, 2 Hotdogs, and a Soda.</t>
  </si>
  <si>
    <t>Can I get a Beer, 2 Cheese Burgers, a Soda, and a Fries.</t>
  </si>
  <si>
    <t>I would like a Cheese Burger, a Bacon Burger, 2 Juice Boxes, 2 Deluxe Dogs, and a Western Burger.</t>
  </si>
  <si>
    <t>I would like a Deluxe Dog, 3 Hotdogs, a Beer, and 2 Side Salads.</t>
  </si>
  <si>
    <t>May I order a Hotdog, a Bacon Burger, and a Western Burger.</t>
  </si>
  <si>
    <t>May I order a Bacon Burger, 2 Juice Boxes, and 3 Hotdogs.</t>
  </si>
  <si>
    <t>May I order a Deluxe Dog, a Cheese Burger, a Juice Box, a Hotdog, 2 Juice Boxes, and a Juice Box.</t>
  </si>
  <si>
    <t>May I order a Cheese Burger, and 2 Sodas.</t>
  </si>
  <si>
    <t>Can I get a Cheese Burger, a Soda, a Beer, a Deluxe Dog, a Fries, a Fries, and a Fries.</t>
  </si>
  <si>
    <t>May I order a Bacon Burger, a Beer, and 3 Bacon Burgers.</t>
  </si>
  <si>
    <t>Can I get a Hotdog, 3 Fries, and 3 Side Salads.</t>
  </si>
  <si>
    <t>May I order a Soda, a Western Burger, a Fries, a Side Salad, a Fries, a Juice Box, a Hotdog, a Hotdog, and a Cheese Burger.</t>
  </si>
  <si>
    <t>I would like 4 Western Burgers, a Hotdog, a Fries, a Side Salad, 2 Cheese Burgers, a Juice Box, and a Beer.</t>
  </si>
  <si>
    <t>May I order a Beer, a Soda, 2 Bacon Burgers, a Fries, and a Fries.</t>
  </si>
  <si>
    <t>Can I get a Hotdog, a Cheese Burger, a Western Burger, a Cheese Burger, a Hotdog, a Deluxe Dog, a Beer, and a Side Salad.</t>
  </si>
  <si>
    <t>May I order 2 Deluxe Dogs, a Deluxe Dog, a Fries, a Side Salad, 4 Juice Boxes, and 2 Fries.</t>
  </si>
  <si>
    <t>Can I get 2 Western Burgers, and 3 Western Burgers.</t>
  </si>
  <si>
    <t>May I order a Beer, 3 Western Burgers, a Soda, a Soda, a Juice Box, a Soda, a Bacon Burger, a Side Salad, and a Fries.</t>
  </si>
  <si>
    <t>I would like a Hotdog, a Fries, a Cheese Burger, a Side Salad, and a Hotdog.</t>
  </si>
  <si>
    <t>Can I get a Deluxe Dog, 2 Sodas, a Hotdog, a Deluxe Dog, a Hotdog, 3 Cheese Burgers, and a Side Salad.</t>
  </si>
  <si>
    <t>Can I get 2 Bacon Burgers, a Cheese Burger, a Fries, 2 Beers, a Deluxe Dog, a Hotdog, 3 Bacon Burgers, a Deluxe Dog, and a Hotdog.</t>
  </si>
  <si>
    <t>Can I get a Juice Box, a Deluxe Dog, 2 Hotdogs, a Deluxe Dog, a Juice Box, a Fries, a Juice Box, and a Juice Box.</t>
  </si>
  <si>
    <t>Can I get a Western Burger, and 3 Deluxe Dogs.</t>
  </si>
  <si>
    <t>Can I get a Bacon Burger, and 2 Beers.</t>
  </si>
  <si>
    <t>Can I get 2 Fries, 3 Western Burgers, and 3 Hotdogs.</t>
  </si>
  <si>
    <t>Can I get 2 Hotdogs, 3 Sodas, and a Bacon Burger.</t>
  </si>
  <si>
    <t>May I order a Western Burger, 3 Deluxe Dogs, and a Juice Box.</t>
  </si>
  <si>
    <t>May I order 2 Hotdogs, 2 Bacon Burgers, a Western Burger, and a Side Salad.</t>
  </si>
  <si>
    <t>I would like 2 Hotdogs, a Hotdog, a Hotdog, a Soda, a Western Burger, a Deluxe Dog, and a Hotdog.</t>
  </si>
  <si>
    <t>May I order 2 Beers, 4 Western Burgers, and a Side Salad.</t>
  </si>
  <si>
    <t>I would like 3 Sodas, a Beer, and a Soda.</t>
  </si>
  <si>
    <t>I would like a Juice Box, and 2 Juice Boxes.</t>
  </si>
  <si>
    <t>May I order a Deluxe Dog, a Western Burger, a Bacon Burger, a Hotdog, 3 Western Burgers, a Western Burger, a Hotdog, a Side Salad, and a Western Burger.</t>
  </si>
  <si>
    <t>Can I get a Deluxe Dog, a Cheese Burger, and 2 Fries.</t>
  </si>
  <si>
    <t>I would like a Juice Box, a Soda, a Juice Box, a Bacon Burger, a Juice Box, and a Fries.</t>
  </si>
  <si>
    <t>May I order a Deluxe Dog, a Soda, a Soda, 2 Deluxe Dogs, a Side Salad, and a Soda.</t>
  </si>
  <si>
    <t>Can I get 2 Western Burgers, a Bacon Burger, a Bacon Burger, a Bacon Burger, a Deluxe Dog, a Juice Box, and a Fries.</t>
  </si>
  <si>
    <t>May I order 2 Fries, 2 Hotdogs, and a Soda.</t>
  </si>
  <si>
    <t>May I order 3 Side Salads, a Side Salad, and a Side Salad.</t>
  </si>
  <si>
    <t>May I order a Western Burger, 2 Hotdogs, a Deluxe Dog, and a Hotdog.</t>
  </si>
  <si>
    <t>I would like a Soda, a Side Salad, 2 Bacon Burgers, and 2 Cheese Burgers.</t>
  </si>
  <si>
    <t>Can I get a Soda.</t>
  </si>
  <si>
    <t>May I order a Soda, a Hotdog, 2 Side Salads, and a Soda.</t>
  </si>
  <si>
    <t>I would like 2 Bacon Burgers, 2 Cheese Burgers, a Side Salad, and a Cheese Burger.</t>
  </si>
  <si>
    <t>May I order 3 Western Burgers, a Bacon Burger, and a Fries.</t>
  </si>
  <si>
    <t>I would like 2 Cheese Burgers, a Deluxe Dog, a Soda, a Hotdog, and 2 Sodas.</t>
  </si>
  <si>
    <t>May I order 3 Western Burgers, a Bacon Burger, and a Western Burger.</t>
  </si>
  <si>
    <t>I would like a Beer, a Fries, a Deluxe Dog, a Beer, a Bacon Burger, and a Fries.</t>
  </si>
  <si>
    <t>May I order a Cheese Burger, a Soda, a Fries, a Soda, a Side Salad, a Cheese Burger, a Soda, a Bacon Burger, and a Cheese Burger.</t>
  </si>
  <si>
    <t>May I order 3 Cheese Burgers, 3 Deluxe Dogs, and 3 Beers.</t>
  </si>
  <si>
    <t>I would like a Juice Box, a Deluxe Dog, and a Bacon Burger.</t>
  </si>
  <si>
    <t>I would like a Bacon Burger, a Fries, a Cheese Burger, and 2 Beers.</t>
  </si>
  <si>
    <t>I would like a Western Burger, 2 Hotdogs, a Fries, a Western Burger, and 2 Deluxe Dogs.</t>
  </si>
  <si>
    <t>I would like a Bacon Burger, a Side Salad, a Beer, a Fries, and 4 Deluxe Dogs.</t>
  </si>
  <si>
    <t>I would like 2 Western Burgers, a Fries, and a Deluxe Dog.</t>
  </si>
  <si>
    <t>I would like a Western Burger, a Deluxe Dog, a Fries, a Deluxe Dog, 2 Fries, and a Cheese Burger.</t>
  </si>
  <si>
    <t>May I order a Cheese Burger, 2 Sodas, a Cheese Burger, and a Bacon Burger.</t>
  </si>
  <si>
    <t>May I order a Side Salad, a Western Burger, a Beer, a Bacon Burger, 2 Western Burgers, a Beer, and a Cheese Burger.</t>
  </si>
  <si>
    <t>May I order 4 Juice Boxes, and a Cheese Burger.</t>
  </si>
  <si>
    <t>May I order a Hotdog, a Western Burger, a Western Burger, a Cheese Burger, a Fries, 4 Western Burgers, and a Cheese Burger.</t>
  </si>
  <si>
    <t>May I order 2 Side Salads, a Deluxe Dog, a Juice Box, a Beer, a Cheese Burger, a Cheese Burger, a Juice Box, a Beer, and a Bacon Burger.</t>
  </si>
  <si>
    <t>May I order a Hotdog, a Soda, a Fries, a Beer, and a Juice Box.</t>
  </si>
  <si>
    <t>I would like a Side Salad.</t>
  </si>
  <si>
    <t>May I order 4 Side Salads, and 2 Beers.</t>
  </si>
  <si>
    <t>Can I get a Soda, 3 Hotdogs, and a Cheese Burger.</t>
  </si>
  <si>
    <t>May I order a Juice Box, a Fries, a Cheese Burger, a Deluxe Dog, and 3 Side Salads.</t>
  </si>
  <si>
    <t>I would like a Side Salad, a Cheese Burger, a Fries, a Cheese Burger, a Side Salad, a Side Salad, 2 Fries, a Fries, a Fries, and a Side Salad.</t>
  </si>
  <si>
    <t>Can I get 2 Hotdogs, a Bacon Burger, 2 Bacon Burgers, and 3 Juice Boxes.</t>
  </si>
  <si>
    <t>May I order 3 Hotdogs, and 2 Western Burgers.</t>
  </si>
  <si>
    <t>Can I get a Soda, 3 Fries, and 4 Western Burgers.</t>
  </si>
  <si>
    <t>May I order a Soda, a Soda, a Deluxe Dog, a Western Burger, a Hotdog, a Juice Box, and a Western Burger.</t>
  </si>
  <si>
    <t>I would like a Deluxe Dog, 2 Juice Boxes, and a Hotdog.</t>
  </si>
  <si>
    <t>May I order a Juice Box, a Cheese Burger, a Deluxe Dog, 4 Fries, a Deluxe Dog, a Western Burger, and 2 Side Salads.</t>
  </si>
  <si>
    <t>May I order a Bacon Burger, a Side Salad, and 3 Bacon Burgers.</t>
  </si>
  <si>
    <t>I would like a Bacon Burger, 2 Western Burgers, and 2 Deluxe Dogs.</t>
  </si>
  <si>
    <t>Can I get a Deluxe Dog, a Fries, a Western Burger, a Bacon Burger, 2 Bacon Burgers, a Hotdog, a Cheese Burger, a Bacon Burger, a Fries, and a Side Salad.</t>
  </si>
  <si>
    <t>May I order a Hotdog.</t>
  </si>
  <si>
    <t>May I order 2 Sodas, a Side Salad, and a Side Salad.</t>
  </si>
  <si>
    <t>Can I get a Deluxe Dog, 3 Hotdogs, and 2 Sodas.</t>
  </si>
  <si>
    <t>May I order 2 Western Burgers, a Fries, a Fries, and 2 Beers.</t>
  </si>
  <si>
    <t>Can I get 2 Deluxe Dogs.</t>
  </si>
  <si>
    <t>Can I get a Fries, a Deluxe Dog, a Side Salad, a Deluxe Dog, a Deluxe Dog, a Beer, a Fries, a Juice Box, a Beer, and a Juice Box.</t>
  </si>
  <si>
    <t>Can I get 4 Juice Boxes, and a Hotdog.</t>
  </si>
  <si>
    <t>May I order 4 Bacon Burgers, and a Bacon Burger.</t>
  </si>
  <si>
    <t>Can I get a Fries, a Cheese Burger, and a Soda.</t>
  </si>
  <si>
    <t>I would like 2 Bacon Burgers, a Cheese Burger, 4 Western Burgers, a Juice Box, a Bacon Burger, and a Beer.</t>
  </si>
  <si>
    <t>May I order 3 Cheese Burgers, 3 Sodas, and 3 Deluxe Dogs.</t>
  </si>
  <si>
    <t>May I order a Hotdog, a Hotdog, a Hotdog, 2 Hotdogs, and a Side Salad.</t>
  </si>
  <si>
    <t>I would like a Western Burger, a Juice Box, 2 Western Burgers, a Side Salad, and a Side Salad.</t>
  </si>
  <si>
    <t>I would like a Western Burger, a Cheese Burger, and a Deluxe Dog.</t>
  </si>
  <si>
    <t>May I order a Juice Box, 3 Side Salads, and a Western Burger.</t>
  </si>
  <si>
    <t>Can I get a Side Salad, a Deluxe Dog, 2 Bacon Burgers, a Juice Box, a Cheese Burger, a Bacon Burger, and a Soda.</t>
  </si>
  <si>
    <t>I would like a Side Salad, a Deluxe Dog, a Side Salad, 2 Juice Boxes, a Fries, a Western Burger, 2 Bacon Burgers, a Side Salad, a Soda, and a Soda.</t>
  </si>
  <si>
    <t>I would like 2 Western Burgers, a Deluxe Dog, and 2 Sodas.</t>
  </si>
  <si>
    <t>Can I get 2 Western Burgers, a Bacon Burger, a Soda, a Cheese Burger, and a Side Salad.</t>
  </si>
  <si>
    <t>I would like 4 Hotdogs.</t>
  </si>
  <si>
    <t>Can I get a Western Burger, a Beer, and 2 Bacon Burgers.</t>
  </si>
  <si>
    <t>I would like a Bacon Burger, a Soda, a Side Salad, a Bacon Burger, a Beer, 2 Deluxe Dogs, a Side Salad, a Western Burger, a Deluxe Dog, and a Western Burger.</t>
  </si>
  <si>
    <t>I would like a Hotdog, a Hotdog, a Beer, a Side Salad, and a Cheese Burger.</t>
  </si>
  <si>
    <t>Can I get a Bacon Burger, a Deluxe Dog, a Bacon Burger, a Hotdog, and 2 Hotdogs.</t>
  </si>
  <si>
    <t>Can I get a Cheese Burger, a Bacon Burger, 2 Cheese Burgers, and 2 Cheese Burgers.</t>
  </si>
  <si>
    <t>May I order a Soda, a Deluxe Dog, a Fries, a Fries, a Hotdog, a Deluxe Dog, a Western Burger, a Western Burger, and a Side Salad.</t>
  </si>
  <si>
    <t>I would like 4 Beers, 2 Fries, and 2 Bacon Burgers.</t>
  </si>
  <si>
    <t>May I order a Deluxe Dog, a Juice Box, and 3 Deluxe Dogs.</t>
  </si>
  <si>
    <t>Can I get 4 Fries, a Juice Box, and a Western Burger.</t>
  </si>
  <si>
    <t>I would like 2 Sodas, a Bacon Burger, 2 Deluxe Dogs, a Beer, a Beer, a Western Burger, a Deluxe Dog, a Western Burger, and a Bacon Burger.</t>
  </si>
  <si>
    <t>Can I get 5 Side Salads.</t>
  </si>
  <si>
    <t>May I order a Western Burger, a Side Salad, 4 Deluxe Dogs, a Bacon Burger, and a Hotdog.</t>
  </si>
  <si>
    <t>Can I get a Cheese Burger, 2 Western Burgers, a Deluxe Dog, a Western Burger, and a Side Salad.</t>
  </si>
  <si>
    <t>Can I get a Cheese Burger, a Deluxe Dog, and a Fries.</t>
  </si>
  <si>
    <t>May I order a Side Salad, a Deluxe Dog, 2 Juice Boxes, 4 Bacon Burgers, and a Western Burger.</t>
  </si>
  <si>
    <t>May I order a Cheese Burger, a Cheese Burger, 2 Sodas, a Fries, 3 Beers, and a Juice Box.</t>
  </si>
  <si>
    <t>May I order a Beer, 2 Bacon Burgers, a Soda, and a Fries.</t>
  </si>
  <si>
    <t>Can I get a Side Salad, a Cheese Burger, and a Fries.</t>
  </si>
  <si>
    <t>I would like a Beer, a Beer, a Hotdog, a Bacon Burger, 2 Deluxe Dogs, and a Bacon Burger.</t>
  </si>
  <si>
    <t>Can I get 2 Bacon Burgers, a Cheese Burger, 3 Juice Boxes, and a Bacon Burger.</t>
  </si>
  <si>
    <t>I would like 2 Juice Boxes, 3 Western Burgers, a Hotdog, and a Beer.</t>
  </si>
  <si>
    <t>I would like a Juice Box, a Juice Box, a Beer, a Soda, 4 Deluxe Dogs, 4 Sodas, a Hotdog, a Cheese Burger, and a Side Salad.</t>
  </si>
  <si>
    <t>May I order a Beer, and 2 Hotdogs.</t>
  </si>
  <si>
    <t>Can I get 2 Sodas, 2 Sodas, and a Beer.</t>
  </si>
  <si>
    <t>Can I get a Hotdog, a Western Burger, a Hotdog, a Western Burger, a Side Salad, a Soda, a Soda, a Bacon Burger, a Cheese Burger, and a Bacon Burger.</t>
  </si>
  <si>
    <t>I would like a Beer, and a Deluxe Dog.</t>
  </si>
  <si>
    <t>Can I get a Cheese Burger, a Cheese Burger, a Beer, 2 Western Burgers, a Bacon Burger, a Soda, and a Side Salad.</t>
  </si>
  <si>
    <t>Can I get a Soda, a Western Burger, a Cheese Burger, a Deluxe Dog, and a Fries.</t>
  </si>
  <si>
    <t>Can I get 2 Cheese Burgers, a Side Salad, a Cheese Burger, a Western Burger, a Soda, and a Fries.</t>
  </si>
  <si>
    <t>Can I get a Fries, a Deluxe Dog, and 2 Deluxe Dogs.</t>
  </si>
  <si>
    <t>May I order a Juice Box, a Beer, and 2 Fries.</t>
  </si>
  <si>
    <t>I would like a Hotdog, a Side Salad, and a Cheese Burger.</t>
  </si>
  <si>
    <t>Can I get a Western Burger, a Deluxe Dog, a Hotdog, and 3 Cheese Burgers.</t>
  </si>
  <si>
    <t>Can I get a Bacon Burger, a Side Salad, a Juice Box, a Cheese Burger, a Side Salad, a Bacon Burger, and a Cheese Burger.</t>
  </si>
  <si>
    <t>I would like a Deluxe Dog, 2 Bacon Burgers, and a Side Salad.</t>
  </si>
  <si>
    <t>May I order 2 Western Burgers, a Cheese Burger, and a Beer.</t>
  </si>
  <si>
    <t>I would like a Juice Box, a Western Burger, 2 Juice Boxes, a Soda, a Beer, and 2 Bacon Burgers.</t>
  </si>
  <si>
    <t>Can I get a Beer, a Hotdog, a Cheese Burger, a Fries, a Deluxe Dog, a Bacon Burger, a Hotdog, and a Bacon Burger.</t>
  </si>
  <si>
    <t>I would like a Bacon Burger, a Beer, a Cheese Burger, a Cheese Burger, a Deluxe Dog, a Side Salad, and a Deluxe Dog.</t>
  </si>
  <si>
    <t>Can I get 4 Deluxe Dogs.</t>
  </si>
  <si>
    <t>May I order 3 Cheese Burgers, and 3 Deluxe Dogs.</t>
  </si>
  <si>
    <t>Can I get 2 Hotdogs, 2 Cheese Burgers, and 2 Bacon Burgers.</t>
  </si>
  <si>
    <t>I would like a Beer, a Cheese Burger, a Side Salad, and a Bacon Burger.</t>
  </si>
  <si>
    <t>Can I get a Fries, a Beer, 2 Side Salads, a Juice Box, a Western Burger, and a Beer.</t>
  </si>
  <si>
    <t>May I order a Bacon Burger, a Western Burger, and a Side Salad.</t>
  </si>
  <si>
    <t>Can I get 2 Western Burgers, 2 Hotdogs, and a Soda.</t>
  </si>
  <si>
    <t>Can I get a Hotdog, 2 Hotdogs, and 3 Sodas.</t>
  </si>
  <si>
    <t>I would like 2 Deluxe Dogs, 2 Sodas, and a Western Burger.</t>
  </si>
  <si>
    <t>Can I get a Hotdog, a Cheese Burger, a Cheese Burger, and a Bacon Burger.</t>
  </si>
  <si>
    <t>Can I get a Deluxe Dog, a Side Salad, a Soda, and a Cheese Burger.</t>
  </si>
  <si>
    <t>May I order 4 Cheese Burgers, 2 Western Burgers, and 4 Beers.</t>
  </si>
  <si>
    <t>Can I get a Fries, a Hotdog, a Deluxe Dog, 3 Juice Boxes, a Fries, 4 Side Salads, a Hotdog, and a Bacon Burger.</t>
  </si>
  <si>
    <t>May I order a Western Burger, a Fries, 2 Sodas, a Beer, a Beer, a Cheese Burger, 4 Juice Boxes, and a Bacon Burger.</t>
  </si>
  <si>
    <t>I would like 2 Side Salads, 2 Fries, and 2 Fries.</t>
  </si>
  <si>
    <t>Can I get a Soda, a Bacon Burger, a Western Burger, 2 Hotdogs, and 2 Bacon Burgers.</t>
  </si>
  <si>
    <t>I would like 2 Hotdogs, and 2 Deluxe Dogs.</t>
  </si>
  <si>
    <t>May I order a Cheese Burger, 2 Deluxe Dogs, 2 Juice Boxes, and a Deluxe Dog.</t>
  </si>
  <si>
    <t>I would like 3 Fries, 3 Deluxe Dogs, 4 Sodas, and a Bacon Burger.</t>
  </si>
  <si>
    <t>I would like 2 Side Salads, 2 Sodas, a Western Burger, and a Western Burger.</t>
  </si>
  <si>
    <t>I would like a Beer, a Hotdog, a Side Salad, and a Deluxe Dog.</t>
  </si>
  <si>
    <t>I would like a Cheese Burger, a Side Salad, 3 Cheese Burgers, a Western Burger, a Side Salad, and a Hotdog.</t>
  </si>
  <si>
    <t>I would like a Fries, a Juice Box, 4 Bacon Burgers, a Hotdog, a Side Salad, 3 Western Burgers, a Cheese Burger, a Soda, and a Soda.</t>
  </si>
  <si>
    <t>Can I get 2 Bacon Burgers, 2 Hotdogs, and 2 Fries.</t>
  </si>
  <si>
    <t>Can I get a Juice Box, 2 Fries, a Side Salad, a Fries, a Hotdog, a Western Burger, a Side Salad, a Bacon Burger, and a Bacon Burger.</t>
  </si>
  <si>
    <t>I would like a Beer, 2 Juice Boxes, and a Cheese Burger.</t>
  </si>
  <si>
    <t>May I order 3 Hotdogs, a Western Burger, and 2 Beers.</t>
  </si>
  <si>
    <t>I would like 2 Bacon Burgers, a Hotdog, 2 Sodas, 2 Hotdogs, and 2 Hotdogs.</t>
  </si>
  <si>
    <t>I would like a Cheese Burger, a Fries, a Western Burger, a Hotdog, a Hotdog, and a Bacon Burger.</t>
  </si>
  <si>
    <t>Can I get a Deluxe Dog, and 3 Beers.</t>
  </si>
  <si>
    <t>Can I get a Cheese Burger, a Deluxe Dog, and 3 Beers.</t>
  </si>
  <si>
    <t>I would like a Hotdog, a Western Burger, a Fries, a Hotdog, a Soda, a Deluxe Dog, a Deluxe Dog, and a Juice Box.</t>
  </si>
  <si>
    <t>I would like a Soda, a Fries, a Western Burger, a Side Salad, a Beer, 2 Hotdogs, a Deluxe Dog, a Fries, and a Western Burger.</t>
  </si>
  <si>
    <t>I would like a Fries, a Western Burger, and a Side Salad.</t>
  </si>
  <si>
    <t>May I order a Side Salad, a Deluxe Dog, a Deluxe Dog, a Beer, a Juice Box, a Deluxe Dog, a Deluxe Dog, and a Beer.</t>
  </si>
  <si>
    <t>May I order a Juice Box, 3 Bacon Burgers, a Bacon Burger, 2 Hotdogs, and a Deluxe Dog.</t>
  </si>
  <si>
    <t>Can I get 3 Deluxe Dogs, and 2 Cheese Burgers.</t>
  </si>
  <si>
    <t>May I order 3 Cheese Burgers, a Bacon Burger, a Soda, a Deluxe Dog, a Side Salad, a Cheese Burger, and a Soda.</t>
  </si>
  <si>
    <t>Can I get a Beer, and 3 Sodas.</t>
  </si>
  <si>
    <t>Can I get a Bacon Burger, a Bacon Burger, a Juice Box, 2 Fries, and 2 Western Burgers.</t>
  </si>
  <si>
    <t>Can I get a Fries, a Deluxe Dog, a Hotdog, a Bacon Burger, a Deluxe Dog, a Soda, a Western Burger, and a Fries.</t>
  </si>
  <si>
    <t>Can I get a Beer, 2 Side Salads, a Beer, 2 Sodas, and a Side Salad.</t>
  </si>
  <si>
    <t>I would like a Western Burger, a Beer, a Fries, a Bacon Burger, a Fries, a Deluxe Dog, a Fries, and a Juice Box.</t>
  </si>
  <si>
    <t>I would like 2 Deluxe Dogs, 2 Fries, and 3 Juice Boxes.</t>
  </si>
  <si>
    <t>I would like 2 Side Salads, a Beer, a Bacon Burger, a Juice Box, a Beer, a Bacon Burger, and a Beer.</t>
  </si>
  <si>
    <t>May I order 2 Sodas, a Deluxe Dog, a Bacon Burger, a Soda, and 3 Side Salads.</t>
  </si>
  <si>
    <t>Can I get a Bacon Burger, 2 Side Salads, 2 Western Burgers, and 3 Sodas.</t>
  </si>
  <si>
    <t>Can I get a Juice Box, a Fries, a Bacon Burger, a Western Burger, a Side Salad, a Deluxe Dog, a Soda, a Side Salad, a Deluxe Dog, and a Western Burger.</t>
  </si>
  <si>
    <t>Can I get a Beer, a Deluxe Dog, a Cheese Burger, a Cheese Burger, a Deluxe Dog, 2 Bacon Burgers, 3 Deluxe Dogs, a Hotdog, and a Western Burger.</t>
  </si>
  <si>
    <t>I would like a Deluxe Dog, 2 Juice Boxes, a Cheese Burger, and a Cheese Burger.</t>
  </si>
  <si>
    <t>I would like a Bacon Burger, 2 Beers, a Juice Box, 2 Juice Boxes, and a Cheese Burger.</t>
  </si>
  <si>
    <t>May I order a Soda, a Juice Box, a Western Burger, a Side Salad, a Western Burger, 3 Fries, and a Soda.</t>
  </si>
  <si>
    <t>I would like a Deluxe Dog, 2 Fries, and a Beer.</t>
  </si>
  <si>
    <t>May I order a Beer, 3 Side Salads, and 2 Cheese Burgers.</t>
  </si>
  <si>
    <t>Can I get 2 Fries, a Deluxe Dog, and 3 Side Salads.</t>
  </si>
  <si>
    <t>I would like a Hotdog, a Hotdog, a Fries, a Bacon Burger, a Cheese Burger, a Soda, a Beer, a Bacon Burger, a Bacon Burger, and a Soda.</t>
  </si>
  <si>
    <t>I would like a Side Salad, a Juice Box, a Beer, a Hotdog, a Fries, a Soda, a Soda, a Side Salad, a Fries, and a Bacon Burger.</t>
  </si>
  <si>
    <t>I would like a Western Burger, 2 Hotdogs, and a Beer.</t>
  </si>
  <si>
    <t>May I order a Side Salad, a Beer, a Cheese Burger, a Fries, a Fries, a Soda, a Juice Box, a Hotdog, a Bacon Burger, and a Side Salad.</t>
  </si>
  <si>
    <t>I would like a Cheese Burger, a Beer, a Juice Box, and 2 Fries.</t>
  </si>
  <si>
    <t>Can I get a Western Burger, a Juice Box, and 3 Beers.</t>
  </si>
  <si>
    <t>I would like a Beer, a Western Burger, 2 Bacon Burgers, and 2 Cheese Burgers.</t>
  </si>
  <si>
    <t>I would like 4 Beers, and 4 Fries.</t>
  </si>
  <si>
    <t>I would like 2 Beers, a Deluxe Dog, and a Hotdog.</t>
  </si>
  <si>
    <t>I would like 2 Deluxe Dogs, and a Deluxe Dog.</t>
  </si>
  <si>
    <t>Can I get a Western Burger, a Beer, a Cheese Burger, a Hotdog, a Western Burger, a Juice Box, a Bacon Burger, 3 Side Salads, and a Soda.</t>
  </si>
  <si>
    <t>I would like 2 Beers, 2 Western Burgers, and 2 Juice Boxes.</t>
  </si>
  <si>
    <t>May I order a Juice Box, a Side Salad, a Hotdog, a Beer, a Side Salad, and a Side Salad.</t>
  </si>
  <si>
    <t>May I order 3 Bacon Burgers, 2 Western Burgers, and a Soda.</t>
  </si>
  <si>
    <t>Can I get a Fries, 2 Side Salads, a Cheese Burger, a Bacon Burger, and a Fries.</t>
  </si>
  <si>
    <t>May I order 2 Hotdogs, 2 Fries, 2 Beers, a Western Burger, and a Juice Box.</t>
  </si>
  <si>
    <t>Can I get a Fries, 3 Sodas, a Western Burger, and 2 Fries.</t>
  </si>
  <si>
    <t>Can I get a Side Salad, 2 Sodas, and 3 Juice Boxes.</t>
  </si>
  <si>
    <t>Can I get a Western Burger, a Fries, a Western Burger, a Western Burger, a Juice Box, and a Side Salad.</t>
  </si>
  <si>
    <t>Can I get a Cheese Burger, 2 Juice Boxes, and a Hotdog.</t>
  </si>
  <si>
    <t>I would like 3 Juice Boxes, a Hotdog, a Side Salad, a Side Salad, a Beer, a Bacon Burger, a Fries, a Western Burger, and a Hotdog.</t>
  </si>
  <si>
    <t>Can I get a Western Burger, a Juice Box, a Beer, a Soda, a Cheese Burger, a Deluxe Dog, and a Hotdog.</t>
  </si>
  <si>
    <t>Can I get a Western Burger, a Hotdog, and a Fries.</t>
  </si>
  <si>
    <t>I would like a Beer, a Beer, a Fries, and 2 Fries.</t>
  </si>
  <si>
    <t>I would like 2 Beers, 3 Western Burgers, and a Bacon Burger.</t>
  </si>
  <si>
    <t>I would like a Fries, 2 Fries, and 3 Beers.</t>
  </si>
  <si>
    <t>Can I get 2 Deluxe Dogs, a Cheese Burger, a Western Burger, a Beer, and a Bacon Burger.</t>
  </si>
  <si>
    <t>Can I get a Hotdog, 3 Beers, and a Fries.</t>
  </si>
  <si>
    <t>Can I get a Western Burger.</t>
  </si>
  <si>
    <t>Can I get a Hotdog, a Fries, a Bacon Burger, a Bacon Burger, a Bacon Burger, and 2 Deluxe Dogs.</t>
  </si>
  <si>
    <t>May I order 2 Hotdogs, 2 Cheese Burgers, and 4 Cheese Burgers.</t>
  </si>
  <si>
    <t>I would like 3 Fries, 2 Fries, and a Beer.</t>
  </si>
  <si>
    <t>May I order a Deluxe Dog, 3 Deluxe Dogs, and 2 Hotdogs.</t>
  </si>
  <si>
    <t>I would like a Hotdog, a Cheese Burger, and a Side Salad.</t>
  </si>
  <si>
    <t>I would like 3 Juice Boxes.</t>
  </si>
  <si>
    <t>Can I get 3 Beers.</t>
  </si>
  <si>
    <t>May I order 2 Sodas, a Hotdog, a Western Burger, a Fries, a Juice Box, a Bacon Burger, and a Beer.</t>
  </si>
  <si>
    <t>Can I get a Bacon Burger, a Soda, a Western Burger, a Deluxe Dog, and a Deluxe Dog.</t>
  </si>
  <si>
    <t>Can I get a Cheese Burger, a Juice Box, a Side Salad, 3 Cheese Burgers, a Beer, a Bacon Burger, a Beer, 2 Juice Boxes, and 2 Fries.</t>
  </si>
  <si>
    <t>May I order a Bacon Burger, a Bacon Burger, a Side Salad, a Fries, a Soda, a Cheese Burger, a Cheese Burger, and a Hotdog.</t>
  </si>
  <si>
    <t>May I order a Bacon Burger, a Side Salad, and a Side Salad.</t>
  </si>
  <si>
    <t>Can I get 3 Cheese Burgers, and 2 Bacon Burgers.</t>
  </si>
  <si>
    <t>Can I get a Cheese Burger, 3 Juice Boxes, and a Juice Box.</t>
  </si>
  <si>
    <t>Can I get a Side Salad, a Fries, a Bacon Burger, a Deluxe Dog, a Beer, a Soda, a Soda, a Deluxe Dog, and a Side Salad.</t>
  </si>
  <si>
    <t>I would like a Fries, a Beer, 2 Hotdogs, a Cheese Burger, a Juice Box, and a Hotdog.</t>
  </si>
  <si>
    <t>Can I get 4 Sodas, a Soda, and 3 Fries.</t>
  </si>
  <si>
    <t>May I order a Deluxe Dog, 3 Hotdogs, and 3 Juice Boxes.</t>
  </si>
  <si>
    <t>May I order 2 Beers, and 4 Sodas.</t>
  </si>
  <si>
    <t>Can I get 3 Bacon Burgers, a Soda, a Cheese Burger, a Cheese Burger, a Juice Box, and a Western Burger.</t>
  </si>
  <si>
    <t>May I order a Side Salad, 3 Cheese Burgers, a Side Salad, and 2 Side Salads.</t>
  </si>
  <si>
    <t>Can I get a Bacon Burger, a Side Salad, and a Soda.</t>
  </si>
  <si>
    <t>I would like a Soda, a Fries, 2 Fries, a Beer, and a Beer.</t>
  </si>
  <si>
    <t>May I order a Juice Box, a Bacon Burger, and 2 Cheese Burgers.</t>
  </si>
  <si>
    <t>May I order a Side Salad, a Soda, a Western Burger, and a Deluxe Dog.</t>
  </si>
  <si>
    <t>I would like 3 Deluxe Dogs, 2 Fries, and a Fries.</t>
  </si>
  <si>
    <t>I would like a Cheese Burger, a Western Burger, a Juice Box, a Juice Box, and a Deluxe Dog.</t>
  </si>
  <si>
    <t>I would like a Hotdog, a Fries, 2 Sodas, a Soda, a Juice Box, a Soda, and a Soda.</t>
  </si>
  <si>
    <t>Can I get a Soda, a Soda, 2 Fries, a Hotdog, 2 Cheese Burgers, a Western Burger, and a Soda.</t>
  </si>
  <si>
    <t>I would like a Cheese Burger, a Deluxe Dog, a Hotdog, and a Fries.</t>
  </si>
  <si>
    <t>May I order 2 Sodas, 2 Cheese Burgers, and a Hotdog.</t>
  </si>
  <si>
    <t>Can I get 2 Cheese Burgers, 3 Sodas, and a Soda.</t>
  </si>
  <si>
    <t>Can I get a Beer, a Deluxe Dog, and 2 Beers.</t>
  </si>
  <si>
    <t>I would like a Western Burger, a Beer, and a Juice Box.</t>
  </si>
  <si>
    <t>Can I get a Side Salad, a Cheese Burger, a Hotdog, 2 Juice Boxes, and a Juice Box.</t>
  </si>
  <si>
    <t>Can I get a Cheese Burger, 2 Beers, 2 Western Burgers, a Side Salad, a Bacon Burger, a Bacon Burger, and 2 Deluxe Dogs.</t>
  </si>
  <si>
    <t>I would like a Side Salad, 2 Juice Boxes, and a Juice Box.</t>
  </si>
  <si>
    <t>Can I get a Western Burger, 2 Western Burgers, and a Deluxe Dog.</t>
  </si>
  <si>
    <t>May I order a Side Salad, a Bacon Burger, a Western Burger, a Soda, 3 Juice Boxes, a Western Burger, a Cheese Burger, and a Deluxe Dog.</t>
  </si>
  <si>
    <t>I would like 2 Side Salads, a Cheese Burger, a Beer, a Side Salad, and a Deluxe Dog.</t>
  </si>
  <si>
    <t>Can I get a Beer, a Cheese Burger, a Fries, a Beer, and 2 Fries.</t>
  </si>
  <si>
    <t>May I order a Soda, 2 Bacon Burgers, a Deluxe Dog, a Fries, and 2 Deluxe Dogs.</t>
  </si>
  <si>
    <t>May I order 2 Fries, a Side Salad, and 3 Sodas.</t>
  </si>
  <si>
    <t>Can I get 2 Fries, 2 Sodas, and a Soda.</t>
  </si>
  <si>
    <t>I would like 2 Hotdogs, and 2 Fries.</t>
  </si>
  <si>
    <t>May I order a Western Burger, a Cheese Burger, a Cheese Burger, a Side Salad, a Side Salad, and a Deluxe Dog.</t>
  </si>
  <si>
    <t>I would like a Juice Box, a Deluxe Dog, a Soda, and a Soda.</t>
  </si>
  <si>
    <t>I would like a Hotdog, a Side Salad, and a Bacon Burger.</t>
  </si>
  <si>
    <t>I would like a Side Salad, 2 Side Salads, and a Beer.</t>
  </si>
  <si>
    <t>Can I get a Bacon Burger, a Hotdog, and a Hotdog.</t>
  </si>
  <si>
    <t>Can I get 3 Deluxe Dogs, a Juice Box, a Deluxe Dog, 3 Bacon Burgers, a Juice Box, a Fries, a Side Salad, a Beer, a Soda, and a Western Burger.</t>
  </si>
  <si>
    <t>May I order 2 Sodas, 2 Western Burgers, and 4 Western Burgers.</t>
  </si>
  <si>
    <t>I would like a Soda, a Side Salad, 3 Side Salads, a Soda, and a Western Burger.</t>
  </si>
  <si>
    <t>May I order a Western Burger, a Fries, and a Bacon Burger.</t>
  </si>
  <si>
    <t>Can I get a Soda, 2 Cheese Burgers, and 3 Fries.</t>
  </si>
  <si>
    <t>May I order 2 Fries, a Cheese Burger, and a Beer.</t>
  </si>
  <si>
    <t>Can I get a Side Salad, 2 Side Salads, and a Beer.</t>
  </si>
  <si>
    <t>I would like a Juice Box, a Soda, a Deluxe Dog, a Hotdog, a Bacon Burger, a Fries, a Bacon Burger, a Deluxe Dog, a Beer, and a Bacon Burger.</t>
  </si>
  <si>
    <t>I would like 2 Cheese Burgers, 3 Deluxe Dogs, and 2 Beers.</t>
  </si>
  <si>
    <t>Can I get 2 Beers, a Western Burger, a Bacon Burger, and a Side Salad.</t>
  </si>
  <si>
    <t>Can I get 2 Side Salads, 2 Fries, and 2 Deluxe Dogs.</t>
  </si>
  <si>
    <t>Can I get a Fries, a Juice Box, 2 Sodas, a Beer, and a Juice Box.</t>
  </si>
  <si>
    <t>I would like a Deluxe Dog, 2 Deluxe Dogs, 2 Side Salads, and 2 Side Salads.</t>
  </si>
  <si>
    <t>Can I get 3 Bacon Burgers, a Side Salad, and 2 Juice Boxes.</t>
  </si>
  <si>
    <t>May I order a Soda, a Hotdog, and 2 Juice Boxes.</t>
  </si>
  <si>
    <t>May I order 2 Sodas.</t>
  </si>
  <si>
    <t>May I order a Bacon Burger, a Hotdog, a Western Burger, a Soda, a Beer, a Side Salad, and a Fries.</t>
  </si>
  <si>
    <t>May I order 2 Beers.</t>
  </si>
  <si>
    <t>May I order 3 Beers, a Bacon Burger, and a Beer.</t>
  </si>
  <si>
    <t>Can I get a Beer, a Western Burger, and a Western Burger.</t>
  </si>
  <si>
    <t>May I order a Side Salad, a Bacon Burger, a Soda, 2 Side Salads, and a Fries.</t>
  </si>
  <si>
    <t>May I order a Fries, a Deluxe Dog, and a Juice Box.</t>
  </si>
  <si>
    <t>Can I get 2 Hotdogs, 3 Beers, and a Fries.</t>
  </si>
  <si>
    <t>I would like a Cheese Burger, a Soda, a Fries, and 2 Cheese Burgers.</t>
  </si>
  <si>
    <t>Can I get 2 Juice Boxes, 2 Beers, a Western Burger, and a Fries.</t>
  </si>
  <si>
    <t>May I order 3 Cheese Burgers.</t>
  </si>
  <si>
    <t>Can I get 3 Beers, 3 Side Salads, and a Fries.</t>
  </si>
  <si>
    <t>I would like 2 Bacon Burgers, a Beer, a Fries, a Beer, and a Cheese Burger.</t>
  </si>
  <si>
    <t>I would like 4 Fries, a Juice Box, 2 Fries, a Hotdog, and a Beer.</t>
  </si>
  <si>
    <t>May I order 3 Western Burgers, and a Western Burger.</t>
  </si>
  <si>
    <t>May I order 2 Beers, 2 Deluxe Dogs, and a Deluxe Dog.</t>
  </si>
  <si>
    <t>May I order a Soda, a Cheese Burger, a Bacon Burger, a Hotdog, a Western Burger, a Bacon Burger, 2 Deluxe Dogs, 2 Juice Boxes, 2 Juice Boxes, and a Hotdog.</t>
  </si>
  <si>
    <t>Can I get 2 Sodas, 3 Beers, a Side Salad, and 2 Deluxe Dogs.</t>
  </si>
  <si>
    <t>Can I get a Beer, 2 Deluxe Dogs, a Side Salad, and a Soda.</t>
  </si>
  <si>
    <t>I would like 2 Beers, a Beer, and 3 Hotdogs.</t>
  </si>
  <si>
    <t>I would like a Hotdog, a Beer, a Beer, a Fries, 3 Western Burgers, a Juice Box, a Fries, a Deluxe Dog, a Beer, and a Cheese Burger.</t>
  </si>
  <si>
    <t>I would like 2 Beers, a Western Burger, 2 Hotdogs, and a Bacon Burger.</t>
  </si>
  <si>
    <t>Can I get a Deluxe Dog, a Western Burger, a Side Salad, a Side Salad, and a Cheese Burger.</t>
  </si>
  <si>
    <t>Can I get 2 Juice Boxes, 2 Juice Boxes, and a Deluxe Dog.</t>
  </si>
  <si>
    <t>May I order 2 Western Burgers, 2 Western Burgers, a Soda, 2 Beers, a Fries, and a Juice Box.</t>
  </si>
  <si>
    <t>I would like a Cheese Burger, a Fries, a Deluxe Dog, 2 Bacon Burgers, a Hotdog, a Juice Box, a Juice Box, 2 Beers, and a Deluxe Dog.</t>
  </si>
  <si>
    <t>I would like a Juice Box, a Hotdog, and 2 Bacon Burgers.</t>
  </si>
  <si>
    <t>I would like 3 Deluxe Dogs, a Soda, and a Hotdog.</t>
  </si>
  <si>
    <t>I would like a Cheese Burger, a Juice Box, a Western Burger, 4 Beers, and a Beer.</t>
  </si>
  <si>
    <t>I would like 2 Sodas, 2 Bacon Burgers, 2 Hotdogs, and a Cheese Burger.</t>
  </si>
  <si>
    <t>I would like a Juice Box, a Juice Box, a Fries, a Bacon Burger, a Fries, a Beer, and a Beer.</t>
  </si>
  <si>
    <t>Can I get 2 Fries, 2 Beers, 2 Hotdogs, and a Soda.</t>
  </si>
  <si>
    <t>May I order a Soda, a Soda, a Western Burger, a Fries, a Beer, a Deluxe Dog, a Western Burger, and a Hotdog.</t>
  </si>
  <si>
    <t>I would like 2 Western Burgers, a Hotdog, and 4 Western Burgers.</t>
  </si>
  <si>
    <t>Can I get a Side Salad, 3 Western Burgers, and 3 Hotdogs.</t>
  </si>
  <si>
    <t>I would like 2 Juice Boxes, a Hotdog, and 2 Deluxe Dogs.</t>
  </si>
  <si>
    <t>I would like a Juice Box, 3 Side Salads, and a Soda.</t>
  </si>
  <si>
    <t>I would like 3 Cheese Burgers, 2 Bacon Burgers, and 3 Western Burgers.</t>
  </si>
  <si>
    <t>I would like 4 Bacon Burgers, a Bacon Burger, a Bacon Burger, 2 Hotdogs, a Cheese Burger, a Cheese Burger, and a Juice Box.</t>
  </si>
  <si>
    <t>I would like 3 Bacon Burgers, and 4 Western Burgers.</t>
  </si>
  <si>
    <t>Can I get a Hotdog, a Deluxe Dog, a Beer, a Fries, a Juice Box, and a Deluxe Dog.</t>
  </si>
  <si>
    <t>May I order a Juice Box, a Hotdog, 2 Western Burgers, 2 Beers, 2 Hotdogs, and a Bacon Burger.</t>
  </si>
  <si>
    <t>May I order 4 Cheese Burgers, a Hotdog, and a Hotdog.</t>
  </si>
  <si>
    <t>Can I get 3 Deluxe Dogs, a Side Salad, a Side Salad, a Fries, a Soda, a Juice Box, and a Western Burger.</t>
  </si>
  <si>
    <t>I would like 3 Sodas, 2 Bacon Burgers, 2 Cheese Burgers, and 2 Western Burgers.</t>
  </si>
  <si>
    <t>I would like 2 Bacon Burgers, a Juice Box, 2 Fries, and 2 Juice Boxes.</t>
  </si>
  <si>
    <t>I would like a Bacon Burger, a Beer, a Fries, a Soda, a Juice Box, and a Soda.</t>
  </si>
  <si>
    <t>May I order 2 Juice Boxes, 2 Side Salads, a Soda, and 4 Western Burgers.</t>
  </si>
  <si>
    <t>May I order a Cheese Burger, a Hotdog, a Western Burger, a Deluxe Dog, a Western Burger, a Deluxe Dog, and 2 Sodas.</t>
  </si>
  <si>
    <t>Can I get a Hotdog, 3 Cheese Burgers, and 3 Side Salads.</t>
  </si>
  <si>
    <t>Can I get a Beer, a Hotdog, a Beer, a Juice Box, 3 Fries, and a Fries.</t>
  </si>
  <si>
    <t>I would like a Hotdog, a Fries, a Side Salad, a Juice Box, a Bacon Burger, a Deluxe Dog, 3 Beers, a Cheese Burger, and a Beer.</t>
  </si>
  <si>
    <t>Can I get a Side Salad, a Beer, a Deluxe Dog, and a Side Salad.</t>
  </si>
  <si>
    <t>Can I get 2 Bacon Burgers, a Hotdog, and a Soda.</t>
  </si>
  <si>
    <t>Can I get 2 Fries, and a Cheese Burger.</t>
  </si>
  <si>
    <t>May I order 2 Western Burgers, 2 Cheese Burgers, a Beer, a Juice Box, and a Beer.</t>
  </si>
  <si>
    <t>I would like a Juice Box, a Western Burger, a Juice Box, a Juice Box, 3 Western Burgers, a Beer, a Deluxe Dog, and a Western Burger.</t>
  </si>
  <si>
    <t>May I order 2 Cheese Burgers, a Side Salad, and 4 Juice Boxes.</t>
  </si>
  <si>
    <t>Can I get a Side Salad, 4 Juice Boxes, a Soda, a Hotdog, a Cheese Burger, a Soda, a Beer, a Beer, and a Western Burger.</t>
  </si>
  <si>
    <t>I would like a Hotdog, a Deluxe Dog, 3 Sodas, and a Western Burger.</t>
  </si>
  <si>
    <t>May I order a Juice Box, a Juice Box, a Beer, a Juice Box, a Hotdog, a Fries, and a Side Salad.</t>
  </si>
  <si>
    <t>May I order a Hotdog, 2 Juice Boxes, 3 Beers, and a Hotdog.</t>
  </si>
  <si>
    <t>May I order 2 Fries, 3 Beers, and a Deluxe Dog.</t>
  </si>
  <si>
    <t>Can I get a Bacon Burger, 2 Sodas, a Cheese Burger, a Western Burger, and a Fries.</t>
  </si>
  <si>
    <t>Can I get a Bacon Burger, a Deluxe Dog, and a Beer.</t>
  </si>
  <si>
    <t>May I order a Beer, a Beer, a Bacon Burger, a Fries, a Side Salad, and a Cheese Burger.</t>
  </si>
  <si>
    <t>I would like a Beer, and a Soda.</t>
  </si>
  <si>
    <t>I would like 3 Fries, a Deluxe Dog, a Western Burger, a Western Burger, a Western Burger, a Juice Box, a Deluxe Dog, a Bacon Burger, a Hotdog, and a Cheese Burger.</t>
  </si>
  <si>
    <t>Can I get a Western Burger, 4 Fries, and 2 Sodas.</t>
  </si>
  <si>
    <t>Can I get 3 Cheese Burgers, a Bacon Burger, a Beer, and a Juice Box.</t>
  </si>
  <si>
    <t>I would like a Side Salad, 2 Bacon Burgers, a Western Burger, a Soda, a Western Burger, a Deluxe Dog, and a Bacon Burger.</t>
  </si>
  <si>
    <t>Can I get a Side Salad, 2 Fries, a Fries, a Hotdog, a Side Salad, a Soda, a Deluxe Dog, 3 Sodas, a Bacon Burger, and a Bacon Burger.</t>
  </si>
  <si>
    <t>I would like a Juice Box, a Fries, and 3 Cheese Burgers.</t>
  </si>
  <si>
    <t>I would like 2 Side Salads, a Deluxe Dog, and 3 Bacon Burgers.</t>
  </si>
  <si>
    <t>Can I get 2 Sodas, a Soda, 2 Juice Boxes, 2 Fries, and a Hotdog.</t>
  </si>
  <si>
    <t>I would like a Deluxe Dog, 2 Sodas, 2 Juice Boxes, and a Side Salad.</t>
  </si>
  <si>
    <t>I would like 2 Beers, 2 Hotdogs, and 2 Bacon Burgers.</t>
  </si>
  <si>
    <t>Can I get a Beer, a Deluxe Dog, and a Fries.</t>
  </si>
  <si>
    <t>May I order 2 Side Salads, 2 Fries, and 4 Juice Boxes.</t>
  </si>
  <si>
    <t>I would like a Deluxe Dog, 3 Hotdogs, and a Side Salad.</t>
  </si>
  <si>
    <t>May I order a Hotdog, a Juice Box, a Hotdog, a Soda, a Side Salad, a Juice Box, a Deluxe Dog, 2 Juice Boxes, and a Cheese Burger.</t>
  </si>
  <si>
    <t>May I order a Side Salad, a Cheese Burger, a Beer, a Beer, a Side Salad, a Deluxe Dog, a Western Burger, and a Beer.</t>
  </si>
  <si>
    <t>May I order a Western Burger, a Western Burger, 2 Bacon Burgers, a Deluxe Dog, a Side Salad, and 3 Sodas.</t>
  </si>
  <si>
    <t>Can I get a Hotdog, a Deluxe Dog, 3 Fries, and 3 Sodas.</t>
  </si>
  <si>
    <t>May I order 2 Sodas, and 3 Bacon Burgers.</t>
  </si>
  <si>
    <t>May I order a Hotdog, a Western Burger, and 2 Fries.</t>
  </si>
  <si>
    <t>I would like a Beer, a Cheese Burger, and 2 Sodas.</t>
  </si>
  <si>
    <t>Can I get 2 Hotdogs, a Side Salad, a Bacon Burger, a Juice Box, a Cheese Burger, a Cheese Burger, a Juice Box, a Soda, and a Fries.</t>
  </si>
  <si>
    <t>Can I get a Side Salad, a Side Salad, a Deluxe Dog, a Beer, a Bacon Burger, and a Juice Box.</t>
  </si>
  <si>
    <t>Can I get 2 Juice Boxes, a Western Burger, 4 Sodas, 2 Bacon Burgers, and a Soda.</t>
  </si>
  <si>
    <t>Can I get a Cheese Burger, 2 Hotdogs, and 2 Side Salads.</t>
  </si>
  <si>
    <t>Can I get a Western Burger, a Western Burger, a Soda, a Side Salad, a Side Salad, a Bacon Burger, and a Soda.</t>
  </si>
  <si>
    <t>Can I get 3 Bacon Burgers, 3 Side Salads, and 2 Side Salads.</t>
  </si>
  <si>
    <t>I would like 2 Juice Boxes, and 2 Deluxe Dogs.</t>
  </si>
  <si>
    <t>May I order 2 Cheese Burgers, 2 Fries, and 3 Western Burgers.</t>
  </si>
  <si>
    <t>Can I get a Western Burger, 2 Hotdogs, a Side Salad, 2 Sodas, a Juice Box, and a Juice Box.</t>
  </si>
  <si>
    <t>I would like a Soda, a Fries, a Western Burger, a Hotdog, a Fries, a Hotdog, a Cheese Burger, a Cheese Burger, and 3 Side Salads.</t>
  </si>
  <si>
    <t>May I order 3 Side Salads, a Soda, and 2 Deluxe Dogs.</t>
  </si>
  <si>
    <t>I would like a Beer, a Bacon Burger, and a Bacon Burger.</t>
  </si>
  <si>
    <t>May I order a Fries, 2 Cheese Burgers, 2 Beers, and 2 Western Burgers.</t>
  </si>
  <si>
    <t>May I order a Juice Box, a Soda, 2 Western Burgers, a Soda, a Western Burger, and a Side Salad.</t>
  </si>
  <si>
    <t>May I order 2 Side Salads, and 3 Hotdogs.</t>
  </si>
  <si>
    <t>Can I get a Bacon Burger, 2 Juice Boxes, a Western Burger, a Hotdog, and 2 Bacon Burgers.</t>
  </si>
  <si>
    <t>May I order a Fries, a Soda, and 2 Sodas.</t>
  </si>
  <si>
    <t>May I order 2 Side Salads, a Juice Box, and 3 Cheese Burgers.</t>
  </si>
  <si>
    <t>I would like a Bacon Burger, a Hotdog, a Side Salad, a Deluxe Dog, a Juice Box, a Beer, a Juice Box, a Deluxe Dog, and a Juice Box.</t>
  </si>
  <si>
    <t>I would like a Beer, a Fries, 4 Cheese Burgers, a Western Burger, a Beer, a Fries, and a Soda.</t>
  </si>
  <si>
    <t>May I order 2 Side Salads, a Western Burger, a Soda, and a Soda.</t>
  </si>
  <si>
    <t>I would like 4 Western Burgers, and 2 Sodas.</t>
  </si>
  <si>
    <t>I would like a Soda, a Hotdog, a Fries, a Fries, 2 Hotdogs, 2 Hotdogs, a Juice Box, a Soda, and a Juice Box.</t>
  </si>
  <si>
    <t>Can I get 2 Hotdogs, a Western Burger, a Western Burger, a Western Burger, a Cheese Burger, and a Fries.</t>
  </si>
  <si>
    <t>I would like 2 Cheese Burgers, 2 Side Salads, 2 Deluxe Dogs, and 4 Hotdogs.</t>
  </si>
  <si>
    <t>May I order a Fries, a Beer, and 2 Sodas.</t>
  </si>
  <si>
    <t>May I order a Western Burger, 2 Hotdogs, a Cheese Burger, 2 Deluxe Dogs, 2 Western Burgers, and a Beer.</t>
  </si>
  <si>
    <t>May I order 3 Side Salads, 3 Western Burgers, and a Western Burger.</t>
  </si>
  <si>
    <t>I would like a Beer, a Western Burger, a Beer, 2 Hotdogs, a Side Salad, a Beer, a Bacon Burger, a Soda, and a Beer.</t>
  </si>
  <si>
    <t>I would like a Western Burger, 2 Fries, and 2 Sodas.</t>
  </si>
  <si>
    <t>I would like a Bacon Burger, 2 Bacon Burgers, and a Hotdog.</t>
  </si>
  <si>
    <t>May I order 2 Juice Boxes, and a Soda.</t>
  </si>
  <si>
    <t>I would like 4 Deluxe Dogs, and 2 Hotdogs.</t>
  </si>
  <si>
    <t>I would like a Bacon Burger, a Beer, a Western Burger, and a Soda.</t>
  </si>
  <si>
    <t>May I order a Western Burger, a Fries, a Deluxe Dog, a Deluxe Dog, a Fries, a Fries, a Hotdog, a Western Burger, a Deluxe Dog, and a Juice Box.</t>
  </si>
  <si>
    <t>I would like a Soda, 2 Western Burgers, and a Soda.</t>
  </si>
  <si>
    <t>Can I get a Soda, 2 Sodas, and a Bacon Burger.</t>
  </si>
  <si>
    <t>I would like a Side Salad, a Fries, a Bacon Burger, a Hotdog, 2 Hotdogs, a Juice Box, a Western Burger, and a Bacon Burger.</t>
  </si>
  <si>
    <t>May I order 2 Fries, a Hotdog, a Beer, 2 Fries, and a Juice Box.</t>
  </si>
  <si>
    <t>Can I get 2 Western Burgers, 3 Beers, and a Juice Box.</t>
  </si>
  <si>
    <t>I would like a Western Burger, a Fries, and a Hotdog.</t>
  </si>
  <si>
    <t>I would like a Fries, a Cheese Burger, 2 Deluxe Dogs, 3 Deluxe Dogs, a Fries, a Side Salad, a Deluxe Dog, a Western Burger, 2 Western Burgers, and a Western Burger.</t>
  </si>
  <si>
    <t>Can I get a Juice Box, a Deluxe Dog, a Beer, a Cheese Burger, a Bacon Burger, a Fries, and a Western Burger.</t>
  </si>
  <si>
    <t>I would like a Deluxe Dog, a Beer, a Side Salad, a Deluxe Dog, a Western Burger, 2 Hotdogs, a Hotdog, and a Deluxe Dog.</t>
  </si>
  <si>
    <t>Can I get a Western Burger, a Side Salad, a Western Burger, a Deluxe Dog, a Beer, a Bacon Burger, a Beer, and a Juice Box.</t>
  </si>
  <si>
    <t>Can I get a Soda, a Beer, 2 Sodas, 2 Fries, and a Hotdog.</t>
  </si>
  <si>
    <t>I would like a Hotdog.</t>
  </si>
  <si>
    <t>I would like a Bacon Burger, a Juice Box, a Beer, a Beer, a Western Burger, a Deluxe Dog, a Cheese Burger, a Beer, and a Beer.</t>
  </si>
  <si>
    <t>May I order a Side Salad, a Juice Box, 2 Deluxe Dogs, and 3 Cheese Burgers.</t>
  </si>
  <si>
    <t>May I order a Cheese Burger.</t>
  </si>
  <si>
    <t>I would like a Beer, and 3 Sodas.</t>
  </si>
  <si>
    <t>Can I get 2 Juice Boxes, 3 Sodas, and a Cheese Burger.</t>
  </si>
  <si>
    <t>Can I get a Juice Box, 3 Hotdogs, and a Fries.</t>
  </si>
  <si>
    <t>May I order a Deluxe Dog, a Soda, a Juice Box, a Juice Box, a Side Salad, a Cheese Burger, and a Bacon Burger.</t>
  </si>
  <si>
    <t>I would like 2 Western Burgers, a Soda, and 2 Western Burgers.</t>
  </si>
  <si>
    <t>Can I get a Hotdog, a Juice Box, 2 Deluxe Dogs, a Deluxe Dog, a Cheese Burger, and 2 Western Burgers.</t>
  </si>
  <si>
    <t>I would like 2 Bacon Burgers, 3 Bacon Burgers, and a Western Burger.</t>
  </si>
  <si>
    <t>Can I get a Beer, 2 Juice Boxes, a Hotdog, a Beer, 3 Deluxe Dogs, a Side Salad, a Fries, a Fries, and 4 Deluxe Dogs.</t>
  </si>
  <si>
    <t>I would like a Bacon Burger, 2 Beers, and a Beer.</t>
  </si>
  <si>
    <t>I would like a Bacon Burger, 2 Fries, and 3 Bacon Burgers.</t>
  </si>
  <si>
    <t>May I order 2 Fries, and 2 Beers.</t>
  </si>
  <si>
    <t>May I order 3 Western Burgers, 2 Beers, 2 Fries, and a Fries.</t>
  </si>
  <si>
    <t>Can I get a Juice Box, a Beer, a Deluxe Dog, a Hotdog, a Western Burger, a Cheese Burger, a Bacon Burger, a Fries, and a Beer.</t>
  </si>
  <si>
    <t>Can I get a Hotdog, 2 Juice Boxes, and 3 Cheese Burgers.</t>
  </si>
  <si>
    <t>I would like a Juice Box, 2 Hotdogs, 4 Side Salads, a Beer, a Western Burger, a Cheese Burger, a Deluxe Dog, 3 Beers, and a Beer.</t>
  </si>
  <si>
    <t>Can I get a Fries, 2 Sodas, and a Side Salad.</t>
  </si>
  <si>
    <t>May I order a Fries, 3 Sodas, and a Western Burger.</t>
  </si>
  <si>
    <t>I would like a Cheese Burger, a Bacon Burger, a Hotdog, a Fries, a Hotdog, a Soda, a Bacon Burger, and a Bacon Burger.</t>
  </si>
  <si>
    <t>Can I get 4 Fries, a Bacon Burger, a Cheese Burger, a Cheese Burger, a Cheese Burger, a Hotdog, a Hotdog, and a Deluxe Dog.</t>
  </si>
  <si>
    <t>May I order a Fries, 2 Side Salads, and 3 Side Salads.</t>
  </si>
  <si>
    <t>May I order a Cheese Burger, a Juice Box, a Bacon Burger, and a Cheese Burger.</t>
  </si>
  <si>
    <t>Can I get a Deluxe Dog, a Soda, a Bacon Burger, a Soda, a Hotdog, a Western Burger, and a Western Burger.</t>
  </si>
  <si>
    <t>I would like a Beer, a Juice Box, and a Western Burger.</t>
  </si>
  <si>
    <t>May I order a Cheese Burger, a Western Burger, a Deluxe Dog, a Bacon Burger, a Hotdog, a Cheese Burger, a Hotdog, a Juice Box, 2 Cheese Burgers, and a Fries.</t>
  </si>
  <si>
    <t>I would like 3 Side Salads.</t>
  </si>
  <si>
    <t>May I order a Western Burger, a Bacon Burger, a Soda, a Fries, 2 Sodas, a Fries, and 2 Hotdogs.</t>
  </si>
  <si>
    <t>May I order a Western Burger, 2 Western Burgers, and a Soda.</t>
  </si>
  <si>
    <t>May I order a Soda, a Soda, a Hotdog, a Fries, a Soda, a Western Burger, a Juice Box, a Bacon Burger, and a Western Burger.</t>
  </si>
  <si>
    <t>I would like a Side Salad, and 4 Western Burgers.</t>
  </si>
  <si>
    <t>May I order 4 Bacon Burgers, and 2 Bacon Burgers.</t>
  </si>
  <si>
    <t>I would like 2 Cheese Burgers, 3 Western Burgers, and 3 Beers.</t>
  </si>
  <si>
    <t>I would like a Soda, 2 Sodas, a Hotdog, a Beer, a Fries, 2 Hotdogs, a Beer, a Bacon Burger, a Juice Box, and a Deluxe Dog.</t>
  </si>
  <si>
    <t>Can I get a Soda, a Juice Box, a Soda, a Fries, a Deluxe Dog, a Western Burger, a Hotdog, a Bacon Burger, and a Soda.</t>
  </si>
  <si>
    <t>May I order a Juice Box, a Deluxe Dog, and 2 Bacon Burgers.</t>
  </si>
  <si>
    <t>I would like a Cheese Burger, a Side Salad, a Deluxe Dog, a Cheese Burger, a Fries, a Fries, a Cheese Burger, a Deluxe Dog, and a Beer.</t>
  </si>
  <si>
    <t>May I order a Western Burger, a Western Burger, and 4 Bacon Burgers.</t>
  </si>
  <si>
    <t>May I order a Fries, 2 Beers, a Deluxe Dog, and a Deluxe Dog.</t>
  </si>
  <si>
    <t>May I order 2 Western Burgers, a Soda, and a Hotdog.</t>
  </si>
  <si>
    <t>May I order 2 Side Salads, a Side Salad, and 2 Deluxe Dogs.</t>
  </si>
  <si>
    <t>Can I get 2 Beers, 4 Deluxe Dogs, and a Beer.</t>
  </si>
  <si>
    <t>May I order 3 Side Salads, and a Bacon Burger.</t>
  </si>
  <si>
    <t>Can I get 3 Cheese Burgers, a Fries, and 2 Cheese Burgers.</t>
  </si>
  <si>
    <t>May I order 4 Fries, 2 Hotdogs, a Juice Box, and a Cheese Burger.</t>
  </si>
  <si>
    <t>I would like 2 Bacon Burgers, 3 Western Burgers, and 3 Side Salads.</t>
  </si>
  <si>
    <t>I would like a Fries, a Fries, 2 Sodas, a Soda, a Hotdog, and 2 Bacon Burgers.</t>
  </si>
  <si>
    <t>May I order 4 Cheese Burgers, and 2 Cheese Burgers.</t>
  </si>
  <si>
    <t>May I order a Cheese Burger, and a Fries.</t>
  </si>
  <si>
    <t>May I order a Hotdog, 2 Hotdogs, and 2 Bacon Burgers.</t>
  </si>
  <si>
    <t>Can I get a Bacon Burger, 2 Sodas, a Soda, a Beer, and 4 Hotdogs.</t>
  </si>
  <si>
    <t>May I order 3 Side Salads, a Cheese Burger, a Soda, a Western Burger, and a Bacon Burger.</t>
  </si>
  <si>
    <t>I would like 2 Juice Boxes, 2 Fries, 2 Hotdogs, a Deluxe Dog, and 2 Fries.</t>
  </si>
  <si>
    <t>Can I get a Beer, 3 Fries, a Juice Box, a Side Salad, a Juice Box, a Beer, a Fries, a Juice Box, 3 Hotdogs, and a Bacon Burger.</t>
  </si>
  <si>
    <t>Can I get a Cheese Burger, 2 Fries, and a Juice Box.</t>
  </si>
  <si>
    <t>I would like a Deluxe Dog, 2 Sodas, a Side Salad, a Beer, and a Beer.</t>
  </si>
  <si>
    <t>May I order a Beer, a Fries, a Beer, a Deluxe Dog, a Hotdog, a Hotdog, a Western Burger, 2 Sodas, a Cheese Burger, and a Juice Box.</t>
  </si>
  <si>
    <t>I would like a Soda, a Soda, and a Juice Box.</t>
  </si>
  <si>
    <t>Can I get 2 Bacon Burgers, 2 Cheese Burgers, and a Soda.</t>
  </si>
  <si>
    <t>May I order a Bacon Burger, 2 Side Salads, 2 Hotdogs, and a Western Burger.</t>
  </si>
  <si>
    <t>Can I get a Bacon Burger, a Cheese Burger, a Fries, a Side Salad, a Bacon Burger, 4 Western Burgers, a Side Salad, a Side Salad, and a Fries.</t>
  </si>
  <si>
    <t>Can I get a Western Burger, 2 Juice Boxes, a Western Burger, a Bacon Burger, and a Hotdog.</t>
  </si>
  <si>
    <t>I would like 2 Juice Boxes, a Western Burger, a Hotdog, a Beer, a Soda, and a Bacon Burger.</t>
  </si>
  <si>
    <t>May I order a Soda, a Bacon Burger, and a Hotdog.</t>
  </si>
  <si>
    <t>May I order 4 Beers, and 2 Western Burgers.</t>
  </si>
  <si>
    <t>Can I get a Beer, a Deluxe Dog, a Cheese Burger, 2 Western Burgers, a Deluxe Dog, and 2 Deluxe Dogs.</t>
  </si>
  <si>
    <t>Can I get a Soda, 3 Cheese Burgers, 2 Cheese Burgers, 2 Deluxe Dogs, and a Western Burger.</t>
  </si>
  <si>
    <t>Can I get 2 Bacon Burgers, 3 Deluxe Dogs, and a Bacon Burger.</t>
  </si>
  <si>
    <t>May I order a Hotdog, a Juice Box, 3 Cheese Burgers, a Deluxe Dog, 3 Side Salads, a Western Burger, a Fries, a Soda, a Hotdog, and a Beer.</t>
  </si>
  <si>
    <t>Can I get a Western Burger, 3 Side Salads, and a Juice Box.</t>
  </si>
  <si>
    <t>May I order 3 Western Burgers, a Fries, and 2 Side Salads.</t>
  </si>
  <si>
    <t>I would like 4 Hotdogs, a Western Burger, a Soda, and a Beer.</t>
  </si>
  <si>
    <t>Can I get 2 Hotdogs, a Bacon Burger, a Juice Box, and 2 Beers.</t>
  </si>
  <si>
    <t>Can I get 4 Fries, 2 Deluxe Dogs, 2 Bacon Burgers, and a Juice Box.</t>
  </si>
  <si>
    <t>I would like 2 Juice Boxes, a Western Burger, a Fries, and a Cheese Burger.</t>
  </si>
  <si>
    <t>I would like a Cheese Burger, a Juice Box, and 2 Sodas.</t>
  </si>
  <si>
    <t>I would like 4 Beers, a Deluxe Dog, 4 Western Burgers, and a Beer.</t>
  </si>
  <si>
    <t>Can I get 4 Western Burgers, a Bacon Burger, a Side Salad, 2 Beers, and 2 Fries.</t>
  </si>
  <si>
    <t>I would like a Beer, a Hotdog, 4 Juice Boxes, and a Side Salad.</t>
  </si>
  <si>
    <t>I would like a Juice Box, 4 Fries, and 4 Western Burgers.</t>
  </si>
  <si>
    <t>I would like a Soda, a Soda, and 2 Bacon Burgers.</t>
  </si>
  <si>
    <t>I would like a Fries, a Soda, a Side Salad, a Bacon Burger, a Soda, a Bacon Burger, a Western Burger, a Fries, and a Fries.</t>
  </si>
  <si>
    <t>I would like a Beer, a Bacon Burger, a Western Burger, 3 Cheese Burgers, 3 Juice Boxes, 2 Cheese Burgers, a Deluxe Dog, a Side Salad, a Soda, and a Soda.</t>
  </si>
  <si>
    <t>May I order 2 Juice Boxes, a Bacon Burger, and a Juice Box.</t>
  </si>
  <si>
    <t>Can I get a Beer, a Hotdog, a Fries, a Soda, 2 Deluxe Dogs, a Juice Box, and a Bacon Burger.</t>
  </si>
  <si>
    <t>Can I get 2 Fries, 2 Fries, a Juice Box, and a Deluxe Dog.</t>
  </si>
  <si>
    <t>May I order a Deluxe Dog, 2 Deluxe Dogs, a Juice Box, and 3 Hotdogs.</t>
  </si>
  <si>
    <t>May I order a Soda, a Cheese Burger, a Soda, 2 Deluxe Dogs, a Soda, a Deluxe Dog, and a Hotdog.</t>
  </si>
  <si>
    <t>May I order a Western Burger, 2 Hotdogs, a Bacon Burger, a Western Burger, 2 Hotdogs, and 2 Fries.</t>
  </si>
  <si>
    <t>Can I get a Cheese Burger, a Soda, and a Deluxe Dog.</t>
  </si>
  <si>
    <t>Can I get a Bacon Burger, a Soda, a Juice Box, and a Juice Box.</t>
  </si>
  <si>
    <t>May I order 2 Bacon Burgers, a Hotdog, a Bacon Burger, a Bacon Burger, and 2 Cheese Burgers.</t>
  </si>
  <si>
    <t>I would like 2 Juice Boxes, a Beer, 2 Fries, and a Side Salad.</t>
  </si>
  <si>
    <t>May I order a Bacon Burger, a Cheese Burger, a Hotdog, a Deluxe Dog, a Hotdog, a Hotdog, a Cheese Burger, a Fries, and a Cheese Burger.</t>
  </si>
  <si>
    <t>I would like a Juice Box, a Beer, a Soda, a Western Burger, a Bacon Burger, a Soda, a Western Burger, and a Fries.</t>
  </si>
  <si>
    <t>I would like a Juice Box, a Side Salad, a Juice Box, a Juice Box, a Soda, a Soda, and a Western Burger.</t>
  </si>
  <si>
    <t>May I order a Fries, a Beer, a Deluxe Dog, a Soda, a Hotdog, a Hotdog, and a Fries.</t>
  </si>
  <si>
    <t>I would like 3 Cheese Burgers, a Soda, and a Bacon Burger.</t>
  </si>
  <si>
    <t>Can I get 4 Side Salads, a Western Burger, and a Deluxe Dog.</t>
  </si>
  <si>
    <t>Can I get a Deluxe Dog, a Beer, and 2 Cheese Burgers.</t>
  </si>
  <si>
    <t>May I order a Cheese Burger, a Soda, a Juice Box, a Soda, 2 Deluxe Dogs, a Fries, and a Hotdog.</t>
  </si>
  <si>
    <t>May I order a Western Burger, a Juice Box, and a Deluxe Dog.</t>
  </si>
  <si>
    <t>I would like a Beer, 2 Hotdogs, a Soda, and a Hotdog.</t>
  </si>
  <si>
    <t>Can I get a Hotdog, 2 Bacon Burgers, a Western Burger, a Juice Box, a Juice Box, a Western Burger, a Side Salad, and a Side Salad.</t>
  </si>
  <si>
    <t>Can I get a Soda, a Fries, a Hotdog, a Juice Box, a Hotdog, a Beer, and a Soda.</t>
  </si>
  <si>
    <t>I would like 3 Cheese Burgers, a Side Salad, 2 Side Salads, and 2 Beers.</t>
  </si>
  <si>
    <t>Can I get a Side Salad, a Deluxe Dog, a Cheese Burger, a Hotdog, a Cheese Burger, a Hotdog, and a Side Salad.</t>
  </si>
  <si>
    <t>Can I get 2 Juice Boxes, a Beer, 2 Cheese Burgers, and a Hotdog.</t>
  </si>
  <si>
    <t>I would like a Juice Box, a Juice Box, 2 Deluxe Dogs, and 3 Deluxe Dogs.</t>
  </si>
  <si>
    <t>Can I get a Side Salad, a Western Burger, 2 Hotdogs, and 2 Fries.</t>
  </si>
  <si>
    <t>May I order 4 Juice Boxes.</t>
  </si>
  <si>
    <t>May I order 3 Cheese Burgers, a Cheese Burger, and 2 Beers.</t>
  </si>
  <si>
    <t>May I order a Western Burger, a Hotdog, a Juice Box, a Deluxe Dog, 3 Bacon Burgers, a Hotdog, and a Fries.</t>
  </si>
  <si>
    <t>I would like a Juice Box, 4 Juice Boxes, a Western Burger, and a Hotdog.</t>
  </si>
  <si>
    <t>Can I get a Deluxe Dog, 4 Bacon Burgers, a Western Burger, a Beer, a Soda, a Cheese Burger, a Juice Box, a Beer, and 3 Fries.</t>
  </si>
  <si>
    <t>May I order 3 Sodas, a Cheese Burger, 2 Sodas, and a Soda.</t>
  </si>
  <si>
    <t>I would like 2 Deluxe Dogs, 2 Fries, 2 Deluxe Dogs, a Fries, 2 Bacon Burgers, and a Fries.</t>
  </si>
  <si>
    <t>I would like 2 Fries, a Western Burger, and a Juice Box.</t>
  </si>
  <si>
    <t>Can I get 3 Fries, 2 Sodas, a Cheese Burger, and a Soda.</t>
  </si>
  <si>
    <t>Can I get a Cheese Burger, a Juice Box, and a Juice Box.</t>
  </si>
  <si>
    <t>Can I get a Hotdog, 2 Western Burgers, and a Beer.</t>
  </si>
  <si>
    <t>Can I get 2 Cheese Burgers, 3 Western Burgers, and a Bacon Burger.</t>
  </si>
  <si>
    <t>Can I get a Side Salad, 2 Juice Boxes, a Juice Box, and 3 Beers.</t>
  </si>
  <si>
    <t>I would like a Cheese Burger, a Beer, a Fries, a Cheese Burger, a Beer, and a Bacon Burger.</t>
  </si>
  <si>
    <t>Can I get a Cheese Burger, a Bacon Burger, a Cheese Burger, a Juice Box, a Cheese Burger, a Hotdog, and a Hotdog.</t>
  </si>
  <si>
    <t>May I order 2 Cheese Burgers, 2 Hotdogs, and a Beer.</t>
  </si>
  <si>
    <t>Can I get a Juice Box, 2 Juice Boxes, a Bacon Burger, a Hotdog, a Cheese Burger, 2 Cheese Burgers, a Fries, 3 Deluxe Dogs, a Bacon Burger, and a Cheese Burger.</t>
  </si>
  <si>
    <t>May I order 2 Deluxe Dogs, 4 Deluxe Dogs, and 2 Fries.</t>
  </si>
  <si>
    <t>May I order a Bacon Burger, a Cheese Burger, and a Beer.</t>
  </si>
  <si>
    <t>Can I get 2 Cheese Burgers, 3 Cheese Burgers, 2 Cheese Burgers, and a Hotdog.</t>
  </si>
  <si>
    <t>May I order 2 Fries, and 3 Deluxe Dogs.</t>
  </si>
  <si>
    <t>Can I get 3 Side Salads, and 3 Juice Boxes.</t>
  </si>
  <si>
    <t>I would like a Bacon Burger, a Fries, and 3 Side Salads.</t>
  </si>
  <si>
    <t>Can I get a Soda, a Juice Box, a Deluxe Dog, 2 Cheese Burgers, a Juice Box, a Fries, and a Bacon Burger.</t>
  </si>
  <si>
    <t>Can I get a Deluxe Dog, a Western Burger, and a Deluxe Dog.</t>
  </si>
  <si>
    <t>May I order a Soda, a Beer, a Juice Box, a Western Burger, a Western Burger, a Cheese Burger, a Fries, and a Western Burger.</t>
  </si>
  <si>
    <t>Can I get a Juice Box, a Soda, and a Juice Box.</t>
  </si>
  <si>
    <t>May I order a Side Salad.</t>
  </si>
  <si>
    <t>I would like a Fries, a Cheese Burger, and 3 Cheese Burgers.</t>
  </si>
  <si>
    <t>May I order 3 Beers, a Side Salad, a Beer, and a Beer.</t>
  </si>
  <si>
    <t>I would like a Hotdog, a Deluxe Dog, a Side Salad, a Side Salad, a Soda, a Side Salad, and a Beer.</t>
  </si>
  <si>
    <t>Can I get a Juice Box, a Beer, a Juice Box, a Beer, a Cheese Burger, a Side Salad, a Fries, a Fries, a Side Salad, and a Western Burger.</t>
  </si>
  <si>
    <t>May I order a Juice Box, a Fries, a Bacon Burger, a Cheese Burger, a Hotdog, a Fries, and 4 Sodas.</t>
  </si>
  <si>
    <t>May I order a Soda, a Western Burger, a Fries, a Hotdog, a Soda, a Deluxe Dog, a Fries, a Cheese Burger, a Soda, and a Western Burger.</t>
  </si>
  <si>
    <t>May I order 2 Cheese Burgers, 2 Side Salads, a Beer, 2 Fries, and 2 Bacon Burgers.</t>
  </si>
  <si>
    <t>I would like 3 Western Burgers, 2 Sodas, and 3 Cheese Burgers.</t>
  </si>
  <si>
    <t>I would like a Cheese Burger, a Hotdog, a Western Burger, and a Western Burger.</t>
  </si>
  <si>
    <t>I would like a Western Burger, 4 Western Burgers, and a Deluxe Dog.</t>
  </si>
  <si>
    <t>May I order a Side Salad, a Bacon Burger, and 3 Cheese Burgers.</t>
  </si>
  <si>
    <t>I would like a Cheese Burger, a Juice Box, a Deluxe Dog, 2 Cheese Burgers, and a Deluxe Dog.</t>
  </si>
  <si>
    <t>I would like a Cheese Burger, a Beer, a Beer, a Side Salad, a Western Burger, a Western Burger, a Western Burger, and a Beer.</t>
  </si>
  <si>
    <t>Can I get 2 Side Salads, 2 Sodas, 2 Fries, 2 Western Burgers, a Western Burger, and a Hotdog.</t>
  </si>
  <si>
    <t>May I order 3 Western Burgers, a Side Salad, and 2 Deluxe Dogs.</t>
  </si>
  <si>
    <t>May I order a Hotdog, a Fries, a Soda, a Side Salad, and a Deluxe Dog.</t>
  </si>
  <si>
    <t>Can I get 2 Bacon Burgers, a Soda, and a Fries.</t>
  </si>
  <si>
    <t>I would like 4 Bacon Burgers, a Soda, and a Beer.</t>
  </si>
  <si>
    <t>May I order a Deluxe Dog, a Western Burger, a Cheese Burger, a Cheese Burger, 2 Western Burgers, a Hotdog, a Cheese Burger, and a Beer.</t>
  </si>
  <si>
    <t>I would like a Bacon Burger, a Hotdog, a Hotdog, a Fries, a Hotdog, 3 Side Salads, 2 Hotdogs, a Fries, and a Hotdog.</t>
  </si>
  <si>
    <t>Can I get a Cheese Burger, a Deluxe Dog, and 2 Beers.</t>
  </si>
  <si>
    <t>Can I get a Western Burger, a Fries, a Cheese Burger, 4 Juice Boxes, and 2 Juice Boxes.</t>
  </si>
  <si>
    <t>I would like a Side Salad, a Bacon Burger, 2 Fries, and a Cheese Burger.</t>
  </si>
  <si>
    <t>I would like a Soda, 2 Hotdogs, and 2 Beers.</t>
  </si>
  <si>
    <t>I would like a Deluxe Dog, 2 Side Salads, and a Deluxe Dog.</t>
  </si>
  <si>
    <t>Can I get 2 Western Burgers, 2 Deluxe Dogs, a Beer, a Side Salad, 2 Beers, a Side Salad, and a Beer.</t>
  </si>
  <si>
    <t>I would like a Hotdog, 2 Juice Boxes, and 2 Hotdogs.</t>
  </si>
  <si>
    <t>Can I get a Cheese Burger, a Side Salad, a Hotdog, a Soda, 4 Hotdogs, 2 Fries, and a Hotdog.</t>
  </si>
  <si>
    <t>I would like a Bacon Burger, a Soda, a Fries, 2 Beers, and a Fries.</t>
  </si>
  <si>
    <t>Can I get a Beer, and a Juice Box.</t>
  </si>
  <si>
    <t>May I order a Fries, a Cheese Burger, a Side Salad, and a Deluxe Dog.</t>
  </si>
  <si>
    <t>I would like a Soda, a Deluxe Dog, a Hotdog, 2 Sodas, a Beer, and a Bacon Burger.</t>
  </si>
  <si>
    <t>Can I get 2 Western Burgers, a Juice Box, and a Soda.</t>
  </si>
  <si>
    <t>May I order a Side Salad, 2 Cheese Burgers, a Bacon Burger, and a Deluxe Dog.</t>
  </si>
  <si>
    <t>May I order a Side Salad, 3 Bacon Burgers, 2 Western Burgers, and a Cheese Burger.</t>
  </si>
  <si>
    <t>I would like a Soda, a Side Salad, a Beer, a Juice Box, a Cheese Burger, a Fries, and a Beer.</t>
  </si>
  <si>
    <t>Can I get 2 Fries, 2 Hotdogs, a Deluxe Dog, and 2 Side Salads.</t>
  </si>
  <si>
    <t>I would like a Bacon Burger, a Cheese Burger, a Fries, a Side Salad, a Deluxe Dog, and 2 Bacon Burgers.</t>
  </si>
  <si>
    <t>May I order 2 Deluxe Dogs, 2 Fries, 2 Cheese Burgers, and a Beer.</t>
  </si>
  <si>
    <t>May I order a Deluxe Dog, a Fries, a Beer, 2 Fries, a Side Salad, and a Western Burger.</t>
  </si>
  <si>
    <t>May I order 2 Western Burgers, a Juice Box, and 3 Cheese Burgers.</t>
  </si>
  <si>
    <t>Can I get a Beer, a Beer, a Hotdog, 3 Fries, a Juice Box, a Cheese Burger, a Bacon Burger, and 2 Beers.</t>
  </si>
  <si>
    <t>May I order a Hotdog, a Western Burger, a Side Salad, a Side Salad, a Juice Box, a Juice Box, and 2 Hotdogs.</t>
  </si>
  <si>
    <t>Can I get a Juice Box, 2 Hotdogs, 2 Hotdogs, and a Hotdog.</t>
  </si>
  <si>
    <t>Can I get a Cheese Burger, a Bacon Burger, and 2 Juice Boxes.</t>
  </si>
  <si>
    <t>I would like a Cheese Burger, a Cheese Burger, and a Hotdog.</t>
  </si>
  <si>
    <t>Can I get a Fries, a Cheese Burger, a Bacon Burger, and a Side Salad.</t>
  </si>
  <si>
    <t>May I order 3 Fries, and a Side Salad.</t>
  </si>
  <si>
    <t>I would like 3 Juice Boxes, a Cheese Burger, a Beer, and a Juice Box.</t>
  </si>
  <si>
    <t>Can I get 2 Sodas, 2 Fries, and a Western Burger.</t>
  </si>
  <si>
    <t>May I order 2 Western Burgers, 2 Cheese Burgers, and a Juice Box.</t>
  </si>
  <si>
    <t>May I order 3 Deluxe Dogs, and 3 Western Burgers.</t>
  </si>
  <si>
    <t>Can I get a Deluxe Dog, a Juice Box, a Side Salad, a Deluxe Dog, a Deluxe Dog, a Side Salad, a Deluxe Dog, a Hotdog, and a Western Burger.</t>
  </si>
  <si>
    <t>May I order 2 Bacon Burgers, and 2 Deluxe Dogs.</t>
  </si>
  <si>
    <t>Can I get 2 Bacon Burgers, a Hotdog, 2 Deluxe Dogs, and a Western Burger.</t>
  </si>
  <si>
    <t>Can I get a Soda, 2 Hotdogs, and a Juice Box.</t>
  </si>
  <si>
    <t>Can I get a Cheese Burger, a Deluxe Dog, a Western Burger, a Side Salad, 2 Hotdogs, a Juice Box, and 4 Hotdogs.</t>
  </si>
  <si>
    <t>May I order 2 Bacon Burgers, a Fries, and 3 Beers.</t>
  </si>
  <si>
    <t>Can I get 2 Hotdogs.</t>
  </si>
  <si>
    <t>I would like a Juice Box.</t>
  </si>
  <si>
    <t>May I order 4 Cheese Burgers.</t>
  </si>
  <si>
    <t>Can I get a Fries, a Hotdog, a Deluxe Dog, and a Beer.</t>
  </si>
  <si>
    <t>May I order a Western Burger, a Western Burger, a Side Salad, and a Juice Box.</t>
  </si>
  <si>
    <t>May I order a Fries, 2 Cheese Burgers, a Deluxe Dog, a Beer, a Fries, a Soda, and a Western Burger.</t>
  </si>
  <si>
    <t>Can I get 3 Beers, a Cheese Burger, a Side Salad, and a Juice Box.</t>
  </si>
  <si>
    <t>May I order a Beer, and 2 Bacon Burgers.</t>
  </si>
  <si>
    <t>May I order 3 Deluxe Dogs, and 4 Deluxe Dogs.</t>
  </si>
  <si>
    <t>Can I get a Bacon Burger, 3 Western Burgers, and a Side Salad.</t>
  </si>
  <si>
    <t>Can I get 2 Beers, and 4 Deluxe Dogs.</t>
  </si>
  <si>
    <t>May I order a Hotdog, a Side Salad, a Fries, a Hotdog, a Hotdog, a Side Salad, a Bacon Burger, a Beer, a Beer, and a Cheese Burger.</t>
  </si>
  <si>
    <t>Can I get 3 Deluxe Dogs, a Juice Box, and a Soda.</t>
  </si>
  <si>
    <t>May I order 3 Side Salads, a Juice Box, a Juice Box, and a Western Burger.</t>
  </si>
  <si>
    <t>Can I get a Fries, 2 Western Burgers, a Side Salad, a Beer, a Western Burger, a Deluxe Dog, a Western Burger, a Fries, a Hotdog, and a Cheese Burger.</t>
  </si>
  <si>
    <t>I would like a Bacon Burger, a Side Salad, a Cheese Burger, a Bacon Burger, and a Bacon Burger.</t>
  </si>
  <si>
    <t>I would like a Western Burger, and 3 Western Burgers.</t>
  </si>
  <si>
    <t>Can I get a Bacon Burger, a Juice Box, a Side Salad, a Cheese Burger, a Bacon Burger, a Fries, and a Deluxe Dog.</t>
  </si>
  <si>
    <t>I would like 2 Fries, 2 Cheese Burgers, a Fries, a Side Salad, a Juice Box, and a Soda.</t>
  </si>
  <si>
    <t>May I order 2 Western Burgers, 2 Side Salads, a Bacon Burger, a Juice Box, and a Fries.</t>
  </si>
  <si>
    <t>I would like a Bacon Burger, 2 Western Burgers, 2 Cheese Burgers, and a Western Burger.</t>
  </si>
  <si>
    <t>I would like a Western Burger, a Cheese Burger, and 4 Side Salads.</t>
  </si>
  <si>
    <t>May I order a Hotdog, 2 Juice Boxes, and a Side Salad.</t>
  </si>
  <si>
    <t>I would like a Cheese Burger, a Beer, 2 Beers, a Fries, a Side Salad, a Soda, a Juice Box, a Hotdog, a Western Burger, and a Fries.</t>
  </si>
  <si>
    <t>I would like a Western Burger, a Deluxe Dog, a Cheese Burger, a Hotdog, a Soda, 2 Western Burgers, and 2 Hotdogs.</t>
  </si>
  <si>
    <t>Can I get 3 Cheese Burgers.</t>
  </si>
  <si>
    <t>I would like 3 Cheese Burgers, and a Western Burger.</t>
  </si>
  <si>
    <t>Can I get 2 Deluxe Dogs, a Cheese Burger, and 2 Side Salads.</t>
  </si>
  <si>
    <t>May I order 2 Sodas, 2 Hotdogs, a Hotdog, a Hotdog, a Beer, a Beer, a Western Burger, a Soda, a Soda, and a Fries.</t>
  </si>
  <si>
    <t>I would like a Hotdog, a Bacon Burger, a Fries, a Side Salad, a Cheese Burger, a Hotdog, a Beer, a Bacon Burger, a Bacon Burger, and a Juice Box.</t>
  </si>
  <si>
    <t>Can I get 2 Bacon Burgers, a Bacon Burger, a Hotdog, a Beer, a Fries, and a Deluxe Dog.</t>
  </si>
  <si>
    <t>I would like a Cheese Burger, a Beer, a Western Burger, 4 Western Burgers, a Side Salad, a Bacon Burger, and a Fries.</t>
  </si>
  <si>
    <t>May I order 2 Deluxe Dogs, a Cheese Burger, and a Hotdog.</t>
  </si>
  <si>
    <t>May I order a Cheese Burger, a Beer, and 2 Fries.</t>
  </si>
  <si>
    <t>I would like a Juice Box, a Beer, a Side Salad, a Bacon Burger, a Hotdog, a Cheese Burger, a Beer, and a Side Salad.</t>
  </si>
  <si>
    <t>Can I get a Juice Box, a Juice Box, a Bacon Burger, a Hotdog, and a Deluxe Dog.</t>
  </si>
  <si>
    <t>I would like 4 Hotdogs, a Beer, a Beer, a Soda, a Hotdog, a Fries, a Soda, and a Bacon Burger.</t>
  </si>
  <si>
    <t>Can I get a Juice Box, a Cheese Burger, and 2 Side Salads.</t>
  </si>
  <si>
    <t>May I order a Beer, 2 Deluxe Dogs, a Beer, 3 Fries, a Western Burger, and a Soda.</t>
  </si>
  <si>
    <t>I would like 2 Juice Boxes, a Deluxe Dog, a Cheese Burger, and a Hotdog.</t>
  </si>
  <si>
    <t>Can I get a Juice Box, 3 Cheese Burgers, and a Fries.</t>
  </si>
  <si>
    <t>I would like 3 Bacon Burgers, a Bacon Burger, and a Cheese Burger.</t>
  </si>
  <si>
    <t>I would like 2 Bacon Burgers, a Soda, and 2 Beers.</t>
  </si>
  <si>
    <t>I would like a Juice Box, 2 Deluxe Dogs, and 3 Side Salads.</t>
  </si>
  <si>
    <t>Can I get 2 Side Salads, 2 Side Salads, a Western Burger, a Hotdog, and a Beer.</t>
  </si>
  <si>
    <t>Can I get 2 Side Salads, 4 Deluxe Dogs, and 4 Juice Boxes.</t>
  </si>
  <si>
    <t>Can I get a Juice Box, a Hotdog, 2 Sodas, and a Fries.</t>
  </si>
  <si>
    <t>May I order a Fries, 3 Sodas, and 2 Bacon Burgers.</t>
  </si>
  <si>
    <t>I would like a Deluxe Dog, 2 Hotdogs, and 2 Juice Boxes.</t>
  </si>
  <si>
    <t>Can I get a Cheese Burger, a Juice Box, a Bacon Burger, a Hotdog, and a Cheese Burger.</t>
  </si>
  <si>
    <t>I would like a Fries, 2 Western Burgers, a Western Burger, a Soda, and 2 Cheese Burgers.</t>
  </si>
  <si>
    <t>I would like 3 Juice Boxes, a Soda, a Side Salad, a Soda, 2 Juice Boxes, a Cheese Burger, a Juice Box, a Soda, a Hotdog, and a Bacon Burger.</t>
  </si>
  <si>
    <t>Can I get a Side Salad, 2 Deluxe Dogs, and 2 Cheese Burgers.</t>
  </si>
  <si>
    <t>I would like a Bacon Burger, a Beer, a Bacon Burger, a Soda, a Bacon Burger, 2 Western Burgers, a Hotdog, a Fries, and 3 Fries.</t>
  </si>
  <si>
    <t>May I order a Western Burger, a Hotdog, a Side Salad, a Hotdog, a Soda, a Soda, and a Hotdog.</t>
  </si>
  <si>
    <t>Can I get a Deluxe Dog, a Fries, a Fries, 2 Beers, a Juice Box, a Hotdog, and a Bacon Burger.</t>
  </si>
  <si>
    <t>Can I get 2 Deluxe Dogs, 2 Side Salads, and a Fries.</t>
  </si>
  <si>
    <t>I would like a Juice Box, a Fries, a Beer, a Hotdog, and a Juice Box.</t>
  </si>
  <si>
    <t>I would like a Bacon Burger, a Western Burger, a Side Salad, a Beer, a Western Burger, a Juice Box, a Fries, a Cheese Burger, a Hotdog, and a Soda.</t>
  </si>
  <si>
    <t>Can I get 3 Fries, a Juice Box, and 3 Side Salads.</t>
  </si>
  <si>
    <t>May I order a Cheese Burger, a Fries, a Beer, 2 Cheese Burgers, a Soda, and 2 Deluxe Dogs.</t>
  </si>
  <si>
    <t>I would like a Deluxe Dog, a Side Salad, a Cheese Burger, a Soda, a Juice Box, a Beer, a Side Salad, and a Side Salad.</t>
  </si>
  <si>
    <t>May I order a Deluxe Dog, a Beer, 3 Deluxe Dogs, and 4 Side Salads.</t>
  </si>
  <si>
    <t>Can I get 2 Deluxe Dogs, a Beer, a Western Burger, and 3 Fries.</t>
  </si>
  <si>
    <t>May I order a Soda, a Western Burger, and 2 Beers.</t>
  </si>
  <si>
    <t>I would like a Western Burger, a Side Salad, and 3 Sodas.</t>
  </si>
  <si>
    <t>May I order a Fries, a Fries, a Side Salad, a Deluxe Dog, a Bacon Burger, a Side Salad, and a Side Salad.</t>
  </si>
  <si>
    <t>Can I get a Fries, a Fries, a Beer, a Western Burger, 2 Fries, and a Western Burger.</t>
  </si>
  <si>
    <t>I would like a Bacon Burger, a Deluxe Dog, a Bacon Burger, a Soda, a Fries, a Soda, a Bacon Burger, a Bacon Burger, a Cheese Burger, and 3 Western Burgers.</t>
  </si>
  <si>
    <t>I would like a Western Burger, a Juice Box, a Deluxe Dog, a Juice Box, and a Side Salad.</t>
  </si>
  <si>
    <t>May I order a Fries, a Deluxe Dog, 3 Juice Boxes, and a Juice Box.</t>
  </si>
  <si>
    <t>May I order a Western Burger, a Western Burger, a Juice Box, a Hotdog, a Soda, a Juice Box, a Cheese Burger, and a Hotdog.</t>
  </si>
  <si>
    <t>May I order 2 Juice Boxes, and 2 Bacon Burgers.</t>
  </si>
  <si>
    <t>Can I get a Beer.</t>
  </si>
  <si>
    <t>I would like a Western Burger, a Soda, and a Bacon Burger.</t>
  </si>
  <si>
    <t>May I order 3 Cheese Burgers, and 2 Fries.</t>
  </si>
  <si>
    <t>Can I get a Cheese Burger, a Bacon Burger, and 2 Western Burgers.</t>
  </si>
  <si>
    <t>May I order 2 Side Salads, a Western Burger, a Cheese Burger, and a Side Salad.</t>
  </si>
  <si>
    <t>Can I get a Bacon Burger, a Soda, a Beer, and a Hotdog.</t>
  </si>
  <si>
    <t>Can I get 3 Juice Boxes.</t>
  </si>
  <si>
    <t>May I order a Deluxe Dog, 2 Hotdogs, a Hotdog, a Juice Box, a Side Salad, a Beer, and a Deluxe Dog.</t>
  </si>
  <si>
    <t>I would like 2 Cheese Burgers, a Hotdog, 3 Juice Boxes, a Bacon Burger, and 2 Juice Boxes.</t>
  </si>
  <si>
    <t>Can I get a Western Burger, and 4 Deluxe Dogs.</t>
  </si>
  <si>
    <t>May I order a Soda, a Cheese Burger, and 2 Fries.</t>
  </si>
  <si>
    <t>I would like a Hotdog, 3 Side Salads, and a Side Salad.</t>
  </si>
  <si>
    <t>May I order 2 Fries, a Beer, and 2 Western Burgers.</t>
  </si>
  <si>
    <t>May I order a Juice Box, a Beer, 2 Sodas, and a Juice Box.</t>
  </si>
  <si>
    <t>May I order a Juice Box, and 3 Hotdogs.</t>
  </si>
  <si>
    <t>I would like a Hotdog, a Side Salad, 2 Beers, a Deluxe Dog, and 2 Juice Boxes.</t>
  </si>
  <si>
    <t>I would like 2 Cheese Burgers, a Western Burger, 2 Hotdogs, a Juice Box, and a Side Salad.</t>
  </si>
  <si>
    <t>May I order 2 Side Salads, 2 Fries, and a Hotdog.</t>
  </si>
  <si>
    <t>I would like 3 Bacon Burgers, a Deluxe Dog, a Side Salad, a Cheese Burger, a Juice Box, a Soda, a Deluxe Dog, and a Soda.</t>
  </si>
  <si>
    <t>I would like a Deluxe Dog, a Cheese Burger, a Side Salad, a Deluxe Dog, 3 Cheese Burgers, 3 Hotdogs, a Fries, a Fries, and a Fries.</t>
  </si>
  <si>
    <t>I would like a Western Burger, a Hotdog, a Bacon Burger, a Beer, a Bacon Burger, a Juice Box, a Side Salad, a Fries, 2 Bacon Burgers, and a Cheese Burger.</t>
  </si>
  <si>
    <t>I would like 2 Side Salads, a Side Salad, and a Side Salad.</t>
  </si>
  <si>
    <t>I would like 2 Fries, and a Side Salad.</t>
  </si>
  <si>
    <t>Can I get 4 Fries, a Deluxe Dog, a Soda, a Beer, a Western Burger, 2 Side Salads, a Beer, a Side Salad, and a Hotdog.</t>
  </si>
  <si>
    <t>May I order 2 Sodas, a Bacon Burger, and 2 Bacon Burgers.</t>
  </si>
  <si>
    <t>I would like a Cheese Burger.</t>
  </si>
  <si>
    <t>May I order a Fries, a Side Salad, and a Soda.</t>
  </si>
  <si>
    <t>Can I get 2 Western Burgers, and 2 Western Burgers.</t>
  </si>
  <si>
    <t>Can I get a Bacon Burger, 2 Juice Boxes, a Soda, and a Western Burger.</t>
  </si>
  <si>
    <t>I would like a Deluxe Dog, a Fries, a Bacon Burger, a Western Burger, a Western Burger, and a Cheese Burger.</t>
  </si>
  <si>
    <t>I would like 4 Side Salads.</t>
  </si>
  <si>
    <t>Can I get a Deluxe Dog, a Juice Box, a Deluxe Dog, a Deluxe Dog, and a Deluxe Dog.</t>
  </si>
  <si>
    <t>May I order a Juice Box, a Western Burger, and a Fries.</t>
  </si>
  <si>
    <t>I would like 5 Hotdogs.</t>
  </si>
  <si>
    <t>I would like a Cheese Burger, 2 Bacon Burgers, a Beer, a Cheese Burger, a Juice Box, 3 Side Salads, 3 Western Burgers, a Side Salad, and 2 Side Salads.</t>
  </si>
  <si>
    <t>I would like a Hotdog, a Soda, a Juice Box, a Cheese Burger, a Soda, a Beer, a Deluxe Dog, and a Western Burger.</t>
  </si>
  <si>
    <t>Can I get 2 Bacon Burgers, 4 Sodas, a Side Salad, and a Fries.</t>
  </si>
  <si>
    <t>May I order a Western Burger, a Cheese Burger, 2 Cheese Burgers, a Bacon Burger, 2 Deluxe Dogs, a Beer, and a Western Burger.</t>
  </si>
  <si>
    <t>May I order 3 Juice Boxes, 2 Cheese Burgers, and 2 Deluxe Dogs.</t>
  </si>
  <si>
    <t>Can I get a Bacon Burger, a Soda, a Side Salad, 2 Cheese Burgers, a Cheese Burger, a Soda, a Juice Box, a Hotdog, and a Side Salad.</t>
  </si>
  <si>
    <t>Can I get a Beer, 2 Beers, a Juice Box, a Fries, and 2 Bacon Burgers.</t>
  </si>
  <si>
    <t>Can I get a Fries, 3 Cheese Burgers, and a Juice Box.</t>
  </si>
  <si>
    <t>May I order 2 Fries, a Bacon Burger, a Bacon Burger, a Soda, a Hotdog, a Side Salad, a Side Salad, and a Soda.</t>
  </si>
  <si>
    <t>I would like 5 Cheese Burgers.</t>
  </si>
  <si>
    <t>I would like a Cheese Burger, a Juice Box, a Soda, a Hotdog, and a Juice Box.</t>
  </si>
  <si>
    <t>May I order a Deluxe Dog, a Side Salad, a Hotdog, a Hotdog, 2 Beers, and a Side Salad.</t>
  </si>
  <si>
    <t>Can I get a Fries, a Juice Box, a Western Burger, and a Cheese Burger.</t>
  </si>
  <si>
    <t>I would like 3 Western Burgers, and 2 Deluxe Dogs.</t>
  </si>
  <si>
    <t>May I order a Bacon Burger, a Fries, a Deluxe Dog, a Deluxe Dog, and a Beer.</t>
  </si>
  <si>
    <t>I would like a Hotdog, a Beer, a Cheese Burger, a Cheese Burger, a Beer, a Cheese Burger, a Deluxe Dog, and a Hotdog.</t>
  </si>
  <si>
    <t>I would like a Deluxe Dog, 2 Cheese Burgers, and a Deluxe Dog.</t>
  </si>
  <si>
    <t>May I order 2 Western Burgers, a Beer, a Hotdog, a Fries, and a Cheese Burger.</t>
  </si>
  <si>
    <t>I would like 2 Cheese Burgers, a Fries, a Fries, and a Western Burger.</t>
  </si>
  <si>
    <t>May I order a Hotdog, a Soda, a Juice Box, a Hotdog, 4 Cheese Burgers, a Soda, a Beer, and a Juice Box.</t>
  </si>
  <si>
    <t>May I order a Western Burger, a Juice Box, 2 Side Salads, a Fries, a Beer, a Western Burger, a Fries, a Beer, and a Side Salad.</t>
  </si>
  <si>
    <t>Can I get a Soda, a Beer, a Fries, a Soda, a Juice Box, a Soda, and a Fries.</t>
  </si>
  <si>
    <t>I would like a Side Salad, and a Beer.</t>
  </si>
  <si>
    <t>I would like 3 Western Burgers, 2 Side Salads, and a Bacon Burger.</t>
  </si>
  <si>
    <t>Can I get a Juice Box, 2 Hotdogs, a Bacon Burger, a Hotdog, a Western Burger, a Side Salad, a Juice Box, a Deluxe Dog, a Fries, and a Deluxe Dog.</t>
  </si>
  <si>
    <t>I would like a Soda, a Deluxe Dog, a Beer, a Cheese Burger, 3 Bacon Burgers, a Fries, a Juice Box, and a Bacon Burger.</t>
  </si>
  <si>
    <t>I would like a Fries, a Western Burger, and a Hotdog.</t>
  </si>
  <si>
    <t>Can I get a Hotdog, a Juice Box, a Side Salad, a Juice Box, a Bacon Burger, a Soda, a Hotdog, a Beer, and a Side Salad.</t>
  </si>
  <si>
    <t>May I order a Juice Box, and 3 Bacon Burgers.</t>
  </si>
  <si>
    <t>Can I get a Side Salad, a Western Burger, a Beer, a Beer, a Soda, a Western Burger, and a Fries.</t>
  </si>
  <si>
    <t>I would like a Cheese Burger, a Western Burger, a Soda, a Bacon Burger, a Fries, a Bacon Burger, a Western Burger, and a Fries.</t>
  </si>
  <si>
    <t>Can I get a Deluxe Dog, a Juice Box, and 2 Western Burgers.</t>
  </si>
  <si>
    <t>May I order 4 Western Burgers.</t>
  </si>
  <si>
    <t>May I order 4 Hotdogs, and 4 Fries.</t>
  </si>
  <si>
    <t>I would like a Cheese Burger, a Western Burger, 3 Western Burgers, a Hotdog, a Bacon Burger, a Juice Box, a Soda, a Side Salad, and a Juice Box.</t>
  </si>
  <si>
    <t>May I order 3 Hotdogs.</t>
  </si>
  <si>
    <t>I would like a Western Burger, a Deluxe Dog, and a Side Salad.</t>
  </si>
  <si>
    <t>I would like a Bacon Burger, 3 Fries, and a Soda.</t>
  </si>
  <si>
    <t>May I order 2 Western Burgers, 2 Beers, 2 Deluxe Dogs, a Beer, and a Cheese Burger.</t>
  </si>
  <si>
    <t>I would like a Beer, 3 Western Burgers, and 2 Side Salads.</t>
  </si>
  <si>
    <t>May I order a Beer, a Deluxe Dog, 2 Hotdogs, 2 Fries, and 2 Bacon Burgers.</t>
  </si>
  <si>
    <t>May I order a Cheese Burger, 2 Deluxe Dogs, a Soda, a Fries, a Cheese Burger, and a Fries.</t>
  </si>
  <si>
    <t>I would like a Soda, a Side Salad, a Cheese Burger, a Hotdog, 2 Deluxe Dogs, 2 Western Burgers, and 2 Juice Boxes.</t>
  </si>
  <si>
    <t>May I order a Juice Box, a Side Salad, and a Cheese Burger.</t>
  </si>
  <si>
    <t>May I order 2 Bacon Burgers, 2 Bacon Burgers, 2 Cheese Burgers, a Deluxe Dog, and 2 Beers.</t>
  </si>
  <si>
    <t>I would like a Fries, a Hotdog, a Juice Box, a Fries, 4 Hotdogs, a Western Burger, 3 Juice Boxes, and 3 Side Salads.</t>
  </si>
  <si>
    <t>May I order a Bacon Burger, a Western Burger, a Beer, a Juice Box, a Hotdog, a Side Salad, a Side Salad, 3 Western Burgers, a Fries, and a Beer.</t>
  </si>
  <si>
    <t>Can I get a Fries, a Juice Box, a Fries, a Western Burger, and a Cheese Burger.</t>
  </si>
  <si>
    <t>I would like 4 Beers.</t>
  </si>
  <si>
    <t>Can I get a Beer, 4 Beers, and a Juice Box.</t>
  </si>
  <si>
    <t>Can I get a Juice Box, a Bacon Burger, and a Western Burger.</t>
  </si>
  <si>
    <t>I would like a Soda, 2 Side Salads, and 3 Deluxe Dogs.</t>
  </si>
  <si>
    <t>Can I get a Cheese Burger, and a Beer.</t>
  </si>
  <si>
    <t>May I order 2 Western Burgers, and 4 Side Salads.</t>
  </si>
  <si>
    <t>I would like a Side Salad, 3 Bacon Burgers, and a Hotdog.</t>
  </si>
  <si>
    <t>May I order 2 Sodas, and 3 Hotdogs.</t>
  </si>
  <si>
    <t>Can I get a Hotdog, a Juice Box, a Cheese Burger, and a Cheese Burger.</t>
  </si>
  <si>
    <t>I would like 2 Western Burgers.</t>
  </si>
  <si>
    <t>Can I get 2 Western Burgers, and a Fries.</t>
  </si>
  <si>
    <t>May I order a Soda, a Side Salad, a Cheese Burger, a Hotdog, a Juice Box, a Soda, a Soda, a Beer, a Hotdog, and a Juice Box.</t>
  </si>
  <si>
    <t>May I order a Hotdog, a Western Burger, 2 Hotdogs, and a Soda.</t>
  </si>
  <si>
    <t>I would like 2 Sodas, 2 Hotdogs, and 2 Fries.</t>
  </si>
  <si>
    <t>Can I get a Soda, a Fries, a Deluxe Dog, a Soda, 2 Beers, a Western Burger, a Deluxe Dog, 3 Sodas, a Juice Box, and a Juice Box.</t>
  </si>
  <si>
    <t>I would like a Bacon Burger, 3 Bacon Burgers, and 2 Cheese Burgers.</t>
  </si>
  <si>
    <t>May I order 2 Hotdogs, a Juice Box, a Deluxe Dog, a Cheese Burger, and a Hotdog.</t>
  </si>
  <si>
    <t>Can I get a Side Salad, a Soda, 3 Bacon Burgers, a Cheese Burger, a Beer, a Beer, a Hotdog, a Cheese Burger, and 2 Western Burgers.</t>
  </si>
  <si>
    <t>May I order a Juice Box, 2 Cheese Burgers, 2 Hotdogs, and a Side Salad.</t>
  </si>
  <si>
    <t>May I order a Deluxe Dog, 2 Deluxe Dogs, 3 Cheese Burgers, and a Cheese Burger.</t>
  </si>
  <si>
    <t>May I order a Beer, a Fries, and a Juice Box.</t>
  </si>
  <si>
    <t>I would like 2 Juice Boxes, and 4 Fries.</t>
  </si>
  <si>
    <t>Can I get a Fries, a Beer, a Hotdog, a Hotdog, 2 Fries, and a Fries.</t>
  </si>
  <si>
    <t>I would like a Juice Box, 2 Fries, 2 Side Salads, and a Hotdog.</t>
  </si>
  <si>
    <t>Can I get 2 Hotdogs, a Bacon Burger, 2 Side Salads, 2 Sodas, and a Western Burger.</t>
  </si>
  <si>
    <t>May I order 2 Bacon Burgers, 2 Juice Boxes, and a Soda.</t>
  </si>
  <si>
    <t>I would like a Hotdog, 3 Sodas, and a Beer.</t>
  </si>
  <si>
    <t>Can I get a Hotdog, a Soda, 3 Sodas, a Hotdog, a Juice Box, a Side Salad, a Cheese Burger, and a Soda.</t>
  </si>
  <si>
    <t>Can I get a Soda, a Bacon Burger, a Cheese Burger, a Western Burger, a Soda, and a Hotdog.</t>
  </si>
  <si>
    <t>I would like a Deluxe Dog, 2 Juice Boxes, a Soda, and a Juice Box.</t>
  </si>
  <si>
    <t>I would like a Deluxe Dog, 2 Western Burgers, 2 Western Burgers, and 2 Side Salads.</t>
  </si>
  <si>
    <t>I would like a Hotdog, 2 Western Burgers, 2 Cheese Burgers, a Deluxe Dog, and a Soda.</t>
  </si>
  <si>
    <t>I would like a Hotdog, a Hotdog, 2 Bacon Burgers, 2 Hotdogs, and 3 Fries.</t>
  </si>
  <si>
    <t>May I order a Side Salad, a Hotdog, 2 Deluxe Dogs, and 2 Bacon Burgers.</t>
  </si>
  <si>
    <t>I would like a Beer, 3 Bacon Burgers, a Hotdog, and a Soda.</t>
  </si>
  <si>
    <t>I would like 2 Juice Boxes, 2 Sodas, and a Hotdog.</t>
  </si>
  <si>
    <t>May I order a Bacon Burger, a Soda, a Deluxe Dog, a Deluxe Dog, a Soda, a Cheese Burger, a Side Salad, a Hotdog, a Bacon Burger, and a Side Salad.</t>
  </si>
  <si>
    <t>I would like a Hotdog, 2 Cheese Burgers, and a Deluxe Dog.</t>
  </si>
  <si>
    <t>I would like a Juice Box, a Deluxe Dog, a Juice Box, 2 Deluxe Dogs, 2 Western Burgers, a Soda, a Side Salad, a Beer, and a Hotdog.</t>
  </si>
  <si>
    <t>May I order a Cheese Burger, 2 Bacon Burgers, 3 Western Burgers, and 4 Deluxe Dogs.</t>
  </si>
  <si>
    <t>I would like 3 Cheese Burgers, a Juice Box, and a Side Salad.</t>
  </si>
  <si>
    <t>I would like a Hotdog, a Fries, a Juice Box, a Cheese Burger, a Juice Box, a Hotdog, and a Deluxe Dog.</t>
  </si>
  <si>
    <t>Can I get a Cheese Burger, a Fries, a Hotdog, and a Deluxe Dog.</t>
  </si>
  <si>
    <t>I would like 2 Bacon Burgers.</t>
  </si>
  <si>
    <t>Can I get a Western Burger, a Deluxe Dog, and a Side Salad.</t>
  </si>
  <si>
    <t>May I order a Soda, a Fries, a Cheese Burger, a Bacon Burger, a Deluxe Dog, a Soda, a Side Salad, and a Soda.</t>
  </si>
  <si>
    <t>I would like 3 Sodas, a Fries, and a Juice Box.</t>
  </si>
  <si>
    <t>I would like a Deluxe Dog, a Fries, a Hotdog, a Western Burger, a Beer, a Side Salad, a Western Burger, and a Juice Box.</t>
  </si>
  <si>
    <t>I would like a Beer, a Side Salad, a Hotdog, a Deluxe Dog, 2 Beers, a Cheese Burger, a Side Salad, a Soda, a Cheese Burger, and a Juice Box.</t>
  </si>
  <si>
    <t>I would like 2 Sodas, a Side Salad, and a Western Burger.</t>
  </si>
  <si>
    <t>Can I get 2 Cheese Burgers.</t>
  </si>
  <si>
    <t>I would like a Fries, a Western Burger, a Bacon Burger, a Beer, a Soda, a Bacon Burger, and a Soda.</t>
  </si>
  <si>
    <t>May I order 2 Beers, 2 Cheese Burgers, and 3 Juice Boxes.</t>
  </si>
  <si>
    <t>May I order a Hotdog, a Fries, a Hotdog, a Western Burger, a Bacon Burger, and a Deluxe Dog.</t>
  </si>
  <si>
    <t>May I order a Side Salad, 2 Juice Boxes, a Beer, 2 Side Salads, and a Bacon Burger.</t>
  </si>
  <si>
    <t>Can I get 2 Western Burgers, 2 Hotdogs, and a Hotdog.</t>
  </si>
  <si>
    <t>Can I get 3 Hotdogs, and a Cheese Burger.</t>
  </si>
  <si>
    <t>I would like a Beer, a Fries, a Western Burger, a Side Salad, a Soda, a Side Salad, a Western Burger, 2 Western Burgers, and a Soda.</t>
  </si>
  <si>
    <t>I would like a Juice Box, 4 Deluxe Dogs, and a Western Burger.</t>
  </si>
  <si>
    <t>I would like a Western Burger, 4 Side Salads, and 2 Western Burgers.</t>
  </si>
  <si>
    <t>May I order a Juice Box, 2 Beers, and a Deluxe Dog.</t>
  </si>
  <si>
    <t>Can I get 2 Juice Boxes, a Soda, a Western Burger, a Bacon Burger, and a Soda.</t>
  </si>
  <si>
    <t>Can I get a Beer, a Side Salad, 2 Deluxe Dogs, and a Hotdog.</t>
  </si>
  <si>
    <t>I would like a Soda, 2 Cheese Burgers, and 2 Side Salads.</t>
  </si>
  <si>
    <t>I would like a Beer, a Western Burger, and a Hotdog.</t>
  </si>
  <si>
    <t>I would like 2 Juice Boxes, 2 Juice Boxes, and a Fries.</t>
  </si>
  <si>
    <t>I would like 2 Deluxe Dogs, a Bacon Burger, and a Fries.</t>
  </si>
  <si>
    <t>May I order a Soda, a Fries, a Beer, a Western Burger, a Bacon Burger, a Deluxe Dog, a Juice Box, and a Juice Box.</t>
  </si>
  <si>
    <t>Can I get a Juice Box, a Bacon Burger, a Juice Box, a Beer, a Cheese Burger, 4 Hotdogs, a Soda, a Beer, and a Deluxe Dog.</t>
  </si>
  <si>
    <t>May I order a Bacon Burger, a Juice Box, 3 Juice Boxes, and a Beer.</t>
  </si>
  <si>
    <t>May I order a Bacon Burger, 3 Bacon Burgers, 2 Beers, and a Side Salad.</t>
  </si>
  <si>
    <t>Can I get 2 Sodas, 2 Deluxe Dogs, and a Western Burger.</t>
  </si>
  <si>
    <t>Can I get a Beer, and a Side Salad.</t>
  </si>
  <si>
    <t>Can I get 2 Deluxe Dogs, a Deluxe Dog, a Fries, and a Deluxe Dog.</t>
  </si>
  <si>
    <t>I would like a Beer, 3 Hotdogs, a Juice Box, a Western Burger, a Bacon Burger, and a Beer.</t>
  </si>
  <si>
    <t>I would like a Beer, 3 Hotdogs, a Beer, a Deluxe Dog, and a Hotdog.</t>
  </si>
  <si>
    <t>Can I get 3 Deluxe Dogs, and a Juice Box.</t>
  </si>
  <si>
    <t>May I order a Fries, a Deluxe Dog, a Deluxe Dog, a Bacon Burger, a Cheese Burger, a Cheese Burger, 3 Juice Boxes, a Soda, and a Western Burger.</t>
  </si>
  <si>
    <t>Can I get 2 Beers, a Soda, and a Deluxe Dog.</t>
  </si>
  <si>
    <t>May I order a Bacon Burger, 3 Juice Boxes, a Soda, and 2 Beers.</t>
  </si>
  <si>
    <t>I would like a Side Salad, a Hotdog, 2 Side Salads, a Deluxe Dog, a Soda, a Fries, a Cheese Burger, a Deluxe Dog, a Bacon Burger, and a Deluxe Dog.</t>
  </si>
  <si>
    <t>Can I get a Beer, 2 Beers, and a Bacon Burger.</t>
  </si>
  <si>
    <t>I would like a Bacon Burger, a Hotdog, a Hotdog, and a Hotdog.</t>
  </si>
  <si>
    <t>I would like 4 Beers, and a Western Burger.</t>
  </si>
  <si>
    <t>I would like 2 Deluxe Dogs, 3 Juice Boxes, and 2 Sodas.</t>
  </si>
  <si>
    <t>Can I get a Western Burger, 3 Bacon Burgers, and 2 Side Salads.</t>
  </si>
  <si>
    <t>Can I get a Beer, 2 Fries, 2 Bacon Burgers, and 2 Fries.</t>
  </si>
  <si>
    <t>May I order 2 Cheese Burgers, a Hotdog, a Bacon Burger, 2 Fries, and a Side Salad.</t>
  </si>
  <si>
    <t>I would like 3 Cheese Burgers, a Deluxe Dog, a Side Salad, a Juice Box, a Bacon Burger, a Hotdog, and a Fries.</t>
  </si>
  <si>
    <t>I would like 2 Beers, a Soda, and 3 Western Burgers.</t>
  </si>
  <si>
    <t>I would like a Beer, a Side Salad, a Western Burger, a Soda, a Hotdog, and a Fries.</t>
  </si>
  <si>
    <t>I would like a Western Burger, a Western Burger, a Hotdog, 2 Fries, and a Western Burger.</t>
  </si>
  <si>
    <t>I would like 2 Cheese Burgers, 4 Western Burgers, and 2 Sodas.</t>
  </si>
  <si>
    <t>May I order 2 Side Salads, 2 Deluxe Dogs, and 2 Fries.</t>
  </si>
  <si>
    <t>Can I get 2 Fries, and a Beer.</t>
  </si>
  <si>
    <t>I would like a Fries, a Cheese Burger, a Soda, a Cheese Burger, a Side Salad, and a Hotdog.</t>
  </si>
  <si>
    <t>May I order a Deluxe Dog, a Beer, a Soda, a Bacon Burger, a Western Burger, a Soda, a Fries, a Hotdog, a Beer, and a Fries.</t>
  </si>
  <si>
    <t>May I order a Deluxe Dog, a Hotdog, and 2 Beers.</t>
  </si>
  <si>
    <t>I would like 2 Western Burgers, a Bacon Burger, and 2 Sodas.</t>
  </si>
  <si>
    <t>May I order 3 Sodas, a Beer, and 2 Cheese Burgers.</t>
  </si>
  <si>
    <t>I would like a Bacon Burger, a Western Burger, a Soda, a Side Salad, a Juice Box, a Soda, a Beer, and a Soda.</t>
  </si>
  <si>
    <t>Can I get 2 Sodas, a Fries, and 3 Juice Boxes.</t>
  </si>
  <si>
    <t>Can I get a Juice Box, a Juice Box, a Side Salad, a Soda, a Soda, a Hotdog, a Soda, a Fries, a Juice Box, and a Bacon Burger.</t>
  </si>
  <si>
    <t>I would like 2 Western Burgers, and 2 Fries.</t>
  </si>
  <si>
    <t>I would like a Beer, 2 Sodas, and a Beer.</t>
  </si>
  <si>
    <t>I would like a Bacon Burger, a Deluxe Dog, and a Cheese Burger.</t>
  </si>
  <si>
    <t>Can I get a Beer, and a Hotdog.</t>
  </si>
  <si>
    <t>I would like a Bacon Burger, a Fries, a Side Salad, 3 Cheese Burgers, a Beer, a Hotdog, a Western Burger, 3 Sodas, and a Hotdog.</t>
  </si>
  <si>
    <t>I would like a Western Burger, a Beer, 3 Juice Boxes, a Bacon Burger, a Side Salad, a Fries, a Beer, 3 Western Burgers, and a Side Salad.</t>
  </si>
  <si>
    <t>I would like a Soda, a Bacon Burger, and 4 Deluxe Dogs.</t>
  </si>
  <si>
    <t>I would like 2 Juice Boxes, 2 Juice Boxes, and 2 Fries.</t>
  </si>
  <si>
    <t>Can I get a Soda, a Beer, a Cheese Burger, a Cheese Burger, 2 Cheese Burgers, a Side Salad, a Bacon Burger, a Soda, and a Soda.</t>
  </si>
  <si>
    <t>I would like a Soda, 2 Fries, a Side Salad, a Bacon Burger, 3 Juice Boxes, a Side Salad, and 4 Bacon Burgers.</t>
  </si>
  <si>
    <t>I would like a Soda, and a Deluxe Dog.</t>
  </si>
  <si>
    <t>I would like a Side Salad, 2 Western Burgers, a Side Salad, a Bacon Burger, a Juice Box, and 2 Fries.</t>
  </si>
  <si>
    <t>Can I get a Western Burger, 2 Cheese Burgers, a Cheese Burger, and 2 Western Burgers.</t>
  </si>
  <si>
    <t>I would like a Bacon Burger, 2 Western Burgers, and 3 Hotdogs.</t>
  </si>
  <si>
    <t>Can I get a Beer, a Soda, a Deluxe Dog, 2 Fries, and a Hotdog.</t>
  </si>
  <si>
    <t>Can I get 2 Sodas, and a Western Burger.</t>
  </si>
  <si>
    <t>I would like a Cheese Burger, a Western Burger, and 3 Bacon Burgers.</t>
  </si>
  <si>
    <t>May I order 2 Side Salads, and 2 Fries.</t>
  </si>
  <si>
    <t>May I order a Beer.</t>
  </si>
  <si>
    <t>I would like 2 Side Salads, a Western Burger, 3 Western Burgers, and 2 Sodas.</t>
  </si>
  <si>
    <t>Can I get 2 Juice Boxes, a Side Salad, and a Bacon Burger.</t>
  </si>
  <si>
    <t>May I order 2 Deluxe Dogs, a Fries, a Beer, a Side Salad, a Beer, 2 Deluxe Dogs, and a Western Burger.</t>
  </si>
  <si>
    <t>May I order 2 Juice Boxes, and 3 Western Burgers.</t>
  </si>
  <si>
    <t>Can I get a Soda, a Fries, and a Juice Box.</t>
  </si>
  <si>
    <t>Can I get a Side Salad, a Deluxe Dog, a Fries, a Bacon Burger, a Bacon Burger, and 4 Hotdogs.</t>
  </si>
  <si>
    <t>I would like 5 Side Salads.</t>
  </si>
  <si>
    <t>I would like 3 Deluxe Dogs, 2 Fries, and 2 Hotdogs.</t>
  </si>
  <si>
    <t>I would like a Deluxe Dog, 3 Deluxe Dogs, and a Fries.</t>
  </si>
  <si>
    <t>Can I get 3 Cheese Burgers, 2 Western Burgers, and 3 Deluxe Dogs.</t>
  </si>
  <si>
    <t>I would like 2 Fries, 2 Fries, and 2 Cheese Burgers.</t>
  </si>
  <si>
    <t>I would like 2 Beers, 2 Deluxe Dogs, a Hotdog, and 2 Sodas.</t>
  </si>
  <si>
    <t>I would like 2 Side Salads, a Fries, and 2 Juice Boxes.</t>
  </si>
  <si>
    <t>May I order 3 Side Salads, 2 Juice Boxes, and a Cheese Burger.</t>
  </si>
  <si>
    <t>May I order a Fries, 2 Bacon Burgers, 2 Cheese Burgers, and 2 Beers.</t>
  </si>
  <si>
    <t>May I order a Cheese Burger, a Beer, a Juice Box, a Bacon Burger, a Hotdog, and a Western Burger.</t>
  </si>
  <si>
    <t>May I order a Soda, 2 Deluxe Dogs, and a Hotdog.</t>
  </si>
  <si>
    <t>May I order a Hotdog, a Soda, a Hotdog, a Western Burger, a Deluxe Dog, a Soda, and a Fries.</t>
  </si>
  <si>
    <t>May I order a Fries, a Western Burger, and a Hotdog.</t>
  </si>
  <si>
    <t>I would like a Soda, a Hotdog, a Western Burger, a Bacon Burger, a Fries, and a Western Burger.</t>
  </si>
  <si>
    <t>Can I get a Beer, a Fries, and a Soda.</t>
  </si>
  <si>
    <t>Can I get a Bacon Burger, a Deluxe Dog, a Side Salad, 2 Sodas, a Fries, and a Beer.</t>
  </si>
  <si>
    <t>I would like a Bacon Burger, 2 Hotdogs, and 2 Bacon Burgers.</t>
  </si>
  <si>
    <t>I would like a Hotdog, a Western Burger, a Hotdog, and a Bacon Burger.</t>
  </si>
  <si>
    <t>I would like a Beer, a Cheese Burger, a Deluxe Dog, a Soda, a Soda, a Fries, and 2 Bacon Burgers.</t>
  </si>
  <si>
    <t>I would like 2 Sodas, a Western Burger, 2 Bacon Burgers, and a Hotdog.</t>
  </si>
  <si>
    <t>Can I get 4 Cheese Burgers, and a Fries.</t>
  </si>
  <si>
    <t>May I order 2 Bacon Burgers, 2 Bacon Burgers, a Cheese Burger, 3 Side Salads, a Side Salad, and a Western Burger.</t>
  </si>
  <si>
    <t>May I order a Cheese Burger, a Cheese Burger, 2 Fries, a Cheese Burger, 2 Hotdogs, and a Soda.</t>
  </si>
  <si>
    <t>Can I get 2 Sodas, a Deluxe Dog, and a Juice Box.</t>
  </si>
  <si>
    <t>Can I get a Western Burger, 2 Bacon Burgers, and a Beer.</t>
  </si>
  <si>
    <t>May I order a Side Salad, a Fries, a Deluxe Dog, a Bacon Burger, 4 Fries, a Fries, and a Hotdog.</t>
  </si>
  <si>
    <t>I would like a Hotdog, a Deluxe Dog, a Cheese Burger, a Deluxe Dog, a Deluxe Dog, a Bacon Burger, and a Cheese Burger.</t>
  </si>
  <si>
    <t>May I order a Fries, a Juice Box, a Side Salad, a Deluxe Dog, a Hotdog, a Juice Box, and a Fries.</t>
  </si>
  <si>
    <t>Can I get 2 Beers, a Deluxe Dog, 3 Sodas, and a Fries.</t>
  </si>
  <si>
    <t>May I order a Western Burger, 2 Juice Boxes, and 3 Cheese Burgers.</t>
  </si>
  <si>
    <t>Can I get 3 Juice Boxes, 2 Cheese Burgers, and 3 Deluxe Dogs.</t>
  </si>
  <si>
    <t>May I order 2 Beers, a Cheese Burger, 2 Hotdogs, and a Cheese Burger.</t>
  </si>
  <si>
    <t>Can I get a Fries, a Beer, a Juice Box, a Side Salad, and 2 Sodas.</t>
  </si>
  <si>
    <t>Can I get 4 Sodas, a Fries, 2 Western Burgers, and a Bacon Burger.</t>
  </si>
  <si>
    <t>May I order a Cheese Burger, a Deluxe Dog, a Bacon Burger, and 2 Juice Boxes.</t>
  </si>
  <si>
    <t>I would like a Cheese Burger, a Bacon Burger, 2 Western Burgers, 2 Sodas, and a Bacon Burger.</t>
  </si>
  <si>
    <t>I would like a Bacon Burger, a Cheese Burger, and a Cheese Burger.</t>
  </si>
  <si>
    <t>I would like a Bacon Burger, a Side Salad, a Hotdog, a Beer, a Bacon Burger, a Side Salad, and a Soda.</t>
  </si>
  <si>
    <t>I would like 2 Fries, 2 Deluxe Dogs, and a Side Salad.</t>
  </si>
  <si>
    <t>May I order 2 Sodas, a Bacon Burger, a Beer, a Beer, 4 Side Salads, a Beer, and a Fries.</t>
  </si>
  <si>
    <t>May I order a Soda, a Juice Box, and 2 Side Salads.</t>
  </si>
  <si>
    <t>May I order a Beer, 3 Beers, a Beer, and a Fries.</t>
  </si>
  <si>
    <t>I would like 2 Fries, a Western Burger, 2 Sodas, a Deluxe Dog, and a Bacon Burger.</t>
  </si>
  <si>
    <t>I would like a Bacon Burger, 2 Fries, a Soda, a Fries, and 3 Side Salads.</t>
  </si>
  <si>
    <t>I would like a Juice Box, a Hotdog, and 2 Western Burgers.</t>
  </si>
  <si>
    <t>I would like 4 Fries, 3 Sodas, and a Bacon Burger.</t>
  </si>
  <si>
    <t>May I order a Bacon Burger, a Cheese Burger, a Western Burger, and a Juice Box.</t>
  </si>
  <si>
    <t>I would like 3 Fries, a Juice Box, and a Bacon Burger.</t>
  </si>
  <si>
    <t>Can I get 2 Cheese Burgers, 2 Juice Boxes, a Soda, and a Western Burger.</t>
  </si>
  <si>
    <t>May I order a Bacon Burger, a Beer, a Western Burger, and a Fries.</t>
  </si>
  <si>
    <t>May I order a Bacon Burger, 2 Hotdogs, a Hotdog, and 2 Bacon Burgers.</t>
  </si>
  <si>
    <t>I would like a Soda, 2 Deluxe Dogs, and 3 Cheese Burgers.</t>
  </si>
  <si>
    <t>Can I get a Western Burger, a Bacon Burger, a Cheese Burger, a Cheese Burger, a Western Burger, a Beer, a Beer, a Fries, and a Fries.</t>
  </si>
  <si>
    <t>Can I get a Juice Box, a Cheese Burger, 3 Western Burgers, a Beer, a Bacon Burger, a Hotdog, and a Hotdog.</t>
  </si>
  <si>
    <t>Can I get 3 Juice Boxes, a Juice Box, and 2 Beers.</t>
  </si>
  <si>
    <t>I would like a Soda, and 4 Bacon Burgers.</t>
  </si>
  <si>
    <t>May I order a Fries, and 2 Deluxe Dogs.</t>
  </si>
  <si>
    <t>I would like a Soda, a Fries, a Beer, a Side Salad, a Fries, a Fries, a Cheese Burger, and a Juice Box.</t>
  </si>
  <si>
    <t>May I order a Bacon Burger, 3 Deluxe Dogs, a Fries, a Cheese Burger, a Bacon Burger, a Side Salad, a Bacon Burger, and 3 Western Burgers.</t>
  </si>
  <si>
    <t>May I order 2 Fries, and 3 Bacon Burgers.</t>
  </si>
  <si>
    <t>I would like 3 Deluxe Dogs, and 2 Bacon Burgers.</t>
  </si>
  <si>
    <t>Can I get a Bacon Burger, 4 Side Salads, a Hotdog, and a Cheese Burger.</t>
  </si>
  <si>
    <t>Can I get a Hotdog, a Cheese Burger, a Beer, a Cheese Burger, a Fries, a Bacon Burger, 3 Juice Boxes, and a Fries.</t>
  </si>
  <si>
    <t>Can I get a Hotdog, 2 Fries, a Beer, and a Juice Box.</t>
  </si>
  <si>
    <t>I would like a Hotdog, and a Beer.</t>
  </si>
  <si>
    <t>May I order a Hotdog, a Soda, a Side Salad, a Hotdog, a Bacon Burger, a Cheese Burger, and a Hotdog.</t>
  </si>
  <si>
    <t>Can I get 3 Juice Boxes, 3 Hotdogs, and 2 Side Salads.</t>
  </si>
  <si>
    <t>Can I get 4 Hotdogs, a Beer, a Cheese Burger, 2 Cheese Burgers, a Cheese Burger, and a Beer.</t>
  </si>
  <si>
    <t>I would like 3 Hotdogs, a Deluxe Dog, and 3 Juice Boxes.</t>
  </si>
  <si>
    <t>I would like a Soda, a Western Burger, a Side Salad, a Beer, a Fries, 3 Side Salads, 3 Sodas, a Soda, a Hotdog, and a Cheese Burger.</t>
  </si>
  <si>
    <t>May I order 4 Beers, a Juice Box, a Soda, a Fries, a Fries, a Juice Box, a Beer, a Western Burger, and a Side Salad.</t>
  </si>
  <si>
    <t>Can I get a Soda, a Fries, a Deluxe Dog, a Side Salad, a Bacon Burger, a Side Salad, a Fries, a Deluxe Dog, a Bacon Burger, and a Western Burger.</t>
  </si>
  <si>
    <t>I would like a Bacon Burger, 3 Western Burgers, a Side Salad, and a Fries.</t>
  </si>
  <si>
    <t>May I order 3 Cheese Burgers, 2 Side Salads, and a Hotdog.</t>
  </si>
  <si>
    <t>I would like a Juice Box, a Hotdog, and 3 Beers.</t>
  </si>
  <si>
    <t>May I order 4 Juice Boxes, 2 Western Burgers, and 3 Juice Boxes.</t>
  </si>
  <si>
    <t>I would like a Cheese Burger, 2 Fries, and 4 Western Burgers.</t>
  </si>
  <si>
    <t>May I order 2 Bacon Burgers, and 3 Sodas.</t>
  </si>
  <si>
    <t>I would like a Juice Box, 2 Sodas, a Hotdog, a Cheese Burger, a Cheese Burger, a Soda, a Western Burger, a Bacon Burger, and a Hotdog.</t>
  </si>
  <si>
    <t>I would like 2 Fries, a Juice Box, a Fries, a Juice Box, a Side Salad, a Fries, a Western Burger, 3 Western Burgers, a Fries, and a Beer.</t>
  </si>
  <si>
    <t>May I order a Soda, 2 Bacon Burgers, and 3 Bacon Burgers.</t>
  </si>
  <si>
    <t>May I order a Beer, a Western Burger, a Side Salad, a Juice Box, 2 Beers, a Juice Box, a Deluxe Dog, and a Fries.</t>
  </si>
  <si>
    <t>Can I get a Fries, a Western Burger, a Soda, a Side Salad, a Soda, a Beer, a Soda, and a Cheese Burger.</t>
  </si>
  <si>
    <t>May I order a Fries, a Juice Box, and 2 Cheese Burgers.</t>
  </si>
  <si>
    <t>May I order a Deluxe Dog, 3 Cheese Burgers, and 2 Deluxe Dogs.</t>
  </si>
  <si>
    <t>I would like 4 Hotdogs, 2 Sodas, and a Juice Box.</t>
  </si>
  <si>
    <t>I would like 2 Hotdogs, 3 Bacon Burgers, and a Cheese Burger.</t>
  </si>
  <si>
    <t>May I order a Western Burger, a Beer, a Fries, 2 Juice Boxes, and a Fries.</t>
  </si>
  <si>
    <t>May I order a Side Salad, 2 Bacon Burgers, a Bacon Burger, and a Juice Box.</t>
  </si>
  <si>
    <t>Can I get a Cheese Burger, a Cheese Burger, a Hotdog, 3 Fries, and a Soda.</t>
  </si>
  <si>
    <t>I would like a Soda, a Beer, a Beer, a Soda, a Bacon Burger, and a Hotdog.</t>
  </si>
  <si>
    <t>May I order a Hotdog, a Side Salad, 2 Western Burgers, 4 Fries, and a Western Burger.</t>
  </si>
  <si>
    <t>I would like 4 Western Burgers, a Beer, a Fries, a Side Salad, a Western Burger, a Side Salad, a Fries, a Juice Box, and a Soda.</t>
  </si>
  <si>
    <t>I would like a Cheese Burger, a Beer, 4 Cheese Burgers, a Western Burger, a Deluxe Dog, and a Soda.</t>
  </si>
  <si>
    <t>Can I get a Hotdog, a Beer, 2 Deluxe Dogs, and a Juice Box.</t>
  </si>
  <si>
    <t>Can I get a Juice Box, a Bacon Burger, 3 Western Burgers, and 2 Sodas.</t>
  </si>
  <si>
    <t>Can I get a Juice Box, 3 Deluxe Dogs, a Bacon Burger, and 2 Beers.</t>
  </si>
  <si>
    <t>I would like 3 Hotdogs, 3 Bacon Burgers, and a Western Burger.</t>
  </si>
  <si>
    <t>Can I get 2 Hotdogs, a Bacon Burger, 3 Bacon Burgers, and 2 Western Burgers.</t>
  </si>
  <si>
    <t>Can I get 2 Sodas, 2 Western Burgers, a Side Salad, and a Cheese Burger.</t>
  </si>
  <si>
    <t>Can I get 2 Deluxe Dogs, a Western Burger, 2 Deluxe Dogs, and 2 Side Salads.</t>
  </si>
  <si>
    <t>I would like a Juice Box, a Deluxe Dog, a Cheese Burger, a Western Burger, a Beer, and a Beer.</t>
  </si>
  <si>
    <t>I would like 2 Cheese Burgers, and 4 Side Salads.</t>
  </si>
  <si>
    <t>May I order a Western Burger, a Fries, a Soda, 2 Side Salads, and 2 Cheese Burgers.</t>
  </si>
  <si>
    <t>I would like 2 Bacon Burgers, a Bacon Burger, and 2 Cheese Burgers.</t>
  </si>
  <si>
    <t>May I order a Deluxe Dog, a Bacon Burger, 2 Sodas, a Western Burger, a Beer, and a Cheese Burger.</t>
  </si>
  <si>
    <t>May I order a Side Salad, 2 Juice Boxes, and 4 Sodas.</t>
  </si>
  <si>
    <t>I would like a Hotdog, 2 Side Salads, 2 Hotdogs, and 2 Beers.</t>
  </si>
  <si>
    <t>Can I get a Bacon Burger, a Juice Box, a Western Burger, a Juice Box, a Beer, and 4 Sodas.</t>
  </si>
  <si>
    <t>Can I get a Deluxe Dog, a Beer, and a Bacon Burger.</t>
  </si>
  <si>
    <t>Can I get a Bacon Burger, a Hotdog, a Juice Box, a Deluxe Dog, a Fries, a Juice Box, a Western Burger, a Bacon Burger, 2 Beers, and 2 Cheese Burgers.</t>
  </si>
  <si>
    <t>Can I get a Soda, 2 Bacon Burgers, and 3 Deluxe Dogs.</t>
  </si>
  <si>
    <t>I would like 3 Fries, a Soda, a Juice Box, a Side Salad, a Western Burger, a Deluxe Dog, 3 Sodas, a Beer, and 2 Bacon Burgers.</t>
  </si>
  <si>
    <t>I would like a Deluxe Dog, 2 Western Burgers, a Soda, a Fries, and a Beer.</t>
  </si>
  <si>
    <t>Can I get 3 Western Burgers, a Juice Box, and a Juice Box.</t>
  </si>
  <si>
    <t>May I order a Hotdog, 4 Bacon Burgers, and 2 Cheese Burgers.</t>
  </si>
  <si>
    <t>Can I get a Bacon Burger, a Soda, a Juice Box, a Juice Box, a Fries, a Juice Box, a Beer, and a Western Burger.</t>
  </si>
  <si>
    <t>Can I get a Deluxe Dog, a Side Salad, a Side Salad, a Beer, a Side Salad, a Deluxe Dog, a Western Burger, a Hotdog, and a Hotdog.</t>
  </si>
  <si>
    <t>Can I get a Hotdog, a Side Salad, a Juice Box, a Fries, a Side Salad, and a Side Salad.</t>
  </si>
  <si>
    <t>Can I get a Fries, 2 Western Burgers, 2 Juice Boxes, and a Juice Box.</t>
  </si>
  <si>
    <t>I would like 3 Fries, 3 Side Salads, and 3 Side Salads.</t>
  </si>
  <si>
    <t>I would like 2 Deluxe Dogs, and 3 Juice Boxes.</t>
  </si>
  <si>
    <t>Can I get a Western Burger, a Cheese Burger, a Beer, 2 Hotdogs, a Beer, a Deluxe Dog, and a Hotdog.</t>
  </si>
  <si>
    <t>May I order a Hotdog, a Side Salad, a Soda, a Side Salad, a Western Burger, a Juice Box, a Bacon Burger, a Deluxe Dog, and a Side Salad.</t>
  </si>
  <si>
    <t>May I order a Deluxe Dog, a Soda, a Deluxe Dog, a Deluxe Dog, a Cheese Burger, a Western Burger, 2 Deluxe Dogs, a Beer, 3 Fries, and a Juice Box.</t>
  </si>
  <si>
    <t>Can I get a Western Burger, 2 Deluxe Dogs, and a Bacon Burger.</t>
  </si>
  <si>
    <t>May I order 5 Juice Boxes.</t>
  </si>
  <si>
    <t>I would like a Cheese Burger, 2 Juice Boxes, and 3 Sodas.</t>
  </si>
  <si>
    <t>I would like a Deluxe Dog, a Hotdog, a Bacon Burger, a Bacon Burger, 2 Cheese Burgers, a Side Salad, and a Deluxe Dog.</t>
  </si>
  <si>
    <t>May I order a Deluxe Dog, a Fries, a Beer, a Western Burger, a Fries, 4 Side Salads, a Cheese Burger, a Cheese Burger, and a Beer.</t>
  </si>
  <si>
    <t>May I order a Juice Box, 2 Beers, 3 Beers, and a Juice Box.</t>
  </si>
  <si>
    <t>I would like 4 Sodas, 3 Bacon Burgers, and a Cheese Burger.</t>
  </si>
  <si>
    <t>Can I get a Bacon Burger, a Bacon Burger, a Deluxe Dog, a Cheese Burger, a Fries, a Side Salad, and a Soda.</t>
  </si>
  <si>
    <t>May I order 2 Juice Boxes, 2 Sodas, 4 Deluxe Dogs, a Side Salad, and a Side Salad.</t>
  </si>
  <si>
    <t>May I order a Soda, 3 Cheese Burgers, and a Beer.</t>
  </si>
  <si>
    <t>Can I get a Cheese Burger, a Side Salad, a Beer, a Cheese Burger, a Fries, a Beer, a Fries, and a Hotdog.</t>
  </si>
  <si>
    <t>Can I get 3 Western Burgers, 2 Hotdogs, and 2 Deluxe Dogs.</t>
  </si>
  <si>
    <t>I would like a Side Salad, and 2 Hotdogs.</t>
  </si>
  <si>
    <t>May I order a Hotdog, a Juice Box, and 2 Fries.</t>
  </si>
  <si>
    <t>May I order a Fries, 3 Juice Boxes, and 2 Beers.</t>
  </si>
  <si>
    <t>May I order 2 Beers, a Soda, a Cheese Burger, a Deluxe Dog, a Bacon Burger, and a Bacon Burger.</t>
  </si>
  <si>
    <t>May I order a Cheese Burger, a Beer, a Juice Box, a Hotdog, 3 Bacon Burgers, a Fries, a Side Salad, a Juice Box, and a Deluxe Dog.</t>
  </si>
  <si>
    <t>Can I get a Beer, a Hotdog, a Hotdog, a Western Burger, a Soda, a Bacon Burger, and a Deluxe Dog.</t>
  </si>
  <si>
    <t>I would like a Side Salad, a Western Burger, a Soda, a Beer, a Soda, a Hotdog, a Bacon Burger, a Soda, and a Deluxe Dog.</t>
  </si>
  <si>
    <t>Can I get a Bacon Burger, a Soda, a Fries, and a Bacon Burger.</t>
  </si>
  <si>
    <t>Can I get a Juice Box, a Side Salad, a Western Burger, 2 Bacon Burgers, a Juice Box, and a Fries.</t>
  </si>
  <si>
    <t>May I order a Side Salad, a Deluxe Dog, a Beer, a Beer, a Soda, a Fries, a Hotdog, a Soda, 3 Fries, and 2 Hotdogs.</t>
  </si>
  <si>
    <t>May I order 2 Fries, 4 Fries, and a Side Salad.</t>
  </si>
  <si>
    <t>May I order 4 Juice Boxes, a Juice Box, and a Side Salad.</t>
  </si>
  <si>
    <t>Can I get a Beer, 2 Deluxe Dogs, a Soda, a Hotdog, and a Side Salad.</t>
  </si>
  <si>
    <t>May I order 2 Western Burgers, 2 Side Salads, a Deluxe Dog, and 2 Juice Boxes.</t>
  </si>
  <si>
    <t>I would like 4 Hotdogs, and a Cheese Burger.</t>
  </si>
  <si>
    <t>May I order 3 Western Burgers, a Juice Box, 2 Bacon Burgers, and 3 Juice Boxes.</t>
  </si>
  <si>
    <t>I would like 2 Juice Boxes, a Fries, a Fries, and 2 Hotdogs.</t>
  </si>
  <si>
    <t>I would like 2 Beers, 2 Fries, and a Beer.</t>
  </si>
  <si>
    <t>May I order 2 Beers, and a Cheese Burger.</t>
  </si>
  <si>
    <t>May I order 2 Deluxe Dogs, and 3 Bacon Burgers.</t>
  </si>
  <si>
    <t>I would like a Western Burger, a Deluxe Dog, a Western Burger, a Cheese Burger, a Soda, a Western Burger, a Deluxe Dog, a Soda, and a Juice Box.</t>
  </si>
  <si>
    <t>May I order 5 Sodas.</t>
  </si>
  <si>
    <t>Can I get a Fries, a Bacon Burger, a Cheese Burger, a Hotdog, a Bacon Burger, a Hotdog, a Fries, and a Side Salad.</t>
  </si>
  <si>
    <t>Can I get a Juice Box, a Fries, a Hotdog, a Hotdog, a Deluxe Dog, a Deluxe Dog, a Deluxe Dog, and a Cheese Burger.</t>
  </si>
  <si>
    <t>Can I get a Bacon Burger, 3 Cheese Burgers, and a Bacon Burger.</t>
  </si>
  <si>
    <t>I would like a Cheese Burger, a Side Salad, a Deluxe Dog, a Bacon Burger, a Soda, and a Soda.</t>
  </si>
  <si>
    <t>Can I get a Deluxe Dog, a Juice Box, a Fries, a Side Salad, a Side Salad, a Side Salad, a Fries, a Deluxe Dog, and a Deluxe Dog.</t>
  </si>
  <si>
    <t>I would like a Deluxe Dog, a Bacon Burger, a Cheese Burger, 2 Side Salads, and 2 Beers.</t>
  </si>
  <si>
    <t>I would like a Hotdog, 3 Western Burgers, a Hotdog, and 3 Hotdogs.</t>
  </si>
  <si>
    <t>Can I get a Bacon Burger, a Side Salad, a Side Salad, a Western Burger, a Side Salad, a Bacon Burger, a Western Burger, a Western Burger, a Western Burger, and a Fries.</t>
  </si>
  <si>
    <t>Can I get a Beer, 2 Hotdogs, a Western Burger, a Deluxe Dog, a Soda, a Bacon Burger, a Soda, a Bacon Burger, and a Side Salad.</t>
  </si>
  <si>
    <t>May I order 2 Western Burgers, a Side Salad, and 2 Bacon Burgers.</t>
  </si>
  <si>
    <t>I would like a Western Burger, a Soda, a Beer, a Beer, a Juice Box, a Beer, 3 Sodas, a Bacon Burger, and a Western Burger.</t>
  </si>
  <si>
    <t>May I order a Side Salad, 3 Fries, and 3 Bacon Burgers.</t>
  </si>
  <si>
    <t>May I order a Cheese Burger, a Fries, a Beer, a Side Salad, a Hotdog, 3 Fries, a Side Salad, a Cheese Burger, and 3 Fries.</t>
  </si>
  <si>
    <t>May I order a Side Salad, a Cheese Burger, 2 Bacon Burgers, a Fries, a Side Salad, and a Hotdog.</t>
  </si>
  <si>
    <t>Can I get a Western Burger, a Fries, a Bacon Burger, 2 Fries, and a Western Burger.</t>
  </si>
  <si>
    <t>I would like a Juice Box, 3 Side Salads, a Beer, a Bacon Burger, and a Hotdog.</t>
  </si>
  <si>
    <t>May I order a Soda, 4 Hotdogs, and 3 Bacon Burgers.</t>
  </si>
  <si>
    <t>May I order a Western Burger, a Hotdog, a Beer, a Deluxe Dog, a Western Burger, 2 Bacon Burgers, and a Juice Box.</t>
  </si>
  <si>
    <t>I would like a Western Burger, a Side Salad, a Cheese Burger, 2 Western Burgers, a Soda, a Western Burger, a Fries, a Soda, a Hotdog, and a Juice Box.</t>
  </si>
  <si>
    <t>May I order a Cheese Burger, a Juice Box, 2 Fries, and a Side Salad.</t>
  </si>
  <si>
    <t>May I order a Beer, a Deluxe Dog, a Western Burger, a Western Burger, a Side Salad, a Deluxe Dog, 2 Side Salads, a Bacon Burger, a Deluxe Dog, and a Hotdog.</t>
  </si>
  <si>
    <t>Can I get a Hotdog, a Bacon Burger, a Soda, a Hotdog, a Cheese Burger, a Deluxe Dog, a Deluxe Dog, and a Side Salad.</t>
  </si>
  <si>
    <t>May I order a Deluxe Dog, a Cheese Burger, a Deluxe Dog, 2 Side Salads, and a Side Salad.</t>
  </si>
  <si>
    <t>I would like a Beer, a Soda, and 3 Deluxe Dogs.</t>
  </si>
  <si>
    <t>Can I get 2 Beers, a Fries, and a Western Burger.</t>
  </si>
  <si>
    <t>May I order a Side Salad, 2 Cheese Burgers, a Beer, a Deluxe Dog, a Western Burger, a Juice Box, a Fries, a Side Salad, a Juice Box, and a Bacon Burger.</t>
  </si>
  <si>
    <t>I would like a Bacon Burger, a Fries, 2 Beers, a Juice Box, 2 Bacon Burgers, a Soda, and a Bacon Burger.</t>
  </si>
  <si>
    <t>I would like 2 Juice Boxes, a Cheese Burger, a Fries, 2 Hotdogs, and a Side Salad.</t>
  </si>
  <si>
    <t>I would like 2 Beers, a Beer, a Deluxe Dog, 2 Cheese Burgers, and a Soda.</t>
  </si>
  <si>
    <t>I would like 2 Deluxe Dogs, 2 Bacon Burgers, and a Soda.</t>
  </si>
  <si>
    <t>I would like a Beer, a Fries, 2 Western Burgers, a Juice Box, a Hotdog, and a Side Salad.</t>
  </si>
  <si>
    <t>May I order a Western Burger, a Hotdog, and 2 Hotdogs.</t>
  </si>
  <si>
    <t>May I order a Cheese Burger, a Juice Box, a Beer, a Juice Box, a Beer, 4 Bacon Burgers, a Beer, and a Beer.</t>
  </si>
  <si>
    <t>May I order a Juice Box, 2 Side Salads, and a Deluxe Dog.</t>
  </si>
  <si>
    <t>I would like 2 Cheese Burgers, a Bacon Burger, and 2 Fries.</t>
  </si>
  <si>
    <t>May I order a Side Salad, a Side Salad, a Hotdog, and 2 Deluxe Dogs.</t>
  </si>
  <si>
    <t>May I order a Juice Box, a Soda, a Juice Box, a Side Salad, 4 Western Burgers, a Side Salad, and a Western Burger.</t>
  </si>
  <si>
    <t>I would like a Juice Box, 3 Western Burgers, a Bacon Burger, a Beer, and 2 Western Burgers.</t>
  </si>
  <si>
    <t>I would like a Soda, a Western Burger, a Soda, 2 Cheese Burgers, 4 Juice Boxes, a Cheese Burger, and a Hotdog.</t>
  </si>
  <si>
    <t>I would like 2 Sodas, and a Juice Box.</t>
  </si>
  <si>
    <t>I would like 3 Beers, 3 Beers, and a Juice Box.</t>
  </si>
  <si>
    <t>I would like a Cheese Burger, a Fries, 2 Cheese Burgers, and a Bacon Burger.</t>
  </si>
  <si>
    <t>May I order a Juice Box, 2 Side Salads, a Soda, a Bacon Burger, a Juice Box, a Beer, a Beer, a Soda, a Soda, and a Fries.</t>
  </si>
  <si>
    <t>May I order a Soda, a Deluxe Dog, a Soda, a Hotdog, and 2 Bacon Burgers.</t>
  </si>
  <si>
    <t>I would like a Side Salad, a Beer, a Beer, 3 Beers, a Western Burger, a Beer, and a Fries.</t>
  </si>
  <si>
    <t>May I order 3 Bacon Burgers, a Side Salad, and a Western Burger.</t>
  </si>
  <si>
    <t>May I order 2 Juice Boxes, 2 Cheese Burgers, and 2 Hotdogs.</t>
  </si>
  <si>
    <t>I would like a Deluxe Dog, a Beer, a Cheese Burger, a Soda, a Bacon Burger, a Bacon Burger, and a Cheese Burger.</t>
  </si>
  <si>
    <t>Can I get 2 Sodas, 3 Hotdogs, and a Deluxe Dog.</t>
  </si>
  <si>
    <t>Can I get a Beer, a Juice Box, a Juice Box, a Deluxe Dog, 2 Sodas, and a Cheese Burger.</t>
  </si>
  <si>
    <t>May I order a Juice Box, 4 Bacon Burgers, and a Side Salad.</t>
  </si>
  <si>
    <t>Can I get a Fries, a Bacon Burger, 3 Fries, a Cheese Burger, 3 Deluxe Dogs, a Hotdog, a Hotdog, a Bacon Burger, and a Juice Box.</t>
  </si>
  <si>
    <t>May I order a Deluxe Dog, a Bacon Burger, a Western Burger, a Juice Box, a Beer, a Cheese Burger, a Beer, a Deluxe Dog, and a Soda.</t>
  </si>
  <si>
    <t>Can I get a Beer, a Hotdog, and 2 Cheese Burgers.</t>
  </si>
  <si>
    <t>I would like 3 Side Salads, a Cheese Burger, a Fries, a Cheese Burger, a Beer, a Soda, a Fries, a Soda, a Cheese Burger, and a Side Salad.</t>
  </si>
  <si>
    <t>Can I get a Deluxe Dog, a Cheese Burger, a Bacon Burger, a Hotdog, a Cheese Burger, 4 Side Salads, a Soda, and a Beer.</t>
  </si>
  <si>
    <t>I would like a Side Salad, a Side Salad, a Cheese Burger, a Hotdog, a Western Burger, a Side Salad, a Fries, and a Side Salad.</t>
  </si>
  <si>
    <t>Can I get 2 Beers, 2 Bacon Burgers, a Deluxe Dog, 2 Beers, and a Hotdog.</t>
  </si>
  <si>
    <t>May I order a Beer, a Side Salad, a Hotdog, a Western Burger, a Bacon Burger, a Cheese Burger, a Juice Box, a Deluxe Dog, and a Cheese Burger.</t>
  </si>
  <si>
    <t>I would like 2 Beers, 2 Hotdogs, and 3 Beers.</t>
  </si>
  <si>
    <t>Can I get a Deluxe Dog, 2 Side Salads, a Beer, and 2 Deluxe Dogs.</t>
  </si>
  <si>
    <t>Can I get 2 Fries, 2 Beers, a Hotdog, and 4 Western Burgers.</t>
  </si>
  <si>
    <t>May I order 2 Hotdogs, 2 Western Burgers, and a Deluxe Dog.</t>
  </si>
  <si>
    <t>I would like a Fries, 3 Beers, a Beer, a Western Burger, and a Cheese Burger.</t>
  </si>
  <si>
    <t>Can I get a Soda, 2 Cheese Burgers, and 2 Western Burgers.</t>
  </si>
  <si>
    <t>May I order a Soda, 3 Cheese Burgers, a Beer, and a Deluxe Dog.</t>
  </si>
  <si>
    <t>I would like a Deluxe Dog, a Western Burger, a Soda, and a Bacon Burger.</t>
  </si>
  <si>
    <t>May I order a Deluxe Dog, 2 Bacon Burgers, and 4 Juice Boxes.</t>
  </si>
  <si>
    <t>Can I get a Cheese Burger, 2 Cheese Burgers, a Side Salad, a Cheese Burger, and a Juice Box.</t>
  </si>
  <si>
    <t>Can I get a Deluxe Dog, a Bacon Burger, a Fries, and a Beer.</t>
  </si>
  <si>
    <t>Can I get 2 Western Burgers, a Western Burger, 3 Sodas, and a Fries.</t>
  </si>
  <si>
    <t>May I order 2 Side Salads, a Bacon Burger, and a Beer.</t>
  </si>
  <si>
    <t>Can I get 2 Fries, 3 Cheese Burgers, and 2 Beers.</t>
  </si>
  <si>
    <t>I would like a Cheese Burger, a Hotdog, 2 Hotdogs, 2 Bacon Burgers, and a Deluxe Dog.</t>
  </si>
  <si>
    <t>May I order a Cheese Burger, a Juice Box, 2 Juice Boxes, and 2 Bacon Burgers.</t>
  </si>
  <si>
    <t>I would like a Fries, a Juice Box, a Deluxe Dog, and 2 Western Burgers.</t>
  </si>
  <si>
    <t>May I order a Hotdog, a Soda, a Juice Box, and 2 Side Salads.</t>
  </si>
  <si>
    <t>I would like a Cheese Burger, a Soda, a Cheese Burger, a Side Salad, a Soda, a Fries, and a Juice Box.</t>
  </si>
  <si>
    <t>May I order a Western Burger, a Beer, a Bacon Burger, 2 Western Burgers, a Juice Box, a Fries, a Deluxe Dog, and a Fries.</t>
  </si>
  <si>
    <t>Can I get 3 Western Burgers, 2 Cheese Burgers, a Juice Box, a Beer, and a Fries.</t>
  </si>
  <si>
    <t>I would like 4 Cheese Burgers, a Hotdog, a Beer, a Cheese Burger, and a Bacon Burger.</t>
  </si>
  <si>
    <t>Can I get a Bacon Burger, 2 Deluxe Dogs, 2 Fries, a Bacon Burger, and a Western Burger.</t>
  </si>
  <si>
    <t>May I order 2 Hotdogs, a Deluxe Dog, a Western Burger, a Cheese Burger, a Cheese Burger, and a Juice Box.</t>
  </si>
  <si>
    <t>May I order a Juice Box, a Juice Box, a Beer, a Hotdog, a Hotdog, a Hotdog, a Soda, a Bacon Burger, and a Side Salad.</t>
  </si>
  <si>
    <t>May I order a Juice Box, a Hotdog, 2 Beers, a Fries, and 2 Western Burgers.</t>
  </si>
  <si>
    <t>I would like a Soda, 2 Hotdogs, a Western Burger, and a Beer.</t>
  </si>
  <si>
    <t>I would like a Deluxe Dog, a Deluxe Dog, 2 Fries, and 2 Side Salads.</t>
  </si>
  <si>
    <t>May I order a Hotdog, 3 Cheese Burgers, and 4 Side Salads.</t>
  </si>
  <si>
    <t>May I order 2 Western Burgers, a Western Burger, and 2 Side Salads.</t>
  </si>
  <si>
    <t>I would like 3 Sodas, and a Beer.</t>
  </si>
  <si>
    <t>May I order 2 Beers, 2 Western Burgers, and a Western Burger.</t>
  </si>
  <si>
    <t>May I order a Soda, a Soda, a Beer, a Fries, a Side Salad, a Beer, a Deluxe Dog, a Soda, a Beer, and 3 Juice Boxes.</t>
  </si>
  <si>
    <t>Can I get a Deluxe Dog, a Juice Box, and a Deluxe Dog.</t>
  </si>
  <si>
    <t>May I order 5 Hotdogs.</t>
  </si>
  <si>
    <t>I would like a Deluxe Dog, a Fries, a Western Burger, a Juice Box, 3 Western Burgers, a Soda, and a Side Salad.</t>
  </si>
  <si>
    <t>Can I get a Cheese Burger, 2 Beers, and a Juice Box.</t>
  </si>
  <si>
    <t>Can I get 2 Juice Boxes, a Bacon Burger, and 4 Side Salads.</t>
  </si>
  <si>
    <t>I would like 3 Hotdogs, a Western Burger, and 2 Deluxe Dogs.</t>
  </si>
  <si>
    <t>Can I get 2 Side Salads, a Side Salad, and 2 Fries.</t>
  </si>
  <si>
    <t>May I order a Deluxe Dog, a Fries, a Hotdog, a Cheese Burger, a Cheese Burger, a Juice Box, a Fries, a Side Salad, a Western Burger, and a Cheese Burger.</t>
  </si>
  <si>
    <t>I would like a Soda, a Bacon Burger, a Juice Box, a Beer, and a Fries.</t>
  </si>
  <si>
    <t>May I order 3 Bacon Burgers, a Fries, and a Hotdog.</t>
  </si>
  <si>
    <t>Can I get a Deluxe Dog, 2 Fries, a Cheese Burger, 2 Sodas, and 2 Deluxe Dogs.</t>
  </si>
  <si>
    <t>Can I get 4 Side Salads, a Deluxe Dog, 3 Fries, a Deluxe Dog, a Fries, and a Soda.</t>
  </si>
  <si>
    <t>I would like a Beer, a Fries, and a Fries.</t>
  </si>
  <si>
    <t>May I order a Side Salad, a Side Salad, 2 Beers, a Deluxe Dog, and 2 Side Salads.</t>
  </si>
  <si>
    <t>I would like a Juice Box, 3 Cheese Burgers, and a Cheese Burger.</t>
  </si>
  <si>
    <t>May I order 2 Hotdogs, a Soda, and 3 Western Burgers.</t>
  </si>
  <si>
    <t>Can I get a Western Burger, and 4 Bacon Burgers.</t>
  </si>
  <si>
    <t>May I order 3 Hotdogs, a Bacon Burger, and a Fries.</t>
  </si>
  <si>
    <t>Can I get a Deluxe Dog, 3 Western Burgers, and 2 Hotdogs.</t>
  </si>
  <si>
    <t>Can I get a Soda, 3 Cheese Burgers, a Cheese Burger, a Beer, a Bacon Burger, a Fries, and a Beer.</t>
  </si>
  <si>
    <t>May I order 2 Fries, a Beer, a Soda, a Soda, and a Hotdog.</t>
  </si>
  <si>
    <t>Can I get a Western Burger, a Beer, a Bacon Burger, a Bacon Burger, a Juice Box, and a Deluxe Dog.</t>
  </si>
  <si>
    <t>May I order a Side Salad, 3 Cheese Burgers, and a Soda.</t>
  </si>
  <si>
    <t>Can I get 2 Sodas, 3 Fries, a Side Salad, a Fries, a Fries, a Juice Box, a Beer, 3 Fries, and a Hotdog.</t>
  </si>
  <si>
    <t>Can I get a Hotdog, 2 Western Burgers, and a Side Salad.</t>
  </si>
  <si>
    <t>I would like 2 Beers, a Side Salad, a Hotdog, and a Juice Box.</t>
  </si>
  <si>
    <t>May I order a Cheese Burger, a Side Salad, a Western Burger, a Fries, and 2 Western Burgers.</t>
  </si>
  <si>
    <t>I would like a Soda, a Deluxe Dog, and 2 Cheese Burgers.</t>
  </si>
  <si>
    <t>Can I get a Side Salad, a Juice Box, a Juice Box, a Western Burger, a Juice Box, a Soda, and a Soda.</t>
  </si>
  <si>
    <t>May I order a Side Salad, a Beer, a Side Salad, a Western Burger, a Juice Box, a Beer, a Fries, and 2 Deluxe Dogs.</t>
  </si>
  <si>
    <t>Can I get a Bacon Burger, 2 Bacon Burgers, a Juice Box, a Juice Box, a Cheese Burger, and a Side Salad.</t>
  </si>
  <si>
    <t>May I order 4 Hotdogs, a Western Burger, and a Juice Box.</t>
  </si>
  <si>
    <t>I would like a Cheese Burger, a Western Burger, a Deluxe Dog, a Fries, a Side Salad, and a Side Salad.</t>
  </si>
  <si>
    <t>May I order a Juice Box, a Side Salad, a Deluxe Dog, a Side Salad, a Beer, a Fries, a Fries, a Hotdog, a Hotdog, and a Fries.</t>
  </si>
  <si>
    <t>May I order 2 Fries, a Bacon Burger, 4 Fries, and a Juice Box.</t>
  </si>
  <si>
    <t>May I order 3 Bacon Burgers, a Soda, and 3 Fries.</t>
  </si>
  <si>
    <t>I would like a Deluxe Dog, a Bacon Burger, a Deluxe Dog, 3 Beers, a Bacon Burger, a Cheese Burger, and a Hotdog.</t>
  </si>
  <si>
    <t>May I order a Soda, 2 Bacon Burgers, and a Cheese Burger.</t>
  </si>
  <si>
    <t>Can I get a Fries, a Western Burger, 4 Bacon Burgers, a Juice Box, a Deluxe Dog, a Bacon Burger, and a Side Salad.</t>
  </si>
  <si>
    <t>May I order a Western Burger, a Side Salad, 2 Bacon Burgers, a Deluxe Dog, and a Hotdog.</t>
  </si>
  <si>
    <t>May I order a Beer, 3 Side Salads, 2 Western Burgers, and 2 Western Burgers.</t>
  </si>
  <si>
    <t>May I order a Bacon Burger, a Cheese Burger, a Hotdog, a Fries, a Soda, and a Hotdog.</t>
  </si>
  <si>
    <t>May I order a Juice Box, a Hotdog, and 2 Juice Boxes.</t>
  </si>
  <si>
    <t>I would like a Beer, a Deluxe Dog, 2 Cheese Burgers, a Cheese Burger, and 2 Deluxe Dogs.</t>
  </si>
  <si>
    <t>I would like 2 Sodas, a Soda, 2 Western Burgers, 3 Side Salads, and a Cheese Burger.</t>
  </si>
  <si>
    <t>Can I get a Western Burger, 3 Side Salads, and 3 Deluxe Dogs.</t>
  </si>
  <si>
    <t>I would like a Juice Box, 2 Cheese Burgers, a Side Salad, a Bacon Burger, a Cheese Burger, a Beer, a Cheese Burger, and a Beer.</t>
  </si>
  <si>
    <t>I would like a Deluxe Dog, a Beer, 3 Hotdogs, a Cheese Burger, a Fries, a Deluxe Dog, a Bacon Burger, 3 Side Salads, and a Juice Box.</t>
  </si>
  <si>
    <t>Can I get a Side Salad, a Soda, a Cheese Burger, a Juice Box, a Beer, a Beer, a Juice Box, a Beer, a Deluxe Dog, and a Bacon Burger.</t>
  </si>
  <si>
    <t>Can I get a Juice Box, 2 Juice Boxes, a Western Burger, a Bacon Burger, and a Bacon Burger.</t>
  </si>
  <si>
    <t>Can I get 2 Hotdogs, a Soda, and 2 Side Salads.</t>
  </si>
  <si>
    <t>May I order a Deluxe Dog, a Western Burger, 2 Cheese Burgers, and 2 Cheese Burgers.</t>
  </si>
  <si>
    <t>May I order 2 Juice Boxes, 2 Sodas, and 2 Juice Boxes.</t>
  </si>
  <si>
    <t>Can I get a Soda, a Bacon Burger, a Bacon Burger, a Beer, a Beer, a Deluxe Dog, 2 Side Salads, 2 Hotdogs, and a Soda.</t>
  </si>
  <si>
    <t>I would like a Hotdog, a Juice Box, and 2 Western Burgers.</t>
  </si>
  <si>
    <t>Can I get a Soda, a Hotdog, a Western Burger, a Beer, a Fries, a Juice Box, a Beer, and a Cheese Burger.</t>
  </si>
  <si>
    <t>I would like a Soda, a Side Salad, a Deluxe Dog, 2 Western Burgers, a Cheese Burger, a Juice Box, a Bacon Burger, a Bacon Burger, a Side Salad, and a Soda.</t>
  </si>
  <si>
    <t>Can I get 3 Fries, and 2 Western Burgers.</t>
  </si>
  <si>
    <t>Can I get a Beer, a Western Burger, and a Deluxe Dog.</t>
  </si>
  <si>
    <t>May I order a Soda, a Hotdog, 2 Juice Boxes, a Juice Box, 2 Hotdogs, a Western Burger, a Deluxe Dog, and a Soda.</t>
  </si>
  <si>
    <t>Can I get 4 Side Salads, a Cheese Burger, a Cheese Burger, a Bacon Burger, a Beer, and 2 Bacon Burgers.</t>
  </si>
  <si>
    <t>I would like 2 Fries, a Juice Box, and a Bacon Burger.</t>
  </si>
  <si>
    <t>I would like a Side Salad, a Cheese Burger, a Juice Box, a Deluxe Dog, a Hotdog, a Juice Box, a Deluxe Dog, and a Deluxe Dog.</t>
  </si>
  <si>
    <t>May I order a Deluxe Dog, a Side Salad, a Hotdog, a Western Burger, 2 Bacon Burgers, and a Hotdog.</t>
  </si>
  <si>
    <t>Can I get a Fries, 2 Juice Boxes, a Juice Box, a Hotdog, a Beer, a Deluxe Dog, and 2 Fries.</t>
  </si>
  <si>
    <t>Can I get 3 Sodas, 2 Western Burgers, and a Soda.</t>
  </si>
  <si>
    <t>Can I get a Side Salad, a Cheese Burger, a Juice Box, a Bacon Burger, a Hotdog, a Side Salad, a Beer, and a Soda.</t>
  </si>
  <si>
    <t>May I order a Fries, a Juice Box, a Deluxe Dog, a Deluxe Dog, 2 Juice Boxes, and a Bacon Burger.</t>
  </si>
  <si>
    <t>May I order a Soda, a Western Burger, 4 Western Burgers, and 3 Cheese Burgers.</t>
  </si>
  <si>
    <t>Can I get 2 Hotdogs, 4 Beers, a Fries, and a Soda.</t>
  </si>
  <si>
    <t>I would like a Hotdog, a Deluxe Dog, and a Juice Box.</t>
  </si>
  <si>
    <t>Can I get a Bacon Burger, a Hotdog, a Western Burger, a Deluxe Dog, a Beer, and a Hotdog.</t>
  </si>
  <si>
    <t>I would like a Hotdog, and a Cheese Burger.</t>
  </si>
  <si>
    <t>Can I get a Bacon Burger, a Bacon Burger, a Deluxe Dog, a Hotdog, 2 Juice Boxes, a Side Salad, a Beer, a Hotdog, and a Bacon Burger.</t>
  </si>
  <si>
    <t>Can I get 2 Bacon Burgers, a Western Burger, a Bacon Burger, 2 Hotdogs, and a Side Salad.</t>
  </si>
  <si>
    <t>I would like 2 Side Salads, and a Cheese Burger.</t>
  </si>
  <si>
    <t>I would like 3 Juice Boxes, and a Juice Box.</t>
  </si>
  <si>
    <t>May I order a Western Burger, 2 Sodas, and a Deluxe Dog.</t>
  </si>
  <si>
    <t>Can I get a Side Salad, a Western Burger, a Beer, a Bacon Burger, a Soda, a Fries, and a Western Burger.</t>
  </si>
  <si>
    <t>May I order a Juice Box, a Western Burger, a Hotdog, a Soda, a Juice Box, a Soda, a Bacon Burger, a Juice Box, a Bacon Burger, and a Bacon Burger.</t>
  </si>
  <si>
    <t>May I order 3 Side Salads, 3 Sodas, and 3 Hotdogs.</t>
  </si>
  <si>
    <t>I would like 2 Sodas, a Side Salad, and 2 Juice Boxes.</t>
  </si>
  <si>
    <t>Can I get a Western Burger, 3 Juice Boxes, a Hotdog, a Cheese Burger, a Cheese Burger, a Deluxe Dog, a Beer, a Side Salad, a Fries, and a Beer.</t>
  </si>
  <si>
    <t>I would like 4 Sodas, and 2 Western Burgers.</t>
  </si>
  <si>
    <t>May I order a Beer, a Side Salad, and a Western Burger.</t>
  </si>
  <si>
    <t>Can I get a Bacon Burger, a Western Burger, a Bacon Burger, a Juice Box, a Bacon Burger, a Side Salad, a Soda, and 2 Cheese Burgers.</t>
  </si>
  <si>
    <t>Can I get a Bacon Burger, a Cheese Burger, 2 Western Burgers, and a Juice Box.</t>
  </si>
  <si>
    <t>I would like 3 Fries, and 4 Cheese Burgers.</t>
  </si>
  <si>
    <t>I would like 2 Cheese Burgers, 2 Side Salads, and 2 Hotdogs.</t>
  </si>
  <si>
    <t>I would like 2 Deluxe Dogs, a Bacon Burger, and a Western Burger.</t>
  </si>
  <si>
    <t>I would like a Side Salad, a Fries, a Western Burger, a Beer, a Beer, and a Deluxe Dog.</t>
  </si>
  <si>
    <t>May I order a Bacon Burger, a Soda, a Soda, a Hotdog, a Deluxe Dog, a Deluxe Dog, and a Juice Box.</t>
  </si>
  <si>
    <t>May I order a Bacon Burger, 2 Sodas, a Side Salad, and a Soda.</t>
  </si>
  <si>
    <t>Can I get a Beer, a Fries, a Deluxe Dog, a Bacon Burger, a Juice Box, a Soda, a Western Burger, and a Bacon Burger.</t>
  </si>
  <si>
    <t>Can I get 3 Cheese Burgers, and 3 Western Burgers.</t>
  </si>
  <si>
    <t>May I order a Deluxe Dog, a Side Salad, and 2 Sodas.</t>
  </si>
  <si>
    <t>Can I get 4 Sodas, 3 Side Salads, and a Soda.</t>
  </si>
  <si>
    <t>May I order a Bacon Burger, a Beer, a Western Burger, a Side Salad, and 4 Deluxe Dogs.</t>
  </si>
  <si>
    <t>Can I get a Juice Box, a Side Salad, a Soda, 4 Cheese Burgers, a Fries, a Side Salad, a Deluxe Dog, a Side Salad, and a Fries.</t>
  </si>
  <si>
    <t>Can I get a Cheese Burger, a Cheese Burger, a Cheese Burger, a Cheese Burger, and a Bacon Burger.</t>
  </si>
  <si>
    <t>Can I get a Bacon Burger, a Juice Box, a Beer, a Hotdog, a Side Salad, a Hotdog, a Side Salad, a Western Burger, a Deluxe Dog, and a Cheese Burger.</t>
  </si>
  <si>
    <t>I would like 2 Side Salads, 2 Sodas, and 2 Bacon Burgers.</t>
  </si>
  <si>
    <t>May I order a Fries, a Cheese Burger, a Western Burger, a Deluxe Dog, and 2 Fries.</t>
  </si>
  <si>
    <t>Can I get a Juice Box, a Western Burger, a Side Salad, a Hotdog, and 2 Bacon Burgers.</t>
  </si>
  <si>
    <t>May I order a Bacon Burger, a Cheese Burger, and a Hotdog.</t>
  </si>
  <si>
    <t>Can I get a Bacon Burger, 2 Bacon Burgers, and a Hotdog.</t>
  </si>
  <si>
    <t>Can I get a Hotdog, a Fries, a Fries, a Western Burger, a Soda, and a Western Burger.</t>
  </si>
  <si>
    <t>May I order 2 Deluxe Dogs, a Beer, a Soda, a Hotdog, and a Side Salad.</t>
  </si>
  <si>
    <t>May I order 3 Bacon Burgers, 3 Deluxe Dogs, a Fries, 2 Hotdogs, and 2 Hotdogs.</t>
  </si>
  <si>
    <t>I would like 2 Fries, a Cheese Burger, a Deluxe Dog, and 2 Cheese Burgers.</t>
  </si>
  <si>
    <t>May I order a Juice Box, a Juice Box, a Western Burger, a Hotdog, a Deluxe Dog, a Side Salad, a Fries, and 2 Fries.</t>
  </si>
  <si>
    <t>I would like a Beer, a Soda, 4 Deluxe Dogs, a Western Burger, a Soda, a Deluxe Dog, and a Western Burger.</t>
  </si>
  <si>
    <t>I would like 3 Sodas, a Fries, a Soda, a Fries, and a Fries.</t>
  </si>
  <si>
    <t>May I order a Fries, 2 Hotdogs, and a Cheese Burger.</t>
  </si>
  <si>
    <t>Can I get a Soda, a Cheese Burger, and a Bacon Burger.</t>
  </si>
  <si>
    <t>I would like 2 Beers, 2 Cheese Burgers, and 2 Bacon Burgers.</t>
  </si>
  <si>
    <t>I would like a Bacon Burger, a Fries, and a Bacon Burger.</t>
  </si>
  <si>
    <t>I would like a Side Salad, 2 Cheese Burgers, and 4 Sodas.</t>
  </si>
  <si>
    <t>I would like 4 Juice Boxes, and 4 Sodas.</t>
  </si>
  <si>
    <t>Can I get 2 Fries, a Fries, 2 Hotdogs, a Side Salad, and a Bacon Burger.</t>
  </si>
  <si>
    <t>Can I get a Hotdog, a Beer, 2 Cheese Burgers, 2 Deluxe Dogs, and a Fries.</t>
  </si>
  <si>
    <t>Can I get 3 Western Burgers, and 2 Hotdogs.</t>
  </si>
  <si>
    <t>May I order 2 Western Burgers, 2 Fries, a Hotdog, and a Bacon Burger.</t>
  </si>
  <si>
    <t>I would like a Hotdog, 2 Side Salads, a Juice Box, a Side Salad, a Fries, a Bacon Burger, and a Hotdog.</t>
  </si>
  <si>
    <t>Can I get a Bacon Burger, 2 Fries, and 3 Hotdogs.</t>
  </si>
  <si>
    <t>Can I get a Side Salad, a Juice Box, a Bacon Burger, a Bacon Burger, a Western Burger, a Cheese Burger, 3 Deluxe Dogs, a Fries, a Hotdog, and a Fries.</t>
  </si>
  <si>
    <t>Can I get a Deluxe Dog, a Cheese Burger, a Cheese Burger, a Bacon Burger, a Fries, a Bacon Burger, a Bacon Burger, and a Western Burger.</t>
  </si>
  <si>
    <t>I would like a Fries, a Fries, a Cheese Burger, a Juice Box, a Deluxe Dog, a Fries, and a Cheese Burger.</t>
  </si>
  <si>
    <t>Can I get 2 Juice Boxes, 4 Deluxe Dogs, and a Hotdog.</t>
  </si>
  <si>
    <t>Can I get a Beer, a Side Salad, and 3 Sodas.</t>
  </si>
  <si>
    <t>May I order a Deluxe Dog, 2 Side Salads, a Beer, a Hotdog, a Deluxe Dog, and a Bacon Burger.</t>
  </si>
  <si>
    <t>May I order a Soda, 2 Juice Boxes, a Bacon Burger, a Western Burger, a Side Salad, a Soda, a Soda, a Hotdog, and a Deluxe Dog.</t>
  </si>
  <si>
    <t>Can I get 2 Hotdogs, a Cheese Burger, and 4 Hotdogs.</t>
  </si>
  <si>
    <t>Can I get a Hotdog, a Deluxe Dog, a Deluxe Dog, a Side Salad, a Beer, and 2 Cheese Burgers.</t>
  </si>
  <si>
    <t>I would like 3 Juice Boxes, a Side Salad, and 3 Bacon Burgers.</t>
  </si>
  <si>
    <t>Can I get a Beer, a Side Salad, a Side Salad, 3 Juice Boxes, a Hotdog, and a Juice Box.</t>
  </si>
  <si>
    <t>Can I get 2 Hotdogs, a Deluxe Dog, a Bacon Burger, and a Deluxe Dog.</t>
  </si>
  <si>
    <t>I would like 2 Bacon Burgers, 3 Beers, a Bacon Burger, a Beer, a Bacon Burger, a Beer, a Side Salad, a Beer, a Hotdog, and 2 Beers.</t>
  </si>
  <si>
    <t>May I order 3 Hotdogs, and a Soda.</t>
  </si>
  <si>
    <t>Can I get a Bacon Burger, a Juice Box, a Side Salad, a Western Burger, 2 Deluxe Dogs, a Juice Box, 2 Hotdogs, and a Soda.</t>
  </si>
  <si>
    <t>Can I get 4 Fries.</t>
  </si>
  <si>
    <t>Can I get a Side Salad, 2 Beers, a Fries, and a Side Salad.</t>
  </si>
  <si>
    <t>May I order a Western Burger, a Bacon Burger, a Bacon Burger, a Bacon Burger, a Beer, 2 Bacon Burgers, 3 Hotdogs, and a Hotdog.</t>
  </si>
  <si>
    <t>May I order a Western Burger, 2 Western Burgers, a Fries, a Bacon Burger, a Beer, a Hotdog, and a Juice Box.</t>
  </si>
  <si>
    <t>Can I get a Juice Box, a Juice Box, a Juice Box, 2 Sodas, a Side Salad, a Bacon Burger, a Beer, 2 Cheese Burgers, and 4 Juice Boxes.</t>
  </si>
  <si>
    <t>May I order a Fries, 2 Deluxe Dogs, 2 Deluxe Dogs, 2 Hotdogs, and 2 Cheese Burgers.</t>
  </si>
  <si>
    <t>May I order a Fries, a Bacon Burger, a Soda, a Juice Box, a Bacon Burger, a Cheese Burger, a Cheese Burger, a Fries, and a Soda.</t>
  </si>
  <si>
    <t>I would like 2 Hotdogs, and a Bacon Burger.</t>
  </si>
  <si>
    <t>Can I get a Deluxe Dog, and 4 Sodas.</t>
  </si>
  <si>
    <t>May I order 3 Deluxe Dogs, 2 Deluxe Dogs, 3 Beers, a Hotdog, a Western Burger, a Deluxe Dog, a Side Salad, 2 Cheese Burgers, and 3 Side Salads.</t>
  </si>
  <si>
    <t>May I order 2 Sodas, a Fries, and 2 Bacon Burgers.</t>
  </si>
  <si>
    <t>I would like a Soda, a Hotdog, 2 Sodas, a Side Salad, and a Hotdog.</t>
  </si>
  <si>
    <t>Can I get a Western Burger, a Cheese Burger, and 3 Sodas.</t>
  </si>
  <si>
    <t>May I order a Beer, a Fries, a Juice Box, a Hotdog, a Deluxe Dog, a Deluxe Dog, a Juice Box, and a Soda.</t>
  </si>
  <si>
    <t>Can I get a Fries, and a Juice Box.</t>
  </si>
  <si>
    <t>Can I get 2 Fries, and a Hotdog.</t>
  </si>
  <si>
    <t>I would like a Cheese Burger, 3 Cheese Burgers, and a Deluxe Dog.</t>
  </si>
  <si>
    <t>I would like 2 Beers, a Side Salad, 2 Western Burgers, a Deluxe Dog, 2 Bacon Burgers, and a Side Salad.</t>
  </si>
  <si>
    <t>I would like 3 Cheese Burgers, a Soda, and a Hotdog.</t>
  </si>
  <si>
    <t>I would like 3 Deluxe Dogs, 4 Western Burgers, and 2 Hotdogs.</t>
  </si>
  <si>
    <t>May I order a Western Burger, 3 Deluxe Dogs, and 2 Beers.</t>
  </si>
  <si>
    <t>May I order a Side Salad, a Side Salad, a Deluxe Dog, a Soda, a Juice Box, a Deluxe Dog, a Fries, and a Fries.</t>
  </si>
  <si>
    <t>May I order a Hotdog, a Soda, a Side Salad, a Soda, a Western Burger, a Beer, and a Cheese Burger.</t>
  </si>
  <si>
    <t>May I order a Western Burger, a Cheese Burger, a Cheese Burger, a Bacon Burger, and a Fries.</t>
  </si>
  <si>
    <t>Can I get a Cheese Burger, 2 Cheese Burgers, a Hotdog, a Western Burger, a Soda, and a Beer.</t>
  </si>
  <si>
    <t>I would like 2 Side Salads, a Side Salad, and a Cheese Burger.</t>
  </si>
  <si>
    <t>Can I get 2 Side Salads, a Deluxe Dog, 2 Hotdogs, and a Juice Box.</t>
  </si>
  <si>
    <t>Can I get a Soda, a Hotdog, and a Hotdog.</t>
  </si>
  <si>
    <t>I would like a Western Burger, 2 Hotdogs, and a Juice Box.</t>
  </si>
  <si>
    <t>Can I get a Western Burger, a Fries, a Cheese Burger, 2 Sodas, a Deluxe Dog, a Side Salad, a Beer, a Soda, and a Juice Box.</t>
  </si>
  <si>
    <t>May I order a Western Burger, 3 Western Burgers, and 4 Hotdogs.</t>
  </si>
  <si>
    <t>I would like a Soda, 2 Cheese Burgers, and a Western Burger.</t>
  </si>
  <si>
    <t>I would like 3 Sodas, 2 Sodas, a Western Burger, and 2 Sodas.</t>
  </si>
  <si>
    <t>I would like a Cheese Burger, a Side Salad, a Side Salad, a Soda, a Hotdog, a Deluxe Dog, a Western Burger, and a Soda.</t>
  </si>
  <si>
    <t>May I order a Bacon Burger, and a Western Burger.</t>
  </si>
  <si>
    <t>I would like a Side Salad, and a Soda.</t>
  </si>
  <si>
    <t>May I order 2 Hotdogs, a Beer, and a Deluxe Dog.</t>
  </si>
  <si>
    <t>Can I get 2 Side Salads, a Fries, a Western Burger, a Western Burger, 2 Juice Boxes, 2 Fries, a Juice Box, a Bacon Burger, and 3 Deluxe Dogs.</t>
  </si>
  <si>
    <t>I would like 3 Juice Boxes, 2 Deluxe Dogs, and a Soda.</t>
  </si>
  <si>
    <t>Can I get 4 Side Salads, 2 Sodas, and a Hotdog.</t>
  </si>
  <si>
    <t>I would like 2 Beers, a Side Salad, a Western Burger, a Deluxe Dog, a Deluxe Dog, a Side Salad, and a Hotdog.</t>
  </si>
  <si>
    <t>Can I get 2 Bacon Burgers, 2 Bacon Burgers, and a Western Burger.</t>
  </si>
  <si>
    <t>May I order a Juice Box, a Cheese Burger, 2 Cheese Burgers, a Bacon Burger, and a Bacon Burger.</t>
  </si>
  <si>
    <t>May I order a Hotdog, a Cheese Burger, a Deluxe Dog, a Cheese Burger, and a Side Salad.</t>
  </si>
  <si>
    <t>May I order a Soda, a Juice Box, a Bacon Burger, a Juice Box, a Soda, a Side Salad, and a Cheese Burger.</t>
  </si>
  <si>
    <t>May I order 2 Beers, a Cheese Burger, a Soda, a Cheese Burger, a Hotdog, and a Bacon Burger.</t>
  </si>
  <si>
    <t>May I order a Bacon Burger, 4 Fries, a Cheese Burger, 2 Hotdogs, and a Hotdog.</t>
  </si>
  <si>
    <t>I would like a Juice Box, a Western Burger, and a Deluxe Dog.</t>
  </si>
  <si>
    <t>I would like 2 Deluxe Dogs, a Bacon Burger, and a Soda.</t>
  </si>
  <si>
    <t>Can I get 2 Side Salads, and 3 Juice Boxes.</t>
  </si>
  <si>
    <t>I would like a Western Burger, a Side Salad, a Fries, a Bacon Burger, and a Soda.</t>
  </si>
  <si>
    <t>May I order a Cheese Burger, 2 Hotdogs, 2 Fries, a Western Burger, 2 Cheese Burgers, and a Hotdog.</t>
  </si>
  <si>
    <t>Can I get 2 Bacon Burgers, 2 Deluxe Dogs, and a Cheese Burger.</t>
  </si>
  <si>
    <t>I would like a Juice Box, a Side Salad, a Hotdog, a Side Salad, a Deluxe Dog, a Deluxe Dog, a Western Burger, and a Western Burger.</t>
  </si>
  <si>
    <t>I would like a Bacon Burger, a Hotdog, and 2 Deluxe Dogs.</t>
  </si>
  <si>
    <t>May I order a Beer, a Western Burger, a Soda, a Side Salad, and a Beer.</t>
  </si>
  <si>
    <t>May I order a Deluxe Dog, a Western Burger, a Fries, a Western Burger, a Deluxe Dog, a Hotdog, a Fries, a Beer, a Side Salad, and a Beer.</t>
  </si>
  <si>
    <t>Can I get a Juice Box, a Bacon Burger, a Fries, a Juice Box, a Western Burger, 3 Bacon Burgers, a Side Salad, and a Fries.</t>
  </si>
  <si>
    <t>Can I get 2 Side Salads, 4 Juice Boxes, and a Fries.</t>
  </si>
  <si>
    <t>Can I get a Juice Box, a Bacon Burger, and 2 Hotdogs.</t>
  </si>
  <si>
    <t>May I order a Western Burger, 2 Juice Boxes, and a Side Salad.</t>
  </si>
  <si>
    <t>Can I get a Soda, a Beer, a Bacon Burger, a Juice Box, and 2 Juice Boxes.</t>
  </si>
  <si>
    <t>I would like a Western Burger, a Deluxe Dog, a Bacon Burger, a Western Burger, a Deluxe Dog, a Western Burger, a Juice Box, and a Bacon Burger.</t>
  </si>
  <si>
    <t>I would like a Fries, a Beer, 4 Fries, a Soda, a Bacon Burger, a Hotdog, a Juice Box, and a Juice Box.</t>
  </si>
  <si>
    <t>May I order 4 Hotdogs, a Western Burger, and 4 Bacon Burgers.</t>
  </si>
  <si>
    <t>I would like a Fries, a Hotdog, a Deluxe Dog, a Bacon Burger, a Hotdog, and a Fries.</t>
  </si>
  <si>
    <t>Can I get a Beer, 2 Beers, a Bacon Burger, a Side Salad, a Western Burger, a Beer, a Deluxe Dog, a Hotdog, a Soda, and 2 Cheese Burgers.</t>
  </si>
  <si>
    <t>I would like a Side Salad, a Beer, and a Hotdog.</t>
  </si>
  <si>
    <t>May I order a Deluxe Dog, a Beer, a Deluxe Dog, a Hotdog, a Western Burger, a Fries, a Beer, and a Deluxe Dog.</t>
  </si>
  <si>
    <t>Can I get a Bacon Burger, 2 Beers, and a Juice Box.</t>
  </si>
  <si>
    <t>I would like 2 Juice Boxes, and 2 Fries.</t>
  </si>
  <si>
    <t>I would like a Bacon Burger, a Cheese Burger, and 3 Cheese Burgers.</t>
  </si>
  <si>
    <t>I would like a Cheese Burger, a Cheese Burger, a Cheese Burger, a Fries, and 2 Juice Boxes.</t>
  </si>
  <si>
    <t>Can I get 3 Side Salads.</t>
  </si>
  <si>
    <t>Can I get a Cheese Burger, a Juice Box, 3 Side Salads, and a Beer.</t>
  </si>
  <si>
    <t>I would like a Side Salad, a Hotdog, and a Western Burger.</t>
  </si>
  <si>
    <t>Can I get 2 Sodas, a Hotdog, and 2 Deluxe Dogs.</t>
  </si>
  <si>
    <t>I would like a Deluxe Dog, a Beer, a Bacon Burger, and 3 Beers.</t>
  </si>
  <si>
    <t>May I order a Cheese Burger, 2 Side Salads, 2 Beers, and a Beer.</t>
  </si>
  <si>
    <t>May I order a Western Burger, 2 Juice Boxes, 2 Sodas, a Fries, and 2 Juice Boxes.</t>
  </si>
  <si>
    <t>May I order 3 Bacon Burgers, 3 Juice Boxes, and 2 Sodas.</t>
  </si>
  <si>
    <t>May I order a Side Salad, a Fries, a Beer, a Juice Box, a Deluxe Dog, a Western Burger, a Side Salad, a Fries, and a Western Burger.</t>
  </si>
  <si>
    <t>I would like a Soda, a Side Salad, and 2 Fries.</t>
  </si>
  <si>
    <t>I would like a Soda, a Hotdog, 2 Deluxe Dogs, a Hotdog, a Bacon Burger, 2 Bacon Burgers, a Bacon Burger, a Beer, and a Western Burger.</t>
  </si>
  <si>
    <t>Can I get a Fries, a Soda, a Soda, and 3 Western Burgers.</t>
  </si>
  <si>
    <t>Can I get a Fries, a Hotdog, and 2 Western Burgers.</t>
  </si>
  <si>
    <t>Can I get 2 Deluxe Dogs, a Western Burger, and 2 Bacon Burgers.</t>
  </si>
  <si>
    <t>I would like a Hotdog, and a Side Salad.</t>
  </si>
  <si>
    <t>I would like 4 Western Burgers, and a Fries.</t>
  </si>
  <si>
    <t>Can I get a Beer, 2 Fries, 2 Sodas, and a Cheese Burger.</t>
  </si>
  <si>
    <t>May I order a Deluxe Dog, a Western Burger, a Soda, a Western Burger, a Soda, a Western Burger, a Side Salad, a Juice Box, a Soda, and a Juice Box.</t>
  </si>
  <si>
    <t>Can I get a Hotdog, a Soda, and 2 Beers.</t>
  </si>
  <si>
    <t>May I order a Cheese Burger, a Deluxe Dog, a Deluxe Dog, a Deluxe Dog, a Deluxe Dog, a Fries, a Western Burger, and a Deluxe Dog.</t>
  </si>
  <si>
    <t>Can I get a Beer, 2 Western Burgers, 2 Juice Boxes, and 2 Beers.</t>
  </si>
  <si>
    <t>I would like a Bacon Burger, a Fries, and a Beer.</t>
  </si>
  <si>
    <t>I would like a Side Salad, a Hotdog, 2 Cheese Burgers, a Western Burger, 3 Side Salads, 2 Bacon Burgers, a Hotdog, a Western Burger, a Juice Box, and 3 Fries.</t>
  </si>
  <si>
    <t>May I order 2 Side Salads, a Soda, 2 Beers, and a Cheese Burger.</t>
  </si>
  <si>
    <t>I would like a Western Burger, 2 Beers, and 3 Hotdogs.</t>
  </si>
  <si>
    <t>I would like a Hotdog, 2 Bacon Burgers, and a Cheese Burger.</t>
  </si>
  <si>
    <t>I would like a Soda, a Juice Box, 2 Fries, and a Bacon Burger.</t>
  </si>
  <si>
    <t>May I order a Juice Box, a Juice Box, a Western Burger, a Cheese Burger, a Side Salad, a Soda, a Juice Box, a Hotdog, 2 Deluxe Dogs, and a Cheese Burger.</t>
  </si>
  <si>
    <t>May I order a Fries, a Western Burger, a Beer, and 2 Deluxe Dogs.</t>
  </si>
  <si>
    <t>Can I get a Side Salad, a Fries, a Soda, a Beer, a Soda, a Cheese Burger, and 2 Deluxe Dogs.</t>
  </si>
  <si>
    <t>May I order a Fries, a Deluxe Dog, a Beer, a Cheese Burger, 2 Fries, and a Side Salad.</t>
  </si>
  <si>
    <t>I would like a Fries, 2 Sodas, a Soda, and 2 Fries.</t>
  </si>
  <si>
    <t>I would like 2 Bacon Burgers, 2 Juice Boxes, 2 Hotdogs, and 3 Cheese Burgers.</t>
  </si>
  <si>
    <t>May I order a Side Salad, a Bacon Burger, a Side Salad, a Side Salad, and 2 Sodas.</t>
  </si>
  <si>
    <t>Can I get 3 Juice Boxes, and a Cheese Burger.</t>
  </si>
  <si>
    <t>May I order a Fries, a Deluxe Dog, a Fries, a Bacon Burger, a Side Salad, a Hotdog, and a Soda.</t>
  </si>
  <si>
    <t>May I order 2 Sodas, 3 Fries, and a Juice Box.</t>
  </si>
  <si>
    <t>May I order a Deluxe Dog, a Western Burger, a Side Salad, 2 Fries, a Western Burger, 2 Deluxe Dogs, and 2 Side Salads.</t>
  </si>
  <si>
    <t>I would like a Juice Box, 2 Beers, and 2 Sodas.</t>
  </si>
  <si>
    <t>Can I get 2 Hotdogs, and 4 Juice Boxes.</t>
  </si>
  <si>
    <t>Can I get 2 Deluxe Dogs, a Soda, and a Hotdog.</t>
  </si>
  <si>
    <t>Can I get a Bacon Burger, a Hotdog, 2 Western Burgers, a Cheese Burger, a Beer, a Hotdog, a Bacon Burger, 2 Side Salads, and a Deluxe Dog.</t>
  </si>
  <si>
    <t>May I order a Side Salad, 2 Hotdogs, and 2 Fries.</t>
  </si>
  <si>
    <t>Can I get 2 Deluxe Dogs, a Juice Box, a Fries, a Deluxe Dog, and a Side Salad.</t>
  </si>
  <si>
    <t>I would like a Bacon Burger, 2 Sodas, 3 Western Burgers, and a Bacon Burger.</t>
  </si>
  <si>
    <t>May I order 3 Western Burgers, 2 Beers, and a Hotdog.</t>
  </si>
  <si>
    <t>Can I get a Juice Box, a Soda, 2 Juice Boxes, and a Hotdog.</t>
  </si>
  <si>
    <t>May I order 2 Beers, 3 Hotdogs, and 2 Western Burgers.</t>
  </si>
  <si>
    <t>May I order a Bacon Burger, a Western Burger, a Beer, a Cheese Burger, a Side Salad, a Hotdog, and 3 Sodas.</t>
  </si>
  <si>
    <t>I would like 2 Juice Boxes.</t>
  </si>
  <si>
    <t>I would like a Bacon Burger, a Bacon Burger, a Juice Box, a Bacon Burger, a Beer, a Soda, a Fries, a Side Salad, a Juice Box, and a Hotdog.</t>
  </si>
  <si>
    <t>May I order 2 Hotdogs, and 3 Beers.</t>
  </si>
  <si>
    <t>I would like a Beer, a Deluxe Dog, 2 Side Salads, a Western Burger, and a Side Salad.</t>
  </si>
  <si>
    <t>Can I get 2 Cheese Burgers, 2 Side Salads, and a Soda.</t>
  </si>
  <si>
    <t>I would like a Cheese Burger, a Fries, a Western Burger, a Cheese Burger, a Cheese Burger, a Bacon Burger, a Fries, a Hotdog, a Western Burger, and a Bacon Burger.</t>
  </si>
  <si>
    <t>Can I get a Beer, 2 Western Burgers, and 2 Fries.</t>
  </si>
  <si>
    <t>May I order 2 Sodas, a Bacon Burger, a Side Salad, and 2 Western Burgers.</t>
  </si>
  <si>
    <t>May I order a Beer, a Soda, a Fries, 2 Sodas, a Fries, a Western Burger, a Hotdog, a Hotdog, a Hotdog, and a Side Salad.</t>
  </si>
  <si>
    <t>I would like a Cheese Burger, a Side Salad, a Cheese Burger, a Western Burger, and 4 Juice Boxes.</t>
  </si>
  <si>
    <t>I would like 2 Side Salads, 2 Cheese Burgers, 2 Deluxe Dogs, a Beer, and a Juice Box.</t>
  </si>
  <si>
    <t>May I order a Bacon Burger, 4 Hotdogs, 2 Juice Boxes, and a Cheese Burger.</t>
  </si>
  <si>
    <t>Can I get a Bacon Burger, a Beer, a Cheese Burger, a Side Salad, a Side Salad, a Beer, and a Western Burger.</t>
  </si>
  <si>
    <t>May I order 2 Sodas, a Juice Box, and 3 Fries.</t>
  </si>
  <si>
    <t>I would like a Fries, a Fries, a Hotdog, a Soda, a Juice Box, a Beer, a Bacon Burger, and a Cheese Burger.</t>
  </si>
  <si>
    <t>I would like a Cheese Burger, a Juice Box, a Side Salad, a Beer, 4 Sodas, a Juice Box, a Fries, a Deluxe Dog, and 4 Deluxe Dogs.</t>
  </si>
  <si>
    <t>Can I get a Bacon Burger, a Beer, a Juice Box, a Western Burger, and a Juice Box.</t>
  </si>
  <si>
    <t>I would like 2 Fries, 4 Sodas, and a Bacon Burger.</t>
  </si>
  <si>
    <t>I would like 4 Sodas.</t>
  </si>
  <si>
    <t>I would like 2 Hotdogs, a Soda, a Juice Box, and a Bacon Burger.</t>
  </si>
  <si>
    <t>May I order a Deluxe Dog, a Western Burger, and 2 Side Salads.</t>
  </si>
  <si>
    <t>May I order 3 Beers, 3 Cheese Burgers, and 3 Western Burgers.</t>
  </si>
  <si>
    <t>I would like a Bacon Burger, a Hotdog, a Juice Box, and a Juice Box.</t>
  </si>
  <si>
    <t>I would like 2 Beers, a Cheese Burger, a Bacon Burger, 2 Beers, and 4 Deluxe Dogs.</t>
  </si>
  <si>
    <t>May I order 2 Western Burgers, a Deluxe Dog, and a Fries.</t>
  </si>
  <si>
    <t>May I order 3 Bacon Burgers.</t>
  </si>
  <si>
    <t>I would like 3 Bacon Burgers.</t>
  </si>
  <si>
    <t>Can I get 2 Fries, 2 Juice Boxes, a Bacon Burger, and a Hotdog.</t>
  </si>
  <si>
    <t>Can I get a Beer, a Soda, a Side Salad, and 2 Deluxe Dogs.</t>
  </si>
  <si>
    <t>Can I get 2 Deluxe Dogs, a Beer, a Fries, and a Fries.</t>
  </si>
  <si>
    <t>Can I get 4 Hotdogs, 3 Deluxe Dogs, and 2 Bacon Burgers.</t>
  </si>
  <si>
    <t>May I order 2 Juice Boxes, and 2 Juice Boxes.</t>
  </si>
  <si>
    <t>May I order a Bacon Burger, 3 Western Burgers, and a Beer.</t>
  </si>
  <si>
    <t>I would like a Beer, 2 Juice Boxes, a Cheese Burger, a Western Burger, and a Juice Box.</t>
  </si>
  <si>
    <t>Can I get 2 Juice Boxes, a Juice Box, 4 Bacon Burgers, 2 Hotdogs, 2 Bacon Burgers, and a Hotdog.</t>
  </si>
  <si>
    <t>May I order a Juice Box, a Fries, a Side Salad, a Beer, a Fries, and a Soda.</t>
  </si>
  <si>
    <t>Can I get a Hotdog, a Cheese Burger, a Beer, a Beer, a Hotdog, a Bacon Burger, a Cheese Burger, a Soda, and 2 Cheese Burgers.</t>
  </si>
  <si>
    <t>I would like a Bacon Burger, 2 Side Salads, 2 Beers, a Juice Box, and a Juice Box.</t>
  </si>
  <si>
    <t>Can I get a Cheese Burger, a Soda, and a Fries.</t>
  </si>
  <si>
    <t>Can I get a Juice Box, a Beer, and 2 Sodas.</t>
  </si>
  <si>
    <t>May I order 3 Bacon Burgers, a Fries, a Soda, a Hotdog, a Cheese Burger, a Hotdog, and a Cheese Burger.</t>
  </si>
  <si>
    <t>May I order 2 Cheese Burgers, a Cheese Burger, and 2 Sodas.</t>
  </si>
  <si>
    <t>Can I get a Side Salad, a Soda, a Juice Box, a Bacon Burger, a Western Burger, a Fries, and a Fries.</t>
  </si>
  <si>
    <t>Can I get 2 Juice Boxes, a Western Burger, and a Cheese Burger.</t>
  </si>
  <si>
    <t>I would like a Western Burger, a Side Salad, a Beer, a Hotdog, a Beer, a Western Burger, a Western Burger, a Western Burger, a Bacon Burger, and a Beer.</t>
  </si>
  <si>
    <t>Can I get 2 Western Burgers.</t>
  </si>
  <si>
    <t>Can I get a Deluxe Dog, a Deluxe Dog, a Fries, a Fries, a Cheese Burger, a Soda, a Soda, a Side Salad, a Western Burger, and a Bacon Burger.</t>
  </si>
  <si>
    <t>Can I get a Deluxe Dog, a Fries, a Soda, 3 Deluxe Dogs, a Bacon Burger, a Soda, and 2 Side Salads.</t>
  </si>
  <si>
    <t>I would like 2 Cheese Burgers, 2 Deluxe Dogs, and a Western Burger.</t>
  </si>
  <si>
    <t>May I order a Juice Box, a Hotdog, a Beer, 2 Western Burgers, and a Bacon Burger.</t>
  </si>
  <si>
    <t>I would like 3 Beers, a Hotdog, a Deluxe Dog, and 3 Fries.</t>
  </si>
  <si>
    <t>Can I get a Western Burger, 2 Beers, and a Western Burger.</t>
  </si>
  <si>
    <t>Can I get 2 Bacon Burgers, and a Fries.</t>
  </si>
  <si>
    <t>May I order 2 Deluxe Dogs, a Beer, and a Deluxe Dog.</t>
  </si>
  <si>
    <t>Can I get a Cheese Burger, a Beer, a Juice Box, and a Juice Box.</t>
  </si>
  <si>
    <t>I would like a Fries, 2 Sodas, and 2 Sodas.</t>
  </si>
  <si>
    <t>May I order a Soda, a Side Salad, a Beer, a Side Salad, a Cheese Burger, a Cheese Burger, a Deluxe Dog, and a Cheese Burger.</t>
  </si>
  <si>
    <t>May I order a Soda, a Soda, a Hotdog, a Bacon Burger, a Side Salad, a Deluxe Dog, 2 Sodas, and a Cheese Burger.</t>
  </si>
  <si>
    <t>Can I get a Cheese Burger, and a Deluxe Dog.</t>
  </si>
  <si>
    <t>I would like a Juice Box, a Hotdog, a Hotdog, a Cheese Burger, a Cheese Burger, and 2 Deluxe Dogs.</t>
  </si>
  <si>
    <t>May I order 2 Bacon Burgers, a Hotdog, and 2 Beers.</t>
  </si>
  <si>
    <t>Can I get 2 Side Salads, 4 Beers, a Juice Box, and a Beer.</t>
  </si>
  <si>
    <t>Can I get a Hotdog, 4 Hotdogs, and a Beer.</t>
  </si>
  <si>
    <t>Can I get a Fries, 2 Side Salads, and a Soda.</t>
  </si>
  <si>
    <t>Can I get 4 Western Burgers.</t>
  </si>
  <si>
    <t>I would like a Cheese Burger, and 3 Fries.</t>
  </si>
  <si>
    <t>Can I get a Bacon Burger, a Western Burger, a Soda, 3 Hotdogs, 2 Juice Boxes, a Soda, and a Deluxe Dog.</t>
  </si>
  <si>
    <t>Can I get a Juice Box, a Hotdog, 2 Bacon Burgers, a Western Burger, a Western Burger, a Bacon Burger, a Bacon Burger, a Bacon Burger, a Fries, and a Juice Box.</t>
  </si>
  <si>
    <t>May I order a Fries, a Juice Box, a Western Burger, a Deluxe Dog, and 2 Cheese Burgers.</t>
  </si>
  <si>
    <t>May I order 3 Bacon Burgers, a Cheese Burger, a Beer, 3 Cheese Burgers, a Western Burger, a Cheese Burger, a Bacon Burger, a Soda, and a Fries.</t>
  </si>
  <si>
    <t>May I order a Western Burger, a Western Burger, a Deluxe Dog, a Deluxe Dog, a Bacon Burger, a Hotdog, a Soda, and a Western Burger.</t>
  </si>
  <si>
    <t>May I order a Hotdog, a Bacon Burger, a Fries, a Western Burger, a Bacon Burger, a Bacon Burger, 3 Juice Boxes, a Soda, a Bacon Burger, and a Deluxe Dog.</t>
  </si>
  <si>
    <t>Can I get a Western Burger, 3 Hotdogs, and 2 Bacon Burgers.</t>
  </si>
  <si>
    <t>May I order a Beer, a Hotdog, and a Hotdog.</t>
  </si>
  <si>
    <t>I would like 2 Western Burgers, 2 Deluxe Dogs, 2 Cheese Burgers, 2 Hotdogs, and 2 Cheese Burgers.</t>
  </si>
  <si>
    <t>May I order a Fries, a Soda, 2 Western Burgers, and 2 Juice Boxes.</t>
  </si>
  <si>
    <t>I would like a Beer, 4 Bacon Burgers, a Bacon Burger, a Beer, a Soda, a Western Burger, 2 Sodas, a Hotdog, and a Beer.</t>
  </si>
  <si>
    <t>I would like a Beer, a Cheese Burger, a Western Burger, a Western Burger, a Deluxe Dog, a Juice Box, a Cheese Burger, a Bacon Burger, a Side Salad, and a Soda.</t>
  </si>
  <si>
    <t>I would like 2 Bacon Burgers, a Hotdog, and 3 Juice Boxes.</t>
  </si>
  <si>
    <t>I would like a Beer, a Western Burger, a Western Burger, a Beer, 2 Sodas, a Bacon Burger, a Bacon Burger, a Side Salad, and a Cheese Burger.</t>
  </si>
  <si>
    <t>Can I get 3 Bacon Burgers, 2 Cheese Burgers, and a Side Salad.</t>
  </si>
  <si>
    <t>Can I get a Bacon Burger, 2 Beers, a Western Burger, and 3 Beers.</t>
  </si>
  <si>
    <t>I would like 2 Beers, 3 Sodas, and a Beer.</t>
  </si>
  <si>
    <t>Can I get a Juice Box, a Hotdog, a Beer, a Cheese Burger, and a Beer.</t>
  </si>
  <si>
    <t>I would like a Cheese Burger, a Beer, a Bacon Burger, a Juice Box, and a Cheese Burger.</t>
  </si>
  <si>
    <t>May I order a Bacon Burger, 3 Bacon Burgers, a Deluxe Dog, and 3 Side Salads.</t>
  </si>
  <si>
    <t>May I order a Cheese Burger, a Fries, 2 Hotdogs, a Western Burger, a Bacon Burger, and a Fries.</t>
  </si>
  <si>
    <t>I would like a Cheese Burger, and a Soda.</t>
  </si>
  <si>
    <t>May I order 4 Beers, and a Hotdog.</t>
  </si>
  <si>
    <t>Can I get a Fries, a Fries, and 3 Beers.</t>
  </si>
  <si>
    <t>I would like a Cheese Burger, a Western Burger, a Soda, a Cheese Burger, and a Western Burger.</t>
  </si>
  <si>
    <t>I would like a Soda, 2 Beers, a Side Salad, and 2 Sodas.</t>
  </si>
  <si>
    <t>I would like a Cheese Burger, 2 Deluxe Dogs, and a Bacon Burger.</t>
  </si>
  <si>
    <t>May I order 2 Beers, a Bacon Burger, 2 Sodas, and a Hotdog.</t>
  </si>
  <si>
    <t>May I order 2 Cheese Burgers, 3 Beers, and a Soda.</t>
  </si>
  <si>
    <t>May I order 2 Deluxe Dogs, a Soda, a Side Salad, a Juice Box, and 2 Deluxe Dogs.</t>
  </si>
  <si>
    <t>Can I get a Western Burger, a Fries, a Western Burger, 2 Deluxe Dogs, a Juice Box, and a Deluxe Dog.</t>
  </si>
  <si>
    <t>May I order 2 Western Burgers, a Soda, and a Side Salad.</t>
  </si>
  <si>
    <t>I would like a Soda, a Western Burger, a Deluxe Dog, a Cheese Burger, a Western Burger, a Cheese Burger, a Deluxe Dog, a Side Salad, and a Bacon Burger.</t>
  </si>
  <si>
    <t>Can I get a Side Salad, 2 Beers, a Soda, a Bacon Burger, a Side Salad, 3 Bacon Burgers, and a Cheese Burger.</t>
  </si>
  <si>
    <t>Can I get a Juice Box, a Fries, 2 Hotdogs, a Western Burger, a Hotdog, and a Hotdog.</t>
  </si>
  <si>
    <t>May I order 3 Deluxe Dogs, a Cheese Burger, and a Soda.</t>
  </si>
  <si>
    <t>May I order a Beer, a Soda, a Fries, a Fries, and a Soda.</t>
  </si>
  <si>
    <t>Can I get a Fries, a Bacon Burger, a Fries, a Fries, 2 Fries, and a Side Salad.</t>
  </si>
  <si>
    <t>May I order 4 Western Burgers, and a Deluxe Dog.</t>
  </si>
  <si>
    <t>Can I get 2 Hotdogs, a Western Burger, a Beer, 2 Beers, a Cheese Burger, a Cheese Burger, a Hotdog, a Side Salad, and a Western Burger.</t>
  </si>
  <si>
    <t>May I order a Cheese Burger, a Side Salad, and a Beer.</t>
  </si>
  <si>
    <t>May I order 3 Side Salads, a Beer, and 3 Western Burgers.</t>
  </si>
  <si>
    <t>May I order 2 Sodas, 2 Fries, a Cheese Burger, and a Bacon Burger.</t>
  </si>
  <si>
    <t>May I order a Western Burger, 2 Sodas, a Bacon Burger, and 3 Side Salads.</t>
  </si>
  <si>
    <t>May I order 2 Beers, a Cheese Burger, and a Hotdog.</t>
  </si>
  <si>
    <t>I would like 2 Hotdogs, and 3 Hotdogs.</t>
  </si>
  <si>
    <t>May I order 2 Beers, 2 Fries, and a Fries.</t>
  </si>
  <si>
    <t>I would like a Western Burger, 2 Juice Boxes, a Beer, a Bacon Burger, and 2 Sodas.</t>
  </si>
  <si>
    <t>Can I get 5 Cheese Burgers.</t>
  </si>
  <si>
    <t>I would like 3 Hotdogs, a Juice Box, a Cheese Burger, a Side Salad, 3 Fries, a Fries, a Soda, a Soda, a Bacon Burger, and a Side Salad.</t>
  </si>
  <si>
    <t>Can I get 3 Juice Boxes, a Hotdog, and 3 Western Burgers.</t>
  </si>
  <si>
    <t>I would like 2 Sodas, 2 Beers, a Beer, and 2 Cheese Burgers.</t>
  </si>
  <si>
    <t>Can I get 3 Side Salads, 3 Hotdogs, and a Juice Box.</t>
  </si>
  <si>
    <t>Can I get a Western Burger, 2 Beers, a Cheese Burger, a Bacon Burger, a Western Burger, a Western Burger, and a Bacon Burger.</t>
  </si>
  <si>
    <t>I would like 4 Beers, a Bacon Burger, and 3 Hotdogs.</t>
  </si>
  <si>
    <t>May I order a Western Burger, 2 Beers, and 2 Deluxe Dogs.</t>
  </si>
  <si>
    <t>I would like a Juice Box, a Soda, a Fries, and 2 Side Salads.</t>
  </si>
  <si>
    <t>May I order a Hotdog, a Juice Box, a Beer, 2 Sodas, 2 Sodas, a Deluxe Dog, a Cheese Burger, a Juice Box, and a Deluxe Dog.</t>
  </si>
  <si>
    <t>Can I get 4 Western Burgers, a Cheese Burger, and 2 Hotdogs.</t>
  </si>
  <si>
    <t>I would like 3 Sodas, and 4 Deluxe Dogs.</t>
  </si>
  <si>
    <t>May I order a Soda, a Soda, and 2 Deluxe Dogs.</t>
  </si>
  <si>
    <t>I would like a Juice Box, a Hotdog, 3 Juice Boxes, a Soda, a Hotdog, a Fries, a Hotdog, a Western Burger, a Hotdog, and a Hotdog.</t>
  </si>
  <si>
    <t>May I order a Hotdog, a Cheese Burger, 2 Hotdogs, a Beer, and 2 Sodas.</t>
  </si>
  <si>
    <t>May I order a Bacon Burger, 2 Fries, 2 Hotdogs, a Deluxe Dog, a Side Salad, a Soda, and a Juice Box.</t>
  </si>
  <si>
    <t>I would like a Fries, a Juice Box, 2 Bacon Burgers, and 2 Bacon Burgers.</t>
  </si>
  <si>
    <t>May I order a Fries, a Juice Box, a Juice Box, a Hotdog, a Cheese Burger, a Western Burger, a Juice Box, a Juice Box, and 4 Western Burgers.</t>
  </si>
  <si>
    <t>Can I get a Soda, a Juice Box, and a Fries.</t>
  </si>
  <si>
    <t>Can I get 2 Cheese Burgers, a Beer, and a Juice Box.</t>
  </si>
  <si>
    <t>I would like a Deluxe Dog, a Beer, 2 Side Salads, 2 Hotdogs, and 2 Hotdogs.</t>
  </si>
  <si>
    <t>Can I get a Side Salad, a Fries, a Beer, a Soda, and 2 Side Salads.</t>
  </si>
  <si>
    <t>May I order a Beer, 2 Bacon Burgers, 2 Juice Boxes, a Hotdog, and 2 Hotdogs.</t>
  </si>
  <si>
    <t>May I order a Cheese Burger, 3 Hotdogs, a Bacon Burger, and 2 Bacon Burgers.</t>
  </si>
  <si>
    <t>May I order a Side Salad, 2 Western Burgers, a Soda, and 2 Sodas.</t>
  </si>
  <si>
    <t>I would like 2 Western Burgers, 2 Sodas, and a Fries.</t>
  </si>
  <si>
    <t>May I order a Fries, 2 Fries, and 2 Side Salads.</t>
  </si>
  <si>
    <t>I would like 2 Side Salads, a Hotdog, 2 Beers, and 2 Western Burgers.</t>
  </si>
  <si>
    <t>May I order a Hotdog, a Cheese Burger, and a Bacon Burger.</t>
  </si>
  <si>
    <t>I would like a Juice Box, a Deluxe Dog, a Deluxe Dog, a Side Salad, 3 Sodas, a Bacon Burger, and 4 Deluxe Dogs.</t>
  </si>
  <si>
    <t>Can I get a Cheese Burger, a Cheese Burger, a Cheese Burger, a Juice Box, 2 Fries, a Beer, and a Fries.</t>
  </si>
  <si>
    <t>May I order a Side Salad, a Western Burger, a Deluxe Dog, a Fries, a Juice Box, a Juice Box, a Soda, a Bacon Burger, and a Beer.</t>
  </si>
  <si>
    <t>Can I get a Soda, and 3 Sodas.</t>
  </si>
  <si>
    <t>I would like 3 Hotdogs, a Juice Box, 4 Bacon Burgers, a Soda, 2 Beers, 2 Hotdogs, a Deluxe Dog, and a Beer.</t>
  </si>
  <si>
    <t>May I order a Cheese Burger, a Juice Box, 2 Sodas, and 3 Beers.</t>
  </si>
  <si>
    <t>I would like 2 Cheese Burgers, a Fries, a Soda, 2 Beers, a Fries, a Cheese Burger, a Deluxe Dog, a Cheese Burger, and a Soda.</t>
  </si>
  <si>
    <t>I would like 3 Western Burgers, a Soda, and a Beer.</t>
  </si>
  <si>
    <t>I would like a Western Burger, a Beer, a Western Burger, a Side Salad, a Cheese Burger, a Deluxe Dog, a Cheese Burger, and a Juice Box.</t>
  </si>
  <si>
    <t>Can I get a Side Salad, a Side Salad, 2 Western Burgers, a Western Burger, a Juice Box, a Side Salad, and a Juice Box.</t>
  </si>
  <si>
    <t>I would like a Deluxe Dog, 2 Hotdogs, a Hotdog, a Juice Box, a Side Salad, a Bacon Burger, a Deluxe Dog, a Beer, and a Beer.</t>
  </si>
  <si>
    <t>I would like a Side Salad, 2 Deluxe Dogs, and 2 Hotdogs.</t>
  </si>
  <si>
    <t>Can I get 2 Sodas, and 4 Cheese Burgers.</t>
  </si>
  <si>
    <t>Can I get 4 Hotdogs, and a Beer.</t>
  </si>
  <si>
    <t>I would like 2 Beers, a Soda, and a Deluxe Dog.</t>
  </si>
  <si>
    <t>May I order 2 Side Salads, a Juice Box, 2 Fries, and a Soda.</t>
  </si>
  <si>
    <t>May I order a Side Salad, a Bacon Burger, a Side Salad, 2 Bacon Burgers, and 2 Hotdogs.</t>
  </si>
  <si>
    <t>May I order 3 Bacon Burgers, 2 Cheese Burgers, and 3 Sodas.</t>
  </si>
  <si>
    <t>I would like 2 Hotdogs, a Deluxe Dog, and 2 Western Burgers.</t>
  </si>
  <si>
    <t>Can I get 3 Beers, a Bacon Burger, and a Bacon Burger.</t>
  </si>
  <si>
    <t>Can I get 4 Sodas.</t>
  </si>
  <si>
    <t>Can I get a Juice Box, 3 Western Burgers, and 2 Sodas.</t>
  </si>
  <si>
    <t>Can I get a Soda, 2 Deluxe Dogs, a Beer, and a Deluxe Dog.</t>
  </si>
  <si>
    <t>Can I get a Juice Box, and 3 Side Salads.</t>
  </si>
  <si>
    <t>May I order a Soda, a Fries, a Soda, a Soda, a Fries, 2 Hotdogs, and a Side Salad.</t>
  </si>
  <si>
    <t>I would like 3 Side Salads, a Bacon Burger, a Juice Box, a Deluxe Dog, a Side Salad, a Soda, a Bacon Burger, a Cheese Burger, a Bacon Burger, and a Beer.</t>
  </si>
  <si>
    <t>May I order 2 Hotdogs, a Hotdog, a Soda, a Cheese Burger, and a Side Salad.</t>
  </si>
  <si>
    <t>I would like a Fries, 2 Beers, a Bacon Burger, and a Fries.</t>
  </si>
  <si>
    <t>Can I get a Bacon Burger, a Beer, a Soda, and a Beer.</t>
  </si>
  <si>
    <t>I would like a Soda, a Fries, and a Cheese Burger.</t>
  </si>
  <si>
    <t>May I order a Cheese Burger, 3 Juice Boxes, a Western Burger, a Western Burger, a Western Burger, 2 Sodas, a Cheese Burger, a Side Salad, and a Cheese Burger.</t>
  </si>
  <si>
    <t>Can I get a Fries, a Deluxe Dog, a Bacon Burger, a Cheese Burger, a Side Salad, a Fries, and a Bacon Burger.</t>
  </si>
  <si>
    <t>I would like 3 Deluxe Dogs, a Deluxe Dog, a Beer, a Soda, a Beer, a Soda, a Bacon Burger, a Side Salad, a Bacon Burger, and a Side Salad.</t>
  </si>
  <si>
    <t>Can I get 2 Bacon Burgers, a Hotdog, and 2 Juice Boxes.</t>
  </si>
  <si>
    <t>I would like a Bacon Burger, a Soda, 2 Juice Boxes, a Beer, and a Side Salad.</t>
  </si>
  <si>
    <t>May I order 2 Western Burgers, a Cheese Burger, and 2 Bacon Burgers.</t>
  </si>
  <si>
    <t>I would like 2 Cheese Burgers, 3 Hotdogs, and a Deluxe Dog.</t>
  </si>
  <si>
    <t>May I order 3 Hotdogs, 3 Beers, a Cheese Burger, and 2 Sodas.</t>
  </si>
  <si>
    <t>May I order 2 Deluxe Dogs, 2 Bacon Burgers, and a Western Burger.</t>
  </si>
  <si>
    <t>I would like a Juice Box, 2 Beers, a Western Burger, and a Beer.</t>
  </si>
  <si>
    <t>I would like a Soda, and 2 Fries.</t>
  </si>
  <si>
    <t>I would like a Soda, a Beer, a Hotdog, a Cheese Burger, a Soda, 2 Beers, and a Hotdog.</t>
  </si>
  <si>
    <t>I would like a Deluxe Dog, a Beer, a Beer, a Western Burger, a Hotdog, a Bacon Burger, a Beer, a Fries, and a Fries.</t>
  </si>
  <si>
    <t>Can I get a Western Burger, a Fries, a Beer, a Western Burger, a Hotdog, a Side Salad, a Beer, a Fries, and a Soda.</t>
  </si>
  <si>
    <t>Can I get 2 Cheese Burgers, a Beer, and 3 Bacon Burgers.</t>
  </si>
  <si>
    <t>May I order a Soda, a Deluxe Dog, and 3 Hotdogs.</t>
  </si>
  <si>
    <t>May I order a Side Salad, 2 Hotdogs, a Fries, a Deluxe Dog, and a Hotdog.</t>
  </si>
  <si>
    <t>Can I get 3 Beers, 2 Side Salads, and 3 Bacon Burgers.</t>
  </si>
  <si>
    <t>May I order a Beer, a Beer, a Western Burger, a Hotdog, a Side Salad, and a Juice Box.</t>
  </si>
  <si>
    <t>May I order a Beer, a Bacon Burger, a Side Salad, a Bacon Burger, a Side Salad, a Side Salad, a Fries, and a Soda.</t>
  </si>
  <si>
    <t>May I order 3 Juice Boxes, a Hotdog, a Deluxe Dog, and a Juice Box.</t>
  </si>
  <si>
    <t>I would like 2 Sodas, a Side Salad, 4 Beers, and a Fries.</t>
  </si>
  <si>
    <t>May I order a Hotdog, a Beer, a Deluxe Dog, a Juice Box, a Cheese Burger, a Side Salad, a Western Burger, and a Bacon Burger.</t>
  </si>
  <si>
    <t>I would like a Juice Box, a Cheese Burger, a Fries, a Hotdog, a Cheese Burger, a Beer, 2 Beers, 2 Sodas, and a Soda.</t>
  </si>
  <si>
    <t>May I order a Soda, a Western Burger, and a Western Burger.</t>
  </si>
  <si>
    <t>May I order a Deluxe Dog, a Bacon Burger, a Side Salad, and 2 Juice Boxes.</t>
  </si>
  <si>
    <t>May I order a Deluxe Dog, 3 Side Salads, and 2 Side Salads.</t>
  </si>
  <si>
    <t>May I order a Side Salad, a Deluxe Dog, a Juice Box, 2 Western Burgers, 2 Fries, 2 Side Salads, and a Side Salad.</t>
  </si>
  <si>
    <t>May I order 4 Bacon Burgers, 2 Hotdogs, and 3 Hotdogs.</t>
  </si>
  <si>
    <t>I would like 2 Hotdogs, a Side Salad, a Side Salad, a Soda, a Fries, and a Beer.</t>
  </si>
  <si>
    <t>Can I get a Bacon Burger, 2 Western Burgers, a Deluxe Dog, a Hotdog, and 2 Deluxe Dogs.</t>
  </si>
  <si>
    <t>May I order a Side Salad, a Fries, and a Hotdog.</t>
  </si>
  <si>
    <t>Can I get a Bacon Burger, a Deluxe Dog, 2 Cheese Burgers, a Bacon Burger, a Fries, a Side Salad, a Cheese Burger, and a Hotdog.</t>
  </si>
  <si>
    <t>Can I get 4 Juice Boxes, 4 Juice Boxes, and a Juice Box.</t>
  </si>
  <si>
    <t>I would like 2 Hotdogs, 2 Fries, and 3 Bacon Burgers.</t>
  </si>
  <si>
    <t>I would like a Western Burger, a Bacon Burger, a Cheese Burger, a Deluxe Dog, a Beer, 2 Side Salads, and 2 Side Salads.</t>
  </si>
  <si>
    <t>I would like a Deluxe Dog, a Juice Box, a Fries, 2 Side Salads, and 3 Side Salads.</t>
  </si>
  <si>
    <t>May I order 2 Fries, and a Soda.</t>
  </si>
  <si>
    <t>I would like a Beer, a Western Burger, a Western Burger, a Hotdog, a Fries, and a Side Salad.</t>
  </si>
  <si>
    <t>May I order a Side Salad, a Deluxe Dog, a Western Burger, a Juice Box, a Bacon Burger, a Bacon Burger, a Bacon Burger, a Deluxe Dog, a Fries, and a Beer.</t>
  </si>
  <si>
    <t>Can I get a Western Burger, 2 Western Burgers, and a Juice Box.</t>
  </si>
  <si>
    <t>I would like a Fries, a Western Burger, a Bacon Burger, a Soda, a Cheese Burger, a Juice Box, and a Western Burger.</t>
  </si>
  <si>
    <t>Can I get a Deluxe Dog, 2 Beers, and 2 Western Burgers.</t>
  </si>
  <si>
    <t>May I order 2 Sodas, a Cheese Burger, a Soda, a Juice Box, a Juice Box, and a Juice Box.</t>
  </si>
  <si>
    <t>May I order a Deluxe Dog, a Deluxe Dog, and 3 Deluxe Dogs.</t>
  </si>
  <si>
    <t>May I order a Hotdog, 3 Side Salads, and 2 Western Burgers.</t>
  </si>
  <si>
    <t>I would like a Western Burger, a Western Burger, a Bacon Burger, and 2 Beers.</t>
  </si>
  <si>
    <t>I would like a Western Burger, 2 Sodas, and a Juice Box.</t>
  </si>
  <si>
    <t>May I order a Fries, 3 Cheese Burgers, 2 Juice Boxes, and 2 Bacon Burgers.</t>
  </si>
  <si>
    <t>May I order a Hotdog, 2 Juice Boxes, 3 Deluxe Dogs, and 2 Cheese Burgers.</t>
  </si>
  <si>
    <t>May I order a Hotdog, 2 Beers, and a Bacon Burger.</t>
  </si>
  <si>
    <t>Can I get a Bacon Burger, a Hotdog, a Hotdog, a Deluxe Dog, a Fries, 4 Sodas, a Cheese Burger, and a Soda.</t>
  </si>
  <si>
    <t>May I order a Deluxe Dog, and 3 Beers.</t>
  </si>
  <si>
    <t>I would like 3 Juice Boxes, 2 Hotdogs, and 2 Western Burgers.</t>
  </si>
  <si>
    <t>May I order 3 Western Burgers, and a Juice Box.</t>
  </si>
  <si>
    <t>I would like 2 Cheese Burgers, 2 Juice Boxes, a Hotdog, a Deluxe Dog, a Hotdog, a Western Burger, a Beer, a Juice Box, and a Western Burger.</t>
  </si>
  <si>
    <t>Can I get 4 Side Salads.</t>
  </si>
  <si>
    <t>May I order a Deluxe Dog, a Deluxe Dog, a Juice Box, a Cheese Burger, and a Juice Box.</t>
  </si>
  <si>
    <t>Can I get a Hotdog, and 2 Cheese Burgers.</t>
  </si>
  <si>
    <t>I would like a Soda, a Fries, a Juice Box, a Fries, and a Deluxe Dog.</t>
  </si>
  <si>
    <t>I would like 2 Side Salads, a Side Salad, 2 Deluxe Dogs, a Fries, 2 Side Salads, and a Side Salad.</t>
  </si>
  <si>
    <t>Can I get a Bacon Burger, a Fries, a Hotdog, a Western Burger, a Beer, a Cheese Burger, 2 Fries, a Bacon Burger, and a Hotdog.</t>
  </si>
  <si>
    <t>May I order a Beer, a Juice Box, a Side Salad, a Bacon Burger, a Beer, and 2 Fries.</t>
  </si>
  <si>
    <t>Can I get 2 Side Salads, and 2 Western Burgers.</t>
  </si>
  <si>
    <t>Can I get a Juice Box, a Hotdog, a Hotdog, a Bacon Burger, a Side Salad, a Hotdog, and a Cheese Burger.</t>
  </si>
  <si>
    <t>Can I get 2 Cheese Burgers, and a Beer.</t>
  </si>
  <si>
    <t>I would like 2 Sodas, and 4 Bacon Burgers.</t>
  </si>
  <si>
    <t>I would like 2 Bacon Burgers, 2 Bacon Burgers, and 3 Side Salads.</t>
  </si>
  <si>
    <t>Can I get a Fries, a Cheese Burger, a Hotdog, a Cheese Burger, a Hotdog, a Cheese Burger, a Juice Box, 2 Deluxe Dogs, and a Cheese Burger.</t>
  </si>
  <si>
    <t>May I order a Bacon Burger, 2 Cheese Burgers, a Bacon Burger, a Side Salad, and 2 Deluxe Dogs.</t>
  </si>
  <si>
    <t>May I order a Cheese Burger, 2 Cheese Burgers, 2 Hotdogs, and a Soda.</t>
  </si>
  <si>
    <t>Can I get 2 Bacon Burgers, and a Bacon Burger.</t>
  </si>
  <si>
    <t>May I order a Juice Box, a Fries, 2 Juice Boxes, a Side Salad, and a Cheese Burger.</t>
  </si>
  <si>
    <t>Can I get a Deluxe Dog, and a Fries.</t>
  </si>
  <si>
    <t>Can I get a Beer, a Cheese Burger, a Side Salad, 2 Hotdogs, a Soda, a Deluxe Dog, a Hotdog, and a Fries.</t>
  </si>
  <si>
    <t>May I order a Side Salad, a Soda, a Beer, a Side Salad, a Side Salad, a Deluxe Dog, a Soda, a Cheese Burger, a Beer, and a Beer.</t>
  </si>
  <si>
    <t>Can I get a Western Burger, 2 Bacon Burgers, a Juice Box, a Deluxe Dog, a Western Burger, and a Fries.</t>
  </si>
  <si>
    <t>I would like 2 Deluxe Dogs, 3 Beers, a Deluxe Dog, and 3 Side Salads.</t>
  </si>
  <si>
    <t>I would like 3 Juice Boxes, a Hotdog, 2 Beers, 2 Beers, a Side Salad, a Western Burger, and a Fries.</t>
  </si>
  <si>
    <t>I would like a Beer, 2 Juice Boxes, and a Deluxe Dog.</t>
  </si>
  <si>
    <t>May I order a Soda, a Western Burger, and a Fries.</t>
  </si>
  <si>
    <t>I would like 2 Deluxe Dogs, a Soda, a Side Salad, a Hotdog, a Hotdog, and 2 Bacon Burgers.</t>
  </si>
  <si>
    <t>May I order 2 Cheese Burgers.</t>
  </si>
  <si>
    <t>Can I get a Hotdog, a Side Salad, and 3 Side Salads.</t>
  </si>
  <si>
    <t>Can I get 3 Juice Boxes, a Hotdog, and a Deluxe Dog.</t>
  </si>
  <si>
    <t>I would like 2 Side Salads, 2 Beers, and 2 Deluxe Dogs.</t>
  </si>
  <si>
    <t>I would like 3 Cheese Burgers, 4 Hotdogs, and 3 Beers.</t>
  </si>
  <si>
    <t>May I order 3 Sodas, 3 Beers, and 3 Hotdogs.</t>
  </si>
  <si>
    <t>Can I get 2 Sodas, a Bacon Burger, and a Fries.</t>
  </si>
  <si>
    <t>I would like 2 Sodas, a Hotdog, 2 Sodas, and 2 Beers.</t>
  </si>
  <si>
    <t>Can I get a Juice Box, a Western Burger, a Hotdog, a Beer, 2 Deluxe Dogs, and a Western Burger.</t>
  </si>
  <si>
    <t>Can I get a Hotdog, a Side Salad, a Side Salad, and a Beer.</t>
  </si>
  <si>
    <t>I would like a Soda, a Beer, a Hotdog, 2 Beers, a Fries, and a Juice Box.</t>
  </si>
  <si>
    <t>I would like a Western Burger, 2 Juice Boxes, and 2 Sodas.</t>
  </si>
  <si>
    <t>I would like a Juice Box, a Side Salad, and a Side Salad.</t>
  </si>
  <si>
    <t>I would like 4 Hotdogs, a Hotdog, a Juice Box, a Soda, 2 Cheese Burgers, and a Juice Box.</t>
  </si>
  <si>
    <t>Can I get a Deluxe Dog, and 2 Beers.</t>
  </si>
  <si>
    <t>May I order a Beer, a Juice Box, 2 Hotdogs, a Soda, a Soda, and a Cheese Burger.</t>
  </si>
  <si>
    <t>May I order a Fries, 2 Deluxe Dogs, and a Fries.</t>
  </si>
  <si>
    <t>May I order a Deluxe Dog, a Juice Box, and a Bacon Burger.</t>
  </si>
  <si>
    <t>May I order 2 Western Burgers, a Hotdog, and a Deluxe Dog.</t>
  </si>
  <si>
    <t>May I order a Side Salad, a Soda, a Deluxe Dog, a Hotdog, a Soda, a Soda, a Juice Box, and a Side Salad.</t>
  </si>
  <si>
    <t>May I order a Juice Box, 2 Cheese Burgers, and 2 Hotdogs.</t>
  </si>
  <si>
    <t>I would like a Juice Box, 2 Western Burgers, a Beer, and a Bacon Burger.</t>
  </si>
  <si>
    <t>Can I get a Beer, a Bacon Burger, and a Hotdog.</t>
  </si>
  <si>
    <t>Can I get 3 Fries, a Fries, and a Side Salad.</t>
  </si>
  <si>
    <t>Can I get 3 Juice Boxes, and a Juice Box.</t>
  </si>
  <si>
    <t>May I order 3 Western Burgers, 2 Cheese Burgers, and 2 Beers.</t>
  </si>
  <si>
    <t>I would like a Beer, a Deluxe Dog, a Western Burger, and 3 Western Burgers.</t>
  </si>
  <si>
    <t>May I order a Hotdog, a Side Salad, a Cheese Burger, and a Beer.</t>
  </si>
  <si>
    <t>May I order a Soda, 2 Deluxe Dogs, and 3 Side Salads.</t>
  </si>
  <si>
    <t>I would like a Hotdog, a Hotdog, a Hotdog, a Deluxe Dog, and a Cheese Burger.</t>
  </si>
  <si>
    <t>I would like 2 Hotdogs, a Beer, a Soda, and 2 Side Salads.</t>
  </si>
  <si>
    <t>May I order 3 Side Salads, a Side Salad, and 2 Bacon Burgers.</t>
  </si>
  <si>
    <t>Can I get a Fries, a Cheese Burger, a Beer, a Cheese Burger, a Hotdog, a Western Burger, a Soda, a Side Salad, a Juice Box, and a Beer.</t>
  </si>
  <si>
    <t>Can I get 3 Western Burgers, a Juice Box, and a Fries.</t>
  </si>
  <si>
    <t>May I order a Juice Box, a Western Burger, a Western Burger, and a Fries.</t>
  </si>
  <si>
    <t>I would like a Cheese Burger, a Bacon Burger, a Bacon Burger, a Beer, a Hotdog, a Side Salad, a Beer, 3 Western Burgers, a Hotdog, and a Hotdog.</t>
  </si>
  <si>
    <t>May I order a Juice Box, a Bacon Burger, a Beer, 3 Hotdogs, 2 Sodas, and 2 Western Burgers.</t>
  </si>
  <si>
    <t>Can I get 2 Sodas, a Soda, 2 Hotdogs, and a Beer.</t>
  </si>
  <si>
    <t>May I order a Western Burger, a Beer, 2 Western Burgers, 4 Beers, a Bacon Burger, a Bacon Burger, a Deluxe Dog, a Western Burger, and a Soda.</t>
  </si>
  <si>
    <t>May I order a Deluxe Dog, 2 Hotdogs, a Beer, a Western Burger, 2 Sodas, and 3 Side Salads.</t>
  </si>
  <si>
    <t>Can I get a Cheese Burger, 2 Hotdogs, a Juice Box, and 2 Side Salads.</t>
  </si>
  <si>
    <t>Can I get a Western Burger, a Deluxe Dog, and a Soda.</t>
  </si>
  <si>
    <t>Can I get a Hotdog, 2 Beers, a Western Burger, a Bacon Burger, and a Fries.</t>
  </si>
  <si>
    <t>May I order 2 Cheese Burgers, a Deluxe Dog, a Fries, and 2 Bacon Burgers.</t>
  </si>
  <si>
    <t>I would like a Side Salad, a Juice Box, and a Side Salad.</t>
  </si>
  <si>
    <t>Can I get a Soda, 2 Fries, 2 Beers, and 2 Juice Boxes.</t>
  </si>
  <si>
    <t>Can I get 2 Beers, a Beer, and 3 Juice Boxes.</t>
  </si>
  <si>
    <t>May I order a Cheese Burger, a Cheese Burger, a Beer, a Side Salad, a Beer, a Side Salad, and a Juice Box.</t>
  </si>
  <si>
    <t>Can I get 2 Hotdogs, a Side Salad, and a Deluxe Dog.</t>
  </si>
  <si>
    <t>Can I get 2 Western Burgers, 3 Deluxe Dogs, a Juice Box, and a Beer.</t>
  </si>
  <si>
    <t>Can I get a Hotdog, a Bacon Burger, a Hotdog, 2 Western Burgers, a Bacon Burger, a Soda, a Hotdog, a Cheese Burger, a Side Salad, and a Juice Box.</t>
  </si>
  <si>
    <t>Can I get a Cheese Burger, a Side Salad, a Beer, a Fries, 2 Western Burgers, a Deluxe Dog, and 2 Sodas.</t>
  </si>
  <si>
    <t>I would like a Beer, a Side Salad, a Beer, a Deluxe Dog, 2 Bacon Burgers, a Hotdog, a Deluxe Dog, a Juice Box, and a Cheese Burger.</t>
  </si>
  <si>
    <t>Can I get 2 Side Salads, and 2 Fries.</t>
  </si>
  <si>
    <t>I would like a Fries, a Cheese Burger, 2 Fries, a Hotdog, a Western Burger, and a Hotdog.</t>
  </si>
  <si>
    <t>May I order 2 Sodas, 2 Hotdogs, 2 Hotdogs, 2 Fries, and 2 Bacon Burgers.</t>
  </si>
  <si>
    <t>Can I get 2 Hotdogs, 2 Western Burgers, a Western Burger, a Bacon Burger, a Cheese Burger, a Beer, a Cheese Burger, a Juice Box, a Side Salad, and a Hotdog.</t>
  </si>
  <si>
    <t>I would like a Hotdog, a Bacon Burger, a Beer, a Hotdog, 2 Fries, and a Cheese Burger.</t>
  </si>
  <si>
    <t>I would like 2 Juice Boxes, 2 Juice Boxes, a Western Burger, and 2 Sodas.</t>
  </si>
  <si>
    <t>I would like a Bacon Burger, a Fries, a Beer, 2 Juice Boxes, a Soda, a Beer, a Soda, and 2 Fries.</t>
  </si>
  <si>
    <t>Can I get a Soda, a Beer, a Hotdog, a Western Burger, a Beer, a Deluxe Dog, a Cheese Burger, and 2 Fries.</t>
  </si>
  <si>
    <t>I would like 2 Sodas, a Hotdog, a Juice Box, a Fries, a Fries, a Bacon Burger, a Bacon Burger, and a Fries.</t>
  </si>
  <si>
    <t>I would like 2 Deluxe Dogs, a Deluxe Dog, and 2 Bacon Burgers.</t>
  </si>
  <si>
    <t>I would like a Beer, 2 Fries, a Beer, 3 Beers, a Western Burger, a Cheese Burger, a Juice Box, a Western Burger, and a Soda.</t>
  </si>
  <si>
    <t>Can I get a Bacon Burger, a Juice Box, a Fries, a Bacon Burger, a Bacon Burger, a Bacon Burger, a Deluxe Dog, a Cheese Burger, a Bacon Burger, and a Side Salad.</t>
  </si>
  <si>
    <t>I would like a Fries, a Bacon Burger, a Fries, 2 Sodas, and 2 Western Burgers.</t>
  </si>
  <si>
    <t>Can I get 2 Western Burgers, 3 Side Salads, and a Deluxe Dog.</t>
  </si>
  <si>
    <t>I would like a Cheese Burger, a Deluxe Dog, and a Hotdog.</t>
  </si>
  <si>
    <t>Can I get 4 Hotdogs, and a Side Salad.</t>
  </si>
  <si>
    <t>I would like a Deluxe Dog, a Bacon Burger, 2 Sodas, a Soda, and a Cheese Burger.</t>
  </si>
  <si>
    <t>Can I get 3 Beers, a Soda, and 2 Western Burgers.</t>
  </si>
  <si>
    <t>Can I get a Cheese Burger, a Western Burger, a Soda, a Western Burger, a Side Salad, and a Cheese Burger.</t>
  </si>
  <si>
    <t>I would like 2 Bacon Burgers, a Western Burger, a Bacon Burger, a Beer, 2 Juice Boxes, a Fries, a Hotdog, and a Juice Box.</t>
  </si>
  <si>
    <t>Can I get a Side Salad, 2 Sodas, 3 Deluxe Dogs, and 3 Beers.</t>
  </si>
  <si>
    <t>Can I get 3 Juice Boxes, 3 Sodas, and a Beer.</t>
  </si>
  <si>
    <t>I would like a Cheese Burger, 2 Side Salads, a Hotdog, and a Juice Box.</t>
  </si>
  <si>
    <t>Can I get a Western Burger, a Soda, a Fries, and a Juice Box.</t>
  </si>
  <si>
    <t>I would like 2 Bacon Burgers, a Fries, a Western Burger, and 2 Bacon Burgers.</t>
  </si>
  <si>
    <t>May I order a Juice Box, a Juice Box, a Bacon Burger, a Deluxe Dog, 2 Hotdogs, a Hotdog, and 2 Fries.</t>
  </si>
  <si>
    <t>I would like 2 Sodas, 2 Cheese Burgers, and a Beer.</t>
  </si>
  <si>
    <t>Can I get 3 Beers, a Side Salad, and 2 Hotdogs.</t>
  </si>
  <si>
    <t>Can I get 2 Fries, 2 Cheese Burgers, and 3 Cheese Burgers.</t>
  </si>
  <si>
    <t>May I order a Soda, a Hotdog, and a Deluxe Dog.</t>
  </si>
  <si>
    <t>May I order 2 Fries, and 4 Side Salads.</t>
  </si>
  <si>
    <t>I would like a Hotdog, a Soda, a Cheese Burger, a Fries, a Fries, and a Fries.</t>
  </si>
  <si>
    <t>I would like a Beer, a Western Burger, and 2 Deluxe Dogs.</t>
  </si>
  <si>
    <t>Can I get 4 Fries, 2 Cheese Burgers, a Bacon Burger, a Western Burger, and a Hotdog.</t>
  </si>
  <si>
    <t>Can I get 2 Side Salads, a Fries, and a Beer.</t>
  </si>
  <si>
    <t>Can I get a Deluxe Dog, a Soda, a Fries, 2 Beers, a Deluxe Dog, a Fries, a Western Burger, 3 Beers, a Juice Box, and a Deluxe Dog.</t>
  </si>
  <si>
    <t>I would like 2 Deluxe Dogs, a Fries, a Deluxe Dog, a Deluxe Dog, a Fries, and a Bacon Burger.</t>
  </si>
  <si>
    <t>I would like a Bacon Burger, a Hotdog, and a Beer.</t>
  </si>
  <si>
    <t>I would like 2 Sodas, a Soda, a Beer, and a Juice Box.</t>
  </si>
  <si>
    <t>May I order a Beer, a Side Salad, a Western Burger, a Deluxe Dog, a Beer, a Western Burger, 2 Western Burgers, a Beer, and a Cheese Burger.</t>
  </si>
  <si>
    <t>Can I get a Western Burger, a Bacon Burger, 2 Juice Boxes, a Hotdog, and a Fries.</t>
  </si>
  <si>
    <t>I would like 2 Juice Boxes, a Juice Box, a Bacon Burger, and a Fries.</t>
  </si>
  <si>
    <t>Can I get 2 Side Salads, 3 Western Burgers, and 3 Beers.</t>
  </si>
  <si>
    <t>May I order a Juice Box, a Bacon Burger, a Hotdog, a Cheese Burger, and a Fries.</t>
  </si>
  <si>
    <t>Can I get 3 Fries, a Hotdog, and 2 Deluxe Dogs.</t>
  </si>
  <si>
    <t>Can I get a Cheese Burger, a Cheese Burger, 2 Sodas, 2 Sodas, and a Western Burger.</t>
  </si>
  <si>
    <t>Can I get a Juice Box, a Hotdog, and 2 Side Salads.</t>
  </si>
  <si>
    <t>May I order a Beer, a Cheese Burger, a Deluxe Dog, a Fries, a Deluxe Dog, a Side Salad, a Juice Box, a Cheese Burger, a Bacon Burger, and a Deluxe Dog.</t>
  </si>
  <si>
    <t>Can I get 2 Side Salads, 3 Hotdogs, and a Side Salad.</t>
  </si>
  <si>
    <t>Can I get 2 Beers, 3 Western Burgers, a Side Salad, and a Juice Box.</t>
  </si>
  <si>
    <t>I would like a Bacon Burger, 2 Fries, a Western Burger, and a Soda.</t>
  </si>
  <si>
    <t>May I order 3 Sodas, a Hotdog, a Bacon Burger, a Soda, a Bacon Burger, a Beer, a Bacon Burger, 3 Deluxe Dogs, a Cheese Burger, and a Soda.</t>
  </si>
  <si>
    <t>I would like 2 Side Salads, and 4 Beers.</t>
  </si>
  <si>
    <t>Can I get a Cheese Burger, a Deluxe Dog, and a Hotdog.</t>
  </si>
  <si>
    <t>Can I get a Side Salad, a Deluxe Dog, and a Soda.</t>
  </si>
  <si>
    <t>I would like a Beer, a Cheese Burger, a Western Burger, a Bacon Burger, a Hotdog, a Deluxe Dog, a Fries, a Juice Box, and a Hotdog.</t>
  </si>
  <si>
    <t>Can I get 3 Beers, a Soda, and 2 Deluxe Dogs.</t>
  </si>
  <si>
    <t>May I order 2 Deluxe Dogs, a Western Burger, 4 Beers, and a Beer.</t>
  </si>
  <si>
    <t>May I order 2 Deluxe Dogs, a Hotdog, a Fries, and a Soda.</t>
  </si>
  <si>
    <t>May I order 4 Fries, a Fries, a Juice Box, a Side Salad, a Soda, a Juice Box, and 2 Side Salads.</t>
  </si>
  <si>
    <t>May I order 3 Fries, 3 Beers, and a Beer.</t>
  </si>
  <si>
    <t>May I order a Western Burger, a Deluxe Dog, a Cheese Burger, a Side Salad, a Bacon Burger, a Deluxe Dog, a Hotdog, and a Side Salad.</t>
  </si>
  <si>
    <t>I would like a Side Salad, a Bacon Burger, a Beer, a Bacon Burger, 3 Western Burgers, a Juice Box, a Deluxe Dog, a Hotdog, a Western Burger, and a Fries.</t>
  </si>
  <si>
    <t>I would like a Beer, 2 Deluxe Dogs, a Soda, and 2 Deluxe Dogs.</t>
  </si>
  <si>
    <t>May I order 2 Fries, 3 Beers, and 2 Fries.</t>
  </si>
  <si>
    <t>May I order a Bacon Burger, a Cheese Burger, a Fries, a Western Burger, a Soda, a Cheese Burger, and a Deluxe Dog.</t>
  </si>
  <si>
    <t>I would like a Deluxe Dog, a Deluxe Dog, 3 Fries, a Side Salad, a Bacon Burger, a Western Burger, a Deluxe Dog, a Soda, a Beer, and 2 Beers.</t>
  </si>
  <si>
    <t>Can I get 2 Western Burgers, a Hotdog, and 3 Fries.</t>
  </si>
  <si>
    <t>May I order a Beer, a Side Salad, a Juice Box, 2 Western Burgers, a Western Burger, a Juice Box, a Deluxe Dog, 3 Hotdogs, and a Deluxe Dog.</t>
  </si>
  <si>
    <t>I would like 3 Juice Boxes, a Fries, 2 Western Burgers, and 2 Western Burgers.</t>
  </si>
  <si>
    <t>Can I get a Beer, a Western Burger, and a Cheese Burger.</t>
  </si>
  <si>
    <t>I would like 2 Deluxe Dogs, a Deluxe Dog, a Side Salad, a Hotdog, a Hotdog, a Cheese Burger, a Bacon Burger, and a Juice Box.</t>
  </si>
  <si>
    <t>Can I get a Fries, a Juice Box, and a Beer.</t>
  </si>
  <si>
    <t>Can I get a Juice Box, a Cheese Burger, and 2 Bacon Burgers.</t>
  </si>
  <si>
    <t>May I order a Cheese Burger, a Bacon Burger, and 2 Deluxe Dogs.</t>
  </si>
  <si>
    <t>Can I get a Fries, a Beer, a Cheese Burger, a Beer, a Hotdog, 2 Hotdogs, 3 Juice Boxes, a Cheese Burger, and a Deluxe Dog.</t>
  </si>
  <si>
    <t>Can I get a Fries, a Juice Box, a Soda, 2 Fries, and 2 Hotdogs.</t>
  </si>
  <si>
    <t>May I order a Hotdog, and 2 Side Salads.</t>
  </si>
  <si>
    <t>Can I get a Side Salad, a Fries, a Cheese Burger, 2 Western Burgers, a Western Burger, and a Side Salad.</t>
  </si>
  <si>
    <t>I would like a Beer, a Hotdog, a Western Burger, a Fries, a Bacon Burger, 2 Cheese Burgers, a Deluxe Dog, a Bacon Burger, a Fries, and a Hotdog.</t>
  </si>
  <si>
    <t>I would like 2 Sodas, 2 Cheese Burgers, and 2 Deluxe Dogs.</t>
  </si>
  <si>
    <t>Can I get a Hotdog, a Bacon Burger, a Hotdog, a Beer, a Cheese Burger, a Juice Box, a Soda, and a Beer.</t>
  </si>
  <si>
    <t>May I order 2 Sodas, a Juice Box, and a Hotdog.</t>
  </si>
  <si>
    <t>May I order a Hotdog, 2 Juice Boxes, a Hotdog, and a Western Burger.</t>
  </si>
  <si>
    <t>I would like a Fries, and 3 Hotdogs.</t>
  </si>
  <si>
    <t>May I order a Deluxe Dog, a Juice Box, a Fries, a Fries, and a Beer.</t>
  </si>
  <si>
    <t>I would like a Cheese Burger, and 4 Deluxe Dogs.</t>
  </si>
  <si>
    <t>Can I get a Bacon Burger, a Side Salad, and 2 Juice Boxes.</t>
  </si>
  <si>
    <t>May I order a Soda, 2 Fries, a Beer, 2 Sodas, and a Beer.</t>
  </si>
  <si>
    <t>I would like 3 Sodas.</t>
  </si>
  <si>
    <t>I would like 2 Hotdogs, a Beer, 2 Side Salads, and a Deluxe Dog.</t>
  </si>
  <si>
    <t>I would like a Beer, a Cheese Burger, and a Fries.</t>
  </si>
  <si>
    <t>May I order 2 Hotdogs, a Side Salad, 2 Bacon Burgers, a Side Salad, a Hotdog, and a Bacon Burger.</t>
  </si>
  <si>
    <t>May I order a Side Salad, a Hotdog, a Side Salad, a Side Salad, a Soda, a Cheese Burger, and a Western Burger.</t>
  </si>
  <si>
    <t>I would like 2 Sodas, a Cheese Burger, a Western Burger, and 2 Sodas.</t>
  </si>
  <si>
    <t>I would like 3 Western Burgers, and 2 Bacon Burgers.</t>
  </si>
  <si>
    <t>I would like a Fries, 2 Deluxe Dogs, and a Bacon Burger.</t>
  </si>
  <si>
    <t>May I order 3 Western Burgers, 2 Fries, and 3 Hotdogs.</t>
  </si>
  <si>
    <t>I would like a Beer, a Juice Box, a Western Burger, a Western Burger, a Beer, 2 Hotdogs, a Juice Box, a Beer, and a Side Salad.</t>
  </si>
  <si>
    <t>May I order a Deluxe Dog.</t>
  </si>
  <si>
    <t>Can I get a Soda, a Soda, and 3 Side Salads.</t>
  </si>
  <si>
    <t>May I order a Hotdog, a Soda, 3 Side Salads, and 2 Beers.</t>
  </si>
  <si>
    <t>May I order a Western Burger, a Western Burger, 2 Bacon Burgers, and a Cheese Burger.</t>
  </si>
  <si>
    <t>Can I get 2 Beers, 2 Hotdogs, and a Hotdog.</t>
  </si>
  <si>
    <t>May I order a Western Burger, a Juice Box, 2 Juice Boxes, and 3 Cheese Burgers.</t>
  </si>
  <si>
    <t>Can I get a Soda, 2 Sodas, and 2 Cheese Burgers.</t>
  </si>
  <si>
    <t>May I order 2 Hotdogs, 3 Bacon Burgers, and 3 Western Burgers.</t>
  </si>
  <si>
    <t>I would like a Side Salad, 2 Hotdogs, a Juice Box, 4 Bacon Burgers, a Bacon Burger, and a Soda.</t>
  </si>
  <si>
    <t>I would like a Soda, a Western Burger, a Juice Box, a Hotdog, a Juice Box, a Fries, a Fries, a Bacon Burger, a Bacon Burger, and a Soda.</t>
  </si>
  <si>
    <t>May I order 3 Side Salads, 4 Side Salads, and 3 Bacon Burgers.</t>
  </si>
  <si>
    <t>I would like a Western Burger, 3 Juice Boxes, and a Fries.</t>
  </si>
  <si>
    <t>I would like a Juice Box, a Bacon Burger, and 2 Western Burgers.</t>
  </si>
  <si>
    <t>I would like a Hotdog, a Western Burger, a Beer, a Soda, a Juice Box, a Beer, a Beer, a Deluxe Dog, a Western Burger, and a Cheese Burger.</t>
  </si>
  <si>
    <t>May I order a Western Burger, a Cheese Burger, 3 Cheese Burgers, and a Fries.</t>
  </si>
  <si>
    <t>I would like a Deluxe Dog, a Juice Box, a Beer, a Cheese Burger, a Western Burger, 2 Bacon Burgers, a Cheese Burger, a Beer, a Western Burger, and a Bacon Burger.</t>
  </si>
  <si>
    <t>May I order 3 Fries, 2 Deluxe Dogs, and a Side Salad.</t>
  </si>
  <si>
    <t>I would like 2 Western Burgers, and 2 Cheese Burgers.</t>
  </si>
  <si>
    <t>I would like a Hotdog, 2 Western Burgers, 2 Deluxe Dogs, 4 Cheese Burgers, and a Side Salad.</t>
  </si>
  <si>
    <t>May I order a Western Burger, a Deluxe Dog, 2 Western Burgers, a Juice Box, and a Juice Box.</t>
  </si>
  <si>
    <t>May I order a Beer, 2 Side Salads, a Beer, a Side Salad, and 2 Fries.</t>
  </si>
  <si>
    <t>I would like a Bacon Burger, a Soda, 2 Beers, 2 Hotdogs, and a Fries.</t>
  </si>
  <si>
    <t>Can I get a Hotdog, a Bacon Burger, a Deluxe Dog, a Deluxe Dog, a Side Salad, a Juice Box, a Deluxe Dog, a Soda, and a Deluxe Dog.</t>
  </si>
  <si>
    <t>Can I get 4 Hotdogs, a Bacon Burger, a Juice Box, and a Beer.</t>
  </si>
  <si>
    <t>I would like 2 Deluxe Dogs, a Soda, and 2 Fries.</t>
  </si>
  <si>
    <t>May I order 2 Sodas, a Bacon Burger, a Side Salad, a Bacon Burger, a Beer, a Hotdog, and a Side Salad.</t>
  </si>
  <si>
    <t>Can I get 2 Deluxe Dogs, 2 Fries, a Side Salad, and a Side Salad.</t>
  </si>
  <si>
    <t>Can I get a Beer, a Deluxe Dog, a Deluxe Dog, and 2 Side Salads.</t>
  </si>
  <si>
    <t>I would like 2 Cheese Burgers, a Deluxe Dog, a Fries, and 2 Side Salads.</t>
  </si>
  <si>
    <t>Can I get a Beer, a Deluxe Dog, a Side Salad, a Western Burger, a Deluxe Dog, a Side Salad, a Deluxe Dog, and a Western Burger.</t>
  </si>
  <si>
    <t>Can I get a Side Salad, a Hotdog, and a Cheese Burger.</t>
  </si>
  <si>
    <t>May I order 2 Side Salads, 2 Hotdogs, a Bacon Burger, and 3 Fries.</t>
  </si>
  <si>
    <t>I would like a Deluxe Dog, a Beer, a Beer, a Fries, a Side Salad, a Cheese Burger, a Hotdog, a Bacon Burger, a Soda, and a Hotdog.</t>
  </si>
  <si>
    <t>I would like a Beer, a Bacon Burger, a Juice Box, a Bacon Burger, and 2 Deluxe Dogs.</t>
  </si>
  <si>
    <t>I would like a Soda, a Beer, a Hotdog, a Side Salad, a Beer, a Juice Box, a Hotdog, and a Hotdog.</t>
  </si>
  <si>
    <t>I would like 2 Hotdogs, and 4 Bacon Burgers.</t>
  </si>
  <si>
    <t>I would like 3 Fries, and a Western Burger.</t>
  </si>
  <si>
    <t>Can I get 2 Sodas, 2 Bacon Burgers, a Fries, and 2 Western Burgers.</t>
  </si>
  <si>
    <t>Can I get a Bacon Burger, a Western Burger, and 2 Bacon Burgers.</t>
  </si>
  <si>
    <t>May I order a Juice Box, a Cheese Burger, a Hotdog, and a Soda.</t>
  </si>
  <si>
    <t>Can I get a Bacon Burger, 2 Side Salads, a Juice Box, 2 Side Salads, and a Fries.</t>
  </si>
  <si>
    <t>I would like 3 Cheese Burgers, and a Cheese Burger.</t>
  </si>
  <si>
    <t>Can I get a Hotdog, a Western Burger, 2 Side Salads, and a Side Salad.</t>
  </si>
  <si>
    <t>Can I get a Juice Box, 3 Juice Boxes, a Juice Box, and a Soda.</t>
  </si>
  <si>
    <t>Can I get a Side Salad, 2 Deluxe Dogs, a Soda, and a Deluxe Dog.</t>
  </si>
  <si>
    <t>Can I get 3 Fries, 3 Juice Boxes, 3 Fries, and 2 Cheese Burgers.</t>
  </si>
  <si>
    <t>I would like 2 Sodas, a Western Burger, and a Deluxe Dog.</t>
  </si>
  <si>
    <t>I would like a Beer, a Deluxe Dog, a Bacon Burger, a Cheese Burger, a Juice Box, a Hotdog, a Deluxe Dog, a Side Salad, a Cheese Burger, and a Soda.</t>
  </si>
  <si>
    <t>Can I get 2 Deluxe Dogs, 2 Sodas, and a Juice Box.</t>
  </si>
  <si>
    <t>May I order a Beer, 3 Western Burgers, a Bacon Burger, a Western Burger, a Deluxe Dog, a Western Burger, a Hotdog, a Fries, and a Deluxe Dog.</t>
  </si>
  <si>
    <t>I would like a Deluxe Dog, 2 Juice Boxes, and a Beer.</t>
  </si>
  <si>
    <t>I would like a Fries, 2 Bacon Burgers, 2 Bacon Burgers, a Bacon Burger, and a Beer.</t>
  </si>
  <si>
    <t>Can I get a Bacon Burger, a Fries, and 3 Side Salads.</t>
  </si>
  <si>
    <t>May I order 3 Beers.</t>
  </si>
  <si>
    <t>Can I get a Hotdog, a Western Burger, a Western Burger, 2 Sodas, and a Western Burger.</t>
  </si>
  <si>
    <t>Can I get a Deluxe Dog, 2 Bacon Burgers, a Juice Box, 3 Fries, 3 Fries, a Hotdog, a Cheese Burger, a Side Salad, a Cheese Burger, and a Side Salad.</t>
  </si>
  <si>
    <t>May I order 4 Juice Boxes, and 2 Deluxe Dogs.</t>
  </si>
  <si>
    <t>May I order a Side Salad, 3 Juice Boxes, and 3 Side Salads.</t>
  </si>
  <si>
    <t>Can I get a Western Burger, a Fries, and a Side Salad.</t>
  </si>
  <si>
    <t>May I order 2 Western Burgers, a Soda, a Beer, and 2 Beers.</t>
  </si>
  <si>
    <t>I would like a Fries, 2 Hotdogs, a Western Burger, a Bacon Burger, a Western Burger, a Western Burger, and a Bacon Burger.</t>
  </si>
  <si>
    <t>May I order a Beer, a Hotdog, a Cheese Burger, a Soda, a Hotdog, a Soda, and a Western Burger.</t>
  </si>
  <si>
    <t>Can I get a Fries, a Hotdog, and 2 Bacon Burgers.</t>
  </si>
  <si>
    <t>May I order a Soda, a Juice Box, 2 Beers, a Bacon Burger, a Bacon Burger, 2 Sodas, a Fries, and a Fries.</t>
  </si>
  <si>
    <t>May I order a Cheese Burger, a Fries, and 2 Cheese Burgers.</t>
  </si>
  <si>
    <t>May I order 4 Bacon Burgers.</t>
  </si>
  <si>
    <t>May I order 3 Bacon Burgers, a Bacon Burger, 2 Side Salads, a Juice Box, and a Deluxe Dog.</t>
  </si>
  <si>
    <t>I would like 2 Bacon Burgers, 2 Juice Boxes, a Fries, and 2 Juice Boxes.</t>
  </si>
  <si>
    <t>May I order 2 Side Salads, a Western Burger, a Soda, and 2 Deluxe Dogs.</t>
  </si>
  <si>
    <t>May I order 4 Bacon Burgers, and a Beer.</t>
  </si>
  <si>
    <t>Can I get 2 Western Burgers, a Juice Box, and 3 Sodas.</t>
  </si>
  <si>
    <t>Can I get 2 Deluxe Dogs, a Western Burger, and a Side Salad.</t>
  </si>
  <si>
    <t>I would like a Soda, a Hotdog, a Juice Box, 2 Side Salads, and 4 Beers.</t>
  </si>
  <si>
    <t>I would like a Hotdog, a Bacon Burger, and 2 Juice Boxes.</t>
  </si>
  <si>
    <t>I would like a Hotdog, a Juice Box, and a Hotdog.</t>
  </si>
  <si>
    <t>Can I get a Hotdog, 2 Western Burgers, a Fries, 2 Bacon Burgers, and 2 Cheese Burgers.</t>
  </si>
  <si>
    <t>May I order a Western Burger, 2 Sodas, 3 Deluxe Dogs, a Side Salad, and a Deluxe Dog.</t>
  </si>
  <si>
    <t>May I order a Side Salad, and 3 Cheese Burgers.</t>
  </si>
  <si>
    <t>May I order a Cheese Burger, a Juice Box, a Bacon Burger, a Side Salad, a Beer, a Beer, a Western Burger, and a Soda.</t>
  </si>
  <si>
    <t>Can I get a Cheese Burger, 3 Hotdogs, and a Beer.</t>
  </si>
  <si>
    <t>I would like a Deluxe Dog, a Deluxe Dog, and a Western Burger.</t>
  </si>
  <si>
    <t>I would like a Western Burger, 2 Juice Boxes, a Hotdog, a Bacon Burger, a Soda, a Western Burger, a Juice Box, and a Cheese Burger.</t>
  </si>
  <si>
    <t>May I order a Hotdog, 2 Juice Boxes, a Western Burger, a Deluxe Dog, and 2 Juice Boxes.</t>
  </si>
  <si>
    <t>I would like a Beer, 2 Side Salads, a Juice Box, a Beer, a Bacon Burger, a Beer, and a Bacon Burger.</t>
  </si>
  <si>
    <t>May I order 3 Fries, 2 Beers, 2 Cheese Burgers, and a Beer.</t>
  </si>
  <si>
    <t>May I order 2 Side Salads, a Western Burger, a Hotdog, 2 Juice Boxes, and a Fries.</t>
  </si>
  <si>
    <t>May I order a Soda, a Western Burger, 2 Cheese Burgers, a Bacon Burger, and a Bacon Burger.</t>
  </si>
  <si>
    <t>Can I get 2 Beers, and 4 Fries.</t>
  </si>
  <si>
    <t>Can I get 2 Sodas, 2 Fries, 2 Deluxe Dogs, a Hotdog, and 2 Beers.</t>
  </si>
  <si>
    <t>I would like a Juice Box, a Juice Box, 2 Bacon Burgers, a Fries, and 2 Bacon Burgers.</t>
  </si>
  <si>
    <t>Can I get a Side Salad, 2 Deluxe Dogs, a Western Burger, a Bacon Burger, a Cheese Burger, a Side Salad, and a Side Salad.</t>
  </si>
  <si>
    <t>I would like 2 Bacon Burgers, and a Hotdog.</t>
  </si>
  <si>
    <t>Can I get a Deluxe Dog, a Fries, 2 Side Salads, a Fries, and a Hotdog.</t>
  </si>
  <si>
    <t>May I order a Beer, a Fries, a Western Burger, and a Beer.</t>
  </si>
  <si>
    <t>I would like a Side Salad, a Western Burger, a Bacon Burger, and a Beer.</t>
  </si>
  <si>
    <t>Can I get 3 Western Burgers, a Hotdog, a Side Salad, and 2 Deluxe Dogs.</t>
  </si>
  <si>
    <t>May I order a Western Burger, 2 Beers, and 2 Western Burgers.</t>
  </si>
  <si>
    <t>Can I get a Bacon Burger, a Cheese Burger, a Side Salad, a Western Burger, a Soda, a Side Salad, a Cheese Burger, and a Hotdog.</t>
  </si>
  <si>
    <t>Can I get 2 Fries, 3 Beers, and a Side Salad.</t>
  </si>
  <si>
    <t>Can I get a Western Burger, and 4 Hotdogs.</t>
  </si>
  <si>
    <t>Can I get 2 Fries, a Bacon Burger, and a Western Burger.</t>
  </si>
  <si>
    <t>I would like 2 Sodas, a Juice Box, a Side Salad, a Hotdog, a Hotdog, and a Beer.</t>
  </si>
  <si>
    <t>May I order 2 Cheese Burgers, and a Cheese Burger.</t>
  </si>
  <si>
    <t>I would like a Juice Box, a Hotdog, a Western Burger, a Soda, a Juice Box, a Beer, and a Beer.</t>
  </si>
  <si>
    <t>Can I get a Juice Box, a Hotdog, and a Cheese Burger.</t>
  </si>
  <si>
    <t>I would like a Juice Box, 3 Sodas, and 3 Cheese Burgers.</t>
  </si>
  <si>
    <t>May I order a Cheese Burger, 3 Deluxe Dogs, 2 Bacon Burgers, and 2 Fries.</t>
  </si>
  <si>
    <t>Can I get 3 Sodas, 2 Sodas, and 3 Western Burgers.</t>
  </si>
  <si>
    <t>Can I get 2 Western Burgers, and a Side Salad.</t>
  </si>
  <si>
    <t>I would like a Deluxe Dog, a Deluxe Dog, a Fries, a Juice Box, a Side Salad, 2 Juice Boxes, a Western Burger, a Western Burger, a Juice Box, and a Beer.</t>
  </si>
  <si>
    <t>May I order 2 Deluxe Dogs, 2 Side Salads, and a Western Burger.</t>
  </si>
  <si>
    <t>Can I get a Bacon Burger, a Soda, and a Side Salad.</t>
  </si>
  <si>
    <t>May I order a Soda, a Western Burger, 2 Bacon Burgers, and 4 Hotdogs.</t>
  </si>
  <si>
    <t>May I order a Soda, a Hotdog, 4 Hotdogs, a Side Salad, and a Juice Box.</t>
  </si>
  <si>
    <t>May I order a Side Salad, a Soda, 2 Western Burgers, and 2 Juice Boxes.</t>
  </si>
  <si>
    <t>May I order a Hotdog, a Beer, 3 Hotdogs, 2 Deluxe Dogs, a Juice Box, a Juice Box, a Cheese Burger, a Bacon Burger, and a Soda.</t>
  </si>
  <si>
    <t>May I order a Fries, a Bacon Burger, a Soda, a Bacon Burger, and a Bacon Burger.</t>
  </si>
  <si>
    <t>May I order a Hotdog, a Juice Box, a Cheese Burger, a Hotdog, a Soda, a Beer, a Western Burger, a Beer, and a Fries.</t>
  </si>
  <si>
    <t>I would like 2 Side Salads, and 3 Fries.</t>
  </si>
  <si>
    <t>May I order 3 Hotdogs, a Western Burger, and 2 Hotdogs.</t>
  </si>
  <si>
    <t>Can I get a Hotdog, a Juice Box, a Hotdog, a Bacon Burger, a Bacon Burger, a Bacon Burger, a Western Burger, a Soda, a Hotdog, and a Side Salad.</t>
  </si>
  <si>
    <t>I would like 3 Beers, a Juice Box, 3 Fries, and a Bacon Burger.</t>
  </si>
  <si>
    <t>I would like a Fries, a Beer, and a Fries.</t>
  </si>
  <si>
    <t>Can I get a Beer, a Fries, a Fries, a Bacon Burger, a Deluxe Dog, a Juice Box, a Deluxe Dog, a Bacon Burger, a Soda, and a Fries.</t>
  </si>
  <si>
    <t>May I order a Western Burger, a Side Salad, and a Western Burger.</t>
  </si>
  <si>
    <t>I would like a Bacon Burger, and a Fries.</t>
  </si>
  <si>
    <t>Can I get 3 Hotdogs, and a Fries.</t>
  </si>
  <si>
    <t>Can I get a Bacon Burger, a Bacon Burger, and 4 Deluxe Dogs.</t>
  </si>
  <si>
    <t>I would like a Juice Box, a Hotdog, 3 Hotdogs, 2 Cheese Burgers, 4 Fries, a Cheese Burger, and a Western Burger.</t>
  </si>
  <si>
    <t>Can I get a Cheese Burger, a Fries, 2 Fries, and 3 Beers.</t>
  </si>
  <si>
    <t>Can I get a Fries, 3 Fries, a Bacon Burger, a Deluxe Dog, a Deluxe Dog, a Soda, a Side Salad, a Cheese Burger, and 2 Juice Boxes.</t>
  </si>
  <si>
    <t>I would like a Cheese Burger, a Bacon Burger, and 2 Juice Boxes.</t>
  </si>
  <si>
    <t>Can I get a Soda, a Side Salad, a Beer, 2 Side Salads, a Side Salad, a Western Burger, a Soda, a Beer, a Fries, and a Juice Box.</t>
  </si>
  <si>
    <t>I would like a Side Salad, 2 Side Salads, and a Deluxe Dog.</t>
  </si>
  <si>
    <t>I would like 3 Western Burgers, a Juice Box, and 4 Beers.</t>
  </si>
  <si>
    <t>I would like a Soda, a Deluxe Dog, a Fries, a Hotdog, a Hotdog, a Fries, a Soda, a Hotdog, a Beer, and a Soda.</t>
  </si>
  <si>
    <t>Can I get 3 Hotdogs, and 2 Western Burgers.</t>
  </si>
  <si>
    <t>May I order 2 Fries, 2 Fries, and 2 Beers.</t>
  </si>
  <si>
    <t>Can I get a Fries, 2 Juice Boxes, and 2 Side Salads.</t>
  </si>
  <si>
    <t>May I order 3 Western Burgers, and 3 Sodas.</t>
  </si>
  <si>
    <t>I would like 2 Sodas, and a Bacon Burger.</t>
  </si>
  <si>
    <t>May I order 4 Side Salads, a Side Salad, and 2 Deluxe Dogs.</t>
  </si>
  <si>
    <t>May I order a Side Salad, 2 Side Salads, and 2 Hotdogs.</t>
  </si>
  <si>
    <t>Can I get 2 Bacon Burgers, 2 Deluxe Dogs, and a Side Salad.</t>
  </si>
  <si>
    <t>May I order 2 Sodas, a Hotdog, and a Hotdog.</t>
  </si>
  <si>
    <t>May I order 4 Sodas, and a Hotdog.</t>
  </si>
  <si>
    <t>Can I get a Western Burger, 2 Sodas, and 2 Cheese Burgers.</t>
  </si>
  <si>
    <t>Can I get a Juice Box, a Hotdog, 3 Fries, and 3 Juice Boxes.</t>
  </si>
  <si>
    <t>I would like a Beer, a Beer, a Side Salad, a Hotdog, a Western Burger, a Cheese Burger, a Side Salad, a Soda, a Fries, and a Hotdog.</t>
  </si>
  <si>
    <t>May I order a Beer, and 3 Western Burgers.</t>
  </si>
  <si>
    <t>Can I get a Juice Box, a Fries, a Beer, a Western Burger, and a Bacon Burger.</t>
  </si>
  <si>
    <t>May I order a Beer, a Hotdog, a Juice Box, a Bacon Burger, a Soda, a Side Salad, and a Cheese Burger.</t>
  </si>
  <si>
    <t>May I order a Soda, a Side Salad, and a Fries.</t>
  </si>
  <si>
    <t>Can I get 3 Beers, 2 Cheese Burgers, and 2 Western Burgers.</t>
  </si>
  <si>
    <t>Can I get 3 Sodas.</t>
  </si>
  <si>
    <t>I would like 3 Beers, a Fries, and a Juice Box.</t>
  </si>
  <si>
    <t>Can I get a Deluxe Dog, a Fries, a Hotdog, a Beer, a Cheese Burger, a Western Burger, a Deluxe Dog, and a Soda.</t>
  </si>
  <si>
    <t>May I order a Bacon Burger, a Hotdog, a Cheese Burger, a Soda, a Side Salad, a Deluxe Dog, and a Deluxe Dog.</t>
  </si>
  <si>
    <t>Can I get 2 Western Burgers, a Soda, and a Side Salad.</t>
  </si>
  <si>
    <t>May I order 2 Western Burgers, 4 Fries, 2 Side Salads, and 4 Bacon Burgers.</t>
  </si>
  <si>
    <t>May I order 3 Western Burgers, a Western Burger, and 3 Bacon Burgers.</t>
  </si>
  <si>
    <t>Can I get 2 Western Burgers, 3 Side Salads, and 2 Juice Boxes.</t>
  </si>
  <si>
    <t>I would like a Soda, a Deluxe Dog, a Cheese Burger, a Juice Box, 2 Hotdogs, a Fries, and a Juice Box.</t>
  </si>
  <si>
    <t>I would like a Juice Box, a Soda, and 2 Juice Boxes.</t>
  </si>
  <si>
    <t>I would like 3 Fries, 3 Deluxe Dogs, a Soda, and a Cheese Burger.</t>
  </si>
  <si>
    <t>May I order 3 Deluxe Dogs, and 2 Juice Boxes.</t>
  </si>
  <si>
    <t>I would like 2 Fries, and a Cheese Burger.</t>
  </si>
  <si>
    <t>Can I get a Western Burger, a Western Burger, a Cheese Burger, a Juice Box, a Bacon Burger, a Juice Box, a Soda, 3 Deluxe Dogs, a Side Salad, and a Western Burger.</t>
  </si>
  <si>
    <t>Can I get a Side Salad, a Juice Box, a Juice Box, a Deluxe Dog, a Soda, a Hotdog, and a Cheese Burger.</t>
  </si>
  <si>
    <t>May I order 4 Sodas, and 2 Hotdogs.</t>
  </si>
  <si>
    <t>I would like a Cheese Burger, 2 Juice Boxes, and a Beer.</t>
  </si>
  <si>
    <t>May I order 3 Hotdogs, a Western Burger, and 3 Side Salads.</t>
  </si>
  <si>
    <t>I would like 2 Fries, 2 Side Salads, a Hotdog, and a Fries.</t>
  </si>
  <si>
    <t>Can I get a Deluxe Dog, a Cheese Burger, a Juice Box, and a Bacon Burger.</t>
  </si>
  <si>
    <t>I would like a Fries, a Cheese Burger, a Juice Box, and a Western Burger.</t>
  </si>
  <si>
    <t>I would like a Hotdog, 3 Side Salads, a Fries, 2 Western Burgers, a Deluxe Dog, and a Western Burger.</t>
  </si>
  <si>
    <t>I would like 2 Western Burgers, 3 Cheese Burgers, a Cheese Burger, a Fries, and a Hotdog.</t>
  </si>
  <si>
    <t>I would like a Western Burger, a Beer, and a Hotdog.</t>
  </si>
  <si>
    <t>May I order a Soda, 2 Sodas, and 2 Western Burgers.</t>
  </si>
  <si>
    <t>I would like a Beer, a Side Salad, a Deluxe Dog, a Deluxe Dog, a Juice Box, and a Soda.</t>
  </si>
  <si>
    <t>I would like a Western Burger, a Soda, a Side Salad, a Soda, a Hotdog, a Hotdog, and 4 Cheese Burgers.</t>
  </si>
  <si>
    <t>Can I get 2 Juice Boxes, a Soda, and 3 Bacon Burgers.</t>
  </si>
  <si>
    <t>Can I get a Soda, a Side Salad, and a Hotdog.</t>
  </si>
  <si>
    <t>I would like a Side Salad, a Juice Box, a Soda, a Bacon Burger, a Deluxe Dog, a Juice Box, and a Beer.</t>
  </si>
  <si>
    <t>May I order a Juice Box, a Cheese Burger, a Cheese Burger, a Hotdog, 3 Western Burgers, a Bacon Burger, a Fries, a Juice Box, a Western Burger, and a Juice Box.</t>
  </si>
  <si>
    <t>Can I get a Juice Box, a Beer, a Hotdog, and 3 Beers.</t>
  </si>
  <si>
    <t>I would like a Bacon Burger, a Bacon Burger, and 2 Fries.</t>
  </si>
  <si>
    <t>I would like 3 Cheese Burgers, a Cheese Burger, and a Soda.</t>
  </si>
  <si>
    <t>I would like 3 Cheese Burgers, 2 Sodas, and 2 Side Salads.</t>
  </si>
  <si>
    <t>Can I get 2 Bacon Burgers, a Cheese Burger, a Fries, a Hotdog, a Beer, a Beer, and a Bacon Burger.</t>
  </si>
  <si>
    <t>I would like a Side Salad, a Fries, a Bacon Burger, a Fries, and a Deluxe Dog.</t>
  </si>
  <si>
    <t>Can I get a Hotdog, 2 Cheese Burgers, a Beer, and a Cheese Burger.</t>
  </si>
  <si>
    <t>May I order 2 Side Salads, 2 Western Burgers, and a Deluxe Dog.</t>
  </si>
  <si>
    <t>May I order a Cheese Burger, a Fries, 2 Bacon Burgers, a Deluxe Dog, a Side Salad, a Fries, a Fries, 2 Side Salads, and 2 Hotdogs.</t>
  </si>
  <si>
    <t>Can I get 3 Bacon Burgers, 2 Cheese Burgers, and a Cheese Burger.</t>
  </si>
  <si>
    <t>May I order a Fries, a Bacon Burger, a Hotdog, a Soda, a Juice Box, a Deluxe Dog, and a Beer.</t>
  </si>
  <si>
    <t>Can I get a Western Burger, a Beer, 2 Hotdogs, and 2 Side Salads.</t>
  </si>
  <si>
    <t>May I order a Bacon Burger, 3 Cheese Burgers, and 3 Cheese Burgers.</t>
  </si>
  <si>
    <t>Can I get a Soda, a Side Salad, a Beer, a Hotdog, and a Western Burger.</t>
  </si>
  <si>
    <t>I would like 2 Hotdogs, a Cheese Burger, a Juice Box, and a Hotdog.</t>
  </si>
  <si>
    <t>May I order a Deluxe Dog, a Fries, 2 Beers, a Juice Box, a Deluxe Dog, and a Cheese Burger.</t>
  </si>
  <si>
    <t>May I order 4 Western Burgers, a Hotdog, a Side Salad, and a Bacon Burger.</t>
  </si>
  <si>
    <t>May I order a Cheese Burger, 3 Sodas, and a Deluxe Dog.</t>
  </si>
  <si>
    <t>May I order a Fries, a Cheese Burger, a Bacon Burger, a Side Salad, a Bacon Burger, a Side Salad, a Fries, a Cheese Burger, a Soda, and a Deluxe Dog.</t>
  </si>
  <si>
    <t>Can I get 4 Deluxe Dogs, and 3 Western Burgers.</t>
  </si>
  <si>
    <t>Can I get a Soda, a Fries, a Bacon Burger, a Western Burger, a Soda, a Beer, a Side Salad, and a Cheese Burger.</t>
  </si>
  <si>
    <t>May I order a Hotdog, a Soda, and 2 Fries.</t>
  </si>
  <si>
    <t>I would like a Western Burger, 2 Juice Boxes, a Bacon Burger, a Side Salad, a Bacon Burger, and 2 Hotdogs.</t>
  </si>
  <si>
    <t>Can I get a Beer, a Cheese Burger, 2 Bacon Burgers, a Side Salad, and 4 Western Burgers.</t>
  </si>
  <si>
    <t>May I order a Hotdog, a Deluxe Dog, a Beer, a Fries, and a Deluxe Dog.</t>
  </si>
  <si>
    <t>May I order a Hotdog, a Hotdog, a Bacon Burger, and a Fries.</t>
  </si>
  <si>
    <t>I would like a Beer, 2 Deluxe Dogs, and a Soda.</t>
  </si>
  <si>
    <t>I would like a Juice Box, a Hotdog, 2 Deluxe Dogs, a Juice Box, a Beer, a Deluxe Dog, and a Western Burger.</t>
  </si>
  <si>
    <t>I would like a Deluxe Dog, a Side Salad, 2 Bacon Burgers, and 2 Sodas.</t>
  </si>
  <si>
    <t>I would like a Soda, a Juice Box, and a Hotdog.</t>
  </si>
  <si>
    <t>May I order 2 Cheese Burgers, and 2 Beers.</t>
  </si>
  <si>
    <t>May I order a Cheese Burger, a Juice Box, a Deluxe Dog, and 2 Deluxe Dogs.</t>
  </si>
  <si>
    <t>May I order 2 Sodas, a Hotdog, 2 Sodas, a Cheese Burger, and a Western Burger.</t>
  </si>
  <si>
    <t>Can I get a Hotdog, a Soda, 2 Side Salads, and a Soda.</t>
  </si>
  <si>
    <t>I would like a Bacon Burger, a Western Burger, and a Juice Box.</t>
  </si>
  <si>
    <t>May I order a Cheese Burger, and a Western Burger.</t>
  </si>
  <si>
    <t>I would like a Hotdog, a Deluxe Dog, a Fries, a Bacon Burger, a Juice Box, a Hotdog, and a Juice Box.</t>
  </si>
  <si>
    <t>May I order a Hotdog, a Bacon Burger, a Bacon Burger, a Juice Box, a Bacon Burger, a Hotdog, a Beer, a Beer, and a Juice Box.</t>
  </si>
  <si>
    <t>May I order a Side Salad, a Western Burger, a Beer, a Beer, a Hotdog, a Fries, and a Hotdog.</t>
  </si>
  <si>
    <t>May I order a Side Salad, a Fries, a Beer, a Cheese Burger, a Hotdog, a Side Salad, a Cheese Burger, a Cheese Burger, and a Soda.</t>
  </si>
  <si>
    <t>May I order a Juice Box, a Soda, a Hotdog, a Juice Box, a Bacon Burger, a Bacon Burger, and a Soda.</t>
  </si>
  <si>
    <t>Can I get a Fries, 2 Side Salads, a Cheese Burger, a Bacon Burger, and 2 Deluxe Dogs.</t>
  </si>
  <si>
    <t>Can I get a Soda, a Soda, and a Western Burger.</t>
  </si>
  <si>
    <t>I would like a Bacon Burger, 2 Juice Boxes, and 2 Cheese Burgers.</t>
  </si>
  <si>
    <t>Can I get a Deluxe Dog, a Soda, a Side Salad, 2 Deluxe Dogs, and a Western Burger.</t>
  </si>
  <si>
    <t>Can I get a Deluxe Dog, a Bacon Burger, a Deluxe Dog, a Beer, and a Juice Box.</t>
  </si>
  <si>
    <t>Can I get a Cheese Burger, a Fries, a Juice Box, a Soda, a Bacon Burger, a Soda, a Hotdog, a Juice Box, and a Fries.</t>
  </si>
  <si>
    <t>May I order a Beer, a Western Burger, 2 Cheese Burgers, a Deluxe Dog, a Juice Box, a Soda, a Bacon Burger, and a Bacon Burger.</t>
  </si>
  <si>
    <t>May I order a Soda, 3 Bacon Burgers, 2 Side Salads, and a Beer.</t>
  </si>
  <si>
    <t>May I order 4 Cheese Burgers, a Western Burger, a Deluxe Dog, and a Cheese Burger.</t>
  </si>
  <si>
    <t>Can I get 2 Sodas, 3 Western Burgers, and a Side Salad.</t>
  </si>
  <si>
    <t>May I order 3 Deluxe Dogs, a Beer, 2 Bacon Burgers, a Deluxe Dog, a Deluxe Dog, a Cheese Burger, a Juice Box, a Soda, a Juice Box, and a Hotdog.</t>
  </si>
  <si>
    <t>May I order a Side Salad, 2 Side Salads, a Side Salad, a Soda, a Hotdog, a Soda, a Western Burger, 2 Bacon Burgers, and a Hotdog.</t>
  </si>
  <si>
    <t>May I order a Side Salad, 2 Side Salads, 2 Cheese Burgers, a Fries, a Juice Box, a Western Burger, and 2 Beers.</t>
  </si>
  <si>
    <t>I would like 3 Beers, a Side Salad, and 3 Juice Boxes.</t>
  </si>
  <si>
    <t>Can I get a Bacon Burger, a Fries, a Soda, a Soda, a Western Burger, a Side Salad, a Soda, and a Bacon Burger.</t>
  </si>
  <si>
    <t>May I order a Bacon Burger, a Western Burger, and a Bacon Burger.</t>
  </si>
  <si>
    <t>Can I get 2 Juice Boxes, and 3 Fries.</t>
  </si>
  <si>
    <t>Can I get a Deluxe Dog, 3 Hotdogs, and a Soda.</t>
  </si>
  <si>
    <t>May I order a Bacon Burger, a Soda, 2 Fries, a Soda, and a Soda.</t>
  </si>
  <si>
    <t>May I order a Fries, a Cheese Burger, a Juice Box, a Deluxe Dog, a Beer, a Cheese Burger, a Beer, a Side Salad, and 3 Beers.</t>
  </si>
  <si>
    <t>Can I get 2 Sodas, and 2 Deluxe Dogs.</t>
  </si>
  <si>
    <t>Can I get 2 Sodas, a Beer, and a Side Salad.</t>
  </si>
  <si>
    <t>May I order a Fries, 3 Western Burgers, a Juice Box, 3 Deluxe Dogs, a Cheese Burger, a Fries, and a Western Burger.</t>
  </si>
  <si>
    <t>Can I get 4 Deluxe Dogs, a Fries, a Cheese Burger, 2 Juice Boxes, and a Cheese Burger.</t>
  </si>
  <si>
    <t>Can I get a Fries, a Fries, and a Hotdog.</t>
  </si>
  <si>
    <t>Can I get a Side Salad, a Side Salad, a Side Salad, and 2 Sodas.</t>
  </si>
  <si>
    <t>I would like a Fries, a Beer, a Fries, a Juice Box, and 2 Beers.</t>
  </si>
  <si>
    <t>May I order a Beer, 2 Fries, and a Cheese Burger.</t>
  </si>
  <si>
    <t>Can I get a Side Salad, 3 Western Burgers, 2 Bacon Burgers, and a Juice Box.</t>
  </si>
  <si>
    <t>I would like 2 Hotdogs, a Side Salad, a Deluxe Dog, a Bacon Burger, a Fries, a Side Salad, a Cheese Burger, a Juice Box, and a Beer.</t>
  </si>
  <si>
    <t>May I order a Bacon Burger, a Juice Box, a Beer, a Beer, a Cheese Burger, 4 Bacon Burgers, a Beer, 3 Western Burgers, and a Deluxe Dog.</t>
  </si>
  <si>
    <t>I would like a Side Salad, a Cheese Burger, and 3 Bacon Burgers.</t>
  </si>
  <si>
    <t>I would like a Deluxe Dog, 2 Fries, a Western Burger, and a Fries.</t>
  </si>
  <si>
    <t>Can I get a Side Salad, a Cheese Burger, and 2 Beers.</t>
  </si>
  <si>
    <t>I would like a Fries, 2 Juice Boxes, 3 Deluxe Dogs, a Cheese Burger, a Western Burger, a Deluxe Dog, a Hotdog, and a Cheese Burger.</t>
  </si>
  <si>
    <t>I would like 3 Deluxe Dogs, a Fries, and a Soda.</t>
  </si>
  <si>
    <t>I would like 4 Cheese Burgers, 4 Side Salads, a Beer, and 3 Fries.</t>
  </si>
  <si>
    <t>I would like a Juice Box, a Hotdog, a Soda, a Bacon Burger, a Fries, a Cheese Burger, and a Hotdog.</t>
  </si>
  <si>
    <t>I would like 3 Western Burgers, and 2 Western Burgers.</t>
  </si>
  <si>
    <t>Can I get a Fries, and 2 Western Burgers.</t>
  </si>
  <si>
    <t>May I order a Soda, a Cheese Burger, a Deluxe Dog, a Western Burger, a Side Salad, a Fries, a Western Burger, and a Hotdog.</t>
  </si>
  <si>
    <t>I would like 3 Juice Boxes, a Fries, a Western Burger, 4 Sodas, a Fries, and a Soda.</t>
  </si>
  <si>
    <t>May I order 2 Deluxe Dogs, a Side Salad, 2 Fries, and a Beer.</t>
  </si>
  <si>
    <t>Can I get a Deluxe Dog, a Cheese Burger, a Soda, a Soda, a Juice Box, a Bacon Burger, 3 Fries, a Hotdog, a Fries, and a Juice Box.</t>
  </si>
  <si>
    <t>I would like a Deluxe Dog, a Side Salad, a Beer, 2 Side Salads, and a Bacon Burger.</t>
  </si>
  <si>
    <t>May I order a Soda, and 3 Sodas.</t>
  </si>
  <si>
    <t>May I order 2 Western Burgers, and 3 Sodas.</t>
  </si>
  <si>
    <t>Can I get a Side Salad, a Soda, and 2 Western Burgers.</t>
  </si>
  <si>
    <t>Can I get a Cheese Burger, a Bacon Burger, 4 Fries, 2 Side Salads, a Soda, a Beer, a Western Burger, and a Beer.</t>
  </si>
  <si>
    <t>May I order a Soda, a Cheese Burger, a Beer, a Hotdog, a Beer, a Deluxe Dog, 2 Side Salads, a Beer, a Deluxe Dog, and a Hotdog.</t>
  </si>
  <si>
    <t>I would like 2 Juice Boxes, a Side Salad, a Juice Box, 2 Hotdogs, a Hotdog, a Fries, and a Deluxe Dog.</t>
  </si>
  <si>
    <t>Can I get a Western Burger, a Bacon Burger, 2 Hotdogs, and 3 Sodas.</t>
  </si>
  <si>
    <t>May I order 3 Sodas, and 4 Fries.</t>
  </si>
  <si>
    <t>Can I get 3 Sodas, 3 Bacon Burgers, and a Fries.</t>
  </si>
  <si>
    <t>I would like a Juice Box, 2 Hotdogs, and a Juice Box.</t>
  </si>
  <si>
    <t>Can I get a Western Burger, 4 Juice Boxes, and a Bacon Burger.</t>
  </si>
  <si>
    <t>Can I get a Cheese Burger, a Soda, a Beer, and 2 Deluxe Dogs.</t>
  </si>
  <si>
    <t>Can I get 2 Beers, a Juice Box, and a Bacon Burger.</t>
  </si>
  <si>
    <t>May I order 2 Hotdogs, a Beer, 2 Hotdogs, and 2 Side Salads.</t>
  </si>
  <si>
    <t>I would like 2 Cheese Burgers, 2 Cheese Burgers, a Soda, and 3 Sodas.</t>
  </si>
  <si>
    <t>I would like a Bacon Burger, a Western Burger, a Juice Box, a Side Salad, a Cheese Burger, a Side Salad, a Juice Box, a Western Burger, a Side Salad, and a Western Burger.</t>
  </si>
  <si>
    <t>May I order a Beer, a Side Salad, a Juice Box, a Juice Box, 4 Juice Boxes, a Side Salad, and a Fries.</t>
  </si>
  <si>
    <t>May I order 2 Cheese Burgers, a Soda, a Bacon Burger, and 2 Beers.</t>
  </si>
  <si>
    <t>Can I get a Bacon Burger, a Hotdog, 3 Side Salads, and 2 Side Salads.</t>
  </si>
  <si>
    <t>I would like 2 Cheese Burgers, a Western Burger, and a Bacon Burger.</t>
  </si>
  <si>
    <t>May I order a Soda, a Side Salad, 3 Fries, and a Bacon Burger.</t>
  </si>
  <si>
    <t>I would like a Bacon Burger, 2 Hotdogs, 2 Sodas, a Cheese Burger, a Deluxe Dog, 3 Fries, and a Deluxe Dog.</t>
  </si>
  <si>
    <t>I would like a Cheese Burger, and 4 Sodas.</t>
  </si>
  <si>
    <t>I would like a Cheese Burger, 2 Sodas, and 2 Cheese Burgers.</t>
  </si>
  <si>
    <t>I would like a Side Salad, a Cheese Burger, a Western Burger, a Cheese Burger, a Juice Box, 3 Cheese Burgers, a Deluxe Dog, 2 Sodas, and a Fries.</t>
  </si>
  <si>
    <t>May I order a Cheese Burger, 2 Side Salads, a Juice Box, and a Western Burger.</t>
  </si>
  <si>
    <t>Can I get 4 Juice Boxes, and a Deluxe Dog.</t>
  </si>
  <si>
    <t>I would like a Soda, a Soda, a Juice Box, 2 Hotdogs, a Soda, and a Cheese Burger.</t>
  </si>
  <si>
    <t>May I order a Juice Box, a Soda, a Juice Box, a Side Salad, a Western Burger, a Soda, a Western Burger, a Side Salad, a Western Burger, and a Cheese Burger.</t>
  </si>
  <si>
    <t>I would like 2 Fries, a Deluxe Dog, and a Side Salad.</t>
  </si>
  <si>
    <t>Can I get a Fries, a Juice Box, and a Bacon Burger.</t>
  </si>
  <si>
    <t>I would like 2 Side Salads, a Bacon Burger, and a Bacon Burger.</t>
  </si>
  <si>
    <t>May I order a Side Salad, a Hotdog, a Bacon Burger, a Side Salad, a Hotdog, a Side Salad, and 2 Deluxe Dogs.</t>
  </si>
  <si>
    <t>May I order a Hotdog, a Soda, a Deluxe Dog, a Beer, a Deluxe Dog, 2 Beers, a Bacon Burger, and a Fries.</t>
  </si>
  <si>
    <t>I would like 3 Deluxe Dogs, 2 Hotdogs, and 2 Western Burgers.</t>
  </si>
  <si>
    <t>May I order a Soda, a Deluxe Dog, a Beer, a Fries, a Juice Box, and a Juice Box.</t>
  </si>
  <si>
    <t>May I order a Western Burger, 3 Western Burgers, a Deluxe Dog, a Western Burger, a Western Burger, a Beer, a Soda, a Juice Box, and a Western Burger.</t>
  </si>
  <si>
    <t>May I order a Beer, a Soda, 2 Deluxe Dogs, a Western Burger, and a Side Salad.</t>
  </si>
  <si>
    <t>May I order a Western Burger, a Fries, a Soda, a Bacon Burger, a Bacon Burger, a Deluxe Dog, a Deluxe Dog, and a Hotdog.</t>
  </si>
  <si>
    <t>May I order a Bacon Burger, a Beer, a Side Salad, and a Western Burger.</t>
  </si>
  <si>
    <t>May I order a Deluxe Dog, a Fries, and a Juice Box.</t>
  </si>
  <si>
    <t>May I order a Juice Box, a Soda, a Bacon Burger, a Hotdog, and 2 Side Salads.</t>
  </si>
  <si>
    <t>Can I get 4 Deluxe Dogs, and 2 Side Salads.</t>
  </si>
  <si>
    <t>I would like 3 Hotdogs, a Cheese Burger, and a Hotdog.</t>
  </si>
  <si>
    <t>Can I get a Hotdog, a Side Salad, a Western Burger, a Fries, and 2 Hotdogs.</t>
  </si>
  <si>
    <t>May I order a Bacon Burger, a Beer, a Fries, a Beer, a Beer, a Cheese Burger, a Side Salad, and a Fries.</t>
  </si>
  <si>
    <t>I would like 2 Side Salads, a Beer, a Soda, a Bacon Burger, and a Fries.</t>
  </si>
  <si>
    <t>I would like 4 Beers, and 3 Hotdogs.</t>
  </si>
  <si>
    <t>Can I get a Hotdog, a Fries, a Deluxe Dog, a Bacon Burger, a Western Burger, and a Juice Box.</t>
  </si>
  <si>
    <t>Can I get a Hotdog, 3 Beers, 2 Sodas, and a Deluxe Dog.</t>
  </si>
  <si>
    <t>I would like a Soda, a Beer, a Juice Box, a Cheese Burger, a Western Burger, and a Juice Box.</t>
  </si>
  <si>
    <t>May I order a Fries, a Cheese Burger, a Beer, and 2 Cheese Burgers.</t>
  </si>
  <si>
    <t>Can I get 2 Beers, a Hotdog, and a Side Salad.</t>
  </si>
  <si>
    <t>I would like 2 Juice Boxes, a Side Salad, and 3 Juice Boxes.</t>
  </si>
  <si>
    <t>Can I get 2 Western Burgers, a Hotdog, a Beer, 2 Fries, and 4 Bacon Burgers.</t>
  </si>
  <si>
    <t>May I order 2 Beers, 2 Sodas, and 2 Sodas.</t>
  </si>
  <si>
    <t>Can I get a Soda, and a Cheese Burger.</t>
  </si>
  <si>
    <t>I would like a Cheese Burger, 2 Beers, 2 Deluxe Dogs, a Juice Box, and a Bacon Burger.</t>
  </si>
  <si>
    <t>I would like a Juice Box, 3 Bacon Burgers, and a Deluxe Dog.</t>
  </si>
  <si>
    <t>May I order a Juice Box, 2 Bacon Burgers, 2 Side Salads, and 2 Bacon Burgers.</t>
  </si>
  <si>
    <t>Can I get 3 Juice Boxes, a Juice Box, and a Western Burger.</t>
  </si>
  <si>
    <t>I would like 2 Juice Boxes, 2 Side Salads, a Hotdog, and a Hotdog.</t>
  </si>
  <si>
    <t>May I order 2 Deluxe Dogs, a Bacon Burger, a Beer, a Juice Box, a Fries, and a Cheese Burger.</t>
  </si>
  <si>
    <t>Can I get 2 Beers, 3 Sodas, and 2 Fries.</t>
  </si>
  <si>
    <t>May I order 2 Fries, a Juice Box, and 2 Fries.</t>
  </si>
  <si>
    <t>I would like 2 Beers, a Deluxe Dog, and 2 Juice Boxes.</t>
  </si>
  <si>
    <t>I would like a Soda, 2 Bacon Burgers, and 2 Side Salads.</t>
  </si>
  <si>
    <t>May I order a Beer, 2 Cheese Burgers, and a Juice Box.</t>
  </si>
  <si>
    <t>Can I get a Cheese Burger, a Hotdog, a Hotdog, a Cheese Burger, 2 Juice Boxes, and a Side Salad.</t>
  </si>
  <si>
    <t>Can I get 4 Beers, a Western Burger, a Hotdog, a Juice Box, a Soda, a Soda, a Side Salad, and a Fries.</t>
  </si>
  <si>
    <t>May I order 2 Cheese Burgers, and a Hotdog.</t>
  </si>
  <si>
    <t>Can I get a Juice Box, 2 Western Burgers, a Bacon Burger, a Cheese Burger, 2 Western Burgers, and a Deluxe Dog.</t>
  </si>
  <si>
    <t>I would like 2 Sodas, 3 Sodas, and a Western Burger.</t>
  </si>
  <si>
    <t>I would like a Deluxe Dog, 2 Bacon Burgers, a Fries, and 3 Western Burgers.</t>
  </si>
  <si>
    <t>Can I get a Side Salad, 2 Cheese Burgers, a Side Salad, and a Hotdog.</t>
  </si>
  <si>
    <t>Can I get a Beer, 3 Deluxe Dogs, a Western Burger, a Soda, a Bacon Burger, a Deluxe Dog, a Juice Box, a Soda, a Beer, and a Side Salad.</t>
  </si>
  <si>
    <t>Can I get 2 Fries, a Deluxe Dog, a Juice Box, 2 Side Salads, a Hotdog, and a Beer.</t>
  </si>
  <si>
    <t>I would like a Bacon Burger, a Hotdog, a Soda, a Side Salad, 2 Juice Boxes, and a Soda.</t>
  </si>
  <si>
    <t>May I order a Western Burger, a Side Salad, and a Side Salad.</t>
  </si>
  <si>
    <t>Can I get a Bacon Burger, a Side Salad, a Juice Box, a Juice Box, a Beer, a Juice Box, a Juice Box, a Side Salad, a Beer, and 3 Juice Boxes.</t>
  </si>
  <si>
    <t>May I order a Cheese Burger, 2 Sodas, a Fries, and 2 Fries.</t>
  </si>
  <si>
    <t>Can I get a Deluxe Dog, a Cheese Burger, a Bacon Burger, a Western Burger, a Western Burger, a Soda, a Western Burger, a Cheese Burger, 3 Sodas, and a Soda.</t>
  </si>
  <si>
    <t>I would like a Soda, 4 Fries, and 2 Juice Boxes.</t>
  </si>
  <si>
    <t>I would like a Bacon Burger, a Beer, a Fries, a Fries, a Side Salad, and a Juice Box.</t>
  </si>
  <si>
    <t>May I order 2 Fries, 3 Western Burgers, and 3 Hotdogs.</t>
  </si>
  <si>
    <t>I would like 3 Side Salads, 2 Hotdogs, and 2 Sodas.</t>
  </si>
  <si>
    <t>Can I get a Deluxe Dog, a Juice Box, a Hotdog, a Deluxe Dog, a Juice Box, a Beer, a Beer, a Juice Box, a Cheese Burger, and a Juice Box.</t>
  </si>
  <si>
    <t>I would like a Bacon Burger, a Hotdog, a Bacon Burger, a Hotdog, 2 Hotdogs, and a Western Burger.</t>
  </si>
  <si>
    <t>I would like 2 Deluxe Dogs, a Bacon Burger, and a Hotdog.</t>
  </si>
  <si>
    <t>I would like a Side Salad, a Juice Box, a Bacon Burger, and 2 Deluxe Dogs.</t>
  </si>
  <si>
    <t>May I order a Western Burger, a Soda, and 2 Sodas.</t>
  </si>
  <si>
    <t>I would like a Western Burger, a Western Burger, a Soda, a Hotdog, a Bacon Burger, 3 Bacon Burgers, a Fries, and a Cheese Burger.</t>
  </si>
  <si>
    <t>May I order a Beer, 2 Sodas, a Cheese Burger, and a Juice Box.</t>
  </si>
  <si>
    <t>Can I get a Juice Box, 2 Deluxe Dogs, a Hotdog, 2 Sodas, a Cheese Burger, 2 Fries, 4 Deluxe Dogs, and a Western Burger.</t>
  </si>
  <si>
    <t>I would like a Deluxe Dog, 2 Beers, and a Fries.</t>
  </si>
  <si>
    <t>May I order a Beer, a Western Burger, a Soda, a Fries, a Hotdog, a Side Salad, and a Hotdog.</t>
  </si>
  <si>
    <t>I would like a Western Burger, 3 Cheese Burgers, a Hotdog, a Bacon Burger, and a Bacon Burger.</t>
  </si>
  <si>
    <t>Can I get a Juice Box, a Bacon Burger, 3 Beers, and a Soda.</t>
  </si>
  <si>
    <t>May I order a Juice Box, 2 Fries, a Beer, a Deluxe Dog, a Fries, a Beer, and a Deluxe Dog.</t>
  </si>
  <si>
    <t>Can I get 2 Beers, and 2 Hotdogs.</t>
  </si>
  <si>
    <t>Can I get 2 Bacon Burgers, a Hotdog, a Western Burger, and 3 Bacon Burgers.</t>
  </si>
  <si>
    <t>Can I get a Side Salad, and a Western Burger.</t>
  </si>
  <si>
    <t>I would like 4 Western Burgers, 2 Western Burgers, and 2 Juice Boxes.</t>
  </si>
  <si>
    <t>Can I get a Fries, a Juice Box, a Soda, and 2 Cheese Burgers.</t>
  </si>
  <si>
    <t>Can I get a Hotdog, a Beer, and a Fries.</t>
  </si>
  <si>
    <t>May I order 2 Deluxe Dogs, a Side Salad, and 3 Western Burgers.</t>
  </si>
  <si>
    <t>Can I get a Fries, a Fries, a Side Salad, a Bacon Burger, a Soda, a Deluxe Dog, a Soda, and a Soda.</t>
  </si>
  <si>
    <t>May I order 2 Sodas, 2 Hotdogs, a Hotdog, a Bacon Burger, 2 Hotdogs, and a Cheese Burger.</t>
  </si>
  <si>
    <t>May I order a Juice Box, and 2 Deluxe Dogs.</t>
  </si>
  <si>
    <t>I would like 2 Deluxe Dogs, a Beer, a Beer, and a Bacon Burger.</t>
  </si>
  <si>
    <t>May I order a Hotdog, 2 Fries, 2 Cheese Burgers, a Fries, and 2 Bacon Burgers.</t>
  </si>
  <si>
    <t>Can I get a Beer, a Side Salad, and a Cheese Burger.</t>
  </si>
  <si>
    <t>Can I get 2 Cheese Burgers, 2 Cheese Burgers, a Soda, and a Side Salad.</t>
  </si>
  <si>
    <t>I would like 3 Bacon Burgers, and a Beer.</t>
  </si>
  <si>
    <t>I would like 3 Fries, a Deluxe Dog, and 2 Fries.</t>
  </si>
  <si>
    <t>Can I get a Beer, a Soda, a Beer, a Western Burger, a Cheese Burger, a Cheese Burger, 4 Juice Boxes, a Cheese Burger, and a Soda.</t>
  </si>
  <si>
    <t>Can I get a Juice Box, a Beer, a Western Burger, a Deluxe Dog, a Deluxe Dog, a Juice Box, and a Cheese Burger.</t>
  </si>
  <si>
    <t>I would like a Western Burger, and a Beer.</t>
  </si>
  <si>
    <t>Can I get 2 Side Salads, 2 Side Salads, and a Hotdog.</t>
  </si>
  <si>
    <t>Can I get a Soda, a Beer, a Fries, and 2 Bacon Burgers.</t>
  </si>
  <si>
    <t>I would like 2 Deluxe Dogs, a Hotdog, a Hotdog, a Soda, a Hotdog, and 2 Juice Boxes.</t>
  </si>
  <si>
    <t>I would like a Bacon Burger, a Deluxe Dog, and 3 Hotdogs.</t>
  </si>
  <si>
    <t>I would like a Beer, a Side Salad, a Cheese Burger, a Fries, a Beer, and 2 Bacon Burgers.</t>
  </si>
  <si>
    <t>I would like 4 Fries, and 2 Western Burgers.</t>
  </si>
  <si>
    <t>Can I get a Juice Box, a Hotdog, and 2 Beers.</t>
  </si>
  <si>
    <t>I would like a Juice Box, 2 Deluxe Dogs, and a Deluxe Dog.</t>
  </si>
  <si>
    <t>May I order a Fries, 2 Cheese Burgers, and 2 Fries.</t>
  </si>
  <si>
    <t>Can I get 3 Juice Boxes, 2 Beers, and 2 Fries.</t>
  </si>
  <si>
    <t>May I order 2 Hotdogs, 3 Beers, and 2 Sodas.</t>
  </si>
  <si>
    <t>I would like 3 Bacon Burgers, a Deluxe Dog, and 2 Fries.</t>
  </si>
  <si>
    <t>Can I get a Fries, and a Soda.</t>
  </si>
  <si>
    <t>Can I get a Deluxe Dog, a Soda, a Western Burger, a Western Burger, and 2 Beers.</t>
  </si>
  <si>
    <t>Can I get 3 Beers, 3 Bacon Burgers, and 2 Side Salads.</t>
  </si>
  <si>
    <t>I would like a Juice Box, a Soda, 4 Hotdogs, a Cheese Burger, a Bacon Burger, 3 Deluxe Dogs, and a Fries.</t>
  </si>
  <si>
    <t>I would like a Side Salad, a Soda, a Deluxe Dog, a Bacon Burger, a Western Burger, a Side Salad, a Soda, a Deluxe Dog, and a Cheese Burger.</t>
  </si>
  <si>
    <t>Can I get a Western Burger, 3 Deluxe Dogs, and a Bacon Burger.</t>
  </si>
  <si>
    <t>Can I get 2 Side Salads, a Juice Box, 2 Hotdogs, and 2 Hotdogs.</t>
  </si>
  <si>
    <t>Can I get a Fries, a Soda, a Bacon Burger, 2 Side Salads, and a Side Salad.</t>
  </si>
  <si>
    <t>I would like a Side Salad, a Side Salad, a Soda, a Hotdog, a Juice Box, a Deluxe Dog, a Beer, and a Cheese Burger.</t>
  </si>
  <si>
    <t>May I order 2 Deluxe Dogs, 2 Western Burgers, 2 Fries, and 2 Beers.</t>
  </si>
  <si>
    <t>May I order a Hotdog, a Cheese Burger, a Western Burger, a Juice Box, a Western Burger, and a Side Salad.</t>
  </si>
  <si>
    <t>Can I get a Fries, a Fries, 2 Deluxe Dogs, a Fries, 3 Western Burgers, and a Hotdog.</t>
  </si>
  <si>
    <t>May I order a Beer, and a Hotdog.</t>
  </si>
  <si>
    <t>Can I get a Deluxe Dog, a Beer, a Side Salad, a Deluxe Dog, a Western Burger, a Deluxe Dog, a Western Burger, a Hotdog, a Cheese Burger, and a Deluxe Dog.</t>
  </si>
  <si>
    <t>May I order 2 Hotdogs, 2 Sodas, and a Bacon Burger.</t>
  </si>
  <si>
    <t>Can I get 2 Beers, a Juice Box, a Deluxe Dog, a Soda, a Bacon Burger, a Juice Box, and a Juice Box.</t>
  </si>
  <si>
    <t>I would like 2 Hotdogs, and 3 Sodas.</t>
  </si>
  <si>
    <t>I would like a Fries, a Side Salad, a Cheese Burger, a Soda, and a Side Salad.</t>
  </si>
  <si>
    <t>I would like a Soda, 3 Western Burgers, and a Cheese Burger.</t>
  </si>
  <si>
    <t>I would like a Soda, a Juice Box, a Beer, a Cheese Burger, a Beer, a Bacon Burger, a Side Salad, and a Deluxe Dog.</t>
  </si>
  <si>
    <t>Can I get 2 Western Burgers, a Side Salad, and 2 Western Burgers.</t>
  </si>
  <si>
    <t>I would like a Juice Box, a Western Burger, a Fries, a Deluxe Dog, a Beer, a Western Burger, a Beer, a Soda, and a Juice Box.</t>
  </si>
  <si>
    <t>Can I get a Soda, a Side Salad, 2 Western Burgers, and a Deluxe Dog.</t>
  </si>
  <si>
    <t>I would like 3 Side Salads, a Beer, and 2 Sodas.</t>
  </si>
  <si>
    <t>Can I get a Bacon Burger, a Hotdog, a Bacon Burger, a Deluxe Dog, a Bacon Burger, a Cheese Burger, a Hotdog, a Beer, a Bacon Burger, and a Soda.</t>
  </si>
  <si>
    <t>May I order 2 Beers, a Beer, a Bacon Burger, a Bacon Burger, 2 Deluxe Dogs, and a Bacon Burger.</t>
  </si>
  <si>
    <t>May I order 2 Sodas, a Side Salad, a Soda, and a Western Burger.</t>
  </si>
  <si>
    <t>Can I get a Bacon Burger, a Soda, a Hotdog, and a Deluxe Dog.</t>
  </si>
  <si>
    <t>May I order 2 Beers, a Beer, a Hotdog, a Beer, and 2 Cheese Burgers.</t>
  </si>
  <si>
    <t>Can I get a Bacon Burger, a Soda, a Western Burger, a Western Burger, a Beer, a Deluxe Dog, a Hotdog, and a Deluxe Dog.</t>
  </si>
  <si>
    <t>May I order 2 Side Salads, 2 Western Burgers, and a Cheese Burger.</t>
  </si>
  <si>
    <t>May I order a Cheese Burger, a Hotdog, a Juice Box, a Soda, and a Juice Box.</t>
  </si>
  <si>
    <t>I would like 4 Western Burgers, and a Cheese Burger.</t>
  </si>
  <si>
    <t>Can I get 2 Side Salads, 2 Western Burgers, and a Fries.</t>
  </si>
  <si>
    <t>May I order a Fries, 3 Beers, and 3 Fries.</t>
  </si>
  <si>
    <t>Can I get 2 Fries, a Beer, a Juice Box, 2 Bacon Burgers, a Western Burger, a Hotdog, and a Fries.</t>
  </si>
  <si>
    <t>May I order 2 Beers, and 2 Sodas.</t>
  </si>
  <si>
    <t>May I order a Deluxe Dog, 3 Bacon Burgers, and 2 Juice Boxes.</t>
  </si>
  <si>
    <t>Can I get 4 Juice Boxes, 3 Sodas, and a Side Salad.</t>
  </si>
  <si>
    <t>May I order 5 Side Salads.</t>
  </si>
  <si>
    <t>I would like a Western Burger, and 2 Western Burgers.</t>
  </si>
  <si>
    <t>May I order 2 Beers, a Beer, and a Hotdog.</t>
  </si>
  <si>
    <t>May I order 3 Hotdogs, and a Deluxe Dog.</t>
  </si>
  <si>
    <t>Can I get a Bacon Burger, a Juice Box, a Beer, a Western Burger, a Juice Box, a Hotdog, a Deluxe Dog, and a Cheese Burger.</t>
  </si>
  <si>
    <t>I would like a Bacon Burger, a Western Burger, a Deluxe Dog, 2 Fries, and a Western Burger.</t>
  </si>
  <si>
    <t>May I order 3 Fries, a Western Burger, and a Beer.</t>
  </si>
  <si>
    <t>May I order 4 Beers, and 4 Bacon Burgers.</t>
  </si>
  <si>
    <t>Can I get 2 Bacon Burgers, and 2 Deluxe Dogs.</t>
  </si>
  <si>
    <t>May I order a Western Burger, and 2 Western Burgers.</t>
  </si>
  <si>
    <t>Can I get a Juice Box, a Cheese Burger, a Side Salad, and a Deluxe Dog.</t>
  </si>
  <si>
    <t>Can I get a Soda, 3 Beers, and 4 Cheese Burgers.</t>
  </si>
  <si>
    <t>Can I get a Cheese Burger, a Deluxe Dog, 2 Hotdogs, 2 Hotdogs, a Fries, and a Juice Box.</t>
  </si>
  <si>
    <t>Can I get a Hotdog, a Cheese Burger, and a Bacon Burger.</t>
  </si>
  <si>
    <t>I would like a Hotdog, 2 Beers, a Juice Box, 3 Cheese Burgers, and a Beer.</t>
  </si>
  <si>
    <t>I would like a Side Salad, a Side Salad, a Soda, and 2 Bacon Burgers.</t>
  </si>
  <si>
    <t>May I order 4 Hotdogs, a Side Salad, and 3 Bacon Burgers.</t>
  </si>
  <si>
    <t>Can I get a Side Salad, a Hotdog, a Hotdog, and 2 Cheese Burgers.</t>
  </si>
  <si>
    <t>I would like a Beer, a Side Salad, a Fries, a Bacon Burger, a Juice Box, a Cheese Burger, a Hotdog, a Soda, and a Bacon Burger.</t>
  </si>
  <si>
    <t>May I order a Bacon Burger, a Deluxe Dog, a Fries, a Deluxe Dog, 3 Sodas, a Cheese Burger, a Cheese Burger, 3 Side Salads, and 3 Sodas.</t>
  </si>
  <si>
    <t>I would like 2 Western Burgers, a Cheese Burger, and a Bacon Burger.</t>
  </si>
  <si>
    <t>Can I get a Deluxe Dog, a Side Salad, a Fries, a Soda, a Deluxe Dog, a Juice Box, a Cheese Burger, 3 Sodas, and a Soda.</t>
  </si>
  <si>
    <t>Can I get a Hotdog, 2 Western Burgers, a Western Burger, a Beer, a Fries, a Juice Box, 2 Western Burgers, and a Fries.</t>
  </si>
  <si>
    <t>Can I get 2 Sodas, 3 Juice Boxes, and a Soda.</t>
  </si>
  <si>
    <t>May I order 2 Fries, 3 Bacon Burgers, and 3 Deluxe Dogs.</t>
  </si>
  <si>
    <t>May I order a Beer, a Soda, a Juice Box, a Cheese Burger, and a Western Burger.</t>
  </si>
  <si>
    <t>Can I get 2 Bacon Burgers, a Beer, a Western Burger, a Fries, a Soda, a Hotdog, a Western Burger, a Juice Box, and a Juice Box.</t>
  </si>
  <si>
    <t>May I order 3 Fries, a Beer, and a Fries.</t>
  </si>
  <si>
    <t>Can I get a Bacon Burger, a Side Salad, and a Side Salad.</t>
  </si>
  <si>
    <t>May I order a Hotdog, a Side Salad, and a Soda.</t>
  </si>
  <si>
    <t>May I order a Soda, 4 Side Salads, and a Fries.</t>
  </si>
  <si>
    <t>May I order a Western Burger, a Beer, and 2 Sodas.</t>
  </si>
  <si>
    <t>I would like a Hotdog, a Beer, and 3 Hotdogs.</t>
  </si>
  <si>
    <t>Can I get a Fries, a Soda, a Juice Box, a Soda, a Bacon Burger, a Juice Box, a Cheese Burger, and a Side Salad.</t>
  </si>
  <si>
    <t>Can I get a Soda, a Western Burger, a Cheese Burger, and a Western Burger.</t>
  </si>
  <si>
    <t>Can I get a Western Burger, 3 Side Salads, a Hotdog, and a Beer.</t>
  </si>
  <si>
    <t>I would like 2 Deluxe Dogs, a Deluxe Dog, a Deluxe Dog, a Western Burger, 3 Western Burgers, a Juice Box, and a Bacon Burger.</t>
  </si>
  <si>
    <t>Can I get a Bacon Burger, 4 Bacon Burgers, 2 Beers, a Bacon Burger, a Juice Box, a Fries, and a Deluxe Dog.</t>
  </si>
  <si>
    <t>I would like 2 Cheese Burgers, a Deluxe Dog, and a Hotdog.</t>
  </si>
  <si>
    <t>Can I get 2 Hotdogs, a Cheese Burger, a Bacon Burger, a Soda, a Western Burger, and a Juice Box.</t>
  </si>
  <si>
    <t>Can I get 2 Cheese Burgers, a Soda, 3 Cheese Burgers, and 3 Western Burgers.</t>
  </si>
  <si>
    <t>May I order a Juice Box, a Cheese Burger, and 3 Juice Boxes.</t>
  </si>
  <si>
    <t>Can I get 2 Deluxe Dogs, 2 Sodas, a Deluxe Dog, and 2 Hotdogs.</t>
  </si>
  <si>
    <t>I would like a Deluxe Dog, a Side Salad, a Western Burger, a Soda, a Deluxe Dog, a Fries, a Juice Box, and 2 Hotdogs.</t>
  </si>
  <si>
    <t>I would like a Western Burger, a Western Burger, a Side Salad, a Cheese Burger, a Beer, a Bacon Burger, and a Hotdog.</t>
  </si>
  <si>
    <t>May I order a Soda, a Fries, a Western Burger, 2 Western Burgers, and 2 Fries.</t>
  </si>
  <si>
    <t>I would like 3 Deluxe Dogs, 2 Bacon Burgers, and 3 Fries.</t>
  </si>
  <si>
    <t>Can I get 2 Cheese Burgers, a Juice Box, a Side Salad, and 3 Fries.</t>
  </si>
  <si>
    <t>Can I get a Hotdog, a Beer, a Juice Box, a Deluxe Dog, a Juice Box, a Bacon Burger, a Fries, 3 Bacon Burgers, and a Western Burger.</t>
  </si>
  <si>
    <t>Can I get a Soda, a Juice Box, a Soda, 3 Side Salads, a Juice Box, a Western Burger, a Beer, a Beer, a Bacon Burger, and a Hotdog.</t>
  </si>
  <si>
    <t>May I order a Side Salad, a Western Burger, a Soda, a Hotdog, a Beer, a Soda, and a Western Burger.</t>
  </si>
  <si>
    <t>I would like 3 Deluxe Dogs, 2 Deluxe Dogs, and 2 Juice Boxes.</t>
  </si>
  <si>
    <t>Can I get a Beer, a Side Salad, 2 Cheese Burgers, a Side Salad, 2 Western Burgers, and a Western Burger.</t>
  </si>
  <si>
    <t>May I order a Hotdog, a Fries, a Hotdog, a Cheese Burger, a Deluxe Dog, a Western Burger, a Deluxe Dog, a Cheese Burger, and a Side Salad.</t>
  </si>
  <si>
    <t>May I order a Side Salad, 3 Hotdogs, and 3 Side Salads.</t>
  </si>
  <si>
    <t>Can I get a Western Burger, 3 Western Burgers, and 2 Beers.</t>
  </si>
  <si>
    <t>I would like a Deluxe Dog, 2 Side Salads, 2 Cheese Burgers, a Cheese Burger, and 3 Juice Boxes.</t>
  </si>
  <si>
    <t>I would like 4 Bacon Burgers, a Cheese Burger, a Beer, a Deluxe Dog, a Deluxe Dog, and a Hotdog.</t>
  </si>
  <si>
    <t>May I order a Fries, a Western Burger, 4 Beers, a Deluxe Dog, and a Side Salad.</t>
  </si>
  <si>
    <t>May I order 4 Deluxe Dogs, a Bacon Burger, a Hotdog, a Deluxe Dog, a Western Burger, a Juice Box, a Cheese Burger, and a Fries.</t>
  </si>
  <si>
    <t>I would like a Fries, a Soda, a Deluxe Dog, a Cheese Burger, a Juice Box, a Deluxe Dog, 2 Beers, a Side Salad, a Beer, and a Side Salad.</t>
  </si>
  <si>
    <t>I would like a Beer, a Juice Box, and 2 Side Salads.</t>
  </si>
  <si>
    <t>May I order 2 Deluxe Dogs, a Juice Box, 2 Sodas, a Side Salad, a Juice Box, and a Beer.</t>
  </si>
  <si>
    <t>May I order 2 Western Burgers, 2 Bacon Burgers, and 3 Hotdogs.</t>
  </si>
  <si>
    <t>Can I get 2 Beers.</t>
  </si>
  <si>
    <t>May I order a Beer, 2 Sodas, and 2 Fries.</t>
  </si>
  <si>
    <t>Can I get a Cheese Burger, a Cheese Burger, 2 Hotdogs, and 3 Fries.</t>
  </si>
  <si>
    <t>May I order 2 Deluxe Dogs, 2 Deluxe Dogs, 3 Sodas, and 2 Beers.</t>
  </si>
  <si>
    <t>Can I get a Fries, 2 Sodas, a Soda, a Soda, a Western Burger, a Deluxe Dog, a Western Burger, a Hotdog, and a Fries.</t>
  </si>
  <si>
    <t>I would like a Deluxe Dog, a Juice Box, a Juice Box, a Bacon Burger, 3 Western Burgers, a Side Salad, a Side Salad, a Fries, a Beer, and a Hotdog.</t>
  </si>
  <si>
    <t>I would like a Cheese Burger, 2 Western Burgers, and 3 Side Salads.</t>
  </si>
  <si>
    <t>Can I get a Bacon Burger, a Beer, a Deluxe Dog, and 4 Side Salads.</t>
  </si>
  <si>
    <t>Can I get a Bacon Burger, a Deluxe Dog, and 2 Fries.</t>
  </si>
  <si>
    <t>May I order a Bacon Burger, a Beer, 2 Beers, and a Bacon Burger.</t>
  </si>
  <si>
    <t>May I order a Fries, a Bacon Burger, a Cheese Burger, a Juice Box, a Juice Box, a Western Burger, a Soda, a Deluxe Dog, a Side Salad, and a Beer.</t>
  </si>
  <si>
    <t>Can I get a Bacon Burger, a Side Salad, and a Western Burger.</t>
  </si>
  <si>
    <t>May I order a Beer, and a Side Salad.</t>
  </si>
  <si>
    <t>I would like a Western Burger, 2 Fries, and 2 Side Salads.</t>
  </si>
  <si>
    <t>May I order a Bacon Burger, a Cheese Burger, 2 Cheese Burgers, and a Beer.</t>
  </si>
  <si>
    <t>I would like a Cheese Burger, a Deluxe Dog, 2 Deluxe Dogs, 2 Western Burgers, and 2 Bacon Burgers.</t>
  </si>
  <si>
    <t>I would like a Western Burger, a Western Burger, a Juice Box, 3 Bacon Burgers, a Bacon Burger, and 2 Bacon Burgers.</t>
  </si>
  <si>
    <t>I would like a Soda, a Deluxe Dog, and a Western Burger.</t>
  </si>
  <si>
    <t>I would like 2 Western Burgers, a Beer, a Fries, 2 Deluxe Dogs, and a Hotdog.</t>
  </si>
  <si>
    <t>Can I get a Hotdog, a Deluxe Dog, a Juice Box, a Side Salad, a Soda, a Soda, a Fries, a Side Salad, and 2 Western Burgers.</t>
  </si>
  <si>
    <t>May I order 3 Juice Boxes, and a Western Burger.</t>
  </si>
  <si>
    <t>May I order a Hotdog, 4 Hotdogs, and a Western Burger.</t>
  </si>
  <si>
    <t>I would like 2 Cheese Burgers, and a Western Burger.</t>
  </si>
  <si>
    <t>I would like a Juice Box, a Cheese Burger, a Side Salad, 3 Sodas, and 2 Bacon Burgers.</t>
  </si>
  <si>
    <t>Can I get a Bacon Burger, a Soda, and a Cheese Burger.</t>
  </si>
  <si>
    <t>May I order 3 Juice Boxes, 2 Sodas, 3 Hotdogs, and 2 Juice Boxes.</t>
  </si>
  <si>
    <t>Can I get a Hotdog, a Juice Box, a Fries, a Soda, a Soda, and a Hotdog.</t>
  </si>
  <si>
    <t>Can I get a Fries, a Fries, a Cheese Burger, a Juice Box, a Beer, 2 Bacon Burgers, and a Cheese Burger.</t>
  </si>
  <si>
    <t>I would like 2 Western Burgers, a Beer, a Soda, a Juice Box, a Bacon Burger, and 2 Hotdogs.</t>
  </si>
  <si>
    <t>I would like 2 Deluxe Dogs, and 4 Cheese Burgers.</t>
  </si>
  <si>
    <t>May I order 2 Cheese Burgers, 2 Western Burgers, a Hotdog, and a Side Salad.</t>
  </si>
  <si>
    <t>Can I get a Soda, a Soda, a Juice Box, a Western Burger, a Fries, a Soda, a Beer, a Juice Box, and a Bacon Burger.</t>
  </si>
  <si>
    <t>I would like a Soda, 3 Fries, and a Hotdog.</t>
  </si>
  <si>
    <t>May I order a Hotdog, 3 Sodas, a Beer, 2 Deluxe Dogs, and 2 Juice Boxes.</t>
  </si>
  <si>
    <t>May I order 2 Beers, 2 Juice Boxes, a Deluxe Dog, and 2 Cheese Burgers.</t>
  </si>
  <si>
    <t>Can I get a Soda, a Soda, 3 Side Salads, a Juice Box, a Soda, a Beer, a Hotdog, a Cheese Burger, a Western Burger, and a Side Salad.</t>
  </si>
  <si>
    <t>Can I get a Beer, 2 Fries, a Beer, 2 Cheese Burgers, and a Deluxe Dog.</t>
  </si>
  <si>
    <t>I would like a Western Burger, a Bacon Burger, a Western Burger, a Hotdog, a Side Salad, a Soda, a Western Burger, a Western Burger, a Side Salad, and a Side Salad.</t>
  </si>
  <si>
    <t>May I order a Side Salad, 2 Beers, a Juice Box, and 2 Bacon Burgers.</t>
  </si>
  <si>
    <t>May I order a Fries, 2 Western Burgers, a Deluxe Dog, and 2 Western Burgers.</t>
  </si>
  <si>
    <t>May I order a Hotdog, 3 Beers, and 3 Fries.</t>
  </si>
  <si>
    <t>I would like a Hotdog, 2 Fries, a Bacon Burger, and a Bacon Burger.</t>
  </si>
  <si>
    <t>May I order a Soda, and 2 Fries.</t>
  </si>
  <si>
    <t>May I order a Western Burger, a Western Burger, a Western Burger, a Western Burger, a Bacon Burger, a Cheese Burger, and a Beer.</t>
  </si>
  <si>
    <t>May I order a Beer, 2 Deluxe Dogs, a Hotdog, a Fries, and a Western Burger.</t>
  </si>
  <si>
    <t>Can I get 2 Beers, a Bacon Burger, and 2 Beers.</t>
  </si>
  <si>
    <t>I would like a Fries, a Deluxe Dog, a Soda, a Fries, a Deluxe Dog, a Deluxe Dog, a Deluxe Dog, and a Side Salad.</t>
  </si>
  <si>
    <t>May I order 3 Cheese Burgers, a Bacon Burger, a Side Salad, a Beer, a Deluxe Dog, a Fries, a Beer, 3 Western Burgers, a Cheese Burger, and a Deluxe Dog.</t>
  </si>
  <si>
    <t>I would like 2 Cheese Burgers, and 2 Juice Boxes.</t>
  </si>
  <si>
    <t>May I order 2 Deluxe Dogs, a Western Burger, a Bacon Burger, a Soda, 2 Sodas, and a Hotdog.</t>
  </si>
  <si>
    <t>May I order 3 Cheese Burgers, 2 Juice Boxes, a Deluxe Dog, a Hotdog, a Western Burger, a Side Salad, a Hotdog, 2 Western Burgers, a Beer, and a Juice Box.</t>
  </si>
  <si>
    <t>Can I get a Hotdog, 2 Western Burgers, 2 Cheese Burgers, a Beer, and a Hotdog.</t>
  </si>
  <si>
    <t>May I order a Side Salad, a Cheese Burger, a Soda, and a Cheese Burger.</t>
  </si>
  <si>
    <t>Can I get a Beer, 2 Fries, and a Cheese Burger.</t>
  </si>
  <si>
    <t>May I order 2 Beers, a Cheese Burger, and a Deluxe Dog.</t>
  </si>
  <si>
    <t>May I order 3 Fries, and 2 Sodas.</t>
  </si>
  <si>
    <t>May I order a Hotdog, a Beer, a Bacon Burger, and a Deluxe Dog.</t>
  </si>
  <si>
    <t>Can I get a Soda, 2 Fries, and 2 Deluxe Dogs.</t>
  </si>
  <si>
    <t>Can I get a Side Salad, 2 Juice Boxes, a Fries, and a Cheese Burger.</t>
  </si>
  <si>
    <t>I would like a Deluxe Dog, a Juice Box, 2 Fries, a Bacon Burger, 2 Western Burgers, a Cheese Burger, and a Cheese Burger.</t>
  </si>
  <si>
    <t>Can I get 2 Hotdogs, and 3 Beers.</t>
  </si>
  <si>
    <t>Can I get a Hotdog, a Beer, and a Deluxe Dog.</t>
  </si>
  <si>
    <t>May I order 2 Bacon Burgers, a Cheese Burger, and a Bacon Burger.</t>
  </si>
  <si>
    <t>May I order 2 Deluxe Dogs, 3 Beers, and 2 Deluxe Dogs.</t>
  </si>
  <si>
    <t>Can I get a Hotdog, 2 Beers, and 3 Sodas.</t>
  </si>
  <si>
    <t>May I order a Deluxe Dog, 3 Cheese Burgers, and 2 Sodas.</t>
  </si>
  <si>
    <t>I would like 2 Beers, a Juice Box, and 2 Side Salads.</t>
  </si>
  <si>
    <t>Can I get 2 Sodas, and a Juice Box.</t>
  </si>
  <si>
    <t>Can I get a Side Salad, a Western Burger, 3 Juice Boxes, and 3 Western Burgers.</t>
  </si>
  <si>
    <t>May I order a Deluxe Dog, a Side Salad, 2 Bacon Burgers, a Beer, 3 Hotdogs, a Juice Box, a Soda, a Deluxe Dog, 3 Deluxe Dogs, and a Juice Box.</t>
  </si>
  <si>
    <t>May I order a Western Burger, a Cheese Burger, a Hotdog, a Juice Box, a Juice Box, a Bacon Burger, a Bacon Burger, a Side Salad, and a Deluxe Dog.</t>
  </si>
  <si>
    <t>I would like a Soda, 3 Juice Boxes, 2 Western Burgers, and a Juice Box.</t>
  </si>
  <si>
    <t>I would like a Bacon Burger, a Fries, and 3 Fries.</t>
  </si>
  <si>
    <t>I would like a Hotdog, a Deluxe Dog, a Cheese Burger, a Western Burger, a Bacon Burger, a Cheese Burger, a Bacon Burger, a Cheese Burger, and a Juice Box.</t>
  </si>
  <si>
    <t>I would like 4 Hotdogs, a Juice Box, a Bacon Burger, 2 Cheese Burgers, and a Hotdog.</t>
  </si>
  <si>
    <t>May I order 2 Cheese Burgers, a Cheese Burger, 3 Hotdogs, and 2 Cheese Burgers.</t>
  </si>
  <si>
    <t>Can I get 3 Deluxe Dogs, a Deluxe Dog, a Western Burger, and a Cheese Burger.</t>
  </si>
  <si>
    <t>May I order a Cheese Burger, a Western Burger, and 2 Bacon Burgers.</t>
  </si>
  <si>
    <t>Can I get a Deluxe Dog, a Beer, and a Cheese Burger.</t>
  </si>
  <si>
    <t>May I order 2 Cheese Burgers, a Bacon Burger, 2 Hotdogs, and 2 Deluxe Dogs.</t>
  </si>
  <si>
    <t>May I order a Western Burger, 2 Bacon Burgers, 4 Juice Boxes, and a Western Burger.</t>
  </si>
  <si>
    <t>Can I get a Side Salad, a Western Burger, 2 Beers, and 2 Deluxe Dogs.</t>
  </si>
  <si>
    <t>I would like 3 Bacon Burgers, a Juice Box, a Deluxe Dog, a Juice Box, a Western Burger, a Beer, a Juice Box, and a Hotdog.</t>
  </si>
  <si>
    <t>I would like a Cheese Burger, 2 Sodas, 3 Cheese Burgers, and 3 Western Burgers.</t>
  </si>
  <si>
    <t>I would like a Deluxe Dog, a Deluxe Dog, 3 Hotdogs, 4 Side Salads, 2 Sodas, a Cheese Burger, and a Beer.</t>
  </si>
  <si>
    <t>I would like 4 Western Burgers, and 2 Side Salads.</t>
  </si>
  <si>
    <t>Can I get a Deluxe Dog, a Juice Box, a Western Burger, a Hotdog, a Western Burger, a Bacon Burger, a Juice Box, and a Side Salad.</t>
  </si>
  <si>
    <t>Can I get 3 Juice Boxes, and 2 Deluxe Dogs.</t>
  </si>
  <si>
    <t>May I order 3 Bacon Burgers, 2 Fries, and 2 Fries.</t>
  </si>
  <si>
    <t>I would like a Fries, a Western Burger, a Bacon Burger, a Fries, a Beer, a Western Burger, a Juice Box, a Bacon Burger, and 4 Side Salads.</t>
  </si>
  <si>
    <t>I would like a Soda, a Soda, 4 Hotdogs, 3 Side Salads, 2 Cheese Burgers, a Bacon Burger, a Beer, 3 Fries, and a Western Burger.</t>
  </si>
  <si>
    <t>May I order a Soda, 2 Bacon Burgers, and a Bacon Burger.</t>
  </si>
  <si>
    <t>May I order a Beer, a Fries, 2 Deluxe Dogs, and 3 Beers.</t>
  </si>
  <si>
    <t>I would like 2 Fries, 2 Side Salads, a Western Burger, a Cheese Burger, and 2 Juice Boxes.</t>
  </si>
  <si>
    <t>May I order 2 Western Burgers, a Cheese Burger, and a Hotdog.</t>
  </si>
  <si>
    <t>May I order a Cheese Burger, a Western Burger, a Hotdog, a Fries, a Bacon Burger, a Soda, a Juice Box, a Cheese Burger, and 2 Bacon Burgers.</t>
  </si>
  <si>
    <t>Can I get a Hotdog, a Hotdog, a Bacon Burger, a Bacon Burger, a Side Salad, and a Beer.</t>
  </si>
  <si>
    <t>May I order a Western Burger, 3 Fries, and a Bacon Burger.</t>
  </si>
  <si>
    <t>May I order a Hotdog, a Cheese Burger, a Western Burger, a Side Salad, a Deluxe Dog, a Fries, a Bacon Burger, and a Soda.</t>
  </si>
  <si>
    <t>May I order 2 Cheese Burgers, 3 Bacon Burgers, and a Beer.</t>
  </si>
  <si>
    <t>May I order a Cheese Burger, a Soda, a Fries, and a Soda.</t>
  </si>
  <si>
    <t>Can I get 2 Beers, a Bacon Burger, and 3 Cheese Burgers.</t>
  </si>
  <si>
    <t>Can I get a Western Burger, 2 Cheese Burgers, a Deluxe Dog, and 3 Sodas.</t>
  </si>
  <si>
    <t>May I order a Deluxe Dog, a Beer, and 2 Sodas.</t>
  </si>
  <si>
    <t>May I order 2 Cheese Burgers, 2 Deluxe Dogs, and 2 Deluxe Dogs.</t>
  </si>
  <si>
    <t>I would like a Side Salad, 2 Western Burgers, a Western Burger, a Western Burger, and a Soda.</t>
  </si>
  <si>
    <t>May I order 3 Bacon Burgers, 2 Sodas, and 2 Juice Boxes.</t>
  </si>
  <si>
    <t>May I order a Cheese Burger, 2 Deluxe Dogs, a Bacon Burger, and a Western Burger.</t>
  </si>
  <si>
    <t>Can I get a Western Burger, 2 Sodas, and a Deluxe Dog.</t>
  </si>
  <si>
    <t>Can I get a Deluxe Dog, a Beer, a Cheese Burger, a Western Burger, a Cheese Burger, a Beer, a Western Burger, and a Deluxe Dog.</t>
  </si>
  <si>
    <t>I would like 2 Side Salads, and a Fries.</t>
  </si>
  <si>
    <t>I would like a Soda, a Side Salad, 2 Fries, a Fries, and 2 Side Salads.</t>
  </si>
  <si>
    <t>Can I get a Deluxe Dog, 2 Side Salads, and a Bacon Burger.</t>
  </si>
  <si>
    <t>May I order a Fries, a Western Burger, 3 Bacon Burgers, a Western Burger, a Soda, a Juice Box, a Cheese Burger, 2 Fries, a Beer, and a Beer.</t>
  </si>
  <si>
    <t>Can I get a Western Burger, and 2 Juice Boxes.</t>
  </si>
  <si>
    <t>May I order a Deluxe Dog, 3 Western Burgers, and 4 Sodas.</t>
  </si>
  <si>
    <t>Can I get a Soda, a Side Salad, a Western Burger, a Fries, 3 Hotdogs, a Hotdog, a Beer, 3 Side Salads, and 2 Fries.</t>
  </si>
  <si>
    <t>I would like 2 Deluxe Dogs, a Beer, a Hotdog, a Bacon Burger, a Western Burger, a Western Burger, and a Western Burger.</t>
  </si>
  <si>
    <t>I would like a Beer, a Fries, a Beer, a Juice Box, a Beer, a Bacon Burger, a Beer, a Cheese Burger, a Side Salad, and a Beer.</t>
  </si>
  <si>
    <t>Can I get 2 Western Burgers, 2 Deluxe Dogs, a Bacon Burger, a Beer, and a Juice Box.</t>
  </si>
  <si>
    <t>I would like a Bacon Burger, 3 Bacon Burgers, 2 Hotdogs, and 2 Western Burgers.</t>
  </si>
  <si>
    <t>I would like a Soda, a Juice Box, and 2 Cheese Burgers.</t>
  </si>
  <si>
    <t>Can I get a Deluxe Dog, a Fries, a Cheese Burger, 4 Juice Boxes, and a Cheese Burger.</t>
  </si>
  <si>
    <t>I would like a Beer, 2 Hotdogs, a Hotdog, 4 Beers, a Bacon Burger, and 2 Cheese Burgers.</t>
  </si>
  <si>
    <t>I would like a Beer, 2 Western Burgers, and a Western Burger.</t>
  </si>
  <si>
    <t>I would like a Side Salad, a Western Burger, and a Soda.</t>
  </si>
  <si>
    <t>May I order a Fries, a Cheese Burger, a Fries, a Soda, a Western Burger, a Juice Box, a Deluxe Dog, and a Hotdog.</t>
  </si>
  <si>
    <t>I would like a Bacon Burger, a Cheese Burger, 2 Juice Boxes, and a Hotdog.</t>
  </si>
  <si>
    <t>I would like a Juice Box, a Bacon Burger, a Western Burger, 2 Hotdogs, a Soda, and a Fries.</t>
  </si>
  <si>
    <t>Can I get 3 Hotdogs, 3 Western Burgers, and 2 Sodas.</t>
  </si>
  <si>
    <t>I would like a Soda, 2 Fries, a Cheese Burger, and a Deluxe Dog.</t>
  </si>
  <si>
    <t>May I order a Bacon Burger, 2 Bacon Burgers, 2 Cheese Burgers, a Deluxe Dog, and 3 Fries.</t>
  </si>
  <si>
    <t>Can I get a Juice Box, 3 Cheese Burgers, and 4 Cheese Burgers.</t>
  </si>
  <si>
    <t>I would like a Deluxe Dog, a Beer, a Western Burger, a Western Burger, a Fries, a Beer, a Beer, and a Bacon Burger.</t>
  </si>
  <si>
    <t>I would like a Western Burger, 3 Side Salads, and a Bacon Burger.</t>
  </si>
  <si>
    <t>Can I get a Soda, a Juice Box, a Western Burger, a Western Burger, a Beer, a Deluxe Dog, a Western Burger, and a Soda.</t>
  </si>
  <si>
    <t>May I order a Western Burger, 2 Beers, 2 Sodas, and a Hotdog.</t>
  </si>
  <si>
    <t>Can I get a Side Salad, a Soda, a Juice Box, a Western Burger, a Beer, a Side Salad, a Western Burger, a Side Salad, a Cheese Burger, and a Bacon Burger.</t>
  </si>
  <si>
    <t>Can I get a Bacon Burger, a Beer, and 2 Sodas.</t>
  </si>
  <si>
    <t>I would like a Bacon Burger, a Beer, a Beer, a Deluxe Dog, a Hotdog, a Western Burger, a Deluxe Dog, a Soda, and a Side Salad.</t>
  </si>
  <si>
    <t>Can I get 4 Juice Boxes, a Soda, and 3 Sodas.</t>
  </si>
  <si>
    <t>Can I get 2 Western Burgers, a Hotdog, a Deluxe Dog, a Side Salad, and a Juice Box.</t>
  </si>
  <si>
    <t>Can I get 2 Deluxe Dogs, a Hotdog, 2 Western Burgers, and a Bacon Burger.</t>
  </si>
  <si>
    <t>I would like a Cheese Burger, 2 Side Salads, a Soda, 2 Side Salads, a Deluxe Dog, a Side Salad, a Soda, a Hotdog, and a Western Burger.</t>
  </si>
  <si>
    <t>Can I get a Side Salad, a Side Salad, a Cheese Burger, and a Western Burger.</t>
  </si>
  <si>
    <t>Can I get a Hotdog, 2 Beers, and 3 Hotdogs.</t>
  </si>
  <si>
    <t>Can I get a Side Salad, a Juice Box, and 2 Fries.</t>
  </si>
  <si>
    <t>Can I get a Juice Box, a Western Burger, 2 Hotdogs, and a Cheese Burger.</t>
  </si>
  <si>
    <t>May I order a Deluxe Dog, a Deluxe Dog, 2 Cheese Burgers, 2 Side Salads, a Cheese Burger, and a Fries.</t>
  </si>
  <si>
    <t>May I order a Juice Box, 2 Bacon Burgers, a Deluxe Dog, a Cheese Burger, a Hotdog, a Soda, a Western Burger, and a Western Burger.</t>
  </si>
  <si>
    <t>I would like a Juice Box, a Deluxe Dog, a Beer, a Beer, 2 Fries, and 2 Sodas.</t>
  </si>
  <si>
    <t>May I order a Bacon Burger, a Juice Box, a Side Salad, a Cheese Burger, a Cheese Burger, a Juice Box, a Cheese Burger, a Cheese Burger, and a Soda.</t>
  </si>
  <si>
    <t>May I order a Beer, a Western Burger, a Soda, a Cheese Burger, 3 Beers, a Soda, a Hotdog, a Soda, and a Bacon Burger.</t>
  </si>
  <si>
    <t>Can I get a Soda, 4 Hotdogs, a Bacon Burger, and 2 Side Salads.</t>
  </si>
  <si>
    <t>Can I get a Deluxe Dog, a Hotdog, 4 Cheese Burgers, a Hotdog, and 2 Beers.</t>
  </si>
  <si>
    <t>May I order 2 Side Salads, and 2 Hotdogs.</t>
  </si>
  <si>
    <t>May I order a Side Salad, a Juice Box, 3 Western Burgers, a Deluxe Dog, a Cheese Burger, a Soda, and a Bacon Burger.</t>
  </si>
  <si>
    <t>May I order a Fries, a Bacon Burger, a Soda, a Deluxe Dog, a Juice Box, a Hotdog, a Soda, and 3 Deluxe Dogs.</t>
  </si>
  <si>
    <t>I would like 2 Sodas, a Side Salad, and a Bacon Burger.</t>
  </si>
  <si>
    <t>Can I get a Fries, a Bacon Burger, and 3 Beers.</t>
  </si>
  <si>
    <t>Can I get a Cheese Burger, a Western Burger, 2 Fries, a Hotdog, and 2 Beers.</t>
  </si>
  <si>
    <t>Can I get a Side Salad, a Deluxe Dog, a Hotdog, a Bacon Burger, a Western Burger, a Deluxe Dog, a Western Burger, and a Juice Box.</t>
  </si>
  <si>
    <t>I would like 2 Hotdogs, a Side Salad, and a Hotdog.</t>
  </si>
  <si>
    <t>I would like 2 Fries, 2 Hotdogs, a Juice Box, and a Deluxe Dog.</t>
  </si>
  <si>
    <t>May I order a Juice Box, a Hotdog, a Hotdog, a Western Burger, a Beer, a Side Salad, 3 Hotdogs, a Side Salad, and a Cheese Burger.</t>
  </si>
  <si>
    <t>May I order 3 Beers, a Western Burger, a Western Burger, a Deluxe Dog, a Fries, a Deluxe Dog, a Western Burger, a Side Salad, a Juice Box, and a Western Burger.</t>
  </si>
  <si>
    <t>I would like a Beer, a Bacon Burger, a Hotdog, a Bacon Burger, 3 Western Burgers, a Hotdog, 4 Cheese Burgers, and a Cheese Burger.</t>
  </si>
  <si>
    <t>May I order 3 Beers, a Bacon Burger, a Beer, a Deluxe Dog, a Beer, a Bacon Burger, a Beer, and a Beer.</t>
  </si>
  <si>
    <t>I would like 2 Sodas, a Hotdog, a Cheese Burger, and 2 Hotdogs.</t>
  </si>
  <si>
    <t>I would like a Hotdog, a Deluxe Dog, a Cheese Burger, and a Side Salad.</t>
  </si>
  <si>
    <t>Can I get 3 Western Burgers, a Hotdog, 2 Juice Boxes, and a Bacon Burger.</t>
  </si>
  <si>
    <t>I would like a Soda, a Soda, a Soda, a Side Salad, a Deluxe Dog, and a Cheese Burger.</t>
  </si>
  <si>
    <t>I would like a Cheese Burger, a Soda, a Beer, a Fries, a Side Salad, a Western Burger, and 2 Cheese Burgers.</t>
  </si>
  <si>
    <t>May I order a Fries, 3 Hotdogs, a Beer, and 2 Western Burgers.</t>
  </si>
  <si>
    <t>May I order a Soda, 2 Beers, and a Bacon Burger.</t>
  </si>
  <si>
    <t>I would like 5 Fries.</t>
  </si>
  <si>
    <t>Can I get a Soda, and a Hotdog.</t>
  </si>
  <si>
    <t>I would like 4 Western Burgers, and 3 Cheese Burgers.</t>
  </si>
  <si>
    <t>Can I get 2 Juice Boxes, a Beer, and a Deluxe Dog.</t>
  </si>
  <si>
    <t>May I order a Bacon Burger, a Beer, 2 Side Salads, and 2 Hotdogs.</t>
  </si>
  <si>
    <t>May I order a Juice Box, a Hotdog, a Side Salad, a Bacon Burger, a Beer, a Beer, a Bacon Burger, a Beer, and a Bacon Burger.</t>
  </si>
  <si>
    <t>Can I get a Western Burger, 2 Cheese Burgers, a Bacon Burger, and 2 Juice Boxes.</t>
  </si>
  <si>
    <t>I would like a Deluxe Dog, a Juice Box, a Hotdog, 2 Hotdogs, a Side Salad, a Soda, a Deluxe Dog, a Beer, and a Fries.</t>
  </si>
  <si>
    <t>Can I get a Juice Box, 2 Juice Boxes, and 2 Bacon Burgers.</t>
  </si>
  <si>
    <t>May I order a Juice Box, a Bacon Burger, 2 Side Salads, 2 Beers, 2 Juice Boxes, a Side Salad, a Fries, 2 Bacon Burgers, a Side Salad, and a Fries.</t>
  </si>
  <si>
    <t>Can I get 3 Fries, a Juice Box, and a Juice Box.</t>
  </si>
  <si>
    <t>Can I get a Beer, a Side Salad, a Cheese Burger, a Deluxe Dog, a Deluxe Dog, a Hotdog, a Side Salad, and a Cheese Burger.</t>
  </si>
  <si>
    <t>May I order 4 Western Burgers, a Western Burger, and a Bacon Burger.</t>
  </si>
  <si>
    <t>I would like a Fries, a Bacon Burger, a Juice Box, a Juice Box, a Hotdog, a Juice Box, and a Western Burger.</t>
  </si>
  <si>
    <t>I would like 2 Fries, a Side Salad, a Western Burger, a Hotdog, a Cheese Burger, a Soda, a Beer, and 4 Bacon Burgers.</t>
  </si>
  <si>
    <t>May I order 4 Western Burgers, a Beer, a Juice Box, a Soda, a Side Salad, a Bacon Burger, a Hotdog, and a Juice Box.</t>
  </si>
  <si>
    <t>Can I get a Soda, 2 Side Salads, a Western Burger, and 2 Fries.</t>
  </si>
  <si>
    <t>Can I get a Beer, a Bacon Burger, 2 Hotdogs, and a Deluxe Dog.</t>
  </si>
  <si>
    <t>Can I get 4 Fries, 2 Hotdogs, and a Soda.</t>
  </si>
  <si>
    <t>May I order 4 Cheese Burgers, a Juice Box, and a Soda.</t>
  </si>
  <si>
    <t>Can I get 2 Beers, a Side Salad, a Beer, and a Juice Box.</t>
  </si>
  <si>
    <t>I would like 3 Bacon Burgers, a Juice Box, and 2 Hotdogs.</t>
  </si>
  <si>
    <t>May I order 2 Deluxe Dogs, a Cheese Burger, and 2 Juice Boxes.</t>
  </si>
  <si>
    <t>I would like a Western Burger, a Juice Box, a Hotdog, and a Cheese Burger.</t>
  </si>
  <si>
    <t>Can I get a Western Burger, and a Soda.</t>
  </si>
  <si>
    <t>I would like a Western Burger, a Beer, a Soda, a Deluxe Dog, a Bacon Burger, a Soda, a Juice Box, a Soda, and a Beer.</t>
  </si>
  <si>
    <t>May I order a Western Burger, and 4 Fries.</t>
  </si>
  <si>
    <t>Can I get a Side Salad, 2 Deluxe Dogs, and a Western Burger.</t>
  </si>
  <si>
    <t>I would like a Hotdog, 3 Bacon Burgers, a Cheese Burger, and a Beer.</t>
  </si>
  <si>
    <t>May I order a Soda, a Soda, a Side Salad, a Juice Box, a Soda, a Soda, and a Bacon Burger.</t>
  </si>
  <si>
    <t>May I order a Hotdog, a Western Burger, a Beer, and a Bacon Burger.</t>
  </si>
  <si>
    <t>I would like a Hotdog, a Side Salad, and a Western Burger.</t>
  </si>
  <si>
    <t>Can I get a Hotdog, a Beer, a Juice Box, a Side Salad, 2 Side Salads, a Juice Box, a Western Burger, a Juice Box, a Hotdog, and a Soda.</t>
  </si>
  <si>
    <t>I would like 2 Juice Boxes, 3 Fries, and a Deluxe Dog.</t>
  </si>
  <si>
    <t>Can I get 2 Juice Boxes, a Juice Box, a Soda, a Fries, a Western Burger, a Side Salad, and a Soda.</t>
  </si>
  <si>
    <t>Can I get 2 Hotdogs, 2 Beers, a Hotdog, and 2 Western Burgers.</t>
  </si>
  <si>
    <t>I would like 3 Juice Boxes, 2 Bacon Burgers, and 2 Side Salads.</t>
  </si>
  <si>
    <t>I would like a Bacon Burger, a Beer, and a Western Burger.</t>
  </si>
  <si>
    <t>Can I get a Soda, a Hotdog, 2 Juice Boxes, 2 Western Burgers, a Western Burger, 2 Beers, and a Juice Box.</t>
  </si>
  <si>
    <t>Can I get 2 Fries, a Hotdog, and 2 Juice Boxes.</t>
  </si>
  <si>
    <t>Can I get a Cheese Burger, a Bacon Burger, 2 Beers, a Western Burger, a Soda, and a Western Burger.</t>
  </si>
  <si>
    <t>Can I get 2 Side Salads, a Bacon Burger, 2 Hotdogs, and 2 Beers.</t>
  </si>
  <si>
    <t>Can I get a Bacon Burger, 3 Juice Boxes, a Beer, and 2 Juice Boxes.</t>
  </si>
  <si>
    <t>Can I get 3 Bacon Burgers, 2 Beers, a Cheese Burger, and a Fries.</t>
  </si>
  <si>
    <t>Can I get 2 Juice Boxes, a Soda, and a Bacon Burger.</t>
  </si>
  <si>
    <t>I would like 2 Bacon Burgers, a Deluxe Dog, a Hotdog, and 3 Cheese Burgers.</t>
  </si>
  <si>
    <t>I would like 3 Juice Boxes, a Cheese Burger, a Bacon Burger, a Beer, and a Juice Box.</t>
  </si>
  <si>
    <t>May I order a Beer, 3 Cheese Burgers, and 3 Side Salads.</t>
  </si>
  <si>
    <t>I would like 2 Sodas, a Fries, 2 Side Salads, a Juice Box, and a Bacon Burger.</t>
  </si>
  <si>
    <t>May I order 3 Fries, 3 Hotdogs, and a Hotdog.</t>
  </si>
  <si>
    <t>Can I get 4 Bacon Burgers, a Juice Box, a Soda, and a Beer.</t>
  </si>
  <si>
    <t>I would like a Soda, 2 Side Salads, 2 Juice Boxes, and a Cheese Burger.</t>
  </si>
  <si>
    <t>May I order a Western Burger, 4 Beers, and a Beer.</t>
  </si>
  <si>
    <t>I would like a Bacon Burger, a Cheese Burger, a Beer, a Cheese Burger, a Beer, a Bacon Burger, a Fries, a Juice Box, a Bacon Burger, and a Hotdog.</t>
  </si>
  <si>
    <t>May I order a Fries, a Side Salad, a Beer, and a Juice Box.</t>
  </si>
  <si>
    <t>May I order 2 Hotdogs, 2 Beers, a Fries, a Side Salad, and a Hotdog.</t>
  </si>
  <si>
    <t>May I order a Side Salad, a Side Salad, and a Juice Box.</t>
  </si>
  <si>
    <t>May I order a Hotdog, 4 Cheese Burgers, and 2 Beers.</t>
  </si>
  <si>
    <t>Can I get a Juice Box, a Juice Box, a Cheese Burger, a Deluxe Dog, and 2 Hotdogs.</t>
  </si>
  <si>
    <t>I would like 2 Sodas, a Soda, 2 Side Salads, 2 Fries, and 4 Juice Boxes.</t>
  </si>
  <si>
    <t>May I order a Juice Box, a Deluxe Dog, a Western Burger, 2 Western Burgers, a Deluxe Dog, a Western Burger, and a Western Burger.</t>
  </si>
  <si>
    <t>Can I get a Juice Box, a Western Burger, a Side Salad, and 2 Sodas.</t>
  </si>
  <si>
    <t>May I order 2 Hotdogs, 2 Cheese Burgers, a Soda, 3 Cheese Burgers, and a Soda.</t>
  </si>
  <si>
    <t>I would like 3 Beers, and 2 Sodas.</t>
  </si>
  <si>
    <t>May I order a Beer, 2 Beers, a Bacon Burger, and 3 Beers.</t>
  </si>
  <si>
    <t>Can I get a Fries, a Beer, a Side Salad, a Cheese Burger, a Side Salad, a Western Burger, 3 Hotdogs, a Juice Box, and a Western Burger.</t>
  </si>
  <si>
    <t>May I order a Hotdog, a Beer, and a Side Salad.</t>
  </si>
  <si>
    <t>May I order a Bacon Burger, a Bacon Burger, a Juice Box, a Deluxe Dog, a Western Burger, a Juice Box, a Bacon Burger, a Deluxe Dog, and a Cheese Burger.</t>
  </si>
  <si>
    <t>May I order a Hotdog, 2 Side Salads, and 2 Bacon Burgers.</t>
  </si>
  <si>
    <t>Can I get a Fries, a Soda, a Western Burger, a Bacon Burger, a Side Salad, and a Cheese Burger.</t>
  </si>
  <si>
    <t>Can I get 4 Sodas, a Fries, a Side Salad, a Deluxe Dog, a Deluxe Dog, a Soda, and a Side Salad.</t>
  </si>
  <si>
    <t>Can I get a Hotdog, a Western Burger, a Western Burger, a Hotdog, 2 Hotdogs, and a Beer.</t>
  </si>
  <si>
    <t>Can I get 2 Side Salads, a Fries, and 2 Sodas.</t>
  </si>
  <si>
    <t>May I order 3 Side Salads, 3 Sodas, 2 Western Burgers, and a Beer.</t>
  </si>
  <si>
    <t>I would like 3 Side Salads, 3 Deluxe Dogs, and a Juice Box.</t>
  </si>
  <si>
    <t>I would like 2 Juice Boxes, 2 Fries, and a Juice Box.</t>
  </si>
  <si>
    <t>I would like a Side Salad, a Cheese Burger, a Deluxe Dog, a Cheese Burger, a Deluxe Dog, a Soda, a Cheese Burger, a Western Burger, and a Deluxe Dog.</t>
  </si>
  <si>
    <t>Can I get a Western Burger, a Bacon Burger, and 2 Sodas.</t>
  </si>
  <si>
    <t>May I order 4 Sodas, a Hotdog, a Cheese Burger, a Soda, a Deluxe Dog, a Soda, a Soda, and a Fries.</t>
  </si>
  <si>
    <t>May I order 2 Hotdogs, 2 Beers, and 2 Beers.</t>
  </si>
  <si>
    <t>I would like 2 Hotdogs, 2 Western Burgers, 3 Hotdogs, and a Soda.</t>
  </si>
  <si>
    <t>I would like 2 Beers, a Side Salad, and 3 Sodas.</t>
  </si>
  <si>
    <t>I would like 3 Juice Boxes, a Cheese Burger, a Beer, and a Beer.</t>
  </si>
  <si>
    <t>I would like 2 Side Salads, a Juice Box, a Bacon Burger, and a Deluxe Dog.</t>
  </si>
  <si>
    <t>May I order 2 Beers, a Cheese Burger, a Fries, a Hotdog, and a Fries.</t>
  </si>
  <si>
    <t>May I order 3 Bacon Burgers, a Cheese Burger, 4 Side Salads, a Soda, a Deluxe Dog, and a Beer.</t>
  </si>
  <si>
    <t>I would like a Fries, a Cheese Burger, a Side Salad, 3 Hotdogs, a Western Burger, a Western Burger, 3 Hotdogs, a Cheese Burger, a Fries, and a Juice Box.</t>
  </si>
  <si>
    <t>Can I get 2 Western Burgers, 4 Cheese Burgers, and 3 Fries.</t>
  </si>
  <si>
    <t>I would like 3 Side Salads, and a Side Salad.</t>
  </si>
  <si>
    <t>Can I get a Side Salad, a Soda, a Fries, and a Cheese Burger.</t>
  </si>
  <si>
    <t>May I order 4 Hotdogs, and a Side Salad.</t>
  </si>
  <si>
    <t>Can I get a Beer, a Hotdog, a Fries, a Soda, a Fries, a Cheese Burger, a Western Burger, and a Hotdog.</t>
  </si>
  <si>
    <t>Can I get a Side Salad, a Deluxe Dog, 2 Juice Boxes, a Beer, and 3 Deluxe Dogs.</t>
  </si>
  <si>
    <t>I would like a Deluxe Dog, a Soda, a Fries, a Soda, a Western Burger, a Bacon Burger, a Side Salad, and a Juice Box.</t>
  </si>
  <si>
    <t>I would like a Soda, a Western Burger, a Soda, a Hotdog, a Hotdog, a Cheese Burger, a Side Salad, and a Fries.</t>
  </si>
  <si>
    <t>May I order a Juice Box, a Juice Box, a Western Burger, a Side Salad, a Western Burger, a Cheese Burger, a Soda, a Fries, a Beer, and a Hotdog.</t>
  </si>
  <si>
    <t>May I order a Juice Box, a Deluxe Dog, and a Juice Box.</t>
  </si>
  <si>
    <t>I would like a Fries, a Juice Box, and 2 Hotdogs.</t>
  </si>
  <si>
    <t>I would like a Deluxe Dog, 2 Side Salads, a Juice Box, a Juice Box, a Beer, and a Bacon Burger.</t>
  </si>
  <si>
    <t>Can I get a Side Salad, a Side Salad, and a Deluxe Dog.</t>
  </si>
  <si>
    <t>May I order 3 Juice Boxes, a Beer, 3 Deluxe Dogs, a Beer, a Deluxe Dog, and a Cheese Burger.</t>
  </si>
  <si>
    <t>May I order a Juice Box, a Cheese Burger, and 2 Deluxe Dogs.</t>
  </si>
  <si>
    <t>Can I get a Hotdog, a Soda, and 2 Deluxe Dogs.</t>
  </si>
  <si>
    <t>May I order a Fries, a Hotdog, a Side Salad, a Side Salad, a Soda, a Soda, a Juice Box, a Bacon Burger, a Cheese Burger, and a Hotdog.</t>
  </si>
  <si>
    <t>Can I get a Soda, a Hotdog, a Juice Box, 2 Bacon Burgers, and a Beer.</t>
  </si>
  <si>
    <t>May I order a Fries, 2 Juice Boxes, a Cheese Burger, a Soda, and a Side Salad.</t>
  </si>
  <si>
    <t>I would like a Side Salad, a Fries, a Beer, 2 Beers, a Soda, and a Soda.</t>
  </si>
  <si>
    <t>May I order a Western Burger, a Cheese Burger, 2 Juice Boxes, a Bacon Burger, a Cheese Burger, a Juice Box, a Hotdog, a Bacon Burger, a Soda, and a Juice Box.</t>
  </si>
  <si>
    <t>May I order 2 Sodas, 2 Fries, and 3 Hotdogs.</t>
  </si>
  <si>
    <t>Can I get a Hotdog, a Bacon Burger, a Fries, 2 Western Burgers, a Fries, a Hotdog, 2 Sodas, a Cheese Burger, and a Side Salad.</t>
  </si>
  <si>
    <t>Can I get 2 Hotdogs, a Hotdog, a Soda, 2 Juice Boxes, and a Beer.</t>
  </si>
  <si>
    <t>Can I get a Side Salad, and a Side Salad.</t>
  </si>
  <si>
    <t>May I order 4 Side Salads, 2 Deluxe Dogs, and a Cheese Burger.</t>
  </si>
  <si>
    <t>I would like a Beer, a Side Salad, a Hotdog, and 2 Fries.</t>
  </si>
  <si>
    <t>I would like a Juice Box, a Beer, a Soda, a Deluxe Dog, a Juice Box, a Side Salad, and a Juice Box.</t>
  </si>
  <si>
    <t>Can I get 2 Juice Boxes, a Fries, a Side Salad, a Juice Box, and 2 Western Burgers.</t>
  </si>
  <si>
    <t>Can I get a Beer, and a Beer.</t>
  </si>
  <si>
    <t>May I order 3 Fries, 2 Side Salads, and 2 Bacon Burgers.</t>
  </si>
  <si>
    <t>May I order a Hotdog, and 2 Cheese Burgers.</t>
  </si>
  <si>
    <t>May I order 4 Juice Boxes, a Western Burger, 2 Bacon Burgers, and 3 Bacon Burgers.</t>
  </si>
  <si>
    <t>Can I get a Western Burger, a Fries, a Cheese Burger, 4 Fries, a Cheese Burger, and a Cheese Burger.</t>
  </si>
  <si>
    <t>Can I get a Hotdog, a Hotdog, a Hotdog, a Side Salad, a Soda, a Deluxe Dog, and a Soda.</t>
  </si>
  <si>
    <t>May I order 2 Juice Boxes, 2 Western Burgers, 2 Cheese Burgers, and a Side Salad.</t>
  </si>
  <si>
    <t>May I order a Deluxe Dog, a Bacon Burger, a Side Salad, a Fries, a Side Salad, a Deluxe Dog, and a Hotdog.</t>
  </si>
  <si>
    <t>Can I get 3 Western Burgers, and 2 Cheese Burgers.</t>
  </si>
  <si>
    <t>May I order a Fries, a Soda, a Bacon Burger, a Fries, a Juice Box, a Hotdog, a Bacon Burger, and a Fries.</t>
  </si>
  <si>
    <t>Can I get a Cheese Burger, a Soda, a Side Salad, a Hotdog, a Fries, a Side Salad, a Hotdog, a Deluxe Dog, a Western Burger, and a Bacon Burger.</t>
  </si>
  <si>
    <t>I would like 2 Hotdogs, 2 Sodas, and 2 Western Burgers.</t>
  </si>
  <si>
    <t>May I order a Bacon Burger, 2 Hotdogs, 2 Hotdogs, a Soda, and a Western Burger.</t>
  </si>
  <si>
    <t>I would like a Hotdog, a Soda, a Western Burger, a Soda, a Beer, a Soda, a Bacon Burger, and a Hotdog.</t>
  </si>
  <si>
    <t>May I order a Western Burger, a Western Burger, and 3 Sodas.</t>
  </si>
  <si>
    <t>Can I get 2 Cheese Burgers, a Western Burger, 2 Sodas, and a Hotdog.</t>
  </si>
  <si>
    <t>Can I get a Bacon Burger, a Deluxe Dog, a Juice Box, and 3 Cheese Burgers.</t>
  </si>
  <si>
    <t>I would like a Soda, and 2 Beers.</t>
  </si>
  <si>
    <t>May I order 2 Juice Boxes, 2 Sodas, and 2 Beers.</t>
  </si>
  <si>
    <t>May I order 3 Deluxe Dogs, a Bacon Burger, 3 Deluxe Dogs, and 2 Cheese Burgers.</t>
  </si>
  <si>
    <t>I would like 3 Cheese Burgers, and 2 Fries.</t>
  </si>
  <si>
    <t>May I order a Beer, and 3 Side Salads.</t>
  </si>
  <si>
    <t>I would like a Bacon Burger, a Side Salad, a Deluxe Dog, a Soda, a Hotdog, a Fries, and 4 Bacon Burgers.</t>
  </si>
  <si>
    <t>I would like a Fries, a Western Burger, a Fries, a Fries, a Deluxe Dog, a Juice Box, and 2 Sodas.</t>
  </si>
  <si>
    <t>I would like 2 Cheese Burgers, and 2 Beers.</t>
  </si>
  <si>
    <t>I would like a Cheese Burger, a Side Salad, a Western Burger, a Deluxe Dog, a Side Salad, and a Cheese Burger.</t>
  </si>
  <si>
    <t>Can I get a Fries, a Hotdog, a Hotdog, and 2 Beers.</t>
  </si>
  <si>
    <t>I would like 3 Bacon Burgers, a Cheese Burger, and 3 Western Burgers.</t>
  </si>
  <si>
    <t>I would like a Juice Box, a Deluxe Dog, and 3 Beers.</t>
  </si>
  <si>
    <t>Can I get 3 Beers, a Bacon Burger, and 4 Juice Boxes.</t>
  </si>
  <si>
    <t>Can I get a Fries, 3 Western Burgers, a Juice Box, a Bacon Burger, a Hotdog, a Beer, a Hotdog, a Deluxe Dog, and a Deluxe Dog.</t>
  </si>
  <si>
    <t>I would like 2 Cheese Burgers, 2 Deluxe Dogs, and 2 Cheese Burgers.</t>
  </si>
  <si>
    <t>May I order a Side Salad, 2 Sodas, 2 Side Salads, a Bacon Burger, and a Beer.</t>
  </si>
  <si>
    <t>I would like 4 Cheese Burgers, 2 Juice Boxes, and 2 Fries.</t>
  </si>
  <si>
    <t>May I order a Fries, a Beer, and a Western Burger.</t>
  </si>
  <si>
    <t>I would like a Deluxe Dog, a Western Burger, a Beer, a Soda, a Fries, a Soda, a Cheese Burger, a Deluxe Dog, a Western Burger, and a Bacon Burger.</t>
  </si>
  <si>
    <t>May I order 2 Hotdogs, 2 Deluxe Dogs, and 3 Beers.</t>
  </si>
  <si>
    <t>May I order a Beer, a Western Burger, a Deluxe Dog, a Soda, a Bacon Burger, a Hotdog, a Deluxe Dog, and a Bacon Burger.</t>
  </si>
  <si>
    <t>May I order a Beer, a Soda, and 3 Bacon Burgers.</t>
  </si>
  <si>
    <t>Can I get a Hotdog, a Beer, a Beer, 2 Deluxe Dogs, 2 Cheese Burgers, a Cheese Burger, a Cheese Burger, a Cheese Burger, and a Side Salad.</t>
  </si>
  <si>
    <t>May I order 2 Sodas, 2 Juice Boxes, and 3 Fries.</t>
  </si>
  <si>
    <t>May I order a Deluxe Dog, 3 Sodas, and a Beer.</t>
  </si>
  <si>
    <t>I would like 4 Cheese Burgers, 2 Beers, and a Hotdog.</t>
  </si>
  <si>
    <t>I would like 2 Western Burgers, 4 Western Burgers, a Western Burger, and 2 Side Salads.</t>
  </si>
  <si>
    <t>Can I get 2 Sodas, and 2 Hotdogs.</t>
  </si>
  <si>
    <t>I would like a Soda, a Western Burger, a Deluxe Dog, a Bacon Burger, a Juice Box, a Hotdog, a Deluxe Dog, and 2 Side Salads.</t>
  </si>
  <si>
    <t>I would like a Beer, a Beer, 2 Deluxe Dogs, and a Side Salad.</t>
  </si>
  <si>
    <t>I would like 2 Deluxe Dogs, a Western Burger, a Side Salad, and a Beer.</t>
  </si>
  <si>
    <t>Can I get 2 Fries, a Bacon Burger, and 2 Deluxe Dogs.</t>
  </si>
  <si>
    <t>Can I get 2 Hotdogs, a Fries, a Soda, and a Fries.</t>
  </si>
  <si>
    <t>May I order 2 Deluxe Dogs, a Side Salad, a Cheese Burger, and a Hotdog.</t>
  </si>
  <si>
    <t>Can I get a Deluxe Dog, a Western Burger, a Bacon Burger, and 2 Hotdogs.</t>
  </si>
  <si>
    <t>May I order a Beer, 2 Cheese Burgers, a Western Burger, a Bacon Burger, a Western Burger, a Hotdog, a Cheese Burger, 2 Cheese Burgers, a Deluxe Dog, and a Beer.</t>
  </si>
  <si>
    <t>I would like a Deluxe Dog, a Cheese Burger, a Deluxe Dog, 2 Sodas, a Western Burger, a Juice Box, and a Fries.</t>
  </si>
  <si>
    <t>Can I get a Bacon Burger, and 3 Fries.</t>
  </si>
  <si>
    <t>May I order 2 Sodas, 2 Cheese Burgers, and 3 Hotdogs.</t>
  </si>
  <si>
    <t>May I order 3 Hotdogs, 4 Juice Boxes, and a Fries.</t>
  </si>
  <si>
    <t>Can I get 4 Beers, a Cheese Burger, a Western Burger, a Fries, a Soda, a Fries, a Side Salad, a Side Salad, and a Western Burger.</t>
  </si>
  <si>
    <t>I would like 4 Juice Boxes, a Beer, a Hotdog, a Hotdog, a Deluxe Dog, a Bacon Burger, and a Western Burger.</t>
  </si>
  <si>
    <t>May I order 4 Sodas, and 2 Juice Boxes.</t>
  </si>
  <si>
    <t>Can I get 3 Cheese Burgers, 3 Fries, and 2 Juice Boxes.</t>
  </si>
  <si>
    <t>Can I get a Soda, a Bacon Burger, and a Juice Box.</t>
  </si>
  <si>
    <t>I would like 2 Hotdogs, a Hotdog, a Deluxe Dog, and a Western Burger.</t>
  </si>
  <si>
    <t>May I order 2 Fries, 4 Fries, and a Cheese Burger.</t>
  </si>
  <si>
    <t>May I order a Hotdog, a Hotdog, a Juice Box, a Western Burger, a Western Burger, 2 Fries, and a Hotdog.</t>
  </si>
  <si>
    <t>I would like a Hotdog, a Side Salad, a Hotdog, and 2 Juice Boxes.</t>
  </si>
  <si>
    <t>I would like a Cheese Burger, a Bacon Burger, a Juice Box, a Deluxe Dog, 2 Bacon Burgers, a Cheese Burger, a Western Burger, and a Side Salad.</t>
  </si>
  <si>
    <t>I would like a Side Salad, 4 Hotdogs, and a Hotdog.</t>
  </si>
  <si>
    <t>May I order a Cheese Burger, 4 Sodas, and a Hotdog.</t>
  </si>
  <si>
    <t>May I order a Side Salad, a Western Burger, a Hotdog, and a Deluxe Dog.</t>
  </si>
  <si>
    <t>Can I get 3 Cheese Burgers, 2 Hotdogs, and a Fries.</t>
  </si>
  <si>
    <t>May I order 3 Sodas, and 2 Hotdogs.</t>
  </si>
  <si>
    <t>May I order 3 Hotdogs, a Side Salad, a Beer, a Beer, a Deluxe Dog, and a Fries.</t>
  </si>
  <si>
    <t>Can I get a Juice Box, a Western Burger, and a Western Burger.</t>
  </si>
  <si>
    <t>I would like a Deluxe Dog, a Beer, and a Juice Box.</t>
  </si>
  <si>
    <t>May I order a Beer, and a Soda.</t>
  </si>
  <si>
    <t>May I order a Beer, a Fries, a Juice Box, a Soda, a Beer, a Beer, a Hotdog, a Cheese Burger, a Cheese Burger, and a Bacon Burger.</t>
  </si>
  <si>
    <t>May I order 2 Western Burgers, 2 Juice Boxes, and a Deluxe Dog.</t>
  </si>
  <si>
    <t>May I order a Juice Box, a Cheese Burger, 2 Hotdogs, a Juice Box, 2 Juice Boxes, a Bacon Burger, a Beer, and a Cheese Burger.</t>
  </si>
  <si>
    <t>I would like a Deluxe Dog, 2 Western Burgers, a Juice Box, 2 Juice Boxes, and 2 Bacon Burgers.</t>
  </si>
  <si>
    <t>I would like 3 Bacon Burgers, 3 Side Salads, and a Side Salad.</t>
  </si>
  <si>
    <t>May I order a Beer, 3 Cheese Burgers, and 2 Side Salads.</t>
  </si>
  <si>
    <t>Can I get a Deluxe Dog, 2 Hotdogs, 2 Sodas, and 3 Juice Boxes.</t>
  </si>
  <si>
    <t>Can I get a Soda, a Cheese Burger, and 3 Fries.</t>
  </si>
  <si>
    <t>May I order a Deluxe Dog, a Beer, a Western Burger, and a Cheese Burger.</t>
  </si>
  <si>
    <t>May I order a Bacon Burger, 3 Deluxe Dogs, and 3 Fries.</t>
  </si>
  <si>
    <t>Can I get a Western Burger, a Juice Box, and 2 Deluxe Dogs.</t>
  </si>
  <si>
    <t>I would like 2 Juice Boxes, 3 Deluxe Dogs, and a Juice Box.</t>
  </si>
  <si>
    <t>May I order a Cheese Burger, a Bacon Burger, a Beer, a Side Salad, a Hotdog, a Bacon Burger, a Side Salad, 3 Sodas, and a Beer.</t>
  </si>
  <si>
    <t>I would like 2 Bacon Burgers, and a Bacon Burger.</t>
  </si>
  <si>
    <t>Can I get a Deluxe Dog, a Deluxe Dog, and 2 Hotdogs.</t>
  </si>
  <si>
    <t>I would like a Fries, a Juice Box, a Side Salad, a Beer, a Bacon Burger, a Fries, a Beer, and a Western Burger.</t>
  </si>
  <si>
    <t>Can I get a Juice Box, a Beer, a Cheese Burger, a Fries, a Beer, a Fries, a Hotdog, a Deluxe Dog, 2 Sodas, and a Hotdog.</t>
  </si>
  <si>
    <t>Can I get a Soda, a Cheese Burger, a Beer, a Deluxe Dog, a Cheese Burger, a Hotdog, a Cheese Burger, a Western Burger, a Cheese Burger, and a Western Burger.</t>
  </si>
  <si>
    <t>Can I get a Deluxe Dog, and a Soda.</t>
  </si>
  <si>
    <t>I would like a Beer, and 2 Western Burgers.</t>
  </si>
  <si>
    <t>Can I get 3 Cheese Burgers, 2 Cheese Burgers, and 4 Fries.</t>
  </si>
  <si>
    <t>Can I get 2 Cheese Burgers, and 2 Sodas.</t>
  </si>
  <si>
    <t>May I order a Fries, 4 Beers, a Juice Box, and a Fries.</t>
  </si>
  <si>
    <t>May I order 2 Side Salads, a Soda, a Deluxe Dog, and a Fries.</t>
  </si>
  <si>
    <t>May I order 2 Beers, 2 Sodas, a Beer, and a Juice Box.</t>
  </si>
  <si>
    <t>Can I get 3 Side Salads, a Fries, a Hotdog, and 2 Sodas.</t>
  </si>
  <si>
    <t>May I order a Juice Box, a Soda, a Cheese Burger, 4 Beers, and 2 Deluxe Dogs.</t>
  </si>
  <si>
    <t>May I order a Western Burger, a Soda, a Western Burger, and 2 Western Burgers.</t>
  </si>
  <si>
    <t>I would like 3 Side Salads, 3 Deluxe Dogs, and a Deluxe Dog.</t>
  </si>
  <si>
    <t>I would like 2 Juice Boxes, 2 Deluxe Dogs, and 4 Side Salads.</t>
  </si>
  <si>
    <t>Can I get 3 Side Salads, a Deluxe Dog, and 2 Bacon Burgers.</t>
  </si>
  <si>
    <t>I would like 2 Side Salads, and 3 Bacon Burgers.</t>
  </si>
  <si>
    <t>May I order 2 Fries, a Side Salad, 3 Beers, and a Deluxe Dog.</t>
  </si>
  <si>
    <t>I would like 3 Juice Boxes, 2 Fries, and a Bacon Burger.</t>
  </si>
  <si>
    <t>May I order 3 Hotdogs, 2 Side Salads, and 3 Hotdogs.</t>
  </si>
  <si>
    <t>Can I get a Juice Box, a Beer, a Cheese Burger, 2 Sodas, and a Bacon Burger.</t>
  </si>
  <si>
    <t>Can I get a Beer, 3 Sodas, and 2 Juice Boxes.</t>
  </si>
  <si>
    <t>I would like a Cheese Burger, 2 Hotdogs, and 2 Cheese Burgers.</t>
  </si>
  <si>
    <t>May I order 3 Side Salads.</t>
  </si>
  <si>
    <t>Can I get 2 Hotdogs, a Deluxe Dog, 2 Hotdogs, 2 Juice Boxes, and 2 Bacon Burgers.</t>
  </si>
  <si>
    <t>Can I get 3 Side Salads, a Beer, a Fries, 4 Fries, a Western Burger, a Hotdog, a Juice Box, and a Juice Box.</t>
  </si>
  <si>
    <t>Can I get a Deluxe Dog, a Cheese Burger, a Western Burger, a Beer, and a Hotdog.</t>
  </si>
  <si>
    <t>I would like a Side Salad, a Western Burger, a Western Burger, a Beer, a Cheese Burger, a Side Salad, and a Soda.</t>
  </si>
  <si>
    <t>May I order a Hotdog, a Hotdog, a Soda, and a Western Burger.</t>
  </si>
  <si>
    <t>Can I get a Bacon Burger, a Cheese Burger, a Soda, a Bacon Burger, a Side Salad, a Hotdog, a Deluxe Dog, a Hotdog, a Deluxe Dog, and a Bacon Burger.</t>
  </si>
  <si>
    <t>Can I get a Side Salad, 2 Fries, 2 Fries, a Juice Box, and a Fries.</t>
  </si>
  <si>
    <t>I would like 2 Hotdogs, a Juice Box, and 2 Bacon Burgers.</t>
  </si>
  <si>
    <t>I would like a Side Salad, a Juice Box, a Soda, a Side Salad, a Fries, a Fries, a Cheese Burger, a Hotdog, a Bacon Burger, and a Cheese Burger.</t>
  </si>
  <si>
    <t>I would like 3 Deluxe Dogs, a Fries, and 2 Deluxe Dogs.</t>
  </si>
  <si>
    <t>May I order a Hotdog, a Soda, a Beer, a Western Burger, a Bacon Burger, a Side Salad, and 2 Bacon Burgers.</t>
  </si>
  <si>
    <t>I would like a Bacon Burger, a Western Burger, a Beer, a Soda, a Juice Box, and a Cheese Burger.</t>
  </si>
  <si>
    <t>Can I get 2 Sodas, a Fries, 2 Juice Boxes, and a Soda.</t>
  </si>
  <si>
    <t>I would like 2 Juice Boxes, a Western Burger, 2 Fries, a Juice Box, a Juice Box, and a Western Burger.</t>
  </si>
  <si>
    <t>May I order 2 Deluxe Dogs, 2 Juice Boxes, and 3 Juice Boxes.</t>
  </si>
  <si>
    <t>Can I get a Hotdog, a Bacon Burger, a Hotdog, and a Side Salad.</t>
  </si>
  <si>
    <t>I would like 2 Fries, 2 Cheese Burgers, and 4 Western Burgers.</t>
  </si>
  <si>
    <t>May I order a Beer, 2 Beers, a Bacon Burger, 2 Bacon Burgers, and a Soda.</t>
  </si>
  <si>
    <t>I would like 2 Fries, a Western Burger, and a Deluxe Dog.</t>
  </si>
  <si>
    <t>I would like a Bacon Burger, 2 Deluxe Dogs, a Side Salad, 2 Juice Boxes, and a Bacon Burger.</t>
  </si>
  <si>
    <t>Can I get a Beer, a Bacon Burger, and 2 Western Burgers.</t>
  </si>
  <si>
    <t>I would like a Side Salad, 2 Bacon Burgers, and 2 Sodas.</t>
  </si>
  <si>
    <t>May I order a Juice Box, a Side Salad, 2 Bacon Burgers, 2 Fries, and a Beer.</t>
  </si>
  <si>
    <t>May I order 2 Side Salads, a Deluxe Dog, and a Juice Box.</t>
  </si>
  <si>
    <t>May I order 2 Hotdogs, and a Cheese Burger.</t>
  </si>
  <si>
    <t>I would like 3 Cheese Burgers, and 3 Fries.</t>
  </si>
  <si>
    <t>I would like a Western Burger, 2 Cheese Burgers, and a Beer.</t>
  </si>
  <si>
    <t>I would like a Bacon Burger, a Soda, a Side Salad, a Beer, a Beer, a Cheese Burger, a Juice Box, and a Fries.</t>
  </si>
  <si>
    <t>I would like a Cheese Burger, 3 Side Salads, a Beer, and 2 Fries.</t>
  </si>
  <si>
    <t>I would like a Side Salad, a Cheese Burger, a Hotdog, a Juice Box, and 2 Juice Boxes.</t>
  </si>
  <si>
    <t>Can I get a Beer, a Bacon Burger, a Beer, a Beer, a Juice Box, a Soda, 3 Juice Boxes, and a Juice Box.</t>
  </si>
  <si>
    <t>Can I get 2 Cheese Burgers, a Soda, and a Deluxe Dog.</t>
  </si>
  <si>
    <t>May I order a Cheese Burger, a Soda, 2 Cheese Burgers, a Side Salad, and a Juice Box.</t>
  </si>
  <si>
    <t>Can I get a Fries, 2 Hotdogs, a Juice Box, a Deluxe Dog, and a Soda.</t>
  </si>
  <si>
    <t>May I order a Cheese Burger, a Hotdog, a Soda, a Hotdog, a Beer, a Juice Box, a Bacon Burger, a Deluxe Dog, and a Side Salad.</t>
  </si>
  <si>
    <t>May I order a Cheese Burger, a Juice Box, 2 Sodas, and a Juice Box.</t>
  </si>
  <si>
    <t>Can I get a Beer, 3 Hotdogs, a Cheese Burger, a Deluxe Dog, and 2 Western Burgers.</t>
  </si>
  <si>
    <t>Can I get 2 Beers, a Cheese Burger, and a Soda.</t>
  </si>
  <si>
    <t>May I order 2 Bacon Burgers, and 2 Sodas.</t>
  </si>
  <si>
    <t>I would like 2 Fries, 2 Hotdogs, and 3 Bacon Burgers.</t>
  </si>
  <si>
    <t>May I order 4 Bacon Burgers, a Fries, a Hotdog, and a Side Salad.</t>
  </si>
  <si>
    <t>Can I get a Juice Box, a Western Burger, 2 Sodas, a Beer, a Cheese Burger, and a Bacon Burger.</t>
  </si>
  <si>
    <t>I would like a Beer, a Cheese Burger, a Western Burger, a Western Burger, 2 Beers, a Juice Box, and 4 Deluxe Dogs.</t>
  </si>
  <si>
    <t>May I order a Juice Box, a Western Burger, 2 Beers, 4 Juice Boxes, and 2 Deluxe Dogs.</t>
  </si>
  <si>
    <t>Can I get a Side Salad, a Western Burger, and 3 Cheese Burgers.</t>
  </si>
  <si>
    <t>I would like 2 Beers, 2 Hotdogs, and 3 Deluxe Dogs.</t>
  </si>
  <si>
    <t>Can I get 3 Side Salads, 4 Beers, and 2 Juice Boxes.</t>
  </si>
  <si>
    <t>I would like 2 Sodas, 2 Sodas, 2 Beers, a Juice Box, and a Deluxe Dog.</t>
  </si>
  <si>
    <t>Can I get a Juice Box, 3 Juice Boxes, a Deluxe Dog, and a Hotdog.</t>
  </si>
  <si>
    <t>May I order a Juice Box, a Deluxe Dog, a Cheese Burger, a Soda, 2 Western Burgers, a Western Burger, and a Deluxe Dog.</t>
  </si>
  <si>
    <t>Can I get a Soda, a Bacon Burger, and 3 Beers.</t>
  </si>
  <si>
    <t>I would like 2 Bacon Burgers, a Soda, and a Beer.</t>
  </si>
  <si>
    <t>Can I get a Deluxe Dog, a Hotdog, 3 Fries, and 2 Beers.</t>
  </si>
  <si>
    <t>I would like 2 Sodas, 2 Western Burgers, a Hotdog, a Fries, a Side Salad, and a Soda.</t>
  </si>
  <si>
    <t>Can I get 2 Fries, 2 Deluxe Dogs, a Fries, a Soda, and a Bacon Burger.</t>
  </si>
  <si>
    <t>I would like a Soda, a Beer, a Side Salad, a Cheese Burger, a Hotdog, a Bacon Burger, and a Side Salad.</t>
  </si>
  <si>
    <t>I would like a Western Burger, a Hotdog, 2 Western Burgers, a Hotdog, a Juice Box, a Bacon Burger, 2 Fries, a Cheese Burger, and 3 Western Burgers.</t>
  </si>
  <si>
    <t>I would like a Hotdog, a Beer, a Side Salad, a Beer, a Soda, a Side Salad, a Juice Box, a Hotdog, a Western Burger, and a Deluxe Dog.</t>
  </si>
  <si>
    <t>May I order 2 Side Salads, 2 Sodas, and a Juice Box.</t>
  </si>
  <si>
    <t>May I order a Side Salad, a Western Burger, a Deluxe Dog, a Deluxe Dog, a Beer, a Side Salad, 3 Sodas, a Soda, and a Soda.</t>
  </si>
  <si>
    <t>Can I get a Soda, a Fries, a Hotdog, a Cheese Burger, a Cheese Burger, 2 Sodas, a Bacon Burger, and a Beer.</t>
  </si>
  <si>
    <t>I would like a Side Salad, a Deluxe Dog, and a Hotdog.</t>
  </si>
  <si>
    <t>May I order a Fries, a Western Burger, a Hotdog, a Deluxe Dog, 3 Cheese Burgers, a Deluxe Dog, a Deluxe Dog, a Hotdog, a Side Salad, and a Side Salad.</t>
  </si>
  <si>
    <t>May I order a Western Burger, 3 Beers, a Juice Box, a Juice Box, a Cheese Burger, a Cheese Burger, a Side Salad, a Side Salad, a Deluxe Dog, and a Juice Box.</t>
  </si>
  <si>
    <t>I would like a Deluxe Dog, 2 Side Salads, and a Soda.</t>
  </si>
  <si>
    <t>May I order 2 Cheese Burgers, a Juice Box, a Western Burger, 3 Western Burgers, a Beer, 2 Side Salads, a Western Burger, a Juice Box, a Soda, and a Deluxe Dog.</t>
  </si>
  <si>
    <t>I would like 4 Western Burgers, a Cheese Burger, 2 Juice Boxes, a Hotdog, a Beer, a Fries, a Beer, a Juice Box, and a Juice Box.</t>
  </si>
  <si>
    <t>I would like a Juice Box, a Bacon Burger, and a Fries.</t>
  </si>
  <si>
    <t>Can I get 3 Side Salads, a Side Salad, and a Fries.</t>
  </si>
  <si>
    <t>May I order a Western Burger, 2 Bacon Burgers, a Deluxe Dog, a Bacon Burger, a Soda, and a Side Salad.</t>
  </si>
  <si>
    <t>I would like 2 Juice Boxes, a Western Burger, and a Bacon Burger.</t>
  </si>
  <si>
    <t>I would like a Juice Box, 2 Western Burgers, a Cheese Burger, a Beer, and 2 Hotdogs.</t>
  </si>
  <si>
    <t>I would like a Western Burger, a Soda, 4 Deluxe Dogs, and a Western Burger.</t>
  </si>
  <si>
    <t>Can I get a Beer, a Beer, a Hotdog, a Side Salad, a Deluxe Dog, 2 Bacon Burgers, and a Bacon Burger.</t>
  </si>
  <si>
    <t>Can I get a Fries, and 2 Sodas.</t>
  </si>
  <si>
    <t>I would like a Juice Box, 4 Sodas, a Bacon Burger, and a Juice Box.</t>
  </si>
  <si>
    <t>I would like 2 Juice Boxes, 2 Hotdogs, a Side Salad, a Soda, and a Cheese Burger.</t>
  </si>
  <si>
    <t>Can I get a Beer, a Soda, a Side Salad, a Fries, a Side Salad, 3 Juice Boxes, a Side Salad, and a Cheese Burger.</t>
  </si>
  <si>
    <t>May I order 2 Western Burgers, a Beer, and a Beer.</t>
  </si>
  <si>
    <t>I would like 4 Side Salads, a Fries, a Soda, and 2 Juice Boxes.</t>
  </si>
  <si>
    <t>May I order 2 Beers, and 2 Beers.</t>
  </si>
  <si>
    <t>I would like a Fries, a Fries, a Bacon Burger, 2 Cheese Burgers, a Juice Box, a Juice Box, a Western Burger, a Deluxe Dog, and a Beer.</t>
  </si>
  <si>
    <t>May I order a Cheese Burger, a Side Salad, a Fries, a Fries, a Western Burger, a Western Burger, a Side Salad, and a Deluxe Dog.</t>
  </si>
  <si>
    <t>I would like a Soda, a Fries, a Bacon Burger, a Deluxe Dog, a Deluxe Dog, a Bacon Burger, a Cheese Burger, a Cheese Burger, a Side Salad, and a Side Salad.</t>
  </si>
  <si>
    <t>I would like a Western Burger, a Beer, 2 Bacon Burgers, a Bacon Burger, and 2 Hotdogs.</t>
  </si>
  <si>
    <t>Can I get 3 Bacon Burgers, 2 Fries, and a Side Salad.</t>
  </si>
  <si>
    <t>May I order a Cheese Burger, a Hotdog, a Side Salad, a Soda, a Bacon Burger, a Juice Box, and a Western Burger.</t>
  </si>
  <si>
    <t>I would like 3 Bacon Burgers, 2 Western Burgers, 2 Cheese Burgers, and a Western Burger.</t>
  </si>
  <si>
    <t>Can I get a Bacon Burger, and a Juice Box.</t>
  </si>
  <si>
    <t>May I order a Hotdog, and 3 Cheese Burgers.</t>
  </si>
  <si>
    <t>Can I get a Western Burger, a Deluxe Dog, 2 Beers, and a Fries.</t>
  </si>
  <si>
    <t>May I order a Western Burger, a Side Salad, and a Deluxe Dog.</t>
  </si>
  <si>
    <t>I would like a Beer, a Western Burger, and a Deluxe Dog.</t>
  </si>
  <si>
    <t>Can I get a Hotdog, a Hotdog, 2 Hotdogs, a Deluxe Dog, a Bacon Burger, a Soda, a Deluxe Dog, and a Cheese Burger.</t>
  </si>
  <si>
    <t>I would like 4 Juice Boxes, and 2 Deluxe Dogs.</t>
  </si>
  <si>
    <t>May I order a Western Burger, a Soda, and 2 Deluxe Dogs.</t>
  </si>
  <si>
    <t>Can I get a Juice Box, 2 Western Burgers, 3 Side Salads, a Soda, a Deluxe Dog, and a Hotdog.</t>
  </si>
  <si>
    <t>Can I get a Cheese Burger, a Cheese Burger, a Western Burger, a Soda, a Juice Box, a Soda, and a Beer.</t>
  </si>
  <si>
    <t>May I order a Cheese Burger, a Soda, a Bacon Burger, a Side Salad, and 2 Sodas.</t>
  </si>
  <si>
    <t>May I order a Soda, 2 Cheese Burgers, and a Bacon Burger.</t>
  </si>
  <si>
    <t>I would like 2 Side Salads, 2 Bacon Burgers, and a Soda.</t>
  </si>
  <si>
    <t>Can I get a Fries, 2 Bacon Burgers, and 2 Fries.</t>
  </si>
  <si>
    <t>May I order a Hotdog, a Hotdog, and 2 Side Salads.</t>
  </si>
  <si>
    <t>Can I get 4 Sodas, a Juice Box, and 2 Beers.</t>
  </si>
  <si>
    <t>May I order 2 Beers, a Deluxe Dog, a Fries, a Cheese Burger, and a Soda.</t>
  </si>
  <si>
    <t>I would like a Western Burger, a Juice Box, 3 Sodas, a Juice Box, a Fries, a Juice Box, a Soda, and a Fries.</t>
  </si>
  <si>
    <t>I would like 2 Bacon Burgers, a Cheese Burger, a Western Burger, a Deluxe Dog, and 2 Side Salads.</t>
  </si>
  <si>
    <t>Can I get a Bacon Burger, a Hotdog, and a Juice Box.</t>
  </si>
  <si>
    <t>May I order 3 Cheese Burgers, 3 Juice Boxes, and 3 Fries.</t>
  </si>
  <si>
    <t>Can I get 2 Deluxe Dogs, 2 Fries, and 2 Cheese Burgers.</t>
  </si>
  <si>
    <t>I would like a Cheese Burger, a Beer, a Bacon Burger, and 2 Deluxe Dogs.</t>
  </si>
  <si>
    <t>Can I get a Fries, a Fries, 2 Western Burgers, a Bacon Burger, a Deluxe Dog, a Juice Box, and 2 Beers.</t>
  </si>
  <si>
    <t>Can I get a Bacon Burger, a Deluxe Dog, 2 Deluxe Dogs, a Juice Box, and a Cheese Burger.</t>
  </si>
  <si>
    <t>Can I get a Juice Box, and a Juice Box.</t>
  </si>
  <si>
    <t>I would like a Deluxe Dog, and 2 Bacon Burgers.</t>
  </si>
  <si>
    <t>Can I get 2 Deluxe Dogs, 3 Beers, a Bacon Burger, and 3 Deluxe Dogs.</t>
  </si>
  <si>
    <t>May I order a Fries, and 3 Cheese Burgers.</t>
  </si>
  <si>
    <t>May I order 2 Side Salads, 4 Hotdogs, 2 Fries, and 2 Beers.</t>
  </si>
  <si>
    <t>Can I get a Hotdog, 2 Sodas, a Western Burger, and a Hotdog.</t>
  </si>
  <si>
    <t>May I order a Cheese Burger, a Juice Box, 2 Bacon Burgers, a Juice Box, 2 Deluxe Dogs, a Deluxe Dog, a Juice Box, a Fries, and a Western Burger.</t>
  </si>
  <si>
    <t>Can I get 3 Deluxe Dogs, a Side Salad, a Hotdog, a Juice Box, a Deluxe Dog, and a Western Burger.</t>
  </si>
  <si>
    <t>I would like a Side Salad, a Hotdog, a Bacon Burger, a Bacon Burger, a Fries, a Side Salad, a Soda, a Bacon Burger, a Fries, and a Juice Box.</t>
  </si>
  <si>
    <t>May I order a Hotdog, a Cheese Burger, a Hotdog, and 3 Bacon Burgers.</t>
  </si>
  <si>
    <t>I would like a Hotdog, a Soda, a Deluxe Dog, a Beer, a Western Burger, a Hotdog, a Bacon Burger, a Soda, a Juice Box, and a Deluxe Dog.</t>
  </si>
  <si>
    <t>Can I get 3 Sodas, a Western Burger, a Soda, a Hotdog, 3 Side Salads, a Side Salad, a Deluxe Dog, and a Cheese Burger.</t>
  </si>
  <si>
    <t>I would like 2 Western Burgers, a Hotdog, a Cheese Burger, 2 Beers, and a Hotdog.</t>
  </si>
  <si>
    <t>Can I get 2 Western Burgers, a Cheese Burger, a Beer, 2 Beers, and a Western Burger.</t>
  </si>
  <si>
    <t>Can I get a Beer, a Soda, and a Juice Box.</t>
  </si>
  <si>
    <t>I would like 3 Side Salads, a Bacon Burger, a Juice Box, a Side Salad, a Deluxe Dog, a Juice Box, and a Bacon Burger.</t>
  </si>
  <si>
    <t>Can I get a Western Burger, 2 Fries, a Beer, and a Juice Box.</t>
  </si>
  <si>
    <t>May I order a Fries, a Western Burger, a Cheese Burger, a Cheese Burger, a Beer, a Side Salad, and a Soda.</t>
  </si>
  <si>
    <t>Can I get 2 Beers, a Soda, and a Hotdog.</t>
  </si>
  <si>
    <t>May I order 2 Bacon Burgers, a Side Salad, and a Juice Box.</t>
  </si>
  <si>
    <t>May I order 4 Fries, 2 Deluxe Dogs, and a Western Burger.</t>
  </si>
  <si>
    <t>I would like 2 Hotdogs, a Fries, and 2 Hotdogs.</t>
  </si>
  <si>
    <t>Can I get 3 Deluxe Dogs, and 4 Western Burgers.</t>
  </si>
  <si>
    <t>May I order a Hotdog, a Juice Box, 2 Side Salads, and 2 Fries.</t>
  </si>
  <si>
    <t>May I order a Hotdog, 2 Deluxe Dogs, a Beer, a Hotdog, and 2 Side Salads.</t>
  </si>
  <si>
    <t>May I order 2 Side Salads, and 4 Western Burgers.</t>
  </si>
  <si>
    <t>I would like a Deluxe Dog, a Soda, a Fries, 2 Deluxe Dogs, a Cheese Burger, and a Hotdog.</t>
  </si>
  <si>
    <t>Can I get a Beer, a Beer, a Cheese Burger, 3 Juice Boxes, a Hotdog, and a Fries.</t>
  </si>
  <si>
    <t>I would like 2 Fries, 2 Western Burgers, and a Cheese Burger.</t>
  </si>
  <si>
    <t>May I order 2 Cheese Burgers, 2 Bacon Burgers, a Juice Box, 2 Fries, and a Beer.</t>
  </si>
  <si>
    <t>Can I get a Side Salad, 2 Sodas, a Deluxe Dog, a Soda, and a Deluxe Dog.</t>
  </si>
  <si>
    <t>Can I get 3 Fries, and 2 Cheese Burgers.</t>
  </si>
  <si>
    <t>May I order 4 Fries, 3 Western Burgers, and a Side Salad.</t>
  </si>
  <si>
    <t>Can I get a Deluxe Dog, 2 Deluxe Dogs, a Soda, and a Juice Box.</t>
  </si>
  <si>
    <t>I would like 2 Fries, and 2 Bacon Burgers.</t>
  </si>
  <si>
    <t>I would like 3 Side Salads, a Side Salad, and 3 Beers.</t>
  </si>
  <si>
    <t>Can I get 3 Hotdogs, and 2 Beers.</t>
  </si>
  <si>
    <t>I would like a Fries, a Side Salad, a Deluxe Dog, a Cheese Burger, a Cheese Burger, a Fries, a Juice Box, and 4 Side Salads.</t>
  </si>
  <si>
    <t>I would like a Side Salad, 2 Beers, a Cheese Burger, and a Side Salad.</t>
  </si>
  <si>
    <t>May I order 2 Sodas, a Cheese Burger, and 2 Bacon Burgers.</t>
  </si>
  <si>
    <t>I would like a Fries, a Bacon Burger, a Bacon Burger, a Soda, a Cheese Burger, a Bacon Burger, a Fries, a Beer, and a Bacon Burger.</t>
  </si>
  <si>
    <t>I would like 2 Deluxe Dogs, and 3 Side Salads.</t>
  </si>
  <si>
    <t>May I order a Juice Box, and a Hotdog.</t>
  </si>
  <si>
    <t>Can I get 2 Side Salads, and 3 Cheese Burgers.</t>
  </si>
  <si>
    <t>Can I get 2 Hotdogs, 2 Juice Boxes, a Side Salad, 3 Cheese Burgers, a Juice Box, a Deluxe Dog, a Soda, a Western Burger, and 2 Cheese Burgers.</t>
  </si>
  <si>
    <t>Can I get a Beer, a Juice Box, a Hotdog, a Side Salad, a Beer, a Hotdog, a Cheese Burger, a Deluxe Dog, a Soda, and a Fries.</t>
  </si>
  <si>
    <t>Can I get a Juice Box, a Cheese Burger, a Hotdog, 2 Bacon Burgers, a Fries, a Beer, and a Fries.</t>
  </si>
  <si>
    <t>Can I get a Juice Box, a Western Burger, a Soda, a Hotdog, a Side Salad, a Western Burger, a Fries, and a Juice Box.</t>
  </si>
  <si>
    <t>I would like a Soda, a Fries, and 4 Deluxe Dogs.</t>
  </si>
  <si>
    <t>May I order a Beer, and a Beer.</t>
  </si>
  <si>
    <t>I would like 2 Beers, and 2 Bacon Burgers.</t>
  </si>
  <si>
    <t>Can I get a Cheese Burger, a Side Salad, and a Bacon Burger.</t>
  </si>
  <si>
    <t>May I order 3 Cheese Burgers, 2 Deluxe Dogs, and 3 Side Salads.</t>
  </si>
  <si>
    <t>I would like a Bacon Burger, a Western Burger, 2 Bacon Burgers, a Hotdog, and 2 Juice Boxes.</t>
  </si>
  <si>
    <t>May I order 2 Bacon Burgers, 2 Cheese Burgers, 3 Fries, and 2 Hotdogs.</t>
  </si>
  <si>
    <t>I would like a Fries, a Western Burger, a Bacon Burger, a Side Salad, a Hotdog, a Side Salad, a Soda, a Hotdog, and a Beer.</t>
  </si>
  <si>
    <t>I would like a Side Salad, 2 Fries, a Western Burger, and 2 Side Salads.</t>
  </si>
  <si>
    <t>I would like a Hotdog, a Western Burger, a Beer, a Deluxe Dog, and a Fries.</t>
  </si>
  <si>
    <t>Can I get a Fries, a Soda, a Bacon Burger, a Soda, a Western Burger, a Side Salad, a Soda, and a Soda.</t>
  </si>
  <si>
    <t>Can I get a Soda, 3 Cheese Burgers, and a Beer.</t>
  </si>
  <si>
    <t>May I order a Fries, and a Western Burger.</t>
  </si>
  <si>
    <t>I would like a Western Burger, 2 Sodas, 2 Bacon Burgers, a Fries, and a Beer.</t>
  </si>
  <si>
    <t>I would like a Hotdog, a Hotdog, and 2 Deluxe Dogs.</t>
  </si>
  <si>
    <t>I would like a Beer, 2 Juice Boxes, and a Hotdog.</t>
  </si>
  <si>
    <t>Can I get a Fries, a Side Salad, a Bacon Burger, and a Soda.</t>
  </si>
  <si>
    <t>Can I get a Soda, a Western Burger, a Fries, a Side Salad, a Cheese Burger, a Juice Box, and 2 Western Burgers.</t>
  </si>
  <si>
    <t>Can I get 2 Sodas, a Hotdog, 2 Cheese Burgers, and 2 Side Salads.</t>
  </si>
  <si>
    <t>Can I get a Juice Box, a Western Burger, a Side Salad, 4 Bacon Burgers, a Fries, and a Side Salad.</t>
  </si>
  <si>
    <t>Can I get a Side Salad, 2 Sodas, and a Deluxe Dog.</t>
  </si>
  <si>
    <t>I would like a Cheese Burger, a Beer, a Side Salad, a Bacon Burger, a Side Salad, a Fries, a Western Burger, a Side Salad, and a Cheese Burger.</t>
  </si>
  <si>
    <t>I would like 3 Beers, a Soda, and a Juice Box.</t>
  </si>
  <si>
    <t>Can I get 4 Hotdogs, a Fries, a Western Burger, 2 Hotdogs, a Fries, 3 Juice Boxes, a Cheese Burger, a Bacon Burger, and a Hotdog.</t>
  </si>
  <si>
    <t>Can I get a Juice Box, a Fries, a Western Burger, a Beer, a Side Salad, a Juice Box, a Cheese Burger, a Fries, a Fries, and a Hotdog.</t>
  </si>
  <si>
    <t>I would like a Hotdog, 2 Side Salads, 2 Juice Boxes, and 3 Deluxe Dogs.</t>
  </si>
  <si>
    <t>May I order a Juice Box, a Bacon Burger, a Side Salad, a Fries, a Soda, a Cheese Burger, a Hotdog, a Juice Box, a Juice Box, and a Bacon Burger.</t>
  </si>
  <si>
    <t>May I order a Fries, a Deluxe Dog, a Juice Box, a Cheese Burger, a Side Salad, a Beer, a Bacon Burger, a Side Salad, a Western Burger, and a Bacon Burger.</t>
  </si>
  <si>
    <t>Can I get 2 Juice Boxes, and 2 Fries.</t>
  </si>
  <si>
    <t>May I order a Juice Box, a Hotdog, 3 Cheese Burgers, and a Soda.</t>
  </si>
  <si>
    <t>May I order a Juice Box, 2 Sodas, 3 Western Burgers, and a Fries.</t>
  </si>
  <si>
    <t>Can I get 4 Deluxe Dogs, a Side Salad, and a Beer.</t>
  </si>
  <si>
    <t>May I order a Cheese Burger, a Juice Box, a Deluxe Dog, a Western Burger, and a Hotdog.</t>
  </si>
  <si>
    <t>May I order a Soda, a Fries, and 2 Bacon Burgers.</t>
  </si>
  <si>
    <t>Can I get a Cheese Burger, a Soda, 2 Sodas, a Fries, and a Fries.</t>
  </si>
  <si>
    <t>I would like a Western Burger, a Soda, a Beer, a Bacon Burger, a Soda, a Juice Box, a Beer, a Soda, and a Juice Box.</t>
  </si>
  <si>
    <t>Can I get a Side Salad, a Deluxe Dog, a Deluxe Dog, 3 Fries, a Western Burger, a Cheese Burger, a Bacon Burger, a Beer, 3 Fries, and a Side Salad.</t>
  </si>
  <si>
    <t>Can I get 2 Hotdogs, and a Cheese Burger.</t>
  </si>
  <si>
    <t>I would like 2 Fries, a Beer, a Beer, a Western Burger, and a Soda.</t>
  </si>
  <si>
    <t>I would like a Soda, and a Juice Box.</t>
  </si>
  <si>
    <t>I would like a Hotdog, a Deluxe Dog, 2 Sodas, 2 Fries, and 2 Sodas.</t>
  </si>
  <si>
    <t>Can I get a Western Burger, a Beer, a Juice Box, a Beer, a Soda, a Hotdog, and a Bacon Burger.</t>
  </si>
  <si>
    <t>I would like 5 Western Burgers.</t>
  </si>
  <si>
    <t>Can I get a Juice Box, a Hotdog, a Western Burger, 2 Fries, and 2 Side Salads.</t>
  </si>
  <si>
    <t>Can I get 2 Western Burgers, a Deluxe Dog, a Bacon Burger, a Fries, and 2 Western Burgers.</t>
  </si>
  <si>
    <t>I would like a Bacon Burger, 4 Cheese Burgers, 2 Fries, and a Juice Box.</t>
  </si>
  <si>
    <t>I would like 2 Beers, and a Side Salad.</t>
  </si>
  <si>
    <t>I would like a Bacon Burger, a Western Burger, a Deluxe Dog, a Bacon Burger, a Soda, a Western Burger, and 2 Bacon Burgers.</t>
  </si>
  <si>
    <t>I would like 2 Beers, 2 Deluxe Dogs, 2 Western Burgers, and 2 Sodas.</t>
  </si>
  <si>
    <t>May I order a Bacon Burger, 4 Deluxe Dogs, 2 Cheese Burgers, a Western Burger, and a Juice Box.</t>
  </si>
  <si>
    <t>May I order a Side Salad, 2 Cheese Burgers, a Western Burger, and a Deluxe Dog.</t>
  </si>
  <si>
    <t>Can I get a Deluxe Dog, 3 Cheese Burgers, a Beer, a Juice Box, a Juice Box, a Beer, and a Bacon Burger.</t>
  </si>
  <si>
    <t>May I order a Beer, a Beer, a Beer, a Beer, and a Soda.</t>
  </si>
  <si>
    <t>Can I get 2 Bacon Burgers, a Soda, 2 Side Salads, and 2 Side Salads.</t>
  </si>
  <si>
    <t>May I order 4 Western Burgers, 2 Sodas, and 3 Fries.</t>
  </si>
  <si>
    <t>Can I get 2 Deluxe Dogs, a Hotdog, a Fries, a Beer, a Deluxe Dog, a Beer, a Beer, a Juice Box, and a Western Burger.</t>
  </si>
  <si>
    <t>I would like 2 Bacon Burgers, 3 Beers, and a Soda.</t>
  </si>
  <si>
    <t>Can I get a Soda, a Soda, a Juice Box, a Side Salad, and a Western Burger.</t>
  </si>
  <si>
    <t>May I order 2 Hotdogs, 2 Western Burgers, and 3 Cheese Burgers.</t>
  </si>
  <si>
    <t>I would like a Soda, a Deluxe Dog, a Deluxe Dog, and 4 Cheese Burgers.</t>
  </si>
  <si>
    <t>May I order a Fries, 4 Juice Boxes, and a Bacon Burger.</t>
  </si>
  <si>
    <t>May I order a Fries, a Deluxe Dog, a Fries, 2 Deluxe Dogs, and a Side Salad.</t>
  </si>
  <si>
    <t>Can I get 2 Western Burgers, a Juice Box, and 4 Side Salads.</t>
  </si>
  <si>
    <t>Can I get a Deluxe Dog, a Cheese Burger, a Beer, and 2 Sodas.</t>
  </si>
  <si>
    <t>Can I get 3 Deluxe Dogs, a Fries, and a Soda.</t>
  </si>
  <si>
    <t>May I order a Deluxe Dog, a Juice Box, 2 Western Burgers, a Fries, a Cheese Burger, a Juice Box, 3 Hotdogs, a Beer, a Juice Box, and a Side Salad.</t>
  </si>
  <si>
    <t>Can I get 3 Deluxe Dogs, 4 Juice Boxes, 2 Sodas, and a Beer.</t>
  </si>
  <si>
    <t>May I order a Side Salad, a Hotdog, a Deluxe Dog, a Bacon Burger, a Soda, and a Hotdog.</t>
  </si>
  <si>
    <t>May I order a Bacon Burger, a Fries, a Bacon Burger, a Western Burger, a Western Burger, a Side Salad, a Soda, a Cheese Burger, 3 Western Burgers, and a Hotdog.</t>
  </si>
  <si>
    <t>Can I get 2 Sodas, a Bacon Burger, and 4 Deluxe Dogs.</t>
  </si>
  <si>
    <t>Can I get a Deluxe Dog, a Juice Box, 2 Bacon Burgers, a Beer, a Western Burger, a Bacon Burger, a Bacon Burger, a Side Salad, a Soda, and a Deluxe Dog.</t>
  </si>
  <si>
    <t>Can I get a Fries, a Juice Box, a Hotdog, a Soda, a Side Salad, a Cheese Burger, and a Hotdog.</t>
  </si>
  <si>
    <t>May I order a Beer, a Western Burger, a Bacon Burger, a Cheese Burger, 2 Deluxe Dogs, and a Side Salad.</t>
  </si>
  <si>
    <t>May I order 4 Juice Boxes, and 2 Fries.</t>
  </si>
  <si>
    <t>Can I get a Bacon Burger, a Fries, 2 Beers, and a Beer.</t>
  </si>
  <si>
    <t>I would like 2 Juice Boxes, and a Juice Box.</t>
  </si>
  <si>
    <t>May I order a Hotdog, a Bacon Burger, and a Fries.</t>
  </si>
  <si>
    <t>Can I get a Side Salad, a Beer, and 3 Bacon Burgers.</t>
  </si>
  <si>
    <t>Can I get a Beer, a Juice Box, 3 Beers, a Western Burger, a Hotdog, a Fries, a Beer, a Western Burger, a Side Salad, and a Soda.</t>
  </si>
  <si>
    <t>May I order 2 Sodas, a Western Burger, a Western Burger, a Cheese Burger, and 2 Sodas.</t>
  </si>
  <si>
    <t>I would like a Beer, a Beer, 2 Sodas, and 2 Western Burgers.</t>
  </si>
  <si>
    <t>May I order a Cheese Burger, a Cheese Burger, a Hotdog, a Hotdog, a Deluxe Dog, 3 Cheese Burgers, a Deluxe Dog, and a Deluxe Dog.</t>
  </si>
  <si>
    <t>Can I get 2 Juice Boxes, a Cheese Burger, and 3 Sodas.</t>
  </si>
  <si>
    <t>May I order 2 Hotdogs, 2 Cheese Burgers, and a Deluxe Dog.</t>
  </si>
  <si>
    <t>I would like a Bacon Burger, a Cheese Burger, a Juice Box, a Fries, a Bacon Burger, a Deluxe Dog, a Bacon Burger, a Beer, a Hotdog, and a Soda.</t>
  </si>
  <si>
    <t>May I order a Cheese Burger, a Cheese Burger, a Deluxe Dog, a Soda, a Western Burger, a Bacon Burger, and a Juice Box.</t>
  </si>
  <si>
    <t>I would like 2 Hotdogs, a Juice Box, a Western Burger, 2 Deluxe Dogs, and a Soda.</t>
  </si>
  <si>
    <t>Can I get a Side Salad, a Deluxe Dog, a Cheese Burger, a Side Salad, and a Bacon Burger.</t>
  </si>
  <si>
    <t>Can I get a Soda, a Side Salad, a Fries, and 2 Beers.</t>
  </si>
  <si>
    <t>I would like a Beer, a Juice Box, a Side Salad, a Juice Box, a Side Salad, a Hotdog, and 2 Sodas.</t>
  </si>
  <si>
    <t>Can I get 2 Juice Boxes, a Deluxe Dog, and a Juice Box.</t>
  </si>
  <si>
    <t>May I order a Western Burger, a Bacon Burger, and 2 Beers.</t>
  </si>
  <si>
    <t>Can I get a Beer, a Juice Box, a Cheese Burger, a Fries, a Hotdog, a Deluxe Dog, a Western Burger, and a Beer.</t>
  </si>
  <si>
    <t>I would like a Hotdog, a Cheese Burger, a Beer, a Fries, a Juice Box, 2 Beers, and a Juice Box.</t>
  </si>
  <si>
    <t>Can I get a Soda, a Deluxe Dog, 2 Beers, and a Cheese Burger.</t>
  </si>
  <si>
    <t>May I order 2 Fries, a Deluxe Dog, and a Beer.</t>
  </si>
  <si>
    <t>May I order a Hotdog, a Juice Box, a Hotdog, a Juice Box, a Bacon Burger, a Fries, and a Cheese Burger.</t>
  </si>
  <si>
    <t>Can I get 3 Juice Boxes, 2 Side Salads, and a Cheese Burger.</t>
  </si>
  <si>
    <t>I would like a Fries, a Deluxe Dog, a Bacon Burger, 2 Fries, a Bacon Burger, a Beer, and a Cheese Burger.</t>
  </si>
  <si>
    <t>I would like 2 Hotdogs, a Cheese Burger, 2 Cheese Burgers, and a Side Salad.</t>
  </si>
  <si>
    <t>Can I get a Soda, and 4 Sodas.</t>
  </si>
  <si>
    <t>Can I get a Bacon Burger, 2 Bacon Burgers, 2 Cheese Burgers, and a Fries.</t>
  </si>
  <si>
    <t>Can I get a Juice Box, a Side Salad, a Cheese Burger, 2 Deluxe Dogs, and a Cheese Burger.</t>
  </si>
  <si>
    <t>I would like a Cheese Burger, a Deluxe Dog, and a Fries.</t>
  </si>
  <si>
    <t>I would like 3 Beers.</t>
  </si>
  <si>
    <t>May I order 4 Beers, 2 Sodas, a Bacon Burger, a Side Salad, and a Cheese Burger.</t>
  </si>
  <si>
    <t>Can I get 2 Western Burgers, a Deluxe Dog, and 2 Bacon Burgers.</t>
  </si>
  <si>
    <t>I would like 2 Beers, a Juice Box, a Soda, a Western Burger, and a Hotdog.</t>
  </si>
  <si>
    <t>I would like a Fries, a Side Salad, 3 Western Burgers, a Bacon Burger, a Bacon Burger, 3 Fries, a Deluxe Dog, a Deluxe Dog, a Juice Box, and a Western Burger.</t>
  </si>
  <si>
    <t>May I order a Fries, 2 Deluxe Dogs, and a Western Burger.</t>
  </si>
  <si>
    <t>I would like a Hotdog, a Juice Box, a Bacon Burger, a Fries, a Western Burger, a Soda, 2 Cheese Burgers, a Beer, and a Soda.</t>
  </si>
  <si>
    <t>I would like a Western Burger, 3 Hotdogs, a Side Salad, a Fries, a Deluxe Dog, a Juice Box, a Bacon Burger, a Deluxe Dog, a Deluxe Dog, and a Hotdog.</t>
  </si>
  <si>
    <t>I would like 4 Cheese Burgers, and 4 Western Burgers.</t>
  </si>
  <si>
    <t>Can I get 2 Beers, a Hotdog, and a Bacon Burger.</t>
  </si>
  <si>
    <t>Can I get a Western Burger, a Deluxe Dog, 4 Western Burgers, a Western Burger, a Bacon Burger, a Cheese Burger, a Hotdog, and a Western Burger.</t>
  </si>
  <si>
    <t>May I order a Cheese Burger, 2 Deluxe Dogs, a Soda, a Hotdog, and a Bacon Burger.</t>
  </si>
  <si>
    <t>Can I get a Cheese Burger, a Cheese Burger, a Juice Box, a Soda, a Side Salad, a Side Salad, a Side Salad, a Side Salad, 3 Hotdogs, and a Juice Box.</t>
  </si>
  <si>
    <t>May I order a Fries, 2 Deluxe Dogs, and 2 Cheese Burgers.</t>
  </si>
  <si>
    <t>I would like a Bacon Burger, a Soda, a Cheese Burger, and a Hotdog.</t>
  </si>
  <si>
    <t>I would like a Soda, and a Side Salad.</t>
  </si>
  <si>
    <t>May I order 3 Juice Boxes, a Deluxe Dog, and 2 Fries.</t>
  </si>
  <si>
    <t>May I order a Beer, and 4 Beers.</t>
  </si>
  <si>
    <t>I would like a Beer, a Fries, a Side Salad, a Beer, a Juice Box, a Cheese Burger, a Soda, a Fries, and a Soda.</t>
  </si>
  <si>
    <t>I would like a Beer, a Side Salad, 2 Deluxe Dogs, and a Beer.</t>
  </si>
  <si>
    <t>May I order 2 Deluxe Dogs, a Side Salad, a Side Salad, a Western Burger, 2 Bacon Burgers, and a Bacon Burger.</t>
  </si>
  <si>
    <t>Can I get a Juice Box, a Juice Box, a Fries, a Soda, and 2 Beers.</t>
  </si>
  <si>
    <t>May I order 2 Sodas, a Juice Box, a Juice Box, and a Beer.</t>
  </si>
  <si>
    <t>Can I get 3 Deluxe Dogs, 2 Juice Boxes, 2 Bacon Burgers, and a Side Salad.</t>
  </si>
  <si>
    <t>May I order a Beer, 2 Deluxe Dogs, a Bacon Burger, and a Soda.</t>
  </si>
  <si>
    <t>Can I get a Western Burger, a Deluxe Dog, a Juice Box, and a Fries.</t>
  </si>
  <si>
    <t>Can I get a Western Burger, a Soda, a Deluxe Dog, a Hotdog, a Soda, a Cheese Burger, and a Hotdog.</t>
  </si>
  <si>
    <t>May I order a Cheese Burger, 2 Bacon Burgers, and a Side Salad.</t>
  </si>
  <si>
    <t>Can I get a Juice Box, 3 Sodas, and 2 Sodas.</t>
  </si>
  <si>
    <t>I would like a Bacon Burger, a Side Salad, a Cheese Burger, a Side Salad, a Soda, a Beer, and a Soda.</t>
  </si>
  <si>
    <t>I would like 2 Bacon Burgers, a Bacon Burger, and 2 Deluxe Dogs.</t>
  </si>
  <si>
    <t>Can I get a Bacon Burger, 2 Juice Boxes, and 3 Hotdogs.</t>
  </si>
  <si>
    <t>I would like 3 Juice Boxes, a Hotdog, a Side Salad, a Fries, a Hotdog, a Bacon Burger, a Beer, a Cheese Burger, and a Side Salad.</t>
  </si>
  <si>
    <t>I would like 2 Fries, a Fries, a Bacon Burger, a Deluxe Dog, 2 Hotdogs, a Side Salad, a Fries, a Fries, and 4 Hotdogs.</t>
  </si>
  <si>
    <t>May I order 2 Western Burgers, and 2 Juice Boxes.</t>
  </si>
  <si>
    <t>I would like 2 Side Salads, a Side Salad, a Juice Box, a Cheese Burger, and a Fries.</t>
  </si>
  <si>
    <t>Can I get a Bacon Burger, a Fries, a Bacon Burger, a Hotdog, a Beer, a Soda, a Fries, and a Side Salad.</t>
  </si>
  <si>
    <t>May I order a Hotdog, a Fries, a Hotdog, a Side Salad, a Side Salad, a Cheese Burger, a Western Burger, a Soda, and a Side Salad.</t>
  </si>
  <si>
    <t>May I order a Western Burger, a Western Burger, a Cheese Burger, a Hotdog, a Beer, a Bacon Burger, and a Hotdog.</t>
  </si>
  <si>
    <t>Can I get a Side Salad, a Beer, a Cheese Burger, a Beer, a Hotdog, a Deluxe Dog, a Beer, and a Soda.</t>
  </si>
  <si>
    <t>Can I get a Cheese Burger, a Beer, a Deluxe Dog, a Fries, a Cheese Burger, 2 Side Salads, a Hotdog, a Western Burger, and a Hotdog.</t>
  </si>
  <si>
    <t>Can I get 2 Western Burgers, a Bacon Burger, a Side Salad, a Juice Box, and a Juice Box.</t>
  </si>
  <si>
    <t>Can I get 3 Bacon Burgers, 2 Sodas, and 3 Western Burgers.</t>
  </si>
  <si>
    <t>I would like a Beer, a Bacon Burger, a Cheese Burger, a Juice Box, 3 Western Burgers, and a Western Burger.</t>
  </si>
  <si>
    <t>Can I get a Western Burger, a Hotdog, 2 Cheese Burgers, a Juice Box, and a Fries.</t>
  </si>
  <si>
    <t>I would like 2 Side Salads, a Fries, and a Bacon Burger.</t>
  </si>
  <si>
    <t>I would like a Fries, a Fries, and 2 Sodas.</t>
  </si>
  <si>
    <t>May I order 2 Beers, a Fries, 2 Hotdogs, and a Soda.</t>
  </si>
  <si>
    <t>Can I get a Bacon Burger, a Soda, and 4 Sodas.</t>
  </si>
  <si>
    <t>May I order a Juice Box, 2 Juice Boxes, and a Western Burger.</t>
  </si>
  <si>
    <t>I would like a Beer, a Juice Box, a Deluxe Dog, a Western Burger, a Fries, a Beer, a Cheese Burger, and a Juice Box.</t>
  </si>
  <si>
    <t>I would like a Hotdog, a Bacon Burger, 2 Hotdogs, a Western Burger, a Deluxe Dog, a Deluxe Dog, and a Bacon Burger.</t>
  </si>
  <si>
    <t>May I order 2 Hotdogs, a Beer, and a Western Burger.</t>
  </si>
  <si>
    <t>Can I get a Soda, 3 Western Burgers, 2 Deluxe Dogs, and 4 Western Burgers.</t>
  </si>
  <si>
    <t>Can I get a Soda, a Beer, and a Beer.</t>
  </si>
  <si>
    <t>May I order a Bacon Burger, a Hotdog, a Deluxe Dog, and 2 Beers.</t>
  </si>
  <si>
    <t>Can I get a Western Burger, a Cheese Burger, a Juice Box, 2 Deluxe Dogs, a Bacon Burger, 3 Beers, and a Beer.</t>
  </si>
  <si>
    <t>Can I get a Bacon Burger, a Hotdog, a Juice Box, a Soda, a Deluxe Dog, a Bacon Burger, a Beer, a Beer, 3 Side Salads, and a Beer.</t>
  </si>
  <si>
    <t>May I order 2 Hotdogs, a Hotdog, and 2 Juice Boxes.</t>
  </si>
  <si>
    <t>Can I get a Deluxe Dog, a Hotdog, a Cheese Burger, and a Bacon Burger.</t>
  </si>
  <si>
    <t>Can I get 4 Bacon Burgers, and 4 Deluxe Dogs.</t>
  </si>
  <si>
    <t>May I order a Deluxe Dog, and 2 Side Salads.</t>
  </si>
  <si>
    <t>May I order 5 Deluxe Dogs.</t>
  </si>
  <si>
    <t>Can I get a Fries, a Hotdog, a Bacon Burger, a Hotdog, a Juice Box, 2 Juice Boxes, a Juice Box, a Bacon Burger, and a Hotdog.</t>
  </si>
  <si>
    <t>Can I get a Deluxe Dog, a Fries, and 2 Sodas.</t>
  </si>
  <si>
    <t>Can I get a Bacon Burger, a Fries, 2 Sodas, and 2 Sodas.</t>
  </si>
  <si>
    <t>I would like 2 Bacon Burgers, 3 Beers, and a Side Salad.</t>
  </si>
  <si>
    <t>May I order a Hotdog, 2 Sodas, and 2 Side Salads.</t>
  </si>
  <si>
    <t>May I order a Bacon Burger, a Hotdog, a Western Burger, and a Hotdog.</t>
  </si>
  <si>
    <t>Can I get a Beer, 2 Western Burgers, a Soda, and a Fries.</t>
  </si>
  <si>
    <t>I would like a Bacon Burger, a Hotdog, a Soda, 2 Hotdogs, and a Deluxe Dog.</t>
  </si>
  <si>
    <t>Can I get a Cheese Burger, a Beer, and 2 Sodas.</t>
  </si>
  <si>
    <t>Can I get a Cheese Burger, 2 Deluxe Dogs, a Cheese Burger, and 3 Fries.</t>
  </si>
  <si>
    <t>May I order 2 Cheese Burgers, a Cheese Burger, and a Juice Box.</t>
  </si>
  <si>
    <t>Can I get 2 Side Salads, and a Bacon Burger.</t>
  </si>
  <si>
    <t>May I order 2 Hotdogs, a Hotdog, a Beer, and 2 Sodas.</t>
  </si>
  <si>
    <t>I would like a Soda, 2 Hotdogs, and a Western Burger.</t>
  </si>
  <si>
    <t>I would like 3 Western Burgers, 2 Western Burgers, 2 Deluxe Dogs, 2 Cheese Burgers, and a Cheese Burger.</t>
  </si>
  <si>
    <t>I would like 3 Fries, 2 Fries, and 2 Cheese Burgers.</t>
  </si>
  <si>
    <t>I would like 2 Bacon Burgers, a Cheese Burger, and a Soda.</t>
  </si>
  <si>
    <t>I would like a Beer, a Side Salad, a Soda, a Beer, a Western Burger, a Juice Box, a Beer, 2 Side Salads, and a Deluxe Dog.</t>
  </si>
  <si>
    <t>I would like a Bacon Burger, a Fries, and a Fries.</t>
  </si>
  <si>
    <t>I would like a Juice Box, a Beer, 2 Sodas, a Beer, a Bacon Burger, a Soda, a Hotdog, a Soda, and a Western Burger.</t>
  </si>
  <si>
    <t>I would like a Deluxe Dog, a Bacon Burger, a Side Salad, a Deluxe Dog, a Side Salad, a Deluxe Dog, a Western Burger, a Deluxe Dog, and a Deluxe Dog.</t>
  </si>
  <si>
    <t>Can I get a Bacon Burger, a Bacon Burger, a Juice Box, a Fries, a Fries, a Deluxe Dog, a Fries, a Side Salad, a Soda, and a Beer.</t>
  </si>
  <si>
    <t>I would like a Deluxe Dog, a Side Salad, a Juice Box, a Hotdog, a Cheese Burger, a Juice Box, and a Side Salad.</t>
  </si>
  <si>
    <t>I would like a Hotdog, a Hotdog, a Juice Box, and a Western Burger.</t>
  </si>
  <si>
    <t>May I order 2 Deluxe Dogs, a Side Salad, and a Bacon Burger.</t>
  </si>
  <si>
    <t>May I order a Cheese Burger, a Cheese Burger, 2 Hotdogs, and 2 Fries.</t>
  </si>
  <si>
    <t>May I order 3 Cheese Burgers, a Western Burger, and a Soda.</t>
  </si>
  <si>
    <t>May I order 2 Western Burgers, a Hotdog, 3 Bacon Burgers, and 2 Cheese Burgers.</t>
  </si>
  <si>
    <t>I would like a Hotdog, a Soda, a Beer, a Western Burger, a Beer, a Fries, a Beer, a Side Salad, and a Fries.</t>
  </si>
  <si>
    <t>I would like a Hotdog, and 4 Deluxe Dogs.</t>
  </si>
  <si>
    <t>Can I get a Juice Box, 2 Cheese Burgers, a Hotdog, a Side Salad, and a Western Burger.</t>
  </si>
  <si>
    <t>Can I get a Juice Box, a Hotdog, a Cheese Burger, a Juice Box, a Juice Box, a Soda, and a Side Salad.</t>
  </si>
  <si>
    <t>I would like 4 Bacon Burgers, a Juice Box, and 2 Cheese Burgers.</t>
  </si>
  <si>
    <t>I would like 2 Fries, a Cheese Burger, and a Cheese Burger.</t>
  </si>
  <si>
    <t>I would like a Beer, a Western Burger, a Western Burger, 3 Side Salads, a Soda, a Juice Box, a Cheese Burger, a Soda, a Hotdog, and a Juice Box.</t>
  </si>
  <si>
    <t>May I order 2 Beers, a Bacon Burger, and a Soda.</t>
  </si>
  <si>
    <t>May I order a Western Burger, 2 Deluxe Dogs, a Fries, a Cheese Burger, and a Hotdog.</t>
  </si>
  <si>
    <t>May I order 2 Fries, a Fries, and a Fries.</t>
  </si>
  <si>
    <t>Can I get a Soda, a Bacon Burger, a Deluxe Dog, and a Hotdog.</t>
  </si>
  <si>
    <t>May I order a Fries, a Deluxe Dog, a Soda, a Fries, a Soda, a Beer, and a Juice Box.</t>
  </si>
  <si>
    <t>Can I get a Cheese Burger, a Deluxe Dog, 3 Sodas, 2 Fries, and a Hotdog.</t>
  </si>
  <si>
    <t>May I order 3 Western Burgers, 2 Deluxe Dogs, and 2 Juice Boxes.</t>
  </si>
  <si>
    <t>I would like a Cheese Burger, a Deluxe Dog, and 3 Fries.</t>
  </si>
  <si>
    <t>I would like 2 Side Salads, 2 Deluxe Dogs, and 3 Sodas.</t>
  </si>
  <si>
    <t>May I order a Soda, 4 Hotdogs, a Side Salad, a Hotdog, a Beer, a Side Salad, 3 Juice Boxes, a Cheese Burger, and a Soda.</t>
  </si>
  <si>
    <t>May I order a Hotdog, a Cheese Burger, a Hotdog, a Side Salad, a Soda, a Deluxe Dog, and a Fries.</t>
  </si>
  <si>
    <t>Can I get 3 Sodas, a Side Salad, a Fries, 2 Beers, a Western Burger, a Beer, a Fries, a Fries, a Beer, and a Hotdog.</t>
  </si>
  <si>
    <t>Can I get a Side Salad, a Deluxe Dog, and a Western Burger.</t>
  </si>
  <si>
    <t>Can I get 2 Juice Boxes, a Beer, a Deluxe Dog, and 2 Fries.</t>
  </si>
  <si>
    <t>Can I get a Bacon Burger, 2 Fries, a Deluxe Dog, a Bacon Burger, and a Juice Box.</t>
  </si>
  <si>
    <t>Can I get 2 Hotdogs, 4 Sodas, 2 Side Salads, and a Juice Box.</t>
  </si>
  <si>
    <t>Can I get a Deluxe Dog, 3 Bacon Burgers, and a Juice Box.</t>
  </si>
  <si>
    <t>I would like a Juice Box, a Deluxe Dog, a Juice Box, a Side Salad, a Western Burger, a Juice Box, a Hotdog, and a Hotdog.</t>
  </si>
  <si>
    <t>May I order a Side Salad, and 2 Bacon Burgers.</t>
  </si>
  <si>
    <t>May I order 3 Hotdogs, a Western Burger, and a Cheese Burger.</t>
  </si>
  <si>
    <t>May I order a Fries, a Bacon Burger, a Beer, a Hotdog, a Beer, a Beer, a Side Salad, and a Beer.</t>
  </si>
  <si>
    <t>I would like 2 Bacon Burgers, a Side Salad, a Fries, and 2 Western Burgers.</t>
  </si>
  <si>
    <t>May I order 2 Hotdogs, a Cheese Burger, and 3 Western Burgers.</t>
  </si>
  <si>
    <t>May I order a Side Salad, 2 Deluxe Dogs, and a Soda.</t>
  </si>
  <si>
    <t>Can I get a Juice Box, a Hotdog, a Western Burger, a Side Salad, a Deluxe Dog, a Soda, a Side Salad, a Fries, and 2 Bacon Burgers.</t>
  </si>
  <si>
    <t>May I order a Soda, a Deluxe Dog, a Juice Box, 4 Hotdogs, a Deluxe Dog, a Fries, a Fries, 3 Beers, and 3 Bacon Burgers.</t>
  </si>
  <si>
    <t>May I order 3 Hotdogs, a Fries, and 2 Hotdogs.</t>
  </si>
  <si>
    <t>May I order 2 Hotdogs, 2 Cheese Burgers, and a Fries.</t>
  </si>
  <si>
    <t>I would like a Side Salad, a Bacon Burger, a Juice Box, and a Beer.</t>
  </si>
  <si>
    <t>Can I get 2 Juice Boxes, a Hotdog, and a Deluxe Dog.</t>
  </si>
  <si>
    <t>Can I get 4 Beers, and a Bacon Burger.</t>
  </si>
  <si>
    <t>I would like 3 Deluxe Dogs, a Soda, 2 Bacon Burgers, and a Fries.</t>
  </si>
  <si>
    <t>May I order 3 Sodas, a Western Burger, and 2 Deluxe Dogs.</t>
  </si>
  <si>
    <t>I would like a Hotdog, a Cheese Burger, and 3 Bacon Burgers.</t>
  </si>
  <si>
    <t>Can I get 4 Bacon Burgers, and 3 Fries.</t>
  </si>
  <si>
    <t>Can I get a Juice Box, a Cheese Burger, and 2 Juice Boxes.</t>
  </si>
  <si>
    <t>I would like a Bacon Burger, a Soda, a Deluxe Dog, a Soda, 4 Deluxe Dogs, a Soda, and a Soda.</t>
  </si>
  <si>
    <t>Can I get a Cheese Burger, a Soda, a Deluxe Dog, a Hotdog, a Western Burger, a Cheese Burger, 2 Hotdogs, a Soda, a Beer, and a Bacon Burger.</t>
  </si>
  <si>
    <t>May I order a Soda, 2 Sodas, 2 Hotdogs, and 3 Bacon Burgers.</t>
  </si>
  <si>
    <t>I would like 3 Cheese Burgers, a Deluxe Dog, a Juice Box, and 3 Side Salads.</t>
  </si>
  <si>
    <t>May I order a Cheese Burger, 2 Beers, and a Cheese Burger.</t>
  </si>
  <si>
    <t>I would like a Deluxe Dog, 2 Deluxe Dogs, 2 Sodas, a Deluxe Dog, a Side Salad, and a Bacon Burger.</t>
  </si>
  <si>
    <t>May I order 4 Cheese Burgers, and 3 Western Burgers.</t>
  </si>
  <si>
    <t>Can I get a Fries, 2 Western Burgers, a Side Salad, a Fries, a Bacon Burger, a Western Burger, a Deluxe Dog, a Side Salad, a Hotdog, and 3 Bacon Burgers.</t>
  </si>
  <si>
    <t>May I order a Bacon Burger, a Cheese Burger, a Soda, a Cheese Burger, and a Beer.</t>
  </si>
  <si>
    <t>Can I get a Deluxe Dog, a Fries, a Cheese Burger, 2 Hotdogs, and a Juice Box.</t>
  </si>
  <si>
    <t>Can I get 2 Sodas, 2 Juice Boxes, and a Side Salad.</t>
  </si>
  <si>
    <t>Can I get a Deluxe Dog, and a Cheese Burger.</t>
  </si>
  <si>
    <t>I would like a Soda, a Hotdog, a Western Burger, a Soda, a Fries, a Fries, a Cheese Burger, and a Cheese Burger.</t>
  </si>
  <si>
    <t>I would like a Side Salad, a Fries, a Deluxe Dog, a Fries, a Western Burger, a Side Salad, and a Western Burger.</t>
  </si>
  <si>
    <t>Can I get a Fries, 3 Cheese Burgers, a Western Burger, 2 Sodas, and a Deluxe Dog.</t>
  </si>
  <si>
    <t>May I order a Deluxe Dog, a Fries, and a Western Burger.</t>
  </si>
  <si>
    <t>I would like a Hotdog, a Deluxe Dog, a Beer, a Beer, 2 Beers, a Cheese Burger, a Cheese Burger, a Side Salad, and 2 Beers.</t>
  </si>
  <si>
    <t>May I order a Deluxe Dog, a Fries, 2 Juice Boxes, a Bacon Burger, and 2 Western Burgers.</t>
  </si>
  <si>
    <t>I would like a Fries, 2 Fries, and 3 Juice Boxes.</t>
  </si>
  <si>
    <t>I would like a Bacon Burger, a Deluxe Dog, and a Soda.</t>
  </si>
  <si>
    <t>I would like a Bacon Burger, a Western Burger, a Fries, a Western Burger, a Side Salad, 2 Hotdogs, and a Beer.</t>
  </si>
  <si>
    <t>I would like a Deluxe Dog, 2 Deluxe Dogs, 4 Deluxe Dogs, 2 Juice Boxes, and a Soda.</t>
  </si>
  <si>
    <t>I would like 4 Bacon Burgers.</t>
  </si>
  <si>
    <t>Can I get a Deluxe Dog, a Cheese Burger, and a Western Burger.</t>
  </si>
  <si>
    <t>May I order 4 Bacon Burgers, a Soda, a Hotdog, a Bacon Burger, and a Western Burger.</t>
  </si>
  <si>
    <t>I would like a Deluxe Dog, a Beer, 3 Fries, 3 Hotdogs, a Beer, a Soda, a Cheese Burger, a Cheese Burger, a Side Salad, and a Bacon Burger.</t>
  </si>
  <si>
    <t>I would like a Side Salad, 2 Side Salads, a Deluxe Dog, a Bacon Burger, a Deluxe Dog, and a Fries.</t>
  </si>
  <si>
    <t>May I order 2 Western Burgers, a Deluxe Dog, and a Cheese Burger.</t>
  </si>
  <si>
    <t>I would like 3 Hotdogs, 3 Beers, and a Cheese Burger.</t>
  </si>
  <si>
    <t>May I order a Side Salad, 3 Deluxe Dogs, and a Side Salad.</t>
  </si>
  <si>
    <t>May I order 4 Bacon Burgers, a Hotdog, and 3 Sodas.</t>
  </si>
  <si>
    <t>May I order a Cheese Burger, and 4 Bacon Burgers.</t>
  </si>
  <si>
    <t>Can I get a Juice Box, 2 Cheese Burgers, and 4 Fries.</t>
  </si>
  <si>
    <t>Can I get 2 Fries, 4 Bacon Burgers, a Deluxe Dog, a Western Burger, 4 Western Burgers, a Bacon Burger, a Soda, a Side Salad, and a Side Salad.</t>
  </si>
  <si>
    <t>I would like 2 Hotdogs, 2 Cheese Burgers, and 3 Bacon Burgers.</t>
  </si>
  <si>
    <t>Can I get a Fries, a Side Salad, a Fries, a Cheese Burger, a Bacon Burger, and a Soda.</t>
  </si>
  <si>
    <t>Can I get a Bacon Burger, a Side Salad, a Soda, a Juice Box, a Fries, a Fries, and a Side Salad.</t>
  </si>
  <si>
    <t>I would like a Cheese Burger, 2 Cheese Burgers, and a Cheese Burger.</t>
  </si>
  <si>
    <t>May I order 3 Hotdogs, and 4 Fries.</t>
  </si>
  <si>
    <t>May I order a Bacon Burger, a Beer, a Juice Box, a Soda, 4 Hotdogs, a Cheese Burger, and a Soda.</t>
  </si>
  <si>
    <t>I would like 3 Deluxe Dogs, 2 Hotdogs, and a Cheese Burger.</t>
  </si>
  <si>
    <t>Can I get a Side Salad, a Deluxe Dog, a Deluxe Dog, a Beer, a Soda, a Juice Box, a Beer, and a Cheese Burger.</t>
  </si>
  <si>
    <t>Can I get 2 Fries, 3 Fries, and 3 Deluxe Dogs.</t>
  </si>
  <si>
    <t>I would like a Soda, a Side Salad, a Juice Box, 2 Deluxe Dogs, and 2 Side Salads.</t>
  </si>
  <si>
    <t>May I order 2 Fries, 2 Deluxe Dogs, and a Side Salad.</t>
  </si>
  <si>
    <t>Can I get a Soda, a Side Salad, a Soda, 2 Deluxe Dogs, a Soda, a Western Burger, a Beer, and a Side Salad.</t>
  </si>
  <si>
    <t>May I order 2 Juice Boxes, 2 Cheese Burgers, and a Beer.</t>
  </si>
  <si>
    <t>Can I get 2 Sodas, 2 Deluxe Dogs, and a Beer.</t>
  </si>
  <si>
    <t>Can I get a Soda, a Cheese Burger, a Hotdog, a Fries, a Hotdog, a Hotdog, and a Juice Box.</t>
  </si>
  <si>
    <t>Can I get a Hotdog, a Fries, and a Hotdog.</t>
  </si>
  <si>
    <t>May I order 2 Juice Boxes, a Western Burger, a Western Burger, 2 Western Burgers, and 2 Sodas.</t>
  </si>
  <si>
    <t>Can I get a Side Salad, a Bacon Burger, 3 Sodas, and a Hotdog.</t>
  </si>
  <si>
    <t>Can I get a Beer, 4 Fries, and a Deluxe Dog.</t>
  </si>
  <si>
    <t>I would like a Soda, 2 Juice Boxes, and a Beer.</t>
  </si>
  <si>
    <t>May I order a Bacon Burger, a Deluxe Dog, and 3 Bacon Burgers.</t>
  </si>
  <si>
    <t>Can I get 2 Fries, a Bacon Burger, a Soda, a Hotdog, a Soda, and a Beer.</t>
  </si>
  <si>
    <t>May I order a Fries, a Hotdog, and a Beer.</t>
  </si>
  <si>
    <t>Can I get a Cheese Burger, a Cheese Burger, a Beer, a Bacon Burger, a Western Burger, a Deluxe Dog, a Hotdog, and a Fries.</t>
  </si>
  <si>
    <t>May I order a Side Salad, 2 Juice Boxes, 2 Juice Boxes, and a Cheese Burger.</t>
  </si>
  <si>
    <t>May I order a Cheese Burger, and 4 Side Salads.</t>
  </si>
  <si>
    <t>May I order 3 Hotdogs, a Beer, 2 Sodas, and a Hotdog.</t>
  </si>
  <si>
    <t>I would like a Juice Box, 3 Bacon Burgers, a Western Burger, a Juice Box, a Beer, a Beer, a Hotdog, a Juice Box, a Bacon Burger, and a Bacon Burger.</t>
  </si>
  <si>
    <t>I would like a Side Salad, a Soda, a Deluxe Dog, and 2 Bacon Burgers.</t>
  </si>
  <si>
    <t>Can I get a Beer, a Soda, a Soda, a Deluxe Dog, a Side Salad, a Soda, and a Deluxe Dog.</t>
  </si>
  <si>
    <t>I would like 3 Fries, a Soda, and a Hotdog.</t>
  </si>
  <si>
    <t>Can I get a Beer, and 2 Hotdogs.</t>
  </si>
  <si>
    <t>Can I get a Beer, and 2 Cheese Burgers.</t>
  </si>
  <si>
    <t>Can I get 2 Side Salads, 2 Beers, and a Hotdog.</t>
  </si>
  <si>
    <t>Can I get a Soda, a Cheese Burger, a Hotdog, and 3 Deluxe Dogs.</t>
  </si>
  <si>
    <t>May I order a Juice Box, a Side Salad, a Bacon Burger, and a Cheese Burger.</t>
  </si>
  <si>
    <t>May I order 2 Cheese Burgers, 2 Hotdogs, and a Western Burger.</t>
  </si>
  <si>
    <t>May I order a Cheese Burger, a Fries, a Fries, a Side Salad, a Beer, a Bacon Burger, a Side Salad, a Juice Box, a Western Burger, and a Hotdog.</t>
  </si>
  <si>
    <t>May I order a Soda, a Western Burger, a Side Salad, a Soda, a Western Burger, a Soda, a Deluxe Dog, a Soda, a Side Salad, and a Beer.</t>
  </si>
  <si>
    <t>Can I get a Deluxe Dog, a Side Salad, 2 Sodas, 2 Juice Boxes, a Beer, and a Juice Box.</t>
  </si>
  <si>
    <t>I would like 4 Hotdogs, 3 Hotdogs, and a Western Burger.</t>
  </si>
  <si>
    <t>I would like 3 Fries, a Side Salad, and 2 Beers.</t>
  </si>
  <si>
    <t>May I order a Western Burger, a Hotdog, 2 Bacon Burgers, 2 Juice Boxes, a Beer, a Juice Box, and 2 Beers.</t>
  </si>
  <si>
    <t>I would like 2 Side Salads, a Fries, a Beer, and 2 Hotdogs.</t>
  </si>
  <si>
    <t>Can I get a Hotdog, a Western Burger, a Soda, 2 Deluxe Dogs, and a Beer.</t>
  </si>
  <si>
    <t>I would like 2 Beers, a Soda, and a Cheese Burger.</t>
  </si>
  <si>
    <t>I would like a Western Burger, 2 Juice Boxes, a Beer, and a Beer.</t>
  </si>
  <si>
    <t>Can I get a Hotdog, 4 Juice Boxes, and 2 Beers.</t>
  </si>
  <si>
    <t>May I order a Soda, a Soda, and a Cheese Burger.</t>
  </si>
  <si>
    <t>May I order a Hotdog, a Cheese Burger, a Side Salad, a Juice Box, a Beer, and a Hotdog.</t>
  </si>
  <si>
    <t>May I order 2 Sodas, a Hotdog, a Western Burger, a Fries, and a Deluxe Dog.</t>
  </si>
  <si>
    <t>I would like a Deluxe Dog, a Deluxe Dog, and 2 Fries.</t>
  </si>
  <si>
    <t>Can I get 3 Deluxe Dogs, and a Western Burger.</t>
  </si>
  <si>
    <t>I would like a Beer, 2 Bacon Burgers, and 4 Beers.</t>
  </si>
  <si>
    <t>May I order a Cheese Burger, a Side Salad, a Beer, and 2 Deluxe Dogs.</t>
  </si>
  <si>
    <t>Can I get a Beer, 2 Hotdogs, a Side Salad, and 2 Sodas.</t>
  </si>
  <si>
    <t>Can I get 3 Western Burgers, and 3 Deluxe Dogs.</t>
  </si>
  <si>
    <t>May I order 4 Side Salads, 3 Deluxe Dogs, and 2 Deluxe Dogs.</t>
  </si>
  <si>
    <t>May I order 2 Hotdogs, 2 Sodas, and a Fries.</t>
  </si>
  <si>
    <t>I would like a Beer, and 3 Juice Boxes.</t>
  </si>
  <si>
    <t>I would like a Side Salad, a Juice Box, 4 Juice Boxes, a Hotdog, a Side Salad, a Fries, 3 Juice Boxes, a Bacon Burger, and a Bacon Burger.</t>
  </si>
  <si>
    <t>I would like 2 Western Burgers, 3 Sodas, and 3 Juice Boxes.</t>
  </si>
  <si>
    <t>Can I get 2 Cheese Burgers, and 4 Fries.</t>
  </si>
  <si>
    <t>May I order 2 Juice Boxes, 2 Beers, and a Beer.</t>
  </si>
  <si>
    <t>Can I get 2 Fries, a Cheese Burger, a Bacon Burger, 2 Hotdogs, and 2 Side Salads.</t>
  </si>
  <si>
    <t>Can I get a Soda, a Beer, and 2 Beers.</t>
  </si>
  <si>
    <t>May I order a Soda, a Beer, a Deluxe Dog, a Juice Box, a Beer, a Fries, a Western Burger, a Fries, 3 Juice Boxes, and a Western Burger.</t>
  </si>
  <si>
    <t>Can I get 2 Cheese Burgers, 2 Sodas, and a Bacon Burger.</t>
  </si>
  <si>
    <t>Can I get a Side Salad, 2 Side Salads, a Fries, and a Hotdog.</t>
  </si>
  <si>
    <t>Can I get a Deluxe Dog, 2 Deluxe Dogs, and 2 Sodas.</t>
  </si>
  <si>
    <t>Can I get a Western Burger, a Cheese Burger, a Western Burger, a Hotdog, a Bacon Burger, a Hotdog, and a Fries.</t>
  </si>
  <si>
    <t>Can I get 2 Deluxe Dogs, 2 Cheese Burgers, a Deluxe Dog, and 2 Bacon Burgers.</t>
  </si>
  <si>
    <t>I would like a Side Salad, a Beer, a Juice Box, and a Juice Box.</t>
  </si>
  <si>
    <t>I would like 2 Beers, 3 Hotdogs, and a Bacon Burger.</t>
  </si>
  <si>
    <t>I would like 2 Hotdogs, and 2 Sodas.</t>
  </si>
  <si>
    <t>I would like a Fries, a Soda, and 3 Side Salads.</t>
  </si>
  <si>
    <t>Can I get a Deluxe Dog, a Beer, a Deluxe Dog, a Fries, 2 Sodas, a Fries, a Fries, a Western Burger, a Side Salad, and a Soda.</t>
  </si>
  <si>
    <t>Can I get a Deluxe Dog, a Cheese Burger, a Bacon Burger, and 2 Side Salads.</t>
  </si>
  <si>
    <t>Can I get a Deluxe Dog, a Cheese Burger, a Soda, a Bacon Burger, a Cheese Burger, a Western Burger, a Soda, a Juice Box, and a Beer.</t>
  </si>
  <si>
    <t>Can I get 2 Bacon Burgers, a Bacon Burger, a Fries, a Juice Box, and a Soda.</t>
  </si>
  <si>
    <t>Can I get a Deluxe Dog, 2 Sodas, 2 Sodas, 2 Hotdogs, and a Deluxe Dog.</t>
  </si>
  <si>
    <t>Can I get a Soda, 2 Hotdogs, 2 Sodas, a Western Burger, and a Deluxe Dog.</t>
  </si>
  <si>
    <t>May I order a Beer, and 4 Deluxe Dogs.</t>
  </si>
  <si>
    <t>I would like 2 Hotdogs, 3 Cheese Burgers, a Beer, a Side Salad, a Western Burger, a Bacon Burger, and a Side Salad.</t>
  </si>
  <si>
    <t>I would like a Western Burger, a Beer, a Western Burger, 2 Western Burgers, a Juice Box, a Side Salad, a Juice Box, and a Side Salad.</t>
  </si>
  <si>
    <t>May I order a Beer, a Cheese Burger, a Hotdog, a Hotdog, 3 Deluxe Dogs, a Side Salad, and a Bacon Burger.</t>
  </si>
  <si>
    <t>I would like 2 Deluxe Dogs, a Hotdog, 2 Juice Boxes, and a Bacon Burger.</t>
  </si>
  <si>
    <t>I would like a Bacon Burger, 4 Juice Boxes, a Cheese Burger, 2 Juice Boxes, and a Side Salad.</t>
  </si>
  <si>
    <t>I would like a Fries, a Cheese Burger, a Deluxe Dog, a Fries, a Hotdog, a Deluxe Dog, a Juice Box, and a Soda.</t>
  </si>
  <si>
    <t>May I order a Bacon Burger, a Juice Box, a Hotdog, and 2 Cheese Burgers.</t>
  </si>
  <si>
    <t>I would like a Beer, a Deluxe Dog, a Hotdog, a Western Burger, 2 Fries, and a Juice Box.</t>
  </si>
  <si>
    <t>I would like a Juice Box, a Soda, a Beer, 4 Deluxe Dogs, a Deluxe Dog, a Bacon Burger, and 2 Deluxe Dogs.</t>
  </si>
  <si>
    <t>I would like 3 Sodas, 2 Side Salads, and 2 Deluxe Dogs.</t>
  </si>
  <si>
    <t>Can I get a Fries, 2 Deluxe Dogs, a Juice Box, 2 Sodas, and 2 Beers.</t>
  </si>
  <si>
    <t>Can I get 5 Juice Boxes.</t>
  </si>
  <si>
    <t>Can I get 2 Beers, a Cheese Burger, a Fries, and a Bacon Burger.</t>
  </si>
  <si>
    <t>Can I get a Side Salad, a Deluxe Dog, a Bacon Burger, a Beer, a Beer, 3 Bacon Burgers, a Cheese Burger, a Juice Box, and a Soda.</t>
  </si>
  <si>
    <t>I would like 4 Cheese Burgers, 2 Juice Boxes, and a Hotdog.</t>
  </si>
  <si>
    <t>May I order a Soda, a Soda, a Beer, a Juice Box, a Beer, a Juice Box, a Soda, a Deluxe Dog, a Bacon Burger, and a Western Burger.</t>
  </si>
  <si>
    <t>May I order 2 Juice Boxes, a Fries, and a Soda.</t>
  </si>
  <si>
    <t>I would like a Fries, a Western Burger, a Cheese Burger, a Western Burger, a Cheese Burger, a Juice Box, a Side Salad, and a Juice Box.</t>
  </si>
  <si>
    <t>Can I get a Soda, and a Soda.</t>
  </si>
  <si>
    <t>I would like a Cheese Burger, 3 Side Salads, and a Soda.</t>
  </si>
  <si>
    <t>May I order 2 Hotdogs, a Juice Box, a Bacon Burger, and a Fries.</t>
  </si>
  <si>
    <t>May I order a Beer, a Hotdog, 2 Bacon Burgers, and 2 Hotdogs.</t>
  </si>
  <si>
    <t>I would like 3 Juice Boxes, a Bacon Burger, and 3 Western Burgers.</t>
  </si>
  <si>
    <t>I would like a Western Burger, a Cheese Burger, a Fries, a Juice Box, a Juice Box, a Hotdog, a Juice Box, and a Hotdog.</t>
  </si>
  <si>
    <t>Can I get a Fries, a Deluxe Dog, a Fries, and a Deluxe Dog.</t>
  </si>
  <si>
    <t>May I order a Deluxe Dog, a Hotdog, a Fries, and a Side Salad.</t>
  </si>
  <si>
    <t>I would like a Deluxe Dog, 4 Juice Boxes, and 3 Sodas.</t>
  </si>
  <si>
    <t>Can I get a Bacon Burger, a Fries, a Bacon Burger, and a Bacon Burger.</t>
  </si>
  <si>
    <t>Can I get a Cheese Burger, 3 Deluxe Dogs, and a Beer.</t>
  </si>
  <si>
    <t>I would like 2 Cheese Burgers, a Western Burger, and 2 Deluxe Dogs.</t>
  </si>
  <si>
    <t>Can I get 3 Bacon Burgers, a Cheese Burger, a Soda, and a Juice Box.</t>
  </si>
  <si>
    <t>I would like 2 Hotdogs, a Bacon Burger, a Cheese Burger, and a Fries.</t>
  </si>
  <si>
    <t>Can I get a Hotdog, and 4 Fries.</t>
  </si>
  <si>
    <t>May I order a Juice Box, a Juice Box, and 2 Deluxe Dogs.</t>
  </si>
  <si>
    <t>I would like 3 Juice Boxes, a Cheese Burger, and 4 Deluxe Dogs.</t>
  </si>
  <si>
    <t>Can I get 2 Beers, 3 Beers, and a Deluxe Dog.</t>
  </si>
  <si>
    <t>I would like a Western Burger, and 4 Sodas.</t>
  </si>
  <si>
    <t>Can I get a Juice Box, a Deluxe Dog, a Bacon Burger, a Juice Box, a Soda, a Fries, a Soda, a Hotdog, a Hotdog, and a Beer.</t>
  </si>
  <si>
    <t>I would like a Fries, a Bacon Burger, a Beer, 2 Western Burgers, 2 Bacon Burgers, and 4 Cheese Burgers.</t>
  </si>
  <si>
    <t>Can I get a Beer, 3 Cheese Burgers, 2 Side Salads, and 2 Sodas.</t>
  </si>
  <si>
    <t>May I order 4 Sodas, a Beer, and 2 Sodas.</t>
  </si>
  <si>
    <t>Can I get a Cheese Burger, a Beer, a Western Burger, a Cheese Burger, a Hotdog, a Cheese Burger, a Juice Box, a Juice Box, a Deluxe Dog, and a Bacon Burger.</t>
  </si>
  <si>
    <t>May I order a Fries, and 2 Beers.</t>
  </si>
  <si>
    <t>Can I get a Deluxe Dog, and a Beer.</t>
  </si>
  <si>
    <t>Can I get a Cheese Burger, 3 Hotdogs, a Juice Box, a Soda, a Cheese Burger, a Beer, and a Cheese Burger.</t>
  </si>
  <si>
    <t>May I order 2 Bacon Burgers, and 3 Cheese Burgers.</t>
  </si>
  <si>
    <t>I would like a Fries, and a Bacon Burger.</t>
  </si>
  <si>
    <t>May I order 2 Bacon Burgers, 2 Cheese Burgers, and 2 Western Burgers.</t>
  </si>
  <si>
    <t>Can I get 2 Deluxe Dogs, 4 Beers, and 3 Sodas.</t>
  </si>
  <si>
    <t>Can I get a Side Salad, a Juice Box, a Juice Box, a Hotdog, 2 Beers, and 2 Western Burgers.</t>
  </si>
  <si>
    <t>I would like 3 Juice Boxes, a Side Salad, and 2 Sodas.</t>
  </si>
  <si>
    <t>Can I get 4 Deluxe Dogs, a Hotdog, and a Beer.</t>
  </si>
  <si>
    <t>May I order a Deluxe Dog, a Beer, a Bacon Burger, and a Beer.</t>
  </si>
  <si>
    <t>I would like a Hotdog, a Hotdog, a Fries, a Soda, 2 Bacon Burgers, and 2 Side Salads.</t>
  </si>
  <si>
    <t>May I order a Western Burger, a Cheese Burger, a Beer, 2 Bacon Burgers, and a Hotdog.</t>
  </si>
  <si>
    <t>Can I get a Fries, a Bacon Burger, and 4 Juice Boxes.</t>
  </si>
  <si>
    <t>I would like a Deluxe Dog, 2 Side Salads, and 2 Cheese Burgers.</t>
  </si>
  <si>
    <t>I would like a Cheese Burger, 2 Sodas, a Bacon Burger, 2 Beers, and a Cheese Burger.</t>
  </si>
  <si>
    <t>I would like a Cheese Burger, 3 Fries, and a Hotdog.</t>
  </si>
  <si>
    <t>May I order 2 Western Burgers, a Cheese Burger, a Deluxe Dog, a Fries, a Hotdog, and a Western Burger.</t>
  </si>
  <si>
    <t>Can I get 2 Sodas, a Side Salad, a Juice Box, 2 Deluxe Dogs, and a Hotdog.</t>
  </si>
  <si>
    <t>I would like a Bacon Burger, a Bacon Burger, a Juice Box, a Hotdog, a Beer, a Bacon Burger, a Cheese Burger, a Soda, a Beer, and a Cheese Burger.</t>
  </si>
  <si>
    <t>I would like 2 Western Burgers, a Fries, and 2 Juice Boxes.</t>
  </si>
  <si>
    <t>May I order a Juice Box, a Hotdog, and 2 Deluxe Dogs.</t>
  </si>
  <si>
    <t>I would like 2 Western Burgers, a Bacon Burger, 2 Deluxe Dogs, 2 Fries, and 2 Cheese Burgers.</t>
  </si>
  <si>
    <t>Can I get a Deluxe Dog, a Juice Box, 2 Beers, and 3 Western Burgers.</t>
  </si>
  <si>
    <t>I would like a Hotdog, 2 Bacon Burgers, and a Deluxe Dog.</t>
  </si>
  <si>
    <t>Can I get a Juice Box, a Beer, a Fries, a Hotdog, and a Soda.</t>
  </si>
  <si>
    <t>May I order a Cheese Burger, a Soda, a Side Salad, a Hotdog, 3 Deluxe Dogs, a Bacon Burger, a Bacon Burger, a Hotdog, a Hotdog, and a Bacon Burger.</t>
  </si>
  <si>
    <t>Can I get 3 Deluxe Dogs, 2 Side Salads, and 3 Fries.</t>
  </si>
  <si>
    <t>I would like 2 Side Salads, 2 Bacon Burgers, a Fries, and 2 Hotdogs.</t>
  </si>
  <si>
    <t>I would like 3 Cheese Burgers, 2 Cheese Burgers, and a Cheese Burger.</t>
  </si>
  <si>
    <t>Can I get 3 Fries, a Soda, and a Bacon Burger.</t>
  </si>
  <si>
    <t>May I order 3 Hotdogs, a Soda, and a Deluxe Dog.</t>
  </si>
  <si>
    <t>I would like 2 Hotdogs, a Hotdog, and 2 Cheese Burgers.</t>
  </si>
  <si>
    <t>Can I get a Deluxe Dog, and 3 Cheese Burgers.</t>
  </si>
  <si>
    <t>I would like a Deluxe Dog, a Juice Box, and a Soda.</t>
  </si>
  <si>
    <t>May I order a Cheese Burger, a Cheese Burger, a Deluxe Dog, a Cheese Burger, a Beer, and a Cheese Burger.</t>
  </si>
  <si>
    <t>I would like a Western Burger, a Juice Box, a Cheese Burger, a Side Salad, a Western Burger, a Cheese Burger, and a Juice Box.</t>
  </si>
  <si>
    <t>Can I get a Western Burger, a Juice Box, a Hotdog, a Soda, a Beer, a Fries, a Cheese Burger, and a Western Burger.</t>
  </si>
  <si>
    <t>Can I get 2 Sodas, a Soda, a Soda, and a Soda.</t>
  </si>
  <si>
    <t>Can I get a Bacon Burger, a Side Salad, a Side Salad, a Western Burger, a Side Salad, a Juice Box, a Bacon Burger, and a Deluxe Dog.</t>
  </si>
  <si>
    <t>I would like a Cheese Burger, a Soda, a Soda, and a Cheese Burger.</t>
  </si>
  <si>
    <t>May I order a Beer, a Side Salad, a Western Burger, a Beer, a Soda, a Hotdog, and a Cheese Burger.</t>
  </si>
  <si>
    <t>I would like a Deluxe Dog, a Bacon Burger, 2 Cheese Burgers, a Cheese Burger, a Soda, and a Hotdog.</t>
  </si>
  <si>
    <t>Can I get a Hotdog, a Beer, a Soda, a Deluxe Dog, and 2 Juice Boxes.</t>
  </si>
  <si>
    <t>I would like a Western Burger, a Deluxe Dog, a Cheese Burger, 2 Deluxe Dogs, a Hotdog, a Western Burger, a Soda, and a Soda.</t>
  </si>
  <si>
    <t>Can I get a Juice Box, 3 Deluxe Dogs, a Bacon Burger, a Bacon Burger, a Soda, a Side Salad, a Deluxe Dog, a Bacon Burger, a Deluxe Dog, and a Bacon Burger.</t>
  </si>
  <si>
    <t>I would like a Beer, a Side Salad, a Side Salad, a Western Burger, a Western Burger, a Beer, and a Fries.</t>
  </si>
  <si>
    <t>I would like a Juice Box, 2 Juice Boxes, and a Western Burger.</t>
  </si>
  <si>
    <t>I would like 2 Juice Boxes, a Western Burger, and a Soda.</t>
  </si>
  <si>
    <t>I would like 3 Western Burgers, 4 Sodas, and 3 Beers.</t>
  </si>
  <si>
    <t>I would like a Cheese Burger, and 4 Side Salads.</t>
  </si>
  <si>
    <t>Can I get a Hotdog, and 2 Juice Boxes.</t>
  </si>
  <si>
    <t>Can I get a Beer, a Cheese Burger, 4 Hotdogs, 2 Fries, and a Bacon Burger.</t>
  </si>
  <si>
    <t>Can I get 2 Fries, a Bacon Burger, 2 Bacon Burgers, and a Cheese Burger.</t>
  </si>
  <si>
    <t>Can I get 3 Deluxe Dogs, 2 Deluxe Dogs, and a Beer.</t>
  </si>
  <si>
    <t>I would like a Fries, a Soda, and a Soda.</t>
  </si>
  <si>
    <t>Can I get a Bacon Burger, 2 Cheese Burgers, a Beer, a Juice Box, a Beer, and a Side Salad.</t>
  </si>
  <si>
    <t>May I order 2 Fries, a Fries, and 3 Cheese Burgers.</t>
  </si>
  <si>
    <t>Can I get 2 Bacon Burgers, a Western Burger, and 2 Sodas.</t>
  </si>
  <si>
    <t>May I order a Beer, a Cheese Burger, a Cheese Burger, a Deluxe Dog, and a Cheese Burger.</t>
  </si>
  <si>
    <t>I would like 2 Bacon Burgers, and 2 Cheese Burgers.</t>
  </si>
  <si>
    <t>Can I get a Deluxe Dog, a Soda, a Deluxe Dog, 3 Juice Boxes, and 2 Juice Boxes.</t>
  </si>
  <si>
    <t>May I order a Beer, a Fries, a Side Salad, a Beer, a Beer, a Juice Box, a Juice Box, and a Beer.</t>
  </si>
  <si>
    <t>I would like a Bacon Burger, 2 Juice Boxes, 2 Bacon Burgers, a Cheese Burger, and a Beer.</t>
  </si>
  <si>
    <t>I would like a Juice Box, a Bacon Burger, a Soda, a Fries, 4 Cheese Burgers, a Deluxe Dog, a Cheese Burger, and a Bacon Burger.</t>
  </si>
  <si>
    <t>Can I get a Deluxe Dog, a Soda, a Soda, and a Fries.</t>
  </si>
  <si>
    <t>Can I get 2 Hotdogs, a Soda, 2 Cheese Burgers, and a Western Burger.</t>
  </si>
  <si>
    <t>Can I get 2 Sodas, and a Cheese Burger.</t>
  </si>
  <si>
    <t>Can I get a Hotdog, and 4 Deluxe Dogs.</t>
  </si>
  <si>
    <t>May I order a Hotdog, a Western Burger, a Hotdog, a Bacon Burger, a Soda, a Fries, and a Cheese Burger.</t>
  </si>
  <si>
    <t>Can I get a Soda, a Hotdog, a Beer, a Cheese Burger, a Side Salad, a Side Salad, a Deluxe Dog, a Beer, a Beer, and a Cheese Burger.</t>
  </si>
  <si>
    <t>Can I get 2 Bacon Burgers, a Soda, 3 Beers, and 2 Sodas.</t>
  </si>
  <si>
    <t>I would like a Fries, and a Cheese Burger.</t>
  </si>
  <si>
    <t>May I order 2 Juice Boxes, 3 Bacon Burgers, and a Fries.</t>
  </si>
  <si>
    <t>Can I get 2 Sodas, a Juice Box, a Soda, a Beer, and a Juice Box.</t>
  </si>
  <si>
    <t>Can I get a Hotdog, a Western Burger, a Fries, a Hotdog, a Soda, a Soda, a Beer, a Side Salad, and a Cheese Burger.</t>
  </si>
  <si>
    <t>May I order 2 Hotdogs, 2 Fries, and 3 Deluxe Dogs.</t>
  </si>
  <si>
    <t>May I order a Deluxe Dog, a Beer, and 3 Cheese Burgers.</t>
  </si>
  <si>
    <t>I would like a Cheese Burger, a Western Burger, a Soda, a Juice Box, a Fries, and a Juice Box.</t>
  </si>
  <si>
    <t>Can I get a Cheese Burger, a Side Salad, a Hotdog, a Juice Box, a Hotdog, a Beer, and a Hotdog.</t>
  </si>
  <si>
    <t>May I order a Soda, 3 Side Salads, and 2 Bacon Burgers.</t>
  </si>
  <si>
    <t>I would like a Beer, a Beer, a Beer, a Fries, a Hotdog, a Deluxe Dog, a Side Salad, a Cheese Burger, and 3 Deluxe Dogs.</t>
  </si>
  <si>
    <t>I would like 2 Side Salads, a Cheese Burger, 2 Cheese Burgers, a Beer, and a Bacon Burger.</t>
  </si>
  <si>
    <t>I would like a Side Salad, 2 Hotdogs, a Soda, 2 Bacon Burgers, a Bacon Burger, 3 Western Burgers, and a Side Salad.</t>
  </si>
  <si>
    <t>Can I get a Fries, 2 Fries, 2 Hotdogs, and a Side Salad.</t>
  </si>
  <si>
    <t>Can I get a Cheese Burger, 2 Western Burgers, 2 Sodas, and a Hotdog.</t>
  </si>
  <si>
    <t>May I order a Juice Box, a Bacon Burger, a Juice Box, 2 Hotdogs, a Soda, a Deluxe Dog, a Fries, a Side Salad, a Beer, and a Fries.</t>
  </si>
  <si>
    <t>Can I get a Bacon Burger, 3 Cheese Burgers, a Side Salad, a Beer, a Cheese Burger, a Hotdog, a Cheese Burger, a Beer, a Side Salad, and a Deluxe Dog.</t>
  </si>
  <si>
    <t>I would like a Deluxe Dog, a Bacon Burger, 2 Bacon Burgers, and a Soda.</t>
  </si>
  <si>
    <t>I would like a Beer, a Soda, and a Deluxe Dog.</t>
  </si>
  <si>
    <t>Can I get 3 Sodas, and a Juice Box.</t>
  </si>
  <si>
    <t>I would like a Side Salad, 2 Beers, and a Cheese Burger.</t>
  </si>
  <si>
    <t>May I order 2 Western Burgers, a Side Salad, and 3 Side Salads.</t>
  </si>
  <si>
    <t>Can I get a Juice Box, 2 Hotdogs, and 3 Juice Boxes.</t>
  </si>
  <si>
    <t>I would like a Soda, a Beer, a Soda, 2 Juice Boxes, and a Bacon Burger.</t>
  </si>
  <si>
    <t>May I order a Beer, 2 Juice Boxes, and a Soda.</t>
  </si>
  <si>
    <t>May I order a Beer, a Deluxe Dog, and 2 Deluxe Dogs.</t>
  </si>
  <si>
    <t>I would like a Side Salad, a Bacon Burger, a Juice Box, a Western Burger, a Soda, a Side Salad, and a Fries.</t>
  </si>
  <si>
    <t>May I order 2 Deluxe Dogs, a Fries, a Soda, a Western Burger, a Soda, a Bacon Burger, a Soda, and a Bacon Burger.</t>
  </si>
  <si>
    <t>May I order a Soda, a Beer, a Western Burger, 2 Cheese Burgers, and a Cheese Burger.</t>
  </si>
  <si>
    <t>I would like 2 Sodas, 2 Juice Boxes, a Side Salad, and a Juice Box.</t>
  </si>
  <si>
    <t>Can I get 3 Sodas, a Beer, a Side Salad, and a Fries.</t>
  </si>
  <si>
    <t>May I order a Bacon Burger, 2 Cheese Burgers, a Hotdog, and a Fries.</t>
  </si>
  <si>
    <t>Can I get a Side Salad, 2 Sodas, and 3 Sodas.</t>
  </si>
  <si>
    <t>I would like a Side Salad, 4 Side Salads, and 3 Bacon Burgers.</t>
  </si>
  <si>
    <t>I would like a Beer, a Fries, a Hotdog, and a Western Burger.</t>
  </si>
  <si>
    <t>I would like 2 Cheese Burgers, a Side Salad, and a Cheese Burger.</t>
  </si>
  <si>
    <t>I would like 2 Bacon Burgers, a Juice Box, a Western Burger, a Bacon Burger, 2 Western Burgers, a Western Burger, 2 Deluxe Dogs, a Hotdog, and a Side Salad.</t>
  </si>
  <si>
    <t>I would like a Bacon Burger, a Hotdog, a Beer, a Bacon Burger, a Juice Box, 3 Side Salads, a Juice Box, a Bacon Burger, and a Fries.</t>
  </si>
  <si>
    <t>I would like 2 Bacon Burgers, a Side Salad, a Hotdog, a Cheese Burger, a Bacon Burger, and a Side Salad.</t>
  </si>
  <si>
    <t>May I order 2 Beers, a Fries, a Soda, 2 Bacon Burgers, a Western Burger, 4 Deluxe Dogs, a Bacon Burger, a Beer, and a Cheese Burger.</t>
  </si>
  <si>
    <t>May I order a Juice Box, 3 Western Burgers, a Western Burger, and a Cheese Burger.</t>
  </si>
  <si>
    <t>I would like a Fries, 2 Bacon Burgers, and a Hotdog.</t>
  </si>
  <si>
    <t>I would like a Cheese Burger, 2 Deluxe Dogs, 2 Western Burgers, and a Western Burger.</t>
  </si>
  <si>
    <t>I would like 3 Fries, a Juice Box, and a Hotdog.</t>
  </si>
  <si>
    <t>May I order 2 Fries, a Fries, and a Juice Box.</t>
  </si>
  <si>
    <t>Can I get 2 Fries, a Juice Box, and 2 Beers.</t>
  </si>
  <si>
    <t>May I order a Soda, a Side Salad, and a Side Salad.</t>
  </si>
  <si>
    <t>Can I get a Cheese Burger, a Hotdog, a Deluxe Dog, a Soda, and 2 Juice Boxes.</t>
  </si>
  <si>
    <t>Can I get a Hotdog, a Beer, a Western Burger, and a Bacon Burger.</t>
  </si>
  <si>
    <t>I would like a Juice Box, a Cheese Burger, a Bacon Burger, a Hotdog, a Juice Box, a Western Burger, a Beer, a Western Burger, a Juice Box, and a Western Burger.</t>
  </si>
  <si>
    <t>Can I get 4 Western Burgers, and 2 Western Burgers.</t>
  </si>
  <si>
    <t>I would like a Hotdog, a Fries, and a Cheese Burger.</t>
  </si>
  <si>
    <t>Can I get 4 Deluxe Dogs, a Fries, a Western Burger, a Side Salad, and a Western Burger.</t>
  </si>
  <si>
    <t>I would like 2 Western Burgers, 2 Bacon Burgers, and a Fries.</t>
  </si>
  <si>
    <t>I would like 4 Fries, a Hotdog, and a Juice Box.</t>
  </si>
  <si>
    <t>Can I get a Cheese Burger, 2 Deluxe Dogs, and a Side Salad.</t>
  </si>
  <si>
    <t>I would like 2 Fries, and a Fries.</t>
  </si>
  <si>
    <t>May I order a Side Salad, a Western Burger, and 2 Bacon Burgers.</t>
  </si>
  <si>
    <t>Can I get a Cheese Burger, a Beer, a Soda, 2 Beers, a Beer, a Side Salad, and a Beer.</t>
  </si>
  <si>
    <t>May I order a Bacon Burger, a Soda, a Soda, a Western Burger, a Western Burger, a Bacon Burger, a Deluxe Dog, a Western Burger, a Cheese Burger, and a Deluxe Dog.</t>
  </si>
  <si>
    <t>Can I get 2 Hotdogs, a Bacon Burger, and a Bacon Burger.</t>
  </si>
  <si>
    <t>May I order a Beer, a Western Burger, a Bacon Burger, a Fries, a Hotdog, a Juice Box, and a Soda.</t>
  </si>
  <si>
    <t>I would like a Western Burger, 2 Juice Boxes, and 2 Fries.</t>
  </si>
  <si>
    <t>Can I get a Western Burger, a Cheese Burger, a Cheese Burger, a Side Salad, a Side Salad, a Cheese Burger, a Deluxe Dog, a Soda, a Bacon Burger, and a Deluxe Dog.</t>
  </si>
  <si>
    <t>I would like a Bacon Burger, 3 Bacon Burgers, and 2 Beers.</t>
  </si>
  <si>
    <t>I would like 2 Hotdogs, a Juice Box, a Hotdog, and 2 Fries.</t>
  </si>
  <si>
    <t>Can I get a Beer, a Cheese Burger, and a Western Burger.</t>
  </si>
  <si>
    <t>Can I get a Deluxe Dog, a Bacon Burger, a Beer, a Juice Box, a Deluxe Dog, a Western Burger, a Bacon Burger, a Cheese Burger, and a Beer.</t>
  </si>
  <si>
    <t>I would like a Bacon Burger, a Hotdog, and 2 Juice Boxes.</t>
  </si>
  <si>
    <t>I would like a Beer, 3 Beers, and a Bacon Burger.</t>
  </si>
  <si>
    <t>May I order a Deluxe Dog, a Fries, and a Side Salad.</t>
  </si>
  <si>
    <t>I would like a Cheese Burger, a Bacon Burger, a Fries, a Western Burger, 2 Cheese Burgers, and a Cheese Burger.</t>
  </si>
  <si>
    <t>Can I get a Soda, a Side Salad, a Bacon Burger, and a Western Burger.</t>
  </si>
  <si>
    <t>Can I get 2 Hotdogs, 3 Juice Boxes, and a Hotdog.</t>
  </si>
  <si>
    <t>May I order 2 Sodas, a Hotdog, 3 Side Salads, a Hotdog, and 2 Cheese Burgers.</t>
  </si>
  <si>
    <t>May I order a Hotdog, 2 Beers, a Western Burger, and a Juice Box.</t>
  </si>
  <si>
    <t>May I order a Bacon Burger, a Deluxe Dog, a Bacon Burger, a Deluxe Dog, a Cheese Burger, and 2 Bacon Burgers.</t>
  </si>
  <si>
    <t>Can I get 3 Hotdogs, a Western Burger, and a Fries.</t>
  </si>
  <si>
    <t>I would like 3 Juice Boxes, 2 Bacon Burgers, a Side Salad, a Soda, a Side Salad, 2 Fries, and a Hotdog.</t>
  </si>
  <si>
    <t>Can I get a Western Burger, a Soda, a Cheese Burger, a Hotdog, and a Western Burger.</t>
  </si>
  <si>
    <t>May I order a Western Burger, a Soda, a Soda, a Side Salad, a Cheese Burger, a Cheese Burger, and a Juice Box.</t>
  </si>
  <si>
    <t>I would like a Western Burger, 2 Juice Boxes, 2 Deluxe Dogs, 2 Cheese Burgers, a Hotdog, and 2 Beers.</t>
  </si>
  <si>
    <t>May I order a Cheese Burger, a Beer, and 2 Juice Boxes.</t>
  </si>
  <si>
    <t>Can I get a Juice Box, 4 Bacon Burgers, a Bacon Burger, a Hotdog, a Beer, a Deluxe Dog, and a Side Salad.</t>
  </si>
  <si>
    <t>May I order a Hotdog, a Side Salad, a Beer, a Bacon Burger, a Western Burger, a Cheese Burger, a Fries, and a Bacon Burger.</t>
  </si>
  <si>
    <t>Can I get a Western Burger, a Cheese Burger, a Beer, a Beer, a Juice Box, and a Side Salad.</t>
  </si>
  <si>
    <t>May I order 2 Beers, 2 Fries, and 2 Juice Boxes.</t>
  </si>
  <si>
    <t>I would like 3 Beers, 2 Sodas, a Beer, and a Deluxe Dog.</t>
  </si>
  <si>
    <t>Can I get a Beer, a Juice Box, and 3 Bacon Burgers.</t>
  </si>
  <si>
    <t>I would like 2 Juice Boxes, a Cheese Burger, and 2 Side Salads.</t>
  </si>
  <si>
    <t>May I order a Cheese Burger, a Fries, 2 Beers, and 3 Western Burgers.</t>
  </si>
  <si>
    <t>I would like 2 Western Burgers, 3 Hotdogs, and 2 Juice Boxes.</t>
  </si>
  <si>
    <t>May I order 4 Bacon Burgers, a Juice Box, a Hotdog, a Beer, and a Bacon Burger.</t>
  </si>
  <si>
    <t>Can I get a Cheese Burger, 2 Cheese Burgers, a Bacon Burger, a Cheese Burger, and a Deluxe Dog.</t>
  </si>
  <si>
    <t>I would like a Side Salad, a Beer, a Soda, a Hotdog, a Deluxe Dog, a Juice Box, and a Soda.</t>
  </si>
  <si>
    <t>May I order 2 Deluxe Dogs, 2 Sodas, and a Bacon Burger.</t>
  </si>
  <si>
    <t>May I order a Bacon Burger, a Beer, 2 Side Salads, a Western Burger, a Western Burger, a Hotdog, a Side Salad, a Cheese Burger, and 2 Fries.</t>
  </si>
  <si>
    <t>May I order a Juice Box, a Cheese Burger, a Deluxe Dog, a Hotdog, a Cheese Burger, a Juice Box, a Hotdog, a Western Burger, and 3 Western Burgers.</t>
  </si>
  <si>
    <t>I would like a Fries, 2 Bacon Burgers, and a Fries.</t>
  </si>
  <si>
    <t>I would like a Cheese Burger, 4 Fries, and 2 Cheese Burgers.</t>
  </si>
  <si>
    <t>I would like a Western Burger, 2 Fries, and 2 Deluxe Dogs.</t>
  </si>
  <si>
    <t>Can I get a Cheese Burger, a Hotdog, a Cheese Burger, 3 Deluxe Dogs, a Fries, a Cheese Burger, a Western Burger, and a Fries.</t>
  </si>
  <si>
    <t>I would like a Fries, 2 Side Salads, a Bacon Burger, and a Beer.</t>
  </si>
  <si>
    <t>I would like a Fries, 4 Fries, a Side Salad, a Deluxe Dog, a Fries, 2 Side Salads, 2 Western Burgers, and 2 Side Salads.</t>
  </si>
  <si>
    <t>May I order a Fries, a Fries, a Hotdog, a Fries, a Bacon Burger, a Hotdog, a Juice Box, a Side Salad, a Juice Box, and a Soda.</t>
  </si>
  <si>
    <t>I would like 2 Fries, a Cheese Burger, a Side Salad, a Cheese Burger, a Hotdog, a Fries, and 2 Hotdogs.</t>
  </si>
  <si>
    <t>May I order a Side Salad, a Deluxe Dog, 3 Deluxe Dogs, a Soda, a Beer, a Cheese Burger, a Juice Box, a Cheese Burger, a Bacon Burger, and a Western Burger.</t>
  </si>
  <si>
    <t>May I order 4 Bacon Burgers, and 4 Beers.</t>
  </si>
  <si>
    <t>May I order a Bacon Burger, a Bacon Burger, a Western Burger, a Beer, and 2 Side Salads.</t>
  </si>
  <si>
    <t>May I order a Bacon Burger, and 2 Cheese Burgers.</t>
  </si>
  <si>
    <t>I would like a Hotdog, 2 Side Salads, 3 Cheese Burgers, and a Soda.</t>
  </si>
  <si>
    <t>Can I get 4 Beers, a Fries, a Soda, a Beer, 2 Bacon Burgers, a Western Burger, a Juice Box, and a Western Burger.</t>
  </si>
  <si>
    <t>Can I get a Western Burger, 2 Side Salads, 2 Juice Boxes, a Beer, and a Bacon Burger.</t>
  </si>
  <si>
    <t>I would like 2 Side Salads, 2 Cheese Burgers, and a Cheese Burger.</t>
  </si>
  <si>
    <t>May I order 3 Bacon Burgers, 2 Cheese Burgers, and 3 Juice Boxes.</t>
  </si>
  <si>
    <t>Can I get 2 Bacon Burgers, a Western Burger, and 2 Cheese Burgers.</t>
  </si>
  <si>
    <t>Can I get 2 Sodas, a Deluxe Dog, 3 Side Salads, and 3 Deluxe Dogs.</t>
  </si>
  <si>
    <t>May I order a Side Salad, a Deluxe Dog, a Deluxe Dog, a Cheese Burger, a Juice Box, a Cheese Burger, a Soda, a Side Salad, 2 Beers, and a Western Burger.</t>
  </si>
  <si>
    <t>I would like a Bacon Burger, a Bacon Burger, 3 Fries, and 2 Sodas.</t>
  </si>
  <si>
    <t>May I order 2 Hotdogs, a Fries, and 3 Sodas.</t>
  </si>
  <si>
    <t>Can I get a Beer, a Juice Box, and a Western Burger.</t>
  </si>
  <si>
    <t>Can I get a Side Salad, a Beer, and 4 Bacon Burgers.</t>
  </si>
  <si>
    <t>I would like a Beer, 2 Sodas, a Cheese Burger, a Cheese Burger, a Side Salad, and a Deluxe Dog.</t>
  </si>
  <si>
    <t>I would like a Side Salad, 2 Juice Boxes, a Western Burger, a Fries, a Fries, a Juice Box, a Juice Box, a Beer, and a Fries.</t>
  </si>
  <si>
    <t>I would like a Side Salad, a Juice Box, a Deluxe Dog, a Bacon Burger, a Hotdog, a Cheese Burger, a Cheese Burger, a Western Burger, and a Soda.</t>
  </si>
  <si>
    <t>Can I get 3 Sodas, a Western Burger, 2 Side Salads, and a Western Burger.</t>
  </si>
  <si>
    <t>Can I get 2 Bacon Burgers, 2 Deluxe Dogs, and a Hotdog.</t>
  </si>
  <si>
    <t>I would like a Soda, a Hotdog, and 2 Side Salads.</t>
  </si>
  <si>
    <t>May I order 2 Bacon Burgers, and 2 Fries.</t>
  </si>
  <si>
    <t>May I order a Cheese Burger, a Hotdog, 3 Western Burgers, and 3 Side Salads.</t>
  </si>
  <si>
    <t>Can I get a Cheese Burger, 2 Fries, a Beer, and a Beer.</t>
  </si>
  <si>
    <t>I would like a Deluxe Dog, a Hotdog, 2 Side Salads, a Cheese Burger, a Beer, and a Hotdog.</t>
  </si>
  <si>
    <t>May I order a Beer, 2 Juice Boxes, a Bacon Burger, and a Beer.</t>
  </si>
  <si>
    <t>I would like a Cheese Burger, 3 Juice Boxes, a Juice Box, a Western Burger, a Deluxe Dog, a Bacon Burger, a Juice Box, 3 Hotdogs, and a Soda.</t>
  </si>
  <si>
    <t>May I order 2 Cheese Burgers, a Juice Box, a Cheese Burger, a Soda, and a Western Burger.</t>
  </si>
  <si>
    <t>Can I get 2 Juice Boxes, a Western Burger, and 2 Sodas.</t>
  </si>
  <si>
    <t>May I order 3 Deluxe Dogs, and 3 Beers.</t>
  </si>
  <si>
    <t>I would like a Deluxe Dog, a Juice Box, and 3 Hotdogs.</t>
  </si>
  <si>
    <t>May I order a Western Burger, 4 Cheese Burgers, a Hotdog, and a Cheese Burger.</t>
  </si>
  <si>
    <t>I would like 3 Beers, 2 Western Burgers, a Deluxe Dog, a Western Burger, a Deluxe Dog, a Juice Box, a Soda, and a Western Burger.</t>
  </si>
  <si>
    <t>May I order 2 Western Burgers, a Bacon Burger, a Cheese Burger, and 4 Side Salads.</t>
  </si>
  <si>
    <t>Can I get a Soda, a Soda, a Juice Box, and 3 Cheese Burgers.</t>
  </si>
  <si>
    <t>May I order 2 Fries, 4 Hotdogs, and a Cheese Burger.</t>
  </si>
  <si>
    <t>I would like a Soda, a Soda, and 3 Bacon Burgers.</t>
  </si>
  <si>
    <t>I would like a Side Salad, 2 Sodas, a Side Salad, a Cheese Burger, 2 Side Salads, and a Side Salad.</t>
  </si>
  <si>
    <t>May I order a Bacon Burger, a Side Salad, a Cheese Burger, a Fries, and a Western Burger.</t>
  </si>
  <si>
    <t>May I order a Juice Box, 2 Cheese Burgers, a Western Burger, a Cheese Burger, and a Side Salad.</t>
  </si>
  <si>
    <t>Can I get 2 Cheese Burgers, and 2 Fries.</t>
  </si>
  <si>
    <t>May I order a Beer, 3 Side Salads, a Side Salad, a Bacon Burger, 2 Bacon Burgers, 4 Juice Boxes, a Deluxe Dog, a Juice Box, and a Western Burger.</t>
  </si>
  <si>
    <t>Can I get a Cheese Burger, a Beer, a Soda, and 2 Beers.</t>
  </si>
  <si>
    <t>May I order 2 Western Burgers, a Soda, and 2 Bacon Burgers.</t>
  </si>
  <si>
    <t>May I order a Side Salad, a Juice Box, a Deluxe Dog, and 3 Cheese Burgers.</t>
  </si>
  <si>
    <t>I would like a Western Burger, a Western Burger, and a Soda.</t>
  </si>
  <si>
    <t>Can I get 2 Cheese Burgers, a Juice Box, and 2 Western Burgers.</t>
  </si>
  <si>
    <t>May I order a Beer, a Juice Box, a Deluxe Dog, a Fries, a Beer, a Bacon Burger, a Soda, 2 Side Salads, a Deluxe Dog, and a Bacon Burger.</t>
  </si>
  <si>
    <t>May I order a Beer, a Western Burger, and 2 Beers.</t>
  </si>
  <si>
    <t>Can I get a Beer, a Western Burger, a Deluxe Dog, a Cheese Burger, a Cheese Burger, a Side Salad, 2 Fries, and a Juice Box.</t>
  </si>
  <si>
    <t>May I order a Beer, 3 Beers, and 2 Bacon Burgers.</t>
  </si>
  <si>
    <t>I would like 4 Fries, and 4 Western Burgers.</t>
  </si>
  <si>
    <t>May I order a Juice Box, a Hotdog, a Western Burger, a Western Burger, a Western Burger, a Western Burger, a Bacon Burger, a Soda, a Side Salad, and a Western Burger.</t>
  </si>
  <si>
    <t>May I order 3 Beers, and 3 Fries.</t>
  </si>
  <si>
    <t>May I order a Western Burger, 2 Side Salads, 4 Juice Boxes, a Juice Box, and 2 Hotdogs.</t>
  </si>
  <si>
    <t>May I order 2 Side Salads, 2 Sodas, and 3 Sodas.</t>
  </si>
  <si>
    <t>Can I get 3 Deluxe Dogs.</t>
  </si>
  <si>
    <t>I would like a Hotdog, a Fries, a Beer, and 2 Fries.</t>
  </si>
  <si>
    <t>May I order 3 Side Salads, and a Juice Box.</t>
  </si>
  <si>
    <t>May I order a Juice Box, 2 Fries, and a Beer.</t>
  </si>
  <si>
    <t>I would like a Cheese Burger, a Beer, a Cheese Burger, and a Juice Box.</t>
  </si>
  <si>
    <t>May I order 3 Deluxe Dogs, a Side Salad, a Bacon Burger, a Beer, a Western Burger, a Deluxe Dog, a Deluxe Dog, a Hotdog, and a Deluxe Dog.</t>
  </si>
  <si>
    <t>May I order 2 Beers, a Beer, 2 Western Burgers, and 3 Hotdogs.</t>
  </si>
  <si>
    <t>May I order a Hotdog, 2 Bacon Burgers, and 3 Juice Boxes.</t>
  </si>
  <si>
    <t>May I order a Bacon Burger, a Soda, a Cheese Burger, 2 Deluxe Dogs, a Side Salad, and a Bacon Burger.</t>
  </si>
  <si>
    <t>I would like 4 Sodas, 2 Sodas, a Western Burger, a Fries, a Cheese Burger, and a Deluxe Dog.</t>
  </si>
  <si>
    <t>I would like 2 Bacon Burgers, 3 Sodas, a Beer, and a Bacon Burger.</t>
  </si>
  <si>
    <t>Can I get a Cheese Burger, and 3 Sodas.</t>
  </si>
  <si>
    <t>Can I get 2 Cheese Burgers, 3 Deluxe Dogs, and a Western Burger.</t>
  </si>
  <si>
    <t>May I order a Juice Box, and a Beer.</t>
  </si>
  <si>
    <t>I would like a Soda, 2 Sodas, and a Bacon Burger.</t>
  </si>
  <si>
    <t>Can I get a Bacon Burger, a Side Salad, a Side Salad, a Juice Box, a Deluxe Dog, a Fries, a Soda, and 4 Hotdogs.</t>
  </si>
  <si>
    <t>Can I get 2 Juice Boxes, 3 Deluxe Dogs, and a Juice Box.</t>
  </si>
  <si>
    <t>Can I get 2 Juice Boxes, 2 Cheese Burgers, and a Fries.</t>
  </si>
  <si>
    <t>Can I get 2 Deluxe Dogs, and 4 Fries.</t>
  </si>
  <si>
    <t>May I order a Western Burger, a Beer, a Juice Box, a Soda, a Beer, a Western Burger, a Western Burger, a Western Burger, 3 Deluxe Dogs, and a Bacon Burger.</t>
  </si>
  <si>
    <t>Can I get a Side Salad, a Fries, a Soda, a Western Burger, a Fries, a Juice Box, a Side Salad, and a Bacon Burger.</t>
  </si>
  <si>
    <t>I would like a Beer, a Side Salad, a Deluxe Dog, a Soda, a Juice Box, a Hotdog, a Fries, and a Juice Box.</t>
  </si>
  <si>
    <t>I would like a Deluxe Dog, a Side Salad, 2 Western Burgers, a Soda, and a Soda.</t>
  </si>
  <si>
    <t>May I order a Side Salad, a Western Burger, a Beer, a Beer, a Bacon Burger, and a Soda.</t>
  </si>
  <si>
    <t>Can I get a Fries, 3 Western Burgers, a Western Burger, 3 Sodas, a Deluxe Dog, a Cheese Burger, 3 Fries, a Side Salad, a Juice Box, and a Western Burger.</t>
  </si>
  <si>
    <t>I would like a Fries, a Soda, a Soda, a Fries, a Western Burger, a Deluxe Dog, a Western Burger, a Juice Box, a Bacon Burger, and a Hotdog.</t>
  </si>
  <si>
    <t>May I order a Western Burger, 4 Cheese Burgers, a Side Salad, a Hotdog, 2 Juice Boxes, 4 Sodas, and a Bacon Burger.</t>
  </si>
  <si>
    <t>I would like a Hotdog, a Hotdog, a Hotdog, and a Juice Box.</t>
  </si>
  <si>
    <t>I would like a Cheese Burger, a Hotdog, a Juice Box, a Fries, a Bacon Burger, a Juice Box, and a Bacon Burger.</t>
  </si>
  <si>
    <t>May I order a Soda, a Deluxe Dog, 2 Bacon Burgers, and a Juice Box.</t>
  </si>
  <si>
    <t>May I order a Side Salad, a Western Burger, a Fries, a Juice Box, a Fries, a Side Salad, 2 Beers, a Juice Box, and a Western Burger.</t>
  </si>
  <si>
    <t>Can I get a Cheese Burger, a Hotdog, a Cheese Burger, a Hotdog, a Western Burger, and 2 Beers.</t>
  </si>
  <si>
    <t>Can I get a Bacon Burger, a Hotdog, a Deluxe Dog, 2 Western Burgers, a Cheese Burger, a Deluxe Dog, and a Western Burger.</t>
  </si>
  <si>
    <t>Can I get 3 Hotdogs, a Deluxe Dog, and a Fries.</t>
  </si>
  <si>
    <t>May I order a Bacon Burger, a Hotdog, and a Deluxe Dog.</t>
  </si>
  <si>
    <t>I would like 2 Beers, a Hotdog, 2 Juice Boxes, and a Juice Box.</t>
  </si>
  <si>
    <t>I would like a Fries, and 2 Fries.</t>
  </si>
  <si>
    <t>Can I get a Beer, 3 Bacon Burgers, and a Deluxe Dog.</t>
  </si>
  <si>
    <t>Can I get 3 Western Burgers, 2 Beers, and 3 Bacon Burgers.</t>
  </si>
  <si>
    <t>May I order 2 Sodas, a Deluxe Dog, 2 Cheese Burgers, a Deluxe Dog, and a Deluxe Dog.</t>
  </si>
  <si>
    <t>May I order a Side Salad, a Bacon Burger, a Bacon Burger, a Fries, a Deluxe Dog, a Beer, and a Cheese Burger.</t>
  </si>
  <si>
    <t>Can I get a Soda, a Juice Box, and 2 Beers.</t>
  </si>
  <si>
    <t>May I order 3 Sodas, 2 Cheese Burgers, and 3 Deluxe Dogs.</t>
  </si>
  <si>
    <t>Can I get 2 Western Burgers, a Side Salad, and 3 Hotdogs.</t>
  </si>
  <si>
    <t>May I order 4 Bacon Burgers, a Hotdog, and 2 Deluxe Dogs.</t>
  </si>
  <si>
    <t>I would like a Hotdog, a Juice Box, a Soda, 2 Side Salads, a Juice Box, a Beer, a Juice Box, a Fries, and 3 Deluxe Dogs.</t>
  </si>
  <si>
    <t>I would like 2 Western Burgers, and a Western Burger.</t>
  </si>
  <si>
    <t>Can I get a Deluxe Dog, 2 Deluxe Dogs, a Soda, a Cheese Burger, and a Deluxe Dog.</t>
  </si>
  <si>
    <t>I would like a Soda, a Fries, 3 Western Burgers, a Western Burger, a Hotdog, a Soda, a Bacon Burger, a Bacon Burger, a Juice Box, and a Bacon Burger.</t>
  </si>
  <si>
    <t>I would like 2 Deluxe Dogs, and a Side Salad.</t>
  </si>
  <si>
    <t>Can I get a Hotdog, a Deluxe Dog, a Side Salad, a Soda, a Side Salad, a Bacon Burger, a Fries, and a Side Salad.</t>
  </si>
  <si>
    <t>May I order a Soda, a Cheese Burger, and a Beer.</t>
  </si>
  <si>
    <t>Can I get a Deluxe Dog, 3 Side Salads, and a Juice Box.</t>
  </si>
  <si>
    <t>Can I get a Juice Box, a Bacon Burger, and a Hotdog.</t>
  </si>
  <si>
    <t>May I order a Side Salad, a Beer, 3 Hotdogs, a Western Burger, a Cheese Burger, 2 Juice Boxes, a Bacon Burger, a Deluxe Dog, and a Deluxe Dog.</t>
  </si>
  <si>
    <t>May I order a Side Salad, a Deluxe Dog, a Fries, a Juice Box, 2 Sodas, a Juice Box, a Fries, a Soda, a Bacon Burger, and a Fries.</t>
  </si>
  <si>
    <t>Can I get 2 Western Burgers, a Fries, 2 Juice Boxes, a Western Burger, and a Beer.</t>
  </si>
  <si>
    <t>May I order 2 Sodas, a Bacon Burger, and a Side Salad.</t>
  </si>
  <si>
    <t>I would like 2 Sodas, a Hotdog, and 4 Hotdogs.</t>
  </si>
  <si>
    <t>Can I get a Hotdog, a Deluxe Dog, a Deluxe Dog, a Side Salad, a Soda, a Side Salad, a Fries, a Western Burger, and a Beer.</t>
  </si>
  <si>
    <t>Can I get a Hotdog, a Side Salad, and a Cheese Burger.</t>
  </si>
  <si>
    <t>May I order a Soda, a Western Burger, 3 Juice Boxes, a Hotdog, a Beer, 3 Deluxe Dogs, and 2 Beers.</t>
  </si>
  <si>
    <t>I would like a Beer, 2 Deluxe Dogs, 2 Side Salads, a Cheese Burger, and a Bacon Burger.</t>
  </si>
  <si>
    <t>I would like a Bacon Burger, a Soda, a Fries, and a Hotdog.</t>
  </si>
  <si>
    <t>Can I get a Bacon Burger, a Western Burger, a Deluxe Dog, a Bacon Burger, 2 Fries, a Western Burger, 2 Juice Boxes, a Cheese Burger, and a Deluxe Dog.</t>
  </si>
  <si>
    <t>Can I get a Side Salad, a Bacon Burger, a Hotdog, and 2 Beers.</t>
  </si>
  <si>
    <t>Can I get 3 Deluxe Dogs, 3 Beers, and a Deluxe Dog.</t>
  </si>
  <si>
    <t>I would like a Soda, and 4 Western Burgers.</t>
  </si>
  <si>
    <t>May I order 3 Western Burgers, 3 Sodas, and a Soda.</t>
  </si>
  <si>
    <t>Can I get 3 Cheese Burgers, 2 Western Burgers, and 3 Beers.</t>
  </si>
  <si>
    <t>I would like a Deluxe Dog, a Bacon Burger, and 2 Juice Boxes.</t>
  </si>
  <si>
    <t>May I order a Western Burger, 2 Sodas, and a Beer.</t>
  </si>
  <si>
    <t>Can I get 3 Side Salads, 3 Bacon Burgers, and a Western Burger.</t>
  </si>
  <si>
    <t>May I order a Western Burger, a Soda, a Beer, a Beer, a Western Burger, a Beer, 2 Deluxe Dogs, a Beer, and a Bacon Burger.</t>
  </si>
  <si>
    <t>May I order a Deluxe Dog, 2 Hotdogs, a Fries, and a Deluxe Dog.</t>
  </si>
  <si>
    <t>Can I get a Beer, 2 Bacon Burgers, and a Deluxe Dog.</t>
  </si>
  <si>
    <t>May I order a Juice Box, a Soda, a Bacon Burger, and a Hotdog.</t>
  </si>
  <si>
    <t>I would like a Bacon Burger, a Hotdog, a Juice Box, a Western Burger, a Deluxe Dog, a Juice Box, a Beer, a Juice Box, a Deluxe Dog, and a Fries.</t>
  </si>
  <si>
    <t>I would like a Cheese Burger, 2 Western Burgers, a Western Burger, and a Bacon Burger.</t>
  </si>
  <si>
    <t>I would like a Beer, a Soda, a Soda, a Side Salad, a Fries, 2 Fries, and a Beer.</t>
  </si>
  <si>
    <t>I would like 2 Hotdogs, 2 Sodas, and a Beer.</t>
  </si>
  <si>
    <t>Can I get 2 Western Burgers, a Hotdog, and 2 Fries.</t>
  </si>
  <si>
    <t>I would like a Beer, 2 Deluxe Dogs, a Beer, a Juice Box, and 2 Fries.</t>
  </si>
  <si>
    <t>I would like a Western Burger, a Hotdog, a Cheese Burger, a Cheese Burger, 4 Hotdogs, a Western Burger, and a Hotdog.</t>
  </si>
  <si>
    <t>Can I get a Bacon Burger, a Juice Box, 2 Side Salads, a Beer, and a Fries.</t>
  </si>
  <si>
    <t>Can I get a Western Burger, a Soda, a Cheese Burger, a Hotdog, a Beer, a Side Salad, a Cheese Burger, a Beer, a Hotdog, and a Beer.</t>
  </si>
  <si>
    <t>Can I get a Side Salad, and a Hotdog.</t>
  </si>
  <si>
    <t>Can I get 2 Juice Boxes, a Beer, a Juice Box, a Side Salad, and 2 Beers.</t>
  </si>
  <si>
    <t>I would like 3 Deluxe Dogs, 4 Bacon Burgers, and a Deluxe Dog.</t>
  </si>
  <si>
    <t>Can I get 2 Western Burgers, 2 Sodas, and 3 Hotdogs.</t>
  </si>
  <si>
    <t>I would like a Hotdog, 3 Side Salads, and a Fries.</t>
  </si>
  <si>
    <t>Can I get 2 Fries, a Deluxe Dog, 2 Deluxe Dogs, 3 Sodas, a Deluxe Dog, and a Hotdog.</t>
  </si>
  <si>
    <t>Can I get a Deluxe Dog, a Beer, a Western Burger, a Deluxe Dog, a Bacon Burger, a Fries, a Beer, a Hotdog, a Cheese Burger, and a Soda.</t>
  </si>
  <si>
    <t>I would like a Juice Box, a Bacon Burger, a Beer, a Hotdog, a Hotdog, a Bacon Burger, a Side Salad, and a Western Burger.</t>
  </si>
  <si>
    <t>I would like a Side Salad, a Cheese Burger, 2 Side Salads, a Cheese Burger, and a Fries.</t>
  </si>
  <si>
    <t>Can I get a Deluxe Dog, and 2 Side Salads.</t>
  </si>
  <si>
    <t>May I order a Soda, a Side Salad, a Western Burger, and a Deluxe Dog.</t>
  </si>
  <si>
    <t>May I order a Deluxe Dog, 2 Hotdogs, and 3 Western Burgers.</t>
  </si>
  <si>
    <t>May I order a Soda, 2 Beers, a Beer, a Side Salad, and a Juice Box.</t>
  </si>
  <si>
    <t>May I order a Cheese Burger, a Western Burger, and 3 Deluxe Dogs.</t>
  </si>
  <si>
    <t>May I order a Deluxe Dog, a Fries, and a Fries.</t>
  </si>
  <si>
    <t>May I order 3 Beers, and 2 Beers.</t>
  </si>
  <si>
    <t>Can I get 3 Western Burgers, a Hotdog, a Side Salad, and a Bacon Burger.</t>
  </si>
  <si>
    <t>May I order 2 Fries, 2 Western Burgers, and a Side Salad.</t>
  </si>
  <si>
    <t>Can I get a Western Burger, 2 Western Burgers, and 2 Fries.</t>
  </si>
  <si>
    <t>I would like a Deluxe Dog, and a Juice Box.</t>
  </si>
  <si>
    <t>Can I get a Bacon Burger, 3 Deluxe Dogs, a Soda, and a Bacon Burger.</t>
  </si>
  <si>
    <t>I would like 2 Cheese Burgers, a Fries, and 3 Sodas.</t>
  </si>
  <si>
    <t>May I order a Bacon Burger, 3 Cheese Burgers, and a Western Burger.</t>
  </si>
  <si>
    <t>May I order a Deluxe Dog, 3 Cheese Burgers, and a Juice Box.</t>
  </si>
  <si>
    <t>Can I get 2 Deluxe Dogs, a Bacon Burger, and 2 Juice Boxes.</t>
  </si>
  <si>
    <t>I would like 4 Fries, 2 Cheese Burgers, and a Cheese Burger.</t>
  </si>
  <si>
    <t>May I order 4 Bacon Burgers, a Juice Box, a Cheese Burger, a Beer, a Western Burger, a Deluxe Dog, and a Beer.</t>
  </si>
  <si>
    <t>Can I get a Deluxe Dog, a Side Salad, a Soda, 2 Fries, a Juice Box, a Juice Box, a Beer, and a Western Burger.</t>
  </si>
  <si>
    <t>Can I get a Hotdog, 2 Sodas, a Bacon Burger, and a Cheese Burger.</t>
  </si>
  <si>
    <t>I would like a Hotdog, a Hotdog, a Hotdog, a Western Burger, a Fries, and a Soda.</t>
  </si>
  <si>
    <t>I would like a Soda, 2 Side Salads, a Fries, a Deluxe Dog, and 2 Juice Boxes.</t>
  </si>
  <si>
    <t>Can I get a Beer, 2 Deluxe Dogs, and 3 Side Salads.</t>
  </si>
  <si>
    <t>Can I get a Side Salad, a Side Salad, a Western Burger, a Western Burger, a Side Salad, a Juice Box, a Bacon Burger, a Hotdog, a Bacon Burger, and a Hotdog.</t>
  </si>
  <si>
    <t>May I order a Juice Box, a Bacon Burger, a Bacon Burger, a Side Salad, a Cheese Burger, a Hotdog, and 3 Beers.</t>
  </si>
  <si>
    <t>I would like a Cheese Burger, 4 Fries, a Soda, 4 Bacon Burgers, a Juice Box, a Fries, a Deluxe Dog, and a Beer.</t>
  </si>
  <si>
    <t>May I order 4 Bacon Burgers, a Fries, 2 Hotdogs, and a Bacon Burger.</t>
  </si>
  <si>
    <t>Can I get a Bacon Burger, 3 Sodas, and a Cheese Burger.</t>
  </si>
  <si>
    <t>May I order a Cheese Burger, a Western Burger, 2 Bacon Burgers, and a Cheese Burger.</t>
  </si>
  <si>
    <t>May I order 2 Juice Boxes, a Juice Box, a Bacon Burger, a Side Salad, and a Fries.</t>
  </si>
  <si>
    <t>I would like a Hotdog, 2 Beers, and a Hotdog.</t>
  </si>
  <si>
    <t>Can I get a Fries, 2 Hotdogs, and 2 Sodas.</t>
  </si>
  <si>
    <t>May I order a Western Burger, a Hotdog, a Western Burger, a Bacon Burger, a Side Salad, a Deluxe Dog, a Bacon Burger, a Western Burger, and a Beer.</t>
  </si>
  <si>
    <t>I would like a Side Salad, a Juice Box, a Soda, a Deluxe Dog, a Western Burger, a Western Burger, a Juice Box, a Soda, 2 Deluxe Dogs, and a Cheese Burger.</t>
  </si>
  <si>
    <t>May I order a Bacon Burger, a Juice Box, 2 Hotdogs, and a Western Burger.</t>
  </si>
  <si>
    <t>I would like 2 Juice Boxes, 2 Juice Boxes, a Hotdog, 2 Sodas, and 2 Fries.</t>
  </si>
  <si>
    <t>Can I get a Bacon Burger, a Western Burger, 4 Western Burgers, 4 Bacon Burgers, a Western Burger, a Beer, a Juice Box, a Bacon Burger, and a Side Salad.</t>
  </si>
  <si>
    <t>May I order a Bacon Burger, a Side Salad, a Beer, a Deluxe Dog, a Deluxe Dog, and a Juice Box.</t>
  </si>
  <si>
    <t>I would like 4 Deluxe Dogs, a Hotdog, and a Western Burger.</t>
  </si>
  <si>
    <t>I would like a Soda, a Beer, a Side Salad, a Soda, a Juice Box, a Side Salad, a Hotdog, and a Juice Box.</t>
  </si>
  <si>
    <t>I would like 2 Western Burgers, 2 Sodas, and 2 Deluxe Dogs.</t>
  </si>
  <si>
    <t>Can I get a Soda, a Bacon Burger, a Soda, a Hotdog, and a Cheese Burger.</t>
  </si>
  <si>
    <t>May I order 2 Western Burgers, a Bacon Burger, a Cheese Burger, a Beer, a Cheese Burger, a Bacon Burger, 2 Western Burgers, a Deluxe Dog, and a Bacon Burger.</t>
  </si>
  <si>
    <t>Can I get 3 Sodas, 2 Sodas, a Western Burger, and 2 Beers.</t>
  </si>
  <si>
    <t>Can I get a Juice Box, a Deluxe Dog, a Bacon Burger, a Juice Box, a Hotdog, a Cheese Burger, and a Beer.</t>
  </si>
  <si>
    <t>I would like 3 Cheese Burgers, a Western Burger, and a Western Burger.</t>
  </si>
  <si>
    <t>May I order 2 Bacon Burgers, 2 Fries, a Hotdog, 2 Deluxe Dogs, and a Side Salad.</t>
  </si>
  <si>
    <t>I would like a Western Burger, a Juice Box, and 2 Juice Boxes.</t>
  </si>
  <si>
    <t>May I order 3 Deluxe Dogs, a Beer, and 2 Deluxe Dogs.</t>
  </si>
  <si>
    <t>May I order a Deluxe Dog, 3 Bacon Burgers, and 2 Western Burgers.</t>
  </si>
  <si>
    <t>May I order 2 Juice Boxes, and a Bacon Burger.</t>
  </si>
  <si>
    <t>I would like a Hotdog, a Beer, a Fries, a Deluxe Dog, a Soda, a Soda, and a Side Salad.</t>
  </si>
  <si>
    <t>I would like 2 Bacon Burgers, a Juice Box, 2 Juice Boxes, a Side Salad, and a Cheese Burger.</t>
  </si>
  <si>
    <t>May I order a Hotdog, a Cheese Burger, and 2 Hotdogs.</t>
  </si>
  <si>
    <t>I would like 2 Hotdogs, a Beer, and a Side Salad.</t>
  </si>
  <si>
    <t>Can I get a Fries, a Beer, and 2 Deluxe Dogs.</t>
  </si>
  <si>
    <t>Can I get 2 Western Burgers, a Beer, a Bacon Burger, and a Deluxe Dog.</t>
  </si>
  <si>
    <t>Can I get 3 Sodas, a Side Salad, and 3 Juice Boxes.</t>
  </si>
  <si>
    <t>Can I get a Deluxe Dog, a Cheese Burger, a Side Salad, a Deluxe Dog, a Bacon Burger, a Fries, a Hotdog, a Fries, a Deluxe Dog, and a Bacon Burger.</t>
  </si>
  <si>
    <t>Can I get 2 Sodas, and a Hotdog.</t>
  </si>
  <si>
    <t>I would like a Cheese Burger, a Juice Box, a Soda, a Western Burger, a Soda, a Hotdog, 4 Juice Boxes, and a Deluxe Dog.</t>
  </si>
  <si>
    <t>Can I get a Beer, 2 Beers, and 2 Side Salads.</t>
  </si>
  <si>
    <t>I would like a Beer, 3 Fries, a Beer, 2 Juice Boxes, and a Bacon Burger.</t>
  </si>
  <si>
    <t>May I order a Beer, a Soda, a Bacon Burger, a Soda, a Soda, a Beer, a Soda, and a Juice Box.</t>
  </si>
  <si>
    <t>I would like a Western Burger, 3 Hotdogs, and a Side Salad.</t>
  </si>
  <si>
    <t>I would like 3 Fries, a Hotdog, and a Bacon Burger.</t>
  </si>
  <si>
    <t>I would like a Side Salad, a Fries, a Fries, a Juice Box, a Soda, a Soda, a Cheese Burger, and a Western Burger.</t>
  </si>
  <si>
    <t>I would like 3 Western Burgers, a Soda, and 2 Juice Boxes.</t>
  </si>
  <si>
    <t>May I order 2 Beers, a Fries, and 2 Western Burgers.</t>
  </si>
  <si>
    <t>May I order 4 Deluxe Dogs, a Soda, a Beer, a Fries, a Deluxe Dog, and a Fries.</t>
  </si>
  <si>
    <t>I would like 4 Sodas, and 3 Fries.</t>
  </si>
  <si>
    <t>Can I get a Cheese Burger, a Juice Box, a Side Salad, a Soda, a Bacon Burger, a Western Burger, and a Deluxe Dog.</t>
  </si>
  <si>
    <t>May I order a Side Salad, a Cheese Burger, a Soda, 2 Side Salads, a Side Salad, a Bacon Burger, and a Hotdog.</t>
  </si>
  <si>
    <t>I would like a Beer, 4 Cheese Burgers, a Bacon Burger, 2 Hotdogs, a Beer, a Western Burger, a Western Burger, a Western Burger, and a Beer.</t>
  </si>
  <si>
    <t>Can I get 2 Sodas, a Beer, a Deluxe Dog, and a Bacon Burger.</t>
  </si>
  <si>
    <t>Can I get a Cheese Burger, 2 Cheese Burgers, a Soda, 2 Sodas, a Beer, and a Cheese Burger.</t>
  </si>
  <si>
    <t>Can I get 2 Cheese Burgers, a Juice Box, 2 Side Salads, and 3 Western Burgers.</t>
  </si>
  <si>
    <t>May I order 2 Side Salads, 3 Bacon Burgers, and a Juice Box.</t>
  </si>
  <si>
    <t>I would like a Cheese Burger, 2 Fries, a Deluxe Dog, and 2 Cheese Burgers.</t>
  </si>
  <si>
    <t>May I order a Beer, a Western Burger, 2 Deluxe Dogs, a Side Salad, and a Fries.</t>
  </si>
  <si>
    <t>Can I get 2 Hotdogs, and a Soda.</t>
  </si>
  <si>
    <t>Can I get a Juice Box, a Fries, 3 Beers, a Hotdog, a Deluxe Dog, a Bacon Burger, a Juice Box, a Beer, 3 Beers, and a Deluxe Dog.</t>
  </si>
  <si>
    <t>Can I get 4 Juice Boxes.</t>
  </si>
  <si>
    <t>Can I get a Hotdog, a Western Burger, and a Side Salad.</t>
  </si>
  <si>
    <t>I would like 2 Juice Boxes, 2 Sodas, a Deluxe Dog, 4 Juice Boxes, and 4 Deluxe Dogs.</t>
  </si>
  <si>
    <t>May I order a Cheese Burger, and 2 Hotdogs.</t>
  </si>
  <si>
    <t>I would like 2 Juice Boxes, and a Soda.</t>
  </si>
  <si>
    <t>May I order 2 Cheese Burgers, and a Soda.</t>
  </si>
  <si>
    <t>Can I get a Deluxe Dog, a Hotdog, a Hotdog, a Hotdog, and a Soda.</t>
  </si>
  <si>
    <t>I would like a Cheese Burger, a Fries, a Juice Box, 2 Western Burgers, a Bacon Burger, a Side Salad, 2 Sodas, and a Fries.</t>
  </si>
  <si>
    <t>May I order a Western Burger, 2 Sodas, a Bacon Burger, 2 Juice Boxes, and a Cheese Burger.</t>
  </si>
  <si>
    <t>May I order a Cheese Burger, 3 Deluxe Dogs, and 3 Cheese Burgers.</t>
  </si>
  <si>
    <t>May I order 2 Cheese Burgers, a Juice Box, and 2 Fries.</t>
  </si>
  <si>
    <t>May I order a Fries, and 2 Sodas.</t>
  </si>
  <si>
    <t>May I order 2 Hotdogs, 2 Deluxe Dogs, a Beer, a Cheese Burger, and a Cheese Burger.</t>
  </si>
  <si>
    <t>I would like a Beer, 2 Hotdogs, a Western Burger, a Hotdog, and a Side Salad.</t>
  </si>
  <si>
    <t>Can I get 3 Hotdogs.</t>
  </si>
  <si>
    <t>Can I get a Fries, and 2 Deluxe Dogs.</t>
  </si>
  <si>
    <t>Can I get a Western Burger, a Cheese Burger, a Beer, a Western Burger, and 3 Beers.</t>
  </si>
  <si>
    <t>I would like 3 Cheese Burgers.</t>
  </si>
  <si>
    <t>I would like a Bacon Burger, 3 Bacon Burgers, and 2 Sodas.</t>
  </si>
  <si>
    <t>Can I get a Hotdog, 3 Side Salads, a Beer, a Bacon Burger, and 2 Beers.</t>
  </si>
  <si>
    <t>May I order 2 Western Burgers, and 4 Sodas.</t>
  </si>
  <si>
    <t>May I order 2 Bacon Burgers, a Cheese Burger, 2 Hotdogs, and 2 Bacon Burgers.</t>
  </si>
  <si>
    <t>May I order 2 Western Burgers, a Deluxe Dog, and a Juice Box.</t>
  </si>
  <si>
    <t>Can I get 2 Bacon Burgers, a Deluxe Dog, and 2 Side Salads.</t>
  </si>
  <si>
    <t>I would like a Side Salad, 2 Deluxe Dogs, a Juice Box, and 2 Fries.</t>
  </si>
  <si>
    <t>Can I get a Hotdog, 2 Beers, and 2 Hotdogs.</t>
  </si>
  <si>
    <t>Can I get a Side Salad, 3 Hotdogs, 2 Juice Boxes, and a Side Salad.</t>
  </si>
  <si>
    <t>Can I get a Juice Box, a Cheese Burger, a Western Burger, a Beer, a Juice Box, a Side Salad, and a Beer.</t>
  </si>
  <si>
    <t>May I order a Deluxe Dog, a Juice Box, a Soda, a Cheese Burger, a Cheese Burger, a Deluxe Dog, a Deluxe Dog, a Juice Box, and a Fries.</t>
  </si>
  <si>
    <t>I would like a Fries, 2 Cheese Burgers, 2 Sodas, and a Hotdog.</t>
  </si>
  <si>
    <t>I would like 2 Western Burgers, 2 Beers, a Cheese Burger, and a Side Salad.</t>
  </si>
  <si>
    <t>I would like 2 Beers, 3 Sodas, and a Bacon Burger.</t>
  </si>
  <si>
    <t>May I order a Hotdog, 2 Fries, a Western Burger, and 2 Cheese Burgers.</t>
  </si>
  <si>
    <t>I would like 2 Cheese Burgers, a Western Burger, and a Beer.</t>
  </si>
  <si>
    <t>I would like a Soda, a Western Burger, a Beer, a Juice Box, a Soda, a Bacon Burger, a Juice Box, a Beer, a Cheese Burger, and a Side Salad.</t>
  </si>
  <si>
    <t>May I order 3 Western Burgers, 3 Hotdogs, and a Bacon Burger.</t>
  </si>
  <si>
    <t>May I order a Hotdog, 2 Beers, and a Beer.</t>
  </si>
  <si>
    <t>May I order a Side Salad, a Deluxe Dog, and 2 Cheese Burgers.</t>
  </si>
  <si>
    <t>Can I get 2 Side Salads, 2 Beers, and 2 Cheese Burgers.</t>
  </si>
  <si>
    <t>I would like a Western Burger, 3 Hotdogs, and 3 Western Burgers.</t>
  </si>
  <si>
    <t>May I order 2 Deluxe Dogs, 2 Juice Boxes, and a Hotdog.</t>
  </si>
  <si>
    <t>Can I get a Cheese Burger, a Beer, a Beer, 2 Side Salads, 2 Hotdogs, a Beer, and a Fries.</t>
  </si>
  <si>
    <t>May I order a Side Salad, a Deluxe Dog, a Beer, a Western Burger, a Side Salad, a Hotdog, a Deluxe Dog, a Deluxe Dog, a Juice Box, and a Fries.</t>
  </si>
  <si>
    <t>Can I get a Juice Box, a Bacon Burger, a Juice Box, a Deluxe Dog, a Deluxe Dog, a Soda, a Juice Box, and a Juice Box.</t>
  </si>
  <si>
    <t>May I order a Fries, a Soda, a Side Salad, a Hotdog, a Hotdog, a Bacon Burger, a Bacon Burger, and a Fries.</t>
  </si>
  <si>
    <t>I would like a Fries, and 2 Bacon Burgers.</t>
  </si>
  <si>
    <t>I would like a Juice Box, 2 Deluxe Dogs, a Beer, a Beer, a Cheese Burger, and a Soda.</t>
  </si>
  <si>
    <t>I would like a Western Burger, a Side Salad, a Cheese Burger, 2 Deluxe Dogs, and a Side Salad.</t>
  </si>
  <si>
    <t>May I order 3 Deluxe Dogs, a Cheese Burger, and a Beer.</t>
  </si>
  <si>
    <t>Can I get a Beer, a Cheese Burger, a Fries, and 2 Side Salads.</t>
  </si>
  <si>
    <t>Can I get a Beer, a Bacon Burger, 2 Hotdogs, a Beer, a Cheese Burger, and a Hotdog.</t>
  </si>
  <si>
    <t>May I order a Deluxe Dog, a Western Burger, 2 Bacon Burgers, 2 Bacon Burgers, a Western Burger, and a Beer.</t>
  </si>
  <si>
    <t>I would like a Beer, a Deluxe Dog, a Cheese Burger, a Cheese Burger, a Fries, a Cheese Burger, a Hotdog, and a Fries.</t>
  </si>
  <si>
    <t>Can I get 2 Juice Boxes, a Juice Box, and a Bacon Burger.</t>
  </si>
  <si>
    <t>Can I get 3 Western Burgers, a Western Burger, and 2 Fries.</t>
  </si>
  <si>
    <t>May I order 4 Juice Boxes, 3 Cheese Burgers, 3 Cheese Burgers, and 2 Bacon Burgers.</t>
  </si>
  <si>
    <t>I would like a Deluxe Dog, a Deluxe Dog, a Side Salad, a Deluxe Dog, a Beer, a Western Burger, a Western Burger, a Fries, and a Fries.</t>
  </si>
  <si>
    <t>I would like a Cheese Burger, a Deluxe Dog, a Beer, a Side Salad, a Side Salad, a Bacon Burger, a Bacon Burger, and a Hotdog.</t>
  </si>
  <si>
    <t>I would like 4 Hotdogs, 2 Sodas, and 2 Juice Boxes.</t>
  </si>
  <si>
    <t>May I order 2 Deluxe Dogs, 2 Sodas, and a Western Burger.</t>
  </si>
  <si>
    <t>Can I get a Fries, and 2 Beers.</t>
  </si>
  <si>
    <t>I would like a Fries, a Deluxe Dog, 3 Side Salads, a Juice Box, a Side Salad, a Juice Box, a Western Burger, a Soda, 3 Hotdogs, and a Beer.</t>
  </si>
  <si>
    <t>I would like 2 Western Burgers, a Side Salad, a Deluxe Dog, and a Cheese Burger.</t>
  </si>
  <si>
    <t>May I order a Western Burger, 4 Sodas, and 2 Bacon Burgers.</t>
  </si>
  <si>
    <t>May I order 2 Western Burgers, 2 Cheese Burgers, and a Western Burger.</t>
  </si>
  <si>
    <t>Can I get a Western Burger, a Fries, a Western Burger, a Soda, a Beer, and a Cheese Burger.</t>
  </si>
  <si>
    <t>I would like a Side Salad, 3 Fries, and 3 Beers.</t>
  </si>
  <si>
    <t>May I order a Bacon Burger, a Deluxe Dog, a Western Burger, a Soda, a Fries, a Beer, and a Deluxe Dog.</t>
  </si>
  <si>
    <t>I would like a Soda, and a Bacon Burger.</t>
  </si>
  <si>
    <t>I would like a Cheese Burger, and 2 Deluxe Dogs.</t>
  </si>
  <si>
    <t>May I order a Fries, a Beer, a Cheese Burger, 2 Deluxe Dogs, a Cheese Burger, and a Deluxe Dog.</t>
  </si>
  <si>
    <t>I would like 3 Western Burgers, 2 Juice Boxes, and a Deluxe Dog.</t>
  </si>
  <si>
    <t>I would like a Deluxe Dog, and a Cheese Burger.</t>
  </si>
  <si>
    <t>May I order 3 Cheese Burgers, 2 Sodas, and a Hotdog.</t>
  </si>
  <si>
    <t>Can I get a Beer, a Cheese Burger, 2 Cheese Burgers, a Juice Box, a Hotdog, and a Western Burger.</t>
  </si>
  <si>
    <t>I would like 4 Deluxe Dogs, 2 Deluxe Dogs, and 2 Western Burgers.</t>
  </si>
  <si>
    <t>Can I get a Beer, 2 Deluxe Dogs, and 2 Fries.</t>
  </si>
  <si>
    <t>Can I get 2 Hotdogs, a Soda, and a Soda.</t>
  </si>
  <si>
    <t>May I order a Juice Box, and 2 Sodas.</t>
  </si>
  <si>
    <t>May I order 4 Western Burgers, a Deluxe Dog, and a Western Burger.</t>
  </si>
  <si>
    <t>Can I get 2 Deluxe Dogs, a Bacon Burger, 2 Side Salads, a Cheese Burger, and a Western Burger.</t>
  </si>
  <si>
    <t>Can I get a Hotdog, a Beer, a Western Burger, and 2 Side Salads.</t>
  </si>
  <si>
    <t>May I order a Bacon Burger, 2 Fries, a Beer, 4 Western Burgers, and a Bacon Burger.</t>
  </si>
  <si>
    <t>Can I get 3 Sodas, a Cheese Burger, and a Hotdog.</t>
  </si>
  <si>
    <t>I would like a Deluxe Dog, 3 Deluxe Dogs, and a Deluxe Dog.</t>
  </si>
  <si>
    <t>Can I get 4 Sodas, 2 Deluxe Dogs, 3 Cheese Burgers, and 2 Fries.</t>
  </si>
  <si>
    <t>Can I get 3 Beers, a Juice Box, a Juice Box, a Cheese Burger, a Cheese Burger, a Side Salad, a Cheese Burger, 3 Cheese Burgers, a Deluxe Dog, and a Hotdog.</t>
  </si>
  <si>
    <t>Can I get a Western Burger, and a Deluxe Dog.</t>
  </si>
  <si>
    <t>May I order a Western Burger, a Cheese Burger, a Bacon Burger, 2 Juice Boxes, 2 Sodas, and a Cheese Burger.</t>
  </si>
  <si>
    <t>I would like a Western Burger, a Hotdog, a Juice Box, a Deluxe Dog, and a Hotdog.</t>
  </si>
  <si>
    <t>May I order 3 Fries, and a Cheese Burger.</t>
  </si>
  <si>
    <t>I would like a Side Salad, and 2 Side Salads.</t>
  </si>
  <si>
    <t>I would like a Hotdog, a Western Burger, 2 Side Salads, and a Beer.</t>
  </si>
  <si>
    <t>I would like a Beer, a Soda, a Western Burger, and a Fries.</t>
  </si>
  <si>
    <t>May I order a Deluxe Dog, and 3 Side Salads.</t>
  </si>
  <si>
    <t>May I order a Juice Box, and a Western Burger.</t>
  </si>
  <si>
    <t>I would like 4 Juice Boxes, and a Western Burger.</t>
  </si>
  <si>
    <t>May I order 3 Side Salads, a Bacon Burger, a Bacon Burger, and a Juice Box.</t>
  </si>
  <si>
    <t>May I order 2 Bacon Burgers, 2 Hotdogs, a Western Burger, 2 Deluxe Dogs, a Hotdog, a Cheese Burger, and a Side Salad.</t>
  </si>
  <si>
    <t>I would like a Western Burger, 3 Bacon Burgers, and a Deluxe Dog.</t>
  </si>
  <si>
    <t>I would like a Juice Box, a Fries, and 2 Juice Boxes.</t>
  </si>
  <si>
    <t>Can I get a Beer, a Soda, a Deluxe Dog, a Fries, 4 Fries, a Western Burger, a Soda, 2 Western Burgers, and a Beer.</t>
  </si>
  <si>
    <t>Can I get a Bacon Burger, a Hotdog, and 2 Beers.</t>
  </si>
  <si>
    <t>May I order 3 Hotdogs, and a Side Salad.</t>
  </si>
  <si>
    <t>I would like a Soda, a Hotdog, and 2 Bacon Burgers.</t>
  </si>
  <si>
    <t>May I order 2 Bacon Burgers, 4 Deluxe Dogs, 2 Sodas, a Bacon Burger, and a Side Salad.</t>
  </si>
  <si>
    <t>May I order a Fries, a Beer, and a Side Salad.</t>
  </si>
  <si>
    <t>May I order a Deluxe Dog, a Side Salad, a Hotdog, 2 Sodas, a Juice Box, a Side Salad, 2 Side Salads, and a Hotdog.</t>
  </si>
  <si>
    <t>Can I get 4 Beers, a Bacon Burger, a Cheese Burger, and a Bacon Burger.</t>
  </si>
  <si>
    <t>May I order a Deluxe Dog, 2 Sodas, 2 Deluxe Dogs, and 2 Bacon Burgers.</t>
  </si>
  <si>
    <t>Can I get a Hotdog, a Side Salad, a Bacon Burger, a Soda, a Bacon Burger, 4 Juice Boxes, a Bacon Burger, a Western Burger, and 3 Western Burgers.</t>
  </si>
  <si>
    <t>I would like 2 Hotdogs, a Cheese Burger, and 2 Sodas.</t>
  </si>
  <si>
    <t>May I order 2 Bacon Burgers, a Western Burger, and 3 Bacon Burgers.</t>
  </si>
  <si>
    <t>I would like a Soda, a Fries, and 2 Juice Boxes.</t>
  </si>
  <si>
    <t>Can I get a Hotdog, a Side Salad, a Deluxe Dog, a Cheese Burger, a Juice Box, a Beer, a Soda, a Fries, a Fries, and a Side Salad.</t>
  </si>
  <si>
    <t>I would like a Bacon Burger, 2 Western Burgers, a Juice Box, a Side Salad, and 2 Cheese Burgers.</t>
  </si>
  <si>
    <t>May I order a Deluxe Dog, a Soda, a Hotdog, and 2 Side Salads.</t>
  </si>
  <si>
    <t>I would like a Soda, a Juice Box, a Soda, and a Western Burger.</t>
  </si>
  <si>
    <t>Can I get a Hotdog, a Western Burger, a Fries, and a Fries.</t>
  </si>
  <si>
    <t>May I order 2 Western Burgers, a Side Salad, a Bacon Burger, a Cheese Burger, a Bacon Burger, a Hotdog, a Beer, and a Cheese Burger.</t>
  </si>
  <si>
    <t>May I order a Side Salad, a Beer, a Beer, a Bacon Burger, and a Bacon Burger.</t>
  </si>
  <si>
    <t>Can I get 4 Side Salads, a Cheese Burger, a Cheese Burger, a Deluxe Dog, a Soda, a Cheese Burger, a Side Salad, and a Western Burger.</t>
  </si>
  <si>
    <t>I would like a Hotdog, 2 Bacon Burgers, a Cheese Burger, and a Bacon Burger.</t>
  </si>
  <si>
    <t>I would like 2 Beers, 2 Side Salads, and a Deluxe Dog.</t>
  </si>
  <si>
    <t>Can I get a Beer, a Western Burger, a Bacon Burger, a Deluxe Dog, and 2 Sodas.</t>
  </si>
  <si>
    <t>I would like a Side Salad, a Western Burger, and a Cheese Burger.</t>
  </si>
  <si>
    <t>Can I get 3 Sodas, a Cheese Burger, and 2 Deluxe Dogs.</t>
  </si>
  <si>
    <t>Can I get 4 Beers, and 3 Beers.</t>
  </si>
  <si>
    <t>May I order 4 Beers, 2 Fries, and 3 Deluxe Dogs.</t>
  </si>
  <si>
    <t>I would like a Juice Box, 2 Cheese Burgers, a Deluxe Dog, and 2 Cheese Burgers.</t>
  </si>
  <si>
    <t>I would like 2 Cheese Burgers, 2 Sodas, and 2 Beers.</t>
  </si>
  <si>
    <t>May I order a Deluxe Dog, a Fries, a Beer, 2 Western Burgers, a Side Salad, and a Bacon Burger.</t>
  </si>
  <si>
    <t>I would like 4 Beers, and a Bacon Burger.</t>
  </si>
  <si>
    <t>I would like 3 Deluxe Dogs, 3 Cheese Burgers, and a Bacon Burger.</t>
  </si>
  <si>
    <t>May I order a Fries, 2 Juice Boxes, and a Fries.</t>
  </si>
  <si>
    <t>Can I get a Beer, a Western Burger, a Beer, and a Bacon Burger.</t>
  </si>
  <si>
    <t>Can I get 4 Fries, and 2 Bacon Burgers.</t>
  </si>
  <si>
    <t>May I order a Hotdog, a Juice Box, a Cheese Burger, a Side Salad, a Bacon Burger, a Beer, 3 Side Salads, and a Fries.</t>
  </si>
  <si>
    <t>Can I get 2 Fries, a Fries, and 4 Side Salads.</t>
  </si>
  <si>
    <t>Can I get 2 Side Salads, a Bacon Burger, and a Soda.</t>
  </si>
  <si>
    <t>May I order a Fries, a Western Burger, a Juice Box, a Bacon Burger, a Hotdog, a Side Salad, a Cheese Burger, a Fries, a Beer, and a Bacon Burger.</t>
  </si>
  <si>
    <t>I would like a Fries, a Cheese Burger, a Bacon Burger, and 2 Cheese Burgers.</t>
  </si>
  <si>
    <t>I would like 2 Western Burgers, 2 Deluxe Dogs, and 2 Sodas.</t>
  </si>
  <si>
    <t>I would like 3 Juice Boxes, 2 Hotdogs, 2 Sodas, and a Bacon Burger.</t>
  </si>
  <si>
    <t>May I order a Beer, a Western Burger, a Side Salad, a Fries, 2 Sodas, a Fries, a Soda, a Juice Box, a Side Salad, and a Juice Box.</t>
  </si>
  <si>
    <t>May I order 2 Cheese Burgers, a Western Burger, and 2 Bacon Burgers.</t>
  </si>
  <si>
    <t>I would like 2 Juice Boxes, a Deluxe Dog, and 2 Cheese Burgers.</t>
  </si>
  <si>
    <t>May I order a Deluxe Dog, a Juice Box, 2 Hotdogs, 3 Cheese Burgers, a Bacon Burger, a Bacon Burger, a Juice Box, a Fries, and a Side Salad.</t>
  </si>
  <si>
    <t>I would like a Beer, a Beer, a Deluxe Dog, a Hotdog, 2 Sodas, a Soda, and a Bacon Burger.</t>
  </si>
  <si>
    <t>I would like a Fries, 3 Side Salads, and 2 Western Burgers.</t>
  </si>
  <si>
    <t>I would like a Juice Box, 4 Cheese Burgers, a Beer, a Side Salad, a Bacon Burger, a Fries, a Deluxe Dog, and a Deluxe Dog.</t>
  </si>
  <si>
    <t>May I order 2 Hotdogs, and 3 Cheese Burgers.</t>
  </si>
  <si>
    <t>Can I get a Hotdog, a Deluxe Dog, a Soda, a Hotdog, a Beer, a Soda, a Beer, a Beer, a Side Salad, and a Bacon Burger.</t>
  </si>
  <si>
    <t>May I order 2 Side Salads, 2 Bacon Burgers, and 2 Beers.</t>
  </si>
  <si>
    <t>Can I get 2 Deluxe Dogs, and a Hotdog.</t>
  </si>
  <si>
    <t>May I order 3 Cheese Burgers, a Juice Box, and a Deluxe Dog.</t>
  </si>
  <si>
    <t>May I order 2 Hotdogs, a Beer, a Deluxe Dog, and a Bacon Burger.</t>
  </si>
  <si>
    <t>Can I get a Cheese Burger, a Juice Box, a Beer, 2 Side Salads, and a Western Burger.</t>
  </si>
  <si>
    <t>I would like a Juice Box, a Western Burger, and 2 Fries.</t>
  </si>
  <si>
    <t>Can I get a Bacon Burger, a Hotdog, a Deluxe Dog, a Bacon Burger, a Cheese Burger, a Deluxe Dog, a Juice Box, a Hotdog, and a Side Salad.</t>
  </si>
  <si>
    <t>I would like a Hotdog, a Juice Box, and a Fries.</t>
  </si>
  <si>
    <t>I would like a Western Burger, a Beer, a Western Burger, a Soda, a Side Salad, a Bacon Burger, a Hotdog, a Bacon Burger, and 4 Fries.</t>
  </si>
  <si>
    <t>May I order a Side Salad, 4 Sodas, a Cheese Burger, and a Beer.</t>
  </si>
  <si>
    <t>I would like 3 Juice Boxes, a Cheese Burger, and 3 Hotdogs.</t>
  </si>
  <si>
    <t>May I order a Western Burger, a Hotdog, a Juice Box, a Soda, a Western Burger, a Side Salad, and a Cheese Burger.</t>
  </si>
  <si>
    <t>May I order 2 Bacon Burgers, a Bacon Burger, and 3 Beers.</t>
  </si>
  <si>
    <t>I would like a Hotdog, 3 Bacon Burgers, and a Hotdog.</t>
  </si>
  <si>
    <t>Can I get a Juice Box, a Cheese Burger, a Bacon Burger, a Beer, a Cheese Burger, a Side Salad, a Fries, and a Fries.</t>
  </si>
  <si>
    <t>May I order a Hotdog, a Hotdog, 2 Deluxe Dogs, and 3 Deluxe Dogs.</t>
  </si>
  <si>
    <t>May I order a Fries, 2 Western Burgers, 3 Side Salads, and a Soda.</t>
  </si>
  <si>
    <t>May I order a Side Salad, a Juice Box, a Western Burger, a Bacon Burger, a Western Burger, and a Beer.</t>
  </si>
  <si>
    <t>Can I get 3 Deluxe Dogs, a Deluxe Dog, a Bacon Burger, and 3 Fries.</t>
  </si>
  <si>
    <t>May I order 2 Deluxe Dogs, a Fries, and 2 Fries.</t>
  </si>
  <si>
    <t>May I order a Cheese Burger, and a Juice Box.</t>
  </si>
  <si>
    <t>May I order a Side Salad, a Side Salad, and 2 Fries.</t>
  </si>
  <si>
    <t>I would like a Deluxe Dog, a Fries, a Juice Box, a Soda, a Cheese Burger, a Side Salad, a Bacon Burger, a Soda, a Beer, and a Cheese Burger.</t>
  </si>
  <si>
    <t>May I order a Western Burger, a Bacon Burger, and a Side Salad.</t>
  </si>
  <si>
    <t>Can I get a Deluxe Dog, a Soda, a Fries, a Cheese Burger, a Western Burger, a Hotdog, a Western Burger, a Cheese Burger, a Cheese Burger, and a Side Salad.</t>
  </si>
  <si>
    <t>I would like 2 Western Burgers, a Western Burger, a Side Salad, a Side Salad, and 3 Deluxe Dogs.</t>
  </si>
  <si>
    <t>May I order 3 Juice Boxes, 2 Fries, and 2 Cheese Burgers.</t>
  </si>
  <si>
    <t>Can I get a Beer, 2 Beers, and a Soda.</t>
  </si>
  <si>
    <t>I would like a Side Salad, a Juice Box, a Bacon Burger, a Fries, a Beer, a Side Salad, a Deluxe Dog, a Bacon Burger, and a Beer.</t>
  </si>
  <si>
    <t>May I order 2 Bacon Burgers, 2 Juice Boxes, and 2 Bacon Burgers.</t>
  </si>
  <si>
    <t>I would like 5 Deluxe Dogs.</t>
  </si>
  <si>
    <t>Can I get a Fries, and 3 Fries.</t>
  </si>
  <si>
    <t>Can I get a Side Salad, a Bacon Burger, a Cheese Burger, a Side Salad, a Side Salad, a Deluxe Dog, a Beer, a Deluxe Dog, and a Cheese Burger.</t>
  </si>
  <si>
    <t>May I order a Fries, a Hotdog, a Bacon Burger, a Fries, a Western Burger, a Bacon Burger, a Bacon Burger, a Deluxe Dog, a Hotdog, and a Bacon Burger.</t>
  </si>
  <si>
    <t>Can I get a Western Burger, and a Hotdog.</t>
  </si>
  <si>
    <t>I would like a Bacon Burger, 2 Sodas, 3 Juice Boxes, a Cheese Burger, and 2 Beers.</t>
  </si>
  <si>
    <t>I would like 4 Bacon Burgers, and 4 Beers.</t>
  </si>
  <si>
    <t>Can I get a Fries, a Hotdog, a Side Salad, a Western Burger, a Soda, a Beer, a Bacon Burger, a Fries, a Deluxe Dog, and a Hotdog.</t>
  </si>
  <si>
    <t>Can I get 4 Juice Boxes, 2 Cheese Burgers, a Deluxe Dog, and 2 Western Burgers.</t>
  </si>
  <si>
    <t>I would like a Bacon Burger, 3 Beers, a Deluxe Dog, a Juice Box, a Beer, a Hotdog, and a Side Salad.</t>
  </si>
  <si>
    <t>I would like a Fries, a Beer, and a Hotdog.</t>
  </si>
  <si>
    <t>I would like 3 Hotdogs, 4 Beers, and 2 Bacon Burgers.</t>
  </si>
  <si>
    <t>May I order a Western Burger, a Beer, a Soda, 3 Hotdogs, a Bacon Burger, a Cheese Burger, and a Juice Box.</t>
  </si>
  <si>
    <t>I would like 3 Sodas, and 3 Bacon Burgers.</t>
  </si>
  <si>
    <t>May I order 2 Bacon Burgers, a Hotdog, and a Deluxe Dog.</t>
  </si>
  <si>
    <t>I would like a Western Burger, a Western Burger, a Deluxe Dog, a Cheese Burger, a Juice Box, a Side Salad, a Soda, a Soda, and a Soda.</t>
  </si>
  <si>
    <t>I would like a Hotdog, a Juice Box, a Beer, a Soda, 3 Beers, 2 Side Salads, and a Deluxe Dog.</t>
  </si>
  <si>
    <t>I would like a Hotdog, a Soda, a Cheese Burger, 2 Bacon Burgers, and a Bacon Burger.</t>
  </si>
  <si>
    <t>May I order a Soda, a Western Burger, a Soda, 2 Beers, and 2 Bacon Burgers.</t>
  </si>
  <si>
    <t>May I order 2 Sodas, 2 Hotdogs, a Bacon Burger, and 3 Fries.</t>
  </si>
  <si>
    <t>May I order a Fries, a Fries, a Hotdog, a Soda, and 2 Western Burgers.</t>
  </si>
  <si>
    <t>I would like a Hotdog, a Western Burger, a Western Burger, a Deluxe Dog, a Beer, and 2 Bacon Burgers.</t>
  </si>
  <si>
    <t>Can I get 3 Deluxe Dogs, a Beer, a Fries, and 3 Deluxe Dogs.</t>
  </si>
  <si>
    <t>I would like a Bacon Burger, a Bacon Burger, 4 Western Burgers, a Juice Box, and a Beer.</t>
  </si>
  <si>
    <t>May I order a Side Salad, 3 Cheese Burgers, a Cheese Burger, 2 Side Salads, and 2 Beers.</t>
  </si>
  <si>
    <t>May I order a Cheese Burger, a Juice Box, a Fries, a Bacon Burger, a Hotdog, a Bacon Burger, and a Soda.</t>
  </si>
  <si>
    <t>Can I get 2 Fries, and 4 Beers.</t>
  </si>
  <si>
    <t>May I order a Fries, a Juice Box, a Soda, and a Juice Box.</t>
  </si>
  <si>
    <t>I would like 2 Side Salads, and 2 Juice Boxes.</t>
  </si>
  <si>
    <t>Can I get 4 Side Salads, 2 Juice Boxes, and 3 Cheese Burgers.</t>
  </si>
  <si>
    <t>May I order a Western Burger, a Bacon Burger, a Deluxe Dog, a Cheese Burger, a Juice Box, a Cheese Burger, a Cheese Burger, a Hotdog, a Fries, and a Side Salad.</t>
  </si>
  <si>
    <t>May I order a Bacon Burger, a Juice Box, a Soda, a Soda, a Deluxe Dog, a Bacon Burger, a Side Salad, a Soda, 2 Deluxe Dogs, and 3 Bacon Burgers.</t>
  </si>
  <si>
    <t>May I order a Side Salad, a Fries, and 2 Beers.</t>
  </si>
  <si>
    <t>I would like a Beer, a Cheese Burger, a Juice Box, 3 Beers, a Bacon Burger, a Beer, a Bacon Burger, and a Soda.</t>
  </si>
  <si>
    <t>May I order 3 Fries, a Juice Box, 2 Deluxe Dogs, and a Western Burger.</t>
  </si>
  <si>
    <t>May I order a Western Burger, a Western Burger, a Western Burger, 2 Cheese Burgers, a Fries, and a Bacon Burger.</t>
  </si>
  <si>
    <t>May I order 2 Beers, 2 Deluxe Dogs, and 2 Side Salads.</t>
  </si>
  <si>
    <t>I would like a Western Burger, a Hotdog, and 2 Side Salads.</t>
  </si>
  <si>
    <t>I would like 3 Sodas, a Cheese Burger, 3 Juice Boxes, a Western Burger, a Soda, a Side Salad, a Soda, a Western Burger, a Fries, and a Beer.</t>
  </si>
  <si>
    <t>Can I get a Juice Box, a Juice Box, a Cheese Burger, a Fries, a Side Salad, a Side Salad, a Hotdog, a Beer, a Juice Box, and a Soda.</t>
  </si>
  <si>
    <t>Can I get 2 Deluxe Dogs, and a Beer.</t>
  </si>
  <si>
    <t>I would like 2 Western Burgers, a Hotdog, and a Juice Box.</t>
  </si>
  <si>
    <t>May I order 2 Juice Boxes, 2 Cheese Burgers, a Beer, and a Western Burger.</t>
  </si>
  <si>
    <t>I would like a Fries, a Fries, a Beer, a Soda, a Fries, a Hotdog, a Western Burger, 4 Deluxe Dogs, and a Western Burger.</t>
  </si>
  <si>
    <t>May I order a Fries, a Cheese Burger, and 2 Sodas.</t>
  </si>
  <si>
    <t>Can I get a Beer, a Hotdog, a Beer, a Soda, a Side Salad, a Soda, a Hotdog, and a Cheese Burger.</t>
  </si>
  <si>
    <t>May I order 2 Juice Boxes, a Bacon Burger, 2 Fries, and a Bacon Burger.</t>
  </si>
  <si>
    <t>I would like a Soda, and 3 Western Burgers.</t>
  </si>
  <si>
    <t>Can I get 3 Hotdogs, 2 Western Burgers, and 2 Sodas.</t>
  </si>
  <si>
    <t>May I order a Fries, a Deluxe Dog, a Juice Box, a Western Burger, a Beer, and a Juice Box.</t>
  </si>
  <si>
    <t>May I order a Fries, 3 Western Burgers, a Side Salad, a Deluxe Dog, a Western Burger, a Bacon Burger, a Fries, a Cheese Burger, and a Side Salad.</t>
  </si>
  <si>
    <t>Can I get a Western Burger, a Cheese Burger, a Fries, a Bacon Burger, and 2 Beers.</t>
  </si>
  <si>
    <t>Can I get 3 Deluxe Dogs, a Deluxe Dog, and a Juice Box.</t>
  </si>
  <si>
    <t>I would like a Side Salad, 3 Cheese Burgers, and a Fries.</t>
  </si>
  <si>
    <t>I would like a Soda, a Juice Box, a Deluxe Dog, 3 Western Burgers, a Soda, a Beer, a Side Salad, a Hotdog, a Juice Box, and a Beer.</t>
  </si>
  <si>
    <t>Can I get a Hotdog, a Beer, and a Soda.</t>
  </si>
  <si>
    <t>I would like 2 Western Burgers, 2 Fries, and a Fries.</t>
  </si>
  <si>
    <t>I would like a Cheese Burger, 3 Cheese Burgers, a Bacon Burger, 3 Side Salads, a Cheese Burger, a Cheese Burger, a Hotdog, a Fries, and 3 Hotdogs.</t>
  </si>
  <si>
    <t>I would like 4 Sodas, and 2 Juice Boxes.</t>
  </si>
  <si>
    <t>May I order a Hotdog, a Western Burger, a Beer, a Side Salad, a Western Burger, a Bacon Burger, a Western Burger, and a Side Salad.</t>
  </si>
  <si>
    <t>I would like 4 Bacon Burgers, 2 Bacon Burgers, a Beer, and 2 Fries.</t>
  </si>
  <si>
    <t>May I order 3 Deluxe Dogs, and 2 Hotdogs.</t>
  </si>
  <si>
    <t>I would like a Side Salad, 2 Western Burgers, and a Cheese Burger.</t>
  </si>
  <si>
    <t>Can I get a Cheese Burger, a Soda, 2 Beers, a Cheese Burger, a Bacon Burger, a Cheese Burger, a Soda, a Cheese Burger, 3 Sodas, and a Deluxe Dog.</t>
  </si>
  <si>
    <t>May I order 3 Beers, 3 Cheese Burgers, and 3 Juice Boxes.</t>
  </si>
  <si>
    <t>I would like 2 Juice Boxes, 3 Western Burgers, and a Soda.</t>
  </si>
  <si>
    <t>May I order a Bacon Burger, a Juice Box, a Western Burger, a Juice Box, a Deluxe Dog, 2 Bacon Burgers, and a Deluxe Dog.</t>
  </si>
  <si>
    <t>May I order 2 Bacon Burgers, 2 Sodas, and a Bacon Burger.</t>
  </si>
  <si>
    <t>I would like a Bacon Burger, a Side Salad, a Juice Box, a Western Burger, a Beer, a Bacon Burger, and a Juice Box.</t>
  </si>
  <si>
    <t>May I order 2 Fries, 3 Deluxe Dogs, and 3 Sodas.</t>
  </si>
  <si>
    <t>Can I get a Soda, 2 Beers, 2 Beers, a Side Salad, a Soda, and a Fries.</t>
  </si>
  <si>
    <t>I would like a Hotdog, a Hotdog, a Fries, a Side Salad, a Soda, a Soda, a Side Salad, and a Beer.</t>
  </si>
  <si>
    <t>Can I get a Beer, a Beer, a Cheese Burger, a Fries, a Juice Box, a Side Salad, a Side Salad, and 2 Fries.</t>
  </si>
  <si>
    <t>May I order a Fries, 2 Side Salads, and 4 Sodas.</t>
  </si>
  <si>
    <t>May I order 2 Western Burgers, 2 Beers, a Bacon Burger, and 2 Fries.</t>
  </si>
  <si>
    <t>Can I get 3 Sodas, a Juice Box, and a Deluxe Dog.</t>
  </si>
  <si>
    <t>Can I get a Juice Box, 2 Beers, and a Western Burger.</t>
  </si>
  <si>
    <t>Can I get a Bacon Burger, 2 Juice Boxes, and 2 Sodas.</t>
  </si>
  <si>
    <t>I would like a Juice Box, a Fries, a Side Salad, a Soda, a Western Burger, a Soda, a Cheese Burger, a Soda, 3 Deluxe Dogs, and a Juice Box.</t>
  </si>
  <si>
    <t>Can I get a Bacon Burger, a Bacon Burger, a Cheese Burger, a Western Burger, and a Juice Box.</t>
  </si>
  <si>
    <t>I would like a Beer, 2 Beers, and a Bacon Burger.</t>
  </si>
  <si>
    <t>I would like 2 Side Salads, 2 Juice Boxes, and a Juice Box.</t>
  </si>
  <si>
    <t>May I order 3 Beers, a Side Salad, a Beer, a Juice Box, a Hotdog, and a Cheese Burger.</t>
  </si>
  <si>
    <t>May I order 3 Bacon Burgers, 3 Side Salads, and a Hotdog.</t>
  </si>
  <si>
    <t>May I order a Bacon Burger, a Soda, a Juice Box, a Cheese Burger, a Juice Box, a Juice Box, a Fries, and a Beer.</t>
  </si>
  <si>
    <t>May I order 2 Western Burgers, 2 Deluxe Dogs, and 2 Side Salads.</t>
  </si>
  <si>
    <t>May I order 3 Hotdogs, a Bacon Burger, and 2 Deluxe Dogs.</t>
  </si>
  <si>
    <t>I would like 2 Bacon Burgers, a Soda, and a Soda.</t>
  </si>
  <si>
    <t>I would like a Western Burger, a Cheese Burger, 2 Deluxe Dogs, a Soda, a Cheese Burger, a Fries, a Soda, a Deluxe Dog, and a Side Salad.</t>
  </si>
  <si>
    <t>May I order a Juice Box, a Western Burger, a Bacon Burger, a Juice Box, a Soda, a Fries, a Cheese Burger, a Side Salad, a Cheese Burger, and a Deluxe Dog.</t>
  </si>
  <si>
    <t>Can I get a Cheese Burger, a Western Burger, a Deluxe Dog, a Juice Box, a Western Burger, a Cheese Burger, a Western Burger, a Cheese Burger, and a Western Burger.</t>
  </si>
  <si>
    <t>Can I get 2 Juice Boxes, a Fries, and 3 Beers.</t>
  </si>
  <si>
    <t>I would like a Beer, a Fries, a Hotdog, a Cheese Burger, a Western Burger, and a Beer.</t>
  </si>
  <si>
    <t>I would like 2 Deluxe Dogs, a Hotdog, 3 Side Salads, a Cheese Burger, a Cheese Burger, a Bacon Burger, and a Fries.</t>
  </si>
  <si>
    <t>I would like a Fries, a Deluxe Dog, a Soda, a Fries, a Beer, a Western Burger, 2 Cheese Burgers, a Bacon Burger, a Soda, and a Soda.</t>
  </si>
  <si>
    <t>I would like a Hotdog, a Juice Box, a Beer, and a Western Burger.</t>
  </si>
  <si>
    <t>May I order a Beer, 2 Hotdogs, and a Western Burger.</t>
  </si>
  <si>
    <t>Can I get 2 Beers, a Western Burger, and 4 Cheese Burgers.</t>
  </si>
  <si>
    <t>May I order a Western Burger, a Hotdog, a Soda, a Juice Box, a Cheese Burger, a Soda, and a Hotdog.</t>
  </si>
  <si>
    <t>May I order a Soda, 3 Beers, a Bacon Burger, and a Deluxe Dog.</t>
  </si>
  <si>
    <t>Can I get 2 Fries, a Side Salad, and 2 Hotdogs.</t>
  </si>
  <si>
    <t>I would like 2 Beers, a Juice Box, and 3 Sodas.</t>
  </si>
  <si>
    <t>I would like 2 Sodas, and a Hotdog.</t>
  </si>
  <si>
    <t>I would like a Bacon Burger, 2 Cheese Burgers, and a Side Salad.</t>
  </si>
  <si>
    <t>May I order a Western Burger, a Fries, 2 Beers, and 2 Beers.</t>
  </si>
  <si>
    <t>May I order 2 Western Burgers, a Soda, a Fries, a Fries, a Bacon Burger, a Western Burger, and a Bacon Burger.</t>
  </si>
  <si>
    <t>May I order a Fries, a Beer, a Fries, a Juice Box, a Bacon Burger, a Soda, a Fries, and a Beer.</t>
  </si>
  <si>
    <t>Can I get a Side Salad, a Beer, and 2 Cheese Burgers.</t>
  </si>
  <si>
    <t>I would like a Deluxe Dog, 2 Cheese Burgers, a Side Salad, 2 Side Salads, a Western Burger, a Hotdog, a Western Burger, a Bacon Burger, and a Juice Box.</t>
  </si>
  <si>
    <t>Can I get 3 Sodas, a Fries, a Soda, and a Soda.</t>
  </si>
  <si>
    <t>May I order a Hotdog, a Cheese Burger, a Cheese Burger, a Side Salad, and a Cheese Burger.</t>
  </si>
  <si>
    <t>May I order 2 Fries, a Fries, and 4 Deluxe Dogs.</t>
  </si>
  <si>
    <t>May I order 2 Side Salads, 4 Hotdogs, 2 Fries, a Side Salad, and 4 Beers.</t>
  </si>
  <si>
    <t>I would like 2 Side Salads, a Bacon Burger, 2 Deluxe Dogs, 2 Side Salads, a Bacon Burger, and a Soda.</t>
  </si>
  <si>
    <t>I would like 3 Side Salads, 2 Hotdogs, 3 Fries, and a Side Salad.</t>
  </si>
  <si>
    <t>May I order 4 Hotdogs.</t>
  </si>
  <si>
    <t>I would like 3 Bacon Burgers, a Cheese Burger, 2 Deluxe Dogs, and 2 Deluxe Dogs.</t>
  </si>
  <si>
    <t>Can I get a Fries, a Western Burger, a Bacon Burger, a Hotdog, a Side Salad, 3 Cheese Burgers, a Fries, and a Juice Box.</t>
  </si>
  <si>
    <t>Can I get a Bacon Burger, 2 Sodas, and 3 Juice Boxes.</t>
  </si>
  <si>
    <t>Can I get a Fries, a Bacon Burger, 2 Juice Boxes, a Cheese Burger, a Juice Box, and a Western Burger.</t>
  </si>
  <si>
    <t>May I order a Cheese Burger, a Bacon Burger, a Juice Box, a Beer, a Soda, a Soda, and a Bacon Burger.</t>
  </si>
  <si>
    <t>I would like 4 Western Burgers, a Deluxe Dog, and 3 Juice Boxes.</t>
  </si>
  <si>
    <t>May I order a Hotdog, a Bacon Burger, a Cheese Burger, and a Fries.</t>
  </si>
  <si>
    <t>I would like a Western Burger, a Fries, and 3 Western Burgers.</t>
  </si>
  <si>
    <t>I would like 2 Cheese Burgers, 2 Sodas, and 2 Deluxe Dogs.</t>
  </si>
  <si>
    <t>May I order 2 Side Salads, a Juice Box, and 3 Bacon Burgers.</t>
  </si>
  <si>
    <t>Can I get a Fries, a Cheese Burger, a Soda, a Cheese Burger, a Deluxe Dog, a Side Salad, 2 Beers, a Western Burger, 2 Bacon Burgers, and a Side Salad.</t>
  </si>
  <si>
    <t>I would like a Soda, a Bacon Burger, a Cheese Burger, a Cheese Burger, a Soda, a Fries, 3 Deluxe Dogs, a Soda, a Bacon Burger, and a Hotdog.</t>
  </si>
  <si>
    <t>Can I get 2 Side Salads, 3 Cheese Burgers, a Bacon Burger, and 2 Bacon Burgers.</t>
  </si>
  <si>
    <t>Can I get a Side Salad, a Hotdog, a Fries, a Fries, a Cheese Burger, a Bacon Burger, 2 Fries, a Hotdog, a Juice Box, and a Cheese Burger.</t>
  </si>
  <si>
    <t>May I order a Deluxe Dog, 2 Western Burgers, a Soda, and 3 Juice Boxes.</t>
  </si>
  <si>
    <t>I would like 2 Sodas, a Hotdog, and 2 Sodas.</t>
  </si>
  <si>
    <t>Can I get a Cheese Burger, a Hotdog, and 2 Western Burgers.</t>
  </si>
  <si>
    <t>Can I get a Hotdog, a Beer, a Juice Box, a Beer, a Beer, a Cheese Burger, a Deluxe Dog, a Fries, and a Cheese Burger.</t>
  </si>
  <si>
    <t>May I order a Bacon Burger, a Juice Box, and 3 Beers.</t>
  </si>
  <si>
    <t>I would like 2 Western Burgers, a Fries, and 4 Hotdogs.</t>
  </si>
  <si>
    <t>May I order a Hotdog, a Side Salad, and 2 Fries.</t>
  </si>
  <si>
    <t>Can I get 2 Juice Boxes, 2 Deluxe Dogs, and 2 Bacon Burgers.</t>
  </si>
  <si>
    <t>May I order a Soda, a Hotdog, a Soda, a Fries, a Cheese Burger, a Cheese Burger, and a Deluxe Dog.</t>
  </si>
  <si>
    <t>Can I get a Western Burger, a Beer, a Beer, a Fries, a Juice Box, a Deluxe Dog, a Western Burger, and 4 Sodas.</t>
  </si>
  <si>
    <t>May I order a Fries, 2 Cheese Burgers, 2 Deluxe Dogs, and a Deluxe Dog.</t>
  </si>
  <si>
    <t>I would like a Fries, a Bacon Burger, and a Deluxe Dog.</t>
  </si>
  <si>
    <t>Can I get 3 Deluxe Dogs, 2 Cheese Burgers, and 2 Fries.</t>
  </si>
  <si>
    <t>May I order 3 Fries, a Juice Box, and a Hotdog.</t>
  </si>
  <si>
    <t>Can I get a Hotdog, a Beer, 2 Side Salads, a Fries, a Soda, and 4 Bacon Burgers.</t>
  </si>
  <si>
    <t>Can I get 2 Bacon Burgers, 4 Sodas, 2 Side Salads, 4 Bacon Burgers, a Bacon Burger, and a Beer.</t>
  </si>
  <si>
    <t>I would like a Cheese Burger, a Juice Box, a Hotdog, a Beer, 2 Side Salads, a Soda, a Juice Box, a Juice Box, a Western Burger, and a Soda.</t>
  </si>
  <si>
    <t>I would like a Beer, a Soda, and 3 Juice Boxes.</t>
  </si>
  <si>
    <t>I would like a Hotdog, a Western Burger, a Juice Box, a Hotdog, a Bacon Burger, a Fries, 2 Hotdogs, a Cheese Burger, and a Soda.</t>
  </si>
  <si>
    <t>May I order a Soda, a Deluxe Dog, a Cheese Burger, and a Deluxe Dog.</t>
  </si>
  <si>
    <t>Can I get 2 Hotdogs, a Cheese Burger, a Western Burger, a Juice Box, a Bacon Burger, 2 Beers, 3 Fries, a Side Salad, and a Western Burger.</t>
  </si>
  <si>
    <t>Can I get a Cheese Burger, a Hotdog, a Fries, a Bacon Burger, 2 Bacon Burgers, a Soda, and a Cheese Burger.</t>
  </si>
  <si>
    <t>May I order a Hotdog, a Soda, 4 Hotdogs, a Side Salad, a Bacon Burger, and a Juice Box.</t>
  </si>
  <si>
    <t>I would like 2 Juice Boxes, 2 Juice Boxes, a Juice Box, a Bacon Burger, and a Fries.</t>
  </si>
  <si>
    <t>May I order 2 Juice Boxes, a Western Burger, a Western Burger, and a Soda.</t>
  </si>
  <si>
    <t>May I order 3 Bacon Burgers, a Hotdog, a Juice Box, a Western Burger, a Fries, a Fries, a Deluxe Dog, a Juice Box, and a Bacon Burger.</t>
  </si>
  <si>
    <t>May I order a Beer, a Western Burger, a Bacon Burger, a Beer, and a Juice Box.</t>
  </si>
  <si>
    <t>I would like 3 Cheese Burgers, 2 Bacon Burgers, 2 Western Burgers, and 2 Fries.</t>
  </si>
  <si>
    <t>I would like 3 Side Salads, 2 Juice Boxes, and a Bacon Burger.</t>
  </si>
  <si>
    <t>I would like 2 Bacon Burgers, a Deluxe Dog, and 2 Cheese Burgers.</t>
  </si>
  <si>
    <t>I would like a Hotdog, a Cheese Burger, a Beer, a Bacon Burger, a Deluxe Dog, a Beer, 2 Bacon Burgers, and 2 Bacon Burgers.</t>
  </si>
  <si>
    <t>Can I get a Juice Box, a Fries, a Beer, a Side Salad, a Western Burger, a Bacon Burger, a Side Salad, and a Side Salad.</t>
  </si>
  <si>
    <t>Can I get a Beer, 2 Bacon Burgers, a Soda, a Soda, a Deluxe Dog, a Western Burger, a Beer, a Fries, and 3 Cheese Burgers.</t>
  </si>
  <si>
    <t>Can I get 3 Western Burgers, a Soda, a Hotdog, and a Deluxe Dog.</t>
  </si>
  <si>
    <t>Can I get a Bacon Burger, a Hotdog, a Cheese Burger, a Fries, 2 Cheese Burgers, and a Cheese Burger.</t>
  </si>
  <si>
    <t>May I order a Side Salad, a Cheese Burger, a Fries, a Hotdog, a Deluxe Dog, a Juice Box, a Side Salad, a Deluxe Dog, a Cheese Burger, and a Beer.</t>
  </si>
  <si>
    <t>Can I get a Soda, 2 Juice Boxes, a Beer, a Deluxe Dog, and 2 Cheese Burgers.</t>
  </si>
  <si>
    <t>May I order 2 Beers, 3 Cheese Burgers, and a Deluxe Dog.</t>
  </si>
  <si>
    <t>Can I get a Beer, a Juice Box, a Cheese Burger, a Cheese Burger, a Hotdog, a Beer, a Hotdog, a Western Burger, a Fries, and a Deluxe Dog.</t>
  </si>
  <si>
    <t>Can I get a Fries, 2 Beers, 2 Side Salads, and 3 Sodas.</t>
  </si>
  <si>
    <t>Can I get a Soda, a Beer, a Beer, and 2 Fries.</t>
  </si>
  <si>
    <t>Can I get 3 Cheese Burgers, a Fries, and 3 Bacon Burgers.</t>
  </si>
  <si>
    <t>Can I get a Juice Box, a Cheese Burger, a Soda, a Side Salad, 2 Bacon Burgers, a Fries, a Side Salad, and a Fries.</t>
  </si>
  <si>
    <t>I would like 3 Western Burgers, and 3 Cheese Burgers.</t>
  </si>
  <si>
    <t>I would like a Juice Box, a Cheese Burger, 4 Cheese Burgers, a Hotdog, 4 Sodas, a Bacon Burger, a Juice Box, a Juice Box, and a Cheese Burger.</t>
  </si>
  <si>
    <t>May I order 2 Deluxe Dogs, 2 Western Burgers, and a Fries.</t>
  </si>
  <si>
    <t>May I order a Soda, a Western Burger, a Hotdog, and a Cheese Burger.</t>
  </si>
  <si>
    <t>May I order 2 Fries, 2 Beers, a Soda, a Fries, and a Fries.</t>
  </si>
  <si>
    <t>I would like a Cheese Burger, a Hotdog, a Hotdog, a Side Salad, a Cheese Burger, a Bacon Burger, and a Deluxe Dog.</t>
  </si>
  <si>
    <t>May I order a Deluxe Dog, 3 Sodas, a Western Burger, 2 Cheese Burgers, a Soda, a Side Salad, a Hotdog, a Fries, a Soda, and a Side Salad.</t>
  </si>
  <si>
    <t>May I order 3 Beers, a Cheese Burger, a Soda, a Western Burger, a Bacon Burger, a Cheese Burger, a Deluxe Dog, 3 Cheese Burgers, and a Soda.</t>
  </si>
  <si>
    <t>I would like 2 Fries, 3 Side Salads, and a Fries.</t>
  </si>
  <si>
    <t>I would like a Soda, a Bacon Burger, a Hotdog, a Western Burger, and a Western Burger.</t>
  </si>
  <si>
    <t>I would like 3 Cheese Burgers, 3 Bacon Burgers, and 2 Deluxe Dogs.</t>
  </si>
  <si>
    <t>May I order 2 Side Salads, a Juice Box, a Fries, and a Juice Box.</t>
  </si>
  <si>
    <t>May I order a Beer, 2 Western Burgers, a Side Salad, a Soda, a Deluxe Dog, and a Cheese Burger.</t>
  </si>
  <si>
    <t>May I order a Soda, a Deluxe Dog, 3 Side Salads, and a Bacon Burger.</t>
  </si>
  <si>
    <t>I would like a Bacon Burger, a Hotdog, a Western Burger, 4 Hotdogs, and 2 Hotdogs.</t>
  </si>
  <si>
    <t>Can I get 3 Side Salads, a Juice Box, a Western Burger, a Hotdog, a Side Salad, a Deluxe Dog, and a Cheese Burger.</t>
  </si>
  <si>
    <t>Can I get a Beer, a Beer, a Bacon Burger, a Cheese Burger, and a Juice Box.</t>
  </si>
  <si>
    <t>I would like 4 Juice Boxes, and 4 Bacon Burgers.</t>
  </si>
  <si>
    <t>May I order a Deluxe Dog, a Soda, a Deluxe Dog, a Western Burger, 2 Deluxe Dogs, a Juice Box, a Western Burger, a Soda, a Deluxe Dog, and 2 Fries.</t>
  </si>
  <si>
    <t>May I order a Bacon Burger, a Side Salad, 2 Cheese Burgers, a Beer, and a Side Salad.</t>
  </si>
  <si>
    <t>Can I get a Fries, 2 Beers, and 2 Hotdogs.</t>
  </si>
  <si>
    <t>I would like a Soda, a Beer, a Deluxe Dog, and a Fries.</t>
  </si>
  <si>
    <t>May I order a Cheese Burger, 2 Bacon Burgers, a Side Salad, a Soda, 4 Juice Boxes, and a Fries.</t>
  </si>
  <si>
    <t>Can I get a Hotdog, a Juice Box, a Beer, and 2 Western Burgers.</t>
  </si>
  <si>
    <t>Can I get a Western Burger, 3 Juice Boxes, a Juice Box, 4 Sodas, and 2 Cheese Burgers.</t>
  </si>
  <si>
    <t>I would like a Deluxe Dog, 2 Fries, a Beer, a Hotdog, and a Juice Box.</t>
  </si>
  <si>
    <t>Can I get 2 Juice Boxes, a Juice Box, a Deluxe Dog, and a Western Burger.</t>
  </si>
  <si>
    <t>I would like 3 Sodas, a Beer, and a Western Burger.</t>
  </si>
  <si>
    <t>May I order a Hotdog, a Juice Box, a Deluxe Dog, a Cheese Burger, a Soda, a Hotdog, and a Juice Box.</t>
  </si>
  <si>
    <t>I would like a Fries, a Beer, a Fries, a Juice Box, and a Soda.</t>
  </si>
  <si>
    <t>May I order a Western Burger, a Bacon Burger, a Cheese Burger, a Soda, a Fries, a Hotdog, a Beer, a Hotdog, and a Hotdog.</t>
  </si>
  <si>
    <t>Can I get a Side Salad, a Soda, 2 Sodas, a Hotdog, and 2 Hotdogs.</t>
  </si>
  <si>
    <t>I would like a Hotdog, a Bacon Burger, a Side Salad, 2 Hotdogs, a Soda, a Bacon Burger, a Deluxe Dog, and a Deluxe Dog.</t>
  </si>
  <si>
    <t>I would like a Soda, 2 Western Burgers, a Hotdog, a Juice Box, a Bacon Burger, and a Fries.</t>
  </si>
  <si>
    <t>Can I get a Deluxe Dog, a Western Burger, a Deluxe Dog, a Side Salad, a Fries, a Bacon Burger, 2 Cheese Burgers, and 4 Deluxe Dogs.</t>
  </si>
  <si>
    <t>Can I get 2 Side Salads, and a Western Burger.</t>
  </si>
  <si>
    <t>May I order a Soda, a Juice Box, 2 Hotdogs, and a Juice Box.</t>
  </si>
  <si>
    <t>Can I get 2 Side Salads, 2 Hotdogs, and a Fries.</t>
  </si>
  <si>
    <t>Can I get a Soda, a Soda, and 2 Cheese Burgers.</t>
  </si>
  <si>
    <t>May I order a Fries, a Western Burger, 2 Western Burgers, a Beer, and a Beer.</t>
  </si>
  <si>
    <t>I would like 3 Cheese Burgers, a Juice Box, and a Soda.</t>
  </si>
  <si>
    <t>May I order a Soda, and 2 Hotdogs.</t>
  </si>
  <si>
    <t>May I order a Side Salad, a Juice Box, 2 Cheese Burgers, a Hotdog, a Side Salad, and a Western Burger.</t>
  </si>
  <si>
    <t>I would like 2 Bacon Burgers, and 2 Side Salads.</t>
  </si>
  <si>
    <t>Can I get a Juice Box, a Beer, and a Hotdog.</t>
  </si>
  <si>
    <t>I would like a Beer, a Bacon Burger, a Beer, a Side Salad, a Hotdog, a Side Salad, a Deluxe Dog, and a Beer.</t>
  </si>
  <si>
    <t>May I order 2 Hotdogs, a Juice Box, and 2 Western Burgers.</t>
  </si>
  <si>
    <t>I would like a Juice Box, a Bacon Burger, and 3 Cheese Burgers.</t>
  </si>
  <si>
    <t>May I order 2 Fries, 2 Juice Boxes, and 2 Western Burgers.</t>
  </si>
  <si>
    <t>May I order a Fries, a Deluxe Dog, and a Fries.</t>
  </si>
  <si>
    <t>May I order a Soda, and a Deluxe Dog.</t>
  </si>
  <si>
    <t>Can I get 3 Fries, 2 Beers, 2 Fries, and a Cheese Burger.</t>
  </si>
  <si>
    <t>Can I get 4 Beers, a Western Burger, a Hotdog, a Fries, and a Cheese Burger.</t>
  </si>
  <si>
    <t>I would like 2 Western Burgers, 3 Bacon Burgers, and 2 Cheese Burgers.</t>
  </si>
  <si>
    <t>I would like a Deluxe Dog, a Cheese Burger, 2 Cheese Burgers, a Beer, a Deluxe Dog, a Beer, a Hotdog, and a Western Burger.</t>
  </si>
  <si>
    <t>May I order 2 Hotdogs, a Beer, a Beer, a Cheese Burger, and a Bacon Burger.</t>
  </si>
  <si>
    <t>May I order a Cheese Burger, a Juice Box, a Juice Box, 2 Cheese Burgers, a Soda, a Cheese Burger, a Deluxe Dog, a Western Burger, a Juice Box, and a Western Burger.</t>
  </si>
  <si>
    <t>May I order 3 Cheese Burgers, a Cheese Burger, 2 Fries, and a Juice Box.</t>
  </si>
  <si>
    <t>May I order a Western Burger, a Hotdog, a Juice Box, a Soda, a Deluxe Dog, a Western Burger, a Western Burger, a Hotdog, and a Side Salad.</t>
  </si>
  <si>
    <t>I would like 3 Sodas, a Bacon Burger, and a Bacon Burger.</t>
  </si>
  <si>
    <t>May I order a Western Burger, 2 Beers, and 3 Bacon Burgers.</t>
  </si>
  <si>
    <t>I would like a Deluxe Dog, a Juice Box, and a Side Salad.</t>
  </si>
  <si>
    <t>May I order a Soda, a Fries, 2 Juice Boxes, and 3 Hotdogs.</t>
  </si>
  <si>
    <t>May I order a Juice Box, a Deluxe Dog, a Western Burger, a Cheese Burger, a Hotdog, a Soda, a Western Burger, and a Hotdog.</t>
  </si>
  <si>
    <t>May I order a Fries, a Cheese Burger, a Hotdog, 2 Western Burgers, and a Deluxe Dog.</t>
  </si>
  <si>
    <t>Can I get a Juice Box, a Western Burger, a Hotdog, a Juice Box, a Western Burger, a Western Burger, a Deluxe Dog, and a Hotdog.</t>
  </si>
  <si>
    <t>Can I get a Hotdog, 2 Fries, a Beer, a Fries, a Deluxe Dog, a Side Salad, and 2 Bacon Burgers.</t>
  </si>
  <si>
    <t>I would like a Side Salad, a Side Salad, and 2 Beers.</t>
  </si>
  <si>
    <t>Can I get a Juice Box, a Hotdog, a Juice Box, a Cheese Burger, a Juice Box, a Fries, a Juice Box, a Cheese Burger, and a Soda.</t>
  </si>
  <si>
    <t>May I order a Side Salad, a Hotdog, a Side Salad, and a Deluxe Dog.</t>
  </si>
  <si>
    <t>Can I get a Side Salad, a Soda, a Beer, a Soda, a Beer, a Cheese Burger, 2 Western Burgers, 3 Fries, a Juice Box, and a Side Salad.</t>
  </si>
  <si>
    <t>May I order a Soda, a Cheese Burger, a Hotdog, a Bacon Burger, a Soda, a Western Burger, and 2 Fries.</t>
  </si>
  <si>
    <t>May I order 2 Beers, a Soda, and a Soda.</t>
  </si>
  <si>
    <t>I would like 2 Fries, 3 Deluxe Dogs, and 3 Western Burgers.</t>
  </si>
  <si>
    <t>I would like a Western Burger, a Juice Box, a Side Salad, a Fries, a Fries, and a Side Salad.</t>
  </si>
  <si>
    <t>Can I get a Side Salad, a Bacon Burger, a Fries, a Juice Box, a Western Burger, a Soda, and a Soda.</t>
  </si>
  <si>
    <t>I would like a Cheese Burger, a Side Salad, a Soda, a Cheese Burger, a Western Burger, a Side Salad, a Deluxe Dog, a Soda, and a Beer.</t>
  </si>
  <si>
    <t>I would like a Soda, 2 Hotdogs, a Fries, and a Deluxe Dog.</t>
  </si>
  <si>
    <t>I would like a Fries, and 2 Western Burgers.</t>
  </si>
  <si>
    <t>Can I get a Deluxe Dog, a Deluxe Dog, a Cheese Burger, and a Fries.</t>
  </si>
  <si>
    <t>May I order 2 Bacon Burgers, 4 Fries, and a Fries.</t>
  </si>
  <si>
    <t>I would like a Hotdog, a Beer, a Beer, a Soda, a Cheese Burger, and 2 Juice Boxes.</t>
  </si>
  <si>
    <t>I would like a Juice Box, 2 Fries, a Fries, a Beer, and a Deluxe Dog.</t>
  </si>
  <si>
    <t>May I order a Western Burger, a Juice Box, and a Side Salad.</t>
  </si>
  <si>
    <t>May I order 2 Cheese Burgers, 2 Fries, 2 Western Burgers, and a Western Burger.</t>
  </si>
  <si>
    <t>May I order a Juice Box, a Hotdog, a Soda, a Deluxe Dog, a Western Burger, 2 Western Burgers, a Fries, a Beer, and a Side Salad.</t>
  </si>
  <si>
    <t>Can I get a Soda, a Western Burger, a Bacon Burger, a Side Salad, a Juice Box, a Side Salad, and a Cheese Burger.</t>
  </si>
  <si>
    <t>May I order a Side Salad, a Fries, 2 Hotdogs, and a Western Burger.</t>
  </si>
  <si>
    <t>May I order a Bacon Burger, a Bacon Burger, and 3 Fries.</t>
  </si>
  <si>
    <t>May I order 2 Hotdogs, and 3 Hotdogs.</t>
  </si>
  <si>
    <t>May I order 2 Cheese Burgers, and a Side Salad.</t>
  </si>
  <si>
    <t>I would like a Juice Box, a Deluxe Dog, a Juice Box, 2 Juice Boxes, a Hotdog, a Juice Box, and a Soda.</t>
  </si>
  <si>
    <t>May I order 3 Fries, a Bacon Burger, a Beer, a Deluxe Dog, a Side Salad, a Deluxe Dog, a Deluxe Dog, and 4 Hotdogs.</t>
  </si>
  <si>
    <t>May I order a Deluxe Dog, 2 Juice Boxes, and a Juice Box.</t>
  </si>
  <si>
    <t>Can I get 2 Deluxe Dogs, a Beer, and 2 Deluxe Dogs.</t>
  </si>
  <si>
    <t>Can I get 2 Hotdogs, 2 Beers, a Soda, and a Beer.</t>
  </si>
  <si>
    <t>May I order a Deluxe Dog, a Beer, a Beer, a Side Salad, a Bacon Burger, a Hotdog, a Bacon Burger, and a Soda.</t>
  </si>
  <si>
    <t>Can I get a Western Burger, 2 Cheese Burgers, 2 Deluxe Dogs, 2 Beers, and a Beer.</t>
  </si>
  <si>
    <t>May I order 2 Bacon Burgers, a Hotdog, 2 Hotdogs, and 2 Side Salads.</t>
  </si>
  <si>
    <t>Can I get 3 Fries, a Side Salad, a Fries, and 2 Hotdogs.</t>
  </si>
  <si>
    <t>I would like 3 Bacon Burgers, a Beer, and a Side Salad.</t>
  </si>
  <si>
    <t>May I order a Beer, a Western Burger, and 2 Juice Boxes.</t>
  </si>
  <si>
    <t>I would like 2 Juice Boxes, 2 Western Burgers, and 2 Deluxe Dogs.</t>
  </si>
  <si>
    <t>May I order a Beer, a Western Burger, a Cheese Burger, 3 Beers, a Bacon Burger, a Cheese Burger, 3 Beers, 2 Beers, a Cheese Burger, and a Cheese Burger.</t>
  </si>
  <si>
    <t>Can I get 3 Side Salads, 2 Deluxe Dogs, and a Juice Box.</t>
  </si>
  <si>
    <t>I would like a Cheese Burger, and a Side Salad.</t>
  </si>
  <si>
    <t>May I order 3 Fries, a Side Salad, and 2 Hotdogs.</t>
  </si>
  <si>
    <t>Can I get 2 Bacon Burgers, a Beer, a Bacon Burger, and a Soda.</t>
  </si>
  <si>
    <t>Can I get a Cheese Burger, a Cheese Burger, a Hotdog, a Western Burger, a Soda, a Western Burger, a Beer, and a Cheese Burger.</t>
  </si>
  <si>
    <t>Can I get 4 Sodas, a Bacon Burger, a Side Salad, a Soda, and 2 Cheese Burgers.</t>
  </si>
  <si>
    <t>Can I get 3 Fries, and a Side Salad.</t>
  </si>
  <si>
    <t>I would like a Western Burger, 2 Bacon Burgers, 2 Bacon Burgers, and a Beer.</t>
  </si>
  <si>
    <t>I would like a Juice Box, 4 Juice Boxes, a Deluxe Dog, a Juice Box, a Hotdog, 3 Fries, 2 Deluxe Dogs, and a Fries.</t>
  </si>
  <si>
    <t>Can I get a Soda, a Beer, a Soda, a Juice Box, a Hotdog, a Beer, and a Cheese Burger.</t>
  </si>
  <si>
    <t>Can I get a Juice Box, a Beer, a Deluxe Dog, a Hotdog, a Soda, a Deluxe Dog, a Soda, and a Juice Box.</t>
  </si>
  <si>
    <t>Can I get a Hotdog, and a Cheese Burger.</t>
  </si>
  <si>
    <t>May I order a Cheese Burger, a Fries, a Fries, a Beer, and a Juice Box.</t>
  </si>
  <si>
    <t>May I order 3 Sodas, and a Hotdog.</t>
  </si>
  <si>
    <t>May I order a Fries, a Fries, a Fries, and a Western Burger.</t>
  </si>
  <si>
    <t>I would like a Bacon Burger, a Hotdog, and a Deluxe Dog.</t>
  </si>
  <si>
    <t>Can I get a Soda, a Juice Box, and 3 Beers.</t>
  </si>
  <si>
    <t>I would like 2 Sodas, a Soda, and 2 Beers.</t>
  </si>
  <si>
    <t>I would like a Side Salad, a Bacon Burger, a Soda, a Deluxe Dog, a Side Salad, a Fries, a Side Salad, and a Juice Box.</t>
  </si>
  <si>
    <t>May I order 4 Deluxe Dogs, 2 Sodas, and 3 Deluxe Dogs.</t>
  </si>
  <si>
    <t>May I order 2 Hotdogs, 2 Fries, a Fries, and a Hotdog.</t>
  </si>
  <si>
    <t>Can I get 2 Hotdogs, a Cheese Burger, and 2 Bacon Burgers.</t>
  </si>
  <si>
    <t>I would like a Fries, 2 Bacon Burgers, a Side Salad, a Fries, a Bacon Burger, a Beer, a Deluxe Dog, and a Soda.</t>
  </si>
  <si>
    <t>Can I get a Juice Box, 3 Bacon Burgers, a Deluxe Dog, 3 Juice Boxes, a Bacon Burger, a Soda, 2 Fries, a Fries, and 3 Side Salads.</t>
  </si>
  <si>
    <t>May I order a Deluxe Dog, a Deluxe Dog, a Beer, a Western Burger, a Beer, and a Fries.</t>
  </si>
  <si>
    <t>Can I get a Side Salad, a Cheese Burger, a Western Burger, a Soda, 2 Sodas, a Deluxe Dog, and a Hotdog.</t>
  </si>
  <si>
    <t>Can I get a Bacon Burger, a Soda, a Fries, 2 Juice Boxes, a Side Salad, a Cheese Burger, and a Soda.</t>
  </si>
  <si>
    <t>I would like a Hotdog, a Juice Box, 2 Bacon Burgers, and a Fries.</t>
  </si>
  <si>
    <t>Can I get a Hotdog, a Juice Box, a Bacon Burger, a Soda, a Deluxe Dog, 2 Sodas, a Cheese Burger, and a Juice Box.</t>
  </si>
  <si>
    <t>May I order a Side Salad, a Hotdog, and a Beer.</t>
  </si>
  <si>
    <t>Can I get a Cheese Burger, a Beer, a Soda, 2 Side Salads, a Soda, and a Soda.</t>
  </si>
  <si>
    <t>Can I get a Fries, a Western Burger, 2 Juice Boxes, 4 Side Salads, and a Side Salad.</t>
  </si>
  <si>
    <t>Can I get 2 Hotdogs, 2 Sodas, and a Bacon Burger.</t>
  </si>
  <si>
    <t>May I order a Fries, 2 Hotdogs, a Side Salad, 2 Beers, and a Bacon Burger.</t>
  </si>
  <si>
    <t>May I order a Western Burger, a Bacon Burger, 2 Juice Boxes, and 2 Western Burgers.</t>
  </si>
  <si>
    <t>Can I get a Western Burger, a Bacon Burger, 2 Side Salads, a Cheese Burger, a Fries, 2 Hotdogs, and a Hotdog.</t>
  </si>
  <si>
    <t>Can I get a Bacon Burger, and 2 Side Salads.</t>
  </si>
  <si>
    <t>Can I get 2 Juice Boxes, and 4 Beers.</t>
  </si>
  <si>
    <t>May I order 5 Western Burgers.</t>
  </si>
  <si>
    <t>Can I get a Deluxe Dog, a Deluxe Dog, a Hotdog, a Hotdog, and 2 Juice Boxes.</t>
  </si>
  <si>
    <t>May I order a Bacon Burger, a Deluxe Dog, 3 Bacon Burgers, a Juice Box, a Deluxe Dog, a Western Burger, a Side Salad, a Deluxe Dog, a Soda, and a Deluxe Dog.</t>
  </si>
  <si>
    <t>May I order a Deluxe Dog, a Fries, and 2 Hotdogs.</t>
  </si>
  <si>
    <t>May I order a Juice Box, a Cheese Burger, a Western Burger, a Hotdog, a Soda, a Soda, a Hotdog, a Hotdog, a Beer, and a Fries.</t>
  </si>
  <si>
    <t>May I order 2 Deluxe Dogs, and a Western Burger.</t>
  </si>
  <si>
    <t>Can I get a Deluxe Dog, a Beer, a Western Burger, a Deluxe Dog, a Cheese Burger, a Deluxe Dog, a Beer, and a Side Salad.</t>
  </si>
  <si>
    <t>May I order a Cheese Burger, 2 Deluxe Dogs, and a Hotdog.</t>
  </si>
  <si>
    <t>May I order a Beer, 3 Hotdogs, a Hotdog, a Bacon Burger, and 2 Western Burgers.</t>
  </si>
  <si>
    <t>I would like a Fries, 2 Cheese Burgers, 2 Beers, 2 Fries, and 2 Deluxe Dogs.</t>
  </si>
  <si>
    <t>Can I get 2 Cheese Burgers, 2 Side Salads, and 3 Juice Boxes.</t>
  </si>
  <si>
    <t>May I order 2 Sodas, 4 Sodas, and 4 Bacon Burgers.</t>
  </si>
  <si>
    <t>I would like a Side Salad, a Hotdog, a Side Salad, a Juice Box, and a Western Burger.</t>
  </si>
  <si>
    <t>May I order a Fries, 2 Beers, and a Hotdog.</t>
  </si>
  <si>
    <t>May I order a Side Salad, 2 Deluxe Dogs, a Deluxe Dog, and 2 Side Salads.</t>
  </si>
  <si>
    <t>I would like a Western Burger, a Cheese Burger, 4 Sodas, and a Side Salad.</t>
  </si>
  <si>
    <t>Can I get a Soda, 2 Beers, and 2 Fries.</t>
  </si>
  <si>
    <t>I would like a Fries, a Western Burger, a Side Salad, 2 Bacon Burgers, a Hotdog, a Side Salad, and a Beer.</t>
  </si>
  <si>
    <t>May I order a Soda, a Hotdog, a Fries, a Soda, a Cheese Burger, a Beer, and a Juice Box.</t>
  </si>
  <si>
    <t>May I order 3 Bacon Burgers, a Deluxe Dog, and a Soda.</t>
  </si>
  <si>
    <t>Can I get 4 Sodas, a Bacon Burger, and 2 Hotdogs.</t>
  </si>
  <si>
    <t>May I order a Deluxe Dog, a Deluxe Dog, 2 Deluxe Dogs, and 2 Western Burgers.</t>
  </si>
  <si>
    <t>Can I get a Juice Box, 2 Deluxe Dogs, and 2 Juice Boxes.</t>
  </si>
  <si>
    <t>May I order a Western Burger, and a Deluxe Dog.</t>
  </si>
  <si>
    <t>I would like 2 Side Salads, a Western Burger, and a Juice Box.</t>
  </si>
  <si>
    <t>May I order a Bacon Burger, 4 Sodas, and a Juice Box.</t>
  </si>
  <si>
    <t>May I order a Bacon Burger, a Hotdog, a Juice Box, a Cheese Burger, a Juice Box, a Juice Box, 3 Sodas, a Fries, and a Hotdog.</t>
  </si>
  <si>
    <t>May I order a Beer, a Deluxe Dog, a Cheese Burger, a Soda, a Western Burger, a Deluxe Dog, a Hotdog, and a Juice Box.</t>
  </si>
  <si>
    <t>Can I get 2 Bacon Burgers, 2 Western Burgers, and a Juice Box.</t>
  </si>
  <si>
    <t>May I order 3 Sodas, and 2 Juice Boxes.</t>
  </si>
  <si>
    <t>I would like a Juice Box, a Hotdog, a Fries, a Deluxe Dog, a Juice Box, 4 Fries, a Hotdog, and a Soda.</t>
  </si>
  <si>
    <t>Can I get a Cheese Burger, a Fries, 2 Bacon Burgers, a Soda, a Hotdog, and a Side Salad.</t>
  </si>
  <si>
    <t>Can I get a Soda, a Hotdog, a Fries, a Juice Box, a Hotdog, a Beer, a Juice Box, a Fries, and a Side Salad.</t>
  </si>
  <si>
    <t>May I order a Western Burger, and a Fries.</t>
  </si>
  <si>
    <t>Can I get a Bacon Burger, a Fries, a Fries, a Cheese Burger, a Hotdog, a Side Salad, and a Beer.</t>
  </si>
  <si>
    <t>I would like a Soda, a Soda, a Western Burger, 2 Deluxe Dogs, and a Deluxe Dog.</t>
  </si>
  <si>
    <t>Can I get a Bacon Burger, a Juice Box, a Bacon Burger, 2 Hotdogs, a Beer, 2 Deluxe Dogs, a Side Salad, and a Hotdog.</t>
  </si>
  <si>
    <t>May I order 2 Sodas, and 2 Deluxe Dogs.</t>
  </si>
  <si>
    <t>Can I get a Juice Box, a Fries, and 2 Hotdogs.</t>
  </si>
  <si>
    <t>Can I get 3 Fries, and a Hotdog.</t>
  </si>
  <si>
    <t>May I order a Side Salad, 4 Deluxe Dogs, and 2 Cheese Burgers.</t>
  </si>
  <si>
    <t>I would like a Deluxe Dog, a Western Burger, and 4 Side Salads.</t>
  </si>
  <si>
    <t>Can I get a Beer, a Deluxe Dog, a Deluxe Dog, a Side Salad, and a Western Burger.</t>
  </si>
  <si>
    <t>Can I get a Hotdog, 2 Western Burgers, and a Western Burger.</t>
  </si>
  <si>
    <t>I would like 2 Sodas, a Hotdog, and a Side Salad.</t>
  </si>
  <si>
    <t>Can I get 4 Deluxe Dogs, and 3 Bacon Burgers.</t>
  </si>
  <si>
    <t>I would like 3 Fries, a Hotdog, a Western Burger, and 3 Sodas.</t>
  </si>
  <si>
    <t>May I order a Beer, 2 Beers, and a Cheese Burger.</t>
  </si>
  <si>
    <t>I would like a Fries, a Cheese Burger, a Side Salad, a Beer, a Western Burger, a Bacon Burger, a Bacon Burger, a Cheese Burger, and a Bacon Burger.</t>
  </si>
  <si>
    <t>I would like 2 Side Salads, a Side Salad, 3 Fries, and a Fries.</t>
  </si>
  <si>
    <t>I would like 2 Cheese Burgers, a Juice Box, a Fries, a Deluxe Dog, and a Soda.</t>
  </si>
  <si>
    <t>Can I get a Soda, a Soda, a Fries, a Cheese Burger, a Deluxe Dog, and a Hotdog.</t>
  </si>
  <si>
    <t>Can I get a Deluxe Dog, 3 Hotdogs, a Side Salad, a Cheese Burger, a Fries, a Western Burger, a Western Burger, a Side Salad, and 2 Beers.</t>
  </si>
  <si>
    <t>I would like 3 Side Salads, and a Bacon Burger.</t>
  </si>
  <si>
    <t>May I order a Bacon Burger, a Soda, a Juice Box, 2 Juice Boxes, a Juice Box, and 2 Fries.</t>
  </si>
  <si>
    <t>Can I get a Western Burger, 3 Bacon Burgers, and 2 Beers.</t>
  </si>
  <si>
    <t>Can I get a Fries, a Soda, a Bacon Burger, a Juice Box, a Bacon Burger, and a Juice Box.</t>
  </si>
  <si>
    <t>May I order 3 Bacon Burgers, 4 Western Burgers, a Soda, a Bacon Burger, and a Fries.</t>
  </si>
  <si>
    <t>I would like a Western Burger, 3 Bacon Burgers, a Beer, and a Bacon Burger.</t>
  </si>
  <si>
    <t>I would like 3 Bacon Burgers, a Western Burger, a Beer, and a Western Burger.</t>
  </si>
  <si>
    <t>May I order 3 Cheese Burgers, and 2 Sodas.</t>
  </si>
  <si>
    <t>Can I get a Bacon Burger, a Deluxe Dog, a Beer, a Deluxe Dog, 2 Fries, and a Side Salad.</t>
  </si>
  <si>
    <t>I would like 2 Hotdogs, a Juice Box, a Soda, 2 Sodas, a Fries, and a Hotdog.</t>
  </si>
  <si>
    <t>May I order a Fries, a Juice Box, and 2 Side Salads.</t>
  </si>
  <si>
    <t>Can I get 3 Western Burgers, 2 Juice Boxes, and a Beer.</t>
  </si>
  <si>
    <t>Can I get a Deluxe Dog, a Soda, and a Fries.</t>
  </si>
  <si>
    <t>I would like 2 Cheese Burgers, a Bacon Burger, a Western Burger, and 2 Fries.</t>
  </si>
  <si>
    <t>May I order a Beer, a Juice Box, a Fries, a Fries, a Soda, a Side Salad, and a Side Salad.</t>
  </si>
  <si>
    <t>May I order a Deluxe Dog, 2 Juice Boxes, 3 Hotdogs, a Cheese Burger, a Cheese Burger, 2 Beers, a Beer, a Beer, and a Beer.</t>
  </si>
  <si>
    <t>I would like a Beer, 2 Western Burgers, a Deluxe Dog, 2 Cheese Burgers, and a Juice Box.</t>
  </si>
  <si>
    <t>I would like a Hotdog, a Western Burger, and a Bacon Burger.</t>
  </si>
  <si>
    <t>May I order 3 Fries, 3 Western Burgers, and 2 Bacon Burgers.</t>
  </si>
  <si>
    <t>Can I get a Juice Box, a Cheese Burger, a Beer, a Cheese Burger, a Bacon Burger, a Western Burger, a Deluxe Dog, a Side Salad, a Side Salad, and a Bacon Burger.</t>
  </si>
  <si>
    <t>Can I get a Deluxe Dog, a Beer, and 2 Sodas.</t>
  </si>
  <si>
    <t>May I order 2 Side Salads, 2 Fries, 2 Juice Boxes, 3 Cheese Burgers, a Fries, and a Bacon Burger.</t>
  </si>
  <si>
    <t>I would like a Beer, 2 Fries, and a Cheese Burger.</t>
  </si>
  <si>
    <t>May I order a Side Salad, a Fries, a Fries, a Beer, and 2 Beers.</t>
  </si>
  <si>
    <t>May I order 2 Deluxe Dogs, a Juice Box, and 3 Western Burgers.</t>
  </si>
  <si>
    <t>Can I get 2 Side Salads, and a Fries.</t>
  </si>
  <si>
    <t>May I order a Soda, a Western Burger, and a Bacon Burger.</t>
  </si>
  <si>
    <t>I would like 2 Hotdogs, 4 Side Salads, and a Bacon Burger.</t>
  </si>
  <si>
    <t>I would like 4 Hotdogs, and 3 Sodas.</t>
  </si>
  <si>
    <t>I would like a Beer, a Juice Box, a Hotdog, a Beer, a Soda, and a Fries.</t>
  </si>
  <si>
    <t>May I order a Bacon Burger, a Cheese Burger, a Soda, and a Hotdog.</t>
  </si>
  <si>
    <t>May I order a Beer, 2 Hotdogs, 2 Hotdogs, and 2 Deluxe Dogs.</t>
  </si>
  <si>
    <t>I would like 2 Juice Boxes, 2 Bacon Burgers, and 3 Beers.</t>
  </si>
  <si>
    <t>May I order 2 Cheese Burgers, a Hotdog, and a Bacon Burger.</t>
  </si>
  <si>
    <t>Can I get a Beer, a Fries, 2 Fries, a Soda, a Bacon Burger, a Fries, a Bacon Burger, a Western Burger, and a Bacon Burger.</t>
  </si>
  <si>
    <t>I would like a Side Salad, a Bacon Burger, a Western Burger, a Soda, a Side Salad, a Bacon Burger, a Side Salad, and a Hotdog.</t>
  </si>
  <si>
    <t>May I order 3 Fries, a Soda, a Soda, a Cheese Burger, a Deluxe Dog, 4 Deluxe Dogs, and a Juice Box.</t>
  </si>
  <si>
    <t>May I order a Bacon Burger, a Side Salad, 2 Hotdogs, a Cheese Burger, and a Hotdog.</t>
  </si>
  <si>
    <t>I would like a Western Burger, a Beer, a Beer, and a Cheese Burger.</t>
  </si>
  <si>
    <t>May I order a Soda, a Beer, 2 Juice Boxes, a Soda, a Beer, a Hotdog, a Cheese Burger, a Cheese Burger, a Fries, and a Fries.</t>
  </si>
  <si>
    <t>I would like a Beer, a Side Salad, a Side Salad, a Cheese Burger, a Deluxe Dog, a Beer, and a Fries.</t>
  </si>
  <si>
    <t>I would like a Cheese Burger, a Juice Box, a Bacon Burger, 2 Side Salads, and a Hotdog.</t>
  </si>
  <si>
    <t>I would like a Juice Box, 3 Deluxe Dogs, and 2 Juice Boxes.</t>
  </si>
  <si>
    <t>I would like a Side Salad, 2 Side Salads, 2 Side Salads, a Cheese Burger, and 2 Deluxe Dogs.</t>
  </si>
  <si>
    <t>May I order a Bacon Burger, a Western Burger, a Bacon Burger, and a Soda.</t>
  </si>
  <si>
    <t>May I order a Juice Box, a Fries, a Fries, a Juice Box, a Deluxe Dog, a Hotdog, a Beer, a Beer, a Cheese Burger, and 3 Sodas.</t>
  </si>
  <si>
    <t>May I order a Western Burger, a Soda, 2 Juice Boxes, a Deluxe Dog, a Western Burger, a Juice Box, and a Hotdog.</t>
  </si>
  <si>
    <t>May I order a Side Salad, a Beer, and a Side Salad.</t>
  </si>
  <si>
    <t>Can I get 2 Bacon Burgers, 3 Hotdogs, and a Soda.</t>
  </si>
  <si>
    <t>I would like a Western Burger, 3 Beers, and 2 Sodas.</t>
  </si>
  <si>
    <t>May I order a Hotdog, a Beer, a Deluxe Dog, 2 Hotdogs, and a Soda.</t>
  </si>
  <si>
    <t>May I order 3 Bacon Burgers, a Soda, and a Beer.</t>
  </si>
  <si>
    <t>I would like a Soda, 4 Deluxe Dogs, and 2 Hotdogs.</t>
  </si>
  <si>
    <t>I would like a Bacon Burger, 2 Cheese Burgers, a Hotdog, and a Side Salad.</t>
  </si>
  <si>
    <t>I would like 2 Cheese Burgers, a Beer, a Soda, a Fries, and a Beer.</t>
  </si>
  <si>
    <t>I would like 3 Juice Boxes, a Cheese Burger, a Bacon Burger, a Bacon Burger, 2 Juice Boxes, a Western Burger, a Side Salad, 2 Hotdogs, and 2 Juice Boxes.</t>
  </si>
  <si>
    <t>Can I get 2 Deluxe Dogs, a Juice Box, and 2 Bacon Burgers.</t>
  </si>
  <si>
    <t>I would like 4 Deluxe Dogs, a Bacon Burger, and 2 Fries.</t>
  </si>
  <si>
    <t>May I order a Beer, a Beer, a Cheese Burger, a Beer, and 2 Bacon Burgers.</t>
  </si>
  <si>
    <t>May I order a Fries, a Hotdog, a Side Salad, a Hotdog, a Fries, a Fries, a Juice Box, and a Soda.</t>
  </si>
  <si>
    <t>Can I get a Hotdog, a Bacon Burger, a Hotdog, a Hotdog, and a Soda.</t>
  </si>
  <si>
    <t>Can I get 2 Bacon Burgers, 2 Side Salads, a Soda, a Western Burger, and a Cheese Burger.</t>
  </si>
  <si>
    <t>I would like 3 Deluxe Dogs, 3 Hotdogs, and a Cheese Burger.</t>
  </si>
  <si>
    <t>Can I get a Western Burger, a Bacon Burger, a Cheese Burger, a Soda, a Juice Box, a Bacon Burger, a Soda, and a Hotdog.</t>
  </si>
  <si>
    <t>I would like a Juice Box, a Soda, a Fries, and a Juice Box.</t>
  </si>
  <si>
    <t>I would like a Soda, a Western Burger, a Fries, a Fries, a Bacon Burger, a Western Burger, a Side Salad, 2 Side Salads, and a Beer.</t>
  </si>
  <si>
    <t>Can I get 2 Cheese Burgers, a Western Burger, 2 Juice Boxes, and 2 Deluxe Dogs.</t>
  </si>
  <si>
    <t>Can I get 2 Cheese Burgers, a Soda, a Western Burger, 2 Juice Boxes, and a Juice Box.</t>
  </si>
  <si>
    <t>I would like a Deluxe Dog, a Juice Box, a Soda, a Side Salad, a Soda, a Fries, a Bacon Burger, a Fries, and 4 Western Burgers.</t>
  </si>
  <si>
    <t>May I order 4 Side Salads, a Deluxe Dog, and a Deluxe Dog.</t>
  </si>
  <si>
    <t>I would like a Deluxe Dog, and a Hotdog.</t>
  </si>
  <si>
    <t>May I order 2 Sodas, a Juice Box, 2 Deluxe Dogs, a Hotdog, and a Soda.</t>
  </si>
  <si>
    <t>May I order a Beer, a Deluxe Dog, 2 Sodas, and 2 Western Burgers.</t>
  </si>
  <si>
    <t>Can I get 2 Cheese Burgers, a Soda, a Hotdog, 2 Western Burgers, and a Fries.</t>
  </si>
  <si>
    <t>Can I get a Deluxe Dog, a Fries, a Juice Box, a Cheese Burger, a Western Burger, a Cheese Burger, a Bacon Burger, a Fries, and a Western Burger.</t>
  </si>
  <si>
    <t>Can I get 3 Deluxe Dogs, a Juice Box, and 3 Fries.</t>
  </si>
  <si>
    <t>May I order a Juice Box, a Western Burger, 2 Sodas, a Beer, and a Hotdog.</t>
  </si>
  <si>
    <t>May I order 4 Western Burgers, a Juice Box, and a Side Salad.</t>
  </si>
  <si>
    <t>I would like a Soda, a Fries, and a Soda.</t>
  </si>
  <si>
    <t>May I order a Western Burger, 2 Sodas, a Side Salad, and a Hotdog.</t>
  </si>
  <si>
    <t>I would like 2 Sodas, and a Fries.</t>
  </si>
  <si>
    <t>I would like 2 Juice Boxes, and 2 Western Burgers.</t>
  </si>
  <si>
    <t>May I order 2 Bacon Burgers, a Side Salad, a Deluxe Dog, 2 Deluxe Dogs, and 2 Western Burgers.</t>
  </si>
  <si>
    <t>I would like 2 Side Salads, a Bacon Burger, a Cheese Burger, a Deluxe Dog, and a Western Burger.</t>
  </si>
  <si>
    <t>I would like a Hotdog, and a Hotdog.</t>
  </si>
  <si>
    <t>May I order a Deluxe Dog, a Fries, a Western Burger, a Western Burger, a Western Burger, a Beer, a Side Salad, a Bacon Burger, a Cheese Burger, and a Juice Box.</t>
  </si>
  <si>
    <t>I would like a Western Burger, a Bacon Burger, a Soda, a Fries, a Deluxe Dog, a Beer, 4 Cheese Burgers, and a Deluxe Dog.</t>
  </si>
  <si>
    <t>I would like 2 Fries, a Hotdog, and a Cheese Burger.</t>
  </si>
  <si>
    <t>Can I get a Fries, and a Bacon Burger.</t>
  </si>
  <si>
    <t>Can I get 4 Hotdogs, 2 Hotdogs, and a Fries.</t>
  </si>
  <si>
    <t>I would like a Western Burger, a Soda, a Soda, a Bacon Burger, a Soda, a Deluxe Dog, a Western Burger, and a Side Salad.</t>
  </si>
  <si>
    <t>I would like 3 Side Salads, a Juice Box, and 2 Sodas.</t>
  </si>
  <si>
    <t>Can I get 2 Side Salads, a Side Salad, a Hotdog, and a Deluxe Dog.</t>
  </si>
  <si>
    <t>Can I get a Soda, a Beer, a Western Burger, a Cheese Burger, a Beer, a Juice Box, a Hotdog, a Beer, a Side Salad, and a Beer.</t>
  </si>
  <si>
    <t>I would like a Deluxe Dog, a Side Salad, a Cheese Burger, and a Bacon Burger.</t>
  </si>
  <si>
    <t>I would like a Fries, a Cheese Burger, and 3 Bacon Burgers.</t>
  </si>
  <si>
    <t>I would like 2 Juice Boxes, a Bacon Burger, 2 Side Salads, 2 Side Salads, and 2 Cheese Burgers.</t>
  </si>
  <si>
    <t>May I order a Beer, a Deluxe Dog, and a Deluxe Dog.</t>
  </si>
  <si>
    <t>Can I get 2 Western Burgers, a Fries, and 2 Beers.</t>
  </si>
  <si>
    <t>May I order 2 Hotdogs, a Hotdog, 3 Fries, and a Soda.</t>
  </si>
  <si>
    <t>May I order a Soda, 2 Juice Boxes, a Western Burger, a Hotdog, a Cheese Burger, a Bacon Burger, a Beer, a Hotdog, a Beer, and 2 Deluxe Dogs.</t>
  </si>
  <si>
    <t>I would like a Deluxe Dog, a Fries, a Bacon Burger, a Beer, a Hotdog, a Side Salad, and a Bacon Burger.</t>
  </si>
  <si>
    <t>Can I get 4 Juice Boxes, a Western Burger, and a Beer.</t>
  </si>
  <si>
    <t>I would like a Bacon Burger, a Bacon Burger, a Hotdog, a Hotdog, a Side Salad, a Beer, a Side Salad, a Soda, and a Juice Box.</t>
  </si>
  <si>
    <t>Can I get 2 Beers, 2 Cheese Burgers, and 2 Juice Boxes.</t>
  </si>
  <si>
    <t>Can I get a Fries, a Hotdog, a Beer, and 2 Sodas.</t>
  </si>
  <si>
    <t>Can I get 2 Cheese Burgers, a Deluxe Dog, 2 Beers, a Deluxe Dog, and a Soda.</t>
  </si>
  <si>
    <t>Can I get 2 Western Burgers, 3 Juice Boxes, and 2 Hotdogs.</t>
  </si>
  <si>
    <t>I would like a Juice Box, 2 Beers, and a Bacon Burger.</t>
  </si>
  <si>
    <t>Can I get 2 Hotdogs, and 4 Sodas.</t>
  </si>
  <si>
    <t>Can I get 2 Western Burgers, and a Juice Box.</t>
  </si>
  <si>
    <t>Can I get 3 Sodas, a Juice Box, and 3 Deluxe Dogs.</t>
  </si>
  <si>
    <t>May I order a Deluxe Dog, a Fries, a Soda, a Hotdog, a Deluxe Dog, a Juice Box, and a Hotdog.</t>
  </si>
  <si>
    <t>May I order a Deluxe Dog, a Soda, and a Beer.</t>
  </si>
  <si>
    <t>I would like a Cheese Burger, a Juice Box, a Bacon Burger, a Fries, a Juice Box, a Western Burger, and a Cheese Burger.</t>
  </si>
  <si>
    <t>I would like 2 Western Burgers, a Western Burger, and 2 Bacon Burgers.</t>
  </si>
  <si>
    <t>I would like 2 Fries, a Soda, and 2 Bacon Burgers.</t>
  </si>
  <si>
    <t>May I order a Bacon Burger, a Beer, and 4 Western Burgers.</t>
  </si>
  <si>
    <t>Can I get a Hotdog, a Beer, a Side Salad, a Cheese Burger, a Beer, a Juice Box, a Fries, a Side Salad, a Side Salad, and a Deluxe Dog.</t>
  </si>
  <si>
    <t>I would like a Soda, 2 Bacon Burgers, and a Juice Box.</t>
  </si>
  <si>
    <t>May I order a Deluxe Dog, a Beer, and 2 Juice Boxes.</t>
  </si>
  <si>
    <t>May I order a Cheese Burger, 2 Hotdogs, and a Hotdog.</t>
  </si>
  <si>
    <t>Can I get a Bacon Burger, a Beer, and a Fries.</t>
  </si>
  <si>
    <t>Can I get a Soda, a Hotdog, 2 Fries, a Deluxe Dog, and a Fries.</t>
  </si>
  <si>
    <t>Can I get a Side Salad, 2 Deluxe Dogs, a Western Burger, and a Hotdog.</t>
  </si>
  <si>
    <t>May I order a Side Salad, 2 Western Burgers, and 2 Western Burgers.</t>
  </si>
  <si>
    <t>I would like 3 Bacon Burgers, 3 Cheese Burgers, and 2 Sodas.</t>
  </si>
  <si>
    <t>I would like a Hotdog, and 2 Hotdogs.</t>
  </si>
  <si>
    <t>I would like a Side Salad, a Juice Box, a Bacon Burger, a Cheese Burger, a Fries, a Deluxe Dog, a Western Burger, a Western Burger, a Beer, and a Soda.</t>
  </si>
  <si>
    <t>Can I get 2 Cheese Burgers, 4 Bacon Burgers, and a Hotdog.</t>
  </si>
  <si>
    <t>May I order 2 Deluxe Dogs, 2 Side Salads, 3 Side Salads, and a Western Burger.</t>
  </si>
  <si>
    <t>Can I get 3 Beers, a Beer, and a Beer.</t>
  </si>
  <si>
    <t>May I order a Hotdog, a Western Burger, and a Juice Box.</t>
  </si>
  <si>
    <t>I would like a Western Burger, 2 Cheese Burgers, a Soda, a Soda, and a Soda.</t>
  </si>
  <si>
    <t>I would like a Bacon Burger, a Hotdog, a Bacon Burger, a Cheese Burger, a Beer, a Deluxe Dog, 3 Side Salads, 3 Deluxe Dogs, a Juice Box, and a Western Burger.</t>
  </si>
  <si>
    <t>May I order a Hotdog, a Beer, a Beer, and 2 Juice Boxes.</t>
  </si>
  <si>
    <t>I would like 2 Sodas, 2 Bacon Burgers, a Juice Box, and a Cheese Burger.</t>
  </si>
  <si>
    <t>Can I get 2 Bacon Burgers, 2 Juice Boxes, 3 Western Burgers, and a Beer.</t>
  </si>
  <si>
    <t>May I order 2 Deluxe Dogs, 2 Hotdogs, and 2 Deluxe Dogs.</t>
  </si>
  <si>
    <t>I would like a Cheese Burger, a Fries, a Bacon Burger, a Side Salad, a Deluxe Dog, a Fries, a Bacon Burger, a Juice Box, 2 Sodas, and a Side Salad.</t>
  </si>
  <si>
    <t>I would like a Side Salad, a Soda, a Fries, a Deluxe Dog, a Western Burger, a Side Salad, a Soda, a Beer, 3 Fries, and 2 Beers.</t>
  </si>
  <si>
    <t>I would like a Fries, a Juice Box, 2 Juice Boxes, a Fries, and 2 Side Salads.</t>
  </si>
  <si>
    <t>Can I get a Western Burger, a Bacon Burger, a Juice Box, a Fries, and a Western Burger.</t>
  </si>
  <si>
    <t>Can I get a Hotdog, 2 Sodas, 2 Bacon Burgers, and a Western Burger.</t>
  </si>
  <si>
    <t>May I order a Deluxe Dog, a Hotdog, a Western Burger, a Juice Box, a Fries, a Western Burger, and 2 Side Salads.</t>
  </si>
  <si>
    <t>Can I get a Fries, a Juice Box, and a Side Salad.</t>
  </si>
  <si>
    <t>I would like a Western Burger, a Hotdog, and 2 Cheese Burgers.</t>
  </si>
  <si>
    <t>May I order 2 Bacon Burgers, a Hotdog, and a Western Burger.</t>
  </si>
  <si>
    <t>May I order a Beer, a Juice Box, a Beer, a Cheese Burger, a Fries, a Deluxe Dog, a Beer, and a Hotdog.</t>
  </si>
  <si>
    <t>May I order a Bacon Burger, a Beer, a Beer, a Fries, and a Cheese Burger.</t>
  </si>
  <si>
    <t>I would like 2 Western Burgers, 2 Deluxe Dogs, and 3 Cheese Burgers.</t>
  </si>
  <si>
    <t>May I order a Hotdog, 2 Bacon Burgers, a Deluxe Dog, a Deluxe Dog, and a Deluxe Dog.</t>
  </si>
  <si>
    <t>Can I get 3 Beers, a Beer, and a Hotdog.</t>
  </si>
  <si>
    <t>I would like a Cheese Burger, a Cheese Burger, 2 Juice Boxes, 3 Fries, a Side Salad, a Hotdog, and a Cheese Burger.</t>
  </si>
  <si>
    <t>May I order 4 Cheese Burgers, a Soda, and a Side Salad.</t>
  </si>
  <si>
    <t>May I order 3 Fries, and 2 Deluxe Dogs.</t>
  </si>
  <si>
    <t>Can I get a Hotdog, and a Beer.</t>
  </si>
  <si>
    <t>May I order 2 Side Salads, 2 Bacon Burgers, and 2 Side Salads.</t>
  </si>
  <si>
    <t>Can I get a Deluxe Dog, a Fries, a Western Burger, a Juice Box, a Side Salad, a Cheese Burger, and a Bacon Burger.</t>
  </si>
  <si>
    <t>I would like 2 Bacon Burgers, a Soda, a Bacon Burger, a Deluxe Dog, a Western Burger, a Juice Box, a Juice Box, a Soda, 2 Western Burgers, and a Western Burger.</t>
  </si>
  <si>
    <t>May I order a Hotdog, and 2 Juice Boxes.</t>
  </si>
  <si>
    <t>Can I get a Juice Box, 2 Sodas, a Cheese Burger, a Side Salad, 3 Fries, a Juice Box, a Soda, 2 Deluxe Dogs, a Juice Box, and a Side Salad.</t>
  </si>
  <si>
    <t>May I order 2 Bacon Burgers, a Hotdog, a Western Burger, a Fries, a Hotdog, a Cheese Burger, and 2 Hotdogs.</t>
  </si>
  <si>
    <t>May I order a Bacon Burger, a Bacon Burger, a Beer, a Soda, a Fries, a Western Burger, and 2 Fries.</t>
  </si>
  <si>
    <t>I would like a Deluxe Dog, 2 Cheese Burgers, a Fries, a Cheese Burger, and 2 Side Salads.</t>
  </si>
  <si>
    <t>May I order a Beer, a Fries, a Juice Box, a Juice Box, a Juice Box, a Cheese Burger, a Deluxe Dog, a Cheese Burger, a Cheese Burger, and a Fries.</t>
  </si>
  <si>
    <t>Can I get a Cheese Burger, a Beer, a Hotdog, 2 Sodas, a Cheese Burger, a Cheese Burger, a Juice Box, and a Hotdog.</t>
  </si>
  <si>
    <t>I would like a Beer, a Western Burger, a Cheese Burger, a Western Burger, a Hotdog, a Soda, a Beer, a Hotdog, and a Western Burger.</t>
  </si>
  <si>
    <t>I would like 2 Sodas, 2 Beers, and 3 Fries.</t>
  </si>
  <si>
    <t>May I order a Cheese Burger, a Bacon Burger, a Fries, and a Juice Box.</t>
  </si>
  <si>
    <t>Can I get a Side Salad, 2 Fries, a Western Burger, and a Juice Box.</t>
  </si>
  <si>
    <t>May I order 2 Fries, and 2 Side Salads.</t>
  </si>
  <si>
    <t>I would like a Deluxe Dog, 2 Fries, and 4 Western Burgers.</t>
  </si>
  <si>
    <t>I would like 2 Hotdogs, and a Side Salad.</t>
  </si>
  <si>
    <t>Can I get a Deluxe Dog, a Soda, a Cheese Burger, and 4 Bacon Burgers.</t>
  </si>
  <si>
    <t>Can I get a Soda, 2 Hotdogs, a Juice Box, and a Western Burger.</t>
  </si>
  <si>
    <t>I would like a Juice Box, a Soda, 2 Side Salads, and a Fries.</t>
  </si>
  <si>
    <t>May I order a Beer, a Fries, a Juice Box, a Cheese Burger, a Deluxe Dog, a Beer, 2 Side Salads, and a Fries.</t>
  </si>
  <si>
    <t>I would like a Juice Box, a Bacon Burger, a Bacon Burger, a Juice Box, 4 Fries, a Western Burger, a Juice Box, and a Western Burger.</t>
  </si>
  <si>
    <t>Can I get a Bacon Burger, a Juice Box, a Bacon Burger, a Fries, a Side Salad, and a Hotdog.</t>
  </si>
  <si>
    <t>May I order 2 Side Salads, a Hotdog, and 2 Deluxe Dogs.</t>
  </si>
  <si>
    <t>Can I get 3 Juice Boxes, a Side Salad, a Deluxe Dog, a Side Salad, a Fries, a Soda, a Juice Box, a Hotdog, a Deluxe Dog, and a Western Burger.</t>
  </si>
  <si>
    <t>I would like a Hotdog, 2 Fries, a Beer, and 2 Side Salads.</t>
  </si>
  <si>
    <t>May I order 2 Bacon Burgers, a Deluxe Dog, 2 Bacon Burgers, and a Side Salad.</t>
  </si>
  <si>
    <t>I would like a Fries, a Beer, a Cheese Burger, a Beer, a Juice Box, a Deluxe Dog, 2 Cheese Burgers, a Hotdog, a Side Salad, and a Cheese Burger.</t>
  </si>
  <si>
    <t>Can I get 2 Sodas, 2 Hotdogs, and a Fries.</t>
  </si>
  <si>
    <t>Can I get 2 Fries, a Western Burger, a Juice Box, a Deluxe Dog, and a Juice Box.</t>
  </si>
  <si>
    <t>Can I get 3 Beers, 3 Juice Boxes, and 2 Sodas.</t>
  </si>
  <si>
    <t>I would like a Beer, a Fries, 2 Cheese Burgers, a Cheese Burger, a Juice Box, a Western Burger, a Hotdog, and a Beer.</t>
  </si>
  <si>
    <t>May I order a Hotdog, a Cheese Burger, 2 Juice Boxes, and a Beer.</t>
  </si>
  <si>
    <t>May I order a Cheese Burger, 2 Deluxe Dogs, a Fries, a Soda, 2 Deluxe Dogs, a Hotdog, and 2 Fries.</t>
  </si>
  <si>
    <t>Can I get a Side Salad, 2 Cheese Burgers, a Fries, and a Beer.</t>
  </si>
  <si>
    <t>May I order 4 Deluxe Dogs, and 4 Cheese Burgers.</t>
  </si>
  <si>
    <t>May I order a Juice Box, 2 Bacon Burgers, a Bacon Burger, a Side Salad, a Cheese Burger, and a Deluxe Dog.</t>
  </si>
  <si>
    <t>Can I get a Western Burger, a Hotdog, a Fries, and 2 Hotdogs.</t>
  </si>
  <si>
    <t>May I order 2 Bacon Burgers, a Fries, and 4 Hotdogs.</t>
  </si>
  <si>
    <t>I would like 2 Juice Boxes, a Soda, and a Side Salad.</t>
  </si>
  <si>
    <t>I would like a Fries, a Side Salad, a Fries, a Soda, a Juice Box, a Side Salad, and 3 Hotdogs.</t>
  </si>
  <si>
    <t>Can I get a Side Salad, a Juice Box, a Side Salad, a Juice Box, a Juice Box, a Beer, a Western Burger, 3 Western Burgers, and a Bacon Burger.</t>
  </si>
  <si>
    <t>Can I get a Side Salad, a Cheese Burger, and 3 Bacon Burgers.</t>
  </si>
  <si>
    <t>May I order a Cheese Burger, 3 Beers, and a Western Burger.</t>
  </si>
  <si>
    <t>I would like 4 Cheese Burgers.</t>
  </si>
  <si>
    <t>Can I get a Cheese Burger, a Hotdog, a Beer, a Side Salad, a Beer, a Fries, a Hotdog, a Soda, a Hotdog, and 3 Hotdogs.</t>
  </si>
  <si>
    <t>I would like 2 Hotdogs, a Fries, 3 Side Salads, and a Hotdog.</t>
  </si>
  <si>
    <t>Can I get a Beer, a Bacon Burger, a Side Salad, and a Soda.</t>
  </si>
  <si>
    <t>I would like a Western Burger, a Cheese Burger, a Western Burger, a Fries, a Side Salad, a Cheese Burger, and a Western Burger.</t>
  </si>
  <si>
    <t>I would like 2 Hotdogs, a Beer, and 2 Fries.</t>
  </si>
  <si>
    <t>Can I get a Bacon Burger, 3 Cheese Burgers, 2 Fries, and 2 Side Salads.</t>
  </si>
  <si>
    <t>Can I get a Beer, 2 Cheese Burgers, a Soda, and 2 Sodas.</t>
  </si>
  <si>
    <t>May I order a Beer, a Western Burger, and 2 Sodas.</t>
  </si>
  <si>
    <t>I would like a Beer, a Bacon Burger, a Cheese Burger, and 3 Juice Boxes.</t>
  </si>
  <si>
    <t>May I order 2 Cheese Burgers, and 2 Juice Boxes.</t>
  </si>
  <si>
    <t>Can I get 2 Juice Boxes, 2 Sodas, and 2 Western Burgers.</t>
  </si>
  <si>
    <t>I would like 3 Western Burgers, a Bacon Burger, and 3 Sodas.</t>
  </si>
  <si>
    <t>I would like a Fries, a Beer, 2 Juice Boxes, a Bacon Burger, a Side Salad, and a Deluxe Dog.</t>
  </si>
  <si>
    <t>May I order a Beer, a Bacon Burger, and 4 Side Salads.</t>
  </si>
  <si>
    <t>May I order a Soda, a Juice Box, a Beer, and a Soda.</t>
  </si>
  <si>
    <t>Can I get a Deluxe Dog, a Deluxe Dog, and 2 Deluxe Dogs.</t>
  </si>
  <si>
    <t>May I order 2 Cheese Burgers, 2 Fries, and 3 Juice Boxes.</t>
  </si>
  <si>
    <t>I would like a Fries, 2 Bacon Burgers, 2 Hotdogs, and 2 Deluxe Dogs.</t>
  </si>
  <si>
    <t>I would like a Cheese Burger, a Beer, a Hotdog, a Juice Box, a Deluxe Dog, a Cheese Burger, and a Beer.</t>
  </si>
  <si>
    <t>Can I get 3 Side Salads, and 4 Juice Boxes.</t>
  </si>
  <si>
    <t>May I order 2 Cheese Burgers, a Side Salad, and a Cheese Burger.</t>
  </si>
  <si>
    <t>I would like 2 Beers, a Fries, and 3 Bacon Burgers.</t>
  </si>
  <si>
    <t>I would like a Juice Box, a Beer, and 4 Western Burgers.</t>
  </si>
  <si>
    <t>I would like 2 Western Burgers, 2 Hotdogs, 3 Deluxe Dogs, and 2 Western Burgers.</t>
  </si>
  <si>
    <t>I would like 2 Juice Boxes, a Deluxe Dog, a Cheese Burger, a Side Salad, and 2 Bacon Burgers.</t>
  </si>
  <si>
    <t>I would like 2 Western Burgers, a Western Burger, and a Soda.</t>
  </si>
  <si>
    <t>Can I get a Hotdog, a Bacon Burger, a Western Burger, 2 Deluxe Dogs, 2 Juice Boxes, a Bacon Burger, and 3 Sodas.</t>
  </si>
  <si>
    <t>May I order a Side Salad, and a Bacon Burger.</t>
  </si>
  <si>
    <t>Can I get a Bacon Burger, a Western Burger, a Bacon Burger, a Cheese Burger, a Hotdog, and a Juice Box.</t>
  </si>
  <si>
    <t>May I order a Cheese Burger, a Beer, a Deluxe Dog, a Side Salad, a Deluxe Dog, 3 Bacon Burgers, a Side Salad, a Fries, and a Deluxe Dog.</t>
  </si>
  <si>
    <t>May I order a Western Burger, and a Juice Box.</t>
  </si>
  <si>
    <t>I would like a Soda, 2 Sodas, 2 Cheese Burgers, and 2 Hotdogs.</t>
  </si>
  <si>
    <t>Can I get a Bacon Burger, 2 Sodas, and a Fries.</t>
  </si>
  <si>
    <t>I would like 2 Bacon Burgers, and a Fries.</t>
  </si>
  <si>
    <t>I would like a Juice Box, a Bacon Burger, a Hotdog, a Soda, 3 Cheese Burgers, a Bacon Burger, a Bacon Burger, a Bacon Burger, a Juice Box, and a Cheese Burger.</t>
  </si>
  <si>
    <t>I would like 2 Cheese Burgers, 2 Juice Boxes, and a Hotdog.</t>
  </si>
  <si>
    <t>I would like a Soda, a Deluxe Dog, and 2 Beers.</t>
  </si>
  <si>
    <t>Can I get 2 Beers, 2 Sodas, 2 Bacon Burgers, and a Bacon Burger.</t>
  </si>
  <si>
    <t>I would like 3 Western Burgers, 2 Fries, and 3 Beers.</t>
  </si>
  <si>
    <t>I would like a Beer, a Beer, a Side Salad, a Side Salad, a Juice Box, a Bacon Burger, a Beer, 2 Deluxe Dogs, a Beer, and a Fries.</t>
  </si>
  <si>
    <t>May I order a Beer, a Cheese Burger, a Deluxe Dog, a Hotdog, a Deluxe Dog, a Hotdog, a Bacon Burger, 3 Deluxe Dogs, a Side Salad, and a Soda.</t>
  </si>
  <si>
    <t>I would like a Beer, a Cheese Burger, a Cheese Burger, a Soda, a Juice Box, a Bacon Burger, a Side Salad, and 4 Bacon Burgers.</t>
  </si>
  <si>
    <t>Can I get 2 Hotdogs, a Cheese Burger, a Soda, and a Cheese Burger.</t>
  </si>
  <si>
    <t>Can I get 4 Bacon Burgers, 2 Cheese Burgers, a Side Salad, 2 Bacon Burgers, a Beer, and a Western Burger.</t>
  </si>
  <si>
    <t>May I order a Western Burger, a Deluxe Dog, a Bacon Burger, a Soda, a Soda, a Soda, and a Juice Box.</t>
  </si>
  <si>
    <t>Can I get a Bacon Burger, a Western Burger, a Hotdog, a Hotdog, a Juice Box, a Cheese Burger, a Beer, and 3 Sodas.</t>
  </si>
  <si>
    <t>Can I get a Hotdog, 2 Juice Boxes, 2 Bacon Burgers, and 2 Side Salads.</t>
  </si>
  <si>
    <t>May I order 2 Bacon Burgers, and 4 Deluxe Dogs.</t>
  </si>
  <si>
    <t>Can I get a Cheese Burger, 2 Sodas, a Soda, a Beer, a Bacon Burger, and a Side Salad.</t>
  </si>
  <si>
    <t>Can I get 3 Side Salads, and a Deluxe Dog.</t>
  </si>
  <si>
    <t>May I order a Fries, a Hotdog, a Hotdog, a Bacon Burger, a Beer, a Hotdog, a Cheese Burger, and a Side Salad.</t>
  </si>
  <si>
    <t>May I order 2 Cheese Burgers, a Bacon Burger, a Soda, a Side Salad, and a Beer.</t>
  </si>
  <si>
    <t>I would like a Western Burger, a Western Burger, 4 Side Salads, and 2 Juice Boxes.</t>
  </si>
  <si>
    <t>May I order a Fries, a Cheese Burger, a Beer, a Juice Box, a Fries, a Deluxe Dog, a Western Burger, a Hotdog, a Hotdog, and a Juice Box.</t>
  </si>
  <si>
    <t>I would like a Side Salad, a Western Burger, and 3 Cheese Burgers.</t>
  </si>
  <si>
    <t>May I order a Beer, 3 Fries, 4 Cheese Burgers, and a Cheese Burger.</t>
  </si>
  <si>
    <t>I would like a Western Burger, a Side Salad, a Side Salad, a Deluxe Dog, a Beer, a Western Burger, and a Western Burger.</t>
  </si>
  <si>
    <t>Can I get a Fries, a Cheese Burger, a Cheese Burger, a Fries, a Cheese Burger, a Hotdog, a Juice Box, a Hotdog, and 2 Cheese Burgers.</t>
  </si>
  <si>
    <t>I would like 3 Bacon Burgers, a Bacon Burger, a Fries, and a Deluxe Dog.</t>
  </si>
  <si>
    <t>May I order a Bacon Burger, a Cheese Burger, a Hotdog, a Fries, a Western Burger, a Bacon Burger, a Side Salad, and a Deluxe Dog.</t>
  </si>
  <si>
    <t>Can I get a Juice Box, a Beer, 2 Fries, a Deluxe Dog, and a Juice Box.</t>
  </si>
  <si>
    <t>Can I get 3 Fries, a Bacon Burger, and a Deluxe Dog.</t>
  </si>
  <si>
    <t>I would like a Beer, a Bacon Burger, a Cheese Burger, and a Side Salad.</t>
  </si>
  <si>
    <t>Can I get 2 Western Burgers, a Fries, a Juice Box, 2 Sodas, and a Hotdog.</t>
  </si>
  <si>
    <t>Can I get a Juice Box, 2 Side Salads, 2 Side Salads, a Deluxe Dog, and a Side Salad.</t>
  </si>
  <si>
    <t>May I order a Soda, a Deluxe Dog, a Deluxe Dog, a Fries, a Soda, and 2 Beers.</t>
  </si>
  <si>
    <t>Can I get a Hotdog, a Western Burger, a Cheese Burger, a Juice Box, a Bacon Burger, a Cheese Burger, a Cheese Burger, and a Bacon Burger.</t>
  </si>
  <si>
    <t>Can I get 2 Fries, and a Soda.</t>
  </si>
  <si>
    <t>Can I get a Deluxe Dog, 2 Beers, a Hotdog, and a Fries.</t>
  </si>
  <si>
    <t>Can I get a Side Salad, a Side Salad, a Beer, a Fries, a Fries, a Western Burger, a Cheese Burger, a Side Salad, a Side Salad, and a Fries.</t>
  </si>
  <si>
    <t>May I order a Western Burger, a Cheese Burger, a Cheese Burger, and a Fries.</t>
  </si>
  <si>
    <t>Can I get a Side Salad, a Western Burger, and a Fries.</t>
  </si>
  <si>
    <t>May I order 3 Side Salads, a Bacon Burger, and a Soda.</t>
  </si>
  <si>
    <t>Can I get a Bacon Burger, a Fries, a Soda, and 2 Beers.</t>
  </si>
  <si>
    <t>I would like a Cheese Burger, 2 Bacon Burgers, a Juice Box, a Beer, and a Beer.</t>
  </si>
  <si>
    <t>Can I get a Cheese Burger, 2 Cheese Burgers, and 2 Cheese Burgers.</t>
  </si>
  <si>
    <t>May I order a Side Salad, a Soda, a Cheese Burger, a Western Burger, and a Deluxe Dog.</t>
  </si>
  <si>
    <t>May I order 2 Western Burgers, a Soda, a Deluxe Dog, a Hotdog, a Fries, a Cheese Burger, a Fries, and a Bacon Burger.</t>
  </si>
  <si>
    <t>I would like a Cheese Burger, a Fries, a Western Burger, a Hotdog, and a Soda.</t>
  </si>
  <si>
    <t>Can I get a Juice Box, 2 Fries, a Beer, and 3 Juice Boxes.</t>
  </si>
  <si>
    <t>May I order a Juice Box, 2 Western Burgers, and a Beer.</t>
  </si>
  <si>
    <t>May I order a Cheese Burger, a Side Salad, 2 Deluxe Dogs, 2 Juice Boxes, and a Side Salad.</t>
  </si>
  <si>
    <t>May I order 3 Bacon Burgers, 3 Western Burgers, and 2 Bacon Burgers.</t>
  </si>
  <si>
    <t>May I order 2 Western Burgers, a Western Burger, and 2 Western Burgers.</t>
  </si>
  <si>
    <t>May I order a Fries, a Western Burger, and 3 Cheese Burgers.</t>
  </si>
  <si>
    <t>Can I get a Western Burger, a Juice Box, and 2 Cheese Burgers.</t>
  </si>
  <si>
    <t>May I order a Hotdog, and 2 Beers.</t>
  </si>
  <si>
    <t>May I order a Soda, a Hotdog, a Side Salad, a Side Salad, a Juice Box, and a Hotdog.</t>
  </si>
  <si>
    <t>I would like a Soda, a Bacon Burger, a Side Salad, a Soda, a Bacon Burger, a Western Burger, a Cheese Burger, and a Beer.</t>
  </si>
  <si>
    <t>I would like a Bacon Burger, a Western Burger, a Beer, a Soda, and 2 Beers.</t>
  </si>
  <si>
    <t>Can I get a Side Salad, a Bacon Burger, a Cheese Burger, a Cheese Burger, a Cheese Burger, a Hotdog, 2 Sodas, a Side Salad, and a Fries.</t>
  </si>
  <si>
    <t>I would like 2 Beers, 2 Western Burgers, and a Bacon Burger.</t>
  </si>
  <si>
    <t>May I order 3 Hotdogs, and 3 Deluxe Dogs.</t>
  </si>
  <si>
    <t>May I order a Fries, a Side Salad, a Deluxe Dog, a Juice Box, 2 Sodas, a Side Salad, and a Cheese Burger.</t>
  </si>
  <si>
    <t>I would like 2 Western Burgers, 2 Western Burgers, 3 Western Burgers, and a Deluxe Dog.</t>
  </si>
  <si>
    <t>I would like a Hotdog, a Side Salad, and 3 Fries.</t>
  </si>
  <si>
    <t>Can I get 2 Cheese Burgers, 2 Fries, and a Fries.</t>
  </si>
  <si>
    <t>I would like a Juice Box, 2 Western Burgers, a Beer, a Fries, and a Soda.</t>
  </si>
  <si>
    <t>I would like a Beer, a Western Burger, 2 Beers, and a Deluxe Dog.</t>
  </si>
  <si>
    <t>I would like a Bacon Burger, a Western Burger, a Cheese Burger, a Fries, a Cheese Burger, and a Fries.</t>
  </si>
  <si>
    <t>I would like a Fries, 2 Juice Boxes, a Soda, a Deluxe Dog, a Western Burger, a Cheese Burger, 4 Side Salads, a Beer, and a Juice Box.</t>
  </si>
  <si>
    <t>I would like 2 Side Salads, a Juice Box, and 3 Western Burgers.</t>
  </si>
  <si>
    <t>May I order a Bacon Burger, a Soda, a Side Salad, a Side Salad, 2 Hotdogs, and a Soda.</t>
  </si>
  <si>
    <t>I would like a Fries, and 4 Juice Boxes.</t>
  </si>
  <si>
    <t>May I order a Juice Box, a Fries, a Side Salad, and 2 Fries.</t>
  </si>
  <si>
    <t>May I order a Cheese Burger, a Cheese Burger, 2 Fries, a Cheese Burger, and a Soda.</t>
  </si>
  <si>
    <t>I would like a Fries, a Bacon Burger, a Hotdog, a Side Salad, a Deluxe Dog, and a Hotdog.</t>
  </si>
  <si>
    <t>Can I get 3 Side Salads, 3 Side Salads, and a Juice Box.</t>
  </si>
  <si>
    <t>May I order a Soda, a Western Burger, a Fries, a Side Salad, and a Side Salad.</t>
  </si>
  <si>
    <t>Can I get 2 Hotdogs, 2 Side Salads, a Deluxe Dog, and 2 Side Salads.</t>
  </si>
  <si>
    <t>May I order a Fries, 3 Beers, and 2 Hotdogs.</t>
  </si>
  <si>
    <t>Can I get a Hotdog, a Soda, 2 Juice Boxes, and a Beer.</t>
  </si>
  <si>
    <t>May I order a Hotdog, a Bacon Burger, a Western Burger, a Fries, 3 Deluxe Dogs, a Bacon Burger, a Western Burger, a Hotdog, a Side Salad, and a Beer.</t>
  </si>
  <si>
    <t>Can I get a Beer, a Western Burger, a Beer, 3 Juice Boxes, a Bacon Burger, a Cheese Burger, a Fries, and a Bacon Burger.</t>
  </si>
  <si>
    <t>I would like a Hotdog, 2 Side Salads, a Soda, a Beer, a Deluxe Dog, a Cheese Burger, and a Side Salad.</t>
  </si>
  <si>
    <t>I would like 2 Cheese Burgers, a Bacon Burger, 2 Beers, a Soda, and a Fries.</t>
  </si>
  <si>
    <t>I would like a Western Burger, a Side Salad, and 2 Western Burgers.</t>
  </si>
  <si>
    <t>May I order 3 Side Salads, a Cheese Burger, and 2 Sodas.</t>
  </si>
  <si>
    <t>I would like a Fries, 3 Sodas, and 3 Deluxe Dogs.</t>
  </si>
  <si>
    <t>Can I get a Hotdog, 2 Bacon Burgers, and a Side Salad.</t>
  </si>
  <si>
    <t>I would like a Side Salad, a Western Burger, a Fries, a Soda, 3 Side Salads, a Juice Box, a Soda, and a Bacon Burger.</t>
  </si>
  <si>
    <t>May I order 2 Side Salads, a Side Salad, and 2 Hotdogs.</t>
  </si>
  <si>
    <t>I would like a Fries, 3 Bacon Burgers, and a Deluxe Dog.</t>
  </si>
  <si>
    <t>May I order a Juice Box, a Cheese Burger, a Western Burger, a Beer, a Western Burger, a Beer, a Deluxe Dog, a Western Burger, a Juice Box, and a Western Burger.</t>
  </si>
  <si>
    <t>Can I get 3 Juice Boxes, and a Western Burger.</t>
  </si>
  <si>
    <t>May I order a Beer, a Hotdog, and a Western Burger.</t>
  </si>
  <si>
    <t>I would like a Western Burger, a Cheese Burger, a Fries, a Fries, a Western Burger, a Bacon Burger, a Deluxe Dog, and a Juice Box.</t>
  </si>
  <si>
    <t>I would like 3 Sodas, 4 Sodas, and 2 Side Salads.</t>
  </si>
  <si>
    <t>Can I get a Side Salad, 2 Cheese Burgers, and 2 Deluxe Dogs.</t>
  </si>
  <si>
    <t>Can I get a Cheese Burger, a Bacon Burger, a Deluxe Dog, a Cheese Burger, a Bacon Burger, a Soda, a Hotdog, and a Juice Box.</t>
  </si>
  <si>
    <t>I would like a Soda, a Bacon Burger, and 2 Fries.</t>
  </si>
  <si>
    <t>I would like 2 Juice Boxes, a Fries, 2 Fries, 2 Western Burgers, a Hotdog, and a Hotdog.</t>
  </si>
  <si>
    <t>I would like a Fries, a Juice Box, a Beer, a Juice Box, a Side Salad, a Fries, a Hotdog, and a Cheese Burger.</t>
  </si>
  <si>
    <t>I would like a Western Burger, a Bacon Burger, and 3 Bacon Burgers.</t>
  </si>
  <si>
    <t>I would like 2 Beers, a Beer, 2 Cheese Burgers, a Soda, a Juice Box, and a Juice Box.</t>
  </si>
  <si>
    <t>May I order 2 Fries, a Cheese Burger, and 3 Deluxe Dogs.</t>
  </si>
  <si>
    <t>May I order a Bacon Burger, a Deluxe Dog, a Bacon Burger, a Hotdog, a Bacon Burger, a Western Burger, a Soda, a Side Salad, and a Cheese Burger.</t>
  </si>
  <si>
    <t>May I order a Deluxe Dog, a Deluxe Dog, a Bacon Burger, and a Western Burger.</t>
  </si>
  <si>
    <t>May I order 2 Hotdogs, 2 Fries, 2 Western Burgers, and 2 Side Salads.</t>
  </si>
  <si>
    <t>May I order a Juice Box, 2 Hotdogs, a Beer, and a Hotdog.</t>
  </si>
  <si>
    <t>I would like a Fries, a Side Salad, a Hotdog, a Fries, a Juice Box, a Hotdog, and a Juice Box.</t>
  </si>
  <si>
    <t>Can I get a Fries, and 4 Side Salads.</t>
  </si>
  <si>
    <t>May I order 2 Western Burgers, and 4 Juice Boxes.</t>
  </si>
  <si>
    <t>May I order a Soda, a Fries, a Cheese Burger, a Western Burger, a Hotdog, a Soda, and a Soda.</t>
  </si>
  <si>
    <t>I would like a Juice Box, 2 Fries, a Fries, a Fries, a Fries, a Bacon Burger, and a Soda.</t>
  </si>
  <si>
    <t>Can I get a Soda, 4 Deluxe Dogs, and a Side Salad.</t>
  </si>
  <si>
    <t>Can I get a Soda, and 4 Hotdogs.</t>
  </si>
  <si>
    <t>I would like a Juice Box, a Western Burger, and a Beer.</t>
  </si>
  <si>
    <t>I would like a Juice Box, a Deluxe Dog, 2 Sodas, 2 Beers, a Hotdog, and a Deluxe Dog.</t>
  </si>
  <si>
    <t>Can I get a Fries, 3 Sodas, 2 Hotdogs, and 3 Cheese Burgers.</t>
  </si>
  <si>
    <t>May I order a Beer, 3 Deluxe Dogs, 3 Juice Boxes, and a Western Burger.</t>
  </si>
  <si>
    <t>May I order 4 Western Burgers, a Soda, a Juice Box, a Fries, a Hotdog, a Beer, a Cheese Burger, a Western Burger, and 3 Juice Boxes.</t>
  </si>
  <si>
    <t>May I order a Cheese Burger, 2 Fries, a Juice Box, 2 Cheese Burgers, and a Beer.</t>
  </si>
  <si>
    <t>May I order a Deluxe Dog, a Beer, and a Juice Box.</t>
  </si>
  <si>
    <t>I would like a Deluxe Dog, a Side Salad, a Western Burger, a Western Burger, 2 Western Burgers, a Soda, a Juice Box, a Fries, and a Juice Box.</t>
  </si>
  <si>
    <t>May I order 3 Juice Boxes, a Juice Box, and 2 Cheese Burgers.</t>
  </si>
  <si>
    <t>Can I get a Bacon Burger, a Soda, and 3 Fries.</t>
  </si>
  <si>
    <t>May I order 3 Hotdogs, a Cheese Burger, 3 Western Burgers, and a Soda.</t>
  </si>
  <si>
    <t>I would like a Bacon Burger, 2 Side Salads, a Beer, and 3 Bacon Burgers.</t>
  </si>
  <si>
    <t>Can I get 2 Juice Boxes, 4 Beers, and 2 Fries.</t>
  </si>
  <si>
    <t>May I order a Fries, a Deluxe Dog, a Deluxe Dog, a Side Salad, a Deluxe Dog, 2 Side Salads, a Bacon Burger, and a Deluxe Dog.</t>
  </si>
  <si>
    <t>May I order 2 Sodas, and 2 Fries.</t>
  </si>
  <si>
    <t>I would like 3 Side Salads, a Fries, a Side Salad, a Soda, a Side Salad, a Soda, a Cheese Burger, a Hotdog, and a Deluxe Dog.</t>
  </si>
  <si>
    <t>I would like 3 Side Salads, 2 Western Burgers, a Bacon Burger, a Western Burger, a Beer, 2 Hotdogs, a Beer, 3 Deluxe Dogs, and a Deluxe Dog.</t>
  </si>
  <si>
    <t>I would like a Soda, a Western Burger, a Deluxe Dog, and 2 Western Burgers.</t>
  </si>
  <si>
    <t>Can I get 3 Hotdogs, 2 Hotdogs, and 4 Beers.</t>
  </si>
  <si>
    <t>Can I get 2 Side Salads, a Soda, and a Hotdog.</t>
  </si>
  <si>
    <t>Can I get a Soda, a Cheese Burger, a Beer, 4 Sodas, a Fries, a Hotdog, and a Fries.</t>
  </si>
  <si>
    <t>May I order a Bacon Burger, and a Fries.</t>
  </si>
  <si>
    <t>I would like a Hotdog, 4 Deluxe Dogs, a Cheese Burger, a Side Salad, a Cheese Burger, a Bacon Burger, and a Side Salad.</t>
  </si>
  <si>
    <t>May I order 2 Western Burgers, 2 Cheese Burgers, and 2 Hotdogs.</t>
  </si>
  <si>
    <t>Can I get 2 Juice Boxes, 3 Bacon Burgers, and a Beer.</t>
  </si>
  <si>
    <t>I would like a Hotdog, a Soda, and 3 Western Burgers.</t>
  </si>
  <si>
    <t>Can I get a Side Salad, a Hotdog, a Fries, a Bacon Burger, and 2 Sodas.</t>
  </si>
  <si>
    <t>I would like a Western Burger, a Side Salad, a Deluxe Dog, a Juice Box, a Hotdog, a Bacon Burger, 3 Cheese Burgers, a Hotdog, and a Deluxe Dog.</t>
  </si>
  <si>
    <t>I would like a Bacon Burger, 2 Deluxe Dogs, and a Soda.</t>
  </si>
  <si>
    <t>Can I get 3 Beers, 2 Cheese Burgers, and 2 Side Salads.</t>
  </si>
  <si>
    <t>I would like 2 Fries, a Bacon Burger, a Deluxe Dog, a Juice Box, a Soda, a Western Burger, a Side Salad, and a Deluxe Dog.</t>
  </si>
  <si>
    <t>May I order 3 Western Burgers, 3 Western Burgers, and 2 Deluxe Dogs.</t>
  </si>
  <si>
    <t>May I order 2 Bacon Burgers, and a Fries.</t>
  </si>
  <si>
    <t>I would like a Cheese Burger, a Bacon Burger, and a Side Salad.</t>
  </si>
  <si>
    <t>I would like a Western Burger, a Soda, a Bacon Burger, a Hotdog, and a Side Salad.</t>
  </si>
  <si>
    <t>Can I get a Hotdog, a Beer, and 3 Hotdogs.</t>
  </si>
  <si>
    <t>May I order a Soda, a Side Salad, a Cheese Burger, a Side Salad, a Deluxe Dog, a Fries, a Bacon Burger, and 4 Side Salads.</t>
  </si>
  <si>
    <t>I would like a Side Salad, a Side Salad, and a Juice Box.</t>
  </si>
  <si>
    <t>Can I get a Hotdog, a Cheese Burger, and a Deluxe Dog.</t>
  </si>
  <si>
    <t>Can I get a Hotdog, a Hotdog, and 2 Beers.</t>
  </si>
  <si>
    <t>I would like 2 Western Burgers, a Cheese Burger, a Cheese Burger, a Deluxe Dog, a Western Burger, a Fries, 2 Side Salads, 2 Deluxe Dogs, a Cheese Burger, and a Beer.</t>
  </si>
  <si>
    <t>Can I get 4 Side Salads, 2 Deluxe Dogs, a Cheese Burger, 3 Side Salads, a Side Salad, a Western Burger, and a Juice Box.</t>
  </si>
  <si>
    <t>I would like a Cheese Burger, a Beer, a Cheese Burger, 2 Side Salads, 2 Juice Boxes, and a Western Burger.</t>
  </si>
  <si>
    <t>May I order a Fries, a Western Burger, a Western Burger, a Juice Box, a Soda, a Beer, a Soda, and a Juice Box.</t>
  </si>
  <si>
    <t>Can I get 2 Sodas, a Hotdog, and a Hotdog.</t>
  </si>
  <si>
    <t>I would like 2 Hotdogs, a Juice Box, a Side Salad, and a Cheese Burger.</t>
  </si>
  <si>
    <t>I would like a Soda, a Western Burger, 2 Side Salads, a Soda, and a Western Burger.</t>
  </si>
  <si>
    <t>Can I get a Juice Box, 2 Juice Boxes, and a Western Burger.</t>
  </si>
  <si>
    <t>Can I get 2 Cheese Burgers, 2 Juice Boxes, a Side Salad, a Soda, a Bacon Burger, a Soda, 3 Bacon Burgers, a Deluxe Dog, and a Bacon Burger.</t>
  </si>
  <si>
    <t>May I order a Fries, a Hotdog, a Deluxe Dog, a Bacon Burger, a Soda, a Beer, a Juice Box, and a Hotdog.</t>
  </si>
  <si>
    <t>May I order a Juice Box, a Western Burger, a Beer, a Western Burger, a Bacon Burger, a Side Salad, 2 Bacon Burgers, and a Soda.</t>
  </si>
  <si>
    <t>May I order a Bacon Burger, 2 Beers, a Soda, 3 Beers, a Soda, a Beer, a Deluxe Dog, a Beer, and a Western Burger.</t>
  </si>
  <si>
    <t>I would like 2 Juice Boxes, 2 Cheese Burgers, a Deluxe Dog, 4 Side Salads, a Soda, and a Deluxe Dog.</t>
  </si>
  <si>
    <t>I would like a Western Burger, 2 Sodas, 2 Deluxe Dogs, and a Soda.</t>
  </si>
  <si>
    <t>Can I get a Side Salad, 2 Juice Boxes, and a Beer.</t>
  </si>
  <si>
    <t>May I order a Juice Box, and 4 Beers.</t>
  </si>
  <si>
    <t>I would like 3 Juice Boxes, and a Fries.</t>
  </si>
  <si>
    <t>I would like a Deluxe Dog, a Cheese Burger, a Fries, a Soda, a Deluxe Dog, a Cheese Burger, and 2 Sodas.</t>
  </si>
  <si>
    <t>I would like a Fries, 4 Hotdogs, a Beer, a Soda, a Deluxe Dog, a Bacon Burger, and 3 Western Burgers.</t>
  </si>
  <si>
    <t>Can I get a Beer, a Soda, a Western Burger, a Side Salad, a Juice Box, a Western Burger, a Soda, and 2 Cheese Burgers.</t>
  </si>
  <si>
    <t>I would like a Hotdog, a Juice Box, a Cheese Burger, a Deluxe Dog, a Soda, and 2 Bacon Burgers.</t>
  </si>
  <si>
    <t>May I order a Hotdog, 2 Beers, a Cheese Burger, and 2 Beers.</t>
  </si>
  <si>
    <t>Can I get a Hotdog, a Soda, a Cheese Burger, a Beer, a Juice Box, a Bacon Burger, a Hotdog, and a Cheese Burger.</t>
  </si>
  <si>
    <t>May I order a Side Salad, a Deluxe Dog, a Hotdog, a Western Burger, a Beer, and a Hotdog.</t>
  </si>
  <si>
    <t>Can I get a Western Burger, a Soda, a Soda, a Soda, a Hotdog, a Deluxe Dog, a Juice Box, 3 Side Salads, a Fries, and a Beer.</t>
  </si>
  <si>
    <t>Can I get 4 Fries, and 2 Western Burgers.</t>
  </si>
  <si>
    <t>Can I get a Soda, a Cheese Burger, a Side Salad, a Bacon Burger, a Soda, a Hotdog, a Beer, a Beer, a Hotdog, and a Fries.</t>
  </si>
  <si>
    <t>Can I get 2 Hotdogs, 2 Fries, and 3 Fries.</t>
  </si>
  <si>
    <t>May I order a Cheese Burger, and 2 Bacon Burgers.</t>
  </si>
  <si>
    <t>Can I get a Juice Box, a Soda, a Side Salad, a Western Burger, a Beer, 2 Beers, and a Juice Box.</t>
  </si>
  <si>
    <t>Can I get a Cheese Burger, a Juice Box, a Cheese Burger, a Western Burger, a Beer, a Beer, a Fries, and a Side Salad.</t>
  </si>
  <si>
    <t>I would like a Side Salad, 2 Side Salads, a Cheese Burger, and a Hotdog.</t>
  </si>
  <si>
    <t>I would like a Beer, 4 Fries, 2 Fries, and 2 Juice Boxes.</t>
  </si>
  <si>
    <t>Can I get a Side Salad, 3 Side Salads, a Bacon Burger, a Fries, a Juice Box, a Juice Box, a Hotdog, a Hotdog, a Juice Box, and a Cheese Burger.</t>
  </si>
  <si>
    <t>Can I get a Soda, 2 Sodas, a Fries, a Western Burger, a Western Burger, a Bacon Burger, and 2 Cheese Burgers.</t>
  </si>
  <si>
    <t>May I order a Bacon Burger, a Bacon Burger, a Bacon Burger, and 2 Western Burgers.</t>
  </si>
  <si>
    <t>Can I get a Fries, a Bacon Burger, a Cheese Burger, 2 Cheese Burgers, a Western Burger, and 2 Juice Boxes.</t>
  </si>
  <si>
    <t>Can I get 2 Cheese Burgers, a Beer, and a Soda.</t>
  </si>
  <si>
    <t>I would like a Side Salad, a Soda, and 2 Sodas.</t>
  </si>
  <si>
    <t>I would like a Fries, a Western Burger, and 2 Western Burgers.</t>
  </si>
  <si>
    <t>I would like a Beer, a Cheese Burger, and a Beer.</t>
  </si>
  <si>
    <t>I would like 3 Sodas, a Beer, and a Side Salad.</t>
  </si>
  <si>
    <t>Can I get a Hotdog, a Juice Box, and 2 Deluxe Dogs.</t>
  </si>
  <si>
    <t>Can I get a Cheese Burger, a Beer, 2 Bacon Burgers, a Hotdog, and 4 Beers.</t>
  </si>
  <si>
    <t>May I order a Side Salad, a Cheese Burger, a Side Salad, a Deluxe Dog, 2 Hotdogs, a Side Salad, 3 Sodas, a Bacon Burger, a Bacon Burger, and a Soda.</t>
  </si>
  <si>
    <t>May I order 3 Bacon Burgers, and a Side Salad.</t>
  </si>
  <si>
    <t>I would like 2 Juice Boxes, 2 Beers, 2 Bacon Burgers, 2 Hotdogs, and 2 Fries.</t>
  </si>
  <si>
    <t>May I order a Bacon Burger, 2 Fries, and a Bacon Burger.</t>
  </si>
  <si>
    <t>Can I get 4 Hotdogs, and a Soda.</t>
  </si>
  <si>
    <t>May I order 2 Sodas, a Western Burger, and 2 Fries.</t>
  </si>
  <si>
    <t>I would like a Juice Box, a Cheese Burger, a Soda, 4 Deluxe Dogs, 3 Juice Boxes, a Juice Box, a Western Burger, a Fries, and 2 Side Salads.</t>
  </si>
  <si>
    <t>I would like 3 Hotdogs, and a Soda.</t>
  </si>
  <si>
    <t>I would like 2 Fries, 2 Bacon Burgers, 2 Sodas, and a Fries.</t>
  </si>
  <si>
    <t>Can I get a Fries, a Soda, and 2 Deluxe Dogs.</t>
  </si>
  <si>
    <t>May I order 2 Sodas, 2 Deluxe Dogs, a Western Burger, 2 Beers, and a Bacon Burger.</t>
  </si>
  <si>
    <t>Can I get a Juice Box, 2 Fries, a Western Burger, a Soda, a Side Salad, a Beer, and a Side Salad.</t>
  </si>
  <si>
    <t>May I order a Fries, and a Cheese Burger.</t>
  </si>
  <si>
    <t>May I order 2 Sodas, 2 Side Salads, and 3 Side Salads.</t>
  </si>
  <si>
    <t>May I order 2 Bacon Burgers, 4 Beers, 4 Side Salads, and 2 Juice Boxes.</t>
  </si>
  <si>
    <t>I would like a Bacon Burger, a Deluxe Dog, a Soda, a Deluxe Dog, 2 Sodas, a Fries, a Fries, a Deluxe Dog, a Side Salad, and a Fries.</t>
  </si>
  <si>
    <t>Can I get a Juice Box, a Deluxe Dog, a Soda, a Western Burger, a Side Salad, a Soda, and a Bacon Burger.</t>
  </si>
  <si>
    <t>I would like 3 Hotdogs, 3 Hotdogs, and 2 Hotdogs.</t>
  </si>
  <si>
    <t>Can I get a Bacon Burger, a Cheese Burger, a Soda, a Cheese Burger, a Side Salad, a Hotdog, and a Side Salad.</t>
  </si>
  <si>
    <t>May I order a Side Salad, a Juice Box, a Western Burger, a Western Burger, a Hotdog, and a Western Burger.</t>
  </si>
  <si>
    <t>I would like a Western Burger, a Juice Box, a Soda, a Soda, 3 Hotdogs, a Hotdog, a Soda, and a Hotdog.</t>
  </si>
  <si>
    <t>I would like 2 Juice Boxes, a Juice Box, 2 Bacon Burgers, and a Bacon Burger.</t>
  </si>
  <si>
    <t>May I order 3 Cheese Burgers, a Fries, and a Hotdog.</t>
  </si>
  <si>
    <t>I would like 4 Sodas, a Fries, and 2 Beers.</t>
  </si>
  <si>
    <t>I would like a Juice Box, a Western Burger, 4 Western Burgers, a Side Salad, a Beer, a Bacon Burger, a Side Salad, and a Juice Box.</t>
  </si>
  <si>
    <t>Can I get a Juice Box, a Bacon Burger, 3 Hotdogs, a Western Burger, a Fries, and a Hotdog.</t>
  </si>
  <si>
    <t>Can I get a Hotdog, a Deluxe Dog, a Side Salad, a Hotdog, a Western Burger, a Soda, a Beer, a Bacon Burger, and a Juice Box.</t>
  </si>
  <si>
    <t>Can I get 2 Hotdogs, a Side Salad, and a Side Salad.</t>
  </si>
  <si>
    <t>Can I get 2 Hotdogs, a Fries, and 3 Fries.</t>
  </si>
  <si>
    <t>I would like a Fries, 3 Deluxe Dogs, 2 Fries, a Side Salad, a Cheese Burger, a Cheese Burger, and 2 Beers.</t>
  </si>
  <si>
    <t>Can I get a Bacon Burger, a Bacon Burger, a Side Salad, a Bacon Burger, a Cheese Burger, 2 Side Salads, a Beer, a Beer, and a Deluxe Dog.</t>
  </si>
  <si>
    <t>Can I get a Hotdog, 3 Side Salads, and 3 Western Burgers.</t>
  </si>
  <si>
    <t>Can I get 2 Side Salads, 3 Cheese Burgers, and 2 Beers.</t>
  </si>
  <si>
    <t>Can I get a Cheese Burger, a Bacon Burger, and a Side Salad.</t>
  </si>
  <si>
    <t>May I order 2 Western Burgers, 3 Western Burgers, and a Hotdog.</t>
  </si>
  <si>
    <t>I would like 2 Juice Boxes, 4 Fries, and a Cheese Burger.</t>
  </si>
  <si>
    <t>I would like a Bacon Burger, a Bacon Burger, 2 Bacon Burgers, a Bacon Burger, a Beer, a Beer, a Soda, a Soda, a Soda, and a Deluxe Dog.</t>
  </si>
  <si>
    <t>I would like a Western Burger, a Juice Box, a Bacon Burger, a Fries, a Juice Box, a Fries, a Soda, and a Hotdog.</t>
  </si>
  <si>
    <t>Can I get 2 Western Burgers, 2 Deluxe Dogs, and 3 Cheese Burgers.</t>
  </si>
  <si>
    <t>Can I get 2 Sodas, 2 Western Burgers, a Beer, and a Cheese Burger.</t>
  </si>
  <si>
    <t>May I order a Hotdog, and a Hotdog.</t>
  </si>
  <si>
    <t>May I order a Fries, a Fries, a Juice Box, a Hotdog, a Deluxe Dog, a Cheese Burger, a Deluxe Dog, a Soda, a Hotdog, and a Soda.</t>
  </si>
  <si>
    <t>I would like a Beer, a Western Burger, 2 Hotdogs, and a Cheese Burger.</t>
  </si>
  <si>
    <t>May I order 2 Side Salads, 3 Sodas, a Beer, and a Western Burger.</t>
  </si>
  <si>
    <t>I would like a Fries, a Fries, 2 Hotdogs, a Bacon Burger, and a Soda.</t>
  </si>
  <si>
    <t>Can I get a Juice Box, a Deluxe Dog, and a Cheese Burger.</t>
  </si>
  <si>
    <t>I would like a Deluxe Dog, 2 Bacon Burgers, 3 Sodas, and a Cheese Burger.</t>
  </si>
  <si>
    <t>I would like 2 Beers, 3 Bacon Burgers, and a Cheese Burger.</t>
  </si>
  <si>
    <t>I would like a Side Salad, a Western Burger, a Deluxe Dog, a Beer, a Hotdog, a Western Burger, a Fries, 2 Sodas, and a Western Burger.</t>
  </si>
  <si>
    <t>May I order a Beer, 2 Sodas, 2 Fries, a Fries, and a Juice Box.</t>
  </si>
  <si>
    <t>Can I get a Fries, a Western Burger, a Beer, 2 Side Salads, a Hotdog, 2 Bacon Burgers, a Fries, and 4 Fries.</t>
  </si>
  <si>
    <t>Can I get 2 Deluxe Dogs, a Hotdog, a Beer, 2 Western Burgers, and a Cheese Burger.</t>
  </si>
  <si>
    <t>I would like a Hotdog, a Soda, a Western Burger, a Bacon Burger, a Deluxe Dog, a Deluxe Dog, and a Cheese Burger.</t>
  </si>
  <si>
    <t>May I order a Hotdog, 2 Bacon Burgers, 2 Western Burgers, and a Bacon Burger.</t>
  </si>
  <si>
    <t>May I order a Hotdog, a Cheese Burger, a Cheese Burger, a Fries, a Fries, a Soda, a Beer, a Beer, and a Deluxe Dog.</t>
  </si>
  <si>
    <t>May I order a Soda, a Cheese Burger, a Soda, a Deluxe Dog, a Western Burger, a Soda, 3 Cheese Burgers, a Juice Box, and a Cheese Burger.</t>
  </si>
  <si>
    <t>Can I get a Deluxe Dog, a Cheese Burger, a Cheese Burger, a Deluxe Dog, a Fries, a Side Salad, and a Hotdog.</t>
  </si>
  <si>
    <t>Can I get a Hotdog, a Soda, a Cheese Burger, a Deluxe Dog, a Bacon Burger, a Hotdog, and 2 Beers.</t>
  </si>
  <si>
    <t>May I order a Cheese Burger, a Western Burger, a Bacon Burger, a Side Salad, a Beer, a Fries, a Deluxe Dog, and a Juice Box.</t>
  </si>
  <si>
    <t>Can I get a Juice Box, 2 Sodas, and a Soda.</t>
  </si>
  <si>
    <t>I would like a Side Salad, a Hotdog, a Hotdog, and 2 Juice Boxes.</t>
  </si>
  <si>
    <t>May I order a Soda, a Hotdog, a Soda, and a Soda.</t>
  </si>
  <si>
    <t>May I order a Fries, 3 Juice Boxes, a Bacon Burger, 3 Fries, a Deluxe Dog, a Western Burger, a Beer, a Bacon Burger, and 4 Deluxe Dogs.</t>
  </si>
  <si>
    <t>May I order a Hotdog, a Deluxe Dog, 2 Beers, and 2 Hotdogs.</t>
  </si>
  <si>
    <t>I would like 3 Beers, a Cheese Burger, and 3 Bacon Burgers.</t>
  </si>
  <si>
    <t>I would like a Soda, a Beer, a Cheese Burger, 2 Bacon Burgers, a Fries, a Hotdog, and a Side Salad.</t>
  </si>
  <si>
    <t>Can I get 2 Western Burgers, 2 Cheese Burgers, and a Beer.</t>
  </si>
  <si>
    <t>Can I get 4 Side Salads, a Deluxe Dog, a Hotdog, a Deluxe Dog, a Side Salad, a Cheese Burger, a Fries, and a Juice Box.</t>
  </si>
  <si>
    <t>I would like a Side Salad, 2 Side Salads, a Soda, a Cheese Burger, a Fries, a Fries, a Deluxe Dog, a Side Salad, a Hotdog, and a Deluxe Dog.</t>
  </si>
  <si>
    <t>Can I get 2 Juice Boxes, 2 Fries, and a Fries.</t>
  </si>
  <si>
    <t>May I order a Hotdog, a Deluxe Dog, and a Deluxe Dog.</t>
  </si>
  <si>
    <t>I would like a Hotdog, a Soda, a Beer, a Fries, a Juice Box, a Side Salad, 3 Bacon Burgers, 2 Bacon Burgers, a Hotdog, and a Bacon Burger.</t>
  </si>
  <si>
    <t>May I order a Fries, a Western Burger, a Juice Box, a Soda, a Beer, a Juice Box, and 2 Juice Boxes.</t>
  </si>
  <si>
    <t>I would like a Deluxe Dog, 3 Sodas, a Side Salad, a Fries, a Fries, and a Cheese Burger.</t>
  </si>
  <si>
    <t>May I order a Hotdog, a Bacon Burger, a Soda, a Bacon Burger, a Western Burger, a Side Salad, and a Side Salad.</t>
  </si>
  <si>
    <t>Can I get a Side Salad, 2 Western Burgers, a Cheese Burger, and a Fries.</t>
  </si>
  <si>
    <t>I would like 2 Fries, and 2 Side Salads.</t>
  </si>
  <si>
    <t>May I order a Fries, a Fries, a Fries, and 2 Side Salads.</t>
  </si>
  <si>
    <t>Can I get a Soda, a Juice Box, and 2 Bacon Burgers.</t>
  </si>
  <si>
    <t>I would like a Beer, and 4 Side Salads.</t>
  </si>
  <si>
    <t>Can I get a Side Salad, a Western Burger, a Deluxe Dog, a Western Burger, a Juice Box, a Fries, 3 Juice Boxes, a Beer, and a Bacon Burger.</t>
  </si>
  <si>
    <t>I would like a Bacon Burger, 2 Beers, and a Side Salad.</t>
  </si>
  <si>
    <t>I would like a Side Salad, a Bacon Burger, a Deluxe Dog, a Bacon Burger, a Side Salad, a Hotdog, 3 Western Burgers, and a Side Salad.</t>
  </si>
  <si>
    <t>Can I get a Fries, a Juice Box, a Soda, a Deluxe Dog, 2 Deluxe Dogs, and a Deluxe Dog.</t>
  </si>
  <si>
    <t>Can I get a Juice Box, a Soda, 2 Cheese Burgers, and a Fries.</t>
  </si>
  <si>
    <t>Can I get a Bacon Burger, 2 Beers, and a Western Burger.</t>
  </si>
  <si>
    <t>Can I get a Bacon Burger, 4 Deluxe Dogs, and 2 Cheese Burgers.</t>
  </si>
  <si>
    <t>I would like a Fries, and 4 Sodas.</t>
  </si>
  <si>
    <t>May I order a Side Salad, a Beer, a Western Burger, 2 Deluxe Dogs, a Juice Box, and a Soda.</t>
  </si>
  <si>
    <t>May I order a Fries, a Beer, 3 Western Burgers, a Fries, a Side Salad, a Soda, a Bacon Burger, a Western Burger, and a Soda.</t>
  </si>
  <si>
    <t>May I order a Beer, 2 Hotdogs, a Side Salad, a Juice Box, and a Fries.</t>
  </si>
  <si>
    <t>May I order a Deluxe Dog, 2 Hotdogs, and a Cheese Burger.</t>
  </si>
  <si>
    <t>May I order a Side Salad, a Soda, a Fries, 2 Deluxe Dogs, a Juice Box, and 4 Sodas.</t>
  </si>
  <si>
    <t>I would like a Beer, 2 Sodas, a Western Burger, a Beer, 2 Side Salads, a Fries, and a Juice Box.</t>
  </si>
  <si>
    <t>May I order a Western Burger, 2 Hotdogs, a Bacon Burger, and a Western Burger.</t>
  </si>
  <si>
    <t>Can I get 2 Fries, a Deluxe Dog, a Bacon Burger, 2 Bacon Burgers, a Fries, a Soda, and a Western Burger.</t>
  </si>
  <si>
    <t>I would like a Juice Box, a Bacon Burger, a Hotdog, a Fries, a Soda, a Hotdog, a Side Salad, a Soda, and 3 Sodas.</t>
  </si>
  <si>
    <t>May I order 2 Cheese Burgers, a Fries, and a Cheese Burger.</t>
  </si>
  <si>
    <t>May I order a Western Burger, 3 Juice Boxes, a Fries, and a Side Salad.</t>
  </si>
  <si>
    <t>May I order a Soda, a Fries, a Beer, 4 Sodas, a Bacon Burger, a Western Burger, and a Fries.</t>
  </si>
  <si>
    <t>I would like a Beer, a Beer, 4 Fries, 2 Side Salads, a Juice Box, a Beer, and a Side Salad.</t>
  </si>
  <si>
    <t>May I order a Side Salad, 3 Beers, and a Bacon Burger.</t>
  </si>
  <si>
    <t>I would like a Cheese Burger, a Bacon Burger, a Deluxe Dog, a Soda, 2 Sodas, a Cheese Burger, a Bacon Burger, and a Western Burger.</t>
  </si>
  <si>
    <t>May I order 2 Cheese Burgers, and 2 Bacon Burgers.</t>
  </si>
  <si>
    <t>May I order 4 Western Burgers, and 3 Cheese Burgers.</t>
  </si>
  <si>
    <t>I would like a Juice Box, 4 Beers, a Juice Box, 2 Sodas, and a Bacon Burger.</t>
  </si>
  <si>
    <t>Can I get a Beer, 2 Hotdogs, a Cheese Burger, a Side Salad, and a Fries.</t>
  </si>
  <si>
    <t>May I order a Fries, a Western Burger, a Beer, a Deluxe Dog, a Bacon Burger, a Juice Box, and a Hotdog.</t>
  </si>
  <si>
    <t>May I order a Juice Box, a Cheese Burger, 3 Fries, and a Beer.</t>
  </si>
  <si>
    <t>May I order a Side Salad, a Side Salad, a Side Salad, a Western Burger, a Side Salad, a Deluxe Dog, a Bacon Burger, and a Side Salad.</t>
  </si>
  <si>
    <t>Can I get a Juice Box, a Bacon Burger, 2 Fries, a Soda, a Western Burger, and 2 Beers.</t>
  </si>
  <si>
    <t>Can I get a Western Burger, 2 Beers, a Cheese Burger, a Hotdog, and 2 Juice Boxes.</t>
  </si>
  <si>
    <t>May I order 3 Western Burgers, 3 Beers, a Fries, and 3 Side Salads.</t>
  </si>
  <si>
    <t>Can I get a Soda, a Western Burger, a Fries, a Juice Box, and a Side Salad.</t>
  </si>
  <si>
    <t>Can I get 2 Cheese Burgers, a Western Burger, and 3 Deluxe Dogs.</t>
  </si>
  <si>
    <t>I would like 2 Bacon Burgers, and 2 Beers.</t>
  </si>
  <si>
    <t>Can I get a Western Burger, a Soda, a Beer, and 3 Hotdogs.</t>
  </si>
  <si>
    <t>Can I get 3 Hotdogs, a Beer, and 2 Fries.</t>
  </si>
  <si>
    <t>I would like a Cheese Burger, a Fries, a Juice Box, a Bacon Burger, a Soda, a Western Burger, and a Deluxe Dog.</t>
  </si>
  <si>
    <t>May I order a Cheese Burger, and 3 Juice Boxes.</t>
  </si>
  <si>
    <t>I would like a Soda, a Soda, a Deluxe Dog, a Western Burger, a Side Salad, and a Side Salad.</t>
  </si>
  <si>
    <t>Can I get a Beer, a Beer, and 2 Deluxe Dogs.</t>
  </si>
  <si>
    <t>I would like a Fries, a Hotdog, a Beer, a Soda, a Soda, a Juice Box, a Juice Box, and a Fries.</t>
  </si>
  <si>
    <t>Can I get 2 Deluxe Dogs, and 2 Juice Boxes.</t>
  </si>
  <si>
    <t>I would like 2 Cheese Burgers, and a Beer.</t>
  </si>
  <si>
    <t>May I order a Western Burger, a Bacon Burger, a Fries, a Deluxe Dog, and a Bacon Burger.</t>
  </si>
  <si>
    <t>I would like 2 Fries, a Cheese Burger, a Beer, a Side Salad, and a Bacon Burger.</t>
  </si>
  <si>
    <t>May I order a Cheese Burger, a Hotdog, and a Soda.</t>
  </si>
  <si>
    <t>I would like a Hotdog, 2 Deluxe Dogs, a Side Salad, and a Bacon Burger.</t>
  </si>
  <si>
    <t>May I order 2 Fries, a Side Salad, a Deluxe Dog, a Western Burger, a Western Burger, a Juice Box, and a Side Salad.</t>
  </si>
  <si>
    <t>I would like a Cheese Burger, a Western Burger, a Fries, a Deluxe Dog, a Cheese Burger, a Juice Box, a Western Burger, and a Deluxe Dog.</t>
  </si>
  <si>
    <t>May I order a Soda, 2 Sodas, a Western Burger, and a Juice Box.</t>
  </si>
  <si>
    <t>May I order 2 Side Salads, and 2 Western Burgers.</t>
  </si>
  <si>
    <t>Can I get 2 Bacon Burgers, 2 Side Salads, a Hotdog, a Soda, and 2 Western Burgers.</t>
  </si>
  <si>
    <t>I would like a Western Burger, 4 Beers, 2 Sodas, a Side Salad, 2 Sodas, and a Deluxe Dog.</t>
  </si>
  <si>
    <t>Can I get a Soda, a Soda, 2 Deluxe Dogs, a Soda, and a Hotdog.</t>
  </si>
  <si>
    <t>May I order a Side Salad, a Juice Box, 3 Bacon Burgers, 4 Deluxe Dogs, a Side Salad, a Side Salad, a Cheese Burger, a Cheese Burger, and a Fries.</t>
  </si>
  <si>
    <t>May I order a Side Salad, a Beer, a Beer, 2 Bacon Burgers, a Beer, a Beer, and a Bacon Burger.</t>
  </si>
  <si>
    <t>Can I get a Deluxe Dog, a Fries, a Beer, a Juice Box, a Bacon Burger, a Side Salad, a Deluxe Dog, a Hotdog, a Fries, and a Soda.</t>
  </si>
  <si>
    <t>I would like a Cheese Burger, a Side Salad, a Soda, a Bacon Burger, a Juice Box, a Juice Box, a Soda, a Side Salad, a Western Burger, and a Cheese Burger.</t>
  </si>
  <si>
    <t>I would like a Hotdog, 2 Bacon Burgers, 2 Western Burgers, a Side Salad, and a Beer.</t>
  </si>
  <si>
    <t>May I order 2 Western Burgers, a Side Salad, and 2 Sodas.</t>
  </si>
  <si>
    <t>Can I get 4 Juice Boxes, a Juice Box, a Juice Box, a Hotdog, a Cheese Burger, and 2 Hotdogs.</t>
  </si>
  <si>
    <t>I would like a Beer, a Juice Box, a Deluxe Dog, a Hotdog, a Side Salad, a Cheese Burger, a Western Burger, a Juice Box, a Western Burger, and a Fries.</t>
  </si>
  <si>
    <t>May I order a Western Burger, a Western Burger, a Side Salad, and a Side Salad.</t>
  </si>
  <si>
    <t>I would like 2 Cheese Burgers, a Cheese Burger, a Side Salad, a Cheese Burger, a Fries, and a Fries.</t>
  </si>
  <si>
    <t>Can I get a Beer, a Soda, and 2 Beers.</t>
  </si>
  <si>
    <t>Can I get 2 Deluxe Dogs, a Deluxe Dog, a Hotdog, 4 Fries, 2 Beers, a Soda, and a Western Burger.</t>
  </si>
  <si>
    <t>Can I get a Bacon Burger, 2 Sodas, a Fries, and a Soda.</t>
  </si>
  <si>
    <t>Can I get 2 Fries, a Juice Box, and a Deluxe Dog.</t>
  </si>
  <si>
    <t>May I order 3 Cheese Burgers, a Deluxe Dog, and a Beer.</t>
  </si>
  <si>
    <t>I would like a Beer, a Side Salad, a Bacon Burger, a Deluxe Dog, a Cheese Burger, a Fries, a Side Salad, and a Side Salad.</t>
  </si>
  <si>
    <t>I would like a Bacon Burger, 3 Bacon Burgers, 2 Western Burgers, a Beer, a Juice Box, a Beer, a Hotdog, a Hotdog, and a Cheese Burger.</t>
  </si>
  <si>
    <t>May I order 2 Side Salads, a Side Salad, and a Bacon Burger.</t>
  </si>
  <si>
    <t>Can I get a Cheese Burger, a Hotdog, a Hotdog, a Cheese Burger, and a Cheese Burger.</t>
  </si>
  <si>
    <t>May I order 2 Cheese Burgers, a Hotdog, a Fries, a Soda, and a Juice Box.</t>
  </si>
  <si>
    <t>I would like a Cheese Burger, 3 Cheese Burgers, a Juice Box, and 3 Western Burgers.</t>
  </si>
  <si>
    <t>Can I get 4 Fries, 2 Deluxe Dogs, and 4 Cheese Burgers.</t>
  </si>
  <si>
    <t>I would like 2 Juice Boxes, a Side Salad, a Cheese Burger, and a Fries.</t>
  </si>
  <si>
    <t>May I order 2 Juice Boxes, a Hotdog, and a Soda.</t>
  </si>
  <si>
    <t>Can I get a Western Burger, 2 Beers, 2 Hotdogs, a Western Burger, and a Soda.</t>
  </si>
  <si>
    <t>I would like a Fries, a Deluxe Dog, a Beer, a Beer, a Bacon Burger, a Bacon Burger, a Fries, a Hotdog, a Beer, and a Hotdog.</t>
  </si>
  <si>
    <t>I would like a Deluxe Dog, a Hotdog, and 3 Cheese Burgers.</t>
  </si>
  <si>
    <t>Can I get a Hotdog, a Side Salad, a Deluxe Dog, a Hotdog, 2 Fries, a Beer, a Deluxe Dog, a Western Burger, and a Juice Box.</t>
  </si>
  <si>
    <t>May I order 4 Beers, 2 Cheese Burgers, and 3 Deluxe Dogs.</t>
  </si>
  <si>
    <t>I would like a Hotdog, 3 Sodas, and 2 Hotdogs.</t>
  </si>
  <si>
    <t>I would like 2 Western Burgers, a Beer, and 2 Hotdogs.</t>
  </si>
  <si>
    <t>I would like a Juice Box, 2 Juice Boxes, a Fries, a Deluxe Dog, a Soda, 2 Side Salads, and a Juice Box.</t>
  </si>
  <si>
    <t>Can I get a Deluxe Dog, a Western Burger, a Cheese Burger, a Bacon Burger, a Cheese Burger, a Bacon Burger, a Side Salad, and a Soda.</t>
  </si>
  <si>
    <t>May I order 2 Western Burgers, 2 Fries, and a Side Salad.</t>
  </si>
  <si>
    <t>Can I get 2 Hotdogs, 2 Cheese Burgers, a Side Salad, a Beer, and a Hotdog.</t>
  </si>
  <si>
    <t>I would like a Fries, a Juice Box, a Bacon Burger, a Soda, a Deluxe Dog, a Fries, and a Side Salad.</t>
  </si>
  <si>
    <t>May I order a Western Burger, a Side Salad, 4 Side Salads, a Deluxe Dog, a Bacon Burger, a Fries, and a Beer.</t>
  </si>
  <si>
    <t>Can I get 2 Cheese Burgers, 2 Beers, 3 Fries, and 2 Hotdogs.</t>
  </si>
  <si>
    <t>Can I get 2 Bacon Burgers, a Soda, and 2 Cheese Burgers.</t>
  </si>
  <si>
    <t>Can I get a Soda, 2 Fries, and a Deluxe Dog.</t>
  </si>
  <si>
    <t>May I order 2 Bacon Burgers, a Fries, and 4 Side Salads.</t>
  </si>
  <si>
    <t>Can I get a Fries, a Western Burger, and 2 Deluxe Dogs.</t>
  </si>
  <si>
    <t>I would like 3 Side Salads, and 3 Hotdogs.</t>
  </si>
  <si>
    <t>I would like 3 Sodas, a Juice Box, and 3 Western Burgers.</t>
  </si>
  <si>
    <t>Can I get a Beer, a Fries, and 2 Fries.</t>
  </si>
  <si>
    <t>Can I get a Hotdog, a Side Salad, and 2 Deluxe Dogs.</t>
  </si>
  <si>
    <t>I would like 2 Western Burgers, 2 Hotdogs, a Bacon Burger, and a Soda.</t>
  </si>
  <si>
    <t>May I order 3 Juice Boxes, 2 Western Burgers, 3 Fries, and a Bacon Burger.</t>
  </si>
  <si>
    <t>May I order a Soda, a Juice Box, a Beer, a Side Salad, a Western Burger, a Western Burger, a Beer, and a Juice Box.</t>
  </si>
  <si>
    <t>Can I get a Western Burger, 2 Fries, 2 Hotdogs, a Hotdog, and a Juice Box.</t>
  </si>
  <si>
    <t>May I order a Side Salad, a Soda, 2 Juice Boxes, and a Juice Box.</t>
  </si>
  <si>
    <t>Can I get a Juice Box, a Cheese Burger, a Hotdog, and a Western Burger.</t>
  </si>
  <si>
    <t>May I order 2 Beers, 2 Deluxe Dogs, a Soda, and a Juice Box.</t>
  </si>
  <si>
    <t>Can I get 2 Hotdogs, 2 Beers, and 2 Western Burgers.</t>
  </si>
  <si>
    <t>I would like 3 Deluxe Dogs, and 2 Sodas.</t>
  </si>
  <si>
    <t>Can I get 3 Beers, 3 Side Salads, and a Side Salad.</t>
  </si>
  <si>
    <t>I would like a Bacon Burger, a Side Salad, a Cheese Burger, and a Soda.</t>
  </si>
  <si>
    <t>I would like a Western Burger, a Beer, and a Fries.</t>
  </si>
  <si>
    <t>I would like a Bacon Burger, a Juice Box, 2 Juice Boxes, and a Beer.</t>
  </si>
  <si>
    <t>May I order 2 Fries, 2 Hotdogs, and 3 Hotdogs.</t>
  </si>
  <si>
    <t>Can I get 2 Fries, a Hotdog, and 4 Cheese Burgers.</t>
  </si>
  <si>
    <t>I would like a Deluxe Dog, a Fries, a Juice Box, and a Fries.</t>
  </si>
  <si>
    <t>May I order a Fries, 2 Juice Boxes, a Soda, 2 Western Burgers, 3 Sodas, and a Soda.</t>
  </si>
  <si>
    <t>I would like a Western Burger, a Fries, a Side Salad, 2 Sodas, a Side Salad, a Bacon Burger, a Fries, 2 Beers, a Soda, and a Beer.</t>
  </si>
  <si>
    <t>Can I get 2 Sodas, a Western Burger, and 2 Western Burgers.</t>
  </si>
  <si>
    <t>I would like a Deluxe Dog, a Deluxe Dog, a Deluxe Dog, a Side Salad, a Deluxe Dog, a Hotdog, a Fries, and a Side Salad.</t>
  </si>
  <si>
    <t>I would like 2 Sodas, a Juice Box, 2 Beers, and 3 Deluxe Dogs.</t>
  </si>
  <si>
    <t>May I order 4 Bacon Burgers, 2 Western Burgers, and a Western Burger.</t>
  </si>
  <si>
    <t>I would like a Deluxe Dog, a Juice Box, and 3 Beers.</t>
  </si>
  <si>
    <t>Can I get 2 Beers, and 2 Bacon Burgers.</t>
  </si>
  <si>
    <t>May I order a Deluxe Dog, a Cheese Burger, a Beer, and 2 Juice Boxes.</t>
  </si>
  <si>
    <t>Can I get 4 Beers, a Side Salad, a Beer, and 3 Side Salads.</t>
  </si>
  <si>
    <t>Can I get a Bacon Burger, 2 Deluxe Dogs, a Bacon Burger, a Beer, a Bacon Burger, and a Deluxe Dog.</t>
  </si>
  <si>
    <t>I would like 2 Side Salads, 2 Fries, 2 Beers, a Soda, and a Hotdog.</t>
  </si>
  <si>
    <t>May I order a Side Salad, 2 Bacon Burgers, 2 Hotdogs, a Side Salad, and a Bacon Burger.</t>
  </si>
  <si>
    <t>May I order a Beer, a Beer, a Juice Box, a Juice Box, a Beer, a Deluxe Dog, a Cheese Burger, and 2 Side Salads.</t>
  </si>
  <si>
    <t>Can I get a Side Salad, a Juice Box, 2 Cheese Burgers, and a Soda.</t>
  </si>
  <si>
    <t>Can I get 2 Western Burgers, 2 Cheese Burgers, 2 Side Salads, and a Juice Box.</t>
  </si>
  <si>
    <t>I would like 3 Western Burgers, a Cheese Burger, and 4 Hotdogs.</t>
  </si>
  <si>
    <t>Can I get a Western Burger, 3 Cheese Burgers, and a Cheese Burger.</t>
  </si>
  <si>
    <t>Can I get 2 Side Salads, a Bacon Burger, a Fries, 2 Fries, and a Side Salad.</t>
  </si>
  <si>
    <t>I would like a Hotdog, 2 Hotdogs, and a Deluxe Dog.</t>
  </si>
  <si>
    <t>Can I get 2 Bacon Burgers, a Side Salad, a Bacon Burger, 2 Hotdogs, and a Fries.</t>
  </si>
  <si>
    <t>May I order 2 Cheese Burgers, a Beer, and 2 Sodas.</t>
  </si>
  <si>
    <t>Can I get a Fries, a Bacon Burger, a Bacon Burger, a Western Burger, 3 Bacon Burgers, a Side Salad, a Beer, a Side Salad, a Beer, and a Cheese Burger.</t>
  </si>
  <si>
    <t>May I order a Deluxe Dog, 2 Deluxe Dogs, and a Western Burger.</t>
  </si>
  <si>
    <t>May I order a Soda, a Juice Box, 2 Western Burgers, a Soda, a Deluxe Dog, a Hotdog, a Soda, a Beer, a Hotdog, and a Western Burger.</t>
  </si>
  <si>
    <t>Can I get 2 Sodas, a Beer, and 4 Bacon Burgers.</t>
  </si>
  <si>
    <t>Can I get a Cheese Burger, 2 Bacon Burgers, and a Bacon Burger.</t>
  </si>
  <si>
    <t>Can I get 3 Cheese Burgers, 2 Juice Boxes, a Bacon Burger, a Soda, 4 Fries, a Bacon Burger, a Bacon Burger, a Fries, and a Bacon Burger.</t>
  </si>
  <si>
    <t>Can I get a Side Salad, a Bacon Burger, 3 Western Burgers, a Fries, a Western Burger, a Deluxe Dog, a Hotdog, a Fries, a Side Salad, and a Western Burger.</t>
  </si>
  <si>
    <t>I would like a Cheese Burger, a Western Burger, a Cheese Burger, a Soda, a Fries, a Juice Box, a Bacon Burger, and a Beer.</t>
  </si>
  <si>
    <t>I would like a Deluxe Dog, a Hotdog, 2 Fries, and a Hotdog.</t>
  </si>
  <si>
    <t>May I order 2 Cheese Burgers, a Beer, a Hotdog, a Side Salad, a Side Salad, and 2 Bacon Burgers.</t>
  </si>
  <si>
    <t>May I order a Beer, a Side Salad, a Side Salad, a Cheese Burger, a Western Burger, a Side Salad, a Cheese Burger, and a Hotdog.</t>
  </si>
  <si>
    <t>I would like a Cheese Burger, and 4 Cheese Burgers.</t>
  </si>
  <si>
    <t>May I order a Side Salad, 3 Beers, and 2 Deluxe Dogs.</t>
  </si>
  <si>
    <t>I would like 2 Beers, a Juice Box, a Side Salad, a Juice Box, and a Side Salad.</t>
  </si>
  <si>
    <t>I would like 2 Beers, 4 Fries, and 2 Sodas.</t>
  </si>
  <si>
    <t>I would like 2 Sodas, and 2 Beers.</t>
  </si>
  <si>
    <t>I would like 2 Hotdogs, a Hotdog, a Hotdog, and a Soda.</t>
  </si>
  <si>
    <t>I would like a Cheese Burger, 3 Beers, and a Western Burger.</t>
  </si>
  <si>
    <t>May I order a Soda, a Western Burger, 2 Beers, and a Juice Box.</t>
  </si>
  <si>
    <t>I would like 2 Sodas, and 2 Western Burgers.</t>
  </si>
  <si>
    <t>May I order a Bacon Burger, a Soda, a Deluxe Dog, a Deluxe Dog, and a Juice Box.</t>
  </si>
  <si>
    <t>May I order a Fries, a Beer, and a Juice Box.</t>
  </si>
  <si>
    <t>May I order 4 Juice Boxes, and a Soda.</t>
  </si>
  <si>
    <t>I would like a Side Salad, a Fries, a Beer, a Cheese Burger, a Fries, a Western Burger, a Bacon Burger, a Deluxe Dog, a Cheese Burger, and a Fries.</t>
  </si>
  <si>
    <t>I would like a Fries, a Side Salad, a Cheese Burger, a Bacon Burger, a Fries, a Side Salad, a Deluxe Dog, and a Beer.</t>
  </si>
  <si>
    <t>I would like a Beer, a Soda, a Beer, a Western Burger, and 3 Sodas.</t>
  </si>
  <si>
    <t>May I order a Juice Box, and 4 Fries.</t>
  </si>
  <si>
    <t>I would like a Fries, a Deluxe Dog, a Hotdog, a Soda, 2 Cheese Burgers, a Side Salad, and a Side Salad.</t>
  </si>
  <si>
    <t>May I order a Soda, a Bacon Burger, and a Western Burger.</t>
  </si>
  <si>
    <t>May I order a Cheese Burger, 2 Bacon Burgers, and a Hotdog.</t>
  </si>
  <si>
    <t>Can I get a Bacon Burger, a Bacon Burger, a Side Salad, 2 Western Burgers, and a Juice Box.</t>
  </si>
  <si>
    <t>May I order 2 Fries, a Side Salad, 2 Hotdogs, a Soda, a Cheese Burger, and a Deluxe Dog.</t>
  </si>
  <si>
    <t>I would like a Hotdog, a Soda, and a Soda.</t>
  </si>
  <si>
    <t>Can I get a Juice Box, a Soda, a Western Burger, a Juice Box, a Cheese Burger, a Bacon Burger, and a Western Burger.</t>
  </si>
  <si>
    <t>Can I get a Soda, a Juice Box, a Soda, a Fries, 3 Juice Boxes, a Juice Box, a Beer, and 2 Deluxe Dogs.</t>
  </si>
  <si>
    <t>May I order a Bacon Burger, a Bacon Burger, a Deluxe Dog, a Soda, and 2 Deluxe Dogs.</t>
  </si>
  <si>
    <t>I would like 2 Juice Boxes, a Juice Box, a Side Salad, 2 Hotdogs, and 2 Hotdogs.</t>
  </si>
  <si>
    <t>Can I get a Bacon Burger, a Juice Box, a Soda, a Soda, 2 Western Burgers, a Hotdog, a Hotdog, and a Beer.</t>
  </si>
  <si>
    <t>Can I get a Deluxe Dog, a Beer, and a Hotdog.</t>
  </si>
  <si>
    <t>I would like a Bacon Burger, a Bacon Burger, a Beer, a Cheese Burger, a Juice Box, a Deluxe Dog, a Western Burger, and a Side Salad.</t>
  </si>
  <si>
    <t>I would like a Western Burger, a Western Burger, a Hotdog, a Cheese Burger, a Side Salad, a Cheese Burger, and a Hotdog.</t>
  </si>
  <si>
    <t>I would like 2 Western Burgers, a Bacon Burger, 2 Hotdogs, and a Bacon Burger.</t>
  </si>
  <si>
    <t>May I order 3 Beers, 2 Juice Boxes, and a Western Burger.</t>
  </si>
  <si>
    <t>Can I get a Deluxe Dog, 2 Sodas, a Western Burger, a Beer, a Fries, and a Soda.</t>
  </si>
  <si>
    <t>I would like a Fries, a Western Burger, and 2 Side Salads.</t>
  </si>
  <si>
    <t>I would like a Hotdog, a Deluxe Dog, 2 Western Burgers, 2 Beers, a Deluxe Dog, a Cheese Burger, a Western Burger, a Cheese Burger, and a Soda.</t>
  </si>
  <si>
    <t>May I order a Side Salad, and 3 Western Burgers.</t>
  </si>
  <si>
    <t>May I order a Soda, a Side Salad, 2 Deluxe Dogs, and 3 Bacon Burgers.</t>
  </si>
  <si>
    <t>Can I get a Fries, a Fries, a Deluxe Dog, a Juice Box, a Side Salad, 2 Sodas, a Western Burger, a Soda, and a Hotdog.</t>
  </si>
  <si>
    <t>Can I get a Beer, a Bacon Burger, a Cheese Burger, a Soda, a Western Burger, a Fries, 2 Fries, 3 Deluxe Dogs, a Beer, and a Hotdog.</t>
  </si>
  <si>
    <t>I would like 2 Hotdogs, a Fries, a Hotdog, a Hotdog, a Western Burger, a Juice Box, a Soda, a Soda, and a Deluxe Dog.</t>
  </si>
  <si>
    <t>Can I get a Cheese Burger, 3 Bacon Burgers, and a Soda.</t>
  </si>
  <si>
    <t>Can I get a Hotdog, 2 Sodas, 3 Side Salads, and a Hotdog.</t>
  </si>
  <si>
    <t>Can I get a Juice Box, a Hotdog, a Juice Box, a Deluxe Dog, a Side Salad, 3 Side Salads, a Hotdog, a Hotdog, a Beer, and 2 Juice Boxes.</t>
  </si>
  <si>
    <t>Can I get a Side Salad, a Soda, a Western Burger, a Juice Box, a Cheese Burger, a Juice Box, 2 Bacon Burgers, 2 Hotdogs, and a Bacon Burger.</t>
  </si>
  <si>
    <t>Can I get a Western Burger, 2 Cheese Burgers, a Soda, a Western Burger, and a Soda.</t>
  </si>
  <si>
    <t>May I order a Juice Box, 2 Side Salads, 2 Sodas, and a Bacon Burger.</t>
  </si>
  <si>
    <t>May I order a Deluxe Dog, a Soda, a Soda, a Western Burger, a Hotdog, a Fries, a Deluxe Dog, and a Side Salad.</t>
  </si>
  <si>
    <t>Can I get a Side Salad, a Juice Box, 2 Sodas, a Hotdog, 2 Hotdogs, 2 Cheese Burgers, a Hotdog, a Juice Box, and a Bacon Burger.</t>
  </si>
  <si>
    <t>May I order a Hotdog, a Juice Box, a Beer, a Deluxe Dog, a Cheese Burger, a Fries, and a Juice Box.</t>
  </si>
  <si>
    <t>May I order 3 Hotdogs, a Deluxe Dog, and 2 Fries.</t>
  </si>
  <si>
    <t>Can I get a Soda, a Soda, a Western Burger, a Juice Box, a Fries, 2 Hotdogs, and a Side Salad.</t>
  </si>
  <si>
    <t>May I order a Bacon Burger, 3 Juice Boxes, and a Bacon Burger.</t>
  </si>
  <si>
    <t>I would like a Juice Box, a Hotdog, and a Beer.</t>
  </si>
  <si>
    <t>Can I get a Bacon Burger, 2 Fries, and a Side Salad.</t>
  </si>
  <si>
    <t>I would like a Beer, 2 Fries, 4 Cheese Burgers, a Deluxe Dog, and 2 Juice Boxes.</t>
  </si>
  <si>
    <t>May I order a Deluxe Dog, a Soda, and a Western Burger.</t>
  </si>
  <si>
    <t>Can I get 2 Deluxe Dogs, 3 Juice Boxes, a Cheese Burger, a Side Salad, a Hotdog, and a Hotdog.</t>
  </si>
  <si>
    <t>May I order 3 Deluxe Dogs, 2 Side Salads, and a Hotdog.</t>
  </si>
  <si>
    <t>I would like 2 Fries, a Cheese Burger, 2 Beers, and a Soda.</t>
  </si>
  <si>
    <t>Can I get a Side Salad, 3 Beers, a Deluxe Dog, a Soda, a Juice Box, a Soda, a Juice Box, a Side Salad, and a Western Burger.</t>
  </si>
  <si>
    <t>May I order 2 Western Burgers, a Western Burger, a Hotdog, and a Bacon Burger.</t>
  </si>
  <si>
    <t>Can I get 2 Side Salads, 3 Western Burgers, and 3 Side Salads.</t>
  </si>
  <si>
    <t>I would like 2 Cheese Burgers, and a Fries.</t>
  </si>
  <si>
    <t>May I order a Deluxe Dog, a Juice Box, a Beer, a Fries, a Bacon Burger, a Soda, and a Deluxe Dog.</t>
  </si>
  <si>
    <t>Can I get a Soda, a Juice Box, and a Juice Box.</t>
  </si>
  <si>
    <t>I would like a Bacon Burger, 2 Sodas, and 2 Side Salads.</t>
  </si>
  <si>
    <t>I would like a Cheese Burger, a Juice Box, and a Western Burger.</t>
  </si>
  <si>
    <t>Can I get 2 Hotdogs, 2 Cheese Burgers, a Beer, and 3 Sodas.</t>
  </si>
  <si>
    <t>Can I get a Bacon Burger, 2 Beers, and 2 Side Salads.</t>
  </si>
  <si>
    <t>Can I get a Juice Box, 3 Cheese Burgers, a Western Burger, a Western Burger, a Western Burger, a Hotdog, a Cheese Burger, a Beer, and a Western Burger.</t>
  </si>
  <si>
    <t>Can I get a Soda, 2 Side Salads, and a Bacon Burger.</t>
  </si>
  <si>
    <t>I would like a Beer, 3 Juice Boxes, 2 Side Salads, and a Deluxe Dog.</t>
  </si>
  <si>
    <t>I would like a Bacon Burger, a Fries, a Deluxe Dog, a Hotdog, a Hotdog, a Cheese Burger, a Beer, 2 Bacon Burgers, and 2 Deluxe Dogs.</t>
  </si>
  <si>
    <t>Can I get a Hotdog, and 4 Sodas.</t>
  </si>
  <si>
    <t>May I order 2 Sodas, a Beer, and 3 Side Salads.</t>
  </si>
  <si>
    <t>Can I get a Western Burger, 4 Deluxe Dogs, a Western Burger, a Western Burger, and a Beer.</t>
  </si>
  <si>
    <t>Can I get a Western Burger, a Hotdog, a Side Salad, and 2 Beers.</t>
  </si>
  <si>
    <t>I would like a Fries, 4 Western Burgers, a Beer, a Deluxe Dog, and a Fries.</t>
  </si>
  <si>
    <t>May I order a Fries, a Bacon Burger, 2 Western Burgers, a Deluxe Dog, and 2 Western Burgers.</t>
  </si>
  <si>
    <t>Can I get 2 Bacon Burgers, 2 Hotdogs, a Fries, and a Deluxe Dog.</t>
  </si>
  <si>
    <t>May I order a Beer, 2 Western Burgers, and 2 Cheese Burgers.</t>
  </si>
  <si>
    <t>May I order 2 Western Burgers, a Hotdog, and 3 Beers.</t>
  </si>
  <si>
    <t>May I order 2 Hotdogs, a Western Burger, and a Bacon Burger.</t>
  </si>
  <si>
    <t>I would like a Deluxe Dog, a Soda, a Bacon Burger, a Fries, 4 Hotdogs, a Cheese Burger, and 2 Sodas.</t>
  </si>
  <si>
    <t>May I order 2 Western Burgers, a Fries, and a Cheese Burger.</t>
  </si>
  <si>
    <t>Can I get 2 Sodas, a Juice Box, and 2 Hotdogs.</t>
  </si>
  <si>
    <t>Can I get 4 Sodas, and a Fries.</t>
  </si>
  <si>
    <t>I would like 2 Cheese Burgers, a Juice Box, 2 Deluxe Dogs, and 2 Deluxe Dogs.</t>
  </si>
  <si>
    <t>May I order a Bacon Burger, a Juice Box, a Side Salad, 2 Cheese Burgers, 3 Hotdogs, a Cheese Burger, a Bacon Burger, and a Hotdog.</t>
  </si>
  <si>
    <t>Can I get a Cheese Burger, a Beer, a Fries, a Cheese Burger, a Fries, and a Hotdog.</t>
  </si>
  <si>
    <t>Can I get a Hotdog, 2 Western Burgers, and 3 Side Salads.</t>
  </si>
  <si>
    <t>May I order 3 Cheese Burgers, 2 Fries, and a Fries.</t>
  </si>
  <si>
    <t>Can I get a Deluxe Dog, a Beer, a Western Burger, a Western Burger, a Soda, a Beer, a Side Salad, a Side Salad, a Soda, and a Deluxe Dog.</t>
  </si>
  <si>
    <t>I would like 2 Cheese Burgers, a Cheese Burger, a Western Burger, a Cheese Burger, and a Hotdog.</t>
  </si>
  <si>
    <t>May I order a Cheese Burger, a Fries, and 2 Deluxe Dogs.</t>
  </si>
  <si>
    <t>May I order a Juice Box, 4 Fries, and a Western Burger.</t>
  </si>
  <si>
    <t>I would like 2 Hotdogs, a Hotdog, and 2 Side Salads.</t>
  </si>
  <si>
    <t>May I order a Western Burger, 2 Side Salads, 4 Side Salads, and 3 Bacon Burgers.</t>
  </si>
  <si>
    <t>May I order a Bacon Burger, a Cheese Burger, a Fries, a Side Salad, a Deluxe Dog, a Cheese Burger, 3 Bacon Burgers, and a Side Salad.</t>
  </si>
  <si>
    <t>May I order a Beer, a Juice Box, and a Fries.</t>
  </si>
  <si>
    <t>Can I get 2 Hotdogs, a Deluxe Dog, 2 Side Salads, and 2 Sodas.</t>
  </si>
  <si>
    <t>Can I get 2 Bacon Burgers, a Fries, and 2 Western Burgers.</t>
  </si>
  <si>
    <t>I would like a Juice Box, a Bacon Burger, a Beer, a Hotdog, a Hotdog, a Fries, and a Hotdog.</t>
  </si>
  <si>
    <t>May I order 2 Fries, 2 Hotdogs, and 2 Side Salads.</t>
  </si>
  <si>
    <t>May I order 4 Western Burgers, and a Cheese Burger.</t>
  </si>
  <si>
    <t>May I order 2 Western Burgers, a Beer, a Hotdog, and a Bacon Burger.</t>
  </si>
  <si>
    <t>I would like a Fries, a Juice Box, a Cheese Burger, a Deluxe Dog, a Juice Box, and 2 Hotdogs.</t>
  </si>
  <si>
    <t>Can I get a Side Salad, 2 Hotdogs, a Soda, a Side Salad, a Western Burger, and a Cheese Burger.</t>
  </si>
  <si>
    <t>May I order a Bacon Burger, a Side Salad, a Soda, and a Western Burger.</t>
  </si>
  <si>
    <t>May I order 2 Sodas, a Side Salad, and a Bacon Burger.</t>
  </si>
  <si>
    <t>I would like 4 Deluxe Dogs, and a Western Burger.</t>
  </si>
  <si>
    <t>Can I get a Side Salad, and 3 Beers.</t>
  </si>
  <si>
    <t>Can I get 2 Fries, a Bacon Burger, and 3 Beers.</t>
  </si>
  <si>
    <t>Can I get a Bacon Burger, a Hotdog, and a Bacon Burger.</t>
  </si>
  <si>
    <t>I would like a Western Burger, a Cheese Burger, 2 Bacon Burgers, a Hotdog, and a Fries.</t>
  </si>
  <si>
    <t>May I order a Soda, a Side Salad, and 2 Deluxe Dogs.</t>
  </si>
  <si>
    <t>Can I get a Cheese Burger, a Fries, a Soda, a Bacon Burger, a Fries, a Beer, 2 Sodas, a Beer, a Juice Box, and a Fries.</t>
  </si>
  <si>
    <t>Can I get 2 Beers, 3 Hotdogs, and 2 Cheese Burgers.</t>
  </si>
  <si>
    <t>May I order a Side Salad, and a Soda.</t>
  </si>
  <si>
    <t>I would like a Deluxe Dog, a Soda, a Hotdog, a Western Burger, a Hotdog, a Western Burger, a Western Burger, a Bacon Burger, and a Deluxe Dog.</t>
  </si>
  <si>
    <t>Can I get a Western Burger, 4 Cheese Burgers, and a Side Salad.</t>
  </si>
  <si>
    <t>May I order 2 Deluxe Dogs, 2 Side Salads, a Soda, and 2 Side Salads.</t>
  </si>
  <si>
    <t>Can I get 2 Bacon Burgers, 3 Bacon Burgers, 2 Juice Boxes, and a Side Salad.</t>
  </si>
  <si>
    <t>May I order a Soda, a Beer, 2 Cheese Burgers, and 2 Sodas.</t>
  </si>
  <si>
    <t>Can I get 3 Western Burgers, and a Deluxe Dog.</t>
  </si>
  <si>
    <t>Can I get a Cheese Burger, 3 Side Salads, and 2 Cheese Burgers.</t>
  </si>
  <si>
    <t>May I order 3 Beers, a Western Burger, 2 Western Burgers, and a Soda.</t>
  </si>
  <si>
    <t>May I order a Bacon Burger, a Bacon Burger, a Side Salad, and a Soda.</t>
  </si>
  <si>
    <t>May I order a Deluxe Dog, a Cheese Burger, and a Deluxe Dog.</t>
  </si>
  <si>
    <t>I would like a Side Salad, a Fries, and a Soda.</t>
  </si>
  <si>
    <t>Can I get a Beer, 2 Fries, and 2 Beers.</t>
  </si>
  <si>
    <t>I would like 3 Fries, a Western Burger, and a Fries.</t>
  </si>
  <si>
    <t>Can I get 2 Bacon Burgers, 2 Deluxe Dogs, 2 Hotdogs, 2 Side Salads, and a Juice Box.</t>
  </si>
  <si>
    <t>Can I get a Soda, a Hotdog, a Bacon Burger, and a Soda.</t>
  </si>
  <si>
    <t>Can I get 2 Bacon Burgers, and 2 Bacon Burgers.</t>
  </si>
  <si>
    <t>Can I get 3 Beers, 3 Hotdogs, a Western Burger, a Western Burger, a Soda, a Fries, a Side Salad, a Deluxe Dog, 2 Hotdogs, and a Fries.</t>
  </si>
  <si>
    <t>May I order a Hotdog, 3 Sodas, 2 Sodas, and 3 Deluxe Dogs.</t>
  </si>
  <si>
    <t>Can I get 3 Hotdogs, a Fries, and a Side Salad.</t>
  </si>
  <si>
    <t>May I order a Juice Box, 2 Fries, 3 Fries, and a Side Salad.</t>
  </si>
  <si>
    <t>I would like a Soda, a Fries, and a Western Burger.</t>
  </si>
  <si>
    <t>May I order 2 Bacon Burgers, a Western Burger, and a Bacon Burger.</t>
  </si>
  <si>
    <t>I would like 2 Side Salads, 3 Fries, and a Deluxe Dog.</t>
  </si>
  <si>
    <t>May I order 2 Sodas, 2 Bacon Burgers, a Hotdog, a Deluxe Dog, and a Side Salad.</t>
  </si>
  <si>
    <t>Can I get a Cheese Burger, a Soda, 2 Beers, and 2 Western Burgers.</t>
  </si>
  <si>
    <t>May I order 4 Sodas, and 3 Cheese Burgers.</t>
  </si>
  <si>
    <t>I would like a Beer, 2 Cheese Burgers, a Bacon Burger, and 2 Juice Boxes.</t>
  </si>
  <si>
    <t>May I order a Bacon Burger, a Bacon Burger, a Side Salad, and a Deluxe Dog.</t>
  </si>
  <si>
    <t>I would like a Bacon Burger, a Juice Box, a Side Salad, 2 Sodas, a Hotdog, and a Hotdog.</t>
  </si>
  <si>
    <t>I would like a Beer, 2 Side Salads, a Beer, a Soda, a Western Burger, and a Deluxe Dog.</t>
  </si>
  <si>
    <t>Can I get 3 Hotdogs, a Soda, and 3 Bacon Burgers.</t>
  </si>
  <si>
    <t>I would like a Bacon Burger, and 4 Western Burgers.</t>
  </si>
  <si>
    <t>I would like a Soda, a Western Burger, a Bacon Burger, a Hotdog, a Western Burger, a Juice Box, a Bacon Burger, a Beer, and a Hotdog.</t>
  </si>
  <si>
    <t>I would like a Bacon Burger, a Side Salad, a Soda, 2 Side Salads, and a Deluxe Dog.</t>
  </si>
  <si>
    <t>May I order 2 Western Burgers, 2 Western Burgers, and 3 Hotdogs.</t>
  </si>
  <si>
    <t>I would like a Beer, 2 Juice Boxes, and a Soda.</t>
  </si>
  <si>
    <t>May I order 3 Hotdogs, 2 Side Salads, and 2 Beers.</t>
  </si>
  <si>
    <t>Can I get a Deluxe Dog, a Bacon Burger, a Beer, a Hotdog, 2 Western Burgers, and a Soda.</t>
  </si>
  <si>
    <t>I would like 2 Sodas, 2 Juice Boxes, a Bacon Burger, 2 Cheese Burgers, and 2 Fries.</t>
  </si>
  <si>
    <t>May I order 2 Deluxe Dogs, a Cheese Burger, 2 Cheese Burgers, a Hotdog, and a Juice Box.</t>
  </si>
  <si>
    <t>I would like a Soda, a Hotdog, and 2 Sodas.</t>
  </si>
  <si>
    <t>Can I get a Side Salad, and a Bacon Burger.</t>
  </si>
  <si>
    <t>Can I get 2 Sodas, a Cheese Burger, and a Side Salad.</t>
  </si>
  <si>
    <t>May I order a Deluxe Dog, 2 Beers, and 3 Bacon Burgers.</t>
  </si>
  <si>
    <t>May I order a Hotdog, a Juice Box, a Deluxe Dog, a Side Salad, a Juice Box, a Western Burger, and a Deluxe Dog.</t>
  </si>
  <si>
    <t>Can I get a Fries, a Side Salad, a Fries, a Side Salad, a Western Burger, a Deluxe Dog, a Deluxe Dog, and a Deluxe Dog.</t>
  </si>
  <si>
    <t>May I order 3 Side Salads, and 3 Juice Boxes.</t>
  </si>
  <si>
    <t>Can I get a Cheese Burger, a Cheese Burger, and 3 Deluxe Dogs.</t>
  </si>
  <si>
    <t>May I order 2 Bacon Burgers, a Fries, a Side Salad, and a Cheese Burger.</t>
  </si>
  <si>
    <t>May I order 2 Juice Boxes, 3 Bacon Burgers, a Western Burger, and 3 Sodas.</t>
  </si>
  <si>
    <t>Can I get a Juice Box, 2 Sodas, a Deluxe Dog, and 2 Western Burgers.</t>
  </si>
  <si>
    <t>I would like 3 Cheese Burgers, 3 Bacon Burgers, and a Side Salad.</t>
  </si>
  <si>
    <t>Can I get a Fries, a Soda, a Bacon Burger, a Side Salad, a Beer, a Cheese Burger, a Cheese Burger, a Soda, and a Cheese Burger.</t>
  </si>
  <si>
    <t>I would like 2 Sodas, a Side Salad, and 2 Fries.</t>
  </si>
  <si>
    <t>May I order 2 Beers, a Hotdog, and a Fries.</t>
  </si>
  <si>
    <t>Can I get a Fries, a Side Salad, 2 Cheese Burgers, a Fries, a Cheese Burger, a Hotdog, a Western Burger, a Soda, a Side Salad, and a Soda.</t>
  </si>
  <si>
    <t>May I order a Deluxe Dog, a Soda, a Western Burger, a Western Burger, a Fries, a Fries, and a Juice Box.</t>
  </si>
  <si>
    <t>I would like a Western Burger, a Bacon Burger, a Western Burger, a Hotdog, and a Beer.</t>
  </si>
  <si>
    <t>I would like a Side Salad, a Soda, a Beer, a Side Salad, a Cheese Burger, a Fries, a Fries, 2 Side Salads, and a Fries.</t>
  </si>
  <si>
    <t>I would like 2 Juice Boxes, a Bacon Burger, 4 Fries, and a Bacon Burger.</t>
  </si>
  <si>
    <t>I would like a Juice Box, a Beer, a Soda, a Cheese Burger, and a Side Salad.</t>
  </si>
  <si>
    <t>I would like a Side Salad, a Fries, a Cheese Burger, and a Fries.</t>
  </si>
  <si>
    <t>May I order a Juice Box, a Fries, a Side Salad, a Cheese Burger, a Deluxe Dog, a Western Burger, a Bacon Burger, and a Soda.</t>
  </si>
  <si>
    <t>I would like a Cheese Burger, 2 Hotdogs, 2 Beers, 4 Beers, and a Soda.</t>
  </si>
  <si>
    <t>I would like 2 Side Salads, a Soda, 2 Juice Boxes, 2 Juice Boxes, and 2 Side Salads.</t>
  </si>
  <si>
    <t>I would like 3 Juice Boxes, and 2 Deluxe Dogs.</t>
  </si>
  <si>
    <t>May I order a Side Salad, 2 Deluxe Dogs, a Western Burger, and 2 Beers.</t>
  </si>
  <si>
    <t>I would like a Cheese Burger, a Beer, a Bacon Burger, a Juice Box, 2 Deluxe Dogs, a Hotdog, a Hotdog, a Western Burger, and a Soda.</t>
  </si>
  <si>
    <t>May I order a Hotdog, a Juice Box, a Soda, 2 Deluxe Dogs, and a Beer.</t>
  </si>
  <si>
    <t>I would like a Hotdog, a Cheese Burger, a Beer, a Western Burger, a Soda, a Deluxe Dog, and a Fries.</t>
  </si>
  <si>
    <t>May I order a Bacon Burger, a Soda, 2 Fries, 2 Side Salads, a Deluxe Dog, and 4 Bacon Burgers.</t>
  </si>
  <si>
    <t>Can I get 2 Fries, a Side Salad, and a Bacon Burger.</t>
  </si>
  <si>
    <t>May I order 2 Side Salads, a Cheese Burger, 2 Juice Boxes, and 2 Hotdogs.</t>
  </si>
  <si>
    <t>Can I get a Soda, a Juice Box, a Cheese Burger, a Side Salad, a Deluxe Dog, a Bacon Burger, 4 Side Salads, and a Soda.</t>
  </si>
  <si>
    <t>May I order a Deluxe Dog, a Western Burger, a Deluxe Dog, 2 Sodas, and a Side Salad.</t>
  </si>
  <si>
    <t>I would like a Juice Box, a Juice Box, a Cheese Burger, a Fries, a Bacon Burger, a Beer, a Bacon Burger, and a Soda.</t>
  </si>
  <si>
    <t>May I order 2 Bacon Burgers, 2 Bacon Burgers, and a Hotdog.</t>
  </si>
  <si>
    <t>I would like a Cheese Burger, a Beer, a Side Salad, a Deluxe Dog, a Juice Box, and a Juice Box.</t>
  </si>
  <si>
    <t>Can I get a Soda, a Western Burger, a Bacon Burger, a Soda, and a Juice Box.</t>
  </si>
  <si>
    <t>May I order a Side Salad, a Deluxe Dog, a Bacon Burger, a Beer, a Bacon Burger, a Soda, a Hotdog, a Bacon Burger, and a Western Burger.</t>
  </si>
  <si>
    <t>May I order 3 Deluxe Dogs, and 3 Hotdogs.</t>
  </si>
  <si>
    <t>I would like a Bacon Burger, a Juice Box, a Bacon Burger, a Side Salad, a Side Salad, a Cheese Burger, and a Bacon Burger.</t>
  </si>
  <si>
    <t>May I order a Soda, a Deluxe Dog, a Fries, a Hotdog, and a Soda.</t>
  </si>
  <si>
    <t>May I order 2 Fries, 2 Fries, and a Bacon Burger.</t>
  </si>
  <si>
    <t>May I order a Soda, a Beer, and a Hotdog.</t>
  </si>
  <si>
    <t>I would like 2 Juice Boxes, a Fries, a Soda, and a Western Burger.</t>
  </si>
  <si>
    <t>Can I get a Soda, a Beer, a Soda, a Soda, a Fries, a Juice Box, and a Soda.</t>
  </si>
  <si>
    <t>May I order a Western Burger, a Western Burger, a Beer, a Deluxe Dog, a Western Burger, a Cheese Burger, a Beer, and a Deluxe Dog.</t>
  </si>
  <si>
    <t>I would like a Deluxe Dog, a Hotdog, a Hotdog, a Soda, 2 Western Burgers, a Bacon Burger, a Western Burger, and a Deluxe Dog.</t>
  </si>
  <si>
    <t>May I order a Side Salad, 2 Hotdogs, and a Western Burger.</t>
  </si>
  <si>
    <t>May I order a Deluxe Dog, 3 Cheese Burgers, and a Hotdog.</t>
  </si>
  <si>
    <t>May I order 2 Beers, and a Bacon Burger.</t>
  </si>
  <si>
    <t>May I order 3 Western Burgers, 2 Beers, a Juice Box, a Side Salad, a Beer, a Beer, a Cheese Burger, a Western Burger, and a Western Burger.</t>
  </si>
  <si>
    <t>Can I get a Soda, a Hotdog, and 2 Fries.</t>
  </si>
  <si>
    <t>I would like 4 Juice Boxes, a Cheese Burger, and a Fries.</t>
  </si>
  <si>
    <t>I would like a Beer, a Soda, a Deluxe Dog, a Soda, a Side Salad, a Juice Box, a Soda, and a Beer.</t>
  </si>
  <si>
    <t>May I order a Hotdog, a Soda, a Western Burger, a Side Salad, and 2 Western Burgers.</t>
  </si>
  <si>
    <t>Can I get a Juice Box, a Deluxe Dog, a Bacon Burger, a Cheese Burger, 3 Side Salads, a Bacon Burger, a Deluxe Dog, a Western Burger, and 2 Cheese Burgers.</t>
  </si>
  <si>
    <t>May I order 2 Beers, a Juice Box, and a Side Salad.</t>
  </si>
  <si>
    <t>Can I get 3 Sodas, a Juice Box, and a Soda.</t>
  </si>
  <si>
    <t>Can I get a Side Salad, a Bacon Burger, a Deluxe Dog, a Beer, a Deluxe Dog, a Hotdog, a Soda, a Deluxe Dog, a Juice Box, and a Cheese Burger.</t>
  </si>
  <si>
    <t>Can I get 2 Beers, a Juice Box, and 2 Fries.</t>
  </si>
  <si>
    <t>I would like a Beer, a Cheese Burger, a Cheese Burger, a Deluxe Dog, a Side Salad, a Fries, a Fries, a Bacon Burger, a Bacon Burger, and a Hotdog.</t>
  </si>
  <si>
    <t>I would like a Juice Box, a Side Salad, 2 Side Salads, and 2 Beers.</t>
  </si>
  <si>
    <t>May I order a Hotdog, 2 Juice Boxes, and a Cheese Burger.</t>
  </si>
  <si>
    <t>May I order 3 Bacon Burgers, a Western Burger, and 2 Western Burgers.</t>
  </si>
  <si>
    <t>I would like a Deluxe Dog, a Juice Box, a Cheese Burger, 4 Beers, a Hotdog, a Western Burger, a Deluxe Dog, a Beer, and a Juice Box.</t>
  </si>
  <si>
    <t>I would like 2 Side Salads, a Juice Box, 2 Hotdogs, and a Hotdog.</t>
  </si>
  <si>
    <t>Can I get a Western Burger, a Bacon Burger, and 2 Side Salads.</t>
  </si>
  <si>
    <t>I would like a Bacon Burger, a Juice Box, a Soda, a Deluxe Dog, a Beer, a Cheese Burger, and a Side Salad.</t>
  </si>
  <si>
    <t>May I order a Western Burger, and a Western Burger.</t>
  </si>
  <si>
    <t>May I order 2 Fries, 3 Cheese Burgers, and 3 Deluxe Dogs.</t>
  </si>
  <si>
    <t>May I order a Soda, a Soda, a Deluxe Dog, a Cheese Burger, a Bacon Burger, a Bacon Burger, and a Side Salad.</t>
  </si>
  <si>
    <t>May I order a Western Burger, a Fries, and a Side Salad.</t>
  </si>
  <si>
    <t>Can I get 2 Beers, 2 Bacon Burgers, a Bacon Burger, and a Soda.</t>
  </si>
  <si>
    <t>Can I get a Side Salad, a Side Salad, and 2 Hotdogs.</t>
  </si>
  <si>
    <t>Can I get 2 Cheese Burgers, 3 Sodas, a Western Burger, a Cheese Burger, and a Beer.</t>
  </si>
  <si>
    <t>May I order 2 Fries, 2 Juice Boxes, a Fries, and 2 Hotdogs.</t>
  </si>
  <si>
    <t>I would like 2 Bacon Burgers, 2 Fries, 3 Juice Boxes, and a Bacon Burger.</t>
  </si>
  <si>
    <t>May I order a Cheese Burger, a Beer, a Deluxe Dog, a Fries, a Side Salad, a Soda, a Deluxe Dog, a Hotdog, and a Deluxe Dog.</t>
  </si>
  <si>
    <t>I would like a Fries, a Cheese Burger, a Soda, a Western Burger, a Cheese Burger, a Side Salad, a Hotdog, and a Deluxe Dog.</t>
  </si>
  <si>
    <t>Can I get 2 Sodas, 2 Bacon Burgers, and 3 Deluxe Dogs.</t>
  </si>
  <si>
    <t>May I order a Bacon Burger, a Beer, a Cheese Burger, a Fries, 2 Deluxe Dogs, a Bacon Burger, a Fries, a Cheese Burger, and a Cheese Burger.</t>
  </si>
  <si>
    <t>May I order 2 Sodas, a Hotdog, and 2 Sodas.</t>
  </si>
  <si>
    <t>I would like 2 Sodas, 2 Bacon Burgers, a Bacon Burger, and 3 Hotdogs.</t>
  </si>
  <si>
    <t>Can I get a Juice Box, 2 Hotdogs, and 3 Western Burgers.</t>
  </si>
  <si>
    <t>I would like 2 Fries, a Cheese Burger, and 2 Western Burgers.</t>
  </si>
  <si>
    <t>Can I get a Beer, a Beer, a Soda, a Hotdog, and a Deluxe Dog.</t>
  </si>
  <si>
    <t>I would like a Hotdog, a Deluxe Dog, a Fries, a Hotdog, a Western Burger, and a Beer.</t>
  </si>
  <si>
    <t>Can I get 2 Juice Boxes, a Cheese Burger, a Side Salad, and a Soda.</t>
  </si>
  <si>
    <t>May I order 3 Beers, 3 Side Salads, and a Deluxe Dog.</t>
  </si>
  <si>
    <t>Can I get 3 Hotdogs, 2 Deluxe Dogs, and a Cheese Burger.</t>
  </si>
  <si>
    <t>Can I get a Deluxe Dog, a Cheese Burger, a Cheese Burger, a Juice Box, a Juice Box, a Soda, and a Deluxe Dog.</t>
  </si>
  <si>
    <t>Can I get a Soda, 2 Cheese Burgers, a Western Burger, and 2 Deluxe Dogs.</t>
  </si>
  <si>
    <t>I would like 2 Side Salads, a Western Burger, a Hotdog, a Side Salad, a Juice Box, and a Beer.</t>
  </si>
  <si>
    <t>I would like a Juice Box, a Juice Box, a Fries, and a Juice Box.</t>
  </si>
  <si>
    <t>Can I get 3 Beers, a Fries, a Soda, a Western Burger, a Fries, and 2 Bacon Burgers.</t>
  </si>
  <si>
    <t>I would like a Hotdog, a Side Salad, a Bacon Burger, a Beer, a Cheese Burger, a Hotdog, a Deluxe Dog, a Deluxe Dog, a Bacon Burger, and a Western Burger.</t>
  </si>
  <si>
    <t>I would like 2 Deluxe Dogs, a Western Burger, a Deluxe Dog, and a Western Burger.</t>
  </si>
  <si>
    <t>May I order a Fries, 2 Juice Boxes, a Bacon Burger, and 2 Juice Boxes.</t>
  </si>
  <si>
    <t>May I order a Fries, a Cheese Burger, a Bacon Burger, a Cheese Burger, 2 Deluxe Dogs, and a Soda.</t>
  </si>
  <si>
    <t>Can I get 2 Side Salads, 2 Fries, a Cheese Burger, and a Bacon Burger.</t>
  </si>
  <si>
    <t>Can I get 3 Sodas, and 2 Hotdogs.</t>
  </si>
  <si>
    <t>Can I get a Juice Box, 3 Bacon Burgers, and a Cheese Burger.</t>
  </si>
  <si>
    <t>Can I get a Fries, a Western Burger, a Cheese Burger, 3 Western Burgers, a Fries, a Juice Box, a Side Salad, a Soda, 3 Western Burgers, and a Juice Box.</t>
  </si>
  <si>
    <t>May I order a Side Salad, a Cheese Burger, 2 Bacon Burgers, and 2 Sodas.</t>
  </si>
  <si>
    <t>Can I get 2 Cheese Burgers, a Fries, and a Deluxe Dog.</t>
  </si>
  <si>
    <t>I would like 2 Western Burgers, a Western Burger, a Western Burger, and a Bacon Burger.</t>
  </si>
  <si>
    <t>May I order a Soda, a Western Burger, 2 Cheese Burgers, and a Western Burger.</t>
  </si>
  <si>
    <t>I would like a Bacon Burger, a Western Burger, and 2 Sodas.</t>
  </si>
  <si>
    <t>I would like a Side Salad, a Cheese Burger, a Side Salad, a Hotdog, a Soda, a Hotdog, a Soda, a Western Burger, a Fries, and 2 Sodas.</t>
  </si>
  <si>
    <t>Can I get a Soda, a Beer, a Hotdog, a Deluxe Dog, a Fries, a Fries, a Cheese Burger, and a Fries.</t>
  </si>
  <si>
    <t>Can I get 2 Side Salads, 2 Hotdogs, and 2 Hotdogs.</t>
  </si>
  <si>
    <t>May I order a Bacon Burger, a Western Burger, a Deluxe Dog, a Fries, a Soda, a Fries, 3 Bacon Burgers, a Soda, and a Hotdog.</t>
  </si>
  <si>
    <t>Can I get 2 Bacon Burgers, a Soda, a Western Burger, 3 Sodas, a Deluxe Dog, a Hotdog, a Western Burger, a Western Burger, and a Juice Box.</t>
  </si>
  <si>
    <t>Can I get a Soda, a Side Salad, and a Fries.</t>
  </si>
  <si>
    <t>May I order 2 Hotdogs, 4 Side Salads, and 2 Deluxe Dogs.</t>
  </si>
  <si>
    <t>May I order a Deluxe Dog, and 4 Cheese Burgers.</t>
  </si>
  <si>
    <t>May I order a Cheese Burger, a Side Salad, a Soda, 2 Fries, a Side Salad, a Soda, a Hotdog, and a Hotdog.</t>
  </si>
  <si>
    <t>I would like 2 Hotdogs, a Bacon Burger, a Soda, a Beer, a Fries, 3 Bacon Burgers, a Beer, a Side Salad, a Soda, and a Western Burger.</t>
  </si>
  <si>
    <t>Can I get a Deluxe Dog, a Side Salad, a Deluxe Dog, 4 Hotdogs, a Beer, a Cheese Burger, and 3 Hotdogs.</t>
  </si>
  <si>
    <t>May I order a Cheese Burger, 4 Beers, and 2 Sodas.</t>
  </si>
  <si>
    <t>Can I get a Soda, 3 Side Salads, and 2 Bacon Burgers.</t>
  </si>
  <si>
    <t>May I order a Juice Box, 2 Sodas, 2 Beers, a Juice Box, and 2 Juice Boxes.</t>
  </si>
  <si>
    <t>I would like a Bacon Burger, and 2 Sodas.</t>
  </si>
  <si>
    <t>Can I get a Hotdog, a Fries, and 4 Sodas.</t>
  </si>
  <si>
    <t>I would like 2 Western Burgers, 2 Deluxe Dogs, a Side Salad, 2 Hotdogs, and a Bacon Burger.</t>
  </si>
  <si>
    <t>Can I get a Soda, a Fries, a Bacon Burger, a Bacon Burger, a Bacon Burger, a Western Burger, a Juice Box, a Bacon Burger, and a Side Salad.</t>
  </si>
  <si>
    <t>May I order a Beer, 2 Fries, and 4 Sodas.</t>
  </si>
  <si>
    <t>May I order a Soda, a Soda, a Bacon Burger, a Beer, a Juice Box, a Fries, and a Bacon Burger.</t>
  </si>
  <si>
    <t>I would like a Side Salad, a Beer, a Cheese Burger, a Hotdog, and 2 Beers.</t>
  </si>
  <si>
    <t>I would like 2 Cheese Burgers, a Beer, a Bacon Burger, a Hotdog, 3 Cheese Burgers, a Bacon Burger, 3 Beers, a Bacon Burger, a Juice Box, and a Side Salad.</t>
  </si>
  <si>
    <t>Can I get 2 Fries, a Fries, a Beer, and a Bacon Burger.</t>
  </si>
  <si>
    <t>I would like a Deluxe Dog, a Beer, and 4 Western Burgers.</t>
  </si>
  <si>
    <t>I would like a Juice Box, 2 Beers, a Soda, and a Soda.</t>
  </si>
  <si>
    <t>May I order 2 Beers, 2 Hotdogs, and a Deluxe Dog.</t>
  </si>
  <si>
    <t>Can I get a Deluxe Dog, a Deluxe Dog, a Soda, a Cheese Burger, a Deluxe Dog, a Deluxe Dog, and a Soda.</t>
  </si>
  <si>
    <t>I would like a Hotdog, a Cheese Burger, 2 Hotdogs, a Fries, a Fries, a Bacon Burger, a Bacon Burger, a Side Salad, a Beer, and a Western Burger.</t>
  </si>
  <si>
    <t>I would like a Bacon Burger, a Bacon Burger, a Western Burger, a Deluxe Dog, a Deluxe Dog, 2 Deluxe Dogs, a Deluxe Dog, a Western Burger, and a Fries.</t>
  </si>
  <si>
    <t>Can I get 2 Side Salads, and 2 Sodas.</t>
  </si>
  <si>
    <t>May I order 2 Hotdogs, a Hotdog, a Beer, a Bacon Burger, a Side Salad, and a Western Burger.</t>
  </si>
  <si>
    <t>Can I get a Side Salad, 2 Western Burgers, and 2 Cheese Burgers.</t>
  </si>
  <si>
    <t>May I order 2 Deluxe Dogs, 2 Deluxe Dogs, and a Side Salad.</t>
  </si>
  <si>
    <t>Can I get a Bacon Burger, 2 Hotdogs, a Side Salad, and 2 Side Salads.</t>
  </si>
  <si>
    <t>May I order a Juice Box, a Fries, a Fries, a Cheese Burger, 3 Beers, a Hotdog, a Cheese Burger, a Juice Box, and a Juice Box.</t>
  </si>
  <si>
    <t>Can I get 3 Hotdogs, 2 Juice Boxes, and a Western Burger.</t>
  </si>
  <si>
    <t>May I order a Hotdog, a Beer, and 4 Fries.</t>
  </si>
  <si>
    <t>I would like a Beer, a Soda, a Beer, a Western Burger, a Side Salad, 3 Side Salads, a Deluxe Dog, a Soda, a Juice Box, and a Soda.</t>
  </si>
  <si>
    <t>I would like 3 Side Salads, and 3 Side Salads.</t>
  </si>
  <si>
    <t>Can I get 2 Bacon Burgers, 3 Side Salads, and 2 Side Salads.</t>
  </si>
  <si>
    <t>I would like 2 Side Salads, and a Soda.</t>
  </si>
  <si>
    <t>May I order a Bacon Burger, a Juice Box, and a Bacon Burger.</t>
  </si>
  <si>
    <t>I would like 2 Juice Boxes, 2 Hotdogs, a Deluxe Dog, a Side Salad, and a Western Burger.</t>
  </si>
  <si>
    <t>I would like a Western Burger, a Western Burger, 2 Sodas, a Soda, 2 Side Salads, and a Cheese Burger.</t>
  </si>
  <si>
    <t>Can I get 2 Sodas, and 3 Sodas.</t>
  </si>
  <si>
    <t>Can I get a Hotdog, a Beer, and a Cheese Burger.</t>
  </si>
  <si>
    <t>Can I get a Cheese Burger, a Fries, 2 Cheese Burgers, and a Bacon Burger.</t>
  </si>
  <si>
    <t>I would like 2 Cheese Burgers, 2 Side Salads, a Fries, a Cheese Burger, and a Deluxe Dog.</t>
  </si>
  <si>
    <t>Can I get 2 Juice Boxes, and a Deluxe Dog.</t>
  </si>
  <si>
    <t>May I order 2 Side Salads, a Side Salad, and 2 Bacon Burgers.</t>
  </si>
  <si>
    <t>May I order 4 Deluxe Dogs, and 3 Western Burgers.</t>
  </si>
  <si>
    <t>Can I get 2 Bacon Burgers, a Fries, a Bacon Burger, a Soda, and a Deluxe Dog.</t>
  </si>
  <si>
    <t>May I order a Fries, a Cheese Burger, and 2 Cheese Burgers.</t>
  </si>
  <si>
    <t>May I order a Fries, 2 Side Salads, a Juice Box, a Beer, and 2 Juice Boxes.</t>
  </si>
  <si>
    <t>I would like a Beer, a Juice Box, 2 Western Burgers, and 2 Juice Boxes.</t>
  </si>
  <si>
    <t>Can I get a Hotdog, 4 Side Salads, and 2 Beers.</t>
  </si>
  <si>
    <t>Can I get a Western Burger, a Side Salad, and 3 Sodas.</t>
  </si>
  <si>
    <t>I would like 4 Western Burgers, a Western Burger, and 2 Cheese Burgers.</t>
  </si>
  <si>
    <t>I would like 2 Beers, a Juice Box, a Deluxe Dog, and 2 Cheese Burgers.</t>
  </si>
  <si>
    <t>I would like a Fries, 2 Fries, and 3 Hotdogs.</t>
  </si>
  <si>
    <t>May I order 4 Western Burgers, and a Juice Box.</t>
  </si>
  <si>
    <t>May I order 2 Side Salads, a Fries, and 2 Deluxe Dogs.</t>
  </si>
  <si>
    <t>Can I get a Deluxe Dog, 2 Western Burgers, a Hotdog, a Juice Box, and a Western Burger.</t>
  </si>
  <si>
    <t>May I order a Deluxe Dog, a Western Burger, a Deluxe Dog, and a Cheese Burger.</t>
  </si>
  <si>
    <t>Can I get a Beer, a Fries, and 3 Juice Boxes.</t>
  </si>
  <si>
    <t>I would like 2 Fries, 2 Hotdogs, 2 Cheese Burgers, and 2 Side Salads.</t>
  </si>
  <si>
    <t>I would like a Side Salad, a Fries, a Cheese Burger, a Beer, 2 Deluxe Dogs, a Hotdog, a Beer, 2 Fries, a Juice Box, and a Bacon Burger.</t>
  </si>
  <si>
    <t>Can I get 2 Hotdogs, 3 Side Salads, 2 Sodas, and 3 Beers.</t>
  </si>
  <si>
    <t>Can I get 4 Western Burgers, and 4 Hotdogs.</t>
  </si>
  <si>
    <t>May I order a Cheese Burger, 2 Juice Boxes, a Juice Box, a Side Salad, and 2 Hotdogs.</t>
  </si>
  <si>
    <t>Can I get a Cheese Burger, a Cheese Burger, a Hotdog, a Fries, a Fries, a Juice Box, and a Deluxe Dog.</t>
  </si>
  <si>
    <t>I would like a Side Salad, a Soda, a Soda, a Bacon Burger, a Western Burger, a Side Salad, a Hotdog, 3 Hotdogs, a Bacon Burger, and a Beer.</t>
  </si>
  <si>
    <t>Can I get a Soda, 3 Sodas, and 2 Hotdogs.</t>
  </si>
  <si>
    <t>I would like a Western Burger, a Beer, a Cheese Burger, a Juice Box, a Soda, and a Side Salad.</t>
  </si>
  <si>
    <t>May I order a Soda, 3 Sodas, 2 Deluxe Dogs, and a Deluxe Dog.</t>
  </si>
  <si>
    <t>May I order a Beer, a Fries, a Juice Box, a Western Burger, a Soda, a Beer, and a Beer.</t>
  </si>
  <si>
    <t>May I order a Cheese Burger, a Deluxe Dog, a Soda, and a Side Salad.</t>
  </si>
  <si>
    <t>Can I get a Fries, a Fries, a Deluxe Dog, 4 Fries, a Bacon Burger, a Western Burger, a Bacon Burger, and a Deluxe Dog.</t>
  </si>
  <si>
    <t>I would like a Cheese Burger, a Soda, and a Deluxe Dog.</t>
  </si>
  <si>
    <t>Can I get 2 Sodas, and 2 Fries.</t>
  </si>
  <si>
    <t>Can I get a Side Salad, 2 Sodas, and 2 Bacon Burgers.</t>
  </si>
  <si>
    <t>Can I get a Beer, a Deluxe Dog, and a Soda.</t>
  </si>
  <si>
    <t>Can I get 2 Juice Boxes, and 2 Beers.</t>
  </si>
  <si>
    <t>May I order 4 Cheese Burgers, and 2 Western Burgers.</t>
  </si>
  <si>
    <t>Can I get 2 Hotdogs, a Western Burger, and 2 Fries.</t>
  </si>
  <si>
    <t>May I order a Side Salad, a Hotdog, 2 Western Burgers, a Bacon Burger, a Bacon Burger, and a Hotdog.</t>
  </si>
  <si>
    <t>I would like a Soda, a Bacon Burger, and a Fries.</t>
  </si>
  <si>
    <t>Can I get 2 Western Burgers, a Cheese Burger, a Western Burger, 2 Beers, and a Beer.</t>
  </si>
  <si>
    <t>Can I get a Western Burger, a Bacon Burger, and 2 Bacon Burgers.</t>
  </si>
  <si>
    <t>May I order a Soda, a Bacon Burger, a Deluxe Dog, 2 Juice Boxes, a Juice Box, a Side Salad, a Hotdog, and a Side Salad.</t>
  </si>
  <si>
    <t>I would like a Beer, 3 Cheese Burgers, a Bacon Burger, and a Deluxe Dog.</t>
  </si>
  <si>
    <t>May I order a Fries, a Western Burger, a Deluxe Dog, 2 Side Salads, a Hotdog, a Cheese Burger, a Deluxe Dog, and a Side Salad.</t>
  </si>
  <si>
    <t>Can I get a Soda, a Western Burger, a Western Burger, 3 Cheese Burgers, a Bacon Burger, a Hotdog, a Western Burger, a Beer, and a Juice Box.</t>
  </si>
  <si>
    <t>Can I get a Beer, a Cheese Burger, 2 Beers, 2 Bacon Burgers, and a Bacon Burger.</t>
  </si>
  <si>
    <t>May I order a Beer, 2 Sodas, and a Bacon Burger.</t>
  </si>
  <si>
    <t>May I order a Western Burger, a Western Burger, 3 Beers, a Fries, a Juice Box, a Bacon Burger, a Side Salad, and a Hotdog.</t>
  </si>
  <si>
    <t>I would like 2 Cheese Burgers, 3 Beers, and 3 Beers.</t>
  </si>
  <si>
    <t>I would like a Juice Box, and 3 Juice Boxes.</t>
  </si>
  <si>
    <t>I would like a Western Burger, a Soda, 2 Beers, and 2 Deluxe Dogs.</t>
  </si>
  <si>
    <t>I would like 2 Hotdogs, and 4 Juice Boxes.</t>
  </si>
  <si>
    <t>I would like 2 Fries, a Soda, and 2 Hotdogs.</t>
  </si>
  <si>
    <t>I would like 2 Hotdogs, 3 Sodas, and 2 Hotdogs.</t>
  </si>
  <si>
    <t>I would like 2 Sodas, a Western Burger, and 2 Bacon Burgers.</t>
  </si>
  <si>
    <t>I would like a Fries, a Beer, a Bacon Burger, and 4 Western Burgers.</t>
  </si>
  <si>
    <t>I would like 2 Beers, 2 Bacon Burgers, and a Fries.</t>
  </si>
  <si>
    <t>Can I get a Juice Box, 2 Sodas, and 3 Western Burgers.</t>
  </si>
  <si>
    <t>I would like a Side Salad, 3 Sodas, a Hotdog, and a Beer.</t>
  </si>
  <si>
    <t>May I order a Soda, a Side Salad, and a Cheese Burger.</t>
  </si>
  <si>
    <t>I would like a Side Salad, a Juice Box, 2 Bacon Burgers, and 2 Hotdogs.</t>
  </si>
  <si>
    <t>May I order a Soda, a Fries, a Juice Box, a Fries, a Beer, a Side Salad, a Side Salad, and a Deluxe Dog.</t>
  </si>
  <si>
    <t>May I order a Western Burger, 2 Hotdogs, a Cheese Burger, and a Fries.</t>
  </si>
  <si>
    <t>May I order 3 Bacon Burgers, and 2 Bacon Burgers.</t>
  </si>
  <si>
    <t>I would like a Deluxe Dog, a Side Salad, a Beer, a Side Salad, a Hotdog, a Side Salad, a Soda, a Side Salad, a Hotdog, and a Side Salad.</t>
  </si>
  <si>
    <t>Can I get a Deluxe Dog, a Side Salad, and a Hotdog.</t>
  </si>
  <si>
    <t>May I order a Bacon Burger, a Soda, 2 Beers, and a Deluxe Dog.</t>
  </si>
  <si>
    <t>I would like 2 Juice Boxes, a Juice Box, and 3 Deluxe Dogs.</t>
  </si>
  <si>
    <t>May I order a Soda, 3 Western Burgers, 2 Deluxe Dogs, a Side Salad, a Cheese Burger, a Western Burger, a Hotdog, and a Fries.</t>
  </si>
  <si>
    <t>I would like a Hotdog, a Soda, 4 Juice Boxes, a Side Salad, a Deluxe Dog, a Western Burger, a Deluxe Dog, and a Beer.</t>
  </si>
  <si>
    <t>May I order 2 Bacon Burgers, a Hotdog, and a Soda.</t>
  </si>
  <si>
    <t>Can I get a Side Salad, 2 Western Burgers, 3 Western Burgers, and a Side Salad.</t>
  </si>
  <si>
    <t>Can I get 2 Deluxe Dogs, a Beer, a Beer, a Beer, a Juice Box, a Fries, a Hotdog, 2 Sodas, and a Fries.</t>
  </si>
  <si>
    <t>May I order a Beer, a Fries, 2 Cheese Burgers, a Hotdog, a Deluxe Dog, a Side Salad, a Soda, a Bacon Burger, and a Side Salad.</t>
  </si>
  <si>
    <t>I would like 2 Bacon Burgers, 2 Cheese Burgers, 3 Juice Boxes, a Western Burger, and 2 Deluxe Dogs.</t>
  </si>
  <si>
    <t>I would like 2 Hotdogs, a Hotdog, a Side Salad, and a Beer.</t>
  </si>
  <si>
    <t>May I order a Hotdog, a Hotdog, and 2 Beers.</t>
  </si>
  <si>
    <t>I would like a Hotdog, a Bacon Burger, and 2 Hotdogs.</t>
  </si>
  <si>
    <t>May I order a Fries, 2 Bacon Burgers, and 3 Cheese Burgers.</t>
  </si>
  <si>
    <t>Can I get 4 Bacon Burgers.</t>
  </si>
  <si>
    <t>Can I get 2 Cheese Burgers, and a Cheese Burger.</t>
  </si>
  <si>
    <t>Can I get a Fries, a Deluxe Dog, a Hotdog, a Hotdog, a Deluxe Dog, a Deluxe Dog, 3 Fries, a Juice Box, and a Beer.</t>
  </si>
  <si>
    <t>I would like a Deluxe Dog, 2 Fries, a Beer, and a Fries.</t>
  </si>
  <si>
    <t>May I order a Deluxe Dog, 4 Side Salads, and 2 Western Burgers.</t>
  </si>
  <si>
    <t>I would like 4 Beers, and a Beer.</t>
  </si>
  <si>
    <t>May I order 2 Sodas, 2 Cheese Burgers, 2 Side Salads, a Hotdog, a Soda, a Beer, and a Side Salad.</t>
  </si>
  <si>
    <t>I would like a Fries, a Deluxe Dog, a Fries, a Bacon Burger, 3 Western Burgers, a Hotdog, a Hotdog, a Western Burger, and a Western Burger.</t>
  </si>
  <si>
    <t>I would like 3 Deluxe Dogs, and 3 Beers.</t>
  </si>
  <si>
    <t>I would like 2 Beers, a Hotdog, 3 Fries, and a Juice Box.</t>
  </si>
  <si>
    <t>May I order 4 Deluxe Dogs, and a Hotdog.</t>
  </si>
  <si>
    <t>I would like 2 Bacon Burgers, a Side Salad, a Fries, a Cheese Burger, a Fries, a Hotdog, a Side Salad, a Western Burger, a Juice Box, and a Deluxe Dog.</t>
  </si>
  <si>
    <t>May I order a Juice Box, a Juice Box, a Deluxe Dog, a Soda, a Western Burger, a Beer, a Hotdog, and a Cheese Burger.</t>
  </si>
  <si>
    <t>Can I get 4 Deluxe Dogs, 2 Fries, and 2 Deluxe Dogs.</t>
  </si>
  <si>
    <t>May I order 2 Sodas, a Side Salad, a Juice Box, 2 Deluxe Dogs, and a Deluxe Dog.</t>
  </si>
  <si>
    <t>Can I get a Deluxe Dog, a Beer, and a Side Salad.</t>
  </si>
  <si>
    <t>I would like a Hotdog, a Fries, and 2 Fries.</t>
  </si>
  <si>
    <t>Can I get a Western Burger, 4 Side Salads, 2 Bacon Burgers, and a Bacon Burger.</t>
  </si>
  <si>
    <t>I would like 2 Deluxe Dogs, a Beer, a Deluxe Dog, a Fries, and a Hotdog.</t>
  </si>
  <si>
    <t>I would like a Deluxe Dog, a Deluxe Dog, a Deluxe Dog, a Juice Box, a Western Burger, and 2 Beers.</t>
  </si>
  <si>
    <t>Can I get a Hotdog, 2 Bacon Burgers, a Fries, and 2 Bacon Burgers.</t>
  </si>
  <si>
    <t>I would like 2 Western Burgers, 2 Fries, a Western Burger, a Side Salad, and a Fries.</t>
  </si>
  <si>
    <t>I would like 2 Fries, a Deluxe Dog, a Fries, 3 Side Salads, a Bacon Burger, a Juice Box, a Juice Box, a Deluxe Dog, a Beer, and a Soda.</t>
  </si>
  <si>
    <t>Can I get 2 Juice Boxes, a Side Salad, 2 Beers, a Cheese Burger, and 2 Cheese Burgers.</t>
  </si>
  <si>
    <t>Can I get 2 Juice Boxes, and a Bacon Burger.</t>
  </si>
  <si>
    <t>May I order 2 Bacon Burgers, a Soda, and 4 Cheese Burgers.</t>
  </si>
  <si>
    <t>I would like 2 Cheese Burgers, 2 Juice Boxes, and a Western Burger.</t>
  </si>
  <si>
    <t>Can I get 2 Hotdogs, a Fries, 2 Cheese Burgers, and a Cheese Burger.</t>
  </si>
  <si>
    <t>May I order 2 Cheese Burgers, a Cheese Burger, a Soda, and 3 Western Burgers.</t>
  </si>
  <si>
    <t>May I order 2 Juice Boxes, a Beer, a Beer, 2 Hotdogs, and 2 Juice Boxes.</t>
  </si>
  <si>
    <t>Can I get 2 Western Burgers, a Soda, and a Bacon Burger.</t>
  </si>
  <si>
    <t>I would like 4 Sodas, and 2 Beers.</t>
  </si>
  <si>
    <t>Can I get a Beer, a Bacon Burger, 2 Deluxe Dogs, a Deluxe Dog, a Hotdog, and a Cheese Burger.</t>
  </si>
  <si>
    <t>May I order 4 Juice Boxes, 2 Cheese Burgers, and 2 Juice Boxes.</t>
  </si>
  <si>
    <t>May I order a Soda, 2 Deluxe Dogs, and a Fries.</t>
  </si>
  <si>
    <t>May I order 2 Side Salads, 2 Sodas, and a Bacon Burger.</t>
  </si>
  <si>
    <t>I would like a Deluxe Dog, 2 Beers, and a Beer.</t>
  </si>
  <si>
    <t>May I order a Fries, a Hotdog, a Beer, a Bacon Burger, a Western Burger, a Deluxe Dog, and a Juice Box.</t>
  </si>
  <si>
    <t>I would like 2 Cheese Burgers, a Soda, and 3 Western Burgers.</t>
  </si>
  <si>
    <t>Can I get 2 Side Salads, 2 Western Burgers, a Beer, and a Fries.</t>
  </si>
  <si>
    <t>Can I get a Fries, a Cheese Burger, a Side Salad, a Beer, a Side Salad, a Deluxe Dog, and a Juice Box.</t>
  </si>
  <si>
    <t>Can I get a Juice Box, a Side Salad, 3 Hotdogs, and 2 Bacon Burgers.</t>
  </si>
  <si>
    <t>Can I get a Cheese Burger, a Western Burger, a Soda, a Beer, a Hotdog, a Deluxe Dog, and a Western Burger.</t>
  </si>
  <si>
    <t>May I order 2 Side Salads, a Fries, 2 Western Burgers, a Juice Box, and a Cheese Burger.</t>
  </si>
  <si>
    <t>I would like a Bacon Burger, a Beer, a Beer, a Western Burger, a Juice Box, a Cheese Burger, and 2 Hotdogs.</t>
  </si>
  <si>
    <t>May I order a Hotdog, a Side Salad, a Deluxe Dog, and a Fries.</t>
  </si>
  <si>
    <t>I would like a Fries, a Side Salad, 2 Juice Boxes, a Soda, and 2 Hotdogs.</t>
  </si>
  <si>
    <t>May I order 2 Hotdogs, 3 Sodas, and a Soda.</t>
  </si>
  <si>
    <t>Can I get a Juice Box, a Cheese Burger, a Hotdog, 2 Cheese Burgers, 2 Deluxe Dogs, a Juice Box, and a Side Salad.</t>
  </si>
  <si>
    <t>Can I get a Fries, a Cheese Burger, a Bacon Burger, a Hotdog, a Beer, and a Juice Box.</t>
  </si>
  <si>
    <t>I would like a Cheese Burger, and 3 Bacon Burgers.</t>
  </si>
  <si>
    <t>I would like a Fries, a Bacon Burger, a Hotdog, a Hotdog, a Bacon Burger, a Side Salad, and a Fries.</t>
  </si>
  <si>
    <t>Can I get 2 Side Salads, 2 Bacon Burgers, 2 Sodas, a Cheese Burger, 2 Hotdogs, and a Soda.</t>
  </si>
  <si>
    <t>May I order a Soda, a Cheese Burger, a Deluxe Dog, a Cheese Burger, a Fries, a Bacon Burger, a Beer, a Juice Box, and 4 Hotdogs.</t>
  </si>
  <si>
    <t>I would like 2 Hotdogs, a Side Salad, a Hotdog, a Juice Box, a Hotdog, 3 Deluxe Dogs, a Soda, and a Side Salad.</t>
  </si>
  <si>
    <t>May I order 2 Western Burgers, 3 Hotdogs, and a Fries.</t>
  </si>
  <si>
    <t>Can I get a Juice Box, a Soda, and 3 Sodas.</t>
  </si>
  <si>
    <t>Can I get a Fries, 3 Juice Boxes, and a Bacon Burger.</t>
  </si>
  <si>
    <t>Can I get a Fries, a Hotdog, a Hotdog, and a Western Burger.</t>
  </si>
  <si>
    <t>Can I get a Western Burger, a Hotdog, a Beer, a Soda, a Bacon Burger, a Beer, a Soda, a Soda, a Beer, and a Bacon Burger.</t>
  </si>
  <si>
    <t>Can I get 2 Western Burgers, a Juice Box, a Juice Box, and a Deluxe Dog.</t>
  </si>
  <si>
    <t>Can I get a Beer, a Western Burger, a Hotdog, a Hotdog, a Side Salad, a Fries, and a Hotdog.</t>
  </si>
  <si>
    <t>I would like a Side Salad, 3 Beers, and a Soda.</t>
  </si>
  <si>
    <t>I would like a Beer, 3 Western Burgers, a Fries, a Side Salad, and a Beer.</t>
  </si>
  <si>
    <t>May I order 2 Sodas, 2 Bacon Burgers, and a Side Salad.</t>
  </si>
  <si>
    <t>May I order 2 Cheese Burgers, 2 Hotdogs, a Western Burger, 2 Western Burgers, and a Deluxe Dog.</t>
  </si>
  <si>
    <t>Can I get a Deluxe Dog, a Juice Box, a Fries, a Hotdog, a Cheese Burger, and a Bacon Burger.</t>
  </si>
  <si>
    <t>I would like a Side Salad, a Soda, and a Deluxe Dog.</t>
  </si>
  <si>
    <t>I would like 2 Beers, a Deluxe Dog, a Fries, a Juice Box, a Bacon Burger, and a Beer.</t>
  </si>
  <si>
    <t>May I order 2 Side Salads, 3 Beers, and a Cheese Burger.</t>
  </si>
  <si>
    <t>May I order a Deluxe Dog, a Beer, a Side Salad, a Bacon Burger, a Deluxe Dog, a Side Salad, and a Juice Box.</t>
  </si>
  <si>
    <t>I would like a Soda, a Bacon Burger, a Soda, a Deluxe Dog, and 2 Beers.</t>
  </si>
  <si>
    <t>May I order 2 Fries, a Deluxe Dog, a Fries, a Hotdog, a Side Salad, a Juice Box, a Deluxe Dog, a Hotdog, a Side Salad, and a Deluxe Dog.</t>
  </si>
  <si>
    <t>I would like 2 Fries, a Cheese Burger, and 3 Deluxe Dogs.</t>
  </si>
  <si>
    <t>I would like 2 Bacon Burgers, a Bacon Burger, a Western Burger, a Fries, 2 Side Salads, and a Cheese Burger.</t>
  </si>
  <si>
    <t>I would like a Deluxe Dog, a Hotdog, and a Hotdog.</t>
  </si>
  <si>
    <t>Can I get 3 Cheese Burgers, 3 Deluxe Dogs, and a Side Salad.</t>
  </si>
  <si>
    <t>May I order a Fries, a Soda, a Side Salad, a Bacon Burger, a Bacon Burger, a Cheese Burger, and a Soda.</t>
  </si>
  <si>
    <t>I would like a Fries, a Soda, 2 Cheese Burgers, and 2 Beers.</t>
  </si>
  <si>
    <t>Can I get a Western Burger, 2 Deluxe Dogs, and a Beer.</t>
  </si>
  <si>
    <t>Can I get a Hotdog, 3 Hotdogs, a Fries, a Juice Box, a Soda, and a Bacon Burger.</t>
  </si>
  <si>
    <t>May I order a Cheese Burger, a Bacon Burger, and 2 Bacon Burgers.</t>
  </si>
  <si>
    <t>Can I get a Fries, 2 Side Salads, a Juice Box, a Cheese Burger, and 2 Deluxe Dogs.</t>
  </si>
  <si>
    <t>Can I get 2 Juice Boxes, a Fries, a Hotdog, a Bacon Burger, and a Western Burger.</t>
  </si>
  <si>
    <t>Can I get a Deluxe Dog, 2 Bacon Burgers, and 2 Fries.</t>
  </si>
  <si>
    <t>May I order a Western Burger, 2 Sodas, and 2 Western Burgers.</t>
  </si>
  <si>
    <t>I would like 4 Deluxe Dogs, and a Side Salad.</t>
  </si>
  <si>
    <t>I would like 2 Fries, 4 Sodas, a Hotdog, and a Bacon Burger.</t>
  </si>
  <si>
    <t>Can I get a Bacon Burger, a Hotdog, a Western Burger, a Deluxe Dog, a Juice Box, a Juice Box, a Fries, a Fries, and a Cheese Burger.</t>
  </si>
  <si>
    <t>May I order a Soda, 2 Western Burgers, and 2 Fries.</t>
  </si>
  <si>
    <t>May I order a Side Salad, 2 Fries, 3 Hotdogs, and a Fries.</t>
  </si>
  <si>
    <t>Can I get a Bacon Burger, 4 Hotdogs, a Side Salad, a Deluxe Dog, and a Fries.</t>
  </si>
  <si>
    <t>Can I get a Soda, a Juice Box, and 2 Western Burgers.</t>
  </si>
  <si>
    <t>I would like 2 Fries, a Bacon Burger, and 3 Sodas.</t>
  </si>
  <si>
    <t>Can I get 2 Side Salads, 3 Western Burgers, 3 Bacon Burgers, and 2 Juice Boxes.</t>
  </si>
  <si>
    <t>I would like 3 Side Salads, and 2 Bacon Burgers.</t>
  </si>
  <si>
    <t>I would like 3 Side Salads, and 3 Sodas.</t>
  </si>
  <si>
    <t>Can I get a Fries, a Soda, and 3 Hotdogs.</t>
  </si>
  <si>
    <t>Can I get a Side Salad, 3 Bacon Burgers, 2 Hotdogs, and a Side Salad.</t>
  </si>
  <si>
    <t>May I order 2 Beers, 4 Bacon Burgers, and 4 Western Burgers.</t>
  </si>
  <si>
    <t>I would like a Fries, a Cheese Burger, a Juice Box, a Western Burger, a Side Salad, a Juice Box, a Soda, and a Soda.</t>
  </si>
  <si>
    <t>I would like a Beer, a Bacon Burger, 2 Side Salads, a Cheese Burger, 2 Sodas, and 2 Fries.</t>
  </si>
  <si>
    <t>Can I get a Side Salad, a Bacon Burger, and a Beer.</t>
  </si>
  <si>
    <t>I would like a Fries, a Western Burger, a Cheese Burger, a Fries, 3 Cheese Burgers, a Deluxe Dog, a Side Salad, a Deluxe Dog, a Juice Box, and a Western Burger.</t>
  </si>
  <si>
    <t>Can I get a Soda, 3 Hotdogs, and a Side Salad.</t>
  </si>
  <si>
    <t>Can I get a Beer, a Juice Box, a Deluxe Dog, a Hotdog, a Hotdog, and a Cheese Burger.</t>
  </si>
  <si>
    <t>I would like 3 Side Salads, a Hotdog, and 2 Deluxe Dogs.</t>
  </si>
  <si>
    <t>Can I get 3 Beers, a Side Salad, a Western Burger, and a Deluxe Dog.</t>
  </si>
  <si>
    <t>Can I get a Deluxe Dog, a Soda, a Cheese Burger, a Bacon Burger, a Deluxe Dog, a Deluxe Dog, a Side Salad, a Juice Box, and a Western Burger.</t>
  </si>
  <si>
    <t>May I order 3 Hotdogs, and 4 Cheese Burgers.</t>
  </si>
  <si>
    <t>May I order a Side Salad, a Fries, and 2 Juice Boxes.</t>
  </si>
  <si>
    <t>Can I get a Side Salad, and 2 Side Salads.</t>
  </si>
  <si>
    <t>I would like a Cheese Burger, a Deluxe Dog, a Deluxe Dog, a Western Burger, and a Western Burger.</t>
  </si>
  <si>
    <t>May I order a Western Burger, a Bacon Burger, and 2 Sodas.</t>
  </si>
  <si>
    <t>I would like 2 Beers, a Western Burger, a Soda, and 2 Juice Boxes.</t>
  </si>
  <si>
    <t>Can I get a Fries, a Fries, a Juice Box, and a Soda.</t>
  </si>
  <si>
    <t>Can I get 2 Beers, a Western Burger, and 2 Western Burgers.</t>
  </si>
  <si>
    <t>Can I get 2 Side Salads, 3 Cheese Burgers, and a Juice Box.</t>
  </si>
  <si>
    <t>May I order 4 Bacon Burgers, and a Juice Box.</t>
  </si>
  <si>
    <t>May I order a Soda, a Side Salad, a Beer, a Bacon Burger, a Bacon Burger, a Bacon Burger, a Bacon Burger, a Hotdog, a Bacon Burger, and a Cheese Burger.</t>
  </si>
  <si>
    <t>Can I get 3 Fries, a Western Burger, and a Deluxe Dog.</t>
  </si>
  <si>
    <t>I would like 2 Side Salads, 3 Western Burgers, 2 Hotdogs, and 2 Deluxe Dogs.</t>
  </si>
  <si>
    <t>May I order 3 Beers, a Hotdog, and a Hotdog.</t>
  </si>
  <si>
    <t>Can I get 2 Hotdogs, and 3 Hotdogs.</t>
  </si>
  <si>
    <t>I would like a Cheese Burger, a Beer, a Bacon Burger, a Beer, a Hotdog, 2 Fries, and a Fries.</t>
  </si>
  <si>
    <t>Can I get a Deluxe Dog, a Deluxe Dog, a Bacon Burger, a Deluxe Dog, 2 Fries, a Cheese Burger, a Fries, and a Hotdog.</t>
  </si>
  <si>
    <t>May I order a Soda, a Hotdog, and 2 Western Burgers.</t>
  </si>
  <si>
    <t>Can I get a Fries, a Soda, a Hotdog, a Bacon Burger, a Beer, a Juice Box, a Soda, and a Fries.</t>
  </si>
  <si>
    <t>May I order a Bacon Burger, 2 Beers, a Soda, a Cheese Burger, 4 Fries, a Bacon Burger, and a Western Burger.</t>
  </si>
  <si>
    <t>May I order 2 Hotdogs, and 2 Western Burgers.</t>
  </si>
  <si>
    <t>May I order 4 Juice Boxes, a Beer, and 3 Fries.</t>
  </si>
  <si>
    <t>I would like a Deluxe Dog, a Deluxe Dog, 2 Side Salads, a Beer, a Deluxe Dog, a Cheese Burger, a Deluxe Dog, a Side Salad, a Juice Box, and a Juice Box.</t>
  </si>
  <si>
    <t>Can I get a Bacon Burger, 2 Deluxe Dogs, 2 Deluxe Dogs, and a Fries.</t>
  </si>
  <si>
    <t>May I order a Hotdog, a Bacon Burger, a Cheese Burger, a Beer, a Bacon Burger, a Fries, a Deluxe Dog, a Juice Box, and a Bacon Burger.</t>
  </si>
  <si>
    <t>Can I get 2 Sodas, 3 Bacon Burgers, and 3 Juice Boxes.</t>
  </si>
  <si>
    <t>I would like a Hotdog, a Cheese Burger, 2 Side Salads, a Beer, a Western Burger, and a Deluxe Dog.</t>
  </si>
  <si>
    <t>I would like a Side Salad, a Western Burger, a Western Burger, a Hotdog, a Hotdog, a Fries, and a Deluxe Dog.</t>
  </si>
  <si>
    <t>Can I get 3 Fries, a Hotdog, a Deluxe Dog, a Western Burger, a Beer, a Side Salad, a Bacon Burger, a Side Salad, and a Side Salad.</t>
  </si>
  <si>
    <t>Can I get a Fries, a Western Burger, a Beer, a Bacon Burger, a Fries, a Deluxe Dog, a Bacon Burger, a Western Burger, and a Soda.</t>
  </si>
  <si>
    <t>May I order 2 Sodas, a Soda, 4 Sodas, and a Beer.</t>
  </si>
  <si>
    <t>Can I get 3 Deluxe Dogs, a Juice Box, and a Juice Box.</t>
  </si>
  <si>
    <t>I would like 4 Hotdogs, 3 Cheese Burgers, a Fries, a Cheese Burger, a Side Salad, and a Bacon Burger.</t>
  </si>
  <si>
    <t>Can I get 2 Bacon Burgers, and 4 Fries.</t>
  </si>
  <si>
    <t>May I order a Side Salad, 2 Sodas, and 2 Side Salads.</t>
  </si>
  <si>
    <t>I would like a Deluxe Dog, a Juice Box, a Bacon Burger, and 2 Deluxe Dogs.</t>
  </si>
  <si>
    <t>May I order 2 Cheese Burgers, 3 Hotdogs, and a Juice Box.</t>
  </si>
  <si>
    <t>Can I get a Western Burger, 2 Bacon Burgers, a Hotdog, and a Cheese Burger.</t>
  </si>
  <si>
    <t>I would like 3 Deluxe Dogs, 2 Beers, and 2 Beers.</t>
  </si>
  <si>
    <t>Can I get 2 Beers, 3 Beers, and 2 Deluxe Dogs.</t>
  </si>
  <si>
    <t>Can I get a Beer, a Side Salad, a Juice Box, a Western Burger, a Juice Box, a Deluxe Dog, and a Beer.</t>
  </si>
  <si>
    <t>I would like 2 Fries, a Beer, and 2 Side Salads.</t>
  </si>
  <si>
    <t>May I order 2 Beers, a Deluxe Dog, and a Hotdog.</t>
  </si>
  <si>
    <t>May I order a Western Burger, a Juice Box, and 2 Side Salads.</t>
  </si>
  <si>
    <t>Can I get a Cheese Burger, 2 Sodas, and a Cheese Burger.</t>
  </si>
  <si>
    <t>Can I get a Deluxe Dog, 2 Deluxe Dogs, and a Western Burger.</t>
  </si>
  <si>
    <t>May I order a Deluxe Dog, a Hotdog, a Fries, a Hotdog, a Deluxe Dog, a Fries, and a Beer.</t>
  </si>
  <si>
    <t>Can I get 3 Cheese Burgers, 2 Fries, and 2 Bacon Burgers.</t>
  </si>
  <si>
    <t>I would like 4 Hotdogs, and 3 Hotdogs.</t>
  </si>
  <si>
    <t>Can I get a Juice Box, a Beer, a Side Salad, a Juice Box, a Western Burger, a Bacon Burger, 3 Hotdogs, a Hotdog, and a Juice Box.</t>
  </si>
  <si>
    <t>I would like 4 Deluxe Dogs, a Western Burger, and 2 Western Burgers.</t>
  </si>
  <si>
    <t>I would like 3 Western Burgers, and 4 Cheese Burgers.</t>
  </si>
  <si>
    <t>May I order a Bacon Burger, a Western Burger, a Fries, a Soda, a Soda, 2 Fries, and a Fries.</t>
  </si>
  <si>
    <t>May I order a Juice Box, a Deluxe Dog, 3 Beers, a Cheese Burger, a Deluxe Dog, and a Western Burger.</t>
  </si>
  <si>
    <t>I would like a Beer, and 2 Sodas.</t>
  </si>
  <si>
    <t>Can I get a Side Salad, a Soda, 2 Cheese Burgers, 2 Bacon Burgers, and a Beer.</t>
  </si>
  <si>
    <t>May I order a Hotdog, 2 Side Salads, 2 Juice Boxes, a Juice Box, a Hotdog, and a Western Burger.</t>
  </si>
  <si>
    <t>May I order a Fries, a Western Burger, 2 Fries, and 2 Western Burgers.</t>
  </si>
  <si>
    <t>May I order 2 Deluxe Dogs, a Hotdog, and 3 Beers.</t>
  </si>
  <si>
    <t>Can I get a Beer, 2 Hotdogs, and a Fries.</t>
  </si>
  <si>
    <t>May I order 2 Juice Boxes, and a Side Salad.</t>
  </si>
  <si>
    <t>I would like a Deluxe Dog, a Soda, a Soda, and a Hotdog.</t>
  </si>
  <si>
    <t>I would like a Deluxe Dog, a Soda, 2 Cheese Burgers, and 4 Beers.</t>
  </si>
  <si>
    <t>May I order 2 Deluxe Dogs, 2 Fries, a Beer, 2 Cheese Burgers, and a Juice Box.</t>
  </si>
  <si>
    <t>I would like 2 Juice Boxes, a Beer, and 4 Deluxe Dogs.</t>
  </si>
  <si>
    <t>I would like 2 Side Salads, 2 Deluxe Dogs, a Soda, a Deluxe Dog, and a Bacon Burger.</t>
  </si>
  <si>
    <t>I would like 3 Bacon Burgers, 2 Juice Boxes, and a Hotdog.</t>
  </si>
  <si>
    <t>May I order a Juice Box, 3 Western Burgers, 2 Beers, and a Side Salad.</t>
  </si>
  <si>
    <t>Can I get a Western Burger, a Soda, a Juice Box, a Western Burger, a Side Salad, a Bacon Burger, a Fries, and a Deluxe Dog.</t>
  </si>
  <si>
    <t>I would like 4 Bacon Burgers, and 4 Bacon Burgers.</t>
  </si>
  <si>
    <t>I would like a Cheese Burger, a Western Burger, a Fries, and a Cheese Burger.</t>
  </si>
  <si>
    <t>I would like 3 Beers, a Hotdog, and a Cheese Burger.</t>
  </si>
  <si>
    <t>Can I get a Juice Box, a Beer, 2 Deluxe Dogs, 4 Fries, a Hotdog, a Beer, and a Cheese Burger.</t>
  </si>
  <si>
    <t>Can I get a Cheese Burger, a Deluxe Dog, a Juice Box, and 2 Hotdogs.</t>
  </si>
  <si>
    <t>I would like a Deluxe Dog, a Juice Box, a Cheese Burger, a Western Burger, a Bacon Burger, a Deluxe Dog, a Fries, a Bacon Burger, a Hotdog, and a Cheese Burger.</t>
  </si>
  <si>
    <t>May I order 3 Juice Boxes, 2 Hotdogs, and a Bacon Burger.</t>
  </si>
  <si>
    <t>Can I get a Hotdog, a Bacon Burger, a Deluxe Dog, a Bacon Burger, a Juice Box, a Bacon Burger, a Deluxe Dog, and a Deluxe Dog.</t>
  </si>
  <si>
    <t>I would like a Deluxe Dog, a Bacon Burger, a Side Salad, a Beer, a Deluxe Dog, a Western Burger, and a Side Salad.</t>
  </si>
  <si>
    <t>I would like 2 Deluxe Dogs, 2 Beers, and a Side Salad.</t>
  </si>
  <si>
    <t>Can I get a Deluxe Dog, 3 Sodas, a Hotdog, and a Hotdog.</t>
  </si>
  <si>
    <t>Can I get 3 Hotdogs, a Soda, a Hotdog, a Hotdog, a Deluxe Dog, a Side Salad, 2 Side Salads, a Fries, and a Bacon Burger.</t>
  </si>
  <si>
    <t>I would like a Side Salad, and a Bacon Burger.</t>
  </si>
  <si>
    <t>I would like 3 Bacon Burgers, a Side Salad, and a Beer.</t>
  </si>
  <si>
    <t>May I order a Fries, a Bacon Burger, a Western Burger, a Cheese Burger, a Western Burger, a Side Salad, a Side Salad, a Fries, and a Hotdog.</t>
  </si>
  <si>
    <t>Can I get a Beer, a Western Burger, a Cheese Burger, a Bacon Burger, a Beer, a Juice Box, a Hotdog, a Side Salad, and 3 Hotdogs.</t>
  </si>
  <si>
    <t>I would like a Western Burger, and 2 Beers.</t>
  </si>
  <si>
    <t>Can I get a Cheese Burger, a Soda, and 3 Juice Boxes.</t>
  </si>
  <si>
    <t>Can I get a Soda, a Hotdog, 2 Cheese Burgers, 2 Bacon Burgers, and a Deluxe Dog.</t>
  </si>
  <si>
    <t>I would like 3 Sodas, 3 Fries, and 2 Juice Boxes.</t>
  </si>
  <si>
    <t>I would like a Bacon Burger, 2 Sodas, a Cheese Burger, a Western Burger, a Soda, and a Western Burger.</t>
  </si>
  <si>
    <t>I would like a Soda, 2 Western Burgers, a Deluxe Dog, 3 Juice Boxes, and a Side Salad.</t>
  </si>
  <si>
    <t>Can I get a Hotdog, 3 Deluxe Dogs, a Side Salad, a Deluxe Dog, a Cheese Burger, a Juice Box, and a Deluxe Dog.</t>
  </si>
  <si>
    <t>I would like 2 Beers, 3 Fries, a Fries, a Hotdog, a Side Salad, a Side Salad, a Fries, a Juice Box, and a Soda.</t>
  </si>
  <si>
    <t>I would like a Fries, a Bacon Burger, 2 Cheese Burgers, 2 Deluxe Dogs, and a Juice Box.</t>
  </si>
  <si>
    <t>I would like a Deluxe Dog, and 2 Western Burgers.</t>
  </si>
  <si>
    <t>May I order a Hotdog, a Soda, and a Western Burger.</t>
  </si>
  <si>
    <t>Can I get a Deluxe Dog, a Juice Box, and a Soda.</t>
  </si>
  <si>
    <t>I would like 2 Sodas, a Bacon Burger, a Fries, 2 Bacon Burgers, and a Juice Box.</t>
  </si>
  <si>
    <t>Can I get 2 Juice Boxes, 2 Juice Boxes, a Deluxe Dog, and a Cheese Burger.</t>
  </si>
  <si>
    <t>I would like a Bacon Burger, a Soda, a Hotdog, a Fries, 2 Beers, a Western Burger, a Cheese Burger, and a Deluxe Dog.</t>
  </si>
  <si>
    <t>Can I get 3 Hotdogs, and 3 Beers.</t>
  </si>
  <si>
    <t>May I order 3 Side Salads, and 2 Side Salads.</t>
  </si>
  <si>
    <t>May I order 3 Sodas, a Deluxe Dog, and 2 Bacon Burgers.</t>
  </si>
  <si>
    <t>Can I get 2 Beers, a Western Burger, a Deluxe Dog, and 3 Side Salads.</t>
  </si>
  <si>
    <t>May I order 2 Sodas, and 2 Bacon Burgers.</t>
  </si>
  <si>
    <t>Can I get 2 Beers, a Deluxe Dog, and a Side Salad.</t>
  </si>
  <si>
    <t>May I order a Hotdog, a Side Salad, 2 Side Salads, a Cheese Burger, 2 Bacon Burgers, a Western Burger, a Western Burger, and a Deluxe Dog.</t>
  </si>
  <si>
    <t>I would like a Side Salad, a Hotdog, a Beer, a Fries, 2 Juice Boxes, and a Juice Box.</t>
  </si>
  <si>
    <t>I would like a Deluxe Dog, a Western Burger, 3 Sodas, and a Western Burger.</t>
  </si>
  <si>
    <t>I would like a Deluxe Dog, a Beer, and a Bacon Burger.</t>
  </si>
  <si>
    <t>Can I get a Hotdog, a Western Burger, 2 Deluxe Dogs, and 2 Side Salads.</t>
  </si>
  <si>
    <t>Can I get a Beer, a Beer, a Bacon Burger, a Beer, a Fries, a Deluxe Dog, a Beer, and a Western Burger.</t>
  </si>
  <si>
    <t>May I order 2 Fries, 2 Beers, 2 Bacon Burgers, and a Fries.</t>
  </si>
  <si>
    <t>I would like a Beer, 3 Western Burgers, 3 Juice Boxes, and a Bacon Burger.</t>
  </si>
  <si>
    <t>Can I get a Side Salad, and 2 Sodas.</t>
  </si>
  <si>
    <t>May I order a Cheese Burger, a Side Salad, a Juice Box, and 3 Western Burgers.</t>
  </si>
  <si>
    <t>Can I get a Soda, a Deluxe Dog, a Fries, a Juice Box, a Juice Box, a Soda, and a Juice Box.</t>
  </si>
  <si>
    <t>May I order a Fries, and 4 Western Burgers.</t>
  </si>
  <si>
    <t>Can I get a Fries, and a Cheese Burger.</t>
  </si>
  <si>
    <t>Can I get 3 Western Burgers, a Deluxe Dog, and 2 Hotdogs.</t>
  </si>
  <si>
    <t>Can I get 2 Side Salads, a Side Salad, a Side Salad, 2 Sodas, and a Hotdog.</t>
  </si>
  <si>
    <t>Can I get a Deluxe Dog, a Juice Box, a Hotdog, 2 Bacon Burgers, a Side Salad, a Fries, a Bacon Burger, a Soda, and a Soda.</t>
  </si>
  <si>
    <t>I would like 2 Side Salads, a Side Salad, a Hotdog, a Side Salad, and a Soda.</t>
  </si>
  <si>
    <t>May I order 2 Fries, and 3 Western Burgers.</t>
  </si>
  <si>
    <t>I would like a Bacon Burger, 2 Deluxe Dogs, a Hotdog, a Western Burger, a Soda, and a Beer.</t>
  </si>
  <si>
    <t>I would like 2 Juice Boxes, 3 Beers, and a Western Burger.</t>
  </si>
  <si>
    <t>May I order a Juice Box, 2 Sodas, and 3 Cheese Burgers.</t>
  </si>
  <si>
    <t>I would like a Soda, a Fries, 2 Sodas, a Hotdog, and a Side Salad.</t>
  </si>
  <si>
    <t>Can I get a Fries, a Beer, 2 Deluxe Dogs, 4 Deluxe Dogs, a Fries, a Bacon Burger, and a Western Burger.</t>
  </si>
  <si>
    <t>Can I get 2 Hotdogs, a Deluxe Dog, 2 Sodas, 3 Western Burgers, and a Bacon Burger.</t>
  </si>
  <si>
    <t>I would like a Side Salad, and 3 Deluxe Dogs.</t>
  </si>
  <si>
    <t>I would like a Bacon Burger, 2 Western Burgers, and a Western Burger.</t>
  </si>
  <si>
    <t>Can I get a Cheese Burger, a Beer, a Hotdog, a Soda, a Cheese Burger, a Side Salad, a Deluxe Dog, a Juice Box, and a Side Salad.</t>
  </si>
  <si>
    <t>I would like 2 Western Burgers, a Western Burger, 4 Sodas, and 3 Sodas.</t>
  </si>
  <si>
    <t>May I order 3 Cheese Burgers, a Fries, and a Bacon Burger.</t>
  </si>
  <si>
    <t>Can I get a Side Salad, a Juice Box, a Fries, a Cheese Burger, a Deluxe Dog, a Side Salad, and a Juice Box.</t>
  </si>
  <si>
    <t>May I order 2 Deluxe Dogs, a Bacon Burger, and 3 Bacon Burgers.</t>
  </si>
  <si>
    <t>May I order a Side Salad, 3 Deluxe Dogs, and a Cheese Burger.</t>
  </si>
  <si>
    <t>Can I get a Beer, a Hotdog, a Bacon Burger, a Deluxe Dog, and a Western Burger.</t>
  </si>
  <si>
    <t>Can I get 3 Hotdogs, a Hotdog, a Juice Box, a Fries, 3 Western Burgers, and a Juice Box.</t>
  </si>
  <si>
    <t>I would like a Fries, a Bacon Burger, 2 Sodas, and 2 Sodas.</t>
  </si>
  <si>
    <t>Can I get a Beer, a Bacon Burger, a Side Salad, 2 Fries, a Beer, a Western Burger, and a Western Burger.</t>
  </si>
  <si>
    <t>Can I get 2 Hotdogs, and 3 Fries.</t>
  </si>
  <si>
    <t>Can I get a Side Salad, a Fries, a Bacon Burger, a Fries, a Soda, a Beer, 3 Sodas, a Beer, a Soda, and a Beer.</t>
  </si>
  <si>
    <t>I would like a Bacon Burger, a Western Burger, a Western Burger, a Juice Box, a Beer, a Cheese Burger, a Fries, a Juice Box, 3 Deluxe Dogs, and 3 Side Salads.</t>
  </si>
  <si>
    <t>May I order 2 Deluxe Dogs, a Bacon Burger, a Western Burger, and 3 Juice Boxes.</t>
  </si>
  <si>
    <t>May I order a Deluxe Dog, 4 Fries, and 3 Hotdogs.</t>
  </si>
  <si>
    <t>I would like a Bacon Burger, a Beer, 2 Sodas, a Deluxe Dog, and a Fries.</t>
  </si>
  <si>
    <t>May I order a Juice Box, 2 Cheese Burgers, and 3 Bacon Burgers.</t>
  </si>
  <si>
    <t>Can I get 3 Juice Boxes, 2 Fries, and a Hotdog.</t>
  </si>
  <si>
    <t>May I order 2 Hotdogs, 2 Western Burgers, and 2 Juice Boxes.</t>
  </si>
  <si>
    <t>I would like 2 Side Salads, a Western Burger, a Cheese Burger, a Side Salad, a Hotdog, and a Bacon Burger.</t>
  </si>
  <si>
    <t>May I order 2 Sodas, a Fries, a Side Salad, and 4 Side Salads.</t>
  </si>
  <si>
    <t>I would like 3 Sodas, and 4 Sodas.</t>
  </si>
  <si>
    <t>Can I get a Fries, a Beer, and 2 Juice Boxes.</t>
  </si>
  <si>
    <t>May I order 3 Side Salads, and a Beer.</t>
  </si>
  <si>
    <t>I would like 4 Sodas, and 4 Cheese Burgers.</t>
  </si>
  <si>
    <t>Can I get 2 Fries, 4 Beers, 2 Cheese Burgers, a Western Burger, a Beer, and a Soda.</t>
  </si>
  <si>
    <t>May I order a Western Burger, 2 Juice Boxes, a Western Burger, and a Side Salad.</t>
  </si>
  <si>
    <t>Can I get 2 Fries, a Hotdog, a Juice Box, a Side Salad, a Bacon Burger, and a Cheese Burger.</t>
  </si>
  <si>
    <t>Can I get a Western Burger, a Juice Box, a Beer, a Soda, a Side Salad, a Side Salad, a Side Salad, and a Beer.</t>
  </si>
  <si>
    <t>May I order a Bacon Burger, a Side Salad, a Cheese Burger, 4 Fries, a Deluxe Dog, a Fries, and a Side Salad.</t>
  </si>
  <si>
    <t>May I order a Western Burger, a Bacon Burger, a Cheese Burger, a Bacon Burger, a Fries, a Bacon Burger, a Western Burger, a Side Salad, and a Fries.</t>
  </si>
  <si>
    <t>I would like a Cheese Burger, a Side Salad, and a Hotdog.</t>
  </si>
  <si>
    <t>I would like a Cheese Burger, a Fries, a Western Burger, a Juice Box, and 2 Side Salads.</t>
  </si>
  <si>
    <t>May I order a Beer, a Hotdog, 3 Cheese Burgers, a Beer, a Deluxe Dog, a Bacon Burger, a Deluxe Dog, a Bacon Burger, a Western Burger, and a Soda.</t>
  </si>
  <si>
    <t>Can I get a Juice Box, a Cheese Burger, 2 Hotdogs, a Cheese Burger, a Deluxe Dog, a Fries, a Side Salad, and 3 Cheese Burgers.</t>
  </si>
  <si>
    <t>Can I get 3 Beers, 3 Bacon Burgers, a Beer, and 2 Fries.</t>
  </si>
  <si>
    <t>I would like 2 Cheese Burgers, 2 Deluxe Dogs, a Bacon Burger, and a Juice Box.</t>
  </si>
  <si>
    <t>May I order a Western Burger, a Soda, a Cheese Burger, and a Hotdog.</t>
  </si>
  <si>
    <t>May I order 4 Juice Boxes, a Side Salad, and 3 Deluxe Dogs.</t>
  </si>
  <si>
    <t>Can I get 2 Fries, 2 Fries, 3 Side Salads, and a Soda.</t>
  </si>
  <si>
    <t>I would like 2 Sodas, a Deluxe Dog, 2 Juice Boxes, and a Beer.</t>
  </si>
  <si>
    <t>I would like a Deluxe Dog, 2 Fries, and 2 Cheese Burgers.</t>
  </si>
  <si>
    <t>May I order a Cheese Burger, a Bacon Burger, a Hotdog, a Juice Box, a Hotdog, a Hotdog, a Soda, and a Bacon Burger.</t>
  </si>
  <si>
    <t>May I order a Juice Box, a Beer, a Hotdog, a Juice Box, a Bacon Burger, a Beer, and a Juice Box.</t>
  </si>
  <si>
    <t>May I order a Western Burger, a Soda, a Soda, a Soda, a Beer, a Western Burger, a Soda, a Deluxe Dog, a Deluxe Dog, and a Cheese Burger.</t>
  </si>
  <si>
    <t>May I order 4 Western Burgers, 4 Fries, and a Side Salad.</t>
  </si>
  <si>
    <t>May I order 3 Deluxe Dogs, a Beer, a Cheese Burger, a Bacon Burger, 3 Cheese Burgers, a Side Salad, 3 Sodas, a Soda, and a Side Salad.</t>
  </si>
  <si>
    <t>Can I get 2 Side Salads, a Fries, and 2 Juice Boxes.</t>
  </si>
  <si>
    <t>I would like a Juice Box, a Cheese Burger, a Fries, a Juice Box, a Hotdog, a Western Burger, a Juice Box, 3 Bacon Burgers, a Beer, and a Juice Box.</t>
  </si>
  <si>
    <t>Can I get a Side Salad, a Juice Box, a Hotdog, a Bacon Burger, a Fries, a Side Salad, a Hotdog, a Fries, a Side Salad, and a Hotdog.</t>
  </si>
  <si>
    <t>May I order 2 Fries, a Western Burger, and 2 Side Salads.</t>
  </si>
  <si>
    <t>Can I get a Beer, 2 Side Salads, 2 Hotdogs, and 2 Bacon Burgers.</t>
  </si>
  <si>
    <t>I would like 3 Cheese Burgers, 2 Juice Boxes, a Cheese Burger, and a Beer.</t>
  </si>
  <si>
    <t>May I order a Cheese Burger, a Cheese Burger, a Fries, a Juice Box, a Deluxe Dog, a Hotdog, a Beer, a Hotdog, and 2 Deluxe Dogs.</t>
  </si>
  <si>
    <t>Can I get a Beer, a Hotdog, a Soda, a Cheese Burger, a Hotdog, and a Side Salad.</t>
  </si>
  <si>
    <t>Can I get a Juice Box, a Bacon Burger, a Fries, a Bacon Burger, a Side Salad, a Western Burger, and a Western Burger.</t>
  </si>
  <si>
    <t>Can I get a Juice Box, a Cheese Burger, a Soda, a Western Burger, a Side Salad, 2 Side Salads, and a Fries.</t>
  </si>
  <si>
    <t>May I order 3 Cheese Burgers, a Juice Box, and a Hotdog.</t>
  </si>
  <si>
    <t>Can I get 2 Fries, a Hotdog, and a Hotdog.</t>
  </si>
  <si>
    <t>May I order a Deluxe Dog, 3 Cheese Burgers, and a Cheese Burger.</t>
  </si>
  <si>
    <t>May I order a Side Salad, a Soda, a Cheese Burger, a Cheese Burger, a Beer, a Soda, a Cheese Burger, a Soda, a Cheese Burger, and a Bacon Burger.</t>
  </si>
  <si>
    <t>May I order a Side Salad, a Deluxe Dog, a Fries, a Hotdog, a Bacon Burger, a Fries, and a Juice Box.</t>
  </si>
  <si>
    <t>I would like a Juice Box, a Bacon Burger, and 3 Sodas.</t>
  </si>
  <si>
    <t>I would like a Cheese Burger, a Cheese Burger, a Fries, 2 Cheese Burgers, and 2 Western Burgers.</t>
  </si>
  <si>
    <t>I would like a Bacon Burger, a Soda, and 2 Bacon Burgers.</t>
  </si>
  <si>
    <t>I would like 2 Sodas, a Side Salad, and a Juice Box.</t>
  </si>
  <si>
    <t>Can I get a Juice Box, 2 Beers, a Beer, a Beer, and a Cheese Burger.</t>
  </si>
  <si>
    <t>I would like a Hotdog, a Cheese Burger, a Cheese Burger, a Bacon Burger, a Western Burger, a Beer, a Fries, 2 Hotdogs, a Soda, and a Hotdog.</t>
  </si>
  <si>
    <t>Can I get a Western Burger, a Cheese Burger, a Juice Box, a Bacon Burger, a Bacon Burger, a Side Salad, and a Deluxe Dog.</t>
  </si>
  <si>
    <t>I would like a Beer, a Juice Box, a Juice Box, a Juice Box, and a Fries.</t>
  </si>
  <si>
    <t>May I order a Fries, a Juice Box, a Western Burger, a Cheese Burger, 2 Hotdogs, a Beer, a Bacon Burger, a Western Burger, and a Fries.</t>
  </si>
  <si>
    <t>Can I get 2 Juice Boxes, 2 Deluxe Dogs, a Cheese Burger, and 2 Bacon Burgers.</t>
  </si>
  <si>
    <t>May I order a Fries, a Cheese Burger, a Hotdog, and a Deluxe Dog.</t>
  </si>
  <si>
    <t>May I order 2 Fries, a Hotdog, a Side Salad, 2 Cheese Burgers, and a Deluxe Dog.</t>
  </si>
  <si>
    <t>Can I get a Beer, 3 Hotdogs, and 4 Western Burgers.</t>
  </si>
  <si>
    <t>Can I get a Western Burger, a Cheese Burger, a Bacon Burger, a Bacon Burger, a Side Salad, a Bacon Burger, a Bacon Burger, a Bacon Burger, a Fries, and a Deluxe Dog.</t>
  </si>
  <si>
    <t>Can I get a Hotdog, a Cheese Burger, a Cheese Burger, a Soda, a Western Burger, a Juice Box, a Cheese Burger, and 2 Bacon Burgers.</t>
  </si>
  <si>
    <t>Can I get a Beer, a Deluxe Dog, a Fries, a Soda, 3 Bacon Burgers, 2 Beers, 2 Juice Boxes, a Deluxe Dog, and a Fries.</t>
  </si>
  <si>
    <t>May I order 4 Deluxe Dogs, a Fries, a Bacon Burger, a Juice Box, a Side Salad, a Hotdog, 3 Juice Boxes, a Hotdog, and a Juice Box.</t>
  </si>
  <si>
    <t>Can I get a Soda, a Fries, a Bacon Burger, a Western Burger, a Western Burger, and a Bacon Burger.</t>
  </si>
  <si>
    <t>Can I get a Side Salad, 2 Juice Boxes, 2 Fries, a Bacon Burger, a Fries, 2 Fries, a Fries, a Side Salad, 3 Side Salads, and 2 Sodas.</t>
  </si>
  <si>
    <t>I would like a Soda, a Side Salad, and 4 Bacon Burgers.</t>
  </si>
  <si>
    <t>I would like a Cheese Burger, a Fries, a Soda, a Fries, a Juice Box, a Deluxe Dog, and a Western Burger.</t>
  </si>
  <si>
    <t>May I order a Cheese Burger, a Deluxe Dog, a Deluxe Dog, a Cheese Burger, a Cheese Burger, a Juice Box, a Western Burger, and a Juice Box.</t>
  </si>
  <si>
    <t>Can I get a Fries, 2 Hotdogs, a Western Burger, a Soda, a Juice Box, a Bacon Burger, a Bacon Burger, and a Hotdog.</t>
  </si>
  <si>
    <t>May I order a Western Burger, a Juice Box, 3 Bacon Burgers, a Soda, a Deluxe Dog, a Soda, a Deluxe Dog, and a Juice Box.</t>
  </si>
  <si>
    <t>I would like 2 Hotdogs, a Soda, and a Cheese Burger.</t>
  </si>
  <si>
    <t>I would like a Cheese Burger, 3 Hotdogs, and a Beer.</t>
  </si>
  <si>
    <t>I would like a Beer, a Beer, and a Soda.</t>
  </si>
  <si>
    <t>I would like a Western Burger, a Juice Box, and 2 Side Salads.</t>
  </si>
  <si>
    <t>May I order a Soda, a Fries, a Bacon Burger, a Hotdog, a Western Burger, a Juice Box, a Soda, a Deluxe Dog, and a Deluxe Dog.</t>
  </si>
  <si>
    <t>Can I get 2 Hotdogs, 2 Cheese Burgers, 4 Sodas, and 2 Cheese Burgers.</t>
  </si>
  <si>
    <t>May I order 3 Sodas, and 3 Beers.</t>
  </si>
  <si>
    <t>I would like 2 Western Burgers, 2 Sodas, a Juice Box, a Beer, and a Deluxe Dog.</t>
  </si>
  <si>
    <t>Can I get a Deluxe Dog, a Side Salad, 2 Side Salads, and a Bacon Burger.</t>
  </si>
  <si>
    <t>I would like a Western Burger, a Juice Box, a Fries, a Deluxe Dog, a Deluxe Dog, a Western Burger, a Fries, 4 Juice Boxes, and a Soda.</t>
  </si>
  <si>
    <t>Can I get 4 Bacon Burgers, and 3 Side Salads.</t>
  </si>
  <si>
    <t>I would like 2 Deluxe Dogs, and a Cheese Burger.</t>
  </si>
  <si>
    <t>I would like a Juice Box, a Cheese Burger, a Fries, 3 Deluxe Dogs, 4 Deluxe Dogs, a Cheese Burger, and a Side Salad.</t>
  </si>
  <si>
    <t>I would like a Fries, a Side Salad, a Western Burger, a Cheese Burger, a Western Burger, a Bacon Burger, a Deluxe Dog, and a Deluxe Dog.</t>
  </si>
  <si>
    <t>May I order a Bacon Burger, a Beer, a Fries, a Beer, a Side Salad, a Hotdog, a Bacon Burger, and a Side Salad.</t>
  </si>
  <si>
    <t>Can I get a Western Burger, a Beer, a Deluxe Dog, a Deluxe Dog, and a Deluxe Dog.</t>
  </si>
  <si>
    <t>May I order a Juice Box, a Fries, 2 Deluxe Dogs, 3 Side Salads, a Side Salad, a Bacon Burger, and 4 Hotdogs.</t>
  </si>
  <si>
    <t>I would like 2 Hotdogs, 3 Juice Boxes, a Bacon Burger, and 3 Hotdogs.</t>
  </si>
  <si>
    <t>I would like 2 Beers, a Beer, and a Fries.</t>
  </si>
  <si>
    <t>May I order a Beer, a Beer, a Juice Box, a Western Burger, a Fries, a Cheese Burger, a Juice Box, and a Deluxe Dog.</t>
  </si>
  <si>
    <t>May I order a Bacon Burger, 3 Sodas, and a Deluxe Dog.</t>
  </si>
  <si>
    <t>I would like 3 Deluxe Dogs, 3 Side Salads, and 2 Beers.</t>
  </si>
  <si>
    <t>I would like a Deluxe Dog, 2 Western Burgers, a Fries, a Fries, and a Juice Box.</t>
  </si>
  <si>
    <t>I would like a Juice Box, a Juice Box, a Juice Box, a Soda, a Side Salad, a Soda, a Bacon Burger, a Beer, and a Beer.</t>
  </si>
  <si>
    <t>Can I get a Beer, a Juice Box, a Bacon Burger, a Beer, 2 Fries, a Western Burger, and a Fries.</t>
  </si>
  <si>
    <t>Can I get a Bacon Burger, a Hotdog, and 3 Cheese Burgers.</t>
  </si>
  <si>
    <t>I would like a Fries, a Fries, a Fries, a Soda, a Cheese Burger, a Cheese Burger, a Side Salad, a Fries, a Hotdog, and a Soda.</t>
  </si>
  <si>
    <t>May I order 2 Deluxe Dogs, 2 Western Burgers, and a Side Salad.</t>
  </si>
  <si>
    <t>I would like 2 Western Burgers, and 2 Juice Boxes.</t>
  </si>
  <si>
    <t>I would like a Bacon Burger, 2 Cheese Burgers, 2 Beers, and a Cheese Burger.</t>
  </si>
  <si>
    <t>May I order a Beer, a Beer, a Bacon Burger, a Juice Box, a Beer, a Western Burger, a Side Salad, and a Bacon Burger.</t>
  </si>
  <si>
    <t>I would like a Cheese Burger, a Cheese Burger, a Deluxe Dog, a Soda, and a Fries.</t>
  </si>
  <si>
    <t>May I order a Side Salad, 4 Juice Boxes, and a Deluxe Dog.</t>
  </si>
  <si>
    <t>Can I get a Western Burger, a Deluxe Dog, a Side Salad, a Deluxe Dog, a Side Salad, and a Beer.</t>
  </si>
  <si>
    <t>May I order a Deluxe Dog, a Fries, a Side Salad, 4 Hotdogs, a Beer, a Deluxe Dog, a Western Burger, and a Cheese Burger.</t>
  </si>
  <si>
    <t>May I order a Fries, 2 Juice Boxes, a Juice Box, a Beer, and a Side Salad.</t>
  </si>
  <si>
    <t>I would like a Beer, a Fries, 2 Juice Boxes, a Side Salad, a Cheese Burger, and a Side Salad.</t>
  </si>
  <si>
    <t>May I order a Fries, 3 Beers, and a Fries.</t>
  </si>
  <si>
    <t>Can I get a Soda, a Fries, a Fries, a Side Salad, a Hotdog, a Side Salad, a Beer, a Cheese Burger, a Side Salad, and a Western Burger.</t>
  </si>
  <si>
    <t>Can I get a Juice Box, a Soda, and a Cheese Burger.</t>
  </si>
  <si>
    <t>May I order a Bacon Burger, a Beer, 2 Hotdogs, 3 Deluxe Dogs, a Cheese Burger, a Juice Box, a Soda, a Deluxe Dog, a Beer, and a Deluxe Dog.</t>
  </si>
  <si>
    <t>I would like a Hotdog, a Fries, a Beer, a Western Burger, and a Cheese Burger.</t>
  </si>
  <si>
    <t>I would like a Beer, a Beer, a Side Salad, 4 Cheese Burgers, a Fries, a Hotdog, and a Beer.</t>
  </si>
  <si>
    <t>Can I get 3 Fries, a Juice Box, a Deluxe Dog, and a Juice Box.</t>
  </si>
  <si>
    <t>I would like 3 Side Salads, a Fries, a Fries, a Side Salad, a Deluxe Dog, a Fries, a Western Burger, a Cheese Burger, and a Juice Box.</t>
  </si>
  <si>
    <t>Can I get a Bacon Burger, and a Side Salad.</t>
  </si>
  <si>
    <t>I would like a Side Salad, a Deluxe Dog, a Side Salad, a Beer, a Hotdog, a Western Burger, a Beer, and a Juice Box.</t>
  </si>
  <si>
    <t>May I order a Western Burger, a Beer, a Side Salad, a Hotdog, a Beer, a Hotdog, a Cheese Burger, a Side Salad, a Soda, and a Deluxe Dog.</t>
  </si>
  <si>
    <t>I would like a Western Burger, 2 Juice Boxes, a Fries, and 3 Fries.</t>
  </si>
  <si>
    <t>I would like a Hotdog, a Fries, a Cheese Burger, a Beer, a Fries, a Western Burger, a Soda, a Soda, a Cheese Burger, and a Bacon Burger.</t>
  </si>
  <si>
    <t>I would like 2 Side Salads, a Side Salad, 2 Side Salads, a Juice Box, and a Cheese Burger.</t>
  </si>
  <si>
    <t>Can I get a Western Burger, a Hotdog, 3 Fries, a Bacon Burger, a Juice Box, a Side Salad, a Cheese Burger, and a Beer.</t>
  </si>
  <si>
    <t>Can I get 2 Sodas, a Soda, and 3 Side Salads.</t>
  </si>
  <si>
    <t>I would like a Fries, 2 Juice Boxes, a Western Burger, and a Side Salad.</t>
  </si>
  <si>
    <t>May I order 3 Juice Boxes, 2 Hotdogs, and 3 Western Burgers.</t>
  </si>
  <si>
    <t>Can I get a Soda, a Soda, a Hotdog, 2 Cheese Burgers, a Deluxe Dog, a Deluxe Dog, and a Fries.</t>
  </si>
  <si>
    <t>I would like a Juice Box, a Beer, 3 Hotdogs, and 2 Bacon Burgers.</t>
  </si>
  <si>
    <t>I would like a Beer, a Western Burger, and a Cheese Burger.</t>
  </si>
  <si>
    <t>I would like 3 Deluxe Dogs, 2 Side Salads, and a Side Salad.</t>
  </si>
  <si>
    <t>May I order 3 Sodas, a Juice Box, a Deluxe Dog, 2 Cheese Burgers, a Deluxe Dog, a Soda, a Hotdog, a Deluxe Dog, and a Juice Box.</t>
  </si>
  <si>
    <t>May I order a Deluxe Dog, 2 Hotdogs, 3 Western Burgers, and a Fries.</t>
  </si>
  <si>
    <t>Can I get 3 Juice Boxes, 2 Deluxe Dogs, and a Cheese Burger.</t>
  </si>
  <si>
    <t>May I order a Beer, a Beer, a Soda, and 2 Juice Boxes.</t>
  </si>
  <si>
    <t>Can I get a Deluxe Dog, a Bacon Burger, a Juice Box, a Western Burger, a Fries, 4 Western Burgers, and 2 Hotdogs.</t>
  </si>
  <si>
    <t>I would like a Bacon Burger, a Soda, a Hotdog, 3 Western Burgers, a Western Burger, a Cheese Burger, a Fries, a Side Salad, and 2 Cheese Burgers.</t>
  </si>
  <si>
    <t>I would like a Soda, a Deluxe Dog, and a Bacon Burger.</t>
  </si>
  <si>
    <t>I would like a Hotdog, a Western Burger, a Fries, a Deluxe Dog, and a Soda.</t>
  </si>
  <si>
    <t>Can I get 3 Beers, a Fries, and 3 Side Salads.</t>
  </si>
  <si>
    <t>I would like 2 Western Burgers, 3 Deluxe Dogs, and a Soda.</t>
  </si>
  <si>
    <t>May I order 2 Bacon Burgers, 3 Bacon Burgers, and a Side Salad.</t>
  </si>
  <si>
    <t>May I order a Hotdog, a Hotdog, and 3 Cheese Burgers.</t>
  </si>
  <si>
    <t>May I order 2 Fries, a Cheese Burger, 2 Side Salads, and 3 Deluxe Dogs.</t>
  </si>
  <si>
    <t>May I order a Hotdog, a Western Burger, 2 Western Burgers, a Western Burger, and 2 Juice Boxes.</t>
  </si>
  <si>
    <t>May I order 3 Sodas, 2 Hotdogs, a Deluxe Dog, and 4 Sodas.</t>
  </si>
  <si>
    <t>May I order a Juice Box, a Fries, 4 Sodas, a Cheese Burger, 2 Juice Boxes, and a Soda.</t>
  </si>
  <si>
    <t>I would like a Beer, a Side Salad, a Hotdog, a Juice Box, 4 Bacon Burgers, a Beer, and a Juice Box.</t>
  </si>
  <si>
    <t>I would like a Western Burger, a Hotdog, and 3 Cheese Burgers.</t>
  </si>
  <si>
    <t>I would like 2 Bacon Burgers, a Beer, and 2 Western Burgers.</t>
  </si>
  <si>
    <t>Can I get a Cheese Burger, a Deluxe Dog, a Hotdog, and a Fries.</t>
  </si>
  <si>
    <t>I would like a Soda, a Western Burger, a Western Burger, and 2 Sodas.</t>
  </si>
  <si>
    <t>I would like a Soda, a Soda, a Hotdog, a Fries, a Side Salad, a Side Salad, a Cheese Burger, 2 Hotdogs, a Cheese Burger, and a Soda.</t>
  </si>
  <si>
    <t>May I order a Western Burger, a Cheese Burger, a Juice Box, a Beer, a Cheese Burger, a Side Salad, a Bacon Burger, a Beer, and a Bacon Burger.</t>
  </si>
  <si>
    <t>Can I get a Cheese Burger, a Side Salad, and a Western Burger.</t>
  </si>
  <si>
    <t>Can I get 2 Western Burgers, 2 Fries, 2 Deluxe Dogs, and 2 Beers.</t>
  </si>
  <si>
    <t>Can I get 2 Hotdogs, 2 Deluxe Dogs, and a Bacon Burger.</t>
  </si>
  <si>
    <t>Can I get a Cheese Burger, 2 Deluxe Dogs, 2 Juice Boxes, and a Western Burger.</t>
  </si>
  <si>
    <t>Can I get a Bacon Burger, 2 Beers, and 3 Hotdogs.</t>
  </si>
  <si>
    <t>May I order 4 Western Burgers, a Soda, 2 Hotdogs, a Cheese Burger, and a Bacon Burger.</t>
  </si>
  <si>
    <t>I would like 2 Fries, a Side Salad, and 2 Bacon Burgers.</t>
  </si>
  <si>
    <t>May I order a Hotdog, 3 Hotdogs, and 2 Cheese Burgers.</t>
  </si>
  <si>
    <t>Can I get a Beer, a Bacon Burger, a Fries, a Bacon Burger, a Beer, a Beer, and a Juice Box.</t>
  </si>
  <si>
    <t>May I order a Side Salad, and 2 Deluxe Dogs.</t>
  </si>
  <si>
    <t>I would like 2 Fries, 3 Side Salads, and a Hotdog.</t>
  </si>
  <si>
    <t>May I order a Fries, a Cheese Burger, a Fries, a Deluxe Dog, a Hotdog, a Hotdog, and a Soda.</t>
  </si>
  <si>
    <t>I would like a Deluxe Dog, a Deluxe Dog, a Juice Box, a Hotdog, a Cheese Burger, and 2 Bacon Burgers.</t>
  </si>
  <si>
    <t>May I order 4 Fries, a Juice Box, a Fries, a Fries, and 2 Cheese Burgers.</t>
  </si>
  <si>
    <t>Can I get a Fries, and 4 Sodas.</t>
  </si>
  <si>
    <t>I would like 2 Cheese Burgers, 2 Juice Boxes, and 3 Deluxe Dogs.</t>
  </si>
  <si>
    <t>Can I get 3 Juice Boxes, 2 Bacon Burgers, and a Beer.</t>
  </si>
  <si>
    <t>May I order a Cheese Burger, 2 Fries, and a Hotdog.</t>
  </si>
  <si>
    <t>May I order a Deluxe Dog, a Hotdog, a Bacon Burger, a Western Burger, and 3 Western Burgers.</t>
  </si>
  <si>
    <t>May I order a Soda, 2 Hotdogs, and 2 Juice Boxes.</t>
  </si>
  <si>
    <t>May I order 2 Juice Boxes, 3 Cheese Burgers, and a Beer.</t>
  </si>
  <si>
    <t>I would like a Fries, 2 Bacon Burgers, and a Deluxe Dog.</t>
  </si>
  <si>
    <t>I would like 3 Hotdogs, 2 Beers, and 3 Deluxe Dogs.</t>
  </si>
  <si>
    <t>May I order 3 Side Salads, 3 Cheese Burgers, a Bacon Burger, and a Western Burger.</t>
  </si>
  <si>
    <t>Can I get a Beer, a Bacon Burger, a Side Salad, a Deluxe Dog, a Soda, a Western Burger, a Western Burger, 3 Fries, and a Soda.</t>
  </si>
  <si>
    <t>May I order 2 Beers, a Bacon Burger, and 3 Beers.</t>
  </si>
  <si>
    <t>I would like 2 Fries, a Cheese Burger, and a Western Burger.</t>
  </si>
  <si>
    <t>May I order a Cheese Burger, a Deluxe Dog, and a Cheese Burger.</t>
  </si>
  <si>
    <t>Can I get a Fries, a Side Salad, a Soda, a Western Burger, a Cheese Burger, a Western Burger, a Western Burger, a Western Burger, and a Western Burger.</t>
  </si>
  <si>
    <t>I would like a Side Salad, a Side Salad, 2 Hotdogs, a Western Burger, a Soda, a Fries, and a Side Salad.</t>
  </si>
  <si>
    <t>Can I get a Beer, 3 Sodas, and 4 Western Burgers.</t>
  </si>
  <si>
    <t>May I order 2 Hotdogs, a Soda, a Fries, and a Hotdog.</t>
  </si>
  <si>
    <t>May I order 2 Hotdogs, 2 Bacon Burgers, and a Soda.</t>
  </si>
  <si>
    <t>I would like a Deluxe Dog, a Hotdog, 2 Juice Boxes, and a Western Burger.</t>
  </si>
  <si>
    <t>I would like a Side Salad, a Soda, 2 Sodas, and a Fries.</t>
  </si>
  <si>
    <t>May I order a Side Salad, a Fries, a Bacon Burger, a Cheese Burger, and 2 Beers.</t>
  </si>
  <si>
    <t>I would like 2 Side Salads, 2 Western Burgers, and 2 Sodas.</t>
  </si>
  <si>
    <t>Can I get 2 Sodas, 2 Hotdogs, and 2 Beers.</t>
  </si>
  <si>
    <t>I would like a Juice Box, 2 Fries, 2 Hotdogs, and a Beer.</t>
  </si>
  <si>
    <t>Can I get 3 Deluxe Dogs, a Western Burger, 3 Hotdogs, and a Deluxe Dog.</t>
  </si>
  <si>
    <t>I would like 2 Bacon Burgers, a Beer, and 2 Juice Boxes.</t>
  </si>
  <si>
    <t>I would like 2 Deluxe Dogs, 2 Fries, a Hotdog, and a Hotdog.</t>
  </si>
  <si>
    <t>Can I get a Hotdog, 2 Side Salads, and a Soda.</t>
  </si>
  <si>
    <t>I would like 3 Hotdogs, a Soda, and a Cheese Burger.</t>
  </si>
  <si>
    <t>Can I get 2 Hotdogs, a Deluxe Dog, a Deluxe Dog, and a Cheese Burger.</t>
  </si>
  <si>
    <t>May I order a Cheese Burger, and 2 Western Burgers.</t>
  </si>
  <si>
    <t>Can I get a Soda, 2 Sodas, 2 Beers, 2 Fries, and 2 Western Burgers.</t>
  </si>
  <si>
    <t>I would like a Bacon Burger, 2 Hotdogs, a Fries, and 2 Side Salads.</t>
  </si>
  <si>
    <t>May I order 2 Western Burgers, a Side Salad, a Fries, a Western Burger, and a Western Burger.</t>
  </si>
  <si>
    <t>May I order 2 Hotdogs, and 2 Beers.</t>
  </si>
  <si>
    <t>I would like 3 Western Burgers, 2 Bacon Burgers, and 2 Hotdogs.</t>
  </si>
  <si>
    <t>May I order a Side Salad, a Fries, a Beer, a Fries, a Fries, a Cheese Burger, a Hotdog, a Soda, and a Beer.</t>
  </si>
  <si>
    <t>I would like 2 Fries, and 4 Cheese Burgers.</t>
  </si>
  <si>
    <t>May I order a Deluxe Dog, a Western Burger, and 3 Hotdogs.</t>
  </si>
  <si>
    <t>Can I get 3 Cheese Burgers, a Hotdog, and a Hotdog.</t>
  </si>
  <si>
    <t>Can I get a Fries, a Juice Box, and 2 Hotdogs.</t>
  </si>
  <si>
    <t>Can I get a Side Salad, 2 Beers, a Cheese Burger, and a Cheese Burger.</t>
  </si>
  <si>
    <t>I would like a Juice Box, 2 Cheese Burgers, a Side Salad, a Hotdog, and a Side Salad.</t>
  </si>
  <si>
    <t>I would like 2 Bacon Burgers, 2 Side Salads, 2 Sodas, and 3 Deluxe Dogs.</t>
  </si>
  <si>
    <t>Can I get a Beer, 3 Cheese Burgers, a Cheese Burger, a Cheese Burger, and a Cheese Burger.</t>
  </si>
  <si>
    <t>I would like a Soda, a Bacon Burger, a Cheese Burger, 2 Hotdogs, a Western Burger, a Soda, 3 Side Salads, a Bacon Burger, and a Juice Box.</t>
  </si>
  <si>
    <t>I would like 2 Hotdogs, a Side Salad, and 2 Bacon Burgers.</t>
  </si>
  <si>
    <t>May I order a Hotdog, a Side Salad, and 2 Hotdogs.</t>
  </si>
  <si>
    <t>May I order 2 Juice Boxes, a Soda, a Deluxe Dog, and a Fries.</t>
  </si>
  <si>
    <t>May I order a Bacon Burger, 2 Fries, and 3 Beers.</t>
  </si>
  <si>
    <t>Can I get 4 Side Salads, and a Bacon Burger.</t>
  </si>
  <si>
    <t>Can I get a Bacon Burger, a Bacon Burger, a Western Burger, a Deluxe Dog, a Western Burger, a Cheese Burger, a Deluxe Dog, a Western Burger, and a Fries.</t>
  </si>
  <si>
    <t>I would like 4 Sodas, a Soda, and 3 Fries.</t>
  </si>
  <si>
    <t>I would like a Deluxe Dog, 2 Bacon Burgers, 2 Side Salads, and 2 Deluxe Dogs.</t>
  </si>
  <si>
    <t>I would like 2 Sodas, and a Cheese Burger.</t>
  </si>
  <si>
    <t>Can I get a Side Salad, a Juice Box, a Hotdog, a Bacon Burger, a Side Salad, a Juice Box, a Bacon Burger, a Beer, and a Juice Box.</t>
  </si>
  <si>
    <t>Can I get 2 Fries, 2 Western Burgers, a Cheese Burger, and 2 Deluxe Dogs.</t>
  </si>
  <si>
    <t>May I order 2 Hotdogs, 2 Deluxe Dogs, 2 Juice Boxes, a Juice Box, and 2 Beers.</t>
  </si>
  <si>
    <t>Can I get a Western Burger, a Beer, a Fries, a Deluxe Dog, a Deluxe Dog, a Cheese Burger, a Beer, and a Beer.</t>
  </si>
  <si>
    <t>I would like a Cheese Burger, a Fries, and a Fries.</t>
  </si>
  <si>
    <t>Can I get a Hotdog, a Beer, 4 Sodas, a Beer, a Western Burger, a Hotdog, and a Bacon Burger.</t>
  </si>
  <si>
    <t>I would like a Western Burger, and 4 Deluxe Dogs.</t>
  </si>
  <si>
    <t>I would like a Fries, 2 Beers, a Beer, and 2 Western Burgers.</t>
  </si>
  <si>
    <t>I would like 2 Western Burgers, a Hotdog, and a Side Salad.</t>
  </si>
  <si>
    <t>May I order 2 Side Salads, a Juice Box, and 4 Cheese Burgers.</t>
  </si>
  <si>
    <t>May I order 2 Bacon Burgers, a Bacon Burger, a Cheese Burger, and a Beer.</t>
  </si>
  <si>
    <t>Can I get a Cheese Burger, a Western Burger, 2 Beers, a Soda, and a Western Burger.</t>
  </si>
  <si>
    <t>I would like 2 Fries, and 3 Deluxe Dogs.</t>
  </si>
  <si>
    <t>I would like a Beer, a Fries, and a Cheese Burger.</t>
  </si>
  <si>
    <t>May I order 2 Western Burgers, 3 Bacon Burgers, a Soda, and 2 Sodas.</t>
  </si>
  <si>
    <t>I would like 3 Bacon Burgers, 2 Sodas, a Cheese Burger, and a Fries.</t>
  </si>
  <si>
    <t>I would like a Side Salad, 3 Cheese Burgers, and a Hotdog.</t>
  </si>
  <si>
    <t>Can I get 2 Bacon Burgers, 2 Side Salads, and a Juice Box.</t>
  </si>
  <si>
    <t>May I order 2 Cheese Burgers, 2 Side Salads, a Beer, and a Soda.</t>
  </si>
  <si>
    <t>I would like a Fries, a Deluxe Dog, a Bacon Burger, 2 Hotdogs, and 4 Bacon Burgers.</t>
  </si>
  <si>
    <t>I would like 2 Hotdogs, a Fries, a Fries, and 2 Side Salads.</t>
  </si>
  <si>
    <t>I would like a Cheese Burger, a Bacon Burger, 2 Fries, a Cheese Burger, and a Soda.</t>
  </si>
  <si>
    <t>May I order a Fries, a Cheese Burger, a Deluxe Dog, a Fries, a Hotdog, a Bacon Burger, and 2 Fries.</t>
  </si>
  <si>
    <t>Can I get a Hotdog, a Hotdog, 3 Beers, a Hotdog, a Western Burger, a Soda, a Western Burger, a Juice Box, a Soda, and a Deluxe Dog.</t>
  </si>
  <si>
    <t>May I order 4 Hotdogs, and 2 Side Salads.</t>
  </si>
  <si>
    <t>I would like a Cheese Burger, 3 Hotdogs, 3 Cheese Burgers, a Hotdog, a Side Salad, a Bacon Burger, and a Cheese Burger.</t>
  </si>
  <si>
    <t>Can I get 2 Cheese Burgers, a Hotdog, and 3 Western Burgers.</t>
  </si>
  <si>
    <t>Can I get a Western Burger, a Bacon Burger, a Fries, a Juice Box, a Beer, and a Deluxe Dog.</t>
  </si>
  <si>
    <t>I would like a Deluxe Dog, 2 Bacon Burgers, a Fries, a Fries, and a Hotdog.</t>
  </si>
  <si>
    <t>Can I get a Fries, 2 Beers, and 2 Beers.</t>
  </si>
  <si>
    <t>Can I get a Deluxe Dog, a Beer, 3 Deluxe Dogs, and 2 Beers.</t>
  </si>
  <si>
    <t>I would like a Side Salad, a Western Burger, and 2 Cheese Burgers.</t>
  </si>
  <si>
    <t>May I order 2 Western Burgers, a Bacon Burger, and 3 Sodas.</t>
  </si>
  <si>
    <t>May I order a Beer, a Beer, 2 Fries, a Cheese Burger, a Cheese Burger, and a Hotdog.</t>
  </si>
  <si>
    <t>I would like a Side Salad, a Beer, a Deluxe Dog, a Cheese Burger, a Fries, and a Cheese Burger.</t>
  </si>
  <si>
    <t>I would like a Juice Box, 2 Fries, a Deluxe Dog, and a Soda.</t>
  </si>
  <si>
    <t>I would like a Western Burger, a Soda, 4 Cheese Burgers, a Soda, a Side Salad, a Hotdog, a Beer, a Fries, and 2 Deluxe Dogs.</t>
  </si>
  <si>
    <t>Can I get 4 Western Burgers, and 3 Bacon Burgers.</t>
  </si>
  <si>
    <t>I would like a Bacon Burger, a Fries, and 3 Hotdogs.</t>
  </si>
  <si>
    <t>May I order a Cheese Burger, a Juice Box, and 2 Juice Boxes.</t>
  </si>
  <si>
    <t>I would like a Deluxe Dog, a Deluxe Dog, a Hotdog, a Fries, a Hotdog, a Soda, a Western Burger, a Cheese Burger, a Fries, and a Juice Box.</t>
  </si>
  <si>
    <t>May I order 2 Fries, and 2 Deluxe Dogs.</t>
  </si>
  <si>
    <t>Can I get a Western Burger, a Juice Box, a Hotdog, a Bacon Burger, 2 Juice Boxes, and 2 Beers.</t>
  </si>
  <si>
    <t>May I order 4 Side Salads, and 3 Hotdogs.</t>
  </si>
  <si>
    <t>I would like a Cheese Burger, a Hotdog, a Western Burger, a Cheese Burger, a Hotdog, a Cheese Burger, a Fries, and a Hotdog.</t>
  </si>
  <si>
    <t>Can I get a Western Burger, a Cheese Burger, a Deluxe Dog, 2 Cheese Burgers, a Bacon Burger, and a Soda.</t>
  </si>
  <si>
    <t>Can I get a Soda, and 2 Western Burgers.</t>
  </si>
  <si>
    <t>May I order a Beer, 3 Cheese Burgers, a Fries, a Soda, a Soda, a Deluxe Dog, a Hotdog, and a Fries.</t>
  </si>
  <si>
    <t>May I order a Juice Box, and 4 Side Salads.</t>
  </si>
  <si>
    <t>I would like 4 Western Burgers, and 2 Beers.</t>
  </si>
  <si>
    <t>Can I get a Bacon Burger, a Western Burger, a Soda, a Deluxe Dog, a Western Burger, and a Deluxe Dog.</t>
  </si>
  <si>
    <t>May I order 2 Fries, a Side Salad, a Soda, and a Juice Box.</t>
  </si>
  <si>
    <t>May I order a Side Salad, and 2 Beers.</t>
  </si>
  <si>
    <t>May I order 2 Beers, a Side Salad, a Fries, and a Soda.</t>
  </si>
  <si>
    <t>I would like 3 Fries, 2 Cheese Burgers, and a Juice Box.</t>
  </si>
  <si>
    <t>I would like 2 Deluxe Dogs, 2 Western Burgers, a Fries, and a Side Salad.</t>
  </si>
  <si>
    <t>May I order a Cheese Burger, a Fries, a Cheese Burger, a Hotdog, a Soda, a Deluxe Dog, and a Hotdog.</t>
  </si>
  <si>
    <t>May I order 2 Hotdogs, a Western Burger, a Side Salad, and 2 Side Salads.</t>
  </si>
  <si>
    <t>I would like a Beer, a Fries, a Soda, a Deluxe Dog, a Western Burger, a Cheese Burger, and 3 Deluxe Dogs.</t>
  </si>
  <si>
    <t>Can I get a Hotdog, a Bacon Burger, a Juice Box, and a Soda.</t>
  </si>
  <si>
    <t>Can I get a Juice Box, 2 Beers, a Deluxe Dog, and a Juice Box.</t>
  </si>
  <si>
    <t>I would like 2 Fries, a Soda, and a Western Burger.</t>
  </si>
  <si>
    <t>May I order a Hotdog, a Juice Box, a Beer, a Cheese Burger, a Fries, a Soda, and 4 Deluxe Dogs.</t>
  </si>
  <si>
    <t>May I order 3 Fries, a Deluxe Dog, a Bacon Burger, a Deluxe Dog, a Side Salad, a Deluxe Dog, a Fries, and a Western Burger.</t>
  </si>
  <si>
    <t>May I order a Bacon Burger, a Beer, a Hotdog, a Fries, a Side Salad, a Cheese Burger, a Cheese Burger, a Soda, and a Deluxe Dog.</t>
  </si>
  <si>
    <t>Can I get a Beer, a Soda, a Beer, 2 Western Burgers, and a Deluxe Dog.</t>
  </si>
  <si>
    <t>Can I get a Bacon Burger, a Juice Box, a Cheese Burger, a Deluxe Dog, a Fries, a Bacon Burger, 3 Side Salads, a Beer, and a Beer.</t>
  </si>
  <si>
    <t>Can I get a Fries, and 2 Juice Boxes.</t>
  </si>
  <si>
    <t>I would like 2 Juice Boxes, 2 Sodas, a Beer, and a Bacon Burger.</t>
  </si>
  <si>
    <t>I would like a Bacon Burger, a Juice Box, a Fries, a Bacon Burger, a Beer, and a Bacon Burger.</t>
  </si>
  <si>
    <t>I would like a Hotdog, a Western Burger, a Bacon Burger, a Hotdog, a Soda, a Juice Box, and a Hotdog.</t>
  </si>
  <si>
    <t>Can I get a Soda, a Bacon Burger, a Cheese Burger, a Side Salad, a Cheese Burger, a Juice Box, a Fries, and a Western Burger.</t>
  </si>
  <si>
    <t>Can I get a Juice Box, 3 Fries, a Side Salad, a Beer, a Bacon Burger, a Deluxe Dog, and a Juice Box.</t>
  </si>
  <si>
    <t>May I order a Fries, a Cheese Burger, a Beer, a Soda, 2 Juice Boxes, and a Cheese Burger.</t>
  </si>
  <si>
    <t>May I order a Deluxe Dog, a Beer, a Western Burger, and a Deluxe Dog.</t>
  </si>
  <si>
    <t>May I order 3 Beers, 3 Side Salads, and 2 Fries.</t>
  </si>
  <si>
    <t>May I order a Deluxe Dog, a Bacon Burger, a Beer, 2 Fries, a Cheese Burger, a Side Salad, a Side Salad, a Deluxe Dog, and a Side Salad.</t>
  </si>
  <si>
    <t>Can I get 4 Deluxe Dogs, a Cheese Burger, and a Side Salad.</t>
  </si>
  <si>
    <t>I would like a Beer, a Hotdog, a Deluxe Dog, a Deluxe Dog, and 2 Juice Boxes.</t>
  </si>
  <si>
    <t>I would like a Western Burger, a Juice Box, 3 Side Salads, a Fries, and a Deluxe Dog.</t>
  </si>
  <si>
    <t>I would like a Soda, a Western Burger, a Beer, a Soda, a Western Burger, a Bacon Burger, a Soda, a Cheese Burger, a Bacon Burger, and a Bacon Burger.</t>
  </si>
  <si>
    <t>Can I get 2 Sodas, a Bacon Burger, 2 Sodas, a Soda, and 2 Western Burgers.</t>
  </si>
  <si>
    <t>I would like a Soda, a Fries, a Beer, a Deluxe Dog, 2 Bacon Burgers, and a Hotdog.</t>
  </si>
  <si>
    <t>Can I get a Cheese Burger, a Fries, a Cheese Burger, a Bacon Burger, and 2 Cheese Burgers.</t>
  </si>
  <si>
    <t>Can I get a Beer, a Hotdog, and 3 Hotdogs.</t>
  </si>
  <si>
    <t>Can I get a Beer, a Western Burger, a Fries, a Fries, a Hotdog, a Cheese Burger, a Cheese Burger, a Bacon Burger, a Beer, and a Cheese Burger.</t>
  </si>
  <si>
    <t>Can I get 3 Hotdogs, 3 Juice Boxes, and 2 Side Salads.</t>
  </si>
  <si>
    <t>Can I get a Western Burger, a Beer, a Cheese Burger, a Cheese Burger, a Juice Box, a Fries, and a Beer.</t>
  </si>
  <si>
    <t>I would like a Beer, a Cheese Burger, a Juice Box, a Western Burger, a Juice Box, and 2 Hotdogs.</t>
  </si>
  <si>
    <t>May I order a Western Burger, 4 Side Salads, and a Cheese Burger.</t>
  </si>
  <si>
    <t>Can I get a Side Salad, a Fries, a Western Burger, a Hotdog, a Deluxe Dog, a Bacon Burger, and a Deluxe Dog.</t>
  </si>
  <si>
    <t>Can I get a Soda, 2 Cheese Burgers, a Deluxe Dog, and 2 Side Salads.</t>
  </si>
  <si>
    <t>Can I get 4 Hotdogs, 2 Sodas, and 2 Juice Boxes.</t>
  </si>
  <si>
    <t>Can I get a Beer, a Deluxe Dog, a Fries, a Beer, a Bacon Burger, a Cheese Burger, a Juice Box, a Fries, and a Side Salad.</t>
  </si>
  <si>
    <t>May I order a Soda, 2 Fries, 2 Fries, and 2 Fries.</t>
  </si>
  <si>
    <t>Can I get a Fries, a Side Salad, a Beer, a Soda, a Cheese Burger, a Bacon Burger, a Bacon Burger, a Side Salad, a Bacon Burger, and a Fries.</t>
  </si>
  <si>
    <t>Can I get a Western Burger, 3 Sodas, and a Cheese Burger.</t>
  </si>
  <si>
    <t>Can I get 3 Beers, 2 Fries, and a Juice Box.</t>
  </si>
  <si>
    <t>May I order a Bacon Burger, a Fries, a Soda, a Bacon Burger, and 2 Cheese Burgers.</t>
  </si>
  <si>
    <t>Can I get a Western Burger, a Hotdog, and 2 Side Salads.</t>
  </si>
  <si>
    <t>Can I get a Soda, 2 Beers, a Bacon Burger, a Side Salad, a Bacon Burger, a Beer, a Deluxe Dog, and a Beer.</t>
  </si>
  <si>
    <t>May I order a Hotdog, a Cheese Burger, a Deluxe Dog, and 3 Fries.</t>
  </si>
  <si>
    <t>I would like a Beer, 2 Bacon Burgers, and a Hotdog.</t>
  </si>
  <si>
    <t>I would like a Cheese Burger, a Beer, a Side Salad, a Cheese Burger, a Side Salad, a Western Burger, a Beer, and a Soda.</t>
  </si>
  <si>
    <t>May I order 2 Hotdogs, a Soda, a Bacon Burger, a Beer, 3 Bacon Burgers, a Soda, and a Beer.</t>
  </si>
  <si>
    <t>I would like a Fries, a Cheese Burger, and 4 Beers.</t>
  </si>
  <si>
    <t>I would like 2 Fries, 2 Juice Boxes, a Side Salad, a Bacon Burger, a Western Burger, a Side Salad, a Deluxe Dog, a Side Salad, and a Juice Box.</t>
  </si>
  <si>
    <t>I would like 2 Beers, 3 Cheese Burgers, and a Juice Box.</t>
  </si>
  <si>
    <t>May I order a Soda, a Beer, a Hotdog, a Deluxe Dog, a Soda, a Bacon Burger, a Side Salad, and a Hotdog.</t>
  </si>
  <si>
    <t>Can I get 2 Juice Boxes, and a Cheese Burger.</t>
  </si>
  <si>
    <t>I would like a Deluxe Dog, a Soda, 3 Beers, and 2 Juice Boxes.</t>
  </si>
  <si>
    <t>I would like a Side Salad, a Western Burger, and 2 Deluxe Dogs.</t>
  </si>
  <si>
    <t>I would like a Juice Box, a Beer, a Deluxe Dog, a Hotdog, and 2 Deluxe Dogs.</t>
  </si>
  <si>
    <t>Can I get a Juice Box, a Cheese Burger, a Western Burger, a Bacon Burger, a Cheese Burger, a Juice Box, and a Side Salad.</t>
  </si>
  <si>
    <t>May I order 3 Sodas, and 4 Hotdogs.</t>
  </si>
  <si>
    <t>I would like a Western Burger, a Fries, a Beer, a Deluxe Dog, 2 Side Salads, a Beer, and a Juice Box.</t>
  </si>
  <si>
    <t>May I order 5 Cheese Burgers.</t>
  </si>
  <si>
    <t>May I order a Fries, 3 Western Burgers, and 3 Side Salads.</t>
  </si>
  <si>
    <t>I would like 2 Bacon Burgers, a Fries, and a Soda.</t>
  </si>
  <si>
    <t>May I order a Side Salad, a Soda, 2 Hotdogs, a Western Burger, and 2 Beers.</t>
  </si>
  <si>
    <t>May I order a Soda, 2 Juice Boxes, a Soda, and a Deluxe Dog.</t>
  </si>
  <si>
    <t>May I order 2 Deluxe Dogs, a Deluxe Dog, a Juice Box, 2 Juice Boxes, and a Deluxe Dog.</t>
  </si>
  <si>
    <t>I would like a Hotdog, 2 Deluxe Dogs, 2 Sodas, and 2 Side Salads.</t>
  </si>
  <si>
    <t>May I order 2 Deluxe Dogs, 3 Beers, and a Side Salad.</t>
  </si>
  <si>
    <t>Can I get 2 Beers, a Side Salad, 3 Sodas, and a Cheese Burger.</t>
  </si>
  <si>
    <t>Can I get a Cheese Burger, a Fries, a Side Salad, and a Cheese Burger.</t>
  </si>
  <si>
    <t>Can I get 4 Deluxe Dogs, a Juice Box, and a Bacon Burger.</t>
  </si>
  <si>
    <t>May I order 2 Cheese Burgers, and a Fries.</t>
  </si>
  <si>
    <t>Can I get a Fries, a Western Burger, a Hotdog, and 2 Hotdogs.</t>
  </si>
  <si>
    <t>Can I get a Cheese Burger, a Cheese Burger, a Soda, a Beer, 2 Deluxe Dogs, a Side Salad, and a Bacon Burger.</t>
  </si>
  <si>
    <t>Can I get a Fries, a Side Salad, and 2 Juice Boxes.</t>
  </si>
  <si>
    <t>May I order a Deluxe Dog, a Soda, and 2 Sodas.</t>
  </si>
  <si>
    <t>I would like a Bacon Burger, a Hotdog, 2 Beers, a Soda, a Soda, a Side Salad, a Cheese Burger, and a Cheese Burger.</t>
  </si>
  <si>
    <t>I would like a Western Burger, a Side Salad, a Western Burger, a Side Salad, a Hotdog, 4 Bacon Burgers, a Fries, a Western Burger, and 3 Sodas.</t>
  </si>
  <si>
    <t>Can I get a Western Burger, a Deluxe Dog, a Cheese Burger, a Bacon Burger, 3 Sodas, 3 Hotdogs, a Side Salad, a Hotdog, and a Fries.</t>
  </si>
  <si>
    <t>Can I get 2 Bacon Burgers, 2 Cheese Burgers, and a Western Burger.</t>
  </si>
  <si>
    <t>I would like 2 Beers, a Bacon Burger, and a Beer.</t>
  </si>
  <si>
    <t>I would like 3 Juice Boxes, a Deluxe Dog, and a Soda.</t>
  </si>
  <si>
    <t>I would like a Cheese Burger, a Bacon Burger, a Side Salad, and 2 Side Salads.</t>
  </si>
  <si>
    <t>Can I get 3 Cheese Burgers, a Side Salad, and a Western Burger.</t>
  </si>
  <si>
    <t>I would like a Beer, 2 Beers, and 2 Western Burgers.</t>
  </si>
  <si>
    <t>May I order a Western Burger, a Beer, a Bacon Burger, a Beer, a Beer, a Fries, 4 Cheese Burgers, a Deluxe Dog, and 3 Western Burgers.</t>
  </si>
  <si>
    <t>I would like 2 Western Burgers, 3 Bacon Burgers, and 2 Beers.</t>
  </si>
  <si>
    <t>I would like a Hotdog, a Juice Box, a Soda, a Fries, and a Side Salad.</t>
  </si>
  <si>
    <t>May I order 4 Cheese Burgers, and 2 Beers.</t>
  </si>
  <si>
    <t>Can I get a Fries, a Beer, a Juice Box, a Bacon Burger, a Fries, 3 Side Salads, a Western Burger, 2 Deluxe Dogs, a Side Salad, and a Fries.</t>
  </si>
  <si>
    <t>May I order a Side Salad, 2 Juice Boxes, and 2 Side Salads.</t>
  </si>
  <si>
    <t>May I order a Cheese Burger, 2 Sodas, and a Side Salad.</t>
  </si>
  <si>
    <t>I would like 2 Juice Boxes, a Juice Box, a Bacon Burger, and a Juice Box.</t>
  </si>
  <si>
    <t>Can I get 2 Cheese Burgers, 2 Side Salads, and a Bacon Burger.</t>
  </si>
  <si>
    <t>Can I get a Fries, 4 Hotdogs, a Bacon Burger, and 2 Western Burgers.</t>
  </si>
  <si>
    <t>Can I get a Bacon Burger, a Deluxe Dog, 2 Side Salads, and a Cheese Burger.</t>
  </si>
  <si>
    <t>I would like a Beer, a Deluxe Dog, a Beer, a Cheese Burger, a Fries, a Bacon Burger, a Deluxe Dog, a Hotdog, and a Beer.</t>
  </si>
  <si>
    <t>I would like a Side Salad, a Cheese Burger, a Hotdog, a Western Burger, a Hotdog, a Bacon Burger, a Fries, and a Hotdog.</t>
  </si>
  <si>
    <t>Can I get a Cheese Burger, a Side Salad, 2 Hotdogs, and 2 Bacon Burgers.</t>
  </si>
  <si>
    <t>I would like a Bacon Burger, a Hotdog, 2 Deluxe Dogs, and 3 Cheese Burgers.</t>
  </si>
  <si>
    <t>Can I get a Hotdog, 2 Bacon Burgers, and a Western Burger.</t>
  </si>
  <si>
    <t>Can I get a Side Salad, a Cheese Burger, 2 Western Burgers, a Juice Box, and a Beer.</t>
  </si>
  <si>
    <t>May I order a Western Burger, and 3 Beers.</t>
  </si>
  <si>
    <t>May I order a Soda, 3 Deluxe Dogs, 3 Sodas, a Cheese Burger, a Beer, a Cheese Burger, a Juice Box, a Deluxe Dog, a Cheese Burger, and 3 Fries.</t>
  </si>
  <si>
    <t>Can I get 4 Juice Boxes, 3 Fries, and 4 Hotdogs.</t>
  </si>
  <si>
    <t>Can I get 3 Hotdogs, a Western Burger, and a Hotdog.</t>
  </si>
  <si>
    <t>Can I get a Bacon Burger, a Soda, a Hotdog, 2 Cheese Burgers, a Deluxe Dog, a Bacon Burger, and a Side Salad.</t>
  </si>
  <si>
    <t>I would like a Deluxe Dog, 2 Deluxe Dogs, and a Fries.</t>
  </si>
  <si>
    <t>I would like a Bacon Burger, and a Side Salad.</t>
  </si>
  <si>
    <t>May I order a Deluxe Dog, a Deluxe Dog, 3 Western Burgers, a Bacon Burger, a Beer, a Fries, a Cheese Burger, a Side Salad, and a Fries.</t>
  </si>
  <si>
    <t>Can I get 2 Juice Boxes, 2 Deluxe Dogs, and 3 Hotdogs.</t>
  </si>
  <si>
    <t>I would like 3 Sodas, 2 Beers, and a Fries.</t>
  </si>
  <si>
    <t>I would like a Western Burger, a Beer, 4 Sodas, a Beer, a Beer, a Cheese Burger, a Cheese Burger, and a Side Salad.</t>
  </si>
  <si>
    <t>I would like a Western Burger, a Western Burger, a Side Salad, and a Side Salad.</t>
  </si>
  <si>
    <t>I would like a Bacon Burger, a Juice Box, 2 Side Salads, and 2 Western Burgers.</t>
  </si>
  <si>
    <t>Can I get 2 Cheese Burgers, 2 Fries, and 2 Cheese Burgers.</t>
  </si>
  <si>
    <t>I would like 2 Bacon Burgers, a Western Burger, a Side Salad, and a Fries.</t>
  </si>
  <si>
    <t>Can I get a Hotdog, a Fries, and a Deluxe Dog.</t>
  </si>
  <si>
    <t>Can I get 2 Juice Boxes, a Side Salad, a Side Salad, and 2 Hotdogs.</t>
  </si>
  <si>
    <t>May I order 3 Juice Boxes, a Western Burger, a Side Salad, a Western Burger, a Soda, and a Soda.</t>
  </si>
  <si>
    <t>Can I get a Soda, and 2 Hotdogs.</t>
  </si>
  <si>
    <t>May I order a Side Salad, 2 Hotdogs, and a Cheese Burger.</t>
  </si>
  <si>
    <t>I would like 3 Cheese Burgers, and 4 Sodas.</t>
  </si>
  <si>
    <t>May I order 4 Beers, a Soda, and a Deluxe Dog.</t>
  </si>
  <si>
    <t>I would like 2 Juice Boxes, 3 Sodas, 2 Side Salads, and a Bacon Burger.</t>
  </si>
  <si>
    <t>Can I get 4 Juice Boxes, a Side Salad, 2 Western Burgers, a Bacon Burger, a Deluxe Dog, a Fries, and a Juice Box.</t>
  </si>
  <si>
    <t>Can I get a Hotdog, 4 Western Burgers, a Beer, a Beer, and a Western Burger.</t>
  </si>
  <si>
    <t>Can I get a Side Salad, a Juice Box, a Hotdog, and 2 Fries.</t>
  </si>
  <si>
    <t>Can I get 4 Hotdogs, and 2 Deluxe Dogs.</t>
  </si>
  <si>
    <t>May I order 2 Fries, 2 Fries, and a Western Burger.</t>
  </si>
  <si>
    <t>Can I get a Western Burger, 3 Fries, and a Fries.</t>
  </si>
  <si>
    <t>Can I get a Hotdog, a Side Salad, a Soda, a Juice Box, a Western Burger, 2 Fries, a Side Salad, a Juice Box, a Deluxe Dog, and a Juice Box.</t>
  </si>
  <si>
    <t>I would like a Fries, and 4 Hotdogs.</t>
  </si>
  <si>
    <t>Can I get a Side Salad, and a Juice Box.</t>
  </si>
  <si>
    <t>May I order a Fries, a Cheese Burger, 3 Deluxe Dogs, a Cheese Burger, a Fries, a Fries, a Side Salad, and a Hotdog.</t>
  </si>
  <si>
    <t>Can I get 3 Western Burgers, a Cheese Burger, 2 Cheese Burgers, and 3 Side Salads.</t>
  </si>
  <si>
    <t>Can I get 2 Bacon Burgers, and a Cheese Burger.</t>
  </si>
  <si>
    <t>May I order a Deluxe Dog, 2 Beers, a Soda, a Fries, and a Cheese Burger.</t>
  </si>
  <si>
    <t>May I order a Western Burger, a Hotdog, and a Beer.</t>
  </si>
  <si>
    <t>May I order a Bacon Burger, a Bacon Burger, a Cheese Burger, a Hotdog, a Hotdog, a Fries, a Bacon Burger, a Juice Box, a Hotdog, and a Western Burger.</t>
  </si>
  <si>
    <t>I would like 3 Cheese Burgers, 2 Hotdogs, and 2 Hotdogs.</t>
  </si>
  <si>
    <t>Can I get 2 Hotdogs, a Juice Box, a Beer, and a Deluxe Dog.</t>
  </si>
  <si>
    <t>May I order a Hotdog, a Fries, a Cheese Burger, 3 Hotdogs, a Soda, and 2 Deluxe Dogs.</t>
  </si>
  <si>
    <t>I would like a Side Salad, and 2 Sodas.</t>
  </si>
  <si>
    <t>May I order a Beer, a Juice Box, a Western Burger, 2 Hotdogs, a Soda, a Hotdog, 2 Hotdogs, a Bacon Burger, and a Beer.</t>
  </si>
  <si>
    <t>Can I get 2 Side Salads, 2 Juice Boxes, and 2 Western Burgers.</t>
  </si>
  <si>
    <t>Can I get a Western Burger, and 2 Side Salads.</t>
  </si>
  <si>
    <t>Can I get a Cheese Burger, 2 Western Burgers, 2 Fries, a Side Salad, and a Cheese Burger.</t>
  </si>
  <si>
    <t>I would like 3 Hotdogs, 2 Juice Boxes, and 3 Western Burgers.</t>
  </si>
  <si>
    <t>I would like a Bacon Burger, a Cheese Burger, 3 Bacon Burgers, 2 Hotdogs, a Hotdog, a Side Salad, a Soda, a Bacon Burger, and a Juice Box.</t>
  </si>
  <si>
    <t>May I order 3 Juice Boxes, and 2 Deluxe Dogs.</t>
  </si>
  <si>
    <t>I would like a Beer, a Beer, a Bacon Burger, a Western Burger, and a Western Burger.</t>
  </si>
  <si>
    <t>Can I get a Deluxe Dog, a Western Burger, and a Bacon Burger.</t>
  </si>
  <si>
    <t>May I order a Hotdog, a Fries, a Side Salad, a Beer, a Western Burger, and a Cheese Burger.</t>
  </si>
  <si>
    <t>I would like 2 Side Salads, 2 Deluxe Dogs, and 3 Deluxe Dogs.</t>
  </si>
  <si>
    <t>Can I get a Bacon Burger, a Juice Box, a Soda, 2 Sodas, a Soda, a Western Burger, and a Hotdog.</t>
  </si>
  <si>
    <t>I would like a Deluxe Dog, a Juice Box, and a Juice Box.</t>
  </si>
  <si>
    <t>Can I get a Hotdog, a Hotdog, a Fries, and a Side Salad.</t>
  </si>
  <si>
    <t>Can I get 2 Side Salads, a Fries, and 2 Bacon Burgers.</t>
  </si>
  <si>
    <t>May I order 5 Beers.</t>
  </si>
  <si>
    <t>Can I get a Soda, 2 Side Salads, a Cheese Burger, a Bacon Burger, and a Bacon Burger.</t>
  </si>
  <si>
    <t>I would like a Deluxe Dog, a Hotdog, a Deluxe Dog, a Deluxe Dog, a Cheese Burger, a Fries, 4 Fries, and a Hotdog.</t>
  </si>
  <si>
    <t>Can I get a Beer, a Juice Box, a Beer, a Juice Box, a Bacon Burger, a Western Burger, a Beer, and 2 Fries.</t>
  </si>
  <si>
    <t>May I order a Side Salad, a Beer, and 2 Sodas.</t>
  </si>
  <si>
    <t>I would like a Beer, a Soda, a Western Burger, a Fries, a Cheese Burger, a Side Salad, a Beer, a Soda, and a Cheese Burger.</t>
  </si>
  <si>
    <t>Can I get 2 Beers, 3 Sodas, and 3 Side Salads.</t>
  </si>
  <si>
    <t>May I order a Soda, a Bacon Burger, a Juice Box, and 2 Sodas.</t>
  </si>
  <si>
    <t>May I order a Side Salad, 3 Cheese Burgers, and a Bacon Burger.</t>
  </si>
  <si>
    <t>I would like 4 Hotdogs, a Fries, a Western Burger, and a Soda.</t>
  </si>
  <si>
    <t>I would like 4 Sodas, a Deluxe Dog, and 2 Western Burgers.</t>
  </si>
  <si>
    <t>May I order a Beer, 2 Cheese Burgers, and a Hotdog.</t>
  </si>
  <si>
    <t>May I order 2 Beers, a Western Burger, and a Side Salad.</t>
  </si>
  <si>
    <t>Can I get a Beer, 4 Beers, a Juice Box, and a Side Salad.</t>
  </si>
  <si>
    <t>May I order 2 Hotdogs, a Cheese Burger, and 3 Sodas.</t>
  </si>
  <si>
    <t>Can I get a Soda, a Juice Box, and 2 Sodas.</t>
  </si>
  <si>
    <t>Can I get a Hotdog, a Fries, a Deluxe Dog, a Bacon Burger, a Deluxe Dog, a Side Salad, a Juice Box, and a Beer.</t>
  </si>
  <si>
    <t>May I order a Bacon Burger, a Juice Box, a Hotdog, a Soda, a Bacon Burger, a Soda, 2 Beers, and a Cheese Burger.</t>
  </si>
  <si>
    <t>May I order a Soda, 4 Bacon Burgers, and 2 Sodas.</t>
  </si>
  <si>
    <t>May I order a Deluxe Dog, 3 Hotdogs, and 2 Juice Boxes.</t>
  </si>
  <si>
    <t>May I order a Fries, a Beer, a Beer, a Bacon Burger, a Deluxe Dog, a Beer, and a Side Salad.</t>
  </si>
  <si>
    <t>I would like 2 Deluxe Dogs, a Deluxe Dog, a Cheese Burger, a Juice Box, a Deluxe Dog, a Beer, and a Soda.</t>
  </si>
  <si>
    <t>Can I get a Deluxe Dog, a Beer, a Bacon Burger, a Western Burger, a Hotdog, and a Hotdog.</t>
  </si>
  <si>
    <t>Can I get a Cheese Burger, a Western Burger, a Side Salad, a Juice Box, and a Side Salad.</t>
  </si>
  <si>
    <t>May I order a Fries, a Cheese Burger, a Fries, and a Bacon Burger.</t>
  </si>
  <si>
    <t>May I order 2 Side Salads, a Fries, and 2 Western Burgers.</t>
  </si>
  <si>
    <t>I would like a Cheese Burger, a Deluxe Dog, and 2 Juice Boxes.</t>
  </si>
  <si>
    <t>I would like a Side Salad, a Western Burger, and a Deluxe Dog.</t>
  </si>
  <si>
    <t>Can I get a Side Salad, 2 Bacon Burgers, and 2 Bacon Burgers.</t>
  </si>
  <si>
    <t>I would like a Fries, a Juice Box, and a Cheese Burger.</t>
  </si>
  <si>
    <t>I would like 2 Hotdogs, a Bacon Burger, 2 Deluxe Dogs, and 2 Side Salads.</t>
  </si>
  <si>
    <t>May I order a Beer, a Juice Box, and 3 Beers.</t>
  </si>
  <si>
    <t>Can I get 3 Hotdogs, 2 Fries, and 3 Juice Boxes.</t>
  </si>
  <si>
    <t>Can I get a Beer, a Cheese Burger, and a Soda.</t>
  </si>
  <si>
    <t>Can I get a Side Salad, a Deluxe Dog, a Hotdog, a Cheese Burger, a Deluxe Dog, a Juice Box, a Juice Box, a Soda, a Hotdog, and a Fries.</t>
  </si>
  <si>
    <t>I would like 2 Bacon Burgers, a Western Burger, a Juice Box, and a Cheese Burger.</t>
  </si>
  <si>
    <t>I would like a Side Salad, a Beer, and 3 Western Burgers.</t>
  </si>
  <si>
    <t>I would like a Beer, 2 Beers, a Side Salad, and 2 Sodas.</t>
  </si>
  <si>
    <t>I would like 3 Bacon Burgers, a Cheese Burger, and 2 Western Burgers.</t>
  </si>
  <si>
    <t>May I order a Hotdog, a Side Salad, a Juice Box, a Soda, and a Side Salad.</t>
  </si>
  <si>
    <t>I would like 2 Deluxe Dogs, 2 Cheese Burgers, a Fries, a Juice Box, and a Cheese Burger.</t>
  </si>
  <si>
    <t>May I order a Beer, 2 Beers, a Western Burger, a Side Salad, and 2 Juice Boxes.</t>
  </si>
  <si>
    <t>Can I get a Fries, a Cheese Burger, a Hotdog, a Western Burger, a Fries, a Fries, a Western Burger, a Fries, and a Deluxe Dog.</t>
  </si>
  <si>
    <t>May I order a Hotdog, a Bacon Burger, a Beer, 2 Hotdogs, and a Cheese Burger.</t>
  </si>
  <si>
    <t>May I order a Deluxe Dog, 2 Sodas, and 4 Fries.</t>
  </si>
  <si>
    <t>Can I get 2 Sodas, 3 Deluxe Dogs, and 2 Sodas.</t>
  </si>
  <si>
    <t>Can I get a Hotdog, 2 Deluxe Dogs, 2 Bacon Burgers, and 3 Sodas.</t>
  </si>
  <si>
    <t>I would like a Bacon Burger, a Soda, and a Juice Box.</t>
  </si>
  <si>
    <t>May I order 2 Western Burgers, a Soda, a Beer, and 4 Beers.</t>
  </si>
  <si>
    <t>May I order a Cheese Burger, a Western Burger, a Juice Box, and a Hotdog.</t>
  </si>
  <si>
    <t>May I order 3 Fries, and a Deluxe Dog.</t>
  </si>
  <si>
    <t>Can I get 2 Fries, a Bacon Burger, and 2 Side Salads.</t>
  </si>
  <si>
    <t>May I order a Western Burger, 2 Fries, and 2 Beers.</t>
  </si>
  <si>
    <t>Can I get 4 Cheese Burgers, 2 Deluxe Dogs, 3 Bacon Burgers, and 2 Side Salads.</t>
  </si>
  <si>
    <t>I would like a Bacon Burger, and a Hotdog.</t>
  </si>
  <si>
    <t>I would like a Bacon Burger, a Cheese Burger, a Beer, a Beer, a Soda, a Juice Box, a Bacon Burger, a Bacon Burger, and 2 Cheese Burgers.</t>
  </si>
  <si>
    <t>Can I get a Beer, 2 Sodas, and a Juice Box.</t>
  </si>
  <si>
    <t>I would like a Hotdog, a Juice Box, a Side Salad, 4 Bacon Burgers, a Bacon Burger, a Bacon Burger, 4 Juice Boxes, a Beer, and a Beer.</t>
  </si>
  <si>
    <t>Can I get 2 Deluxe Dogs, and 2 Bacon Burgers.</t>
  </si>
  <si>
    <t>Can I get 2 Cheese Burgers, 2 Bacon Burgers, and 2 Juice Boxes.</t>
  </si>
  <si>
    <t>May I order a Hotdog, a Fries, a Juice Box, 2 Side Salads, a Soda, and 2 Beers.</t>
  </si>
  <si>
    <t>May I order a Hotdog, 2 Bacon Burgers, 2 Fries, a Cheese Burger, and a Beer.</t>
  </si>
  <si>
    <t>I would like 2 Bacon Burgers, a Juice Box, and a Beer.</t>
  </si>
  <si>
    <t>May I order 2 Bacon Burgers, a Fries, and a Side Salad.</t>
  </si>
  <si>
    <t>May I order a Beer, a Beer, a Hotdog, a Cheese Burger, a Cheese Burger, a Beer, a Hotdog, and a Bacon Burger.</t>
  </si>
  <si>
    <t>Can I get a Side Salad, a Deluxe Dog, a Side Salad, 2 Western Burgers, and a Hotdog.</t>
  </si>
  <si>
    <t>Can I get a Fries, and 2 Cheese Burgers.</t>
  </si>
  <si>
    <t>Can I get 2 Deluxe Dogs, 2 Sodas, 2 Beers, a Western Burger, and a Cheese Burger.</t>
  </si>
  <si>
    <t>I would like 3 Cheese Burgers, a Juice Box, and 2 Juice Boxes.</t>
  </si>
  <si>
    <t>May I order a Cheese Burger, 3 Fries, and 2 Western Burgers.</t>
  </si>
  <si>
    <t>Can I get a Cheese Burger, a Western Burger, a Bacon Burger, a Deluxe Dog, a Beer, a Side Salad, 3 Bacon Burgers, a Western Burger, a Cheese Burger, and a Juice Box.</t>
  </si>
  <si>
    <t>Can I get a Beer, a Beer, a Beer, a Juice Box, a Cheese Burger, a Fries, a Beer, a Beer, a Side Salad, and a Soda.</t>
  </si>
  <si>
    <t>I would like 2 Side Salads, a Deluxe Dog, and 3 Cheese Burgers.</t>
  </si>
  <si>
    <t>May I order a Western Burger, a Hotdog, a Deluxe Dog, a Fries, a Soda, a Fries, a Western Burger, and a Beer.</t>
  </si>
  <si>
    <t>Can I get a Cheese Burger, a Beer, a Hotdog, a Side Salad, a Beer, a Juice Box, a Hotdog, and a Juice Box.</t>
  </si>
  <si>
    <t>May I order a Bacon Burger, 2 Bacon Burgers, a Juice Box, a Hotdog, 3 Juice Boxes, a Side Salad, a Juice Box, a Hotdog, and 2 Juice Boxes.</t>
  </si>
  <si>
    <t>Can I get 2 Bacon Burgers, a Soda, and a Juice Box.</t>
  </si>
  <si>
    <t>Can I get 3 Western Burgers, a Fries, and 2 Side Salads.</t>
  </si>
  <si>
    <t>May I order a Beer, a Beer, 2 Fries, and a Juice Box.</t>
  </si>
  <si>
    <t>I would like a Western Burger, a Western Burger, a Deluxe Dog, 2 Side Salads, a Beer, a Bacon Burger, a Beer, a Western Burger, and a Beer.</t>
  </si>
  <si>
    <t>May I order a Juice Box, and a Cheese Burger.</t>
  </si>
  <si>
    <t>Can I get a Cheese Burger, a Juice Box, a Hotdog, a Beer, a Side Salad, a Beer, and 2 Cheese Burgers.</t>
  </si>
  <si>
    <t>May I order a Bacon Burger, 2 Bacon Burgers, 2 Cheese Burgers, and 2 Hotdogs.</t>
  </si>
  <si>
    <t>May I order a Deluxe Dog, a Soda, a Fries, 2 Fries, a Cheese Burger, a Cheese Burger, a Beer, a Fries, a Hotdog, and a Deluxe Dog.</t>
  </si>
  <si>
    <t>May I order a Hotdog, 2 Bacon Burgers, 3 Western Burgers, and 2 Hotdogs.</t>
  </si>
  <si>
    <t>Can I get a Bacon Burger, a Deluxe Dog, a Hotdog, a Fries, a Fries, a Side Salad, and a Hotdog.</t>
  </si>
  <si>
    <t>May I order a Bacon Burger, 4 Hotdogs, a Hotdog, a Juice Box, a Bacon Burger, a Fries, a Fries, and a Hotdog.</t>
  </si>
  <si>
    <t>May I order a Side Salad, a Western Burger, 4 Western Burgers, and 2 Juice Boxes.</t>
  </si>
  <si>
    <t>May I order a Fries, a Hotdog, and a Deluxe Dog.</t>
  </si>
  <si>
    <t>May I order a Soda, 2 Western Burgers, a Side Salad, a Side Salad, and 2 Cheese Burgers.</t>
  </si>
  <si>
    <t>Can I get a Juice Box, a Side Salad, a Fries, 2 Hotdogs, a Soda, a Hotdog, a Cheese Burger, a Beer, a Bacon Burger, and a Deluxe Dog.</t>
  </si>
  <si>
    <t>Can I get a Cheese Burger, a Hotdog, 2 Beers, 2 Fries, and a Bacon Burger.</t>
  </si>
  <si>
    <t>Can I get a Fries, a Bacon Burger, and 2 Side Salads.</t>
  </si>
  <si>
    <t>I would like 3 Western Burgers, a Deluxe Dog, and 2 Bacon Burgers.</t>
  </si>
  <si>
    <t>I would like a Fries, a Hotdog, a Deluxe Dog, a Beer, a Western Burger, a Side Salad, a Fries, and a Soda.</t>
  </si>
  <si>
    <t>May I order 2 Western Burgers, and 3 Juice Boxes.</t>
  </si>
  <si>
    <t>Can I get a Fries, a Fries, a Western Burger, a Soda, a Soda, a Deluxe Dog, a Deluxe Dog, a Deluxe Dog, and a Western Burger.</t>
  </si>
  <si>
    <t>Can I get a Juice Box, a Beer, and 3 Cheese Burgers.</t>
  </si>
  <si>
    <t>Can I get a Soda, a Fries, and 2 Fries.</t>
  </si>
  <si>
    <t>May I order a Bacon Burger, 2 Juice Boxes, a Beer, 2 Fries, and a Juice Box.</t>
  </si>
  <si>
    <t>Can I get a Juice Box, 2 Bacon Burgers, a Fries, a Deluxe Dog, and a Juice Box.</t>
  </si>
  <si>
    <t>I would like a Side Salad, a Juice Box, a Bacon Burger, a Juice Box, a Western Burger, a Cheese Burger, a Hotdog, and a Fries.</t>
  </si>
  <si>
    <t>Can I get 2 Side Salads, a Deluxe Dog, and 2 Hotdogs.</t>
  </si>
  <si>
    <t>I would like 2 Side Salads, a Western Burger, 2 Beers, 2 Juice Boxes, and a Soda.</t>
  </si>
  <si>
    <t>Can I get 3 Western Burgers, a Beer, and 2 Deluxe Dogs.</t>
  </si>
  <si>
    <t>Can I get a Fries, 2 Cheese Burgers, and a Side Salad.</t>
  </si>
  <si>
    <t>May I order a Cheese Burger, 2 Hotdogs, and a Fries.</t>
  </si>
  <si>
    <t>Can I get 2 Hotdogs, a Beer, 3 Side Salads, a Western Burger, and a Hotdog.</t>
  </si>
  <si>
    <t>Can I get a Beer, a Fries, a Soda, a Fries, a Hotdog, a Soda, a Juice Box, a Western Burger, a Hotdog, and a Hotdog.</t>
  </si>
  <si>
    <t>May I order 2 Sodas, a Juice Box, a Side Salad, a Beer, a Western Burger, and 2 Deluxe Dogs.</t>
  </si>
  <si>
    <t>Can I get a Bacon Burger, a Fries, a Bacon Burger, a Bacon Burger, a Western Burger, 3 Western Burgers, a Cheese Burger, a Cheese Burger, a Beer, and a Juice Box.</t>
  </si>
  <si>
    <t>I would like a Cheese Burger, a Fries, a Beer, a Hotdog, a Deluxe Dog, a Hotdog, a Soda, a Deluxe Dog, and a Soda.</t>
  </si>
  <si>
    <t>I would like 3 Deluxe Dogs, and a Western Burger.</t>
  </si>
  <si>
    <t>Can I get 5 Beers.</t>
  </si>
  <si>
    <t>Can I get a Deluxe Dog, a Fries, and a Fries.</t>
  </si>
  <si>
    <t>Can I get a Juice Box, a Western Burger, and a Cheese Burger.</t>
  </si>
  <si>
    <t>I would like 3 Beers, and a Western Burger.</t>
  </si>
  <si>
    <t>May I order a Soda, 3 Cheese Burgers, and 3 Western Burgers.</t>
  </si>
  <si>
    <t>May I order 2 Hotdogs, a Beer, a Side Salad, and a Western Burger.</t>
  </si>
  <si>
    <t>I would like 2 Hotdogs, a Hotdog, a Western Burger, and a Hotdog.</t>
  </si>
  <si>
    <t>May I order a Beer, a Side Salad, and a Beer.</t>
  </si>
  <si>
    <t>May I order a Hotdog, a Hotdog, a Side Salad, 3 Bacon Burgers, a Juice Box, and a Juice Box.</t>
  </si>
  <si>
    <t>I would like a Bacon Burger, a Cheese Burger, and 4 Juice Boxes.</t>
  </si>
  <si>
    <t>May I order a Beer, 2 Side Salads, and 2 Deluxe Dogs.</t>
  </si>
  <si>
    <t>I would like a Deluxe Dog, a Side Salad, 3 Hotdogs, and 2 Bacon Burgers.</t>
  </si>
  <si>
    <t>May I order 3 Deluxe Dogs, 2 Fries, and a Hotdog.</t>
  </si>
  <si>
    <t>I would like a Juice Box, a Cheese Burger, and a Side Salad.</t>
  </si>
  <si>
    <t>Can I get a Soda, a Juice Box, a Fries, a Soda, a Soda, a Side Salad, a Juice Box, and 3 Sodas.</t>
  </si>
  <si>
    <t>I would like a Side Salad, a Beer, 2 Beers, and a Hotdog.</t>
  </si>
  <si>
    <t>I would like 2 Western Burgers, 3 Deluxe Dogs, and 3 Side Salads.</t>
  </si>
  <si>
    <t>I would like a Beer, a Beer, a Western Burger, a Fries, and a Hotdog.</t>
  </si>
  <si>
    <t>I would like a Side Salad, a Cheese Burger, a Hotdog, a Hotdog, a Bacon Burger, and a Western Burger.</t>
  </si>
  <si>
    <t>May I order a Soda, a Side Salad, a Beer, a Juice Box, a Hotdog, a Beer, a Cheese Burger, a Deluxe Dog, and a Cheese Burger.</t>
  </si>
  <si>
    <t>I would like 2 Cheese Burgers, and 2 Bacon Burgers.</t>
  </si>
  <si>
    <t>May I order a Beer, a Juice Box, a Deluxe Dog, a Bacon Burger, a Western Burger, a Deluxe Dog, and a Deluxe Dog.</t>
  </si>
  <si>
    <t>Can I get 3 Bacon Burgers, a Soda, and a Cheese Burger.</t>
  </si>
  <si>
    <t>Can I get a Side Salad, 3 Deluxe Dogs, and 2 Hotdogs.</t>
  </si>
  <si>
    <t>Can I get 2 Cheese Burgers, and a Soda.</t>
  </si>
  <si>
    <t>I would like a Hotdog, a Bacon Burger, a Juice Box, a Soda, a Hotdog, a Beer, and a Side Salad.</t>
  </si>
  <si>
    <t>I would like a Hotdog, a Cheese Burger, a Bacon Burger, and a Fries.</t>
  </si>
  <si>
    <t>I would like 2 Fries, 2 Cheese Burgers, a Deluxe Dog, a Deluxe Dog, and a Fries.</t>
  </si>
  <si>
    <t>Can I get a Cheese Burger, a Cheese Burger, a Cheese Burger, a Hotdog, a Beer, a Western Burger, a Hotdog, and a Side Salad.</t>
  </si>
  <si>
    <t>May I order 2 Western Burgers, 2 Juice Boxes, and a Beer.</t>
  </si>
  <si>
    <t>May I order a Side Salad, a Hotdog, a Cheese Burger, and a Western Burger.</t>
  </si>
  <si>
    <t>Can I get a Fries, a Juice Box, 2 Juice Boxes, and a Side Salad.</t>
  </si>
  <si>
    <t>I would like a Bacon Burger, a Cheese Burger, a Soda, a Side Salad, a Hotdog, a Juice Box, a Western Burger, a Side Salad, a Western Burger, and a Bacon Burger.</t>
  </si>
  <si>
    <t>May I order a Juice Box, a Side Salad, a Soda, 4 Sodas, and a Fries.</t>
  </si>
  <si>
    <t>Can I get a Beer, and 2 Fries.</t>
  </si>
  <si>
    <t>I would like a Juice Box, a Side Salad, a Juice Box, a Deluxe Dog, and a Beer.</t>
  </si>
  <si>
    <t>I would like 3 Beers, 2 Bacon Burgers, and 2 Deluxe Dogs.</t>
  </si>
  <si>
    <t>May I order 2 Deluxe Dogs, 2 Deluxe Dogs, a Beer, 2 Side Salads, and 2 Bacon Burgers.</t>
  </si>
  <si>
    <t>May I order a Deluxe Dog, a Bacon Burger, and a Cheese Burger.</t>
  </si>
  <si>
    <t>Can I get a Hotdog, 2 Beers, and 2 Bacon Burgers.</t>
  </si>
  <si>
    <t>Can I get a Beer, a Soda, a Juice Box, and 2 Side Salads.</t>
  </si>
  <si>
    <t>Can I get a Deluxe Dog, 3 Bacon Burgers, a Cheese Burger, a Beer, a Juice Box, a Beer, a Side Salad, and a Juice Box.</t>
  </si>
  <si>
    <t>Can I get 2 Bacon Burgers, a Fries, 2 Juice Boxes, a Bacon Burger, and 2 Deluxe Dogs.</t>
  </si>
  <si>
    <t>I would like 2 Deluxe Dogs, a Fries, 2 Cheese Burgers, and a Fries.</t>
  </si>
  <si>
    <t>Can I get a Cheese Burger, a Bacon Burger, a Deluxe Dog, a Juice Box, a Bacon Burger, and a Beer.</t>
  </si>
  <si>
    <t>Can I get 3 Fries, a Deluxe Dog, and 2 Deluxe Dogs.</t>
  </si>
  <si>
    <t>May I order a Beer, a Hotdog, 4 Hotdogs, and a Western Burger.</t>
  </si>
  <si>
    <t>May I order a Western Burger, 3 Bacon Burgers, a Beer, and 3 Fries.</t>
  </si>
  <si>
    <t>Can I get a Side Salad, a Juice Box, a Bacon Burger, a Fries, and a Western Burger.</t>
  </si>
  <si>
    <t>May I order a Western Burger, a Western Burger, a Bacon Burger, and a Western Burger.</t>
  </si>
  <si>
    <t>I would like a Side Salad, a Bacon Burger, a Western Burger, a Cheese Burger, 2 Deluxe Dogs, and a Deluxe Dog.</t>
  </si>
  <si>
    <t>Can I get a Juice Box, a Beer, a Hotdog, a Deluxe Dog, a Soda, a Bacon Burger, and a Hotdog.</t>
  </si>
  <si>
    <t>May I order 2 Bacon Burgers, a Cheese Burger, 2 Bacon Burgers, and a Juice Box.</t>
  </si>
  <si>
    <t>May I order 3 Fries, 2 Western Burgers, and a Juice Box.</t>
  </si>
  <si>
    <t>May I order a Cheese Burger, a Juice Box, a Soda, a Hotdog, a Fries, a Hotdog, a Deluxe Dog, a Western Burger, a Soda, and a Cheese Burger.</t>
  </si>
  <si>
    <t>I would like a Cheese Burger, 3 Fries, 2 Juice Boxes, a Deluxe Dog, a Juice Box, a Bacon Burger, and a Bacon Burger.</t>
  </si>
  <si>
    <t>May I order a Cheese Burger, a Beer, a Hotdog, a Juice Box, a Beer, and a Bacon Burger.</t>
  </si>
  <si>
    <t>I would like a Deluxe Dog, a Western Burger, a Juice Box, a Side Salad, a Fries, and a Bacon Burger.</t>
  </si>
  <si>
    <t>May I order a Beer, 2 Sodas, a Soda, and 2 Side Salads.</t>
  </si>
  <si>
    <t>May I order a Cheese Burger, a Hotdog, 2 Deluxe Dogs, and a Bacon Burger.</t>
  </si>
  <si>
    <t>May I order a Hotdog, a Juice Box, and a Side Salad.</t>
  </si>
  <si>
    <t>Can I get a Western Burger, a Beer, a Deluxe Dog, a Hotdog, a Beer, a Soda, and a Western Burger.</t>
  </si>
  <si>
    <t>Can I get 4 Side Salads, 2 Cheese Burgers, a Hotdog, and a Bacon Burger.</t>
  </si>
  <si>
    <t>I would like a Cheese Burger, 4 Western Burgers, and 2 Deluxe Dogs.</t>
  </si>
  <si>
    <t>May I order 2 Hotdogs, and a Hotdog.</t>
  </si>
  <si>
    <t>May I order a Cheese Burger, a Western Burger, a Deluxe Dog, a Soda, a Soda, a Side Salad, a Side Salad, and a Soda.</t>
  </si>
  <si>
    <t>May I order a Soda, a Beer, a Deluxe Dog, a Hotdog, and a Beer.</t>
  </si>
  <si>
    <t>I would like a Juice Box, a Fries, a Cheese Burger, a Side Salad, and a Deluxe Dog.</t>
  </si>
  <si>
    <t>Can I get a Soda, 2 Deluxe Dogs, and 2 Fries.</t>
  </si>
  <si>
    <t>Can I get a Cheese Burger, 2 Bacon Burgers, a Side Salad, a Western Burger, and 2 Side Salads.</t>
  </si>
  <si>
    <t>Can I get 3 Fries, a Cheese Burger, a Bacon Burger, a Bacon Burger, and a Side Salad.</t>
  </si>
  <si>
    <t>Can I get a Hotdog, a Cheese Burger, 2 Sodas, a Soda, a Side Salad, and a Fries.</t>
  </si>
  <si>
    <t>I would like a Fries, a Cheese Burger, a Fries, and 2 Fries.</t>
  </si>
  <si>
    <t>May I order 2 Bacon Burgers, a Deluxe Dog, and a Western Burger.</t>
  </si>
  <si>
    <t>May I order a Side Salad, 3 Juice Boxes, and a Cheese Burger.</t>
  </si>
  <si>
    <t>May I order a Hotdog, a Juice Box, a Fries, a Cheese Burger, a Side Salad, and a Juice Box.</t>
  </si>
  <si>
    <t>May I order a Bacon Burger, a Deluxe Dog, 2 Cheese Burgers, and a Deluxe Dog.</t>
  </si>
  <si>
    <t>May I order 3 Cheese Burgers, 3 Hotdogs, and 2 Western Burgers.</t>
  </si>
  <si>
    <t>Can I get 3 Beers, a Western Burger, and a Cheese Burger.</t>
  </si>
  <si>
    <t>May I order 4 Sodas, a Bacon Burger, a Soda, a Juice Box, a Fries, a Hotdog, 2 Bacon Burgers, a Western Burger, and 2 Western Burgers.</t>
  </si>
  <si>
    <t>I would like a Juice Box, a Cheese Burger, 2 Fries, and a Fries.</t>
  </si>
  <si>
    <t>Can I get 3 Bacon Burgers, a Soda, and 3 Deluxe Dogs.</t>
  </si>
  <si>
    <t>Can I get a Soda, a Western Burger, a Bacon Burger, a Fries, a Juice Box, a Side Salad, a Side Salad, a Hotdog, a Deluxe Dog, and a Juice Box.</t>
  </si>
  <si>
    <t>May I order 2 Hotdogs, 2 Western Burgers, a Soda, 2 Fries, and 2 Cheese Burgers.</t>
  </si>
  <si>
    <t>I would like a Deluxe Dog, a Juice Box, a Hotdog, a Side Salad, and a Beer.</t>
  </si>
  <si>
    <t>Can I get a Cheese Burger, a Fries, a Hotdog, a Hotdog, and a Cheese Burger.</t>
  </si>
  <si>
    <t>May I order a Juice Box, a Deluxe Dog, a Juice Box, a Side Salad, and 2 Side Salads.</t>
  </si>
  <si>
    <t>May I order a Fries, a Bacon Burger, a Beer, a Fries, 2 Deluxe Dogs, and a Beer.</t>
  </si>
  <si>
    <t>May I order 3 Cheese Burgers, and 3 Hotdogs.</t>
  </si>
  <si>
    <t>I would like a Cheese Burger, a Juice Box, a Side Salad, a Hotdog, a Soda, a Hotdog, a Deluxe Dog, and a Cheese Burger.</t>
  </si>
  <si>
    <t>I would like a Bacon Burger, 3 Cheese Burgers, 2 Cheese Burgers, and 2 Deluxe Dogs.</t>
  </si>
  <si>
    <t>I would like 3 Hotdogs, and a Deluxe Dog.</t>
  </si>
  <si>
    <t>I would like a Cheese Burger, a Juice Box, a Bacon Burger, a Deluxe Dog, a Cheese Burger, a Side Salad, a Soda, 3 Sodas, and a Hotdog.</t>
  </si>
  <si>
    <t>May I order a Cheese Burger, a Juice Box, a Beer, 3 Sodas, a Side Salad, a Hotdog, a Fries, a Western Burger, and 3 Sodas.</t>
  </si>
  <si>
    <t>Can I get a Juice Box, and a Side Salad.</t>
  </si>
  <si>
    <t>I would like a Western Burger, 2 Juice Boxes, a Fries, and a Bacon Burger.</t>
  </si>
  <si>
    <t>May I order a Western Burger, and 4 Bacon Burgers.</t>
  </si>
  <si>
    <t>Can I get a Western Burger, a Beer, a Beer, a Soda, a Hotdog, a Bacon Burger, and a Soda.</t>
  </si>
  <si>
    <t>I would like a Bacon Burger, a Hotdog, 3 Bacon Burgers, a Soda, a Fries, 3 Side Salads, a Beer, 3 Beers, and a Side Salad.</t>
  </si>
  <si>
    <t>May I order a Side Salad, a Bacon Burger, a Juice Box, a Side Salad, a Deluxe Dog, 3 Deluxe Dogs, a Western Burger, a Hotdog, and 2 Bacon Burgers.</t>
  </si>
  <si>
    <t>Can I get a Deluxe Dog, 2 Juice Boxes, a Soda, a Bacon Burger, 3 Fries, and a Juice Box.</t>
  </si>
  <si>
    <t>May I order 2 Western Burgers, a Hotdog, and 2 Side Salads.</t>
  </si>
  <si>
    <t>Can I get 2 Western Burgers, a Bacon Burger, and 2 Deluxe Dogs.</t>
  </si>
  <si>
    <t>Can I get a Hotdog, and 2 Deluxe Dogs.</t>
  </si>
  <si>
    <t>May I order a Western Burger, a Cheese Burger, a Hotdog, a Fries, 2 Western Burgers, and a Soda.</t>
  </si>
  <si>
    <t>Can I get 2 Sodas, 3 Side Salads, and a Cheese Burger.</t>
  </si>
  <si>
    <t>Can I get 3 Sodas, 2 Beers, and a Fries.</t>
  </si>
  <si>
    <t>May I order a Cheese Burger, 2 Western Burgers, and a Deluxe Dog.</t>
  </si>
  <si>
    <t>I would like a Beer, a Deluxe Dog, and a Juice Box.</t>
  </si>
  <si>
    <t>May I order a Soda, a Bacon Burger, a Side Salad, 2 Sodas, a Juice Box, 2 Fries, and a Fries.</t>
  </si>
  <si>
    <t>May I order a Beer, a Hotdog, 2 Bacon Burgers, a Western Burger, a Hotdog, 2 Sodas, and a Fries.</t>
  </si>
  <si>
    <t>I would like a Bacon Burger, 2 Hotdogs, and 4 Side Salads.</t>
  </si>
  <si>
    <t>May I order 2 Western Burgers, a Side Salad, a Deluxe Dog, 2 Juice Boxes, and a Hotdog.</t>
  </si>
  <si>
    <t>Can I get a Bacon Burger, a Beer, a Soda, a Bacon Burger, a Bacon Burger, a Deluxe Dog, a Deluxe Dog, 3 Bacon Burgers, and a Hotdog.</t>
  </si>
  <si>
    <t>May I order a Western Burger, a Deluxe Dog, a Bacon Burger, a Soda, a Hotdog, a Western Burger, a Juice Box, and a Cheese Burger.</t>
  </si>
  <si>
    <t>Can I get 3 Sodas, 2 Beers, and 3 Juice Boxes.</t>
  </si>
  <si>
    <t>May I order 2 Beers, a Soda, a Bacon Burger, and a Soda.</t>
  </si>
  <si>
    <t>I would like 2 Fries, a Beer, and a Soda.</t>
  </si>
  <si>
    <t>Can I get a Deluxe Dog, a Western Burger, 4 Juice Boxes, a Western Burger, and a Bacon Burger.</t>
  </si>
  <si>
    <t>I would like a Side Salad, a Beer, and 2 Side Salads.</t>
  </si>
  <si>
    <t>Can I get a Deluxe Dog, a Western Burger, a Fries, a Beer, a Hotdog, a Western Burger, and a Side Salad.</t>
  </si>
  <si>
    <t>May I order 2 Beers, a Bacon Burger, a Juice Box, and 2 Beers.</t>
  </si>
  <si>
    <t>Can I get a Cheese Burger, a Beer, and 2 Deluxe Dogs.</t>
  </si>
  <si>
    <t>Can I get a Deluxe Dog, a Juice Box, a Western Burger, a Side Salad, a Soda, a Deluxe Dog, and a Deluxe Dog.</t>
  </si>
  <si>
    <t>I would like a Juice Box, a Juice Box, a Fries, a Side Salad, a Soda, a Deluxe Dog, a Beer, and a Western Burger.</t>
  </si>
  <si>
    <t>Can I get a Hotdog, a Hotdog, a Side Salad, a Hotdog, a Bacon Burger, a Western Burger, a Hotdog, and a Soda.</t>
  </si>
  <si>
    <t>May I order 3 Deluxe Dogs, 2 Beers, and 2 Juice Boxes.</t>
  </si>
  <si>
    <t>May I order a Beer, 3 Bacon Burgers, 2 Sodas, and 3 Side Salads.</t>
  </si>
  <si>
    <t>I would like a Bacon Burger, 2 Cheese Burgers, and a Fries.</t>
  </si>
  <si>
    <t>I would like a Cheese Burger, 4 Deluxe Dogs, a Side Salad, a Juice Box, a Fries, a Western Burger, a Soda, a Hotdog, and a Juice Box.</t>
  </si>
  <si>
    <t>Can I get a Soda, a Beer, 4 Deluxe Dogs, a Side Salad, a Western Burger, a Deluxe Dog, a Soda, and a Soda.</t>
  </si>
  <si>
    <t>May I order a Deluxe Dog, a Soda, a Deluxe Dog, a Cheese Burger, a Soda, a Beer, and a Soda.</t>
  </si>
  <si>
    <t>May I order a Side Salad, a Juice Box, 2 Fries, 2 Deluxe Dogs, and a Western Burger.</t>
  </si>
  <si>
    <t>Can I get a Hotdog, a Soda, 2 Beers, and a Beer.</t>
  </si>
  <si>
    <t>Can I get a Fries, a Hotdog, a Western Burger, a Fries, a Hotdog, a Juice Box, a Cheese Burger, a Hotdog, and 3 Juice Boxes.</t>
  </si>
  <si>
    <t>Can I get a Bacon Burger, 2 Beers, a Juice Box, and a Beer.</t>
  </si>
  <si>
    <t>I would like a Deluxe Dog, 4 Cheese Burgers, 2 Beers, a Hotdog, a Cheese Burger, and a Juice Box.</t>
  </si>
  <si>
    <t>May I order a Deluxe Dog, 3 Deluxe Dogs, a Western Burger, and a Western Burger.</t>
  </si>
  <si>
    <t>I would like a Soda, and a Fries.</t>
  </si>
  <si>
    <t>I would like a Side Salad, a Hotdog, a Bacon Burger, a Side Salad, and 2 Juice Boxes.</t>
  </si>
  <si>
    <t>I would like 2 Hotdogs, a Western Burger, a Deluxe Dog, 2 Beers, 2 Juice Boxes, and a Soda.</t>
  </si>
  <si>
    <t>Can I get a Side Salad, and 4 Hotdogs.</t>
  </si>
  <si>
    <t>May I order a Fries, a Juice Box, a Bacon Burger, 4 Fries, a Deluxe Dog, a Beer, a Western Burger, and a Bacon Burger.</t>
  </si>
  <si>
    <t>Can I get a Juice Box, a Beer, a Hotdog, 2 Beers, a Side Salad, a Side Salad, a Soda, and a Soda.</t>
  </si>
  <si>
    <t>Can I get 3 Side Salads, a Beer, and a Cheese Burger.</t>
  </si>
  <si>
    <t>Can I get a Side Salad, 2 Side Salads, a Deluxe Dog, 2 Bacon Burgers, and 2 Western Burgers.</t>
  </si>
  <si>
    <t>I would like 3 Sodas, 3 Bacon Burgers, and 3 Hotdogs.</t>
  </si>
  <si>
    <t>Can I get 2 Bacon Burgers, and a Deluxe Dog.</t>
  </si>
  <si>
    <t>May I order a Cheese Burger, a Beer, and 2 Cheese Burgers.</t>
  </si>
  <si>
    <t>Can I get 3 Side Salads, a Soda, a Deluxe Dog, a Deluxe Dog, a Bacon Burger, a Fries, a Deluxe Dog, a Western Burger, and a Deluxe Dog.</t>
  </si>
  <si>
    <t>May I order a Side Salad, a Side Salad, a Beer, a Hotdog, a Fries, a Fries, a Juice Box, a Hotdog, and a Deluxe Dog.</t>
  </si>
  <si>
    <t>Can I get a Cheese Burger, a Hotdog, and a Side Salad.</t>
  </si>
  <si>
    <t>Can I get a Deluxe Dog, a Juice Box, 2 Deluxe Dogs, and 2 Hotdogs.</t>
  </si>
  <si>
    <t>I would like a Deluxe Dog, and a Side Salad.</t>
  </si>
  <si>
    <t>Can I get a Fries, 2 Side Salads, a Beer, and a Western Burger.</t>
  </si>
  <si>
    <t>May I order a Cheese Burger, a Hotdog, a Western Burger, and a Bacon Burger.</t>
  </si>
  <si>
    <t>Can I get 2 Fries, a Side Salad, a Cheese Burger, a Cheese Burger, a Juice Box, a Hotdog, and a Bacon Burger.</t>
  </si>
  <si>
    <t>May I order a Cheese Burger, a Cheese Burger, a Fries, a Juice Box, a Soda, a Hotdog, a Side Salad, and a Side Salad.</t>
  </si>
  <si>
    <t>I would like a Beer, a Soda, and 2 Side Salads.</t>
  </si>
  <si>
    <t>I would like a Hotdog, a Soda, and 2 Side Salads.</t>
  </si>
  <si>
    <t>Can I get a Cheese Burger, a Side Salad, a Western Burger, a Hotdog, a Soda, a Hotdog, a Western Burger, a Soda, and 3 Juice Boxes.</t>
  </si>
  <si>
    <t>Can I get a Bacon Burger, 3 Deluxe Dogs, a Bacon Burger, a Bacon Burger, 4 Sodas, a Juice Box, and a Cheese Burger.</t>
  </si>
  <si>
    <t>I would like 4 Juice Boxes, 2 Fries, and a Soda.</t>
  </si>
  <si>
    <t>I would like a Western Burger, 2 Sodas, 2 Juice Boxes, a Cheese Burger, and 3 Beers.</t>
  </si>
  <si>
    <t>I would like a Side Salad, 3 Cheese Burgers, a Juice Box, and a Western Burger.</t>
  </si>
  <si>
    <t>I would like a Hotdog, a Side Salad, and a Juice Box.</t>
  </si>
  <si>
    <t>May I order a Deluxe Dog, a Fries, and 3 Deluxe Dogs.</t>
  </si>
  <si>
    <t>I would like a Deluxe Dog, a Cheese Burger, a Bacon Burger, a Soda, a Juice Box, a Bacon Burger, a Fries, and a Cheese Burger.</t>
  </si>
  <si>
    <t>May I order a Side Salad, a Western Burger, and a Juice Box.</t>
  </si>
  <si>
    <t>I would like a Juice Box, a Western Burger, a Western Burger, a Deluxe Dog, a Fries, a Soda, a Hotdog, and a Juice Box.</t>
  </si>
  <si>
    <t>I would like 4 Beers, a Bacon Burger, and 2 Cheese Burgers.</t>
  </si>
  <si>
    <t>Can I get 2 Sodas, a Deluxe Dog, and 4 Side Salads.</t>
  </si>
  <si>
    <t>Can I get 2 Fries, a Bacon Burger, and a Juice Box.</t>
  </si>
  <si>
    <t>I would like 2 Juice Boxes, a Deluxe Dog, a Beer, and a Side Salad.</t>
  </si>
  <si>
    <t>I would like a Fries, a Cheese Burger, a Bacon Burger, a Beer, a Bacon Burger, a Soda, a Soda, and a Cheese Burger.</t>
  </si>
  <si>
    <t>Can I get a Side Salad, a Western Burger, and 2 Side Salads.</t>
  </si>
  <si>
    <t>May I order 2 Side Salads, a Side Salad, a Deluxe Dog, and 2 Bacon Burgers.</t>
  </si>
  <si>
    <t>May I order 2 Beers, a Deluxe Dog, 3 Bacon Burgers, and a Deluxe Dog.</t>
  </si>
  <si>
    <t>I would like a Juice Box, a Side Salad, a Soda, 4 Deluxe Dogs, a Fries, a Juice Box, and 4 Sodas.</t>
  </si>
  <si>
    <t>May I order a Soda, a Deluxe Dog, 2 Fries, 2 Cheese Burgers, a Deluxe Dog, and a Western Burger.</t>
  </si>
  <si>
    <t>Can I get a Western Burger, a Juice Box, and a Cheese Burger.</t>
  </si>
  <si>
    <t>I would like a Western Burger, a Soda, a Juice Box, a Beer, a Soda, a Hotdog, a Juice Box, a Soda, and a Hotdog.</t>
  </si>
  <si>
    <t>May I order a Side Salad, a Soda, a Side Salad, a Bacon Burger, a Cheese Burger, 2 Hotdogs, and a Bacon Burger.</t>
  </si>
  <si>
    <t>Can I get a Hotdog, a Beer, a Side Salad, a Fries, a Deluxe Dog, a Beer, and a Bacon Burger.</t>
  </si>
  <si>
    <t>May I order 2 Deluxe Dogs, 2 Fries, and 3 Deluxe Dogs.</t>
  </si>
  <si>
    <t>I would like a Western Burger, 2 Cheese Burgers, 2 Western Burgers, and 2 Cheese Burgers.</t>
  </si>
  <si>
    <t>May I order a Soda, a Soda, a Soda, a Deluxe Dog, a Bacon Burger, a Bacon Burger, a Deluxe Dog, 2 Western Burgers, and a Deluxe Dog.</t>
  </si>
  <si>
    <t>Can I get a Soda, 3 Sodas, and 3 Western Burgers.</t>
  </si>
  <si>
    <t>May I order 3 Hotdogs, 2 Sodas, and 2 Beers.</t>
  </si>
  <si>
    <t>Can I get a Western Burger, a Cheese Burger, a Side Salad, a Hotdog, a Side Salad, a Hotdog, a Western Burger, and a Western Burger.</t>
  </si>
  <si>
    <t>May I order a Side Salad, a Soda, a Beer, a Hotdog, a Bacon Burger, a Beer, and a Western Burger.</t>
  </si>
  <si>
    <t>May I order 4 Bacon Burgers, and a Deluxe Dog.</t>
  </si>
  <si>
    <t>May I order 3 Western Burgers, a Juice Box, a Beer, a Western Burger, a Bacon Burger, a Fries, and a Hotdog.</t>
  </si>
  <si>
    <t>Can I get a Hotdog, 2 Sodas, and a Cheese Burger.</t>
  </si>
  <si>
    <t>Can I get 2 Fries, a Fries, a Fries, a Juice Box, a Cheese Burger, a Side Salad, a Bacon Burger, a Deluxe Dog, and a Bacon Burger.</t>
  </si>
  <si>
    <t>I would like a Soda, a Side Salad, and a Cheese Burger.</t>
  </si>
  <si>
    <t>Can I get a Western Burger, a Side Salad, and 3 Hotdogs.</t>
  </si>
  <si>
    <t>I would like a Hotdog, a Bacon Burger, a Side Salad, a Soda, a Deluxe Dog, a Juice Box, 3 Cheese Burgers, a Deluxe Dog, and a Cheese Burger.</t>
  </si>
  <si>
    <t>May I order a Deluxe Dog, a Western Burger, and 3 Fries.</t>
  </si>
  <si>
    <t>Can I get 3 Juice Boxes, and 2 Western Burgers.</t>
  </si>
  <si>
    <t>May I order a Bacon Burger, and a Beer.</t>
  </si>
  <si>
    <t>Can I get 3 Hotdogs, a Cheese Burger, a Cheese Burger, a Cheese Burger, a Soda, 2 Juice Boxes, a Bacon Burger, a Side Salad, a Deluxe Dog, and a Hotdog.</t>
  </si>
  <si>
    <t>I would like a Hotdog, 3 Sodas, 2 Side Salads, and 2 Western Burgers.</t>
  </si>
  <si>
    <t>Can I get a Soda, a Deluxe Dog, a Side Salad, a Fries, a Hotdog, a Fries, a Soda, and a Juice Box.</t>
  </si>
  <si>
    <t>May I order a Side Salad, 3 Cheese Burgers, a Bacon Burger, a Juice Box, and a Fries.</t>
  </si>
  <si>
    <t>May I order a Beer, a Juice Box, a Beer, and a Cheese Burger.</t>
  </si>
  <si>
    <t>May I order a Beer, 2 Sodas, a Soda, and 2 Cheese Burgers.</t>
  </si>
  <si>
    <t>Can I get a Side Salad, 3 Deluxe Dogs, a Deluxe Dog, 3 Side Salads, a Hotdog, a Fries, a Beer, and a Cheese Burger.</t>
  </si>
  <si>
    <t>Can I get a Bacon Burger, 2 Bacon Burgers, a Western Burger, a Soda, and a Side Salad.</t>
  </si>
  <si>
    <t>I would like a Hotdog, a Deluxe Dog, 2 Fries, and a Fries.</t>
  </si>
  <si>
    <t>Can I get a Soda, a Deluxe Dog, a Western Burger, a Hotdog, 4 Side Salads, and a Western Burger.</t>
  </si>
  <si>
    <t>I would like a Beer, 2 Side Salads, and a Fries.</t>
  </si>
  <si>
    <t>Can I get 2 Juice Boxes, and 2 Juice Boxes.</t>
  </si>
  <si>
    <t>Can I get 3 Beers, a Bacon Burger, and a Soda.</t>
  </si>
  <si>
    <t>Can I get 2 Sodas, a Western Burger, and 3 Bacon Burgers.</t>
  </si>
  <si>
    <t>May I order 4 Sodas, and 3 Beers.</t>
  </si>
  <si>
    <t>May I order a Deluxe Dog, a Deluxe Dog, a Juice Box, a Cheese Burger, a Beer, a Western Burger, and 3 Fries.</t>
  </si>
  <si>
    <t>Can I get a Beer, a Juice Box, a Western Burger, 3 Deluxe Dogs, a Beer, 2 Deluxe Dogs, and a Juice Box.</t>
  </si>
  <si>
    <t>Can I get a Soda, 4 Deluxe Dogs, and 3 Cheese Burgers.</t>
  </si>
  <si>
    <t>May I order a Juice Box, and 2 Hotdogs.</t>
  </si>
  <si>
    <t>I would like a Bacon Burger, a Fries, a Bacon Burger, a Cheese Burger, a Juice Box, and a Fries.</t>
  </si>
  <si>
    <t>May I order 3 Beers, 2 Bacon Burgers, and a Deluxe Dog.</t>
  </si>
  <si>
    <t>I would like a Hotdog, 2 Cheese Burgers, a Bacon Burger, and 2 Side Salads.</t>
  </si>
  <si>
    <t>I would like 2 Sodas, a Side Salad, and 3 Bacon Burgers.</t>
  </si>
  <si>
    <t>May I order a Beer, a Western Burger, a Western Burger, a Juice Box, a Cheese Burger, a Deluxe Dog, and a Deluxe Dog.</t>
  </si>
  <si>
    <t>May I order 2 Cheese Burgers, a Western Burger, a Deluxe Dog, a Bacon Burger, a Hotdog, and a Fries.</t>
  </si>
  <si>
    <t>I would like a Bacon Burger, a Bacon Burger, a Bacon Burger, and a Juice Box.</t>
  </si>
  <si>
    <t>May I order a Hotdog, 2 Western Burgers, and 2 Beers.</t>
  </si>
  <si>
    <t>May I order a Side Salad, a Bacon Burger, a Western Burger, a Side Salad, 2 Bacon Burgers, and a Juice Box.</t>
  </si>
  <si>
    <t>Can I get a Hotdog, 2 Juice Boxes, a Cheese Burger, and a Fries.</t>
  </si>
  <si>
    <t>May I order a Cheese Burger, a Cheese Burger, a Fries, 2 Beers, a Deluxe Dog, and 2 Hotdogs.</t>
  </si>
  <si>
    <t>I would like 2 Cheese Burgers, a Deluxe Dog, a Bacon Burger, a Hotdog, a Bacon Burger, and a Cheese Burger.</t>
  </si>
  <si>
    <t>May I order a Cheese Burger, a Fries, 2 Side Salads, a Fries, a Hotdog, a Beer, a Deluxe Dog, a Hotdog, and a Western Burger.</t>
  </si>
  <si>
    <t>Can I get a Cheese Burger, 2 Beers, a Side Salad, and a Cheese Burger.</t>
  </si>
  <si>
    <t>Can I get a Deluxe Dog, 2 Cheese Burgers, a Soda, a Cheese Burger, a Side Salad, 2 Beers, a Side Salad, a Deluxe Dog, and a Hotdog.</t>
  </si>
  <si>
    <t>Can I get 4 Juice Boxes, 2 Beers, and a Juice Box.</t>
  </si>
  <si>
    <t>Can I get a Cheese Burger, 2 Bacon Burgers, and 2 Western Burgers.</t>
  </si>
  <si>
    <t>Can I get a Deluxe Dog, a Bacon Burger, a Fries, a Western Burger, and a Fries.</t>
  </si>
  <si>
    <t>I would like 3 Hotdogs, 2 Juice Boxes, a Western Burger, and 2 Bacon Burgers.</t>
  </si>
  <si>
    <t>Can I get a Bacon Burger, 2 Western Burgers, a Cheese Burger, a Beer, and a Side Salad.</t>
  </si>
  <si>
    <t>I would like a Hotdog, a Bacon Burger, a Bacon Burger, a Soda, a Western Burger, a Beer, and 2 Western Burgers.</t>
  </si>
  <si>
    <t>I would like a Side Salad, and a Deluxe Dog.</t>
  </si>
  <si>
    <t>May I order a Juice Box, a Hotdog, a Hotdog, a Juice Box, a Soda, 2 Sodas, a Cheese Burger, and a Side Salad.</t>
  </si>
  <si>
    <t>I would like a Soda, a Beer, a Cheese Burger, a Cheese Burger, and a Beer.</t>
  </si>
  <si>
    <t>May I order 2 Deluxe Dogs, 2 Cheese Burgers, a Soda, and 4 Sodas.</t>
  </si>
  <si>
    <t>May I order 3 Fries, and a Juice Box.</t>
  </si>
  <si>
    <t>Can I get a Hotdog, 2 Juice Boxes, and 4 Bacon Burgers.</t>
  </si>
  <si>
    <t>Can I get a Soda, 2 Fries, 2 Juice Boxes, and 2 Hotdogs.</t>
  </si>
  <si>
    <t>May I order a Fries, 2 Hotdogs, a Western Burger, a Deluxe Dog, a Soda, and a Bacon Burger.</t>
  </si>
  <si>
    <t>I would like a Soda, a Cheese Burger, a Beer, a Fries, a Cheese Burger, a Beer, a Cheese Burger, a Cheese Burger, and a Hotdog.</t>
  </si>
  <si>
    <t>Can I get 2 Deluxe Dogs, a Western Burger, and 2 Cheese Burgers.</t>
  </si>
  <si>
    <t>May I order a Hotdog, a Juice Box, a Bacon Burger, a Juice Box, a Beer, a Hotdog, and a Deluxe Dog.</t>
  </si>
  <si>
    <t>May I order 3 Side Salads, and 3 Bacon Burgers.</t>
  </si>
  <si>
    <t>Can I get a Soda, a Side Salad, a Beer, 2 Western Burgers, a Bacon Burger, a Deluxe Dog, a Side Salad, a Beer, a Side Salad, and a Juice Box.</t>
  </si>
  <si>
    <t>I would like a Western Burger, a Fries, 3 Sodas, and a Hotdog.</t>
  </si>
  <si>
    <t>May I order a Western Burger, a Deluxe Dog, and 3 Cheese Burgers.</t>
  </si>
  <si>
    <t>May I order 2 Fries, and a Cheese Burger.</t>
  </si>
  <si>
    <t>I would like 2 Western Burgers, 2 Bacon Burgers, and 3 Deluxe Dogs.</t>
  </si>
  <si>
    <t>May I order a Deluxe Dog, a Juice Box, a Hotdog, a Side Salad, a Beer, and a Beer.</t>
  </si>
  <si>
    <t>Can I get a Beer, a Beer, a Bacon Burger, a Bacon Burger, 2 Bacon Burgers, a Hotdog, and 2 Juice Boxes.</t>
  </si>
  <si>
    <t>May I order a Soda, 2 Western Burgers, and 2 Deluxe Dogs.</t>
  </si>
  <si>
    <t>I would like a Beer, a Western Burger, and 3 Deluxe Dogs.</t>
  </si>
  <si>
    <t>May I order a Juice Box, 2 Beers, 3 Sodas, and a Side Salad.</t>
  </si>
  <si>
    <t>I would like 2 Western Burgers, a Bacon Burger, 2 Western Burgers, and a Fries.</t>
  </si>
  <si>
    <t>Can I get a Juice Box, a Hotdog, a Bacon Burger, a Juice Box, a Side Salad, a Fries, and a Side Salad.</t>
  </si>
  <si>
    <t>Can I get a Bacon Burger, a Side Salad, a Hotdog, a Western Burger, a Side Salad, a Beer, and a Side Salad.</t>
  </si>
  <si>
    <t>I would like a Fries, a Hotdog, a Hotdog, a Hotdog, 2 Western Burgers, a Fries, a Side Salad, a Soda, and a Deluxe Dog.</t>
  </si>
  <si>
    <t>Can I get a Deluxe Dog, a Side Salad, a Fries, a Bacon Burger, 2 Juice Boxes, 3 Hotdogs, a Cheese Burger, a Juice Box, a Deluxe Dog, and a Juice Box.</t>
  </si>
  <si>
    <t>I would like a Fries, 4 Western Burgers, 3 Hotdogs, a Side Salad, a Side Salad, a Deluxe Dog, 4 Western Burgers, and a Beer.</t>
  </si>
  <si>
    <t>Can I get 2 Bacon Burgers, 2 Sodas, and 2 Deluxe Dogs.</t>
  </si>
  <si>
    <t>I would like a Western Burger, a Cheese Burger, a Bacon Burger, a Soda, a Side Salad, a Beer, a Side Salad, and a Deluxe Dog.</t>
  </si>
  <si>
    <t>May I order 2 Hotdogs, 2 Western Burgers, and a Western Burger.</t>
  </si>
  <si>
    <t>May I order 4 Hotdogs, and 4 Cheese Burgers.</t>
  </si>
  <si>
    <t>Can I get a Hotdog, a Fries, 2 Fries, a Soda, a Deluxe Dog, a Bacon Burger, and a Hotdog.</t>
  </si>
  <si>
    <t>May I order a Fries, a Side Salad, and 2 Deluxe Dogs.</t>
  </si>
  <si>
    <t>May I order 2 Sodas, 2 Beers, and a Western Burger.</t>
  </si>
  <si>
    <t>May I order a Deluxe Dog, and a Western Burger.</t>
  </si>
  <si>
    <t>Can I get a Bacon Burger, a Western Burger, and 3 Deluxe Dogs.</t>
  </si>
  <si>
    <t>Can I get a Western Burger, a Beer, a Deluxe Dog, a Cheese Burger, and a Beer.</t>
  </si>
  <si>
    <t>I would like 2 Cheese Burgers, 2 Deluxe Dogs, and a Beer.</t>
  </si>
  <si>
    <t>I would like 2 Beers, a Fries, 2 Western Burgers, and 2 Sodas.</t>
  </si>
  <si>
    <t>Can I get a Soda, a Bacon Burger, a Fries, a Hotdog, a Hotdog, a Western Burger, a Juice Box, a Western Burger, and a Side Salad.</t>
  </si>
  <si>
    <t>I would like a Fries, a Western Burger, and 3 Bacon Burgers.</t>
  </si>
  <si>
    <t>I would like 3 Hotdogs, 2 Beers, and a Soda.</t>
  </si>
  <si>
    <t>I would like 2 Fries, 2 Beers, and a Western Burger.</t>
  </si>
  <si>
    <t>May I order 2 Fries, a Juice Box, and a Deluxe Dog.</t>
  </si>
  <si>
    <t>I would like a Juice Box, a Juice Box, 2 Bacon Burgers, 2 Side Salads, and 2 Hotdogs.</t>
  </si>
  <si>
    <t>Can I get 2 Deluxe Dogs, a Western Burger, 2 Cheese Burgers, a Side Salad, and a Juice Box.</t>
  </si>
  <si>
    <t>Can I get a Deluxe Dog, a Juice Box, a Cheese Burger, a Deluxe Dog, 3 Juice Boxes, a Western Burger, a Juice Box, a Side Salad, and a Hotdog.</t>
  </si>
  <si>
    <t>I would like a Soda, a Soda, a Hotdog, a Hotdog, and a Bacon Burger.</t>
  </si>
  <si>
    <t>Can I get 2 Beers, 2 Western Burgers, a Deluxe Dog, and 2 Hotdogs.</t>
  </si>
  <si>
    <t>May I order 3 Western Burgers, a Bacon Burger, a Soda, 2 Cheese Burgers, a Western Burger, a Juice Box, a Side Salad, a Western Burger, and a Bacon Burger.</t>
  </si>
  <si>
    <t>May I order a Side Salad, a Deluxe Dog, a Soda, 3 Deluxe Dogs, and a Beer.</t>
  </si>
  <si>
    <t>Can I get a Hotdog, 2 Hotdogs, 2 Western Burgers, a Soda, and a Cheese Burger.</t>
  </si>
  <si>
    <t>I would like a Hotdog, a Fries, a Soda, and a Juice Box.</t>
  </si>
  <si>
    <t>May I order a Soda, a Side Salad, a Soda, and a Bacon Burger.</t>
  </si>
  <si>
    <t>Can I get 2 Hotdogs, 2 Deluxe Dogs, and a Juice Box.</t>
  </si>
  <si>
    <t>I would like a Deluxe Dog, a Deluxe Dog, a Juice Box, a Juice Box, a Western Burger, a Beer, a Beer, a Bacon Burger, a Hotdog, and a Side Salad.</t>
  </si>
  <si>
    <t>May I order a Western Burger, a Side Salad, and a Hotdog.</t>
  </si>
  <si>
    <t>I would like a Soda, a Juice Box, a Fries, a Beer, a Juice Box, a Fries, a Side Salad, 2 Bacon Burgers, and a Juice Box.</t>
  </si>
  <si>
    <t>May I order 2 Western Burgers, a Juice Box, a Fries, a Beer, and a Hotdog.</t>
  </si>
  <si>
    <t>May I order a Western Burger, a Juice Box, a Bacon Burger, a Western Burger, a Side Salad, a Beer, a Cheese Burger, and a Fries.</t>
  </si>
  <si>
    <t>Can I get 3 Juice Boxes, 2 Western Burgers, and 2 Bacon Burgers.</t>
  </si>
  <si>
    <t>Can I get a Fries, a Deluxe Dog, 3 Deluxe Dogs, a Bacon Burger, a Western Burger, a Bacon Burger, a Fries, a Juice Box, and a Juice Box.</t>
  </si>
  <si>
    <t>I would like a Fries, 4 Juice Boxes, and 3 Bacon Burgers.</t>
  </si>
  <si>
    <t>Can I get a Deluxe Dog, a Deluxe Dog, a Deluxe Dog, a Cheese Burger, a Soda, and a Side Salad.</t>
  </si>
  <si>
    <t>I would like a Juice Box, a Western Burger, a Juice Box, a Bacon Burger, a Western Burger, 2 Cheese Burgers, and a Juice Box.</t>
  </si>
  <si>
    <t>I would like a Hotdog, a Juice Box, a Hotdog, a Deluxe Dog, a Juice Box, a Deluxe Dog, a Deluxe Dog, and a Beer.</t>
  </si>
  <si>
    <t>May I order 2 Western Burgers, a Cheese Burger, a Cheese Burger, and a Fries.</t>
  </si>
  <si>
    <t>Can I get 3 Western Burgers, 2 Beers, a Cheese Burger, and a Bacon Burger.</t>
  </si>
  <si>
    <t>I would like a Cheese Burger, a Bacon Burger, a Beer, 2 Bacon Burgers, and a Western Burger.</t>
  </si>
  <si>
    <t>Can I get a Beer, 3 Deluxe Dogs, a Beer, a Western Burger, a Western Burger, a Bacon Burger, a Hotdog, a Western Burger, a Deluxe Dog, and a Fries.</t>
  </si>
  <si>
    <t>I would like 2 Sodas, and 3 Deluxe Dogs.</t>
  </si>
  <si>
    <t>Can I get a Juice Box, a Bacon Burger, a Western Burger, and a Fries.</t>
  </si>
  <si>
    <t>May I order 2 Bacon Burgers, a Deluxe Dog, and a Fries.</t>
  </si>
  <si>
    <t>I would like a Deluxe Dog, a Side Salad, a Juice Box, a Cheese Burger, a Soda, a Juice Box, a Deluxe Dog, and 2 Side Salads.</t>
  </si>
  <si>
    <t>I would like 3 Beers, and 2 Bacon Burgers.</t>
  </si>
  <si>
    <t>Can I get 2 Western Burgers, a Soda, and a Soda.</t>
  </si>
  <si>
    <t>Can I get a Deluxe Dog, a Western Burger, a Beer, 2 Bacon Burgers, and a Cheese Burger.</t>
  </si>
  <si>
    <t>May I order a Hotdog, a Side Salad, a Side Salad, a Fries, a Western Burger, a Deluxe Dog, and a Bacon Burger.</t>
  </si>
  <si>
    <t>I would like 2 Cheese Burgers, a Beer, a Side Salad, and 2 Western Burgers.</t>
  </si>
  <si>
    <t>I would like a Bacon Burger, a Western Burger, and 4 Beers.</t>
  </si>
  <si>
    <t>Can I get 4 Side Salads, and 4 Bacon Burgers.</t>
  </si>
  <si>
    <t>Can I get 2 Cheese Burgers, a Side Salad, a Deluxe Dog, a Hotdog, a Soda, a Cheese Burger, 2 Deluxe Dogs, and a Beer.</t>
  </si>
  <si>
    <t>Can I get 2 Bacon Burgers, a Hotdog, a Juice Box, a Juice Box, 2 Cheese Burgers, and a Soda.</t>
  </si>
  <si>
    <t>May I order a Cheese Burger, 3 Beers, 3 Bacon Burgers, and 3 Juice Boxes.</t>
  </si>
  <si>
    <t>Can I get 2 Hotdogs, 2 Cheese Burgers, a Beer, a Fries, 2 Bacon Burgers, and 2 Western Burgers.</t>
  </si>
  <si>
    <t>Can I get a Side Salad, a Bacon Burger, a Cheese Burger, and a Cheese Burger.</t>
  </si>
  <si>
    <t>May I order a Bacon Burger, a Fries, a Side Salad, a Soda, 2 Side Salads, and a Bacon Burger.</t>
  </si>
  <si>
    <t>May I order a Beer, 3 Beers, and 2 Juice Boxes.</t>
  </si>
  <si>
    <t>Can I get a Cheese Burger, a Fries, a Side Salad, a Deluxe Dog, a Juice Box, a Side Salad, a Bacon Burger, and a Hotdog.</t>
  </si>
  <si>
    <t>I would like 4 Side Salads, a Bacon Burger, 3 Bacon Burgers, and 2 Sodas.</t>
  </si>
  <si>
    <t>Can I get 3 Western Burgers, a Juice Box, and a Cheese Burger.</t>
  </si>
  <si>
    <t>Can I get a Cheese Burger, a Deluxe Dog, a Beer, a Deluxe Dog, a Cheese Burger, and a Juice Box.</t>
  </si>
  <si>
    <t>I would like a Hotdog, a Bacon Burger, a Soda, a Western Burger, a Side Salad, a Fries, and a Juice Box.</t>
  </si>
  <si>
    <t>I would like a Juice Box, a Fries, a Fries, a Soda, a Juice Box, a Juice Box, a Beer, and a Cheese Burger.</t>
  </si>
  <si>
    <t>Can I get a Hotdog, a Side Salad, and 2 Sodas.</t>
  </si>
  <si>
    <t>Can I get a Juice Box, a Side Salad, a Hotdog, a Fries, a Juice Box, a Deluxe Dog, a Juice Box, 2 Beers, a Fries, and a Bacon Burger.</t>
  </si>
  <si>
    <t>Can I get 2 Hotdogs, a Side Salad, and 2 Fries.</t>
  </si>
  <si>
    <t>I would like 3 Western Burgers, and 4 Juice Boxes.</t>
  </si>
  <si>
    <t>Can I get a Cheese Burger, and a Bacon Burger.</t>
  </si>
  <si>
    <t>I would like a Western Burger, a Hotdog, 2 Juice Boxes, a Beer, and 2 Juice Boxes.</t>
  </si>
  <si>
    <t>Can I get a Side Salad, a Juice Box, a Cheese Burger, a Juice Box, 4 Bacon Burgers, a Western Burger, and a Western Burger.</t>
  </si>
  <si>
    <t>Can I get a Hotdog, a Beer, a Bacon Burger, a Soda, a Bacon Burger, a Juice Box, a Side Salad, a Hotdog, and a Juice Box.</t>
  </si>
  <si>
    <t>Can I get a Cheese Burger, a Soda, a Western Burger, a Juice Box, and 2 Side Salads.</t>
  </si>
  <si>
    <t>Can I get a Soda, 2 Cheese Burgers, a Juice Box, 2 Western Burgers, and a Soda.</t>
  </si>
  <si>
    <t>May I order a Beer, a Beer, and a Hotdog.</t>
  </si>
  <si>
    <t>I would like 3 Side Salads, and 2 Sodas.</t>
  </si>
  <si>
    <t>May I order a Soda, a Side Salad, a Beer, 2 Deluxe Dogs, and a Deluxe Dog.</t>
  </si>
  <si>
    <t>Can I get 4 Hotdogs, 2 Sodas, and a Deluxe Dog.</t>
  </si>
  <si>
    <t>I would like a Cheese Burger, 2 Sodas, a Hotdog, a Cheese Burger, a Bacon Burger, 2 Juice Boxes, a Cheese Burger, and a Fries.</t>
  </si>
  <si>
    <t>Can I get a Hotdog, a Soda, 2 Hotdogs, a Deluxe Dog, a Juice Box, a Soda, a Beer, a Western Burger, and a Bacon Burger.</t>
  </si>
  <si>
    <t>Can I get 2 Deluxe Dogs, and a Fries.</t>
  </si>
  <si>
    <t>May I order 2 Cheese Burgers, and a Beer.</t>
  </si>
  <si>
    <t>I would like a Side Salad, a Deluxe Dog, a Soda, a Bacon Burger, a Juice Box, a Hotdog, and a Deluxe Dog.</t>
  </si>
  <si>
    <t>May I order a Juice Box, 2 Hotdogs, and a Deluxe Dog.</t>
  </si>
  <si>
    <t>Can I get 2 Cheese Burgers, 3 Bacon Burgers, a Deluxe Dog, a Juice Box, and a Cheese Burger.</t>
  </si>
  <si>
    <t>I would like 4 Deluxe Dogs, 3 Fries, and a Beer.</t>
  </si>
  <si>
    <t>May I order 2 Western Burgers, a Beer, and 2 Bacon Burgers.</t>
  </si>
  <si>
    <t>I would like a Juice Box, a Side Salad, a Hotdog, a Side Salad, and 2 Sodas.</t>
  </si>
  <si>
    <t>Can I get a Bacon Burger, 2 Hotdogs, and a Deluxe Dog.</t>
  </si>
  <si>
    <t>Can I get a Cheese Burger, a Hotdog, a Hotdog, and 3 Fries.</t>
  </si>
  <si>
    <t>Can I get a Cheese Burger, a Bacon Burger, a Beer, 2 Bacon Burgers, 2 Side Salads, and a Juice Box.</t>
  </si>
  <si>
    <t>I would like a Fries, a Bacon Burger, a Western Burger, a Juice Box, a Deluxe Dog, a Cheese Burger, a Soda, a Deluxe Dog, and a Cheese Burger.</t>
  </si>
  <si>
    <t>I would like a Cheese Burger, 3 Western Burgers, a Western Burger, 2 Hotdogs, and 4 Hotdogs.</t>
  </si>
  <si>
    <t>May I order 2 Sodas, a Bacon Burger, and 2 Deluxe Dogs.</t>
  </si>
  <si>
    <t>Can I get a Juice Box, 2 Side Salads, and a Fries.</t>
  </si>
  <si>
    <t>Can I get a Western Burger, 2 Deluxe Dogs, a Western Burger, a Western Burger, a Beer, and a Deluxe Dog.</t>
  </si>
  <si>
    <t>I would like a Side Salad, a Western Burger, and 2 Side Salads.</t>
  </si>
  <si>
    <t>Can I get a Deluxe Dog, 2 Fries, 2 Bacon Burgers, and a Side Salad.</t>
  </si>
  <si>
    <t>May I order a Beer, 2 Bacon Burgers, 2 Side Salads, and 2 Juice Boxes.</t>
  </si>
  <si>
    <t>Can I get a Soda, 2 Juice Boxes, 4 Beers, a Cheese Burger, and a Deluxe Dog.</t>
  </si>
  <si>
    <t>Can I get 4 Beers, and 3 Juice Boxes.</t>
  </si>
  <si>
    <t>I would like a Western Burger, a Juice Box, a Cheese Burger, a Beer, a Juice Box, a Bacon Burger, and 4 Cheese Burgers.</t>
  </si>
  <si>
    <t>May I order 2 Fries, a Side Salad, a Juice Box, a Western Burger, a Side Salad, a Juice Box, a Juice Box, a Juice Box, a Fries, and a Juice Box.</t>
  </si>
  <si>
    <t>I would like 2 Sodas, a Deluxe Dog, a Deluxe Dog, a Soda, a Beer, a Juice Box, a Western Burger, and a Deluxe Dog.</t>
  </si>
  <si>
    <t>I would like a Side Salad, 3 Western Burgers, a Soda, and a Side Salad.</t>
  </si>
  <si>
    <t>Can I get a Juice Box, a Cheese Burger, and 2 Cheese Burgers.</t>
  </si>
  <si>
    <t>Can I get a Beer, and 2 Bacon Burgers.</t>
  </si>
  <si>
    <t>I would like a Beer, and a Beer.</t>
  </si>
  <si>
    <t>May I order 2 Hotdogs, a Cheese Burger, a Cheese Burger, a Fries, and a Bacon Burger.</t>
  </si>
  <si>
    <t>I would like 4 Deluxe Dogs, and a Soda.</t>
  </si>
  <si>
    <t>May I order a Soda, 2 Western Burgers, and 3 Juice Boxes.</t>
  </si>
  <si>
    <t>May I order a Side Salad, a Hotdog, 2 Side Salads, and a Beer.</t>
  </si>
  <si>
    <t>Can I get 2 Side Salads, a Deluxe Dog, a Western Burger, 2 Side Salads, and a Soda.</t>
  </si>
  <si>
    <t>Can I get a Soda, a Juice Box, a Side Salad, 3 Bacon Burgers, a Fries, 4 Bacon Burgers, a Western Burger, and a Cheese Burger.</t>
  </si>
  <si>
    <t>May I order a Hotdog, 2 Beers, a Soda, a Soda, and a Side Salad.</t>
  </si>
  <si>
    <t>I would like a Fries, a Hotdog, a Soda, a Hotdog, and a Beer.</t>
  </si>
  <si>
    <t>I would like 3 Hotdogs, 2 Fries, 2 Side Salads, and 2 Bacon Burgers.</t>
  </si>
  <si>
    <t>Can I get 2 Juice Boxes, a Deluxe Dog, and a Bacon Burger.</t>
  </si>
  <si>
    <t>May I order a Beer, a Hotdog, a Side Salad, a Cheese Burger, a Cheese Burger, a Hotdog, a Side Salad, a Bacon Burger, a Cheese Burger, and a Cheese Burger.</t>
  </si>
  <si>
    <t>May I order 3 Hotdogs, a Bacon Burger, 2 Bacon Burgers, and 2 Beers.</t>
  </si>
  <si>
    <t>May I order a Deluxe Dog, a Cheese Burger, 2 Deluxe Dogs, a Beer, a Cheese Burger, and a Western Burger.</t>
  </si>
  <si>
    <t>I would like 3 Juice Boxes, and a Bacon Burger.</t>
  </si>
  <si>
    <t>May I order a Cheese Burger, and 4 Fries.</t>
  </si>
  <si>
    <t>May I order a Western Burger, a Beer, a Western Burger, 2 Side Salads, a Beer, and a Beer.</t>
  </si>
  <si>
    <t>May I order 2 Juice Boxes, a Juice Box, a Deluxe Dog, and a Beer.</t>
  </si>
  <si>
    <t>May I order a Hotdog, 2 Cheese Burgers, a Western Burger, a Beer, a Juice Box, a Juice Box, and a Hotdog.</t>
  </si>
  <si>
    <t>I would like a Fries, a Soda, 2 Western Burgers, 2 Hotdogs, and 2 Deluxe Dogs.</t>
  </si>
  <si>
    <t>May I order 3 Beers, a Fries, a Beer, and 2 Hotdogs.</t>
  </si>
  <si>
    <t>May I order a Beer, a Bacon Burger, a Cheese Burger, a Fries, a Bacon Burger, a Bacon Burger, a Hotdog, and a Side Salad.</t>
  </si>
  <si>
    <t>May I order 2 Bacon Burgers, a Bacon Burger, a Soda, and a Bacon Burger.</t>
  </si>
  <si>
    <t>May I order 2 Hotdogs, a Cheese Burger, and 3 Side Salads.</t>
  </si>
  <si>
    <t>May I order a Hotdog, a Hotdog, a Western Burger, a Soda, a Bacon Burger, a Juice Box, a Bacon Burger, and a Fries.</t>
  </si>
  <si>
    <t>Can I get a Hotdog, a Juice Box, and 2 Cheese Burgers.</t>
  </si>
  <si>
    <t>I would like a Hotdog, a Hotdog, a Soda, a Bacon Burger, a Juice Box, a Soda, a Fries, a Fries, and a Bacon Burger.</t>
  </si>
  <si>
    <t>Can I get a Cheese Burger, and a Western Burger.</t>
  </si>
  <si>
    <t>I would like 2 Bacon Burgers, 2 Side Salads, 2 Sodas, a Fries, and 2 Bacon Burgers.</t>
  </si>
  <si>
    <t>Can I get a Side Salad, 2 Bacon Burgers, a Cheese Burger, a Bacon Burger, a Bacon Burger, a Juice Box, a Side Salad, a Bacon Burger, and a Soda.</t>
  </si>
  <si>
    <t>May I order a Juice Box, 2 Juice Boxes, a Beer, a Bacon Burger, and 2 Western Burgers.</t>
  </si>
  <si>
    <t>Can I get a Soda, 2 Fries, a Fries, and 4 Sodas.</t>
  </si>
  <si>
    <t>I would like 4 Hotdogs, 2 Fries, and 3 Juice Boxes.</t>
  </si>
  <si>
    <t>Can I get a Fries, 3 Western Burgers, and a Soda.</t>
  </si>
  <si>
    <t>May I order a Cheese Burger, a Bacon Burger, a Fries, a Hotdog, a Western Burger, a Juice Box, 2 Western Burgers, a Deluxe Dog, and a Beer.</t>
  </si>
  <si>
    <t>May I order 4 Beers, and a Side Salad.</t>
  </si>
  <si>
    <t>Can I get a Hotdog, a Soda, a Juice Box, and a Deluxe Dog.</t>
  </si>
  <si>
    <t>May I order a Fries, and a Juice Box.</t>
  </si>
  <si>
    <t>May I order a Bacon Burger, 2 Cheese Burgers, a Fries, 2 Bacon Burgers, and a Side Salad.</t>
  </si>
  <si>
    <t>May I order 4 Side Salads, a Side Salad, and 2 Cheese Burgers.</t>
  </si>
  <si>
    <t>Can I get 3 Hotdogs, 2 Western Burgers, and a Western Burger.</t>
  </si>
  <si>
    <t>May I order a Soda, a Soda, and 2 Sodas.</t>
  </si>
  <si>
    <t>I would like 2 Western Burgers, a Juice Box, and 3 Cheese Burgers.</t>
  </si>
  <si>
    <t>I would like 3 Western Burgers, 2 Hotdogs, and 3 Bacon Burgers.</t>
  </si>
  <si>
    <t>May I order 2 Beers, 2 Juice Boxes, a Juice Box, and 2 Bacon Burgers.</t>
  </si>
  <si>
    <t>I would like 2 Sodas, 2 Sodas, and a Cheese Burger.</t>
  </si>
  <si>
    <t>May I order a Deluxe Dog, a Cheese Burger, a Fries, a Bacon Burger, and a Bacon Burger.</t>
  </si>
  <si>
    <t>I would like a Juice Box, a Fries, 2 Fries, a Hotdog, a Western Burger, a Juice Box, a Soda, a Deluxe Dog, and a Cheese Burger.</t>
  </si>
  <si>
    <t>Can I get 2 Side Salads, 2 Beers, and a Fries.</t>
  </si>
  <si>
    <t>Can I get a Beer, 4 Cheese Burgers, and 2 Bacon Burgers.</t>
  </si>
  <si>
    <t>I would like a Fries, a Western Burger, a Soda, 2 Side Salads, and a Western Burger.</t>
  </si>
  <si>
    <t>May I order 2 Deluxe Dogs, a Juice Box, 2 Deluxe Dogs, a Side Salad, and 2 Cheese Burgers.</t>
  </si>
  <si>
    <t>I would like a Soda, a Cheese Burger, a Cheese Burger, a Bacon Burger, a Beer, 3 Deluxe Dogs, and a Juice Box.</t>
  </si>
  <si>
    <t>I would like 2 Juice Boxes, 2 Fries, 2 Juice Boxes, and 3 Western Burgers.</t>
  </si>
  <si>
    <t>May I order a Soda, a Soda, a Western Burger, 2 Cheese Burgers, a Side Salad, and a Bacon Burger.</t>
  </si>
  <si>
    <t>Can I get 2 Cheese Burgers, 2 Sodas, 2 Western Burgers, 2 Juice Boxes, and a Western Burger.</t>
  </si>
  <si>
    <t>May I order 2 Sodas, 3 Bacon Burgers, and 2 Fries.</t>
  </si>
  <si>
    <t>Can I get a Cheese Burger, 2 Juice Boxes, a Juice Box, and 2 Fries.</t>
  </si>
  <si>
    <t>May I order 2 Juice Boxes, a Side Salad, a Cheese Burger, and a Bacon Burger.</t>
  </si>
  <si>
    <t>May I order a Soda, a Hotdog, a Fries, 2 Deluxe Dogs, and a Soda.</t>
  </si>
  <si>
    <t>Can I get 3 Fries, a Juice Box, and 2 Western Burgers.</t>
  </si>
  <si>
    <t>Can I get a Soda, a Fries, a Beer, and 2 Fries.</t>
  </si>
  <si>
    <t>Can I get a Beer, a Deluxe Dog, a Soda, and 3 Sodas.</t>
  </si>
  <si>
    <t>Can I get 2 Side Salads, a Juice Box, 3 Cheese Burgers, and a Cheese Burger.</t>
  </si>
  <si>
    <t>Can I get 2 Deluxe Dogs, a Bacon Burger, a Deluxe Dog, and 4 Hotdogs.</t>
  </si>
  <si>
    <t>Can I get 2 Deluxe Dogs, 2 Hotdogs, and 2 Sodas.</t>
  </si>
  <si>
    <t>May I order a Side Salad, a Soda, and 2 Side Salads.</t>
  </si>
  <si>
    <t>Can I get a Soda, a Hotdog, a Hotdog, and a Soda.</t>
  </si>
  <si>
    <t>I would like a Juice Box, a Beer, a Juice Box, a Fries, a Soda, and a Hotdog.</t>
  </si>
  <si>
    <t>Can I get a Bacon Burger, 2 Beers, and a Side Salad.</t>
  </si>
  <si>
    <t>I would like a Deluxe Dog, 2 Side Salads, a Western Burger, a Cheese Burger, 2 Beers, a Bacon Burger, and a Hotdog.</t>
  </si>
  <si>
    <t>I would like a Cheese Burger, a Soda, 2 Western Burgers, a Side Salad, a Deluxe Dog, 3 Beers, and a Cheese Burger.</t>
  </si>
  <si>
    <t>Can I get a Juice Box, and 2 Hotdogs.</t>
  </si>
  <si>
    <t>I would like a Hotdog, a Beer, a Hotdog, a Fries, 2 Western Burgers, and a Western Burger.</t>
  </si>
  <si>
    <t>May I order 2 Fries, a Soda, a Side Salad, 2 Sodas, a Cheese Burger, a Deluxe Dog, a Western Burger, a Western Burger, and a Cheese Burger.</t>
  </si>
  <si>
    <t>May I order a Juice Box, 2 Western Burgers, 2 Cheese Burgers, and a Hotdog.</t>
  </si>
  <si>
    <t>I would like 3 Beers, 2 Beers, a Cheese Burger, and a Side Salad.</t>
  </si>
  <si>
    <t>Can I get a Western Burger, 2 Hotdogs, and a Hotdog.</t>
  </si>
  <si>
    <t>I would like a Hotdog, a Beer, 3 Beers, a Beer, a Cheese Burger, 3 Fries, and a Hotdog.</t>
  </si>
  <si>
    <t>Can I get a Bacon Burger, 3 Hotdogs, and a Fries.</t>
  </si>
  <si>
    <t>May I order a Western Burger, 2 Hotdogs, a Fries, a Bacon Burger, and a Western Burger.</t>
  </si>
  <si>
    <t>May I order a Bacon Burger, a Fries, a Hotdog, a Hotdog, a Hotdog, a Deluxe Dog, a Cheese Burger, a Hotdog, a Hotdog, and a Bacon Burger.</t>
  </si>
  <si>
    <t>May I order a Juice Box, a Fries, a Juice Box, 2 Fries, a Fries, a Hotdog, a Hotdog, and a Bacon Burger.</t>
  </si>
  <si>
    <t>I would like 2 Side Salads, a Side Salad, a Beer, a Fries, and 2 Side Salads.</t>
  </si>
  <si>
    <t>I would like 3 Fries, 3 Juice Boxes, and 2 Cheese Burgers.</t>
  </si>
  <si>
    <t>May I order a Bacon Burger, a Hotdog, and 3 Deluxe Dogs.</t>
  </si>
  <si>
    <t>I would like 2 Beers, a Bacon Burger, and a Juice Box.</t>
  </si>
  <si>
    <t>Can I get a Western Burger, a Western Burger, 2 Side Salads, a Beer, and a Hotdog.</t>
  </si>
  <si>
    <t>I would like a Western Burger, a Cheese Burger, a Juice Box, 2 Sodas, and a Cheese Burger.</t>
  </si>
  <si>
    <t>May I order 2 Side Salads, 3 Hotdogs, and 3 Cheese Burgers.</t>
  </si>
  <si>
    <t>Can I get a Deluxe Dog, 2 Western Burgers, and 2 Beers.</t>
  </si>
  <si>
    <t>May I order a Side Salad, and 2 Western Burgers.</t>
  </si>
  <si>
    <t>Can I get a Western Burger, 2 Juice Boxes, 2 Sodas, and 2 Hotdogs.</t>
  </si>
  <si>
    <t>May I order a Beer, a Cheese Burger, a Cheese Burger, a Side Salad, a Western Burger, a Bacon Burger, a Soda, 2 Western Burgers, a Cheese Burger, and a Fries.</t>
  </si>
  <si>
    <t>May I order a Soda, a Deluxe Dog, a Western Burger, a Side Salad, a Fries, and a Western Burger.</t>
  </si>
  <si>
    <t>I would like a Deluxe Dog, a Hotdog, 2 Cheese Burgers, a Fries, a Western Burger, 4 Deluxe Dogs, a Deluxe Dog, and a Hotdog.</t>
  </si>
  <si>
    <t>Can I get 2 Hotdogs, a Juice Box, and a Hotdog.</t>
  </si>
  <si>
    <t>Can I get 2 Cheese Burgers, a Cheese Burger, a Western Burger, and a Cheese Burger.</t>
  </si>
  <si>
    <t>I would like a Western Burger, a Bacon Burger, a Fries, a Hotdog, 2 Western Burgers, and a Side Salad.</t>
  </si>
  <si>
    <t>May I order 2 Beers, 3 Bacon Burgers, and 2 Beers.</t>
  </si>
  <si>
    <t>May I order a Deluxe Dog, 2 Fries, and a Beer.</t>
  </si>
  <si>
    <t>I would like a Beer, a Deluxe Dog, a Deluxe Dog, 2 Side Salads, and a Deluxe Dog.</t>
  </si>
  <si>
    <t>May I order a Western Burger, a Juice Box, a Side Salad, a Bacon Burger, 2 Side Salads, a Deluxe Dog, and 2 Side Salads.</t>
  </si>
  <si>
    <t>Can I get 2 Sodas, a Soda, a Cheese Burger, a Western Burger, and 2 Bacon Burgers.</t>
  </si>
  <si>
    <t>May I order a Soda, a Western Burger, and 3 Beers.</t>
  </si>
  <si>
    <t>May I order a Bacon Burger, and 3 Bacon Burgers.</t>
  </si>
  <si>
    <t>May I order 2 Sodas, a Cheese Burger, and a Soda.</t>
  </si>
  <si>
    <t>I would like 3 Deluxe Dogs, and a Juice Box.</t>
  </si>
  <si>
    <t>I would like a Deluxe Dog, 2 Bacon Burgers, a Juice Box, a Side Salad, a Side Salad, and a Cheese Burger.</t>
  </si>
  <si>
    <t>May I order a Deluxe Dog, a Bacon Burger, a Fries, a Side Salad, a Soda, a Beer, a Fries, a Soda, a Bacon Burger, and a Hotdog.</t>
  </si>
  <si>
    <t>May I order a Side Salad, a Deluxe Dog, a Hotdog, a Western Burger, 2 Deluxe Dogs, and a Cheese Burger.</t>
  </si>
  <si>
    <t>I would like a Soda, a Bacon Burger, a Western Burger, a Juice Box, a Western Burger, a Juice Box, a Hotdog, a Western Burger, a Beer, and a Side Salad.</t>
  </si>
  <si>
    <t>I would like a Side Salad, a Bacon Burger, a Cheese Burger, a Western Burger, a Western Burger, and a Juice Box.</t>
  </si>
  <si>
    <t>Can I get 2 Western Burgers, a Fries, 2 Cheese Burgers, and a Beer.</t>
  </si>
  <si>
    <t>Can I get a Bacon Burger, a Deluxe Dog, and a Fries.</t>
  </si>
  <si>
    <t>May I order a Beer, 2 Side Salads, and a Beer.</t>
  </si>
  <si>
    <t>May I order 2 Fries, a Juice Box, a Hotdog, a Deluxe Dog, a Soda, a Western Burger, a Fries, a Hotdog, and a Cheese Burger.</t>
  </si>
  <si>
    <t>May I order 2 Side Salads, a Juice Box, and a Hotdog.</t>
  </si>
  <si>
    <t>I would like a Cheese Burger, a Juice Box, a Side Salad, a Beer, 3 Beers, a Side Salad, a Hotdog, a Fries, a Side Salad, and a Deluxe Dog.</t>
  </si>
  <si>
    <t>I would like 3 Bacon Burgers, 2 Beers, and 2 Beers.</t>
  </si>
  <si>
    <t>I would like 2 Beers, 2 Bacon Burgers, 2 Western Burgers, and 2 Sodas.</t>
  </si>
  <si>
    <t>May I order a Side Salad, a Beer, and 2 Hotdogs.</t>
  </si>
  <si>
    <t>I would like a Beer, a Beer, a Soda, 3 Sodas, and a Fries.</t>
  </si>
  <si>
    <t>Can I get 4 Side Salads, and 2 Juice Boxes.</t>
  </si>
  <si>
    <t>I would like a Fries, 2 Juice Boxes, and 2 Cheese Burgers.</t>
  </si>
  <si>
    <t>Can I get a Western Burger, 4 Juice Boxes, a Deluxe Dog, a Bacon Burger, a Side Salad, a Side Salad, a Soda, and a Soda.</t>
  </si>
  <si>
    <t>Can I get a Beer, 2 Sodas, a Bacon Burger, 4 Bacon Burgers, a Fries, 4 Fries, a Bacon Burger, and a Cheese Burger.</t>
  </si>
  <si>
    <t>Can I get 2 Side Salads, and a Side Salad.</t>
  </si>
  <si>
    <t>I would like a Soda, a Juice Box, and a Cheese Burger.</t>
  </si>
  <si>
    <t>Can I get 2 Hotdogs, a Fries, and 2 Sodas.</t>
  </si>
  <si>
    <t>May I order a Side Salad, 2 Sodas, 3 Hotdogs, a Bacon Burger, a Soda, and a Side Salad.</t>
  </si>
  <si>
    <t>Can I get a Hotdog, 3 Fries, and 2 Hotdogs.</t>
  </si>
  <si>
    <t>I would like 2 Deluxe Dogs, a Cheese Burger, 2 Bacon Burgers, and 2 Fries.</t>
  </si>
  <si>
    <t>May I order a Fries, a Soda, a Beer, a Side Salad, a Fries, a Western Burger, a Deluxe Dog, a Hotdog, a Cheese Burger, and a Western Burger.</t>
  </si>
  <si>
    <t>May I order a Fries, a Cheese Burger, and a Beer.</t>
  </si>
  <si>
    <t>May I order a Bacon Burger, a Side Salad, a Bacon Burger, a Cheese Burger, a Bacon Burger, a Deluxe Dog, a Juice Box, 3 Cheese Burgers, a Side Salad, and a Western Burger.</t>
  </si>
  <si>
    <t>May I order 3 Juice Boxes, 3 Deluxe Dogs, 3 Fries, and a Side Salad.</t>
  </si>
  <si>
    <t>I would like a Hotdog, a Juice Box, and 2 Deluxe Dogs.</t>
  </si>
  <si>
    <t>I would like a Fries, a Side Salad, a Deluxe Dog, and 2 Cheese Burgers.</t>
  </si>
  <si>
    <t>May I order 2 Sodas, and a Deluxe Dog.</t>
  </si>
  <si>
    <t>Can I get a Fries, a Cheese Burger, a Side Salad, a Beer, a Bacon Burger, 4 Juice Boxes, and 2 Bacon Burgers.</t>
  </si>
  <si>
    <t>May I order 2 Western Burgers, a Soda, a Soda, 4 Hotdogs, and a Fries.</t>
  </si>
  <si>
    <t>Can I get a Hotdog, a Beer, a Soda, a Deluxe Dog, a Hotdog, and a Bacon Burger.</t>
  </si>
  <si>
    <t>May I order 3 Bacon Burgers, 2 Beers, and a Deluxe Dog.</t>
  </si>
  <si>
    <t>May I order a Hotdog, a Beer, a Cheese Burger, a Juice Box, a Beer, a Side Salad, a Soda, a Fries, and a Juice Box.</t>
  </si>
  <si>
    <t>I would like a Side Salad, a Beer, a Juice Box, a Juice Box, a Soda, 2 Bacon Burgers, and 2 Cheese Burgers.</t>
  </si>
  <si>
    <t>Can I get 4 Beers, a Western Burger, a Juice Box, a Side Salad, a Deluxe Dog, and a Beer.</t>
  </si>
  <si>
    <t>I would like a Cheese Burger, a Bacon Burger, a Juice Box, a Cheese Burger, and 2 Hotdogs.</t>
  </si>
  <si>
    <t>Can I get a Hotdog, a Western Burger, a Beer, a Cheese Burger, 4 Fries, a Side Salad, a Side Salad, a Hotdog, and 3 Hotdogs.</t>
  </si>
  <si>
    <t>Can I get a Beer, a Soda, and a Fries.</t>
  </si>
  <si>
    <t>Can I get a Fries, a Soda, a Juice Box, a Deluxe Dog, a Beer, a Hotdog, a Beer, and a Western Burger.</t>
  </si>
  <si>
    <t>May I order a Cheese Burger, 3 Beers, 2 Juice Boxes, and a Hotdog.</t>
  </si>
  <si>
    <t>I would like 4 Bacon Burgers, and a Western Burger.</t>
  </si>
  <si>
    <t>May I order a Western Burger, a Soda, a Western Burger, a Juice Box, a Cheese Burger, 3 Bacon Burgers, a Cheese Burger, and a Soda.</t>
  </si>
  <si>
    <t>I would like a Side Salad, a Fries, and 2 Cheese Burgers.</t>
  </si>
  <si>
    <t>Can I get a Juice Box, 4 Side Salads, a Deluxe Dog, and a Soda.</t>
  </si>
  <si>
    <t>I would like a Western Burger, a Fries, a Cheese Burger, 2 Western Burgers, a Side Salad, and a Hotdog.</t>
  </si>
  <si>
    <t>Can I get 4 Western Burgers, a Hotdog, 2 Hotdogs, a Soda, a Deluxe Dog, a Beer, and a Western Burger.</t>
  </si>
  <si>
    <t>I would like a Side Salad, a Soda, a Cheese Burger, and a Cheese Burger.</t>
  </si>
  <si>
    <t>May I order 2 Beers, a Bacon Burger, and 3 Deluxe Dogs.</t>
  </si>
  <si>
    <t>Can I get 2 Beers, a Deluxe Dog, and a Western Burger.</t>
  </si>
  <si>
    <t>Can I get 4 Juice Boxes, 2 Bacon Burgers, and 2 Bacon Burgers.</t>
  </si>
  <si>
    <t>I would like a Beer, a Western Burger, a Soda, a Juice Box, 2 Side Salads, a Bacon Burger, and 2 Hotdogs.</t>
  </si>
  <si>
    <t>May I order a Bacon Burger, 2 Hotdogs, 2 Side Salads, a Bacon Burger, and a Bacon Burger.</t>
  </si>
  <si>
    <t>May I order a Cheese Burger, a Side Salad, a Deluxe Dog, and 2 Hotdogs.</t>
  </si>
  <si>
    <t>Can I get 2 Bacon Burgers, and a Soda.</t>
  </si>
  <si>
    <t>Can I get 2 Side Salads, 2 Hotdogs, and a Juice Box.</t>
  </si>
  <si>
    <t>May I order a Juice Box, a Soda, 2 Sodas, a Soda, and a Deluxe Dog.</t>
  </si>
  <si>
    <t>I would like 2 Sodas, a Beer, and 2 Bacon Burgers.</t>
  </si>
  <si>
    <t>Can I get 3 Western Burgers, a Western Burger, 3 Bacon Burgers, and a Side Salad.</t>
  </si>
  <si>
    <t>May I order 3 Hotdogs, and a Fries.</t>
  </si>
  <si>
    <t>I would like a Juice Box, a Soda, and a Cheese Burger.</t>
  </si>
  <si>
    <t>I would like a Western Burger, a Bacon Burger, a Western Burger, and a Beer.</t>
  </si>
  <si>
    <t>Can I get a Bacon Burger, 2 Side Salads, 3 Fries, 2 Deluxe Dogs, and a Bacon Burger.</t>
  </si>
  <si>
    <t>I would like 3 Beers, a Cheese Burger, and 2 Western Burgers.</t>
  </si>
  <si>
    <t>May I order 3 Beers, a Side Salad, 4 Bacon Burgers, and a Fries.</t>
  </si>
  <si>
    <t>I would like a Side Salad, 4 Bacon Burgers, 2 Cheese Burgers, a Hotdog, and 2 Sodas.</t>
  </si>
  <si>
    <t>May I order a Western Burger, 2 Hotdogs, and 2 Beers.</t>
  </si>
  <si>
    <t>May I order a Soda, a Hotdog, a Deluxe Dog, a Hotdog, and a Soda.</t>
  </si>
  <si>
    <t>May I order a Beer, 3 Side Salads, a Bacon Burger, and a Beer.</t>
  </si>
  <si>
    <t>Can I get a Western Burger, 2 Sodas, 2 Western Burgers, and a Side Salad.</t>
  </si>
  <si>
    <t>I would like a Deluxe Dog, a Bacon Burger, 2 Cheese Burgers, and a Side Salad.</t>
  </si>
  <si>
    <t>Can I get 3 Cheese Burgers, 2 Beers, and 2 Side Salads.</t>
  </si>
  <si>
    <t>I would like a Juice Box, a Juice Box, and a Fries.</t>
  </si>
  <si>
    <t>I would like a Cheese Burger, a Cheese Burger, and a Juice Box.</t>
  </si>
  <si>
    <t>I would like a Hotdog, 3 Beers, and 2 Sodas.</t>
  </si>
  <si>
    <t>Can I get 2 Bacon Burgers, a Soda, a Fries, 2 Western Burgers, and 2 Sodas.</t>
  </si>
  <si>
    <t>Can I get 2 Fries, 3 Deluxe Dogs, and 3 Western Burgers.</t>
  </si>
  <si>
    <t>May I order a Fries, a Soda, a Cheese Burger, a Beer, a Deluxe Dog, a Side Salad, and a Cheese Burger.</t>
  </si>
  <si>
    <t>I would like a Cheese Burger, 2 Fries, a Side Salad, a Soda, a Western Burger, 3 Fries, a Fries, a Side Salad, a Western Burger, and a Cheese Burger.</t>
  </si>
  <si>
    <t>Can I get a Bacon Burger, a Juice Box, a Cheese Burger, a Fries, a Cheese Burger, a Juice Box, a Fries, a Soda, and a Fries.</t>
  </si>
  <si>
    <t>I would like 3 Deluxe Dogs, and a Deluxe Dog.</t>
  </si>
  <si>
    <t>May I order a Hotdog, a Western Burger, and a Side Salad.</t>
  </si>
  <si>
    <t>I would like a Soda, a Side Salad, and 4 Western Burgers.</t>
  </si>
  <si>
    <t>I would like 2 Side Salads, 2 Beers, and 2 Beers.</t>
  </si>
  <si>
    <t>May I order a Western Burger, 2 Beers, a Western Burger, 3 Beers, and 2 Bacon Burgers.</t>
  </si>
  <si>
    <t>Can I get 4 Beers, and 2 Side Salads.</t>
  </si>
  <si>
    <t>May I order 4 Deluxe Dogs, and 3 Beers.</t>
  </si>
  <si>
    <t>Can I get a Fries, a Soda, a Juice Box, a Bacon Burger, a Cheese Burger, a Fries, a Deluxe Dog, a Side Salad, and a Beer.</t>
  </si>
  <si>
    <t>Can I get 2 Bacon Burgers, and 4 Bacon Burgers.</t>
  </si>
  <si>
    <t>May I order a Side Salad, a Fries, a Soda, a Western Burger, 2 Deluxe Dogs, and a Bacon Burger.</t>
  </si>
  <si>
    <t>I would like 2 Deluxe Dogs, a Deluxe Dog, 2 Deluxe Dogs, and a Juice Box.</t>
  </si>
  <si>
    <t>May I order a Cheese Burger, a Deluxe Dog, a Hotdog, a Soda, a Hotdog, a Beer, 2 Fries, and a Cheese Burger.</t>
  </si>
  <si>
    <t>May I order 2 Juice Boxes, a Hotdog, a Bacon Burger, a Fries, 2 Bacon Burgers, and 2 Cheese Burgers.</t>
  </si>
  <si>
    <t>Can I get 2 Fries, a Western Burger, a Deluxe Dog, a Fries, a Cheese Burger, and a Hotdog.</t>
  </si>
  <si>
    <t>May I order a Soda, 2 Cheese Burgers, and a Deluxe Dog.</t>
  </si>
  <si>
    <t>May I order 2 Sodas, a Soda, 3 Side Salads, and a Cheese Burger.</t>
  </si>
  <si>
    <t>May I order a Juice Box, 3 Bacon Burgers, 3 Bacon Burgers, 2 Cheese Burgers, a Deluxe Dog, a Western Burger, a Juice Box, a Deluxe Dog, and a Juice Box.</t>
  </si>
  <si>
    <t>I would like a Bacon Burger, a Fries, a Western Burger, a Deluxe Dog, a Bacon Burger, a Juice Box, a Fries, a Hotdog, and a Juice Box.</t>
  </si>
  <si>
    <t>I would like a Bacon Burger, a Bacon Burger, a Beer, and a Juice Box.</t>
  </si>
  <si>
    <t>May I order 2 Fries, a Deluxe Dog, 2 Bacon Burgers, and 2 Hotdogs.</t>
  </si>
  <si>
    <t>May I order 2 Juice Boxes, a Side Salad, and 2 Deluxe Dogs.</t>
  </si>
  <si>
    <t>I would like a Soda, a Cheese Burger, a Bacon Burger, and 2 Deluxe Dogs.</t>
  </si>
  <si>
    <t>May I order 2 Deluxe Dogs, 3 Hotdogs, and 2 Western Burgers.</t>
  </si>
  <si>
    <t>I would like a Fries, a Juice Box, a Cheese Burger, a Cheese Burger, a Deluxe Dog, a Beer, 2 Side Salads, and a Fries.</t>
  </si>
  <si>
    <t>Can I get a Fries, a Beer, 2 Beers, and a Western Burger.</t>
  </si>
  <si>
    <t>I would like a Hotdog, a Soda, a Juice Box, a Cheese Burger, a Juice Box, a Side Salad, and a Cheese Burger.</t>
  </si>
  <si>
    <t>May I order 2 Juice Boxes, 3 Juice Boxes, and 3 Cheese Burgers.</t>
  </si>
  <si>
    <t>May I order 2 Side Salads, a Deluxe Dog, a Bacon Burger, and a Side Salad.</t>
  </si>
  <si>
    <t>Can I get 4 Hotdogs, 2 Hotdogs, and 2 Juice Boxes.</t>
  </si>
  <si>
    <t>I would like 2 Deluxe Dogs, a Soda, a Hotdog, a Fries, a Beer, a Western Burger, a Hotdog, a Fries, a Juice Box, and a Juice Box.</t>
  </si>
  <si>
    <t>I would like a Cheese Burger, a Soda, a Western Burger, a Bacon Burger, a Hotdog, 2 Side Salads, a Side Salad, and a Cheese Burger.</t>
  </si>
  <si>
    <t>Can I get 3 Deluxe Dogs, 3 Side Salads, and a Fries.</t>
  </si>
  <si>
    <t>May I order a Beer, 3 Juice Boxes, a Juice Box, a Western Burger, 4 Side Salads, a Bacon Burger, a Soda, and a Beer.</t>
  </si>
  <si>
    <t>May I order a Juice Box, and 3 Juice Boxes.</t>
  </si>
  <si>
    <t>May I order a Fries, 4 Sodas, and 3 Deluxe Dogs.</t>
  </si>
  <si>
    <t>I would like a Fries, 3 Sodas, a Fries, and 3 Sodas.</t>
  </si>
  <si>
    <t>Can I get a Cheese Burger, 3 Cheese Burgers, and 3 Side Salads.</t>
  </si>
  <si>
    <t>Can I get a Soda, a Beer, a Western Burger, a Juice Box, and a Cheese Burger.</t>
  </si>
  <si>
    <t>May I order a Bacon Burger, a Fries, a Deluxe Dog, a Beer, a Beer, and a Deluxe Dog.</t>
  </si>
  <si>
    <t>I would like 2 Cheese Burgers, 3 Deluxe Dogs, and a Beer.</t>
  </si>
  <si>
    <t>May I order a Western Burger, a Western Burger, 4 Juice Boxes, a Soda, a Beer, 2 Deluxe Dogs, a Side Salad, and a Western Burger.</t>
  </si>
  <si>
    <t>I would like 3 Fries, and a Deluxe Dog.</t>
  </si>
  <si>
    <t>May I order 3 Cheese Burgers, a Juice Box, and a Beer.</t>
  </si>
  <si>
    <t>I would like 4 Sodas, 2 Deluxe Dogs, and 2 Hotdogs.</t>
  </si>
  <si>
    <t>Can I get a Soda, a Western Burger, a Cheese Burger, a Western Burger, a Soda, 2 Western Burgers, a Side Salad, a Western Burger, a Fries, and a Hotdog.</t>
  </si>
  <si>
    <t>I would like a Soda, a Deluxe Dog, a Hotdog, a Juice Box, a Cheese Burger, a Fries, a Soda, and a Juice Box.</t>
  </si>
  <si>
    <t>I would like 4 Western Burgers, a Deluxe Dog, a Hotdog, a Soda, a Hotdog, a Side Salad, a Western Burger, a Cheese Burger, and a Side Salad.</t>
  </si>
  <si>
    <t>I would like 2 Western Burgers, a Cheese Burger, and 2 Fries.</t>
  </si>
  <si>
    <t>I would like a Juice Box, and 2 Sodas.</t>
  </si>
  <si>
    <t>Can I get a Western Burger, a Soda, a Juice Box, a Hotdog, and a Cheese Burger.</t>
  </si>
  <si>
    <t>May I order a Hotdog, 2 Hotdogs, and a Juice Box.</t>
  </si>
  <si>
    <t>May I order 2 Western Burgers, 4 Juice Boxes, and 2 Hotdogs.</t>
  </si>
  <si>
    <t>May I order a Western Burger, a Western Burger, a Soda, a Bacon Burger, 2 Deluxe Dogs, a Side Salad, a Beer, a Bacon Burger, a Cheese Burger, and 3 Hotdogs.</t>
  </si>
  <si>
    <t>I would like a Bacon Burger, a Beer, a Hotdog, a Deluxe Dog, and 3 Side Salads.</t>
  </si>
  <si>
    <t>Can I get 2 Beers, a Western Burger, and 2 Juice Boxes.</t>
  </si>
  <si>
    <t>May I order a Juice Box, a Western Burger, a Fries, a Hotdog, a Side Salad, a Western Burger, a Hotdog, and a Beer.</t>
  </si>
  <si>
    <t>May I order a Soda, a Beer, 2 Sodas, and a Western Burger.</t>
  </si>
  <si>
    <t>I would like 4 Juice Boxes, a Soda, and a Bacon Burger.</t>
  </si>
  <si>
    <t>I would like a Bacon Burger, a Fries, a Bacon Burger, a Side Salad, a Fries, a Bacon Burger, a Bacon Burger, a Cheese Burger, and a Beer.</t>
  </si>
  <si>
    <t>Can I get 2 Side Salads, 2 Cheese Burgers, 2 Side Salads, and 2 Bacon Burgers.</t>
  </si>
  <si>
    <t>Can I get 4 Beers, 3 Western Burgers, and a Beer.</t>
  </si>
  <si>
    <t>I would like 2 Bacon Burgers, a Soda, a Cheese Burger, a Side Salad, a Beer, and 4 Western Burgers.</t>
  </si>
  <si>
    <t>May I order a Hotdog, a Hotdog, a Beer, 2 Deluxe Dogs, and 2 Juice Boxes.</t>
  </si>
  <si>
    <t>Can I get a Bacon Burger, and 3 Sodas.</t>
  </si>
  <si>
    <t>May I order 2 Hotdogs, a Side Salad, and 2 Fries.</t>
  </si>
  <si>
    <t>I would like a Juice Box, 3 Hotdogs, and 2 Deluxe Dogs.</t>
  </si>
  <si>
    <t>I would like a Cheese Burger, a Beer, a Juice Box, a Cheese Burger, a Side Salad, a Bacon Burger, a Bacon Burger, a Beer, and a Hotdog.</t>
  </si>
  <si>
    <t>May I order a Bacon Burger, a Juice Box, 3 Sodas, 4 Beers, 2 Western Burgers, a Hotdog, a Soda, and a Soda.</t>
  </si>
  <si>
    <t>Can I get a Side Salad, 2 Side Salads, and a Bacon Burger.</t>
  </si>
  <si>
    <t>I would like 2 Sodas, a Cheese Burger, and a Deluxe Dog.</t>
  </si>
  <si>
    <t>I would like 3 Juice Boxes, a Hotdog, and 2 Side Salads.</t>
  </si>
  <si>
    <t>I would like a Deluxe Dog, a Cheese Burger, and a Bacon Burger.</t>
  </si>
  <si>
    <t>May I order 2 Fries, a Deluxe Dog, a Juice Box, a Fries, and a Juice Box.</t>
  </si>
  <si>
    <t>Can I get a Deluxe Dog, a Fries, a Western Burger, 2 Deluxe Dogs, and 2 Fries.</t>
  </si>
  <si>
    <t>May I order 2 Deluxe Dogs, 2 Deluxe Dogs, and 4 Fries.</t>
  </si>
  <si>
    <t>Can I get a Fries, a Bacon Burger, 2 Deluxe Dogs, 2 Beers, and a Bacon Burger.</t>
  </si>
  <si>
    <t>Can I get a Beer, a Fries, a Side Salad, a Deluxe Dog, a Beer, a Deluxe Dog, a Beer, and a Side Salad.</t>
  </si>
  <si>
    <t>I would like a Juice Box, a Cheese Burger, a Hotdog, a Fries, a Side Salad, a Bacon Burger, a Fries, and 2 Deluxe Dogs.</t>
  </si>
  <si>
    <t>May I order 2 Sodas, a Hotdog, 2 Juice Boxes, and a Western Burger.</t>
  </si>
  <si>
    <t>I would like a Deluxe Dog, a Bacon Burger, a Side Salad, a Side Salad, a Juice Box, a Beer, a Soda, a Cheese Burger, a Cheese Burger, and 2 Fries.</t>
  </si>
  <si>
    <t>May I order a Hotdog, and a Soda.</t>
  </si>
  <si>
    <t>Can I get a Beer, 4 Sodas, a Side Salad, a Beer, 2 Fries, and a Beer.</t>
  </si>
  <si>
    <t>Can I get a Side Salad, a Juice Box, a Soda, a Western Burger, 2 Side Salads, a Juice Box, a Bacon Burger, a Soda, a Western Burger, and a Juice Box.</t>
  </si>
  <si>
    <t>Can I get 2 Beers, a Soda, and 3 Beers.</t>
  </si>
  <si>
    <t>Can I get a Deluxe Dog, 3 Fries, and a Hotdog.</t>
  </si>
  <si>
    <t>I would like a Beer, 2 Hotdogs, 2 Cheese Burgers, a Hotdog, and 2 Sodas.</t>
  </si>
  <si>
    <t>Can I get 2 Western Burgers, a Juice Box, and a Bacon Burger.</t>
  </si>
  <si>
    <t>Can I get 3 Sodas, 2 Deluxe Dogs, and 2 Side Salads.</t>
  </si>
  <si>
    <t>Can I get 2 Hotdogs, a Soda, and a Deluxe Dog.</t>
  </si>
  <si>
    <t>May I order 4 Deluxe Dogs, and 4 Juice Boxes.</t>
  </si>
  <si>
    <t>May I order a Soda, a Western Burger, a Deluxe Dog, 2 Western Burgers, and a Fries.</t>
  </si>
  <si>
    <t>May I order 3 Sodas, 2 Cheese Burgers, and 3 Hotdogs.</t>
  </si>
  <si>
    <t>Can I get a Hotdog, a Western Burger, a Western Burger, 2 Bacon Burgers, a Deluxe Dog, and 2 Cheese Burgers.</t>
  </si>
  <si>
    <t>May I order a Cheese Burger, a Deluxe Dog, a Beer, a Soda, a Deluxe Dog, a Juice Box, a Soda, and a Deluxe Dog.</t>
  </si>
  <si>
    <t>Can I get a Hotdog, a Side Salad, a Beer, 3 Beers, a Side Salad, and a Side Salad.</t>
  </si>
  <si>
    <t>I would like a Bacon Burger, a Bacon Burger, 2 Deluxe Dogs, and a Deluxe Dog.</t>
  </si>
  <si>
    <t>May I order 2 Bacon Burgers, 3 Bacon Burgers, a Beer, and a Beer.</t>
  </si>
  <si>
    <t>Can I get a Western Burger, 3 Bacon Burgers, a Hotdog, a Deluxe Dog, a Fries, a Cheese Burger, a Fries, a Side Salad, and a Hotdog.</t>
  </si>
  <si>
    <t>I would like a Fries, a Western Burger, a Side Salad, a Side Salad, a Fries, a Western Burger, a Hotdog, and a Hotdog.</t>
  </si>
  <si>
    <t>May I order a Hotdog, a Cheese Burger, a Deluxe Dog, a Deluxe Dog, and a Cheese Burger.</t>
  </si>
  <si>
    <t>May I order 2 Cheese Burgers, a Beer, a Soda, and 2 Bacon Burgers.</t>
  </si>
  <si>
    <t>I would like a Beer, a Fries, a Juice Box, a Cheese Burger, a Bacon Burger, a Juice Box, a Soda, a Hotdog, a Juice Box, and a Deluxe Dog.</t>
  </si>
  <si>
    <t>I would like a Side Salad, 2 Juice Boxes, and a Western Burger.</t>
  </si>
  <si>
    <t>May I order 2 Fries, a Fries, 2 Fries, and 3 Hotdogs.</t>
  </si>
  <si>
    <t>May I order 3 Western Burgers, a Western Burger, and a Juice Box.</t>
  </si>
  <si>
    <t>Can I get 3 Sodas, and 2 Juice Boxes.</t>
  </si>
  <si>
    <t>May I order a Fries, 2 Beers, a Deluxe Dog, and 2 Sodas.</t>
  </si>
  <si>
    <t>May I order a Juice Box, a Fries, a Beer, a Side Salad, a Western Burger, a Side Salad, a Bacon Burger, a Beer, and a Side Salad.</t>
  </si>
  <si>
    <t>Can I get a Western Burger, and a Western Burger.</t>
  </si>
  <si>
    <t>I would like a Soda, 3 Beers, 2 Deluxe Dogs, and 3 Sodas.</t>
  </si>
  <si>
    <t>May I order 2 Cheese Burgers, and a Western Burger.</t>
  </si>
  <si>
    <t>I would like a Cheese Burger, a Fries, a Hotdog, and a Side Salad.</t>
  </si>
  <si>
    <t>I would like a Beer, 3 Bacon Burgers, a Western Burger, and 3 Juice Boxes.</t>
  </si>
  <si>
    <t>I would like a Bacon Burger, a Side Salad, a Western Burger, a Western Burger, a Western Burger, a Western Burger, and a Western Burger.</t>
  </si>
  <si>
    <t>May I order 4 Western Burgers, a Beer, a Juice Box, and 2 Hotdogs.</t>
  </si>
  <si>
    <t>May I order a Beer, 2 Western Burgers, and 2 Western Burgers.</t>
  </si>
  <si>
    <t>Can I get a Beer, a Cheese Burger, 2 Juice Boxes, a Deluxe Dog, a Soda, and a Fries.</t>
  </si>
  <si>
    <t>May I order a Soda, a Hotdog, a Juice Box, a Bacon Burger, a Western Burger, a Western Burger, a Juice Box, a Fries, a Side Salad, and a Western Burger.</t>
  </si>
  <si>
    <t>May I order 2 Hotdogs, 2 Western Burgers, and a Cheese Burger.</t>
  </si>
  <si>
    <t>May I order a Deluxe Dog, 2 Fries, a Side Salad, a Soda, and a Hotdog.</t>
  </si>
  <si>
    <t>Can I get a Fries, a Beer, a Side Salad, a Side Salad, and a Deluxe Dog.</t>
  </si>
  <si>
    <t>Can I get a Deluxe Dog, a Hotdog, a Bacon Burger, and 2 Western Burgers.</t>
  </si>
  <si>
    <t>Can I get a Western Burger, a Bacon Burger, a Cheese Burger, a Bacon Burger, a Western Burger, a Beer, a Bacon Burger, and a Cheese Burger.</t>
  </si>
  <si>
    <t>May I order a Juice Box, 3 Fries, and a Soda.</t>
  </si>
  <si>
    <t>Can I get a Soda, a Side Salad, and a Deluxe Dog.</t>
  </si>
  <si>
    <t>Can I get a Soda, 2 Bacon Burgers, a Bacon Burger, and 2 Juice Boxes.</t>
  </si>
  <si>
    <t>Can I get a Cheese Burger, 2 Sodas, a Hotdog, a Beer, a Fries, a Cheese Burger, a Juice Box, and 2 Fries.</t>
  </si>
  <si>
    <t>Can I get 2 Bacon Burgers, 3 Side Salads, and 2 Beers.</t>
  </si>
  <si>
    <t>Can I get a Fries, a Western Burger, a Deluxe Dog, a Western Burger, a Juice Box, 2 Cheese Burgers, a Soda, a Deluxe Dog, and 3 Western Burgers.</t>
  </si>
  <si>
    <t>Can I get 2 Bacon Burgers, 2 Side Salads, a Juice Box, and a Soda.</t>
  </si>
  <si>
    <t>I would like a Western Burger, a Bacon Burger, a Juice Box, a Deluxe Dog, a Hotdog, a Bacon Burger, 3 Fries, 2 Side Salads, 2 Deluxe Dogs, and a Western Burger.</t>
  </si>
  <si>
    <t>May I order a Juice Box, a Juice Box, 2 Juice Boxes, a Hotdog, a Bacon Burger, a Deluxe Dog, and a Side Salad.</t>
  </si>
  <si>
    <t>I would like 2 Cheese Burgers, a Cheese Burger, a Cheese Burger, and a Beer.</t>
  </si>
  <si>
    <t>May I order 2 Sodas, a Soda, a Western Burger, 2 Hotdogs, and a Hotdog.</t>
  </si>
  <si>
    <t>May I order 3 Sodas, a Side Salad, and 3 Deluxe Dogs.</t>
  </si>
  <si>
    <t>Can I get a Fries, 3 Beers, a Deluxe Dog, a Deluxe Dog, a Juice Box, a Soda, a Bacon Burger, and a Hotdog.</t>
  </si>
  <si>
    <t>May I order 2 Side Salads, 3 Fries, 2 Fries, and a Juice Box.</t>
  </si>
  <si>
    <t>May I order a Beer, a Juice Box, a Side Salad, a Cheese Burger, a Bacon Burger, a Fries, and a Soda.</t>
  </si>
  <si>
    <t>I would like 2 Sodas, a Bacon Burger, and a Western Burger.</t>
  </si>
  <si>
    <t>May I order 2 Deluxe Dogs, a Juice Box, a Cheese Burger, a Juice Box, and a Fries.</t>
  </si>
  <si>
    <t>I would like a Western Burger, a Bacon Burger, a Deluxe Dog, a Deluxe Dog, a Cheese Burger, a Beer, a Fries, a Hotdog, a Deluxe Dog, and a Cheese Burger.</t>
  </si>
  <si>
    <t>Can I get a Cheese Burger, a Fries, a Side Salad, a Juice Box, a Cheese Burger, a Deluxe Dog, and a Beer.</t>
  </si>
  <si>
    <t>I would like a Side Salad, a Juice Box, a Juice Box, and 2 Beers.</t>
  </si>
  <si>
    <t>Can I get a Juice Box, 2 Fries, a Hotdog, and a Deluxe Dog.</t>
  </si>
  <si>
    <t>Can I get 2 Fries, a Cheese Burger, a Juice Box, a Deluxe Dog, 3 Side Salads, and a Side Salad.</t>
  </si>
  <si>
    <t>I would like 3 Side Salads, a Western Burger, and a Juice Box.</t>
  </si>
  <si>
    <t>May I order a Cheese Burger, a Cheese Burger, a Cheese Burger, a Western Burger, a Bacon Burger, a Cheese Burger, and a Deluxe Dog.</t>
  </si>
  <si>
    <t>Can I get 2 Beers, a Cheese Burger, a Beer, a Hotdog, a Side Salad, a Beer, a Soda, and a Side Salad.</t>
  </si>
  <si>
    <t>I would like a Fries, a Beer, a Hotdog, a Beer, and 2 Fries.</t>
  </si>
  <si>
    <t>Can I get a Western Burger, a Hotdog, a Deluxe Dog, a Soda, a Fries, a Soda, a Soda, a Beer, a Side Salad, and a Western Burger.</t>
  </si>
  <si>
    <t>I would like 2 Beers, a Bacon Burger, a Juice Box, a Juice Box, a Bacon Burger, a Hotdog, a Fries, a Juice Box, a Juice Box, and a Bacon Burger.</t>
  </si>
  <si>
    <t>Can I get 2 Western Burgers, 4 Deluxe Dogs, a Fries, a Beer, a Soda, a Deluxe Dog, a Juice Box, and a Juice Box.</t>
  </si>
  <si>
    <t>May I order a Bacon Burger, a Hotdog, a Side Salad, a Western Burger, and a Beer.</t>
  </si>
  <si>
    <t>Can I get 2 Cheese Burgers, a Hotdog, a Beer, and a Side Salad.</t>
  </si>
  <si>
    <t>I would like a Hotdog, 2 Fries, a Cheese Burger, 3 Beers, a Deluxe Dog, a Beer, a Side Salad, a Side Salad, and a Deluxe Dog.</t>
  </si>
  <si>
    <t>May I order 3 Fries, a Bacon Burger, and 3 Sodas.</t>
  </si>
  <si>
    <t>May I order 3 Sodas, 2 Cheese Burgers, and 2 Hotdogs.</t>
  </si>
  <si>
    <t>I would like 4 Beers, and a Side Salad.</t>
  </si>
  <si>
    <t>Can I get a Soda, a Soda, 3 Cheese Burgers, a Western Burger, 4 Bacon Burgers, a Fries, and a Cheese Burger.</t>
  </si>
  <si>
    <t>I would like a Cheese Burger, 2 Fries, 2 Side Salads, and 4 Sodas.</t>
  </si>
  <si>
    <t>I would like 2 Beers, a Fries, a Western Burger, 2 Cheese Burgers, and 2 Deluxe Dogs.</t>
  </si>
  <si>
    <t>I would like a Bacon Burger, a Bacon Burger, a Bacon Burger, 2 Western Burgers, a Juice Box, a Bacon Burger, a Western Burger, a Soda, and a Bacon Burger.</t>
  </si>
  <si>
    <t>Can I get a Juice Box, a Beer, a Western Burger, a Bacon Burger, a Soda, a Soda, a Deluxe Dog, and a Side Salad.</t>
  </si>
  <si>
    <t>Can I get a Bacon Burger, a Fries, a Soda, a Side Salad, a Fries, a Bacon Burger, and a Beer.</t>
  </si>
  <si>
    <t>May I order 4 Beers, a Cheese Burger, and 3 Hotdogs.</t>
  </si>
  <si>
    <t>Can I get a Deluxe Dog, a Side Salad, and a Side Salad.</t>
  </si>
  <si>
    <t>I would like 2 Hotdogs, a Deluxe Dog, and a Deluxe Dog.</t>
  </si>
  <si>
    <t>May I order a Juice Box, a Soda, a Soda, a Bacon Burger, a Soda, a Beer, a Bacon Burger, a Fries, a Hotdog, and a Western Burger.</t>
  </si>
  <si>
    <t>I would like 4 Side Salads, a Deluxe Dog, and a Bacon Burger.</t>
  </si>
  <si>
    <t>May I order 2 Side Salads, a Western Burger, 4 Deluxe Dogs, and 2 Fries.</t>
  </si>
  <si>
    <t>I would like a Cheese Burger, a Soda, a Beer, a Fries, a Bacon Burger, a Juice Box, a Beer, and a Fries.</t>
  </si>
  <si>
    <t>I would like 4 Hotdogs, and a Hotdog.</t>
  </si>
  <si>
    <t>I would like a Deluxe Dog, a Fries, a Bacon Burger, a Bacon Burger, 3 Cheese Burgers, and a Bacon Burger.</t>
  </si>
  <si>
    <t>May I order a Fries, a Western Burger, a Beer, a Deluxe Dog, a Side Salad, a Fries, a Beer, a Soda, a Cheese Burger, and a Hotdog.</t>
  </si>
  <si>
    <t>Can I get a Hotdog, a Bacon Burger, and 2 Cheese Burgers.</t>
  </si>
  <si>
    <t>I would like 3 Juice Boxes, and a Hotdog.</t>
  </si>
  <si>
    <t>May I order a Juice Box, a Hotdog, a Side Salad, a Side Salad, a Beer, a Cheese Burger, a Fries, and a Side Salad.</t>
  </si>
  <si>
    <t>I would like a Beer, a Juice Box, a Beer, and a Beer.</t>
  </si>
  <si>
    <t>I would like a Bacon Burger, 3 Juice Boxes, and a Hotdog.</t>
  </si>
  <si>
    <t>I would like 4 Western Burgers, 2 Sodas, and 3 Western Burgers.</t>
  </si>
  <si>
    <t>May I order 2 Side Salads, a Fries, and 2 Sodas.</t>
  </si>
  <si>
    <t>I would like a Western Burger, a Cheese Burger, a Side Salad, 2 Cheese Burgers, 4 Deluxe Dogs, 2 Fries, and a Juice Box.</t>
  </si>
  <si>
    <t>Can I get a Juice Box, a Western Burger, a Deluxe Dog, a Cheese Burger, a Bacon Burger, 2 Bacon Burgers, and a Fries.</t>
  </si>
  <si>
    <t>I would like a Hotdog, a Cheese Burger, a Cheese Burger, a Beer, a Soda, a Soda, and a Fries.</t>
  </si>
  <si>
    <t>I would like a Deluxe Dog, a Hotdog, a Bacon Burger, a Soda, a Fries, a Juice Box, and a Western Burger.</t>
  </si>
  <si>
    <t>May I order a Fries, a Western Burger, a Beer, a Deluxe Dog, a Side Salad, a Hotdog, a Deluxe Dog, and a Beer.</t>
  </si>
  <si>
    <t>Can I get 2 Juice Boxes, 2 Fries, 2 Side Salads, a Hotdog, and a Bacon Burger.</t>
  </si>
  <si>
    <t>May I order a Juice Box, 2 Juice Boxes, and 2 Deluxe Dogs.</t>
  </si>
  <si>
    <t>Can I get a Cheese Burger, a Bacon Burger, a Juice Box, a Fries, a Bacon Burger, a Cheese Burger, a Western Burger, and a Hotdog.</t>
  </si>
  <si>
    <t>I would like a Hotdog, a Cheese Burger, a Side Salad, a Beer, a Beer, a Cheese Burger, a Juice Box, a Beer, a Western Burger, and a Cheese Burger.</t>
  </si>
  <si>
    <t>Can I get 2 Sodas, a Hotdog, and 2 Western Burgers.</t>
  </si>
  <si>
    <t>I would like 3 Western Burgers, a Cheese Burger, and 3 Hotdogs.</t>
  </si>
  <si>
    <t>Can I get 4 Deluxe Dogs, 2 Cheese Burgers, and 2 Deluxe Dogs.</t>
  </si>
  <si>
    <t>Can I get a Side Salad, a Bacon Burger, a Soda, 2 Bacon Burgers, a Hotdog, a Western Burger, a Juice Box, a Side Salad, and a Juice Box.</t>
  </si>
  <si>
    <t>May I order a Fries, 2 Hotdogs, 2 Juice Boxes, a Western Burger, a Side Salad, a Beer, and a Side Salad.</t>
  </si>
  <si>
    <t>Can I get a Cheese Burger, 2 Bacon Burgers, a Western Burger, and a Bacon Burger.</t>
  </si>
  <si>
    <t>I would like 3 Beers, 2 Juice Boxes, and 2 Hotdogs.</t>
  </si>
  <si>
    <t>I would like a Beer, a Cheese Burger, and a Western Burger.</t>
  </si>
  <si>
    <t>I would like a Hotdog, a Cheese Burger, a Fries, a Juice Box, a Cheese Burger, a Fries, a Juice Box, and a Western Burger.</t>
  </si>
  <si>
    <t>Can I get a Juice Box, 3 Cheese Burgers, 2 Deluxe Dogs, and a Bacon Burger.</t>
  </si>
  <si>
    <t>May I order 3 Deluxe Dogs, and 2 Western Burgers.</t>
  </si>
  <si>
    <t>I would like 2 Western Burgers, a Side Salad, 4 Western Burgers, a Hotdog, a Cheese Burger, a Western Burger, and a Cheese Burger.</t>
  </si>
  <si>
    <t>Can I get 3 Bacon Burgers, 3 Juice Boxes, and 2 Side Salads.</t>
  </si>
  <si>
    <t>Can I get 3 Sodas, 3 Cheese Burgers, and 2 Bacon Burgers.</t>
  </si>
  <si>
    <t>Can I get a Side Salad, a Western Burger, a Soda, a Beer, a Soda, and a Western Burger.</t>
  </si>
  <si>
    <t>May I order 3 Hotdogs, and 2 Side Salads.</t>
  </si>
  <si>
    <t>Can I get a Western Burger, a Western Burger, a Fries, a Cheese Burger, a Bacon Burger, a Western Burger, a Hotdog, a Cheese Burger, a Cheese Burger, and a Fries.</t>
  </si>
  <si>
    <t>I would like 2 Deluxe Dogs, 2 Western Burgers, a Bacon Burger, a Hotdog, and 2 Bacon Burgers.</t>
  </si>
  <si>
    <t>Can I get a Juice Box, a Soda, and a Western Burger.</t>
  </si>
  <si>
    <t>I would like a Western Burger, a Cheese Burger, a Cheese Burger, a Deluxe Dog, a Deluxe Dog, and a Cheese Burger.</t>
  </si>
  <si>
    <t>I would like 2 Side Salads, 2 Fries, a Bacon Burger, and a Western Burger.</t>
  </si>
  <si>
    <t>I would like 4 Sodas, a Side Salad, a Hotdog, a Bacon Burger, a Side Salad, a Side Salad, a Western Burger, a Cheese Burger, and 2 Cheese Burgers.</t>
  </si>
  <si>
    <t>Can I get 2 Hotdogs, a Soda, a Cheese Burger, and a Western Burger.</t>
  </si>
  <si>
    <t>Can I get a Juice Box, a Beer, a Fries, a Bacon Burger, and 2 Beers.</t>
  </si>
  <si>
    <t>Can I get a Western Burger, a Side Salad, a Hotdog, a Hotdog, a Western Burger, a Deluxe Dog, a Deluxe Dog, 3 Fries, a Cheese Burger, and a Beer.</t>
  </si>
  <si>
    <t>Can I get 2 Side Salads, a Juice Box, and a Deluxe Dog.</t>
  </si>
  <si>
    <t>I would like 2 Cheese Burgers, a Beer, and 3 Beers.</t>
  </si>
  <si>
    <t>I would like 3 Western Burgers, 2 Side Salads, and 2 Juice Boxes.</t>
  </si>
  <si>
    <t>May I order 2 Bacon Burgers, 2 Western Burgers, and 2 Fries.</t>
  </si>
  <si>
    <t>May I order 2 Juice Boxes, a Fries, a Cheese Burger, and a Beer.</t>
  </si>
  <si>
    <t>May I order a Hotdog, 2 Side Salads, and 2 Sodas.</t>
  </si>
  <si>
    <t>Can I get a Western Burger, 2 Beers, and a Beer.</t>
  </si>
  <si>
    <t>Can I get a Bacon Burger, a Deluxe Dog, 2 Side Salads, a Side Salad, and a Beer.</t>
  </si>
  <si>
    <t>I would like a Beer, a Beer, and 4 Bacon Burgers.</t>
  </si>
  <si>
    <t>I would like a Soda, and 2 Hotdogs.</t>
  </si>
  <si>
    <t>May I order a Side Salad, a Hotdog, a Cheese Burger, 2 Western Burgers, a Hotdog, and a Deluxe Dog.</t>
  </si>
  <si>
    <t>Can I get a Western Burger, a Deluxe Dog, a Western Burger, a Bacon Burger, and 2 Deluxe Dogs.</t>
  </si>
  <si>
    <t>Can I get a Juice Box, a Side Salad, 2 Fries, a Soda, a Beer, and a Fries.</t>
  </si>
  <si>
    <t>I would like 2 Juice Boxes, a Soda, a Juice Box, a Cheese Burger, and a Juice Box.</t>
  </si>
  <si>
    <t>I would like 2 Cheese Burgers, a Hotdog, a Hotdog, and 2 Fries.</t>
  </si>
  <si>
    <t>May I order 3 Juice Boxes, 2 Side Salads, and 2 Sodas.</t>
  </si>
  <si>
    <t>I would like a Side Salad, 3 Cheese Burgers, and a Cheese Burger.</t>
  </si>
  <si>
    <t>May I order 4 Beers, and 4 Deluxe Dogs.</t>
  </si>
  <si>
    <t>I would like a Fries, 2 Cheese Burgers, and a Western Burger.</t>
  </si>
  <si>
    <t>I would like a Juice Box, a Soda, a Fries, a Bacon Burger, a Deluxe Dog, a Cheese Burger, a Deluxe Dog, and a Juice Box.</t>
  </si>
  <si>
    <t>Can I get a Juice Box, 2 Deluxe Dogs, and a Soda.</t>
  </si>
  <si>
    <t>I would like a Side Salad, 2 Cheese Burgers, a Fries, and a Side Salad.</t>
  </si>
  <si>
    <t>Can I get a Juice Box, a Deluxe Dog, a Side Salad, a Bacon Burger, 2 Cheese Burgers, a Western Burger, a Western Burger, and a Juice Box.</t>
  </si>
  <si>
    <t>May I order 2 Western Burgers, 2 Bacon Burgers, a Beer, and 2 Hotdogs.</t>
  </si>
  <si>
    <t>Can I get a Deluxe Dog, 2 Fries, and a Hotdog.</t>
  </si>
  <si>
    <t>Can I get a Side Salad, a Beer, a Soda, a Cheese Burger, a Juice Box, a Juice Box, a Hotdog, a Side Salad, and a Beer.</t>
  </si>
  <si>
    <t>Can I get a Western Burger, 2 Juice Boxes, 2 Fries, 2 Fries, a Side Salad, and a Hotdog.</t>
  </si>
  <si>
    <t>Can I get a Beer, a Deluxe Dog, a Cheese Burger, a Juice Box, a Cheese Burger, and a Beer.</t>
  </si>
  <si>
    <t>I would like a Fries, a Western Burger, a Beer, a Soda, a Cheese Burger, a Side Salad, and a Western Burger.</t>
  </si>
  <si>
    <t>I would like 2 Sodas, and 3 Fries.</t>
  </si>
  <si>
    <t>I would like a Soda, 2 Western Burgers, and a Juice Box.</t>
  </si>
  <si>
    <t>May I order a Side Salad, 2 Hotdogs, 4 Sodas, a Beer, a Beer, and a Soda.</t>
  </si>
  <si>
    <t>May I order a Soda, a Cheese Burger, a Deluxe Dog, a Side Salad, a Hotdog, a Soda, and a Western Burger.</t>
  </si>
  <si>
    <t>I would like a Soda, a Deluxe Dog, a Bacon Burger, a Juice Box, a Beer, a Juice Box, a Side Salad, and a Juice Box.</t>
  </si>
  <si>
    <t>Can I get a Western Burger, a Juice Box, a Bacon Burger, a Bacon Burger, a Side Salad, a Hotdog, a Beer, a Bacon Burger, a Juice Box, and a Hotdog.</t>
  </si>
  <si>
    <t>Can I get 3 Bacon Burgers, a Soda, and a Bacon Burger.</t>
  </si>
  <si>
    <t>I would like a Fries, a Cheese Burger, and 3 Side Salads.</t>
  </si>
  <si>
    <t>I would like a Beer, and 3 Beers.</t>
  </si>
  <si>
    <t>Can I get a Soda, a Bacon Burger, a Cheese Burger, a Deluxe Dog, a Cheese Burger, a Western Burger, a Hotdog, a Soda, and a Beer.</t>
  </si>
  <si>
    <t>May I order a Beer, a Fries, a Fries, a Side Salad, and a Fries.</t>
  </si>
  <si>
    <t>Can I get a Fries, 4 Fries, a Western Burger, a Bacon Burger, a Bacon Burger, and a Side Salad.</t>
  </si>
  <si>
    <t>I would like 2 Sodas, a Bacon Burger, and 2 Western Burgers.</t>
  </si>
  <si>
    <t>Can I get a Cheese Burger, 3 Deluxe Dogs, and 3 Western Burgers.</t>
  </si>
  <si>
    <t>I would like 2 Cheese Burgers, a Beer, a Hotdog, and a Juice Box.</t>
  </si>
  <si>
    <t>May I order a Side Salad, a Cheese Burger, and a Western Burger.</t>
  </si>
  <si>
    <t>May I order 2 Sodas, a Deluxe Dog, and a Cheese Burger.</t>
  </si>
  <si>
    <t>I would like a Hotdog, 3 Hotdogs, and a Soda.</t>
  </si>
  <si>
    <t>May I order 4 Juice Boxes, a Beer, a Juice Box, a Side Salad, a Deluxe Dog, a Deluxe Dog, and a Soda.</t>
  </si>
  <si>
    <t>May I order a Beer, 4 Deluxe Dogs, and a Beer.</t>
  </si>
  <si>
    <t>Can I get a Side Salad, and 3 Juice Boxes.</t>
  </si>
  <si>
    <t>May I order 2 Hotdogs, 2 Cheese Burgers, a Deluxe Dog, and a Cheese Burger.</t>
  </si>
  <si>
    <t>Can I get a Deluxe Dog, a Deluxe Dog, a Fries, and 3 Beers.</t>
  </si>
  <si>
    <t>I would like a Fries, a Soda, a Hotdog, a Western Burger, 2 Beers, a Side Salad, a Side Salad, and a Soda.</t>
  </si>
  <si>
    <t>I would like 2 Bacon Burgers, a Bacon Burger, 4 Sodas, and a Soda.</t>
  </si>
  <si>
    <t>Can I get a Bacon Burger, a Fries, a Juice Box, 3 Juice Boxes, a Side Salad, a Side Salad, and a Side Salad.</t>
  </si>
  <si>
    <t>I would like a Fries, and 2 Sodas.</t>
  </si>
  <si>
    <t>Can I get a Hotdog, a Hotdog, a Bacon Burger, and 2 Juice Boxes.</t>
  </si>
  <si>
    <t>Can I get 2 Deluxe Dogs, and 2 Hotdogs.</t>
  </si>
  <si>
    <t>I would like a Deluxe Dog, a Soda, and a Cheese Burger.</t>
  </si>
  <si>
    <t>Can I get 2 Juice Boxes, and 3 Deluxe Dogs.</t>
  </si>
  <si>
    <t>Can I get 2 Bacon Burgers, 2 Hotdogs, and 2 Cheese Burgers.</t>
  </si>
  <si>
    <t>Can I get a Juice Box, a Cheese Burger, a Fries, a Hotdog, and 3 Deluxe Dogs.</t>
  </si>
  <si>
    <t>May I order a Fries, a Juice Box, 4 Beers, a Soda, a Western Burger, a Western Burger, a Bacon Burger, and a Hotdog.</t>
  </si>
  <si>
    <t>I would like a Bacon Burger, and 2 Cheese Burgers.</t>
  </si>
  <si>
    <t>May I order a Hotdog, 2 Sodas, and 2 Hotdogs.</t>
  </si>
  <si>
    <t>May I order 3 Western Burgers, a Fries, and 2 Sodas.</t>
  </si>
  <si>
    <t>Can I get 2 Juice Boxes, 3 Beers, and a Hotdog.</t>
  </si>
  <si>
    <t>I would like a Cheese Burger, a Hotdog, a Beer, a Bacon Burger, a Juice Box, a Hotdog, and a Juice Box.</t>
  </si>
  <si>
    <t>I would like a Hotdog, a Side Salad, a Deluxe Dog, a Fries, and a Side Salad.</t>
  </si>
  <si>
    <t>I would like a Side Salad, 4 Sodas, a Western Burger, a Soda, 2 Sodas, a Fries, and a Deluxe Dog.</t>
  </si>
  <si>
    <t>May I order a Juice Box, a Fries, a Beer, 2 Bacon Burgers, a Fries, and 2 Side Salads.</t>
  </si>
  <si>
    <t>May I order a Deluxe Dog, a Deluxe Dog, a Bacon Burger, a Hotdog, and a Cheese Burger.</t>
  </si>
  <si>
    <t>May I order a Juice Box, 2 Hotdogs, a Bacon Burger, and 2 Deluxe Dogs.</t>
  </si>
  <si>
    <t>May I order a Soda, a Bacon Burger, a Hotdog, a Side Salad, a Soda, a Soda, a Deluxe Dog, a Beer, a Juice Box, and a Fries.</t>
  </si>
  <si>
    <t>I would like a Beer, a Western Burger, a Beer, a Juice Box, 2 Sodas, a Soda, a Western Burger, and a Hotdog.</t>
  </si>
  <si>
    <t>I would like 4 Cheese Burgers, and 3 Fries.</t>
  </si>
  <si>
    <t>Can I get a Hotdog, a Bacon Burger, a Bacon Burger, and 2 Fries.</t>
  </si>
  <si>
    <t>Can I get a Bacon Burger, a Cheese Burger, and 2 Side Salads.</t>
  </si>
  <si>
    <t>I would like 2 Side Salads, a Juice Box, and a Soda.</t>
  </si>
  <si>
    <t>Can I get a Cheese Burger, 3 Bacon Burgers, a Beer, a Soda, a Deluxe Dog, a Beer, a Juice Box, and a Beer.</t>
  </si>
  <si>
    <t>I would like a Deluxe Dog, 2 Beers, and 2 Fries.</t>
  </si>
  <si>
    <t>May I order a Soda, 2 Beers, 2 Fries, and 3 Beers.</t>
  </si>
  <si>
    <t>May I order 2 Deluxe Dogs, a Fries, and a Western Burger.</t>
  </si>
  <si>
    <t>May I order a Bacon Burger, a Western Burger, and 2 Juice Boxes.</t>
  </si>
  <si>
    <t>I would like 2 Hotdogs, a Deluxe Dog, and 2 Juice Boxes.</t>
  </si>
  <si>
    <t>Can I get a Beer, 2 Deluxe Dogs, and 2 Beers.</t>
  </si>
  <si>
    <t>I would like 2 Beers, 3 Sodas, and 2 Side Salads.</t>
  </si>
  <si>
    <t>Can I get a Juice Box, a Juice Box, 3 Deluxe Dogs, and a Soda.</t>
  </si>
  <si>
    <t>I would like 2 Deluxe Dogs, a Beer, and a Juice Box.</t>
  </si>
  <si>
    <t>May I order a Beer, a Side Salad, a Beer, a Soda, a Fries, a Side Salad, and a Deluxe Dog.</t>
  </si>
  <si>
    <t>May I order 4 Bacon Burgers, a Fries, and a Beer.</t>
  </si>
  <si>
    <t>I would like a Juice Box, a Soda, a Fries, and a Soda.</t>
  </si>
  <si>
    <t>May I order a Deluxe Dog, 3 Cheese Burgers, and 3 Beers.</t>
  </si>
  <si>
    <t>I would like 2 Cheese Burgers, a Beer, and a Soda.</t>
  </si>
  <si>
    <t>I would like a Juice Box, a Western Burger, and 3 Deluxe Dogs.</t>
  </si>
  <si>
    <t>Can I get a Beer, 2 Sodas, a Cheese Burger, a Juice Box, a Juice Box, and a Juice Box.</t>
  </si>
  <si>
    <t>May I order a Bacon Burger, 3 Side Salads, a Hotdog, a Hotdog, and a Soda.</t>
  </si>
  <si>
    <t>May I order 3 Hotdogs, a Deluxe Dog, and a Hotdog.</t>
  </si>
  <si>
    <t>May I order a Cheese Burger, 3 Juice Boxes, and a Fries.</t>
  </si>
  <si>
    <t>May I order a Soda, a Juice Box, a Bacon Burger, a Deluxe Dog, a Soda, a Cheese Burger, a Deluxe Dog, and a Fries.</t>
  </si>
  <si>
    <t>May I order a Deluxe Dog, a Bacon Burger, 2 Fries, and a Juice Box.</t>
  </si>
  <si>
    <t>May I order a Deluxe Dog, 2 Juice Boxes, and 2 Fries.</t>
  </si>
  <si>
    <t>Can I get a Soda, and a Beer.</t>
  </si>
  <si>
    <t>May I order 4 Juice Boxes, and 2 Juice Boxes.</t>
  </si>
  <si>
    <t>I would like a Fries, a Side Salad, and a Fries.</t>
  </si>
  <si>
    <t>I would like 2 Deluxe Dogs, and a Soda.</t>
  </si>
  <si>
    <t>Can I get a Side Salad, a Bacon Burger, 2 Fries, a Fries, and a Beer.</t>
  </si>
  <si>
    <t>Can I get 2 Deluxe Dogs, a Hotdog, a Fries, and 3 Western Burgers.</t>
  </si>
  <si>
    <t>May I order a Juice Box, a Hotdog, and a Western Burger.</t>
  </si>
  <si>
    <t>I would like 4 Side Salads, 3 Western Burgers, and 2 Beers.</t>
  </si>
  <si>
    <t>I would like 2 Sodas, 2 Bacon Burgers, and a Cheese Burger.</t>
  </si>
  <si>
    <t>I would like a Cheese Burger, 2 Beers, a Fries, a Hotdog, a Soda, and a Bacon Burger.</t>
  </si>
  <si>
    <t>Can I get a Deluxe Dog, a Fries, 2 Hotdogs, and a Hotdog.</t>
  </si>
  <si>
    <t>I would like a Bacon Burger, a Deluxe Dog, and a Juice Box.</t>
  </si>
  <si>
    <t>I would like a Fries, 2 Cheese Burgers, a Beer, and a Western Burger.</t>
  </si>
  <si>
    <t>May I order a Soda, a Hotdog, and a Side Salad.</t>
  </si>
  <si>
    <t>May I order a Juice Box, 2 Deluxe Dogs, 3 Sodas, a Bacon Burger, a Fries, a Western Burger, a Bacon Burger, a Western Burger, and a Deluxe Dog.</t>
  </si>
  <si>
    <t>Can I get a Juice Box, a Juice Box, a Deluxe Dog, a Side Salad, a Cheese Burger, a Bacon Burger, and a Western Burger.</t>
  </si>
  <si>
    <t>Can I get a Cheese Burger, 2 Bacon Burgers, a Deluxe Dog, a Soda, and a Beer.</t>
  </si>
  <si>
    <t>Can I get 2 Bacon Burgers, a Hotdog, and a Beer.</t>
  </si>
  <si>
    <t>May I order 2 Cheese Burgers, 2 Hotdogs, and a Juice Box.</t>
  </si>
  <si>
    <t>May I order 2 Fries, a Soda, and a Juice Box.</t>
  </si>
  <si>
    <t>I would like a Deluxe Dog, a Cheese Burger, a Cheese Burger, a Soda, and a Hotdog.</t>
  </si>
  <si>
    <t>Can I get a Side Salad, a Western Burger, a Western Burger, a Deluxe Dog, a Side Salad, a Fries, a Soda, a Deluxe Dog, a Beer, and a Cheese Burger.</t>
  </si>
  <si>
    <t>May I order 2 Cheese Burgers, a Beer, and a Bacon Burger.</t>
  </si>
  <si>
    <t>I would like 2 Cheese Burgers, a Western Burger, a Bacon Burger, and 2 Sodas.</t>
  </si>
  <si>
    <t>Can I get a Side Salad, a Cheese Burger, and 2 Juice Boxes.</t>
  </si>
  <si>
    <t>I would like 3 Cheese Burgers, and 2 Western Burgers.</t>
  </si>
  <si>
    <t>Can I get 3 Beers, 2 Sodas, 2 Cheese Burgers, and a Soda.</t>
  </si>
  <si>
    <t>I would like 4 Western Burgers, a Hotdog, and 2 Beers.</t>
  </si>
  <si>
    <t>May I order 2 Juice Boxes, a Juice Box, a Western Burger, 2 Western Burgers, and a Fries.</t>
  </si>
  <si>
    <t>I would like 2 Side Salads, 3 Sodas, and a Bacon Burger.</t>
  </si>
  <si>
    <t>Can I get a Soda, a Cheese Burger, and 2 Deluxe Dogs.</t>
  </si>
  <si>
    <t>Can I get a Soda, and 2 Beers.</t>
  </si>
  <si>
    <t>Can I get 2 Beers, 2 Hotdogs, and a Deluxe Dog.</t>
  </si>
  <si>
    <t>Can I get a Soda, a Fries, a Beer, a Deluxe Dog, a Beer, and a Side Salad.</t>
  </si>
  <si>
    <t>May I order 2 Hotdogs, a Soda, a Beer, a Cheese Burger, a Deluxe Dog, a Western Burger, and 2 Sodas.</t>
  </si>
  <si>
    <t>I would like a Side Salad, and 3 Fries.</t>
  </si>
  <si>
    <t>I would like 2 Hotdogs, 2 Hotdogs, and 2 Bacon Burgers.</t>
  </si>
  <si>
    <t>I would like a Hotdog, 2 Side Salads, a Deluxe Dog, a Soda, and a Soda.</t>
  </si>
  <si>
    <t>I would like a Hotdog, and 2 Juice Boxes.</t>
  </si>
  <si>
    <t>I would like a Bacon Burger, a Juice Box, a Deluxe Dog, a Hotdog, a Bacon Burger, a Deluxe Dog, a Cheese Burger, and a Beer.</t>
  </si>
  <si>
    <t>May I order a Side Salad, 2 Juice Boxes, and 2 Hotdogs.</t>
  </si>
  <si>
    <t>May I order a Juice Box, a Deluxe Dog, and 3 Western Burgers.</t>
  </si>
  <si>
    <t>Can I get 2 Hotdogs, a Juice Box, 2 Deluxe Dogs, a Side Salad, and a Juice Box.</t>
  </si>
  <si>
    <t>May I order a Deluxe Dog, a Side Salad, and a Beer.</t>
  </si>
  <si>
    <t>I would like 2 Sodas, a Hotdog, and a Soda.</t>
  </si>
  <si>
    <t>I would like a Bacon Burger, a Side Salad, a Fries, a Cheese Burger, a Soda, a Cheese Burger, a Deluxe Dog, a Deluxe Dog, a Bacon Burger, and a Beer.</t>
  </si>
  <si>
    <t>I would like a Beer, a Soda, 3 Juice Boxes, a Soda, a Hotdog, a Fries, a Hotdog, a Juice Box, and a Side Salad.</t>
  </si>
  <si>
    <t>I would like 3 Sodas, a Hotdog, and 3 Western Burgers.</t>
  </si>
  <si>
    <t>I would like a Western Burger, 3 Western Burgers, a Hotdog, and 3 Bacon Burgers.</t>
  </si>
  <si>
    <t>I would like 2 Cheese Burgers, a Juice Box, and a Deluxe Dog.</t>
  </si>
  <si>
    <t>Can I get a Deluxe Dog, and 4 Fries.</t>
  </si>
  <si>
    <t>I would like a Western Burger, a Fries, a Soda, a Deluxe Dog, and 2 Beers.</t>
  </si>
  <si>
    <t>May I order 2 Western Burgers, a Hotdog, 2 Side Salads, and 4 Beers.</t>
  </si>
  <si>
    <t>I would like a Fries, a Hotdog, a Western Burger, a Cheese Burger, 3 Sodas, a Soda, a Western Burger, a Side Salad, and 3 Bacon Burgers.</t>
  </si>
  <si>
    <t>May I order a Soda, a Hotdog, a Side Salad, a Deluxe Dog, a Deluxe Dog, a Beer, and a Side Salad.</t>
  </si>
  <si>
    <t>Can I get a Soda, a Western Burger, and a Side Salad.</t>
  </si>
  <si>
    <t>May I order a Side Salad, a Cheese Burger, a Soda, and a Side Salad.</t>
  </si>
  <si>
    <t>May I order 2 Fries, a Bacon Burger, and 3 Side Salads.</t>
  </si>
  <si>
    <t>Can I get a Bacon Burger, a Side Salad, a Juice Box, a Bacon Burger, a Bacon Burger, a Western Burger, a Cheese Burger, and a Western Burger.</t>
  </si>
  <si>
    <t>May I order 4 Western Burgers, and 4 Side Salads.</t>
  </si>
  <si>
    <t>May I order 2 Deluxe Dogs, and a Beer.</t>
  </si>
  <si>
    <t>I would like 2 Sodas, and a Soda.</t>
  </si>
  <si>
    <t>May I order 2 Western Burgers, a Fries, a Western Burger, a Side Salad, 2 Hotdogs, a Fries, and a Fries.</t>
  </si>
  <si>
    <t>Can I get 3 Western Burgers, 2 Fries, and a Juice Box.</t>
  </si>
  <si>
    <t>I would like 2 Sodas, a Cheese Burger, a Western Burger, 2 Side Salads, and a Cheese Burger.</t>
  </si>
  <si>
    <t>May I order a Bacon Burger, 3 Western Burgers, a Fries, a Beer, a Fries, and 2 Hotdogs.</t>
  </si>
  <si>
    <t>May I order a Western Burger, a Bacon Burger, a Beer, a Fries, a Beer, a Western Burger, a Bacon Burger, and a Cheese Burger.</t>
  </si>
  <si>
    <t>May I order a Juice Box, a Fries, a Bacon Burger, a Soda, 2 Fries, 2 Juice Boxes, and a Western Burger.</t>
  </si>
  <si>
    <t>May I order a Western Burger, 3 Beers, and 2 Cheese Burgers.</t>
  </si>
  <si>
    <t>I would like a Beer, a Bacon Burger, a Cheese Burger, 4 Deluxe Dogs, a Deluxe Dog, a Side Salad, a Deluxe Dog, and a Beer.</t>
  </si>
  <si>
    <t>I would like 2 Western Burgers, a Beer, and a Bacon Burger.</t>
  </si>
  <si>
    <t>I would like a Cheese Burger, a Fries, a Deluxe Dog, a Hotdog, 2 Fries, a Bacon Burger, a Hotdog, a Soda, and a Western Burger.</t>
  </si>
  <si>
    <t>I would like a Beer, a Western Burger, and 2 Beers.</t>
  </si>
  <si>
    <t>I would like a Deluxe Dog, a Beer, and 2 Bacon Burgers.</t>
  </si>
  <si>
    <t>I would like 2 Western Burgers, a Deluxe Dog, a Beer, and 3 Sodas.</t>
  </si>
  <si>
    <t>I would like 3 Side Salads, a Western Burger, a Western Burger, a Cheese Burger, and 2 Cheese Burgers.</t>
  </si>
  <si>
    <t>May I order a Side Salad, a Beer, a Fries, a Deluxe Dog, a Soda, a Beer, a Side Salad, and a Juice Box.</t>
  </si>
  <si>
    <t>I would like a Cheese Burger, 3 Beers, and 2 Deluxe Dogs.</t>
  </si>
  <si>
    <t>Can I get a Juice Box, a Cheese Burger, a Beer, 3 Western Burgers, and 3 Fries.</t>
  </si>
  <si>
    <t>May I order 2 Cheese Burgers, a Cheese Burger, a Fries, and 2 Deluxe Dogs.</t>
  </si>
  <si>
    <t>Can I get a Juice Box, a Cheese Burger, and 2 Western Burgers.</t>
  </si>
  <si>
    <t>I would like a Fries, 2 Western Burgers, a Fries, a Bacon Burger, and a Deluxe Dog.</t>
  </si>
  <si>
    <t>May I order a Soda, a Bacon Burger, a Fries, a Hotdog, a Hotdog, and a Bacon Burger.</t>
  </si>
  <si>
    <t>Can I get a Soda, a Beer, and a Juice Box.</t>
  </si>
  <si>
    <t>I would like a Side Salad, 2 Deluxe Dogs, and a Juice Box.</t>
  </si>
  <si>
    <t>May I order 2 Hotdogs, a Juice Box, a Soda, and a Side Salad.</t>
  </si>
  <si>
    <t>Can I get a Cheese Burger, 2 Fries, a Cheese Burger, a Fries, a Side Salad, a Hotdog, 4 Juice Boxes, and a Beer.</t>
  </si>
  <si>
    <t>I would like 2 Bacon Burgers, a Hotdog, and a Soda.</t>
  </si>
  <si>
    <t>Can I get a Fries, a Soda, a Deluxe Dog, a Fries, a Fries, a Fries, a Bacon Burger, and a Fries.</t>
  </si>
  <si>
    <t>I would like 2 Hotdogs, a Side Salad, 2 Juice Boxes, and a Soda.</t>
  </si>
  <si>
    <t>May I order 2 Cheese Burgers, a Bacon Burger, and a Fries.</t>
  </si>
  <si>
    <t>I would like 2 Deluxe Dogs, 3 Juice Boxes, and 4 Beers.</t>
  </si>
  <si>
    <t>May I order 2 Cheese Burgers, a Hotdog, a Western Burger, and a Deluxe Dog.</t>
  </si>
  <si>
    <t>Can I get a Side Salad, 2 Deluxe Dogs, 2 Western Burgers, and a Western Burger.</t>
  </si>
  <si>
    <t>Can I get a Hotdog, a Juice Box, a Hotdog, a Beer, and a Fries.</t>
  </si>
  <si>
    <t>May I order 3 Deluxe Dogs, 2 Hotdogs, and a Fries.</t>
  </si>
  <si>
    <t>I would like a Soda, 2 Bacon Burgers, and 2 Cheese Burgers.</t>
  </si>
  <si>
    <t>I would like 2 Fries, and a Juice Box.</t>
  </si>
  <si>
    <t>I would like a Beer, a Side Salad, and 2 Deluxe Dogs.</t>
  </si>
  <si>
    <t>I would like a Deluxe Dog, 2 Juice Boxes, 2 Beers, and a Western Burger.</t>
  </si>
  <si>
    <t>May I order a Western Burger, a Beer, and 2 Hotdogs.</t>
  </si>
  <si>
    <t>I would like a Side Salad, a Beer, a Beer, a Side Salad, and a Cheese Burger.</t>
  </si>
  <si>
    <t>Can I get a Cheese Burger, a Bacon Burger, and 3 Cheese Burgers.</t>
  </si>
  <si>
    <t>Can I get 4 Western Burgers, and 3 Western Burgers.</t>
  </si>
  <si>
    <t>Can I get 2 Deluxe Dogs, a Beer, 2 Cheese Burgers, and a Deluxe Dog.</t>
  </si>
  <si>
    <t>I would like a Hotdog, a Juice Box, a Soda, a Hotdog, a Deluxe Dog, a Hotdog, a Deluxe Dog, 4 Fries, and 3 Side Salads.</t>
  </si>
  <si>
    <t>Can I get a Fries, and 2 Bacon Burgers.</t>
  </si>
  <si>
    <t>May I order a Hotdog, a Bacon Burger, 3 Juice Boxes, a Side Salad, a Western Burger, a Hotdog, a Fries, a Beer, a Hotdog, and 2 Beers.</t>
  </si>
  <si>
    <t>May I order 2 Beers, 3 Deluxe Dogs, 3 Juice Boxes, and a Fries.</t>
  </si>
  <si>
    <t>I would like a Hotdog, a Fries, 2 Fries, a Bacon Burger, and a Bacon Burger.</t>
  </si>
  <si>
    <t>May I order a Fries, a Western Burger, 2 Western Burgers, a Deluxe Dog, and a Beer.</t>
  </si>
  <si>
    <t>Can I get a Soda, a Beer, a Cheese Burger, a Bacon Burger, a Deluxe Dog, a Bacon Burger, 2 Western Burgers, and 3 Fries.</t>
  </si>
  <si>
    <t>Can I get a Beer, 2 Western Burgers, and 3 Hotdogs.</t>
  </si>
  <si>
    <t>May I order 2 Side Salads, a Juice Box, and a Bacon Burger.</t>
  </si>
  <si>
    <t>Can I get a Side Salad, 2 Western Burgers, and a Beer.</t>
  </si>
  <si>
    <t>Can I get 2 Deluxe Dogs, a Bacon Burger, a Fries, and a Deluxe Dog.</t>
  </si>
  <si>
    <t>I would like a Soda, and 2 Deluxe Dogs.</t>
  </si>
  <si>
    <t>May I order a Deluxe Dog, a Deluxe Dog, a Juice Box, 2 Side Salads, and a Deluxe Dog.</t>
  </si>
  <si>
    <t>Can I get a Fries, a Cheese Burger, a Cheese Burger, and a Bacon Burger.</t>
  </si>
  <si>
    <t>May I order a Juice Box, a Fries, a Juice Box, a Cheese Burger, a Soda, a Beer, a Western Burger, a Soda, a Beer, and a Soda.</t>
  </si>
  <si>
    <t>Can I get a Hotdog, and 3 Fries.</t>
  </si>
  <si>
    <t>Can I get a Deluxe Dog, 2 Western Burgers, a Cheese Burger, a Bacon Burger, and a Western Burger.</t>
  </si>
  <si>
    <t>I would like 2 Cheese Burgers, a Cheese Burger, 2 Sodas, a Bacon Burger, and a Hotdog.</t>
  </si>
  <si>
    <t>Can I get a Juice Box, a Juice Box, 2 Western Burgers, and a Cheese Burger.</t>
  </si>
  <si>
    <t>Can I get a Bacon Burger, 3 Juice Boxes, and 2 Fries.</t>
  </si>
  <si>
    <t>May I order a Deluxe Dog, a Bacon Burger, a Juice Box, a Soda, a Cheese Burger, a Juice Box, a Fries, and a Fries.</t>
  </si>
  <si>
    <t>Can I get 3 Hotdogs, 2 Beers, a Cheese Burger, and a Juice Box.</t>
  </si>
  <si>
    <t>I would like 2 Deluxe Dogs, a Juice Box, a Soda, and a Side Salad.</t>
  </si>
  <si>
    <t>Can I get 2 Beers, a Fries, and a Juice Box.</t>
  </si>
  <si>
    <t>I would like 2 Deluxe Dogs, a Beer, and 3 Deluxe Dogs.</t>
  </si>
  <si>
    <t>May I order a Deluxe Dog, a Western Burger, and 3 Sodas.</t>
  </si>
  <si>
    <t>I would like a Fries, 2 Western Burgers, and 2 Juice Boxes.</t>
  </si>
  <si>
    <t>Can I get 2 Sodas, 3 Beers, and a Western Burger.</t>
  </si>
  <si>
    <t>Can I get a Western Burger, a Deluxe Dog, and 3 Side Salads.</t>
  </si>
  <si>
    <t>Can I get a Cheese Burger, a Bacon Burger, 4 Juice Boxes, a Juice Box, a Deluxe Dog, a Side Salad, a Soda, a Cheese Burger, and a Deluxe Dog.</t>
  </si>
  <si>
    <t>I would like a Fries, a Soda, 2 Beers, and a Hotdog.</t>
  </si>
  <si>
    <t>I would like a Beer, a Western Burger, 2 Hotdogs, a Hotdog, a Fries, and a Soda.</t>
  </si>
  <si>
    <t>May I order a Western Burger, a Beer, a Western Burger, a Side Salad, a Bacon Burger, a Fries, and a Juice Box.</t>
  </si>
  <si>
    <t>Can I get 3 Deluxe Dogs, a Side Salad, a Side Salad, a Bacon Burger, a Beer, a Fries, a Deluxe Dog, and a Fries.</t>
  </si>
  <si>
    <t>Can I get 2 Cheese Burgers, 2 Fries, and a Side Salad.</t>
  </si>
  <si>
    <t>Can I get 3 Side Salads, a Soda, and a Soda.</t>
  </si>
  <si>
    <t>May I order 2 Cheese Burgers, a Bacon Burger, and a Bacon Burger.</t>
  </si>
  <si>
    <t>Can I get a Cheese Burger, a Western Burger, a Fries, a Deluxe Dog, a Deluxe Dog, a Beer, a Cheese Burger, a Western Burger, and a Deluxe Dog.</t>
  </si>
  <si>
    <t>I would like a Deluxe Dog, a Cheese Burger, a Fries, a Deluxe Dog, a Deluxe Dog, a Western Burger, a Deluxe Dog, and a Soda.</t>
  </si>
  <si>
    <t>Can I get 2 Juice Boxes, a Beer, and a Side Salad.</t>
  </si>
  <si>
    <t>May I order 2 Side Salads, and 3 Sodas.</t>
  </si>
  <si>
    <t>Can I get 2 Sodas, a Western Burger, a Hotdog, a Hotdog, a Western Burger, a Soda, 2 Fries, and a Beer.</t>
  </si>
  <si>
    <t>May I order a Side Salad, a Side Salad, a Soda, 2 Cheese Burgers, a Bacon Burger, a Bacon Burger, a Beer, a Side Salad, a Deluxe Dog, and a Western Burger.</t>
  </si>
  <si>
    <t>I would like a Hotdog, a Beer, 2 Beers, 3 Sodas, and 2 Side Salads.</t>
  </si>
  <si>
    <t>May I order 2 Juice Boxes, a Fries, and a Cheese Burger.</t>
  </si>
  <si>
    <t>Can I get 2 Side Salads, 2 Beers, a Beer, 2 Side Salads, and a Fries.</t>
  </si>
  <si>
    <t>I would like a Bacon Burger, 3 Bacon Burgers, 2 Fries, and a Fries.</t>
  </si>
  <si>
    <t>I would like 2 Western Burgers, 2 Bacon Burgers, 2 Sodas, a Soda, and a Side Salad.</t>
  </si>
  <si>
    <t>Can I get a Hotdog, a Cheese Burger, 3 Juice Boxes, a Side Salad, a Juice Box, a Fries, and a Soda.</t>
  </si>
  <si>
    <t>May I order a Deluxe Dog, 4 Side Salads, and 2 Side Salads.</t>
  </si>
  <si>
    <t>I would like a Side Salad, a Hotdog, and 4 Deluxe Dogs.</t>
  </si>
  <si>
    <t>I would like 4 Beers, a Juice Box, a Fries, a Hotdog, a Juice Box, a Juice Box, a Deluxe Dog, and a Soda.</t>
  </si>
  <si>
    <t>I would like a Hotdog, a Side Salad, a Side Salad, 4 Deluxe Dogs, a Hotdog, a Soda, a Cheese Burger, and a Bacon Burger.</t>
  </si>
  <si>
    <t>I would like a Hotdog, a Side Salad, and a Soda.</t>
  </si>
  <si>
    <t>Can I get a Hotdog, a Deluxe Dog, a Beer, a Fries, 2 Beers, 4 Side Salads, and a Beer.</t>
  </si>
  <si>
    <t>I would like a Hotdog, a Bacon Burger, a Side Salad, a Hotdog, a Hotdog, a Juice Box, and 3 Juice Boxes.</t>
  </si>
  <si>
    <t>May I order 3 Western Burgers, a Juice Box, and a Bacon Burger.</t>
  </si>
  <si>
    <t>Can I get 2 Sodas, a Bacon Burger, 2 Hotdogs, and a Deluxe Dog.</t>
  </si>
  <si>
    <t>I would like a Cheese Burger, 2 Deluxe Dogs, a Beer, a Soda, and a Side Salad.</t>
  </si>
  <si>
    <t>Can I get a Soda, a Juice Box, and 2 Hotdogs.</t>
  </si>
  <si>
    <t>Can I get 3 Western Burgers, a Side Salad, a Western Burger, and 2 Hotdogs.</t>
  </si>
  <si>
    <t>Can I get 2 Cheese Burgers, a Juice Box, a Hotdog, 4 Western Burgers, and 2 Beers.</t>
  </si>
  <si>
    <t>I would like a Beer, 3 Hotdogs, and a Fries.</t>
  </si>
  <si>
    <t>I would like 3 Hotdogs, a Cheese Burger, a Cheese Burger, and a Fries.</t>
  </si>
  <si>
    <t>May I order 3 Hotdogs, and a Beer.</t>
  </si>
  <si>
    <t>May I order 2 Deluxe Dogs, a Fries, 2 Bacon Burgers, and 2 Deluxe Dogs.</t>
  </si>
  <si>
    <t>May I order 3 Western Burgers, 2 Beers, and a Bacon Burger.</t>
  </si>
  <si>
    <t>I would like a Fries, 2 Western Burgers, 2 Juice Boxes, 2 Fries, and a Deluxe Dog.</t>
  </si>
  <si>
    <t>May I order a Juice Box, 3 Beers, and 4 Beers.</t>
  </si>
  <si>
    <t>May I order a Cheese Burger, 3 Cheese Burgers, and 2 Bacon Burgers.</t>
  </si>
  <si>
    <t>May I order a Bacon Burger, 2 Fries, a Fries, and 2 Bacon Burgers.</t>
  </si>
  <si>
    <t>May I order a Fries, 2 Juice Boxes, and 2 Bacon Burgers.</t>
  </si>
  <si>
    <t>I would like 2 Western Burgers, a Hotdog, and 2 Hotdogs.</t>
  </si>
  <si>
    <t>Can I get a Juice Box, a Side Salad, a Western Burger, a Side Salad, a Western Burger, 3 Beers, a Deluxe Dog, a Cheese Burger, and a Bacon Burger.</t>
  </si>
  <si>
    <t>May I order 2 Bacon Burgers, a Cheese Burger, a Hotdog, a Bacon Burger, and 2 Juice Boxes.</t>
  </si>
  <si>
    <t>I would like 3 Beers, 3 Western Burgers, and 2 Side Salads.</t>
  </si>
  <si>
    <t>Can I get 2 Bacon Burgers, a Juice Box, a Juice Box, a Beer, and a Fries.</t>
  </si>
  <si>
    <t>Can I get a Cheese Burger, a Western Burger, a Juice Box, a Bacon Burger, a Beer, a Cheese Burger, a Western Burger, a Juice Box, a Beer, and 3 Western Burgers.</t>
  </si>
  <si>
    <t>May I order 2 Western Burgers, a Deluxe Dog, a Western Burger, and 2 Deluxe Dogs.</t>
  </si>
  <si>
    <t>May I order a Juice Box, a Beer, a Cheese Burger, a Fries, a Western Burger, 4 Bacon Burgers, a Side Salad, a Western Burger, and a Fries.</t>
  </si>
  <si>
    <t>May I order a Soda, 3 Fries, a Hotdog, and a Cheese Burger.</t>
  </si>
  <si>
    <t>Can I get a Bacon Burger, 2 Deluxe Dogs, a Side Salad, and a Juice Box.</t>
  </si>
  <si>
    <t>I would like 2 Bacon Burgers, 2 Beers, and a Soda.</t>
  </si>
  <si>
    <t>May I order 3 Hotdogs, a Soda, 2 Western Burgers, and a Bacon Burger.</t>
  </si>
  <si>
    <t>Can I get a Bacon Burger, a Western Burger, a Beer, and 2 Bacon Burgers.</t>
  </si>
  <si>
    <t>I would like 2 Western Burgers, a Juice Box, a Soda, a Deluxe Dog, and a Soda.</t>
  </si>
  <si>
    <t>I would like a Fries, a Deluxe Dog, and 2 Juice Boxes.</t>
  </si>
  <si>
    <t>Can I get a Bacon Burger, 2 Hotdogs, a Deluxe Dog, and a Side Salad.</t>
  </si>
  <si>
    <t>I would like a Soda, 3 Juice Boxes, a Cheese Burger, a Bacon Burger, a Fries, a Western Burger, 3 Western Burgers, a Cheese Burger, a Cheese Burger, and a Cheese Burger.</t>
  </si>
  <si>
    <t>May I order a Western Burger, 2 Fries, a Beer, 2 Deluxe Dogs, a Hotdog, and a Bacon Burger.</t>
  </si>
  <si>
    <t>May I order a Beer, 3 Side Salads, a Hotdog, and a Bacon Burger.</t>
  </si>
  <si>
    <t>I would like 2 Sodas, 2 Side Salads, 2 Western Burgers, a Fries, a Soda, and a Hotdog.</t>
  </si>
  <si>
    <t>Can I get a Juice Box, a Deluxe Dog, and a Soda.</t>
  </si>
  <si>
    <t>I would like a Beer, a Hotdog, a Cheese Burger, a Hotdog, a Deluxe Dog, and a Beer.</t>
  </si>
  <si>
    <t>May I order 2 Sodas, a Hotdog, a Bacon Burger, a Fries, and 2 Beers.</t>
  </si>
  <si>
    <t>Can I get a Side Salad, a Soda, a Western Burger, a Western Burger, a Soda, a Fries, a Beer, and a Side Salad.</t>
  </si>
  <si>
    <t>I would like a Hotdog, 3 Western Burgers, and a Deluxe Dog.</t>
  </si>
  <si>
    <t>Can I get 3 Western Burgers, and a Cheese Burger.</t>
  </si>
  <si>
    <t>May I order 2 Side Salads, 2 Cheese Burgers, and 3 Bacon Burgers.</t>
  </si>
  <si>
    <t>Can I get 2 Hotdogs, a Deluxe Dog, and 3 Western Burgers.</t>
  </si>
  <si>
    <t>May I order a Side Salad, a Cheese Burger, a Deluxe Dog, and a Western Burger.</t>
  </si>
  <si>
    <t>May I order 2 Side Salads, and 2 Cheese Burgers.</t>
  </si>
  <si>
    <t>Can I get 2 Western Burgers, 2 Sodas, and a Western Burger.</t>
  </si>
  <si>
    <t>May I order 3 Deluxe Dogs, a Deluxe Dog, a Beer, 3 Juice Boxes, a Deluxe Dog, a Hotdog, a Cheese Burger, a Bacon Burger, and a Deluxe Dog.</t>
  </si>
  <si>
    <t>May I order a Soda, a Juice Box, a Juice Box, a Hotdog, a Side Salad, a Juice Box, 2 Deluxe Dogs, a Deluxe Dog, and a Juice Box.</t>
  </si>
  <si>
    <t>I would like a Hotdog, a Side Salad, and 2 Juice Boxes.</t>
  </si>
  <si>
    <t>May I order 2 Sodas, 2 Western Burgers, and 3 Deluxe Dogs.</t>
  </si>
  <si>
    <t>May I order a Cheese Burger, a Cheese Burger, a Cheese Burger, a Beer, a Juice Box, a Hotdog, a Soda, a Cheese Burger, and a Soda.</t>
  </si>
  <si>
    <t>I would like a Juice Box, a Soda, and 3 Beers.</t>
  </si>
  <si>
    <t>Can I get a Juice Box, 2 Deluxe Dogs, and 2 Deluxe Dogs.</t>
  </si>
  <si>
    <t>May I order 3 Bacon Burgers, a Fries, a Hotdog, a Bacon Burger, a Hotdog, a Bacon Burger, a Deluxe Dog, and a Fries.</t>
  </si>
  <si>
    <t>I would like 2 Hotdogs, 2 Hotdogs, and a Hotdog.</t>
  </si>
  <si>
    <t>May I order a Bacon Burger, a Side Salad, a Soda, a Deluxe Dog, a Bacon Burger, and 2 Bacon Burgers.</t>
  </si>
  <si>
    <t>May I order 2 Cheese Burgers, 2 Fries, and a Western Burger.</t>
  </si>
  <si>
    <t>I would like a Beer, 3 Western Burgers, 2 Juice Boxes, a Side Salad, a Cheese Burger, a Soda, and a Fries.</t>
  </si>
  <si>
    <t>May I order a Beer, a Bacon Burger, a Deluxe Dog, a Cheese Burger, a Cheese Burger, a Deluxe Dog, and a Cheese Burger.</t>
  </si>
  <si>
    <t>Can I get a Hotdog, a Side Salad, a Side Salad, a Deluxe Dog, a Fries, and 3 Juice Boxes.</t>
  </si>
  <si>
    <t>Can I get 2 Western Burgers, 3 Sodas, and 3 Juice Boxes.</t>
  </si>
  <si>
    <t>I would like 3 Western Burgers, 2 Beers, and a Juice Box.</t>
  </si>
  <si>
    <t>I would like a Cheese Burger, 2 Deluxe Dogs, a Side Salad, a Fries, a Beer, and a Hotdog.</t>
  </si>
  <si>
    <t>May I order a Western Burger, a Side Salad, a Hotdog, a Hotdog, a Deluxe Dog, a Side Salad, a Beer, a Fries, and a Hotdog.</t>
  </si>
  <si>
    <t>Can I get a Bacon Burger, a Juice Box, 2 Western Burgers, a Soda, and 2 Side Salads.</t>
  </si>
  <si>
    <t>Can I get 2 Cheese Burgers, a Cheese Burger, 2 Beers, and a Soda.</t>
  </si>
  <si>
    <t>May I order a Bacon Burger, 3 Juice Boxes, a Soda, 2 Sodas, a Soda, and a Soda.</t>
  </si>
  <si>
    <t>Can I get a Western Burger, 2 Beers, a Bacon Burger, and 3 Western Burgers.</t>
  </si>
  <si>
    <t>Can I get a Hotdog, 2 Side Salads, 2 Cheese Burgers, a Hotdog, and 2 Juice Boxes.</t>
  </si>
  <si>
    <t>I would like a Western Burger, a Juice Box, a Side Salad, a Fries, a Western Burger, a Side Salad, a Hotdog, and a Juice Box.</t>
  </si>
  <si>
    <t>I would like a Juice Box, a Juice Box, a Juice Box, 2 Side Salads, a Fries, a Fries, a Juice Box, and a Side Salad.</t>
  </si>
  <si>
    <t>I would like a Side Salad, and a Side Salad.</t>
  </si>
  <si>
    <t>I would like 2 Cheese Burgers, 2 Sodas, and a Cheese Burger.</t>
  </si>
  <si>
    <t>Can I get 4 Beers, and a Juice Box.</t>
  </si>
  <si>
    <t>I would like a Cheese Burger, a Cheese Burger, a Beer, and 2 Juice Boxes.</t>
  </si>
  <si>
    <t>May I order 2 Fries, a Juice Box, a Beer, a Fries, and a Juice Box.</t>
  </si>
  <si>
    <t>May I order 2 Fries, a Western Burger, 2 Western Burgers, a Western Burger, and a Beer.</t>
  </si>
  <si>
    <t>I would like 2 Juice Boxes, and a Deluxe Dog.</t>
  </si>
  <si>
    <t>May I order a Fries, 3 Side Salads, a Fries, a Side Salad, and a Cheese Burger.</t>
  </si>
  <si>
    <t>May I order 3 Cheese Burgers, 3 Western Burgers, and a Soda.</t>
  </si>
  <si>
    <t>Historical Orders</t>
  </si>
  <si>
    <t>To make the game more exciting, we have created 5 bonus questions for you.</t>
  </si>
  <si>
    <t>You have recently opened a fully autonomous dining establishment! There are ConciergeBots that speak with customers to take their order and ChefBots that prepare the food. The restaurant is open 7 days a week, from 10:00:00 to 21:00:00 (10AM to 9PM).</t>
  </si>
  <si>
    <t>The Menu</t>
  </si>
  <si>
    <t>The restaurant offers 10 menu items across 3 categories listed in the table below.</t>
  </si>
  <si>
    <t>Menu Item</t>
  </si>
  <si>
    <t>Category</t>
  </si>
  <si>
    <t>Price</t>
  </si>
  <si>
    <t>Cheese Burger</t>
  </si>
  <si>
    <t>Entrée</t>
  </si>
  <si>
    <t>Bacon Burger</t>
  </si>
  <si>
    <t>Western Burger</t>
  </si>
  <si>
    <t>Hotdog</t>
  </si>
  <si>
    <t>Deluxe Dog</t>
  </si>
  <si>
    <t>Fries</t>
  </si>
  <si>
    <t>Side</t>
  </si>
  <si>
    <t>Side Salad</t>
  </si>
  <si>
    <t>Soda</t>
  </si>
  <si>
    <t>Drink</t>
  </si>
  <si>
    <t>Beer</t>
  </si>
  <si>
    <t>Juice Box</t>
  </si>
  <si>
    <t>Brian Wright</t>
  </si>
  <si>
    <t>Medium</t>
  </si>
  <si>
    <t>N/A</t>
  </si>
  <si>
    <t>BB/SS/HD/BE/WB/HD/JB/WB</t>
  </si>
  <si>
    <t>CB/DH/DH/HD</t>
  </si>
  <si>
    <t>HD/HD/JB/JB/FR/CB/DH/BE</t>
  </si>
  <si>
    <t>HD/HD/HD/CB/CB/CB</t>
  </si>
  <si>
    <t>HD/HD/HD/HD/JB/JB/DH/DH</t>
  </si>
  <si>
    <t>HD/HD/DH/HD</t>
  </si>
  <si>
    <t>JB/JB/JB/HD/HD</t>
  </si>
  <si>
    <t>WB/WB/HD/SO</t>
  </si>
  <si>
    <t>CB/CB/CB/CB</t>
  </si>
  <si>
    <t>BE/BE/BB/HD/HD/DH</t>
  </si>
  <si>
    <t>HD/SS/SO/BB/SS/BE/DH/SO/WB/WB/WB</t>
  </si>
  <si>
    <t>SS/SO/CB/CB/BB</t>
  </si>
  <si>
    <t>FR/FR/DH/DH</t>
  </si>
  <si>
    <t>BB/WB/FR/SS/DH/SS/DH/JB</t>
  </si>
  <si>
    <t>JB/BE/BE/FR/SS/SS/HD</t>
  </si>
  <si>
    <t>SS/WB/JB/SS/SS</t>
  </si>
  <si>
    <t>JB/BB/JB/BB/BB/SS/CB</t>
  </si>
  <si>
    <t>SO/SO/FR/FR/FR/SO/BE/BE/BE</t>
  </si>
  <si>
    <t>JB/JB/FR/HD/HD/HD</t>
  </si>
  <si>
    <t>SO/SO/SO/SO/DH/SO/SO</t>
  </si>
  <si>
    <t>CB/CB/CB/DH/DH/DH/JB</t>
  </si>
  <si>
    <t>SO/HD/HD/HD/HD/FR/FR/FR/FR/DH/HD/BE/JB/FR</t>
  </si>
  <si>
    <t>CB/CB</t>
  </si>
  <si>
    <t>DH/CB/BE/BE/JB/CB/CB/CB/CB/HD</t>
  </si>
  <si>
    <t>SO/SO/SO/BB/BB/JB/WB/FR/FR/FR/FR/HD/SO</t>
  </si>
  <si>
    <t>WB/SO/BE/DH/DH/SS/SS/HD/SO</t>
  </si>
  <si>
    <t>BE/BE/BE</t>
  </si>
  <si>
    <t>WB/WB/WB/CB/CB/WB/WB/WB</t>
  </si>
  <si>
    <t>BE/BE/BE/BE/BE</t>
  </si>
  <si>
    <t>SO/DH/SS</t>
  </si>
  <si>
    <t>BE/BE/BE/WB/WB</t>
  </si>
  <si>
    <t>FR/FR/WB/SS/DH/DH</t>
  </si>
  <si>
    <t>FR/JB</t>
  </si>
  <si>
    <t>FR/FR/BE</t>
  </si>
  <si>
    <t>HD/FR/WB/WB/WB/WB/BE</t>
  </si>
  <si>
    <t>SS/JB/JB/JB/JB/FR/FR</t>
  </si>
  <si>
    <t>DH/WB/WB/SS/FR/SO</t>
  </si>
  <si>
    <t>FR/JB/JB/BB/FR/SS/JB/JB/JB</t>
  </si>
  <si>
    <t>BB/WB/HD/CB</t>
  </si>
  <si>
    <t>BE/SS/BB/DH/SS/BE/SO/JB</t>
  </si>
  <si>
    <t>HD/FR/FR</t>
  </si>
  <si>
    <t>WB/WB/WB/WB/DH/SS/WB/WB/DH/DH</t>
  </si>
  <si>
    <t>SS/SS/SS/SS/WB/JB/SO/FR/HD</t>
  </si>
  <si>
    <t>SO/SO/DH/DH/DH/HD/FR/FR/DH/JB/SS/WB</t>
  </si>
  <si>
    <t>JB/JB/JB/HD/JB/SO/DH/DH/DH/JB/FR</t>
  </si>
  <si>
    <t>JB/BB/BB/BB</t>
  </si>
  <si>
    <t>HD/HD/SO/HD/CB/SO/JB</t>
  </si>
  <si>
    <t>WB/WB/WB/FR/FR</t>
  </si>
  <si>
    <t>BB/WB/BB/SO</t>
  </si>
  <si>
    <t>DH/SO/SO/FR</t>
  </si>
  <si>
    <t>CB/CB/JB/DH/WB/WB/BE/DH/DH</t>
  </si>
  <si>
    <t>DH/BB</t>
  </si>
  <si>
    <t>BB/BB/DH/BE/BE/BE</t>
  </si>
  <si>
    <t>FR/SS/WB/BB/SO/WB/SO/SS/JB</t>
  </si>
  <si>
    <t>WB/SO/SO/FR/FR/FR/FR</t>
  </si>
  <si>
    <t>HD/JB/JB/BB</t>
  </si>
  <si>
    <t>CB/CB/CB/FR/FR/SS</t>
  </si>
  <si>
    <t>SS/FR/WB</t>
  </si>
  <si>
    <t>SS/SS/BB/BB/BB/SS</t>
  </si>
  <si>
    <t>SO/WB/WB/WB/CB/CB/CB/DH</t>
  </si>
  <si>
    <t>SS/SS</t>
  </si>
  <si>
    <t>DH/DH/DH/BE/BE/BE/WB</t>
  </si>
  <si>
    <t>CB/CB/DH/JB/DH</t>
  </si>
  <si>
    <t>CB/CB/SS/BB/BB/DH/DH</t>
  </si>
  <si>
    <t>SS/SS/JB/SO/JB/HD/BE</t>
  </si>
  <si>
    <t>JB/JB/SS/CB/SO/DH</t>
  </si>
  <si>
    <t>FR/FR/SO/SO</t>
  </si>
  <si>
    <t>JB/BB/SO/JB/DH/SO/SS/SS</t>
  </si>
  <si>
    <t>BB/BB/BE/BE/BE/JB/JB</t>
  </si>
  <si>
    <t>FR/FR/FR/FR/BB</t>
  </si>
  <si>
    <t>WB/WB/CB/SO</t>
  </si>
  <si>
    <t>WB/BB/BB/FR/FR/FR</t>
  </si>
  <si>
    <t>DH/WB/CB/SS/SS/SS/JB/FR</t>
  </si>
  <si>
    <t>BE/WB/JB/JB</t>
  </si>
  <si>
    <t>BE/CB/BE/BE/BE</t>
  </si>
  <si>
    <t>SS/BB/BB/BB/DH/CB/DH/JB/WB/HD/HD</t>
  </si>
  <si>
    <t>BE/SO/HD/WB/WB</t>
  </si>
  <si>
    <t>WB/WB/WB</t>
  </si>
  <si>
    <t>CB/CB/CB/JB/JB/JB/WB/HD/HD</t>
  </si>
  <si>
    <t>SO/SO</t>
  </si>
  <si>
    <t>DH/DH/DH</t>
  </si>
  <si>
    <t>DH/WB/WB/WB</t>
  </si>
  <si>
    <t>SS/CB/WB/SO/FR/DH/CB</t>
  </si>
  <si>
    <t>DH/DH/DH/HD/FR/BB/BB</t>
  </si>
  <si>
    <t>WB/DH/FR/FR/DH</t>
  </si>
  <si>
    <t>BB/WB/SO/FR/BE</t>
  </si>
  <si>
    <t>JB/JB/SO/HD/HD/FR/FR</t>
  </si>
  <si>
    <t>WB/JB/FR/FR/FR/FR</t>
  </si>
  <si>
    <t>HD/BB/BB/BB/BB/BB/HD</t>
  </si>
  <si>
    <t>BE/BB/SO/BB/SO</t>
  </si>
  <si>
    <t>FR/BE/BB</t>
  </si>
  <si>
    <t>DH/DH/DH/DH/WB/WB/FR/FR</t>
  </si>
  <si>
    <t>DH/CB/FR/CB/BE/BE/WB/BB/DH/FR/BB</t>
  </si>
  <si>
    <t>WB/WB/WB/WB/WB</t>
  </si>
  <si>
    <t>SS/BB/BE/SS/BE/DH/SS/SS</t>
  </si>
  <si>
    <t>SO/WB/SS/SO/SO</t>
  </si>
  <si>
    <t>FR/FR/FR/BB</t>
  </si>
  <si>
    <t>CB/SO/HD/HD/BE/FR</t>
  </si>
  <si>
    <t>BE/WB/JB/HD/DH/DH/DH/DH/BB</t>
  </si>
  <si>
    <t>BE/BE/BB/SO/SS/SO/FR</t>
  </si>
  <si>
    <t>SO/SO/SO/SO/SO</t>
  </si>
  <si>
    <t>BE/BE/WB/WB/CB/CB/CB</t>
  </si>
  <si>
    <t>HD/WB/DH/WB/BB/WB/BB</t>
  </si>
  <si>
    <t>CB/CB/JB/JB/SO/SO/WB</t>
  </si>
  <si>
    <t>DH/BB/BB/BB/BB/BB</t>
  </si>
  <si>
    <t>DH/WB/DH</t>
  </si>
  <si>
    <t>SS/BB/BB/BB/BB/JB/BB/BB/CB/BE</t>
  </si>
  <si>
    <t>WB/BE</t>
  </si>
  <si>
    <t>JB/CB/CB</t>
  </si>
  <si>
    <t>WB/SO/FR/BB/SS/WB/HD/SS</t>
  </si>
  <si>
    <t>WB/BB/DH/SO/SO</t>
  </si>
  <si>
    <t>WB/WB/WB/SS/SS/SS/SS/DH</t>
  </si>
  <si>
    <t>FR/SS/SS/FR/SS/SS/JB</t>
  </si>
  <si>
    <t>BB/SO/CB/SO/CB/CB/CB/CB/BE/BB/BB</t>
  </si>
  <si>
    <t>HD/DH/BB</t>
  </si>
  <si>
    <t>FR/FR/FR</t>
  </si>
  <si>
    <t>FR/BE/BE</t>
  </si>
  <si>
    <t>SO/JB/JB</t>
  </si>
  <si>
    <t>DH/SS/HD/FR/WB/SO/SS</t>
  </si>
  <si>
    <t>JB/JB/SO/SO/SO/SO</t>
  </si>
  <si>
    <t>CB/JB/JB/SO/WB/CB/CB/BE/BE/BE/BE/SO/FR</t>
  </si>
  <si>
    <t>BB/BB/WB/SO/HD/JB/JB</t>
  </si>
  <si>
    <t>SO/DH/DH/DH/SO</t>
  </si>
  <si>
    <t>SS/SO/DH/DH/DH/SS/BB/DH/SO</t>
  </si>
  <si>
    <t>BB/WB/HD/BE/JB/CB/FR/HD/BB/SS</t>
  </si>
  <si>
    <t>BE/DH/DH/DH/CB/CB</t>
  </si>
  <si>
    <t>SS/JB/WB/WB/BE/SS/JB/HD</t>
  </si>
  <si>
    <t>SO/DH/DH/SS/BE/DH/CB/SS/CB/CB</t>
  </si>
  <si>
    <t>WB/BE/BB/WB/SO/SO/SO</t>
  </si>
  <si>
    <t>BB/JB/JB/JB/DH/DH/CB/BB/BE</t>
  </si>
  <si>
    <t>WB/FR/FR/WB/SS/SO/HD/JB</t>
  </si>
  <si>
    <t>BE/SS/SS/BB/BB</t>
  </si>
  <si>
    <t>SO/FR/BB/BE/BE/BE/BE/BB/BB/BB/BB/DH</t>
  </si>
  <si>
    <t>HD/SS/SS/SS/JB/JB</t>
  </si>
  <si>
    <t>DH/DH/BE/BE/BE/HD/HD/HD</t>
  </si>
  <si>
    <t>WB/BE/SO/BB/BB/SO/FR/JB/JB/JB/JB</t>
  </si>
  <si>
    <t>CB/SO/SO/DH/DH/JB</t>
  </si>
  <si>
    <t>BE/BE/BE/BE</t>
  </si>
  <si>
    <t>HD/HD/HD/HD</t>
  </si>
  <si>
    <t>SS/SS/CB/CB/CB/CB/CB</t>
  </si>
  <si>
    <t>JB/DH</t>
  </si>
  <si>
    <t>JB/JB/SO/HD</t>
  </si>
  <si>
    <t>BE/BE/WB/WB/WB/WB</t>
  </si>
  <si>
    <t>HD/HD/SS/SS/WB/WB/WB</t>
  </si>
  <si>
    <t>DH/WB/SO/SS/CB/DH/FR/JB/BE</t>
  </si>
  <si>
    <t>CB/WB/BE/BE/BE/CB/SS/BE/HD</t>
  </si>
  <si>
    <t>CB/CB/CB/HD/HD/HD/HD/BB</t>
  </si>
  <si>
    <t>WB/WB/WB/WB/DH</t>
  </si>
  <si>
    <t>SO/SO/SO</t>
  </si>
  <si>
    <t>BE/BE/HD/SO/SO/SO</t>
  </si>
  <si>
    <t>BB/BB/WB/FR/HD/BE</t>
  </si>
  <si>
    <t>WB/WB/BB/BB</t>
  </si>
  <si>
    <t>CB/CB/FR/FR/FR/BB/BB</t>
  </si>
  <si>
    <t>HD/HD/DH/JB/JB/SS/SS/SS/DH/SO/SO/SO/JB</t>
  </si>
  <si>
    <t>HD/HD/HD/WB/WB/FR</t>
  </si>
  <si>
    <t>BE/FR/FR/FR/FR/CB/HD/HD/SO/SO/SO/SO/WB/CB/SO</t>
  </si>
  <si>
    <t>BB/BB/SS/FR/JB/SO/WB/FR</t>
  </si>
  <si>
    <t>HD/SO/BE/HD/JB/HD/CB/HD/WB/JB</t>
  </si>
  <si>
    <t>DH/DH/DH/DH</t>
  </si>
  <si>
    <t>SO/SO/SO/SO/CB/FR/CB/SO/SS</t>
  </si>
  <si>
    <t>DH/DH/DH/DH/CB</t>
  </si>
  <si>
    <t>JB/JB</t>
  </si>
  <si>
    <t>BE/DH/CB/CB/CB</t>
  </si>
  <si>
    <t>WB/BB/WB/BB/BE</t>
  </si>
  <si>
    <t>SS/SS/CB/WB/JB/JB/JB</t>
  </si>
  <si>
    <t>SS/FR/DH/CB/CB/WB/WB</t>
  </si>
  <si>
    <t>JB/FR/FR/FR/BE</t>
  </si>
  <si>
    <t>BB/DH/SS/SS/HD/SO/FR/BB/BB/FR</t>
  </si>
  <si>
    <t>BE/DH/DH/DH/SO/CB/WB/FR</t>
  </si>
  <si>
    <t>SS/BE/WB/FR/FR/FR/WB/CB/HD/SS/HD</t>
  </si>
  <si>
    <t>DH/SS/DH/DH/SO</t>
  </si>
  <si>
    <t>BB/BB/BB/JB/WB/BE/BB/CB/BB/BE/HD</t>
  </si>
  <si>
    <t>BE/SS/SS/DH/DH/DH</t>
  </si>
  <si>
    <t>FR/BE/BE/BE/JB/WB/JB/BB/CB</t>
  </si>
  <si>
    <t>BE/BE/HD/HD/FR/DH/DH</t>
  </si>
  <si>
    <t>CB/SS/SS/SS/SS/BE</t>
  </si>
  <si>
    <t>SO/SS/HD/BE/HD/SS/HD/SO/SO/SO</t>
  </si>
  <si>
    <t>CB/CB/BB/BB</t>
  </si>
  <si>
    <t>HD/HD/WB/WB/WB/SO/SO/SO</t>
  </si>
  <si>
    <t>BE/BB/CB/BB</t>
  </si>
  <si>
    <t>DH/BB/SO/WB/JB/BB/HD/CB/DH</t>
  </si>
  <si>
    <t>WB/DH/JB/HD/FR/DH/WB</t>
  </si>
  <si>
    <t>BE/BE/SS/HD/JB/DH/SS/HD/SO/SS</t>
  </si>
  <si>
    <t>CB/HD/SO/WB/DH/SO</t>
  </si>
  <si>
    <t>BB/HD/BE/HD/BE/HD/FR</t>
  </si>
  <si>
    <t>BE/BB/WB/DH/BB</t>
  </si>
  <si>
    <t>WB/BB/BB/BB/BB</t>
  </si>
  <si>
    <t>BE/BE/SS/HD/SO/WB/SO/DH/HD/BE</t>
  </si>
  <si>
    <t>SS/DH/DH/SS/SS/FR</t>
  </si>
  <si>
    <t>SO/SO/SO/SO/HD/HD</t>
  </si>
  <si>
    <t>DH/BB/CB/CB/DH</t>
  </si>
  <si>
    <t>JB/DH/DH/DH</t>
  </si>
  <si>
    <t>SS/SS/FR/BE</t>
  </si>
  <si>
    <t>DH/WB/BE/BE/SO/WB/CB/HD/BE</t>
  </si>
  <si>
    <t>FR/FR</t>
  </si>
  <si>
    <t>SO/FR/FR/FR</t>
  </si>
  <si>
    <t>WB/BB/CB/CB/CB</t>
  </si>
  <si>
    <t>BE/BB/BE/BE/SO</t>
  </si>
  <si>
    <t>BE/BE/SS/SS/DH/DH</t>
  </si>
  <si>
    <t>CB/WB/BB/BE</t>
  </si>
  <si>
    <t>SO/SO/CB/BB/BB/BB</t>
  </si>
  <si>
    <t>FR/WB/WB/WB/CB/WB</t>
  </si>
  <si>
    <t>WB/WB/WB/CB/CB/SO/SO/SO</t>
  </si>
  <si>
    <t>BE/BE/FR/FR/CB</t>
  </si>
  <si>
    <t>SO/SO/JB/JB</t>
  </si>
  <si>
    <t>FR/BB/JB/DH/DH</t>
  </si>
  <si>
    <t>DH/SS/HD/HD</t>
  </si>
  <si>
    <t>SS/SS/SS/SS/SS/SS/JB</t>
  </si>
  <si>
    <t>HD/HD/HD/CB/WB</t>
  </si>
  <si>
    <t>BB/SO/HD/CB/FR/FR</t>
  </si>
  <si>
    <t>FR/JB/BB/DH/JB/JB/JB/WB</t>
  </si>
  <si>
    <t>BE/BE/SS/SO/DH/FR/HD/WB/BE/WB</t>
  </si>
  <si>
    <t>DH/DH/HD/HD/HD/WB</t>
  </si>
  <si>
    <t>SS/SS/JB/JB/BE/BE/SO/CB</t>
  </si>
  <si>
    <t>JB/JB/HD/HD/WB/FR/FR/BE/BE</t>
  </si>
  <si>
    <t>FR/BB/BB/BB/BB/SO/FR</t>
  </si>
  <si>
    <t>JB/JB/JB</t>
  </si>
  <si>
    <t>SO/FR/JB/DH/BE/BE/BE/BE/SO/BE/HD</t>
  </si>
  <si>
    <t>BE/BE/BE/BE/SO</t>
  </si>
  <si>
    <t>FR/CB/DH/BE/JB/DH/JB/HD/SS/SS/SS/SS</t>
  </si>
  <si>
    <t>DH/DH</t>
  </si>
  <si>
    <t>JB/BE/BE/BE/BE</t>
  </si>
  <si>
    <t>SO/JB/HD/HD/FR</t>
  </si>
  <si>
    <t>FR/SS/WB/WB/WB/WB/CB</t>
  </si>
  <si>
    <t>HD/SS/CB/HD/HD/CB/BB/BB/BB</t>
  </si>
  <si>
    <t>WB/WB/WB/DH/HD/SO/SO</t>
  </si>
  <si>
    <t>DH/CB/BE/BE/DH/SS/SS/WB/DH/SO</t>
  </si>
  <si>
    <t>SS/SO/SO/SS/FR/CB/HD/DH/BB/BB/SS</t>
  </si>
  <si>
    <t>JB/WB/JB/SS/SS/SS/SS/BE</t>
  </si>
  <si>
    <t>DH/SS/DH/JB/SO/FR/SS</t>
  </si>
  <si>
    <t>WB/WB/BB/WB/FR/FR/DH/BE/SO/CB/CB/BE</t>
  </si>
  <si>
    <t>HD/SO/FR/FR</t>
  </si>
  <si>
    <t>BB/SO/CB/CB/JB</t>
  </si>
  <si>
    <t>HD/HD/JB/JB/DH/DH/DH/DH</t>
  </si>
  <si>
    <t>DH/BE/BB/CB/FR/JB/DH/FR/DH</t>
  </si>
  <si>
    <t>CB/SO/SO/SO</t>
  </si>
  <si>
    <t>BE/CB/WB/BB/SS/DH/WB/DH</t>
  </si>
  <si>
    <t>BB/BB/BB/BB/BB/SO</t>
  </si>
  <si>
    <t>SO/SO/SS/FR/BE/WB/CB/JB</t>
  </si>
  <si>
    <t>BE/BE/WB</t>
  </si>
  <si>
    <t>DH/DH/WB/WB/WB/FR/FR</t>
  </si>
  <si>
    <t>BE/SO/SO/SO/SO/SO</t>
  </si>
  <si>
    <t>DH/DH/DH/BB/BB/BB/BB/BB/BB</t>
  </si>
  <si>
    <t>SO/HD/FR</t>
  </si>
  <si>
    <t>BB/SS</t>
  </si>
  <si>
    <t>DH/DH/JB/JB/JB</t>
  </si>
  <si>
    <t>JB/DH/BE/WB/DH/FR/WB/SO/CB</t>
  </si>
  <si>
    <t>BB/BB/BB/BB/BB</t>
  </si>
  <si>
    <t>BE/BB/WB/BE/CB/BE/HD/CB/CB</t>
  </si>
  <si>
    <t>DH/DH/SO</t>
  </si>
  <si>
    <t>BB/HD/FR/FR/FR</t>
  </si>
  <si>
    <t>JB/SS/SS/SS/SS</t>
  </si>
  <si>
    <t>BB/JB/HD/WB/WB</t>
  </si>
  <si>
    <t>WB/WB/JB/DH/FR/WB/WB/BE/SS</t>
  </si>
  <si>
    <t>HD/SO/SO/SO/DH/DH/DH</t>
  </si>
  <si>
    <t>HD/HD/CB/HD/DH/BB</t>
  </si>
  <si>
    <t>CB/CB/HD/BB</t>
  </si>
  <si>
    <t>DH/DH/BE</t>
  </si>
  <si>
    <t>HD/FR/HD/HD/HD/FR</t>
  </si>
  <si>
    <t>SS/JB/JB/WB/FR/FR</t>
  </si>
  <si>
    <t>BB/CB/JB/DH</t>
  </si>
  <si>
    <t>FR/FR/FR/FR/FR/FR/JB/JB</t>
  </si>
  <si>
    <t>HD/WB/WB/BB/JB/FR</t>
  </si>
  <si>
    <t>DH/DH/DH/BB</t>
  </si>
  <si>
    <t>FR/BB/CB/CB/CB</t>
  </si>
  <si>
    <t>HD/HD/SS/SS/SO/HD/SO/SO/SO</t>
  </si>
  <si>
    <t>CB/CB/DH/DH/DH/WB/WB/CB</t>
  </si>
  <si>
    <t>CB/CB/HD/HD</t>
  </si>
  <si>
    <t>FR/FR/FR/FR</t>
  </si>
  <si>
    <t>BE/SS/WB/HD/BB/JB</t>
  </si>
  <si>
    <t>CB/CB/CB/BE</t>
  </si>
  <si>
    <t>HD/FR/FR/FR</t>
  </si>
  <si>
    <t>SO/SO/WB/WB/WB/WB/DH/BB/BE/BB</t>
  </si>
  <si>
    <t>JB/JB/JB/HD</t>
  </si>
  <si>
    <t>HD/DH/DH/DH</t>
  </si>
  <si>
    <t>SO/SO/SO/SO/SO/BB/DH/DH/DH/DH/DH/CB/WB/BB/BB</t>
  </si>
  <si>
    <t>SS/JB/DH/CB/HD/BB/WB/FR</t>
  </si>
  <si>
    <t>HD/SS/SS/SS/SS/SO/SO/JB/BE/BE</t>
  </si>
  <si>
    <t>DH/SO/WB</t>
  </si>
  <si>
    <t>WB/WB/WB/WB/SS/SS/SS/DH/DH/SO</t>
  </si>
  <si>
    <t>CB/BE/BE/HD/BB</t>
  </si>
  <si>
    <t>DH/DH/SS/WB/WB/HD/HD</t>
  </si>
  <si>
    <t>BE/CB/CB/JB/JB/BB/BB/WB</t>
  </si>
  <si>
    <t>BE/BE/JB</t>
  </si>
  <si>
    <t>BB/BB/HD/JB/JB/JB/DH/SS/SS/SS/SS/HD/WB</t>
  </si>
  <si>
    <t>HD/BB/SS/JB/CB</t>
  </si>
  <si>
    <t>JB/CB/HD/HD/SO/FR</t>
  </si>
  <si>
    <t>CB/CB/CB/JB/JB/JB/JB</t>
  </si>
  <si>
    <t>BB/DH/DH/CB/CB</t>
  </si>
  <si>
    <t>BB/FR/FR/CB/WB/CB/CB/BB</t>
  </si>
  <si>
    <t>HD/FR/WB/SO/WB/BB/BB/WB/SS</t>
  </si>
  <si>
    <t>WB/WB/FR/SS</t>
  </si>
  <si>
    <t>JB/FR</t>
  </si>
  <si>
    <t>BB/JB/FR/SS/SO/WB/BB/SO</t>
  </si>
  <si>
    <t>BB/FR/SO/SO/HD/CB/CB/CB/CB/JB</t>
  </si>
  <si>
    <t>BB/JB/SO/SO</t>
  </si>
  <si>
    <t>CB/CB/CB/JB/JB</t>
  </si>
  <si>
    <t>WB/WB/WB/WB/SO/CB/WB/HD/HD/HD/DH/SS</t>
  </si>
  <si>
    <t>WB/WB</t>
  </si>
  <si>
    <t>WB/DH/DH/SO</t>
  </si>
  <si>
    <t>HD/BB/SO/HD/FR/FR/FR/JB/DH/FR/SO/SS</t>
  </si>
  <si>
    <t>JB/FR/FR/FR/DH</t>
  </si>
  <si>
    <t>FR/CB/DH/DH/FR/FR</t>
  </si>
  <si>
    <t>JB/JB/JB/JB</t>
  </si>
  <si>
    <t>CB/CB/BE/FR/FR</t>
  </si>
  <si>
    <t>WB/WB/WB/CB/WB/BB/BB</t>
  </si>
  <si>
    <t>HD/HD/WB/WB/WB/WB</t>
  </si>
  <si>
    <t>BE/JB/HD/SO/FR/SO</t>
  </si>
  <si>
    <t>BE/SO/JB/HD/DH/JB/BE</t>
  </si>
  <si>
    <t>BE/BE/CB/FR</t>
  </si>
  <si>
    <t>FR/BB/SS/SS/CB</t>
  </si>
  <si>
    <t>SO/SS/SO/BB/HD/BE/SO/JB/JB/HD</t>
  </si>
  <si>
    <t>HD/SO/BB/HD/SO/SS/CB/CB/CB/SS/BB</t>
  </si>
  <si>
    <t>SO/SO/SO/SO/WB/SO/CB/CB/FR/SO/HD/HD/HD/HD/SS/BB</t>
  </si>
  <si>
    <t>SO/SO/SO/SO/WB/WB/BB/BB</t>
  </si>
  <si>
    <t>BE/BE/SO</t>
  </si>
  <si>
    <t>SO/SO/BB/JB/JB/BB/BB</t>
  </si>
  <si>
    <t>WB/JB/BE/BB/SS/DH/CB/DH/SO</t>
  </si>
  <si>
    <t>HD/HD/HD/HD/HD/DH/CB</t>
  </si>
  <si>
    <t>SS/SS/JB/JB/JB/JB</t>
  </si>
  <si>
    <t>SS/SS/HD/JB/FR</t>
  </si>
  <si>
    <t>SO/SO/JB/FR/BB/BB/BB/DH/SS/DH/HD/BB</t>
  </si>
  <si>
    <t>CB/FR/FR/FR</t>
  </si>
  <si>
    <t>SO/SO/SO/SO</t>
  </si>
  <si>
    <t>CB/CB/JB/BB</t>
  </si>
  <si>
    <t>HD/FR/FR/HD/FR/SS/JB</t>
  </si>
  <si>
    <t>BE/SS/WB/WB/WB</t>
  </si>
  <si>
    <t>HD/HD</t>
  </si>
  <si>
    <t>SO/JB/JB/SO/SS/CB/SS/BB/BB/BB/WB/SS</t>
  </si>
  <si>
    <t>BE/BE/FR/WB/HD</t>
  </si>
  <si>
    <t>CB/CB/CB/FR/FR/FR/SO</t>
  </si>
  <si>
    <t>FR/FR/FR/FR/SS</t>
  </si>
  <si>
    <t>CB/HD/BE/BE/HD/HD/FR</t>
  </si>
  <si>
    <t>HD/WB/FR/SS/SS</t>
  </si>
  <si>
    <t>SS/SO/JB/JB/JB</t>
  </si>
  <si>
    <t>DH/FR/HD/BE/SS/SS/BB/WB/BE/JB</t>
  </si>
  <si>
    <t>BE/SS/SS/SS/SS/DH/DH</t>
  </si>
  <si>
    <t>FR/SS/BE/BE/HD/JB/BE/DH/WB/JB/JB</t>
  </si>
  <si>
    <t>DH/HD/WB/WB</t>
  </si>
  <si>
    <t>DH/DH/DH/HD</t>
  </si>
  <si>
    <t>FR/FR/BE/BE/BE</t>
  </si>
  <si>
    <t>SS/CB/CB</t>
  </si>
  <si>
    <t>DH/FR/DH/WB/WB/WB</t>
  </si>
  <si>
    <t>SS/SS/BE</t>
  </si>
  <si>
    <t>WB/WB/FR/JB/JB/JB</t>
  </si>
  <si>
    <t>CB/CB/FR/FR/BE/BB</t>
  </si>
  <si>
    <t>SO/SO/SO/SO/WB</t>
  </si>
  <si>
    <t>DH/DH/DH/CB/CB/CB/FR</t>
  </si>
  <si>
    <t>DH/SS/SS/SS/JB/FR/FR</t>
  </si>
  <si>
    <t>BE/SS/SS/CB/HD/WB</t>
  </si>
  <si>
    <t>CB/WB/WB/WB/BE</t>
  </si>
  <si>
    <t>SS/JB</t>
  </si>
  <si>
    <t>CB/WB/CB/SO/BB/CB</t>
  </si>
  <si>
    <t>DH/WB</t>
  </si>
  <si>
    <t>FR/HD/HD/HD/HD/HD/SO</t>
  </si>
  <si>
    <t>WB/CB/DH/BE/BE/SS</t>
  </si>
  <si>
    <t>SO/DH/DH/DH/BB/BB/BB</t>
  </si>
  <si>
    <t>WB/CB/CB</t>
  </si>
  <si>
    <t>HD/HD/HD/SS/SS/SS/BB</t>
  </si>
  <si>
    <t>HD/HD/HD/HD/HD</t>
  </si>
  <si>
    <t>BB/BB</t>
  </si>
  <si>
    <t>DH/DH/DH/DH/JB/JB/JB/JB</t>
  </si>
  <si>
    <t>BB/BB/DH/SO/SO</t>
  </si>
  <si>
    <t>JB/DH/SS</t>
  </si>
  <si>
    <t>HD/SS/SS/BB/SS/FR/SO/JB/BE/CB</t>
  </si>
  <si>
    <t>JB/HD/HD/SO/SO</t>
  </si>
  <si>
    <t>WB/BE/BE</t>
  </si>
  <si>
    <t>JB/CB/CB/CB</t>
  </si>
  <si>
    <t>WB/WB/SS/SS</t>
  </si>
  <si>
    <t>SS/SS/HD/BB/BB/BB</t>
  </si>
  <si>
    <t>BB/DH/DH/DH</t>
  </si>
  <si>
    <t>DH/HD/FR/JB/JB/BB/BB/BB/BB</t>
  </si>
  <si>
    <t>HD/HD/FR/FR/SS</t>
  </si>
  <si>
    <t>CB/SO/WB/SS/WB/SS</t>
  </si>
  <si>
    <t>SS/SS/SS/SS/FR/FR</t>
  </si>
  <si>
    <t>BB/JB/JB/JB</t>
  </si>
  <si>
    <t>CB/CB/FR/FR/JB/JB/BE/WB</t>
  </si>
  <si>
    <t>HD/HD/CB/BE/BE</t>
  </si>
  <si>
    <t>SO/WB/DH</t>
  </si>
  <si>
    <t>HD/WB/WB/HD/CB/CB</t>
  </si>
  <si>
    <t>DH/HD/JB/WB/BE/BE/BE/SO/BB/SO</t>
  </si>
  <si>
    <t>JB/JB/DH/SS/SS</t>
  </si>
  <si>
    <t>SS/SS/SS/DH/CB/CB</t>
  </si>
  <si>
    <t>DH/DH/CB/SS</t>
  </si>
  <si>
    <t>JB/JB/FR/SS/FR/FR/JB</t>
  </si>
  <si>
    <t>DH/WB/JB/HD/JB/SS/DH/WB/SO</t>
  </si>
  <si>
    <t>DH/CB/JB/JB</t>
  </si>
  <si>
    <t>BB/BB/BB/BB/BE/DH</t>
  </si>
  <si>
    <t>SS/SS/HD/DH/DH/BB</t>
  </si>
  <si>
    <t>FR/FR/FR/DH/DH/DH/DH/WB/WB</t>
  </si>
  <si>
    <t>SS/SS/JB/SS/SS/DH/DH</t>
  </si>
  <si>
    <t>SO/HD/HD/HD/HD/CB</t>
  </si>
  <si>
    <t>WB/HD/SO/SO/WB/BE/SS</t>
  </si>
  <si>
    <t>DH/DH/HD/HD/BE/BB</t>
  </si>
  <si>
    <t>SO/FR/CB/CB/CB/CB</t>
  </si>
  <si>
    <t>SS/SS/BE/BE/SS/HD</t>
  </si>
  <si>
    <t>JB/JB/HD/HD/HD/BB/BE</t>
  </si>
  <si>
    <t>FR/CB/SO/SO</t>
  </si>
  <si>
    <t>WB/DH/BE/FR/WB/DH</t>
  </si>
  <si>
    <t>SO/SO/SO/SO/DH/DH/BE/BE/DH/BE/JB/JB</t>
  </si>
  <si>
    <t>BB/SO/SO/SO/SO</t>
  </si>
  <si>
    <t>JB/JB/DH/DH/DH/DH</t>
  </si>
  <si>
    <t>WB/WB/WB/SO</t>
  </si>
  <si>
    <t>FR/FR/DH/CB/CB</t>
  </si>
  <si>
    <t>SS/HD/HD/SS/SS/JB</t>
  </si>
  <si>
    <t>HD/FR/FR/FR/SO/SO</t>
  </si>
  <si>
    <t>FR/FR/SS/WB</t>
  </si>
  <si>
    <t>SO/WB</t>
  </si>
  <si>
    <t>BB/JB/DH/SO/CB/SS/BE/BE/WB/CB</t>
  </si>
  <si>
    <t>HD/JB/SO/SO/SO</t>
  </si>
  <si>
    <t>SO/SO/SO/DH/CB/CB</t>
  </si>
  <si>
    <t>CB/BE/SO</t>
  </si>
  <si>
    <t>BB/FR</t>
  </si>
  <si>
    <t>DH/DH/JB/JB/CB/CB</t>
  </si>
  <si>
    <t>SO/HD/HD/HD/BE/HD/FR/DH/SO/CB/SS</t>
  </si>
  <si>
    <t>SS/SS/SS/SS/SS</t>
  </si>
  <si>
    <t>DH/SS/SS/HD/HD/HD/FR/SS/CB</t>
  </si>
  <si>
    <t>DH/HD/HD/HD/JB/SO</t>
  </si>
  <si>
    <t>BB/BB/BB/SO/SO/SO</t>
  </si>
  <si>
    <t>JB/HD/DH/DH/DH/FR/JB/SS/DH/FR/SO/SS</t>
  </si>
  <si>
    <t>FR/JB/JB/JB/JB/HD/DH/DH</t>
  </si>
  <si>
    <t>JB/JB/JB/BB/HD/CB/HD/HD/HD/DH/SS</t>
  </si>
  <si>
    <t>JB/JB/JB/DH/DH/BE</t>
  </si>
  <si>
    <t>SS/SS/DH/WB/WB/FR/FR</t>
  </si>
  <si>
    <t>BB/BB/DH/DH/WB/HD/HD/WB/JB</t>
  </si>
  <si>
    <t>HD/CB/WB</t>
  </si>
  <si>
    <t>SO/SO/SO/JB/CB</t>
  </si>
  <si>
    <t>SS/SS/DH/DH/WB/WB</t>
  </si>
  <si>
    <t>SO/WB/SO/DH/BE/JB</t>
  </si>
  <si>
    <t>SO/SO/SO/BB/BB/CB/CB</t>
  </si>
  <si>
    <t>FR/FR/SO</t>
  </si>
  <si>
    <t>DH/DH/DH/DH/DH</t>
  </si>
  <si>
    <t>WB/WB/HD/HD/SO/SO</t>
  </si>
  <si>
    <t>BE/BB/DH/SS/JB/JB/SS/JB</t>
  </si>
  <si>
    <t>BB/BB/HD/HD/BB/HD/HD/HD</t>
  </si>
  <si>
    <t>SO/SO/JB/WB/HD/HD/HD</t>
  </si>
  <si>
    <t>DH/WB/SS/FR/FR/FR</t>
  </si>
  <si>
    <t>WB/BB/BE/FR/BB</t>
  </si>
  <si>
    <t>BB/BB/SS/SS/SS</t>
  </si>
  <si>
    <t>WB/WB/WB/BB/BB/BB/SO/SO</t>
  </si>
  <si>
    <t>CB/BB/BB/HD/HD</t>
  </si>
  <si>
    <t>FR/CB/SS/SO/DH</t>
  </si>
  <si>
    <t>WB/WB/CB/CB/BB/BB/BB</t>
  </si>
  <si>
    <t>CB/SS/SO/CB/DH/DH</t>
  </si>
  <si>
    <t>BE/BE/BE/DH/HD/CB/BB/BB/WB/WB/BB/SO/SO/SO/SO</t>
  </si>
  <si>
    <t>BB/BB/BB</t>
  </si>
  <si>
    <t>BE/BE/SO/SS/SS/SS</t>
  </si>
  <si>
    <t>WB/JB/JB/CB/CB/BE/HD/WB/WB/SO/CB/SO</t>
  </si>
  <si>
    <t>SO/DH/FR</t>
  </si>
  <si>
    <t>BB/SO/WB/BE/DH/WB/JB/WB/BB/FR</t>
  </si>
  <si>
    <t>SO/FR/FR/SO/WB/HD/CB/CB</t>
  </si>
  <si>
    <t>CB/SO/SO/SO/BB</t>
  </si>
  <si>
    <t>WB/BB/HD/HD/FR/WB/WB/SO</t>
  </si>
  <si>
    <t>CB/CB/SS/SS/SS</t>
  </si>
  <si>
    <t>HD/HD/SO/BB/BB/BB/CB/WB</t>
  </si>
  <si>
    <t>JB/SS/CB/CB/CB/CB/BB/HD/BB/DH/SO</t>
  </si>
  <si>
    <t>SO/BB/BB/DH/DH/HD</t>
  </si>
  <si>
    <t>SO/SO/JB/SS</t>
  </si>
  <si>
    <t>SS/JB/HD/HD/DH/FR/BB</t>
  </si>
  <si>
    <t>SO/CB/SO/HD/SS/FR/SS/BB/BB/JB/FR</t>
  </si>
  <si>
    <t>HD/HD/HD</t>
  </si>
  <si>
    <t>SO/FR/DH/DH/SO/HD</t>
  </si>
  <si>
    <t>BE/BB/DH/HD/WB/WB</t>
  </si>
  <si>
    <t>CB/CB/JB/JB/SO/SO</t>
  </si>
  <si>
    <t>SO/FR/FR/FR/FR/BB/BB/WB</t>
  </si>
  <si>
    <t>CB/JB/CB/CB</t>
  </si>
  <si>
    <t>SS/SS/FR/DH/CB/FR</t>
  </si>
  <si>
    <t>CB/SO/SO/FR</t>
  </si>
  <si>
    <t>CB/DH/DH/BE</t>
  </si>
  <si>
    <t>WB/BB/CB/HD/BB/WB/FR</t>
  </si>
  <si>
    <t>CB/CB/BB/BB/HD/HD</t>
  </si>
  <si>
    <t>SO/SO/SO/HD</t>
  </si>
  <si>
    <t>SS/FR/BE/SO/BB/SO/BB</t>
  </si>
  <si>
    <t>WB/WB/JB/JB/CB</t>
  </si>
  <si>
    <t>DH/WB/JB/FR/SS/SS/SO/SO/SO/BB/JB/SS</t>
  </si>
  <si>
    <t>BB/BB/BB/SS/SS</t>
  </si>
  <si>
    <t>BE/BE/HD</t>
  </si>
  <si>
    <t>WB/WB/DH/CB/CB/CB</t>
  </si>
  <si>
    <t>WB/HD/SO</t>
  </si>
  <si>
    <t>SO/WB/BE/SO/DH/SS/JB/BB/JB</t>
  </si>
  <si>
    <t>HD/HD/HD/BE/BE/BE/BE</t>
  </si>
  <si>
    <t>SS/CB/CB/CB/CB/JB</t>
  </si>
  <si>
    <t>BE/BE/DH/BB/FR/SO</t>
  </si>
  <si>
    <t>SO/SO/SO/JB</t>
  </si>
  <si>
    <t>JB/JB/JB/JB/JB</t>
  </si>
  <si>
    <t>HD/DH</t>
  </si>
  <si>
    <t>FR/FR/DH/DH/JB/JB</t>
  </si>
  <si>
    <t>SO/HD/SO/SO/DH</t>
  </si>
  <si>
    <t>BB/FR/FR/FR/FR</t>
  </si>
  <si>
    <t>CB/CB/CB/BE/HD/BB</t>
  </si>
  <si>
    <t>FR/DH/DH/BE/SS/HD/SS</t>
  </si>
  <si>
    <t>SS/SS/JB/SS/SS/SS</t>
  </si>
  <si>
    <t>JB/BB/BB/BB/FR/FR/FR</t>
  </si>
  <si>
    <t>WB/WB/WB/HD/HD/HD/HD/HD</t>
  </si>
  <si>
    <t>BB/SS/WB/BB/BB/BB</t>
  </si>
  <si>
    <t>HD/HD/FR/JB/JB</t>
  </si>
  <si>
    <t>HD/WB/WB/WB/JB/WB/DH/DH/DH</t>
  </si>
  <si>
    <t>FR/FR/FR/SS/SS/DH</t>
  </si>
  <si>
    <t>DH/DH/DH/BE/SO</t>
  </si>
  <si>
    <t>HD/BB/CB/BE</t>
  </si>
  <si>
    <t>BE/WB/WB/BE/FR/HD/HD</t>
  </si>
  <si>
    <t>JB/BE/BB/BB/BB/BB</t>
  </si>
  <si>
    <t>BB/HD/BE/BE/BE/CB</t>
  </si>
  <si>
    <t>SO/SO/FR/SS</t>
  </si>
  <si>
    <t>BB/BB/JB/CB</t>
  </si>
  <si>
    <t>CB/BE/FR/FR/FR/FR/WB/BE/BE/JB</t>
  </si>
  <si>
    <t>CB/BE/SO/SO/CB/HD</t>
  </si>
  <si>
    <t>HD/HD/HD/HD/JB</t>
  </si>
  <si>
    <t>BB/BB/BB/FR/WB/WB</t>
  </si>
  <si>
    <t>JB/JB/JB/SO/SO</t>
  </si>
  <si>
    <t>SO/SO/DH</t>
  </si>
  <si>
    <t>DH/HD/HD/SS</t>
  </si>
  <si>
    <t>HD/HD/SO/HD/HD/JB/FR</t>
  </si>
  <si>
    <t>HD/DH/BE/SS/BB/BB/BE/SO/CB</t>
  </si>
  <si>
    <t>JB/WB/WB/WB/SS/SS</t>
  </si>
  <si>
    <t>WB/WB/WB/WB/BE/WB/WB/FR/FR/BB</t>
  </si>
  <si>
    <t>DH/BB/HD/HD/HD</t>
  </si>
  <si>
    <t>HD/HD/HD/SO/HD/HD</t>
  </si>
  <si>
    <t>CB/CB/CB/CB/HD/HD/HD</t>
  </si>
  <si>
    <t>SS/SS/WB/WB/DH/DH/DH/DH/DH</t>
  </si>
  <si>
    <t>WB/WB/BB/SS/SO/SO/JB/JB</t>
  </si>
  <si>
    <t>JB/WB/SS/BE/SS/HD/FR</t>
  </si>
  <si>
    <t>JB/SS/SS/HD/SS/DH/DH/WB</t>
  </si>
  <si>
    <t>SO/SO/WB/WB</t>
  </si>
  <si>
    <t>JB/JB/JB/JB/BB</t>
  </si>
  <si>
    <t>BB/DH/FR/BE/SO/DH/DH/DH/DH</t>
  </si>
  <si>
    <t>HD/CB/WB/BB/CB/FR</t>
  </si>
  <si>
    <t>SS/HD</t>
  </si>
  <si>
    <t>JB/JB/BE/WB/WB/WB</t>
  </si>
  <si>
    <t>WB/DH/CB/FR/FR/HD/DH</t>
  </si>
  <si>
    <t>SO/FR/FR/FR/SO</t>
  </si>
  <si>
    <t>HD/HD/DH/DH/DH/DH</t>
  </si>
  <si>
    <t>WB/WB/WB/WB</t>
  </si>
  <si>
    <t>DH/DH/HD/DH</t>
  </si>
  <si>
    <t>BE/BE/BE/CB/WB/BE/FR/BB/HD</t>
  </si>
  <si>
    <t>SS/SS/SS/SS</t>
  </si>
  <si>
    <t>WB/CB/SS/HD/HD/DH</t>
  </si>
  <si>
    <t>HD/HD/FR/FR/FR/SO/BE/JB/BB</t>
  </si>
  <si>
    <t>DH/SS/FR/HD/FR/SO</t>
  </si>
  <si>
    <t>FR/WB/WB/WB</t>
  </si>
  <si>
    <t>DH/CB/CB/SS/SS/SS</t>
  </si>
  <si>
    <t>FR/HD/FR</t>
  </si>
  <si>
    <t>JB/JB/HD/HD/HD/BE/BE</t>
  </si>
  <si>
    <t>SO/WB/SO/HD/HD/HD/BB/SS</t>
  </si>
  <si>
    <t>WB/WB/BB/HD/HD/HD/SO/CB</t>
  </si>
  <si>
    <t>HD/HD/HD/BE/SS/SO/SO</t>
  </si>
  <si>
    <t>SO/BB/BB/SO/SO/SO</t>
  </si>
  <si>
    <t>CB/SS/SO/SO</t>
  </si>
  <si>
    <t>BB/BB/BB/WB/SO/SO/SO</t>
  </si>
  <si>
    <t>BE/BE</t>
  </si>
  <si>
    <t>CB/DH/FR/FR/HD/SO/BB</t>
  </si>
  <si>
    <t>JB/DH/DH/WB</t>
  </si>
  <si>
    <t>DH/DH/JB/BB/WB/SS/SS/JB</t>
  </si>
  <si>
    <t>FR/FR/CB/CB/CB/WB/WB</t>
  </si>
  <si>
    <t>FR/SS/SS/DH/FR</t>
  </si>
  <si>
    <t>SS/SS/DH/SS/BE/DH/FR/CB/CB/BE/JB/BB</t>
  </si>
  <si>
    <t>WB/WB/WB/JB/JB/JB</t>
  </si>
  <si>
    <t>SS/BB/BB/BB/BB/SS/SS/SS/DH/DH/DH/CB/SO</t>
  </si>
  <si>
    <t>HD/HD/BE/HD/FR/JB/JB/CB/JB/SS</t>
  </si>
  <si>
    <t>WB/HD/SS/SO/JB</t>
  </si>
  <si>
    <t>HD/HD/DH/SO/SO/SO</t>
  </si>
  <si>
    <t>WB/JB/JB/JB/JB/BE/CB/WB/CB/FR</t>
  </si>
  <si>
    <t>DH/DH/HD/DH/DH/BE/BE/BE</t>
  </si>
  <si>
    <t>FR/FR/BB/BB/BB</t>
  </si>
  <si>
    <t>BE/SO/SO/SO</t>
  </si>
  <si>
    <t>HD/WB/JB</t>
  </si>
  <si>
    <t>BB/BB/SO/SO/SO/WB/FR/JB/DH/DH</t>
  </si>
  <si>
    <t>BB/HD/CB/DH/DH/DH/JB/BE/BE/DH/JB/FR/FR/FR/FR</t>
  </si>
  <si>
    <t>DH/DH/SO/SO/SO/SO/BE</t>
  </si>
  <si>
    <t>DH/BE/WB/BE/JB/JB/SS</t>
  </si>
  <si>
    <t>DH/DH/BE/BE/JB/JB</t>
  </si>
  <si>
    <t>CB/HD/HD/BE/BE/BE/BB</t>
  </si>
  <si>
    <t>HD/WB/WB/JB/JB/BE</t>
  </si>
  <si>
    <t>HD/FR/WB/JB/JB/JB/JB/BB/JB/WB/WB</t>
  </si>
  <si>
    <t>WB/WB/DH/JB/JB/SO/SO/SO</t>
  </si>
  <si>
    <t>SO/DH/DH/DH/DH/BE/CB/CB/CB/CB/JB/JB</t>
  </si>
  <si>
    <t>WB/HD/FR</t>
  </si>
  <si>
    <t>SO/SO/WB/WB/BE</t>
  </si>
  <si>
    <t>DH/DH/BE/BE/BB/DH/DH/DH/DH</t>
  </si>
  <si>
    <t>WB/BE/BE/CB/HD</t>
  </si>
  <si>
    <t>DH/JB/JB/JB/JB/FR/HD/HD</t>
  </si>
  <si>
    <t>JB/SS</t>
  </si>
  <si>
    <t>HD/DH/DH/BE/BE/BE</t>
  </si>
  <si>
    <t>FR/FR/BE/BE/SO/DH/DH/BB/HD/HD</t>
  </si>
  <si>
    <t>SO/JB/BB/SO/DH/DH/DH/DH/CB/CB/CB/CB/SO</t>
  </si>
  <si>
    <t>SS/SS/FR/HD/BB</t>
  </si>
  <si>
    <t>WB/DH/JB</t>
  </si>
  <si>
    <t>CB/CB/BE/BE/BE</t>
  </si>
  <si>
    <t>SS/DH/DH/SS/WB</t>
  </si>
  <si>
    <t>SS/FR/CB/SO/WB/WB/WB/CB/CB/CB/HD/CB/HD</t>
  </si>
  <si>
    <t>HD/SS/SS/SS</t>
  </si>
  <si>
    <t>JB/HD/SS/SO/BE/HD/BB/JB/DH</t>
  </si>
  <si>
    <t>DH/DH/HD/FR/JB/BB/BB</t>
  </si>
  <si>
    <t>SS/SS/SS/SS/DH/SS/BE/WB/JB/SS</t>
  </si>
  <si>
    <t>BB/BB/BB/BB/FR/JB/JB/DH/DH</t>
  </si>
  <si>
    <t>FR/DH/SS/BB/CB/HD/SO/WB/SS</t>
  </si>
  <si>
    <t>CB/SO/CB/CB/HD/DH/SS</t>
  </si>
  <si>
    <t>JB/FR/BB</t>
  </si>
  <si>
    <t>WB/FR/WB</t>
  </si>
  <si>
    <t>BB/HD/DH/FR/BB/BB/BB/BB/BB</t>
  </si>
  <si>
    <t>WB/BB/DH/WB/HD/HD/HD/SO/CB/SO/WB</t>
  </si>
  <si>
    <t>SS/SS/SS/SS/JB/JB/SO</t>
  </si>
  <si>
    <t>JB/WB/WB/WB/WB/DH/DH</t>
  </si>
  <si>
    <t>DH/DH/SS</t>
  </si>
  <si>
    <t>FR/JB/WB/HD/HD/HD/SS/CB/FR/DH</t>
  </si>
  <si>
    <t>DH/DH/DH/HD/SS/BE/JB/JB</t>
  </si>
  <si>
    <t>DH/CB/CB/CB/CB/CB</t>
  </si>
  <si>
    <t>HD/HD/BE/BE/JB/JB/JB/JB</t>
  </si>
  <si>
    <t>CB/DH/SS/CB/CB/CB</t>
  </si>
  <si>
    <t>WB/WB/WB/BB/BB/BB/BB/BB</t>
  </si>
  <si>
    <t>DH/DH/DH/DH/SO</t>
  </si>
  <si>
    <t>BB/BB/WB/WB/FR</t>
  </si>
  <si>
    <t>SS/BB/FR/FR</t>
  </si>
  <si>
    <t>CB/CB/CB/DH/DH/SS</t>
  </si>
  <si>
    <t>JB/JB/HD/SO/WB</t>
  </si>
  <si>
    <t>JB/JB/DH/DH/DH</t>
  </si>
  <si>
    <t>SO/HD/BB/FR/SO</t>
  </si>
  <si>
    <t>HD/WB/HD/FR/BB</t>
  </si>
  <si>
    <t>CB/DH/DH/DH/DH/DH</t>
  </si>
  <si>
    <t>CB/CB/CB/FR</t>
  </si>
  <si>
    <t>BE/SS/BB/SO/BE/BE</t>
  </si>
  <si>
    <t>JB/HD/WB/WB/WB/WB/CB/WB/DH/BE/BE/BE/SO</t>
  </si>
  <si>
    <t>SO/BE/FR/BB/JB/JB</t>
  </si>
  <si>
    <t>SS/SS/HD/CB/CB/BB/HD/CB/CB/CB/CB</t>
  </si>
  <si>
    <t>BB/BB/DH/FR/SS</t>
  </si>
  <si>
    <t>FR/HD/SS</t>
  </si>
  <si>
    <t>SO/CB/DH/DH/CB/FR/FR</t>
  </si>
  <si>
    <t>SO/SO/HD/HD/FR/BE</t>
  </si>
  <si>
    <t>FR/FR/HD/HD/WB/BE/BE/WB</t>
  </si>
  <si>
    <t>BB/HD/SS/JB/JB/WB/DH/BB</t>
  </si>
  <si>
    <t>CB/CB/CB/CB/SO/SO/DH/SO/SO/DH</t>
  </si>
  <si>
    <t>WB/JB/JB/JB/FR</t>
  </si>
  <si>
    <t>BB/BB/JB/JB/JB/BE</t>
  </si>
  <si>
    <t>BE/CB/DH/SO/WB/FR/WB</t>
  </si>
  <si>
    <t>SS/WB/WB/WB/WB/WB/WB/BB/BB/DH</t>
  </si>
  <si>
    <t>BE/CB/CB/CB/BB</t>
  </si>
  <si>
    <t>HD/HD/HD/FR/FR/SS/SS</t>
  </si>
  <si>
    <t>DH/DH/DH/DH/HD/JB</t>
  </si>
  <si>
    <t>WB/CB/SO/SO/HD/HD</t>
  </si>
  <si>
    <t>SS/SS/SS/DH/WB/HD/HD/FR/BE/BE/WB/CB/DH/HD</t>
  </si>
  <si>
    <t>WB/WB/BB/BB/BB</t>
  </si>
  <si>
    <t>SS/DH/BB/WB</t>
  </si>
  <si>
    <t>WB/JB/SS/SS/BB/WB/HD/BB/SS</t>
  </si>
  <si>
    <t>SS/JB/BE/DH/DH/FR/JB</t>
  </si>
  <si>
    <t>SS/SS/SS/FR/BE/FR/BE/SO/JB</t>
  </si>
  <si>
    <t>JB/JB/JB/SO/SO/BE/BE/BE/JB/JB</t>
  </si>
  <si>
    <t>CB/CB/CB/WB/WB/WB/DH/HD</t>
  </si>
  <si>
    <t>WB/WB/FR/DH/DH</t>
  </si>
  <si>
    <t>SS/SS/BE/BE/SO/BB/BB/BB/BE/BB/BB</t>
  </si>
  <si>
    <t>JB/SS/HD/JB/JB</t>
  </si>
  <si>
    <t>JB/WB/WB/WB/BE/JB/SS/WB/CB/CB/BB</t>
  </si>
  <si>
    <t>BE/BE/BE/FR/WB/BB/SO/SO/BE/JB/HD/BB</t>
  </si>
  <si>
    <t>BE/WB/WB/WB/DH/DH/DH</t>
  </si>
  <si>
    <t>CB/JB/CB</t>
  </si>
  <si>
    <t>SS/DH/JB/BE/BE/SO/SO</t>
  </si>
  <si>
    <t>SO/BE/BE/JB</t>
  </si>
  <si>
    <t>WB/DH/WB/SO</t>
  </si>
  <si>
    <t>BE/HD/HD/HD/BB</t>
  </si>
  <si>
    <t>FR/HD/CB/SO/FR/JB</t>
  </si>
  <si>
    <t>CB/WB/DH/DH/BE</t>
  </si>
  <si>
    <t>SO/SS/SS/BB/BB</t>
  </si>
  <si>
    <t>DH/BE/BE</t>
  </si>
  <si>
    <t>SS/SS/FR/FR/SO/WB/WB/WB</t>
  </si>
  <si>
    <t>WB/CB</t>
  </si>
  <si>
    <t>BB/DH</t>
  </si>
  <si>
    <t>HD/CB/CB/JB/JB/SS/SS</t>
  </si>
  <si>
    <t>FR/DH/BE/FR/WB/WB</t>
  </si>
  <si>
    <t>CB/CB/CB/SO/FR</t>
  </si>
  <si>
    <t>DH/BB/FR/CB/SO/BB/HD/SO</t>
  </si>
  <si>
    <t>HD/CB/SS/HD/JB</t>
  </si>
  <si>
    <t>DH/DH/DH/DH/HD/HD/HD/HD</t>
  </si>
  <si>
    <t>WB/SS/JB/JB/JB/JB/WB/FR/DH/SO/WB</t>
  </si>
  <si>
    <t>HD/BB/BB</t>
  </si>
  <si>
    <t>BB/SO/SO/BE/BE/BE/BE/BE</t>
  </si>
  <si>
    <t>WB/WB/WB/BB/BB/BB</t>
  </si>
  <si>
    <t>CB/DH/FR/FR/FR/DH/DH</t>
  </si>
  <si>
    <t>WB/WB/BE/BE/SO/BB/BB/WB/HD/BE/SO/SO/SO</t>
  </si>
  <si>
    <t>SS/DH/WB/SS/SS</t>
  </si>
  <si>
    <t>SO/SO/SO/SO/WB/WB/WB/DH</t>
  </si>
  <si>
    <t>FR/BE/BE/CB/HD/SS/SS/SO/HD/CB/FR</t>
  </si>
  <si>
    <t>FR/FR/BB</t>
  </si>
  <si>
    <t>SS/JB/DH/DH/CB/CB</t>
  </si>
  <si>
    <t>BB/DH/DH/DH/DH</t>
  </si>
  <si>
    <t>HD/HD/DH/BE/BB</t>
  </si>
  <si>
    <t>BB/WB/WB/DH/BE/CB/CB</t>
  </si>
  <si>
    <t>BE/SS/SS/SS/CB/CB</t>
  </si>
  <si>
    <t>BB/CB/BE/JB/JB</t>
  </si>
  <si>
    <t>WB/JB/JB/SO/SO/SO/SO/FR</t>
  </si>
  <si>
    <t>BE/WB/BB/BB/SO/SO</t>
  </si>
  <si>
    <t>DH/DH/HD/HD</t>
  </si>
  <si>
    <t>SS/BE/SS/SO/JB/DH/HD/WB/HD/HD/DH</t>
  </si>
  <si>
    <t>SO/CB/CB/CB/SO</t>
  </si>
  <si>
    <t>SS/SS/BE/BE/BE/BE</t>
  </si>
  <si>
    <t>JB/SO/BE/WB/BB/DH/DH/DH</t>
  </si>
  <si>
    <t>JB/WB/WB/SO/SS</t>
  </si>
  <si>
    <t>CB/SS/DH/HD/SS/CB/BB/DH</t>
  </si>
  <si>
    <t>BE/WB/WB/JB/SO</t>
  </si>
  <si>
    <t>BE/BB/JB</t>
  </si>
  <si>
    <t>BB/SO/SO/WB</t>
  </si>
  <si>
    <t>BE/SO/CB/CB/CB/HD/JB/FR/BB/BB</t>
  </si>
  <si>
    <t>SO/BB/BE</t>
  </si>
  <si>
    <t>WB/WB/BB</t>
  </si>
  <si>
    <t>FR/FR/FR/FR/CB/CB/HD/BE/BE/BE</t>
  </si>
  <si>
    <t>DH/FR/FR/JB/JB/WB/SS/DH/DH</t>
  </si>
  <si>
    <t>SO/SO/BE/BE/BE</t>
  </si>
  <si>
    <t>DH/DH/DH/JB/JB/BE/BE</t>
  </si>
  <si>
    <t>JB/WB/HD/HD/SS/WB/CB</t>
  </si>
  <si>
    <t>SO/BE/FR/CB/JB/JB/WB/SO</t>
  </si>
  <si>
    <t>SO/SO/HD/HD/SS</t>
  </si>
  <si>
    <t>JB/JB/SO/SO/WB/WB</t>
  </si>
  <si>
    <t>SO/SO/WB/WB/CB</t>
  </si>
  <si>
    <t>CB/CB/DH/DH/DH/SS</t>
  </si>
  <si>
    <t>WB/CB/BB/DH/DH/DH</t>
  </si>
  <si>
    <t>BE/JB/JB/BB/BB</t>
  </si>
  <si>
    <t>CB/CB/CB/DH/HD</t>
  </si>
  <si>
    <t>HD/BB</t>
  </si>
  <si>
    <t>HD/FR/FR/JB/FR</t>
  </si>
  <si>
    <t>SS/FR/SS/SS/SS/SS/SS/BB/BB/JB</t>
  </si>
  <si>
    <t>FR/BB/WB/WB/WB/JB/HD/SO/JB/BB</t>
  </si>
  <si>
    <t>WB/BB/JB/HD/BB/BB/SO/SO/SO/HD/DH</t>
  </si>
  <si>
    <t>DH/DH/CB/CB/CB</t>
  </si>
  <si>
    <t>SO/JB/JB/BB/SO/JB</t>
  </si>
  <si>
    <t>FR/BB/BB/CB/JB/JB</t>
  </si>
  <si>
    <t>SS/CB/SS/SS/SO/FR/FR/JB/BB</t>
  </si>
  <si>
    <t>FR/FR/FR/FR/FR</t>
  </si>
  <si>
    <t>DH/DH/DH/DH/DH/WB/BB/BB</t>
  </si>
  <si>
    <t>JB/JB/SS/SS/JB</t>
  </si>
  <si>
    <t>DH/DH/FR/FR/FR/CB/FR/FR</t>
  </si>
  <si>
    <t>DH/DH/SO/SO/HD/SO/SO/SO/DH/CB</t>
  </si>
  <si>
    <t>WB/WB/BE/BE/BE/BE</t>
  </si>
  <si>
    <t>FR/JB/SS/SS/SO/SO/BE/CB/BE/BE/BE/BB/BB</t>
  </si>
  <si>
    <t>SS/SS/CB/CB/FR/FR/SS/SS</t>
  </si>
  <si>
    <t>JB/CB/BB/SS</t>
  </si>
  <si>
    <t>CB/CB/BE/BE/BE/SS</t>
  </si>
  <si>
    <t>BE/JB/BB/CB/FR/HD/WB/HD/SS</t>
  </si>
  <si>
    <t>BE/BE/BE/BE/FR/FR/DH/DH/DH</t>
  </si>
  <si>
    <t>JB/CB/CB/CB/FR/DH/CB/SO/JB/DH/HD/BB</t>
  </si>
  <si>
    <t>SS/SS/SS/SO/SO/SO/BE/BE/BE/BE</t>
  </si>
  <si>
    <t>BB/CB/SO/SO/SS</t>
  </si>
  <si>
    <t>DH/BE/JB/DH/DH/BE/WB</t>
  </si>
  <si>
    <t>SS/SS/DH/SS/BB/FR</t>
  </si>
  <si>
    <t>SS/SS/DH/SO/JB/JB</t>
  </si>
  <si>
    <t>WB/WB/DH/DH/DH</t>
  </si>
  <si>
    <t>SS/SS/WB/HD</t>
  </si>
  <si>
    <t>SS/HD/HD/SO/CB/FR/FR</t>
  </si>
  <si>
    <t>SS/SS/SO/SO/SO</t>
  </si>
  <si>
    <t>FR/FR/FR/HD/HD/HD</t>
  </si>
  <si>
    <t>HD/BE/FR/BB</t>
  </si>
  <si>
    <t>WB/BE/CB/DH/BB/BB/HD</t>
  </si>
  <si>
    <t>BE/FR/WB/SS/JB/WB</t>
  </si>
  <si>
    <t>HD/HD/SS/SS/BB</t>
  </si>
  <si>
    <t>FR/FR/FR/SO/FR</t>
  </si>
  <si>
    <t>DH/BE/BE/DH/DH/DH</t>
  </si>
  <si>
    <t>BB/BE/SO/DH/SS/DH/BE/HD</t>
  </si>
  <si>
    <t>CB/BB/BE</t>
  </si>
  <si>
    <t>CB/WB/BB/BB/FR/HD/DH/BB/BE/BE/SO</t>
  </si>
  <si>
    <t>BE/BE/SO/SS/WB/BB/WB/JB</t>
  </si>
  <si>
    <t>CB/CB/SS/BB/BB/BB</t>
  </si>
  <si>
    <t>BB/BB/FR/SS/WB/WB/HD/BE/CB/CB/HD/HD/SO</t>
  </si>
  <si>
    <t>BE/CB/CB/SO/FR</t>
  </si>
  <si>
    <t>CB/BB/JB/JB/DH/DH/WB</t>
  </si>
  <si>
    <t>DH/HD/HD/HD/BE/SS/SS</t>
  </si>
  <si>
    <t>HD/BB/WB</t>
  </si>
  <si>
    <t>BB/JB/JB/HD/HD/HD</t>
  </si>
  <si>
    <t>DH/CB/JB/HD/JB/JB/JB</t>
  </si>
  <si>
    <t>CB/SO/SO</t>
  </si>
  <si>
    <t>CB/SO/BE/DH/FR/FR/FR</t>
  </si>
  <si>
    <t>BB/BE/BB/BB/BB</t>
  </si>
  <si>
    <t>HD/FR/FR/FR/SS/SS/SS</t>
  </si>
  <si>
    <t>SO/WB/FR/SS/FR/JB/HD/HD/CB</t>
  </si>
  <si>
    <t>WB/WB/WB/WB/HD/FR/SS/CB/CB/JB/BE</t>
  </si>
  <si>
    <t>BE/SO/BB/BB/FR/FR</t>
  </si>
  <si>
    <t>HD/CB/WB/CB/HD/DH/BE/SS</t>
  </si>
  <si>
    <t>DH/DH/DH/FR/SS/JB/JB/JB/JB/FR/FR</t>
  </si>
  <si>
    <t>BE/WB/WB/WB/SO/SO/JB/SO/BB/SS/FR</t>
  </si>
  <si>
    <t>HD/FR/CB/SS/HD</t>
  </si>
  <si>
    <t>DH/SO/SO/HD/DH/HD/CB/CB/CB/SS</t>
  </si>
  <si>
    <t>BB/BB/CB/FR/BE/BE/DH/HD/BB/BB/BB/DH/HD</t>
  </si>
  <si>
    <t>JB/DH/HD/HD/DH/JB/FR/JB/JB</t>
  </si>
  <si>
    <t>WB/DH/DH/DH</t>
  </si>
  <si>
    <t>BB/BE/BE</t>
  </si>
  <si>
    <t>FR/FR/WB/WB/WB/HD/HD/HD</t>
  </si>
  <si>
    <t>HD/HD/SO/SO/SO/BB</t>
  </si>
  <si>
    <t>WB/DH/DH/DH/JB</t>
  </si>
  <si>
    <t>HD/HD/BB/BB/WB/SS</t>
  </si>
  <si>
    <t>HD/HD/HD/HD/SO/WB/DH/HD</t>
  </si>
  <si>
    <t>BE/BE/WB/WB/WB/WB/SS</t>
  </si>
  <si>
    <t>SO/SO/SO/BE/SO</t>
  </si>
  <si>
    <t>DH/WB/BB/HD/WB/WB/WB/WB/HD/SS/WB</t>
  </si>
  <si>
    <t>DH/CB/FR/FR</t>
  </si>
  <si>
    <t>JB/SO/JB/BB/JB/FR</t>
  </si>
  <si>
    <t>DH/SO/SO/DH/DH/SS/SO</t>
  </si>
  <si>
    <t>WB/WB/BB/BB/BB/DH/JB/FR</t>
  </si>
  <si>
    <t>FR/FR/HD/HD/SO</t>
  </si>
  <si>
    <t>WB/HD/HD/DH/HD</t>
  </si>
  <si>
    <t>SO/SS/BB/BB/CB/CB</t>
  </si>
  <si>
    <t>SO/HD/SS/SS/SO</t>
  </si>
  <si>
    <t>BB/BB/CB/CB/SS/CB</t>
  </si>
  <si>
    <t>WB/WB/WB/BB/FR</t>
  </si>
  <si>
    <t>CB/CB/DH/SO/HD/SO/SO</t>
  </si>
  <si>
    <t>WB/WB/WB/BB/WB</t>
  </si>
  <si>
    <t>BE/FR/DH/BE/BB/FR</t>
  </si>
  <si>
    <t>CB/SO/FR/SO/SS/CB/SO/BB/CB</t>
  </si>
  <si>
    <t>CB/CB/CB/DH/DH/DH/BE/BE/BE</t>
  </si>
  <si>
    <t>JB/DH/BB</t>
  </si>
  <si>
    <t>BB/FR/CB/BE/BE</t>
  </si>
  <si>
    <t>WB/HD/HD/FR/WB/DH/DH</t>
  </si>
  <si>
    <t>BB/SS/BE/FR/DH/DH/DH/DH</t>
  </si>
  <si>
    <t>WB/WB/FR/DH</t>
  </si>
  <si>
    <t>WB/DH/FR/DH/FR/FR/CB</t>
  </si>
  <si>
    <t>CB/SO/SO/CB/BB</t>
  </si>
  <si>
    <t>SS/WB/BE/BB/WB/WB/BE/CB</t>
  </si>
  <si>
    <t>JB/JB/JB/JB/CB</t>
  </si>
  <si>
    <t>HD/WB/WB/CB/FR/WB/WB/WB/WB/CB</t>
  </si>
  <si>
    <t>SS/SS/DH/JB/BE/CB/CB/JB/BE/BB</t>
  </si>
  <si>
    <t>HD/SO/FR/BE/JB</t>
  </si>
  <si>
    <t>SS/SS/SS/SS/BE/BE</t>
  </si>
  <si>
    <t>SO/HD/HD/HD/CB</t>
  </si>
  <si>
    <t>JB/FR/CB/DH/SS/SS/SS</t>
  </si>
  <si>
    <t>SS/CB/FR/CB/SS/SS/FR/FR/FR/FR/SS</t>
  </si>
  <si>
    <t>HD/HD/BB/BB/BB/JB/JB/JB</t>
  </si>
  <si>
    <t>HD/HD/HD/WB/WB</t>
  </si>
  <si>
    <t>SO/FR/FR/FR/WB/WB/WB/WB</t>
  </si>
  <si>
    <t>SO/SO/DH/WB/HD/JB/WB</t>
  </si>
  <si>
    <t>DH/JB/JB/HD</t>
  </si>
  <si>
    <t>JB/CB/DH/FR/FR/FR/FR/DH/WB/SS/SS</t>
  </si>
  <si>
    <t>BB/SS/BB/BB/BB</t>
  </si>
  <si>
    <t>BB/WB/WB/DH/DH</t>
  </si>
  <si>
    <t>DH/FR/WB/BB/BB/BB/HD/CB/BB/FR/SS</t>
  </si>
  <si>
    <t>SO/SO/SS/SS</t>
  </si>
  <si>
    <t>DH/HD/HD/HD/SO/SO</t>
  </si>
  <si>
    <t>WB/WB/FR/FR/BE/BE</t>
  </si>
  <si>
    <t>FR/DH/SS/DH/DH/BE/FR/JB/BE/JB</t>
  </si>
  <si>
    <t>JB/JB/JB/JB/HD</t>
  </si>
  <si>
    <t>FR/CB/SO</t>
  </si>
  <si>
    <t>BB/BB/CB/WB/WB/WB/WB/JB/BB/BE</t>
  </si>
  <si>
    <t>CB/CB/CB/SO/SO/SO/DH/DH/DH</t>
  </si>
  <si>
    <t>HD/HD/HD/HD/HD/SS</t>
  </si>
  <si>
    <t>WB/JB/WB/WB/SS/SS</t>
  </si>
  <si>
    <t>WB/CB/DH</t>
  </si>
  <si>
    <t>JB/SS/SS/SS/WB</t>
  </si>
  <si>
    <t>SS/DH/BB/BB/JB/CB/BB/SO</t>
  </si>
  <si>
    <t>SS/DH/SS/JB/JB/FR/WB/BB/BB/SS/SO/SO</t>
  </si>
  <si>
    <t>WB/WB/DH/SO/SO</t>
  </si>
  <si>
    <t>WB/WB/BB/SO/CB/SS</t>
  </si>
  <si>
    <t>WB/BE/BB/BB</t>
  </si>
  <si>
    <t>BB/SO/SS/BB/BE/DH/DH/SS/WB/DH/WB</t>
  </si>
  <si>
    <t>HD/HD/BE/SS/CB</t>
  </si>
  <si>
    <t>BB/DH/BB/HD/HD/HD</t>
  </si>
  <si>
    <t>CB/BB/CB/CB/CB/CB</t>
  </si>
  <si>
    <t>SO/DH/FR/FR/HD/DH/WB/WB/SS</t>
  </si>
  <si>
    <t>BE/BE/BE/BE/FR/FR/BB/BB</t>
  </si>
  <si>
    <t>DH/JB/DH/DH/DH</t>
  </si>
  <si>
    <t>FR/FR/FR/FR/JB/WB</t>
  </si>
  <si>
    <t>SO/SO/BB/DH/DH/BE/BE/WB/DH/WB/BB</t>
  </si>
  <si>
    <t>WB/SS/DH/DH/DH/DH/BB/HD</t>
  </si>
  <si>
    <t>CB/WB/WB/DH/WB/SS</t>
  </si>
  <si>
    <t>CB/DH/FR</t>
  </si>
  <si>
    <t>SS/DH/JB/JB/BB/BB/BB/BB/WB</t>
  </si>
  <si>
    <t>CB/CB/SO/SO/FR/BE/BE/BE/JB</t>
  </si>
  <si>
    <t>BE/BB/BB/SO/FR</t>
  </si>
  <si>
    <t>SS/CB/FR</t>
  </si>
  <si>
    <t>BE/BE/HD/BB/DH/DH/BB</t>
  </si>
  <si>
    <t>BB/BB/CB/JB/JB/JB/BB</t>
  </si>
  <si>
    <t>JB/JB/WB/WB/WB/HD/BE</t>
  </si>
  <si>
    <t>JB/JB/BE/SO/DH/DH/DH/DH/SO/SO/SO/SO/HD/CB/SS</t>
  </si>
  <si>
    <t>BE/HD/HD</t>
  </si>
  <si>
    <t>SO/SO/SO/SO/BE</t>
  </si>
  <si>
    <t>HD/WB/HD/WB/SS/SO/SO/BB/CB/BB</t>
  </si>
  <si>
    <t>BE/DH</t>
  </si>
  <si>
    <t>CB/CB/BE/WB/WB/BB/SO/SS</t>
  </si>
  <si>
    <t>SO/WB/CB/DH/FR</t>
  </si>
  <si>
    <t>CB/CB/SS/CB/WB/SO/FR</t>
  </si>
  <si>
    <t>FR/DH/DH/DH</t>
  </si>
  <si>
    <t>JB/BE/FR/FR</t>
  </si>
  <si>
    <t>HD/SS/CB</t>
  </si>
  <si>
    <t>WB/DH/HD/CB/CB/CB</t>
  </si>
  <si>
    <t>BB/SS/JB/CB/SS/BB/CB</t>
  </si>
  <si>
    <t>DH/BB/BB/SS</t>
  </si>
  <si>
    <t>WB/WB/CB/BE</t>
  </si>
  <si>
    <t>JB/WB/JB/JB/SO/BE/BB/BB</t>
  </si>
  <si>
    <t>BE/HD/CB/FR/DH/BB/HD/BB</t>
  </si>
  <si>
    <t>BB/BE/CB/CB/DH/SS/DH</t>
  </si>
  <si>
    <t>CB/CB/CB/DH/DH/DH</t>
  </si>
  <si>
    <t>HD/HD/CB/CB/BB/BB</t>
  </si>
  <si>
    <t>BE/CB/SS/BB</t>
  </si>
  <si>
    <t>FR/BE/SS/SS/JB/WB/BE</t>
  </si>
  <si>
    <t>BB/WB/SS</t>
  </si>
  <si>
    <t>WB/WB/HD/HD/SO</t>
  </si>
  <si>
    <t>HD/HD/HD/SO/SO/SO</t>
  </si>
  <si>
    <t>DH/DH/SO/SO/WB</t>
  </si>
  <si>
    <t>HD/CB/CB/BB</t>
  </si>
  <si>
    <t>DH/SS/SO/CB</t>
  </si>
  <si>
    <t>CB/CB/CB/CB/WB/WB/BE/BE/BE/BE</t>
  </si>
  <si>
    <t>FR/HD/DH/JB/JB/JB/FR/SS/SS/SS/SS/HD/BB</t>
  </si>
  <si>
    <t>WB/FR/SO/SO/BE/BE/CB/JB/JB/JB/JB/BB</t>
  </si>
  <si>
    <t>SS/SS/FR/FR/FR/FR</t>
  </si>
  <si>
    <t>SO/BB/WB/HD/HD/BB/BB</t>
  </si>
  <si>
    <t>HD/HD/DH/DH</t>
  </si>
  <si>
    <t>CB/DH/DH/JB/JB/DH</t>
  </si>
  <si>
    <t>FR/FR/FR/DH/DH/DH/SO/SO/SO/SO/BB</t>
  </si>
  <si>
    <t>SS/SS/SO/SO/WB/WB</t>
  </si>
  <si>
    <t>BE/HD/SS/DH</t>
  </si>
  <si>
    <t>CB/SS/CB/CB/CB/WB/SS/HD</t>
  </si>
  <si>
    <t>FR/JB/BB/BB/BB/BB/HD/SS/WB/WB/WB/CB/SO/SO</t>
  </si>
  <si>
    <t>BB/BB/HD/HD/FR/FR</t>
  </si>
  <si>
    <t>JB/FR/FR/SS/FR/HD/WB/SS/BB/BB</t>
  </si>
  <si>
    <t>BE/JB/JB/CB</t>
  </si>
  <si>
    <t>HD/HD/HD/WB/BE/BE</t>
  </si>
  <si>
    <t>BB/BB/HD/SO/SO/HD/HD/HD/HD</t>
  </si>
  <si>
    <t>CB/FR/WB/HD/HD/BB</t>
  </si>
  <si>
    <t>DH/BE/BE/BE</t>
  </si>
  <si>
    <t>CB/DH/BE/BE/BE</t>
  </si>
  <si>
    <t>HD/WB/FR/HD/SO/DH/DH/JB</t>
  </si>
  <si>
    <t>SO/FR/WB/SS/BE/HD/HD/DH/FR/WB</t>
  </si>
  <si>
    <t>FR/WB/SS</t>
  </si>
  <si>
    <t>SS/DH/DH/BE/JB/DH/DH/BE</t>
  </si>
  <si>
    <t>JB/BB/BB/BB/BB/HD/HD/DH</t>
  </si>
  <si>
    <t>DH/DH/DH/CB/CB</t>
  </si>
  <si>
    <t>CB/CB/CB/BB/SO/DH/SS/CB/SO</t>
  </si>
  <si>
    <t>BB/BB/JB/FR/FR/WB/WB</t>
  </si>
  <si>
    <t>FR/DH/HD/BB/DH/SO/WB/FR</t>
  </si>
  <si>
    <t>BE/SS/SS/BE/SO/SO/SS</t>
  </si>
  <si>
    <t>WB/BE/FR/BB/FR/DH/FR/JB</t>
  </si>
  <si>
    <t>DH/DH/FR/FR/JB/JB/JB</t>
  </si>
  <si>
    <t>SS/SS/BE/BB/JB/BE/BB/BE</t>
  </si>
  <si>
    <t>SO/SO/DH/BB/SO/SS/SS/SS</t>
  </si>
  <si>
    <t>BB/SS/SS/WB/WB/SO/SO/SO</t>
  </si>
  <si>
    <t>JB/FR/BB/WB/SS/DH/SO/SS/DH/WB</t>
  </si>
  <si>
    <t>BE/DH/CB/CB/DH/BB/BB/DH/DH/DH/HD/WB</t>
  </si>
  <si>
    <t>DH/JB/JB/CB/CB</t>
  </si>
  <si>
    <t>BB/BE/BE/JB/JB/JB/CB</t>
  </si>
  <si>
    <t>SO/JB/WB/SS/WB/FR/FR/FR/SO</t>
  </si>
  <si>
    <t>DH/FR/FR/BE</t>
  </si>
  <si>
    <t>FR/FR/DH/SS/SS/SS</t>
  </si>
  <si>
    <t>HD/HD/FR/BB/CB/SO/BE/BB/BB/SO</t>
  </si>
  <si>
    <t>SS/JB/BE/HD/FR/SO/SO/SS/FR/BB</t>
  </si>
  <si>
    <t>WB/HD/HD/BE</t>
  </si>
  <si>
    <t>SS/BE/CB/FR/FR/SO/JB/HD/BB/SS</t>
  </si>
  <si>
    <t>CB/BE/JB/FR/FR</t>
  </si>
  <si>
    <t>WB/JB/BE/BE/BE</t>
  </si>
  <si>
    <t>BE/WB/BB/BB/CB/CB</t>
  </si>
  <si>
    <t>BE/BE/BE/BE/FR/FR/FR/FR</t>
  </si>
  <si>
    <t>BE/BE/DH/HD</t>
  </si>
  <si>
    <t>WB/BE/CB/HD/WB/JB/BB/SS/SS/SS/SO</t>
  </si>
  <si>
    <t>BE/BE/WB/WB/JB/JB</t>
  </si>
  <si>
    <t>JB/SS/HD/BE/SS/SS</t>
  </si>
  <si>
    <t>BB/BB/BB/WB/WB/SO</t>
  </si>
  <si>
    <t>FR/SS/SS/CB/BB/FR</t>
  </si>
  <si>
    <t>HD/HD/FR/FR/BE/BE/WB/JB</t>
  </si>
  <si>
    <t>FR/SO/SO/SO/WB/FR/FR</t>
  </si>
  <si>
    <t>SS/SO/SO/JB/JB/JB</t>
  </si>
  <si>
    <t>WB/FR/WB/WB/JB/SS</t>
  </si>
  <si>
    <t>CB/JB/JB/HD</t>
  </si>
  <si>
    <t>JB/JB/JB/HD/SS/SS/BE/BB/FR/WB/HD</t>
  </si>
  <si>
    <t>WB/JB/BE/SO/CB/DH/HD</t>
  </si>
  <si>
    <t>BE/BE/FR/FR/FR</t>
  </si>
  <si>
    <t>BE/BE/WB/WB/WB/BB</t>
  </si>
  <si>
    <t>FR/FR/FR/BE/BE/BE</t>
  </si>
  <si>
    <t>DH/DH/CB/WB/BE/BB</t>
  </si>
  <si>
    <t>HD/BE/BE/BE/FR</t>
  </si>
  <si>
    <t>HD/FR/BB/BB/BB/DH/DH</t>
  </si>
  <si>
    <t>HD/HD/CB/CB/CB/CB/CB/CB</t>
  </si>
  <si>
    <t>FR/FR/FR/FR/FR/BE</t>
  </si>
  <si>
    <t>DH/DH/DH/DH/HD/HD</t>
  </si>
  <si>
    <t>HD/CB/SS</t>
  </si>
  <si>
    <t>SO/SO/HD/WB/FR/JB/BB/BE</t>
  </si>
  <si>
    <t>BB/SO/WB/DH/DH</t>
  </si>
  <si>
    <t>CB/JB/SS/CB/CB/CB/BE/BB/BE/JB/JB/FR/FR</t>
  </si>
  <si>
    <t>BB/BB/SS/FR/SO/CB/CB/HD</t>
  </si>
  <si>
    <t>BB/SS/SS</t>
  </si>
  <si>
    <t>CB/CB/CB/BB/BB</t>
  </si>
  <si>
    <t>CB/JB/JB/JB/JB</t>
  </si>
  <si>
    <t>SS/FR/BB/DH/BE/SO/SO/DH/SS</t>
  </si>
  <si>
    <t>FR/BE/HD/HD/CB/JB/HD</t>
  </si>
  <si>
    <t>SO/SO/SO/SO/SO/FR/FR/FR</t>
  </si>
  <si>
    <t>DH/HD/HD/HD/JB/JB/JB</t>
  </si>
  <si>
    <t>BE/BE/SO/SO/SO/SO</t>
  </si>
  <si>
    <t>BB/BB/BB/SO/CB/CB/JB/WB</t>
  </si>
  <si>
    <t>SS/CB/CB/CB/SS/SS/SS</t>
  </si>
  <si>
    <t>BB/SS/SO</t>
  </si>
  <si>
    <t>SO/FR/FR/FR/BE/BE</t>
  </si>
  <si>
    <t>JB/BB/CB/CB</t>
  </si>
  <si>
    <t>SS/SO/WB/DH</t>
  </si>
  <si>
    <t>DH/DH/DH/FR/FR/FR</t>
  </si>
  <si>
    <t>CB/WB/JB/JB/DH</t>
  </si>
  <si>
    <t>HD/FR/SO/SO/SO/JB/SO/SO</t>
  </si>
  <si>
    <t>SO/SO/FR/FR/HD/CB/CB/WB/SO</t>
  </si>
  <si>
    <t>CB/DH/HD/FR</t>
  </si>
  <si>
    <t>SO/SO/CB/CB/HD</t>
  </si>
  <si>
    <t>CB/CB/SO/SO/SO/SO</t>
  </si>
  <si>
    <t>BE/DH/BE/BE</t>
  </si>
  <si>
    <t>WB/BE/JB</t>
  </si>
  <si>
    <t>SS/CB/HD/JB/JB/JB</t>
  </si>
  <si>
    <t>CB/BE/BE/WB/WB/SS/BB/BB/DH/DH</t>
  </si>
  <si>
    <t>SS/JB/JB/JB</t>
  </si>
  <si>
    <t>WB/WB/WB/DH</t>
  </si>
  <si>
    <t>SS/BB/WB/SO/JB/JB/JB/WB/CB/DH</t>
  </si>
  <si>
    <t>SS/SS/CB/BE/SS/DH</t>
  </si>
  <si>
    <t>BE/CB/FR/BE/FR/FR</t>
  </si>
  <si>
    <t>SO/BB/BB/DH/FR/DH/DH</t>
  </si>
  <si>
    <t>FR/FR/SS/SO/SO/SO</t>
  </si>
  <si>
    <t>FR/FR/SO/SO/SO</t>
  </si>
  <si>
    <t>HD/HD/FR/FR</t>
  </si>
  <si>
    <t>WB/CB/CB/SS/SS/DH</t>
  </si>
  <si>
    <t>JB/DH/SO/SO</t>
  </si>
  <si>
    <t>HD/SS/BB</t>
  </si>
  <si>
    <t>SS/SS/SS/BE</t>
  </si>
  <si>
    <t>BB/HD/HD</t>
  </si>
  <si>
    <t>DH/DH/DH/JB/DH/BB/BB/BB/JB/FR/SS/BE/SO/WB</t>
  </si>
  <si>
    <t>SO/SO/WB/WB/WB/WB/WB/WB</t>
  </si>
  <si>
    <t>SO/SS/SS/SS/SS/SO/WB</t>
  </si>
  <si>
    <t>WB/FR/BB</t>
  </si>
  <si>
    <t>SO/CB/CB/FR/FR/FR</t>
  </si>
  <si>
    <t>FR/FR/CB/BE</t>
  </si>
  <si>
    <t>JB/SO/DH/HD/BB/FR/BB/DH/BE/BB</t>
  </si>
  <si>
    <t>CB/CB/DH/DH/DH/BE/BE</t>
  </si>
  <si>
    <t>BE/BE/WB/BB/SS</t>
  </si>
  <si>
    <t>SS/SS/FR/FR/DH/DH</t>
  </si>
  <si>
    <t>FR/JB/SO/SO/BE/JB</t>
  </si>
  <si>
    <t>DH/DH/DH/SS/SS/SS/SS</t>
  </si>
  <si>
    <t>BB/BB/BB/SS/JB/JB</t>
  </si>
  <si>
    <t>SO/HD/JB/JB</t>
  </si>
  <si>
    <t>BB/HD/WB/SO/BE/SS/FR</t>
  </si>
  <si>
    <t>BE/BE/BE/BB/BE</t>
  </si>
  <si>
    <t>BE/WB/WB</t>
  </si>
  <si>
    <t>SS/BB/SO/SS/SS/FR</t>
  </si>
  <si>
    <t>FR/DH/JB</t>
  </si>
  <si>
    <t>HD/HD/BE/BE/BE/FR</t>
  </si>
  <si>
    <t>CB/SO/FR/CB/CB</t>
  </si>
  <si>
    <t>JB/JB/BE/BE/WB/FR</t>
  </si>
  <si>
    <t>CB/CB/CB</t>
  </si>
  <si>
    <t>BE/BE/BE/SS/SS/SS/FR</t>
  </si>
  <si>
    <t>BB/BB/BE/FR/BE/CB</t>
  </si>
  <si>
    <t>FR/FR/FR/FR/JB/FR/FR/HD/BE</t>
  </si>
  <si>
    <t>BE/BE/DH/DH/DH</t>
  </si>
  <si>
    <t>SO/CB/BB/HD/WB/BB/DH/DH/JB/JB/JB/JB/HD</t>
  </si>
  <si>
    <t>SO/SO/BE/BE/BE/SS/DH/DH</t>
  </si>
  <si>
    <t>BE/DH/DH/SS/SO</t>
  </si>
  <si>
    <t>BE/BE/BE/HD/HD/HD</t>
  </si>
  <si>
    <t>HD/BE/BE/FR/WB/WB/WB/JB/FR/DH/BE/CB</t>
  </si>
  <si>
    <t>BE/BE/WB/HD/HD/BB</t>
  </si>
  <si>
    <t>DH/WB/SS/SS/CB</t>
  </si>
  <si>
    <t>JB/JB/JB/JB/DH</t>
  </si>
  <si>
    <t>WB/WB/WB/WB/SO/BE/BE/FR/JB</t>
  </si>
  <si>
    <t>CB/FR/DH/BB/BB/HD/JB/JB/BE/BE/DH</t>
  </si>
  <si>
    <t>JB/HD/BB/BB</t>
  </si>
  <si>
    <t>DH/DH/DH/SO/HD</t>
  </si>
  <si>
    <t>CB/JB/WB/BE/BE/BE/BE/BE</t>
  </si>
  <si>
    <t>SO/SO/BB/BB/HD/HD/CB</t>
  </si>
  <si>
    <t>JB/JB/FR/BB/FR/BE/BE</t>
  </si>
  <si>
    <t>FR/FR/BE/BE/HD/HD/SO</t>
  </si>
  <si>
    <t>SO/SO/WB/FR/BE/DH/WB/HD</t>
  </si>
  <si>
    <t>WB/WB/HD/WB/WB/WB/WB</t>
  </si>
  <si>
    <t>SS/WB/WB/WB/HD/HD/HD</t>
  </si>
  <si>
    <t>JB/JB/HD/DH/DH</t>
  </si>
  <si>
    <t>JB/SS/SS/SS/SO</t>
  </si>
  <si>
    <t>CB/CB/CB/BB/BB/WB/WB/WB</t>
  </si>
  <si>
    <t>BB/BB/BB/BB/BB/BB/HD/HD/CB/CB/JB</t>
  </si>
  <si>
    <t>BB/BB/BB/WB/WB/WB/WB</t>
  </si>
  <si>
    <t>HD/DH/BE/FR/JB/DH</t>
  </si>
  <si>
    <t>JB/HD/WB/WB/BE/BE/HD/HD/BB</t>
  </si>
  <si>
    <t>CB/CB/CB/CB/HD/HD</t>
  </si>
  <si>
    <t>DH/DH/DH/SS/SS/FR/SO/JB/WB</t>
  </si>
  <si>
    <t>SO/SO/SO/BB/BB/CB/CB/WB/WB</t>
  </si>
  <si>
    <t>BB/BB/JB/FR/FR/JB/JB</t>
  </si>
  <si>
    <t>BB/BE/FR/SO/JB/SO</t>
  </si>
  <si>
    <t>JB/JB/SS/SS/SO/WB/WB/WB/WB</t>
  </si>
  <si>
    <t>CB/HD/WB/DH/WB/DH/SO/SO</t>
  </si>
  <si>
    <t>HD/CB/CB/CB/SS/SS/SS</t>
  </si>
  <si>
    <t>BE/HD/BE/JB/FR/FR/FR/FR</t>
  </si>
  <si>
    <t>HD/FR/SS/JB/BB/DH/BE/BE/BE/CB/BE</t>
  </si>
  <si>
    <t>SS/BE/DH/SS</t>
  </si>
  <si>
    <t>BB/BB/HD/SO</t>
  </si>
  <si>
    <t>FR/FR/CB</t>
  </si>
  <si>
    <t>WB/WB/CB/CB/BE/JB/BE</t>
  </si>
  <si>
    <t>JB/WB/JB/JB/WB/WB/WB/BE/DH/WB</t>
  </si>
  <si>
    <t>CB/CB/SS/JB/JB/JB/JB</t>
  </si>
  <si>
    <t>SS/JB/JB/JB/JB/SO/HD/CB/SO/BE/BE/WB</t>
  </si>
  <si>
    <t>HD/DH/SO/SO/SO/WB</t>
  </si>
  <si>
    <t>JB/JB/BE/JB/HD/FR/SS</t>
  </si>
  <si>
    <t>HD/JB/JB/BE/BE/BE/HD</t>
  </si>
  <si>
    <t>FR/FR/BE/BE/BE/DH</t>
  </si>
  <si>
    <t>BB/SO/SO/CB/WB/FR</t>
  </si>
  <si>
    <t>BB/DH/BE</t>
  </si>
  <si>
    <t>BE/BE/BB/FR/SS/CB</t>
  </si>
  <si>
    <t>BE/SO</t>
  </si>
  <si>
    <t>FR/FR/FR/DH/WB/WB/WB/JB/DH/BB/HD/CB</t>
  </si>
  <si>
    <t>WB/FR/FR/FR/FR/SO/SO</t>
  </si>
  <si>
    <t>CB/CB/CB/BB/BE/JB</t>
  </si>
  <si>
    <t>SS/BB/BB/WB/SO/WB/DH/BB</t>
  </si>
  <si>
    <t>SS/FR/FR/FR/HD/SS/SO/DH/SO/SO/SO/BB/BB</t>
  </si>
  <si>
    <t>JB/FR/CB/CB/CB</t>
  </si>
  <si>
    <t>SS/SS/DH/BB/BB/BB</t>
  </si>
  <si>
    <t>SO/SO/SO/JB/JB/FR/FR/HD</t>
  </si>
  <si>
    <t>DH/SO/SO/JB/JB/SS</t>
  </si>
  <si>
    <t>BE/BE/HD/HD/BB/BB</t>
  </si>
  <si>
    <t>BE/DH/FR</t>
  </si>
  <si>
    <t>SS/SS/FR/FR/JB/JB/JB/JB</t>
  </si>
  <si>
    <t>DH/HD/HD/HD/SS</t>
  </si>
  <si>
    <t>HD/JB/HD/SO/SS/JB/DH/JB/JB/CB</t>
  </si>
  <si>
    <t>SS/CB/BE/BE/SS/DH/WB/BE</t>
  </si>
  <si>
    <t>WB/WB/BB/BB/DH/SS/SO/SO/SO</t>
  </si>
  <si>
    <t>HD/DH/FR/FR/FR/SO/SO/SO</t>
  </si>
  <si>
    <t>SO/SO/BB/BB/BB</t>
  </si>
  <si>
    <t>HD/WB/FR/FR</t>
  </si>
  <si>
    <t>BE/CB/SO/SO</t>
  </si>
  <si>
    <t>HD/HD/SS/BB/JB/CB/CB/JB/SO/FR</t>
  </si>
  <si>
    <t>SS/SS/DH/BE/BB/JB</t>
  </si>
  <si>
    <t>JB/JB/WB/SO/SO/SO/SO/BB/BB/SO</t>
  </si>
  <si>
    <t>CB/HD/HD/SS/SS</t>
  </si>
  <si>
    <t>WB/WB/SO/SS/SS/BB/SO</t>
  </si>
  <si>
    <t>BB/BB/BB/SS/SS/SS/SS/SS</t>
  </si>
  <si>
    <t>JB/JB/DH/DH</t>
  </si>
  <si>
    <t>CB/CB/FR/FR/WB/WB/WB</t>
  </si>
  <si>
    <t>WB/HD/HD/SS/SO/SO/JB/JB</t>
  </si>
  <si>
    <t>SO/FR/WB/HD/FR/HD/CB/CB/SS/SS/SS</t>
  </si>
  <si>
    <t>SS/SS/SS/SO/DH/DH</t>
  </si>
  <si>
    <t>BE/BB/BB</t>
  </si>
  <si>
    <t>FR/CB/CB/BE/BE/WB/WB</t>
  </si>
  <si>
    <t>JB/SO/WB/WB/SO/WB/SS</t>
  </si>
  <si>
    <t>SS/SS/HD/HD/HD</t>
  </si>
  <si>
    <t>BB/JB/JB/WB/HD/BB/BB</t>
  </si>
  <si>
    <t>FR/SO/SO/SO</t>
  </si>
  <si>
    <t>SS/SS/JB/CB/CB/CB</t>
  </si>
  <si>
    <t>BB/HD/SS/DH/JB/BE/JB/DH/JB</t>
  </si>
  <si>
    <t>BE/FR/CB/CB/CB/CB/WB/BE/FR/SO</t>
  </si>
  <si>
    <t>SS/SS/WB/SO/SO</t>
  </si>
  <si>
    <t>WB/WB/WB/WB/SO/SO</t>
  </si>
  <si>
    <t>SO/HD/FR/FR/HD/HD/HD/HD/JB/SO/JB</t>
  </si>
  <si>
    <t>HD/HD/WB/WB/WB/CB/FR</t>
  </si>
  <si>
    <t>CB/CB/SS/SS/DH/DH/HD/HD/HD/HD</t>
  </si>
  <si>
    <t>FR/BE/SO/SO</t>
  </si>
  <si>
    <t>WB/HD/HD/CB/DH/DH/WB/WB/BE</t>
  </si>
  <si>
    <t>SS/SS/SS/WB/WB/WB/WB</t>
  </si>
  <si>
    <t>BE/WB/BE/HD/HD/SS/BE/BB/SO/BE</t>
  </si>
  <si>
    <t>WB/FR/FR/SO/SO</t>
  </si>
  <si>
    <t>BB/BB/BB/HD</t>
  </si>
  <si>
    <t>JB/JB/SO</t>
  </si>
  <si>
    <t>BB/BE/WB/SO</t>
  </si>
  <si>
    <t>WB/FR/DH/DH/FR/FR/HD/WB/DH/JB</t>
  </si>
  <si>
    <t>SO/WB/WB/SO</t>
  </si>
  <si>
    <t>SO/SO/SO/BB</t>
  </si>
  <si>
    <t>SS/FR/BB/HD/HD/HD/JB/WB/BB</t>
  </si>
  <si>
    <t>FR/FR/HD/BE/FR/FR/JB</t>
  </si>
  <si>
    <t>WB/WB/BE/BE/BE/JB</t>
  </si>
  <si>
    <t>WB/FR/HD</t>
  </si>
  <si>
    <t>FR/CB/DH/DH/DH/DH/DH/FR/SS/DH/WB/WB/WB/WB</t>
  </si>
  <si>
    <t>JB/DH/BE/CB/BB/FR/WB</t>
  </si>
  <si>
    <t>DH/BE/SS/DH/WB/HD/HD/HD/DH</t>
  </si>
  <si>
    <t>WB/SS/WB/DH/BE/BB/BE/JB</t>
  </si>
  <si>
    <t>SO/BE/SO/SO/FR/FR/HD</t>
  </si>
  <si>
    <t>BB/JB/BE/BE/WB/DH/CB/BE/BE</t>
  </si>
  <si>
    <t>SS/JB/DH/DH/CB/CB/CB</t>
  </si>
  <si>
    <t>JB/JB/SO/SO/SO/CB</t>
  </si>
  <si>
    <t>JB/HD/HD/HD/FR</t>
  </si>
  <si>
    <t>DH/SO/JB/JB/SS/CB/BB</t>
  </si>
  <si>
    <t>WB/WB/SO/WB/WB</t>
  </si>
  <si>
    <t>HD/JB/DH/DH/DH/CB/WB/WB</t>
  </si>
  <si>
    <t>BB/BB/BB/BB/BB/WB</t>
  </si>
  <si>
    <t>BE/JB/JB/HD/BE/DH/DH/DH/SS/FR/FR/DH/DH/DH/DH</t>
  </si>
  <si>
    <t>BB/BE/BE/BE</t>
  </si>
  <si>
    <t>BB/FR/FR/BB/BB/BB</t>
  </si>
  <si>
    <t>FR/FR/BE/BE</t>
  </si>
  <si>
    <t>WB/WB/WB/BE/BE/FR/FR/FR</t>
  </si>
  <si>
    <t>JB/BE/DH/HD/WB/CB/BB/FR/BE</t>
  </si>
  <si>
    <t>HD/JB/JB/CB/CB/CB</t>
  </si>
  <si>
    <t>JB/HD/HD/SS/SS/SS/SS/BE/WB/CB/DH/BE/BE/BE/BE</t>
  </si>
  <si>
    <t>FR/SO/SO/SS</t>
  </si>
  <si>
    <t>FR/SO/SO/SO/WB</t>
  </si>
  <si>
    <t>CB/BB/HD/FR/HD/SO/BB/BB</t>
  </si>
  <si>
    <t>FR/FR/FR/FR/BB/CB/CB/CB/HD/HD/DH</t>
  </si>
  <si>
    <t>FR/SS/SS/SS/SS/SS</t>
  </si>
  <si>
    <t>CB/JB/BB/CB</t>
  </si>
  <si>
    <t>DH/SO/BB/SO/HD/WB/WB</t>
  </si>
  <si>
    <t>BE/JB/WB</t>
  </si>
  <si>
    <t>CB/WB/DH/BB/HD/CB/HD/JB/CB/CB/FR</t>
  </si>
  <si>
    <t>SS/SS/SS</t>
  </si>
  <si>
    <t>WB/BB/SO/FR/SO/SO/FR/HD/HD</t>
  </si>
  <si>
    <t>SO/SO/HD/FR/SO/WB/JB/BB/WB</t>
  </si>
  <si>
    <t>SS/WB/WB/WB/WB</t>
  </si>
  <si>
    <t>BB/BB/BB/BB/BB/BB</t>
  </si>
  <si>
    <t>CB/CB/WB/WB/WB/BE/BE/BE</t>
  </si>
  <si>
    <t>SO/SO/SO/HD/BE/FR/HD/HD/BE/BB/JB/DH</t>
  </si>
  <si>
    <t>SO/JB/SO/FR/DH/WB/HD/BB/SO</t>
  </si>
  <si>
    <t>JB/DH/BB/BB</t>
  </si>
  <si>
    <t>CB/SS/DH/CB/FR/FR/CB/DH/BE</t>
  </si>
  <si>
    <t>WB/WB/BB/BB/BB/BB</t>
  </si>
  <si>
    <t>FR/BE/BE/DH/DH</t>
  </si>
  <si>
    <t>WB/WB/SO/HD</t>
  </si>
  <si>
    <t>SS/SS/SS/DH/DH</t>
  </si>
  <si>
    <t>BE/BE/DH/DH/DH/DH/BE</t>
  </si>
  <si>
    <t>SS/SS/SS/BB</t>
  </si>
  <si>
    <t>CB/CB/CB/FR/CB/CB</t>
  </si>
  <si>
    <t>FR/FR/FR/FR/HD/HD/JB/CB</t>
  </si>
  <si>
    <t>BB/BB/WB/WB/WB/SS/SS/SS</t>
  </si>
  <si>
    <t>FR/FR/SO/SO/SO/HD/BB/BB</t>
  </si>
  <si>
    <t>CB/CB/CB/CB/CB/CB</t>
  </si>
  <si>
    <t>CB/FR</t>
  </si>
  <si>
    <t>HD/HD/HD/BB/BB</t>
  </si>
  <si>
    <t>BB/SO/SO/SO/BE/HD/HD/HD/HD</t>
  </si>
  <si>
    <t>SS/SS/SS/CB/SO/WB/BB</t>
  </si>
  <si>
    <t>JB/JB/FR/FR/HD/HD/DH/FR/FR</t>
  </si>
  <si>
    <t>BE/FR/FR/FR/JB/SS/JB/BE/FR/JB/HD/HD/HD/BB</t>
  </si>
  <si>
    <t>CB/FR/FR/JB</t>
  </si>
  <si>
    <t>DH/SO/SO/SS/BE/BE</t>
  </si>
  <si>
    <t>BE/FR/BE/DH/HD/HD/WB/SO/SO/CB/JB</t>
  </si>
  <si>
    <t>SO/SO/JB</t>
  </si>
  <si>
    <t>BB/BB/CB/CB/SO</t>
  </si>
  <si>
    <t>BB/SS/SS/HD/HD/WB</t>
  </si>
  <si>
    <t>BB/CB/FR/SS/BB/WB/WB/WB/WB/SS/SS/FR</t>
  </si>
  <si>
    <t>WB/JB/JB/WB/BB/HD</t>
  </si>
  <si>
    <t>JB/JB/WB/HD/BE/SO/BB</t>
  </si>
  <si>
    <t>SO/BB/HD</t>
  </si>
  <si>
    <t>BE/BE/BE/BE/WB/WB</t>
  </si>
  <si>
    <t>BE/DH/CB/WB/WB/DH/DH/DH</t>
  </si>
  <si>
    <t>SO/CB/CB/CB/CB/CB/DH/DH/WB</t>
  </si>
  <si>
    <t>BB/BB/DH/DH/DH/BB</t>
  </si>
  <si>
    <t>HD/JB/CB/CB/CB/DH/SS/SS/SS/WB/FR/SO/HD/BE</t>
  </si>
  <si>
    <t>WB/SS/SS/SS/JB</t>
  </si>
  <si>
    <t>WB/WB/WB/FR/SS/SS</t>
  </si>
  <si>
    <t>HD/HD/HD/HD/WB/SO/BE</t>
  </si>
  <si>
    <t>HD/HD/BB/JB/BE/BE</t>
  </si>
  <si>
    <t>FR/FR/FR/FR/DH/DH/BB/BB/JB</t>
  </si>
  <si>
    <t>JB/JB/WB/FR/CB</t>
  </si>
  <si>
    <t>CB/JB/SO/SO</t>
  </si>
  <si>
    <t>BE/BE/BE/BE/DH/WB/WB/WB/WB/BE</t>
  </si>
  <si>
    <t>WB/WB/WB/WB/BB/SS/BE/BE/FR/FR</t>
  </si>
  <si>
    <t>BE/HD/JB/JB/JB/JB/SS</t>
  </si>
  <si>
    <t>JB/FR/FR/FR/FR/WB/WB/WB/WB</t>
  </si>
  <si>
    <t>SO/SO/BB/BB</t>
  </si>
  <si>
    <t>FR/SO/SS/BB/SO/BB/WB/FR/FR</t>
  </si>
  <si>
    <t>BE/BB/WB/CB/CB/CB/JB/JB/JB/CB/CB/DH/SS/SO/SO</t>
  </si>
  <si>
    <t>JB/JB/BB/JB</t>
  </si>
  <si>
    <t>BE/HD/FR/SO/DH/DH/JB/BB</t>
  </si>
  <si>
    <t>FR/FR/FR/FR/JB/DH</t>
  </si>
  <si>
    <t>DH/DH/DH/JB/HD/HD/HD</t>
  </si>
  <si>
    <t>SO/CB/SO/DH/DH/SO/DH/HD</t>
  </si>
  <si>
    <t>WB/HD/HD/BB/WB/HD/HD/FR/FR</t>
  </si>
  <si>
    <t>CB/SO/DH</t>
  </si>
  <si>
    <t>BB/SO/JB/JB</t>
  </si>
  <si>
    <t>BB/BB/HD/BB/BB/CB/CB</t>
  </si>
  <si>
    <t>JB/JB/BE/FR/FR/SS</t>
  </si>
  <si>
    <t>BB/CB/HD/DH/HD/HD/CB/FR/CB</t>
  </si>
  <si>
    <t>JB/BE/SO/WB/BB/SO/WB/FR</t>
  </si>
  <si>
    <t>JB/SS/JB/JB/SO/SO/WB</t>
  </si>
  <si>
    <t>FR/BE/DH/SO/HD/HD/FR</t>
  </si>
  <si>
    <t>CB/CB/CB/SO/BB</t>
  </si>
  <si>
    <t>SS/SS/SS/SS/WB/DH</t>
  </si>
  <si>
    <t>DH/BE/CB/CB</t>
  </si>
  <si>
    <t>CB/SO/JB/SO/DH/DH/FR/HD</t>
  </si>
  <si>
    <t>WB/JB/DH</t>
  </si>
  <si>
    <t>BE/HD/HD/SO/HD</t>
  </si>
  <si>
    <t>HD/BB/BB/WB/JB/JB/WB/SS/SS</t>
  </si>
  <si>
    <t>SO/FR/HD/JB/HD/BE/SO</t>
  </si>
  <si>
    <t>CB/CB/CB/SS/SS/SS/BE/BE</t>
  </si>
  <si>
    <t>SS/DH/CB/HD/CB/HD/SS</t>
  </si>
  <si>
    <t>JB/JB/BE/CB/CB/HD</t>
  </si>
  <si>
    <t>JB/JB/DH/DH/DH/DH/DH</t>
  </si>
  <si>
    <t>SS/WB/HD/HD/FR/FR</t>
  </si>
  <si>
    <t>CB/CB/CB/CB/BE/BE</t>
  </si>
  <si>
    <t>WB/HD/JB/DH/BB/BB/BB/HD/FR</t>
  </si>
  <si>
    <t>JB/JB/JB/JB/JB/WB/HD</t>
  </si>
  <si>
    <t>DH/BB/BB/BB/BB/WB/BE/SO/CB/JB/BE/FR/FR/FR</t>
  </si>
  <si>
    <t>SO/SO/SO/CB/SO/SO/SO</t>
  </si>
  <si>
    <t>DH/DH/FR/FR/DH/DH/FR/BB/BB/FR</t>
  </si>
  <si>
    <t>FR/FR/WB/JB</t>
  </si>
  <si>
    <t>FR/FR/FR/SO/SO/CB/SO</t>
  </si>
  <si>
    <t>CB/JB/JB</t>
  </si>
  <si>
    <t>HD/WB/WB/BE</t>
  </si>
  <si>
    <t>CB/CB/WB/WB/WB/BB</t>
  </si>
  <si>
    <t>SS/JB/JB/JB/BE/BE/BE</t>
  </si>
  <si>
    <t>CB/BE/FR/CB/BE/BB</t>
  </si>
  <si>
    <t>CB/BB/CB/JB/CB/HD/HD</t>
  </si>
  <si>
    <t>CB/CB/HD/HD/BE</t>
  </si>
  <si>
    <t>JB/JB/JB/BB/HD/CB/CB/CB/FR/DH/DH/DH/BB/CB</t>
  </si>
  <si>
    <t>DH/DH/DH/DH/DH/DH/FR/FR</t>
  </si>
  <si>
    <t>BB/CB/BE</t>
  </si>
  <si>
    <t>CB/CB/CB/CB/CB/CB/CB/HD</t>
  </si>
  <si>
    <t>FR/FR/DH/DH/DH</t>
  </si>
  <si>
    <t>SS/SS/SS/JB/JB/JB</t>
  </si>
  <si>
    <t>BB/FR/SS/SS/SS</t>
  </si>
  <si>
    <t>SO/JB/DH/CB/CB/JB/FR/BB</t>
  </si>
  <si>
    <t>SO/BE/JB/WB/WB/CB/FR/WB</t>
  </si>
  <si>
    <t>JB/SO/JB</t>
  </si>
  <si>
    <t>FR/CB/CB/CB/CB</t>
  </si>
  <si>
    <t>BE/BE/BE/SS/BE/BE</t>
  </si>
  <si>
    <t>HD/DH/SS/SS/SO/SS/BE</t>
  </si>
  <si>
    <t>JB/BE/JB/BE/CB/SS/FR/FR/SS/WB</t>
  </si>
  <si>
    <t>JB/FR/BB/CB/HD/FR/SO/SO/SO/SO</t>
  </si>
  <si>
    <t>SO/WB/FR/HD/SO/DH/FR/CB/SO/WB</t>
  </si>
  <si>
    <t>CB/CB/SS/SS/BE/FR/FR/BB/BB</t>
  </si>
  <si>
    <t>WB/WB/WB/SO/SO/CB/CB/CB</t>
  </si>
  <si>
    <t>CB/HD/WB/WB</t>
  </si>
  <si>
    <t>WB/WB/WB/WB/WB/DH</t>
  </si>
  <si>
    <t>SS/BB/CB/CB/CB</t>
  </si>
  <si>
    <t>CB/JB/DH/CB/CB/DH</t>
  </si>
  <si>
    <t>CB/BE/BE/SS/WB/WB/WB/BE</t>
  </si>
  <si>
    <t>SS/SS/SO/SO/FR/FR/WB/WB/WB/HD</t>
  </si>
  <si>
    <t>WB/WB/WB/SS/DH/DH</t>
  </si>
  <si>
    <t>HD/FR/SO/SS/DH</t>
  </si>
  <si>
    <t>BB/BB/SO/FR</t>
  </si>
  <si>
    <t>BB/BB/BB/BB/SO/BE</t>
  </si>
  <si>
    <t>DH/WB/CB/CB/WB/WB/HD/CB/BE</t>
  </si>
  <si>
    <t>BB/HD/HD/FR/HD/SS/SS/SS/HD/HD/FR/HD</t>
  </si>
  <si>
    <t>CB/DH/BE/BE</t>
  </si>
  <si>
    <t>WB/FR/CB/JB/JB/JB/JB/JB/JB</t>
  </si>
  <si>
    <t>SS/BB/FR/FR/CB</t>
  </si>
  <si>
    <t>SO/HD/HD/BE/BE</t>
  </si>
  <si>
    <t>DH/SS/SS/DH</t>
  </si>
  <si>
    <t>WB/WB/DH/DH/BE/SS/BE/BE/SS/BE</t>
  </si>
  <si>
    <t>HD/JB/JB/HD/HD</t>
  </si>
  <si>
    <t>CB/SS/HD/SO/HD/HD/HD/HD/FR/FR/HD</t>
  </si>
  <si>
    <t>BB/SO/FR/BE/BE/FR</t>
  </si>
  <si>
    <t>BE/JB</t>
  </si>
  <si>
    <t>FR/CB/SS/DH</t>
  </si>
  <si>
    <t>SO/DH/HD/SO/SO/BE/BB</t>
  </si>
  <si>
    <t>WB/WB/JB/SO</t>
  </si>
  <si>
    <t>SS/CB/CB/BB/DH</t>
  </si>
  <si>
    <t>SS/BB/BB/BB/WB/WB/CB</t>
  </si>
  <si>
    <t>SO/SS/BE/JB/CB/FR/BE</t>
  </si>
  <si>
    <t>FR/FR/HD/HD/DH/SS/SS</t>
  </si>
  <si>
    <t>BB/CB/FR/SS/DH/BB/BB</t>
  </si>
  <si>
    <t>DH/DH/FR/FR/CB/CB/BE</t>
  </si>
  <si>
    <t>DH/FR/BE/FR/FR/SS/WB</t>
  </si>
  <si>
    <t>WB/WB/JB/CB/CB/CB</t>
  </si>
  <si>
    <t>BE/BE/HD/FR/FR/FR/JB/CB/BB/BE/BE</t>
  </si>
  <si>
    <t>HD/WB/SS/SS/JB/JB/HD/HD</t>
  </si>
  <si>
    <t>JB/HD/HD/HD/HD/HD</t>
  </si>
  <si>
    <t>CB/BB/JB/JB</t>
  </si>
  <si>
    <t>CB/CB/HD</t>
  </si>
  <si>
    <t>FR/CB/BB/SS</t>
  </si>
  <si>
    <t>FR/FR/FR/SS</t>
  </si>
  <si>
    <t>JB/JB/JB/CB/BE/JB</t>
  </si>
  <si>
    <t>SO/SO/FR/FR/WB</t>
  </si>
  <si>
    <t>WB/WB/CB/CB/JB</t>
  </si>
  <si>
    <t>DH/DH/DH/WB/WB/WB</t>
  </si>
  <si>
    <t>DH/JB/SS/DH/DH/SS/DH/HD/WB</t>
  </si>
  <si>
    <t>BB/BB/DH/DH</t>
  </si>
  <si>
    <t>BB/BB/HD/DH/DH/WB</t>
  </si>
  <si>
    <t>SO/HD/HD/JB</t>
  </si>
  <si>
    <t>CB/DH/WB/SS/HD/HD/JB/HD/HD/HD/HD</t>
  </si>
  <si>
    <t>BB/BB/FR/BE/BE/BE</t>
  </si>
  <si>
    <t>FR/HD/DH/BE</t>
  </si>
  <si>
    <t>WB/WB/SS/JB</t>
  </si>
  <si>
    <t>FR/CB/CB/DH/BE/FR/SO/WB</t>
  </si>
  <si>
    <t>BE/BE/BE/CB/SS/JB</t>
  </si>
  <si>
    <t>DH/DH/DH/DH/DH/DH/DH</t>
  </si>
  <si>
    <t>BB/WB/WB/WB/SS</t>
  </si>
  <si>
    <t>BE/BE/DH/DH/DH/DH</t>
  </si>
  <si>
    <t>HD/SS/FR/HD/HD/SS/BB/BE/BE/CB</t>
  </si>
  <si>
    <t>DH/DH/DH/JB/SO</t>
  </si>
  <si>
    <t>SS/SS/SS/JB/JB/WB</t>
  </si>
  <si>
    <t>FR/WB/WB/SS/BE/WB/DH/WB/FR/HD/CB</t>
  </si>
  <si>
    <t>BB/SS/CB/BB/BB</t>
  </si>
  <si>
    <t>BB/JB/SS/CB/BB/FR/DH</t>
  </si>
  <si>
    <t>FR/FR/CB/CB/FR/SS/JB/SO</t>
  </si>
  <si>
    <t>WB/WB/SS/SS/BB/JB/FR</t>
  </si>
  <si>
    <t>BB/WB/WB/CB/CB/WB</t>
  </si>
  <si>
    <t>WB/CB/SS/SS/SS/SS</t>
  </si>
  <si>
    <t>HD/JB/JB/SS</t>
  </si>
  <si>
    <t>CB/BE/BE/BE/FR/SS/SO/JB/HD/WB/FR</t>
  </si>
  <si>
    <t>WB/DH/CB/HD/SO/WB/WB/HD/HD</t>
  </si>
  <si>
    <t>CB/CB/CB/WB</t>
  </si>
  <si>
    <t>DH/DH/CB/SS/SS</t>
  </si>
  <si>
    <t>SO/SO/HD/HD/HD/HD/BE/BE/WB/SO/SO/FR</t>
  </si>
  <si>
    <t>HD/BB/FR/SS/CB/HD/BE/BB/BB/JB</t>
  </si>
  <si>
    <t>BB/BB/BB/HD/BE/FR/DH</t>
  </si>
  <si>
    <t>CB/BE/WB/WB/WB/WB/WB/SS/BB/FR</t>
  </si>
  <si>
    <t>DH/DH/CB/HD</t>
  </si>
  <si>
    <t>CB/BE/FR/FR</t>
  </si>
  <si>
    <t>JB/BE/SS/BB/HD/CB/BE/SS</t>
  </si>
  <si>
    <t>JB/JB/BB/HD/DH</t>
  </si>
  <si>
    <t>HD/HD/HD/HD/BE/BE/SO/HD/FR/SO/BB</t>
  </si>
  <si>
    <t>JB/CB/SS/SS</t>
  </si>
  <si>
    <t>BE/DH/DH/BE/FR/FR/FR/WB/SO</t>
  </si>
  <si>
    <t>JB/JB/DH/CB/HD</t>
  </si>
  <si>
    <t>JB/CB/CB/CB/FR</t>
  </si>
  <si>
    <t>BB/BB/BB/BB/CB</t>
  </si>
  <si>
    <t>BB/BB/SO/BE/BE</t>
  </si>
  <si>
    <t>JB/DH/DH/SS/SS/SS</t>
  </si>
  <si>
    <t>SS/SS/SS/SS/WB/HD/BE</t>
  </si>
  <si>
    <t>SS/SS/DH/DH/DH/DH/JB/JB/JB/JB</t>
  </si>
  <si>
    <t>JB/HD/SO/SO/FR</t>
  </si>
  <si>
    <t>FR/SO/SO/SO/BB/BB</t>
  </si>
  <si>
    <t>DH/HD/HD/JB/JB</t>
  </si>
  <si>
    <t>CB/JB/BB/HD/CB</t>
  </si>
  <si>
    <t>FR/WB/WB/WB/SO/CB/CB</t>
  </si>
  <si>
    <t>JB/JB/JB/SO/SS/SO/JB/JB/CB/JB/SO/HD/BB</t>
  </si>
  <si>
    <t>SS/DH/DH/CB/CB</t>
  </si>
  <si>
    <t>BB/BE/BB/SO/BB/WB/WB/HD/FR/FR/FR/FR</t>
  </si>
  <si>
    <t>WB/HD/SS/HD/SO/SO/HD</t>
  </si>
  <si>
    <t>DH/FR/FR/BE/BE/JB/HD/BB</t>
  </si>
  <si>
    <t>DH/DH/SS/SS/FR</t>
  </si>
  <si>
    <t>JB/FR/BE/HD/JB</t>
  </si>
  <si>
    <t>BB/WB/SS/BE/WB/JB/FR/CB/HD/SO</t>
  </si>
  <si>
    <t>FR/FR/FR/JB/SS/SS/SS</t>
  </si>
  <si>
    <t>CB/FR/BE/CB/CB/SO/DH/DH</t>
  </si>
  <si>
    <t>DH/SS/CB/SO/JB/BE/SS/SS</t>
  </si>
  <si>
    <t>DH/BE/DH/DH/DH/SS/SS/SS/SS</t>
  </si>
  <si>
    <t>DH/DH/BE/WB/FR/FR/FR</t>
  </si>
  <si>
    <t>SO/WB/BE/BE</t>
  </si>
  <si>
    <t>WB/SS/SO/SO/SO</t>
  </si>
  <si>
    <t>FR/FR/SS/DH/BB/SS/SS</t>
  </si>
  <si>
    <t>FR/FR/BE/WB/FR/FR/WB</t>
  </si>
  <si>
    <t>BB/DH/BB/SO/FR/SO/BB/BB/CB/WB/WB/WB</t>
  </si>
  <si>
    <t>WB/JB/DH/JB/SS</t>
  </si>
  <si>
    <t>FR/DH/JB/JB/JB/JB</t>
  </si>
  <si>
    <t>WB/WB/JB/HD/SO/JB/CB/HD</t>
  </si>
  <si>
    <t>JB/JB/BB/BB</t>
  </si>
  <si>
    <t>WB/SO/BB</t>
  </si>
  <si>
    <t>CB/CB/CB/FR/FR</t>
  </si>
  <si>
    <t>CB/BB/WB/WB</t>
  </si>
  <si>
    <t>SS/SS/WB/CB/SS</t>
  </si>
  <si>
    <t>BB/SO/BE/HD</t>
  </si>
  <si>
    <t>DH/HD/HD/HD/JB/SS/BE/DH</t>
  </si>
  <si>
    <t>CB/CB/HD/JB/JB/JB/BB/JB/JB</t>
  </si>
  <si>
    <t>WB/DH/DH/DH/DH</t>
  </si>
  <si>
    <t>SO/CB/FR/FR</t>
  </si>
  <si>
    <t>HD/SS/SS/SS/SS</t>
  </si>
  <si>
    <t>FR/FR/BE/WB/WB</t>
  </si>
  <si>
    <t>JB/BE/SO/SO/JB</t>
  </si>
  <si>
    <t>JB/HD/HD/HD</t>
  </si>
  <si>
    <t>HD/SS/BE/BE/DH/JB/JB</t>
  </si>
  <si>
    <t>CB/CB/WB/HD/HD/JB/SS</t>
  </si>
  <si>
    <t>SS/SS/FR/FR/HD</t>
  </si>
  <si>
    <t>BB/BB/BB/DH/SS/CB/JB/SO/DH/SO</t>
  </si>
  <si>
    <t>DH/CB/SS/DH/CB/CB/CB/HD/HD/HD/FR/FR/FR</t>
  </si>
  <si>
    <t>WB/HD/BB/BE/BB/JB/SS/FR/BB/BB/CB</t>
  </si>
  <si>
    <t>FR/FR/SS</t>
  </si>
  <si>
    <t>FR/FR/FR/FR/DH/SO/BE/WB/SS/SS/BE/SS/HD</t>
  </si>
  <si>
    <t>FR/SS/SO</t>
  </si>
  <si>
    <t>BB/JB/JB/SO/WB</t>
  </si>
  <si>
    <t>DH/FR/BB/WB/WB/CB</t>
  </si>
  <si>
    <t>JB/WB/FR</t>
  </si>
  <si>
    <t>CB/BB/BB/BE/CB/JB/SS/SS/SS/WB/WB/WB/SS/SS/SS</t>
  </si>
  <si>
    <t>HD/SO/JB/CB/SO/BE/DH/WB</t>
  </si>
  <si>
    <t>BB/BB/SO/SO/SO/SO/SS/FR</t>
  </si>
  <si>
    <t>WB/CB/CB/CB/BB/DH/DH/BE/WB</t>
  </si>
  <si>
    <t>JB/JB/JB/CB/CB/DH/DH</t>
  </si>
  <si>
    <t>BB/SO/SS/CB/CB/CB/SO/JB/HD/SS</t>
  </si>
  <si>
    <t>BE/BE/BE/JB/FR/BB/BB</t>
  </si>
  <si>
    <t>FR/CB/CB/CB/JB</t>
  </si>
  <si>
    <t>FR/FR/BB/BB/SO/HD/SS/SS/SO</t>
  </si>
  <si>
    <t>CB/CB/CB/CB/CB</t>
  </si>
  <si>
    <t>CB/JB/SO/HD/JB</t>
  </si>
  <si>
    <t>DH/SS/HD/HD/BE/BE/SS</t>
  </si>
  <si>
    <t>FR/JB/WB/CB</t>
  </si>
  <si>
    <t>WB/WB/WB/DH/DH</t>
  </si>
  <si>
    <t>BB/FR/DH/DH/BE</t>
  </si>
  <si>
    <t>HD/BE/CB/CB/BE/CB/DH/HD</t>
  </si>
  <si>
    <t>DH/CB/CB/DH</t>
  </si>
  <si>
    <t>WB/WB/BE/HD/FR/CB</t>
  </si>
  <si>
    <t>CB/CB/FR/FR/WB</t>
  </si>
  <si>
    <t>HD/SO/JB/HD/CB/CB/CB/CB/SO/BE/JB</t>
  </si>
  <si>
    <t>WB/JB/SS/SS/FR/BE/WB/FR/BE/SS</t>
  </si>
  <si>
    <t>SO/BE/FR/SO/JB/SO/FR</t>
  </si>
  <si>
    <t>SS/BE</t>
  </si>
  <si>
    <t>WB/WB/WB/SS/SS/BB</t>
  </si>
  <si>
    <t>JB/HD/HD/BB/HD/WB/SS/JB/DH/FR/DH</t>
  </si>
  <si>
    <t>SO/DH/BE/CB/BB/BB/BB/FR/JB/BB</t>
  </si>
  <si>
    <t>FR/WB/HD</t>
  </si>
  <si>
    <t>HD/JB/SS/JB/BB/SO/HD/BE/SS</t>
  </si>
  <si>
    <t>SS/WB/BE/BE/SO/WB/FR</t>
  </si>
  <si>
    <t>CB/WB/SO/BB/FR/BB/WB/FR</t>
  </si>
  <si>
    <t>DH/JB/WB/WB</t>
  </si>
  <si>
    <t>HD/HD/HD/HD/FR/FR/FR/FR</t>
  </si>
  <si>
    <t>CB/WB/WB/WB/WB/HD/BB/JB/SO/SS/JB</t>
  </si>
  <si>
    <t>WB/DH/SS</t>
  </si>
  <si>
    <t>BB/FR/FR/FR/SO</t>
  </si>
  <si>
    <t>WB/WB/BE/BE/DH/DH/BE/CB</t>
  </si>
  <si>
    <t>BE/WB/WB/WB/SS/SS</t>
  </si>
  <si>
    <t>BE/DH/HD/HD/FR/FR/BB/BB</t>
  </si>
  <si>
    <t>CB/DH/DH/SO/FR/CB/FR</t>
  </si>
  <si>
    <t>SO/SS/CB/HD/DH/DH/WB/WB/JB/JB</t>
  </si>
  <si>
    <t>JB/SS/CB</t>
  </si>
  <si>
    <t>BB/BB/BB/BB/CB/CB/DH/BE/BE</t>
  </si>
  <si>
    <t>FR/HD/JB/FR/HD/HD/HD/HD/WB/JB/JB/JB/SS/SS/SS</t>
  </si>
  <si>
    <t>BB/WB/BE/JB/HD/SS/SS/WB/WB/WB/FR/BE</t>
  </si>
  <si>
    <t>FR/JB/FR/WB/CB</t>
  </si>
  <si>
    <t>BE/BE/BE/BE/BE/JB</t>
  </si>
  <si>
    <t>JB/BB/WB</t>
  </si>
  <si>
    <t>SO/SS/SS/DH/DH/DH</t>
  </si>
  <si>
    <t>CB/BE</t>
  </si>
  <si>
    <t>WB/WB/SS/SS/SS/SS</t>
  </si>
  <si>
    <t>SS/BB/BB/BB/HD</t>
  </si>
  <si>
    <t>SO/SO/HD/HD/HD</t>
  </si>
  <si>
    <t>HD/JB/CB/CB</t>
  </si>
  <si>
    <t>WB/WB/FR</t>
  </si>
  <si>
    <t>SO/SS/CB/HD/JB/SO/SO/BE/HD/JB</t>
  </si>
  <si>
    <t>HD/WB/HD/HD/SO</t>
  </si>
  <si>
    <t>SO/SO/HD/HD/FR/FR</t>
  </si>
  <si>
    <t>SO/FR/DH/SO/BE/BE/WB/DH/SO/SO/SO/JB/JB</t>
  </si>
  <si>
    <t>BB/BB/BB/BB/CB/CB</t>
  </si>
  <si>
    <t>HD/HD/JB/DH/CB/HD</t>
  </si>
  <si>
    <t>SS/SO/BB/BB/BB/CB/BE/BE/HD/CB/WB/WB</t>
  </si>
  <si>
    <t>JB/CB/CB/HD/HD/SS</t>
  </si>
  <si>
    <t>DH/DH/DH/CB/CB/CB/CB</t>
  </si>
  <si>
    <t>BE/FR/JB</t>
  </si>
  <si>
    <t>JB/JB/FR/FR/FR/FR</t>
  </si>
  <si>
    <t>FR/BE/HD/HD/FR/FR/FR</t>
  </si>
  <si>
    <t>JB/FR/FR/SS/SS/HD</t>
  </si>
  <si>
    <t>HD/HD/BB/SS/SS/SO/SO/WB</t>
  </si>
  <si>
    <t>BB/BB/JB/JB/SO</t>
  </si>
  <si>
    <t>HD/SO/SO/SO/BE</t>
  </si>
  <si>
    <t>HD/SO/SO/SO/SO/HD/JB/SS/CB/SO</t>
  </si>
  <si>
    <t>SO/BB/CB/WB/SO/HD</t>
  </si>
  <si>
    <t>DH/JB/JB/SO/JB</t>
  </si>
  <si>
    <t>DH/WB/WB/WB/WB/SS/SS</t>
  </si>
  <si>
    <t>HD/WB/WB/CB/CB/DH/SO</t>
  </si>
  <si>
    <t>HD/HD/BB/BB/HD/HD/FR/FR/FR</t>
  </si>
  <si>
    <t>SS/HD/DH/DH/BB/BB</t>
  </si>
  <si>
    <t>BE/BB/BB/BB/HD/SO</t>
  </si>
  <si>
    <t>JB/JB/SO/SO/HD</t>
  </si>
  <si>
    <t>BB/SO/DH/DH/SO/CB/SS/HD/BB/SS</t>
  </si>
  <si>
    <t>HD/CB/CB/DH</t>
  </si>
  <si>
    <t>JB/DH/JB/DH/DH/WB/WB/SO/SS/BE/HD</t>
  </si>
  <si>
    <t>CB/BB/BB/WB/WB/WB/DH/DH/DH/DH</t>
  </si>
  <si>
    <t>CB/CB/CB/JB/SS</t>
  </si>
  <si>
    <t>HD/FR/JB/CB/JB/HD/DH</t>
  </si>
  <si>
    <t>CB/FR/HD/DH</t>
  </si>
  <si>
    <t>SO/FR/CB/BB/DH/SO/SS/SO</t>
  </si>
  <si>
    <t>SO/SO/SO/FR/JB</t>
  </si>
  <si>
    <t>DH/FR/HD/WB/BE/SS/WB/JB</t>
  </si>
  <si>
    <t>BE/SS/HD/DH/BE/BE/CB/SS/SO/CB/JB</t>
  </si>
  <si>
    <t>SO/SO/SS/WB</t>
  </si>
  <si>
    <t>FR/WB/BB/BE/SO/BB/SO</t>
  </si>
  <si>
    <t>BE/BE/CB/CB/JB/JB/JB</t>
  </si>
  <si>
    <t>HD/FR/HD/WB/BB/DH</t>
  </si>
  <si>
    <t>SS/JB/JB/BE/SS/SS/BB</t>
  </si>
  <si>
    <t>WB/WB/HD/HD/HD</t>
  </si>
  <si>
    <t>HD/HD/HD/CB</t>
  </si>
  <si>
    <t>BE/FR/WB/SS/SO/SS/WB/WB/WB/SO</t>
  </si>
  <si>
    <t>JB/DH/DH/DH/DH/WB</t>
  </si>
  <si>
    <t>WB/SS/SS/SS/SS/WB/WB</t>
  </si>
  <si>
    <t>JB/BE/BE/DH</t>
  </si>
  <si>
    <t>JB/JB/SO/WB/BB/SO</t>
  </si>
  <si>
    <t>BE/SS/DH/DH/HD</t>
  </si>
  <si>
    <t>SO/CB/CB/SS/SS</t>
  </si>
  <si>
    <t>BE/WB/HD</t>
  </si>
  <si>
    <t>JB/JB/JB/JB/FR</t>
  </si>
  <si>
    <t>DH/DH/BB/FR</t>
  </si>
  <si>
    <t>SO/FR/BE/WB/BB/DH/JB/JB</t>
  </si>
  <si>
    <t>JB/BB/JB/BE/CB/HD/HD/HD/HD/SO/BE/DH</t>
  </si>
  <si>
    <t>BB/JB/JB/JB/JB/BE</t>
  </si>
  <si>
    <t>BB/BB/BB/BB/BE/BE/SS</t>
  </si>
  <si>
    <t>SO/SO/DH/DH/WB</t>
  </si>
  <si>
    <t>BE/SS</t>
  </si>
  <si>
    <t>DH/DH/DH/FR/DH</t>
  </si>
  <si>
    <t>BE/HD/HD/HD/JB/WB/BB/BE</t>
  </si>
  <si>
    <t>BE/HD/HD/HD/BE/DH/HD</t>
  </si>
  <si>
    <t>DH/DH/DH/JB</t>
  </si>
  <si>
    <t>FR/DH/DH/BB/CB/CB/JB/JB/JB/SO/WB</t>
  </si>
  <si>
    <t>BE/BE/SO/DH</t>
  </si>
  <si>
    <t>BB/JB/JB/JB/SO/BE/BE</t>
  </si>
  <si>
    <t>SS/HD/SS/SS/DH/SO/FR/CB/DH/BB/DH</t>
  </si>
  <si>
    <t>BE/BE/BE/BB</t>
  </si>
  <si>
    <t>BB/HD/HD/HD</t>
  </si>
  <si>
    <t>BE/BE/BE/BE/WB</t>
  </si>
  <si>
    <t>DH/DH/JB/JB/JB/SO/SO</t>
  </si>
  <si>
    <t>WB/BB/BB/BB/SS/SS</t>
  </si>
  <si>
    <t>BE/FR/FR/BB/BB/FR/FR</t>
  </si>
  <si>
    <t>CB/CB/HD/BB/FR/FR/SS</t>
  </si>
  <si>
    <t>CB/CB/CB/DH/SS/JB/BB/HD/FR</t>
  </si>
  <si>
    <t>BE/BE/SO/WB/WB/WB</t>
  </si>
  <si>
    <t>BE/SS/WB/SO/HD/FR</t>
  </si>
  <si>
    <t>WB/WB/HD/FR/FR/WB</t>
  </si>
  <si>
    <t>CB/CB/WB/WB/WB/WB/SO/SO</t>
  </si>
  <si>
    <t>SS/SS/DH/DH/FR/FR</t>
  </si>
  <si>
    <t>FR/CB/SO/CB/SS/HD</t>
  </si>
  <si>
    <t>DH/BE/SO/BB/WB/SO/FR/HD/BE/FR</t>
  </si>
  <si>
    <t>DH/HD/BE/BE</t>
  </si>
  <si>
    <t>WB/WB/BB/SO/SO</t>
  </si>
  <si>
    <t>SO/SO/SO/BE/CB/CB</t>
  </si>
  <si>
    <t>BB/WB/SO/SS/JB/SO/BE/SO</t>
  </si>
  <si>
    <t>SO/SO/FR/JB/JB/JB</t>
  </si>
  <si>
    <t>JB/JB/SS/SO/SO/HD/SO/FR/JB/BB</t>
  </si>
  <si>
    <t>WB/WB/FR/FR</t>
  </si>
  <si>
    <t>BE/SO/SO/BE</t>
  </si>
  <si>
    <t>BB/DH/CB</t>
  </si>
  <si>
    <t>BE/HD</t>
  </si>
  <si>
    <t>BB/FR/SS/CB/CB/CB/BE/HD/WB/SO/SO/SO/HD</t>
  </si>
  <si>
    <t>WB/BE/JB/JB/JB/BB/SS/FR/BE/WB/WB/WB/SS</t>
  </si>
  <si>
    <t>SO/BB/DH/DH/DH/DH</t>
  </si>
  <si>
    <t>JB/JB/JB/JB/FR/FR</t>
  </si>
  <si>
    <t>SO/BE/CB/CB/CB/CB/SS/BB/SO/SO</t>
  </si>
  <si>
    <t>SO/FR/FR/SS/BB/JB/JB/JB/SS/BB/BB/BB/BB</t>
  </si>
  <si>
    <t>SO/DH</t>
  </si>
  <si>
    <t>SS/WB/WB/SS/BB/JB/FR/FR</t>
  </si>
  <si>
    <t>WB/CB/CB/CB/WB/WB</t>
  </si>
  <si>
    <t>BB/WB/WB/HD/HD/HD</t>
  </si>
  <si>
    <t>BE/SO/DH/FR/FR/HD</t>
  </si>
  <si>
    <t>SO/SO/WB</t>
  </si>
  <si>
    <t>CB/WB/BB/BB/BB</t>
  </si>
  <si>
    <t>SS/SS/FR/FR</t>
  </si>
  <si>
    <t>SS/SS/WB/WB/WB/WB/SO/SO</t>
  </si>
  <si>
    <t>JB/JB/SS/BB</t>
  </si>
  <si>
    <t>DH/DH/FR/BE/SS/BE/DH/DH/WB</t>
  </si>
  <si>
    <t>JB/JB/WB/WB/WB</t>
  </si>
  <si>
    <t>SO/FR/JB</t>
  </si>
  <si>
    <t>SS/DH/FR/BB/BB/HD/HD/HD/HD</t>
  </si>
  <si>
    <t>DH/DH/DH/FR/FR/HD/HD</t>
  </si>
  <si>
    <t>DH/DH/DH/DH/FR</t>
  </si>
  <si>
    <t>CB/CB/CB/WB/WB/DH/DH/DH</t>
  </si>
  <si>
    <t>FR/FR/FR/FR/CB/CB</t>
  </si>
  <si>
    <t>BE/BE/DH/DH/HD/SO/SO</t>
  </si>
  <si>
    <t>SS/SS/FR/JB/JB</t>
  </si>
  <si>
    <t>SS/SS/SS/JB/JB/CB</t>
  </si>
  <si>
    <t>FR/BB/BB/CB/CB/BE/BE</t>
  </si>
  <si>
    <t>CB/BE/JB/BB/HD/WB</t>
  </si>
  <si>
    <t>SO/DH/DH/HD</t>
  </si>
  <si>
    <t>HD/SO/HD/WB/DH/SO/FR</t>
  </si>
  <si>
    <t>SO/HD/WB/BB/FR/WB</t>
  </si>
  <si>
    <t>BE/FR/SO</t>
  </si>
  <si>
    <t>BB/DH/SS/SO/SO/FR/BE</t>
  </si>
  <si>
    <t>BB/HD/HD/BB/BB</t>
  </si>
  <si>
    <t>HD/WB/HD/BB</t>
  </si>
  <si>
    <t>BE/CB/DH/SO/SO/FR/BB/BB</t>
  </si>
  <si>
    <t>SO/SO/WB/BB/BB/HD</t>
  </si>
  <si>
    <t>CB/CB/CB/CB/FR</t>
  </si>
  <si>
    <t>BB/BB/BB/BB/CB/SS/SS/SS/SS/WB</t>
  </si>
  <si>
    <t>CB/CB/FR/FR/CB/HD/HD/SO</t>
  </si>
  <si>
    <t>SO/SO/DH/JB</t>
  </si>
  <si>
    <t>WB/BB/BB/BE</t>
  </si>
  <si>
    <t>SS/FR/DH/BB/FR/FR/FR/FR/FR/HD</t>
  </si>
  <si>
    <t>HD/DH/CB/DH/DH/BB/CB</t>
  </si>
  <si>
    <t>FR/JB/SS/DH/HD/JB/FR</t>
  </si>
  <si>
    <t>BE/BE/DH/SO/SO/SO/FR</t>
  </si>
  <si>
    <t>WB/JB/JB/CB/CB/CB</t>
  </si>
  <si>
    <t>JB/JB/JB/CB/CB/DH/DH/DH</t>
  </si>
  <si>
    <t>BE/BE/CB/HD/HD/CB</t>
  </si>
  <si>
    <t>FR/BE/JB/SS/SO/SO</t>
  </si>
  <si>
    <t>SO/SO/SO/SO/FR/WB/WB/BB</t>
  </si>
  <si>
    <t>CB/DH/BB/JB/JB</t>
  </si>
  <si>
    <t>CB/BB/WB/WB/SO/SO/BB</t>
  </si>
  <si>
    <t>BB/CB/CB</t>
  </si>
  <si>
    <t>BB/SS/HD/BE/BB/SS/SO</t>
  </si>
  <si>
    <t>FR/FR/DH/DH/SS</t>
  </si>
  <si>
    <t>SO/SO/BB/BE/BE/SS/SS/SS/SS/BE/FR</t>
  </si>
  <si>
    <t>SO/JB/SS/SS</t>
  </si>
  <si>
    <t>BE/BE/BE/BE/BE/FR</t>
  </si>
  <si>
    <t>FR/FR/WB/SO/SO/DH/BB</t>
  </si>
  <si>
    <t>BB/FR/FR/SO/FR/SS/SS/SS</t>
  </si>
  <si>
    <t>JB/HD/WB/WB</t>
  </si>
  <si>
    <t>FR/FR/FR/FR/SO/SO/SO/BB</t>
  </si>
  <si>
    <t>BB/CB/WB/JB</t>
  </si>
  <si>
    <t>FR/FR/FR/JB/BB</t>
  </si>
  <si>
    <t>CB/CB/JB/JB/SO/WB</t>
  </si>
  <si>
    <t>BB/BE/WB/FR</t>
  </si>
  <si>
    <t>BB/HD/HD/HD/BB/BB</t>
  </si>
  <si>
    <t>SO/DH/DH/CB/CB/CB</t>
  </si>
  <si>
    <t>WB/BB/CB/CB/WB/BE/BE/FR/FR</t>
  </si>
  <si>
    <t>JB/CB/WB/WB/WB/BE/BB/HD/HD</t>
  </si>
  <si>
    <t>JB/JB/JB/JB/BE/BE</t>
  </si>
  <si>
    <t>SO/BB/BB/BB/BB</t>
  </si>
  <si>
    <t>FR/DH/DH</t>
  </si>
  <si>
    <t>SO/FR/BE/SS/FR/FR/CB/JB</t>
  </si>
  <si>
    <t>BB/DH/DH/DH/FR/CB/BB/SS/BB/WB/WB/WB</t>
  </si>
  <si>
    <t>DH/DH/DH/BB/BB</t>
  </si>
  <si>
    <t>BB/SS/SS/SS/SS/HD/CB</t>
  </si>
  <si>
    <t>HD/CB/BE/CB/FR/BB/JB/JB/JB/FR</t>
  </si>
  <si>
    <t>HD/FR/FR/BE/JB</t>
  </si>
  <si>
    <t>HD/BE</t>
  </si>
  <si>
    <t>HD/SO/SS/HD/BB/CB/HD</t>
  </si>
  <si>
    <t>JB/JB/JB/HD/HD/HD/SS/SS</t>
  </si>
  <si>
    <t>HD/HD/HD/HD/BE/CB/CB/CB/CB/BE</t>
  </si>
  <si>
    <t>HD/HD/HD/DH/JB/JB/JB</t>
  </si>
  <si>
    <t>SO/WB/SS/BE/FR/SS/SS/SS/SO/SO/SO/SO/HD/CB</t>
  </si>
  <si>
    <t>BE/BE/BE/BE/JB/SO/FR/FR/JB/BE/WB/SS</t>
  </si>
  <si>
    <t>SO/FR/DH/SS/BB/SS/FR/DH/BB/WB</t>
  </si>
  <si>
    <t>BB/WB/WB/WB/SS/FR</t>
  </si>
  <si>
    <t>CB/CB/CB/SS/SS/HD</t>
  </si>
  <si>
    <t>JB/HD/BE/BE/BE</t>
  </si>
  <si>
    <t>JB/JB/JB/JB/WB/WB/JB/JB/JB</t>
  </si>
  <si>
    <t>CB/FR/FR/WB/WB/WB/WB</t>
  </si>
  <si>
    <t>BB/BB/SO/SO/SO</t>
  </si>
  <si>
    <t>JB/SO/SO/HD/CB/CB/SO/WB/BB/HD</t>
  </si>
  <si>
    <t>FR/FR/JB/FR/JB/SS/FR/WB/WB/WB/WB/FR/BE</t>
  </si>
  <si>
    <t>SO/BB/BB/BB/BB/BB</t>
  </si>
  <si>
    <t>BE/WB/SS/JB/BE/BE/JB/DH/FR</t>
  </si>
  <si>
    <t>FR/WB/SO/SS/SO/BE/SO/CB</t>
  </si>
  <si>
    <t>FR/JB/CB/CB</t>
  </si>
  <si>
    <t>DH/CB/CB/CB/DH/DH</t>
  </si>
  <si>
    <t>HD/HD/HD/HD/SO/SO/JB</t>
  </si>
  <si>
    <t>HD/HD/BB/BB/BB/CB</t>
  </si>
  <si>
    <t>WB/BE/FR/JB/JB/FR</t>
  </si>
  <si>
    <t>SS/BB/BB/BB/JB</t>
  </si>
  <si>
    <t>CB/CB/HD/FR/FR/FR/SO</t>
  </si>
  <si>
    <t>SO/BE/BE/SO/BB/HD</t>
  </si>
  <si>
    <t>HD/SS/WB/WB/FR/FR/FR/FR/WB</t>
  </si>
  <si>
    <t>WB/WB/WB/WB/BE/FR/SS/WB/SS/FR/JB/SO</t>
  </si>
  <si>
    <t>CB/BE/CB/CB/CB/CB/WB/DH/SO</t>
  </si>
  <si>
    <t>HD/BE/DH/DH/JB</t>
  </si>
  <si>
    <t>JB/BB/WB/WB/WB/SO/SO</t>
  </si>
  <si>
    <t>JB/DH/DH/DH/BB/BE/BE</t>
  </si>
  <si>
    <t>HD/HD/HD/BB/BB/BB/WB</t>
  </si>
  <si>
    <t>HD/HD/BB/BB/BB/BB/WB/WB</t>
  </si>
  <si>
    <t>SO/SO/WB/WB/SS/CB</t>
  </si>
  <si>
    <t>DH/DH/WB/DH/DH/SS/SS</t>
  </si>
  <si>
    <t>JB/DH/CB/WB/BE/BE</t>
  </si>
  <si>
    <t>CB/CB/SS/SS/SS/SS</t>
  </si>
  <si>
    <t>WB/FR/SO/SS/SS/CB/CB</t>
  </si>
  <si>
    <t>BB/BB/BB/CB/CB</t>
  </si>
  <si>
    <t>DH/BB/SO/SO/WB/BE/CB</t>
  </si>
  <si>
    <t>SS/JB/JB/SO/SO/SO/SO</t>
  </si>
  <si>
    <t>HD/SS/SS/HD/HD/BE/BE</t>
  </si>
  <si>
    <t>BB/JB/WB/JB/BE/SO/SO/SO/SO</t>
  </si>
  <si>
    <t>DH/BE/BB</t>
  </si>
  <si>
    <t>BB/HD/JB/DH/FR/JB/WB/BB/BE/BE/CB/CB</t>
  </si>
  <si>
    <t>SO/BB/BB/DH/DH/DH</t>
  </si>
  <si>
    <t>FR/FR/FR/SO/JB/SS/WB/DH/SO/SO/SO/BE/BB/BB</t>
  </si>
  <si>
    <t>DH/WB/WB/SO/FR/BE</t>
  </si>
  <si>
    <t>WB/WB/WB/JB/JB</t>
  </si>
  <si>
    <t>HD/BB/BB/BB/BB/CB/CB</t>
  </si>
  <si>
    <t>BB/SO/JB/JB/FR/JB/BE/WB</t>
  </si>
  <si>
    <t>DH/SS/SS/BE/SS/DH/WB/HD/HD</t>
  </si>
  <si>
    <t>HD/SS/JB/FR/SS/SS</t>
  </si>
  <si>
    <t>FR/WB/WB/JB/JB/JB</t>
  </si>
  <si>
    <t>FR/FR/FR/SS/SS/SS/SS/SS/SS</t>
  </si>
  <si>
    <t>WB/CB/BE/HD/HD/BE/DH/HD</t>
  </si>
  <si>
    <t>HD/SS/SO/SS/WB/JB/BB/DH/SS</t>
  </si>
  <si>
    <t>DH/SO/DH/DH/CB/WB/DH/DH/BE/FR/FR/FR/JB</t>
  </si>
  <si>
    <t>WB/DH/DH/BB</t>
  </si>
  <si>
    <t>CB/JB/JB/SO/SO/SO</t>
  </si>
  <si>
    <t>DH/HD/BB/BB/CB/CB/SS/DH</t>
  </si>
  <si>
    <t>DH/FR/BE/WB/FR/SS/SS/SS/SS/CB/CB/BE</t>
  </si>
  <si>
    <t>JB/BE/BE/BE/BE/BE/JB</t>
  </si>
  <si>
    <t>SO/SO/SO/SO/BB/BB/BB/CB</t>
  </si>
  <si>
    <t>BB/BB/DH/CB/FR/SS/SO</t>
  </si>
  <si>
    <t>JB/JB/SO/SO/DH/DH/DH/DH/SS/SS</t>
  </si>
  <si>
    <t>SO/CB/CB/CB/BE</t>
  </si>
  <si>
    <t>CB/SS/BE/CB/FR/BE/FR/HD</t>
  </si>
  <si>
    <t>WB/WB/WB/HD/HD/DH/DH</t>
  </si>
  <si>
    <t>SS/HD/HD</t>
  </si>
  <si>
    <t>HD/JB/FR/FR</t>
  </si>
  <si>
    <t>FR/JB/JB/JB/BE/BE</t>
  </si>
  <si>
    <t>BE/BE/SO/CB/DH/BB/BB</t>
  </si>
  <si>
    <t>CB/BE/JB/HD/BB/BB/BB/FR/SS/JB/DH</t>
  </si>
  <si>
    <t>BE/HD/HD/WB/SO/BB/DH</t>
  </si>
  <si>
    <t>SS/WB/SO/BE/SO/HD/BB/SO/DH</t>
  </si>
  <si>
    <t>BB/SO/FR/BB</t>
  </si>
  <si>
    <t>JB/SS/WB/BB/BB/JB/FR</t>
  </si>
  <si>
    <t>SS/DH/BE/BE/SO/FR/HD/SO/FR/FR/FR/HD/HD</t>
  </si>
  <si>
    <t>FR/FR/FR/FR/FR/FR/SS</t>
  </si>
  <si>
    <t>JB/JB/JB/JB/JB/SS</t>
  </si>
  <si>
    <t>BE/DH/DH/SO/HD/SS</t>
  </si>
  <si>
    <t>WB/WB/SS/SS/DH/JB/JB</t>
  </si>
  <si>
    <t>HD/HD/HD/HD/CB</t>
  </si>
  <si>
    <t>WB/WB/WB/JB/BB/BB/JB/JB/JB</t>
  </si>
  <si>
    <t>JB/JB/FR/FR/HD/HD</t>
  </si>
  <si>
    <t>BE/BE/FR/FR/BE</t>
  </si>
  <si>
    <t>BE/BE/CB</t>
  </si>
  <si>
    <t>DH/DH/BB/BB/BB</t>
  </si>
  <si>
    <t>WB/DH/WB/CB/SO/WB/DH/SO/JB</t>
  </si>
  <si>
    <t>FR/BB/CB/HD/BB/HD/FR/SS</t>
  </si>
  <si>
    <t>JB/FR/HD/HD/DH/DH/DH/CB</t>
  </si>
  <si>
    <t>BB/CB/CB/CB/BB</t>
  </si>
  <si>
    <t>CB/SS/DH/BB/SO/SO</t>
  </si>
  <si>
    <t>DH/JB/FR/SS/SS/SS/FR/DH/DH</t>
  </si>
  <si>
    <t>DH/BB/CB/SS/SS/BE/BE</t>
  </si>
  <si>
    <t>HD/WB/WB/WB/HD/HD/HD/HD</t>
  </si>
  <si>
    <t>BB/SS/SS/WB/SS/BB/WB/WB/WB/FR</t>
  </si>
  <si>
    <t>BE/HD/HD/WB/DH/SO/BB/SO/BB/SS</t>
  </si>
  <si>
    <t>WB/WB/SS/BB/BB</t>
  </si>
  <si>
    <t>WB/SO/BE/BE/JB/BE/SO/SO/SO/BB/WB</t>
  </si>
  <si>
    <t>SS/FR/FR/FR/BB/BB/BB</t>
  </si>
  <si>
    <t>CB/FR/BE/SS/HD/FR/FR/FR/SS/CB/FR/FR/FR</t>
  </si>
  <si>
    <t>SS/CB/BB/BB/FR/SS/HD</t>
  </si>
  <si>
    <t>WB/FR/BB/FR/FR/WB</t>
  </si>
  <si>
    <t>JB/SS/SS/SS/BE/BB/HD</t>
  </si>
  <si>
    <t>SO/HD/HD/HD/HD/BB/BB/BB</t>
  </si>
  <si>
    <t>WB/HD/BE/DH/WB/BB/BB/JB</t>
  </si>
  <si>
    <t>WB/SS/CB/WB/WB/SO/WB/FR/SO/HD/JB</t>
  </si>
  <si>
    <t>CB/JB/FR/FR/SS</t>
  </si>
  <si>
    <t>BE/DH/WB/WB/SS/DH/SS/SS/BB/DH/HD</t>
  </si>
  <si>
    <t>HD/BB/SO/HD/CB/DH/DH/SS</t>
  </si>
  <si>
    <t>DH/CB/DH/SS/SS/SS</t>
  </si>
  <si>
    <t>BE/SO/DH/DH/DH</t>
  </si>
  <si>
    <t>BE/BE/FR/WB</t>
  </si>
  <si>
    <t>SS/CB/CB/BE/DH/WB/JB/FR/SS/JB/BB</t>
  </si>
  <si>
    <t>BB/FR/BE/BE/JB/BB/BB/SO/BB</t>
  </si>
  <si>
    <t>JB/JB/CB/FR/HD/HD/SS</t>
  </si>
  <si>
    <t>BE/BE/BE/DH/CB/CB/SO</t>
  </si>
  <si>
    <t>DH/DH/BB/BB/SO</t>
  </si>
  <si>
    <t>BE/FR/WB/WB/JB/HD/SS</t>
  </si>
  <si>
    <t>WB/HD/HD/HD</t>
  </si>
  <si>
    <t>CB/JB/BE/JB/BE/BB/BB/BB/BB/BE/BE</t>
  </si>
  <si>
    <t>JB/SS/SS/DH</t>
  </si>
  <si>
    <t>CB/CB/BB/FR/FR</t>
  </si>
  <si>
    <t>SS/SS/HD/DH/DH</t>
  </si>
  <si>
    <t>JB/SO/JB/SS/WB/WB/WB/WB/SS/WB</t>
  </si>
  <si>
    <t>JB/WB/WB/WB/BB/BE/WB/WB</t>
  </si>
  <si>
    <t>SO/WB/SO/CB/CB/JB/JB/JB/JB/CB/HD</t>
  </si>
  <si>
    <t>BE/BE/BE/BE/BE/BE/JB</t>
  </si>
  <si>
    <t>CB/FR/CB/CB/BB</t>
  </si>
  <si>
    <t>JB/SS/SS/SO/BB/JB/BE/BE/SO/SO/FR</t>
  </si>
  <si>
    <t>SO/DH/SO/HD/BB/BB</t>
  </si>
  <si>
    <t>SS/BE/BE/BE/BE/BE/WB/BE/FR</t>
  </si>
  <si>
    <t>BB/BB/BB/SS/WB</t>
  </si>
  <si>
    <t>JB/JB/CB/CB/HD/HD</t>
  </si>
  <si>
    <t>DH/BE/CB/SO/BB/BB/CB</t>
  </si>
  <si>
    <t>SO/SO/HD/HD/HD/DH</t>
  </si>
  <si>
    <t>BE/JB/JB/DH/SO/SO/CB</t>
  </si>
  <si>
    <t>JB/BB/BB/BB/BB/SS</t>
  </si>
  <si>
    <t>FR/BB/FR/FR/FR/CB/DH/DH/DH/HD/HD/BB/JB</t>
  </si>
  <si>
    <t>DH/BB/WB/JB/BE/CB/BE/DH/SO</t>
  </si>
  <si>
    <t>BE/HD/CB/CB</t>
  </si>
  <si>
    <t>SS/SS/SS/CB/FR/CB/BE/SO/FR/SO/CB/SS</t>
  </si>
  <si>
    <t>DH/CB/BB/HD/CB/SS/SS/SS/SS/SO/BE</t>
  </si>
  <si>
    <t>SS/SS/CB/HD/WB/SS/FR/SS</t>
  </si>
  <si>
    <t>BE/BE/BB/BB/DH/BE/BE/HD</t>
  </si>
  <si>
    <t>BE/SS/HD/WB/BB/CB/JB/DH/CB</t>
  </si>
  <si>
    <t>BE/BE/HD/HD/BE/BE/BE</t>
  </si>
  <si>
    <t>DH/SS/SS/BE/DH/DH</t>
  </si>
  <si>
    <t>FR/FR/BE/BE/HD/WB/WB/WB/WB</t>
  </si>
  <si>
    <t>HD/HD/WB/WB/DH</t>
  </si>
  <si>
    <t>FR/BE/BE/BE/BE/WB/CB</t>
  </si>
  <si>
    <t>SO/CB/CB/WB/WB</t>
  </si>
  <si>
    <t>SO/CB/CB/CB/BE/DH</t>
  </si>
  <si>
    <t>DH/WB/SO/BB</t>
  </si>
  <si>
    <t>DH/BB/BB/JB/JB/JB/JB</t>
  </si>
  <si>
    <t>CB/CB/CB/SS/CB/JB</t>
  </si>
  <si>
    <t>DH/BB/FR/BE</t>
  </si>
  <si>
    <t>WB/WB/WB/SO/SO/SO/FR</t>
  </si>
  <si>
    <t>SS/SS/BB/BE</t>
  </si>
  <si>
    <t>FR/FR/CB/CB/CB/BE/BE</t>
  </si>
  <si>
    <t>CB/HD/HD/HD/BB/BB/DH</t>
  </si>
  <si>
    <t>CB/JB/JB/JB/BB/BB</t>
  </si>
  <si>
    <t>FR/JB/DH/WB/WB</t>
  </si>
  <si>
    <t>HD/SO/JB/SS/SS</t>
  </si>
  <si>
    <t>CB/SO/CB/SS/SO/FR/JB</t>
  </si>
  <si>
    <t>WB/BE/BB/WB/WB/JB/FR/DH/FR</t>
  </si>
  <si>
    <t>WB/WB/WB/CB/CB/JB/BE/FR</t>
  </si>
  <si>
    <t>CB/CB/CB/CB/HD/BE/CB/BB</t>
  </si>
  <si>
    <t>BB/DH/DH/FR/FR/BB/WB</t>
  </si>
  <si>
    <t>HD/HD/DH/WB/CB/CB/JB</t>
  </si>
  <si>
    <t>JB/JB/BE/HD/HD/HD/SO/BB/SS</t>
  </si>
  <si>
    <t>JB/HD/BE/BE/FR/WB/WB</t>
  </si>
  <si>
    <t>SO/HD/HD/WB/BE</t>
  </si>
  <si>
    <t>DH/DH/FR/FR/SS/SS</t>
  </si>
  <si>
    <t>HD/CB/CB/CB/SS/SS/SS/SS</t>
  </si>
  <si>
    <t>WB/WB/WB/SS/SS</t>
  </si>
  <si>
    <t>SO/SO/SO/BE</t>
  </si>
  <si>
    <t>BE/BE/WB/WB/WB</t>
  </si>
  <si>
    <t>SO/SO/BE/FR/SS/BE/DH/SO/BE/JB/JB/JB</t>
  </si>
  <si>
    <t>DH/JB/DH</t>
  </si>
  <si>
    <t>DH/FR/WB/JB/WB/WB/WB/SO/SS</t>
  </si>
  <si>
    <t>CB/BE/BE/JB</t>
  </si>
  <si>
    <t>JB/JB/BB/SS/SS/SS/SS</t>
  </si>
  <si>
    <t>HD/HD/HD/WB/DH/DH</t>
  </si>
  <si>
    <t>SS/SS/SS/FR/FR</t>
  </si>
  <si>
    <t>DH/FR/HD/CB/CB/JB/FR/SS/WB/CB</t>
  </si>
  <si>
    <t>SO/BB/JB/BE/FR</t>
  </si>
  <si>
    <t>BB/BB/BB/FR/HD</t>
  </si>
  <si>
    <t>DH/FR/FR/CB/SO/SO/DH/DH</t>
  </si>
  <si>
    <t>SS/SS/SS/SS/DH/FR/FR/FR/DH/FR/SO</t>
  </si>
  <si>
    <t>BE/FR/FR</t>
  </si>
  <si>
    <t>SS/SS/BE/BE/DH/SS/SS</t>
  </si>
  <si>
    <t>JB/CB/CB/CB/CB</t>
  </si>
  <si>
    <t>HD/HD/SO/WB/WB/WB</t>
  </si>
  <si>
    <t>HD/HD/HD/BB/FR</t>
  </si>
  <si>
    <t>DH/WB/WB/WB/HD/HD</t>
  </si>
  <si>
    <t>SO/CB/CB/CB/CB/BE/BB/FR/BE</t>
  </si>
  <si>
    <t>FR/FR/BE/SO/SO/HD</t>
  </si>
  <si>
    <t>WB/BE/BB/BB/JB/DH</t>
  </si>
  <si>
    <t>SS/CB/CB/CB/SO</t>
  </si>
  <si>
    <t>SO/SO/FR/FR/FR/SS/FR/FR/JB/BE/FR/FR/FR/HD</t>
  </si>
  <si>
    <t>HD/WB/WB/SS</t>
  </si>
  <si>
    <t>BE/BE/SS/HD/JB</t>
  </si>
  <si>
    <t>CB/SS/WB/FR/WB/WB</t>
  </si>
  <si>
    <t>SO/DH/CB/CB</t>
  </si>
  <si>
    <t>SS/JB/JB/WB/JB/SO/SO</t>
  </si>
  <si>
    <t>SS/BE/SS/WB/JB/BE/FR/DH/DH</t>
  </si>
  <si>
    <t>BB/BB/BB/JB/JB/CB/SS</t>
  </si>
  <si>
    <t>HD/HD/HD/HD/WB/JB</t>
  </si>
  <si>
    <t>CB/WB/DH/FR/SS/SS</t>
  </si>
  <si>
    <t>JB/SS/DH/SS/BE/FR/FR/HD/HD/FR</t>
  </si>
  <si>
    <t>FR/FR/BB/FR/FR/FR/FR/JB</t>
  </si>
  <si>
    <t>BB/BB/BB/SO/FR/FR/FR</t>
  </si>
  <si>
    <t>DH/BB/DH/BE/BE/BE/BB/CB/HD</t>
  </si>
  <si>
    <t>SO/BB/BB/CB</t>
  </si>
  <si>
    <t>FR/WB/BB/BB/BB/BB/JB/DH/BB/SS</t>
  </si>
  <si>
    <t>WB/SS/BB/BB/DH/HD</t>
  </si>
  <si>
    <t>BE/SS/SS/SS/WB/WB/WB/WB</t>
  </si>
  <si>
    <t>BB/CB/HD/FR/SO/HD</t>
  </si>
  <si>
    <t>JB/HD/JB/JB</t>
  </si>
  <si>
    <t>BE/DH/CB/CB/CB/DH/DH</t>
  </si>
  <si>
    <t>SO/SO/SO/WB/WB/SS/SS/SS/CB</t>
  </si>
  <si>
    <t>WB/SS/SS/SS/DH/DH/DH</t>
  </si>
  <si>
    <t>JB/CB/CB/SS/BB/CB/BE/CB/BE</t>
  </si>
  <si>
    <t>DH/BE/HD/HD/HD/CB/FR/DH/BB/SS/SS/SS/JB</t>
  </si>
  <si>
    <t>SS/SO/CB/JB/BE/BE/JB/BE/DH/BB</t>
  </si>
  <si>
    <t>JB/JB/JB/WB/BB/BB</t>
  </si>
  <si>
    <t>HD/HD/SO/SS/SS</t>
  </si>
  <si>
    <t>DH/WB/CB/CB/CB/CB</t>
  </si>
  <si>
    <t>JB/JB/SO/SO/JB/JB</t>
  </si>
  <si>
    <t>SO/BB/BB/BE/BE/DH/SS/SS/HD/HD/SO</t>
  </si>
  <si>
    <t>HD/JB/WB/WB</t>
  </si>
  <si>
    <t>SO/HD/WB/BE/FR/JB/BE/CB</t>
  </si>
  <si>
    <t>SO/SS/DH/WB/WB/CB/JB/BB/BB/SS/SO</t>
  </si>
  <si>
    <t>FR/FR/FR/WB/WB</t>
  </si>
  <si>
    <t>BE/WB/DH</t>
  </si>
  <si>
    <t>SO/HD/JB/JB/JB/HD/HD/WB/DH/SO</t>
  </si>
  <si>
    <t>SS/SS/SS/SS/CB/CB/BB/BE/BB/BB</t>
  </si>
  <si>
    <t>FR/FR/JB/BB</t>
  </si>
  <si>
    <t>SS/CB/JB/DH/HD/JB/DH/DH</t>
  </si>
  <si>
    <t>DH/SS/HD/WB/BB/BB/HD</t>
  </si>
  <si>
    <t>FR/JB/JB/JB/HD/BE/DH/FR/FR</t>
  </si>
  <si>
    <t>SO/SO/SO/WB/WB/SO</t>
  </si>
  <si>
    <t>SS/CB/JB/BB/HD/SS/BE/SO</t>
  </si>
  <si>
    <t>FR/JB/DH/DH/JB/JB/BB</t>
  </si>
  <si>
    <t>SO/WB/WB/WB/WB/WB/CB/CB/CB</t>
  </si>
  <si>
    <t>HD/HD/BE/BE/BE/BE/FR/SO</t>
  </si>
  <si>
    <t>HD/DH/JB</t>
  </si>
  <si>
    <t>BB/HD/WB/DH/BE/HD</t>
  </si>
  <si>
    <t>HD/CB</t>
  </si>
  <si>
    <t>BB/BB/DH/HD/JB/JB/SS/BE/HD/BB</t>
  </si>
  <si>
    <t>BB/BB/WB/BB/HD/HD/SS</t>
  </si>
  <si>
    <t>SS/SS/CB</t>
  </si>
  <si>
    <t>WB/SO/SO/DH</t>
  </si>
  <si>
    <t>SS/WB/BE/BB/SO/FR/WB</t>
  </si>
  <si>
    <t>JB/WB/HD/SO/JB/SO/BB/JB/BB/BB</t>
  </si>
  <si>
    <t>SS/SS/SS/SO/SO/SO/HD/HD/HD</t>
  </si>
  <si>
    <t>SO/SO/SS/JB/JB</t>
  </si>
  <si>
    <t>WB/JB/JB/JB/HD/CB/CB/DH/BE/SS/FR/BE</t>
  </si>
  <si>
    <t>SO/SO/SO/SO/WB/WB</t>
  </si>
  <si>
    <t>BE/SS/WB</t>
  </si>
  <si>
    <t>BB/WB/BB/JB/BB/SS/SO/CB/CB</t>
  </si>
  <si>
    <t>BB/CB/WB/WB/JB</t>
  </si>
  <si>
    <t>FR/FR/FR/CB/CB/CB/CB</t>
  </si>
  <si>
    <t>CB/CB/SS/SS/HD/HD</t>
  </si>
  <si>
    <t>DH/DH/BB/WB</t>
  </si>
  <si>
    <t>SS/FR/WB/BE/BE/DH</t>
  </si>
  <si>
    <t>BB/SO/SO/HD/DH/DH/JB</t>
  </si>
  <si>
    <t>BB/SO/SO/SS/SO</t>
  </si>
  <si>
    <t>BE/FR/DH/BB/JB/SO/WB/BB</t>
  </si>
  <si>
    <t>CB/CB/CB/WB/WB/WB</t>
  </si>
  <si>
    <t>DH/SS/SO/SO</t>
  </si>
  <si>
    <t>SO/SO/SO/SO/SS/SS/SS/SO</t>
  </si>
  <si>
    <t>BB/BE/WB/SS/DH/DH/DH/DH</t>
  </si>
  <si>
    <t>JB/SS/SO/CB/CB/CB/CB/FR/SS/DH/SS/FR</t>
  </si>
  <si>
    <t>CB/CB/CB/CB/BB</t>
  </si>
  <si>
    <t>BB/JB/BE/HD/SS/HD/SS/WB/DH/CB</t>
  </si>
  <si>
    <t>SS/SS/SO/SO/BB/BB</t>
  </si>
  <si>
    <t>FR/CB/WB/DH/FR/FR</t>
  </si>
  <si>
    <t>JB/WB/SS/HD/BB/BB</t>
  </si>
  <si>
    <t>BB/CB/HD</t>
  </si>
  <si>
    <t>HD/FR/FR/WB/SO/WB</t>
  </si>
  <si>
    <t>DH/DH/BE/SO/HD/SS</t>
  </si>
  <si>
    <t>BB/BB/BB/DH/DH/DH/FR/HD/HD/HD/HD</t>
  </si>
  <si>
    <t>FR/FR/CB/DH/CB/CB</t>
  </si>
  <si>
    <t>JB/JB/WB/HD/DH/SS/FR/FR/FR</t>
  </si>
  <si>
    <t>BE/SO/DH/DH/DH/DH/WB/SO/DH/WB</t>
  </si>
  <si>
    <t>SO/SO/SO/FR/SO/FR/FR</t>
  </si>
  <si>
    <t>FR/HD/HD/CB</t>
  </si>
  <si>
    <t>SO/CB/BB</t>
  </si>
  <si>
    <t>BE/BE/CB/CB/BB/BB</t>
  </si>
  <si>
    <t>BB/FR/BB</t>
  </si>
  <si>
    <t>SS/CB/CB/SO/SO/SO/SO</t>
  </si>
  <si>
    <t>JB/JB/JB/JB/SO/SO/SO/SO</t>
  </si>
  <si>
    <t>FR/FR/FR/HD/HD/SS/BB</t>
  </si>
  <si>
    <t>HD/BE/CB/CB/DH/DH/FR</t>
  </si>
  <si>
    <t>WB/WB/WB/HD/HD</t>
  </si>
  <si>
    <t>WB/WB/FR/FR/HD/BB</t>
  </si>
  <si>
    <t>HD/SS/SS/JB/SS/FR/BB/HD</t>
  </si>
  <si>
    <t>BB/FR/FR/HD/HD/HD</t>
  </si>
  <si>
    <t>SS/JB/BB/BB/WB/CB/DH/DH/DH/FR/HD/FR</t>
  </si>
  <si>
    <t>DH/CB/CB/BB/FR/BB/BB/WB</t>
  </si>
  <si>
    <t>FR/FR/CB/JB/DH/FR/CB</t>
  </si>
  <si>
    <t>JB/JB/DH/DH/DH/DH/HD</t>
  </si>
  <si>
    <t>BE/SS/SO/SO/SO</t>
  </si>
  <si>
    <t>DH/SS/SS/BE/HD/DH/BB</t>
  </si>
  <si>
    <t>SO/JB/JB/BB/WB/SS/SO/SO/HD/DH</t>
  </si>
  <si>
    <t>HD/HD/CB/HD/HD/HD/HD</t>
  </si>
  <si>
    <t>HD/DH/DH/SS/BE/CB/CB</t>
  </si>
  <si>
    <t>JB/JB/JB/SS/BB/BB/BB</t>
  </si>
  <si>
    <t>BE/SS/SS/JB/JB/JB/HD/JB</t>
  </si>
  <si>
    <t>HD/HD/DH/BB/DH</t>
  </si>
  <si>
    <t>BB/BB/BE/BE/BE/BB/BE/BB/BE/SS/BE/HD/BE/BE</t>
  </si>
  <si>
    <t>HD/HD/HD/SO</t>
  </si>
  <si>
    <t>BB/JB/SS/WB/DH/DH/JB/HD/HD/SO</t>
  </si>
  <si>
    <t>SS/BE/BE/FR/SS</t>
  </si>
  <si>
    <t>WB/BB/BB/BB/BE/BB/BB/HD/HD/HD/HD</t>
  </si>
  <si>
    <t>WB/WB/WB/FR/BB/BE/HD/JB</t>
  </si>
  <si>
    <t>JB/JB/JB/SO/SO/SS/BB/BE/CB/CB/JB/JB/JB/JB</t>
  </si>
  <si>
    <t>FR/DH/DH/DH/DH/HD/HD/CB/CB</t>
  </si>
  <si>
    <t>FR/BB/SO/JB/BB/CB/CB/FR/SO</t>
  </si>
  <si>
    <t>HD/HD/BB</t>
  </si>
  <si>
    <t>DH/SO/SO/SO/SO</t>
  </si>
  <si>
    <t>DH/DH/DH/DH/DH/BE/BE/BE/HD/WB/DH/SS/CB/CB/SS/SS/SS</t>
  </si>
  <si>
    <t>SO/SO/FR/BB/BB</t>
  </si>
  <si>
    <t>SO/HD/SO/SO/SS/HD</t>
  </si>
  <si>
    <t>WB/CB/SO/SO/SO</t>
  </si>
  <si>
    <t>BE/FR/JB/HD/DH/DH/JB/SO</t>
  </si>
  <si>
    <t>FR/FR/HD</t>
  </si>
  <si>
    <t>CB/CB/CB/CB/DH</t>
  </si>
  <si>
    <t>BE/BE/SS/WB/WB/DH/BB/BB/SS</t>
  </si>
  <si>
    <t>CB/CB/CB/SO/HD</t>
  </si>
  <si>
    <t>DH/DH/DH/WB/WB/WB/WB/HD/HD</t>
  </si>
  <si>
    <t>WB/DH/DH/DH/BE/BE</t>
  </si>
  <si>
    <t>SS/SS/DH/SO/JB/DH/FR/FR</t>
  </si>
  <si>
    <t>HD/SO/SS/SO/WB/BE/CB</t>
  </si>
  <si>
    <t>WB/CB/CB/BB/FR</t>
  </si>
  <si>
    <t>CB/CB/CB/HD/WB/SO/BE</t>
  </si>
  <si>
    <t>SS/SS/SS/CB</t>
  </si>
  <si>
    <t>SS/SS/DH/HD/HD/JB</t>
  </si>
  <si>
    <t>SO/HD/HD</t>
  </si>
  <si>
    <t>WB/HD/HD/JB</t>
  </si>
  <si>
    <t>WB/FR/CB/SO/SO/DH/SS/BE/SO/JB</t>
  </si>
  <si>
    <t>WB/WB/WB/WB/HD/HD/HD/HD</t>
  </si>
  <si>
    <t>SO/CB/CB/WB</t>
  </si>
  <si>
    <t>SO/SO/SO/SO/SO/WB/SO/SO</t>
  </si>
  <si>
    <t>CB/SS/SS/SO/HD/DH/WB/SO</t>
  </si>
  <si>
    <t>BB/WB</t>
  </si>
  <si>
    <t>SS/SO</t>
  </si>
  <si>
    <t>HD/HD/BE/DH</t>
  </si>
  <si>
    <t>SS/SS/FR/WB/WB/JB/JB/FR/FR/JB/BB/DH/DH/DH</t>
  </si>
  <si>
    <t>JB/JB/JB/DH/DH/SO</t>
  </si>
  <si>
    <t>SS/SS/SS/SS/SO/SO/HD</t>
  </si>
  <si>
    <t>BE/BE/SS/WB/DH/DH/SS/HD</t>
  </si>
  <si>
    <t>BB/BB/BB/BB/WB</t>
  </si>
  <si>
    <t>JB/CB/CB/CB/BB/BB</t>
  </si>
  <si>
    <t>HD/CB/DH/CB/SS</t>
  </si>
  <si>
    <t>SO/JB/BB/JB/SO/SS/CB</t>
  </si>
  <si>
    <t>BE/BE/CB/SO/CB/HD/BB</t>
  </si>
  <si>
    <t>BB/FR/FR/FR/FR/CB/HD/HD/HD</t>
  </si>
  <si>
    <t>JB/WB/DH</t>
  </si>
  <si>
    <t>DH/DH/BB/SO</t>
  </si>
  <si>
    <t>SS/SS/JB/JB/JB</t>
  </si>
  <si>
    <t>WB/SS/FR/BB/SO</t>
  </si>
  <si>
    <t>CB/HD/HD/FR/FR/WB/CB/CB/HD</t>
  </si>
  <si>
    <t>BB/BB/DH/DH/CB</t>
  </si>
  <si>
    <t>JB/SS/HD/SS/DH/DH/WB/WB</t>
  </si>
  <si>
    <t>BB/HD/DH/DH</t>
  </si>
  <si>
    <t>BE/WB/SO/SS/BE</t>
  </si>
  <si>
    <t>DH/WB/FR/WB/DH/HD/FR/BE/SS/BE</t>
  </si>
  <si>
    <t>JB/BB/FR/JB/WB/BB/BB/BB/SS/FR</t>
  </si>
  <si>
    <t>SS/SS/JB/JB/JB/JB/FR</t>
  </si>
  <si>
    <t>JB/BB/HD/HD</t>
  </si>
  <si>
    <t>WB/JB/JB/SS</t>
  </si>
  <si>
    <t>SO/BE/BB/JB/JB/JB</t>
  </si>
  <si>
    <t>WB/DH/BB/WB/DH/WB/JB/BB</t>
  </si>
  <si>
    <t>FR/BE/FR/FR/FR/FR/SO/BB/HD/JB/JB</t>
  </si>
  <si>
    <t>HD/HD/HD/HD/WB/BB/BB/BB/BB</t>
  </si>
  <si>
    <t>FR/HD/DH/BB/HD/FR</t>
  </si>
  <si>
    <t>BE/BE/BE/BB/SS/WB/BE/DH/HD/SO/CB/CB</t>
  </si>
  <si>
    <t>SS/BE/HD</t>
  </si>
  <si>
    <t>DH/BE/DH/HD/WB/FR/BE/DH</t>
  </si>
  <si>
    <t>BB/BE/BE/JB</t>
  </si>
  <si>
    <t>JB/JB/FR/FR</t>
  </si>
  <si>
    <t>BB/CB/CB/CB/CB</t>
  </si>
  <si>
    <t>CB/CB/CB/FR/JB/JB</t>
  </si>
  <si>
    <t>CB/JB/SS/SS/SS/BE</t>
  </si>
  <si>
    <t>SS/HD/WB</t>
  </si>
  <si>
    <t>SO/SO/HD/DH/DH</t>
  </si>
  <si>
    <t>DH/BE/BB/BE/BE/BE</t>
  </si>
  <si>
    <t>CB/SS/SS/BE/BE/BE</t>
  </si>
  <si>
    <t>WB/JB/JB/SO/SO/FR/JB/JB</t>
  </si>
  <si>
    <t>BB/BB/BB/JB/JB/JB/SO/SO</t>
  </si>
  <si>
    <t>SS/FR/BE/JB/DH/WB/SS/FR/WB</t>
  </si>
  <si>
    <t>SO/SS/FR/FR</t>
  </si>
  <si>
    <t>SO/HD/DH/DH/HD/BB/BB/BB/BB/BE/WB</t>
  </si>
  <si>
    <t>FR/SO/SO/WB/WB/WB</t>
  </si>
  <si>
    <t>FR/HD/WB/WB</t>
  </si>
  <si>
    <t>DH/DH/WB/BB/BB</t>
  </si>
  <si>
    <t>HD/SS</t>
  </si>
  <si>
    <t>WB/WB/WB/WB/FR</t>
  </si>
  <si>
    <t>BE/FR/FR/SO/SO/CB</t>
  </si>
  <si>
    <t>DH/WB/SO/WB/SO/WB/SS/JB/SO/JB</t>
  </si>
  <si>
    <t>HD/SO/BE/BE</t>
  </si>
  <si>
    <t>CB/DH/DH/DH/DH/FR/WB/DH</t>
  </si>
  <si>
    <t>BE/WB/WB/JB/JB/BE/BE</t>
  </si>
  <si>
    <t>BB/FR/BE</t>
  </si>
  <si>
    <t>SS/HD/CB/CB/WB/SS/SS/SS/BB/BB/HD/WB/JB/FR/FR/FR</t>
  </si>
  <si>
    <t>SS/SS/SO/BE/BE/CB</t>
  </si>
  <si>
    <t>WB/BE/BE/HD/HD/HD</t>
  </si>
  <si>
    <t>HD/BB/BB/CB</t>
  </si>
  <si>
    <t>SO/JB/FR/FR/BB</t>
  </si>
  <si>
    <t>JB/JB/WB/CB/SS/SO/JB/HD/DH/DH/CB</t>
  </si>
  <si>
    <t>FR/WB/BE/DH/DH</t>
  </si>
  <si>
    <t>SS/FR/SO/BE/SO/CB/DH/DH</t>
  </si>
  <si>
    <t>FR/DH/BE/CB/FR/FR/SS</t>
  </si>
  <si>
    <t>FR/SO/SO/SO/FR/FR</t>
  </si>
  <si>
    <t>BB/BB/JB/JB/HD/HD/CB/CB/CB</t>
  </si>
  <si>
    <t>SS/BB/SS/SS/SO/SO</t>
  </si>
  <si>
    <t>JB/JB/JB/CB</t>
  </si>
  <si>
    <t>FR/DH/FR/BB/SS/HD/SO</t>
  </si>
  <si>
    <t>SO/SO/FR/FR/FR/JB</t>
  </si>
  <si>
    <t>DH/WB/SS/FR/FR/WB/DH/DH/SS/SS</t>
  </si>
  <si>
    <t>JB/BE/BE/SO/SO</t>
  </si>
  <si>
    <t>HD/HD/JB/JB/JB/JB</t>
  </si>
  <si>
    <t>DH/DH/SO/HD</t>
  </si>
  <si>
    <t>BB/HD/WB/WB/CB/BE/HD/BB/SS/SS/DH</t>
  </si>
  <si>
    <t>SS/HD/HD/FR/FR</t>
  </si>
  <si>
    <t>DH/DH/JB/FR/DH/SS</t>
  </si>
  <si>
    <t>BB/SO/SO/WB/WB/WB/BB</t>
  </si>
  <si>
    <t>WB/WB/WB/BE/BE/HD</t>
  </si>
  <si>
    <t>JB/SO/JB/JB/HD</t>
  </si>
  <si>
    <t>BE/BE/HD/HD/HD/WB/WB</t>
  </si>
  <si>
    <t>BB/WB/BE/CB/SS/HD/SO/SO/SO</t>
  </si>
  <si>
    <t>BB/BB/JB/BB/BE/SO/FR/SS/JB/HD</t>
  </si>
  <si>
    <t>HD/HD/BE/BE/BE</t>
  </si>
  <si>
    <t>BE/DH/SS/SS/WB/SS</t>
  </si>
  <si>
    <t>CB/CB/SS/SS/SO</t>
  </si>
  <si>
    <t>CB/FR/WB/CB/CB/BB/FR/HD/WB/BB</t>
  </si>
  <si>
    <t>BE/WB/WB/FR/FR</t>
  </si>
  <si>
    <t>SO/SO/BB/SS/WB/WB</t>
  </si>
  <si>
    <t>BE/SO/FR/SO/SO/FR/WB/HD/HD/HD/SS</t>
  </si>
  <si>
    <t>CB/SS/CB/WB/JB/JB/JB/JB</t>
  </si>
  <si>
    <t>SS/SS/CB/CB/DH/DH/BE/JB</t>
  </si>
  <si>
    <t>BB/HD/HD/HD/HD/JB/JB/CB</t>
  </si>
  <si>
    <t>BB/BE/CB/SS/SS/BE/WB</t>
  </si>
  <si>
    <t>SO/SO/JB/FR/FR/FR</t>
  </si>
  <si>
    <t>FR/FR/HD/SO/JB/BE/BB/CB</t>
  </si>
  <si>
    <t>CB/JB/SS/BE/SO/SO/SO/SO/JB/FR/DH/DH/DH/DH/DH</t>
  </si>
  <si>
    <t>BB/BE/JB/WB/JB</t>
  </si>
  <si>
    <t>FR/FR/SO/SO/SO/SO/BB</t>
  </si>
  <si>
    <t>HD/HD/SO/JB/BB</t>
  </si>
  <si>
    <t>DH/WB/SS/SS</t>
  </si>
  <si>
    <t>BE/BE/BE/CB/CB/CB/WB/WB/WB</t>
  </si>
  <si>
    <t>BB/HD/JB/JB</t>
  </si>
  <si>
    <t>BE/BE/CB/BB/BE/BE/DH/DH/DH/DH</t>
  </si>
  <si>
    <t>WB/WB/DH/FR</t>
  </si>
  <si>
    <t>FR/FR/JB/JB/BB/HD</t>
  </si>
  <si>
    <t>BE/SO/SS/DH/DH</t>
  </si>
  <si>
    <t>DH/DH/BE/FR/FR</t>
  </si>
  <si>
    <t>HD/HD/HD/HD/DH/DH/DH/BB/BB</t>
  </si>
  <si>
    <t>BB/WB/WB/WB/BE</t>
  </si>
  <si>
    <t>BE/JB/JB/CB/WB/JB</t>
  </si>
  <si>
    <t>JB/JB/JB/BB/BB/BB/BB/HD/HD/BB/BB/HD</t>
  </si>
  <si>
    <t>JB/FR/SS/BE/FR/SO</t>
  </si>
  <si>
    <t>HD/CB/BE/BE/HD/BB/CB/SO/CB/CB</t>
  </si>
  <si>
    <t>BB/SS/SS/BE/BE/JB/JB</t>
  </si>
  <si>
    <t>CB/SO/FR</t>
  </si>
  <si>
    <t>JB/BE/SO/SO</t>
  </si>
  <si>
    <t>BB/BB/BB/FR/SO/HD/CB/HD/CB</t>
  </si>
  <si>
    <t>CB/CB/CB/SO/SO</t>
  </si>
  <si>
    <t>SS/SO/JB/BB/WB/FR/FR</t>
  </si>
  <si>
    <t>JB/JB/WB/CB</t>
  </si>
  <si>
    <t>WB/SS/BE/HD/BE/WB/WB/WB/BB/BE</t>
  </si>
  <si>
    <t>DH/DH/FR/FR/CB/SO/SO/SS/WB/BB</t>
  </si>
  <si>
    <t>DH/FR/SO/DH/DH/DH/BB/SO/SS/SS</t>
  </si>
  <si>
    <t>CB/CB/DH/DH/WB</t>
  </si>
  <si>
    <t>JB/HD/BE/WB/WB/BB</t>
  </si>
  <si>
    <t>BE/BE/BE/HD/DH/FR/FR/FR</t>
  </si>
  <si>
    <t>WB/BE/BE/WB</t>
  </si>
  <si>
    <t>BB/BB/FR</t>
  </si>
  <si>
    <t>DH/DH/BE/DH</t>
  </si>
  <si>
    <t>CB/BE/JB/JB</t>
  </si>
  <si>
    <t>FR/SO/SO/SO/SO</t>
  </si>
  <si>
    <t>SO/SS/BE/SS/CB/CB/DH/CB</t>
  </si>
  <si>
    <t>SO/SO/HD/BB/SS/DH/SO/SO/CB</t>
  </si>
  <si>
    <t>CB/DH</t>
  </si>
  <si>
    <t>JB/HD/HD/CB/CB/DH/DH</t>
  </si>
  <si>
    <t>BB/BB/HD/BE/BE</t>
  </si>
  <si>
    <t>SS/SS/BE/BE/BE/BE/JB/BE</t>
  </si>
  <si>
    <t>HD/HD/HD/HD/HD/BE</t>
  </si>
  <si>
    <t>FR/SS/SS/SO</t>
  </si>
  <si>
    <t>BB/WB/SO/HD/HD/HD/JB/JB/SO/DH</t>
  </si>
  <si>
    <t>JB/HD/BB/BB/WB/WB/BB/BB/BB/FR/JB</t>
  </si>
  <si>
    <t>FR/JB/WB/DH/CB/CB</t>
  </si>
  <si>
    <t>BB/BB/BB/CB/BE/CB/CB/CB/WB/CB/BB/SO/FR</t>
  </si>
  <si>
    <t>WB/WB/DH/DH/BB/HD/SO/WB</t>
  </si>
  <si>
    <t>HD/BB/FR/WB/BB/BB/JB/JB/JB/SO/BB/DH</t>
  </si>
  <si>
    <t>WB/HD/HD/HD/BB/BB</t>
  </si>
  <si>
    <t>WB/WB/DH/DH/CB/CB/HD/HD/CB/CB</t>
  </si>
  <si>
    <t>FR/SO/WB/WB/JB/JB</t>
  </si>
  <si>
    <t>BE/BB/BB/BB/BB/BB/BE/SO/WB/SO/SO/HD/BE</t>
  </si>
  <si>
    <t>BE/CB/WB/WB/DH/JB/CB/BB/SS/SO</t>
  </si>
  <si>
    <t>BB/BB/HD/JB/JB/JB</t>
  </si>
  <si>
    <t>BE/WB/WB/BE/SO/SO/BB/BB/SS/CB</t>
  </si>
  <si>
    <t>BB/BB/BB/CB/CB/SS</t>
  </si>
  <si>
    <t>BB/BE/BE/WB/BE/BE/BE</t>
  </si>
  <si>
    <t>BE/BE/SO/SO/SO/BE</t>
  </si>
  <si>
    <t>JB/HD/BE/CB/BE</t>
  </si>
  <si>
    <t>CB/BE/BB/JB/CB</t>
  </si>
  <si>
    <t>BB/BB/BB/BB/DH/SS/SS/SS</t>
  </si>
  <si>
    <t>CB/FR/HD/HD/WB/BB/FR</t>
  </si>
  <si>
    <t>CB/SO</t>
  </si>
  <si>
    <t>BE/BE/BE/BE/HD</t>
  </si>
  <si>
    <t>CB/WB/SO/CB/WB</t>
  </si>
  <si>
    <t>SO/BE/BE/SS/SO/SO</t>
  </si>
  <si>
    <t>CB/DH/DH/BB</t>
  </si>
  <si>
    <t>BE/BE/BB/SO/SO/HD</t>
  </si>
  <si>
    <t>CB/CB/BE/BE/BE/SO</t>
  </si>
  <si>
    <t>DH/DH/SO/SS/JB/DH/DH</t>
  </si>
  <si>
    <t>WB/FR/WB/DH/DH/JB/DH</t>
  </si>
  <si>
    <t>WB/WB/SO/SS</t>
  </si>
  <si>
    <t>SO/WB/DH/CB/WB/CB/DH/SS/BB</t>
  </si>
  <si>
    <t>SS/BE/BE/SO/BB/SS/BB/BB/BB/CB</t>
  </si>
  <si>
    <t>JB/FR/HD/HD/WB/HD/HD</t>
  </si>
  <si>
    <t>DH/DH/DH/CB/SO</t>
  </si>
  <si>
    <t>BE/SO/FR/FR/SO</t>
  </si>
  <si>
    <t>FR/BB/FR/FR/FR/FR/SS</t>
  </si>
  <si>
    <t>HD/HD/WB/BE/BE/BE/CB/CB/HD/SS/WB</t>
  </si>
  <si>
    <t>CB/SS/BE</t>
  </si>
  <si>
    <t>SS/SS/SS/BE/WB/WB/WB</t>
  </si>
  <si>
    <t>SO/SO/FR/FR/CB/BB</t>
  </si>
  <si>
    <t>WB/SO/SO/BB/SS/SS/SS</t>
  </si>
  <si>
    <t>BE/BE/CB/HD</t>
  </si>
  <si>
    <t>WB/JB/JB/BE/BB/SO/SO</t>
  </si>
  <si>
    <t>HD/HD/HD/JB/CB/SS/FR/FR/FR/FR/SO/SO/BB/SS</t>
  </si>
  <si>
    <t>JB/JB/JB/HD/WB/WB/WB</t>
  </si>
  <si>
    <t>SO/SO/BE/BE/BE/CB/CB</t>
  </si>
  <si>
    <t>SS/SS/SS/HD/HD/HD/JB</t>
  </si>
  <si>
    <t>WB/BE/BE/CB/BB/WB/WB/BB</t>
  </si>
  <si>
    <t>BE/BE/BE/BE/BB/HD/HD/HD</t>
  </si>
  <si>
    <t>WB/BE/BE/DH/DH</t>
  </si>
  <si>
    <t>JB/SO/FR/SS/SS</t>
  </si>
  <si>
    <t>HD/JB/BE/SO/SO/SO/SO/DH/CB/JB/DH</t>
  </si>
  <si>
    <t>WB/WB/WB/WB/CB/HD/HD</t>
  </si>
  <si>
    <t>SO/SO/SO/DH/DH/DH/DH</t>
  </si>
  <si>
    <t>SO/SO/DH/DH</t>
  </si>
  <si>
    <t>JB/HD/JB/JB/JB/SO/HD/FR/HD/WB/HD/HD</t>
  </si>
  <si>
    <t>HD/CB/HD/HD/BE/SO/SO</t>
  </si>
  <si>
    <t>BB/FR/FR/HD/HD/DH/SS/SO/JB</t>
  </si>
  <si>
    <t>FR/JB/BB/BB/BB/BB</t>
  </si>
  <si>
    <t>FR/JB/JB/HD/CB/WB/JB/JB/WB/WB/WB/WB</t>
  </si>
  <si>
    <t>SO/JB/FR</t>
  </si>
  <si>
    <t>CB/CB/BE/JB</t>
  </si>
  <si>
    <t>DH/BE/SS/SS/HD/HD/HD/HD</t>
  </si>
  <si>
    <t>SS/FR/BE/SO/SS/SS</t>
  </si>
  <si>
    <t>BE/BB/BB/JB/JB/HD/HD/HD</t>
  </si>
  <si>
    <t>CB/HD/HD/HD/BB/BB/BB</t>
  </si>
  <si>
    <t>SS/WB/WB/SO/SO/SO</t>
  </si>
  <si>
    <t>WB/WB/SO/SO/FR</t>
  </si>
  <si>
    <t>FR/FR/FR/SS/SS</t>
  </si>
  <si>
    <t>SS/SS/HD/BE/BE/WB/WB</t>
  </si>
  <si>
    <t>HD/CB/BB</t>
  </si>
  <si>
    <t>JB/DH/DH/SS/SO/SO/SO/BB/DH/DH/DH/DH</t>
  </si>
  <si>
    <t>CB/CB/CB/JB/FR/FR/BE/FR</t>
  </si>
  <si>
    <t>SS/WB/DH/FR/JB/JB/SO/BB/BE</t>
  </si>
  <si>
    <t>HD/HD/HD/JB/BB/BB/BB/BB/SO/BE/BE/HD/HD/DH/BE</t>
  </si>
  <si>
    <t>CB/JB/SO/SO/BE/BE/BE</t>
  </si>
  <si>
    <t>CB/CB/FR/SO/BE/BE/FR/CB/DH/CB/SO</t>
  </si>
  <si>
    <t>WB/WB/WB/SO/BE</t>
  </si>
  <si>
    <t>WB/BE/WB/SS/CB/DH/CB/JB</t>
  </si>
  <si>
    <t>SS/SS/WB/WB/WB/JB/SS/JB</t>
  </si>
  <si>
    <t>DH/HD/HD/HD/JB/SS/BB/DH/BE/BE</t>
  </si>
  <si>
    <t>SS/DH/DH/HD/HD</t>
  </si>
  <si>
    <t>SO/SO/CB/CB/CB/CB</t>
  </si>
  <si>
    <t>HD/HD/HD/HD/BE</t>
  </si>
  <si>
    <t>SS/SS/JB/FR/FR/SO</t>
  </si>
  <si>
    <t>SS/BB/SS/BB/BB/HD/HD</t>
  </si>
  <si>
    <t>BB/BB/BB/CB/CB/SO/SO/SO</t>
  </si>
  <si>
    <t>HD/HD/DH/WB/WB</t>
  </si>
  <si>
    <t>BE/BE/BE/BB/BB</t>
  </si>
  <si>
    <t>JB/WB/WB/WB/SO/SO</t>
  </si>
  <si>
    <t>SO/DH/DH/BE/DH</t>
  </si>
  <si>
    <t>JB/SS/SS/SS</t>
  </si>
  <si>
    <t>SO/FR/SO/SO/FR/HD/HD/SS</t>
  </si>
  <si>
    <t>SS/SS/SS/BB/JB/DH/SS/SO/BB/CB/BB/BE</t>
  </si>
  <si>
    <t>HD/HD/HD/SO/CB/SS</t>
  </si>
  <si>
    <t>FR/BE/BE/BB/FR</t>
  </si>
  <si>
    <t>BB/BE/SO/BE</t>
  </si>
  <si>
    <t>SO/FR/CB</t>
  </si>
  <si>
    <t>CB/JB/JB/JB/WB/WB/WB/SO/SO/CB/SS/CB</t>
  </si>
  <si>
    <t>FR/DH/BB/CB/SS/FR/BB</t>
  </si>
  <si>
    <t>DH/DH/DH/DH/BE/SO/BE/SO/BB/SS/BB/SS</t>
  </si>
  <si>
    <t>BB/BB/HD/JB/JB</t>
  </si>
  <si>
    <t>BB/SO/JB/JB/BE/SS</t>
  </si>
  <si>
    <t>WB/WB/CB/BB/BB</t>
  </si>
  <si>
    <t>CB/CB/HD/HD/HD/DH</t>
  </si>
  <si>
    <t>HD/HD/HD/BE/BE/BE/CB/SO/SO</t>
  </si>
  <si>
    <t>DH/DH/BB/BB/WB</t>
  </si>
  <si>
    <t>JB/BE/BE/WB/BE</t>
  </si>
  <si>
    <t>SO/FR/FR</t>
  </si>
  <si>
    <t>SO/BE/HD/CB/SO/BE/BE/HD</t>
  </si>
  <si>
    <t>DH/BE/BE/WB/HD/BB/BE/FR/FR</t>
  </si>
  <si>
    <t>WB/FR/BE/WB/HD/SS/BE/FR/SO</t>
  </si>
  <si>
    <t>CB/CB/BE/BB/BB/BB</t>
  </si>
  <si>
    <t>SO/DH/HD/HD/HD</t>
  </si>
  <si>
    <t>SS/HD/HD/FR/DH/HD</t>
  </si>
  <si>
    <t>BE/BE/BE/SS/SS/BB/BB/BB</t>
  </si>
  <si>
    <t>BE/BE/WB/HD/SS/JB</t>
  </si>
  <si>
    <t>BE/BB/SS/BB/SS/SS/FR/SO</t>
  </si>
  <si>
    <t>JB/JB/JB/HD/DH/JB</t>
  </si>
  <si>
    <t>SO/SO/SS/BE/BE/BE/BE/FR</t>
  </si>
  <si>
    <t>HD/BE/DH/JB/CB/SS/WB/BB</t>
  </si>
  <si>
    <t>JB/CB/FR/HD/CB/BE/BE/BE/SO/SO/SO</t>
  </si>
  <si>
    <t>SO/WB/WB</t>
  </si>
  <si>
    <t>DH/BB/SS/JB/JB</t>
  </si>
  <si>
    <t>DH/SS/SS/SS/SS/SS</t>
  </si>
  <si>
    <t>SS/DH/JB/WB/WB/FR/FR/SS/SS/SS</t>
  </si>
  <si>
    <t>BB/BB/BB/BB/HD/HD/HD/HD/HD</t>
  </si>
  <si>
    <t>HD/HD/SS/SS/SO/FR/BE</t>
  </si>
  <si>
    <t>BB/WB/WB/DH/HD/DH/DH</t>
  </si>
  <si>
    <t>SS/FR/HD</t>
  </si>
  <si>
    <t>BB/DH/CB/CB/BB/FR/SS/CB/HD</t>
  </si>
  <si>
    <t>JB/JB/JB/JB/JB/JB/JB/JB/JB</t>
  </si>
  <si>
    <t>HD/HD/FR/FR/BB/BB/BB</t>
  </si>
  <si>
    <t>WB/BB/CB/DH/BE/SS/SS/SS/SS</t>
  </si>
  <si>
    <t>DH/JB/FR/SS/SS/SS/SS/SS</t>
  </si>
  <si>
    <t>BE/WB/WB/HD/FR/SS</t>
  </si>
  <si>
    <t>SS/DH/WB/JB/BB/BB/BB/DH/FR/BE</t>
  </si>
  <si>
    <t>WB/WB/WB/JB</t>
  </si>
  <si>
    <t>FR/WB/BB/SO/CB/JB/WB</t>
  </si>
  <si>
    <t>DH/BE/BE/WB/WB</t>
  </si>
  <si>
    <t>SO/SO/CB/SO/JB/JB/JB</t>
  </si>
  <si>
    <t>HD/SS/SS/SS/WB/WB</t>
  </si>
  <si>
    <t>WB/WB/BB/BE/BE</t>
  </si>
  <si>
    <t>WB/SO/SO/JB</t>
  </si>
  <si>
    <t>FR/CB/CB/CB/JB/JB/BB/BB</t>
  </si>
  <si>
    <t>HD/JB/JB/DH/DH/DH/CB/CB</t>
  </si>
  <si>
    <t>HD/BE/BE/BB</t>
  </si>
  <si>
    <t>BB/HD/HD/DH/FR/SO/SO/SO/SO/CB/SO</t>
  </si>
  <si>
    <t>JB/JB/JB/HD/HD/WB/WB</t>
  </si>
  <si>
    <t>CB/CB/JB/JB/HD/DH/HD/WB/BE/JB/WB</t>
  </si>
  <si>
    <t>DH/DH/JB/CB/JB</t>
  </si>
  <si>
    <t>HD/CB/CB</t>
  </si>
  <si>
    <t>SO/FR/JB/FR/DH</t>
  </si>
  <si>
    <t>SS/SS/SS/DH/DH/FR/SS/SS/SS</t>
  </si>
  <si>
    <t>BB/FR/HD/WB/BE/CB/FR/FR/BB/HD</t>
  </si>
  <si>
    <t>BE/JB/SS/BB/BE/FR/FR</t>
  </si>
  <si>
    <t>SS/SS/WB/WB</t>
  </si>
  <si>
    <t>JB/HD/HD/BB/SS/HD/CB</t>
  </si>
  <si>
    <t>CB/CB/BE</t>
  </si>
  <si>
    <t>SO/SO/BB/BB/BB/BB</t>
  </si>
  <si>
    <t>BB/BB/BB/BB/SS/SS/SS</t>
  </si>
  <si>
    <t>FR/CB/HD/CB/HD/CB/JB/DH/DH/CB</t>
  </si>
  <si>
    <t>BB/CB/CB/BB/SS/DH/DH</t>
  </si>
  <si>
    <t>CB/CB/CB/HD/HD/SO</t>
  </si>
  <si>
    <t>JB/FR/JB/JB/SS/CB</t>
  </si>
  <si>
    <t>DH/FR</t>
  </si>
  <si>
    <t>BE/CB/SS/HD/HD/SO/DH/HD/FR</t>
  </si>
  <si>
    <t>SS/SO/BE/SS/SS/DH/SO/CB/BE/BE</t>
  </si>
  <si>
    <t>WB/BB/BB/JB/DH/WB/FR</t>
  </si>
  <si>
    <t>DH/DH/BE/BE/BE/DH/SS/SS/SS</t>
  </si>
  <si>
    <t>JB/JB/JB/HD/BE/BE/BE/BE/SS/WB/FR</t>
  </si>
  <si>
    <t>BE/JB/JB/DH</t>
  </si>
  <si>
    <t>SO/WB/FR</t>
  </si>
  <si>
    <t>DH/DH/SO/SS/HD/HD/BB/BB</t>
  </si>
  <si>
    <t>JB/JB/JB/HD/DH</t>
  </si>
  <si>
    <t>SS/SS/BE/BE/DH/DH</t>
  </si>
  <si>
    <t>CB/CB/CB/HD/HD/HD/HD/BE/BE/BE</t>
  </si>
  <si>
    <t>SO/SO/SO/BE/BE/BE/HD/HD/HD</t>
  </si>
  <si>
    <t>SO/SO/BB/FR</t>
  </si>
  <si>
    <t>SO/SO/HD/SO/SO/BE/BE</t>
  </si>
  <si>
    <t>JB/WB/HD/BE/DH/DH/WB</t>
  </si>
  <si>
    <t>HD/SS/SS/BE</t>
  </si>
  <si>
    <t>SO/BE/HD/BE/BE/FR/JB</t>
  </si>
  <si>
    <t>WB/JB/JB/SO/SO</t>
  </si>
  <si>
    <t>JB/SS/SS</t>
  </si>
  <si>
    <t>HD/HD/HD/HD/HD/JB/SO/CB/CB/JB</t>
  </si>
  <si>
    <t>BE/JB/HD/HD/SO/SO/CB</t>
  </si>
  <si>
    <t>FR/DH/DH/FR</t>
  </si>
  <si>
    <t>DH/JB/BB</t>
  </si>
  <si>
    <t>WB/WB/HD/DH</t>
  </si>
  <si>
    <t>SS/SO/DH/HD/SO/SO/JB/SS</t>
  </si>
  <si>
    <t>JB/CB/CB/HD/HD</t>
  </si>
  <si>
    <t>JB/WB/WB/BE/BB</t>
  </si>
  <si>
    <t>BE/BB/HD</t>
  </si>
  <si>
    <t>WB/WB/WB/CB/CB/BE/BE</t>
  </si>
  <si>
    <t>BE/DH/WB/WB/WB/WB</t>
  </si>
  <si>
    <t>HD/SS/CB/BE</t>
  </si>
  <si>
    <t>SO/DH/DH/SS/SS/SS</t>
  </si>
  <si>
    <t>HD/HD/HD/DH/CB</t>
  </si>
  <si>
    <t>HD/HD/BE/SO/SS/SS</t>
  </si>
  <si>
    <t>SS/SS/SS/SS/BB/BB</t>
  </si>
  <si>
    <t>FR/CB/BE/CB/HD/WB/SO/SS/JB/BE</t>
  </si>
  <si>
    <t>WB/WB/WB/JB/FR</t>
  </si>
  <si>
    <t>JB/WB/WB/FR</t>
  </si>
  <si>
    <t>CB/BB/BB/BE/HD/SS/BE/WB/WB/WB/HD/HD</t>
  </si>
  <si>
    <t>JB/BB/BE/HD/HD/HD/SO/SO/WB/WB</t>
  </si>
  <si>
    <t>SO/SO/SO/HD/HD/BE</t>
  </si>
  <si>
    <t>WB/BE/WB/WB/BE/BE/BE/BE/BB/BB/DH/WB/SO</t>
  </si>
  <si>
    <t>DH/HD/HD/BE/WB/SO/SO/SS/SS/SS</t>
  </si>
  <si>
    <t>CB/HD/HD/JB/SS/SS</t>
  </si>
  <si>
    <t>WB/DH/SO</t>
  </si>
  <si>
    <t>HD/BE/BE/WB/BB/FR</t>
  </si>
  <si>
    <t>CB/CB/DH/FR/BB/BB</t>
  </si>
  <si>
    <t>SS/JB/SS</t>
  </si>
  <si>
    <t>SO/FR/FR/BE/BE/JB/JB</t>
  </si>
  <si>
    <t>BE/BE/BE/JB/JB/JB</t>
  </si>
  <si>
    <t>CB/CB/BE/SS/BE/SS/JB</t>
  </si>
  <si>
    <t>HD/HD/SS/DH</t>
  </si>
  <si>
    <t>WB/WB/DH/DH/DH/JB/BE</t>
  </si>
  <si>
    <t>HD/BB/HD/WB/WB/BB/SO/HD/CB/SS/JB</t>
  </si>
  <si>
    <t>CB/SS/BE/FR/WB/WB/DH/SO/SO</t>
  </si>
  <si>
    <t>BE/SS/BE/DH/BB/BB/HD/DH/JB/CB</t>
  </si>
  <si>
    <t>FR/CB/FR/FR/HD/WB/HD</t>
  </si>
  <si>
    <t>SO/SO/HD/HD/HD/HD/FR/FR/BB/BB</t>
  </si>
  <si>
    <t>HD/HD/WB/WB/WB/BB/CB/BE/CB/JB/SS/HD</t>
  </si>
  <si>
    <t>HD/BB/BE/HD/FR/FR/CB</t>
  </si>
  <si>
    <t>JB/JB/JB/JB/WB/SO/SO</t>
  </si>
  <si>
    <t>BB/FR/BE/JB/JB/SO/BE/SO/FR/FR</t>
  </si>
  <si>
    <t>SO/BE/HD/WB/BE/DH/CB/FR/FR</t>
  </si>
  <si>
    <t>SO/SO/HD/JB/FR/FR/BB/BB/FR</t>
  </si>
  <si>
    <t>BE/FR/FR/BE/BE/BE/BE/WB/CB/JB/WB/SO</t>
  </si>
  <si>
    <t>BB/JB/FR/BB/BB/BB/DH/CB/BB/SS</t>
  </si>
  <si>
    <t>FR/BB/FR/SO/SO/WB/WB</t>
  </si>
  <si>
    <t>WB/WB/SS/SS/SS/DH</t>
  </si>
  <si>
    <t>CB/DH/HD</t>
  </si>
  <si>
    <t>HD/HD/HD/HD/SS</t>
  </si>
  <si>
    <t>DH/BB/SO/SO/SO/CB</t>
  </si>
  <si>
    <t>BE/BE/BE/SO/WB/WB</t>
  </si>
  <si>
    <t>CB/WB/SO/WB/SS/CB</t>
  </si>
  <si>
    <t>BB/BB/WB/BB/BE/JB/JB/FR/HD/JB</t>
  </si>
  <si>
    <t>SS/SO/SO/DH/DH/DH/BE/BE/BE</t>
  </si>
  <si>
    <t>JB/JB/JB/SO/SO/SO/BE</t>
  </si>
  <si>
    <t>CB/SS/SS/HD/JB</t>
  </si>
  <si>
    <t>WB/SO/FR/JB</t>
  </si>
  <si>
    <t>BB/BB/FR/WB/BB/BB</t>
  </si>
  <si>
    <t>JB/JB/BB/DH/HD/HD/HD/FR/FR</t>
  </si>
  <si>
    <t>SO/SO/CB/CB/BE</t>
  </si>
  <si>
    <t>BE/BE/BE/SS/HD/HD</t>
  </si>
  <si>
    <t>FR/FR/CB/CB/CB/CB/CB</t>
  </si>
  <si>
    <t>SO/HD/DH</t>
  </si>
  <si>
    <t>FR/FR/SS/SS/SS/SS</t>
  </si>
  <si>
    <t>HD/SO/CB/FR/FR/FR</t>
  </si>
  <si>
    <t>BE/WB/DH/DH</t>
  </si>
  <si>
    <t>FR/FR/FR/FR/CB/CB/BB/WB/HD</t>
  </si>
  <si>
    <t>DH/SO/FR/BE/BE/DH/FR/WB/BE/BE/BE/JB/DH</t>
  </si>
  <si>
    <t>DH/DH/FR/DH/DH/FR/BB</t>
  </si>
  <si>
    <t>BB/HD/BE</t>
  </si>
  <si>
    <t>SO/SO/SO/BE/JB</t>
  </si>
  <si>
    <t>BE/SS/WB/DH/BE/WB/WB/WB/BE/CB</t>
  </si>
  <si>
    <t>WB/BB/JB/JB/HD/FR</t>
  </si>
  <si>
    <t>JB/JB/JB/BB/FR</t>
  </si>
  <si>
    <t>SS/SS/WB/WB/WB/BE/BE/BE</t>
  </si>
  <si>
    <t>JB/BB/HD/CB/FR</t>
  </si>
  <si>
    <t>FR/FR/FR/HD/DH/DH</t>
  </si>
  <si>
    <t>CB/CB/SO/SO/SO/SO/WB</t>
  </si>
  <si>
    <t>JB/HD/SS/SS</t>
  </si>
  <si>
    <t>BE/CB/DH/FR/DH/SS/JB/CB/BB/DH</t>
  </si>
  <si>
    <t>SS/SS/HD/HD/HD/SS</t>
  </si>
  <si>
    <t>BE/BE/WB/WB/WB/SS/JB</t>
  </si>
  <si>
    <t>BB/FR/FR/WB/SO</t>
  </si>
  <si>
    <t>SO/SO/SO/HD/BB/SO/BB/BE/BB/DH/DH/DH/CB/SO</t>
  </si>
  <si>
    <t>SS/DH/SO</t>
  </si>
  <si>
    <t>BE/CB/WB/BB/HD/DH/FR/JB/HD</t>
  </si>
  <si>
    <t>BE/BE/BE/SO/DH/DH</t>
  </si>
  <si>
    <t>DH/DH/WB/BE/BE/BE/BE/BE</t>
  </si>
  <si>
    <t>DH/DH/HD/FR/SO</t>
  </si>
  <si>
    <t>FR/FR/FR/FR/FR/JB/SS/SO/JB/SS/SS</t>
  </si>
  <si>
    <t>FR/FR/FR/BE/BE/BE/BE</t>
  </si>
  <si>
    <t>WB/DH/CB/SS/BB/DH/HD/SS</t>
  </si>
  <si>
    <t>SS/BB/BE/BB/WB/WB/WB/JB/DH/HD/WB/FR</t>
  </si>
  <si>
    <t>BE/DH/DH/SO/DH/DH</t>
  </si>
  <si>
    <t>FR/FR/BE/BE/BE/FR/FR</t>
  </si>
  <si>
    <t>BB/CB/FR/WB/SO/CB/DH</t>
  </si>
  <si>
    <t>DH/DH/FR/FR/FR/SS/BB/WB/DH/SO/BE/BE/BE</t>
  </si>
  <si>
    <t>WB/WB/HD/FR/FR/FR</t>
  </si>
  <si>
    <t>BE/SS/JB/WB/WB/WB/JB/DH/HD/HD/HD/DH</t>
  </si>
  <si>
    <t>JB/JB/JB/FR/WB/WB/WB/WB</t>
  </si>
  <si>
    <t>BE/WB/CB</t>
  </si>
  <si>
    <t>DH/DH/DH/SS/HD/HD/CB/BB/JB</t>
  </si>
  <si>
    <t>FR/JB/BE</t>
  </si>
  <si>
    <t>JB/CB/BB/BB</t>
  </si>
  <si>
    <t>CB/BB/DH/DH</t>
  </si>
  <si>
    <t>FR/BE/CB/BE/HD/HD/HD/JB/JB/JB/CB/DH</t>
  </si>
  <si>
    <t>FR/JB/SO/FR/FR/HD/HD</t>
  </si>
  <si>
    <t>HD/SS/SS</t>
  </si>
  <si>
    <t>SS/FR/CB/WB/WB/WB/SS</t>
  </si>
  <si>
    <t>BE/HD/WB/FR/BB/CB/CB/DH/BB/FR/HD</t>
  </si>
  <si>
    <t>SO/SO/CB/CB/DH/DH</t>
  </si>
  <si>
    <t>HD/BB/HD/BE/CB/JB/SO/BE</t>
  </si>
  <si>
    <t>SO/SO/JB/HD</t>
  </si>
  <si>
    <t>HD/JB/JB/HD/WB</t>
  </si>
  <si>
    <t>FR/HD/HD/HD</t>
  </si>
  <si>
    <t>DH/JB/FR/FR/BE</t>
  </si>
  <si>
    <t>CB/DH/DH/DH/DH</t>
  </si>
  <si>
    <t>BB/SS/JB/JB</t>
  </si>
  <si>
    <t>SO/FR/FR/BE/SO/SO/BE</t>
  </si>
  <si>
    <t>HD/HD/BE/SS/SS/DH</t>
  </si>
  <si>
    <t>BE/CB/FR</t>
  </si>
  <si>
    <t>HD/HD/SS/BB/BB/SS/HD/BB</t>
  </si>
  <si>
    <t>SS/HD/SS/SS/SO/CB/WB</t>
  </si>
  <si>
    <t>SO/SO/CB/WB/SO/SO</t>
  </si>
  <si>
    <t>WB/WB/WB/BB/BB</t>
  </si>
  <si>
    <t>FR/DH/DH/BB</t>
  </si>
  <si>
    <t>WB/WB/WB/FR/FR/HD/HD/HD</t>
  </si>
  <si>
    <t>BE/JB/WB/WB/BE/HD/HD/JB/BE/SS</t>
  </si>
  <si>
    <t>SO/SO/SS/SS/SS</t>
  </si>
  <si>
    <t>HD/SO/SS/SS/SS/BE/BE</t>
  </si>
  <si>
    <t>WB/WB/BB/BB/CB</t>
  </si>
  <si>
    <t>BE/BE/HD/HD/HD</t>
  </si>
  <si>
    <t>WB/JB/JB/JB/CB/CB/CB</t>
  </si>
  <si>
    <t>SO/SO/SO/CB/CB</t>
  </si>
  <si>
    <t>HD/HD/BB/BB/BB/WB/WB/WB</t>
  </si>
  <si>
    <t>SS/HD/HD/JB/BB/BB/BB/BB/BB/SO</t>
  </si>
  <si>
    <t>SO/WB/JB/HD/JB/FR/FR/BB/BB/SO</t>
  </si>
  <si>
    <t>SS/SS/SS/SS/SS/SS/SS/BB/BB/BB</t>
  </si>
  <si>
    <t>JB/BB/WB/WB</t>
  </si>
  <si>
    <t>HD/WB/BE/SO/JB/BE/BE/DH/WB/CB</t>
  </si>
  <si>
    <t>WB/CB/CB/CB/CB/FR</t>
  </si>
  <si>
    <t>DH/JB/BE/CB/WB/BB/BB/CB/BE/WB/BB</t>
  </si>
  <si>
    <t>FR/FR/FR/DH/DH/SS</t>
  </si>
  <si>
    <t>WB/WB/CB/CB</t>
  </si>
  <si>
    <t>HD/WB/WB/DH/DH/CB/CB/CB/CB/SS</t>
  </si>
  <si>
    <t>WB/DH/WB/WB/JB/JB</t>
  </si>
  <si>
    <t>BE/SS/SS/BE/SS/FR/FR</t>
  </si>
  <si>
    <t>BB/SO/BE/BE/HD/HD/FR</t>
  </si>
  <si>
    <t>HD/BB/DH/DH/SS/JB/DH/SO/DH</t>
  </si>
  <si>
    <t>HD/HD/HD/HD/BB/JB/BE</t>
  </si>
  <si>
    <t>DH/DH/SO/FR/FR</t>
  </si>
  <si>
    <t>SO/SO/BB/SS/BB/BE/HD/SS</t>
  </si>
  <si>
    <t>BE/DH/DH/SS/SS</t>
  </si>
  <si>
    <t>CB/CB/DH/FR/SS/SS</t>
  </si>
  <si>
    <t>BE/DH/SS/WB/DH/SS/DH/WB</t>
  </si>
  <si>
    <t>SS/HD/CB</t>
  </si>
  <si>
    <t>SS/SS/HD/HD/BB/FR/FR/FR</t>
  </si>
  <si>
    <t>DH/BE/BE/FR/SS/CB/HD/BB/SO/HD</t>
  </si>
  <si>
    <t>BE/BB/JB/BB/DH/DH</t>
  </si>
  <si>
    <t>SO/BE/HD/SS/BE/JB/HD/HD</t>
  </si>
  <si>
    <t>HD/HD/BB/BB/BB/BB</t>
  </si>
  <si>
    <t>FR/FR/FR/WB</t>
  </si>
  <si>
    <t>SO/SO/BB/BB/FR/WB/WB</t>
  </si>
  <si>
    <t>BB/WB/BB/BB</t>
  </si>
  <si>
    <t>JB/CB/HD/SO</t>
  </si>
  <si>
    <t>BB/SS/SS/JB/SS/SS/FR</t>
  </si>
  <si>
    <t>HD/WB/SS/SS/SS</t>
  </si>
  <si>
    <t>JB/JB/JB/JB/JB/SO</t>
  </si>
  <si>
    <t>SS/DH/DH/SO/DH</t>
  </si>
  <si>
    <t>FR/FR/FR/JB/JB/JB/FR/FR/FR/CB/CB</t>
  </si>
  <si>
    <t>SO/SO/WB/DH</t>
  </si>
  <si>
    <t>BE/DH/BB/CB/JB/HD/DH/SS/CB/SO</t>
  </si>
  <si>
    <t>DH/DH/SO/SO/JB</t>
  </si>
  <si>
    <t>BE/WB/WB/WB/BB/WB/DH/WB/HD/FR/DH</t>
  </si>
  <si>
    <t>DH/JB/JB/BE</t>
  </si>
  <si>
    <t>FR/BB/BB/BB/BB/BB/BE</t>
  </si>
  <si>
    <t>HD/WB/WB/SO/SO/WB</t>
  </si>
  <si>
    <t>DH/BB/BB/JB/FR/FR/FR/FR/FR/FR/HD/CB/SS/CB/SS</t>
  </si>
  <si>
    <t>JB/JB/JB/JB/DH/DH</t>
  </si>
  <si>
    <t>SS/JB/JB/JB/SS/SS/SS</t>
  </si>
  <si>
    <t>WB/FR/SS</t>
  </si>
  <si>
    <t>WB/WB/SO/BE/BE/BE</t>
  </si>
  <si>
    <t>FR/HD/HD/WB/BB/WB/WB/BB</t>
  </si>
  <si>
    <t>BE/HD/CB/SO/HD/SO/WB</t>
  </si>
  <si>
    <t>FR/HD/BB/BB</t>
  </si>
  <si>
    <t>SO/JB/BE/BE/BB/BB/SO/SO/FR/FR</t>
  </si>
  <si>
    <t>CB/FR/CB/CB</t>
  </si>
  <si>
    <t>BB/BB/BB/BB</t>
  </si>
  <si>
    <t>BB/BB/BB/BB/SS/SS/JB/DH</t>
  </si>
  <si>
    <t>BB/BB/JB/JB/FR/JB/JB</t>
  </si>
  <si>
    <t>SS/SS/WB/SO/DH/DH</t>
  </si>
  <si>
    <t>BB/BB/BB/BB/BE</t>
  </si>
  <si>
    <t>WB/WB/JB/SO/SO/SO</t>
  </si>
  <si>
    <t>DH/DH/WB/SS</t>
  </si>
  <si>
    <t>SO/HD/JB/SS/SS/BE/BE/BE/BE</t>
  </si>
  <si>
    <t>HD/BB/JB/JB</t>
  </si>
  <si>
    <t>HD/JB/HD</t>
  </si>
  <si>
    <t>HD/WB/WB/FR/BB/BB/CB/CB</t>
  </si>
  <si>
    <t>WB/SO/SO/DH/DH/DH/SS/DH</t>
  </si>
  <si>
    <t>SS/CB/CB/CB</t>
  </si>
  <si>
    <t>CB/JB/BB/SS/BE/BE/WB/SO</t>
  </si>
  <si>
    <t>CB/HD/HD/HD/BE</t>
  </si>
  <si>
    <t>DH/DH/WB</t>
  </si>
  <si>
    <t>WB/JB/JB/HD/BB/SO/WB/JB/CB</t>
  </si>
  <si>
    <t>HD/JB/JB/WB/DH/JB/JB</t>
  </si>
  <si>
    <t>BE/SS/SS/JB/BE/BB/BE/BB</t>
  </si>
  <si>
    <t>FR/FR/FR/BE/BE/CB/CB/BE</t>
  </si>
  <si>
    <t>SS/SS/WB/HD/JB/JB/FR</t>
  </si>
  <si>
    <t>SO/WB/CB/CB/BB/BB</t>
  </si>
  <si>
    <t>BE/BE/FR/FR/FR/FR</t>
  </si>
  <si>
    <t>SO/SO/FR/FR/DH/DH/HD/BE/BE</t>
  </si>
  <si>
    <t>JB/JB/BB/BB/FR/BB/BB</t>
  </si>
  <si>
    <t>SS/DH/DH/WB/BB/CB/SS/SS</t>
  </si>
  <si>
    <t>BB/BB/HD</t>
  </si>
  <si>
    <t>DH/FR/SS/SS/FR/HD</t>
  </si>
  <si>
    <t>BE/FR/WB/BE</t>
  </si>
  <si>
    <t>SS/WB/BB/BE</t>
  </si>
  <si>
    <t>WB/WB/WB/HD/SS/DH/DH</t>
  </si>
  <si>
    <t>WB/BE/BE/WB/WB</t>
  </si>
  <si>
    <t>BB/CB/SS/WB/SO/SS/CB/HD</t>
  </si>
  <si>
    <t>FR/FR/BE/BE/BE/SS</t>
  </si>
  <si>
    <t>WB/HD/HD/HD/HD</t>
  </si>
  <si>
    <t>FR/FR/BB/WB</t>
  </si>
  <si>
    <t>SO/SO/JB/SS/HD/HD/BE</t>
  </si>
  <si>
    <t>JB/HD/WB/SO/JB/BE/BE</t>
  </si>
  <si>
    <t>JB/HD/CB</t>
  </si>
  <si>
    <t>JB/SO/SO/SO/CB/CB/CB</t>
  </si>
  <si>
    <t>CB/DH/DH/DH/BB/BB/FR/FR</t>
  </si>
  <si>
    <t>SO/SO/SO/SO/SO/WB/WB/WB</t>
  </si>
  <si>
    <t>WB/WB/SS</t>
  </si>
  <si>
    <t>DH/DH/FR/JB/SS/JB/JB/WB/WB/JB/BE</t>
  </si>
  <si>
    <t>DH/DH/SS/SS/WB</t>
  </si>
  <si>
    <t>BB/SO/SS</t>
  </si>
  <si>
    <t>SO/WB/BB/BB/HD/HD/HD/HD</t>
  </si>
  <si>
    <t>SO/HD/HD/HD/HD/HD/SS/JB</t>
  </si>
  <si>
    <t>SS/SO/WB/WB/JB/JB</t>
  </si>
  <si>
    <t>HD/BE/HD/HD/HD/DH/DH/JB/JB/CB/BB/SO</t>
  </si>
  <si>
    <t>FR/BB/SO/BB/BB</t>
  </si>
  <si>
    <t>HD/JB/CB/HD/SO/BE/WB/BE/FR</t>
  </si>
  <si>
    <t>SS/SS/FR/FR/FR</t>
  </si>
  <si>
    <t>HD/HD/HD/WB/HD/HD</t>
  </si>
  <si>
    <t>HD/JB/HD/BB/BB/BB/WB/SO/HD/SS</t>
  </si>
  <si>
    <t>BE/BE/BE/JB/FR/FR/FR/BB</t>
  </si>
  <si>
    <t>FR/BE/FR</t>
  </si>
  <si>
    <t>BE/FR/FR/BB/DH/JB/DH/BB/SO/FR</t>
  </si>
  <si>
    <t>WB/SS/WB</t>
  </si>
  <si>
    <t>HD/HD/HD/FR</t>
  </si>
  <si>
    <t>BB/BB/DH/DH/DH/DH</t>
  </si>
  <si>
    <t>JB/HD/HD/HD/HD/CB/CB/FR/FR/FR/FR/CB/WB</t>
  </si>
  <si>
    <t>CB/FR/FR/FR/BE/BE/BE</t>
  </si>
  <si>
    <t>FR/FR/FR/FR/BB/DH/DH/SO/SS/CB/JB/JB</t>
  </si>
  <si>
    <t>SO/SS/BE/SS/SS/SS/WB/SO/BE/FR/JB</t>
  </si>
  <si>
    <t>SS/SS/SS/DH</t>
  </si>
  <si>
    <t>WB/WB/WB/JB/BE/BE/BE/BE</t>
  </si>
  <si>
    <t>SO/DH/FR/HD/HD/FR/SO/HD/BE/SO</t>
  </si>
  <si>
    <t>FR/FR/FR/FR/BE/BE</t>
  </si>
  <si>
    <t>FR/JB/JB/SS/SS</t>
  </si>
  <si>
    <t>WB/WB/WB/SO/SO/SO</t>
  </si>
  <si>
    <t>SO/SO/BB</t>
  </si>
  <si>
    <t>SS/SS/SS/SS/SS/DH/DH</t>
  </si>
  <si>
    <t>SS/SS/SS/HD/HD</t>
  </si>
  <si>
    <t>BB/BB/DH/DH/SS</t>
  </si>
  <si>
    <t>SO/SO/HD/HD</t>
  </si>
  <si>
    <t>SO/SO/SO/SO/HD</t>
  </si>
  <si>
    <t>WB/SO/SO/CB/CB</t>
  </si>
  <si>
    <t>JB/HD/FR/FR/FR/JB/JB/JB</t>
  </si>
  <si>
    <t>BE/BE/SS/HD/WB/CB/SS/SO/FR/HD</t>
  </si>
  <si>
    <t>BE/WB/WB/WB</t>
  </si>
  <si>
    <t>JB/FR/BE/WB/BB</t>
  </si>
  <si>
    <t>BE/HD/JB/BB/SO/SS/CB</t>
  </si>
  <si>
    <t>SO/SS/FR</t>
  </si>
  <si>
    <t>BE/BE/BE/CB/CB/WB/WB</t>
  </si>
  <si>
    <t>BE/BE/BE/FR/JB</t>
  </si>
  <si>
    <t>DH/FR/HD/BE/CB/WB/DH/SO</t>
  </si>
  <si>
    <t>BB/HD/CB/SO/SS/DH/DH</t>
  </si>
  <si>
    <t>WB/WB/FR/FR/FR/FR/SS/SS/BB/BB/BB/BB</t>
  </si>
  <si>
    <t>WB/WB/WB/WB/BB/BB/BB</t>
  </si>
  <si>
    <t>WB/WB/SS/SS/SS/JB/JB</t>
  </si>
  <si>
    <t>SO/DH/CB/JB/HD/HD/FR/JB</t>
  </si>
  <si>
    <t>JB/SO/JB/JB</t>
  </si>
  <si>
    <t>FR/FR/FR/DH/DH/DH/SO/CB</t>
  </si>
  <si>
    <t>DH/DH/DH/JB/JB</t>
  </si>
  <si>
    <t>WB/WB/CB/JB/BB/JB/SO/DH/DH/DH/SS/WB</t>
  </si>
  <si>
    <t>SS/JB/JB/DH/SO/HD/CB</t>
  </si>
  <si>
    <t>CB/JB/JB/BE</t>
  </si>
  <si>
    <t>HD/HD/HD/WB/SS/SS/SS</t>
  </si>
  <si>
    <t>FR/FR/SS/SS/HD/FR</t>
  </si>
  <si>
    <t>DH/CB/JB/BB</t>
  </si>
  <si>
    <t>FR/CB/JB/WB</t>
  </si>
  <si>
    <t>HD/SS/SS/SS/FR/WB/WB/DH/WB</t>
  </si>
  <si>
    <t>WB/WB/CB/CB/CB/CB/FR/HD</t>
  </si>
  <si>
    <t>WB/BE/HD</t>
  </si>
  <si>
    <t>SO/SO/SO/WB/WB</t>
  </si>
  <si>
    <t>BE/SS/DH/DH/JB/SO</t>
  </si>
  <si>
    <t>WB/SO/SS/SO/HD/HD/CB/CB/CB/CB</t>
  </si>
  <si>
    <t>JB/JB/SO/BB/BB/BB</t>
  </si>
  <si>
    <t>SO/SS/HD</t>
  </si>
  <si>
    <t>SS/JB/SO/BB/DH/JB/BE</t>
  </si>
  <si>
    <t>JB/CB/CB/HD/WB/WB/WB/BB/FR/JB/WB/JB</t>
  </si>
  <si>
    <t>JB/BE/HD/BE/BE/BE</t>
  </si>
  <si>
    <t>BB/BB/FR/FR</t>
  </si>
  <si>
    <t>CB/CB/CB/CB/SO</t>
  </si>
  <si>
    <t>CB/CB/CB/SO/SO/SS/SS</t>
  </si>
  <si>
    <t>BB/BB/CB/FR/HD/BE/BE/BB</t>
  </si>
  <si>
    <t>SS/FR/BB/FR/DH</t>
  </si>
  <si>
    <t>HD/CB/CB/BE/CB</t>
  </si>
  <si>
    <t>SS/SS/WB/WB/DH</t>
  </si>
  <si>
    <t>CB/FR/BB/BB/DH/SS/FR/FR/SS/SS/HD/HD</t>
  </si>
  <si>
    <t>BB/BB/BB/CB/CB/CB</t>
  </si>
  <si>
    <t>FR/BB/HD/SO/JB/DH/BE</t>
  </si>
  <si>
    <t>WB/BE/HD/HD/SS/SS</t>
  </si>
  <si>
    <t>BB/CB/CB/CB/CB/CB/CB</t>
  </si>
  <si>
    <t>SO/SS/BE/HD/WB</t>
  </si>
  <si>
    <t>HD/HD/CB/JB/HD</t>
  </si>
  <si>
    <t>DH/FR/BE/BE/JB/DH/CB</t>
  </si>
  <si>
    <t>WB/WB/WB/WB/HD/SS/BB</t>
  </si>
  <si>
    <t>CB/SO/SO/SO/DH</t>
  </si>
  <si>
    <t>FR/CB/BB/SS/BB/SS/FR/CB/SO/DH</t>
  </si>
  <si>
    <t>DH/DH/DH/DH/WB/WB/WB</t>
  </si>
  <si>
    <t>SO/FR/BB/WB/SO/BE/SS/CB</t>
  </si>
  <si>
    <t>WB/JB/JB/BB/SS/BB/HD/HD</t>
  </si>
  <si>
    <t>BE/CB/BB/BB/SS/WB/WB/WB/WB</t>
  </si>
  <si>
    <t>HD/DH/BE/FR/DH</t>
  </si>
  <si>
    <t>HD/HD/BB/FR</t>
  </si>
  <si>
    <t>BE/DH/DH/SO</t>
  </si>
  <si>
    <t>JB/HD/DH/DH/JB/BE/DH/WB</t>
  </si>
  <si>
    <t>DH/SS/BB/BB/SO/SO</t>
  </si>
  <si>
    <t>SO/JB/HD</t>
  </si>
  <si>
    <t>CB/CB/BE/BE</t>
  </si>
  <si>
    <t>CB/JB/DH/DH/DH</t>
  </si>
  <si>
    <t>SO/SO/HD/SO/SO/CB/WB</t>
  </si>
  <si>
    <t>HD/SO/SS/SS/SO</t>
  </si>
  <si>
    <t>BB/WB/JB</t>
  </si>
  <si>
    <t>CB/WB</t>
  </si>
  <si>
    <t>HD/DH/FR/BB/JB/HD/JB</t>
  </si>
  <si>
    <t>HD/BB/BB/JB/BB/HD/BE/BE/JB</t>
  </si>
  <si>
    <t>SS/WB/BE/BE/HD/FR/HD</t>
  </si>
  <si>
    <t>SS/FR/BE/CB/HD/SS/CB/CB/SO</t>
  </si>
  <si>
    <t>JB/SO/HD/JB/BB/BB/SO</t>
  </si>
  <si>
    <t>FR/SS/SS/CB/BB/DH/DH</t>
  </si>
  <si>
    <t>BB/JB/JB/CB/CB</t>
  </si>
  <si>
    <t>DH/SO/SS/DH/DH/WB</t>
  </si>
  <si>
    <t>DH/BB/DH/BE/JB</t>
  </si>
  <si>
    <t>CB/FR/JB/SO/BB/SO/HD/JB/FR</t>
  </si>
  <si>
    <t>BE/WB/CB/CB/DH/JB/SO/BB/BB</t>
  </si>
  <si>
    <t>SO/BB/BB/BB/SS/SS/BE</t>
  </si>
  <si>
    <t>CB/CB/CB/CB/WB/DH/CB</t>
  </si>
  <si>
    <t>SO/SO/WB/WB/WB/SS</t>
  </si>
  <si>
    <t>DH/DH/DH/BE/BB/BB/DH/DH/CB/JB/SO/JB/HD</t>
  </si>
  <si>
    <t>SS/SS/SS/SS/SO/HD/SO/WB/BB/BB/HD</t>
  </si>
  <si>
    <t>SS/SS/SS/CB/CB/FR/JB/WB/BE/BE</t>
  </si>
  <si>
    <t>BE/BE/BE/SS/JB/JB/JB</t>
  </si>
  <si>
    <t>BB/FR/SO/SO/WB/SS/SO/BB</t>
  </si>
  <si>
    <t>BB/WB/BB</t>
  </si>
  <si>
    <t>JB/JB/FR/FR/FR</t>
  </si>
  <si>
    <t>DH/HD/HD/HD/SO</t>
  </si>
  <si>
    <t>BB/SO/FR/FR/SO/SO</t>
  </si>
  <si>
    <t>FR/CB/JB/DH/BE/CB/BE/SS/BE/BE/BE</t>
  </si>
  <si>
    <t>SO/SO/BE/SS</t>
  </si>
  <si>
    <t>FR/WB/WB/WB/JB/DH/DH/DH/CB/FR/WB</t>
  </si>
  <si>
    <t>DH/DH/DH/DH/FR/CB/JB/JB/CB</t>
  </si>
  <si>
    <t>SS/SS/SS/SO/SO</t>
  </si>
  <si>
    <t>FR/BE/FR/JB/BE/BE</t>
  </si>
  <si>
    <t>BE/FR/FR/CB</t>
  </si>
  <si>
    <t>SS/WB/WB/WB/BB/BB/JB</t>
  </si>
  <si>
    <t>HD/HD/SS/DH/BB/FR/SS/CB/JB/BE</t>
  </si>
  <si>
    <t>BB/JB/BE/BE/CB/BB/BB/BB/BB/BE/WB/WB/WB/DH</t>
  </si>
  <si>
    <t>SS/CB/BB/BB/BB</t>
  </si>
  <si>
    <t>DH/FR/FR/WB/FR</t>
  </si>
  <si>
    <t>SS/CB/BE/BE</t>
  </si>
  <si>
    <t>FR/JB/JB/DH/DH/DH/CB/WB/DH/HD/CB</t>
  </si>
  <si>
    <t>DH/DH/DH/FR/SO</t>
  </si>
  <si>
    <t>CB/CB/CB/CB/SS/SS/SS/SS/BE/FR/FR/FR</t>
  </si>
  <si>
    <t>JB/HD/SO/BB/FR/CB/HD</t>
  </si>
  <si>
    <t>FR/WB/WB</t>
  </si>
  <si>
    <t>SO/CB/DH/WB/SS/FR/WB/HD</t>
  </si>
  <si>
    <t>JB/JB/JB/FR/WB/SO/SO/SO/SO/FR/SO</t>
  </si>
  <si>
    <t>DH/DH/SS/FR/FR/BE</t>
  </si>
  <si>
    <t>DH/CB/SO/SO/JB/BB/FR/FR/FR/HD/FR/JB</t>
  </si>
  <si>
    <t>DH/SS/BE/SS/SS/BB</t>
  </si>
  <si>
    <t>WB/WB/SO/SO/SO</t>
  </si>
  <si>
    <t>SS/SO/WB/WB</t>
  </si>
  <si>
    <t>CB/BB/FR/FR/FR/FR/SS/SS/SO/BE/WB/BE</t>
  </si>
  <si>
    <t>SO/CB/BE/HD/BE/DH/SS/SS/BE/DH/HD</t>
  </si>
  <si>
    <t>JB/JB/SS/JB/HD/HD/HD/FR/DH</t>
  </si>
  <si>
    <t>WB/BB/HD/HD/SO/SO/SO</t>
  </si>
  <si>
    <t>SO/SO/SO/FR/FR/FR/FR</t>
  </si>
  <si>
    <t>SO/SO/SO/BB/BB/BB/FR</t>
  </si>
  <si>
    <t>JB/HD/HD/JB</t>
  </si>
  <si>
    <t>WB/JB/JB/JB/JB/BB</t>
  </si>
  <si>
    <t>CB/SO/BE/DH/DH</t>
  </si>
  <si>
    <t>BE/BE/JB/BB</t>
  </si>
  <si>
    <t>HD/HD/BE/HD/HD/SS/SS</t>
  </si>
  <si>
    <t>CB/CB/CB/CB/SO/SO/SO/SO</t>
  </si>
  <si>
    <t>BB/WB/JB/SS/CB/SS/JB/WB/SS/WB</t>
  </si>
  <si>
    <t>BE/SS/JB/JB/JB/JB/JB/JB/SS/FR</t>
  </si>
  <si>
    <t>CB/CB/SO/BB/BE/BE</t>
  </si>
  <si>
    <t>BB/HD/SS/SS/SS/SS/SS</t>
  </si>
  <si>
    <t>CB/CB/WB/BB</t>
  </si>
  <si>
    <t>SO/SS/FR/FR/FR/BB</t>
  </si>
  <si>
    <t>BB/HD/HD/SO/SO/CB/DH/FR/FR/FR/DH</t>
  </si>
  <si>
    <t>CB/SO/SO/SO/SO</t>
  </si>
  <si>
    <t>CB/SO/SO/CB/CB</t>
  </si>
  <si>
    <t>SS/CB/WB/CB/JB/CB/CB/CB/DH/SO/SO/FR</t>
  </si>
  <si>
    <t>CB/SS/SS/JB/WB</t>
  </si>
  <si>
    <t>SO/SO/JB/HD/HD/SO/CB</t>
  </si>
  <si>
    <t>JB/SO/JB/SS/WB/SO/WB/SS/WB/CB</t>
  </si>
  <si>
    <t>FR/FR/DH/SS</t>
  </si>
  <si>
    <t>FR/JB/BB</t>
  </si>
  <si>
    <t>SS/SS/BB/BB</t>
  </si>
  <si>
    <t>SS/HD/BB/SS/HD/SS/DH/DH</t>
  </si>
  <si>
    <t>HD/SO/DH/BE/DH/BE/BE/BB/FR</t>
  </si>
  <si>
    <t>DH/DH/DH/HD/HD/WB/WB</t>
  </si>
  <si>
    <t>SO/DH/BE/FR/JB/JB</t>
  </si>
  <si>
    <t>WB/WB/WB/WB/DH/WB/WB/BE/SO/JB/WB</t>
  </si>
  <si>
    <t>BE/SO/DH/DH/WB/SS</t>
  </si>
  <si>
    <t>WB/FR/SO/BB/BB/DH/DH/HD</t>
  </si>
  <si>
    <t>BB/BE/SS/WB</t>
  </si>
  <si>
    <t>DH/FR/JB</t>
  </si>
  <si>
    <t>JB/SO/BB/HD/SS/SS</t>
  </si>
  <si>
    <t>DH/DH/DH/DH/SS/SS</t>
  </si>
  <si>
    <t>HD/HD/HD/CB/HD</t>
  </si>
  <si>
    <t>HD/SS/WB/FR/HD/HD</t>
  </si>
  <si>
    <t>BB/BE/FR/BE/BE/CB/SS/FR</t>
  </si>
  <si>
    <t>SS/SS/BE/SO/BB/FR</t>
  </si>
  <si>
    <t>BE/BE/BE/BE/HD/HD/HD</t>
  </si>
  <si>
    <t>HD/FR/DH/BB/WB/JB</t>
  </si>
  <si>
    <t>HD/BE/BE/BE/SO/SO/DH</t>
  </si>
  <si>
    <t>SO/BE/JB/CB/WB/JB</t>
  </si>
  <si>
    <t>FR/CB/BE/CB/CB</t>
  </si>
  <si>
    <t>BE/BE/HD/SS</t>
  </si>
  <si>
    <t>JB/JB/SS/JB/JB/JB</t>
  </si>
  <si>
    <t>WB/WB/HD/BE/FR/FR/BB/BB/BB/BB</t>
  </si>
  <si>
    <t>SO/CB</t>
  </si>
  <si>
    <t>CB/BE/BE/DH/DH/JB/BB</t>
  </si>
  <si>
    <t>JB/BB/BB/BB/DH</t>
  </si>
  <si>
    <t>JB/BB/BB/SS/SS/BB/BB</t>
  </si>
  <si>
    <t>JB/JB/JB/JB/WB</t>
  </si>
  <si>
    <t>JB/JB/SS/SS/HD/HD</t>
  </si>
  <si>
    <t>DH/DH/BB/BE/JB/FR/CB</t>
  </si>
  <si>
    <t>BE/BE/SO/SO/SO/FR/FR</t>
  </si>
  <si>
    <t>FR/FR/JB/FR/FR</t>
  </si>
  <si>
    <t>BE/BE/DH/JB/JB</t>
  </si>
  <si>
    <t>SO/BB/BB/SS/SS</t>
  </si>
  <si>
    <t>BE/CB/CB/JB</t>
  </si>
  <si>
    <t>CB/HD/HD/CB/JB/JB/SS</t>
  </si>
  <si>
    <t>BE/BE/BE/BE/WB/HD/JB/SO/SO/SS/FR</t>
  </si>
  <si>
    <t>JB/WB/WB/BB/CB/WB/WB/DH</t>
  </si>
  <si>
    <t>SO/SO/SO/SO/SO/WB</t>
  </si>
  <si>
    <t>DH/BB/BB/FR/WB/WB/WB</t>
  </si>
  <si>
    <t>SS/CB/CB/SS/HD</t>
  </si>
  <si>
    <t>BE/DH/DH/DH/WB/SO/BB/DH/JB/SO/BE/SS</t>
  </si>
  <si>
    <t>FR/FR/DH/JB/SS/SS/HD/BE</t>
  </si>
  <si>
    <t>BB/HD/SO/SS/JB/JB/SO</t>
  </si>
  <si>
    <t>WB/SS/SS</t>
  </si>
  <si>
    <t>BB/SS/JB/JB/BE/JB/JB/SS/BE/JB/JB/JB</t>
  </si>
  <si>
    <t>CB/SO/SO/FR/FR/FR</t>
  </si>
  <si>
    <t>DH/CB/BB/WB/WB/SO/WB/CB/SO/SO/SO/SO</t>
  </si>
  <si>
    <t>SO/FR/FR/FR/FR/JB/JB</t>
  </si>
  <si>
    <t>BB/BE/FR/FR/SS/JB</t>
  </si>
  <si>
    <t>SS/SS/SS/HD/HD/SO/SO</t>
  </si>
  <si>
    <t>DH/JB/HD/DH/JB/BE/BE/JB/CB/JB</t>
  </si>
  <si>
    <t>BB/HD/BB/HD/HD/HD/WB</t>
  </si>
  <si>
    <t>DH/DH/BB/HD</t>
  </si>
  <si>
    <t>SS/JB/BB/DH/DH</t>
  </si>
  <si>
    <t>WB/SO/SO/SO</t>
  </si>
  <si>
    <t>WB/WB/SO/HD/BB/BB/BB/BB/FR/CB</t>
  </si>
  <si>
    <t>BE/SO/SO/CB/JB</t>
  </si>
  <si>
    <t>JB/DH/DH/HD/SO/SO/CB/FR/FR/DH/DH/DH/DH/WB</t>
  </si>
  <si>
    <t>DH/BE/BE/FR</t>
  </si>
  <si>
    <t>BE/WB/SO/FR/HD/SS/HD</t>
  </si>
  <si>
    <t>WB/CB/CB/CB/HD/BB/BB</t>
  </si>
  <si>
    <t>JB/BB/BE/BE/BE/SO</t>
  </si>
  <si>
    <t>JB/FR/FR/BE/DH/FR/BE/DH</t>
  </si>
  <si>
    <t>BE/BE/HD/HD</t>
  </si>
  <si>
    <t>BB/BB/HD/WB/BB/BB/BB</t>
  </si>
  <si>
    <t>SS/WB</t>
  </si>
  <si>
    <t>WB/WB/WB/WB/WB/WB/JB/JB</t>
  </si>
  <si>
    <t>FR/JB/SO/CB/CB</t>
  </si>
  <si>
    <t>HD/BE/FR</t>
  </si>
  <si>
    <t>DH/DH/SS/WB/WB/WB</t>
  </si>
  <si>
    <t>FR/FR/SS/BB/SO/DH/SO/SO</t>
  </si>
  <si>
    <t>SO/SO/HD/HD/HD/BB/HD/HD/CB</t>
  </si>
  <si>
    <t>JB/DH/DH</t>
  </si>
  <si>
    <t>DH/DH/BE/BE/BB</t>
  </si>
  <si>
    <t>HD/FR/FR/CB/CB/FR/BB/BB</t>
  </si>
  <si>
    <t>BE/SS/CB</t>
  </si>
  <si>
    <t>CB/CB/CB/CB/SO/SS</t>
  </si>
  <si>
    <t>BB/BB/BB/BE</t>
  </si>
  <si>
    <t>FR/FR/FR/DH/FR/FR</t>
  </si>
  <si>
    <t>BE/SO/BE/WB/CB/CB/JB/JB/JB/JB/CB/SO</t>
  </si>
  <si>
    <t>JB/BE/WB/DH/DH/JB/CB</t>
  </si>
  <si>
    <t>SS/SS/SS/SS/HD</t>
  </si>
  <si>
    <t>SO/BE/FR/BB/BB</t>
  </si>
  <si>
    <t>DH/DH/HD/HD/SO/HD/JB/JB</t>
  </si>
  <si>
    <t>BB/DH/HD/HD/HD</t>
  </si>
  <si>
    <t>BE/SS/CB/FR/BE/BB/BB</t>
  </si>
  <si>
    <t>FR/FR/FR/FR/WB/WB</t>
  </si>
  <si>
    <t>JB/HD/BE/BE</t>
  </si>
  <si>
    <t>FR/CB/CB/FR/FR</t>
  </si>
  <si>
    <t>JB/JB/JB/BE/BE/FR/FR</t>
  </si>
  <si>
    <t>HD/HD/BE/BE/BE/SO/SO</t>
  </si>
  <si>
    <t>BB/BB/BB/DH/FR/FR</t>
  </si>
  <si>
    <t>FR/SO</t>
  </si>
  <si>
    <t>DH/SO/WB/WB/BE/BE</t>
  </si>
  <si>
    <t>BE/BE/BE/BB/BB/BB/SS/SS</t>
  </si>
  <si>
    <t>JB/SO/HD/HD/HD/HD/CB/BB/DH/DH/DH/FR</t>
  </si>
  <si>
    <t>SS/SO/DH/BB/WB/SS/SO/DH/CB</t>
  </si>
  <si>
    <t>WB/DH/DH/DH/BB</t>
  </si>
  <si>
    <t>SS/SS/JB/HD/HD/HD/HD</t>
  </si>
  <si>
    <t>FR/SO/BB/SS/SS/SS</t>
  </si>
  <si>
    <t>SS/SS/SO/HD/JB/DH/BE/CB</t>
  </si>
  <si>
    <t>DH/DH/WB/WB/FR/FR/BE/BE</t>
  </si>
  <si>
    <t>HD/CB/WB/JB/WB/SS</t>
  </si>
  <si>
    <t>FR/FR/DH/DH/FR/WB/WB/WB/HD</t>
  </si>
  <si>
    <t>DH/BE/SS/DH/WB/DH/WB/HD/CB/DH</t>
  </si>
  <si>
    <t>HD/HD/SO/SO/BB</t>
  </si>
  <si>
    <t>BE/BE/JB/DH/SO/BB/JB/JB</t>
  </si>
  <si>
    <t>HD/HD/SO/SO/SO</t>
  </si>
  <si>
    <t>FR/SS/CB/SO/SS</t>
  </si>
  <si>
    <t>SO/WB/WB/WB/CB</t>
  </si>
  <si>
    <t>SO/JB/BE/CB/BE/BB/SS/DH</t>
  </si>
  <si>
    <t>WB/WB/SS/WB/WB</t>
  </si>
  <si>
    <t>JB/WB/FR/DH/BE/WB/BE/SO/JB</t>
  </si>
  <si>
    <t>SO/SS/WB/WB/DH</t>
  </si>
  <si>
    <t>SS/SS/SS/BE/SO/SO</t>
  </si>
  <si>
    <t>BB/HD/BB/DH/BB/CB/HD/BE/BB/SO</t>
  </si>
  <si>
    <t>BE/BE/BE/BB/BB/DH/DH/BB</t>
  </si>
  <si>
    <t>SO/SO/SS/SO/WB</t>
  </si>
  <si>
    <t>BB/SO/HD/DH</t>
  </si>
  <si>
    <t>BE/BE/BE/HD/BE/CB/CB</t>
  </si>
  <si>
    <t>BB/SO/WB/WB/BE/DH/HD/DH</t>
  </si>
  <si>
    <t>SS/SS/WB/WB/CB</t>
  </si>
  <si>
    <t>CB/HD/JB/SO/JB</t>
  </si>
  <si>
    <t>WB/WB/WB/WB/CB</t>
  </si>
  <si>
    <t>SS/SS/WB/WB/FR</t>
  </si>
  <si>
    <t>FR/BE/BE/BE/FR/FR/FR</t>
  </si>
  <si>
    <t>FR/FR/BE/JB/BB/BB/WB/HD/FR</t>
  </si>
  <si>
    <t>BE/BE/SO/SO</t>
  </si>
  <si>
    <t>DH/BB/BB/BB/JB/JB</t>
  </si>
  <si>
    <t>JB/JB/JB/JB/SO/SO/SO/SS</t>
  </si>
  <si>
    <t>BE/BE/BE/HD</t>
  </si>
  <si>
    <t>HD/HD/HD/DH</t>
  </si>
  <si>
    <t>BB/JB/BE/WB/JB/HD/DH/CB</t>
  </si>
  <si>
    <t>BB/WB/DH/FR/FR/WB</t>
  </si>
  <si>
    <t>FR/FR/FR/WB/BE</t>
  </si>
  <si>
    <t>BE/BE/BE/BE/BB/BB/BB/BB</t>
  </si>
  <si>
    <t>JB/CB/SS/DH</t>
  </si>
  <si>
    <t>SO/BE/BE/BE/CB/CB/CB/CB</t>
  </si>
  <si>
    <t>CB/DH/HD/HD/HD/HD/FR/JB</t>
  </si>
  <si>
    <t>HD/BE/BE/JB/CB/CB/CB/BE</t>
  </si>
  <si>
    <t>SS/SS/SO/BB/BB</t>
  </si>
  <si>
    <t>HD/HD/HD/HD/SS/BB/BB/BB</t>
  </si>
  <si>
    <t>SS/HD/HD/CB/CB</t>
  </si>
  <si>
    <t>BE/SS/FR/BB/JB/CB/HD/SO/BB</t>
  </si>
  <si>
    <t>BB/DH/FR/DH/SO/SO/SO/CB/CB/SS/SS/SS/SO/SO/SO</t>
  </si>
  <si>
    <t>WB/WB/CB/BB</t>
  </si>
  <si>
    <t>DH/SS/FR/SO/DH/JB/CB/SO/SO/SO/SO</t>
  </si>
  <si>
    <t>HD/WB/WB/WB/BE/FR/JB/WB/WB/FR</t>
  </si>
  <si>
    <t>SO/SO/JB/JB/JB/SO</t>
  </si>
  <si>
    <t>FR/FR/BB/BB/BB/DH/DH/DH</t>
  </si>
  <si>
    <t>BE/SO/JB/CB/WB</t>
  </si>
  <si>
    <t>BB/BB/BE/WB/FR/SO/HD/WB/JB/JB</t>
  </si>
  <si>
    <t>FR/FR/FR/BE/FR</t>
  </si>
  <si>
    <t>HD/SS/SO</t>
  </si>
  <si>
    <t>SO/SS/SS/SS/SS/FR</t>
  </si>
  <si>
    <t>WB/BE/SO/SO</t>
  </si>
  <si>
    <t>HD/BE/HD/HD/HD</t>
  </si>
  <si>
    <t>FR/SO/JB/SO/BB/JB/CB/SS</t>
  </si>
  <si>
    <t>SO/WB/CB/WB</t>
  </si>
  <si>
    <t>WB/SS/SS/SS/HD/BE</t>
  </si>
  <si>
    <t>DH/DH/DH/DH/WB/WB/WB/WB/JB/BB</t>
  </si>
  <si>
    <t>BB/BB/BB/BB/BB/BE/BE/BB/JB/FR/DH</t>
  </si>
  <si>
    <t>CB/CB/DH/HD</t>
  </si>
  <si>
    <t>HD/HD/CB/BB/SO/WB/JB</t>
  </si>
  <si>
    <t>CB/CB/SO/CB/CB/CB/WB/WB/WB</t>
  </si>
  <si>
    <t>JB/CB/JB/JB/JB</t>
  </si>
  <si>
    <t>DH/DH/SO/SO/DH/HD/HD</t>
  </si>
  <si>
    <t>DH/SS/WB/SO/DH/FR/JB/HD/HD</t>
  </si>
  <si>
    <t>WB/WB/SS/CB/BE/BB/HD</t>
  </si>
  <si>
    <t>SO/FR/WB/WB/WB/FR/FR</t>
  </si>
  <si>
    <t>DH/DH/DH/BB/BB/FR/FR/FR</t>
  </si>
  <si>
    <t>CB/CB/JB/SS/FR/FR/FR</t>
  </si>
  <si>
    <t>HD/BE/JB/DH/JB/BB/FR/BB/BB/BB/WB</t>
  </si>
  <si>
    <t>SO/JB/SO/SS/SS/SS/JB/WB/BE/BE/BB/HD</t>
  </si>
  <si>
    <t>SS/WB/SO/HD/BE/SO/WB</t>
  </si>
  <si>
    <t>DH/DH/DH/DH/DH/JB/JB</t>
  </si>
  <si>
    <t>BE/SS/CB/CB/SS/WB/WB/WB</t>
  </si>
  <si>
    <t>HD/FR/HD/CB/DH/WB/DH/CB/SS</t>
  </si>
  <si>
    <t>SS/HD/HD/HD/SS/SS/SS</t>
  </si>
  <si>
    <t>WB/WB/WB/WB/BE/BE</t>
  </si>
  <si>
    <t>DH/SS/SS/CB/CB/CB/JB/JB/JB</t>
  </si>
  <si>
    <t>BB/BB/BB/BB/CB/BE/DH/DH/HD</t>
  </si>
  <si>
    <t>FR/WB/BE/BE/BE/BE/DH/SS</t>
  </si>
  <si>
    <t>DH/DH/DH/DH/BB/HD/DH/WB/JB/CB/FR</t>
  </si>
  <si>
    <t>FR/SO/DH/CB/JB/DH/BE/BE/SS/BE/SS</t>
  </si>
  <si>
    <t>BE/JB/SS/SS</t>
  </si>
  <si>
    <t>DH/DH/JB/SO/SO/SS/JB/BE</t>
  </si>
  <si>
    <t>WB/WB/BB/BB/HD/HD/HD</t>
  </si>
  <si>
    <t>BE/SO/SO/FR/FR</t>
  </si>
  <si>
    <t>CB/CB/HD/HD/FR/FR/FR</t>
  </si>
  <si>
    <t>DH/DH/DH/DH/SO/SO/SO/BE/BE</t>
  </si>
  <si>
    <t>FR/SO/SO/SO/SO/WB/DH/WB/HD/FR</t>
  </si>
  <si>
    <t>DH/JB/JB/BB/WB/WB/WB/SS/SS/FR/BE/HD</t>
  </si>
  <si>
    <t>CB/WB/WB/SS/SS/SS</t>
  </si>
  <si>
    <t>BB/BE/DH/SS/SS/SS/SS</t>
  </si>
  <si>
    <t>BB/DH/FR/FR</t>
  </si>
  <si>
    <t>BB/BE/BE/BE/BB</t>
  </si>
  <si>
    <t>FR/BB/CB/JB/JB/WB/SO/DH/SS/BE</t>
  </si>
  <si>
    <t>BB/SS/WB</t>
  </si>
  <si>
    <t>WB/FR/FR/SS/SS</t>
  </si>
  <si>
    <t>BB/CB/CB/CB/BE</t>
  </si>
  <si>
    <t>CB/DH/DH/DH/WB/WB/BB/BB</t>
  </si>
  <si>
    <t>WB/WB/JB/BB/BB/BB/BB/BB/BB</t>
  </si>
  <si>
    <t>SO/DH/WB</t>
  </si>
  <si>
    <t>WB/WB/BE/FR/DH/DH/HD</t>
  </si>
  <si>
    <t>HD/DH/JB/SS/SO/SO/FR/SS/WB/WB</t>
  </si>
  <si>
    <t>JB/JB/JB/WB</t>
  </si>
  <si>
    <t>HD/HD/HD/HD/HD/WB</t>
  </si>
  <si>
    <t>CB/CB/WB</t>
  </si>
  <si>
    <t>JB/CB/SS/SO/SO/SO/BB/BB</t>
  </si>
  <si>
    <t>BB/SO/CB</t>
  </si>
  <si>
    <t>JB/JB/JB/SO/SO/HD/HD/HD/JB/JB</t>
  </si>
  <si>
    <t>HD/JB/FR/SO/SO/HD</t>
  </si>
  <si>
    <t>FR/FR/CB/JB/BE/BB/BB/CB</t>
  </si>
  <si>
    <t>WB/WB/BE/SO/JB/BB/HD/HD</t>
  </si>
  <si>
    <t>DH/DH/CB/CB/CB/CB</t>
  </si>
  <si>
    <t>CB/CB/WB/WB/HD/SS</t>
  </si>
  <si>
    <t>SO/SO/JB/WB/FR/SO/BE/JB/BB</t>
  </si>
  <si>
    <t>SO/FR/FR/FR/HD</t>
  </si>
  <si>
    <t>HD/SO/SO/SO/BE/DH/DH/JB/JB</t>
  </si>
  <si>
    <t>BE/BE/JB/JB/DH/CB/CB</t>
  </si>
  <si>
    <t>SO/SO/SS/SS/SS/JB/SO/BE/HD/CB/WB/SS</t>
  </si>
  <si>
    <t>BE/FR/FR/BE/CB/CB/DH</t>
  </si>
  <si>
    <t>WB/BB/WB/HD/SS/SO/WB/WB/SS/SS</t>
  </si>
  <si>
    <t>SS/BE/BE/JB/BB/BB</t>
  </si>
  <si>
    <t>FR/WB/WB/DH/WB/WB</t>
  </si>
  <si>
    <t>HD/BE/BE/BE/FR/FR/FR</t>
  </si>
  <si>
    <t>HD/FR/FR/BB/BB</t>
  </si>
  <si>
    <t>WB/WB/WB/WB/BB/CB/BE</t>
  </si>
  <si>
    <t>BE/DH/DH/HD/FR/WB</t>
  </si>
  <si>
    <t>BE/BE/BB/BE/BE</t>
  </si>
  <si>
    <t>FR/DH/SO/FR/DH/DH/DH/SS</t>
  </si>
  <si>
    <t>CB/CB/CB/BB/SS/BE/DH/FR/BE/WB/WB/WB/CB/DH</t>
  </si>
  <si>
    <t>CB/CB/JB/JB</t>
  </si>
  <si>
    <t>DH/DH/WB/BB/SO/SO/SO/HD</t>
  </si>
  <si>
    <t>CB/CB/CB/JB/JB/DH/HD/WB/SS/HD/WB/WB/BE/JB</t>
  </si>
  <si>
    <t>HD/WB/WB/CB/CB/BE/HD</t>
  </si>
  <si>
    <t>SS/CB/SO/CB</t>
  </si>
  <si>
    <t>BE/BE/CB/DH</t>
  </si>
  <si>
    <t>FR/FR/FR/SO/SO</t>
  </si>
  <si>
    <t>HD/BE/BB/DH</t>
  </si>
  <si>
    <t>SO/FR/FR/DH/DH</t>
  </si>
  <si>
    <t>SS/JB/JB/FR/CB</t>
  </si>
  <si>
    <t>DH/JB/FR/FR/BB/WB/WB/CB/CB</t>
  </si>
  <si>
    <t>HD/BE/DH</t>
  </si>
  <si>
    <t>BB/BB/CB/BB</t>
  </si>
  <si>
    <t>DH/DH/BE/BE/BE/DH/DH</t>
  </si>
  <si>
    <t>HD/BE/BE/SO/SO/SO</t>
  </si>
  <si>
    <t>DH/CB/CB/CB/SO/SO</t>
  </si>
  <si>
    <t>BE/BE/JB/SS/SS</t>
  </si>
  <si>
    <t>SS/WB/JB/JB/JB/WB/WB/WB</t>
  </si>
  <si>
    <t>DH/SS/BB/BB/BE/HD/HD/HD/JB/SO/DH/DH/DH/DH/JB</t>
  </si>
  <si>
    <t>WB/CB/HD/JB/JB/BB/BB/SS/DH</t>
  </si>
  <si>
    <t>SO/JB/JB/JB/WB/WB/JB</t>
  </si>
  <si>
    <t>HD/DH/CB/WB/BB/CB/BB/CB/JB</t>
  </si>
  <si>
    <t>HD/HD/HD/HD/JB/BB/CB/CB/HD</t>
  </si>
  <si>
    <t>CB/CB/CB/HD/HD/HD/CB/CB</t>
  </si>
  <si>
    <t>DH/DH/DH/DH/WB/CB</t>
  </si>
  <si>
    <t>CB/WB/BB/BB</t>
  </si>
  <si>
    <t>DH/BE/CB</t>
  </si>
  <si>
    <t>CB/CB/BB/HD/HD/DH/DH</t>
  </si>
  <si>
    <t>WB/BB/BB/JB/JB/JB/JB/WB</t>
  </si>
  <si>
    <t>SS/WB/BE/BE/DH/DH</t>
  </si>
  <si>
    <t>BB/BB/BB/JB/DH/JB/WB/BE/JB/HD</t>
  </si>
  <si>
    <t>CB/SO/SO/CB/CB/CB/WB/WB/WB</t>
  </si>
  <si>
    <t>DH/DH/HD/HD/HD/SS/SS/SS/SS/SO/SO/CB/BE</t>
  </si>
  <si>
    <t>WB/WB/WB/WB/SS/SS</t>
  </si>
  <si>
    <t>DH/JB/WB/HD/WB/BB/JB/SS</t>
  </si>
  <si>
    <t>JB/JB/JB/DH/DH</t>
  </si>
  <si>
    <t>BB/BB/BB/FR/FR/FR/FR</t>
  </si>
  <si>
    <t>FR/WB/BB/FR/BE/WB/JB/BB/SS/SS/SS/SS</t>
  </si>
  <si>
    <t>SO/SO/HD/HD/HD/HD/SS/SS/SS/CB/CB/BB/BE/FR/FR/FR/WB</t>
  </si>
  <si>
    <t>SO/BB/BB/BB</t>
  </si>
  <si>
    <t>BE/FR/DH/DH/BE/BE/BE</t>
  </si>
  <si>
    <t>FR/FR/SS/SS/WB/CB/JB/JB</t>
  </si>
  <si>
    <t>WB/WB/CB/HD</t>
  </si>
  <si>
    <t>CB/WB/HD/FR/BB/SO/JB/CB/BB/BB</t>
  </si>
  <si>
    <t>HD/HD/BB/BB/SS/BE</t>
  </si>
  <si>
    <t>WB/FR/FR/FR/BB</t>
  </si>
  <si>
    <t>HD/CB/WB/SS/DH/FR/BB/SO</t>
  </si>
  <si>
    <t>CB/CB/BB/BB/BB/BE</t>
  </si>
  <si>
    <t>CB/SO/FR/SO</t>
  </si>
  <si>
    <t>BE/BE/BB/CB/CB/CB</t>
  </si>
  <si>
    <t>WB/CB/CB/DH/SO/SO/SO</t>
  </si>
  <si>
    <t>DH/BE/SO/SO</t>
  </si>
  <si>
    <t>CB/CB/DH/DH/DH/DH</t>
  </si>
  <si>
    <t>SS/WB/WB/WB/WB/SO</t>
  </si>
  <si>
    <t>BB/BB/BB/SO/SO/JB/JB</t>
  </si>
  <si>
    <t>CB/DH/DH/BB/WB</t>
  </si>
  <si>
    <t>DH/BE/CB/WB/CB/BE/WB/DH</t>
  </si>
  <si>
    <t>SS/SS/FR</t>
  </si>
  <si>
    <t>SO/SS/FR/FR/FR/SS/SS</t>
  </si>
  <si>
    <t>DH/SS/SS/BB</t>
  </si>
  <si>
    <t>FR/WB/BB/BB/BB/WB/SO/JB/CB/FR/FR/BE/BE</t>
  </si>
  <si>
    <t>WB/JB/JB</t>
  </si>
  <si>
    <t>DH/WB/WB/WB/SO/SO/SO/SO</t>
  </si>
  <si>
    <t>SO/SS/WB/FR/HD/HD/HD/HD/BE/SS/SS/SS/FR/FR</t>
  </si>
  <si>
    <t>DH/DH/BE/HD/BB/WB/WB/WB</t>
  </si>
  <si>
    <t>BE/FR/BE/JB/BE/BB/BE/CB/SS/BE</t>
  </si>
  <si>
    <t>WB/WB/DH/DH/BB/BE/JB</t>
  </si>
  <si>
    <t>BB/BB/BB/BB/HD/HD/WB/WB</t>
  </si>
  <si>
    <t>SO/JB/CB/CB</t>
  </si>
  <si>
    <t>DH/FR/CB/JB/JB/JB/JB/CB</t>
  </si>
  <si>
    <t>BE/HD/HD/HD/BE/BE/BE/BE/BB/CB/CB</t>
  </si>
  <si>
    <t>SS/WB/SO</t>
  </si>
  <si>
    <t>FR/CB/FR/SO/WB/JB/DH/HD</t>
  </si>
  <si>
    <t>BB/CB/JB/JB/HD</t>
  </si>
  <si>
    <t>JB/BB/WB/HD/HD/SO/FR</t>
  </si>
  <si>
    <t>HD/HD/HD/WB/WB/WB/SO/SO</t>
  </si>
  <si>
    <t>SO/FR/FR/CB/DH</t>
  </si>
  <si>
    <t>BB/BB/BB/CB/CB/DH/FR/FR/FR</t>
  </si>
  <si>
    <t>JB/CB/CB/CB/CB/CB/CB/CB</t>
  </si>
  <si>
    <t>DH/BE/WB/WB/FR/BE/BE/BB</t>
  </si>
  <si>
    <t>WB/SS/SS/SS/BB</t>
  </si>
  <si>
    <t>SO/JB/WB/WB/BE/DH/WB/SO</t>
  </si>
  <si>
    <t>WB/BE/BE/SO/SO/HD</t>
  </si>
  <si>
    <t>SS/SO/JB/WB/BE/SS/WB/SS/CB/BB</t>
  </si>
  <si>
    <t>BB/BE/SO/SO</t>
  </si>
  <si>
    <t>BB/BE/BE/DH/HD/WB/DH/SO/SS</t>
  </si>
  <si>
    <t>WB/WB/HD/DH/SS/JB</t>
  </si>
  <si>
    <t>DH/DH/HD/WB/WB/BB</t>
  </si>
  <si>
    <t>CB/SS/SS/SO/SS/SS/DH/SS/SO/HD/WB</t>
  </si>
  <si>
    <t>SS/SS/CB/WB</t>
  </si>
  <si>
    <t>HD/BE/BE/HD/HD/HD</t>
  </si>
  <si>
    <t>SS/JB/FR/FR</t>
  </si>
  <si>
    <t>JB/WB/HD/HD/CB</t>
  </si>
  <si>
    <t>DH/DH/CB/CB/SS/SS/CB/FR</t>
  </si>
  <si>
    <t>JB/BB/BB/DH/CB/HD/SO/WB/WB</t>
  </si>
  <si>
    <t>JB/DH/BE/BE/FR/FR/SO/SO</t>
  </si>
  <si>
    <t>BB/JB/SS/CB/CB/JB/CB/CB/SO</t>
  </si>
  <si>
    <t>BE/WB/SO/CB/BE/BE/BE/SO/HD/SO/BB</t>
  </si>
  <si>
    <t>SO/HD/HD/HD/HD/BB/SS/SS</t>
  </si>
  <si>
    <t>DH/HD/CB/CB/CB/CB/HD/BE/BE</t>
  </si>
  <si>
    <t>SS/SS/HD/HD</t>
  </si>
  <si>
    <t>SS/JB/WB/WB/WB/DH/CB/SO/BB</t>
  </si>
  <si>
    <t>FR/BB/SO/DH/JB/HD/SO/DH/DH/DH</t>
  </si>
  <si>
    <t>SO/SO/SS/BB</t>
  </si>
  <si>
    <t>FR/BB/BE/BE/BE</t>
  </si>
  <si>
    <t>CB/WB/FR/FR/HD/BE/BE</t>
  </si>
  <si>
    <t>SS/DH/HD/BB/WB/DH/WB/JB</t>
  </si>
  <si>
    <t>HD/HD/SS/HD</t>
  </si>
  <si>
    <t>FR/FR/HD/HD/JB/DH</t>
  </si>
  <si>
    <t>JB/HD/HD/WB/BE/SS/HD/HD/HD/SS/CB</t>
  </si>
  <si>
    <t>BE/BE/BE/WB/WB/DH/FR/DH/WB/SS/JB/WB</t>
  </si>
  <si>
    <t>BE/BB/HD/BB/WB/WB/WB/HD/CB/CB/CB/CB/CB</t>
  </si>
  <si>
    <t>BE/BE/BE/BB/BE/DH/BE/BB/BE/BE</t>
  </si>
  <si>
    <t>SO/SO/HD/CB/HD/HD</t>
  </si>
  <si>
    <t>HD/DH/CB/SS</t>
  </si>
  <si>
    <t>WB/WB/WB/HD/JB/JB/BB</t>
  </si>
  <si>
    <t>SO/SO/SO/SS/DH/CB</t>
  </si>
  <si>
    <t>CB/SO/BE/FR/SS/WB/CB/CB</t>
  </si>
  <si>
    <t>FR/HD/HD/HD/BE/WB/WB</t>
  </si>
  <si>
    <t>SO/BE/BE/BB</t>
  </si>
  <si>
    <t>SO/HD</t>
  </si>
  <si>
    <t>WB/WB/WB/WB/CB/CB/CB</t>
  </si>
  <si>
    <t>JB/JB/BE/DH</t>
  </si>
  <si>
    <t>BB/BE/SS/SS/HD/HD</t>
  </si>
  <si>
    <t>JB/HD/SS/BB/BE/BE/BB/BE/BB</t>
  </si>
  <si>
    <t>WB/CB/CB/BB/JB/JB</t>
  </si>
  <si>
    <t>DH/JB/HD/HD/HD/SS/SO/DH/BE/FR</t>
  </si>
  <si>
    <t>JB/JB/JB/BB/BB</t>
  </si>
  <si>
    <t>JB/BB/SS/SS/BE/BE/JB/JB/SS/FR/BB/BB/SS/FR</t>
  </si>
  <si>
    <t>FR/FR/FR/JB/JB</t>
  </si>
  <si>
    <t>BE/SS/CB/DH/DH/HD/SS/CB</t>
  </si>
  <si>
    <t>WB/WB/WB/WB/WB/BB</t>
  </si>
  <si>
    <t>FR/BB/JB/JB/HD/JB/WB</t>
  </si>
  <si>
    <t>FR/FR/SS/WB/HD/CB/SO/BE/BB/BB/BB/BB</t>
  </si>
  <si>
    <t>WB/WB/WB/WB/BE/JB/SO/SS/BB/HD/JB</t>
  </si>
  <si>
    <t>SO/SS/SS/WB/FR/FR</t>
  </si>
  <si>
    <t>BE/BB/HD/HD/DH</t>
  </si>
  <si>
    <t>FR/FR/FR/FR/HD/HD/SO</t>
  </si>
  <si>
    <t>CB/CB/CB/CB/JB/SO</t>
  </si>
  <si>
    <t>BE/BE/SS/BE/JB</t>
  </si>
  <si>
    <t>BB/BB/BB/JB/HD/HD</t>
  </si>
  <si>
    <t>DH/DH/CB/JB/JB</t>
  </si>
  <si>
    <t>WB/JB/HD/CB</t>
  </si>
  <si>
    <t>WB/SO</t>
  </si>
  <si>
    <t>WB/BE/SO/DH/BB/SO/JB/SO/BE</t>
  </si>
  <si>
    <t>WB/FR/FR/FR/FR</t>
  </si>
  <si>
    <t>SS/DH/DH/WB</t>
  </si>
  <si>
    <t>HD/BB/BB/BB/CB/BE</t>
  </si>
  <si>
    <t>SO/SO/SS/JB/SO/SO/BB</t>
  </si>
  <si>
    <t>HD/WB/BE/BB</t>
  </si>
  <si>
    <t>HD/SS/WB</t>
  </si>
  <si>
    <t>HD/BE/JB/SS/SS/SS/JB/WB/JB/HD/SO</t>
  </si>
  <si>
    <t>JB/JB/FR/FR/FR/DH</t>
  </si>
  <si>
    <t>JB/JB/JB/SO/FR/WB/SS/SO</t>
  </si>
  <si>
    <t>HD/HD/BE/BE/HD/WB/WB</t>
  </si>
  <si>
    <t>JB/JB/JB/BB/BB/SS/SS</t>
  </si>
  <si>
    <t>BB/BE/WB</t>
  </si>
  <si>
    <t>SO/HD/JB/JB/WB/WB/WB/BE/BE/JB</t>
  </si>
  <si>
    <t>FR/FR/HD/JB/JB</t>
  </si>
  <si>
    <t>CB/BB/BE/BE/WB/SO/WB</t>
  </si>
  <si>
    <t>SS/SS/BB/HD/HD/BE/BE</t>
  </si>
  <si>
    <t>BB/JB/JB/JB/BE/JB/JB</t>
  </si>
  <si>
    <t>BB/BB/BB/BE/BE/CB/FR</t>
  </si>
  <si>
    <t>JB/JB/SO/BB</t>
  </si>
  <si>
    <t>BB/BB/DH/HD/CB/CB/CB</t>
  </si>
  <si>
    <t>JB/JB/JB/CB/BB/BE/JB</t>
  </si>
  <si>
    <t>BE/CB/CB/CB/SS/SS/SS</t>
  </si>
  <si>
    <t>SO/SO/FR/SS/SS/JB/BB</t>
  </si>
  <si>
    <t>FR/FR/FR/HD/HD/HD/HD</t>
  </si>
  <si>
    <t>BB/BB/BB/BB/JB/SO/BE</t>
  </si>
  <si>
    <t>SO/SS/SS/JB/JB/CB</t>
  </si>
  <si>
    <t>WB/BE/BE/BE/BE/BE</t>
  </si>
  <si>
    <t>BB/CB/BE/CB/BE/BB/FR/JB/BB/HD</t>
  </si>
  <si>
    <t>FR/SS/BE/JB</t>
  </si>
  <si>
    <t>HD/HD/BE/BE/FR/SS/HD</t>
  </si>
  <si>
    <t>SS/SS/JB</t>
  </si>
  <si>
    <t>HD/CB/CB/CB/CB/BE/BE</t>
  </si>
  <si>
    <t>JB/JB/CB/DH/HD/HD</t>
  </si>
  <si>
    <t>SO/SO/SO/SS/SS/FR/FR/JB/JB/JB/JB</t>
  </si>
  <si>
    <t>JB/DH/WB/WB/WB/DH/WB/WB</t>
  </si>
  <si>
    <t>JB/WB/SS/SO/SO</t>
  </si>
  <si>
    <t>HD/HD/CB/CB/SO/CB/CB/CB/SO</t>
  </si>
  <si>
    <t>BE/BE/BE/SO/SO</t>
  </si>
  <si>
    <t>BE/BE/BE/BB/BE/BE/BE</t>
  </si>
  <si>
    <t>FR/BE/SS/CB/SS/WB/HD/HD/HD/JB/WB</t>
  </si>
  <si>
    <t>HD/BE/SS</t>
  </si>
  <si>
    <t>BB/BB/JB/DH/WB/JB/BB/DH/CB</t>
  </si>
  <si>
    <t>HD/SS/SS/BB/BB</t>
  </si>
  <si>
    <t>FR/SO/WB/BB/SS/CB</t>
  </si>
  <si>
    <t>SO/SO/SO/SO/FR/SS/DH/DH/SO/SS</t>
  </si>
  <si>
    <t>HD/WB/WB/HD/HD/HD/BE</t>
  </si>
  <si>
    <t>SS/SS/FR/SO/SO</t>
  </si>
  <si>
    <t>SS/SS/SS/SO/SO/SO/WB/WB/BE</t>
  </si>
  <si>
    <t>SS/SS/SS/DH/DH/DH/JB</t>
  </si>
  <si>
    <t>JB/JB/FR/FR/JB</t>
  </si>
  <si>
    <t>SS/CB/DH/CB/DH/SO/CB/WB/DH</t>
  </si>
  <si>
    <t>WB/BB/SO/SO</t>
  </si>
  <si>
    <t>SO/SO/SO/SO/HD/CB/SO/DH/SO/SO/FR</t>
  </si>
  <si>
    <t>HD/HD/BE/BE/BE/BE</t>
  </si>
  <si>
    <t>HD/HD/WB/WB/HD/HD/HD/SO</t>
  </si>
  <si>
    <t>BE/BE/SS/SO/SO/SO</t>
  </si>
  <si>
    <t>JB/JB/JB/CB/BE/BE</t>
  </si>
  <si>
    <t>SS/SS/JB/BB/DH</t>
  </si>
  <si>
    <t>BE/BE/CB/FR/HD/FR</t>
  </si>
  <si>
    <t>BB/BB/BB/CB/SS/SS/SS/SS/SO/DH/BE</t>
  </si>
  <si>
    <t>FR/CB/SS/HD/HD/HD/WB/WB/HD/HD/HD/CB/FR/JB</t>
  </si>
  <si>
    <t>WB/WB/CB/CB/CB/CB/FR/FR/FR</t>
  </si>
  <si>
    <t>SS/SO/FR/CB</t>
  </si>
  <si>
    <t>BE/HD/FR/SO/FR/CB/WB/HD</t>
  </si>
  <si>
    <t>SS/DH/JB/JB/BE/DH/DH/DH</t>
  </si>
  <si>
    <t>DH/SO/FR/SO/WB/BB/SS/JB</t>
  </si>
  <si>
    <t>SO/WB/SO/HD/HD/CB/SS/FR</t>
  </si>
  <si>
    <t>JB/JB/WB/SS/WB/CB/SO/FR/BE/HD</t>
  </si>
  <si>
    <t>JB/DH/JB</t>
  </si>
  <si>
    <t>FR/JB/HD/HD</t>
  </si>
  <si>
    <t>DH/SS/SS/JB/JB/BE/BB</t>
  </si>
  <si>
    <t>SS/SS/DH</t>
  </si>
  <si>
    <t>JB/JB/JB/BE/DH/DH/DH/BE/DH/CB</t>
  </si>
  <si>
    <t>JB/CB/DH/DH</t>
  </si>
  <si>
    <t>HD/SO/DH/DH</t>
  </si>
  <si>
    <t>FR/HD/SS/SS/SO/SO/JB/BB/CB/HD</t>
  </si>
  <si>
    <t>SO/HD/JB/BB/BB/BE</t>
  </si>
  <si>
    <t>FR/JB/JB/CB/SO/SS</t>
  </si>
  <si>
    <t>SS/FR/BE/BE/BE/SO/SO</t>
  </si>
  <si>
    <t>WB/CB/JB/JB/BB/CB/JB/HD/BB/SO/JB</t>
  </si>
  <si>
    <t>SO/SO/FR/FR/HD/HD/HD</t>
  </si>
  <si>
    <t>HD/BB/FR/WB/WB/FR/HD/SO/SO/CB/SS</t>
  </si>
  <si>
    <t>HD/HD/HD/SO/JB/JB/BE</t>
  </si>
  <si>
    <t>SS/SS/SS/SS/DH/DH/CB</t>
  </si>
  <si>
    <t>BE/SS/HD/FR/FR</t>
  </si>
  <si>
    <t>JB/BE/SO/DH/JB/SS/JB</t>
  </si>
  <si>
    <t>JB/JB/FR/SS/JB/WB/WB</t>
  </si>
  <si>
    <t>FR/FR/FR/SS/SS/BB/BB</t>
  </si>
  <si>
    <t>JB/JB/JB/JB/WB/BB/BB/BB/BB/BB</t>
  </si>
  <si>
    <t>WB/FR/CB/FR/FR/FR/FR/CB/CB</t>
  </si>
  <si>
    <t>HD/HD/HD/SS/SO/DH/SO</t>
  </si>
  <si>
    <t>JB/JB/WB/WB/CB/CB/SS</t>
  </si>
  <si>
    <t>DH/BB/SS/FR/SS/DH/HD</t>
  </si>
  <si>
    <t>WB/WB/WB/CB/CB</t>
  </si>
  <si>
    <t>FR/SO/BB/FR/JB/HD/BB/FR</t>
  </si>
  <si>
    <t>CB/SO/SS/HD/FR/SS/HD/DH/WB/BB</t>
  </si>
  <si>
    <t>HD/HD/SO/SO/WB/WB</t>
  </si>
  <si>
    <t>BB/HD/HD/HD/HD/SO/WB</t>
  </si>
  <si>
    <t>HD/SO/WB/SO/BE/SO/BB/HD</t>
  </si>
  <si>
    <t>CB/CB/WB/SO/SO/HD</t>
  </si>
  <si>
    <t>BB/DH/JB/CB/CB/CB</t>
  </si>
  <si>
    <t>SO/BE/BE</t>
  </si>
  <si>
    <t>JB/JB/SO/SO/BE/BE</t>
  </si>
  <si>
    <t>DH/DH/DH/BB/DH/DH/DH/CB/CB</t>
  </si>
  <si>
    <t>BE/SS/SS/SS</t>
  </si>
  <si>
    <t>BB/SS/DH/SO/HD/FR/BB/BB/BB/BB</t>
  </si>
  <si>
    <t>FR/WB/FR/FR/DH/JB/SO/SO</t>
  </si>
  <si>
    <t>CB/SS/WB/DH/SS/CB</t>
  </si>
  <si>
    <t>FR/HD/HD/BE/BE</t>
  </si>
  <si>
    <t>BB/BB/BB/CB/WB/WB/WB</t>
  </si>
  <si>
    <t>JB/DH/BE/BE/BE</t>
  </si>
  <si>
    <t>BE/BE/BE/BB/JB/JB/JB/JB</t>
  </si>
  <si>
    <t>FR/WB/WB/WB/JB/BB/HD/BE/HD/DH/DH</t>
  </si>
  <si>
    <t>CB/CB/DH/DH/CB/CB</t>
  </si>
  <si>
    <t>SS/SO/SO/SS/SS/BB/BE</t>
  </si>
  <si>
    <t>CB/CB/CB/CB/JB/JB/FR/FR</t>
  </si>
  <si>
    <t>FR/BE/WB</t>
  </si>
  <si>
    <t>DH/WB/BE/SO/FR/SO/CB/DH/WB/BB</t>
  </si>
  <si>
    <t>HD/HD/DH/DH/BE/BE/BE</t>
  </si>
  <si>
    <t>BE/WB/DH/SO/BB/HD/DH/BB</t>
  </si>
  <si>
    <t>BE/SO/BB/BB/BB</t>
  </si>
  <si>
    <t>HD/BE/BE/DH/DH/CB/CB/CB/CB/CB/SS</t>
  </si>
  <si>
    <t>SO/SO/JB/JB/FR/FR/FR</t>
  </si>
  <si>
    <t>DH/SO/SO/SO/BE</t>
  </si>
  <si>
    <t>CB/CB/CB/CB/BE/BE/HD</t>
  </si>
  <si>
    <t>WB/WB/WB/WB/WB/WB/WB/SS/SS</t>
  </si>
  <si>
    <t>SO/WB/DH/BB/JB/HD/DH/SS/SS</t>
  </si>
  <si>
    <t>BE/BE/DH/DH/SS</t>
  </si>
  <si>
    <t>DH/DH/WB/SS/BE</t>
  </si>
  <si>
    <t>FR/FR/BB/DH/DH</t>
  </si>
  <si>
    <t>HD/HD/FR/SO/FR</t>
  </si>
  <si>
    <t>DH/DH/SS/CB/HD</t>
  </si>
  <si>
    <t>DH/WB/BB/HD/HD</t>
  </si>
  <si>
    <t>BE/CB/CB/WB/BB/WB/HD/CB/CB/CB/DH/BE</t>
  </si>
  <si>
    <t>DH/CB/DH/SO/SO/WB/JB/FR</t>
  </si>
  <si>
    <t>BB/FR/FR/FR</t>
  </si>
  <si>
    <t>SO/SO/CB/CB/HD/HD/HD</t>
  </si>
  <si>
    <t>HD/HD/HD/JB/JB/JB/JB/FR</t>
  </si>
  <si>
    <t>BE/BE/BE/BE/CB/WB/FR/SO/FR/SS/SS/WB</t>
  </si>
  <si>
    <t>JB/JB/JB/JB/BE/HD/HD/DH/BB/WB</t>
  </si>
  <si>
    <t>SO/SO/SO/SO/JB/JB</t>
  </si>
  <si>
    <t>CB/CB/CB/FR/FR/FR/JB/JB</t>
  </si>
  <si>
    <t>SO/BB/JB</t>
  </si>
  <si>
    <t>HD/HD/HD/DH/WB</t>
  </si>
  <si>
    <t>FR/FR/FR/FR/FR/FR/CB</t>
  </si>
  <si>
    <t>HD/HD/JB/WB/WB/FR/FR/HD</t>
  </si>
  <si>
    <t>HD/SS/HD/JB/JB</t>
  </si>
  <si>
    <t>CB/BB/JB/DH/BB/BB/CB/WB/SS</t>
  </si>
  <si>
    <t>SS/HD/HD/HD/HD/HD</t>
  </si>
  <si>
    <t>CB/SO/SO/SO/SO/HD</t>
  </si>
  <si>
    <t>SS/WB/HD/DH</t>
  </si>
  <si>
    <t>CB/CB/CB/HD/HD/FR</t>
  </si>
  <si>
    <t>SO/SO/SO/HD/HD</t>
  </si>
  <si>
    <t>HD/HD/HD/SS/BE/BE/DH/FR</t>
  </si>
  <si>
    <t>JB/WB/WB</t>
  </si>
  <si>
    <t>DH/BE/JB</t>
  </si>
  <si>
    <t>BE/FR/JB/SO/BE/BE/HD/CB/CB/BB</t>
  </si>
  <si>
    <t>WB/WB/JB/JB/DH</t>
  </si>
  <si>
    <t>JB/CB/HD/HD/JB/JB/JB/BB/BE/CB</t>
  </si>
  <si>
    <t>DH/WB/WB/JB/JB/JB/BB/BB</t>
  </si>
  <si>
    <t>BB/BB/BB/SS/SS/SS/SS</t>
  </si>
  <si>
    <t>BE/CB/CB/CB/SS/SS</t>
  </si>
  <si>
    <t>DH/HD/HD/SO/SO/JB/JB/JB</t>
  </si>
  <si>
    <t>SO/CB/FR/FR/FR</t>
  </si>
  <si>
    <t>DH/BE/WB/CB</t>
  </si>
  <si>
    <t>BB/DH/DH/DH/FR/FR/FR</t>
  </si>
  <si>
    <t>WB/JB/DH/DH</t>
  </si>
  <si>
    <t>JB/JB/DH/DH/DH/JB</t>
  </si>
  <si>
    <t>CB/BB/BE/SS/HD/BB/SS/SO/SO/SO/BE</t>
  </si>
  <si>
    <t>FR/JB/SS/BE/BB/FR/BE/WB</t>
  </si>
  <si>
    <t>JB/BE/CB/FR/BE/FR/HD/DH/SO/SO/HD</t>
  </si>
  <si>
    <t>SO/CB/BE/DH/CB/HD/CB/WB/CB/WB</t>
  </si>
  <si>
    <t>DH/SO</t>
  </si>
  <si>
    <t>CB/CB/CB/CB/CB/FR/FR/FR/FR</t>
  </si>
  <si>
    <t>CB/CB/SO/SO</t>
  </si>
  <si>
    <t>FR/BE/BE/BE/BE/JB/FR</t>
  </si>
  <si>
    <t>SS/SS/SO/DH/FR</t>
  </si>
  <si>
    <t>BE/BE/SO/SO/BE/JB</t>
  </si>
  <si>
    <t>SS/SS/SS/FR/HD/SO/SO</t>
  </si>
  <si>
    <t>JB/SO/CB/BE/BE/BE/BE/DH/DH</t>
  </si>
  <si>
    <t>WB/SO/WB/WB/WB</t>
  </si>
  <si>
    <t>SS/SS/SS/DH/DH/DH/DH</t>
  </si>
  <si>
    <t>JB/JB/DH/DH/SS/SS/SS/SS</t>
  </si>
  <si>
    <t>SS/SS/SS/DH/BB/BB</t>
  </si>
  <si>
    <t>SS/SS/BB/BB/BB</t>
  </si>
  <si>
    <t>FR/FR/SS/BE/BE/BE/DH</t>
  </si>
  <si>
    <t>JB/JB/JB/FR/FR/BB</t>
  </si>
  <si>
    <t>HD/HD/HD/SS/SS/HD/HD/HD</t>
  </si>
  <si>
    <t>JB/BE/CB/SO/SO/BB</t>
  </si>
  <si>
    <t>BE/SO/SO/SO/JB/JB</t>
  </si>
  <si>
    <t>CB/HD/HD/CB/CB</t>
  </si>
  <si>
    <t>HD/HD/DH/HD/HD/JB/JB/BB/BB</t>
  </si>
  <si>
    <t>SS/SS/SS/BE/FR/FR/FR/FR/FR/WB/HD/JB/JB</t>
  </si>
  <si>
    <t>DH/CB/WB/BE/HD</t>
  </si>
  <si>
    <t>SS/WB/WB/BE/CB/SS/SO</t>
  </si>
  <si>
    <t>HD/HD/SO/WB</t>
  </si>
  <si>
    <t>BB/CB/SO/BB/SS/HD/DH/HD/DH/BB</t>
  </si>
  <si>
    <t>SS/FR/FR/FR/FR/JB/FR</t>
  </si>
  <si>
    <t>HD/HD/JB/BB/BB</t>
  </si>
  <si>
    <t>SS/JB/SO/SS/FR/FR/CB/HD/BB/CB</t>
  </si>
  <si>
    <t>DH/DH/DH/FR/DH/DH</t>
  </si>
  <si>
    <t>HD/SO/BE/WB/BB/SS/BB/BB</t>
  </si>
  <si>
    <t>BB/WB/BE/SO/JB/CB</t>
  </si>
  <si>
    <t>SO/SO/FR/JB/JB/SO</t>
  </si>
  <si>
    <t>JB/JB/WB/FR/FR/JB/JB/WB</t>
  </si>
  <si>
    <t>DH/DH/JB/JB/JB/JB/JB</t>
  </si>
  <si>
    <t>HD/BB/HD/SS</t>
  </si>
  <si>
    <t>FR/FR/CB/CB/WB/WB/WB/WB</t>
  </si>
  <si>
    <t>BE/BE/BE/BB/BB/BB/SO</t>
  </si>
  <si>
    <t>FR/FR/WB/DH</t>
  </si>
  <si>
    <t>BB/DH/DH/SS/JB/JB/BB</t>
  </si>
  <si>
    <t>BE/BB/WB/WB</t>
  </si>
  <si>
    <t>SS/BB/BB/SO/SO</t>
  </si>
  <si>
    <t>JB/SS/BB/BB/FR/FR/BE</t>
  </si>
  <si>
    <t>SS/SS/DH/JB</t>
  </si>
  <si>
    <t>HD/HD/CB</t>
  </si>
  <si>
    <t>CB/CB/CB/FR/FR/FR</t>
  </si>
  <si>
    <t>WB/CB/CB/BE</t>
  </si>
  <si>
    <t>BB/SO/SS/BE/BE/CB/JB/FR</t>
  </si>
  <si>
    <t>CB/SS/SS/SS/BE/FR/FR</t>
  </si>
  <si>
    <t>BE/BB/BE/BE/JB/SO/JB/JB/JB/JB</t>
  </si>
  <si>
    <t>CB/CB/SO/DH</t>
  </si>
  <si>
    <t>CB/SO/CB/CB/SS/JB</t>
  </si>
  <si>
    <t>FR/HD/HD/JB/DH/SO</t>
  </si>
  <si>
    <t>CB/HD/SO/HD/BE/JB/BB/DH/SS</t>
  </si>
  <si>
    <t>CB/JB/SO/SO/JB</t>
  </si>
  <si>
    <t>BE/HD/HD/HD/CB/DH/WB/WB</t>
  </si>
  <si>
    <t>BE/BE/CB/SO</t>
  </si>
  <si>
    <t>BB/BB/SO/SO</t>
  </si>
  <si>
    <t>FR/FR/HD/HD/BB/BB/BB</t>
  </si>
  <si>
    <t>BB/BB/BB/BB/FR/HD/SS</t>
  </si>
  <si>
    <t>JB/WB/SO/SO/BE/CB/BB</t>
  </si>
  <si>
    <t>BE/CB/WB/WB/BE/BE/JB/DH/DH/DH/DH</t>
  </si>
  <si>
    <t>JB/WB/BE/BE/JB/JB/JB/JB/DH/DH</t>
  </si>
  <si>
    <t>SS/WB/CB/CB/CB</t>
  </si>
  <si>
    <t>BE/BE/HD/HD/DH/DH/DH</t>
  </si>
  <si>
    <t>SS/SS/SS/BE/BE/BE/BE/JB/JB</t>
  </si>
  <si>
    <t>SO/SO/SO/SO/BE/BE/JB/DH</t>
  </si>
  <si>
    <t>JB/JB/JB/JB/DH/HD</t>
  </si>
  <si>
    <t>JB/DH/CB/SO/WB/WB/WB/DH</t>
  </si>
  <si>
    <t>SO/BB/BE/BE/BE</t>
  </si>
  <si>
    <t>BB/BB/SO/BE</t>
  </si>
  <si>
    <t>DH/HD/FR/FR/FR/BE/BE</t>
  </si>
  <si>
    <t>SO/SO/WB/WB/HD/FR/SS/SO</t>
  </si>
  <si>
    <t>FR/FR/DH/DH/FR/SO/BB</t>
  </si>
  <si>
    <t>SO/BE/SS/CB/HD/BB/SS</t>
  </si>
  <si>
    <t>WB/HD/WB/WB/HD/JB/BB/FR/FR/CB/WB/WB/WB</t>
  </si>
  <si>
    <t>HD/BE/SS/BE/SO/SS/JB/HD/WB/DH</t>
  </si>
  <si>
    <t>SS/SS/SO/SO/JB</t>
  </si>
  <si>
    <t>SS/WB/DH/DH/BE/SS/SO/SO/SO/SO/SO</t>
  </si>
  <si>
    <t>SO/FR/HD/CB/CB/SO/SO/BB/BE</t>
  </si>
  <si>
    <t>SS/DH/HD</t>
  </si>
  <si>
    <t>FR/WB/HD/DH/CB/CB/CB/DH/DH/HD/SS/SS</t>
  </si>
  <si>
    <t>WB/BE/BE/BE/JB/JB/CB/CB/SS/SS/DH/JB</t>
  </si>
  <si>
    <t>DH/SS/SS/SO</t>
  </si>
  <si>
    <t>CB/CB/JB/WB/WB/WB/WB/BE/SS/SS/WB/JB/SO/DH</t>
  </si>
  <si>
    <t>WB/WB/WB/WB/CB/JB/JB/HD/BE/FR/BE/JB/JB</t>
  </si>
  <si>
    <t>JB/BB/FR</t>
  </si>
  <si>
    <t>SS/SS/SS/SS/FR</t>
  </si>
  <si>
    <t>WB/BB/BB/DH/BB/SO/SS</t>
  </si>
  <si>
    <t>JB/JB/WB/BB</t>
  </si>
  <si>
    <t>JB/WB/WB/CB/BE/HD/HD</t>
  </si>
  <si>
    <t>WB/SO/DH/DH/DH/DH/WB</t>
  </si>
  <si>
    <t>BE/BE/HD/SS/DH/BB/BB/BB</t>
  </si>
  <si>
    <t>FR/SO/SO</t>
  </si>
  <si>
    <t>JB/SO/SO/SO/SO/BB/JB</t>
  </si>
  <si>
    <t>JB/JB/HD/HD/SS/SO/CB</t>
  </si>
  <si>
    <t>BE/SO/SS/FR/SS/JB/JB/JB/SS/CB</t>
  </si>
  <si>
    <t>WB/WB/BE/BE</t>
  </si>
  <si>
    <t>SS/SS/SS/SS/FR/SO/JB/JB</t>
  </si>
  <si>
    <t>FR/FR/BB/CB/CB/JB/JB/WB/DH/BE</t>
  </si>
  <si>
    <t>CB/SS/FR/FR/WB/WB/SS/DH</t>
  </si>
  <si>
    <t>SO/FR/BB/DH/DH/BB/CB/CB/SS/SS</t>
  </si>
  <si>
    <t>WB/BE/BB/BB/BB/HD/HD</t>
  </si>
  <si>
    <t>BB/BB/BB/FR/FR/SS</t>
  </si>
  <si>
    <t>CB/HD/SS/SO/BB/JB/WB</t>
  </si>
  <si>
    <t>BB/BB/BB/WB/WB/CB/CB/WB</t>
  </si>
  <si>
    <t>BB/JB</t>
  </si>
  <si>
    <t>HD/CB/CB/CB</t>
  </si>
  <si>
    <t>WB/DH/BE/BE/FR</t>
  </si>
  <si>
    <t>WB/SS/DH</t>
  </si>
  <si>
    <t>HD/HD/HD/HD/DH/BB/SO/DH/CB</t>
  </si>
  <si>
    <t>WB/SO/DH/DH</t>
  </si>
  <si>
    <t>JB/WB/WB/SS/SS/SS/SO/DH/HD</t>
  </si>
  <si>
    <t>CB/CB/WB/SO/JB/SO/BE</t>
  </si>
  <si>
    <t>CB/SO/BB/SS/SO/SO</t>
  </si>
  <si>
    <t>SO/CB/CB/BB</t>
  </si>
  <si>
    <t>SS/SS/BB/BB/SO</t>
  </si>
  <si>
    <t>FR/BB/BB/FR/FR</t>
  </si>
  <si>
    <t>HD/HD/SS/SS</t>
  </si>
  <si>
    <t>SO/SO/SO/SO/JB/BE/BE</t>
  </si>
  <si>
    <t>BE/BE/DH/FR/CB/SO</t>
  </si>
  <si>
    <t>WB/JB/SO/SO/SO/JB/FR/JB/SO/FR</t>
  </si>
  <si>
    <t>BB/BB/CB/WB/DH/SS/SS</t>
  </si>
  <si>
    <t>BB/HD/JB</t>
  </si>
  <si>
    <t>CB/CB/CB/JB/JB/JB/FR/FR/FR</t>
  </si>
  <si>
    <t>DH/DH/FR/FR/CB/CB</t>
  </si>
  <si>
    <t>CB/BE/BB/DH/DH</t>
  </si>
  <si>
    <t>FR/FR/WB/WB/BB/DH/JB/BE/BE</t>
  </si>
  <si>
    <t>BB/DH/DH/DH/JB/CB</t>
  </si>
  <si>
    <t>DH/BB/BB</t>
  </si>
  <si>
    <t>DH/DH/BE/BE/BE/BB/DH/DH/DH</t>
  </si>
  <si>
    <t>FR/CB/CB/CB</t>
  </si>
  <si>
    <t>SS/SS/HD/HD/HD/HD/FR/FR/BE/BE</t>
  </si>
  <si>
    <t>HD/SO/SO/WB/HD</t>
  </si>
  <si>
    <t>CB/JB/BB/BB/JB/DH/DH/DH/JB/FR/WB</t>
  </si>
  <si>
    <t>DH/DH/DH/SS/HD/JB/DH/WB</t>
  </si>
  <si>
    <t>SS/HD/BB/BB/FR/SS/SO/BB/FR/JB</t>
  </si>
  <si>
    <t>HD/CB/HD/BB/BB/BB</t>
  </si>
  <si>
    <t>HD/SO/DH/BE/WB/HD/BB/SO/JB/DH</t>
  </si>
  <si>
    <t>SO/SO/SO/WB/SO/HD/SS/SS/SS/SS/DH/CB</t>
  </si>
  <si>
    <t>WB/WB/HD/CB/BE/BE/HD</t>
  </si>
  <si>
    <t>WB/WB/CB/BE/BE/BE/WB</t>
  </si>
  <si>
    <t>BE/SO/JB</t>
  </si>
  <si>
    <t>SS/SS/SS/BB/JB/SS/DH/JB/BB</t>
  </si>
  <si>
    <t>WB/FR/FR/BE/JB</t>
  </si>
  <si>
    <t>FR/WB/CB/CB/BE/SS/SO</t>
  </si>
  <si>
    <t>BE/BE/SO/HD</t>
  </si>
  <si>
    <t>BB/BB/SS/JB</t>
  </si>
  <si>
    <t>FR/FR/FR/FR/DH/DH/WB</t>
  </si>
  <si>
    <t>HD/HD/FR/HD/HD</t>
  </si>
  <si>
    <t>DH/DH/DH/WB/WB/WB/WB</t>
  </si>
  <si>
    <t>HD/JB/SS/SS/FR/FR</t>
  </si>
  <si>
    <t>HD/DH/DH/BE/HD/SS/SS</t>
  </si>
  <si>
    <t>SS/SS/WB/WB/WB/WB</t>
  </si>
  <si>
    <t>DH/SO/FR/DH/DH/CB/HD</t>
  </si>
  <si>
    <t>BE/BE/CB/JB/JB/JB/HD/FR</t>
  </si>
  <si>
    <t>FR/FR/WB/WB/CB</t>
  </si>
  <si>
    <t>CB/CB/BB/BB/JB/FR/FR/BE</t>
  </si>
  <si>
    <t>SS/SO/SO/DH/SO/DH</t>
  </si>
  <si>
    <t>FR/FR/FR/CB/CB</t>
  </si>
  <si>
    <t>FR/FR/FR/FR/WB/WB/WB/SS</t>
  </si>
  <si>
    <t>DH/DH/DH/SO/JB</t>
  </si>
  <si>
    <t>FR/FR/BB/BB</t>
  </si>
  <si>
    <t>SS/SS/SS/SS/BE/BE/BE</t>
  </si>
  <si>
    <t>HD/HD/HD/BE/BE</t>
  </si>
  <si>
    <t>FR/SS/DH/CB/CB/FR/JB/SS/SS/SS/SS</t>
  </si>
  <si>
    <t>SS/BE/BE/CB/SS</t>
  </si>
  <si>
    <t>SO/SO/CB/BB/BB</t>
  </si>
  <si>
    <t>FR/BB/BB/SO/CB/BB/FR/BE/BB</t>
  </si>
  <si>
    <t>DH/DH/SS/SS/SS</t>
  </si>
  <si>
    <t>JB/HD</t>
  </si>
  <si>
    <t>SS/SS/CB/CB/CB</t>
  </si>
  <si>
    <t>HD/HD/JB/JB/SS/CB/CB/CB/JB/DH/SO/WB/CB/CB</t>
  </si>
  <si>
    <t>BE/JB/HD/SS/BE/HD/CB/DH/SO/FR</t>
  </si>
  <si>
    <t>JB/CB/HD/BB/BB/FR/BE/FR</t>
  </si>
  <si>
    <t>JB/WB/SO/HD/SS/WB/FR/JB</t>
  </si>
  <si>
    <t>SO/FR/DH/DH/DH/DH</t>
  </si>
  <si>
    <t>BE/BE/BB/BB</t>
  </si>
  <si>
    <t>CB/SS/BB</t>
  </si>
  <si>
    <t>CB/CB/CB/DH/DH/SS/SS/SS</t>
  </si>
  <si>
    <t>BB/WB/BB/BB/HD/JB/JB</t>
  </si>
  <si>
    <t>BB/BB/CB/CB/FR/FR/FR/HD/HD</t>
  </si>
  <si>
    <t>FR/WB/BB/SS/HD/SS/SO/HD/BE</t>
  </si>
  <si>
    <t>SS/FR/FR/WB/SS/SS</t>
  </si>
  <si>
    <t>HD/WB/BE/DH/FR</t>
  </si>
  <si>
    <t>FR/SO/BB/SO/WB/SS/SO/SO</t>
  </si>
  <si>
    <t>FR/WB</t>
  </si>
  <si>
    <t>WB/SO/SO/BB/BB/FR/BE</t>
  </si>
  <si>
    <t>BE/JB/JB/HD</t>
  </si>
  <si>
    <t>FR/SS/BB/SO</t>
  </si>
  <si>
    <t>SO/WB/FR/SS/CB/JB/WB/WB</t>
  </si>
  <si>
    <t>SO/SO/HD/CB/CB/SS/SS</t>
  </si>
  <si>
    <t>JB/WB/SS/BB/BB/BB/BB/FR/SS</t>
  </si>
  <si>
    <t>SS/SO/SO/DH</t>
  </si>
  <si>
    <t>CB/BE/SS/BB/SS/FR/WB/SS/CB</t>
  </si>
  <si>
    <t>BE/BE/BE/SO/JB</t>
  </si>
  <si>
    <t>HD/HD/HD/HD/FR/WB/HD/HD/FR/JB/JB/JB/CB/BB/HD</t>
  </si>
  <si>
    <t>JB/FR/WB/BE/SS/JB/CB/FR/FR/HD</t>
  </si>
  <si>
    <t>HD/SS/SS/JB/JB/DH/DH/DH</t>
  </si>
  <si>
    <t>JB/BB/SS/FR/SO/CB/HD/JB/JB/BB</t>
  </si>
  <si>
    <t>FR/DH/JB/CB/SS/BE/BB/SS/WB/BB</t>
  </si>
  <si>
    <t>JB/HD/CB/CB/CB/SO</t>
  </si>
  <si>
    <t>JB/SO/SO/WB/WB/WB/FR</t>
  </si>
  <si>
    <t>DH/DH/DH/DH/SS/BE</t>
  </si>
  <si>
    <t>CB/JB/DH/WB/HD</t>
  </si>
  <si>
    <t>SO/FR/BB/BB</t>
  </si>
  <si>
    <t>CB/SO/SO/SO/FR/FR</t>
  </si>
  <si>
    <t>WB/SO/BE/BB/SO/JB/BE/SO/JB</t>
  </si>
  <si>
    <t>SS/DH/DH/FR/FR/FR/WB/CB/BB/BE/FR/FR/FR/SS</t>
  </si>
  <si>
    <t>FR/FR/BE/BE/WB/SO</t>
  </si>
  <si>
    <t>SO/JB</t>
  </si>
  <si>
    <t>HD/DH/SO/SO/FR/FR/SO/SO</t>
  </si>
  <si>
    <t>WB/BE/JB/BE/SO/HD/BB</t>
  </si>
  <si>
    <t>JB/HD/WB/FR/FR/SS/SS</t>
  </si>
  <si>
    <t>WB/WB/DH/BB/FR/WB/WB</t>
  </si>
  <si>
    <t>BB/CB/CB/CB/CB/FR/FR/JB</t>
  </si>
  <si>
    <t>BE/BE/SS</t>
  </si>
  <si>
    <t>BB/WB/DH/BB/SO/WB/BB/BB</t>
  </si>
  <si>
    <t>BE/BE/DH/DH/WB/WB/SO/SO</t>
  </si>
  <si>
    <t>BB/DH/DH/DH/DH/CB/CB/WB/JB</t>
  </si>
  <si>
    <t>SS/CB/CB/WB/DH</t>
  </si>
  <si>
    <t>DH/CB/CB/CB/BE/JB/JB/BE/BB</t>
  </si>
  <si>
    <t>BB/BB/SO/SS/SS/SS/SS</t>
  </si>
  <si>
    <t>WB/WB/WB/WB/SO/SO/FR/FR/FR</t>
  </si>
  <si>
    <t>DH/DH/HD/FR/BE/DH/BE/BE/JB/WB</t>
  </si>
  <si>
    <t>BB/BB/BE/BE/BE/SO</t>
  </si>
  <si>
    <t>SO/SO/JB/SS/WB</t>
  </si>
  <si>
    <t>HD/HD/WB/WB/CB/CB/CB</t>
  </si>
  <si>
    <t>SO/DH/DH/CB/CB/CB/CB</t>
  </si>
  <si>
    <t>FR/JB/JB/JB/JB/BB</t>
  </si>
  <si>
    <t>FR/DH/FR/DH/DH/SS</t>
  </si>
  <si>
    <t>WB/WB/JB/SS/SS/SS/SS</t>
  </si>
  <si>
    <t>DH/CB/BE/SO/SO</t>
  </si>
  <si>
    <t>DH/JB/WB/WB/FR/CB/JB/HD/HD/HD/BE/JB/SS</t>
  </si>
  <si>
    <t>DH/DH/DH/JB/JB/JB/JB/SO/SO/BE</t>
  </si>
  <si>
    <t>SS/HD/DH/BB/SO/HD</t>
  </si>
  <si>
    <t>BB/FR/BB/WB/WB/SS/SO/CB/WB/WB/WB/HD</t>
  </si>
  <si>
    <t>SO/SO/BB/DH/DH/DH/DH</t>
  </si>
  <si>
    <t>DH/JB/BB/BB/BE/WB/BB/BB/SS/SO/DH</t>
  </si>
  <si>
    <t>FR/JB/HD/SO/SS/CB/HD</t>
  </si>
  <si>
    <t>BE/WB/BB/CB/DH/DH/SS</t>
  </si>
  <si>
    <t>BB/FR/BE/BE/BE</t>
  </si>
  <si>
    <t>HD/BB/FR</t>
  </si>
  <si>
    <t>SS/BE/BB/BB/BB</t>
  </si>
  <si>
    <t>BE/JB/BE/BE/BE/WB/HD/FR/BE/WB/SS/SO</t>
  </si>
  <si>
    <t>SO/SO/WB/WB/CB/SO/SO</t>
  </si>
  <si>
    <t>BE/BE/SO/SO/WB/WB</t>
  </si>
  <si>
    <t>CB/CB/HD/HD/DH/CB/CB/CB/DH/DH</t>
  </si>
  <si>
    <t>JB/JB/CB/SO/SO/SO</t>
  </si>
  <si>
    <t>HD/HD/CB/CB/DH</t>
  </si>
  <si>
    <t>BB/CB/JB/FR/BB/DH/BB/BE/HD/SO</t>
  </si>
  <si>
    <t>CB/CB/DH/SO/WB/BB/JB</t>
  </si>
  <si>
    <t>HD/HD/JB/WB/DH/DH/SO</t>
  </si>
  <si>
    <t>SS/DH/CB/SS/BB</t>
  </si>
  <si>
    <t>SO/SS/FR/BE/BE</t>
  </si>
  <si>
    <t>BE/JB/SS/JB/SS/HD/SO/SO</t>
  </si>
  <si>
    <t>JB/JB/DH/JB</t>
  </si>
  <si>
    <t>WB/BB/BE/BE</t>
  </si>
  <si>
    <t>BE/JB/CB/FR/HD/DH/WB/BE</t>
  </si>
  <si>
    <t>HD/CB/BE/FR/JB/BE/BE/JB</t>
  </si>
  <si>
    <t>SO/DH/BE/BE/CB</t>
  </si>
  <si>
    <t>FR/FR/DH/BE</t>
  </si>
  <si>
    <t>HD/JB/HD/JB/BB/FR/CB</t>
  </si>
  <si>
    <t>JB/JB/JB/SS/SS/CB</t>
  </si>
  <si>
    <t>FR/DH/BB/FR/FR/BB/BE/CB</t>
  </si>
  <si>
    <t>HD/HD/CB/CB/CB/SS</t>
  </si>
  <si>
    <t>BB/BB/BB/CB/CB/FR</t>
  </si>
  <si>
    <t>JB/SS/CB/DH/DH/CB</t>
  </si>
  <si>
    <t>BE/BE/BE/BE/SO/SO/BB/SS/CB</t>
  </si>
  <si>
    <t>WB/WB/DH/BB/BB</t>
  </si>
  <si>
    <t>BE/BE/JB/SO/WB/HD</t>
  </si>
  <si>
    <t>FR/SS/WB/WB/WB/BB/BB/FR/FR/FR/DH/DH/JB/WB</t>
  </si>
  <si>
    <t>FR/DH/DH/WB</t>
  </si>
  <si>
    <t>HD/JB/BB/FR/WB/SO/CB/CB/BE/SO</t>
  </si>
  <si>
    <t>WB/HD/HD/HD/SS/FR/DH/JB/BB/DH/DH/HD</t>
  </si>
  <si>
    <t>CB/CB/CB/CB/WB/WB/WB/WB</t>
  </si>
  <si>
    <t>BE/BE/HD/BB</t>
  </si>
  <si>
    <t>WB/DH/WB/WB/WB/WB/WB/BB/CB/HD/WB</t>
  </si>
  <si>
    <t>CB/DH/DH/SO/HD/BB</t>
  </si>
  <si>
    <t>CB/CB/JB/SO/SS/SS/SS/SS/HD/HD/HD/JB</t>
  </si>
  <si>
    <t>FR/DH/DH/CB/CB</t>
  </si>
  <si>
    <t>BB/SO/CB/HD</t>
  </si>
  <si>
    <t>SO/SS</t>
  </si>
  <si>
    <t>JB/JB/JB/DH/FR/FR</t>
  </si>
  <si>
    <t>BE/FR/SS/BE/JB/CB/SO/FR/SO</t>
  </si>
  <si>
    <t>BE/SS/DH/DH/BE</t>
  </si>
  <si>
    <t>DH/DH/SS/SS/WB/BB/BB/BB</t>
  </si>
  <si>
    <t>JB/JB/FR/SO/BE/BE</t>
  </si>
  <si>
    <t>SO/SO/JB/JB/BE</t>
  </si>
  <si>
    <t>DH/DH/DH/JB/JB/BB/BB/SS</t>
  </si>
  <si>
    <t>BE/DH/DH/BB/SO</t>
  </si>
  <si>
    <t>WB/DH/JB/FR</t>
  </si>
  <si>
    <t>WB/SO/DH/HD/SO/CB/HD</t>
  </si>
  <si>
    <t>CB/BB/BB/SS</t>
  </si>
  <si>
    <t>JB/SO/SO/SO/SO/SO</t>
  </si>
  <si>
    <t>BB/SS/CB/SS/SO/BE/SO</t>
  </si>
  <si>
    <t>BB/BB/BB/DH/DH</t>
  </si>
  <si>
    <t>JB/JB/JB/HD/SS/FR/HD/BB/BE/CB/SS</t>
  </si>
  <si>
    <t>FR/FR/FR/BB/DH/HD/HD/SS/FR/FR/HD/HD/HD/HD</t>
  </si>
  <si>
    <t>WB/WB/JB/JB</t>
  </si>
  <si>
    <t>SS/SS/SS/JB/CB/FR</t>
  </si>
  <si>
    <t>BB/FR/BB/HD/BE/SO/FR/SS</t>
  </si>
  <si>
    <t>HD/FR/HD/SS/SS/CB/WB/SO/SS</t>
  </si>
  <si>
    <t>WB/WB/CB/HD/BE/BB/HD</t>
  </si>
  <si>
    <t>SS/BE/CB/BE/HD/DH/BE/SO</t>
  </si>
  <si>
    <t>CB/BE/DH/FR/CB/SS/SS/HD/WB/HD</t>
  </si>
  <si>
    <t>WB/WB/BB/SS/JB/JB</t>
  </si>
  <si>
    <t>BB/BB/BB/SO/SO/WB/WB/WB</t>
  </si>
  <si>
    <t>BE/BB/CB/JB/WB/WB/WB/WB</t>
  </si>
  <si>
    <t>WB/HD/CB/CB/JB/FR</t>
  </si>
  <si>
    <t>SS/SS/FR/BB</t>
  </si>
  <si>
    <t>BE/BE/FR/HD/HD/SO</t>
  </si>
  <si>
    <t>BB/SO/SO/SO/SO/SO</t>
  </si>
  <si>
    <t>BE/JB/DH/WB/FR/BE/CB/JB</t>
  </si>
  <si>
    <t>HD/BB/HD/HD/WB/DH/DH/BB</t>
  </si>
  <si>
    <t>HD/HD/BE/WB</t>
  </si>
  <si>
    <t>SO/WB/WB/WB/DH/DH/WB/WB/WB/WB</t>
  </si>
  <si>
    <t>BB/HD/DH/BE/BE</t>
  </si>
  <si>
    <t>WB/CB/JB/DH/DH/BB/BE/BE/BE/BE</t>
  </si>
  <si>
    <t>BB/HD/JB/SO/DH/BB/BE/BE/SS/SS/SS/BE</t>
  </si>
  <si>
    <t>HD/HD/HD/JB/JB</t>
  </si>
  <si>
    <t>DH/HD/CB/BB</t>
  </si>
  <si>
    <t>BB/BB/BB/BB/DH/DH/DH/DH</t>
  </si>
  <si>
    <t>DH/SS/SS</t>
  </si>
  <si>
    <t>FR/HD/BB/HD/JB/JB/JB/JB/BB/HD</t>
  </si>
  <si>
    <t>DH/FR/SO/SO</t>
  </si>
  <si>
    <t>BB/FR/SO/SO/SO/SO</t>
  </si>
  <si>
    <t>BB/BB/BE/BE/BE/SS</t>
  </si>
  <si>
    <t>HD/SO/SO/SS/SS</t>
  </si>
  <si>
    <t>BB/HD/WB/HD</t>
  </si>
  <si>
    <t>BE/WB/WB/SO/FR</t>
  </si>
  <si>
    <t>BB/HD/SO/HD/HD/DH</t>
  </si>
  <si>
    <t>CB/BE/SO/SO</t>
  </si>
  <si>
    <t>CB/DH/DH/CB/FR/FR/FR</t>
  </si>
  <si>
    <t>CB/CB/CB/JB</t>
  </si>
  <si>
    <t>SS/SS/BB</t>
  </si>
  <si>
    <t>HD/HD/HD/BE/SO/SO</t>
  </si>
  <si>
    <t>SO/HD/HD/WB</t>
  </si>
  <si>
    <t>WB/WB/WB/WB/WB/DH/DH/CB/CB/CB</t>
  </si>
  <si>
    <t>FR/FR/FR/FR/FR/CB/CB</t>
  </si>
  <si>
    <t>BB/BB/CB/SO</t>
  </si>
  <si>
    <t>BE/SS/SO/BE/WB/JB/BE/SS/SS/DH</t>
  </si>
  <si>
    <t>BB/FR/FR</t>
  </si>
  <si>
    <t>JB/BE/SO/SO/BE/BB/SO/HD/SO/WB</t>
  </si>
  <si>
    <t>DH/BB/SS/DH/SS/DH/WB/DH/DH</t>
  </si>
  <si>
    <t>BB/BB/JB/FR/FR/DH/FR/SS/SO/BE</t>
  </si>
  <si>
    <t>DH/SS/JB/HD/CB/JB/SS</t>
  </si>
  <si>
    <t>HD/HD/JB/WB</t>
  </si>
  <si>
    <t>DH/DH/SS/BB</t>
  </si>
  <si>
    <t>CB/CB/HD/HD/FR/FR</t>
  </si>
  <si>
    <t>CB/CB/CB/WB/SO</t>
  </si>
  <si>
    <t>WB/WB/HD/BB/BB/BB/CB/CB</t>
  </si>
  <si>
    <t>HD/SO/BE/WB/BE/FR/BE/SS/FR</t>
  </si>
  <si>
    <t>HD/DH/DH/DH/DH</t>
  </si>
  <si>
    <t>JB/CB/CB/HD/SS/WB</t>
  </si>
  <si>
    <t>JB/HD/CB/JB/JB/SO/SS</t>
  </si>
  <si>
    <t>BB/BB/BB/BB/JB/CB/CB</t>
  </si>
  <si>
    <t>FR/FR/CB/CB</t>
  </si>
  <si>
    <t>BE/WB/WB/SS/SS/SS/SO/JB/CB/SO/HD/JB</t>
  </si>
  <si>
    <t>BE/BE/BB/SO</t>
  </si>
  <si>
    <t>WB/DH/DH/FR/CB/HD</t>
  </si>
  <si>
    <t>SO/BB/DH/HD</t>
  </si>
  <si>
    <t>FR/DH/SO/FR/SO/BE/JB</t>
  </si>
  <si>
    <t>CB/DH/SO/SO/SO/FR/FR/HD</t>
  </si>
  <si>
    <t>WB/WB/WB/DH/DH/JB/JB</t>
  </si>
  <si>
    <t>CB/DH/FR/FR/FR</t>
  </si>
  <si>
    <t>SS/SS/DH/DH/SO/SO/SO</t>
  </si>
  <si>
    <t>SO/HD/HD/HD/HD/SS/HD/BE/SS/JB/JB/JB/CB/SO</t>
  </si>
  <si>
    <t>HD/CB/HD/SS/SO/DH/FR</t>
  </si>
  <si>
    <t>SO/SO/SO/SS/FR/BE/BE/WB/BE/FR/FR/BE/HD</t>
  </si>
  <si>
    <t>SS/DH/WB</t>
  </si>
  <si>
    <t>JB/JB/BE/DH/FR/FR</t>
  </si>
  <si>
    <t>BB/FR/FR/DH/BB/JB</t>
  </si>
  <si>
    <t>HD/HD/SO/SO/SO/SO/SS/SS/JB</t>
  </si>
  <si>
    <t>DH/BB/BB/BB/JB</t>
  </si>
  <si>
    <t>JB/DH/JB/SS/WB/JB/HD/HD</t>
  </si>
  <si>
    <t>SS/BB/BB</t>
  </si>
  <si>
    <t>HD/HD/HD/WB/CB</t>
  </si>
  <si>
    <t>FR/BB/BE/HD/BE/BE/SS/BE</t>
  </si>
  <si>
    <t>BB/BB/SS/FR/WB/WB</t>
  </si>
  <si>
    <t>HD/HD/CB/WB/WB/WB</t>
  </si>
  <si>
    <t>SS/DH/DH/SO</t>
  </si>
  <si>
    <t>JB/HD/WB/SS/DH/SO/SS/FR/BB/BB</t>
  </si>
  <si>
    <t>SO/DH/JB/HD/HD/HD/HD/DH/FR/FR/BE/BE/BE/BB/BB/BB</t>
  </si>
  <si>
    <t>HD/HD/HD/FR/HD/HD</t>
  </si>
  <si>
    <t>HD/HD/CB/CB/FR</t>
  </si>
  <si>
    <t>SS/BB/JB/BE</t>
  </si>
  <si>
    <t>JB/JB/HD/DH</t>
  </si>
  <si>
    <t>BE/BE/BE/BE/BB</t>
  </si>
  <si>
    <t>DH/DH/DH/SO/BB/BB/FR</t>
  </si>
  <si>
    <t>SO/SO/SO/WB/DH/DH</t>
  </si>
  <si>
    <t>HD/CB/BB/BB/BB</t>
  </si>
  <si>
    <t>BB/BB/BB/BB/FR/FR/FR</t>
  </si>
  <si>
    <t>JB/CB/JB/JB</t>
  </si>
  <si>
    <t>BB/SO/DH/SO/DH/DH/DH/DH/SO/SO</t>
  </si>
  <si>
    <t>CB/SO/DH/HD/WB/CB/HD/HD/SO/BE/BB</t>
  </si>
  <si>
    <t>SO/SO/SO/HD/HD/BB/BB/BB</t>
  </si>
  <si>
    <t>CB/CB/CB/DH/JB/SS/SS/SS</t>
  </si>
  <si>
    <t>CB/BE/BE/CB</t>
  </si>
  <si>
    <t>DH/DH/DH/SO/SO/DH/SS/BB</t>
  </si>
  <si>
    <t>CB/CB/CB/CB/WB/WB/WB</t>
  </si>
  <si>
    <t>FR/WB/WB/SS/FR/BB/WB/DH/SS/HD/BB/BB/BB</t>
  </si>
  <si>
    <t>BB/CB/SO/CB/BE</t>
  </si>
  <si>
    <t>DH/FR/CB/HD/HD/JB</t>
  </si>
  <si>
    <t>SO/SO/JB/JB/SS</t>
  </si>
  <si>
    <t>DH/CB</t>
  </si>
  <si>
    <t>SO/HD/WB/SO/FR/FR/CB/CB</t>
  </si>
  <si>
    <t>SS/FR/DH/FR/WB/SS/WB</t>
  </si>
  <si>
    <t>FR/CB/CB/CB/WB/SO/SO/DH</t>
  </si>
  <si>
    <t>DH/FR/WB</t>
  </si>
  <si>
    <t>HD/DH/BE/BE/BE/BE/CB/CB/SS/BE/BE</t>
  </si>
  <si>
    <t>DH/FR/JB/JB/BB/WB/WB</t>
  </si>
  <si>
    <t>FR/FR/FR/JB/JB/JB</t>
  </si>
  <si>
    <t>BB/DH/SO</t>
  </si>
  <si>
    <t>BB/WB/FR/WB/SS/HD/HD/BE</t>
  </si>
  <si>
    <t>DH/DH/DH/DH/DH/DH/DH/JB/JB/SO</t>
  </si>
  <si>
    <t>DH/CB/WB</t>
  </si>
  <si>
    <t>BB/BB/BB/BB/SO/HD/BB/WB</t>
  </si>
  <si>
    <t>DH/BE/FR/FR/FR/HD/HD/HD/BE/SO/CB/CB/SS/BB</t>
  </si>
  <si>
    <t>SS/SS/SS/DH/BB/DH/FR</t>
  </si>
  <si>
    <t>WB/WB/DH/CB</t>
  </si>
  <si>
    <t>HD/HD/HD/BE/BE/BE/CB</t>
  </si>
  <si>
    <t>SS/DH/DH/DH/SS</t>
  </si>
  <si>
    <t>BB/BB/BB/BB/HD/SO/SO/SO</t>
  </si>
  <si>
    <t>CB/BB/BB/BB/BB</t>
  </si>
  <si>
    <t>JB/CB/CB/FR/FR/FR/FR</t>
  </si>
  <si>
    <t>FR/FR/BB/BB/BB/BB/DH/WB/WB/WB/WB/WB/BB/SO/SS/SS</t>
  </si>
  <si>
    <t>HD/HD/CB/CB/BB/BB/BB</t>
  </si>
  <si>
    <t>FR/SS/FR/CB/BB/SO</t>
  </si>
  <si>
    <t>BB/SS/SO/JB/FR/FR/SS</t>
  </si>
  <si>
    <t>HD/HD/HD/FR/FR/FR/FR</t>
  </si>
  <si>
    <t>BB/BE/JB/SO/HD/HD/HD/HD/CB/SO</t>
  </si>
  <si>
    <t>DH/DH/DH/HD/HD/CB</t>
  </si>
  <si>
    <t>SS/DH/DH/BE/SO/JB/BE/CB</t>
  </si>
  <si>
    <t>FR/FR/FR/FR/FR/DH/DH/DH</t>
  </si>
  <si>
    <t>SO/SS/JB/DH/DH/SS/SS</t>
  </si>
  <si>
    <t>SO/SS/SO/DH/DH/SO/WB/BE/SS</t>
  </si>
  <si>
    <t>JB/JB/CB/CB/BE</t>
  </si>
  <si>
    <t>SO/SO/DH/DH/BE</t>
  </si>
  <si>
    <t>SO/CB/HD/FR/HD/HD/JB</t>
  </si>
  <si>
    <t>HD/FR/HD</t>
  </si>
  <si>
    <t>JB/JB/WB/WB/WB/WB/SO/SO</t>
  </si>
  <si>
    <t>SS/BB/SO/SO/SO/HD</t>
  </si>
  <si>
    <t>BE/FR/FR/FR/FR/DH</t>
  </si>
  <si>
    <t>SO/JB/JB/BE</t>
  </si>
  <si>
    <t>BB/DH/BB/BB/BB</t>
  </si>
  <si>
    <t>FR/FR/BB/SO/HD/SO/BE</t>
  </si>
  <si>
    <t>FR/HD/BE</t>
  </si>
  <si>
    <t>CB/CB/BE/BB/WB/DH/HD/FR</t>
  </si>
  <si>
    <t>SS/JB/JB/JB/JB/CB</t>
  </si>
  <si>
    <t>CB/SS/SS/SS/SS</t>
  </si>
  <si>
    <t>HD/HD/HD/BE/SO/SO/HD</t>
  </si>
  <si>
    <t>JB/BB/BB/BB/WB/JB/BE/BE/HD/JB/BB/BB</t>
  </si>
  <si>
    <t>SS/SO/DH/BB/BB</t>
  </si>
  <si>
    <t>BE/SO/SO/DH/SS/SO/DH</t>
  </si>
  <si>
    <t>FR/FR/FR/SO/HD</t>
  </si>
  <si>
    <t>BE/CB/CB</t>
  </si>
  <si>
    <t>SS/SS/BE/BE/HD</t>
  </si>
  <si>
    <t>SO/CB/HD/DH/DH/DH</t>
  </si>
  <si>
    <t>JB/SS/BB/CB</t>
  </si>
  <si>
    <t>CB/CB/HD/HD/WB</t>
  </si>
  <si>
    <t>CB/FR/FR/SS/BE/BB/SS/JB/WB/HD</t>
  </si>
  <si>
    <t>SO/WB/SS/SO/WB/SO/DH/SO/SS/BE</t>
  </si>
  <si>
    <t>DH/SS/SO/SO/JB/JB/BE/JB</t>
  </si>
  <si>
    <t>HD/HD/HD/HD/HD/HD/HD/WB</t>
  </si>
  <si>
    <t>FR/FR/FR/SS/BE/BE</t>
  </si>
  <si>
    <t>WB/HD/BB/BB/JB/JB/BE/JB/BE/BE</t>
  </si>
  <si>
    <t>SS/SS/FR/BE/HD/HD</t>
  </si>
  <si>
    <t>HD/WB/SO/DH/DH/BE</t>
  </si>
  <si>
    <t>BE/BE/SO/CB</t>
  </si>
  <si>
    <t>WB/JB/JB/BE/BE</t>
  </si>
  <si>
    <t>HD/JB/JB/JB/JB/BE/BE</t>
  </si>
  <si>
    <t>SO/SO/CB</t>
  </si>
  <si>
    <t>HD/CB/SS/JB/BE/HD</t>
  </si>
  <si>
    <t>SO/SO/HD/WB/FR/DH</t>
  </si>
  <si>
    <t>DH/DH/FR/FR</t>
  </si>
  <si>
    <t>DH/DH/DH/WB</t>
  </si>
  <si>
    <t>BE/BB/BB/BE/BE/BE/BE</t>
  </si>
  <si>
    <t>CB/SS/BE/DH/DH</t>
  </si>
  <si>
    <t>BE/HD/HD/SS/SO/SO</t>
  </si>
  <si>
    <t>WB/WB/WB/DH/DH/DH</t>
  </si>
  <si>
    <t>SS/SS/SS/SS/DH/DH/DH/DH/DH</t>
  </si>
  <si>
    <t>HD/HD/SO/SO/FR</t>
  </si>
  <si>
    <t>BE/JB/JB/JB</t>
  </si>
  <si>
    <t>SS/JB/JB/JB/JB/JB/HD/SS/FR/JB/JB/JB/BB/BB</t>
  </si>
  <si>
    <t>WB/WB/SO/SO/SO/JB/JB/JB</t>
  </si>
  <si>
    <t>CB/CB/FR/FR/FR/FR</t>
  </si>
  <si>
    <t>JB/JB/BE/BE/BE</t>
  </si>
  <si>
    <t>FR/FR/CB/BB/HD/HD/SS/SS</t>
  </si>
  <si>
    <t>SO/BE/BE/BE</t>
  </si>
  <si>
    <t>SO/BE/DH/JB/BE/FR/WB/FR/JB/JB/JB/WB</t>
  </si>
  <si>
    <t>CB/CB/SO/SO/BB</t>
  </si>
  <si>
    <t>SS/SS/SS/FR/HD</t>
  </si>
  <si>
    <t>DH/DH/DH/SO/SO</t>
  </si>
  <si>
    <t>WB/CB/WB/HD/BB/HD/FR</t>
  </si>
  <si>
    <t>DH/DH/CB/CB/DH/BB/BB</t>
  </si>
  <si>
    <t>SS/BE/JB/JB</t>
  </si>
  <si>
    <t>BE/BE/HD/HD/HD/BB</t>
  </si>
  <si>
    <t>HD/HD/SO/SO</t>
  </si>
  <si>
    <t>FR/SO/SS/SS/SS</t>
  </si>
  <si>
    <t>DH/BE/DH/FR/SO/SO/FR/FR/WB/SS/SO</t>
  </si>
  <si>
    <t>DH/CB/BB/SS/SS</t>
  </si>
  <si>
    <t>DH/CB/SO/BB/CB/WB/SO/JB/BE</t>
  </si>
  <si>
    <t>BB/BB/BB/FR/JB/SO</t>
  </si>
  <si>
    <t>DH/SO/SO/SO/SO/HD/HD/DH</t>
  </si>
  <si>
    <t>SO/HD/HD/SO/SO/WB/DH</t>
  </si>
  <si>
    <t>BE/DH/DH/DH/DH</t>
  </si>
  <si>
    <t>HD/HD/CB/CB/CB/BE/SS/WB/BB/SS</t>
  </si>
  <si>
    <t>WB/BE/WB/WB/WB/JB/SS/JB/SS</t>
  </si>
  <si>
    <t>BE/CB/HD/HD/DH/DH/DH/SS/BB</t>
  </si>
  <si>
    <t>DH/DH/HD/JB/JB/BB</t>
  </si>
  <si>
    <t>BB/JB/JB/JB/JB/CB/JB/JB/SS</t>
  </si>
  <si>
    <t>FR/CB/DH/FR/HD/DH/JB/SO</t>
  </si>
  <si>
    <t>BB/JB/HD/CB/CB</t>
  </si>
  <si>
    <t>BE/DH/HD/WB/FR/FR/JB</t>
  </si>
  <si>
    <t>JB/SO/BE/DH/DH/DH/DH/DH/BB/DH/DH</t>
  </si>
  <si>
    <t>SO/SO/SO/SS/SS/DH/DH</t>
  </si>
  <si>
    <t>FR/DH/DH/JB/SO/SO/BE/BE</t>
  </si>
  <si>
    <t>BE/BE/CB/FR/BB</t>
  </si>
  <si>
    <t>SS/DH/BB/BE/BE/BB/BB/BB/CB/JB/SO</t>
  </si>
  <si>
    <t>CB/CB/CB/CB/JB/JB/HD</t>
  </si>
  <si>
    <t>SO/SO/BE/JB/BE/JB/SO/DH/BB/WB</t>
  </si>
  <si>
    <t>JB/JB/FR/SO</t>
  </si>
  <si>
    <t>FR/WB/CB/WB/CB/JB/SS/JB</t>
  </si>
  <si>
    <t>CB/SS/SS/SS/SO</t>
  </si>
  <si>
    <t>HD/HD/JB/BB/FR</t>
  </si>
  <si>
    <t>BE/HD/BB/BB/HD/HD</t>
  </si>
  <si>
    <t>JB/JB/JB/BB/WB/WB/WB</t>
  </si>
  <si>
    <t>WB/CB/FR/JB/JB/HD/JB/HD</t>
  </si>
  <si>
    <t>FR/DH/FR/DH</t>
  </si>
  <si>
    <t>DH/HD/FR/SS</t>
  </si>
  <si>
    <t>DH/JB/JB/JB/JB/SO/SO/SO</t>
  </si>
  <si>
    <t>BB/FR/BB/BB</t>
  </si>
  <si>
    <t>CB/DH/DH/DH/BE</t>
  </si>
  <si>
    <t>CB/CB/WB/DH/DH</t>
  </si>
  <si>
    <t>BB/BB/BB/CB/SO/JB</t>
  </si>
  <si>
    <t>HD/HD/BB/CB/FR</t>
  </si>
  <si>
    <t>HD/FR/FR/FR/FR</t>
  </si>
  <si>
    <t>JB/JB/JB/CB/DH/DH/DH/DH</t>
  </si>
  <si>
    <t>BE/BE/BE/BE/BE/DH</t>
  </si>
  <si>
    <t>WB/SO/SO/SO/SO</t>
  </si>
  <si>
    <t>JB/DH/BB/JB/SO/FR/SO/HD/HD/BE</t>
  </si>
  <si>
    <t>FR/BB/BE/WB/WB/BB/BB/CB/CB/CB/CB</t>
  </si>
  <si>
    <t>BE/CB/CB/CB/SS/SS/SO/SO</t>
  </si>
  <si>
    <t>SO/SO/SO/SO/BE/SO/SO</t>
  </si>
  <si>
    <t>CB/BE/WB/CB/HD/CB/JB/JB/DH/BB</t>
  </si>
  <si>
    <t>DH/BE</t>
  </si>
  <si>
    <t>CB/HD/HD/HD/JB/SO/CB/BE/CB</t>
  </si>
  <si>
    <t>BB/BB/CB/CB/CB</t>
  </si>
  <si>
    <t>FR/BB</t>
  </si>
  <si>
    <t>BB/BB/CB/CB/WB/WB</t>
  </si>
  <si>
    <t>DH/DH/BE/BE/BE/BE/SO/SO/SO</t>
  </si>
  <si>
    <t>SS/JB/JB/HD/BE/BE/WB/WB</t>
  </si>
  <si>
    <t>JB/JB/JB/SS/SO/SO</t>
  </si>
  <si>
    <t>DH/DH/DH/DH/HD/BE</t>
  </si>
  <si>
    <t>DH/BE/BB/BE</t>
  </si>
  <si>
    <t>HD/HD/FR/SO/BB/BB/SS/SS</t>
  </si>
  <si>
    <t>WB/CB/BE/BB/BB/HD</t>
  </si>
  <si>
    <t>FR/BB/JB/JB/JB/JB</t>
  </si>
  <si>
    <t>DH/SS/SS/CB/CB</t>
  </si>
  <si>
    <t>CB/SO/SO/BB/BE/BE/CB</t>
  </si>
  <si>
    <t>CB/FR/FR/FR/HD</t>
  </si>
  <si>
    <t>WB/WB/CB/DH/FR/HD/WB</t>
  </si>
  <si>
    <t>SO/SO/SS/JB/DH/DH/HD</t>
  </si>
  <si>
    <t>BB/BB/JB/HD/BE/BB/CB/SO/BE/CB</t>
  </si>
  <si>
    <t>WB/WB/FR/JB/JB</t>
  </si>
  <si>
    <t>JB/HD/DH/DH</t>
  </si>
  <si>
    <t>WB/WB/BB/DH/DH/FR/FR/CB/CB</t>
  </si>
  <si>
    <t>DH/JB/BE/BE/WB/WB/WB</t>
  </si>
  <si>
    <t>HD/BB/BB/DH</t>
  </si>
  <si>
    <t>JB/BE/FR/HD/SO</t>
  </si>
  <si>
    <t>CB/SO/SS/HD/DH/DH/DH/BB/BB/HD/HD/BB</t>
  </si>
  <si>
    <t>DH/DH/DH/SS/SS/FR/FR/FR</t>
  </si>
  <si>
    <t>SS/SS/BB/BB/FR/HD/HD</t>
  </si>
  <si>
    <t>FR/FR/FR/SO/BB</t>
  </si>
  <si>
    <t>HD/HD/HD/SO/DH</t>
  </si>
  <si>
    <t>HD/HD/HD/CB/CB</t>
  </si>
  <si>
    <t>DH/CB/CB/CB</t>
  </si>
  <si>
    <t>DH/JB/SO</t>
  </si>
  <si>
    <t>CB/CB/DH/CB/BE/CB</t>
  </si>
  <si>
    <t>WB/JB/CB/SS/WB/CB/JB</t>
  </si>
  <si>
    <t>WB/JB/HD/SO/BE/FR/CB/WB</t>
  </si>
  <si>
    <t>BB/SS/SS/WB/SS/JB/BB/DH</t>
  </si>
  <si>
    <t>CB/SO/SO/CB</t>
  </si>
  <si>
    <t>BE/SS/WB/BE/SO/HD/CB</t>
  </si>
  <si>
    <t>DH/BB/CB/CB/CB/SO/HD</t>
  </si>
  <si>
    <t>HD/BE/SO/DH/JB/JB</t>
  </si>
  <si>
    <t>WB/DH/CB/DH/DH/HD/WB/SO/SO</t>
  </si>
  <si>
    <t>JB/DH/DH/DH/BB/BB/SO/SS/DH/BB/DH/BB</t>
  </si>
  <si>
    <t>BE/SS/SS/WB/WB/BE/FR</t>
  </si>
  <si>
    <t>JB/JB/WB/SO</t>
  </si>
  <si>
    <t>WB/WB/WB/SO/SO/SO/SO/BE/BE/BE</t>
  </si>
  <si>
    <t>HD/JB/JB</t>
  </si>
  <si>
    <t>BE/CB/HD/HD/HD/HD/FR/FR/BB</t>
  </si>
  <si>
    <t>FR/FR/BB/BB/BB/CB</t>
  </si>
  <si>
    <t>DH/DH/DH/DH/DH/BE</t>
  </si>
  <si>
    <t>BB/CB/CB/BE/JB/BE/SS</t>
  </si>
  <si>
    <t>FR/FR/FR/CB/CB/CB</t>
  </si>
  <si>
    <t>BB/BB/WB/SO/SO</t>
  </si>
  <si>
    <t>BE/CB/CB/DH/CB</t>
  </si>
  <si>
    <t>BB/BB/CB/CB</t>
  </si>
  <si>
    <t>DH/SO/DH/JB/JB/JB/JB/JB</t>
  </si>
  <si>
    <t>BE/FR/SS/BE/BE/JB/JB/BE</t>
  </si>
  <si>
    <t>BB/JB/JB/BB/BB/CB/BE</t>
  </si>
  <si>
    <t>JB/BB/SO/FR/CB/CB/CB/CB/DH/CB/BB</t>
  </si>
  <si>
    <t>HD/HD/SO/CB/CB/WB</t>
  </si>
  <si>
    <t>HD/WB/HD/BB/SO/FR/CB</t>
  </si>
  <si>
    <t>SO/HD/BE/CB/SS/SS/DH/BE/BE/CB</t>
  </si>
  <si>
    <t>BB/BB/SO/BE/BE/BE/SO/SO</t>
  </si>
  <si>
    <t>FR/CB</t>
  </si>
  <si>
    <t>JB/JB/BB/BB/BB/FR</t>
  </si>
  <si>
    <t>SO/SO/JB/SO/BE/JB</t>
  </si>
  <si>
    <t>HD/WB/FR/HD/SO/SO/BE/SS/CB</t>
  </si>
  <si>
    <t>HD/HD/FR/FR/DH/DH/DH</t>
  </si>
  <si>
    <t>DH/BE/CB/CB/CB</t>
  </si>
  <si>
    <t>CB/WB/SO/JB/FR/JB</t>
  </si>
  <si>
    <t>CB/SS/HD/JB/HD/BE/HD</t>
  </si>
  <si>
    <t>SO/SS/SS/SS/BB/BB</t>
  </si>
  <si>
    <t>BE/BE/BE/FR/HD/DH/SS/CB/DH/DH/DH</t>
  </si>
  <si>
    <t>SS/SS/CB/CB/CB/BE/BB</t>
  </si>
  <si>
    <t>SS/HD/HD/SO/BB/BB/BB/WB/WB/WB/SS</t>
  </si>
  <si>
    <t>FR/FR/FR/HD/HD/SS</t>
  </si>
  <si>
    <t>CB/WB/WB/SO/SO/HD</t>
  </si>
  <si>
    <t>JB/BB/JB/HD/HD/SO/DH/FR/SS/BE/FR</t>
  </si>
  <si>
    <t>BB/CB/CB/CB/SS/BE/CB/HD/CB/BE/SS/DH</t>
  </si>
  <si>
    <t>DH/BB/BB/BB/SO</t>
  </si>
  <si>
    <t>BE/SO/DH</t>
  </si>
  <si>
    <t>SS/BE/BE/CB</t>
  </si>
  <si>
    <t>JB/HD/HD/JB/JB/JB</t>
  </si>
  <si>
    <t>SO/BE/SO/JB/JB/BB</t>
  </si>
  <si>
    <t>BE/JB/JB/SO</t>
  </si>
  <si>
    <t>BE/DH/DH/DH</t>
  </si>
  <si>
    <t>SS/BB/JB/WB/SO/SS/FR</t>
  </si>
  <si>
    <t>DH/DH/FR/SO/WB/SO/BB/SO/BB</t>
  </si>
  <si>
    <t>SO/BE/WB/CB/CB/CB</t>
  </si>
  <si>
    <t>SO/SO/JB/JB/SS/JB</t>
  </si>
  <si>
    <t>SO/SO/SO/BE/SS/FR</t>
  </si>
  <si>
    <t>BB/CB/CB/HD/FR</t>
  </si>
  <si>
    <t>SS/SO/SO/SO/SO/SO</t>
  </si>
  <si>
    <t>SS/SS/SS/SS/SS/BB/BB/BB</t>
  </si>
  <si>
    <t>BE/FR/HD/WB</t>
  </si>
  <si>
    <t>CB/CB/SS/CB</t>
  </si>
  <si>
    <t>BB/BB/JB/WB/BB/WB/WB/WB/DH/DH/HD/SS</t>
  </si>
  <si>
    <t>BB/HD/BE/BB/JB/SS/SS/SS/JB/BB/FR</t>
  </si>
  <si>
    <t>BB/BB/SS/HD/CB/BB/SS</t>
  </si>
  <si>
    <t>BE/BE/FR/SO/BB/BB/WB/DH/DH/DH/DH/BB/BE/CB</t>
  </si>
  <si>
    <t>JB/WB/WB/WB/WB/CB</t>
  </si>
  <si>
    <t>FR/BB/BB/HD</t>
  </si>
  <si>
    <t>CB/DH/DH/WB/WB/WB</t>
  </si>
  <si>
    <t>FR/FR/FR/JB/HD</t>
  </si>
  <si>
    <t>FR/FR/FR/JB</t>
  </si>
  <si>
    <t>FR/FR/JB/BE/BE</t>
  </si>
  <si>
    <t>SO/SS/SS</t>
  </si>
  <si>
    <t>CB/HD/DH/SO/JB/JB</t>
  </si>
  <si>
    <t>HD/BE/WB/BB</t>
  </si>
  <si>
    <t>JB/CB/BB/HD/JB/WB/BE/WB/JB/WB</t>
  </si>
  <si>
    <t>WB/WB/WB/WB/WB/WB</t>
  </si>
  <si>
    <t>HD/FR/CB</t>
  </si>
  <si>
    <t>DH/DH/DH/DH/FR/WB/SS/WB</t>
  </si>
  <si>
    <t>WB/WB/BB/BB/FR</t>
  </si>
  <si>
    <t>FR/FR/FR/FR/HD/JB</t>
  </si>
  <si>
    <t>CB/DH/DH/SS</t>
  </si>
  <si>
    <t>SS/WB/BB/BB</t>
  </si>
  <si>
    <t>CB/BE/SO/BE/BE/BE/SS/BE</t>
  </si>
  <si>
    <t>BB/SO/SO/WB/WB/BB/DH/WB/CB/DH</t>
  </si>
  <si>
    <t>HD/HD/BB/BB</t>
  </si>
  <si>
    <t>BE/WB/BB/FR/HD/JB/SO</t>
  </si>
  <si>
    <t>WB/JB/JB/FR/FR</t>
  </si>
  <si>
    <t>WB/CB/CB/SS/SS/CB/DH/SO/BB/DH</t>
  </si>
  <si>
    <t>BB/BB/BB/BB/BE/BE</t>
  </si>
  <si>
    <t>HD/HD/JB/HD/FR/FR</t>
  </si>
  <si>
    <t>BE/CB/WB</t>
  </si>
  <si>
    <t>DH/BB/BE/JB/DH/WB/BB/CB/BE</t>
  </si>
  <si>
    <t>DH/FR/SS</t>
  </si>
  <si>
    <t>CB/BB/FR/WB/CB/CB/CB</t>
  </si>
  <si>
    <t>SO/SS/BB/WB</t>
  </si>
  <si>
    <t>HD/HD/JB/JB/JB/HD</t>
  </si>
  <si>
    <t>SO/SO/HD/SS/SS/SS/HD/CB/CB</t>
  </si>
  <si>
    <t>HD/BE/BE/WB/JB</t>
  </si>
  <si>
    <t>BB/DH/BB/DH/CB/BB/BB</t>
  </si>
  <si>
    <t>HD/HD/HD/WB/FR</t>
  </si>
  <si>
    <t>JB/JB/JB/BB/BB/SS/SO/SS/FR/FR/HD</t>
  </si>
  <si>
    <t>WB/SO/CB/HD/WB</t>
  </si>
  <si>
    <t>WB/SO/SO/SS/CB/CB/JB</t>
  </si>
  <si>
    <t>WB/JB/JB/DH/DH/CB/CB/HD/BE/BE</t>
  </si>
  <si>
    <t>JB/BB/BB/BB/BB/BB/HD/BE/DH/SS</t>
  </si>
  <si>
    <t>HD/SS/BE/BB/WB/CB/FR/BB</t>
  </si>
  <si>
    <t>WB/CB/BE/BE/JB/SS</t>
  </si>
  <si>
    <t>BE/BE/FR/FR/JB/JB</t>
  </si>
  <si>
    <t>BE/BE/BE/SO/SO/BE/DH</t>
  </si>
  <si>
    <t>BE/JB/BB/BB/BB</t>
  </si>
  <si>
    <t>JB/JB/CB/SS/SS</t>
  </si>
  <si>
    <t>CB/FR/BE/BE/WB/WB/WB</t>
  </si>
  <si>
    <t>WB/WB/HD/HD/HD/JB/JB</t>
  </si>
  <si>
    <t>BB/BB/BB/BB/JB/HD/BE/BB</t>
  </si>
  <si>
    <t>CB/CB/CB/BB/CB/DH</t>
  </si>
  <si>
    <t>SS/BE/SO/HD/DH/JB/SO</t>
  </si>
  <si>
    <t>DH/DH/SO/SO/BB</t>
  </si>
  <si>
    <t>BB/BE/SS/SS/WB/WB/HD/SS/CB/FR/FR</t>
  </si>
  <si>
    <t>JB/CB/DH/HD/CB/JB/HD/WB/WB/WB/WB</t>
  </si>
  <si>
    <t>FR/BB/BB/FR</t>
  </si>
  <si>
    <t>CB/FR/FR/FR/FR/CB/CB</t>
  </si>
  <si>
    <t>WB/FR/FR/DH/DH</t>
  </si>
  <si>
    <t>CB/HD/CB/DH/DH/DH/FR/CB/WB/FR</t>
  </si>
  <si>
    <t>FR/SS/SS/BB/BE</t>
  </si>
  <si>
    <t>FR/FR/FR/FR/FR/SS/DH/FR/SS/SS/WB/WB/SS/SS</t>
  </si>
  <si>
    <t>FR/FR/HD/FR/BB/HD/JB/SS/JB/SO</t>
  </si>
  <si>
    <t>FR/FR/CB/SS/CB/HD/FR/HD/HD</t>
  </si>
  <si>
    <t>SS/DH/DH/DH/DH/SO/BE/CB/JB/CB/BB/WB</t>
  </si>
  <si>
    <t>BB/BB/BB/BB/BE/BE/BE/BE</t>
  </si>
  <si>
    <t>BB/BB/WB/BE/SS/SS</t>
  </si>
  <si>
    <t>HD/SS/SS/CB/CB/CB/SO</t>
  </si>
  <si>
    <t>BE/BE/BE/BE/FR/SO/BE/BB/BB/WB/JB/WB</t>
  </si>
  <si>
    <t>WB/SS/SS/JB/JB/BE/BB</t>
  </si>
  <si>
    <t>BB/BB/BB/CB/CB/JB/JB/JB</t>
  </si>
  <si>
    <t>BB/BB/WB/CB/CB</t>
  </si>
  <si>
    <t>SO/SO/DH/SS/SS/SS/DH/DH/DH</t>
  </si>
  <si>
    <t>SS/DH/DH/CB/JB/CB/SO/SS/BE/BE/WB</t>
  </si>
  <si>
    <t>BB/BB/FR/FR/FR/SO/SO</t>
  </si>
  <si>
    <t>HD/HD/FR/SO/SO/SO</t>
  </si>
  <si>
    <t>SS/BE/BB/BB/BB/BB</t>
  </si>
  <si>
    <t>BE/SO/SO/CB/CB/SS/DH</t>
  </si>
  <si>
    <t>SS/JB/JB/WB/FR/FR/JB/JB/BE/FR</t>
  </si>
  <si>
    <t>SS/JB/DH/BB/HD/CB/CB/WB/SO</t>
  </si>
  <si>
    <t>SO/SO/SO/WB/SS/SS/WB</t>
  </si>
  <si>
    <t>BB/BB/DH/DH/HD</t>
  </si>
  <si>
    <t>SO/HD/SS/SS</t>
  </si>
  <si>
    <t>CB/HD/WB/WB/WB/SS/SS/SS</t>
  </si>
  <si>
    <t>CB/FR/FR/BE/BE</t>
  </si>
  <si>
    <t>DH/HD/SS/SS/CB/BE/HD</t>
  </si>
  <si>
    <t>BE/JB/JB/BB/BE</t>
  </si>
  <si>
    <t>CB/JB/JB/JB/JB/WB/DH/BB/JB/HD/HD/HD/SO</t>
  </si>
  <si>
    <t>CB/CB/JB/CB/SO/WB</t>
  </si>
  <si>
    <t>JB/JB/WB/SO/SO</t>
  </si>
  <si>
    <t>DH/DH/DH/BE/BE/BE</t>
  </si>
  <si>
    <t>DH/JB/HD/HD/HD</t>
  </si>
  <si>
    <t>WB/CB/CB/CB/CB/HD/CB</t>
  </si>
  <si>
    <t>BE/BE/BE/WB/WB/DH/WB/DH/JB/SO/WB</t>
  </si>
  <si>
    <t>WB/WB/BB/CB/SS/SS/SS/SS</t>
  </si>
  <si>
    <t>SO/SO/JB/CB/CB/CB</t>
  </si>
  <si>
    <t>FR/FR/HD/HD/HD/HD/CB</t>
  </si>
  <si>
    <t>SS/SO/SO/SS/CB/SS/SS/SS</t>
  </si>
  <si>
    <t>BB/SS/CB/FR/WB</t>
  </si>
  <si>
    <t>JB/CB/CB/WB/CB/SS</t>
  </si>
  <si>
    <t>CB/CB/FR/FR</t>
  </si>
  <si>
    <t>BE/SS/SS/SS/SS/BB/BB/BB/JB/JB/JB/JB/DH/JB/WB</t>
  </si>
  <si>
    <t>CB/BE/SO/BE/BE</t>
  </si>
  <si>
    <t>WB/WB/SO/BB/BB</t>
  </si>
  <si>
    <t>SS/JB/DH/CB/CB/CB</t>
  </si>
  <si>
    <t>WB/WB/SO</t>
  </si>
  <si>
    <t>CB/CB/JB/WB/WB</t>
  </si>
  <si>
    <t>BE/JB/DH/FR/BE/BB/SO/SS/SS/DH/BB</t>
  </si>
  <si>
    <t>BE/WB/BE/BE</t>
  </si>
  <si>
    <t>BE/WB/DH/CB/CB/SS/FR/FR/JB</t>
  </si>
  <si>
    <t>BE/BE/BE/BE/BB/BB</t>
  </si>
  <si>
    <t>FR/FR/FR/FR/WB/WB/WB/WB</t>
  </si>
  <si>
    <t>JB/HD/WB/WB/WB/WB/BB/SO/SS/WB</t>
  </si>
  <si>
    <t>BE/BE/BE/FR/FR/FR</t>
  </si>
  <si>
    <t>WB/SS/SS/JB/JB/JB/JB/JB/HD/HD</t>
  </si>
  <si>
    <t>SS/SS/SO/SO/SO/SO/SO</t>
  </si>
  <si>
    <t>HD/FR/BE/FR/FR</t>
  </si>
  <si>
    <t>SS/SS/SS/JB</t>
  </si>
  <si>
    <t>JB/FR/FR/BE</t>
  </si>
  <si>
    <t>CB/BE/CB/JB</t>
  </si>
  <si>
    <t>DH/DH/DH/SS/BB/BE/WB/DH/DH/HD/DH</t>
  </si>
  <si>
    <t>BE/BE/BE/WB/WB/HD/HD/HD</t>
  </si>
  <si>
    <t>HD/BB/BB/JB/JB/JB</t>
  </si>
  <si>
    <t>BB/SO/CB/DH/DH/SS/BB</t>
  </si>
  <si>
    <t>SO/SO/SO/SO/SO/SO/WB/FR/CB/DH</t>
  </si>
  <si>
    <t>BB/BB/SO/SO/SO/BE/BB</t>
  </si>
  <si>
    <t>CB/CB/DH/DH/DH/WB</t>
  </si>
  <si>
    <t>JB/BE</t>
  </si>
  <si>
    <t>BB/SS/SS/JB/DH/FR/SO/HD/HD/HD/HD</t>
  </si>
  <si>
    <t>JB/JB/CB/CB/FR</t>
  </si>
  <si>
    <t>DH/DH/FR/FR/FR/FR</t>
  </si>
  <si>
    <t>WB/BE/JB/SO/BE/WB/WB/WB/DH/DH/DH/BB</t>
  </si>
  <si>
    <t>SS/FR/SO/WB/FR/JB/SS/BB</t>
  </si>
  <si>
    <t>BE/SS/DH/SO/JB/HD/FR/JB</t>
  </si>
  <si>
    <t>DH/SS/WB/WB/SO/SO</t>
  </si>
  <si>
    <t>SS/WB/BE/BE/BB/SO</t>
  </si>
  <si>
    <t>FR/WB/WB/WB/WB/SO/SO/SO/DH/CB/FR/FR/FR/SS/JB/WB</t>
  </si>
  <si>
    <t>FR/SO/SO/FR/WB/DH/WB/JB/BB/HD</t>
  </si>
  <si>
    <t>WB/CB/CB/CB/CB/SS/HD/JB/JB/SO/SO/SO/SO/BB</t>
  </si>
  <si>
    <t>HD/HD/HD/JB</t>
  </si>
  <si>
    <t>CB/HD/JB/FR/BB/JB/BB</t>
  </si>
  <si>
    <t>SO/DH/BB/BB/JB</t>
  </si>
  <si>
    <t>SS/WB/FR/JB/FR/SS/BE/BE/JB/WB</t>
  </si>
  <si>
    <t>CB/HD/CB/HD/WB/BE/BE</t>
  </si>
  <si>
    <t>BB/HD/DH/WB/WB/CB/DH/WB</t>
  </si>
  <si>
    <t>HD/HD/HD/DH/FR</t>
  </si>
  <si>
    <t>BB/HD/DH</t>
  </si>
  <si>
    <t>BE/BE/HD/JB/JB/JB</t>
  </si>
  <si>
    <t>BE/BB/BB/BB/DH</t>
  </si>
  <si>
    <t>WB/WB/WB/BE/BE/BB/BB/BB</t>
  </si>
  <si>
    <t>SO/SO/DH/CB/CB/DH/DH</t>
  </si>
  <si>
    <t>SS/BB/BB/FR/DH/BE/CB</t>
  </si>
  <si>
    <t>SO/JB/BE/BE</t>
  </si>
  <si>
    <t>SO/SO/SO/CB/CB/DH/DH/DH</t>
  </si>
  <si>
    <t>WB/WB/SS/HD/HD/HD</t>
  </si>
  <si>
    <t>BB/BB/BB/BB/HD/DH/DH</t>
  </si>
  <si>
    <t>HD/JB/SO/SS/SS/JB/BE/JB/FR/DH/DH/DH</t>
  </si>
  <si>
    <t>DH/DH/DH/SO/CB/DH</t>
  </si>
  <si>
    <t>SO/FR/WB/WB/WB/WB/HD/SO/BB/BB/JB/BB</t>
  </si>
  <si>
    <t>HD/DH/SS/SO/SS/BB/FR/SS</t>
  </si>
  <si>
    <t>SO/CB/BE</t>
  </si>
  <si>
    <t>DH/SS/SS/SS/JB</t>
  </si>
  <si>
    <t>JB/BB/HD</t>
  </si>
  <si>
    <t>SS/BE/HD/HD/HD/WB/CB/JB/JB/BB/DH/DH</t>
  </si>
  <si>
    <t>SS/DH/FR/JB/SO/SO/JB/FR/SO/BB/FR</t>
  </si>
  <si>
    <t>WB/WB/FR/JB/JB/WB/BE</t>
  </si>
  <si>
    <t>SO/SO/BB/SS</t>
  </si>
  <si>
    <t>SO/SO/HD/HD/HD/HD/HD</t>
  </si>
  <si>
    <t>HD/DH/DH/SS/SO/SS/FR/WB/BE</t>
  </si>
  <si>
    <t>SO/WB/JB/JB/JB/HD/BE/DH/DH/DH/BE/BE</t>
  </si>
  <si>
    <t>BE/DH/DH/SS/SS/CB/BB</t>
  </si>
  <si>
    <t>BB/SO/FR/HD</t>
  </si>
  <si>
    <t>BB/WB/DH/BB/FR/FR/WB/JB/JB/CB/DH</t>
  </si>
  <si>
    <t>SS/BB/HD/BE/BE</t>
  </si>
  <si>
    <t>DH/DH/DH/BE/BE/BE/DH</t>
  </si>
  <si>
    <t>SO/WB/WB/WB/WB</t>
  </si>
  <si>
    <t>WB/WB/WB/SO/SO/SO/SO</t>
  </si>
  <si>
    <t>CB/CB/CB/WB/WB/BE/BE/BE</t>
  </si>
  <si>
    <t>DH/BB/JB/JB</t>
  </si>
  <si>
    <t>WB/SO/SO/BE</t>
  </si>
  <si>
    <t>SS/SS/SS/BB/BB/BB/WB</t>
  </si>
  <si>
    <t>WB/SO/BE/BE/WB/BE/DH/DH/BE/BB</t>
  </si>
  <si>
    <t>DH/HD/HD/FR/DH</t>
  </si>
  <si>
    <t>BE/BB/BB/DH</t>
  </si>
  <si>
    <t>JB/SO/BB/HD</t>
  </si>
  <si>
    <t>BB/HD/JB/WB/DH/JB/BE/JB/DH/FR</t>
  </si>
  <si>
    <t>CB/WB/WB/WB/BB</t>
  </si>
  <si>
    <t>BE/SO/SO/SS/FR/FR/FR/BE</t>
  </si>
  <si>
    <t>HD/HD/SO/SO/BE</t>
  </si>
  <si>
    <t>WB/WB/HD/FR/FR</t>
  </si>
  <si>
    <t>BE/DH/DH/BE/JB/FR/FR</t>
  </si>
  <si>
    <t>WB/HD/CB/CB/HD/HD/HD/HD/WB/HD</t>
  </si>
  <si>
    <t>BB/JB/SS/SS/BE/FR</t>
  </si>
  <si>
    <t>WB/SO/CB/HD/BE/SS/CB/BE/HD/BE</t>
  </si>
  <si>
    <t>JB/JB/BE/JB/SS/BE/BE</t>
  </si>
  <si>
    <t>DH/DH/DH/BB/BB/BB/BB/DH</t>
  </si>
  <si>
    <t>WB/WB/SO/SO/HD/HD/HD</t>
  </si>
  <si>
    <t>HD/SS/SS/SS/FR</t>
  </si>
  <si>
    <t>FR/FR/DH/DH/DH/SO/SO/SO/DH/HD</t>
  </si>
  <si>
    <t>DH/BE/WB/DH/BB/FR/BE/HD/CB/SO</t>
  </si>
  <si>
    <t>JB/BB/BE/HD/HD/BB/SS/WB</t>
  </si>
  <si>
    <t>SS/CB/SS/SS/CB/FR</t>
  </si>
  <si>
    <t>SO/SS/WB/DH</t>
  </si>
  <si>
    <t>DH/HD/HD/WB/WB/WB</t>
  </si>
  <si>
    <t>SO/BE/BE/BE/SS/JB</t>
  </si>
  <si>
    <t>CB/WB/DH/DH/DH</t>
  </si>
  <si>
    <t>DH/FR/FR</t>
  </si>
  <si>
    <t>WB/WB/WB/HD/SS/BB</t>
  </si>
  <si>
    <t>FR/FR/WB/WB/SS</t>
  </si>
  <si>
    <t>DH/JB</t>
  </si>
  <si>
    <t>BB/DH/DH/DH/SO/BB</t>
  </si>
  <si>
    <t>CB/CB/FR/SO/SO/SO</t>
  </si>
  <si>
    <t>BB/CB/CB/CB/WB</t>
  </si>
  <si>
    <t>DH/CB/CB/CB/JB</t>
  </si>
  <si>
    <t>DH/DH/BB/JB/JB</t>
  </si>
  <si>
    <t>FR/FR/FR/FR/CB/CB/CB</t>
  </si>
  <si>
    <t>BB/BB/BB/BB/JB/CB/BE/WB/DH/BE</t>
  </si>
  <si>
    <t>DH/SS/SO/FR/FR/JB/JB/BE/WB</t>
  </si>
  <si>
    <t>HD/SO/SO/BB/CB</t>
  </si>
  <si>
    <t>HD/HD/HD/WB/FR/SO</t>
  </si>
  <si>
    <t>SO/SS/SS/FR/DH/JB/JB</t>
  </si>
  <si>
    <t>BE/DH/DH/SS/SS/SS</t>
  </si>
  <si>
    <t>SS/SS/WB/WB/SS/JB/BB/HD/BB/HD</t>
  </si>
  <si>
    <t>JB/BB/BB/SS/CB/HD/BE/BE/BE</t>
  </si>
  <si>
    <t>CB/FR/FR/FR/FR/SO/BB/BB/BB/BB/JB/FR/DH/BE</t>
  </si>
  <si>
    <t>BB/BB/BB/BB/FR/HD/HD/BB</t>
  </si>
  <si>
    <t>BB/SO/SO/SO/CB</t>
  </si>
  <si>
    <t>CB/WB/BB/BB/CB</t>
  </si>
  <si>
    <t>JB/JB/JB/BB/SS/FR</t>
  </si>
  <si>
    <t>HD/BE/BE/HD</t>
  </si>
  <si>
    <t>FR/HD/HD/SO/SO</t>
  </si>
  <si>
    <t>WB/HD/WB/BB/SS/DH/BB/WB/BE</t>
  </si>
  <si>
    <t>SS/JB/SO/DH/WB/WB/JB/SO/DH/DH/CB</t>
  </si>
  <si>
    <t>BB/JB/HD/HD/WB</t>
  </si>
  <si>
    <t>JB/JB/JB/JB/HD/SO/SO/FR/FR</t>
  </si>
  <si>
    <t>BB/WB/WB/WB/WB/WB/BB/BB/BB/BB/WB/BE/JB/BB/SS</t>
  </si>
  <si>
    <t>BB/SS/BE/DH/DH/JB</t>
  </si>
  <si>
    <t>DH/DH/DH/DH/HD/WB</t>
  </si>
  <si>
    <t>SO/BE/SS/SO/JB/SS/HD/JB</t>
  </si>
  <si>
    <t>WB/WB/SO/SO/DH/DH</t>
  </si>
  <si>
    <t>SO/BB/SO/HD/CB</t>
  </si>
  <si>
    <t>WB/WB/BB/CB/BE/CB/BB/WB/WB/DH/BB</t>
  </si>
  <si>
    <t>SO/SO/SO/SO/SO/WB/BE/BE</t>
  </si>
  <si>
    <t>JB/DH/BB/JB/HD/CB/BE</t>
  </si>
  <si>
    <t>CB/CB/CB/WB/WB</t>
  </si>
  <si>
    <t>BB/BB/FR/FR/HD/DH/DH/SS</t>
  </si>
  <si>
    <t>WB/JB/JB/JB</t>
  </si>
  <si>
    <t>DH/DH/DH/BE/DH/DH</t>
  </si>
  <si>
    <t>DH/BB/BB/BB/WB/WB</t>
  </si>
  <si>
    <t>JB/JB/BB</t>
  </si>
  <si>
    <t>HD/BE/FR/DH/SO/SO/SS</t>
  </si>
  <si>
    <t>BB/BB/JB/JB/JB/SS/CB</t>
  </si>
  <si>
    <t>HD/CB/HD/HD</t>
  </si>
  <si>
    <t>HD/HD/BE/SS</t>
  </si>
  <si>
    <t>FR/BE/DH/DH</t>
  </si>
  <si>
    <t>WB/WB/BE/BB/DH</t>
  </si>
  <si>
    <t>SO/SO/SO/SS/JB/JB/JB</t>
  </si>
  <si>
    <t>DH/CB/SS/DH/BB/FR/HD/FR/DH/BB</t>
  </si>
  <si>
    <t>SO/SO/HD</t>
  </si>
  <si>
    <t>CB/JB/SO/WB/SO/HD/JB/JB/JB/JB/DH</t>
  </si>
  <si>
    <t>BE/BE/BE/SS/SS</t>
  </si>
  <si>
    <t>BE/FR/FR/FR/BE/JB/JB/BB</t>
  </si>
  <si>
    <t>BE/SO/BB/SO/SO/BE/SO/JB</t>
  </si>
  <si>
    <t>WB/HD/HD/HD/SS</t>
  </si>
  <si>
    <t>FR/FR/FR/HD/BB</t>
  </si>
  <si>
    <t>SS/FR/FR/JB/SO/SO/CB/WB</t>
  </si>
  <si>
    <t>WB/WB/WB/SO/JB/JB</t>
  </si>
  <si>
    <t>BE/BE/FR/WB/WB</t>
  </si>
  <si>
    <t>DH/DH/DH/DH/SO/BE/FR/DH/FR</t>
  </si>
  <si>
    <t>SO/SO/SO/SO/FR/FR/FR</t>
  </si>
  <si>
    <t>CB/JB/SS/SO/BB/WB/DH</t>
  </si>
  <si>
    <t>SS/CB/SO/SS/SS/SS/BB/HD</t>
  </si>
  <si>
    <t>BE/CB/CB/CB/CB/BB/HD/HD/BE/WB/WB/WB/BE</t>
  </si>
  <si>
    <t>SO/SO/BE/DH/BB</t>
  </si>
  <si>
    <t>CB/CB/CB/SO/SO/SO/BE/CB</t>
  </si>
  <si>
    <t>CB/CB/JB/SS/SS/WB/WB/WB</t>
  </si>
  <si>
    <t>SS/SS/BB/BB/BB/JB</t>
  </si>
  <si>
    <t>CB/FR/FR/DH/CB/CB</t>
  </si>
  <si>
    <t>BE/WB/DH/DH/SS/FR</t>
  </si>
  <si>
    <t>HD/HD/SO</t>
  </si>
  <si>
    <t>JB/FR/BE/BE/BE/HD/DH/BB/JB/BE/BE/BE/BE/DH</t>
  </si>
  <si>
    <t>HD/WB/SS</t>
  </si>
  <si>
    <t>JB/JB/SO/SO/DH/JB/JB/JB/JB/DH/DH/DH/DH</t>
  </si>
  <si>
    <t>CB/HD/HD</t>
  </si>
  <si>
    <t>CB/CB/SO</t>
  </si>
  <si>
    <t>CB/FR/JB/WB/WB/BB/SS/SO/SO/FR</t>
  </si>
  <si>
    <t>WB/SO/SO/BB/JB/JB/CB</t>
  </si>
  <si>
    <t>CB/DH/DH/DH/CB/CB/CB</t>
  </si>
  <si>
    <t>CB/CB/JB/FR/FR</t>
  </si>
  <si>
    <t>HD/HD/DH/DH/BE/CB/CB</t>
  </si>
  <si>
    <t>BE/HD/HD/WB/HD/SS</t>
  </si>
  <si>
    <t>WB/CB/BE/WB/BE/BE/BE</t>
  </si>
  <si>
    <t>BB/BB/BB/BB/SO/SO</t>
  </si>
  <si>
    <t>HD/SS/SS/SS/BE/BB/BE/BE</t>
  </si>
  <si>
    <t>WB/WB/SO/SO/SO/SO</t>
  </si>
  <si>
    <t>BB/BB/CB/HD/HD/BB/BB</t>
  </si>
  <si>
    <t>WB/WB/DH/JB</t>
  </si>
  <si>
    <t>BB/BB/DH/SS/SS</t>
  </si>
  <si>
    <t>SS/DH/DH/JB/FR/FR</t>
  </si>
  <si>
    <t>HD/BE/BE/HD/HD</t>
  </si>
  <si>
    <t>SS/HD/HD/HD/JB/JB/SS</t>
  </si>
  <si>
    <t>JB/CB/WB/BE/JB/SS/BE</t>
  </si>
  <si>
    <t>DH/JB/SO/CB/CB/DH/DH/JB/FR</t>
  </si>
  <si>
    <t>FR/CB/CB/SO/SO/HD</t>
  </si>
  <si>
    <t>WB/WB/BE/BE/CB/SS</t>
  </si>
  <si>
    <t>BE/BE/SO/SO/SO/BB</t>
  </si>
  <si>
    <t>HD/FR/FR/WB/CB/CB</t>
  </si>
  <si>
    <t>CB/CB/WB/BE</t>
  </si>
  <si>
    <t>SO/WB/BE/JB/SO/BB/JB/BE/CB/SS</t>
  </si>
  <si>
    <t>WB/WB/WB/HD/HD/HD/BB</t>
  </si>
  <si>
    <t>HD/BE/BE/BE</t>
  </si>
  <si>
    <t>SS/DH/CB/CB</t>
  </si>
  <si>
    <t>SS/SS/BE/BE/CB/CB</t>
  </si>
  <si>
    <t>WB/HD/HD/HD/WB/WB/WB</t>
  </si>
  <si>
    <t>DH/DH/JB/JB/HD</t>
  </si>
  <si>
    <t>CB/BE/BE/SS/SS/HD/HD/BE/FR</t>
  </si>
  <si>
    <t>SS/DH/BE/WB/SS/HD/DH/DH/JB/FR</t>
  </si>
  <si>
    <t>JB/BB/JB/DH/DH/SO/JB/JB</t>
  </si>
  <si>
    <t>FR/SO/SS/HD/HD/BB/BB/FR</t>
  </si>
  <si>
    <t>FR/BB/BB</t>
  </si>
  <si>
    <t>JB/DH/DH/BE/BE/CB/SO</t>
  </si>
  <si>
    <t>WB/SS/CB/DH/DH/SS</t>
  </si>
  <si>
    <t>DH/DH/DH/CB/BE</t>
  </si>
  <si>
    <t>BE/CB/FR/SS/SS</t>
  </si>
  <si>
    <t>BE/BB/HD/HD/BE/CB/HD</t>
  </si>
  <si>
    <t>DH/WB/BB/BB/BB/BB/WB/BE</t>
  </si>
  <si>
    <t>BE/DH/CB/CB/FR/CB/HD/FR</t>
  </si>
  <si>
    <t>JB/JB/JB/BB</t>
  </si>
  <si>
    <t>WB/WB/WB/WB/FR/FR</t>
  </si>
  <si>
    <t>JB/JB/JB/JB/CB/CB/CB/CB/CB/CB/BB/BB</t>
  </si>
  <si>
    <t>DH/DH/SS/DH/BE/WB/WB/FR/FR</t>
  </si>
  <si>
    <t>CB/DH/BE/SS/SS/BB/BB/HD</t>
  </si>
  <si>
    <t>HD/HD/HD/HD/SO/SO/JB/JB</t>
  </si>
  <si>
    <t>FR/DH/SS/SS/SS/JB/SS/JB/WB/SO/HD/HD/HD/BE</t>
  </si>
  <si>
    <t>WB/WB/SS/DH/CB</t>
  </si>
  <si>
    <t>WB/SO/SO/SO/SO/BB/BB</t>
  </si>
  <si>
    <t>WB/WB/CB/CB/WB</t>
  </si>
  <si>
    <t>WB/FR/WB/SO/BE/CB</t>
  </si>
  <si>
    <t>SS/FR/FR/FR/BE/BE/BE</t>
  </si>
  <si>
    <t>BB/DH/WB/SO/FR/BE/DH</t>
  </si>
  <si>
    <t>SO/BB</t>
  </si>
  <si>
    <t>CB/DH/DH</t>
  </si>
  <si>
    <t>FR/BE/CB/DH/DH/CB/DH</t>
  </si>
  <si>
    <t>WB/WB/WB/JB/JB/DH</t>
  </si>
  <si>
    <t>CB/CB/CB/SO/SO/HD</t>
  </si>
  <si>
    <t>BE/CB/CB/CB/JB/HD/WB</t>
  </si>
  <si>
    <t>DH/DH/DH/DH/DH/DH/WB/WB</t>
  </si>
  <si>
    <t>BE/DH/DH/FR/FR</t>
  </si>
  <si>
    <t>JB/SO/SO</t>
  </si>
  <si>
    <t>WB/WB/WB/WB/DH/WB</t>
  </si>
  <si>
    <t>DH/DH/BB/SS/SS/CB/WB</t>
  </si>
  <si>
    <t>HD/BE/WB/SS/SS</t>
  </si>
  <si>
    <t>BB/FR/FR/BE/WB/WB/WB/WB/BB</t>
  </si>
  <si>
    <t>SO/SO/SO/CB/HD</t>
  </si>
  <si>
    <t>SO/SO/SO/SO/DH/DH/CB/CB/CB/FR/FR</t>
  </si>
  <si>
    <t>BE/BE/BE/JB/JB/CB/CB/SS/CB/CB/CB/CB/DH/HD</t>
  </si>
  <si>
    <t>WB/DH</t>
  </si>
  <si>
    <t>WB/CB/BB/JB/JB/SO/SO/CB</t>
  </si>
  <si>
    <t>WB/HD/JB/DH/HD</t>
  </si>
  <si>
    <t>FR/FR/FR/CB</t>
  </si>
  <si>
    <t>HD/WB/SS/SS/BE</t>
  </si>
  <si>
    <t>BE/SO/WB/FR</t>
  </si>
  <si>
    <t>DH/SS/SS/SS</t>
  </si>
  <si>
    <t>JB/WB</t>
  </si>
  <si>
    <t>SS/SS/SS/BB/BB/JB</t>
  </si>
  <si>
    <t>BB/BB/HD/HD/WB/DH/DH/HD/CB/SS</t>
  </si>
  <si>
    <t>WB/BB/BB/BB/DH</t>
  </si>
  <si>
    <t>JB/FR/JB/JB</t>
  </si>
  <si>
    <t>BE/SO/DH/FR/FR/FR/FR/FR/WB/SO/WB/WB/BE</t>
  </si>
  <si>
    <t>BB/HD/BE/BE</t>
  </si>
  <si>
    <t>HD/HD/HD/SS</t>
  </si>
  <si>
    <t>SO/HD/BB/BB</t>
  </si>
  <si>
    <t>BB/BB/DH/DH/DH/DH/SO/SO/BB/SS</t>
  </si>
  <si>
    <t>FR/BE/SS</t>
  </si>
  <si>
    <t>DH/SS/HD/SO/SO/JB/SS/SS/SS/HD</t>
  </si>
  <si>
    <t>BE/BE/BE/BE/BB/CB/BB</t>
  </si>
  <si>
    <t>DH/SO/SO/DH/DH/BB/BB</t>
  </si>
  <si>
    <t>HD/SS/BB/SO/BB/JB/JB/JB/JB/BB/WB/WB/WB/WB</t>
  </si>
  <si>
    <t>HD/HD/CB/SO/SO</t>
  </si>
  <si>
    <t>BB/BB/WB/BB/BB/BB</t>
  </si>
  <si>
    <t>SO/FR/JB/JB</t>
  </si>
  <si>
    <t>HD/SS/DH/CB/JB/BE/SO/FR/FR/SS</t>
  </si>
  <si>
    <t>BB/WB/WB/JB/SS/CB/CB</t>
  </si>
  <si>
    <t>DH/SO/HD/SS/SS</t>
  </si>
  <si>
    <t>SO/JB/SO/WB</t>
  </si>
  <si>
    <t>WB/WB/SS/BB/CB/BB/HD/BE/CB</t>
  </si>
  <si>
    <t>SS/BE/BE/BB/BB</t>
  </si>
  <si>
    <t>SS/SS/SS/SS/CB/CB/DH/SO/CB/SS/WB</t>
  </si>
  <si>
    <t>HD/BB/BB/CB/BB</t>
  </si>
  <si>
    <t>BE/BE/SS/SS/DH</t>
  </si>
  <si>
    <t>BE/WB/BB/DH/SO/SO</t>
  </si>
  <si>
    <t>SS/WB/CB</t>
  </si>
  <si>
    <t>SO/SO/SO/CB/DH/DH</t>
  </si>
  <si>
    <t>BE/BE/BE/BE/BE/BE/BE</t>
  </si>
  <si>
    <t>JB/CB/CB/DH/CB/CB</t>
  </si>
  <si>
    <t>CB/CB/SO/SO/BE/BE</t>
  </si>
  <si>
    <t>DH/FR/BE/WB/WB/SS/BB</t>
  </si>
  <si>
    <t>DH/DH/DH/CB/CB/CB/BB</t>
  </si>
  <si>
    <t>FR/JB/JB/FR</t>
  </si>
  <si>
    <t>BE/WB/BE/BB</t>
  </si>
  <si>
    <t>FR/FR/FR/FR/BB/BB</t>
  </si>
  <si>
    <t>HD/JB/CB/SS/BB/BE/SS/SS/SS/FR</t>
  </si>
  <si>
    <t>FR/FR/FR/SS/SS/SS/SS</t>
  </si>
  <si>
    <t>SS/SS/BB/SO</t>
  </si>
  <si>
    <t>FR/WB/JB/BB/HD/SS/CB/FR/BE/BB</t>
  </si>
  <si>
    <t>FR/CB/BB/CB/CB</t>
  </si>
  <si>
    <t>WB/WB/DH/DH/SO/SO</t>
  </si>
  <si>
    <t>JB/JB/JB/HD/HD/SO/SO/BB</t>
  </si>
  <si>
    <t>BE/WB/SS/FR/SO/SO/FR/SO/JB/SS/JB</t>
  </si>
  <si>
    <t>CB/CB/WB/BB/BB</t>
  </si>
  <si>
    <t>JB/JB/DH/CB/CB</t>
  </si>
  <si>
    <t>DH/JB/HD/HD/CB/CB/CB/BB/BB/JB/FR/SS</t>
  </si>
  <si>
    <t>BE/BE/DH/HD/SO/SO/SO/BB</t>
  </si>
  <si>
    <t>FR/SS/SS/SS/WB/WB</t>
  </si>
  <si>
    <t>JB/CB/CB/CB/CB/BE/SS/BB/FR/DH/DH</t>
  </si>
  <si>
    <t>HD/HD/CB/CB/CB</t>
  </si>
  <si>
    <t>HD/DH/SO/HD/BE/SO/BE/BE/SS/BB</t>
  </si>
  <si>
    <t>SS/SS/BB/BB/BE/BE</t>
  </si>
  <si>
    <t>DH/DH/HD</t>
  </si>
  <si>
    <t>CB/CB/CB/JB/DH</t>
  </si>
  <si>
    <t>HD/HD/BE/DH/BB</t>
  </si>
  <si>
    <t>CB/JB/BE/SS/SS/WB</t>
  </si>
  <si>
    <t>JB/WB/FR/FR</t>
  </si>
  <si>
    <t>BB/HD/DH/BB/CB/DH/JB/HD/SS</t>
  </si>
  <si>
    <t>HD/JB/FR</t>
  </si>
  <si>
    <t>WB/BE/WB/SO/SS/BB/HD/BB/FR/FR/FR/FR</t>
  </si>
  <si>
    <t>SS/SO/SO/SO/SO/CB/BE</t>
  </si>
  <si>
    <t>JB/JB/JB/CB/HD/HD/HD</t>
  </si>
  <si>
    <t>WB/HD/JB/SO/WB/SS/CB</t>
  </si>
  <si>
    <t>BB/BB/BB/BE/BE/BE</t>
  </si>
  <si>
    <t>HD/BB/BB/BB/HD</t>
  </si>
  <si>
    <t>JB/CB/BB/BE/CB/SS/FR/FR</t>
  </si>
  <si>
    <t>HD/HD/DH/DH/DH/DH/DH</t>
  </si>
  <si>
    <t>FR/WB/WB/SS/SS/SS/SO</t>
  </si>
  <si>
    <t>SS/JB/WB/BB/WB/BE</t>
  </si>
  <si>
    <t>DH/DH/DH/DH/BB/FR/FR/FR</t>
  </si>
  <si>
    <t>DH/DH/FR/FR/FR</t>
  </si>
  <si>
    <t>CB/JB</t>
  </si>
  <si>
    <t>DH/FR/JB/SO/CB/SS/BB/SO/BE/CB</t>
  </si>
  <si>
    <t>WB/BB/SS</t>
  </si>
  <si>
    <t>DH/SO/FR/CB/WB/HD/WB/CB/CB/SS</t>
  </si>
  <si>
    <t>WB/WB/WB/SS/SS/DH/DH/DH</t>
  </si>
  <si>
    <t>JB/JB/JB/FR/FR/CB/CB</t>
  </si>
  <si>
    <t>BE/BE/BE/SO</t>
  </si>
  <si>
    <t>SS/JB/BB/FR/BE/SS/DH/BB/BE</t>
  </si>
  <si>
    <t>BB/BB/JB/JB/BB/BB</t>
  </si>
  <si>
    <t>SS/BB/CB/SS/SS/DH/BE/DH/CB</t>
  </si>
  <si>
    <t>FR/HD/BB/FR/WB/BB/BB/DH/HD/BB</t>
  </si>
  <si>
    <t>WB/HD</t>
  </si>
  <si>
    <t>BB/SO/SO/JB/JB/JB/CB/BE/BE</t>
  </si>
  <si>
    <t>FR/HD/SS/WB/SO/BE/BB/FR/DH/HD</t>
  </si>
  <si>
    <t>JB/JB/JB/JB/CB/CB/DH/WB/WB</t>
  </si>
  <si>
    <t>BB/BE/BE/BE/DH/JB/BE/HD/SS</t>
  </si>
  <si>
    <t>FR/BE/HD</t>
  </si>
  <si>
    <t>HD/HD/HD/BE/BE/BE/BE/BB/BB</t>
  </si>
  <si>
    <t>WB/BE/SO/HD/HD/HD/BB/CB/JB</t>
  </si>
  <si>
    <t>SO/SO/SO/BB/BB/BB</t>
  </si>
  <si>
    <t>BB/BB/HD/DH</t>
  </si>
  <si>
    <t>WB/WB/DH/CB/JB/SS/SO/SO/SO</t>
  </si>
  <si>
    <t>HD/JB/BE/SO/BE/BE/BE/SS/SS/DH</t>
  </si>
  <si>
    <t>HD/SO/CB/BB/BB/BB</t>
  </si>
  <si>
    <t>SO/WB/SO/BE/BE/BB/BB</t>
  </si>
  <si>
    <t>SO/SO/HD/HD/BB/FR/FR/FR</t>
  </si>
  <si>
    <t>FR/FR/HD/SO/WB/WB</t>
  </si>
  <si>
    <t>HD/WB/WB/DH/BE/BB/BB</t>
  </si>
  <si>
    <t>DH/DH/DH/BE/FR/DH/DH/DH</t>
  </si>
  <si>
    <t>BB/BB/WB/WB/WB/WB/JB/BE</t>
  </si>
  <si>
    <t>SS/CB/CB/CB/CB/SS/SS/BE/BE</t>
  </si>
  <si>
    <t>CB/JB/FR/BB/HD/BB/SO</t>
  </si>
  <si>
    <t>FR/FR/BE/BE/BE/BE</t>
  </si>
  <si>
    <t>FR/JB/SO/JB</t>
  </si>
  <si>
    <t>SS/SS/JB/JB</t>
  </si>
  <si>
    <t>SS/SS/SS/SS/JB/JB/CB/CB/CB</t>
  </si>
  <si>
    <t>WB/BB/DH/CB/JB/CB/CB/HD/FR/SS</t>
  </si>
  <si>
    <t>BB/JB/SO/SO/DH/BB/SS/SO/DH/DH/BB/BB/BB</t>
  </si>
  <si>
    <t>SS/FR/BE/BE</t>
  </si>
  <si>
    <t>BE/CB/JB/BE/BE/BE/BB/BE/BB/SO</t>
  </si>
  <si>
    <t>FR/FR/FR/JB/DH/DH/WB</t>
  </si>
  <si>
    <t>WB/WB/WB/CB/CB/FR/BB</t>
  </si>
  <si>
    <t>BE/BE/DH/DH/SS/SS</t>
  </si>
  <si>
    <t>WB/HD/SS/SS</t>
  </si>
  <si>
    <t>SO/SO/SO/CB/JB/JB/JB/WB/SO/SS/SO/WB/FR/BE</t>
  </si>
  <si>
    <t>JB/JB/CB/FR/SS/SS/HD/BE/JB/SO</t>
  </si>
  <si>
    <t>WB/WB/HD/JB</t>
  </si>
  <si>
    <t>JB/JB/CB/CB/BE/WB</t>
  </si>
  <si>
    <t>FR/FR/BE/SO/FR/HD/WB/DH/DH/DH/DH/WB</t>
  </si>
  <si>
    <t>BE/HD/BE/SO/SS/SO/HD/CB</t>
  </si>
  <si>
    <t>JB/JB/BB/FR/FR/BB</t>
  </si>
  <si>
    <t>SO/WB/WB/WB</t>
  </si>
  <si>
    <t>HD/HD/HD/WB/WB/SO/SO</t>
  </si>
  <si>
    <t>FR/DH/JB/WB/BE/JB</t>
  </si>
  <si>
    <t>FR/WB/WB/WB/SS/DH/WB/BB/FR/CB/SS</t>
  </si>
  <si>
    <t>WB/CB/FR/BB/BE/BE</t>
  </si>
  <si>
    <t>DH/DH/DH/DH/JB</t>
  </si>
  <si>
    <t>SS/CB/CB/CB/FR</t>
  </si>
  <si>
    <t>SO/JB/DH/WB/WB/WB/SO/BE/SS/HD/JB/BE</t>
  </si>
  <si>
    <t>HD/BE/SO</t>
  </si>
  <si>
    <t>WB/WB/FR/FR/FR</t>
  </si>
  <si>
    <t>CB/CB/CB/CB/BB/SS/SS/SS/CB/CB/HD/FR/HD/HD/HD</t>
  </si>
  <si>
    <t>HD/WB/BE/SS/WB/BB/WB/SS</t>
  </si>
  <si>
    <t>BB/BB/BB/BB/BB/BB/BE/FR/FR</t>
  </si>
  <si>
    <t>DH/DH/DH/HD/HD</t>
  </si>
  <si>
    <t>SS/WB/WB/CB</t>
  </si>
  <si>
    <t>CB/SO/BE/BE/CB/BB/CB/SO/CB/SO/SO/SO/DH</t>
  </si>
  <si>
    <t>BE/BE/BE/CB/CB/CB/JB/JB/JB</t>
  </si>
  <si>
    <t>JB/JB/WB/WB/WB/SO</t>
  </si>
  <si>
    <t>BB/JB/WB/JB/DH/BB/BB/DH</t>
  </si>
  <si>
    <t>BB/BB/SO/SO/BB</t>
  </si>
  <si>
    <t>BB/SS/JB/WB/BE/BB/JB</t>
  </si>
  <si>
    <t>FR/FR/DH/DH/DH/SO/SO/SO</t>
  </si>
  <si>
    <t>SO/BE/BE/BE/BE/SS/SO/FR</t>
  </si>
  <si>
    <t>HD/HD/FR/SS/SO/SO/SS/BE</t>
  </si>
  <si>
    <t>BE/BE/CB/FR/JB/SS/SS/FR/FR</t>
  </si>
  <si>
    <t>FR/SS/SS/SO/SO/SO/SO</t>
  </si>
  <si>
    <t>WB/WB/BE/BE/BB/FR/FR</t>
  </si>
  <si>
    <t>SO/SO/SO/JB/DH</t>
  </si>
  <si>
    <t>JB/BE/BE/WB</t>
  </si>
  <si>
    <t>BB/JB/JB/SO/SO</t>
  </si>
  <si>
    <t>JB/FR/SS/SO/WB/SO/CB/SO/DH/DH/DH/JB</t>
  </si>
  <si>
    <t>BB/BB/CB/WB/JB</t>
  </si>
  <si>
    <t>BE/BE/BE/SS/BE/JB/HD/CB</t>
  </si>
  <si>
    <t>BB/BB/BB/SS/SS/SS/HD</t>
  </si>
  <si>
    <t>BB/SO/JB/CB/JB/JB/FR/BE</t>
  </si>
  <si>
    <t>WB/WB/DH/DH/SS/SS</t>
  </si>
  <si>
    <t>HD/HD/HD/BB/DH/DH</t>
  </si>
  <si>
    <t>WB/CB/DH/DH/SO/CB/FR/SO/DH/SS</t>
  </si>
  <si>
    <t>JB/WB/BB/JB/SO/FR/CB/SS/CB/DH</t>
  </si>
  <si>
    <t>CB/WB/DH/JB/WB/CB/WB/CB/WB</t>
  </si>
  <si>
    <t>JB/JB/FR/BE/BE/BE</t>
  </si>
  <si>
    <t>BE/FR/HD/CB/WB/BE</t>
  </si>
  <si>
    <t>DH/DH/HD/SS/SS/SS/CB/CB/BB/FR</t>
  </si>
  <si>
    <t>FR/DH/SO/FR/BE/WB/CB/CB/BB/SO/SO</t>
  </si>
  <si>
    <t>HD/JB/BE/WB</t>
  </si>
  <si>
    <t>BE/HD/HD/WB</t>
  </si>
  <si>
    <t>BE/BE/WB/CB/CB/CB/CB</t>
  </si>
  <si>
    <t>WB/HD/SO/JB/CB/SO/HD</t>
  </si>
  <si>
    <t>SO/BE/BE/BE/BB/DH</t>
  </si>
  <si>
    <t>FR/FR/SS/HD/HD</t>
  </si>
  <si>
    <t>BE/BE/JB/SO/SO/SO</t>
  </si>
  <si>
    <t>BB/CB/CB/SS</t>
  </si>
  <si>
    <t>WB/FR/BE/BE/BE/BE</t>
  </si>
  <si>
    <t>WB/WB/SO/FR/FR/BB/WB/BB</t>
  </si>
  <si>
    <t>FR/BE/FR/JB/BB/SO/FR/BE</t>
  </si>
  <si>
    <t>SS/BE/CB/CB</t>
  </si>
  <si>
    <t>DH/CB/CB/SS/SS/SS/WB/HD/WB/BB/JB</t>
  </si>
  <si>
    <t>SO/SO/SO/FR/SO/SO</t>
  </si>
  <si>
    <t>HD/CB/CB/SS/CB</t>
  </si>
  <si>
    <t>FR/FR/FR/DH/DH/DH/DH</t>
  </si>
  <si>
    <t>SS/SS/HD/HD/HD/HD/FR/FR/SS/BE/BE/BE/BE</t>
  </si>
  <si>
    <t>SS/SS/BB/DH/DH/SS/SS/BB/SO</t>
  </si>
  <si>
    <t>SS/SS/SS/HD/HD/FR/FR/FR/SS</t>
  </si>
  <si>
    <t>BB/BB/BB/CB/DH/DH/DH/DH</t>
  </si>
  <si>
    <t>FR/WB/BB/HD/SS/CB/CB/CB/FR/JB</t>
  </si>
  <si>
    <t>BB/SO/SO/JB/JB/JB</t>
  </si>
  <si>
    <t>FR/BB/JB/JB/CB/JB/WB</t>
  </si>
  <si>
    <t>CB/BB/JB/BE/SO/SO/BB</t>
  </si>
  <si>
    <t>WB/WB/WB/WB/DH/JB/JB/JB</t>
  </si>
  <si>
    <t>HD/BB/CB/FR</t>
  </si>
  <si>
    <t>WB/FR/WB/WB/WB</t>
  </si>
  <si>
    <t>CB/CB/SO/SO/DH/DH</t>
  </si>
  <si>
    <t>SS/SS/JB/BB/BB/BB</t>
  </si>
  <si>
    <t>FR/CB/SO/CB/DH/SS/BE/BE/WB/BB/BB/SS</t>
  </si>
  <si>
    <t>SO/BB/CB/CB/SO/FR/DH/DH/DH/SO/BB/HD</t>
  </si>
  <si>
    <t>SS/SS/CB/CB/CB/BB/BB/BB</t>
  </si>
  <si>
    <t>SS/HD/FR/FR/CB/BB/FR/FR/HD/JB/CB</t>
  </si>
  <si>
    <t>DH/WB/WB/SO/JB/JB/JB</t>
  </si>
  <si>
    <t>SO/SO/HD/SO/SO</t>
  </si>
  <si>
    <t>HD/BE/JB/BE/BE/CB/DH/FR/CB</t>
  </si>
  <si>
    <t>BB/JB/BE/BE/BE</t>
  </si>
  <si>
    <t>WB/WB/FR/HD/HD/HD/HD</t>
  </si>
  <si>
    <t>HD/SS/FR/FR</t>
  </si>
  <si>
    <t>JB/JB/DH/DH/BB/BB</t>
  </si>
  <si>
    <t>SO/HD/SO/FR/CB/CB/DH</t>
  </si>
  <si>
    <t>WB/BE/BE/FR/JB/DH/WB/SO/SO/SO/SO</t>
  </si>
  <si>
    <t>FR/CB/CB/DH/DH/DH</t>
  </si>
  <si>
    <t>FR/BB/DH</t>
  </si>
  <si>
    <t>DH/DH/DH/CB/CB/FR/FR</t>
  </si>
  <si>
    <t>HD/BE/SS/SS/FR/SO/BB/BB/BB/BB</t>
  </si>
  <si>
    <t>BB/BB/SO/SO/SO/SO/SS/SS/BB/BB/BB/BB/BB/BE</t>
  </si>
  <si>
    <t>CB/JB/HD/BE/SS/SS/SO/JB/JB/WB/SO</t>
  </si>
  <si>
    <t>BE/SO/JB/JB/JB</t>
  </si>
  <si>
    <t>HD/WB/JB/HD/BB/FR/HD/HD/CB/SO</t>
  </si>
  <si>
    <t>SO/DH/CB/DH</t>
  </si>
  <si>
    <t>HD/HD/CB/WB/JB/BB/BE/BE/FR/FR/FR/SS/WB</t>
  </si>
  <si>
    <t>CB/HD/FR/BB/BB/BB/SO/CB</t>
  </si>
  <si>
    <t>HD/SO/HD/HD/HD/HD/SS/BB/JB</t>
  </si>
  <si>
    <t>JB/JB/JB/JB/JB/BB/FR</t>
  </si>
  <si>
    <t>JB/JB/WB/WB/SO</t>
  </si>
  <si>
    <t>BB/BB/BB/HD/JB/WB/FR/FR/DH/JB/BB</t>
  </si>
  <si>
    <t>BE/WB/BB/BE/JB</t>
  </si>
  <si>
    <t>CB/CB/CB/BB/BB/WB/WB/FR/FR</t>
  </si>
  <si>
    <t>SS/SS/SS/JB/JB/BB</t>
  </si>
  <si>
    <t>BB/BB/DH/CB/CB</t>
  </si>
  <si>
    <t>HD/CB/BE/BB/DH/BE/BB/BB/BB/BB</t>
  </si>
  <si>
    <t>JB/FR/BE/SS/WB/BB/SS/SS</t>
  </si>
  <si>
    <t>BE/BB/BB/SO/SO/DH/WB/BE/FR/CB/CB/CB</t>
  </si>
  <si>
    <t>WB/WB/WB/SO/HD/DH</t>
  </si>
  <si>
    <t>BB/HD/CB/FR/CB/CB/CB</t>
  </si>
  <si>
    <t>SS/CB/FR/HD/DH/JB/SS/DH/CB/BE</t>
  </si>
  <si>
    <t>SO/JB/JB/BE/DH/CB/CB</t>
  </si>
  <si>
    <t>BE/BE/CB/CB/CB/DH</t>
  </si>
  <si>
    <t>BE/JB/CB/CB/HD/BE/HD/WB/FR/DH</t>
  </si>
  <si>
    <t>FR/BE/BE/SS/SS/SO/SO/SO</t>
  </si>
  <si>
    <t>SO/BE/BE/FR/FR</t>
  </si>
  <si>
    <t>CB/CB/CB/FR/BB/BB/BB</t>
  </si>
  <si>
    <t>JB/CB/SO/SS/BB/BB/FR/SS/FR</t>
  </si>
  <si>
    <t>WB/WB/WB/CB/CB/CB</t>
  </si>
  <si>
    <t>JB/CB/CB/CB/CB/CB/HD/SO/SO/SO/SO/BB/JB/JB/CB</t>
  </si>
  <si>
    <t>DH/DH/WB/WB/FR</t>
  </si>
  <si>
    <t>SO/WB/HD/CB</t>
  </si>
  <si>
    <t>FR/FR/BE/BE/SO/FR/FR</t>
  </si>
  <si>
    <t>CB/HD/HD/SS/CB/BB/DH</t>
  </si>
  <si>
    <t>DH/SO/SO/SO/WB/CB/CB/SO/SS/HD/FR/SO/SS</t>
  </si>
  <si>
    <t>BE/BE/BE/CB/SO/WB/BB/CB/DH/CB/CB/CB/SO</t>
  </si>
  <si>
    <t>FR/FR/SS/SS/SS/FR</t>
  </si>
  <si>
    <t>SO/BB/HD/WB/WB</t>
  </si>
  <si>
    <t>CB/CB/CB/BB/BB/BB/DH/DH</t>
  </si>
  <si>
    <t>SS/SS/JB/FR/JB</t>
  </si>
  <si>
    <t>BE/WB/WB/SS/SO/DH/CB</t>
  </si>
  <si>
    <t>SO/DH/SS/SS/SS/BB</t>
  </si>
  <si>
    <t>BB/HD/WB/HD/HD/HD/HD/HD/HD</t>
  </si>
  <si>
    <t>SS/SS/SS/JB/WB/HD/SS/DH/CB</t>
  </si>
  <si>
    <t>BE/BE/BB/CB/JB</t>
  </si>
  <si>
    <t>JB/JB/JB/JB/BB/BB/BB/BB</t>
  </si>
  <si>
    <t>DH/SO/DH/WB/DH/DH/JB/WB/SO/DH/FR/FR</t>
  </si>
  <si>
    <t>BB/SS/CB/CB/BE/SS</t>
  </si>
  <si>
    <t>FR/BE/BE/HD/HD</t>
  </si>
  <si>
    <t>SO/BE/DH/FR</t>
  </si>
  <si>
    <t>CB/BB/BB/SS/SO/JB/JB/JB/JB/FR</t>
  </si>
  <si>
    <t>HD/JB/BE/WB/WB</t>
  </si>
  <si>
    <t>WB/JB/JB/JB/JB/SO/SO/SO/SO/CB/CB</t>
  </si>
  <si>
    <t>DH/FR/FR/BE/HD/JB</t>
  </si>
  <si>
    <t>JB/JB/JB/DH/WB</t>
  </si>
  <si>
    <t>SO/SO/SO/BE/WB</t>
  </si>
  <si>
    <t>HD/JB/DH/CB/SO/HD/JB</t>
  </si>
  <si>
    <t>FR/BE/FR/JB/SO</t>
  </si>
  <si>
    <t>WB/BB/CB/SO/FR/HD/BE/HD/HD</t>
  </si>
  <si>
    <t>SS/SO/SO/SO/HD/HD/HD</t>
  </si>
  <si>
    <t>HD/BB/SS/HD/HD/SO/BB/DH/DH</t>
  </si>
  <si>
    <t>SO/WB/WB/HD/JB/BB/FR</t>
  </si>
  <si>
    <t>DH/WB/DH/SS/FR/BB/CB/CB/DH/DH/DH/DH</t>
  </si>
  <si>
    <t>SS/SS/WB</t>
  </si>
  <si>
    <t>SO/JB/HD/HD/JB</t>
  </si>
  <si>
    <t>SS/SS/HD/HD/FR</t>
  </si>
  <si>
    <t>SO/SO/CB/CB</t>
  </si>
  <si>
    <t>FR/WB/WB/WB/BE/BE</t>
  </si>
  <si>
    <t>CB/CB/CB/JB/SO</t>
  </si>
  <si>
    <t>SS/JB/CB/CB/HD/SS/WB</t>
  </si>
  <si>
    <t>BB/BB/SS/SS</t>
  </si>
  <si>
    <t>JB/BE/HD</t>
  </si>
  <si>
    <t>BE/BB/BE/SS/HD/SS/DH/BE</t>
  </si>
  <si>
    <t>HD/HD/JB/WB/WB</t>
  </si>
  <si>
    <t>JB/BB/CB/CB/CB</t>
  </si>
  <si>
    <t>FR/FR/JB/JB/WB/WB</t>
  </si>
  <si>
    <t>FR/DH/FR</t>
  </si>
  <si>
    <t>FR/FR/FR/BE/BE/FR/FR/CB</t>
  </si>
  <si>
    <t>BE/BE/BE/BE/WB/HD/FR/CB</t>
  </si>
  <si>
    <t>WB/WB/BB/BB/BB/CB/CB</t>
  </si>
  <si>
    <t>DH/CB/CB/CB/BE/DH/BE/HD/WB</t>
  </si>
  <si>
    <t>HD/HD/BE/BE/CB/BB</t>
  </si>
  <si>
    <t>CB/JB/JB/CB/CB/SO/CB/DH/WB/JB/WB</t>
  </si>
  <si>
    <t>CB/CB/CB/CB/FR/FR/JB</t>
  </si>
  <si>
    <t>WB/HD/JB/SO/DH/WB/WB/HD/SS</t>
  </si>
  <si>
    <t>SO/SO/SO/BB/BB</t>
  </si>
  <si>
    <t>WB/BE/BE/BB/BB/BB</t>
  </si>
  <si>
    <t>DH/JB/SS</t>
  </si>
  <si>
    <t>SO/FR/JB/JB/HD/HD/HD</t>
  </si>
  <si>
    <t>JB/DH/WB/CB/HD/SO/WB/HD</t>
  </si>
  <si>
    <t>FR/CB/HD/WB/WB/DH</t>
  </si>
  <si>
    <t>JB/WB/HD/JB/WB/WB/DH/HD</t>
  </si>
  <si>
    <t>HD/FR/FR/BE/FR/DH/SS/BB/BB</t>
  </si>
  <si>
    <t>SS/SS/BE/BE</t>
  </si>
  <si>
    <t>JB/HD/JB/CB/JB/FR/JB/CB/SO</t>
  </si>
  <si>
    <t>SS/HD/SS/DH</t>
  </si>
  <si>
    <t>SS/SO/BE/SO/BE/CB/WB/WB/FR/FR/FR/JB/SS</t>
  </si>
  <si>
    <t>SO/CB/HD/BB/SO/WB/FR/FR</t>
  </si>
  <si>
    <t>FR/FR/DH/DH/DH/WB/WB/WB</t>
  </si>
  <si>
    <t>WB/JB/SS/FR/FR/SS</t>
  </si>
  <si>
    <t>SS/BB/FR/JB/WB/SO/SO</t>
  </si>
  <si>
    <t>CB/SS/SO/CB/WB/SS/DH/SO/BE</t>
  </si>
  <si>
    <t>SO/HD/HD/FR/DH</t>
  </si>
  <si>
    <t>DH/DH/CB/FR</t>
  </si>
  <si>
    <t>BB/BB/FR/FR/FR/FR/FR</t>
  </si>
  <si>
    <t>HD/BE/BE/SO/CB/JB/JB</t>
  </si>
  <si>
    <t>JB/FR/FR/FR/BE/DH</t>
  </si>
  <si>
    <t>WB/JB/SS</t>
  </si>
  <si>
    <t>JB/HD/SO/DH/WB/WB/WB/FR/BE/SS</t>
  </si>
  <si>
    <t>SO/WB/BB/SS/JB/SS/CB</t>
  </si>
  <si>
    <t>SS/FR/HD/HD/WB</t>
  </si>
  <si>
    <t>BB/BB/FR/FR/FR</t>
  </si>
  <si>
    <t>CB/CB/SS</t>
  </si>
  <si>
    <t>JB/DH/JB/JB/JB/HD/JB/SO</t>
  </si>
  <si>
    <t>FR/FR/FR/BB/BE/DH/SS/DH/DH/HD/HD/HD/HD</t>
  </si>
  <si>
    <t>DH/JB/JB/JB</t>
  </si>
  <si>
    <t>DH/DH/BE/DH/DH</t>
  </si>
  <si>
    <t>HD/HD/BE/BE/SO/BE</t>
  </si>
  <si>
    <t>DH/BE/BE/SS/BB/HD/BB/SO</t>
  </si>
  <si>
    <t>WB/CB/CB/DH/DH/BE/BE/BE</t>
  </si>
  <si>
    <t>BB/BB/HD/HD/HD/SS/SS</t>
  </si>
  <si>
    <t>FR/FR/FR/SS/FR/HD/HD</t>
  </si>
  <si>
    <t>BB/BB/BB/BE/SS</t>
  </si>
  <si>
    <t>JB/JB/WB/WB/DH/DH</t>
  </si>
  <si>
    <t>BE/WB/CB/BE/BE/BE/BB/CB/BE/BE/BE/BE/BE/CB/CB</t>
  </si>
  <si>
    <t>SS/SS/SS/DH/DH/JB</t>
  </si>
  <si>
    <t>CB/SS</t>
  </si>
  <si>
    <t>FR/FR/FR/SS/HD/HD</t>
  </si>
  <si>
    <t>BB/BB/BE/BB/SO</t>
  </si>
  <si>
    <t>CB/CB/HD/WB/SO/WB/BE/CB</t>
  </si>
  <si>
    <t>SO/SO/SO/SO/BB/SS/SO/CB/CB</t>
  </si>
  <si>
    <t>WB/BB/BB/BB/BB/BE</t>
  </si>
  <si>
    <t>JB/JB/JB/JB/JB/DH/JB/HD/FR/FR/FR/DH/DH/FR</t>
  </si>
  <si>
    <t>SO/BE/SO/JB/HD/BE/CB</t>
  </si>
  <si>
    <t>JB/BE/DH/HD/SO/DH/SO/JB</t>
  </si>
  <si>
    <t>CB/FR/FR/BE/JB</t>
  </si>
  <si>
    <t>SO/JB/BE/BE/BE</t>
  </si>
  <si>
    <t>SO/SO/SO/BE/BE</t>
  </si>
  <si>
    <t>SS/BB/SO/DH/SS/FR/SS/JB</t>
  </si>
  <si>
    <t>DH/DH/DH/DH/SO/SO/DH/DH/DH</t>
  </si>
  <si>
    <t>HD/HD/FR/FR/FR/HD</t>
  </si>
  <si>
    <t>HD/HD/CB/BB/BB</t>
  </si>
  <si>
    <t>FR/BB/BB/SS/FR/BB/BE/DH/SO</t>
  </si>
  <si>
    <t>JB/BB/BB/BB/DH/JB/JB/JB/BB/SO/FR/FR/FR/SS/SS/SS</t>
  </si>
  <si>
    <t>DH/DH/BE/WB/BE/FR</t>
  </si>
  <si>
    <t>SS/CB/WB/SO/SO/SO/DH/HD</t>
  </si>
  <si>
    <t>BB/SO/FR/JB/JB/SS/CB/SO</t>
  </si>
  <si>
    <t>HD/JB/BB/BB/FR</t>
  </si>
  <si>
    <t>HD/JB/BB/SO/DH/SO/SO/CB/JB</t>
  </si>
  <si>
    <t>SS/HD/BE</t>
  </si>
  <si>
    <t>CB/BE/SO/SS/SS/SO/SO</t>
  </si>
  <si>
    <t>FR/WB/JB/JB/SS/SS/SS/SS/SS</t>
  </si>
  <si>
    <t>FR/HD/HD/SS/BE/BE/BB</t>
  </si>
  <si>
    <t>WB/BB/JB/JB/WB/WB</t>
  </si>
  <si>
    <t>WB/BB/SS/SS/CB/FR/HD/HD/HD</t>
  </si>
  <si>
    <t>JB/JB/BE/BE/BE/BE</t>
  </si>
  <si>
    <t>DH/DH/HD/HD/JB/JB</t>
  </si>
  <si>
    <t>BB/DH/BB/BB/BB/JB/DH/WB/SS/DH/SO/DH</t>
  </si>
  <si>
    <t>DH/FR/HD/HD</t>
  </si>
  <si>
    <t>JB/CB/WB/HD/SO/SO/HD/HD/BE/FR</t>
  </si>
  <si>
    <t>DH/BE/WB/DH/CB/DH/BE/SS</t>
  </si>
  <si>
    <t>BE/HD/HD/HD/HD/BB/WB/WB</t>
  </si>
  <si>
    <t>FR/CB/CB/BE/BE/FR/FR/DH/DH</t>
  </si>
  <si>
    <t>CB/CB/SS/SS/JB/JB/JB</t>
  </si>
  <si>
    <t>SO/SO/SO/SO/SO/SO/BB/BB/BB/BB</t>
  </si>
  <si>
    <t>SS/HD/SS/JB/WB</t>
  </si>
  <si>
    <t>FR/BE/BE/HD</t>
  </si>
  <si>
    <t>SS/DH/DH/DH/SS/SS</t>
  </si>
  <si>
    <t>WB/CB/SO/SO/SO/SO/SS</t>
  </si>
  <si>
    <t>FR/WB/SS/BB/BB/HD/SS/BE</t>
  </si>
  <si>
    <t>SO/HD/FR/SO/CB/BE/JB</t>
  </si>
  <si>
    <t>BB/BB/BB/DH/SO</t>
  </si>
  <si>
    <t>SO/SO/SO/SO/BB/HD/HD</t>
  </si>
  <si>
    <t>DH/DH/DH/DH/WB/WB</t>
  </si>
  <si>
    <t>JB/DH/DH/JB/JB</t>
  </si>
  <si>
    <t>SS/SS/WB/JB</t>
  </si>
  <si>
    <t>BB/SO/SO/SO/SO/JB</t>
  </si>
  <si>
    <t>BB/HD/JB/CB/JB/JB/SO/SO/SO/FR/HD</t>
  </si>
  <si>
    <t>BE/DH/CB/SO/WB/DH/HD/JB</t>
  </si>
  <si>
    <t>BB/BB/WB/WB/JB</t>
  </si>
  <si>
    <t>SO/SO/SO/JB/JB</t>
  </si>
  <si>
    <t>JB/HD/FR/DH/JB/FR/FR/FR/FR/HD/SO</t>
  </si>
  <si>
    <t>CB/FR/BB/BB/SO/HD/SS</t>
  </si>
  <si>
    <t>SO/HD/FR/JB/HD/BE/JB/FR/SS</t>
  </si>
  <si>
    <t>WB/FR</t>
  </si>
  <si>
    <t>BB/FR/FR/CB/HD/SS/BE</t>
  </si>
  <si>
    <t>SO/SO/WB/DH/DH/DH</t>
  </si>
  <si>
    <t>BB/JB/BB/HD/HD/BE/DH/DH/SS/HD</t>
  </si>
  <si>
    <t>JB/FR/HD/HD</t>
  </si>
  <si>
    <t>FR/FR/FR/HD</t>
  </si>
  <si>
    <t>SS/DH/DH/DH/DH/CB/CB</t>
  </si>
  <si>
    <t>DH/WB/SS/SS/SS/SS</t>
  </si>
  <si>
    <t>BE/DH/DH/SS/WB</t>
  </si>
  <si>
    <t>HD/WB/WB/WB</t>
  </si>
  <si>
    <t>SO/SO/HD/SS</t>
  </si>
  <si>
    <t>DH/DH/DH/DH/BB/BB/BB</t>
  </si>
  <si>
    <t>FR/FR/FR/HD/WB/SO/SO/SO</t>
  </si>
  <si>
    <t>BE/BE/BE/CB</t>
  </si>
  <si>
    <t>FR/CB/SS/BE/WB/BB/BB/CB/BB</t>
  </si>
  <si>
    <t>SS/SS/SS/FR/FR/FR/FR</t>
  </si>
  <si>
    <t>CB/CB/JB/FR/DH/SO</t>
  </si>
  <si>
    <t>SO/SO/FR/CB/DH/HD</t>
  </si>
  <si>
    <t>DH/HD/HD/HD/SS/CB/FR/WB/WB/SS/BE/BE</t>
  </si>
  <si>
    <t>BB/SO/JB/JB/JB/JB/FR/FR</t>
  </si>
  <si>
    <t>WB/BB/BB/BB/BE/BE</t>
  </si>
  <si>
    <t>FR/SO/BB/JB/BB/JB</t>
  </si>
  <si>
    <t>BB/BB/BB/WB/WB/WB/WB/SO/BB/FR</t>
  </si>
  <si>
    <t>WB/BB/BB/BB/BE/BB</t>
  </si>
  <si>
    <t>BB/BB/BB/WB/BE/WB</t>
  </si>
  <si>
    <t>BB/DH/BE/DH/FR/FR/SS</t>
  </si>
  <si>
    <t>HD/HD/JB/SO/SO/SO/FR/HD</t>
  </si>
  <si>
    <t>FR/JB/SS/SS</t>
  </si>
  <si>
    <t>WB/WB/WB/JB/JB/BE</t>
  </si>
  <si>
    <t>DH/SO/FR</t>
  </si>
  <si>
    <t>CB/CB/BB/WB/FR/FR</t>
  </si>
  <si>
    <t>BE/JB/FR/FR/SO/SS/SS</t>
  </si>
  <si>
    <t>DH/JB/JB/HD/HD/HD/CB/CB/BE/BE/BE/BE/BE</t>
  </si>
  <si>
    <t>BE/WB/WB/DH/CB/CB/JB</t>
  </si>
  <si>
    <t>HD/WB/BB</t>
  </si>
  <si>
    <t>FR/FR/FR/WB/WB/WB/BB/BB</t>
  </si>
  <si>
    <t>JB/CB/BE/CB/BB/WB/DH/SS/SS/BB</t>
  </si>
  <si>
    <t>SS/SS/FR/FR/JB/JB/CB/CB/CB/FR/BB</t>
  </si>
  <si>
    <t>SS/FR/FR/BE/BE/BE</t>
  </si>
  <si>
    <t>DH/DH/JB/WB/WB/WB</t>
  </si>
  <si>
    <t>SO/WB/BB</t>
  </si>
  <si>
    <t>HD/HD/SS/SS/SS/SS/BB</t>
  </si>
  <si>
    <t>HD/HD/HD/HD/SO/SO/SO</t>
  </si>
  <si>
    <t>BE/JB/HD/BE/SO/FR</t>
  </si>
  <si>
    <t>BB/CB/SO/HD</t>
  </si>
  <si>
    <t>BE/HD/HD/HD/HD/DH/DH</t>
  </si>
  <si>
    <t>JB/JB/BB/BB/BE/BE/BE</t>
  </si>
  <si>
    <t>BE/FR/FR/FR/SO/BB/FR/BB/WB/BB</t>
  </si>
  <si>
    <t>SS/BB/WB/SO/SS/BB/SS/HD</t>
  </si>
  <si>
    <t>FR/FR/FR/SO/SO/CB/DH/DH/DH/DH/DH/JB</t>
  </si>
  <si>
    <t>BB/SS/HD/HD/CB/HD</t>
  </si>
  <si>
    <t>WB/BE/BE/CB</t>
  </si>
  <si>
    <t>SO/BE/JB/JB/SO/BE/HD/CB/CB/FR/FR</t>
  </si>
  <si>
    <t>BE/SS/SS/CB/DH/BE/FR</t>
  </si>
  <si>
    <t>CB/JB/BB/SS/SS/HD</t>
  </si>
  <si>
    <t>JB/DH/DH/DH/JB/JB</t>
  </si>
  <si>
    <t>SS/SS/SS/SS/SS/CB/DH/DH</t>
  </si>
  <si>
    <t>JB/FR/FR/JB/DH/HD/BE/BE/CB/SO/SO/SO</t>
  </si>
  <si>
    <t>WB/SO/JB/JB/DH/WB/JB/HD</t>
  </si>
  <si>
    <t>SS/BE/SS</t>
  </si>
  <si>
    <t>BB/BB/HD/HD/HD/SO</t>
  </si>
  <si>
    <t>WB/BE/BE/BE/SO/SO</t>
  </si>
  <si>
    <t>HD/BE/DH/HD/HD/SO</t>
  </si>
  <si>
    <t>BB/BB/BB/SO/BE</t>
  </si>
  <si>
    <t>SO/DH/DH/DH/DH/HD/HD</t>
  </si>
  <si>
    <t>BB/CB/CB/HD/SS</t>
  </si>
  <si>
    <t>CB/CB/BE/SO/FR/BE</t>
  </si>
  <si>
    <t>JB/JB/JB/CB/BB/BB/JB/JB/WB/SS/HD/HD/JB/JB</t>
  </si>
  <si>
    <t>DH/DH/JB/BB/BB</t>
  </si>
  <si>
    <t>DH/DH/DH/DH/BB/FR/FR</t>
  </si>
  <si>
    <t>BE/BE/CB/BE/BB/BB</t>
  </si>
  <si>
    <t>FR/HD/SS/HD/FR/FR/JB/SO</t>
  </si>
  <si>
    <t>HD/BB/HD/HD/SO</t>
  </si>
  <si>
    <t>BB/BB/SS/SS/SO/WB/CB</t>
  </si>
  <si>
    <t>DH/DH/DH/HD/HD/HD/CB</t>
  </si>
  <si>
    <t>WB/BB/CB/SO/JB/BB/SO/HD</t>
  </si>
  <si>
    <t>JB/SO/FR/JB</t>
  </si>
  <si>
    <t>SO/WB/FR/FR/BB/WB/SS/SS/SS/BE</t>
  </si>
  <si>
    <t>CB/CB/WB/JB/JB/DH/DH</t>
  </si>
  <si>
    <t>CB/CB/SO/WB/JB/JB/JB</t>
  </si>
  <si>
    <t>DH/JB/SO/SS/SO/FR/BB/FR/WB/WB/WB/WB</t>
  </si>
  <si>
    <t>SS/SS/SS/SS/DH/DH</t>
  </si>
  <si>
    <t>DH/HD</t>
  </si>
  <si>
    <t>SO/SO/JB/DH/DH/HD/SO</t>
  </si>
  <si>
    <t>BE/DH/SO/SO/WB/WB</t>
  </si>
  <si>
    <t>CB/CB/SO/HD/WB/WB/FR</t>
  </si>
  <si>
    <t>DH/FR/JB/CB/WB/CB/BB/FR/WB</t>
  </si>
  <si>
    <t>DH/DH/DH/JB/FR/FR/FR</t>
  </si>
  <si>
    <t>JB/WB/SO/SO/BE/HD</t>
  </si>
  <si>
    <t>WB/WB/WB/WB/JB/SS</t>
  </si>
  <si>
    <t>SO/FR/SO</t>
  </si>
  <si>
    <t>WB/SO/SO/SS/HD</t>
  </si>
  <si>
    <t>SO/SO/FR</t>
  </si>
  <si>
    <t>JB/JB/WB/WB</t>
  </si>
  <si>
    <t>BB/BB/SS/DH/DH/DH/WB/WB</t>
  </si>
  <si>
    <t>SS/SS/BB/CB/DH/WB</t>
  </si>
  <si>
    <t>DH/FR/WB/WB/WB/BE/SS/BB/CB/JB</t>
  </si>
  <si>
    <t>WB/BB/SO/FR/DH/BE/CB/CB/CB/CB/DH</t>
  </si>
  <si>
    <t>FR/FR/HD/CB</t>
  </si>
  <si>
    <t>HD/HD/HD/HD/HD/HD/FR</t>
  </si>
  <si>
    <t>WB/SO/SO/BB/SO/DH/WB/SS</t>
  </si>
  <si>
    <t>SS/SS/SS/JB/SO/SO</t>
  </si>
  <si>
    <t>SS/SS/SS/HD/DH</t>
  </si>
  <si>
    <t>SO/BE/WB/CB/BE/JB/HD/BE/SS/BE</t>
  </si>
  <si>
    <t>DH/SS/CB/BB</t>
  </si>
  <si>
    <t>FR/CB/BB/BB/BB</t>
  </si>
  <si>
    <t>JB/JB/BB/SS/SS/SS/SS/CB/CB</t>
  </si>
  <si>
    <t>BE/DH/DH</t>
  </si>
  <si>
    <t>WB/WB/FR/BE/BE</t>
  </si>
  <si>
    <t>HD/HD/HD/FR/FR/FR/SO</t>
  </si>
  <si>
    <t>SO/JB/JB/WB/HD/CB/BB/BE/HD/BE/DH/DH</t>
  </si>
  <si>
    <t>DH/FR/BB/BE/HD/SS/BB</t>
  </si>
  <si>
    <t>JB/JB/JB/JB/WB/BE</t>
  </si>
  <si>
    <t>BB/BB/HD/HD/SS/BE/SS/SO/JB</t>
  </si>
  <si>
    <t>BE/BE/CB/CB/JB/JB</t>
  </si>
  <si>
    <t>FR/HD/BE/SO/SO</t>
  </si>
  <si>
    <t>CB/CB/DH/BE/BE/DH/SO</t>
  </si>
  <si>
    <t>WB/WB/JB/JB/JB/HD/HD</t>
  </si>
  <si>
    <t>JB/BE/BE/BB</t>
  </si>
  <si>
    <t>HD/HD/SO/SO/SO/SO</t>
  </si>
  <si>
    <t>WB/WB/JB</t>
  </si>
  <si>
    <t>SO/SO/SO/JB/DH/DH/DH</t>
  </si>
  <si>
    <t>DH/FR/SO/HD/DH/JB/HD</t>
  </si>
  <si>
    <t>DH/SO/BE</t>
  </si>
  <si>
    <t>CB/JB/BB/FR/JB/WB/CB</t>
  </si>
  <si>
    <t>FR/FR/SO/BB/BB</t>
  </si>
  <si>
    <t>BB/BE/WB/WB/WB/WB</t>
  </si>
  <si>
    <t>HD/BE/SS/CB/BE/JB/FR/SS/SS/DH</t>
  </si>
  <si>
    <t>SO/BB/BB/JB</t>
  </si>
  <si>
    <t>DH/BE/JB/JB</t>
  </si>
  <si>
    <t>CB/HD/HD/HD</t>
  </si>
  <si>
    <t>BB/BE/FR</t>
  </si>
  <si>
    <t>SO/HD/FR/FR/DH/FR</t>
  </si>
  <si>
    <t>SS/DH/DH/WB/HD</t>
  </si>
  <si>
    <t>BB/BB/BB/CB/CB/CB/SO/SO</t>
  </si>
  <si>
    <t>SS/JB/BB/CB/FR/DH/WB/WB/BE/SO</t>
  </si>
  <si>
    <t>CB/CB/BB/BB/BB/BB/HD</t>
  </si>
  <si>
    <t>DH/DH/SS/SS/SS/SS/SS/WB</t>
  </si>
  <si>
    <t>WB/CB/CB/SO/SO/SO</t>
  </si>
  <si>
    <t>BB/HD/BB/CB/BE/DH/SS/SS/SS/DH/DH/DH/JB/WB</t>
  </si>
  <si>
    <t>HD/BE/BE/JB/JB</t>
  </si>
  <si>
    <t>SO/SO/BB/BB/JB/CB</t>
  </si>
  <si>
    <t>BB/BB/JB/JB/WB/WB/WB/BE</t>
  </si>
  <si>
    <t>DH/DH/HD/HD/DH/DH</t>
  </si>
  <si>
    <t>CB/FR/BB/SS/DH/FR/BB/JB/SO/SO/SS</t>
  </si>
  <si>
    <t>SS/SO/FR/DH/WB/SS/SO/BE/FR/FR/FR/BE/BE</t>
  </si>
  <si>
    <t>FR/JB/JB/JB/FR/SS/SS</t>
  </si>
  <si>
    <t>WB/BB/JB/FR/WB</t>
  </si>
  <si>
    <t>HD/SO/SO/BB/BB/WB</t>
  </si>
  <si>
    <t>DH/HD/WB/JB/FR/WB/SS/SS</t>
  </si>
  <si>
    <t>FR/JB/SS</t>
  </si>
  <si>
    <t>WB/HD/CB/CB</t>
  </si>
  <si>
    <t>BB/BB/HD/WB</t>
  </si>
  <si>
    <t>BE/JB/BE/CB/FR/DH/BE/HD</t>
  </si>
  <si>
    <t>BB/BE/BE/FR/CB</t>
  </si>
  <si>
    <t>WB/WB/DH/DH/CB/CB/CB</t>
  </si>
  <si>
    <t>HD/BB/BB/DH/DH/DH</t>
  </si>
  <si>
    <t>CB/CB/JB/JB/FR/FR/FR/SS/HD/CB</t>
  </si>
  <si>
    <t>FR/FR/FR/DH/DH</t>
  </si>
  <si>
    <t>SS/SS/BB/BB/SS/SS</t>
  </si>
  <si>
    <t>DH/FR/WB/JB/SS/CB/BB</t>
  </si>
  <si>
    <t>BB/BB/SO/BB/DH/WB/JB/JB/SO/WB/WB/WB</t>
  </si>
  <si>
    <t>JB/SO/SO/CB/SS/FR/FR/FR/JB/SO/DH/DH/JB/SS</t>
  </si>
  <si>
    <t>BB/BB/HD/WB/FR/HD/CB/HD/HD</t>
  </si>
  <si>
    <t>BB/BB/BE/SO/FR/WB/FR/FR</t>
  </si>
  <si>
    <t>DH/CB/CB/FR/CB/SS/SS</t>
  </si>
  <si>
    <t>BE/FR/JB/JB/JB/CB/DH/CB/CB/FR</t>
  </si>
  <si>
    <t>CB/BE/HD/SO/SO/CB/CB/JB/HD</t>
  </si>
  <si>
    <t>BE/WB/CB/WB/HD/SO/BE/HD/WB</t>
  </si>
  <si>
    <t>SO/SO/BE/BE/FR/FR/FR</t>
  </si>
  <si>
    <t>CB/BB/FR/JB</t>
  </si>
  <si>
    <t>SS/FR/FR/WB/JB</t>
  </si>
  <si>
    <t>FR/FR/SS/SS</t>
  </si>
  <si>
    <t>DH/FR/FR/WB/WB/WB/WB</t>
  </si>
  <si>
    <t>HD/HD/SS</t>
  </si>
  <si>
    <t>DH/SO/CB/BB/BB/BB/BB</t>
  </si>
  <si>
    <t>SO/HD/HD/JB/WB</t>
  </si>
  <si>
    <t>JB/SO/SS/SS/FR</t>
  </si>
  <si>
    <t>BE/FR/JB/CB/DH/BE/SS/SS/FR</t>
  </si>
  <si>
    <t>JB/BB/BB/JB/FR/FR/FR/FR/WB/JB/WB</t>
  </si>
  <si>
    <t>BB/JB/BB/FR/SS/HD</t>
  </si>
  <si>
    <t>JB/JB/JB/SS/DH/SS/FR/SO/JB/HD/DH/WB</t>
  </si>
  <si>
    <t>HD/FR/FR/BE/SS/SS</t>
  </si>
  <si>
    <t>BB/BB/DH/BB/BB/SS</t>
  </si>
  <si>
    <t>FR/BE/CB/BE/JB/DH/CB/CB/HD/SS/CB</t>
  </si>
  <si>
    <t>SO/SO/HD/HD/FR</t>
  </si>
  <si>
    <t>FR/FR/WB/JB/DH/JB</t>
  </si>
  <si>
    <t>BE/BE/BE/JB/JB/JB/SO/SO</t>
  </si>
  <si>
    <t>BE/FR/CB/CB/CB/JB/WB/HD/BE</t>
  </si>
  <si>
    <t>HD/CB/JB/JB/BE</t>
  </si>
  <si>
    <t>CB/DH/DH/FR/SO/DH/DH/HD/FR/FR</t>
  </si>
  <si>
    <t>SS/CB/CB/FR/BE</t>
  </si>
  <si>
    <t>DH/DH/DH/DH/CB/CB/CB/CB</t>
  </si>
  <si>
    <t>JB/BB/BB/BB/SS/CB/DH</t>
  </si>
  <si>
    <t>WB/HD/FR/HD/HD</t>
  </si>
  <si>
    <t>BB/BB/FR/HD/HD/HD/HD</t>
  </si>
  <si>
    <t>JB/JB/SO/SS</t>
  </si>
  <si>
    <t>FR/SS/FR/SO/JB/SS/HD/HD/HD</t>
  </si>
  <si>
    <t>SS/JB/SS/JB/JB/BE/WB/WB/WB/WB/BB</t>
  </si>
  <si>
    <t>CB/BE/BE/BE/WB</t>
  </si>
  <si>
    <t>CB/HD/BE/SS/BE/FR/HD/SO/HD/HD/HD/HD</t>
  </si>
  <si>
    <t>HD/HD/FR/SS/SS/SS/HD</t>
  </si>
  <si>
    <t>BE/BB/SS/SO</t>
  </si>
  <si>
    <t>WB/CB/WB/FR/SS/CB/WB</t>
  </si>
  <si>
    <t>HD/HD/BE/FR/FR</t>
  </si>
  <si>
    <t>BB/CB/CB/CB/FR/FR/SS/SS</t>
  </si>
  <si>
    <t>BE/CB/CB/SO/SO/SO</t>
  </si>
  <si>
    <t>BE/WB/SO/SO</t>
  </si>
  <si>
    <t>BE/BB/CB/JB/JB/JB</t>
  </si>
  <si>
    <t>WB/WB/WB/BB/SO/SO/SO</t>
  </si>
  <si>
    <t>FR/BE/JB/JB/BB/SS/DH</t>
  </si>
  <si>
    <t>BE/BB/SS/SS/SS/SS</t>
  </si>
  <si>
    <t>SO/JB/BE/SO</t>
  </si>
  <si>
    <t>CB/CB/FR/FR/JB/JB/JB</t>
  </si>
  <si>
    <t>FR/BB/BB/HD/HD/DH/DH</t>
  </si>
  <si>
    <t>CB/BE/HD/JB/DH/CB/BE</t>
  </si>
  <si>
    <t>SS/SS/SS/JB/JB/JB/JB</t>
  </si>
  <si>
    <t>BE/BE/FR/BB/BB/BB</t>
  </si>
  <si>
    <t>JB/BE/WB/WB/WB/WB</t>
  </si>
  <si>
    <t>WB/WB/HD/HD/DH/DH/DH/WB/WB</t>
  </si>
  <si>
    <t>JB/JB/DH/CB/SS/BB/BB</t>
  </si>
  <si>
    <t>HD/BB/WB/DH/DH/JB/JB/BB/SO/SO/SO</t>
  </si>
  <si>
    <t>SS/BB</t>
  </si>
  <si>
    <t>BB/WB/BB/CB/HD/JB</t>
  </si>
  <si>
    <t>CB/BE/DH/SS/DH/BB/BB/BB/SS/FR/DH</t>
  </si>
  <si>
    <t>WB/JB</t>
  </si>
  <si>
    <t>SO/SO/SO/CB/CB/HD/HD</t>
  </si>
  <si>
    <t>BB/SO/SO/FR</t>
  </si>
  <si>
    <t>JB/BB/HD/SO/CB/CB/CB/BB/BB/BB/JB/CB</t>
  </si>
  <si>
    <t>CB/CB/JB/JB/HD</t>
  </si>
  <si>
    <t>SO/DH/BE/BE</t>
  </si>
  <si>
    <t>BE/BE/SO/SO/BB/BB/BB</t>
  </si>
  <si>
    <t>WB/WB/WB/FR/FR/BE/BE/BE</t>
  </si>
  <si>
    <t>BE/BE/SS/SS/JB/BB/BE/DH/DH/BE/FR</t>
  </si>
  <si>
    <t>BE/CB/DH/HD/DH/HD/BB/DH/DH/DH/SS/SO</t>
  </si>
  <si>
    <t>BE/CB/CB/SO/JB/BB/SS/BB/BB/BB/BB</t>
  </si>
  <si>
    <t>HD/HD/CB/SO/CB</t>
  </si>
  <si>
    <t>BB/BB/BB/BB/CB/CB/SS/BB/BB/BE/WB</t>
  </si>
  <si>
    <t>WB/DH/BB/SO/SO/SO/JB</t>
  </si>
  <si>
    <t>BB/WB/HD/HD/JB/CB/BE/SO/SO/SO</t>
  </si>
  <si>
    <t>HD/JB/JB/BB/BB/SS/SS</t>
  </si>
  <si>
    <t>CB/SO/SO/SO/BE/BB/SS</t>
  </si>
  <si>
    <t>FR/HD/HD/BB/BE/HD/CB/SS</t>
  </si>
  <si>
    <t>CB/CB/BB/SO/SS/BE</t>
  </si>
  <si>
    <t>WB/WB/SS/SS/SS/SS/JB/JB</t>
  </si>
  <si>
    <t>FR/CB/BE/JB/FR/DH/WB/HD/HD/JB</t>
  </si>
  <si>
    <t>BE/FR/FR/FR/CB/CB/CB/CB/CB</t>
  </si>
  <si>
    <t>WB/SS/SS/DH/BE/WB/WB</t>
  </si>
  <si>
    <t>FR/CB/CB/FR/CB/HD/JB/HD/CB/CB</t>
  </si>
  <si>
    <t>BB/BB/BB/BB/FR/DH</t>
  </si>
  <si>
    <t>BB/CB/HD/FR/WB/BB/SS/DH</t>
  </si>
  <si>
    <t>JB/BE/FR/FR/DH/JB</t>
  </si>
  <si>
    <t>FR/FR/FR/BB/DH</t>
  </si>
  <si>
    <t>BE/BB/CB/SS</t>
  </si>
  <si>
    <t>WB/WB/FR/JB/SO/SO/HD</t>
  </si>
  <si>
    <t>JB/SS/SS/SS/SS/DH/SS</t>
  </si>
  <si>
    <t>SO/DH/DH/FR/SO/BE/BE</t>
  </si>
  <si>
    <t>HD/WB/CB/JB/BB/CB/CB/BB</t>
  </si>
  <si>
    <t>DH/BE/BE/HD/FR</t>
  </si>
  <si>
    <t>SS/SS/BE/FR/FR/WB/CB/SS/SS/FR</t>
  </si>
  <si>
    <t>WB/CB/CB/FR</t>
  </si>
  <si>
    <t>SS/WB/FR</t>
  </si>
  <si>
    <t>SS/SS/SS/BB/SO</t>
  </si>
  <si>
    <t>BB/FR/SO/BE/BE</t>
  </si>
  <si>
    <t>CB/BB/BB/JB/BE/BE</t>
  </si>
  <si>
    <t>SS/SO/CB/WB/DH</t>
  </si>
  <si>
    <t>WB/WB/SO/DH/HD/FR/CB/FR/BB</t>
  </si>
  <si>
    <t>CB/FR/WB/HD/SO</t>
  </si>
  <si>
    <t>JB/FR/FR/BE/JB/JB/JB</t>
  </si>
  <si>
    <t>JB/WB/WB/BE</t>
  </si>
  <si>
    <t>CB/SS/DH/DH/JB/JB/SS</t>
  </si>
  <si>
    <t>BB/BB/BB/WB/WB/WB/BB/BB</t>
  </si>
  <si>
    <t>FR/WB/CB/CB/CB</t>
  </si>
  <si>
    <t>WB/JB/CB/CB</t>
  </si>
  <si>
    <t>HD/BE/BE</t>
  </si>
  <si>
    <t>SO/HD/SS/SS/JB/HD</t>
  </si>
  <si>
    <t>SO/BB/SS/SO/BB/WB/CB/BE</t>
  </si>
  <si>
    <t>BB/WB/BE/SO/BE/BE</t>
  </si>
  <si>
    <t>SS/BB/CB/CB/CB/HD/SO/SO/SS/FR</t>
  </si>
  <si>
    <t>BE/BE/WB/WB/BB</t>
  </si>
  <si>
    <t>HD/HD/HD/DH/DH/DH</t>
  </si>
  <si>
    <t>FR/SS/DH/JB/SO/SO/SS/CB</t>
  </si>
  <si>
    <t>WB/WB/WB/WB/WB/WB/WB/DH</t>
  </si>
  <si>
    <t>HD/SS/FR/FR/FR</t>
  </si>
  <si>
    <t>CB/CB/FR/FR/FR</t>
  </si>
  <si>
    <t>JB/WB/WB/BE/FR/SO</t>
  </si>
  <si>
    <t>BE/WB/BE/BE/DH</t>
  </si>
  <si>
    <t>BB/WB/CB/FR/CB/FR</t>
  </si>
  <si>
    <t>FR/JB/JB/SO/DH/WB/CB/SS/SS/SS/SS/BE/JB</t>
  </si>
  <si>
    <t>SS/SS/JB/WB/WB/WB</t>
  </si>
  <si>
    <t>BB/SO/SS/SS/HD/HD/SO</t>
  </si>
  <si>
    <t>FR/JB/JB/JB/JB</t>
  </si>
  <si>
    <t>JB/FR/SS/FR/FR</t>
  </si>
  <si>
    <t>CB/CB/FR/FR/CB/SO</t>
  </si>
  <si>
    <t>FR/BB/HD/SS/DH/HD</t>
  </si>
  <si>
    <t>SO/WB/FR/SS/SS</t>
  </si>
  <si>
    <t>HD/HD/SS/SS/DH/SS/SS</t>
  </si>
  <si>
    <t>FR/BE/BE/BE/HD/HD</t>
  </si>
  <si>
    <t>HD/SO/JB/JB/BE</t>
  </si>
  <si>
    <t>HD/BB/WB/FR/DH/DH/DH/BB/WB/HD/SS/BE</t>
  </si>
  <si>
    <t>BE/WB/BE/JB/JB/JB/BB/CB/FR/BB</t>
  </si>
  <si>
    <t>HD/SS/SS/SO/BE/DH/CB/SS</t>
  </si>
  <si>
    <t>CB/CB/BB/BE/BE/SO/FR</t>
  </si>
  <si>
    <t>WB/SS/WB/WB</t>
  </si>
  <si>
    <t>SS/SS/SS/CB/SO/SO</t>
  </si>
  <si>
    <t>FR/SO/SO/SO/DH/DH/DH</t>
  </si>
  <si>
    <t>HD/BB/BB/SS</t>
  </si>
  <si>
    <t>SS/WB/FR/SO/SS/SS/SS/JB/SO/BB</t>
  </si>
  <si>
    <t>FR/BB/BB/BB/DH</t>
  </si>
  <si>
    <t>JB/CB/WB/BE/WB/BE/DH/WB/JB/WB</t>
  </si>
  <si>
    <t>BE/HD/WB</t>
  </si>
  <si>
    <t>WB/CB/FR/FR/WB/BB/DH/JB</t>
  </si>
  <si>
    <t>SO/SO/SO/SO/SO/SO/SO/SS/SS</t>
  </si>
  <si>
    <t>SS/CB/CB/DH/DH</t>
  </si>
  <si>
    <t>CB/BB/DH/CB/BB/SO/HD/JB</t>
  </si>
  <si>
    <t>SO/BB/FR/FR</t>
  </si>
  <si>
    <t>JB/JB/FR/FR/FR/WB/WB/HD/HD</t>
  </si>
  <si>
    <t>FR/JB/BE/JB/SS/FR/HD/CB</t>
  </si>
  <si>
    <t>BE/BE/BE/CB/CB/SO/JB/JB</t>
  </si>
  <si>
    <t>FR/FR/CB/DH/DH/DH</t>
  </si>
  <si>
    <t>BB/DH/BB/HD/BB/WB/SO/SS/CB</t>
  </si>
  <si>
    <t>HD/HD/FR/FR/WB/WB/SS/SS</t>
  </si>
  <si>
    <t>JB/HD/HD/BE/HD</t>
  </si>
  <si>
    <t>FR/SS/HD/FR/JB/HD/JB</t>
  </si>
  <si>
    <t>FR/SS/SS/SS/SS</t>
  </si>
  <si>
    <t>WB/WB/JB/JB/JB/JB</t>
  </si>
  <si>
    <t>SO/FR/CB/WB/HD/SO/SO</t>
  </si>
  <si>
    <t>JB/FR/FR/FR/FR/FR/BB/SO</t>
  </si>
  <si>
    <t>SO/DH/DH/DH/DH/SS</t>
  </si>
  <si>
    <t>SO/HD/HD/HD/HD</t>
  </si>
  <si>
    <t>JB/WB/BE</t>
  </si>
  <si>
    <t>JB/DH/SO/SO/BE/BE/HD/DH</t>
  </si>
  <si>
    <t>FR/SO/SO/SO/HD/HD/CB/CB/CB</t>
  </si>
  <si>
    <t>BE/DH/DH/DH/JB/JB/JB/WB</t>
  </si>
  <si>
    <t>WB/WB/WB/WB/SO/JB/FR/HD/BE/CB/WB/JB/JB/JB</t>
  </si>
  <si>
    <t>CB/FR/FR/JB/CB/CB/BE</t>
  </si>
  <si>
    <t>DH/SS/WB/WB/WB/WB/SO/JB/FR/JB</t>
  </si>
  <si>
    <t>JB/JB/JB/JB/CB/CB</t>
  </si>
  <si>
    <t>BB/SO/FR/FR/FR</t>
  </si>
  <si>
    <t>HD/HD/HD/CB/WB/WB/WB/SO</t>
  </si>
  <si>
    <t>BB/SS/SS/BE/BB/BB/BB</t>
  </si>
  <si>
    <t>JB/JB/BE/BE/BE/BE/FR/FR</t>
  </si>
  <si>
    <t>FR/DH/DH/SS/DH/SS/SS/BB/DH</t>
  </si>
  <si>
    <t>SO/SO/FR/FR</t>
  </si>
  <si>
    <t>SS/SS/SS/FR/SS/SO/SS/SO/CB/HD/DH</t>
  </si>
  <si>
    <t>SS/SS/SS/WB/WB/BB/WB/BE/HD/HD/BE/DH/DH/DH/DH</t>
  </si>
  <si>
    <t>SO/WB/DH/WB/WB</t>
  </si>
  <si>
    <t>HD/HD/HD/HD/HD/BE/BE/BE/BE</t>
  </si>
  <si>
    <t>SS/SS/SO/HD</t>
  </si>
  <si>
    <t>SO/CB/BE/SO/SO/SO/SO/FR/HD/FR</t>
  </si>
  <si>
    <t>HD/DH/DH/DH/DH/CB/SS/CB/BB/SS</t>
  </si>
  <si>
    <t>WB/WB/CB/CB/HD/HD</t>
  </si>
  <si>
    <t>JB/JB/BB/BB/BB/BE</t>
  </si>
  <si>
    <t>HD/SO/WB/WB/WB</t>
  </si>
  <si>
    <t>SS/HD/FR/BB/SO/SO</t>
  </si>
  <si>
    <t>WB/SS/DH/JB/HD/BB/CB/CB/CB/HD/DH</t>
  </si>
  <si>
    <t>BB/DH/DH/SO</t>
  </si>
  <si>
    <t>BE/BE/BE/CB/CB/SS/SS</t>
  </si>
  <si>
    <t>FR/FR/BB/DH/JB/SO/WB/SS/DH</t>
  </si>
  <si>
    <t>WB/WB/WB/WB/WB/WB/DH/DH</t>
  </si>
  <si>
    <t>CB/BB/SS</t>
  </si>
  <si>
    <t>WB/SO/BB/HD/SS</t>
  </si>
  <si>
    <t>SO/SS/CB/SS/DH/FR/BB/SS/SS/SS/SS</t>
  </si>
  <si>
    <t>HD/CB/DH</t>
  </si>
  <si>
    <t>HD/HD/BE/BE</t>
  </si>
  <si>
    <t>WB/WB/CB/CB/DH/WB/FR/SS/SS/DH/DH/CB/BE</t>
  </si>
  <si>
    <t>SS/SS/SS/SS/DH/DH/CB/SS/SS/SS/SS/WB/JB</t>
  </si>
  <si>
    <t>CB/BE/CB/SS/SS/JB/JB/WB</t>
  </si>
  <si>
    <t>FR/WB/WB/JB/SO/BE/SO/JB</t>
  </si>
  <si>
    <t>HD/HD/JB/SS/CB</t>
  </si>
  <si>
    <t>SO/WB/SS/SS/SO/WB</t>
  </si>
  <si>
    <t>CB/CB/JB/JB/SS/SO/BB/SO/BB/BB/BB/DH/BB</t>
  </si>
  <si>
    <t>FR/HD/DH/BB/SO/BE/JB/HD</t>
  </si>
  <si>
    <t>JB/WB/BE/WB/BB/SS/BB/BB/SO</t>
  </si>
  <si>
    <t>BB/BE/BE/SO/BE/BE/BE/SO/BE/DH/BE/WB</t>
  </si>
  <si>
    <t>JB/JB/CB/CB/DH/SS/SS/SS/SS/SO/DH</t>
  </si>
  <si>
    <t>WB/SO/SO/DH/DH/SO</t>
  </si>
  <si>
    <t>SS/JB/JB/BE</t>
  </si>
  <si>
    <t>JB/JB/JB/FR</t>
  </si>
  <si>
    <t>DH/CB/FR/SO/DH/CB/SO/SO</t>
  </si>
  <si>
    <t>FR/HD/HD/HD/HD/BE/SO/DH/BB/WB/WB/WB</t>
  </si>
  <si>
    <t>BE/SO/WB/SS/JB/WB/SO/CB/CB</t>
  </si>
  <si>
    <t>HD/JB/CB/DH/SO/BB/BB</t>
  </si>
  <si>
    <t>HD/BE/BE/CB/BE/BE</t>
  </si>
  <si>
    <t>HD/SO/CB/BE/JB/BB/HD/CB</t>
  </si>
  <si>
    <t>SS/DH/HD/WB/BE/HD</t>
  </si>
  <si>
    <t>WB/SO/SO/SO/HD/DH/JB/SS/SS/SS/FR/BE</t>
  </si>
  <si>
    <t>SO/CB/SS/BB/SO/HD/BE/BE/HD/FR</t>
  </si>
  <si>
    <t>HD/HD/FR/FR/FR/FR/FR</t>
  </si>
  <si>
    <t>CB/BB/BB</t>
  </si>
  <si>
    <t>JB/SO/SS/WB/BE/BE/BE/JB</t>
  </si>
  <si>
    <t>CB/JB/CB/WB/BE/BE/FR/SS</t>
  </si>
  <si>
    <t>SS/SS/SS/CB/HD</t>
  </si>
  <si>
    <t>BE/FR/FR/FR/FR/FR/FR/JB/JB</t>
  </si>
  <si>
    <t>SS/SS/SS/SS/BB/FR/JB/JB/HD/HD/JB/CB</t>
  </si>
  <si>
    <t>SO/SO/SO/FR/WB/WB/BB/CB/CB</t>
  </si>
  <si>
    <t>BB/BB/BB/WB/WB</t>
  </si>
  <si>
    <t>FR/BB/CB/CB/CB/WB/JB/JB</t>
  </si>
  <si>
    <t>CB/CB/BE/SO</t>
  </si>
  <si>
    <t>SS/SO/SO/SO</t>
  </si>
  <si>
    <t>BE/CB/BE</t>
  </si>
  <si>
    <t>SO/SO/SO/BE/SS</t>
  </si>
  <si>
    <t>HD/JB/DH/DH</t>
  </si>
  <si>
    <t>CB/BE/BB/BB/HD/BE/BE/BE/BE</t>
  </si>
  <si>
    <t>SS/CB/SS/DH/HD/HD/SS/SO/SO/SO/BB/BB/SO</t>
  </si>
  <si>
    <t>BB/BB/BB/SS</t>
  </si>
  <si>
    <t>JB/JB/BE/BE/BB/BB/HD/HD/FR/FR</t>
  </si>
  <si>
    <t>BB/FR/FR/BB</t>
  </si>
  <si>
    <t>HD/HD/HD/HD/SO</t>
  </si>
  <si>
    <t>SO/SO/WB/FR/FR</t>
  </si>
  <si>
    <t>JB/CB/SO/DH/DH/DH/DH/JB/JB/JB/JB/WB/FR/SS/SS</t>
  </si>
  <si>
    <t>FR/FR/BB/BB/SO/SO/FR</t>
  </si>
  <si>
    <t>FR/SO/DH/DH</t>
  </si>
  <si>
    <t>SO/SO/DH/DH/WB/BE/BE/BB</t>
  </si>
  <si>
    <t>JB/FR/FR/WB/SO/SS/BE/SS</t>
  </si>
  <si>
    <t>SO/SO/SS/SS/SS/SS/SS</t>
  </si>
  <si>
    <t>BB/BB/BE/BE/BE/BE/SS/SS/SS/SS/JB/JB</t>
  </si>
  <si>
    <t>BB/DH/SO/DH/SO/SO/FR/FR/DH/SS/FR</t>
  </si>
  <si>
    <t>JB/DH/SO/WB/SS/SO/BB</t>
  </si>
  <si>
    <t>HD/HD/HD/HD/HD/HD/HD/HD</t>
  </si>
  <si>
    <t>BB/CB/SO/CB/SS/HD/SS</t>
  </si>
  <si>
    <t>SS/JB/WB/WB/HD/WB</t>
  </si>
  <si>
    <t>WB/JB/SO/SO/HD/HD/HD/HD/SO/HD</t>
  </si>
  <si>
    <t>JB/JB/JB/BB/BB/BB</t>
  </si>
  <si>
    <t>CB/CB/CB/FR/HD</t>
  </si>
  <si>
    <t>SO/SO/SO/SO/FR/BE/BE</t>
  </si>
  <si>
    <t>JB/WB/WB/WB/WB/WB/SS/BE/BB/SS/JB</t>
  </si>
  <si>
    <t>JB/BB/HD/HD/HD/WB/FR/HD</t>
  </si>
  <si>
    <t>HD/DH/SS/HD/WB/SO/BE/BB/JB</t>
  </si>
  <si>
    <t>HD/HD/FR/FR/FR/FR</t>
  </si>
  <si>
    <t>FR/DH/DH/DH/FR/FR/SS/CB/CB/BE/BE</t>
  </si>
  <si>
    <t>BB/BB/SS/BB/CB/SS/SS/BE/BE/DH</t>
  </si>
  <si>
    <t>HD/SS/SS/SS/WB/WB/WB</t>
  </si>
  <si>
    <t>SS/SS/CB/CB/CB/BE/BE</t>
  </si>
  <si>
    <t>WB/WB/WB/WB/WB/HD</t>
  </si>
  <si>
    <t>JB/JB/FR/FR/FR/FR/CB</t>
  </si>
  <si>
    <t>BB/BB/BB/BB/BB/BE/BE/SO/SO/SO/DH</t>
  </si>
  <si>
    <t>WB/JB/BB/FR/JB/FR/SO/HD</t>
  </si>
  <si>
    <t>SO/SO/WB/WB/BE/CB</t>
  </si>
  <si>
    <t>FR/FR/JB/HD/DH/CB/DH/SO/HD/SO</t>
  </si>
  <si>
    <t>BE/WB/HD/HD/CB</t>
  </si>
  <si>
    <t>SS/SS/SO/SO/SO/BE/WB</t>
  </si>
  <si>
    <t>FR/FR/HD/HD/BB/SO</t>
  </si>
  <si>
    <t>JB/DH/CB</t>
  </si>
  <si>
    <t>DH/BB/BB/SO/SO/SO/CB</t>
  </si>
  <si>
    <t>BE/BE/BB/BB/BB/CB</t>
  </si>
  <si>
    <t>SS/WB/DH/BE/HD/WB/FR/SO/SO/WB</t>
  </si>
  <si>
    <t>BE/SO/SO/FR/FR/FR/JB</t>
  </si>
  <si>
    <t>FR/WB/BE/SS/SS/HD/BB/BB/FR/FR/FR/FR/FR</t>
  </si>
  <si>
    <t>DH/DH/HD/BE/WB/WB/CB</t>
  </si>
  <si>
    <t>HD/SO/WB/BB/DH/DH/CB</t>
  </si>
  <si>
    <t>HD/BB/BB/WB/WB/BB</t>
  </si>
  <si>
    <t>HD/CB/CB/FR/FR/SO/BE/BE/DH</t>
  </si>
  <si>
    <t>SO/CB/SO/DH/WB/SO/CB/CB/CB/JB/CB</t>
  </si>
  <si>
    <t>DH/CB/CB/DH/FR/SS/HD</t>
  </si>
  <si>
    <t>HD/SO/CB/DH/BB/HD/BE/BE</t>
  </si>
  <si>
    <t>CB/WB/BB/SS/BE/FR/DH/JB</t>
  </si>
  <si>
    <t>JB/SO/SO/SO</t>
  </si>
  <si>
    <t>SS/HD/HD/JB/JB</t>
  </si>
  <si>
    <t>SO/HD/SO/SO</t>
  </si>
  <si>
    <t>FR/JB/JB/JB/BB/FR/FR/FR/DH/WB/BE/BB/DH/DH/DH/DH</t>
  </si>
  <si>
    <t>HD/DH/BE/BE/HD/HD</t>
  </si>
  <si>
    <t>BE/BE/BE/CB/BB/BB/BB</t>
  </si>
  <si>
    <t>SO/BE/CB/BB/BB/FR/HD/SS</t>
  </si>
  <si>
    <t>WB/WB/CB/CB/BE</t>
  </si>
  <si>
    <t>SS/SS/SS/SS/DH/HD/DH/SS/CB/FR/JB</t>
  </si>
  <si>
    <t>SS/SS/SS/SO/CB/FR/FR/DH/SS/HD/DH</t>
  </si>
  <si>
    <t>HD/DH/DH</t>
  </si>
  <si>
    <t>HD/SO/BE/FR/JB/SS/BB/BB/BB/BB/BB/HD/BB</t>
  </si>
  <si>
    <t>FR/WB/JB/SO/BE/JB/JB/JB</t>
  </si>
  <si>
    <t>DH/SO/SO/SO/SS/FR/FR/CB</t>
  </si>
  <si>
    <t>HD/BB/SO/BB/WB/SS/SS</t>
  </si>
  <si>
    <t>SS/WB/WB/CB/FR</t>
  </si>
  <si>
    <t>SO/JB/BB/BB</t>
  </si>
  <si>
    <t>BE/SS/SS/SS/SS</t>
  </si>
  <si>
    <t>SS/WB/DH/WB/JB/FR/JB/JB/JB/BE/BB</t>
  </si>
  <si>
    <t>BB/BE/BE/SS</t>
  </si>
  <si>
    <t>SS/BB/DH/BB/SS/HD/WB/WB/WB/SS</t>
  </si>
  <si>
    <t>FR/JB/SO/DH/DH/DH/DH</t>
  </si>
  <si>
    <t>JB/SO/CB/CB/FR</t>
  </si>
  <si>
    <t>BB/BE/BE/WB</t>
  </si>
  <si>
    <t>BB/DH/DH/DH/DH/CB/CB</t>
  </si>
  <si>
    <t>SS/BE/WB/DH/DH/JB/SO</t>
  </si>
  <si>
    <t>FR/BE/WB/WB/WB/FR/SS/SO/BB/WB/SO</t>
  </si>
  <si>
    <t>BE/HD/HD/SS/JB/FR</t>
  </si>
  <si>
    <t>DH/HD/HD/CB</t>
  </si>
  <si>
    <t>SS/SO/FR/DH/DH/JB/SO/SO/SO/SO</t>
  </si>
  <si>
    <t>BE/SO/SO/WB/BE/SS/SS/FR/JB</t>
  </si>
  <si>
    <t>WB/HD/HD/BB/WB</t>
  </si>
  <si>
    <t>FR/FR/DH/BB/BB/BB/FR/SO/WB</t>
  </si>
  <si>
    <t>JB/BB/HD/FR/SO/HD/SS/SO/SO/SO/SO</t>
  </si>
  <si>
    <t>CB/CB/FR/CB</t>
  </si>
  <si>
    <t>WB/JB/JB/JB/FR/SS</t>
  </si>
  <si>
    <t>SO/FR/BE/SO/SO/SO/SO/BB/WB/FR</t>
  </si>
  <si>
    <t>BE/BE/FR/FR/FR/FR/SS/SS/JB/BE/SS</t>
  </si>
  <si>
    <t>SS/BE/BE/BE/BB</t>
  </si>
  <si>
    <t>CB/BB/DH/SO/SO/SO/CB/BB/WB</t>
  </si>
  <si>
    <t>JB/BE/BE/BE/BE/JB/SO/SO/BB</t>
  </si>
  <si>
    <t>BE/HD/HD/CB/SS/FR</t>
  </si>
  <si>
    <t>FR/WB/BE/DH/BB/JB/HD</t>
  </si>
  <si>
    <t>JB/CB/FR/FR/FR/BE</t>
  </si>
  <si>
    <t>SS/SS/SS/WB/SS/DH/BB/SS</t>
  </si>
  <si>
    <t>JB/BB/FR/FR/SO/WB/BE/BE</t>
  </si>
  <si>
    <t>WB/BE/BE/CB/HD/JB/JB</t>
  </si>
  <si>
    <t>WB/WB/WB/BE/BE/BE/FR/SS/SS/SS</t>
  </si>
  <si>
    <t>SO/WB/FR/JB/SS</t>
  </si>
  <si>
    <t>CB/CB/WB/DH/DH/DH</t>
  </si>
  <si>
    <t>BB/BB/BE/BE</t>
  </si>
  <si>
    <t>WB/SO/BE/HD/HD/HD</t>
  </si>
  <si>
    <t>HD/HD/HD/BE/FR/FR</t>
  </si>
  <si>
    <t>CB/FR/JB/BB/SO/WB/DH</t>
  </si>
  <si>
    <t>CB/JB/JB/JB</t>
  </si>
  <si>
    <t>SO/SO/DH/WB/SS/SS</t>
  </si>
  <si>
    <t>BE/BE/DH/DH</t>
  </si>
  <si>
    <t>FR/HD/BE/SO/SO/JB/JB/FR</t>
  </si>
  <si>
    <t>DH/DH/JB/JB</t>
  </si>
  <si>
    <t>WB/BB/FR/DH/BB</t>
  </si>
  <si>
    <t>FR/FR/CB/BE/SS/BB</t>
  </si>
  <si>
    <t>CB/HD/SO</t>
  </si>
  <si>
    <t>HD/DH/DH/SS/BB</t>
  </si>
  <si>
    <t>FR/FR/SS/DH/WB/WB/JB/SS</t>
  </si>
  <si>
    <t>CB/WB/FR/DH/CB/JB/WB/DH</t>
  </si>
  <si>
    <t>SO/SO/SO/WB/JB</t>
  </si>
  <si>
    <t>BB/BB/SS/SS/HD/SO/WB/WB</t>
  </si>
  <si>
    <t>WB/BE/BE/BE/BE/SO/SO/SS/SO/SO/DH</t>
  </si>
  <si>
    <t>SO/SO/DH/DH/SO/HD</t>
  </si>
  <si>
    <t>SS/JB/BB/BB/BB/DH/DH/DH/DH/SS/SS/CB/CB/FR</t>
  </si>
  <si>
    <t>SS/BE/BE/BB/BB/BE/BE/BB</t>
  </si>
  <si>
    <t>DH/FR/BE/JB/BB/SS/DH/HD/FR/SO</t>
  </si>
  <si>
    <t>CB/SS/SO/BB/JB/JB/SO/SS/WB/CB</t>
  </si>
  <si>
    <t>HD/BB/BB/WB/WB/SS/BE</t>
  </si>
  <si>
    <t>WB/WB/SS/SO/SO</t>
  </si>
  <si>
    <t>JB/JB/JB/JB/JB/JB/HD/CB/HD/HD</t>
  </si>
  <si>
    <t>BE/JB/DH/HD/SS/CB/WB/JB/WB/FR</t>
  </si>
  <si>
    <t>CB/CB/CB/SS/CB/FR/FR</t>
  </si>
  <si>
    <t>BE/SO/BE/BE</t>
  </si>
  <si>
    <t>DH/DH/DH/HD/FR/FR/FR/FR/BE/BE/SO/WB</t>
  </si>
  <si>
    <t>BB/SO/SO/FR/SO</t>
  </si>
  <si>
    <t>FR/FR/JB/DH</t>
  </si>
  <si>
    <t>CB/CB/CB/DH/BE</t>
  </si>
  <si>
    <t>BE/SS/BB/DH/CB/FR/SS/SS</t>
  </si>
  <si>
    <t>BB/BB/BB/BB/WB/WB/BE/JB/BE/HD/HD/CB</t>
  </si>
  <si>
    <t>CB/CB/HD/FR/SO/JB</t>
  </si>
  <si>
    <t>CB/CB/CB/CB/JB/WB/WB/WB</t>
  </si>
  <si>
    <t>FR/FR/FR/FR/DH/DH/CB/CB/CB/CB</t>
  </si>
  <si>
    <t>JB/JB/SS/CB/FR</t>
  </si>
  <si>
    <t>JB/JB/HD/SO</t>
  </si>
  <si>
    <t>WB/BE/BE/HD/HD/WB/SO</t>
  </si>
  <si>
    <t>FR/DH/BE/BE/BB/BB/FR/HD/BE/HD</t>
  </si>
  <si>
    <t>DH/HD/CB/CB/CB</t>
  </si>
  <si>
    <t>HD/SS/DH/HD/FR/FR/BE/DH/WB/JB</t>
  </si>
  <si>
    <t>BE/BE/BE/BE/CB/CB/DH/DH/DH</t>
  </si>
  <si>
    <t>HD/SO/SO/SO/HD/HD</t>
  </si>
  <si>
    <t>WB/WB/BE/HD/HD</t>
  </si>
  <si>
    <t>JB/JB/JB/FR/DH/SO/SS/SS/JB</t>
  </si>
  <si>
    <t>DH/WB/CB/BB/CB/BB/SS/SO</t>
  </si>
  <si>
    <t>WB/WB/FR/FR/SS</t>
  </si>
  <si>
    <t>HD/HD/CB/CB/SS/BE/HD</t>
  </si>
  <si>
    <t>FR/JB/BB/SO/DH/FR/SS</t>
  </si>
  <si>
    <t>WB/SS/SS/SS/SS/SS/DH/BB/FR/BE</t>
  </si>
  <si>
    <t>CB/CB/BE/BE/FR/FR/FR/HD/HD</t>
  </si>
  <si>
    <t>BB/BB/SO/CB/CB</t>
  </si>
  <si>
    <t>SO/FR/FR/DH</t>
  </si>
  <si>
    <t>BB/BB/FR/SS/SS/SS/SS</t>
  </si>
  <si>
    <t>FR/WB/DH/DH</t>
  </si>
  <si>
    <t>SS/SS/SS/HD/HD/HD</t>
  </si>
  <si>
    <t>SO/SO/SO/JB/WB/WB/WB</t>
  </si>
  <si>
    <t>BE/FR/FR/FR</t>
  </si>
  <si>
    <t>HD/SS/DH/DH</t>
  </si>
  <si>
    <t>WB/WB/HD/HD/BB/SO</t>
  </si>
  <si>
    <t>JB/JB/JB/WB/WB/FR/FR/FR/BB</t>
  </si>
  <si>
    <t>SO/JB/BE/SS/WB/WB/BE/JB</t>
  </si>
  <si>
    <t>WB/FR/FR/HD/HD/HD/JB</t>
  </si>
  <si>
    <t>JB/CB/HD/WB</t>
  </si>
  <si>
    <t>BE/BE/DH/DH/SO/JB</t>
  </si>
  <si>
    <t>HD/HD/BE/BE/WB/WB</t>
  </si>
  <si>
    <t>BE/BE/BE/SS/SS/SS/SS</t>
  </si>
  <si>
    <t>BB/SS/CB/SO</t>
  </si>
  <si>
    <t>WB/BE/FR</t>
  </si>
  <si>
    <t>BB/JB/JB/JB/BE</t>
  </si>
  <si>
    <t>FR/FR/HD/HD/HD/HD/HD</t>
  </si>
  <si>
    <t>FR/FR/HD/CB/CB/CB/CB</t>
  </si>
  <si>
    <t>DH/FR/JB/FR</t>
  </si>
  <si>
    <t>FR/JB/JB/SO/WB/WB/SO/SO/SO/SO</t>
  </si>
  <si>
    <t>WB/FR/SS/SO/SO/SS/BB/FR/BE/BE/SO/BE</t>
  </si>
  <si>
    <t>SO/SO/WB/WB/WB</t>
  </si>
  <si>
    <t>DH/DH/DH/SS/DH/HD/FR/SS</t>
  </si>
  <si>
    <t>SO/SO/JB/BE/BE/DH/DH/DH</t>
  </si>
  <si>
    <t>BB/BB/BB/BB/WB/WB/WB</t>
  </si>
  <si>
    <t>DH/JB/BE/BE/BE</t>
  </si>
  <si>
    <t>DH/CB/BE/JB/JB</t>
  </si>
  <si>
    <t>BE/BE/BE/BE/SS/BE/SS/SS/SS</t>
  </si>
  <si>
    <t>BB/DH/DH/BB/BE/BB/DH</t>
  </si>
  <si>
    <t>SS/SS/FR/FR/BE/BE/SO/HD</t>
  </si>
  <si>
    <t>SS/BB/BB/HD/HD/SS/BB</t>
  </si>
  <si>
    <t>BE/BE/JB/JB/BE/DH/CB/SS/SS</t>
  </si>
  <si>
    <t>SS/JB/CB/CB/SO</t>
  </si>
  <si>
    <t>WB/WB/CB/CB/SS/SS/JB</t>
  </si>
  <si>
    <t>WB/WB/WB/CB/HD/HD/HD/HD</t>
  </si>
  <si>
    <t>WB/CB/CB/CB/CB</t>
  </si>
  <si>
    <t>SS/SS/BB/FR/FR/FR/SS</t>
  </si>
  <si>
    <t>BB/BB/SS/BB/HD/HD/FR</t>
  </si>
  <si>
    <t>CB/CB/BE/SO/SO</t>
  </si>
  <si>
    <t>FR/BB/BB/WB/BB/BB/BB/SS/BE/SS/BE/CB</t>
  </si>
  <si>
    <t>SO/JB/WB/WB/SO/DH/HD/SO/BE/HD/WB</t>
  </si>
  <si>
    <t>SO/SO/BE/BB/BB/BB/BB</t>
  </si>
  <si>
    <t>CB/BB/BB/BB</t>
  </si>
  <si>
    <t>CB/CB/CB/JB/JB/BB/SO/FR/FR/FR/FR/BB/BB/FR/BB</t>
  </si>
  <si>
    <t>SS/BB/WB/WB/WB/FR/WB/DH/HD/FR/SS/WB</t>
  </si>
  <si>
    <t>CB/WB/CB/SO/FR/JB/BB/BE</t>
  </si>
  <si>
    <t>DH/HD/FR/FR/HD</t>
  </si>
  <si>
    <t>CB/CB/BE/HD/SS/SS/BB/BB</t>
  </si>
  <si>
    <t>BE/SS/SS/CB/WB/SS/CB/HD</t>
  </si>
  <si>
    <t>SS/BE/BE/BE/DH/DH</t>
  </si>
  <si>
    <t>BE/BE/JB/SS/JB/SS</t>
  </si>
  <si>
    <t>BE/BE/FR/FR/FR/FR/SO/SO</t>
  </si>
  <si>
    <t>SO/SO/BE/BE</t>
  </si>
  <si>
    <t>SO/WB/BE/BE/JB</t>
  </si>
  <si>
    <t>BB/SO/DH/DH/JB</t>
  </si>
  <si>
    <t>FR/BE/JB</t>
  </si>
  <si>
    <t>JB/JB/JB/JB/SO</t>
  </si>
  <si>
    <t>SS/FR/BE/CB/FR/WB/BB/DH/CB/FR</t>
  </si>
  <si>
    <t>FR/SS/CB/BB/FR/SS/DH/BE</t>
  </si>
  <si>
    <t>BE/SO/BE/WB/SO/SO/SO</t>
  </si>
  <si>
    <t>JB/FR/FR/FR/FR</t>
  </si>
  <si>
    <t>FR/DH/HD/SO/CB/CB/SS/SS</t>
  </si>
  <si>
    <t>SO/BB/WB</t>
  </si>
  <si>
    <t>CB/BB/BB/HD</t>
  </si>
  <si>
    <t>BB/BB/SS/WB/WB/JB</t>
  </si>
  <si>
    <t>FR/FR/SS/HD/HD/SO/CB/DH</t>
  </si>
  <si>
    <t>HD/SO/SO</t>
  </si>
  <si>
    <t>JB/SO/WB/JB/CB/BB/WB</t>
  </si>
  <si>
    <t>SO/JB/SO/FR/JB/JB/JB/JB/BE/DH/DH</t>
  </si>
  <si>
    <t>BB/BB/DH/SO/DH/DH</t>
  </si>
  <si>
    <t>JB/JB/JB/SS/HD/HD/HD/HD</t>
  </si>
  <si>
    <t>BB/JB/SO/SO/WB/WB/HD/HD/BE</t>
  </si>
  <si>
    <t>DH/BE/HD</t>
  </si>
  <si>
    <t>BB/BB/BE/CB/JB/DH/WB/SS</t>
  </si>
  <si>
    <t>WB/WB/HD/CB/SS/CB/HD</t>
  </si>
  <si>
    <t>WB/WB/BB/HD/HD/BB</t>
  </si>
  <si>
    <t>BE/BE/BE/JB/JB/WB</t>
  </si>
  <si>
    <t>DH/SO/SO/WB/BE/FR/SO</t>
  </si>
  <si>
    <t>FR/WB/SS/SS</t>
  </si>
  <si>
    <t>HD/DH/WB/WB/BE/BE/DH/CB/WB/CB/SO</t>
  </si>
  <si>
    <t>SS/WB/WB/WB</t>
  </si>
  <si>
    <t>SO/SS/DH/DH/BB/BB/BB</t>
  </si>
  <si>
    <t>FR/FR/DH/JB/SS/SO/SO/WB/SO/HD</t>
  </si>
  <si>
    <t>BE/BB/CB/SO/WB/FR/FR/FR/DH/DH/DH/BE/HD</t>
  </si>
  <si>
    <t>HD/HD/FR/HD/HD/WB/JB/SO/SO/DH</t>
  </si>
  <si>
    <t>CB/BB/BB/BB/SO</t>
  </si>
  <si>
    <t>HD/SO/SO/SS/SS/SS/HD</t>
  </si>
  <si>
    <t>JB/HD/JB/DH/SS/SS/SS/SS/HD/HD/BE/JB/JB</t>
  </si>
  <si>
    <t>SS/SO/WB/JB/CB/JB/BB/BB/HD/HD/BB</t>
  </si>
  <si>
    <t>WB/CB/CB/SO/WB/SO</t>
  </si>
  <si>
    <t>JB/SS/SS/SO/SO/BB</t>
  </si>
  <si>
    <t>DH/SO/SO/WB/HD/FR/DH/SS</t>
  </si>
  <si>
    <t>SS/JB/SO/SO/HD/HD/HD/CB/CB/HD/JB/BB</t>
  </si>
  <si>
    <t>HD/JB/BE/DH/CB/FR/JB</t>
  </si>
  <si>
    <t>HD/HD/HD/DH/FR/FR</t>
  </si>
  <si>
    <t>SO/SO/WB/JB/FR/HD/HD/SS</t>
  </si>
  <si>
    <t>BB/JB/JB/JB/BB</t>
  </si>
  <si>
    <t>JB/HD/BE</t>
  </si>
  <si>
    <t>BB/FR/FR/SS</t>
  </si>
  <si>
    <t>BE/FR/FR/CB/CB/CB/CB/DH/JB/JB</t>
  </si>
  <si>
    <t>DH/DH/JB/JB/JB/CB/SS/HD/HD</t>
  </si>
  <si>
    <t>DH/DH/DH/SS/SS/HD</t>
  </si>
  <si>
    <t>FR/FR/CB/BE/BE/SO</t>
  </si>
  <si>
    <t>SS/BE/BE/BE/DH/SO/JB/SO/JB/SS/WB</t>
  </si>
  <si>
    <t>WB/WB/WB/HD/BB</t>
  </si>
  <si>
    <t>SS/SS/WB/WB/WB/SS/SS/SS</t>
  </si>
  <si>
    <t>CB/CB/FR</t>
  </si>
  <si>
    <t>DH/JB/BE/FR/BB/SO/DH</t>
  </si>
  <si>
    <t>BB/SO/SO/SS/SS</t>
  </si>
  <si>
    <t>CB/JB/WB</t>
  </si>
  <si>
    <t>HD/HD/CB/CB/BE/SO/SO/SO</t>
  </si>
  <si>
    <t>BB/BE/BE/SS/SS</t>
  </si>
  <si>
    <t>JB/CB/CB/CB/WB/WB/WB/HD/CB/BE/WB</t>
  </si>
  <si>
    <t>SO/SS/SS/BB</t>
  </si>
  <si>
    <t>BE/JB/JB/JB/SS/SS/DH</t>
  </si>
  <si>
    <t>BB/FR/DH/HD/HD/CB/BE/BB/BB/DH/DH</t>
  </si>
  <si>
    <t>HD/SO/SO/SO/SO</t>
  </si>
  <si>
    <t>SO/SO/BE/SS/SS/SS</t>
  </si>
  <si>
    <t>WB/DH/DH/DH/DH/WB/WB/BE</t>
  </si>
  <si>
    <t>WB/HD/SS/BE/BE</t>
  </si>
  <si>
    <t>FR/WB/WB/WB/WB/BE/DH/FR</t>
  </si>
  <si>
    <t>FR/BB/WB/WB/DH/WB/WB</t>
  </si>
  <si>
    <t>BB/BB/HD/HD/FR/DH</t>
  </si>
  <si>
    <t>BE/WB/WB/CB/CB</t>
  </si>
  <si>
    <t>WB/WB/HD/BE/BE/BE</t>
  </si>
  <si>
    <t>HD/HD/WB/BB</t>
  </si>
  <si>
    <t>DH/SO/BB/FR/HD/HD/HD/HD/CB/SO/SO</t>
  </si>
  <si>
    <t>WB/WB/FR/CB</t>
  </si>
  <si>
    <t>SO/SO/JB/HD/HD</t>
  </si>
  <si>
    <t>SO/SO/SO/SO/FR</t>
  </si>
  <si>
    <t>CB/CB/JB/DH/DH/DH/DH</t>
  </si>
  <si>
    <t>BB/JB/SS/CB/CB/HD/HD/HD/CB/BB/HD</t>
  </si>
  <si>
    <t>CB/BE/FR/CB/FR/HD</t>
  </si>
  <si>
    <t>HD/WB/WB/SS/SS/SS</t>
  </si>
  <si>
    <t>DH/BE/WB/WB/SO/BE/SS/SS/SO/DH</t>
  </si>
  <si>
    <t>CB/CB/CB/WB/CB/HD</t>
  </si>
  <si>
    <t>CB/FR/DH/DH</t>
  </si>
  <si>
    <t>JB/FR/FR/FR/FR/WB</t>
  </si>
  <si>
    <t>HD/HD/HD/SS/SS</t>
  </si>
  <si>
    <t>WB/SS/SS/SS/SS/SS/SS/BB/BB/BB</t>
  </si>
  <si>
    <t>BB/CB/FR/SS/DH/CB/BB/BB/BB/SS</t>
  </si>
  <si>
    <t>BE/JB/FR</t>
  </si>
  <si>
    <t>HD/HD/DH/SS/SS/SO/SO</t>
  </si>
  <si>
    <t>BB/BB/FR/WB/WB</t>
  </si>
  <si>
    <t>JB/BB/BE/HD/HD/FR/HD</t>
  </si>
  <si>
    <t>FR/FR/HD/HD/SS/SS</t>
  </si>
  <si>
    <t>WB/WB/BE/HD/BB</t>
  </si>
  <si>
    <t>FR/JB/CB/DH/JB/HD/HD</t>
  </si>
  <si>
    <t>SS/HD/HD/SO/SS/WB/CB</t>
  </si>
  <si>
    <t>BB/SS/SO/WB</t>
  </si>
  <si>
    <t>DH/DH/DH/DH/WB</t>
  </si>
  <si>
    <t>SS/BE/BE/BE</t>
  </si>
  <si>
    <t>FR/FR/BB/BE/BE/BE</t>
  </si>
  <si>
    <t>BB/HD/BB</t>
  </si>
  <si>
    <t>WB/CB/BB/BB/HD/FR</t>
  </si>
  <si>
    <t>SO/SS/DH/DH</t>
  </si>
  <si>
    <t>CB/FR/SO/BB/FR/BE/SO/SO/BE/JB/FR</t>
  </si>
  <si>
    <t>BE/BE/HD/HD/HD/CB/CB</t>
  </si>
  <si>
    <t>DH/SO/HD/WB/HD/WB/WB/BB/DH</t>
  </si>
  <si>
    <t>WB/CB/CB/CB/CB/SS</t>
  </si>
  <si>
    <t>DH/DH/SS/SS/SO/SS/SS</t>
  </si>
  <si>
    <t>BB/BB/BB/BB/BB/JB/JB/SS</t>
  </si>
  <si>
    <t>SO/BE/CB/CB/SO/SO</t>
  </si>
  <si>
    <t>CB/SS/SS/SS/CB/CB</t>
  </si>
  <si>
    <t>BE/BE/BE/WB/WB/WB/SO</t>
  </si>
  <si>
    <t>BB/BB/SS/SO</t>
  </si>
  <si>
    <t>DH/CB/DH</t>
  </si>
  <si>
    <t>SS/FR/SO</t>
  </si>
  <si>
    <t>BE/FR/FR/BE/BE</t>
  </si>
  <si>
    <t>FR/FR/FR/WB/FR</t>
  </si>
  <si>
    <t>BB/BB/DH/DH/HD/HD/SS/SS/JB</t>
  </si>
  <si>
    <t>SO/HD/BB/SO</t>
  </si>
  <si>
    <t>BE/BE/BE/HD/HD/HD/WB/WB/SO/FR/SS/DH/HD/HD/FR</t>
  </si>
  <si>
    <t>HD/SO/SO/SO/SO/SO/DH/DH/DH</t>
  </si>
  <si>
    <t>HD/HD/HD/FR/SS</t>
  </si>
  <si>
    <t>JB/FR/FR/FR/FR/FR/SS</t>
  </si>
  <si>
    <t>SO/FR/WB</t>
  </si>
  <si>
    <t>BB/BB/WB/BB</t>
  </si>
  <si>
    <t>SS/SS/FR/FR/FR/DH</t>
  </si>
  <si>
    <t>SO/SO/BB/BB/HD/DH/SS</t>
  </si>
  <si>
    <t>CB/SO/BE/BE/WB/WB</t>
  </si>
  <si>
    <t>SO/SO/SO/SO/CB/CB/CB</t>
  </si>
  <si>
    <t>BE/CB/CB/BB/JB/JB</t>
  </si>
  <si>
    <t>BB/BB/SS/DH</t>
  </si>
  <si>
    <t>BB/JB/SS/SO/SO/HD/HD</t>
  </si>
  <si>
    <t>BE/SS/SS/BE/SO/WB/DH</t>
  </si>
  <si>
    <t>HD/HD/HD/SO/BB/BB/BB</t>
  </si>
  <si>
    <t>BB/WB/WB/WB/WB</t>
  </si>
  <si>
    <t>SO/WB/BB/HD/WB/JB/BB/BE/HD</t>
  </si>
  <si>
    <t>BB/SS/SO/SS/SS/DH</t>
  </si>
  <si>
    <t>WB/WB/WB/WB/HD/HD/HD</t>
  </si>
  <si>
    <t>HD/HD/HD/SS/SS/BE/BE</t>
  </si>
  <si>
    <t>DH/BB/BE/HD/WB/WB/SO</t>
  </si>
  <si>
    <t>SO/SO/JB/JB/BB/CB/CB/FR/FR</t>
  </si>
  <si>
    <t>DH/DH/CB/CB/CB/HD/JB</t>
  </si>
  <si>
    <t>SO/SO/CB/SS</t>
  </si>
  <si>
    <t>DH/BE/BE/BB/BB/BB</t>
  </si>
  <si>
    <t>HD/JB/DH/SS/JB/WB/DH</t>
  </si>
  <si>
    <t>FR/SS/FR/SS/WB/DH/DH/DH</t>
  </si>
  <si>
    <t>CB/CB/DH/DH/DH</t>
  </si>
  <si>
    <t>BB/BB/FR/SS/CB</t>
  </si>
  <si>
    <t>JB/JB/BB/BB/BB/WB/SO/SO/SO</t>
  </si>
  <si>
    <t>JB/SO/SO/DH/WB/WB</t>
  </si>
  <si>
    <t>CB/CB/CB/BB/BB/BB/SS</t>
  </si>
  <si>
    <t>FR/SO/BB/SS/BE/CB/CB/SO/CB</t>
  </si>
  <si>
    <t>SO/SO/SS/FR/FR</t>
  </si>
  <si>
    <t>BE/BE/HD/FR</t>
  </si>
  <si>
    <t>FR/SS/CB/CB/FR/CB/HD/WB/SO/SS/SO</t>
  </si>
  <si>
    <t>DH/SO/WB/WB/FR/FR/JB</t>
  </si>
  <si>
    <t>WB/BB/WB/HD/BE</t>
  </si>
  <si>
    <t>SS/SO/BE/SS/CB/FR/FR/SS/SS/FR</t>
  </si>
  <si>
    <t>JB/JB/BB/FR/FR/FR/FR/BB</t>
  </si>
  <si>
    <t>JB/BE/SO/CB/SS</t>
  </si>
  <si>
    <t>SS/FR/CB/FR</t>
  </si>
  <si>
    <t>JB/FR/SS/CB/DH/WB/BB/SO</t>
  </si>
  <si>
    <t>CB/HD/HD/BE/BE/BE/BE/BE/BE/SO</t>
  </si>
  <si>
    <t>SS/SS/SO/JB/JB/JB/JB/SS/SS</t>
  </si>
  <si>
    <t>SS/DH/DH/WB/BE/BE</t>
  </si>
  <si>
    <t>CB/BE/BB/JB/DH/DH/HD/HD/WB/SO</t>
  </si>
  <si>
    <t>HD/JB/SO/DH/DH/BE</t>
  </si>
  <si>
    <t>HD/CB/BE/WB/SO/DH/FR</t>
  </si>
  <si>
    <t>BB/SO/FR/FR/SS/SS/DH/BB/BB/BB/BB</t>
  </si>
  <si>
    <t>FR/FR/SS/BB</t>
  </si>
  <si>
    <t>SS/SS/CB/JB/JB/HD/HD</t>
  </si>
  <si>
    <t>SO/JB/CB/SS/DH/BB/SS/SS/SS/SS/SO</t>
  </si>
  <si>
    <t>DH/WB/DH/SO/SO/SS</t>
  </si>
  <si>
    <t>JB/JB/CB/FR/BB/BE/BB/SO</t>
  </si>
  <si>
    <t>BB/BB/BB/BB/HD</t>
  </si>
  <si>
    <t>CB/BE/SS/DH/JB/JB</t>
  </si>
  <si>
    <t>SO/WB/BB/SO/JB</t>
  </si>
  <si>
    <t>SS/DH/BB/BE/BB/SO/HD/BB/WB</t>
  </si>
  <si>
    <t>DH/DH/DH/HD/HD/HD</t>
  </si>
  <si>
    <t>BB/JB/BB/SS/SS/CB/BB</t>
  </si>
  <si>
    <t>SO/DH/FR/HD/SO</t>
  </si>
  <si>
    <t>SO/BE/HD</t>
  </si>
  <si>
    <t>JB/JB/FR/SO/WB</t>
  </si>
  <si>
    <t>SO/BE/SO/SO/FR/JB/SO</t>
  </si>
  <si>
    <t>WB/WB/BE/DH/WB/CB/BE/DH</t>
  </si>
  <si>
    <t>DH/HD/HD/SO/WB/WB/BB/WB/DH</t>
  </si>
  <si>
    <t>SS/HD/HD/WB</t>
  </si>
  <si>
    <t>DH/CB/CB/CB/HD</t>
  </si>
  <si>
    <t>BE/BE/BB</t>
  </si>
  <si>
    <t>WB/WB/WB/BE/BE/JB/SS/BE/BE/CB/WB/WB</t>
  </si>
  <si>
    <t>SO/HD/FR/FR</t>
  </si>
  <si>
    <t>JB/JB/JB/JB/CB/FR</t>
  </si>
  <si>
    <t>BE/SO/DH/SO/SS/JB/SO/BE</t>
  </si>
  <si>
    <t>HD/SO/WB/SS/WB/WB</t>
  </si>
  <si>
    <t>JB/DH/BB/CB/SS/SS/SS/BB/DH/WB/CB/CB</t>
  </si>
  <si>
    <t>BE/BE/JB/SS</t>
  </si>
  <si>
    <t>SO/SO/SO/JB/SO</t>
  </si>
  <si>
    <t>SS/BB/DH/BE/DH/HD/SO/DH/JB/CB</t>
  </si>
  <si>
    <t>BE/BE/JB/FR/FR</t>
  </si>
  <si>
    <t>BE/CB/CB/DH/SS/FR/FR/BB/BB/HD</t>
  </si>
  <si>
    <t>JB/SS/SS/SS/BE/BE</t>
  </si>
  <si>
    <t>HD/JB/JB/CB</t>
  </si>
  <si>
    <t>BB/BB/BB/WB/WB/WB</t>
  </si>
  <si>
    <t>DH/JB/CB/BE/BE/BE/BE/HD/WB/DH/BE/JB</t>
  </si>
  <si>
    <t>SS/SS/JB/HD/HD/HD</t>
  </si>
  <si>
    <t>WB/BB/SS/SS</t>
  </si>
  <si>
    <t>BB/JB/SO/DH/BE/CB/SS</t>
  </si>
  <si>
    <t>FR/FR/CB/CB/CB/DH/DH/DH</t>
  </si>
  <si>
    <t>SO/SO/DH/CB/BB/BB/SS</t>
  </si>
  <si>
    <t>BE/BE/BB/BB/BB/SO</t>
  </si>
  <si>
    <t>CB/CB/SO/SO/SO/WB/CB/BE</t>
  </si>
  <si>
    <t>FR/FR/JB/JB/FR/HD/HD</t>
  </si>
  <si>
    <t>BB/BB/FR/FR/JB/JB/JB/BB</t>
  </si>
  <si>
    <t>CB/BE/DH/FR/SS/SO/DH/HD/DH</t>
  </si>
  <si>
    <t>FR/CB/SO/WB/CB/SS/HD/DH</t>
  </si>
  <si>
    <t>SO/SO/BB/BB/DH/DH/DH</t>
  </si>
  <si>
    <t>BB/BE/CB/FR/DH/DH/BB/FR/CB/CB</t>
  </si>
  <si>
    <t>SO/SO/BB/BB/BB/HD/HD/HD</t>
  </si>
  <si>
    <t>JB/HD/HD/WB/WB/WB</t>
  </si>
  <si>
    <t>FR/FR/CB/WB/WB</t>
  </si>
  <si>
    <t>BE/BE/SO/HD/DH</t>
  </si>
  <si>
    <t>HD/DH/FR/HD/WB/BE</t>
  </si>
  <si>
    <t>JB/JB/CB/SS/SO</t>
  </si>
  <si>
    <t>BE/BE/BE/SS/SS/SS/DH</t>
  </si>
  <si>
    <t>HD/HD/HD/DH/DH/CB</t>
  </si>
  <si>
    <t>DH/CB/CB/JB/JB/SO/DH</t>
  </si>
  <si>
    <t>SO/CB/CB/WB/DH/DH</t>
  </si>
  <si>
    <t>SS/SS/WB/HD/SS/JB/BE</t>
  </si>
  <si>
    <t>JB/JB/FR/JB</t>
  </si>
  <si>
    <t>BE/BE/BE/FR/SO/WB/FR/BB/BB</t>
  </si>
  <si>
    <t>HD/SS/BB/BE/CB/HD/DH/DH/BB/WB</t>
  </si>
  <si>
    <t>DH/DH/WB/DH/WB</t>
  </si>
  <si>
    <t>FR/JB/JB/BB/JB/JB</t>
  </si>
  <si>
    <t>FR/CB/BB/CB/DH/DH/SO</t>
  </si>
  <si>
    <t>SS/SS/FR/FR/CB/BB</t>
  </si>
  <si>
    <t>JB/BB/BB/BB/CB</t>
  </si>
  <si>
    <t>FR/WB/CB/WB/WB/WB/FR/JB/SS/SO/WB/WB/WB/JB</t>
  </si>
  <si>
    <t>SS/CB/BB/BB/SO/SO</t>
  </si>
  <si>
    <t>CB/CB/FR/DH</t>
  </si>
  <si>
    <t>WB/WB/WB/WB/BB</t>
  </si>
  <si>
    <t>SO/WB/CB/CB/WB</t>
  </si>
  <si>
    <t>BB/WB/SO/SO</t>
  </si>
  <si>
    <t>SS/CB/SS/HD/SO/HD/SO/WB/FR/SO/SO</t>
  </si>
  <si>
    <t>SO/BE/HD/DH/FR/FR/CB/FR</t>
  </si>
  <si>
    <t>SS/SS/HD/HD/HD/HD</t>
  </si>
  <si>
    <t>BB/WB/DH/FR/SO/FR/BB/BB/BB/SO/HD</t>
  </si>
  <si>
    <t>BB/BB/SO/WB/SO/SO/SO/DH/HD/WB/WB/JB</t>
  </si>
  <si>
    <t>HD/HD/SS/SS/SS/SS/DH/DH</t>
  </si>
  <si>
    <t>DH/CB/CB/CB/CB</t>
  </si>
  <si>
    <t>CB/SS/SO/FR/FR/SS/SO/HD/HD</t>
  </si>
  <si>
    <t>HD/HD/BB/SO/BE/FR/BB/BB/BB/BE/SS/SO/WB</t>
  </si>
  <si>
    <t>DH/SS/DH/HD/HD/HD/HD/BE/CB/HD/HD/HD</t>
  </si>
  <si>
    <t>CB/BE/BE/BE/BE/SO/SO</t>
  </si>
  <si>
    <t>JB/SO/SO/BE/BE/JB/JB/JB</t>
  </si>
  <si>
    <t>BB/SO/SO</t>
  </si>
  <si>
    <t>HD/FR/SO/SO/SO/SO</t>
  </si>
  <si>
    <t>WB/WB/DH/DH/SS/HD/HD/BB</t>
  </si>
  <si>
    <t>SO/FR/BB/BB/BB/WB/JB/BB/SS</t>
  </si>
  <si>
    <t>BE/FR/FR/SO/SO/SO/SO</t>
  </si>
  <si>
    <t>SO/SO/BB/BE/JB/FR/BB</t>
  </si>
  <si>
    <t>SS/BE/CB/HD/BE/BE</t>
  </si>
  <si>
    <t>CB/CB/BE/BB/HD/CB/CB/CB/BB/BE/BE/BE/BB/JB/SS</t>
  </si>
  <si>
    <t>FR/FR/FR/BE/BB</t>
  </si>
  <si>
    <t>DH/BE/WB/WB/WB/WB</t>
  </si>
  <si>
    <t>BE/BE/HD/HD/DH</t>
  </si>
  <si>
    <t>DH/DH/SO/CB/DH/DH/SO</t>
  </si>
  <si>
    <t>HD/CB/HD/HD/FR/FR/BB/BB/SS/BE/WB</t>
  </si>
  <si>
    <t>BB/BB/WB/DH/DH/DH/DH/DH/WB/FR</t>
  </si>
  <si>
    <t>SS/SS/SO/SO</t>
  </si>
  <si>
    <t>HD/HD/HD/BE/BB/SS/WB</t>
  </si>
  <si>
    <t>SS/WB/WB/CB/CB</t>
  </si>
  <si>
    <t>DH/DH/DH/DH/SS</t>
  </si>
  <si>
    <t>BB/HD/HD/SS/SS/SS</t>
  </si>
  <si>
    <t>JB/FR/FR/CB/BE/BE/BE/HD/CB/JB/JB</t>
  </si>
  <si>
    <t>HD/HD/HD/JB/JB/WB</t>
  </si>
  <si>
    <t>HD/BE/FR/FR/FR/FR</t>
  </si>
  <si>
    <t>BE/SO/BE/WB/SS/SS/SS/SS/DH/SO/JB/SO</t>
  </si>
  <si>
    <t>SS/SS/SS/SS/SS/SS</t>
  </si>
  <si>
    <t>BB/BB/SS/SS/SS/SS/SS</t>
  </si>
  <si>
    <t>SS/SS/SO</t>
  </si>
  <si>
    <t>BB/JB/BB</t>
  </si>
  <si>
    <t>JB/JB/HD/HD/DH/SS/WB</t>
  </si>
  <si>
    <t>WB/WB/SO/SO/SO/SS/SS/CB</t>
  </si>
  <si>
    <t>HD/BE/CB</t>
  </si>
  <si>
    <t>CB/CB/SS/SS/FR/CB/DH</t>
  </si>
  <si>
    <t>JB/JB/DH</t>
  </si>
  <si>
    <t>SS/SS/SS/BB/BB</t>
  </si>
  <si>
    <t>BB/BB/FR/BB/SO/DH</t>
  </si>
  <si>
    <t>FR/SS/SS/JB/BE/JB/JB</t>
  </si>
  <si>
    <t>BE/JB/WB/WB/JB/JB</t>
  </si>
  <si>
    <t>HD/SS/SS/SS/SS/BE/BE</t>
  </si>
  <si>
    <t>WB/WB/WB/WB/WB/CB/CB</t>
  </si>
  <si>
    <t>BE/BE/JB/DH/CB/CB</t>
  </si>
  <si>
    <t>WB/WB/WB/WB/JB</t>
  </si>
  <si>
    <t>SS/SS/FR/DH/DH</t>
  </si>
  <si>
    <t>DH/WB/WB/HD/JB/WB</t>
  </si>
  <si>
    <t>DH/WB/DH/CB</t>
  </si>
  <si>
    <t>BE/FR/JB/JB/JB</t>
  </si>
  <si>
    <t>FR/FR/HD/HD/CB/CB/SS/SS</t>
  </si>
  <si>
    <t>SS/FR/CB/BE/DH/DH/HD/BE/FR/FR/JB/BB</t>
  </si>
  <si>
    <t>HD/HD/SS/SS/SS/SO/SO/BE/BE/BE</t>
  </si>
  <si>
    <t>CB/JB/JB/JB/SS/HD/HD</t>
  </si>
  <si>
    <t>CB/CB/HD/FR/FR/JB/DH</t>
  </si>
  <si>
    <t>SS/SO/SO/BB/WB/SS/HD/HD/HD/HD/BB/BE</t>
  </si>
  <si>
    <t>WB/BE/CB/JB/SO/SS</t>
  </si>
  <si>
    <t>SO/SO/SO/SO/DH/DH/DH</t>
  </si>
  <si>
    <t>BE/FR/JB/WB/SO/BE/BE</t>
  </si>
  <si>
    <t>CB/DH/SO/SS</t>
  </si>
  <si>
    <t>FR/FR/DH/FR/FR/FR/FR/BB/WB/BB/DH</t>
  </si>
  <si>
    <t>SS/SO/SO/BB/BB</t>
  </si>
  <si>
    <t>BE/DH/SO</t>
  </si>
  <si>
    <t>JB/JB/BE/BE</t>
  </si>
  <si>
    <t>CB/CB/CB/CB/WB/WB</t>
  </si>
  <si>
    <t>HD/HD/WB/FR/FR</t>
  </si>
  <si>
    <t>SS/HD/WB/WB/BB/BB/HD</t>
  </si>
  <si>
    <t>SO/BB/FR</t>
  </si>
  <si>
    <t>WB/WB/CB/WB/BE/BE/BE</t>
  </si>
  <si>
    <t>WB/BB/BB/BB</t>
  </si>
  <si>
    <t>SO/BB/DH/JB/JB/JB/SS/HD/SS</t>
  </si>
  <si>
    <t>BE/CB/CB/CB/BB/DH</t>
  </si>
  <si>
    <t>FR/WB/DH/SS/SS/HD/CB/DH/SS</t>
  </si>
  <si>
    <t>SO/WB/WB/CB/CB/CB/BB/HD/WB/BE/JB</t>
  </si>
  <si>
    <t>BE/CB/BE/BE/BB/BB/BB</t>
  </si>
  <si>
    <t>BE/SO/SO/BB</t>
  </si>
  <si>
    <t>WB/WB/BE/BE/BE/FR/JB/BB/SS/HD</t>
  </si>
  <si>
    <t>CB/CB/BE/BE/BE/BE/BE/BE</t>
  </si>
  <si>
    <t>WB/SO/BE/BE/DH/DH</t>
  </si>
  <si>
    <t>FR/FR/SO/HD/HD</t>
  </si>
  <si>
    <t>HD/HD/SO/SO/SO/HD/HD</t>
  </si>
  <si>
    <t>SO/SO/WB/BB/BB</t>
  </si>
  <si>
    <t>FR/BE/BB/WB/WB/WB/WB</t>
  </si>
  <si>
    <t>BE/BE/BB/BB/FR</t>
  </si>
  <si>
    <t>JB/SO/SO/WB/WB/WB</t>
  </si>
  <si>
    <t>SS/SO/SO/SO/HD/BE</t>
  </si>
  <si>
    <t>SO/SS/CB</t>
  </si>
  <si>
    <t>SS/JB/BB/BB/HD/HD</t>
  </si>
  <si>
    <t>SO/FR/JB/FR/BE/SS/SS/DH</t>
  </si>
  <si>
    <t>WB/HD/HD/CB/FR</t>
  </si>
  <si>
    <t>DH/SS/BE/SS/HD/SS/SO/SS/HD/SS</t>
  </si>
  <si>
    <t>DH/SS/HD</t>
  </si>
  <si>
    <t>BB/SO/BE/BE/DH</t>
  </si>
  <si>
    <t>JB/JB/JB/DH/DH/DH</t>
  </si>
  <si>
    <t>SO/WB/WB/WB/DH/DH/SS/CB/WB/HD/FR</t>
  </si>
  <si>
    <t>HD/SO/JB/JB/JB/JB/SS/DH/WB/DH/BE</t>
  </si>
  <si>
    <t>SS/WB/WB/WB/WB/WB/SS</t>
  </si>
  <si>
    <t>DH/DH/BE/BE/BE/JB/FR/HD/SO/SO/FR</t>
  </si>
  <si>
    <t>BE/FR/CB/CB/HD/DH/SS/SO/BB/SS</t>
  </si>
  <si>
    <t>BB/BB/CB/CB/JB/JB/JB/WB/DH/DH</t>
  </si>
  <si>
    <t>HD/HD/HD/SS/BE</t>
  </si>
  <si>
    <t>HD/BB/HD/HD</t>
  </si>
  <si>
    <t>FR/BB/BB/CB/CB/CB</t>
  </si>
  <si>
    <t>FR/DH/HD/HD/DH/DH/FR/FR/FR/JB/BE</t>
  </si>
  <si>
    <t>DH/FR/FR/BE/FR</t>
  </si>
  <si>
    <t>DH/SS/SS/SS/SS/WB/WB</t>
  </si>
  <si>
    <t>SO/SO/CB/CB/SS/SS/HD/SO/BE/SS</t>
  </si>
  <si>
    <t>FR/DH/FR/BB/WB/WB/WB/HD/HD/WB/WB</t>
  </si>
  <si>
    <t>BE/BE/HD/FR/FR/FR/JB</t>
  </si>
  <si>
    <t>DH/DH/DH/DH/HD</t>
  </si>
  <si>
    <t>BB/BB/SS/FR/CB/FR/HD/SS/WB/JB/DH</t>
  </si>
  <si>
    <t>JB/JB/DH/SO/WB/BE/HD/CB</t>
  </si>
  <si>
    <t>DH/DH/DH/DH/FR/FR/DH/DH</t>
  </si>
  <si>
    <t>SO/SO/SS/JB/DH/DH/DH</t>
  </si>
  <si>
    <t>DH/BE/SS</t>
  </si>
  <si>
    <t>WB/SS/SS/SS/SS/BB/BB/BB</t>
  </si>
  <si>
    <t>DH/DH/BE/DH/FR/HD</t>
  </si>
  <si>
    <t>DH/DH/DH/JB/WB/BE/BE</t>
  </si>
  <si>
    <t>HD/BB/BB/FR/BB/BB</t>
  </si>
  <si>
    <t>WB/WB/FR/FR/WB/SS/FR</t>
  </si>
  <si>
    <t>FR/FR/DH/FR/SS/SS/SS/BB/JB/JB/DH/BE/SO</t>
  </si>
  <si>
    <t>JB/JB/SS/BE/BE/CB/CB/CB</t>
  </si>
  <si>
    <t>BB/BB/SO/CB/CB/CB/CB</t>
  </si>
  <si>
    <t>CB/CB/JB/JB/WB</t>
  </si>
  <si>
    <t>HD/HD/FR/CB/CB/CB</t>
  </si>
  <si>
    <t>CB/CB/CB/SO/WB/WB/WB</t>
  </si>
  <si>
    <t>JB/JB/BE/BE/HD/HD/JB/JB</t>
  </si>
  <si>
    <t>WB/WB/SO/BB</t>
  </si>
  <si>
    <t>SO/SO/SO/SO/BE/BE</t>
  </si>
  <si>
    <t>BE/BB/DH/DH/DH/HD/CB</t>
  </si>
  <si>
    <t>JB/JB/JB/JB/CB/CB/JB/JB</t>
  </si>
  <si>
    <t>SO/DH/DH/FR</t>
  </si>
  <si>
    <t>SS/SS/SO/SO/BB</t>
  </si>
  <si>
    <t>FR/HD/BE/BB/WB/DH/JB</t>
  </si>
  <si>
    <t>CB/CB/SO/WB/WB/WB</t>
  </si>
  <si>
    <t>SS/SS/WB/WB/BE/FR</t>
  </si>
  <si>
    <t>FR/CB/SS/BE/SS/DH/JB</t>
  </si>
  <si>
    <t>JB/SS/HD/HD/HD/BB/BB</t>
  </si>
  <si>
    <t>CB/WB/SO/BE/HD/DH/WB</t>
  </si>
  <si>
    <t>SS/SS/FR/WB/WB/JB/CB</t>
  </si>
  <si>
    <t>BB/BE/BE/WB/JB/CB/HD/HD</t>
  </si>
  <si>
    <t>HD/SS/DH/FR</t>
  </si>
  <si>
    <t>FR/SS/JB/JB/SO/HD/HD</t>
  </si>
  <si>
    <t>JB/CB/HD/CB/CB/DH/DH/JB/SS</t>
  </si>
  <si>
    <t>FR/CB/BB/HD/BE/JB</t>
  </si>
  <si>
    <t>FR/BB/HD/HD/BB/SS/FR</t>
  </si>
  <si>
    <t>SS/SS/BB/BB/SO/SO/CB/HD/HD/SO</t>
  </si>
  <si>
    <t>SO/CB/DH/CB/FR/BB/BE/JB/HD/HD/HD/HD</t>
  </si>
  <si>
    <t>HD/HD/SS/HD/JB/HD/DH/DH/DH/SO/SS</t>
  </si>
  <si>
    <t>WB/WB/HD/HD/HD/FR</t>
  </si>
  <si>
    <t>JB/SO/SO/SO/SO</t>
  </si>
  <si>
    <t>FR/JB/JB/JB/BB</t>
  </si>
  <si>
    <t>FR/HD/HD/WB</t>
  </si>
  <si>
    <t>WB/HD/BE/SO/BB/BE/SO/SO/BE/BB</t>
  </si>
  <si>
    <t>BE/WB/HD/HD/SS/FR/HD</t>
  </si>
  <si>
    <t>SS/BE/BE/BE/SO</t>
  </si>
  <si>
    <t>BE/WB/WB/WB/FR/SS/BE</t>
  </si>
  <si>
    <t>SO/SO/BB/BB/SS</t>
  </si>
  <si>
    <t>CB/CB/HD/HD/WB/WB/WB/DH</t>
  </si>
  <si>
    <t>DH/JB/FR/HD/CB/BB</t>
  </si>
  <si>
    <t>SS/SO/DH</t>
  </si>
  <si>
    <t>BE/BE/DH/FR/JB/BB/BE</t>
  </si>
  <si>
    <t>SS/SS/BE/BE/BE/CB</t>
  </si>
  <si>
    <t>DH/BE/SS/BB/DH/SS/JB</t>
  </si>
  <si>
    <t>SO/BB/SO/DH/BE/BE</t>
  </si>
  <si>
    <t>FR/FR/DH/FR/HD/SS/JB/DH/HD/SS/DH</t>
  </si>
  <si>
    <t>BB/BB/BB/WB/FR/SS/SS/CB</t>
  </si>
  <si>
    <t>DH/HD/HD</t>
  </si>
  <si>
    <t>CB/CB/CB/DH/DH/DH/SS</t>
  </si>
  <si>
    <t>FR/SO/SS/BB/BB/CB/SO</t>
  </si>
  <si>
    <t>FR/SO/CB/CB/BE/BE</t>
  </si>
  <si>
    <t>WB/DH/DH/BE</t>
  </si>
  <si>
    <t>HD/HD/HD/HD/FR/JB/SO/BB</t>
  </si>
  <si>
    <t>FR/SS/SS/JB/CB/DH/DH</t>
  </si>
  <si>
    <t>JB/JB/FR/HD/BB/WB</t>
  </si>
  <si>
    <t>DH/BB/BB/FR/FR</t>
  </si>
  <si>
    <t>WB/SO/SO/WB/WB</t>
  </si>
  <si>
    <t>FR/FR/SO/SO/SO/SO/HD/BB</t>
  </si>
  <si>
    <t>BB/HD/WB/DH/JB/JB/FR/FR/CB</t>
  </si>
  <si>
    <t>SO/WB/WB/FR/FR</t>
  </si>
  <si>
    <t>SS/FR/FR/HD/HD/HD/FR</t>
  </si>
  <si>
    <t>BB/HD/HD/HD/HD/SS/DH/FR</t>
  </si>
  <si>
    <t>SO/JB/WB/WB</t>
  </si>
  <si>
    <t>FR/FR/BB/SO/SO/SO</t>
  </si>
  <si>
    <t>SS/SS/WB/WB/WB/BB/BB/BB/JB/JB</t>
  </si>
  <si>
    <t>SS/SS/SS/SO/SO/SO</t>
  </si>
  <si>
    <t>FR/SO/HD/HD/HD</t>
  </si>
  <si>
    <t>SS/BB/BB/BB/HD/HD/SS</t>
  </si>
  <si>
    <t>BE/BE/BB/BB/BB/BB/WB/WB/WB/WB</t>
  </si>
  <si>
    <t>FR/CB/JB/WB/SS/JB/SO/SO</t>
  </si>
  <si>
    <t>BE/BB/SS/SS/CB/SO/SO/FR/FR</t>
  </si>
  <si>
    <t>SS/BB/BE</t>
  </si>
  <si>
    <t>FR/WB/CB/FR/CB/CB/CB/DH/SS/DH/JB/WB</t>
  </si>
  <si>
    <t>SO/HD/HD/HD/SS</t>
  </si>
  <si>
    <t>BE/JB/DH/HD/HD/CB</t>
  </si>
  <si>
    <t>SS/SS/SS/HD/DH/DH</t>
  </si>
  <si>
    <t>BE/BE/BE/SS/WB/DH</t>
  </si>
  <si>
    <t>DH/SO/CB/BB/DH/DH/SS/JB/WB</t>
  </si>
  <si>
    <t>HD/HD/HD/CB/CB/CB/CB</t>
  </si>
  <si>
    <t>SS/FR/JB/JB</t>
  </si>
  <si>
    <t>CB/DH/DH/WB/WB</t>
  </si>
  <si>
    <t>BE/BE/WB/SO/JB/JB</t>
  </si>
  <si>
    <t>FR/FR/JB/SO</t>
  </si>
  <si>
    <t>SS/SS/CB/CB/CB/JB</t>
  </si>
  <si>
    <t>BB/BB/BB/BB/JB</t>
  </si>
  <si>
    <t>SO/SS/BE/BB/BB/BB/BB/HD/BB/CB</t>
  </si>
  <si>
    <t>FR/FR/FR/WB/DH</t>
  </si>
  <si>
    <t>SS/SS/WB/WB/WB/HD/HD/DH/DH</t>
  </si>
  <si>
    <t>BE/BE/BE/HD/HD</t>
  </si>
  <si>
    <t>CB/BE/BB/BE/HD/FR/FR/FR</t>
  </si>
  <si>
    <t>DH/DH/BB/DH/FR/FR/CB/FR/HD</t>
  </si>
  <si>
    <t>SO/HD/WB/WB</t>
  </si>
  <si>
    <t>FR/SO/HD/BB/BE/JB/SO/FR</t>
  </si>
  <si>
    <t>BB/BE/BE/SO/CB/FR/FR/FR/FR/BB/WB</t>
  </si>
  <si>
    <t>HD/HD/WB/WB</t>
  </si>
  <si>
    <t>JB/JB/JB/JB/BE/FR/FR/FR</t>
  </si>
  <si>
    <t>DH/DH/SS/SS/BE/DH/CB/DH/SS/JB/JB</t>
  </si>
  <si>
    <t>BB/DH/DH/DH/DH/FR</t>
  </si>
  <si>
    <t>HD/BB/CB/BE/BB/FR/DH/JB/BB</t>
  </si>
  <si>
    <t>SO/SO/BB/BB/BB/JB/JB/JB</t>
  </si>
  <si>
    <t>HD/CB/SS/SS/BE/WB/DH</t>
  </si>
  <si>
    <t>SS/WB/WB/HD/HD/FR/DH</t>
  </si>
  <si>
    <t>FR/FR/FR/HD/DH/WB/BE/SS/BB/SS/SS</t>
  </si>
  <si>
    <t>FR/WB/BE/BB/FR/DH/BB/WB/SO</t>
  </si>
  <si>
    <t>SO/SO/SO/SO/SO/SO/SO/BE</t>
  </si>
  <si>
    <t>HD/HD/HD/HD/CB/CB/CB/FR/CB/SS/BB</t>
  </si>
  <si>
    <t>BB/BB/FR/FR/FR/FR</t>
  </si>
  <si>
    <t>SS/SO/SO/SS/SS</t>
  </si>
  <si>
    <t>DH/JB/BB/DH/DH</t>
  </si>
  <si>
    <t>CB/CB/HD/HD/HD/JB</t>
  </si>
  <si>
    <t>WB/BB/BB/HD/CB</t>
  </si>
  <si>
    <t>DH/DH/DH/BE/BE/BE/BE</t>
  </si>
  <si>
    <t>BE/BE/BE/BE/BE/DH/DH</t>
  </si>
  <si>
    <t>BE/SS/JB/WB/JB/DH/BE</t>
  </si>
  <si>
    <t>FR/FR/BE/SS/SS</t>
  </si>
  <si>
    <t>WB/JB/SS/SS</t>
  </si>
  <si>
    <t>DH/HD/FR/HD/DH/FR/BE</t>
  </si>
  <si>
    <t>CB/CB/CB/FR/FR/BB/BB</t>
  </si>
  <si>
    <t>HD/HD/HD/HD/HD/HD/HD</t>
  </si>
  <si>
    <t>JB/BE/SS/JB/WB/BB/HD/HD/HD/HD/JB</t>
  </si>
  <si>
    <t>WB/WB/WB/CB/CB/CB/CB</t>
  </si>
  <si>
    <t>BB/WB/FR/SO/SO/FR/FR/FR</t>
  </si>
  <si>
    <t>JB/DH/BE/BE/BE/CB/DH/WB</t>
  </si>
  <si>
    <t>BE/SO/SO</t>
  </si>
  <si>
    <t>SS/SO/CB/CB/BB/BB/BE</t>
  </si>
  <si>
    <t>HD/SS/SS/JB/JB/JB/HD/WB</t>
  </si>
  <si>
    <t>FR/WB/FR/FR/WB/WB</t>
  </si>
  <si>
    <t>DH/DH/HD/BE/BE/BE</t>
  </si>
  <si>
    <t>BE/HD/HD/FR</t>
  </si>
  <si>
    <t>JB/JB/SS</t>
  </si>
  <si>
    <t>DH/SO/SO/HD</t>
  </si>
  <si>
    <t>DH/SO/CB/CB/BE/BE/BE/BE</t>
  </si>
  <si>
    <t>DH/DH/FR/FR/BE/CB/CB/JB</t>
  </si>
  <si>
    <t>JB/JB/BE/DH/DH/DH/DH</t>
  </si>
  <si>
    <t>SS/SS/DH/DH/SO/DH/BB</t>
  </si>
  <si>
    <t>BB/BB/BB/JB/JB/HD</t>
  </si>
  <si>
    <t>JB/WB/WB/WB/BE/BE/SS</t>
  </si>
  <si>
    <t>WB/SO/JB/WB/SS/BB/FR/DH</t>
  </si>
  <si>
    <t>BB/BB/BB/BB/BB/BB/BB/BB</t>
  </si>
  <si>
    <t>CB/WB/FR/CB</t>
  </si>
  <si>
    <t>BE/BE/BE/HD/CB</t>
  </si>
  <si>
    <t>JB/BE/DH/DH/FR/FR/FR/FR/HD/BE/CB</t>
  </si>
  <si>
    <t>CB/DH/JB/HD/HD</t>
  </si>
  <si>
    <t>DH/JB/CB/WB/BB/DH/FR/BB/HD/CB</t>
  </si>
  <si>
    <t>JB/JB/JB/HD/HD/BB</t>
  </si>
  <si>
    <t>HD/BB/DH/BB/JB/BB/DH/DH</t>
  </si>
  <si>
    <t>DH/BB/SS/BE/DH/WB/SS</t>
  </si>
  <si>
    <t>DH/DH/BE/BE/SS</t>
  </si>
  <si>
    <t>DH/SO/SO/SO/HD/HD</t>
  </si>
  <si>
    <t>HD/HD/HD/SO/HD/HD/DH/SS/SS/SS/FR/BB</t>
  </si>
  <si>
    <t>BB/BB/BB/SS/BE</t>
  </si>
  <si>
    <t>FR/BB/WB/CB/WB/SS/SS/FR/HD</t>
  </si>
  <si>
    <t>BE/WB/CB/BB/BE/JB/HD/SS/HD/HD/HD</t>
  </si>
  <si>
    <t>CB/SO/JB/JB/JB</t>
  </si>
  <si>
    <t>SO/HD/CB/CB/BB/BB/DH</t>
  </si>
  <si>
    <t>SO/SO/SO/FR/FR/FR/JB/JB</t>
  </si>
  <si>
    <t>BB/SO/SO/CB/WB/SO/WB</t>
  </si>
  <si>
    <t>SO/WB/WB/DH/JB/JB/JB/SS</t>
  </si>
  <si>
    <t>HD/DH/DH/DH/SS/DH/CB/JB/DH</t>
  </si>
  <si>
    <t>BE/BE/FR/FR/FR/FR/HD/SS/SS/FR/JB/SO</t>
  </si>
  <si>
    <t>FR/BB/CB/CB/DH/DH/JB</t>
  </si>
  <si>
    <t>DH/WB/WB</t>
  </si>
  <si>
    <t>HD/SO/WB</t>
  </si>
  <si>
    <t>SO/SO/BB/FR/BB/BB/JB</t>
  </si>
  <si>
    <t>JB/JB/JB/JB/DH/CB</t>
  </si>
  <si>
    <t>BB/SO/HD/FR/BE/BE/WB/CB/DH</t>
  </si>
  <si>
    <t>HD/HD/HD/BE/BE/BE</t>
  </si>
  <si>
    <t>SO/SO/SO/DH/BB/BB</t>
  </si>
  <si>
    <t>BE/BE/WB/DH/SS/SS/SS</t>
  </si>
  <si>
    <t>BE/BE/DH/SS</t>
  </si>
  <si>
    <t>HD/SS/SS/SS/CB/BB/BB/WB/WB/DH</t>
  </si>
  <si>
    <t>SS/HD/BE/FR/JB/JB/JB</t>
  </si>
  <si>
    <t>DH/WB/SO/SO/SO/WB</t>
  </si>
  <si>
    <t>HD/WB/DH/DH/SS/SS</t>
  </si>
  <si>
    <t>BE/BE/BB/BE/FR/DH/BE/WB</t>
  </si>
  <si>
    <t>FR/FR/BE/BE/BB/BB/FR</t>
  </si>
  <si>
    <t>BE/WB/WB/WB/JB/JB/JB/BB</t>
  </si>
  <si>
    <t>SS/SO/SO</t>
  </si>
  <si>
    <t>CB/SS/JB/WB/WB/WB</t>
  </si>
  <si>
    <t>SO/DH/FR/JB/JB/SO/JB</t>
  </si>
  <si>
    <t>FR/WB/WB/WB/WB</t>
  </si>
  <si>
    <t>WB/WB/WB/DH/HD/HD</t>
  </si>
  <si>
    <t>DH/JB/HD/BB/BB/SS/FR/BB/SO/SO</t>
  </si>
  <si>
    <t>SS/SS/SS/HD/SS/SO</t>
  </si>
  <si>
    <t>FR/FR/WB/WB/WB</t>
  </si>
  <si>
    <t>BB/DH/DH/HD/WB/SO/BE</t>
  </si>
  <si>
    <t>JB/JB/BE/BE/BE/WB</t>
  </si>
  <si>
    <t>JB/SO/SO/CB/CB/CB</t>
  </si>
  <si>
    <t>SO/FR/SO/SO/HD/SS</t>
  </si>
  <si>
    <t>FR/BE/DH/DH/DH/DH/DH/DH/FR/BB/WB</t>
  </si>
  <si>
    <t>HD/HD/DH/SO/SO/WB/WB/WB/BB</t>
  </si>
  <si>
    <t>SS/DH/DH/DH</t>
  </si>
  <si>
    <t>BB/WB/WB/WB</t>
  </si>
  <si>
    <t>CB/BE/HD/SO/CB/SS/DH/JB/SS</t>
  </si>
  <si>
    <t>WB/WB/WB/SO/SO/SO/SO/SO/SO/SO</t>
  </si>
  <si>
    <t>CB/CB/CB/FR/BB</t>
  </si>
  <si>
    <t>SS/JB/FR/CB/DH/SS/JB</t>
  </si>
  <si>
    <t>DH/DH/BB/BB/BB/BB</t>
  </si>
  <si>
    <t>SS/DH/DH/DH/CB</t>
  </si>
  <si>
    <t>BE/HD/BB/DH/WB</t>
  </si>
  <si>
    <t>HD/HD/HD/HD/JB/FR/WB/WB/WB/JB</t>
  </si>
  <si>
    <t>FR/BB/SO/SO/SO/SO</t>
  </si>
  <si>
    <t>BE/BB/SS/FR/FR/BE/WB/WB</t>
  </si>
  <si>
    <t>HD/HD/FR/FR/FR</t>
  </si>
  <si>
    <t>SS/FR/BB/FR/SO/BE/SO/SO/SO/BE/SO/BE</t>
  </si>
  <si>
    <t>BB/WB/WB/JB/BE/CB/FR/JB/DH/DH/DH/SS/SS/SS</t>
  </si>
  <si>
    <t>DH/DH/BB/WB/JB/JB/JB</t>
  </si>
  <si>
    <t>DH/FR/FR/FR/FR/HD/HD/HD</t>
  </si>
  <si>
    <t>BB/BE/SO/SO/DH/FR</t>
  </si>
  <si>
    <t>JB/CB/CB/BB/BB/BB</t>
  </si>
  <si>
    <t>JB/JB/JB/FR/FR/HD</t>
  </si>
  <si>
    <t>HD/HD/WB/WB/JB/JB</t>
  </si>
  <si>
    <t>SS/SS/WB/CB/SS/HD/BB</t>
  </si>
  <si>
    <t>SO/SO/FR/SS/SS/SS/SS/SS</t>
  </si>
  <si>
    <t>SO/SO/SO/SO/SO/SO/SO</t>
  </si>
  <si>
    <t>FR/BE/JB/JB</t>
  </si>
  <si>
    <t>SO/SO/SO/SO/CB/CB/CB/CB</t>
  </si>
  <si>
    <t>FR/FR/BE/BE/BE/BE/CB/CB/WB/BE/SO</t>
  </si>
  <si>
    <t>WB/JB/JB/WB/SS</t>
  </si>
  <si>
    <t>FR/FR/HD/JB/SS/BB/CB</t>
  </si>
  <si>
    <t>WB/JB/BE/SO/SS/SS/SS/BE</t>
  </si>
  <si>
    <t>BB/SS/CB/FR/FR/FR/FR/DH/FR/SS</t>
  </si>
  <si>
    <t>WB/BB/CB/BB/FR/BB/WB/SS/FR</t>
  </si>
  <si>
    <t>CB/SS/HD</t>
  </si>
  <si>
    <t>CB/FR/WB/JB/SS/SS</t>
  </si>
  <si>
    <t>BE/HD/CB/CB/CB/BE/DH/BB/DH/BB/WB/SO</t>
  </si>
  <si>
    <t>JB/CB/HD/HD/CB/DH/FR/SS/CB/CB/CB</t>
  </si>
  <si>
    <t>BE/BE/BE/BB/BB/BB/BE/FR/FR</t>
  </si>
  <si>
    <t>CB/CB/DH/DH/BB/JB</t>
  </si>
  <si>
    <t>WB/SO/CB/HD</t>
  </si>
  <si>
    <t>JB/JB/JB/JB/SS/DH/DH/DH</t>
  </si>
  <si>
    <t>FR/FR/FR/FR/SS/SS/SS/SO</t>
  </si>
  <si>
    <t>SO/SO/DH/JB/JB/BE</t>
  </si>
  <si>
    <t>DH/FR/FR/CB/CB</t>
  </si>
  <si>
    <t>CB/BB/HD/JB/HD/HD/SO/BB</t>
  </si>
  <si>
    <t>JB/BE/HD/JB/BB/BE/JB</t>
  </si>
  <si>
    <t>WB/SO/SO/SO/BE/WB/SO/DH/DH/CB</t>
  </si>
  <si>
    <t>WB/WB/WB/WB/FR/FR/FR/FR/SS</t>
  </si>
  <si>
    <t>DH/DH/DH/BE/CB/BB/CB/CB/CB/SS/SO/SO/SO/SO/SS</t>
  </si>
  <si>
    <t>JB/CB/FR/JB/HD/WB/JB/BB/BB/BB/BE/JB</t>
  </si>
  <si>
    <t>SS/JB/HD/BB/FR/SS/HD/FR/SS/HD</t>
  </si>
  <si>
    <t>FR/FR/WB/SS/SS</t>
  </si>
  <si>
    <t>BE/SS/SS/HD/HD/BB/BB</t>
  </si>
  <si>
    <t>CB/CB/CB/JB/JB/CB/BE</t>
  </si>
  <si>
    <t>CB/CB/FR/JB/DH/HD/BE/HD/DH/DH</t>
  </si>
  <si>
    <t>BE/HD/SO/CB/HD/SS</t>
  </si>
  <si>
    <t>JB/BB/FR/BB/SS/WB/WB</t>
  </si>
  <si>
    <t>JB/CB/SO/WB/SS/SS/SS/FR</t>
  </si>
  <si>
    <t>CB/CB/CB/JB/HD</t>
  </si>
  <si>
    <t>FR/FR/HD/HD</t>
  </si>
  <si>
    <t>SS/SO/CB/CB/BE/SO/CB/SO/CB/BB</t>
  </si>
  <si>
    <t>SS/DH/FR/HD/BB/FR/JB</t>
  </si>
  <si>
    <t>JB/BB/SO/SO/SO</t>
  </si>
  <si>
    <t>CB/CB/FR/CB/CB/WB/WB</t>
  </si>
  <si>
    <t>BB/SO/BB/BB</t>
  </si>
  <si>
    <t>SO/SO/SS/JB</t>
  </si>
  <si>
    <t>JB/BE/BE/BE/BE/CB</t>
  </si>
  <si>
    <t>HD/CB/CB/BB/WB/BE/FR/HD/HD/SO/HD</t>
  </si>
  <si>
    <t>WB/CB/JB/BB/BB/SS/DH</t>
  </si>
  <si>
    <t>BE/JB/JB/JB/FR</t>
  </si>
  <si>
    <t>FR/JB/WB/CB/HD/HD/BE/BB/WB/FR</t>
  </si>
  <si>
    <t>JB/JB/DH/DH/CB/BB/BB</t>
  </si>
  <si>
    <t>FR/CB/HD/DH</t>
  </si>
  <si>
    <t>FR/FR/HD/SS/CB/CB/DH</t>
  </si>
  <si>
    <t>BE/HD/HD/HD/WB/WB/WB/WB</t>
  </si>
  <si>
    <t>WB/CB/BB/BB/SS/BB/BB/BB/FR/DH</t>
  </si>
  <si>
    <t>HD/CB/CB/SO/WB/JB/CB/BB/BB</t>
  </si>
  <si>
    <t>BE/DH/FR/SO/BB/BB/BB/BE/BE/JB/JB/DH/FR</t>
  </si>
  <si>
    <t>DH/DH/DH/DH/FR/BB/JB/SS/HD/JB/JB/JB/HD/JB</t>
  </si>
  <si>
    <t>SO/FR/BB/WB/WB/BB</t>
  </si>
  <si>
    <t>SS/JB/JB/FR/FR/BB/FR/FR/FR/FR/SS/SS/SS/SS/SO/SO</t>
  </si>
  <si>
    <t>SO/SS/BB/BB/BB/BB</t>
  </si>
  <si>
    <t>CB/FR/SO/FR/JB/DH/WB</t>
  </si>
  <si>
    <t>CB/DH/DH/CB/CB/JB/WB/JB</t>
  </si>
  <si>
    <t>FR/HD/HD/WB/SO/JB/BB/BB/HD</t>
  </si>
  <si>
    <t>WB/JB/BB/BB/BB/SO/DH/SO/DH/JB</t>
  </si>
  <si>
    <t>HD/HD/SO/CB</t>
  </si>
  <si>
    <t>SO/FR/BB/HD/WB/JB/SO/DH/DH</t>
  </si>
  <si>
    <t>HD/HD/CB/CB/SO/SO/SO/SO/CB/CB</t>
  </si>
  <si>
    <t>SO/SO/SO/BE/BE/BE</t>
  </si>
  <si>
    <t>WB/WB/SO/SO/JB/BE/DH</t>
  </si>
  <si>
    <t>DH/SS/SS/SS/BB</t>
  </si>
  <si>
    <t>WB/JB/FR/DH/DH/WB/FR/JB/JB/JB/JB/SO</t>
  </si>
  <si>
    <t>DH/DH/CB</t>
  </si>
  <si>
    <t>JB/CB/FR/DH/DH/DH/DH/DH/DH/DH/CB/SS</t>
  </si>
  <si>
    <t>FR/SS/WB/CB/WB/BB/DH/DH</t>
  </si>
  <si>
    <t>BB/BE/FR/BE/SS/HD/BB/SS</t>
  </si>
  <si>
    <t>WB/BE/DH/DH/DH</t>
  </si>
  <si>
    <t>JB/FR/DH/DH/SS/SS/SS/SS/BB/HD/HD/HD/HD</t>
  </si>
  <si>
    <t>HD/HD/JB/JB/JB/BB/HD/HD/HD</t>
  </si>
  <si>
    <t>BE/BE/BE/FR</t>
  </si>
  <si>
    <t>BE/BE/JB/WB/FR/CB/JB/DH</t>
  </si>
  <si>
    <t>BB/SO/SO/SO/DH</t>
  </si>
  <si>
    <t>DH/DH/DH/SS/SS/SS/BE/BE</t>
  </si>
  <si>
    <t>DH/WB/WB/FR/FR/JB</t>
  </si>
  <si>
    <t>JB/JB/JB/SO/SS/SO/BB/BE/BE</t>
  </si>
  <si>
    <t>BE/JB/BB/BE/FR/FR/WB/FR</t>
  </si>
  <si>
    <t>BB/HD/CB/CB/CB</t>
  </si>
  <si>
    <t>FR/FR/FR/SO/CB/CB/SS/FR/HD/SO</t>
  </si>
  <si>
    <t>DH/DH/WB/WB/SS</t>
  </si>
  <si>
    <t>BB/CB/CB/BE/BE/CB</t>
  </si>
  <si>
    <t>BE/BE/BB/JB/BE/WB/SS/BB</t>
  </si>
  <si>
    <t>CB/CB/DH/SO/FR</t>
  </si>
  <si>
    <t>SS/JB/JB/JB/JB/DH</t>
  </si>
  <si>
    <t>WB/DH/SS/DH/SS/BE</t>
  </si>
  <si>
    <t>DH/FR/SS/HD/HD/HD/HD/BE/DH/WB/CB</t>
  </si>
  <si>
    <t>FR/JB/JB/JB/BE/SS</t>
  </si>
  <si>
    <t>BE/FR/JB/JB/SS/CB/SS</t>
  </si>
  <si>
    <t>FR/BE/BE/BE/FR</t>
  </si>
  <si>
    <t>SO/FR/FR/SS/HD/SS/BE/CB/SS/WB</t>
  </si>
  <si>
    <t>JB/SO/CB</t>
  </si>
  <si>
    <t>BB/BE/HD/HD/DH/DH/DH/CB/JB/SO/DH/BE/DH</t>
  </si>
  <si>
    <t>HD/FR/BE/WB/CB</t>
  </si>
  <si>
    <t>BE/BE/SS/CB/CB/CB/CB/FR/HD/BE</t>
  </si>
  <si>
    <t>FR/FR/FR/JB/DH/JB</t>
  </si>
  <si>
    <t>SS/SS/SS/FR/FR/SS/DH/FR/WB/CB/JB</t>
  </si>
  <si>
    <t>SS/DH/SS/BE/HD/WB/BE/JB</t>
  </si>
  <si>
    <t>WB/BE/SS/HD/BE/HD/CB/SS/SO/DH</t>
  </si>
  <si>
    <t>WB/JB/JB/FR/FR/FR/FR</t>
  </si>
  <si>
    <t>HD/FR/CB/BE/FR/WB/SO/SO/CB/BB</t>
  </si>
  <si>
    <t>SS/SS/SS/SS/SS/JB/CB</t>
  </si>
  <si>
    <t>WB/HD/FR/FR/FR/BB/JB/SS/CB/BE</t>
  </si>
  <si>
    <t>SO/SO/SO/SS/SS/SS</t>
  </si>
  <si>
    <t>FR/JB/JB/WB/SS</t>
  </si>
  <si>
    <t>JB/JB/JB/HD/HD/WB/WB/WB</t>
  </si>
  <si>
    <t>SO/SO/HD/CB/CB/DH/DH/FR</t>
  </si>
  <si>
    <t>JB/BE/HD/HD/HD/BB/BB</t>
  </si>
  <si>
    <t>DH/DH/DH/SS/SS/SS</t>
  </si>
  <si>
    <t>SO/SO/SO/JB/DH/CB/CB/DH/SO/HD/DH/JB</t>
  </si>
  <si>
    <t>DH/HD/HD/WB/WB/WB/FR</t>
  </si>
  <si>
    <t>JB/JB/JB/DH/DH/CB</t>
  </si>
  <si>
    <t>BE/BE/SO/JB/JB</t>
  </si>
  <si>
    <t>DH/BB/JB/WB/FR/WB/WB/WB/WB/HD/HD</t>
  </si>
  <si>
    <t>BB/SO/HD/WB/WB/WB/WB/CB/FR/SS/CB/CB</t>
  </si>
  <si>
    <t>SO/DH/BB</t>
  </si>
  <si>
    <t>HD/WB/FR/DH/SO</t>
  </si>
  <si>
    <t>BE/BE/BE/FR/SS/SS/SS</t>
  </si>
  <si>
    <t>WB/WB/DH/DH/DH/SO</t>
  </si>
  <si>
    <t>BB/BB/BB/BB/BB/SS</t>
  </si>
  <si>
    <t>FR/FR/CB/SS/SS/DH/DH/DH</t>
  </si>
  <si>
    <t>HD/WB/WB/WB/WB/JB/JB</t>
  </si>
  <si>
    <t>SO/SO/SO/HD/HD/DH/SO/SO/SO/SO</t>
  </si>
  <si>
    <t>JB/FR/SO/SO/SO/SO/CB/JB/JB/SO</t>
  </si>
  <si>
    <t>BE/SS/HD/JB/BB/BB/BB/BB/BE/JB</t>
  </si>
  <si>
    <t>WB/HD/CB/CB/CB</t>
  </si>
  <si>
    <t>BB/BB/BE/WB/WB</t>
  </si>
  <si>
    <t>SO/WB/WB/SO/SO</t>
  </si>
  <si>
    <t>SO/SO/HD/FR/SS/SS/CB/HD/HD/CB/SO</t>
  </si>
  <si>
    <t>WB/CB/JB/BE/CB/SS/BB/BE/BB</t>
  </si>
  <si>
    <t>CB/SS/WB</t>
  </si>
  <si>
    <t>WB/WB/FR/FR/DH/DH/BE/BE</t>
  </si>
  <si>
    <t>HD/HD/DH/DH/BB</t>
  </si>
  <si>
    <t>CB/DH/DH/JB/JB/WB</t>
  </si>
  <si>
    <t>BB/BE/BE/HD/HD/HD</t>
  </si>
  <si>
    <t>WB/WB/WB/WB/SO/HD/HD/CB/BB</t>
  </si>
  <si>
    <t>FR/FR/SS/BB/BB</t>
  </si>
  <si>
    <t>HD/HD/HD/HD/CB/CB</t>
  </si>
  <si>
    <t>BE/BB/FR/BB/BE/BE/JB</t>
  </si>
  <si>
    <t>SS/DH/DH</t>
  </si>
  <si>
    <t>FR/FR/SS/SS/SS/HD</t>
  </si>
  <si>
    <t>FR/CB/FR/DH/HD/HD/SO</t>
  </si>
  <si>
    <t>DH/DH/JB/HD/CB/BB/BB</t>
  </si>
  <si>
    <t>FR/FR/FR/FR/JB/FR/FR/CB/CB</t>
  </si>
  <si>
    <t>CB/CB/JB/JB/DH/DH/DH</t>
  </si>
  <si>
    <t>JB/JB/JB/BB/BB/BE</t>
  </si>
  <si>
    <t>CB/FR/FR/HD</t>
  </si>
  <si>
    <t>DH/HD/BB/WB/WB/WB/WB</t>
  </si>
  <si>
    <t>SO/HD/HD/JB/JB</t>
  </si>
  <si>
    <t>JB/JB/CB/CB/CB/BE</t>
  </si>
  <si>
    <t>FR/BB/BB/DH</t>
  </si>
  <si>
    <t>HD/HD/HD/BE/BE/DH/DH/DH</t>
  </si>
  <si>
    <t>SS/SS/SS/CB/CB/CB/BB/WB</t>
  </si>
  <si>
    <t>BE/BB/SS/DH/SO/WB/WB/FR/FR/FR/SO</t>
  </si>
  <si>
    <t>BE/BE/BB/BE/BE/BE</t>
  </si>
  <si>
    <t>FR/FR/CB/WB</t>
  </si>
  <si>
    <t>CB/DH/CB</t>
  </si>
  <si>
    <t>FR/SS/SO/WB/CB/WB/WB/WB/WB</t>
  </si>
  <si>
    <t>SS/SS/HD/HD/WB/SO/FR/SS</t>
  </si>
  <si>
    <t>BE/SO/SO/SO/WB/WB/WB/WB</t>
  </si>
  <si>
    <t>HD/HD/SO/FR/HD</t>
  </si>
  <si>
    <t>HD/HD/BB/BB/SO</t>
  </si>
  <si>
    <t>DH/HD/JB/JB/WB</t>
  </si>
  <si>
    <t>SS/SO/SO/SO/FR</t>
  </si>
  <si>
    <t>SS/FR/BB/CB/BE/BE</t>
  </si>
  <si>
    <t>SS/SS/WB/WB/SO/SO</t>
  </si>
  <si>
    <t>SO/SO/HD/HD/BE/BE</t>
  </si>
  <si>
    <t>JB/FR/FR/HD/HD/BE</t>
  </si>
  <si>
    <t>DH/DH/DH/WB/HD/HD/HD/DH</t>
  </si>
  <si>
    <t>BB/BB/BE/JB/JB</t>
  </si>
  <si>
    <t>DH/DH/FR/FR/HD/HD</t>
  </si>
  <si>
    <t>HD/SS/SS/SO</t>
  </si>
  <si>
    <t>HD/HD/HD/SO/CB</t>
  </si>
  <si>
    <t>HD/HD/DH/DH/CB</t>
  </si>
  <si>
    <t>CB/WB/WB</t>
  </si>
  <si>
    <t>SO/SO/SO/BE/BE/FR/FR/WB/WB</t>
  </si>
  <si>
    <t>BB/HD/HD/FR/SS/SS</t>
  </si>
  <si>
    <t>WB/WB/SS/FR/WB/WB</t>
  </si>
  <si>
    <t>WB/WB/WB/BB/BB/HD/HD</t>
  </si>
  <si>
    <t>SS/FR/BE/FR/FR/CB/HD/SO/BE</t>
  </si>
  <si>
    <t>FR/FR/CB/CB/CB/CB</t>
  </si>
  <si>
    <t>DH/WB/HD/HD/HD</t>
  </si>
  <si>
    <t>CB/CB/CB/HD/HD</t>
  </si>
  <si>
    <t>SS/BE/BE/CB/CB</t>
  </si>
  <si>
    <t>JB/CB/CB/SS/HD/SS</t>
  </si>
  <si>
    <t>BB/BB/SS/SS/SO/SO/DH/DH/DH</t>
  </si>
  <si>
    <t>BE/CB/CB/CB/CB/CB/CB</t>
  </si>
  <si>
    <t>SO/BB/CB/HD/HD/WB/SO/SS/SS/SS/BB/JB</t>
  </si>
  <si>
    <t>HD/HD/SS/BB/BB</t>
  </si>
  <si>
    <t>HD/SS/HD/HD</t>
  </si>
  <si>
    <t>JB/JB/SO/DH/FR</t>
  </si>
  <si>
    <t>BB/FR/FR/BE/BE/BE</t>
  </si>
  <si>
    <t>SS/SS/SS/SS/BB</t>
  </si>
  <si>
    <t>BB/BB/WB/DH/WB/CB/DH/WB/FR</t>
  </si>
  <si>
    <t>DH/BB/BB/SS/SS/DH/DH</t>
  </si>
  <si>
    <t>SS/JB/HD/BB/SS/JB/BB/BE/JB</t>
  </si>
  <si>
    <t>FR/FR/WB/WB/CB/DH/DH</t>
  </si>
  <si>
    <t>HD/HD/DH/DH/JB/JB/JB/BE/BE</t>
  </si>
  <si>
    <t>WB/BE/FR/DH/DH/CB/BE/BE</t>
  </si>
  <si>
    <t>CB/FR/FR</t>
  </si>
  <si>
    <t>HD/BE/SO/SO/SO/SO/BE/WB/HD/BB</t>
  </si>
  <si>
    <t>FR/BE/BE/BE/WB/WB</t>
  </si>
  <si>
    <t>WB/WB/HD/SS</t>
  </si>
  <si>
    <t>SS/SS/JB/CB/CB/CB/CB</t>
  </si>
  <si>
    <t>BB/BB/BB/CB/BE</t>
  </si>
  <si>
    <t>CB/WB/BE/BE/SO/WB</t>
  </si>
  <si>
    <t>BE/FR/CB</t>
  </si>
  <si>
    <t>WB/WB/BB/BB/BB/SO/SO/SO</t>
  </si>
  <si>
    <t>BB/BB/BB/SO/SO/CB/FR</t>
  </si>
  <si>
    <t>SS/CB/CB/CB/HD</t>
  </si>
  <si>
    <t>BB/BB/SS/SS/JB</t>
  </si>
  <si>
    <t>CB/CB/SS/SS/BE/SO</t>
  </si>
  <si>
    <t>FR/DH/BB/HD/HD/BB/BB/BB/BB</t>
  </si>
  <si>
    <t>HD/HD/FR/FR/SS/SS</t>
  </si>
  <si>
    <t>CB/BB/FR/FR/CB/SO</t>
  </si>
  <si>
    <t>FR/CB/DH/FR/HD/BB/FR/FR</t>
  </si>
  <si>
    <t>HD/HD/BE/BE/BE/HD/WB/SO/WB/JB/SO/DH</t>
  </si>
  <si>
    <t>HD/HD/HD/HD/SS/SS</t>
  </si>
  <si>
    <t>CB/HD/HD/HD/CB/CB/CB/HD/SS/BB/CB</t>
  </si>
  <si>
    <t>CB/CB/HD/WB/WB/WB</t>
  </si>
  <si>
    <t>WB/BB/FR/JB/BE/DH</t>
  </si>
  <si>
    <t>DH/BB/BB/FR/FR/HD</t>
  </si>
  <si>
    <t>FR/BE/BE/BE/BE</t>
  </si>
  <si>
    <t>DH/BE/DH/DH/DH/BE/BE</t>
  </si>
  <si>
    <t>SS/WB/CB/CB</t>
  </si>
  <si>
    <t>WB/WB/BB/SO/SO/SO</t>
  </si>
  <si>
    <t>BE/BE/FR/FR/CB/CB/HD</t>
  </si>
  <si>
    <t>SS/BE/DH/CB/FR/CB</t>
  </si>
  <si>
    <t>JB/FR/FR/DH/SO</t>
  </si>
  <si>
    <t>WB/SO/CB/CB/CB/CB/SO/SS/HD/BE/FR/DH/DH</t>
  </si>
  <si>
    <t>BB/FR/HD/HD/HD</t>
  </si>
  <si>
    <t>DH/DH/HD/FR/HD/SO/WB/CB/FR/JB</t>
  </si>
  <si>
    <t>WB/JB/HD/BB/JB/JB/BE/BE</t>
  </si>
  <si>
    <t>SS/SS/SS/SS/HD/HD/HD</t>
  </si>
  <si>
    <t>CB/HD/WB/CB/HD/CB/FR/HD</t>
  </si>
  <si>
    <t>WB/CB/DH/CB/CB/BB/SO</t>
  </si>
  <si>
    <t>BE/CB/CB/CB/FR/SO/SO/DH/HD/FR</t>
  </si>
  <si>
    <t>BB/WB/SO/DH/WB/DH</t>
  </si>
  <si>
    <t>FR/FR/SS/SO/JB</t>
  </si>
  <si>
    <t>SS/BE/BE</t>
  </si>
  <si>
    <t>BE/BE/SS/FR/SO</t>
  </si>
  <si>
    <t>FR/FR/FR/CB/CB/JB</t>
  </si>
  <si>
    <t>DH/DH/WB/WB/FR/SS</t>
  </si>
  <si>
    <t>CB/FR/CB/HD/SO/DH/HD</t>
  </si>
  <si>
    <t>HD/HD/WB/SS/SS/SS</t>
  </si>
  <si>
    <t>BE/FR/SO/DH/WB/CB/DH/DH/DH</t>
  </si>
  <si>
    <t>HD/BB/JB/SO</t>
  </si>
  <si>
    <t>JB/BE/BE/DH/JB</t>
  </si>
  <si>
    <t>FR/FR/SO/WB</t>
  </si>
  <si>
    <t>HD/JB/BE/CB/FR/SO/DH/DH/DH/DH</t>
  </si>
  <si>
    <t>FR/FR/FR/DH/BB/DH/SS/DH/FR/WB</t>
  </si>
  <si>
    <t>BB/BE/HD/FR/SS/CB/CB/SO/DH</t>
  </si>
  <si>
    <t>BE/SO/BE/WB/WB/DH</t>
  </si>
  <si>
    <t>BB/JB/CB/DH/FR/BB/SS/SS/SS/BE/BE</t>
  </si>
  <si>
    <t>FR/JB/JB</t>
  </si>
  <si>
    <t>JB/JB/SO/SO/BE/BB</t>
  </si>
  <si>
    <t>BB/JB/FR/BB/BE/BB</t>
  </si>
  <si>
    <t>HD/WB/BB/HD/SO/JB/HD</t>
  </si>
  <si>
    <t>SO/BB/CB/SS/CB/JB/FR/WB</t>
  </si>
  <si>
    <t>JB/FR/FR/FR/SS/BE/BB/DH/JB</t>
  </si>
  <si>
    <t>FR/CB/BE/SO/JB/JB/CB</t>
  </si>
  <si>
    <t>DH/BE/WB/DH</t>
  </si>
  <si>
    <t>BE/BE/BE/SS/SS/SS/FR/FR</t>
  </si>
  <si>
    <t>DH/BB/BE/FR/FR/CB/SS/SS/DH/SS</t>
  </si>
  <si>
    <t>DH/DH/DH/DH/CB/SS</t>
  </si>
  <si>
    <t>BE/HD/DH/DH/JB/JB</t>
  </si>
  <si>
    <t>WB/JB/SS/SS/SS/FR/DH</t>
  </si>
  <si>
    <t>SO/WB/BE/SO/WB/BB/SO/CB/BB/BB</t>
  </si>
  <si>
    <t>SO/SO/BB/SO/SO/SO/WB/WB</t>
  </si>
  <si>
    <t>SO/FR/BE/DH/BB/BB/HD</t>
  </si>
  <si>
    <t>CB/FR/CB/BB/CB/CB</t>
  </si>
  <si>
    <t>BE/HD/HD/HD/HD</t>
  </si>
  <si>
    <t>BE/WB/FR/FR/HD/CB/CB/BB/BE/CB</t>
  </si>
  <si>
    <t>HD/HD/HD/JB/JB/JB/SS/SS</t>
  </si>
  <si>
    <t>WB/BE/CB/CB/JB/FR/BE</t>
  </si>
  <si>
    <t>BE/CB/JB/WB/JB/HD/HD</t>
  </si>
  <si>
    <t>WB/SS/SS/SS/SS/CB</t>
  </si>
  <si>
    <t>SS/FR/WB/HD/DH/BB/DH</t>
  </si>
  <si>
    <t>SO/CB/CB/DH/SS/SS</t>
  </si>
  <si>
    <t>BE/DH/FR/BE/BB/CB/JB/FR/SS</t>
  </si>
  <si>
    <t>SO/FR/FR/FR/FR/FR/FR</t>
  </si>
  <si>
    <t>FR/SS/BE/SO/CB/BB/BB/SS/BB/FR</t>
  </si>
  <si>
    <t>WB/SO/SO/SO/CB</t>
  </si>
  <si>
    <t>BE/BE/BE/FR/FR/JB</t>
  </si>
  <si>
    <t>BB/FR/SO/BB/CB/CB</t>
  </si>
  <si>
    <t>SO/BE/BE/BB/SS/BB/BE/DH/BE</t>
  </si>
  <si>
    <t>HD/CB/DH/FR/FR/FR</t>
  </si>
  <si>
    <t>BE/BB/BB/HD</t>
  </si>
  <si>
    <t>CB/BE/SS/CB/SS/WB/BE/SO</t>
  </si>
  <si>
    <t>HD/HD/SO/BB/BE/BB/BB/BB/SO/BE</t>
  </si>
  <si>
    <t>FR/CB/BE/BE/BE/BE</t>
  </si>
  <si>
    <t>FR/FR/JB/JB/SS/BB/WB/SS/DH/SS/JB</t>
  </si>
  <si>
    <t>BE/BE/CB/CB/CB/JB</t>
  </si>
  <si>
    <t>SO/BE/HD/DH/SO/BB/SS/HD</t>
  </si>
  <si>
    <t>JB/JB/CB</t>
  </si>
  <si>
    <t>DH/SO/BE/BE/BE/JB/JB</t>
  </si>
  <si>
    <t>SS/WB/DH/DH</t>
  </si>
  <si>
    <t>JB/BE/DH/HD/DH/DH</t>
  </si>
  <si>
    <t>JB/CB/WB/BB/CB/JB/SS</t>
  </si>
  <si>
    <t>SO/SO/SO/HD/HD/HD/HD</t>
  </si>
  <si>
    <t>WB/FR/BE/DH/SS/SS/BE/JB</t>
  </si>
  <si>
    <t>FR/WB/WB/WB/SS/SS/SS</t>
  </si>
  <si>
    <t>BB/BB/FR/SO</t>
  </si>
  <si>
    <t>SS/SO/HD/HD/WB/BE/BE</t>
  </si>
  <si>
    <t>SO/JB/JB/SO/DH</t>
  </si>
  <si>
    <t>DH/DH/DH/JB/JB/JB/DH</t>
  </si>
  <si>
    <t>HD/DH/DH/SO/SO/SS/SS</t>
  </si>
  <si>
    <t>DH/DH/BE/BE/BE/SS</t>
  </si>
  <si>
    <t>BE/BE/SS/SO/SO/SO/CB</t>
  </si>
  <si>
    <t>CB/FR/SS/CB</t>
  </si>
  <si>
    <t>DH/DH/DH/DH/JB/BB</t>
  </si>
  <si>
    <t>FR/WB/HD/HD/HD</t>
  </si>
  <si>
    <t>CB/CB/SO/BE/DH/DH/SS/BB</t>
  </si>
  <si>
    <t>FR/SS/JB/JB</t>
  </si>
  <si>
    <t>DH/SO/SO/SO</t>
  </si>
  <si>
    <t>BB/HD/BE/BE/SO/SO/SS/CB/CB</t>
  </si>
  <si>
    <t>WB/SS/WB/SS/HD/BB/BB/BB/BB/FR/WB/SO/SO/SO</t>
  </si>
  <si>
    <t>WB/DH/CB/BB/SO/SO/SO/HD/HD/HD/SS/HD/FR</t>
  </si>
  <si>
    <t>BB/BB/CB/CB/WB</t>
  </si>
  <si>
    <t>BE/BE/BB/BE</t>
  </si>
  <si>
    <t>JB/JB/JB/DH/SO</t>
  </si>
  <si>
    <t>CB/BB/SS/SS/SS</t>
  </si>
  <si>
    <t>CB/CB/CB/SS/WB</t>
  </si>
  <si>
    <t>WB/BE/BB/BE/BE/FR/CB/CB/CB/CB/DH/WB/WB/WB</t>
  </si>
  <si>
    <t>WB/WB/BB/BB/BB/BE/BE</t>
  </si>
  <si>
    <t>HD/JB/SO/FR/SS</t>
  </si>
  <si>
    <t>FR/BE/JB/BB/FR/SS/SS/SS/WB/DH/DH/SS/FR</t>
  </si>
  <si>
    <t>SS/JB/JB/SS/SS</t>
  </si>
  <si>
    <t>CB/SO/SO/SS</t>
  </si>
  <si>
    <t>JB/JB/JB/BB/JB</t>
  </si>
  <si>
    <t>CB/CB/SS/SS/BB</t>
  </si>
  <si>
    <t>FR/HD/HD/HD/HD/BB/WB/WB</t>
  </si>
  <si>
    <t>BB/DH/SS/SS/CB</t>
  </si>
  <si>
    <t>BE/DH/BE/CB/FR/BB/DH/HD/BE</t>
  </si>
  <si>
    <t>SS/CB/HD/WB/HD/BB/FR/HD</t>
  </si>
  <si>
    <t>CB/SS/HD/HD/BB/BB</t>
  </si>
  <si>
    <t>BB/HD/DH/DH/CB/CB/CB</t>
  </si>
  <si>
    <t>HD/BB/BB/WB</t>
  </si>
  <si>
    <t>SS/CB/WB/WB/JB/BE</t>
  </si>
  <si>
    <t>WB/BE/BE/BE</t>
  </si>
  <si>
    <t>SO/DH/DH/DH/SO/SO/SO/CB/BE/CB/JB/DH/CB/FR/FR/FR</t>
  </si>
  <si>
    <t>JB/JB/JB/JB/FR/FR/FR/HD/HD/HD/HD</t>
  </si>
  <si>
    <t>HD/HD/HD/WB/HD</t>
  </si>
  <si>
    <t>BB/SO/HD/CB/CB/DH/BB/SS</t>
  </si>
  <si>
    <t>DH/DH/DH/FR</t>
  </si>
  <si>
    <t>DH/DH/WB/WB/WB/BB/BE/FR/CB/SS/FR</t>
  </si>
  <si>
    <t>JB/JB/DH/DH/HD/HD/HD</t>
  </si>
  <si>
    <t>SO/SO/SO/BE/BE/FR</t>
  </si>
  <si>
    <t>WB/BE/SO/SO/SO/SO/BE/BE/CB/CB/SS</t>
  </si>
  <si>
    <t>BB/JB/SS/SS/WB/WB</t>
  </si>
  <si>
    <t>CB/CB/FR/FR/CB/CB</t>
  </si>
  <si>
    <t>BB/BB/WB/SS/FR</t>
  </si>
  <si>
    <t>HD/FR/DH</t>
  </si>
  <si>
    <t>JB/JB/JB/WB/SS/WB/SO/SO</t>
  </si>
  <si>
    <t>SS/HD/HD/CB</t>
  </si>
  <si>
    <t>CB/CB/CB/SO/SO/SO/SO</t>
  </si>
  <si>
    <t>BE/BE/BE/BE/SO/DH</t>
  </si>
  <si>
    <t>JB/JB/SO/SO/SO/SS/SS/BB</t>
  </si>
  <si>
    <t>JB/JB/JB/JB/SS/WB/WB/BB/DH/FR/JB</t>
  </si>
  <si>
    <t>HD/WB/WB/WB/WB/BE/BE/WB</t>
  </si>
  <si>
    <t>SS/JB/HD/FR/FR</t>
  </si>
  <si>
    <t>HD/HD/HD/HD/DH/DH</t>
  </si>
  <si>
    <t>FR/FR/FR/FR/WB</t>
  </si>
  <si>
    <t>HD/SS/SO/JB/WB/FR/FR/SS/JB/DH/JB</t>
  </si>
  <si>
    <t>FR/HD/HD/HD/HD</t>
  </si>
  <si>
    <t>FR/CB/DH/DH/DH/CB/FR/FR/SS/HD</t>
  </si>
  <si>
    <t>WB/WB/WB/CB/CB/CB/SS/SS/SS</t>
  </si>
  <si>
    <t>BB/BB/CB</t>
  </si>
  <si>
    <t>DH/BE/BE/SO/FR/CB</t>
  </si>
  <si>
    <t>WB/HD/BE</t>
  </si>
  <si>
    <t>BB/BB/CB/HD/HD/FR/BB/JB/HD/WB</t>
  </si>
  <si>
    <t>CB/CB/CB/HD/HD/HD/HD</t>
  </si>
  <si>
    <t>HD/HD/JB/BE/DH</t>
  </si>
  <si>
    <t>HD/FR/CB/HD/HD/HD/SO/DH/DH</t>
  </si>
  <si>
    <t>BE/JB/WB/HD/HD/SO/HD/HD/HD/BB/BE</t>
  </si>
  <si>
    <t>SS/SS/JB/JB/WB/WB</t>
  </si>
  <si>
    <t>CB/WB/WB/FR/FR/SS/CB</t>
  </si>
  <si>
    <t>HD/HD/HD/JB/JB/WB/WB/WB</t>
  </si>
  <si>
    <t>BB/CB/BB/BB/BB/HD/HD/HD/SS/SO/BB/JB</t>
  </si>
  <si>
    <t>BE/BE/BB/WB/WB</t>
  </si>
  <si>
    <t>DH/WB/BB</t>
  </si>
  <si>
    <t>HD/FR/SS/BE/WB/CB</t>
  </si>
  <si>
    <t>SS/SS/DH/DH/DH/DH/DH</t>
  </si>
  <si>
    <t>BB/JB/SO/SO/SO/SO/WB/HD</t>
  </si>
  <si>
    <t>DH/JB/JB</t>
  </si>
  <si>
    <t>HD/HD/FR/SS</t>
  </si>
  <si>
    <t>SS/SS/FR/BB/BB</t>
  </si>
  <si>
    <t>SO/SS/SS/CB/BB/BB</t>
  </si>
  <si>
    <t>DH/HD/DH/DH/CB/FR/FR/FR/FR/FR/HD</t>
  </si>
  <si>
    <t>BE/JB/BE/JB/BB/WB/BE/FR/FR</t>
  </si>
  <si>
    <t>SS/BE/SO/SO</t>
  </si>
  <si>
    <t>BE/SO/WB/FR/CB/SS/BE/SO/CB</t>
  </si>
  <si>
    <t>BE/BE/SO/SO/SO/SS/SS/SS</t>
  </si>
  <si>
    <t>SO/BB/JB/SO/SO</t>
  </si>
  <si>
    <t>SS/CB/CB/CB/BB</t>
  </si>
  <si>
    <t>HD/HD/HD/HD/FR/WB/SO</t>
  </si>
  <si>
    <t>SO/SO/SO/SO/DH/WB/WB</t>
  </si>
  <si>
    <t>BE/CB/CB/HD</t>
  </si>
  <si>
    <t>BE/BE/WB/SS</t>
  </si>
  <si>
    <t>BE/BE/BE/BE/BE/JB/SS</t>
  </si>
  <si>
    <t>HD/HD/CB/SO/SO/SO</t>
  </si>
  <si>
    <t>SO/JB/SO/SO</t>
  </si>
  <si>
    <t>HD/FR/DH/BB/DH/SS/JB/BE</t>
  </si>
  <si>
    <t>BB/JB/HD/SO/BB/SO/BE/BE/CB</t>
  </si>
  <si>
    <t>SO/BB/BB/BB/BB/SO/SO</t>
  </si>
  <si>
    <t>DH/HD/HD/HD/JB/JB</t>
  </si>
  <si>
    <t>FR/BE/BE/BB/DH/BE/SS</t>
  </si>
  <si>
    <t>DH/DH/DH/CB/JB/DH/BE/SO</t>
  </si>
  <si>
    <t>DH/BE/BB/WB/HD/HD</t>
  </si>
  <si>
    <t>CB/WB/SS/JB/SS</t>
  </si>
  <si>
    <t>FR/CB/FR/BB</t>
  </si>
  <si>
    <t>SS/SS/FR/WB/WB</t>
  </si>
  <si>
    <t>CB/DH/JB/JB</t>
  </si>
  <si>
    <t>SS/WB/DH</t>
  </si>
  <si>
    <t>SS/BB/BB/BB/BB</t>
  </si>
  <si>
    <t>FR/JB/CB</t>
  </si>
  <si>
    <t>HD/HD/BB/DH/DH/SS/SS</t>
  </si>
  <si>
    <t>BE/JB/BE/BE/BE</t>
  </si>
  <si>
    <t>HD/HD/HD/FR/FR/JB/JB/JB</t>
  </si>
  <si>
    <t>BE/CB/SO</t>
  </si>
  <si>
    <t>SS/DH/HD/CB/DH/JB/JB/SO/HD/FR</t>
  </si>
  <si>
    <t>BB/BB/WB/JB/CB</t>
  </si>
  <si>
    <t>SS/BE/WB/WB/WB</t>
  </si>
  <si>
    <t>BE/BE/BE/SS/SO/SO</t>
  </si>
  <si>
    <t>BB/BB/BB/CB/WB/WB</t>
  </si>
  <si>
    <t>HD/SS/JB/SO/SS</t>
  </si>
  <si>
    <t>DH/DH/CB/CB/FR/JB/CB</t>
  </si>
  <si>
    <t>BE/BE/BE/WB/SS/JB/JB</t>
  </si>
  <si>
    <t>FR/CB/HD/WB/FR/FR/WB/FR/DH</t>
  </si>
  <si>
    <t>HD/BB/BE/HD/HD/CB</t>
  </si>
  <si>
    <t>DH/SO/SO/FR/FR/FR/FR</t>
  </si>
  <si>
    <t>SO/SO/DH/DH/DH/SO/SO</t>
  </si>
  <si>
    <t>HD/DH/DH/BB/BB/SO/SO/SO</t>
  </si>
  <si>
    <t>BB/SO/JB</t>
  </si>
  <si>
    <t>WB/WB/SO/BE/BE/BE/BE/BE</t>
  </si>
  <si>
    <t>CB/WB/JB/HD</t>
  </si>
  <si>
    <t>FR/FR/FR/DH</t>
  </si>
  <si>
    <t>FR/FR/BB/SS/SS</t>
  </si>
  <si>
    <t>WB/FR/FR/BE/BE</t>
  </si>
  <si>
    <t>CB/CB/CB/CB/DH/DH/BB/BB/BB/SS/SS</t>
  </si>
  <si>
    <t>BB/HD</t>
  </si>
  <si>
    <t>BB/CB/BE/BE/SO/JB/BB/BB/CB/CB</t>
  </si>
  <si>
    <t>BE/SO/SO/JB</t>
  </si>
  <si>
    <t>HD/JB/SS/BB/BB/BB/BB/BB/BB/JB/JB/JB/JB/BE/BE</t>
  </si>
  <si>
    <t>DH/DH/BB/BB</t>
  </si>
  <si>
    <t>CB/CB/BB/BB/JB/JB</t>
  </si>
  <si>
    <t>HD/FR/JB/SS/SS/SO/BE/BE</t>
  </si>
  <si>
    <t>HD/BB/BB/FR/FR/CB/BE</t>
  </si>
  <si>
    <t>BB/BB/JB/BE</t>
  </si>
  <si>
    <t>BB/BB/FR/SS</t>
  </si>
  <si>
    <t>BE/BE/HD/CB/CB/BE/HD/BB</t>
  </si>
  <si>
    <t>SS/DH/SS/WB/WB/HD</t>
  </si>
  <si>
    <t>FR/CB/CB</t>
  </si>
  <si>
    <t>DH/DH/SO/SO/BE/BE/WB/CB</t>
  </si>
  <si>
    <t>CB/CB/CB/JB/JB/JB</t>
  </si>
  <si>
    <t>CB/FR/FR/FR/WB/WB</t>
  </si>
  <si>
    <t>CB/WB/BB/DH/BE/SS/BB/BB/BB/WB/CB/JB</t>
  </si>
  <si>
    <t>BE/BE/BE/JB/CB/FR/BE/BE/SS/SO</t>
  </si>
  <si>
    <t>SS/SS/DH/CB/CB/CB</t>
  </si>
  <si>
    <t>WB/HD/DH/FR/SO/FR/WB/BE</t>
  </si>
  <si>
    <t>CB/BE/HD/SS/BE/JB/HD/JB</t>
  </si>
  <si>
    <t>BB/BB/BB/JB/HD/JB/JB/JB/SS/JB/HD/JB/JB</t>
  </si>
  <si>
    <t>BB/BB/SO/JB</t>
  </si>
  <si>
    <t>BE/BE/FR/FR/JB</t>
  </si>
  <si>
    <t>WB/WB/DH/SS/SS/BE/BB/BE/WB/BE</t>
  </si>
  <si>
    <t>JB/CB</t>
  </si>
  <si>
    <t>CB/JB/HD/BE/SS/BE/CB/CB</t>
  </si>
  <si>
    <t>BB/BB/BB/CB/CB/HD/HD</t>
  </si>
  <si>
    <t>DH/SO/FR/FR/FR/CB/CB/BE/FR/HD/DH</t>
  </si>
  <si>
    <t>HD/BB/BB/WB/WB/WB/HD/HD</t>
  </si>
  <si>
    <t>BB/DH/HD/FR/FR/SS/HD</t>
  </si>
  <si>
    <t>BB/HD/HD/HD/HD/HD/JB/BB/FR/FR/HD</t>
  </si>
  <si>
    <t>SS/WB/WB/WB/WB/WB/JB/JB</t>
  </si>
  <si>
    <t>FR/HD/DH</t>
  </si>
  <si>
    <t>SO/WB/WB/SS/SS/CB/CB</t>
  </si>
  <si>
    <t>JB/SS/FR/HD/HD/SO/HD/CB/BE/BB/DH</t>
  </si>
  <si>
    <t>CB/HD/BE/BE/FR/FR/BB</t>
  </si>
  <si>
    <t>FR/BB/SS/SS</t>
  </si>
  <si>
    <t>WB/WB/WB/DH/BB/BB</t>
  </si>
  <si>
    <t>FR/HD/DH/BE/WB/SS/FR/SO</t>
  </si>
  <si>
    <t>WB/WB/JB/JB/JB</t>
  </si>
  <si>
    <t>FR/FR/WB/SO/SO/DH/DH/DH/WB</t>
  </si>
  <si>
    <t>JB/BE/CB/CB/CB</t>
  </si>
  <si>
    <t>BB/JB/JB/BE/FR/FR/JB</t>
  </si>
  <si>
    <t>JB/BB/BB/FR/DH/JB</t>
  </si>
  <si>
    <t>SS/JB/BB/JB/WB/CB/HD/FR</t>
  </si>
  <si>
    <t>SS/SS/DH/HD/HD</t>
  </si>
  <si>
    <t>SS/SS/WB/BE/BE/JB/JB/SO</t>
  </si>
  <si>
    <t>WB/WB/WB/BE/DH/DH</t>
  </si>
  <si>
    <t>FR/CB/CB/SS</t>
  </si>
  <si>
    <t>CB/HD/HD/FR</t>
  </si>
  <si>
    <t>HD/HD/BE/SS/SS/SS/WB/HD</t>
  </si>
  <si>
    <t>BE/FR/SO/FR/HD/SO/JB/WB/HD/HD</t>
  </si>
  <si>
    <t>SO/SO/JB/SS/BE/WB/DH/DH</t>
  </si>
  <si>
    <t>BB/FR/BB/BB/WB/WB/WB/WB/CB/CB/BE/JB</t>
  </si>
  <si>
    <t>CB/FR/BE/HD/DH/HD/SO/DH/SO</t>
  </si>
  <si>
    <t>JB/WB/CB</t>
  </si>
  <si>
    <t>BE/BE/BE/WB</t>
  </si>
  <si>
    <t>SO/CB/CB/CB/WB/WB/WB</t>
  </si>
  <si>
    <t>HD/HD/BE/SS/WB</t>
  </si>
  <si>
    <t>BE/SS/BE</t>
  </si>
  <si>
    <t>HD/HD/SS/BB/BB/BB/JB/JB</t>
  </si>
  <si>
    <t>BB/CB/JB/JB/JB/JB</t>
  </si>
  <si>
    <t>BE/SS/SS/DH/DH</t>
  </si>
  <si>
    <t>DH/SS/HD/HD/HD/BB/BB</t>
  </si>
  <si>
    <t>DH/DH/DH/FR/FR/HD</t>
  </si>
  <si>
    <t>JB/CB/SS</t>
  </si>
  <si>
    <t>SO/JB/FR/SO/SO/SS/JB/SO/SO/SO</t>
  </si>
  <si>
    <t>SS/BE/BE/BE/HD</t>
  </si>
  <si>
    <t>WB/WB/DH/DH/DH/SS/SS/SS</t>
  </si>
  <si>
    <t>BE/BE/WB/FR/HD</t>
  </si>
  <si>
    <t>SS/CB/HD/HD/BB/WB</t>
  </si>
  <si>
    <t>SO/SS/BE/JB/HD/BE/CB/DH/CB</t>
  </si>
  <si>
    <t>BE/JB/DH/BB/WB/DH/DH</t>
  </si>
  <si>
    <t>BB/BB/BB/SO/CB</t>
  </si>
  <si>
    <t>SS/DH/DH/DH/HD/HD</t>
  </si>
  <si>
    <t>HD/BB/JB/SO/HD/BE/SS</t>
  </si>
  <si>
    <t>HD/CB/BB/FR</t>
  </si>
  <si>
    <t>FR/FR/CB/CB/DH/DH/FR</t>
  </si>
  <si>
    <t>CB/CB/CB/HD/BE/WB/HD/SS</t>
  </si>
  <si>
    <t>WB/WB/JB/JB/BE</t>
  </si>
  <si>
    <t>SS/HD/CB/WB</t>
  </si>
  <si>
    <t>FR/JB/JB/JB/SS</t>
  </si>
  <si>
    <t>BB/CB/SO/SS/HD/JB/WB/SS/WB/BB</t>
  </si>
  <si>
    <t>JB/SS/SO/SO/SO/SO/SO/FR</t>
  </si>
  <si>
    <t>JB/SS/JB/DH/BE</t>
  </si>
  <si>
    <t>BE/BE/BE/BB/BB/DH/DH</t>
  </si>
  <si>
    <t>DH/DH/DH/DH/BE/SS/SS/BB/BB</t>
  </si>
  <si>
    <t>DH/BB/CB</t>
  </si>
  <si>
    <t>HD/BE/BE/BB/BB</t>
  </si>
  <si>
    <t>BE/SO/JB/SS/SS</t>
  </si>
  <si>
    <t>DH/BB/BB/BB/CB/BE/JB/BE/SS/JB</t>
  </si>
  <si>
    <t>BB/BB/FR/JB/JB/BB/DH/DH</t>
  </si>
  <si>
    <t>DH/DH/FR/CB/CB/FR</t>
  </si>
  <si>
    <t>CB/BB/DH/JB/BB/BE</t>
  </si>
  <si>
    <t>FR/FR/FR/DH/DH/DH</t>
  </si>
  <si>
    <t>BE/HD/HD/HD/HD/HD/WB</t>
  </si>
  <si>
    <t>WB/BB/BB/BB/BE/FR/FR/FR</t>
  </si>
  <si>
    <t>SS/JB/BB/FR/WB</t>
  </si>
  <si>
    <t>WB/WB/BB/WB</t>
  </si>
  <si>
    <t>SS/BB/WB/CB/DH/DH/DH</t>
  </si>
  <si>
    <t>JB/BE/HD/DH/SO/BB/HD</t>
  </si>
  <si>
    <t>BB/BB/CB/BB/BB/JB</t>
  </si>
  <si>
    <t>FR/FR/FR/WB/WB/JB</t>
  </si>
  <si>
    <t>CB/JB/SO/HD/FR/HD/DH/WB/SO/CB</t>
  </si>
  <si>
    <t>CB/FR/FR/FR/JB/JB/DH/JB/BB/BB</t>
  </si>
  <si>
    <t>CB/BE/HD/JB/BE/BB</t>
  </si>
  <si>
    <t>DH/WB/JB/SS/FR/BB</t>
  </si>
  <si>
    <t>BE/SO/SO/SO/SS/SS</t>
  </si>
  <si>
    <t>CB/HD/DH/DH/BB</t>
  </si>
  <si>
    <t>HD/JB/SS</t>
  </si>
  <si>
    <t>WB/BE/DH/HD/BE/SO/WB</t>
  </si>
  <si>
    <t>SS/SS/SS/SS/CB/CB/HD/BB</t>
  </si>
  <si>
    <t>CB/WB/WB/WB/WB/DH/DH</t>
  </si>
  <si>
    <t>CB/WB/DH/SO/SO/SS/SS/SO</t>
  </si>
  <si>
    <t>SO/BE/DH/HD/BE</t>
  </si>
  <si>
    <t>JB/FR/CB/SS/DH</t>
  </si>
  <si>
    <t>SO/DH/DH/FR/FR</t>
  </si>
  <si>
    <t>CB/BB/BB/SS/WB/SS/SS</t>
  </si>
  <si>
    <t>FR/FR/FR/CB/BB/BB/SS</t>
  </si>
  <si>
    <t>HD/CB/SO/SO/SO/SS/FR</t>
  </si>
  <si>
    <t>FR/CB/FR/FR/FR</t>
  </si>
  <si>
    <t>BB/BB/DH/WB</t>
  </si>
  <si>
    <t>SS/JB/JB/JB/CB</t>
  </si>
  <si>
    <t>HD/JB/FR/CB/SS/JB</t>
  </si>
  <si>
    <t>BB/DH/CB/CB/DH</t>
  </si>
  <si>
    <t>CB/CB/CB/HD/HD/HD/WB/WB</t>
  </si>
  <si>
    <t>BE/BE/BE/WB/CB</t>
  </si>
  <si>
    <t>SO/SO/SO/SO/BB/SO/JB/FR/HD/BB/BB/WB/WB/WB</t>
  </si>
  <si>
    <t>JB/CB/FR/FR/FR</t>
  </si>
  <si>
    <t>BB/BB/BB/SO/DH/DH/DH</t>
  </si>
  <si>
    <t>SO/WB/BB/FR/JB/SS/SS/HD/DH/JB</t>
  </si>
  <si>
    <t>HD/HD/WB/WB/SO/FR/FR/CB/CB</t>
  </si>
  <si>
    <t>DH/JB/HD/SS/BE</t>
  </si>
  <si>
    <t>CB/FR/HD/HD/CB</t>
  </si>
  <si>
    <t>JB/DH/JB/SS/SS/SS</t>
  </si>
  <si>
    <t>FR/BB/BE/FR/DH/DH/BE</t>
  </si>
  <si>
    <t>CB/CB/CB/HD/HD/HD</t>
  </si>
  <si>
    <t>CB/JB/SS/HD/SO/HD/DH/CB</t>
  </si>
  <si>
    <t>BB/CB/CB/CB/CB/CB/DH/DH</t>
  </si>
  <si>
    <t>CB/JB/BB/DH/CB/SS/SO/SO/SO/SO/HD</t>
  </si>
  <si>
    <t>CB/JB/BE/SO/SO/SO/SS/HD/FR/WB/SO/SO/SO</t>
  </si>
  <si>
    <t>WB/JB/JB/FR/BB</t>
  </si>
  <si>
    <t>WB/BE/BE/SO/HD/BB/SO</t>
  </si>
  <si>
    <t>BB/HD/BB/BB/BB/SO/FR/SS/SS/SS/BE/BE/BE/BE/SS</t>
  </si>
  <si>
    <t>SS/BB/JB/SS/DH/DH/DH/DH/WB/HD/BB/BB</t>
  </si>
  <si>
    <t>DH/JB/JB/SO/BB/FR/FR/FR/JB</t>
  </si>
  <si>
    <t>WB/WB/HD/SS/SS</t>
  </si>
  <si>
    <t>WB/WB/BB/DH/DH</t>
  </si>
  <si>
    <t>WB/CB/HD/FR/WB/WB/SO</t>
  </si>
  <si>
    <t>SO/SO/SS/SS/SS/CB</t>
  </si>
  <si>
    <t>CB/WB/WB/DH</t>
  </si>
  <si>
    <t>BE/DH/JB</t>
  </si>
  <si>
    <t>SO/BB/SS/SO/SO/JB/FR/FR/FR</t>
  </si>
  <si>
    <t>BE/HD/BB/BB/WB/HD/SO/SO/FR</t>
  </si>
  <si>
    <t>BB/HD/HD/SS/SS/SS/SS</t>
  </si>
  <si>
    <t>WB/WB/SS/DH/JB/JB/HD</t>
  </si>
  <si>
    <t>BB/BE/SO/BB/BB/DH/DH/BB/BB/BB/HD</t>
  </si>
  <si>
    <t>WB/DH/BB/SO/HD/WB/JB/CB</t>
  </si>
  <si>
    <t>SO/SO/SO/BE/BE/JB/JB/JB</t>
  </si>
  <si>
    <t>BE/BE/SO/BB/SO</t>
  </si>
  <si>
    <t>FR/FR/BE/SO</t>
  </si>
  <si>
    <t>DH/WB/JB/JB/JB/JB/WB/BB</t>
  </si>
  <si>
    <t>SS/BE/SS/SS</t>
  </si>
  <si>
    <t>DH/WB/FR/BE/HD/WB/SS</t>
  </si>
  <si>
    <t>BE/BE/BB/JB/BE/BE</t>
  </si>
  <si>
    <t>CB/BE/DH/DH</t>
  </si>
  <si>
    <t>DH/JB/WB/SS/SO/DH/DH</t>
  </si>
  <si>
    <t>JB/JB/FR/SS/SO/DH/BE/WB</t>
  </si>
  <si>
    <t>HD/HD/SS/HD/BB/WB/HD/SO</t>
  </si>
  <si>
    <t>DH/DH/DH/BE/BE/JB/JB</t>
  </si>
  <si>
    <t>BE/BB/BB/BB/SO/SO/SS/SS/SS</t>
  </si>
  <si>
    <t>BB/CB/CB/FR</t>
  </si>
  <si>
    <t>CB/DH/DH/DH/DH/SS/JB/FR/WB/SO/HD/JB</t>
  </si>
  <si>
    <t>SO/BE/DH/DH/DH/DH/SS/WB/DH/SO/SO</t>
  </si>
  <si>
    <t>DH/SO/DH/CB/SO/BE/SO</t>
  </si>
  <si>
    <t>SS/JB/FR/FR/DH/DH/WB</t>
  </si>
  <si>
    <t>HD/SO/BE/BE/BE</t>
  </si>
  <si>
    <t>FR/HD/WB/FR/HD/JB/CB/HD/JB/JB/JB</t>
  </si>
  <si>
    <t>BB/BE/BE/JB/BE</t>
  </si>
  <si>
    <t>DH/CB/CB/CB/CB/BE/BE/HD/CB/JB</t>
  </si>
  <si>
    <t>SO/FR</t>
  </si>
  <si>
    <t>SS/HD/BB/SS/JB/JB</t>
  </si>
  <si>
    <t>HD/HD/WB/DH/BE/BE/JB/JB/SO</t>
  </si>
  <si>
    <t>SS/HD/HD/HD/HD</t>
  </si>
  <si>
    <t>FR/JB/BB/FR/FR/FR/FR/DH/BE/WB/BB</t>
  </si>
  <si>
    <t>JB/BE/HD/BE/BE/SS/SS/SO/SO</t>
  </si>
  <si>
    <t>SS/SS/SS/BE/CB</t>
  </si>
  <si>
    <t>SS/SS/SS/DH/BB/BB/WB/WB</t>
  </si>
  <si>
    <t>SO/SO/SO/BB/BB/BB/HD/HD/HD</t>
  </si>
  <si>
    <t>BB/BB/DH</t>
  </si>
  <si>
    <t>CB/BE/CB/CB</t>
  </si>
  <si>
    <t>SS/SS/SS/SO/DH/DH/BB/FR/DH/WB/DH</t>
  </si>
  <si>
    <t>SS/SS/BE/HD/FR/FR/JB/HD/DH</t>
  </si>
  <si>
    <t>CB/HD/SS</t>
  </si>
  <si>
    <t>DH/JB/DH/DH/HD/HD</t>
  </si>
  <si>
    <t>DH/SS</t>
  </si>
  <si>
    <t>FR/SS/SS/BE/WB</t>
  </si>
  <si>
    <t>CB/HD/WB/BB</t>
  </si>
  <si>
    <t>FR/FR/SS/CB/CB/JB/HD/BB</t>
  </si>
  <si>
    <t>CB/CB/FR/JB/SO/HD/SS/SS</t>
  </si>
  <si>
    <t>BE/SO/SS/SS</t>
  </si>
  <si>
    <t>HD/SO/SS/SS</t>
  </si>
  <si>
    <t>CB/SS/WB/HD/SO/HD/WB/SO/JB/JB/JB</t>
  </si>
  <si>
    <t>BB/DH/DH/DH/BB/BB/SO/SO/SO/SO/JB/CB</t>
  </si>
  <si>
    <t>JB/JB/JB/JB/FR/FR/SO</t>
  </si>
  <si>
    <t>WB/SO/SO/JB/JB/CB/BE/BE/BE</t>
  </si>
  <si>
    <t>SS/CB/CB/CB/JB/WB</t>
  </si>
  <si>
    <t>HD/SS/JB</t>
  </si>
  <si>
    <t>DH/FR/DH/DH/DH</t>
  </si>
  <si>
    <t>DH/CB/BB/SO/JB/BB/FR/CB</t>
  </si>
  <si>
    <t>SS/WB/JB</t>
  </si>
  <si>
    <t>JB/WB/WB/DH/FR/SO/HD/JB</t>
  </si>
  <si>
    <t>BE/BE/BE/BE/BB/CB/CB</t>
  </si>
  <si>
    <t>SO/SO/DH/SS/SS/SS/SS</t>
  </si>
  <si>
    <t>FR/FR/BB/JB</t>
  </si>
  <si>
    <t>JB/JB/DH/BE/SS</t>
  </si>
  <si>
    <t>FR/CB/BB/BE/BB/SO/SO/CB</t>
  </si>
  <si>
    <t>SS/WB/SS/SS</t>
  </si>
  <si>
    <t>BE/BE/DH/BB/BB/BB/DH</t>
  </si>
  <si>
    <t>JB/SS/SO/DH/DH/DH/DH/FR/JB/SO/SO/SO/SO</t>
  </si>
  <si>
    <t>SO/DH/FR/FR/CB/CB/DH/WB</t>
  </si>
  <si>
    <t>WB/JB/CB</t>
  </si>
  <si>
    <t>WB/SO/JB/BE/SO/HD/JB/SO/HD</t>
  </si>
  <si>
    <t>SS/SO/SS/BB/CB/HD/HD/BB</t>
  </si>
  <si>
    <t>HD/BE/SS/FR/DH/BE/BB</t>
  </si>
  <si>
    <t>DH/DH/FR/FR/DH/DH/DH</t>
  </si>
  <si>
    <t>WB/CB/CB/WB/WB/CB/CB</t>
  </si>
  <si>
    <t>SO/SO/SO/DH/BB/BB/DH/WB/WB/DH</t>
  </si>
  <si>
    <t>SO/SO/SO/SO/WB/WB/WB</t>
  </si>
  <si>
    <t>HD/HD/HD/SO/SO/BE/BE</t>
  </si>
  <si>
    <t>WB/CB/SS/HD/SS/HD/WB/WB</t>
  </si>
  <si>
    <t>SS/SO/BE/HD/BB/BE/WB</t>
  </si>
  <si>
    <t>BB/BB/BB/BB/DH</t>
  </si>
  <si>
    <t>WB/WB/WB/JB/BE/WB/BB/FR/HD</t>
  </si>
  <si>
    <t>HD/SO/SO/CB</t>
  </si>
  <si>
    <t>FR/FR/FR/FR/JB/CB/SS/BB/DH/BB</t>
  </si>
  <si>
    <t>WB/SS/HD/HD/HD</t>
  </si>
  <si>
    <t>HD/BB/SS/SO/DH/JB/CB/CB/CB/DH/CB</t>
  </si>
  <si>
    <t>DH/WB/FR/FR/FR</t>
  </si>
  <si>
    <t>JB/JB/JB/WB/WB</t>
  </si>
  <si>
    <t>BB/BE</t>
  </si>
  <si>
    <t>HD/HD/HD/CB/CB/CB/SO/JB/JB/BB/SS/DH/HD</t>
  </si>
  <si>
    <t>HD/SO/SO/SO/SS/SS/WB/WB</t>
  </si>
  <si>
    <t>SO/DH/SS/FR/HD/FR/SO/JB</t>
  </si>
  <si>
    <t>SS/CB/CB/CB/BB/JB/FR</t>
  </si>
  <si>
    <t>BE/JB/BE/CB</t>
  </si>
  <si>
    <t>BE/SO/SO/SO/CB/CB</t>
  </si>
  <si>
    <t>SS/DH/DH/DH/DH/SS/SS/SS/HD/FR/BE/CB</t>
  </si>
  <si>
    <t>BB/BB/BB/WB/SO/SS</t>
  </si>
  <si>
    <t>HD/DH/FR/FR/FR</t>
  </si>
  <si>
    <t>SO/DH/WB/HD/SS/SS/SS/SS/WB</t>
  </si>
  <si>
    <t>BE/SS/SS/FR</t>
  </si>
  <si>
    <t>BE/BE/BE/BB/SO</t>
  </si>
  <si>
    <t>SO/SO/WB/BB/BB/BB</t>
  </si>
  <si>
    <t>SO/SO/SO/SO/BE/BE/BE</t>
  </si>
  <si>
    <t>DH/DH/JB/CB/BE/WB/FR/FR/FR</t>
  </si>
  <si>
    <t>BE/JB/WB/DH/DH/DH/BE/DH/DH/JB</t>
  </si>
  <si>
    <t>SO/DH/DH/DH/DH/CB/CB/CB</t>
  </si>
  <si>
    <t>JB/HD/HD</t>
  </si>
  <si>
    <t>BB/FR/BB/CB/JB/FR</t>
  </si>
  <si>
    <t>BE/BE/BE/BB/BB/DH</t>
  </si>
  <si>
    <t>HD/CB/CB/BB/SS/SS</t>
  </si>
  <si>
    <t>SO/SO/SS/BB/BB/BB</t>
  </si>
  <si>
    <t>BE/WB/WB/JB/CB/DH/DH</t>
  </si>
  <si>
    <t>CB/CB/WB/DH/BB/HD/FR</t>
  </si>
  <si>
    <t>BB/BB/BB/JB</t>
  </si>
  <si>
    <t>HD/WB/WB/BE/BE</t>
  </si>
  <si>
    <t>SS/BB/WB/SS/BB/BB/JB</t>
  </si>
  <si>
    <t>HD/JB/JB/CB/FR</t>
  </si>
  <si>
    <t>CB/CB/FR/BE/BE/DH/HD/HD</t>
  </si>
  <si>
    <t>CB/CB/DH/BB/HD/BB/CB</t>
  </si>
  <si>
    <t>CB/FR/SS/SS/FR/HD/BE/DH/HD/WB</t>
  </si>
  <si>
    <t>CB/BE/BE/SS/CB</t>
  </si>
  <si>
    <t>DH/CB/CB/SO/CB/SS/BE/BE/SS/DH/HD</t>
  </si>
  <si>
    <t>JB/JB/JB/JB/BE/BE/JB</t>
  </si>
  <si>
    <t>CB/BB/BB/WB/WB</t>
  </si>
  <si>
    <t>DH/BB/FR/WB/FR</t>
  </si>
  <si>
    <t>HD/HD/HD/JB/JB/WB/BB/BB</t>
  </si>
  <si>
    <t>BB/WB/WB/CB/BE/SS</t>
  </si>
  <si>
    <t>HD/BB/BB/SO/WB/BE/WB/WB</t>
  </si>
  <si>
    <t>SS/DH</t>
  </si>
  <si>
    <t>JB/HD/HD/JB/SO/SO/SO/CB/SS</t>
  </si>
  <si>
    <t>SO/BE/CB/CB/BE</t>
  </si>
  <si>
    <t>DH/DH/CB/CB/SO/SO/SO/SO/SO</t>
  </si>
  <si>
    <t>HD/JB/JB/BB/BB/BB/BB</t>
  </si>
  <si>
    <t>SO/FR/FR/JB/JB/HD/HD</t>
  </si>
  <si>
    <t>FR/HD/HD/WB/DH/SO/BB</t>
  </si>
  <si>
    <t>SO/CB/BE/FR/CB/BE/CB/CB/HD</t>
  </si>
  <si>
    <t>DH/DH/WB/CB/CB</t>
  </si>
  <si>
    <t>HD/JB/BB/JB/BE/HD/DH</t>
  </si>
  <si>
    <t>SS/SS/SS/BB/BB/BB</t>
  </si>
  <si>
    <t>SO/SS/BE/WB/WB/BB/DH/SS/BE/SS/JB</t>
  </si>
  <si>
    <t>WB/FR/SO/SO/SO/HD</t>
  </si>
  <si>
    <t>WB/DH/CB/CB/CB</t>
  </si>
  <si>
    <t>WB/WB/BB/BB/DH/DH/DH</t>
  </si>
  <si>
    <t>DH/JB/HD/SS/BE/BE</t>
  </si>
  <si>
    <t>BE/BE/BB/BB/BB/BB/HD/JB/JB</t>
  </si>
  <si>
    <t>SO/WB/WB/DH/DH</t>
  </si>
  <si>
    <t>BE/WB/DH/DH/DH</t>
  </si>
  <si>
    <t>JB/BE/BE/SO/SO/SO/SS</t>
  </si>
  <si>
    <t>WB/WB/BB/WB/WB/FR</t>
  </si>
  <si>
    <t>JB/HD/BB/JB/SS/FR/SS</t>
  </si>
  <si>
    <t>BB/SS/HD/WB/SS/BE/SS</t>
  </si>
  <si>
    <t>FR/HD/HD/HD/WB/WB/FR/SS/SO/DH</t>
  </si>
  <si>
    <t>DH/SS/FR/BB/JB/JB/HD/HD/HD/CB/JB/DH/JB</t>
  </si>
  <si>
    <t>FR/WB/WB/WB/WB/HD/HD/HD/SS/SS/DH/WB/WB/WB/WB/BE</t>
  </si>
  <si>
    <t>BB/BB/SO/SO/DH/DH</t>
  </si>
  <si>
    <t>WB/CB/BB/SO/SS/BE/SS/DH</t>
  </si>
  <si>
    <t>HD/HD/WB/WB/WB</t>
  </si>
  <si>
    <t>HD/HD/HD/HD/CB/CB/CB/CB</t>
  </si>
  <si>
    <t>HD/FR/FR/FR/SO/DH/BB/HD</t>
  </si>
  <si>
    <t>FR/SS/DH/DH</t>
  </si>
  <si>
    <t>SO/SO/BE/BE/WB</t>
  </si>
  <si>
    <t>BB/WB/DH/DH/DH</t>
  </si>
  <si>
    <t>WB/BE/DH/CB/BE</t>
  </si>
  <si>
    <t>CB/CB/DH/DH/BE</t>
  </si>
  <si>
    <t>BE/BE/FR/WB/WB/SO/SO</t>
  </si>
  <si>
    <t>SO/BB/FR/HD/HD/WB/JB/WB/SS</t>
  </si>
  <si>
    <t>FR/WB/BB/BB/BB</t>
  </si>
  <si>
    <t>HD/HD/HD/BE/BE/SO</t>
  </si>
  <si>
    <t>FR/FR/BE/BE/WB</t>
  </si>
  <si>
    <t>JB/JB/BB/BB/SS/SS/HD/HD</t>
  </si>
  <si>
    <t>DH/DH/WB/CB/CB/SS/JB</t>
  </si>
  <si>
    <t>DH/JB/CB/DH/JB/JB/JB/WB/JB/SS/HD</t>
  </si>
  <si>
    <t>SO/SO/HD/HD/BB</t>
  </si>
  <si>
    <t>BE/BE/WB/WB/DH/HD/HD</t>
  </si>
  <si>
    <t>WB/WB/WB/BB/SO/CB/CB/WB/JB/SS/WB/BB</t>
  </si>
  <si>
    <t>SS/DH/SO/DH/DH/DH/BE</t>
  </si>
  <si>
    <t>HD/HD/HD/WB/WB/SO/CB</t>
  </si>
  <si>
    <t>HD/FR/SO/JB</t>
  </si>
  <si>
    <t>SO/SS/SO/BB</t>
  </si>
  <si>
    <t>HD/HD/DH/DH/JB</t>
  </si>
  <si>
    <t>DH/DH/JB/JB/WB/BE/BE/BB/HD/SS</t>
  </si>
  <si>
    <t>WB/SS/HD</t>
  </si>
  <si>
    <t>SO/JB/FR/BE/JB/FR/SS/BB/BB/JB</t>
  </si>
  <si>
    <t>WB/WB/JB/FR/BE/HD</t>
  </si>
  <si>
    <t>WB/JB/BB/WB/SS/BE/CB/FR</t>
  </si>
  <si>
    <t>JB/JB/JB/WB/WB/BB/BB</t>
  </si>
  <si>
    <t>FR/DH/DH/DH/DH/BB/WB/BB/FR/JB/JB</t>
  </si>
  <si>
    <t>FR/JB/JB/JB/JB/BB/BB/BB</t>
  </si>
  <si>
    <t>DH/DH/DH/CB/SO/SS</t>
  </si>
  <si>
    <t>JB/WB/JB/BB/WB/CB/CB/JB</t>
  </si>
  <si>
    <t>HD/JB/HD/DH/JB/DH/DH/BE</t>
  </si>
  <si>
    <t>WB/WB/CB/CB/FR</t>
  </si>
  <si>
    <t>WB/WB/WB/BE/BE/CB/BB</t>
  </si>
  <si>
    <t>CB/BB/BE/BB/BB/WB</t>
  </si>
  <si>
    <t>BE/DH/DH/DH/BE/WB/WB/BB/HD/WB/DH/FR</t>
  </si>
  <si>
    <t>SO/SO/DH/DH/DH</t>
  </si>
  <si>
    <t>JB/BB/WB/FR</t>
  </si>
  <si>
    <t>BB/BB/DH/FR</t>
  </si>
  <si>
    <t>DH/SS/JB/CB/SO/JB/DH/SS/SS</t>
  </si>
  <si>
    <t>WB/WB/SO/SO</t>
  </si>
  <si>
    <t>DH/WB/BE/BB/BB/CB</t>
  </si>
  <si>
    <t>HD/SS/SS/FR/WB/DH/BB</t>
  </si>
  <si>
    <t>CB/CB/BE/SS/WB/WB</t>
  </si>
  <si>
    <t>BB/WB/BE/BE/BE/BE</t>
  </si>
  <si>
    <t>SS/SS/SS/SS/BB/BB/BB/BB</t>
  </si>
  <si>
    <t>CB/CB/SS/DH/HD/SO/CB/DH/DH/BE</t>
  </si>
  <si>
    <t>BB/BB/HD/JB/JB/CB/CB/SO</t>
  </si>
  <si>
    <t>CB/BE/BE/BE/BB/BB/BB/JB/JB/JB</t>
  </si>
  <si>
    <t>HD/HD/CB/CB/BE/FR/BB/BB/WB/WB</t>
  </si>
  <si>
    <t>SS/BB/CB/CB</t>
  </si>
  <si>
    <t>BB/FR/SS/SO/SS/SS/BB</t>
  </si>
  <si>
    <t>BE/BE/BE/BE/JB/JB</t>
  </si>
  <si>
    <t>CB/FR/SS/DH/JB/SS/BB/HD</t>
  </si>
  <si>
    <t>SS/SS/SS/SS/BB/BB/BB/BB/SO/SO</t>
  </si>
  <si>
    <t>WB/WB/WB/JB/CB</t>
  </si>
  <si>
    <t>CB/DH/BE/DH/CB/JB</t>
  </si>
  <si>
    <t>HD/BB/SO/WB/SS/FR/JB</t>
  </si>
  <si>
    <t>JB/FR/FR/SO/JB/JB/BE/CB</t>
  </si>
  <si>
    <t>HD/SS/SO/SO</t>
  </si>
  <si>
    <t>JB/SS/HD/FR/JB/DH/JB/BE/BE/FR/BB</t>
  </si>
  <si>
    <t>HD/HD/SS/FR/FR</t>
  </si>
  <si>
    <t>WB/WB/WB/JB/JB/JB/JB</t>
  </si>
  <si>
    <t>CB/BB</t>
  </si>
  <si>
    <t>WB/HD/JB/JB/BE/JB/JB</t>
  </si>
  <si>
    <t>SS/JB/CB/JB/BB/BB/BB/BB/WB/WB</t>
  </si>
  <si>
    <t>HD/BE/BB/SO/BB/JB/SS/HD/JB</t>
  </si>
  <si>
    <t>CB/SO/WB/JB/SS/SS</t>
  </si>
  <si>
    <t>SO/CB/CB/JB/WB/WB/SO</t>
  </si>
  <si>
    <t>SO/SS/BE/DH/DH/DH</t>
  </si>
  <si>
    <t>HD/HD/HD/HD/SO/SO/DH</t>
  </si>
  <si>
    <t>CB/SO/SO/HD/CB/BB/JB/JB/CB/FR</t>
  </si>
  <si>
    <t>HD/SO/HD/HD/DH/JB/SO/BE/WB/BB</t>
  </si>
  <si>
    <t>DH/DH/FR</t>
  </si>
  <si>
    <t>SS/DH/SO/BB/JB/HD/DH</t>
  </si>
  <si>
    <t>JB/HD/HD/DH</t>
  </si>
  <si>
    <t>CB/CB/BB/BB/BB/DH/JB/CB</t>
  </si>
  <si>
    <t>DH/DH/DH/DH/FR/FR/FR/BE</t>
  </si>
  <si>
    <t>WB/WB/BE/BB/BB</t>
  </si>
  <si>
    <t>JB/SS/HD/SS/SO/SO</t>
  </si>
  <si>
    <t>BB/HD/HD/DH</t>
  </si>
  <si>
    <t>CB/HD/HD/FR/FR/FR</t>
  </si>
  <si>
    <t>CB/BB/BE/BB/BB/SS/SS/JB</t>
  </si>
  <si>
    <t>FR/BB/WB/JB/DH/CB/SO/DH/CB</t>
  </si>
  <si>
    <t>CB/WB/WB/WB/WB/HD/HD/HD/HD/HD/HD</t>
  </si>
  <si>
    <t>SO/SO/BB/DH/DH</t>
  </si>
  <si>
    <t>JB/SS/SS/FR</t>
  </si>
  <si>
    <t>WB/DH/DH/WB/WB/BE/DH</t>
  </si>
  <si>
    <t>DH/FR/FR/BB/BB/SS</t>
  </si>
  <si>
    <t>BE/BB/BB/SS/SS/JB/JB</t>
  </si>
  <si>
    <t>SO/JB/JB/BE/BE/BE/BE/CB/DH</t>
  </si>
  <si>
    <t>BE/BE/BE/BE/JB/JB/JB</t>
  </si>
  <si>
    <t>WB/JB/CB/BE/JB/BB/CB/CB/CB/CB</t>
  </si>
  <si>
    <t>FR/FR/SS/JB/WB/SS/JB/JB/JB/FR/JB</t>
  </si>
  <si>
    <t>SO/SO/DH/DH/SO/BE/JB/WB/DH</t>
  </si>
  <si>
    <t>SS/WB/WB/WB/SO/SS</t>
  </si>
  <si>
    <t>HD/HD/CB/CB/FR/BB</t>
  </si>
  <si>
    <t>SO/WB/WB/JB/JB/JB</t>
  </si>
  <si>
    <t>SS/HD/SS/SS/BE</t>
  </si>
  <si>
    <t>SS/SS/DH/WB/SS/SS/SO</t>
  </si>
  <si>
    <t>SO/JB/SS/BB/BB/BB/FR/BB/BB/BB/BB/WB/CB</t>
  </si>
  <si>
    <t>HD/BE/BE/SO/SO/SS</t>
  </si>
  <si>
    <t>FR/HD/SO/HD/BE</t>
  </si>
  <si>
    <t>HD/HD/HD/FR/FR/SS/SS/BB/BB</t>
  </si>
  <si>
    <t>JB/JB/DH/BB</t>
  </si>
  <si>
    <t>BE/HD/SS/CB/CB/HD/SS/BB/CB/CB</t>
  </si>
  <si>
    <t>HD/HD/HD/BB/BB/BB/BE/BE</t>
  </si>
  <si>
    <t>DH/CB/DH/DH/BE/CB/WB</t>
  </si>
  <si>
    <t>CB/FR/FR/FR/FR</t>
  </si>
  <si>
    <t>WB/BE/WB/SS/SS/BE/BE</t>
  </si>
  <si>
    <t>JB/JB/JB/DH/BE</t>
  </si>
  <si>
    <t>HD/CB/CB/WB/BE/JB/JB/HD</t>
  </si>
  <si>
    <t>FR/SO/WB/WB/HD/HD/DH/DH</t>
  </si>
  <si>
    <t>BE/BE/BE/FR/BE/HD/HD</t>
  </si>
  <si>
    <t>BE/BB/CB/FR/BB/BB/HD/SS</t>
  </si>
  <si>
    <t>BB/BB/BB/SO/BB</t>
  </si>
  <si>
    <t>HD/HD/CB/SS/SS/SS</t>
  </si>
  <si>
    <t>HD/HD/WB/SO/BB/JB/BB/FR</t>
  </si>
  <si>
    <t>HD/HD/SO/BB/JB/SO/FR/FR/BB</t>
  </si>
  <si>
    <t>BB/BB/SS/SS/SO/SO/FR/BB/BB</t>
  </si>
  <si>
    <t>SS/BB/BB/CB/BB/BB/JB/SS/BB/SO</t>
  </si>
  <si>
    <t>JB/JB/JB/BE/BB/WB/WB</t>
  </si>
  <si>
    <t>SO/FR/FR/FR/SO/SO/SO/SO</t>
  </si>
  <si>
    <t>HD/HD/HD/HD/FR/FR/JB/JB/JB</t>
  </si>
  <si>
    <t>FR/WB/WB/WB/SO</t>
  </si>
  <si>
    <t>CB/BB/FR/HD/WB/JB/WB/WB/DH/BE</t>
  </si>
  <si>
    <t>BE/BE/BE/BE/SS</t>
  </si>
  <si>
    <t>HD/SO/JB/DH</t>
  </si>
  <si>
    <t>BB/CB/CB/FR/BB/BB/SS</t>
  </si>
  <si>
    <t>SS/SS/SS/SS/SS/CB/CB</t>
  </si>
  <si>
    <t>HD/HD/HD/WB/WB/WB</t>
  </si>
  <si>
    <t>WB/WB/WB/HD/HD/BB/BB/BB</t>
  </si>
  <si>
    <t>BE/BE/JB/JB/JB/BB/BB</t>
  </si>
  <si>
    <t>SO/SO/SO/SO/CB</t>
  </si>
  <si>
    <t>DH/CB/FR/BB/BB</t>
  </si>
  <si>
    <t>JB/FR/FR/FR/HD/WB/JB/SO/DH/CB</t>
  </si>
  <si>
    <t>SS/SS/BE/BE/FR</t>
  </si>
  <si>
    <t>BE/CB/CB/CB/CB/BB/BB</t>
  </si>
  <si>
    <t>FR/WB/SO/SS/SS/WB</t>
  </si>
  <si>
    <t>DH/DH/JB/DH/DH/SS/CB/CB</t>
  </si>
  <si>
    <t>SO/CB/CB/BB/BE/DH/DH/DH/JB</t>
  </si>
  <si>
    <t>JB/JB/FR/FR/JB/JB/WB/WB/WB</t>
  </si>
  <si>
    <t>SO/SO/WB/CB/CB/SS/BB</t>
  </si>
  <si>
    <t>CB/CB/SO/SO/WB/WB/JB/JB/WB</t>
  </si>
  <si>
    <t>SO/SO/BB/BB/BB/FR/FR</t>
  </si>
  <si>
    <t>CB/JB/JB/JB/FR/FR</t>
  </si>
  <si>
    <t>JB/JB/SS/CB/BB</t>
  </si>
  <si>
    <t>SO/HD/FR/DH/DH/SO</t>
  </si>
  <si>
    <t>FR/FR/FR/JB/WB/WB</t>
  </si>
  <si>
    <t>SO/FR/BE/FR/FR</t>
  </si>
  <si>
    <t>BE/DH/SO/SO/SO/SO</t>
  </si>
  <si>
    <t>DH/DH/BB/DH/HD/HD/HD/HD</t>
  </si>
  <si>
    <t>DH/DH/HD/HD/SO/SO</t>
  </si>
  <si>
    <t>SS/SO/SS/SS</t>
  </si>
  <si>
    <t>SO/HD/HD/SO</t>
  </si>
  <si>
    <t>JB/BE/JB/FR/SO/HD</t>
  </si>
  <si>
    <t>DH/SS/SS/WB/CB/BE/BE/BB/HD</t>
  </si>
  <si>
    <t>CB/SO/WB/WB/SS/DH/BE/BE/BE/CB</t>
  </si>
  <si>
    <t>HD/BE/HD/FR/WB/WB/WB</t>
  </si>
  <si>
    <t>FR/FR/SO/SS/SO/SO/CB/DH/WB/WB/CB</t>
  </si>
  <si>
    <t>JB/WB/WB/CB/CB/HD</t>
  </si>
  <si>
    <t>BE/BE/BE/BE/BE/CB/SS</t>
  </si>
  <si>
    <t>HD/BE/BE/BE/BE/BE/CB/FR/FR/FR/HD</t>
  </si>
  <si>
    <t>BB/HD/HD/HD/FR</t>
  </si>
  <si>
    <t>WB/HD/HD/FR/BB/WB</t>
  </si>
  <si>
    <t>BB/FR/HD/HD/HD/DH/CB/HD/HD/BB</t>
  </si>
  <si>
    <t>JB/FR/JB/FR/FR/FR/HD/HD/BB</t>
  </si>
  <si>
    <t>SS/SS/SS/BE/FR/SS/SS</t>
  </si>
  <si>
    <t>FR/FR/FR/JB/JB/JB/CB/CB</t>
  </si>
  <si>
    <t>BB/HD/DH/DH/DH</t>
  </si>
  <si>
    <t>BE/BE/BB/JB</t>
  </si>
  <si>
    <t>WB/WB/SS/SS/BE/HD</t>
  </si>
  <si>
    <t>WB/CB/JB/SO/SO/CB</t>
  </si>
  <si>
    <t>SS/SS/HD/HD/HD/CB/CB/CB</t>
  </si>
  <si>
    <t>DH/WB/WB/BE/BE</t>
  </si>
  <si>
    <t>SS/WB/WB</t>
  </si>
  <si>
    <t>WB/JB/JB/SO/SO/HD/HD</t>
  </si>
  <si>
    <t>BE/CB/CB/SS/WB/BB/SO/WB/WB/CB/FR</t>
  </si>
  <si>
    <t>SO/DH/WB/SS/FR/WB</t>
  </si>
  <si>
    <t>DH/HD/CB/CB/FR/WB/DH/DH/DH/DH/DH/HD</t>
  </si>
  <si>
    <t>HD/HD/JB/HD</t>
  </si>
  <si>
    <t>CB/CB/CB/WB/CB</t>
  </si>
  <si>
    <t>WB/BB/FR/HD/WB/WB/SS</t>
  </si>
  <si>
    <t>BE/BE/BB/BB/BB/BE/BE</t>
  </si>
  <si>
    <t>BE/DH/DH/SS/SS/DH</t>
  </si>
  <si>
    <t>WB/JB/SS/BB/SS/SS/DH/SS/SS</t>
  </si>
  <si>
    <t>SO/SO/SO/CB/WB/BB/BB</t>
  </si>
  <si>
    <t>SO/WB/BE/BE/BE</t>
  </si>
  <si>
    <t>SO/SO/CB/SO</t>
  </si>
  <si>
    <t>DH/BB/BB/JB/SS/SS/CB</t>
  </si>
  <si>
    <t>DH/BB/FR/SS/SO/BE/FR/SO/BB/HD</t>
  </si>
  <si>
    <t>SS/DH/HD/WB/DH/DH/CB</t>
  </si>
  <si>
    <t>SO/BB/WB/JB/WB/JB/HD/WB/BE/SS</t>
  </si>
  <si>
    <t>SS/BB/CB/WB/WB/JB</t>
  </si>
  <si>
    <t>WB/WB/FR/CB/CB/BE</t>
  </si>
  <si>
    <t>BB/DH/FR</t>
  </si>
  <si>
    <t>BE/SS/SS/BE</t>
  </si>
  <si>
    <t>FR/FR/JB/HD/DH/SO/WB/FR/HD/CB</t>
  </si>
  <si>
    <t>SS/SS/JB/HD</t>
  </si>
  <si>
    <t>CB/JB/SS/BE/BE/BE/BE/SS/HD/FR/SS/DH</t>
  </si>
  <si>
    <t>BB/BB/BB/BE/BE/BE/BE</t>
  </si>
  <si>
    <t>BE/BE/BB/BB/WB/WB/SO/SO</t>
  </si>
  <si>
    <t>SS/BE/HD/HD</t>
  </si>
  <si>
    <t>BE/BE/SO/SO/SO/SO/FR</t>
  </si>
  <si>
    <t>SS/SS/SS/SS/JB/JB</t>
  </si>
  <si>
    <t>FR/JB/JB/CB/CB</t>
  </si>
  <si>
    <t>WB/JB/JB/JB/JB/DH/BB/SS/SS/SO/SO</t>
  </si>
  <si>
    <t>BE/SO/SO/BB/BB/BB/BB/BB/FR/FR/FR/FR/FR/BB/CB</t>
  </si>
  <si>
    <t>SO/JB/CB</t>
  </si>
  <si>
    <t>HD/HD/FR/SO/SO</t>
  </si>
  <si>
    <t>SS/SO/SO/HD/HD/HD/BB/SO/SS</t>
  </si>
  <si>
    <t>HD/FR/FR/FR/HD/HD</t>
  </si>
  <si>
    <t>DH/DH/CB/BB/BB/FR/FR</t>
  </si>
  <si>
    <t>FR/SO/BE/SS/FR/WB/DH/HD/CB/WB</t>
  </si>
  <si>
    <t>FR/CB/BE</t>
  </si>
  <si>
    <t>BB/SS/BB/CB/BB/DH/JB/CB/CB/CB/SS/WB</t>
  </si>
  <si>
    <t>JB/JB/JB/DH/DH/DH/FR/FR/FR/SS</t>
  </si>
  <si>
    <t>FR/SS/DH/CB/CB</t>
  </si>
  <si>
    <t>FR/CB/SS/BE/BB/JB/JB/JB/JB/BB/BB</t>
  </si>
  <si>
    <t>WB/WB/SO/SO/HD/HD/HD/HD/FR</t>
  </si>
  <si>
    <t>HD/BE/SO/DH/HD/BB</t>
  </si>
  <si>
    <t>BB/BB/BB/BE/BE/DH</t>
  </si>
  <si>
    <t>HD/BE/CB/JB/BE/SS/SO/FR/JB</t>
  </si>
  <si>
    <t>SS/BE/JB/JB/SO/BB/BB/CB/CB</t>
  </si>
  <si>
    <t>BE/BE/BE/BE/WB/JB/SS/DH/BE</t>
  </si>
  <si>
    <t>CB/BB/JB/CB/HD/HD</t>
  </si>
  <si>
    <t>HD/WB/BE/CB/FR/FR/FR/FR/SS/SS/HD/HD/HD/HD</t>
  </si>
  <si>
    <t>BE/SO/FR</t>
  </si>
  <si>
    <t>FR/SO/JB/DH/BE/HD/BE/WB</t>
  </si>
  <si>
    <t>CB/BE/BE/BE/JB/JB/HD</t>
  </si>
  <si>
    <t>WB/SO/WB/JB/CB/BB/BB/BB/CB/SO</t>
  </si>
  <si>
    <t>SS/FR/CB/CB</t>
  </si>
  <si>
    <t>JB/SS/SS/SS/SS/DH/SO</t>
  </si>
  <si>
    <t>WB/FR/CB/WB/WB/SS/HD</t>
  </si>
  <si>
    <t>WB/WB/WB/WB/HD/HD/HD/SO/DH/BE/WB</t>
  </si>
  <si>
    <t>SS/SO/CB/CB</t>
  </si>
  <si>
    <t>BE/BE/BB/DH/DH/DH</t>
  </si>
  <si>
    <t>BE/BE/DH/WB</t>
  </si>
  <si>
    <t>BE/WB/SO/JB/SS/SS/BB/HD/HD</t>
  </si>
  <si>
    <t>BB/HD/HD/SS/SS/BB/BB</t>
  </si>
  <si>
    <t>CB/SS/DH/HD/HD</t>
  </si>
  <si>
    <t>BB/BB/SO</t>
  </si>
  <si>
    <t>SS/SS/HD/HD/JB</t>
  </si>
  <si>
    <t>JB/SO/SO/SO/SO/DH</t>
  </si>
  <si>
    <t>SO/SO/BE/BB/BB</t>
  </si>
  <si>
    <t>WB/WB/WB/WB/BB/BB/BB/SS</t>
  </si>
  <si>
    <t>WB/BB/WB/BE</t>
  </si>
  <si>
    <t>BB/SS/SS/FR/FR/FR/DH/DH/BB</t>
  </si>
  <si>
    <t>BE/BE/BE/CB/WB/WB</t>
  </si>
  <si>
    <t>BE/BE/BE/SS/BB/BB/BB/BB/FR</t>
  </si>
  <si>
    <t>SS/BB/BB/BB/BB/CB/CB/HD/SO/SO</t>
  </si>
  <si>
    <t>WB/HD/HD/BE/BE</t>
  </si>
  <si>
    <t>SO/HD/DH/HD/SO</t>
  </si>
  <si>
    <t>BE/SS/SS/SS/BB/BE</t>
  </si>
  <si>
    <t>WB/SO/SO/WB/WB/SS</t>
  </si>
  <si>
    <t>DH/BB/CB/CB/SS</t>
  </si>
  <si>
    <t>CB/CB/CB/BE/BE/SS/SS</t>
  </si>
  <si>
    <t>JB/JB/FR</t>
  </si>
  <si>
    <t>CB/CB/JB</t>
  </si>
  <si>
    <t>HD/BE/BE/BE/SO/SO</t>
  </si>
  <si>
    <t>BB/BB/SO/FR/WB/WB/SO/SO</t>
  </si>
  <si>
    <t>FR/SO/CB/BE/DH/SS/CB</t>
  </si>
  <si>
    <t>CB/FR/FR/SS/SO/WB/FR/FR/FR/FR/SS/WB/CB</t>
  </si>
  <si>
    <t>BB/JB/CB/FR/CB/JB/FR/SO/FR</t>
  </si>
  <si>
    <t>SO/SS/WB/WB/WB/WB</t>
  </si>
  <si>
    <t>WB/BE/BE/WB/BE/BE/BE/BB/BB</t>
  </si>
  <si>
    <t>BE/BE/BE/BE/SS/SS</t>
  </si>
  <si>
    <t>DH/DH/DH/DH/BE/BE/BE</t>
  </si>
  <si>
    <t>FR/SO/JB/BB/CB/FR/DH/SS/BE</t>
  </si>
  <si>
    <t>SS/FR/SO/WB/DH/DH/BB</t>
  </si>
  <si>
    <t>DH/DH/DH/DH/DH/JB</t>
  </si>
  <si>
    <t>CB/DH/HD/SO/HD/BE/FR/FR/CB</t>
  </si>
  <si>
    <t>JB/JB/HD/BB/FR/BB/BB/CB/CB</t>
  </si>
  <si>
    <t>FR/FR/WB/DH/FR/CB/HD</t>
  </si>
  <si>
    <t>SO/CB/CB/DH</t>
  </si>
  <si>
    <t>SO/SO/SO/SS/SS/SS/CB</t>
  </si>
  <si>
    <t>JB/BB/BB/BB/BB/BB/BB/CB/CB/DH/WB/JB/DH/JB</t>
  </si>
  <si>
    <t>BB/FR/WB/DH/BB/JB/FR/HD/JB</t>
  </si>
  <si>
    <t>BB/BB/BE/JB</t>
  </si>
  <si>
    <t>FR/FR/DH/BB/BB/HD/HD</t>
  </si>
  <si>
    <t>JB/JB/SS/DH/DH</t>
  </si>
  <si>
    <t>SO/CB/BB/DH/DH</t>
  </si>
  <si>
    <t>DH/DH/HD/HD/HD/WB/WB</t>
  </si>
  <si>
    <t>FR/JB/CB/CB/DH/BE/SS/SS/FR</t>
  </si>
  <si>
    <t>FR/BE/BE/BE/WB</t>
  </si>
  <si>
    <t>HD/SO/JB/CB/JB/SS/CB</t>
  </si>
  <si>
    <t>JB/JB/JB/JB/JB/CB/CB/CB</t>
  </si>
  <si>
    <t>SS/SS/DH/BB/SS</t>
  </si>
  <si>
    <t>HD/HD/HD/HD/HD/HD/JB/JB</t>
  </si>
  <si>
    <t>DH/DH/SO/HD/FR/BE/WB/HD/FR/JB/JB</t>
  </si>
  <si>
    <t>CB/SO/WB/BB/HD/SS/SS/SS/CB</t>
  </si>
  <si>
    <t>DH/DH/DH/SS/SS/SS/FR</t>
  </si>
  <si>
    <t>BE/JB/JB/JB/JB/WB/SS/SS/SS/SS/BB/SO/BE</t>
  </si>
  <si>
    <t>FR/SO/SO/SO/SO/DH/DH/DH</t>
  </si>
  <si>
    <t>FR/SO/SO/SO/FR/SO/SO/SO</t>
  </si>
  <si>
    <t>CB/CB/CB/CB/SS/SS/SS</t>
  </si>
  <si>
    <t>SO/BE/WB/JB/CB</t>
  </si>
  <si>
    <t>BB/FR/DH/BE/BE/DH</t>
  </si>
  <si>
    <t>CB/CB/DH/DH/DH/BE</t>
  </si>
  <si>
    <t>WB/WB/JB/JB/JB/JB/SO/BE/DH/DH/SS/WB</t>
  </si>
  <si>
    <t>CB/CB/CB/JB/BE</t>
  </si>
  <si>
    <t>SO/SO/SO/SO/DH/DH/HD/HD</t>
  </si>
  <si>
    <t>SO/WB/CB/WB/SO/WB/WB/SS/WB/FR/HD</t>
  </si>
  <si>
    <t>SO/DH/HD/JB/CB/FR/SO/JB</t>
  </si>
  <si>
    <t>WB/WB/WB/WB/DH/HD/SO/HD/SS/WB/CB/SS</t>
  </si>
  <si>
    <t>WB/WB/CB/FR/FR</t>
  </si>
  <si>
    <t>WB/SO/JB/HD/CB</t>
  </si>
  <si>
    <t>WB/WB/JB/JB/JB/JB/HD/HD</t>
  </si>
  <si>
    <t>WB/WB/SO/BB/DH/DH/SS/BE/BB/CB/HD/HD/HD</t>
  </si>
  <si>
    <t>BB/BE/HD/DH/SS/SS/SS</t>
  </si>
  <si>
    <t>BE/BE/WB/JB/JB</t>
  </si>
  <si>
    <t>JB/WB/FR/HD/SS/WB/HD/BE</t>
  </si>
  <si>
    <t>SO/BE/SO/SO/WB</t>
  </si>
  <si>
    <t>JB/JB/JB/JB/SO/BB</t>
  </si>
  <si>
    <t>BB/FR/BB/SS/FR/BB/BB/CB/BE</t>
  </si>
  <si>
    <t>SS/SS/CB/CB/SS/SS/BB/BB</t>
  </si>
  <si>
    <t>BE/BE/BE/BE/WB/WB/WB/BE</t>
  </si>
  <si>
    <t>BB/BB/SO/CB/SS/BE/WB/WB/WB/WB</t>
  </si>
  <si>
    <t>HD/HD/BE/DH/DH/JB/JB</t>
  </si>
  <si>
    <t>BB/SO/SO/SO</t>
  </si>
  <si>
    <t>JB/HD/HD/HD/DH/DH</t>
  </si>
  <si>
    <t>CB/BE/JB/CB/SS/BB/BB/BE/HD</t>
  </si>
  <si>
    <t>BB/JB/SO/SO/SO/BE/BE/BE/BE/WB/WB/HD/SO/SO</t>
  </si>
  <si>
    <t>SO/SO/CB/DH</t>
  </si>
  <si>
    <t>JB/JB/JB/HD/SS/SS</t>
  </si>
  <si>
    <t>DH/CB/BB</t>
  </si>
  <si>
    <t>FR/FR/DH/JB/FR/JB</t>
  </si>
  <si>
    <t>DH/FR/WB/DH/DH/FR/FR</t>
  </si>
  <si>
    <t>DH/DH/DH/DH/FR/FR/FR/FR</t>
  </si>
  <si>
    <t>FR/BB/DH/DH/BE/BE/BB</t>
  </si>
  <si>
    <t>BE/FR/SS/DH/BE/DH/BE/SS</t>
  </si>
  <si>
    <t>JB/CB/HD/FR/SS/BB/FR/DH/DH</t>
  </si>
  <si>
    <t>SO/SO/HD/JB/JB/WB</t>
  </si>
  <si>
    <t>DH/BB/SS/SS/JB/BE/SO/CB/CB/FR/FR</t>
  </si>
  <si>
    <t>HD/SO</t>
  </si>
  <si>
    <t>BE/SO/SO/SO/SO/SS/BE/FR/FR/BE</t>
  </si>
  <si>
    <t>SS/JB/SO/WB/SS/SS/JB/BB/SO/WB/JB</t>
  </si>
  <si>
    <t>BE/BE/SO/BE/BE/BE</t>
  </si>
  <si>
    <t>DH/FR/FR/FR/HD</t>
  </si>
  <si>
    <t>BE/HD/HD/CB/CB/HD/SO/SO</t>
  </si>
  <si>
    <t>WB/WB/JB/BB</t>
  </si>
  <si>
    <t>SO/SO/SO/DH/DH/SS/SS</t>
  </si>
  <si>
    <t>HD/HD/SO/DH</t>
  </si>
  <si>
    <t>SO/WB/DH/WB/WB/FR</t>
  </si>
  <si>
    <t>SO/SO/SO/CB/CB/HD/HD/HD</t>
  </si>
  <si>
    <t>HD/WB/WB/BB/BB/DH/CB/CB</t>
  </si>
  <si>
    <t>CB/DH/BE/SO/DH/JB/SO/DH</t>
  </si>
  <si>
    <t>HD/SS/BE/BE/BE/BE/SS/SS</t>
  </si>
  <si>
    <t>BB/BB/DH/DH/DH</t>
  </si>
  <si>
    <t>BB/BB/BB/BB/BB/BE/BE</t>
  </si>
  <si>
    <t>WB/BB/BB/BB/HD/DH/FR/CB/FR/SS/HD</t>
  </si>
  <si>
    <t>FR/WB/SS/SS/FR/WB/HD/HD</t>
  </si>
  <si>
    <t>HD/CB/DH/DH/CB</t>
  </si>
  <si>
    <t>CB/CB/BE/SO/BB/BB</t>
  </si>
  <si>
    <t>BE/FR/JB/CB/BB/JB/SO/HD/JB/DH</t>
  </si>
  <si>
    <t>SS/JB/JB/WB</t>
  </si>
  <si>
    <t>FR/FR/FR/FR/FR/HD/HD/HD</t>
  </si>
  <si>
    <t>FR/BE/BE/DH/SO/SO</t>
  </si>
  <si>
    <t>JB/FR/BE/SS/WB/SS/BB/BE/SS</t>
  </si>
  <si>
    <t>SO/BE/BE/BE/DH/DH/SO/SO/SO</t>
  </si>
  <si>
    <t>CB/FR/HD/SS</t>
  </si>
  <si>
    <t>BE/BB/BB/BB/WB/JB/JB/JB</t>
  </si>
  <si>
    <t>BB/SS/WB/WB/WB/WB/WB</t>
  </si>
  <si>
    <t>WB/WB/WB/WB/BE/JB/HD/HD</t>
  </si>
  <si>
    <t>BE/WB/WB/WB/WB</t>
  </si>
  <si>
    <t>BE/CB/JB/JB/DH/SO/FR</t>
  </si>
  <si>
    <t>SO/HD/JB/BB/WB/WB/JB/FR/SS/WB</t>
  </si>
  <si>
    <t>HD/HD/WB/WB/CB</t>
  </si>
  <si>
    <t>DH/FR/FR/SS/SO/HD</t>
  </si>
  <si>
    <t>FR/BE/SS/SS/DH</t>
  </si>
  <si>
    <t>DH/HD/BB/WB/WB</t>
  </si>
  <si>
    <t>WB/BB/CB/BB/WB/BE/BB/CB</t>
  </si>
  <si>
    <t>JB/FR/FR/FR/SO</t>
  </si>
  <si>
    <t>SO/SS/DH</t>
  </si>
  <si>
    <t>SO/BB/BB/BB/JB/JB</t>
  </si>
  <si>
    <t>CB/SO/SO/HD/BE/FR/CB/JB/FR/FR</t>
  </si>
  <si>
    <t>BB/BB/SS/SS/SS/BE/BE</t>
  </si>
  <si>
    <t>FR/WB/DH/WB/JB/CB/CB/SO/DH/WB/WB/WB</t>
  </si>
  <si>
    <t>BB/BB/SS/SS/JB/SO</t>
  </si>
  <si>
    <t>WB/BB/JB/DH/HD/BB/FR/FR/FR/SS/SS/DH/DH/WB</t>
  </si>
  <si>
    <t>JB/JB/JB/JB/HD/BB/DH/SS</t>
  </si>
  <si>
    <t>CB/CB/CB/CB/BE</t>
  </si>
  <si>
    <t>SO/SO/SO/WB/HD/HD/HD</t>
  </si>
  <si>
    <t>SO/SO/SO/SS/DH/DH/DH</t>
  </si>
  <si>
    <t>FR/BE/BE/BE/DH/DH/JB/SO/BB/HD</t>
  </si>
  <si>
    <t>SS/SS/FR/FR/FR/FR/FR/JB</t>
  </si>
  <si>
    <t>BE/JB/SS/CB/BB/FR/SO</t>
  </si>
  <si>
    <t>SO/SO/BB/WB</t>
  </si>
  <si>
    <t>DH/DH/JB/CB/JB/FR</t>
  </si>
  <si>
    <t>WB/BB/DH/DH/CB/BE/FR/HD/DH/CB</t>
  </si>
  <si>
    <t>CB/FR/SS/JB/CB/DH/BE</t>
  </si>
  <si>
    <t>SS/JB/JB/BE/BE</t>
  </si>
  <si>
    <t>JB/FR/FR/HD/DH</t>
  </si>
  <si>
    <t>FR/FR/CB/JB/DH/SS/SS/SS/SS</t>
  </si>
  <si>
    <t>SS/SS/SS/WB/JB</t>
  </si>
  <si>
    <t>CB/CB/CB/WB/BB/CB/DH</t>
  </si>
  <si>
    <t>BE/BE/CB/BE/HD/SS/BE/SO/SS</t>
  </si>
  <si>
    <t>FR/BE/HD/BE/FR/FR</t>
  </si>
  <si>
    <t>WB/HD/DH/SO/FR/SO/SO/BE/SS/WB</t>
  </si>
  <si>
    <t>BE/BE/BB/JB/JB/BB/HD/FR/JB/JB/BB</t>
  </si>
  <si>
    <t>WB/WB/DH/DH/DH/DH/FR/BE/SO/DH/JB/JB</t>
  </si>
  <si>
    <t>BB/HD/SS/WB/BE</t>
  </si>
  <si>
    <t>CB/CB/HD/BE/SS</t>
  </si>
  <si>
    <t>HD/FR/FR/CB/BE/BE/BE/DH/BE/SS/SS/DH</t>
  </si>
  <si>
    <t>FR/FR/FR/BB/SO/SO/SO</t>
  </si>
  <si>
    <t>SO/SO/CB/CB/CB/WB/BB/BB/BB/BB/FR/CB</t>
  </si>
  <si>
    <t>CB/FR/FR/SS/SS/SO/SO/SO/SO</t>
  </si>
  <si>
    <t>BE/BE/FR/WB/CB/CB/DH/DH</t>
  </si>
  <si>
    <t>BB/BB/BB/WB/WB/JB/BB/WB/SO/BB</t>
  </si>
  <si>
    <t>JB/BE/WB/BB/SO/SO/DH/SS</t>
  </si>
  <si>
    <t>BB/FR/SO/SS/FR/BB/BE</t>
  </si>
  <si>
    <t>BE/BE/BE/BE/CB/HD/HD/HD</t>
  </si>
  <si>
    <t>JB/SO/SO/BB/SO/BE/BB/FR/HD/WB</t>
  </si>
  <si>
    <t>SS/SS/SS/SS/DH/BB</t>
  </si>
  <si>
    <t>SS/SS/WB/DH/DH/DH/DH/FR/FR</t>
  </si>
  <si>
    <t>CB/SO/BE/FR/BB/JB/BE/FR</t>
  </si>
  <si>
    <t>DH/FR/BB/BB/CB/CB/CB/BB</t>
  </si>
  <si>
    <t>FR/WB/BE/DH/SS/FR/BE/SO/CB/HD</t>
  </si>
  <si>
    <t>HD/BB/CB/CB</t>
  </si>
  <si>
    <t>JB/HD/SS/SS/BE/CB/FR/SS</t>
  </si>
  <si>
    <t>BE/JB/BE/BE</t>
  </si>
  <si>
    <t>BB/JB/JB/JB/HD</t>
  </si>
  <si>
    <t>WB/WB/WB/WB/SO/SO/WB/WB/WB</t>
  </si>
  <si>
    <t>WB/CB/SS/CB/CB/DH/DH/DH/DH/FR/FR/JB</t>
  </si>
  <si>
    <t>JB/WB/DH/CB/BB/BB/BB/FR</t>
  </si>
  <si>
    <t>HD/CB/CB/BE/SO/SO/FR</t>
  </si>
  <si>
    <t>DH/HD/BB/SO/FR/JB/WB</t>
  </si>
  <si>
    <t>FR/WB/BE/DH/SS/HD/DH/BE</t>
  </si>
  <si>
    <t>JB/JB/FR/FR/SS/SS/HD/BB</t>
  </si>
  <si>
    <t>CB/BB/JB/FR/BB/CB/WB/HD</t>
  </si>
  <si>
    <t>HD/CB/SS/BE/BE/CB/JB/BE/WB/CB</t>
  </si>
  <si>
    <t>SO/SO/HD/WB/WB</t>
  </si>
  <si>
    <t>WB/WB/WB/CB/HD/HD/HD</t>
  </si>
  <si>
    <t>DH/DH/DH/DH/CB/CB/DH/DH</t>
  </si>
  <si>
    <t>SS/BB/SO/BB/BB/HD/WB/JB/SS/JB</t>
  </si>
  <si>
    <t>FR/HD/HD/JB/JB/WB/SS/BE/SS</t>
  </si>
  <si>
    <t>CB/BB/BB/WB/BB</t>
  </si>
  <si>
    <t>BE/BE/BE/JB/JB/HD/HD</t>
  </si>
  <si>
    <t>HD/CB/FR/JB/CB/FR/JB/WB</t>
  </si>
  <si>
    <t>JB/CB/CB/CB/DH/DH/BB</t>
  </si>
  <si>
    <t>DH/DH/DH/WB/WB</t>
  </si>
  <si>
    <t>WB/WB/SS/WB/WB/WB/WB/HD/CB/WB/CB</t>
  </si>
  <si>
    <t>BB/BB/BB/JB/JB/JB/SS/SS</t>
  </si>
  <si>
    <t>SO/SO/SO/CB/CB/CB/BB/BB</t>
  </si>
  <si>
    <t>SS/WB/SO/BE/SO/WB</t>
  </si>
  <si>
    <t>WB/WB/FR/CB/BB/WB/HD/CB/CB/FR</t>
  </si>
  <si>
    <t>DH/DH/WB/WB/BB/HD/BB/BB</t>
  </si>
  <si>
    <t>JB/SO/WB</t>
  </si>
  <si>
    <t>WB/CB/CB/DH/DH/CB</t>
  </si>
  <si>
    <t>SS/SS/FR/FR/BB/WB</t>
  </si>
  <si>
    <t>SO/SO/SO/SO/SS/HD/BB/SS/SS/WB/CB/CB/CB</t>
  </si>
  <si>
    <t>HD/HD/SO/CB/WB</t>
  </si>
  <si>
    <t>JB/BE/FR/BB/BE/BE</t>
  </si>
  <si>
    <t>WB/SS/HD/HD/WB/DH/DH/FR/FR/FR/CB/BE</t>
  </si>
  <si>
    <t>SS/SS/JB/DH</t>
  </si>
  <si>
    <t>CB/CB/BE/BE/BE/BE</t>
  </si>
  <si>
    <t>WB/WB/WB/SS/SS/JB/JB</t>
  </si>
  <si>
    <t>BB/BB/WB/WB/FR/FR</t>
  </si>
  <si>
    <t>JB/JB/FR/CB/BE</t>
  </si>
  <si>
    <t>HD/SS/SS/SO/SO</t>
  </si>
  <si>
    <t>BB/DH/SS/SS/SS/BE</t>
  </si>
  <si>
    <t>BE/BE/BB/BB/BB/BB</t>
  </si>
  <si>
    <t>SS/HD/CB/WB/WB/HD/DH</t>
  </si>
  <si>
    <t>WB/DH/WB/BB/DH/DH</t>
  </si>
  <si>
    <t>JB/SS/FR/FR/SO/BE/FR</t>
  </si>
  <si>
    <t>JB/JB/SO/JB/CB/JB</t>
  </si>
  <si>
    <t>JB/JB/JB/SS/SS/SO/SO</t>
  </si>
  <si>
    <t>SS/CB/CB/CB/CB</t>
  </si>
  <si>
    <t>BE/BE/BE/BE/DH/DH/DH/DH</t>
  </si>
  <si>
    <t>FR/CB/CB/WB</t>
  </si>
  <si>
    <t>JB/SO/FR/BB/DH/CB/DH/JB</t>
  </si>
  <si>
    <t>JB/DH/DH/SO</t>
  </si>
  <si>
    <t>SS/CB/CB/FR/SS</t>
  </si>
  <si>
    <t>JB/DH/SS/BB/CB/CB/WB/WB/JB</t>
  </si>
  <si>
    <t>WB/WB/BB/BB/BE/HD/HD</t>
  </si>
  <si>
    <t>DH/FR/FR/HD</t>
  </si>
  <si>
    <t>SS/BE/SO/CB/JB/JB/HD/SS/BE</t>
  </si>
  <si>
    <t>WB/JB/JB/FR/FR/FR/FR/SS/HD</t>
  </si>
  <si>
    <t>BE/DH/CB/JB/CB/BE</t>
  </si>
  <si>
    <t>FR/WB/BE/SO/CB/SS/WB</t>
  </si>
  <si>
    <t>SO/SO/FR/FR/FR</t>
  </si>
  <si>
    <t>SO/WB/WB/JB</t>
  </si>
  <si>
    <t>SS/HD/HD/SO/SO/SO/SO/BE/BE/SO</t>
  </si>
  <si>
    <t>SO/CB/DH/SS/HD/SO/WB</t>
  </si>
  <si>
    <t>SO/DH/BB/JB/BE/JB/SS/JB</t>
  </si>
  <si>
    <t>WB/JB/BB/BB/SS/HD/BE/BB/JB/HD</t>
  </si>
  <si>
    <t>FR/CB/SS/SS/SS</t>
  </si>
  <si>
    <t>SO/BB/CB/DH/CB/WB/HD/SO/BE</t>
  </si>
  <si>
    <t>BE/FR/FR/SS/FR</t>
  </si>
  <si>
    <t>FR/FR/FR/FR/FR/WB/BB/BB/SS</t>
  </si>
  <si>
    <t>SO/SO/BB/WB/WB</t>
  </si>
  <si>
    <t>CB/DH/DH/DH/WB/WB/WB</t>
  </si>
  <si>
    <t>CB/CB/BE/HD/JB</t>
  </si>
  <si>
    <t>SS/CB/WB</t>
  </si>
  <si>
    <t>SO/SO/DH/CB</t>
  </si>
  <si>
    <t>JB/JB/JB/JB/BE/JB/SS/DH/DH/SO</t>
  </si>
  <si>
    <t>BE/DH/DH/DH/DH/BE</t>
  </si>
  <si>
    <t>HD/HD/CB/CB/DH/CB</t>
  </si>
  <si>
    <t>DH/DH/FR/BE/BE/BE</t>
  </si>
  <si>
    <t>FR/SO/HD/WB/BE/BE/SS/SS/SO</t>
  </si>
  <si>
    <t>BB/BB/BB/SO/SO/SO/SO/SO</t>
  </si>
  <si>
    <t>BB/FR/JB/JB/JB/JB/SS/SS/SS</t>
  </si>
  <si>
    <t>HD/HD/BB/JB/JB</t>
  </si>
  <si>
    <t>DH/SO/CB</t>
  </si>
  <si>
    <t>BB/BB/HD/HD/CB/CB</t>
  </si>
  <si>
    <t>JB/CB/FR/HD/DH/DH/DH</t>
  </si>
  <si>
    <t>FR/JB/BE/BE/BE/BE/SO/WB/WB/BB/HD</t>
  </si>
  <si>
    <t>HD/SO/SO/HD/HD</t>
  </si>
  <si>
    <t>WB/WB/WB/FR/SO/SO</t>
  </si>
  <si>
    <t>JB/JB/BE/BE/BE/HD</t>
  </si>
  <si>
    <t>CB/HD/BE/BB/JB/HD/JB</t>
  </si>
  <si>
    <t>HD/SS/DH/FR/SS</t>
  </si>
  <si>
    <t>SS/SO/SO/SO/SO/WB/SO/SO/SO/FR/DH</t>
  </si>
  <si>
    <t>JB/FR/BE/BB/BB/FR/SS/SS</t>
  </si>
  <si>
    <t>DH/DH/BB/HD/CB</t>
  </si>
  <si>
    <t>JB/HD/HD/BB/DH/DH</t>
  </si>
  <si>
    <t>SO/BB/HD/SS/SO/SO/DH/BE/JB/FR</t>
  </si>
  <si>
    <t>BE/WB/BE/JB/SO/SO/SO/WB/HD</t>
  </si>
  <si>
    <t>CB/CB/CB/CB/FR/FR/FR</t>
  </si>
  <si>
    <t>HD/BB/BB/FR/FR</t>
  </si>
  <si>
    <t>BB/CB/SS/SS</t>
  </si>
  <si>
    <t>SS/SS/JB/SO</t>
  </si>
  <si>
    <t>CB/BB/BB/BB/BE/SO/DH/BE/JB/BE</t>
  </si>
  <si>
    <t>DH/BE/BE/FR/FR</t>
  </si>
  <si>
    <t>SO/BE/BE/FR/FR/BE/BE/BE</t>
  </si>
  <si>
    <t>DH/DH/FR/WB</t>
  </si>
  <si>
    <t>BB/WB/JB/JB</t>
  </si>
  <si>
    <t>HD/HD/DH/JB/JB</t>
  </si>
  <si>
    <t>BE/DH/DH/BE/BE</t>
  </si>
  <si>
    <t>BE/BE/SO/SO/SO/SS/SS</t>
  </si>
  <si>
    <t>JB/JB/DH/DH/DH/SO</t>
  </si>
  <si>
    <t>DH/DH/BE/JB</t>
  </si>
  <si>
    <t>BE/SS/BE/SO/FR/SS/DH</t>
  </si>
  <si>
    <t>BB/BB/BB/BB/FR/BE</t>
  </si>
  <si>
    <t>JB/SO/FR/SO</t>
  </si>
  <si>
    <t>DH/CB/CB/CB/BE/BE/BE</t>
  </si>
  <si>
    <t>JB/WB/DH/DH/DH</t>
  </si>
  <si>
    <t>BE/SO/SO/CB/JB/JB/JB</t>
  </si>
  <si>
    <t>BB/SS/SS/SS/HD/HD/SO</t>
  </si>
  <si>
    <t>HD/HD/HD/DH/HD</t>
  </si>
  <si>
    <t>CB/JB/JB/JB/FR</t>
  </si>
  <si>
    <t>SO/JB/BB/DH/SO/CB/DH/FR</t>
  </si>
  <si>
    <t>DH/BB/FR/FR/JB</t>
  </si>
  <si>
    <t>DH/JB/JB/FR/FR</t>
  </si>
  <si>
    <t>SO/BE</t>
  </si>
  <si>
    <t>JB/JB/JB/JB/JB/JB</t>
  </si>
  <si>
    <t>FR/SS/FR</t>
  </si>
  <si>
    <t>SS/BB/FR/FR/FR/BE</t>
  </si>
  <si>
    <t>DH/DH/HD/FR/WB/WB/WB</t>
  </si>
  <si>
    <t>JB/HD/WB</t>
  </si>
  <si>
    <t>SS/SS/SS/SS/WB/WB/WB/BE/BE</t>
  </si>
  <si>
    <t>SO/SO/BB/BB/CB</t>
  </si>
  <si>
    <t>CB/BE/BE/FR/HD/SO/BB</t>
  </si>
  <si>
    <t>DH/FR/HD/HD/HD</t>
  </si>
  <si>
    <t>BB/DH/JB</t>
  </si>
  <si>
    <t>FR/CB/CB/BE/WB</t>
  </si>
  <si>
    <t>SO/HD/SS</t>
  </si>
  <si>
    <t>JB/DH/DH/SO/SO/SO/BB/FR/WB/BB/WB/DH</t>
  </si>
  <si>
    <t>JB/JB/DH/SS/CB/BB/WB</t>
  </si>
  <si>
    <t>CB/BB/BB/DH/SO/BE</t>
  </si>
  <si>
    <t>BB/BB/HD/BE</t>
  </si>
  <si>
    <t>CB/CB/HD/HD/JB</t>
  </si>
  <si>
    <t>FR/FR/SO/JB</t>
  </si>
  <si>
    <t>DH/CB/CB/SO/HD</t>
  </si>
  <si>
    <t>SS/WB/WB/DH/SS/FR/SO/DH/BE/CB</t>
  </si>
  <si>
    <t>CB/CB/BE/BB</t>
  </si>
  <si>
    <t>CB/CB/WB/BB/SO/SO</t>
  </si>
  <si>
    <t>SS/CB/JB/JB</t>
  </si>
  <si>
    <t>BE/BE/BE/SO/SO/CB/CB/SO</t>
  </si>
  <si>
    <t>WB/WB/WB/WB/HD/BE/BE</t>
  </si>
  <si>
    <t>JB/JB/JB/WB/WB/WB/FR</t>
  </si>
  <si>
    <t>SS/SS/SO/SO/SO/BB</t>
  </si>
  <si>
    <t>SO/CB/DH/DH</t>
  </si>
  <si>
    <t>SO/FR/BE/DH/BE/SS</t>
  </si>
  <si>
    <t>HD/HD/SO/BE/CB/DH/WB/SO/SO</t>
  </si>
  <si>
    <t>SS/FR/FR/FR</t>
  </si>
  <si>
    <t>HD/HD/HD/HD/BB/BB</t>
  </si>
  <si>
    <t>HD/SS/SS/DH/SO/SO</t>
  </si>
  <si>
    <t>BB/JB/DH/HD/BB/DH/CB/BE</t>
  </si>
  <si>
    <t>SS/JB/JB/HD/HD</t>
  </si>
  <si>
    <t>JB/DH/WB/WB/WB</t>
  </si>
  <si>
    <t>HD/HD/JB/DH/DH/SS/JB</t>
  </si>
  <si>
    <t>DH/SS/BE</t>
  </si>
  <si>
    <t>SO/SO/HD/SO</t>
  </si>
  <si>
    <t>BB/SS/FR/CB/SO/CB/DH/DH/BB/BE</t>
  </si>
  <si>
    <t>BE/SO/JB/JB/JB/SO/HD/FR/HD/JB/SS</t>
  </si>
  <si>
    <t>SO/SO/SO/HD/WB/WB/WB</t>
  </si>
  <si>
    <t>WB/WB/WB/WB/HD/BB/BB/BB</t>
  </si>
  <si>
    <t>CB/CB/JB/DH</t>
  </si>
  <si>
    <t>DH/FR/FR/FR/FR</t>
  </si>
  <si>
    <t>WB/FR/SO/DH/BE/BE</t>
  </si>
  <si>
    <t>WB/WB/HD/SS/SS/BE/BE/BE/BE</t>
  </si>
  <si>
    <t>FR/HD/WB/CB/SO/SO/SO/SO/WB/SS/BB/BB/BB</t>
  </si>
  <si>
    <t>SO/HD/SS/DH/DH/BE/SS</t>
  </si>
  <si>
    <t>SO/WB/SS</t>
  </si>
  <si>
    <t>SS/CB/SO/SS</t>
  </si>
  <si>
    <t>FR/FR/BB/SS/SS/SS</t>
  </si>
  <si>
    <t>BB/SS/JB/BB/BB/WB/CB/WB</t>
  </si>
  <si>
    <t>WB/WB/WB/WB/SS/SS/SS/SS</t>
  </si>
  <si>
    <t>WB/WB/FR/WB/SS/HD/HD/FR/FR</t>
  </si>
  <si>
    <t>WB/WB/WB/FR/FR/JB</t>
  </si>
  <si>
    <t>SO/SO/CB/WB/SS/SS/CB</t>
  </si>
  <si>
    <t>BB/WB/WB/WB/FR/BE/FR/HD/HD</t>
  </si>
  <si>
    <t>WB/BB/BE/FR/BE/WB/BB/CB</t>
  </si>
  <si>
    <t>JB/FR/BB/SO/FR/FR/JB/JB/WB</t>
  </si>
  <si>
    <t>WB/BE/BE/BE/CB/CB</t>
  </si>
  <si>
    <t>BE/BB/CB/DH/DH/DH/DH/DH/SS/DH/BE</t>
  </si>
  <si>
    <t>WB/WB/BE/BB</t>
  </si>
  <si>
    <t>CB/FR/DH/HD/FR/FR/BB/HD/SO/WB</t>
  </si>
  <si>
    <t>DH/BE/BB/BB</t>
  </si>
  <si>
    <t>WB/WB/DH/BE/SO/SO/SO</t>
  </si>
  <si>
    <t>SS/SS/SS/WB/WB/CB/CB/CB</t>
  </si>
  <si>
    <t>SS/BE/FR/DH/SO/BE/SS/JB</t>
  </si>
  <si>
    <t>CB/BE/BE/BE/DH/DH</t>
  </si>
  <si>
    <t>JB/CB/BE/WB/WB/WB/FR/FR/FR</t>
  </si>
  <si>
    <t>CB/CB/CB/FR/DH/DH</t>
  </si>
  <si>
    <t>JB/CB/WB/WB</t>
  </si>
  <si>
    <t>FR/WB/WB/FR/BB/DH</t>
  </si>
  <si>
    <t>SO/BB/FR/HD/HD/BB</t>
  </si>
  <si>
    <t>SO/BE/JB</t>
  </si>
  <si>
    <t>SS/DH/DH/JB</t>
  </si>
  <si>
    <t>HD/HD/JB/SO/SS</t>
  </si>
  <si>
    <t>CB/FR/FR/CB/FR/SS/HD/JB/JB/JB/JB/BE</t>
  </si>
  <si>
    <t>FR/SO/DH/FR/FR/FR/BB/FR</t>
  </si>
  <si>
    <t>HD/HD/SS/JB/JB/SO</t>
  </si>
  <si>
    <t>CB/CB/BB/FR</t>
  </si>
  <si>
    <t>DH/DH/JB/JB/JB/BE/BE/BE/BE</t>
  </si>
  <si>
    <t>CB/CB/HD/WB/DH</t>
  </si>
  <si>
    <t>SS/DH/DH/WB/WB/WB</t>
  </si>
  <si>
    <t>HD/JB/HD/BE/FR</t>
  </si>
  <si>
    <t>DH/DH/DH/HD/HD/FR</t>
  </si>
  <si>
    <t>SO/BB/BB/CB/CB</t>
  </si>
  <si>
    <t>FR/FR/JB</t>
  </si>
  <si>
    <t>BE/SS/DH/DH</t>
  </si>
  <si>
    <t>DH/JB/JB/BE/BE/WB</t>
  </si>
  <si>
    <t>WB/BE/HD/HD</t>
  </si>
  <si>
    <t>SS/BE/BE/SS/CB</t>
  </si>
  <si>
    <t>CB/BB/CB/CB/CB</t>
  </si>
  <si>
    <t>WB/WB/WB/WB/WB/WB/WB</t>
  </si>
  <si>
    <t>DH/DH/BE/CB/CB/DH</t>
  </si>
  <si>
    <t>HD/JB/SO/HD/DH/HD/DH/FR/FR/FR/FR/SS/SS/SS</t>
  </si>
  <si>
    <t>HD/BB/JB/JB/JB/SS/WB/HD/FR/BE/HD/BE/BE</t>
  </si>
  <si>
    <t>BE/BE/DH/DH/DH/JB/JB/JB/FR</t>
  </si>
  <si>
    <t>HD/FR/FR/FR/BB/BB</t>
  </si>
  <si>
    <t>FR/WB/WB/WB/DH/BE</t>
  </si>
  <si>
    <t>SO/BE/CB/BB/DH/BB/WB/WB/FR/FR/FR</t>
  </si>
  <si>
    <t>BE/WB/WB/HD/HD/HD</t>
  </si>
  <si>
    <t>SS/SS/JB/BB</t>
  </si>
  <si>
    <t>SS/WB/WB/BE</t>
  </si>
  <si>
    <t>DH/DH/BB/FR/DH</t>
  </si>
  <si>
    <t>SO/DH/DH</t>
  </si>
  <si>
    <t>DH/DH/JB/SS/SS/DH</t>
  </si>
  <si>
    <t>FR/CB/CB/BB</t>
  </si>
  <si>
    <t>JB/FR/JB/CB/SO/BE/WB/SO/BE/SO</t>
  </si>
  <si>
    <t>DH/WB/WB/CB/BB/WB</t>
  </si>
  <si>
    <t>CB/CB/CB/SO/SO/BB/HD</t>
  </si>
  <si>
    <t>JB/JB/WB/WB/CB</t>
  </si>
  <si>
    <t>BB/JB/JB/JB/FR/FR</t>
  </si>
  <si>
    <t>DH/BB/JB/SO/CB/JB/FR/FR</t>
  </si>
  <si>
    <t>HD/HD/HD/BE/BE/CB/JB</t>
  </si>
  <si>
    <t>DH/DH/JB/SO/SS</t>
  </si>
  <si>
    <t>BE/BE/FR/JB</t>
  </si>
  <si>
    <t>DH/DH/BE/DH/DH/DH</t>
  </si>
  <si>
    <t>DH/WB/SO/SO/SO</t>
  </si>
  <si>
    <t>FR/WB/WB/JB/JB</t>
  </si>
  <si>
    <t>SO/SO/BE/BE/BE/WB</t>
  </si>
  <si>
    <t>WB/DH/SS/SS/SS</t>
  </si>
  <si>
    <t>CB/BB/JB/JB/JB/JB/JB/DH/SS/SO/CB/DH</t>
  </si>
  <si>
    <t>FR/SO/BE/BE/HD</t>
  </si>
  <si>
    <t>BE/WB/HD/HD/HD/FR/SO</t>
  </si>
  <si>
    <t>WB/BE/WB/SS/BB/FR/JB</t>
  </si>
  <si>
    <t>DH/DH/DH/SS/SS/BB/BE/FR/DH/FR</t>
  </si>
  <si>
    <t>CB/CB/FR/FR/SS</t>
  </si>
  <si>
    <t>CB/WB/FR/DH/DH/BE/CB/WB/DH</t>
  </si>
  <si>
    <t>DH/CB/FR/DH/DH/WB/DH/SO</t>
  </si>
  <si>
    <t>JB/JB/BE/SS</t>
  </si>
  <si>
    <t>SO/SO/WB/HD/HD/WB/SO/FR/FR/BE</t>
  </si>
  <si>
    <t>SS/SS/SO/CB/CB/BB/BB/BE/SS/DH/WB</t>
  </si>
  <si>
    <t>HD/BE/BE/BE/SO/SO/SO/SS/SS</t>
  </si>
  <si>
    <t>JB/JB/FR/CB</t>
  </si>
  <si>
    <t>SS/SS/BE/BE/BE/SS/SS/FR</t>
  </si>
  <si>
    <t>WB/WB/BB/BB/SO/SO/SO/SS</t>
  </si>
  <si>
    <t>HD/CB/JB/JB/JB/SS/JB/FR/SO</t>
  </si>
  <si>
    <t>DH/SS/SS/SS/SS/SS/SS</t>
  </si>
  <si>
    <t>SS/HD/DH/DH/DH/DH</t>
  </si>
  <si>
    <t>BE/BE/BE/BE/JB/FR/HD/JB/JB/DH/SO</t>
  </si>
  <si>
    <t>HD/SS/SS/DH/DH/DH/DH/HD/SO/CB/BB</t>
  </si>
  <si>
    <t>HD/DH/BE/FR/BE/BE/SS/SS/SS/SS/BE</t>
  </si>
  <si>
    <t>HD/BB/SS/HD/HD/JB/JB/JB/JB</t>
  </si>
  <si>
    <t>WB/WB/WB/JB/BB</t>
  </si>
  <si>
    <t>SO/SO/BB/HD/HD/DH</t>
  </si>
  <si>
    <t>CB/DH/DH/BE/SO/SS</t>
  </si>
  <si>
    <t>SO/JB/HD/HD</t>
  </si>
  <si>
    <t>WB/WB/WB/SS/WB/HD/HD</t>
  </si>
  <si>
    <t>CB/CB/JB/HD/WB/WB/WB/WB/BE/BE</t>
  </si>
  <si>
    <t>BE/HD/HD/HD/FR</t>
  </si>
  <si>
    <t>HD/HD/HD/CB/CB/FR</t>
  </si>
  <si>
    <t>HD/HD/HD/BE</t>
  </si>
  <si>
    <t>DH/DH/FR/BB/BB/DH/DH</t>
  </si>
  <si>
    <t>WB/WB/WB/BE/BE/BB</t>
  </si>
  <si>
    <t>FR/WB/WB/JB/JB/FR/FR/DH</t>
  </si>
  <si>
    <t>JB/BE/BE/BE/BE/BE/BE/BE</t>
  </si>
  <si>
    <t>CB/CB/CB/CB/BB/BB</t>
  </si>
  <si>
    <t>BB/FR/FR/FR/BB/BB</t>
  </si>
  <si>
    <t>FR/JB/JB/BB/BB</t>
  </si>
  <si>
    <t>JB/SS/WB/SS/WB/BE/BE/BE/DH/CB/BB</t>
  </si>
  <si>
    <t>BB/BB/CB/HD/BB/JB/JB</t>
  </si>
  <si>
    <t>BE/BE/BE/WB/WB/WB/SS/SS</t>
  </si>
  <si>
    <t>BB/BB/JB/JB/BE/FR</t>
  </si>
  <si>
    <t>CB/WB/JB/BB/BE/CB/WB/JB/BE/WB/WB/WB</t>
  </si>
  <si>
    <t>WB/WB/DH/WB/DH/DH</t>
  </si>
  <si>
    <t>JB/BE/CB/FR/WB/BB/BB/BB/BB/SS/WB/FR</t>
  </si>
  <si>
    <t>SO/FR/FR/FR/HD/CB</t>
  </si>
  <si>
    <t>BB/DH/DH/SS/JB</t>
  </si>
  <si>
    <t>BB/BB/BE/BE/SO</t>
  </si>
  <si>
    <t>HD/HD/HD/SO/WB/WB/BB</t>
  </si>
  <si>
    <t>BB/WB/BE/BB/BB</t>
  </si>
  <si>
    <t>WB/WB/JB/SO/DH/SO</t>
  </si>
  <si>
    <t>FR/DH/JB/JB</t>
  </si>
  <si>
    <t>BB/HD/HD/DH/SS</t>
  </si>
  <si>
    <t>SO/JB/JB/JB/CB/BB/FR/WB/WB/WB/WB/CB/CB/CB</t>
  </si>
  <si>
    <t>WB/FR/FR/BE/DH/DH/HD/BB</t>
  </si>
  <si>
    <t>BE/SS/SS/SS/HD/BB</t>
  </si>
  <si>
    <t>SO/SO/SS/SS/WB/WB/FR/SO/HD</t>
  </si>
  <si>
    <t>JB/DH/SO</t>
  </si>
  <si>
    <t>BE/HD/CB/HD/DH/BE</t>
  </si>
  <si>
    <t>SO/SO/HD/BB/FR/BE/BE</t>
  </si>
  <si>
    <t>SS/SO/WB/WB/SO/FR/BE/SS</t>
  </si>
  <si>
    <t>HD/WB/WB/WB/DH</t>
  </si>
  <si>
    <t>WB/WB/WB/CB</t>
  </si>
  <si>
    <t>SS/SS/CB/CB/BB/BB/BB</t>
  </si>
  <si>
    <t>HD/HD/DH/WB/WB/WB</t>
  </si>
  <si>
    <t>SS/CB/DH/WB</t>
  </si>
  <si>
    <t>SS/SS/CB/CB</t>
  </si>
  <si>
    <t>WB/WB/SO/SO/WB</t>
  </si>
  <si>
    <t>DH/DH/DH/DH/BE/JB/JB/JB/DH/HD/CB/BB/DH</t>
  </si>
  <si>
    <t>SO/JB/JB/HD/SS/JB/DH/DH/DH/JB</t>
  </si>
  <si>
    <t>HD/SS/JB/JB</t>
  </si>
  <si>
    <t>SO/SO/WB/WB/DH/DH/DH</t>
  </si>
  <si>
    <t>CB/CB/CB/BE/JB/HD/SO/CB/SO</t>
  </si>
  <si>
    <t>JB/SO/BE/BE/BE</t>
  </si>
  <si>
    <t>JB/DH/DH/DH/DH</t>
  </si>
  <si>
    <t>BB/BB/BB/FR/HD/BB/HD/BB/DH/FR</t>
  </si>
  <si>
    <t>BB/SS/SO/DH/BB/BB/BB</t>
  </si>
  <si>
    <t>BE/WB/WB/WB/JB/JB/SS/CB/SO/FR</t>
  </si>
  <si>
    <t>BE/BB/DH/CB/CB/DH/CB</t>
  </si>
  <si>
    <t>HD/SS/SS/DH/FR/JB/JB/JB</t>
  </si>
  <si>
    <t>WB/WB/WB/BE/BE/JB</t>
  </si>
  <si>
    <t>CB/DH/DH/SS/FR/BE/HD</t>
  </si>
  <si>
    <t>WB/SS/HD/HD/DH/SS/BE/FR/HD</t>
  </si>
  <si>
    <t>BB/JB/WB/WB/SO/SS/SS</t>
  </si>
  <si>
    <t>CB/CB/CB/BE/BE/SO</t>
  </si>
  <si>
    <t>BB/JB/JB/JB/SO/SO/SO/SO/SO</t>
  </si>
  <si>
    <t>WB/BE/BE/BB/WB/WB/WB</t>
  </si>
  <si>
    <t>HD/SS/SS/CB/CB/HD/JB/JB</t>
  </si>
  <si>
    <t>WB/JB/SS/FR/WB/SS/HD/JB</t>
  </si>
  <si>
    <t>JB/JB/JB/SS/SS/FR/FR/JB/SS</t>
  </si>
  <si>
    <t>CB/CB/SO/SO/CB</t>
  </si>
  <si>
    <t>BE/BE/BE/BE/JB</t>
  </si>
  <si>
    <t>CB/CB/BE/JB/JB</t>
  </si>
  <si>
    <t>FR/FR/JB/BE/FR/JB</t>
  </si>
  <si>
    <t>FR/FR/WB/WB/WB/WB/BE</t>
  </si>
  <si>
    <t>FR/SS/SS/SS/FR/SS/CB</t>
  </si>
  <si>
    <t>CB/CB/CB/WB/WB/WB/SO</t>
  </si>
  <si>
    <t>BB/SO</t>
  </si>
  <si>
    <t>HD/JB</t>
  </si>
  <si>
    <t>HD/FR</t>
  </si>
  <si>
    <t>Item codes</t>
  </si>
  <si>
    <t>What is the total amount charged for each order?</t>
  </si>
  <si>
    <t>Order price = $10 + $3 + $7 + $5 + $11 + $7 + $1 + $11 = $55</t>
  </si>
  <si>
    <t>Prices for each item are provided in the table below.</t>
  </si>
  <si>
    <t>The third item code is HD, which corresponds to Hotdog.</t>
  </si>
  <si>
    <t>What is the maximum number of orders placed in a single day? One order consists of one “Order Ticket”. E.g., Order #1776 is one order.</t>
  </si>
  <si>
    <t>What is the total quantity sold of the least popular item?</t>
  </si>
  <si>
    <t xml:space="preserve">What is the total number of Juice Boxes ordered across the historical data? </t>
  </si>
  <si>
    <t>How many orders included 7 or more items? Count each order of an item. E.g., three Sodas count as 3 items.</t>
  </si>
  <si>
    <t>What is the maximum amount spent in a single order?</t>
  </si>
  <si>
    <t>Your task is to analyze the first month's performance and business operations. Data on your first month of operations (June 1st, 2024 to June 30th, 2024) is provided on the Historical Orders tab.</t>
  </si>
  <si>
    <t>For each order, you will find the Order #, Date, Time, Order Ticket, Items in the Order, and Ticket Customer Order.</t>
  </si>
  <si>
    <t>The Formula Bar and Grill -  Junior Varsity Edition</t>
  </si>
  <si>
    <t>Two of the three answers to games 81 to 83 are burgers.</t>
  </si>
  <si>
    <t>Example1</t>
  </si>
  <si>
    <t>Example2</t>
  </si>
  <si>
    <t>Example3</t>
  </si>
  <si>
    <t>Example4</t>
  </si>
  <si>
    <t>Example5</t>
  </si>
  <si>
    <t>Example6</t>
  </si>
  <si>
    <t>Example7</t>
  </si>
  <si>
    <t>Answer Hints:</t>
  </si>
  <si>
    <t>Game 1's answer is between 10:56:50 AM and 11:56:50 AM.</t>
  </si>
  <si>
    <t>Game 2's answer is between 6:57:50 PM and 7:57:50 PM.</t>
  </si>
  <si>
    <t>Game 3's answer is between 1:17:50 PM and 2:17:50 PM.</t>
  </si>
  <si>
    <r>
      <t xml:space="preserve">Example1: </t>
    </r>
    <r>
      <rPr>
        <sz val="12"/>
        <rFont val="Roboto"/>
      </rPr>
      <t>Order # 1776 was submitted at 10:02:43 AM.</t>
    </r>
  </si>
  <si>
    <t>What time was each given Order # submitted?</t>
  </si>
  <si>
    <t>How many characters (including /) are in the Order Tickets associated with each given Order #?</t>
  </si>
  <si>
    <r>
      <t xml:space="preserve">Example2: </t>
    </r>
    <r>
      <rPr>
        <sz val="12"/>
        <rFont val="Roboto"/>
      </rPr>
      <t xml:space="preserve">In order #1776, there are 23 characters: BB/SS/HD/BE/WB/HD/JB/WB. </t>
    </r>
  </si>
  <si>
    <t>Game 21's answer is between 12 and 22.</t>
  </si>
  <si>
    <t>Game 22's answer is between 24 and 34.</t>
  </si>
  <si>
    <t>Game 23's answer is between 22 and 32.</t>
  </si>
  <si>
    <t>How many items are present in the given Order #?</t>
  </si>
  <si>
    <t>Repeated items should be counted individually. For example, two Western Burgers and two Hotdogs count as 4 items.</t>
  </si>
  <si>
    <t>Game 41's answer is between 2 and 8.</t>
  </si>
  <si>
    <t>Game 42's answer is between 4 and 10.</t>
  </si>
  <si>
    <t>Game 43's answer is between 2 and 8.</t>
  </si>
  <si>
    <r>
      <t>Example4:</t>
    </r>
    <r>
      <rPr>
        <sz val="12"/>
        <rFont val="Roboto"/>
      </rPr>
      <t xml:space="preserve"> There are 852 Orders that contain a Cheese Burger (CB) as the first item. Out of the 852 orders, 27 are on 6/1/2024.</t>
    </r>
  </si>
  <si>
    <t>The first item in an order is listed in column F of the Historical Orders data.</t>
  </si>
  <si>
    <t>Game 61's answer is between 22 and 32.</t>
  </si>
  <si>
    <t>Game 62's answer is between 21 and 31.</t>
  </si>
  <si>
    <t>Game 63's answer is between 38 and 48.</t>
  </si>
  <si>
    <t>Item Codes in the Order Ticket</t>
  </si>
  <si>
    <t>Item Code</t>
  </si>
  <si>
    <t>How many Orders contain the given Item Code listed first on the given Date?</t>
  </si>
  <si>
    <r>
      <t xml:space="preserve">Example5: </t>
    </r>
    <r>
      <rPr>
        <sz val="12"/>
        <rFont val="Roboto"/>
      </rPr>
      <t>Order #1776 contains 8 items: BB/SS/HD/BE/WB/HD/JB/WB</t>
    </r>
    <r>
      <rPr>
        <b/>
        <sz val="12"/>
        <rFont val="Roboto"/>
      </rPr>
      <t>.</t>
    </r>
  </si>
  <si>
    <t>What is the name of the third Menu Item in the given Order?</t>
  </si>
  <si>
    <t>How many Orders contain both Item Codes consecutively as shown at least once?</t>
  </si>
  <si>
    <r>
      <t xml:space="preserve">Example6: </t>
    </r>
    <r>
      <rPr>
        <sz val="12"/>
        <rFont val="Roboto"/>
      </rPr>
      <t xml:space="preserve">There are 259 orders that contain at list one instance where the customer ordered a Cheese Burger (CB) and a Western Burger (WB) consecutively. </t>
    </r>
  </si>
  <si>
    <t>Game 101's answer is between 298 and 398.</t>
  </si>
  <si>
    <t>Game 102's answer is between 208 and 308.</t>
  </si>
  <si>
    <t>Game 103's answer is between 284 and 384.</t>
  </si>
  <si>
    <t>Medium Hard</t>
  </si>
  <si>
    <r>
      <t xml:space="preserve">Example7: </t>
    </r>
    <r>
      <rPr>
        <sz val="12"/>
        <rFont val="Roboto"/>
      </rPr>
      <t>In order #1776, the item prices are: Bacon Burger ($10), Side Salad ($3),Hotdog ($7), Beer ($5), Western Burger ($11), Hotdog ($7), Juice Box ($1), and Western Burger ($11).</t>
    </r>
  </si>
  <si>
    <t>Game 121's answer is between $27 and $37.</t>
  </si>
  <si>
    <t>Game 122's answer is between $15 and $25.</t>
  </si>
  <si>
    <t>Game 123's answer is between $47 and $57.</t>
  </si>
  <si>
    <r>
      <t xml:space="preserve">Example3: </t>
    </r>
    <r>
      <rPr>
        <sz val="12"/>
        <rFont val="Roboto"/>
      </rPr>
      <t>In Order #1777, there are 4 items: a Cheese Burger, 2 Deluxe Dogs, and a Hotdog.</t>
    </r>
  </si>
  <si>
    <t>Your Answers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</si>
</sst>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_(* #,##0.00_);_(* \(#,##0.00\);_(* &quot;-&quot;??_);_(@_)"/>
    <numFmt numFmtId="165" formatCode="#,##0;\(#,##0\);\-"/>
    <numFmt numFmtId="166" formatCode="h:mm:ss;@"/>
    <numFmt numFmtId="167" formatCode="&quot;$&quot;#,##0.00"/>
    <numFmt numFmtId="168" formatCode="[$-F400]h:mm:ss\ AM/PM"/>
  </numFmts>
  <fonts count="34">
    <font>
      <sz val="11"/>
      <color theme="1"/>
      <name val="Calibri"/>
      <family val="2"/>
      <scheme val="minor"/>
    </font>
    <font>
      <sz val="11"/>
      <color theme="1"/>
      <name val="Roboto"/>
    </font>
    <font>
      <sz val="11"/>
      <name val="Roboto"/>
    </font>
    <font>
      <u/>
      <sz val="11"/>
      <color theme="10"/>
      <name val="Calibri"/>
      <family val="2"/>
      <scheme val="minor"/>
    </font>
    <font>
      <sz val="11"/>
      <color theme="7" tint="-0.499984740745262"/>
      <name val="Roboto"/>
    </font>
    <font>
      <sz val="12"/>
      <color theme="7" tint="-0.499984740745262"/>
      <name val="Roboto"/>
    </font>
    <font>
      <b/>
      <sz val="12"/>
      <color theme="7" tint="-0.499984740745262"/>
      <name val="Roboto"/>
    </font>
    <font>
      <b/>
      <sz val="18"/>
      <color theme="0"/>
      <name val="Roboto"/>
    </font>
    <font>
      <sz val="11"/>
      <color theme="1"/>
      <name val="Calibri"/>
      <family val="2"/>
      <scheme val="minor"/>
    </font>
    <font>
      <sz val="12"/>
      <color rgb="FF806000"/>
      <name val="Roboto"/>
    </font>
    <font>
      <b/>
      <sz val="26"/>
      <color theme="0"/>
      <name val="Futura"/>
    </font>
    <font>
      <sz val="12"/>
      <color theme="1"/>
      <name val="Roboto"/>
    </font>
    <font>
      <b/>
      <sz val="18"/>
      <color theme="0"/>
      <name val="Futura"/>
    </font>
    <font>
      <sz val="18"/>
      <color theme="1"/>
      <name val="Roboto"/>
    </font>
    <font>
      <u/>
      <sz val="20"/>
      <color theme="10"/>
      <name val="Aptos"/>
      <family val="2"/>
    </font>
    <font>
      <b/>
      <sz val="12"/>
      <color theme="0"/>
      <name val="Roboto"/>
    </font>
    <font>
      <i/>
      <sz val="14"/>
      <color theme="1"/>
      <name val="Roboto"/>
    </font>
    <font>
      <sz val="20"/>
      <color theme="1"/>
      <name val="Aptos"/>
      <family val="2"/>
    </font>
    <font>
      <sz val="12"/>
      <name val="Roboto"/>
    </font>
    <font>
      <b/>
      <sz val="12"/>
      <name val="Roboto"/>
    </font>
    <font>
      <b/>
      <sz val="14"/>
      <color theme="0"/>
      <name val="Roboto"/>
    </font>
    <font>
      <b/>
      <sz val="12"/>
      <color theme="1"/>
      <name val="Roboto"/>
    </font>
    <font>
      <b/>
      <sz val="36"/>
      <color theme="0"/>
      <name val="Robototech GP"/>
    </font>
    <font>
      <b/>
      <sz val="11"/>
      <color theme="1"/>
      <name val="Roboto"/>
    </font>
    <font>
      <i/>
      <sz val="11"/>
      <color theme="1"/>
      <name val="Roboto"/>
    </font>
    <font>
      <b/>
      <sz val="26"/>
      <color theme="0"/>
      <name val="Roboto"/>
    </font>
    <font>
      <b/>
      <sz val="24"/>
      <color theme="0"/>
      <name val="Roboto"/>
    </font>
    <font>
      <b/>
      <sz val="20"/>
      <color theme="0"/>
      <name val="Futura"/>
    </font>
    <font>
      <i/>
      <sz val="11"/>
      <name val="Roboto"/>
    </font>
    <font>
      <i/>
      <sz val="12"/>
      <color theme="1"/>
      <name val="Roboto"/>
    </font>
    <font>
      <i/>
      <sz val="10"/>
      <color theme="1"/>
      <name val="Roboto"/>
    </font>
    <font>
      <b/>
      <sz val="16"/>
      <color theme="1"/>
      <name val="Roboto"/>
    </font>
    <font>
      <b/>
      <sz val="11"/>
      <color theme="0"/>
      <name val="Roboto"/>
    </font>
    <font>
      <sz val="12"/>
      <color rgb="FFFFFFFF"/>
      <name val="Arial"/>
      <family val="2"/>
      <charset val="238"/>
    </font>
  </fonts>
  <fills count="14">
    <fill>
      <patternFill patternType="none"/>
    </fill>
    <fill>
      <patternFill patternType="gray125"/>
    </fill>
    <fill>
      <patternFill patternType="solid">
        <fgColor rgb="FF006837"/>
        <bgColor indexed="64"/>
      </patternFill>
    </fill>
    <fill>
      <patternFill patternType="solid">
        <fgColor rgb="FF001838"/>
        <bgColor indexed="64"/>
      </patternFill>
    </fill>
    <fill>
      <patternFill patternType="solid">
        <fgColor rgb="FFED203F"/>
        <bgColor indexed="64"/>
      </patternFill>
    </fill>
    <fill>
      <patternFill patternType="solid">
        <fgColor rgb="FFBC1F36"/>
        <bgColor indexed="64"/>
      </patternFill>
    </fill>
    <fill>
      <patternFill patternType="solid">
        <fgColor theme="9" tint="0.59996337778862885"/>
        <bgColor indexed="64"/>
      </patternFill>
    </fill>
    <fill>
      <patternFill patternType="solid">
        <fgColor theme="5" tint="0.59999389629810485"/>
        <bgColor indexed="64"/>
      </patternFill>
    </fill>
    <fill>
      <patternFill patternType="solid">
        <fgColor rgb="FFF6C6CD"/>
        <bgColor indexed="64"/>
      </patternFill>
    </fill>
    <fill>
      <patternFill patternType="solid">
        <fgColor theme="0"/>
        <bgColor indexed="64"/>
      </patternFill>
    </fill>
    <fill>
      <patternFill patternType="solid">
        <fgColor rgb="FF001838"/>
        <bgColor auto="1"/>
      </patternFill>
    </fill>
    <fill>
      <patternFill patternType="solid">
        <fgColor rgb="FFC00000"/>
        <bgColor indexed="64"/>
      </patternFill>
    </fill>
    <fill>
      <patternFill patternType="solid">
        <fgColor theme="5" tint="0.39997558519241921"/>
        <bgColor indexed="64"/>
      </patternFill>
    </fill>
    <fill>
      <patternFill patternType="solid">
        <fgColor rgb="FF9E1B32"/>
        <bgColor indexed="64"/>
      </patternFill>
    </fill>
  </fills>
  <borders count="3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theme="0" tint="-0.499984740745262"/>
      </left>
      <right/>
      <top style="thin">
        <color theme="0" tint="-0.499984740745262"/>
      </top>
      <bottom style="thin">
        <color theme="0" tint="-0.499984740745262"/>
      </bottom>
      <diagonal/>
    </border>
    <border>
      <left style="medium">
        <color indexed="64"/>
      </left>
      <right style="medium">
        <color indexed="64"/>
      </right>
      <top style="medium">
        <color indexed="64"/>
      </top>
      <bottom style="medium">
        <color indexed="64"/>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theme="0" tint="-0.499984740745262"/>
      </left>
      <right/>
      <top style="medium">
        <color indexed="64"/>
      </top>
      <bottom style="thin">
        <color theme="0" tint="-0.499984740745262"/>
      </bottom>
      <diagonal/>
    </border>
    <border>
      <left/>
      <right/>
      <top style="medium">
        <color indexed="64"/>
      </top>
      <bottom style="thin">
        <color theme="0" tint="-0.499984740745262"/>
      </bottom>
      <diagonal/>
    </border>
    <border>
      <left/>
      <right style="thin">
        <color theme="0" tint="-0.499984740745262"/>
      </right>
      <top style="medium">
        <color indexed="64"/>
      </top>
      <bottom style="thin">
        <color theme="0" tint="-0.499984740745262"/>
      </bottom>
      <diagonal/>
    </border>
    <border>
      <left style="thin">
        <color theme="0" tint="-0.2499465926084170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theme="0" tint="-0.499984740745262"/>
      </left>
      <right style="thin">
        <color theme="0" tint="-0.499984740745262"/>
      </right>
      <top/>
      <bottom style="thin">
        <color theme="0" tint="-0.499984740745262"/>
      </bottom>
      <diagonal/>
    </border>
    <border>
      <left style="thin">
        <color auto="1"/>
      </left>
      <right/>
      <top style="thin">
        <color auto="1"/>
      </top>
      <bottom style="thin">
        <color auto="1"/>
      </bottom>
      <diagonal/>
    </border>
    <border>
      <left/>
      <right/>
      <top style="thin">
        <color auto="1"/>
      </top>
      <bottom style="thin">
        <color auto="1"/>
      </bottom>
      <diagonal/>
    </border>
    <border>
      <left style="thin">
        <color theme="0" tint="-0.499984740745262"/>
      </left>
      <right/>
      <top/>
      <bottom style="thin">
        <color theme="0" tint="-0.499984740745262"/>
      </bottom>
      <diagonal/>
    </border>
    <border>
      <left/>
      <right style="thin">
        <color theme="0" tint="-0.499984740745262"/>
      </right>
      <top/>
      <bottom style="thin">
        <color theme="0" tint="-0.499984740745262"/>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theme="0"/>
      </left>
      <right style="thin">
        <color theme="0"/>
      </right>
      <top/>
      <bottom style="thin">
        <color theme="0"/>
      </bottom>
      <diagonal/>
    </border>
  </borders>
  <cellStyleXfs count="8">
    <xf numFmtId="0" fontId="0" fillId="0" borderId="0"/>
    <xf numFmtId="0" fontId="3" fillId="0" borderId="0" applyNumberForma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0" fontId="14" fillId="0" borderId="0" applyNumberFormat="0" applyFill="0" applyBorder="0" applyAlignment="0" applyProtection="0"/>
    <xf numFmtId="0" fontId="17" fillId="0" borderId="0"/>
    <xf numFmtId="0" fontId="8" fillId="0" borderId="0"/>
    <xf numFmtId="0" fontId="8" fillId="0" borderId="0"/>
  </cellStyleXfs>
  <cellXfs count="120">
    <xf numFmtId="0" fontId="0" fillId="0" borderId="0" xfId="0"/>
    <xf numFmtId="0" fontId="7" fillId="2" borderId="5" xfId="0" applyFont="1" applyFill="1" applyBorder="1" applyAlignment="1">
      <alignment horizontal="center" vertical="center"/>
    </xf>
    <xf numFmtId="0" fontId="5" fillId="0" borderId="4" xfId="0" applyFont="1" applyBorder="1" applyAlignment="1">
      <alignment horizontal="center" vertical="center" wrapText="1"/>
    </xf>
    <xf numFmtId="0" fontId="6" fillId="0" borderId="6" xfId="0" applyFont="1" applyBorder="1" applyAlignment="1">
      <alignment horizontal="center" vertical="center"/>
    </xf>
    <xf numFmtId="0" fontId="1" fillId="0" borderId="0" xfId="0" applyFont="1"/>
    <xf numFmtId="3" fontId="1" fillId="0" borderId="0" xfId="0" applyNumberFormat="1" applyFont="1"/>
    <xf numFmtId="0" fontId="2" fillId="0" borderId="0" xfId="0" applyFont="1"/>
    <xf numFmtId="0" fontId="1" fillId="0" borderId="0" xfId="0" applyFont="1" applyAlignment="1">
      <alignment horizontal="left" vertical="center" wrapText="1"/>
    </xf>
    <xf numFmtId="0" fontId="4" fillId="0" borderId="4" xfId="0" applyFont="1" applyBorder="1" applyAlignment="1">
      <alignment horizontal="center" vertical="center" wrapText="1"/>
    </xf>
    <xf numFmtId="0" fontId="6" fillId="0" borderId="4" xfId="0" applyFont="1" applyBorder="1" applyAlignment="1">
      <alignment horizontal="center" vertical="center"/>
    </xf>
    <xf numFmtId="0" fontId="10" fillId="3" borderId="15" xfId="0" applyFont="1" applyFill="1" applyBorder="1" applyAlignment="1">
      <alignment horizontal="centerContinuous" vertical="center"/>
    </xf>
    <xf numFmtId="0" fontId="11" fillId="0" borderId="0" xfId="0" applyFont="1"/>
    <xf numFmtId="3" fontId="11" fillId="0" borderId="0" xfId="0" applyNumberFormat="1" applyFont="1"/>
    <xf numFmtId="0" fontId="12" fillId="5" borderId="15" xfId="0" applyFont="1" applyFill="1" applyBorder="1" applyAlignment="1">
      <alignment horizontal="centerContinuous" vertical="center"/>
    </xf>
    <xf numFmtId="0" fontId="13" fillId="0" borderId="15" xfId="0" applyFont="1" applyBorder="1" applyAlignment="1">
      <alignment horizontal="centerContinuous"/>
    </xf>
    <xf numFmtId="0" fontId="12" fillId="3" borderId="15" xfId="0" applyFont="1" applyFill="1" applyBorder="1" applyAlignment="1">
      <alignment horizontal="centerContinuous" vertical="center"/>
    </xf>
    <xf numFmtId="0" fontId="15" fillId="5" borderId="7" xfId="0" applyFont="1" applyFill="1" applyBorder="1" applyAlignment="1">
      <alignment horizontal="center" vertical="center"/>
    </xf>
    <xf numFmtId="0" fontId="15" fillId="5" borderId="1" xfId="0" applyFont="1" applyFill="1" applyBorder="1" applyAlignment="1">
      <alignment horizontal="centerContinuous" vertical="center"/>
    </xf>
    <xf numFmtId="0" fontId="15" fillId="5" borderId="2" xfId="0" applyFont="1" applyFill="1" applyBorder="1" applyAlignment="1">
      <alignment horizontal="centerContinuous" vertical="center"/>
    </xf>
    <xf numFmtId="0" fontId="15" fillId="5" borderId="3" xfId="0" applyFont="1" applyFill="1" applyBorder="1" applyAlignment="1">
      <alignment horizontal="centerContinuous" vertical="center"/>
    </xf>
    <xf numFmtId="0" fontId="15" fillId="5" borderId="7" xfId="0" applyFont="1" applyFill="1" applyBorder="1" applyAlignment="1">
      <alignment horizontal="center" vertical="center" wrapText="1"/>
    </xf>
    <xf numFmtId="0" fontId="16" fillId="6" borderId="7" xfId="0" applyFont="1" applyFill="1" applyBorder="1" applyAlignment="1">
      <alignment horizontal="center" vertical="center"/>
    </xf>
    <xf numFmtId="0" fontId="16" fillId="7" borderId="7" xfId="0" applyFont="1" applyFill="1" applyBorder="1" applyAlignment="1">
      <alignment horizontal="center" vertical="center"/>
    </xf>
    <xf numFmtId="0" fontId="16" fillId="8" borderId="7" xfId="0" applyFont="1" applyFill="1" applyBorder="1" applyAlignment="1">
      <alignment horizontal="center" vertical="center"/>
    </xf>
    <xf numFmtId="0" fontId="1" fillId="0" borderId="0" xfId="5" applyFont="1" applyAlignment="1">
      <alignment horizontal="center" vertical="center"/>
    </xf>
    <xf numFmtId="3" fontId="15" fillId="5" borderId="7" xfId="0" applyNumberFormat="1" applyFont="1" applyFill="1" applyBorder="1" applyAlignment="1">
      <alignment horizontal="center" vertical="center"/>
    </xf>
    <xf numFmtId="0" fontId="11" fillId="0" borderId="0" xfId="0" applyFont="1" applyAlignment="1">
      <alignment horizontal="center"/>
    </xf>
    <xf numFmtId="0" fontId="18" fillId="0" borderId="0" xfId="0" applyFont="1"/>
    <xf numFmtId="0" fontId="19" fillId="0" borderId="0" xfId="0" applyFont="1" applyAlignment="1">
      <alignment horizontal="left"/>
    </xf>
    <xf numFmtId="0" fontId="11" fillId="0" borderId="0" xfId="0" applyFont="1" applyAlignment="1">
      <alignment vertical="center"/>
    </xf>
    <xf numFmtId="0" fontId="18" fillId="0" borderId="0" xfId="0" applyFont="1" applyAlignment="1">
      <alignment horizontal="left"/>
    </xf>
    <xf numFmtId="0" fontId="18" fillId="0" borderId="0" xfId="0" applyFont="1" applyAlignment="1">
      <alignment vertical="center"/>
    </xf>
    <xf numFmtId="0" fontId="19" fillId="0" borderId="0" xfId="0" applyFont="1" applyAlignment="1">
      <alignment horizontal="left" vertical="top"/>
    </xf>
    <xf numFmtId="0" fontId="20" fillId="4" borderId="7" xfId="0" applyFont="1" applyFill="1" applyBorder="1" applyAlignment="1">
      <alignment horizontal="center" vertical="center"/>
    </xf>
    <xf numFmtId="0" fontId="21" fillId="0" borderId="10" xfId="0" applyFont="1" applyBorder="1" applyAlignment="1">
      <alignment horizontal="left" vertical="top"/>
    </xf>
    <xf numFmtId="0" fontId="11" fillId="0" borderId="10" xfId="0" applyFont="1" applyBorder="1" applyAlignment="1">
      <alignment horizontal="left" vertical="top"/>
    </xf>
    <xf numFmtId="0" fontId="22" fillId="10" borderId="24" xfId="0" applyFont="1" applyFill="1" applyBorder="1" applyAlignment="1">
      <alignment horizontal="centerContinuous" vertical="center" wrapText="1"/>
    </xf>
    <xf numFmtId="0" fontId="1" fillId="9" borderId="0" xfId="0" applyFont="1" applyFill="1" applyAlignment="1">
      <alignment vertical="center"/>
    </xf>
    <xf numFmtId="0" fontId="23" fillId="9" borderId="0" xfId="0" applyFont="1" applyFill="1" applyAlignment="1">
      <alignment vertical="center"/>
    </xf>
    <xf numFmtId="0" fontId="5" fillId="0" borderId="4" xfId="6" applyFont="1" applyBorder="1" applyAlignment="1">
      <alignment horizontal="center" vertical="center"/>
    </xf>
    <xf numFmtId="2" fontId="5" fillId="9" borderId="4" xfId="0" applyNumberFormat="1" applyFont="1" applyFill="1" applyBorder="1" applyAlignment="1">
      <alignment horizontal="center" vertical="center"/>
    </xf>
    <xf numFmtId="2" fontId="5" fillId="9" borderId="22" xfId="0" applyNumberFormat="1" applyFont="1" applyFill="1" applyBorder="1" applyAlignment="1">
      <alignment horizontal="center" vertical="center" wrapText="1"/>
    </xf>
    <xf numFmtId="0" fontId="11" fillId="9" borderId="9" xfId="0" applyFont="1" applyFill="1" applyBorder="1" applyAlignment="1">
      <alignment horizontal="centerContinuous"/>
    </xf>
    <xf numFmtId="0" fontId="15" fillId="5" borderId="7" xfId="0" applyFont="1" applyFill="1" applyBorder="1" applyAlignment="1">
      <alignment horizontal="center"/>
    </xf>
    <xf numFmtId="168" fontId="7" fillId="2" borderId="5" xfId="0" applyNumberFormat="1" applyFont="1" applyFill="1" applyBorder="1" applyAlignment="1">
      <alignment horizontal="center" vertical="center"/>
    </xf>
    <xf numFmtId="3" fontId="7" fillId="2" borderId="5" xfId="0" applyNumberFormat="1" applyFont="1" applyFill="1" applyBorder="1" applyAlignment="1">
      <alignment horizontal="center" vertical="center"/>
    </xf>
    <xf numFmtId="3" fontId="7" fillId="2" borderId="5" xfId="3" applyNumberFormat="1" applyFont="1" applyFill="1" applyBorder="1" applyAlignment="1">
      <alignment horizontal="center" vertical="center"/>
    </xf>
    <xf numFmtId="0" fontId="15" fillId="5" borderId="27" xfId="0" applyFont="1" applyFill="1" applyBorder="1" applyAlignment="1">
      <alignment horizontal="center" vertical="center"/>
    </xf>
    <xf numFmtId="0" fontId="5" fillId="9" borderId="27" xfId="0" applyFont="1" applyFill="1" applyBorder="1" applyAlignment="1">
      <alignment horizontal="center" vertical="center" wrapText="1"/>
    </xf>
    <xf numFmtId="14" fontId="5" fillId="9" borderId="27" xfId="0" applyNumberFormat="1" applyFont="1" applyFill="1" applyBorder="1" applyAlignment="1">
      <alignment horizontal="center" vertical="center" wrapText="1"/>
    </xf>
    <xf numFmtId="166" fontId="5" fillId="9" borderId="27" xfId="0" applyNumberFormat="1" applyFont="1" applyFill="1" applyBorder="1" applyAlignment="1">
      <alignment horizontal="center" vertical="center" wrapText="1"/>
    </xf>
    <xf numFmtId="0" fontId="5" fillId="9" borderId="27" xfId="0" applyFont="1" applyFill="1" applyBorder="1" applyAlignment="1">
      <alignment horizontal="left" vertical="center" wrapText="1"/>
    </xf>
    <xf numFmtId="0" fontId="11" fillId="0" borderId="0" xfId="0" applyFont="1" applyAlignment="1">
      <alignment horizontal="centerContinuous"/>
    </xf>
    <xf numFmtId="0" fontId="15" fillId="11" borderId="19" xfId="0" applyFont="1" applyFill="1" applyBorder="1" applyAlignment="1">
      <alignment horizontal="centerContinuous"/>
    </xf>
    <xf numFmtId="0" fontId="15" fillId="11" borderId="20" xfId="0" applyFont="1" applyFill="1" applyBorder="1" applyAlignment="1">
      <alignment horizontal="centerContinuous"/>
    </xf>
    <xf numFmtId="0" fontId="15" fillId="11" borderId="21" xfId="0" applyFont="1" applyFill="1" applyBorder="1" applyAlignment="1">
      <alignment horizontal="centerContinuous"/>
    </xf>
    <xf numFmtId="0" fontId="15" fillId="5" borderId="28" xfId="0" applyFont="1" applyFill="1" applyBorder="1" applyAlignment="1">
      <alignment horizontal="center" vertical="center"/>
    </xf>
    <xf numFmtId="0" fontId="15" fillId="5" borderId="29" xfId="0" applyFont="1" applyFill="1" applyBorder="1" applyAlignment="1">
      <alignment horizontal="center" vertical="center"/>
    </xf>
    <xf numFmtId="14" fontId="5" fillId="0" borderId="6" xfId="6" applyNumberFormat="1" applyFont="1" applyBorder="1" applyAlignment="1">
      <alignment horizontal="center" vertical="center"/>
    </xf>
    <xf numFmtId="14" fontId="5" fillId="9" borderId="4" xfId="0" applyNumberFormat="1" applyFont="1" applyFill="1" applyBorder="1" applyAlignment="1">
      <alignment horizontal="center" vertical="center" wrapText="1"/>
    </xf>
    <xf numFmtId="0" fontId="25" fillId="3" borderId="15" xfId="0" applyFont="1" applyFill="1" applyBorder="1" applyAlignment="1">
      <alignment horizontal="centerContinuous" vertical="center"/>
    </xf>
    <xf numFmtId="0" fontId="10" fillId="4" borderId="0" xfId="0" applyFont="1" applyFill="1" applyAlignment="1">
      <alignment horizontal="centerContinuous" vertical="center" wrapText="1"/>
    </xf>
    <xf numFmtId="0" fontId="26" fillId="4" borderId="0" xfId="0" applyFont="1" applyFill="1" applyAlignment="1">
      <alignment horizontal="centerContinuous" vertical="center" wrapText="1"/>
    </xf>
    <xf numFmtId="0" fontId="21" fillId="0" borderId="0" xfId="0" applyFont="1" applyAlignment="1">
      <alignment wrapText="1"/>
    </xf>
    <xf numFmtId="0" fontId="19" fillId="0" borderId="0" xfId="4" applyFont="1" applyFill="1" applyBorder="1" applyAlignment="1">
      <alignment vertical="top"/>
    </xf>
    <xf numFmtId="0" fontId="15" fillId="5" borderId="1" xfId="0" applyFont="1" applyFill="1" applyBorder="1" applyAlignment="1">
      <alignment horizontal="centerContinuous"/>
    </xf>
    <xf numFmtId="0" fontId="15" fillId="5" borderId="3" xfId="0" applyFont="1" applyFill="1" applyBorder="1" applyAlignment="1">
      <alignment horizontal="centerContinuous"/>
    </xf>
    <xf numFmtId="0" fontId="5" fillId="9" borderId="25" xfId="0" applyFont="1" applyFill="1" applyBorder="1" applyAlignment="1">
      <alignment horizontal="centerContinuous"/>
    </xf>
    <xf numFmtId="0" fontId="11" fillId="9" borderId="26" xfId="0" applyFont="1" applyFill="1" applyBorder="1" applyAlignment="1">
      <alignment horizontal="centerContinuous"/>
    </xf>
    <xf numFmtId="0" fontId="5" fillId="9" borderId="6" xfId="0" applyFont="1" applyFill="1" applyBorder="1" applyAlignment="1">
      <alignment horizontal="centerContinuous"/>
    </xf>
    <xf numFmtId="167" fontId="5" fillId="9" borderId="16" xfId="0" applyNumberFormat="1" applyFont="1" applyFill="1" applyBorder="1" applyAlignment="1">
      <alignment horizontal="centerContinuous"/>
    </xf>
    <xf numFmtId="2" fontId="5" fillId="9" borderId="18" xfId="0" applyNumberFormat="1" applyFont="1" applyFill="1" applyBorder="1" applyAlignment="1">
      <alignment horizontal="centerContinuous"/>
    </xf>
    <xf numFmtId="167" fontId="5" fillId="9" borderId="6" xfId="0" applyNumberFormat="1" applyFont="1" applyFill="1" applyBorder="1" applyAlignment="1">
      <alignment horizontal="centerContinuous"/>
    </xf>
    <xf numFmtId="0" fontId="11" fillId="0" borderId="12" xfId="0" applyFont="1" applyBorder="1" applyAlignment="1">
      <alignment vertical="top" wrapText="1"/>
    </xf>
    <xf numFmtId="0" fontId="11" fillId="0" borderId="13" xfId="0" applyFont="1" applyBorder="1" applyAlignment="1">
      <alignment vertical="top" wrapText="1"/>
    </xf>
    <xf numFmtId="0" fontId="11" fillId="0" borderId="0" xfId="0" applyFont="1" applyAlignment="1">
      <alignment horizontal="left" vertical="center" wrapText="1"/>
    </xf>
    <xf numFmtId="3" fontId="1" fillId="0" borderId="0" xfId="3" applyNumberFormat="1" applyFont="1" applyAlignment="1">
      <alignment horizontal="center"/>
    </xf>
    <xf numFmtId="0" fontId="24" fillId="0" borderId="0" xfId="0" applyFont="1"/>
    <xf numFmtId="0" fontId="28" fillId="0" borderId="0" xfId="0" applyFont="1"/>
    <xf numFmtId="0" fontId="29" fillId="0" borderId="0" xfId="0" applyFont="1"/>
    <xf numFmtId="0" fontId="18" fillId="0" borderId="0" xfId="0" applyFont="1" applyAlignment="1">
      <alignment horizontal="center"/>
    </xf>
    <xf numFmtId="0" fontId="7" fillId="3" borderId="15" xfId="0" applyFont="1" applyFill="1" applyBorder="1" applyAlignment="1">
      <alignment horizontal="centerContinuous" vertical="center"/>
    </xf>
    <xf numFmtId="0" fontId="21" fillId="0" borderId="0" xfId="0" applyFont="1"/>
    <xf numFmtId="0" fontId="30" fillId="12" borderId="7" xfId="0" applyFont="1" applyFill="1" applyBorder="1" applyAlignment="1">
      <alignment horizontal="center" vertical="center"/>
    </xf>
    <xf numFmtId="0" fontId="10" fillId="10" borderId="23" xfId="0" applyFont="1" applyFill="1" applyBorder="1" applyAlignment="1">
      <alignment horizontal="centerContinuous" vertical="center" wrapText="1"/>
    </xf>
    <xf numFmtId="0" fontId="11" fillId="0" borderId="0" xfId="0" applyFont="1" applyAlignment="1">
      <alignment vertical="top" wrapText="1"/>
    </xf>
    <xf numFmtId="0" fontId="11" fillId="0" borderId="11" xfId="0" applyFont="1" applyBorder="1"/>
    <xf numFmtId="0" fontId="11" fillId="0" borderId="13" xfId="0" applyFont="1" applyBorder="1"/>
    <xf numFmtId="0" fontId="11" fillId="0" borderId="14" xfId="0" applyFont="1" applyBorder="1"/>
    <xf numFmtId="0" fontId="27" fillId="5" borderId="30" xfId="0" applyFont="1" applyFill="1" applyBorder="1" applyAlignment="1">
      <alignment horizontal="centerContinuous" vertical="center"/>
    </xf>
    <xf numFmtId="0" fontId="7" fillId="5" borderId="31" xfId="0" applyFont="1" applyFill="1" applyBorder="1" applyAlignment="1">
      <alignment horizontal="centerContinuous" vertical="center"/>
    </xf>
    <xf numFmtId="0" fontId="7" fillId="5" borderId="32" xfId="0" applyFont="1" applyFill="1" applyBorder="1" applyAlignment="1">
      <alignment horizontal="centerContinuous" vertical="center"/>
    </xf>
    <xf numFmtId="0" fontId="31" fillId="9" borderId="0" xfId="6" applyFont="1" applyFill="1"/>
    <xf numFmtId="3" fontId="1" fillId="9" borderId="0" xfId="6" applyNumberFormat="1" applyFont="1" applyFill="1"/>
    <xf numFmtId="0" fontId="1" fillId="9" borderId="0" xfId="6" applyFont="1" applyFill="1"/>
    <xf numFmtId="0" fontId="1" fillId="9" borderId="0" xfId="6" applyFont="1" applyFill="1" applyAlignment="1">
      <alignment vertical="top" wrapText="1"/>
    </xf>
    <xf numFmtId="0" fontId="2" fillId="9" borderId="0" xfId="6" applyFont="1" applyFill="1" applyAlignment="1">
      <alignment vertical="top" wrapText="1"/>
    </xf>
    <xf numFmtId="0" fontId="2" fillId="9" borderId="0" xfId="6" applyFont="1" applyFill="1"/>
    <xf numFmtId="0" fontId="32" fillId="13" borderId="7" xfId="6" applyFont="1" applyFill="1" applyBorder="1" applyAlignment="1">
      <alignment horizontal="center" vertical="center"/>
    </xf>
    <xf numFmtId="3" fontId="32" fillId="13" borderId="7" xfId="6" applyNumberFormat="1" applyFont="1" applyFill="1" applyBorder="1" applyAlignment="1">
      <alignment horizontal="center" vertical="center"/>
    </xf>
    <xf numFmtId="0" fontId="4" fillId="9" borderId="22" xfId="6" applyFont="1" applyFill="1" applyBorder="1" applyAlignment="1">
      <alignment horizontal="center" vertical="center" wrapText="1"/>
    </xf>
    <xf numFmtId="1" fontId="7" fillId="2" borderId="33" xfId="6" applyNumberFormat="1" applyFont="1" applyFill="1" applyBorder="1" applyAlignment="1">
      <alignment horizontal="center" vertical="center"/>
    </xf>
    <xf numFmtId="0" fontId="6" fillId="0" borderId="22" xfId="5" applyFont="1" applyBorder="1" applyAlignment="1">
      <alignment horizontal="center" vertical="center"/>
    </xf>
    <xf numFmtId="0" fontId="8" fillId="0" borderId="0" xfId="7" applyAlignment="1">
      <alignment horizontal="left"/>
    </xf>
    <xf numFmtId="0" fontId="4" fillId="9" borderId="4" xfId="6" applyFont="1" applyFill="1" applyBorder="1" applyAlignment="1">
      <alignment horizontal="center" vertical="center" wrapText="1"/>
    </xf>
    <xf numFmtId="0" fontId="6" fillId="0" borderId="4" xfId="5" applyFont="1" applyBorder="1" applyAlignment="1">
      <alignment horizontal="center" vertical="center"/>
    </xf>
    <xf numFmtId="0" fontId="5" fillId="0" borderId="4" xfId="6" applyFont="1" applyBorder="1" applyAlignment="1">
      <alignment horizontal="center" vertical="center" wrapText="1"/>
    </xf>
    <xf numFmtId="0" fontId="1" fillId="9" borderId="0" xfId="6" applyFont="1" applyFill="1" applyAlignment="1">
      <alignment horizontal="center"/>
    </xf>
    <xf numFmtId="3" fontId="1" fillId="9" borderId="0" xfId="6" applyNumberFormat="1" applyFont="1" applyFill="1" applyAlignment="1">
      <alignment horizontal="center"/>
    </xf>
    <xf numFmtId="0" fontId="33" fillId="0" borderId="0" xfId="0" applyFont="1"/>
    <xf numFmtId="15" fontId="0" fillId="0" borderId="0" xfId="0" applyNumberFormat="1"/>
    <xf numFmtId="165" fontId="5" fillId="0" borderId="16" xfId="0" applyNumberFormat="1" applyFont="1" applyBorder="1" applyAlignment="1">
      <alignment horizontal="left" vertical="center" wrapText="1"/>
    </xf>
    <xf numFmtId="165" fontId="5" fillId="0" borderId="17" xfId="0" applyNumberFormat="1" applyFont="1" applyBorder="1" applyAlignment="1">
      <alignment horizontal="left" vertical="center" wrapText="1"/>
    </xf>
    <xf numFmtId="165" fontId="5" fillId="0" borderId="18" xfId="0" applyNumberFormat="1" applyFont="1" applyBorder="1" applyAlignment="1">
      <alignment horizontal="left" vertical="center" wrapText="1"/>
    </xf>
    <xf numFmtId="165" fontId="5" fillId="0" borderId="6" xfId="0" applyNumberFormat="1" applyFont="1" applyBorder="1" applyAlignment="1">
      <alignment horizontal="left" vertical="center" wrapText="1"/>
    </xf>
    <xf numFmtId="165" fontId="5" fillId="0" borderId="8" xfId="0" applyNumberFormat="1" applyFont="1" applyBorder="1" applyAlignment="1">
      <alignment horizontal="left" vertical="center" wrapText="1"/>
    </xf>
    <xf numFmtId="165" fontId="5" fillId="0" borderId="9" xfId="0" applyNumberFormat="1" applyFont="1" applyBorder="1" applyAlignment="1">
      <alignment horizontal="left" vertical="center" wrapText="1"/>
    </xf>
    <xf numFmtId="165" fontId="9" fillId="0" borderId="6" xfId="0" applyNumberFormat="1" applyFont="1" applyBorder="1" applyAlignment="1">
      <alignment horizontal="left" vertical="center" wrapText="1"/>
    </xf>
    <xf numFmtId="165" fontId="9" fillId="0" borderId="8" xfId="0" applyNumberFormat="1" applyFont="1" applyBorder="1" applyAlignment="1">
      <alignment horizontal="left" vertical="center" wrapText="1"/>
    </xf>
    <xf numFmtId="165" fontId="9" fillId="0" borderId="9" xfId="0" applyNumberFormat="1" applyFont="1" applyBorder="1" applyAlignment="1">
      <alignment horizontal="left" vertical="center" wrapText="1"/>
    </xf>
  </cellXfs>
  <cellStyles count="8">
    <cellStyle name="Comma 2" xfId="2" xr:uid="{3F643F9E-A82A-4EED-89B8-6DDE99EEF9AF}"/>
    <cellStyle name="Dziesiętny" xfId="3" builtinId="3"/>
    <cellStyle name="Hiperłącze" xfId="4" builtinId="8"/>
    <cellStyle name="Hyperlink 2" xfId="1" xr:uid="{6ED85ED9-A24A-48A6-887D-4F7D7F9D9663}"/>
    <cellStyle name="Normal 2" xfId="5" xr:uid="{4DEF6784-F81A-44CD-A91E-11D31EFC3D0A}"/>
    <cellStyle name="Normal 3" xfId="6" xr:uid="{7C48EADF-7DCF-45F3-B880-3CF7CEB0EF9C}"/>
    <cellStyle name="Normal 3 2" xfId="7" xr:uid="{B28392C0-1C1A-44C2-A4EA-166FAF5FA7F5}"/>
    <cellStyle name="Normalny" xfId="0" builtinId="0"/>
  </cellStyles>
  <dxfs count="0"/>
  <tableStyles count="1" defaultTableStyle="TableStyleMedium2" defaultPivotStyle="PivotStyleLight16">
    <tableStyle name="Invisible" pivot="0" table="0" count="0" xr9:uid="{F3D61243-AF33-4E3A-B0AD-15B5EE5418CD}"/>
  </tableStyles>
  <colors>
    <mruColors>
      <color rgb="FF806000"/>
      <color rgb="FFBC1F36"/>
      <color rgb="FF001838"/>
      <color rgb="FF020024"/>
      <color rgb="FF007B00"/>
      <color rgb="FFED203F"/>
      <color rgb="FFDAF2D0"/>
      <color rgb="FF00683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10</xdr:col>
      <xdr:colOff>17556</xdr:colOff>
      <xdr:row>12</xdr:row>
      <xdr:rowOff>274095</xdr:rowOff>
    </xdr:to>
    <xdr:pic>
      <xdr:nvPicPr>
        <xdr:cNvPr id="2" name="Picture 1">
          <a:extLst>
            <a:ext uri="{FF2B5EF4-FFF2-40B4-BE49-F238E27FC236}">
              <a16:creationId xmlns:a16="http://schemas.microsoft.com/office/drawing/2014/main" id="{82A2D59F-6655-44D7-A311-1FD80F9A531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xdr:blipFill>
      <xdr:spPr>
        <a:xfrm>
          <a:off x="222250" y="1181100"/>
          <a:ext cx="12895356" cy="3322095"/>
        </a:xfrm>
        <a:prstGeom prst="rect">
          <a:avLst/>
        </a:prstGeom>
      </xdr:spPr>
    </xdr:pic>
    <xdr:clientData/>
  </xdr:twoCellAnchor>
</xdr:wsDr>
</file>

<file path=xl/theme/theme1.xml><?xml version="1.0" encoding="utf-8"?>
<a:theme xmlns:a="http://schemas.openxmlformats.org/drawingml/2006/main" name="Motyw pakietu Office 2013–2022">
  <a:themeElements>
    <a:clrScheme name="Pakiet Office 2013–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Pakiet Office 2013–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2013–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493AE-0FC4-4F28-AFE1-38AC531562C4}">
  <sheetPr>
    <tabColor theme="8" tint="0.79998168889431442"/>
  </sheetPr>
  <dimension ref="A1:XX1000"/>
  <sheetViews>
    <sheetView showGridLines="0" tabSelected="1" topLeftCell="E14" zoomScale="70" zoomScaleNormal="70" workbookViewId="0">
      <selection activeCell="E40" sqref="E40"/>
    </sheetView>
  </sheetViews>
  <sheetFormatPr defaultColWidth="4.140625" defaultRowHeight="15"/>
  <cols>
    <col min="1" max="1" width="3.140625" style="4" customWidth="1"/>
    <col min="2" max="2" width="12.140625" style="4" customWidth="1"/>
    <col min="3" max="3" width="13" style="4" customWidth="1"/>
    <col min="4" max="4" width="10.42578125" style="4" bestFit="1" customWidth="1"/>
    <col min="5" max="5" width="52.140625" style="4" customWidth="1"/>
    <col min="6" max="6" width="4.85546875" style="4" customWidth="1"/>
    <col min="7" max="8" width="21.28515625" style="4" customWidth="1"/>
    <col min="9" max="9" width="28.140625" style="4" customWidth="1"/>
    <col min="10" max="10" width="21.28515625" style="4" customWidth="1"/>
    <col min="11" max="14" width="21.28515625" style="6" customWidth="1"/>
    <col min="15" max="18" width="4.140625" style="6"/>
    <col min="19" max="31" width="12.5703125" style="6" customWidth="1"/>
    <col min="32" max="38" width="4.140625" style="6"/>
    <col min="39" max="39" width="8.28515625" style="6" bestFit="1" customWidth="1"/>
    <col min="40" max="40" width="5.7109375" style="6" bestFit="1" customWidth="1"/>
    <col min="41" max="41" width="4.5703125" style="6" bestFit="1" customWidth="1"/>
    <col min="42" max="16384" width="4.140625" style="6"/>
  </cols>
  <sheetData>
    <row r="1" spans="1:14" s="11" customFormat="1" ht="15" customHeight="1">
      <c r="A1" s="11" t="s">
        <v>22</v>
      </c>
    </row>
    <row r="2" spans="1:14" s="11" customFormat="1" ht="33" customHeight="1">
      <c r="B2" s="10" t="s">
        <v>23</v>
      </c>
      <c r="C2" s="60"/>
      <c r="D2" s="60"/>
      <c r="E2" s="60"/>
      <c r="F2" s="60"/>
      <c r="G2" s="60"/>
      <c r="H2" s="60"/>
      <c r="I2" s="60"/>
      <c r="J2" s="60"/>
      <c r="K2" s="60"/>
      <c r="L2" s="60"/>
      <c r="M2" s="60"/>
      <c r="N2" s="60"/>
    </row>
    <row r="3" spans="1:14" s="11" customFormat="1" ht="15" customHeight="1">
      <c r="E3" s="12"/>
    </row>
    <row r="4" spans="1:14" s="11" customFormat="1" ht="30" customHeight="1">
      <c r="B4" s="61" t="s">
        <v>15566</v>
      </c>
      <c r="C4" s="62"/>
      <c r="D4" s="62"/>
      <c r="E4" s="62"/>
      <c r="F4" s="62"/>
      <c r="G4" s="62"/>
      <c r="H4" s="62"/>
      <c r="I4" s="62"/>
      <c r="J4" s="62"/>
      <c r="K4" s="63"/>
      <c r="L4" s="13" t="s">
        <v>24</v>
      </c>
      <c r="M4" s="13"/>
    </row>
    <row r="5" spans="1:14" s="11" customFormat="1" ht="30" customHeight="1">
      <c r="E5" s="12"/>
      <c r="K5" s="63"/>
      <c r="L5" s="14" t="s">
        <v>8117</v>
      </c>
      <c r="M5" s="14"/>
    </row>
    <row r="6" spans="1:14" s="11" customFormat="1" ht="30" customHeight="1">
      <c r="E6" s="12"/>
      <c r="K6" s="63"/>
    </row>
    <row r="7" spans="1:14" s="11" customFormat="1" ht="30" customHeight="1">
      <c r="E7" s="12"/>
      <c r="K7" s="63"/>
      <c r="L7" s="13" t="s">
        <v>25</v>
      </c>
      <c r="M7" s="13"/>
    </row>
    <row r="8" spans="1:14" s="11" customFormat="1" ht="30" customHeight="1">
      <c r="E8" s="12"/>
      <c r="K8" s="63"/>
      <c r="L8" s="14" t="s">
        <v>29</v>
      </c>
      <c r="M8" s="14"/>
    </row>
    <row r="9" spans="1:14" s="11" customFormat="1" ht="30" customHeight="1">
      <c r="E9" s="12"/>
      <c r="K9" s="63"/>
      <c r="L9" s="14" t="s">
        <v>28</v>
      </c>
      <c r="M9" s="14"/>
    </row>
    <row r="10" spans="1:14" s="11" customFormat="1" ht="30" customHeight="1">
      <c r="E10" s="12"/>
      <c r="K10" s="63"/>
      <c r="L10" s="14" t="s">
        <v>27</v>
      </c>
      <c r="M10" s="14"/>
    </row>
    <row r="11" spans="1:14" s="11" customFormat="1" ht="30" customHeight="1">
      <c r="E11" s="12"/>
      <c r="K11" s="63"/>
      <c r="L11" s="14" t="s">
        <v>30</v>
      </c>
      <c r="M11" s="14"/>
    </row>
    <row r="12" spans="1:14" s="11" customFormat="1" ht="30" customHeight="1">
      <c r="E12" s="12"/>
      <c r="K12" s="63"/>
      <c r="L12" s="63"/>
    </row>
    <row r="13" spans="1:14" s="11" customFormat="1" ht="30" customHeight="1" thickBot="1">
      <c r="E13" s="12"/>
      <c r="K13" s="64"/>
      <c r="L13" s="64"/>
    </row>
    <row r="14" spans="1:14" s="11" customFormat="1" ht="30" customHeight="1" thickBot="1">
      <c r="B14" s="89" t="s">
        <v>1</v>
      </c>
      <c r="C14" s="90"/>
      <c r="D14" s="90"/>
      <c r="E14" s="90"/>
      <c r="F14" s="90"/>
      <c r="G14" s="90"/>
      <c r="H14" s="90"/>
      <c r="I14" s="90"/>
      <c r="J14" s="90"/>
      <c r="K14" s="90"/>
      <c r="L14" s="90"/>
      <c r="M14" s="90"/>
      <c r="N14" s="91"/>
    </row>
    <row r="15" spans="1:14" s="11" customFormat="1" ht="15" customHeight="1">
      <c r="B15" s="35" t="s">
        <v>8098</v>
      </c>
      <c r="C15" s="85"/>
      <c r="D15" s="85"/>
      <c r="E15" s="85"/>
      <c r="F15" s="85"/>
      <c r="G15" s="85"/>
      <c r="H15" s="85"/>
      <c r="I15" s="85"/>
      <c r="J15" s="85"/>
      <c r="K15" s="85"/>
      <c r="L15" s="85"/>
      <c r="N15" s="86"/>
    </row>
    <row r="16" spans="1:14" s="11" customFormat="1" ht="15" customHeight="1">
      <c r="B16" s="35" t="s">
        <v>15564</v>
      </c>
      <c r="C16" s="85"/>
      <c r="D16" s="85"/>
      <c r="E16" s="85"/>
      <c r="F16" s="85"/>
      <c r="G16" s="85"/>
      <c r="H16" s="85"/>
      <c r="I16" s="85"/>
      <c r="J16" s="85"/>
      <c r="K16" s="85"/>
      <c r="L16" s="85"/>
      <c r="N16" s="86"/>
    </row>
    <row r="17" spans="2:14" s="11" customFormat="1" ht="15" customHeight="1">
      <c r="B17" s="35" t="s">
        <v>15565</v>
      </c>
      <c r="C17" s="85"/>
      <c r="D17" s="85"/>
      <c r="E17" s="85"/>
      <c r="F17" s="85"/>
      <c r="G17" s="85"/>
      <c r="N17" s="86"/>
    </row>
    <row r="18" spans="2:14" s="11" customFormat="1" ht="15" customHeight="1">
      <c r="B18" s="34"/>
      <c r="C18" s="85"/>
      <c r="D18" s="85"/>
      <c r="E18" s="85"/>
      <c r="F18" s="85"/>
      <c r="G18" s="85"/>
      <c r="N18" s="86"/>
    </row>
    <row r="19" spans="2:14" s="11" customFormat="1" ht="15" customHeight="1">
      <c r="B19" s="34" t="s">
        <v>8099</v>
      </c>
      <c r="C19" s="85"/>
      <c r="D19" s="85"/>
      <c r="E19" s="85"/>
      <c r="F19" s="85"/>
      <c r="G19" s="85"/>
      <c r="N19" s="86"/>
    </row>
    <row r="20" spans="2:14" s="11" customFormat="1" ht="15" customHeight="1">
      <c r="B20" s="35" t="s">
        <v>8100</v>
      </c>
      <c r="C20" s="85"/>
      <c r="D20" s="85"/>
      <c r="E20" s="85"/>
      <c r="F20" s="85"/>
      <c r="G20" s="85"/>
      <c r="N20" s="86"/>
    </row>
    <row r="21" spans="2:14" s="11" customFormat="1" ht="15" customHeight="1">
      <c r="B21" s="35" t="s">
        <v>15557</v>
      </c>
      <c r="C21" s="85"/>
      <c r="D21" s="85"/>
      <c r="E21" s="85"/>
      <c r="F21" s="85"/>
      <c r="G21" s="85"/>
      <c r="N21" s="86"/>
    </row>
    <row r="22" spans="2:14" s="11" customFormat="1" ht="15" customHeight="1">
      <c r="B22" s="73"/>
      <c r="C22" s="74"/>
      <c r="D22" s="74"/>
      <c r="E22" s="74"/>
      <c r="F22" s="74"/>
      <c r="G22" s="74"/>
      <c r="H22" s="87"/>
      <c r="I22" s="87"/>
      <c r="J22" s="87"/>
      <c r="K22" s="87"/>
      <c r="L22" s="87"/>
      <c r="M22" s="87"/>
      <c r="N22" s="88"/>
    </row>
    <row r="23" spans="2:14" s="11" customFormat="1" ht="15" customHeight="1" thickBot="1">
      <c r="B23" s="75"/>
      <c r="C23" s="75"/>
      <c r="D23" s="75"/>
      <c r="E23" s="75"/>
      <c r="F23" s="75"/>
      <c r="G23" s="75"/>
    </row>
    <row r="24" spans="2:14" s="11" customFormat="1" ht="15.6" customHeight="1" thickBot="1">
      <c r="B24" s="65" t="s">
        <v>8101</v>
      </c>
      <c r="C24" s="66"/>
      <c r="D24" s="43" t="s">
        <v>8102</v>
      </c>
      <c r="E24" s="65" t="s">
        <v>8103</v>
      </c>
      <c r="F24" s="66"/>
      <c r="G24" s="43" t="s">
        <v>15597</v>
      </c>
    </row>
    <row r="25" spans="2:14" s="11" customFormat="1" ht="15.6" customHeight="1">
      <c r="B25" s="67" t="s">
        <v>8104</v>
      </c>
      <c r="C25" s="68"/>
      <c r="D25" s="40" t="s">
        <v>8105</v>
      </c>
      <c r="E25" s="70">
        <v>8</v>
      </c>
      <c r="F25" s="71"/>
      <c r="G25" s="40" t="s">
        <v>243</v>
      </c>
    </row>
    <row r="26" spans="2:14" s="11" customFormat="1" ht="15.6" customHeight="1">
      <c r="B26" s="69" t="s">
        <v>8106</v>
      </c>
      <c r="C26" s="42"/>
      <c r="D26" s="41" t="s">
        <v>8105</v>
      </c>
      <c r="E26" s="72">
        <v>10</v>
      </c>
      <c r="F26" s="42"/>
      <c r="G26" s="41" t="s">
        <v>51</v>
      </c>
    </row>
    <row r="27" spans="2:14" s="11" customFormat="1" ht="15.6" customHeight="1">
      <c r="B27" s="69" t="s">
        <v>8107</v>
      </c>
      <c r="C27" s="42"/>
      <c r="D27" s="41" t="s">
        <v>8105</v>
      </c>
      <c r="E27" s="72">
        <v>11</v>
      </c>
      <c r="F27" s="42"/>
      <c r="G27" s="41" t="s">
        <v>280</v>
      </c>
    </row>
    <row r="28" spans="2:14" s="11" customFormat="1" ht="15.6" customHeight="1">
      <c r="B28" s="69" t="s">
        <v>8108</v>
      </c>
      <c r="C28" s="42"/>
      <c r="D28" s="41" t="s">
        <v>8105</v>
      </c>
      <c r="E28" s="72">
        <v>7</v>
      </c>
      <c r="F28" s="42"/>
      <c r="G28" s="41" t="s">
        <v>304</v>
      </c>
    </row>
    <row r="29" spans="2:14" s="11" customFormat="1" ht="15.6" customHeight="1">
      <c r="B29" s="69" t="s">
        <v>8109</v>
      </c>
      <c r="C29" s="42"/>
      <c r="D29" s="41" t="s">
        <v>8105</v>
      </c>
      <c r="E29" s="72">
        <v>9</v>
      </c>
      <c r="F29" s="42"/>
      <c r="G29" s="41" t="s">
        <v>194</v>
      </c>
    </row>
    <row r="30" spans="2:14" s="11" customFormat="1" ht="15.6" customHeight="1">
      <c r="B30" s="69" t="s">
        <v>8110</v>
      </c>
      <c r="C30" s="42"/>
      <c r="D30" s="41" t="s">
        <v>8111</v>
      </c>
      <c r="E30" s="72">
        <v>3</v>
      </c>
      <c r="F30" s="42"/>
      <c r="G30" s="40" t="s">
        <v>319</v>
      </c>
    </row>
    <row r="31" spans="2:14" s="11" customFormat="1" ht="15.6" customHeight="1">
      <c r="B31" s="69" t="s">
        <v>8112</v>
      </c>
      <c r="C31" s="42"/>
      <c r="D31" s="41" t="s">
        <v>8111</v>
      </c>
      <c r="E31" s="72">
        <v>3</v>
      </c>
      <c r="F31" s="42"/>
      <c r="G31" s="41" t="s">
        <v>803</v>
      </c>
    </row>
    <row r="32" spans="2:14" s="11" customFormat="1" ht="15.6" customHeight="1">
      <c r="B32" s="69" t="s">
        <v>8113</v>
      </c>
      <c r="C32" s="42"/>
      <c r="D32" s="41" t="s">
        <v>8114</v>
      </c>
      <c r="E32" s="72">
        <v>2</v>
      </c>
      <c r="F32" s="42"/>
      <c r="G32" s="40" t="s">
        <v>133</v>
      </c>
    </row>
    <row r="33" spans="2:14" s="11" customFormat="1" ht="15.6" customHeight="1">
      <c r="B33" s="69" t="s">
        <v>8115</v>
      </c>
      <c r="C33" s="42"/>
      <c r="D33" s="41" t="s">
        <v>8114</v>
      </c>
      <c r="E33" s="72">
        <v>5</v>
      </c>
      <c r="F33" s="42"/>
      <c r="G33" s="41" t="s">
        <v>719</v>
      </c>
      <c r="H33" s="4"/>
      <c r="I33" s="4"/>
      <c r="J33" s="75"/>
      <c r="K33" s="75"/>
      <c r="L33" s="75"/>
      <c r="M33" s="75"/>
      <c r="N33" s="75"/>
    </row>
    <row r="34" spans="2:14" s="11" customFormat="1" ht="15.6" customHeight="1">
      <c r="B34" s="69" t="s">
        <v>8116</v>
      </c>
      <c r="C34" s="42"/>
      <c r="D34" s="41" t="s">
        <v>8114</v>
      </c>
      <c r="E34" s="72">
        <v>1</v>
      </c>
      <c r="F34" s="42"/>
      <c r="G34" s="41" t="s">
        <v>189</v>
      </c>
      <c r="H34" s="4"/>
      <c r="I34" s="4"/>
      <c r="J34" s="75"/>
      <c r="K34" s="75"/>
      <c r="L34" s="75"/>
      <c r="M34" s="75"/>
      <c r="N34" s="75"/>
    </row>
    <row r="35" spans="2:14" s="11" customFormat="1" ht="15" customHeight="1">
      <c r="B35" s="75"/>
      <c r="C35" s="75"/>
      <c r="D35" s="75"/>
      <c r="E35" s="75"/>
      <c r="F35" s="75"/>
      <c r="G35" s="75"/>
      <c r="H35" s="75"/>
      <c r="I35" s="75"/>
      <c r="J35" s="75"/>
      <c r="K35" s="75"/>
      <c r="L35" s="75"/>
      <c r="M35" s="75"/>
      <c r="N35" s="75"/>
    </row>
    <row r="36" spans="2:14" s="11" customFormat="1" ht="30" customHeight="1">
      <c r="B36" s="15" t="s">
        <v>11</v>
      </c>
      <c r="C36" s="81"/>
      <c r="D36" s="81"/>
      <c r="E36" s="81"/>
      <c r="F36" s="81"/>
      <c r="G36" s="81"/>
      <c r="H36" s="81"/>
      <c r="I36" s="81"/>
      <c r="J36" s="81"/>
      <c r="K36" s="81"/>
      <c r="L36" s="81"/>
      <c r="M36" s="81"/>
      <c r="N36" s="81"/>
    </row>
    <row r="37" spans="2:14" ht="15" customHeight="1">
      <c r="E37" s="5"/>
      <c r="K37" s="4"/>
      <c r="L37" s="4"/>
      <c r="M37" s="4"/>
      <c r="N37" s="4"/>
    </row>
    <row r="38" spans="2:14" s="4" customFormat="1" ht="15" customHeight="1">
      <c r="B38" s="32" t="s">
        <v>8097</v>
      </c>
      <c r="C38" s="7"/>
      <c r="D38" s="7"/>
      <c r="E38" s="7"/>
      <c r="F38" s="7"/>
      <c r="G38" s="7"/>
      <c r="H38" s="7"/>
      <c r="I38" s="7"/>
      <c r="J38" s="7"/>
      <c r="K38" s="7"/>
      <c r="L38" s="7"/>
      <c r="M38" s="7"/>
      <c r="N38" s="7"/>
    </row>
    <row r="39" spans="2:14" s="4" customFormat="1" ht="15" customHeight="1" thickBot="1">
      <c r="B39" s="7"/>
      <c r="C39" s="7"/>
      <c r="D39" s="7"/>
      <c r="E39" s="7"/>
      <c r="F39" s="7"/>
      <c r="G39" s="7"/>
      <c r="H39" s="7"/>
      <c r="I39" s="7"/>
      <c r="J39" s="7"/>
      <c r="K39" s="7"/>
      <c r="L39" s="7"/>
      <c r="M39" s="7"/>
      <c r="N39" s="7"/>
    </row>
    <row r="40" spans="2:14" s="27" customFormat="1" ht="30" customHeight="1" thickBot="1">
      <c r="B40" s="16" t="s">
        <v>2</v>
      </c>
      <c r="C40" s="20" t="s">
        <v>19</v>
      </c>
      <c r="D40" s="16" t="s">
        <v>4</v>
      </c>
      <c r="E40" s="16" t="s">
        <v>5</v>
      </c>
      <c r="F40" s="26"/>
      <c r="G40" s="17" t="s">
        <v>12</v>
      </c>
      <c r="H40" s="18"/>
      <c r="I40" s="18"/>
      <c r="J40" s="18"/>
      <c r="K40" s="18"/>
      <c r="L40" s="18"/>
      <c r="M40" s="18"/>
      <c r="N40" s="19"/>
    </row>
    <row r="41" spans="2:14" ht="33.75" customHeight="1">
      <c r="B41" s="2" t="s">
        <v>13</v>
      </c>
      <c r="C41" s="2" t="s">
        <v>8119</v>
      </c>
      <c r="D41" s="9">
        <v>50</v>
      </c>
      <c r="E41" s="1">
        <v>332</v>
      </c>
      <c r="F41" s="24"/>
      <c r="G41" s="111" t="s">
        <v>15559</v>
      </c>
      <c r="H41" s="112"/>
      <c r="I41" s="112"/>
      <c r="J41" s="112"/>
      <c r="K41" s="112"/>
      <c r="L41" s="112"/>
      <c r="M41" s="112"/>
      <c r="N41" s="113"/>
    </row>
    <row r="42" spans="2:14" ht="33.75" customHeight="1">
      <c r="B42" s="2" t="s">
        <v>14</v>
      </c>
      <c r="C42" s="2">
        <v>3</v>
      </c>
      <c r="D42" s="9">
        <v>50</v>
      </c>
      <c r="E42" s="1" cm="1">
        <f t="array" ref="E42">SUM(--('Historical Orders'!F6:V9005="JB"))</f>
        <v>5475</v>
      </c>
      <c r="F42" s="24"/>
      <c r="G42" s="114" t="s">
        <v>15561</v>
      </c>
      <c r="H42" s="115"/>
      <c r="I42" s="115"/>
      <c r="J42" s="115"/>
      <c r="K42" s="115"/>
      <c r="L42" s="115"/>
      <c r="M42" s="115"/>
      <c r="N42" s="116"/>
    </row>
    <row r="43" spans="2:14" ht="33.75" customHeight="1">
      <c r="B43" s="2" t="s">
        <v>15</v>
      </c>
      <c r="C43" s="2">
        <v>3</v>
      </c>
      <c r="D43" s="9">
        <v>50</v>
      </c>
      <c r="E43" s="1">
        <v>5342</v>
      </c>
      <c r="F43" s="24"/>
      <c r="G43" s="114" t="s">
        <v>15560</v>
      </c>
      <c r="H43" s="115"/>
      <c r="I43" s="115"/>
      <c r="J43" s="115"/>
      <c r="K43" s="115"/>
      <c r="L43" s="115"/>
      <c r="M43" s="115"/>
      <c r="N43" s="116"/>
    </row>
    <row r="44" spans="2:14" ht="33.75" customHeight="1">
      <c r="B44" s="2" t="s">
        <v>16</v>
      </c>
      <c r="C44" s="2">
        <v>3</v>
      </c>
      <c r="D44" s="9">
        <v>50</v>
      </c>
      <c r="E44" s="1">
        <f>'Historical Orders'!AV6</f>
        <v>3751</v>
      </c>
      <c r="F44" s="24"/>
      <c r="G44" s="117" t="s">
        <v>15562</v>
      </c>
      <c r="H44" s="118"/>
      <c r="I44" s="118"/>
      <c r="J44" s="118"/>
      <c r="K44" s="118"/>
      <c r="L44" s="118"/>
      <c r="M44" s="118"/>
      <c r="N44" s="119"/>
    </row>
    <row r="45" spans="2:14" ht="33.75" customHeight="1">
      <c r="B45" s="2" t="s">
        <v>17</v>
      </c>
      <c r="C45" s="2">
        <v>7</v>
      </c>
      <c r="D45" s="9">
        <v>50</v>
      </c>
      <c r="E45" s="1">
        <v>135</v>
      </c>
      <c r="F45" s="24"/>
      <c r="G45" s="117" t="s">
        <v>15563</v>
      </c>
      <c r="H45" s="118"/>
      <c r="I45" s="118"/>
      <c r="J45" s="118"/>
      <c r="K45" s="118"/>
      <c r="L45" s="118"/>
      <c r="M45" s="118"/>
      <c r="N45" s="119"/>
    </row>
    <row r="46" spans="2:14" s="4" customFormat="1" ht="15" customHeight="1"/>
    <row r="47" spans="2:14" s="11" customFormat="1" ht="30" customHeight="1">
      <c r="B47" s="15" t="s">
        <v>26</v>
      </c>
      <c r="C47" s="81"/>
      <c r="D47" s="81"/>
      <c r="E47" s="81"/>
      <c r="F47" s="81"/>
      <c r="G47" s="81"/>
      <c r="H47" s="81"/>
      <c r="I47" s="81"/>
      <c r="J47" s="81"/>
      <c r="K47" s="81"/>
      <c r="L47" s="81"/>
      <c r="M47" s="81"/>
      <c r="N47" s="81"/>
    </row>
    <row r="49" spans="2:7" s="4" customFormat="1" ht="22.5" customHeight="1" thickBot="1">
      <c r="B49" s="33" t="s">
        <v>6</v>
      </c>
      <c r="C49" s="21" t="s">
        <v>0</v>
      </c>
      <c r="D49" s="11"/>
    </row>
    <row r="50" spans="2:7" s="4" customFormat="1" ht="15" customHeight="1"/>
    <row r="51" spans="2:7" ht="15" customHeight="1">
      <c r="B51" s="28" t="s">
        <v>15580</v>
      </c>
      <c r="C51" s="31"/>
      <c r="D51" s="6"/>
      <c r="E51" s="6"/>
      <c r="F51" s="6"/>
      <c r="G51" s="6"/>
    </row>
    <row r="52" spans="2:7" ht="15" customHeight="1">
      <c r="B52" s="28"/>
      <c r="C52" s="31"/>
      <c r="D52" s="6"/>
      <c r="E52" s="6"/>
      <c r="F52" s="6"/>
      <c r="G52" s="6"/>
    </row>
    <row r="53" spans="2:7" ht="15" customHeight="1">
      <c r="B53" s="28" t="s">
        <v>15579</v>
      </c>
      <c r="C53" s="31"/>
      <c r="D53" s="6"/>
      <c r="E53" s="6"/>
      <c r="F53" s="6"/>
      <c r="G53" s="6"/>
    </row>
    <row r="54" spans="2:7" s="4" customFormat="1" ht="15" customHeight="1">
      <c r="B54" s="11"/>
      <c r="C54" s="31"/>
    </row>
    <row r="55" spans="2:7" s="4" customFormat="1" ht="15" customHeight="1">
      <c r="B55" s="82" t="s">
        <v>15575</v>
      </c>
      <c r="C55" s="31"/>
    </row>
    <row r="56" spans="2:7" ht="15" customHeight="1">
      <c r="B56" s="31" t="s">
        <v>15576</v>
      </c>
      <c r="D56" s="6"/>
      <c r="E56" s="6"/>
      <c r="F56" s="6"/>
      <c r="G56" s="6"/>
    </row>
    <row r="57" spans="2:7" ht="15" customHeight="1">
      <c r="B57" s="31" t="s">
        <v>15577</v>
      </c>
      <c r="D57" s="6"/>
      <c r="E57" s="6"/>
      <c r="F57" s="6"/>
      <c r="G57" s="6"/>
    </row>
    <row r="58" spans="2:7" ht="15" customHeight="1">
      <c r="B58" s="31" t="s">
        <v>15578</v>
      </c>
      <c r="D58" s="6"/>
      <c r="E58" s="6"/>
      <c r="F58" s="6"/>
      <c r="G58" s="6"/>
    </row>
    <row r="59" spans="2:7" s="4" customFormat="1" ht="15" customHeight="1" thickBot="1"/>
    <row r="60" spans="2:7" s="27" customFormat="1" ht="22.5" customHeight="1" thickBot="1">
      <c r="B60" s="16" t="s">
        <v>2</v>
      </c>
      <c r="C60" s="20" t="s">
        <v>3</v>
      </c>
      <c r="D60" s="16" t="s">
        <v>4</v>
      </c>
      <c r="E60" s="25" t="s">
        <v>5</v>
      </c>
      <c r="F60" s="11"/>
      <c r="G60" s="16" t="s">
        <v>31</v>
      </c>
    </row>
    <row r="61" spans="2:7" ht="15" customHeight="1"/>
    <row r="62" spans="2:7" ht="24.95" customHeight="1">
      <c r="B62" s="8" t="s">
        <v>15568</v>
      </c>
      <c r="C62" s="2">
        <v>1</v>
      </c>
      <c r="D62" s="9">
        <v>0</v>
      </c>
      <c r="E62" s="44">
        <v>0.41855324074074074</v>
      </c>
      <c r="F62" s="24"/>
      <c r="G62" s="39">
        <v>1776</v>
      </c>
    </row>
    <row r="63" spans="2:7" ht="15" customHeight="1">
      <c r="E63" s="5"/>
    </row>
    <row r="64" spans="2:7" ht="24.95" customHeight="1">
      <c r="B64" s="2">
        <v>1</v>
      </c>
      <c r="C64" s="2">
        <v>1</v>
      </c>
      <c r="D64" s="3">
        <v>5</v>
      </c>
      <c r="E64" s="44" cm="1">
        <f t="array" ref="E64:E83">_xlfn.XLOOKUP(G64:G83,'Historical Orders'!B6:B9005,'Historical Orders'!D6:D9005,,0,1)</f>
        <v>0.48581018518518521</v>
      </c>
      <c r="F64" s="24"/>
      <c r="G64" s="39">
        <v>6911</v>
      </c>
    </row>
    <row r="65" spans="2:7" ht="24.95" customHeight="1">
      <c r="B65" s="2">
        <v>2</v>
      </c>
      <c r="C65" s="2">
        <v>1</v>
      </c>
      <c r="D65" s="3">
        <v>5</v>
      </c>
      <c r="E65" s="44">
        <v>0.80971064814814819</v>
      </c>
      <c r="F65" s="24"/>
      <c r="G65" s="39">
        <v>9239</v>
      </c>
    </row>
    <row r="66" spans="2:7" ht="24.95" customHeight="1">
      <c r="B66" s="2">
        <v>3</v>
      </c>
      <c r="C66" s="2">
        <v>1</v>
      </c>
      <c r="D66" s="3">
        <v>5</v>
      </c>
      <c r="E66" s="44">
        <v>0.57244212962962959</v>
      </c>
      <c r="F66" s="24"/>
      <c r="G66" s="39">
        <v>8485</v>
      </c>
    </row>
    <row r="67" spans="2:7" ht="24.95" customHeight="1">
      <c r="B67" s="2">
        <v>4</v>
      </c>
      <c r="C67" s="2">
        <v>1</v>
      </c>
      <c r="D67" s="3">
        <v>5</v>
      </c>
      <c r="E67" s="44">
        <v>0.47600694444444447</v>
      </c>
      <c r="F67" s="24"/>
      <c r="G67" s="39">
        <v>6905</v>
      </c>
    </row>
    <row r="68" spans="2:7" ht="24.95" customHeight="1">
      <c r="B68" s="2">
        <v>5</v>
      </c>
      <c r="C68" s="2">
        <v>1</v>
      </c>
      <c r="D68" s="3">
        <v>5</v>
      </c>
      <c r="E68" s="44">
        <v>0.58026620370370374</v>
      </c>
      <c r="F68" s="24"/>
      <c r="G68" s="39">
        <v>5796</v>
      </c>
    </row>
    <row r="69" spans="2:7" ht="24.95" customHeight="1">
      <c r="B69" s="2">
        <v>6</v>
      </c>
      <c r="C69" s="2">
        <v>1</v>
      </c>
      <c r="D69" s="3">
        <v>5</v>
      </c>
      <c r="E69" s="44">
        <v>0.83840277777777783</v>
      </c>
      <c r="F69" s="24"/>
      <c r="G69" s="39">
        <v>8336</v>
      </c>
    </row>
    <row r="70" spans="2:7" ht="24.95" customHeight="1">
      <c r="B70" s="2">
        <v>7</v>
      </c>
      <c r="C70" s="2">
        <v>1</v>
      </c>
      <c r="D70" s="3">
        <v>5</v>
      </c>
      <c r="E70" s="44">
        <v>0.83314814814814819</v>
      </c>
      <c r="F70" s="24"/>
      <c r="G70" s="39">
        <v>2639</v>
      </c>
    </row>
    <row r="71" spans="2:7" ht="24.95" customHeight="1">
      <c r="B71" s="2">
        <v>8</v>
      </c>
      <c r="C71" s="2">
        <v>1</v>
      </c>
      <c r="D71" s="3">
        <v>5</v>
      </c>
      <c r="E71" s="44">
        <v>0.51081018518518517</v>
      </c>
      <c r="F71" s="24"/>
      <c r="G71" s="39">
        <v>8443</v>
      </c>
    </row>
    <row r="72" spans="2:7" ht="24.95" customHeight="1">
      <c r="B72" s="2">
        <v>9</v>
      </c>
      <c r="C72" s="2">
        <v>1</v>
      </c>
      <c r="D72" s="3">
        <v>5</v>
      </c>
      <c r="E72" s="44">
        <v>0.81652777777777774</v>
      </c>
      <c r="F72" s="24"/>
      <c r="G72" s="39">
        <v>5948</v>
      </c>
    </row>
    <row r="73" spans="2:7" ht="24.95" customHeight="1">
      <c r="B73" s="2">
        <v>10</v>
      </c>
      <c r="C73" s="2">
        <v>1</v>
      </c>
      <c r="D73" s="3">
        <v>5</v>
      </c>
      <c r="E73" s="44">
        <v>0.74370370370370376</v>
      </c>
      <c r="F73" s="24"/>
      <c r="G73" s="39">
        <v>9777</v>
      </c>
    </row>
    <row r="74" spans="2:7" ht="24.95" customHeight="1">
      <c r="B74" s="2">
        <v>11</v>
      </c>
      <c r="C74" s="2">
        <v>1</v>
      </c>
      <c r="D74" s="3">
        <v>5</v>
      </c>
      <c r="E74" s="44">
        <v>0.72236111111111112</v>
      </c>
      <c r="F74" s="24"/>
      <c r="G74" s="39">
        <v>9483</v>
      </c>
    </row>
    <row r="75" spans="2:7" ht="24.95" customHeight="1">
      <c r="B75" s="2">
        <v>12</v>
      </c>
      <c r="C75" s="2">
        <v>1</v>
      </c>
      <c r="D75" s="3">
        <v>5</v>
      </c>
      <c r="E75" s="44">
        <v>0.5889699074074074</v>
      </c>
      <c r="F75" s="24"/>
      <c r="G75" s="39">
        <v>10596</v>
      </c>
    </row>
    <row r="76" spans="2:7" ht="24.95" customHeight="1">
      <c r="B76" s="2">
        <v>13</v>
      </c>
      <c r="C76" s="2">
        <v>1</v>
      </c>
      <c r="D76" s="3">
        <v>5</v>
      </c>
      <c r="E76" s="44">
        <v>0.85454861111111113</v>
      </c>
      <c r="F76" s="24"/>
      <c r="G76" s="39">
        <v>6247</v>
      </c>
    </row>
    <row r="77" spans="2:7" ht="24.95" customHeight="1">
      <c r="B77" s="2">
        <v>14</v>
      </c>
      <c r="C77" s="2">
        <v>1</v>
      </c>
      <c r="D77" s="3">
        <v>5</v>
      </c>
      <c r="E77" s="44">
        <v>0.84920138888888885</v>
      </c>
      <c r="F77" s="24"/>
      <c r="G77" s="39">
        <v>4459</v>
      </c>
    </row>
    <row r="78" spans="2:7" ht="24.95" customHeight="1">
      <c r="B78" s="2">
        <v>15</v>
      </c>
      <c r="C78" s="2">
        <v>1</v>
      </c>
      <c r="D78" s="3">
        <v>5</v>
      </c>
      <c r="E78" s="44">
        <v>0.63893518518518522</v>
      </c>
      <c r="F78" s="24"/>
      <c r="G78" s="39">
        <v>9991</v>
      </c>
    </row>
    <row r="79" spans="2:7" ht="24.95" customHeight="1">
      <c r="B79" s="2">
        <v>16</v>
      </c>
      <c r="C79" s="2">
        <v>1</v>
      </c>
      <c r="D79" s="3">
        <v>5</v>
      </c>
      <c r="E79" s="44">
        <v>0.8588541666666667</v>
      </c>
      <c r="F79" s="24"/>
      <c r="G79" s="39">
        <v>2351</v>
      </c>
    </row>
    <row r="80" spans="2:7" ht="24.95" customHeight="1">
      <c r="B80" s="2">
        <v>17</v>
      </c>
      <c r="C80" s="2">
        <v>1</v>
      </c>
      <c r="D80" s="3">
        <v>5</v>
      </c>
      <c r="E80" s="44">
        <v>0.67888888888888888</v>
      </c>
      <c r="F80" s="24"/>
      <c r="G80" s="39">
        <v>5855</v>
      </c>
    </row>
    <row r="81" spans="2:7" ht="24.95" customHeight="1">
      <c r="B81" s="2">
        <v>18</v>
      </c>
      <c r="C81" s="2">
        <v>1</v>
      </c>
      <c r="D81" s="3">
        <v>5</v>
      </c>
      <c r="E81" s="44">
        <v>0.82822916666666668</v>
      </c>
      <c r="F81" s="24"/>
      <c r="G81" s="39">
        <v>3828</v>
      </c>
    </row>
    <row r="82" spans="2:7" ht="24.95" customHeight="1">
      <c r="B82" s="2">
        <v>19</v>
      </c>
      <c r="C82" s="2">
        <v>1</v>
      </c>
      <c r="D82" s="3">
        <v>5</v>
      </c>
      <c r="E82" s="44">
        <v>0.79020833333333329</v>
      </c>
      <c r="F82" s="24"/>
      <c r="G82" s="39">
        <v>10104</v>
      </c>
    </row>
    <row r="83" spans="2:7" ht="24.95" customHeight="1">
      <c r="B83" s="2">
        <v>20</v>
      </c>
      <c r="C83" s="2">
        <v>1</v>
      </c>
      <c r="D83" s="3">
        <v>5</v>
      </c>
      <c r="E83" s="44">
        <v>0.60501157407407402</v>
      </c>
      <c r="F83" s="24"/>
      <c r="G83" s="39">
        <v>1892</v>
      </c>
    </row>
    <row r="84" spans="2:7" ht="15" customHeight="1" thickBot="1"/>
    <row r="85" spans="2:7" ht="22.5" customHeight="1" thickBot="1">
      <c r="B85" s="33" t="s">
        <v>7</v>
      </c>
      <c r="C85" s="21" t="s">
        <v>0</v>
      </c>
      <c r="D85" s="11"/>
    </row>
    <row r="86" spans="2:7" ht="15" customHeight="1"/>
    <row r="87" spans="2:7" ht="15" customHeight="1">
      <c r="B87" s="28" t="s">
        <v>15581</v>
      </c>
      <c r="C87" s="29"/>
      <c r="D87" s="11"/>
    </row>
    <row r="88" spans="2:7" ht="15" customHeight="1">
      <c r="B88" s="28"/>
      <c r="C88" s="31"/>
      <c r="D88" s="11"/>
    </row>
    <row r="89" spans="2:7" ht="15" customHeight="1">
      <c r="B89" s="28" t="s">
        <v>15582</v>
      </c>
      <c r="C89" s="31"/>
      <c r="D89" s="11"/>
    </row>
    <row r="90" spans="2:7" ht="15" customHeight="1">
      <c r="B90" s="28"/>
      <c r="C90" s="31"/>
      <c r="D90" s="11"/>
    </row>
    <row r="91" spans="2:7" ht="15" customHeight="1">
      <c r="B91" s="82" t="s">
        <v>15575</v>
      </c>
      <c r="C91" s="31"/>
      <c r="D91" s="27"/>
      <c r="E91" s="6"/>
      <c r="F91" s="6"/>
      <c r="G91" s="6"/>
    </row>
    <row r="92" spans="2:7" ht="15" customHeight="1">
      <c r="B92" s="31" t="s">
        <v>15583</v>
      </c>
      <c r="D92" s="27"/>
      <c r="E92" s="6"/>
      <c r="F92" s="6"/>
      <c r="G92" s="6"/>
    </row>
    <row r="93" spans="2:7" ht="15" customHeight="1">
      <c r="B93" s="31" t="s">
        <v>15584</v>
      </c>
      <c r="D93" s="27"/>
      <c r="E93" s="6"/>
      <c r="F93" s="6"/>
      <c r="G93" s="6"/>
    </row>
    <row r="94" spans="2:7" ht="15" customHeight="1">
      <c r="B94" s="31" t="s">
        <v>15585</v>
      </c>
      <c r="D94" s="27"/>
      <c r="E94" s="6"/>
      <c r="F94" s="6"/>
      <c r="G94" s="6"/>
    </row>
    <row r="95" spans="2:7" ht="15" customHeight="1" thickBot="1"/>
    <row r="96" spans="2:7" s="27" customFormat="1" ht="22.5" customHeight="1" thickBot="1">
      <c r="B96" s="16" t="s">
        <v>2</v>
      </c>
      <c r="C96" s="20" t="s">
        <v>3</v>
      </c>
      <c r="D96" s="16" t="s">
        <v>4</v>
      </c>
      <c r="E96" s="25" t="s">
        <v>5</v>
      </c>
      <c r="F96" s="11"/>
      <c r="G96" s="16" t="s">
        <v>31</v>
      </c>
    </row>
    <row r="98" spans="2:7" ht="24.95" customHeight="1">
      <c r="B98" s="8" t="s">
        <v>15569</v>
      </c>
      <c r="C98" s="2">
        <v>2</v>
      </c>
      <c r="D98" s="9">
        <v>0</v>
      </c>
      <c r="E98" s="1">
        <v>23</v>
      </c>
      <c r="F98" s="24"/>
      <c r="G98" s="39">
        <v>1776</v>
      </c>
    </row>
    <row r="99" spans="2:7" ht="15" customHeight="1"/>
    <row r="100" spans="2:7" ht="24.95" customHeight="1">
      <c r="B100" s="2">
        <v>21</v>
      </c>
      <c r="C100" s="2">
        <v>2</v>
      </c>
      <c r="D100" s="3">
        <v>5</v>
      </c>
      <c r="E100" s="1" cm="1">
        <f t="array" ref="E100:E119">LEN(_xlfn.XLOOKUP(Case!G100:G119,'Historical Orders'!B6:B9005,'Historical Orders'!E6:E9005,,0,1))</f>
        <v>17</v>
      </c>
      <c r="F100" s="24"/>
      <c r="G100" s="39">
        <v>7818</v>
      </c>
    </row>
    <row r="101" spans="2:7" ht="24.95" customHeight="1">
      <c r="B101" s="2">
        <v>22</v>
      </c>
      <c r="C101" s="2">
        <v>2</v>
      </c>
      <c r="D101" s="3">
        <v>5</v>
      </c>
      <c r="E101" s="1">
        <v>29</v>
      </c>
      <c r="F101" s="24"/>
      <c r="G101" s="39">
        <v>4737</v>
      </c>
    </row>
    <row r="102" spans="2:7" ht="24.95" customHeight="1">
      <c r="B102" s="2">
        <v>23</v>
      </c>
      <c r="C102" s="2">
        <v>2</v>
      </c>
      <c r="D102" s="3">
        <v>5</v>
      </c>
      <c r="E102" s="1">
        <v>26</v>
      </c>
      <c r="F102" s="24"/>
      <c r="G102" s="39">
        <v>8229</v>
      </c>
    </row>
    <row r="103" spans="2:7" ht="24.95" customHeight="1">
      <c r="B103" s="2">
        <v>24</v>
      </c>
      <c r="C103" s="2">
        <v>2</v>
      </c>
      <c r="D103" s="3">
        <v>5</v>
      </c>
      <c r="E103" s="1">
        <v>20</v>
      </c>
      <c r="F103" s="24"/>
      <c r="G103" s="39">
        <v>3456</v>
      </c>
    </row>
    <row r="104" spans="2:7" ht="24.95" customHeight="1">
      <c r="B104" s="2">
        <v>25</v>
      </c>
      <c r="C104" s="2">
        <v>2</v>
      </c>
      <c r="D104" s="3">
        <v>5</v>
      </c>
      <c r="E104" s="1">
        <v>35</v>
      </c>
      <c r="F104" s="24"/>
      <c r="G104" s="39">
        <v>2706</v>
      </c>
    </row>
    <row r="105" spans="2:7" ht="24.95" customHeight="1">
      <c r="B105" s="2">
        <v>26</v>
      </c>
      <c r="C105" s="2">
        <v>2</v>
      </c>
      <c r="D105" s="3">
        <v>5</v>
      </c>
      <c r="E105" s="1">
        <v>23</v>
      </c>
      <c r="F105" s="24"/>
      <c r="G105" s="39">
        <v>2858</v>
      </c>
    </row>
    <row r="106" spans="2:7" ht="24.95" customHeight="1">
      <c r="B106" s="2">
        <v>27</v>
      </c>
      <c r="C106" s="2">
        <v>2</v>
      </c>
      <c r="D106" s="3">
        <v>5</v>
      </c>
      <c r="E106" s="1">
        <v>14</v>
      </c>
      <c r="F106" s="24"/>
      <c r="G106" s="39">
        <v>3693</v>
      </c>
    </row>
    <row r="107" spans="2:7" ht="24.95" customHeight="1">
      <c r="B107" s="2">
        <v>28</v>
      </c>
      <c r="C107" s="2">
        <v>2</v>
      </c>
      <c r="D107" s="3">
        <v>5</v>
      </c>
      <c r="E107" s="1">
        <v>20</v>
      </c>
      <c r="F107" s="24"/>
      <c r="G107" s="39">
        <v>9654</v>
      </c>
    </row>
    <row r="108" spans="2:7" ht="24.95" customHeight="1">
      <c r="B108" s="2">
        <v>29</v>
      </c>
      <c r="C108" s="2">
        <v>2</v>
      </c>
      <c r="D108" s="3">
        <v>5</v>
      </c>
      <c r="E108" s="1">
        <v>8</v>
      </c>
      <c r="F108" s="24"/>
      <c r="G108" s="39">
        <v>8032</v>
      </c>
    </row>
    <row r="109" spans="2:7" ht="24.95" customHeight="1">
      <c r="B109" s="2">
        <v>30</v>
      </c>
      <c r="C109" s="2">
        <v>2</v>
      </c>
      <c r="D109" s="3">
        <v>5</v>
      </c>
      <c r="E109" s="1">
        <v>11</v>
      </c>
      <c r="F109" s="24"/>
      <c r="G109" s="39">
        <v>1826</v>
      </c>
    </row>
    <row r="110" spans="2:7" ht="24.95" customHeight="1">
      <c r="B110" s="2">
        <v>31</v>
      </c>
      <c r="C110" s="2">
        <v>2</v>
      </c>
      <c r="D110" s="3">
        <v>5</v>
      </c>
      <c r="E110" s="1">
        <v>20</v>
      </c>
      <c r="F110" s="24"/>
      <c r="G110" s="39">
        <v>6200</v>
      </c>
    </row>
    <row r="111" spans="2:7" ht="24.95" customHeight="1">
      <c r="B111" s="2">
        <v>32</v>
      </c>
      <c r="C111" s="2">
        <v>2</v>
      </c>
      <c r="D111" s="3">
        <v>5</v>
      </c>
      <c r="E111" s="1">
        <v>8</v>
      </c>
      <c r="F111" s="24"/>
      <c r="G111" s="39">
        <v>3345</v>
      </c>
    </row>
    <row r="112" spans="2:7" ht="24.95" customHeight="1">
      <c r="B112" s="2">
        <v>33</v>
      </c>
      <c r="C112" s="2">
        <v>2</v>
      </c>
      <c r="D112" s="3">
        <v>5</v>
      </c>
      <c r="E112" s="1">
        <v>29</v>
      </c>
      <c r="F112" s="24"/>
      <c r="G112" s="39">
        <v>3211</v>
      </c>
    </row>
    <row r="113" spans="2:7" ht="24.95" customHeight="1">
      <c r="B113" s="2">
        <v>34</v>
      </c>
      <c r="C113" s="2">
        <v>2</v>
      </c>
      <c r="D113" s="3">
        <v>5</v>
      </c>
      <c r="E113" s="1">
        <v>5</v>
      </c>
      <c r="F113" s="24"/>
      <c r="G113" s="39">
        <v>4019</v>
      </c>
    </row>
    <row r="114" spans="2:7" ht="24.95" customHeight="1">
      <c r="B114" s="2">
        <v>35</v>
      </c>
      <c r="C114" s="2">
        <v>2</v>
      </c>
      <c r="D114" s="3">
        <v>5</v>
      </c>
      <c r="E114" s="1">
        <v>11</v>
      </c>
      <c r="F114" s="24"/>
      <c r="G114" s="39">
        <v>2778</v>
      </c>
    </row>
    <row r="115" spans="2:7" ht="24.95" customHeight="1">
      <c r="B115" s="2">
        <v>36</v>
      </c>
      <c r="C115" s="2">
        <v>2</v>
      </c>
      <c r="D115" s="3">
        <v>5</v>
      </c>
      <c r="E115" s="1">
        <v>8</v>
      </c>
      <c r="F115" s="24"/>
      <c r="G115" s="39">
        <v>9212</v>
      </c>
    </row>
    <row r="116" spans="2:7" ht="24.95" customHeight="1">
      <c r="B116" s="2">
        <v>37</v>
      </c>
      <c r="C116" s="2">
        <v>2</v>
      </c>
      <c r="D116" s="3">
        <v>5</v>
      </c>
      <c r="E116" s="1">
        <v>17</v>
      </c>
      <c r="F116" s="24"/>
      <c r="G116" s="39">
        <v>3647</v>
      </c>
    </row>
    <row r="117" spans="2:7" ht="24.95" customHeight="1">
      <c r="B117" s="2">
        <v>38</v>
      </c>
      <c r="C117" s="2">
        <v>2</v>
      </c>
      <c r="D117" s="3">
        <v>5</v>
      </c>
      <c r="E117" s="1">
        <v>11</v>
      </c>
      <c r="F117" s="24"/>
      <c r="G117" s="39">
        <v>4040</v>
      </c>
    </row>
    <row r="118" spans="2:7" ht="24.95" customHeight="1">
      <c r="B118" s="2">
        <v>39</v>
      </c>
      <c r="C118" s="2">
        <v>2</v>
      </c>
      <c r="D118" s="3">
        <v>5</v>
      </c>
      <c r="E118" s="1">
        <v>23</v>
      </c>
      <c r="F118" s="24"/>
      <c r="G118" s="39">
        <v>7502</v>
      </c>
    </row>
    <row r="119" spans="2:7" ht="24.95" customHeight="1">
      <c r="B119" s="2">
        <v>40</v>
      </c>
      <c r="C119" s="2">
        <v>2</v>
      </c>
      <c r="D119" s="3">
        <v>5</v>
      </c>
      <c r="E119" s="1">
        <v>14</v>
      </c>
      <c r="F119" s="24"/>
      <c r="G119" s="39">
        <v>2265</v>
      </c>
    </row>
    <row r="120" spans="2:7" ht="15" customHeight="1" thickBot="1"/>
    <row r="121" spans="2:7" ht="22.5" customHeight="1" thickBot="1">
      <c r="B121" s="33" t="s">
        <v>8</v>
      </c>
      <c r="C121" s="22" t="s">
        <v>8118</v>
      </c>
    </row>
    <row r="122" spans="2:7" ht="15" customHeight="1"/>
    <row r="123" spans="2:7" ht="15" customHeight="1">
      <c r="B123" s="28" t="s">
        <v>15586</v>
      </c>
      <c r="C123" s="31"/>
      <c r="D123" s="11"/>
    </row>
    <row r="124" spans="2:7" ht="15" customHeight="1">
      <c r="B124" s="31" t="s">
        <v>15587</v>
      </c>
      <c r="C124" s="31"/>
      <c r="D124" s="11"/>
    </row>
    <row r="125" spans="2:7" ht="15" customHeight="1">
      <c r="B125" s="28"/>
      <c r="C125" s="31"/>
      <c r="D125" s="27"/>
    </row>
    <row r="126" spans="2:7" ht="15" customHeight="1">
      <c r="B126" s="28" t="s">
        <v>15611</v>
      </c>
      <c r="C126" s="31"/>
      <c r="D126" s="27"/>
    </row>
    <row r="127" spans="2:7" ht="15" customHeight="1">
      <c r="B127" s="11"/>
      <c r="C127" s="31"/>
      <c r="D127" s="27"/>
    </row>
    <row r="128" spans="2:7" ht="15" customHeight="1">
      <c r="B128" s="82" t="s">
        <v>15575</v>
      </c>
      <c r="D128" s="27"/>
    </row>
    <row r="129" spans="2:7" ht="15" customHeight="1">
      <c r="B129" s="31" t="s">
        <v>15588</v>
      </c>
      <c r="D129" s="27"/>
    </row>
    <row r="130" spans="2:7" ht="15" customHeight="1">
      <c r="B130" s="31" t="s">
        <v>15589</v>
      </c>
      <c r="D130" s="11"/>
    </row>
    <row r="131" spans="2:7" ht="15" customHeight="1">
      <c r="B131" s="31" t="s">
        <v>15590</v>
      </c>
      <c r="D131" s="11"/>
    </row>
    <row r="132" spans="2:7" ht="15" customHeight="1" thickBot="1"/>
    <row r="133" spans="2:7" s="27" customFormat="1" ht="22.5" customHeight="1" thickBot="1">
      <c r="B133" s="16" t="s">
        <v>2</v>
      </c>
      <c r="C133" s="20" t="s">
        <v>3</v>
      </c>
      <c r="D133" s="16" t="s">
        <v>4</v>
      </c>
      <c r="E133" s="25" t="s">
        <v>5</v>
      </c>
      <c r="F133" s="11"/>
      <c r="G133" s="16" t="s">
        <v>31</v>
      </c>
    </row>
    <row r="134" spans="2:7" ht="15" customHeight="1">
      <c r="G134" s="37"/>
    </row>
    <row r="135" spans="2:7" ht="24.95" customHeight="1">
      <c r="B135" s="8" t="s">
        <v>15570</v>
      </c>
      <c r="C135" s="2">
        <v>3</v>
      </c>
      <c r="D135" s="9">
        <v>0</v>
      </c>
      <c r="E135" s="1">
        <v>4</v>
      </c>
      <c r="F135" s="24"/>
      <c r="G135" s="39">
        <v>1777</v>
      </c>
    </row>
    <row r="136" spans="2:7" ht="15" customHeight="1">
      <c r="E136" s="5"/>
    </row>
    <row r="137" spans="2:7" ht="24.95" customHeight="1">
      <c r="B137" s="2">
        <v>41</v>
      </c>
      <c r="C137" s="2">
        <v>3</v>
      </c>
      <c r="D137" s="3">
        <v>6</v>
      </c>
      <c r="E137" s="1">
        <f>COUNTA(_xlfn.TEXTSPLIT(_xlfn.XLOOKUP(G137,'Historical Orders'!$B$6:$B$9005,'Historical Orders'!$X$6:$X$9005,,0,1),";"))</f>
        <v>6</v>
      </c>
      <c r="F137" s="24"/>
      <c r="G137" s="39">
        <v>6911</v>
      </c>
    </row>
    <row r="138" spans="2:7" ht="24.95" customHeight="1">
      <c r="B138" s="2">
        <v>42</v>
      </c>
      <c r="C138" s="2">
        <v>3</v>
      </c>
      <c r="D138" s="3">
        <v>6</v>
      </c>
      <c r="E138" s="1">
        <f>COUNTA(_xlfn.TEXTSPLIT(_xlfn.XLOOKUP(G138,'Historical Orders'!$B$6:$B$9005,'Historical Orders'!$X$6:$X$9005,,0,1),";"))</f>
        <v>5</v>
      </c>
      <c r="F138" s="24"/>
      <c r="G138" s="39">
        <v>9239</v>
      </c>
    </row>
    <row r="139" spans="2:7" ht="24.95" customHeight="1">
      <c r="B139" s="2">
        <v>43</v>
      </c>
      <c r="C139" s="2">
        <v>3</v>
      </c>
      <c r="D139" s="3">
        <v>6</v>
      </c>
      <c r="E139" s="1">
        <f>COUNTA(_xlfn.TEXTSPLIT(_xlfn.XLOOKUP(G139,'Historical Orders'!$B$6:$B$9005,'Historical Orders'!$X$6:$X$9005,,0,1),";"))</f>
        <v>3</v>
      </c>
      <c r="F139" s="24"/>
      <c r="G139" s="39">
        <v>8485</v>
      </c>
    </row>
    <row r="140" spans="2:7" ht="24.95" customHeight="1">
      <c r="B140" s="2">
        <v>44</v>
      </c>
      <c r="C140" s="2">
        <v>3</v>
      </c>
      <c r="D140" s="3">
        <v>6</v>
      </c>
      <c r="E140" s="1">
        <f>COUNTA(_xlfn.TEXTSPLIT(_xlfn.XLOOKUP(G140,'Historical Orders'!$B$6:$B$9005,'Historical Orders'!$X$6:$X$9005,,0,1),";"))</f>
        <v>5</v>
      </c>
      <c r="F140" s="24"/>
      <c r="G140" s="39">
        <v>6905</v>
      </c>
    </row>
    <row r="141" spans="2:7" ht="24.95" customHeight="1">
      <c r="B141" s="2">
        <v>45</v>
      </c>
      <c r="C141" s="2">
        <v>3</v>
      </c>
      <c r="D141" s="3">
        <v>6</v>
      </c>
      <c r="E141" s="1">
        <f>COUNTA(_xlfn.TEXTSPLIT(_xlfn.XLOOKUP(G141,'Historical Orders'!$B$6:$B$9005,'Historical Orders'!$X$6:$X$9005,,0,1),";"))</f>
        <v>7</v>
      </c>
      <c r="F141" s="24"/>
      <c r="G141" s="39">
        <v>5796</v>
      </c>
    </row>
    <row r="142" spans="2:7" ht="24.95" customHeight="1">
      <c r="B142" s="2">
        <v>46</v>
      </c>
      <c r="C142" s="2">
        <v>3</v>
      </c>
      <c r="D142" s="3">
        <v>6</v>
      </c>
      <c r="E142" s="1">
        <f>COUNTA(_xlfn.TEXTSPLIT(_xlfn.XLOOKUP(G142,'Historical Orders'!$B$6:$B$9005,'Historical Orders'!$X$6:$X$9005,,0,1),";"))</f>
        <v>6</v>
      </c>
      <c r="F142" s="24"/>
      <c r="G142" s="39">
        <v>8336</v>
      </c>
    </row>
    <row r="143" spans="2:7" ht="24.95" customHeight="1">
      <c r="B143" s="2">
        <v>47</v>
      </c>
      <c r="C143" s="2">
        <v>3</v>
      </c>
      <c r="D143" s="3">
        <v>6</v>
      </c>
      <c r="E143" s="1">
        <f>COUNTA(_xlfn.TEXTSPLIT(_xlfn.XLOOKUP(G143,'Historical Orders'!$B$6:$B$9005,'Historical Orders'!$X$6:$X$9005,,0,1),";"))</f>
        <v>8</v>
      </c>
      <c r="F143" s="24"/>
      <c r="G143" s="39">
        <v>2639</v>
      </c>
    </row>
    <row r="144" spans="2:7" ht="24.95" customHeight="1">
      <c r="B144" s="2">
        <v>48</v>
      </c>
      <c r="C144" s="2">
        <v>3</v>
      </c>
      <c r="D144" s="3">
        <v>6</v>
      </c>
      <c r="E144" s="1">
        <f>COUNTA(_xlfn.TEXTSPLIT(_xlfn.XLOOKUP(G144,'Historical Orders'!$B$6:$B$9005,'Historical Orders'!$X$6:$X$9005,,0,1),";"))</f>
        <v>3</v>
      </c>
      <c r="F144" s="24"/>
      <c r="G144" s="39">
        <v>8443</v>
      </c>
    </row>
    <row r="145" spans="2:7" ht="24.95" customHeight="1">
      <c r="B145" s="2">
        <v>49</v>
      </c>
      <c r="C145" s="2">
        <v>3</v>
      </c>
      <c r="D145" s="3">
        <v>6</v>
      </c>
      <c r="E145" s="1">
        <f>COUNTA(_xlfn.TEXTSPLIT(_xlfn.XLOOKUP(G145,'Historical Orders'!$B$6:$B$9005,'Historical Orders'!$X$6:$X$9005,,0,1),";"))</f>
        <v>9</v>
      </c>
      <c r="F145" s="24"/>
      <c r="G145" s="39">
        <v>5948</v>
      </c>
    </row>
    <row r="146" spans="2:7" ht="24.95" customHeight="1">
      <c r="B146" s="2">
        <v>50</v>
      </c>
      <c r="C146" s="2">
        <v>3</v>
      </c>
      <c r="D146" s="3">
        <v>6</v>
      </c>
      <c r="E146" s="1">
        <f>COUNTA(_xlfn.TEXTSPLIT(_xlfn.XLOOKUP(G146,'Historical Orders'!$B$6:$B$9005,'Historical Orders'!$X$6:$X$9005,,0,1),";"))</f>
        <v>8</v>
      </c>
      <c r="F146" s="24"/>
      <c r="G146" s="39">
        <v>9777</v>
      </c>
    </row>
    <row r="147" spans="2:7" ht="24.95" customHeight="1">
      <c r="B147" s="2">
        <v>51</v>
      </c>
      <c r="C147" s="2">
        <v>3</v>
      </c>
      <c r="D147" s="3">
        <v>6</v>
      </c>
      <c r="E147" s="1">
        <f>COUNTA(_xlfn.TEXTSPLIT(_xlfn.XLOOKUP(G147,'Historical Orders'!$B$6:$B$9005,'Historical Orders'!$X$6:$X$9005,,0,1),";"))</f>
        <v>6</v>
      </c>
      <c r="F147" s="24"/>
      <c r="G147" s="39">
        <v>9483</v>
      </c>
    </row>
    <row r="148" spans="2:7" ht="24.95" customHeight="1">
      <c r="B148" s="2">
        <v>52</v>
      </c>
      <c r="C148" s="2">
        <v>3</v>
      </c>
      <c r="D148" s="3">
        <v>6</v>
      </c>
      <c r="E148" s="1">
        <f>COUNTA(_xlfn.TEXTSPLIT(_xlfn.XLOOKUP(G148,'Historical Orders'!$B$6:$B$9005,'Historical Orders'!$X$6:$X$9005,,0,1),";"))</f>
        <v>4</v>
      </c>
      <c r="F148" s="24"/>
      <c r="G148" s="39">
        <v>10596</v>
      </c>
    </row>
    <row r="149" spans="2:7" ht="24.95" customHeight="1">
      <c r="B149" s="2">
        <v>53</v>
      </c>
      <c r="C149" s="2">
        <v>3</v>
      </c>
      <c r="D149" s="3">
        <v>6</v>
      </c>
      <c r="E149" s="1">
        <f>COUNTA(_xlfn.TEXTSPLIT(_xlfn.XLOOKUP(G149,'Historical Orders'!$B$6:$B$9005,'Historical Orders'!$X$6:$X$9005,,0,1),";"))</f>
        <v>3</v>
      </c>
      <c r="F149" s="24"/>
      <c r="G149" s="39">
        <v>6247</v>
      </c>
    </row>
    <row r="150" spans="2:7" ht="24.95" customHeight="1">
      <c r="B150" s="2">
        <v>54</v>
      </c>
      <c r="C150" s="2">
        <v>3</v>
      </c>
      <c r="D150" s="3">
        <v>6</v>
      </c>
      <c r="E150" s="1">
        <f>COUNTA(_xlfn.TEXTSPLIT(_xlfn.XLOOKUP(G150,'Historical Orders'!$B$6:$B$9005,'Historical Orders'!$X$6:$X$9005,,0,1),";"))</f>
        <v>10</v>
      </c>
      <c r="F150" s="24"/>
      <c r="G150" s="39">
        <v>4459</v>
      </c>
    </row>
    <row r="151" spans="2:7" ht="24.95" customHeight="1">
      <c r="B151" s="2">
        <v>55</v>
      </c>
      <c r="C151" s="2">
        <v>3</v>
      </c>
      <c r="D151" s="3">
        <v>6</v>
      </c>
      <c r="E151" s="1">
        <f>COUNTA(_xlfn.TEXTSPLIT(_xlfn.XLOOKUP(G151,'Historical Orders'!$B$6:$B$9005,'Historical Orders'!$X$6:$X$9005,,0,1),";"))</f>
        <v>5</v>
      </c>
      <c r="F151" s="24"/>
      <c r="G151" s="39">
        <v>9991</v>
      </c>
    </row>
    <row r="152" spans="2:7" ht="24.95" customHeight="1">
      <c r="B152" s="2">
        <v>56</v>
      </c>
      <c r="C152" s="2">
        <v>3</v>
      </c>
      <c r="D152" s="3">
        <v>6</v>
      </c>
      <c r="E152" s="1">
        <f>COUNTA(_xlfn.TEXTSPLIT(_xlfn.XLOOKUP(G152,'Historical Orders'!$B$6:$B$9005,'Historical Orders'!$X$6:$X$9005,,0,1),";"))</f>
        <v>6</v>
      </c>
      <c r="F152" s="24"/>
      <c r="G152" s="39">
        <v>2351</v>
      </c>
    </row>
    <row r="153" spans="2:7" ht="24.95" customHeight="1">
      <c r="B153" s="2">
        <v>57</v>
      </c>
      <c r="C153" s="2">
        <v>3</v>
      </c>
      <c r="D153" s="3">
        <v>6</v>
      </c>
      <c r="E153" s="1">
        <f>COUNTA(_xlfn.TEXTSPLIT(_xlfn.XLOOKUP(G153,'Historical Orders'!$B$6:$B$9005,'Historical Orders'!$X$6:$X$9005,,0,1),";"))</f>
        <v>2</v>
      </c>
      <c r="F153" s="24"/>
      <c r="G153" s="39">
        <v>5855</v>
      </c>
    </row>
    <row r="154" spans="2:7" ht="24.95" customHeight="1">
      <c r="B154" s="2">
        <v>58</v>
      </c>
      <c r="C154" s="2">
        <v>3</v>
      </c>
      <c r="D154" s="3">
        <v>6</v>
      </c>
      <c r="E154" s="1">
        <f>COUNTA(_xlfn.TEXTSPLIT(_xlfn.XLOOKUP(G154,'Historical Orders'!$B$6:$B$9005,'Historical Orders'!$X$6:$X$9005,,0,1),";"))</f>
        <v>4</v>
      </c>
      <c r="F154" s="24"/>
      <c r="G154" s="39">
        <v>3828</v>
      </c>
    </row>
    <row r="155" spans="2:7" ht="24.95" customHeight="1">
      <c r="B155" s="2">
        <v>59</v>
      </c>
      <c r="C155" s="2">
        <v>3</v>
      </c>
      <c r="D155" s="3">
        <v>6</v>
      </c>
      <c r="E155" s="1">
        <f>COUNTA(_xlfn.TEXTSPLIT(_xlfn.XLOOKUP(G155,'Historical Orders'!$B$6:$B$9005,'Historical Orders'!$X$6:$X$9005,,0,1),";"))</f>
        <v>5</v>
      </c>
      <c r="F155" s="24"/>
      <c r="G155" s="39">
        <v>10104</v>
      </c>
    </row>
    <row r="156" spans="2:7" ht="24.95" customHeight="1">
      <c r="B156" s="2">
        <v>60</v>
      </c>
      <c r="C156" s="2">
        <v>3</v>
      </c>
      <c r="D156" s="3">
        <v>6</v>
      </c>
      <c r="E156" s="1">
        <f>COUNTA(_xlfn.TEXTSPLIT(_xlfn.XLOOKUP(G156,'Historical Orders'!$B$6:$B$9005,'Historical Orders'!$X$6:$X$9005,,0,1),";"))</f>
        <v>11</v>
      </c>
      <c r="F156" s="24"/>
      <c r="G156" s="39">
        <v>1892</v>
      </c>
    </row>
    <row r="157" spans="2:7" ht="15" customHeight="1" thickBot="1"/>
    <row r="158" spans="2:7" ht="22.5" customHeight="1" thickBot="1">
      <c r="B158" s="33" t="s">
        <v>9</v>
      </c>
      <c r="C158" s="22" t="s">
        <v>8118</v>
      </c>
    </row>
    <row r="159" spans="2:7" ht="15" customHeight="1"/>
    <row r="160" spans="2:7" ht="15" customHeight="1">
      <c r="B160" s="28" t="s">
        <v>15598</v>
      </c>
      <c r="C160" s="31"/>
      <c r="D160" s="11"/>
    </row>
    <row r="161" spans="2:8" ht="15" customHeight="1">
      <c r="B161" s="30" t="s">
        <v>15592</v>
      </c>
      <c r="C161" s="31"/>
      <c r="D161" s="11"/>
    </row>
    <row r="162" spans="2:8" ht="15" customHeight="1">
      <c r="B162" s="28"/>
      <c r="C162" s="31"/>
      <c r="D162" s="11"/>
    </row>
    <row r="163" spans="2:8" ht="15" customHeight="1">
      <c r="B163" s="28" t="s">
        <v>15591</v>
      </c>
      <c r="C163" s="31"/>
      <c r="D163" s="11"/>
    </row>
    <row r="164" spans="2:8" ht="15" customHeight="1">
      <c r="B164" s="11"/>
      <c r="C164" s="31"/>
      <c r="D164" s="11"/>
    </row>
    <row r="165" spans="2:8" ht="15" customHeight="1">
      <c r="B165" s="82" t="s">
        <v>15575</v>
      </c>
      <c r="C165" s="31"/>
      <c r="D165" s="11"/>
    </row>
    <row r="166" spans="2:8" ht="15" customHeight="1">
      <c r="B166" s="31" t="s">
        <v>15593</v>
      </c>
      <c r="D166" s="11"/>
    </row>
    <row r="167" spans="2:8" ht="15" customHeight="1">
      <c r="B167" s="31" t="s">
        <v>15594</v>
      </c>
      <c r="D167" s="11"/>
    </row>
    <row r="168" spans="2:8" ht="15" customHeight="1">
      <c r="B168" s="31" t="s">
        <v>15595</v>
      </c>
      <c r="D168" s="27"/>
      <c r="E168" s="6"/>
      <c r="F168" s="6"/>
      <c r="G168" s="6"/>
      <c r="H168" s="6"/>
    </row>
    <row r="169" spans="2:8" ht="15" customHeight="1" thickBot="1"/>
    <row r="170" spans="2:8" s="27" customFormat="1" ht="22.5" customHeight="1" thickBot="1">
      <c r="B170" s="16" t="s">
        <v>2</v>
      </c>
      <c r="C170" s="20" t="s">
        <v>3</v>
      </c>
      <c r="D170" s="16" t="s">
        <v>4</v>
      </c>
      <c r="E170" s="25" t="s">
        <v>5</v>
      </c>
      <c r="F170" s="11"/>
      <c r="G170" s="16" t="s">
        <v>15597</v>
      </c>
      <c r="H170" s="16" t="s">
        <v>32</v>
      </c>
    </row>
    <row r="171" spans="2:8" ht="15" customHeight="1"/>
    <row r="172" spans="2:8" ht="24.95" customHeight="1">
      <c r="B172" s="8" t="s">
        <v>15571</v>
      </c>
      <c r="C172" s="2">
        <v>4</v>
      </c>
      <c r="D172" s="9">
        <v>0</v>
      </c>
      <c r="E172" s="45">
        <v>27</v>
      </c>
      <c r="F172" s="24"/>
      <c r="G172" s="58" t="s">
        <v>243</v>
      </c>
      <c r="H172" s="59">
        <v>45444</v>
      </c>
    </row>
    <row r="173" spans="2:8" ht="15" customHeight="1">
      <c r="E173" s="76"/>
    </row>
    <row r="174" spans="2:8" ht="24.95" customHeight="1">
      <c r="B174" s="2">
        <v>61</v>
      </c>
      <c r="C174" s="2">
        <v>4</v>
      </c>
      <c r="D174" s="3">
        <v>7</v>
      </c>
      <c r="E174" s="45">
        <f>COUNTIFS('Historical Orders'!$C$6:$C$9005,Case!H174,'Historical Orders'!$F$6:$F$9005,Case!G174)</f>
        <v>25</v>
      </c>
      <c r="F174" s="24"/>
      <c r="G174" s="40" t="s">
        <v>243</v>
      </c>
      <c r="H174" s="59">
        <v>45458</v>
      </c>
    </row>
    <row r="175" spans="2:8" ht="24.95" customHeight="1">
      <c r="B175" s="2">
        <v>62</v>
      </c>
      <c r="C175" s="2">
        <v>4</v>
      </c>
      <c r="D175" s="3">
        <v>7</v>
      </c>
      <c r="E175" s="45">
        <f>COUNTIFS('Historical Orders'!$C$6:$C$9005,Case!H175,'Historical Orders'!$F$6:$F$9005,Case!G175)</f>
        <v>30</v>
      </c>
      <c r="F175" s="24"/>
      <c r="G175" s="41" t="s">
        <v>51</v>
      </c>
      <c r="H175" s="59">
        <v>45464</v>
      </c>
    </row>
    <row r="176" spans="2:8" ht="24.95" customHeight="1">
      <c r="B176" s="2">
        <v>63</v>
      </c>
      <c r="C176" s="2">
        <v>4</v>
      </c>
      <c r="D176" s="3">
        <v>7</v>
      </c>
      <c r="E176" s="45">
        <f>COUNTIFS('Historical Orders'!$C$6:$C$9005,Case!H176,'Historical Orders'!$F$6:$F$9005,Case!G176)</f>
        <v>43</v>
      </c>
      <c r="F176" s="24"/>
      <c r="G176" s="41" t="s">
        <v>280</v>
      </c>
      <c r="H176" s="59">
        <v>45446</v>
      </c>
    </row>
    <row r="177" spans="2:8" ht="24.95" customHeight="1">
      <c r="B177" s="2">
        <v>64</v>
      </c>
      <c r="C177" s="2">
        <v>4</v>
      </c>
      <c r="D177" s="3">
        <v>7</v>
      </c>
      <c r="E177" s="45">
        <f>COUNTIFS('Historical Orders'!$C$6:$C$9005,Case!H177,'Historical Orders'!$F$6:$F$9005,Case!G177)</f>
        <v>28</v>
      </c>
      <c r="F177" s="24"/>
      <c r="G177" s="41" t="s">
        <v>304</v>
      </c>
      <c r="H177" s="59">
        <v>45457</v>
      </c>
    </row>
    <row r="178" spans="2:8" ht="24.95" customHeight="1">
      <c r="B178" s="2">
        <v>65</v>
      </c>
      <c r="C178" s="2">
        <v>4</v>
      </c>
      <c r="D178" s="3">
        <v>7</v>
      </c>
      <c r="E178" s="45">
        <f>COUNTIFS('Historical Orders'!$C$6:$C$9005,Case!H178,'Historical Orders'!$F$6:$F$9005,Case!G178)</f>
        <v>33</v>
      </c>
      <c r="F178" s="24"/>
      <c r="G178" s="41" t="s">
        <v>194</v>
      </c>
      <c r="H178" s="59">
        <v>45473</v>
      </c>
    </row>
    <row r="179" spans="2:8" ht="24.95" customHeight="1">
      <c r="B179" s="2">
        <v>66</v>
      </c>
      <c r="C179" s="2">
        <v>4</v>
      </c>
      <c r="D179" s="3">
        <v>7</v>
      </c>
      <c r="E179" s="45">
        <f>COUNTIFS('Historical Orders'!$C$6:$C$9005,Case!H179,'Historical Orders'!$F$6:$F$9005,Case!G179)</f>
        <v>31</v>
      </c>
      <c r="F179" s="24"/>
      <c r="G179" s="40" t="s">
        <v>243</v>
      </c>
      <c r="H179" s="59">
        <v>45449</v>
      </c>
    </row>
    <row r="180" spans="2:8" ht="24.95" customHeight="1">
      <c r="B180" s="2">
        <v>67</v>
      </c>
      <c r="C180" s="2">
        <v>4</v>
      </c>
      <c r="D180" s="3">
        <v>7</v>
      </c>
      <c r="E180" s="45">
        <f>COUNTIFS('Historical Orders'!$C$6:$C$9005,Case!H180,'Historical Orders'!$F$6:$F$9005,Case!G180)</f>
        <v>30</v>
      </c>
      <c r="F180" s="24"/>
      <c r="G180" s="41" t="s">
        <v>51</v>
      </c>
      <c r="H180" s="59">
        <v>45461</v>
      </c>
    </row>
    <row r="181" spans="2:8" ht="24.95" customHeight="1">
      <c r="B181" s="2">
        <v>68</v>
      </c>
      <c r="C181" s="2">
        <v>4</v>
      </c>
      <c r="D181" s="3">
        <v>7</v>
      </c>
      <c r="E181" s="45">
        <f>COUNTIFS('Historical Orders'!$C$6:$C$9005,Case!H181,'Historical Orders'!$F$6:$F$9005,Case!G181)</f>
        <v>33</v>
      </c>
      <c r="F181" s="24"/>
      <c r="G181" s="41" t="s">
        <v>280</v>
      </c>
      <c r="H181" s="59">
        <v>45468</v>
      </c>
    </row>
    <row r="182" spans="2:8" ht="24.95" customHeight="1">
      <c r="B182" s="2">
        <v>69</v>
      </c>
      <c r="C182" s="2">
        <v>4</v>
      </c>
      <c r="D182" s="3">
        <v>7</v>
      </c>
      <c r="E182" s="45">
        <f>COUNTIFS('Historical Orders'!$C$6:$C$9005,Case!H182,'Historical Orders'!$F$6:$F$9005,Case!G182)</f>
        <v>30</v>
      </c>
      <c r="F182" s="24"/>
      <c r="G182" s="41" t="s">
        <v>304</v>
      </c>
      <c r="H182" s="59">
        <v>45460</v>
      </c>
    </row>
    <row r="183" spans="2:8" ht="24.95" customHeight="1">
      <c r="B183" s="2">
        <v>70</v>
      </c>
      <c r="C183" s="2">
        <v>4</v>
      </c>
      <c r="D183" s="3">
        <v>7</v>
      </c>
      <c r="E183" s="45">
        <f>COUNTIFS('Historical Orders'!$C$6:$C$9005,Case!H183,'Historical Orders'!$F$6:$F$9005,Case!G183)</f>
        <v>22</v>
      </c>
      <c r="F183" s="24"/>
      <c r="G183" s="41" t="s">
        <v>194</v>
      </c>
      <c r="H183" s="59">
        <v>45448</v>
      </c>
    </row>
    <row r="184" spans="2:8" ht="24.95" customHeight="1">
      <c r="B184" s="2">
        <v>71</v>
      </c>
      <c r="C184" s="2">
        <v>4</v>
      </c>
      <c r="D184" s="3">
        <v>7</v>
      </c>
      <c r="E184" s="45">
        <f>COUNTIFS('Historical Orders'!$C$6:$C$9005,Case!H184,'Historical Orders'!$F$6:$F$9005,Case!G184)</f>
        <v>25</v>
      </c>
      <c r="F184" s="24"/>
      <c r="G184" s="40" t="s">
        <v>243</v>
      </c>
      <c r="H184" s="59">
        <v>45472</v>
      </c>
    </row>
    <row r="185" spans="2:8" ht="24.95" customHeight="1">
      <c r="B185" s="2">
        <v>72</v>
      </c>
      <c r="C185" s="2">
        <v>4</v>
      </c>
      <c r="D185" s="3">
        <v>7</v>
      </c>
      <c r="E185" s="45">
        <f>COUNTIFS('Historical Orders'!$C$6:$C$9005,Case!H185,'Historical Orders'!$F$6:$F$9005,Case!G185)</f>
        <v>38</v>
      </c>
      <c r="F185" s="24"/>
      <c r="G185" s="41" t="s">
        <v>51</v>
      </c>
      <c r="H185" s="59">
        <v>45459</v>
      </c>
    </row>
    <row r="186" spans="2:8" ht="24.95" customHeight="1">
      <c r="B186" s="2">
        <v>73</v>
      </c>
      <c r="C186" s="2">
        <v>4</v>
      </c>
      <c r="D186" s="3">
        <v>7</v>
      </c>
      <c r="E186" s="45">
        <f>COUNTIFS('Historical Orders'!$C$6:$C$9005,Case!H186,'Historical Orders'!$F$6:$F$9005,Case!G186)</f>
        <v>28</v>
      </c>
      <c r="F186" s="24"/>
      <c r="G186" s="41" t="s">
        <v>280</v>
      </c>
      <c r="H186" s="59">
        <v>45447</v>
      </c>
    </row>
    <row r="187" spans="2:8" ht="24.95" customHeight="1">
      <c r="B187" s="2">
        <v>74</v>
      </c>
      <c r="C187" s="2">
        <v>4</v>
      </c>
      <c r="D187" s="3">
        <v>7</v>
      </c>
      <c r="E187" s="45">
        <f>COUNTIFS('Historical Orders'!$C$6:$C$9005,Case!H187,'Historical Orders'!$F$6:$F$9005,Case!G187)</f>
        <v>36</v>
      </c>
      <c r="F187" s="24"/>
      <c r="G187" s="41" t="s">
        <v>304</v>
      </c>
      <c r="H187" s="59">
        <v>45452</v>
      </c>
    </row>
    <row r="188" spans="2:8" ht="24.95" customHeight="1">
      <c r="B188" s="2">
        <v>75</v>
      </c>
      <c r="C188" s="2">
        <v>4</v>
      </c>
      <c r="D188" s="3">
        <v>7</v>
      </c>
      <c r="E188" s="45">
        <f>COUNTIFS('Historical Orders'!$C$6:$C$9005,Case!H188,'Historical Orders'!$F$6:$F$9005,Case!G188)</f>
        <v>34</v>
      </c>
      <c r="F188" s="24"/>
      <c r="G188" s="41" t="s">
        <v>194</v>
      </c>
      <c r="H188" s="59">
        <v>45465</v>
      </c>
    </row>
    <row r="189" spans="2:8" ht="24.95" customHeight="1">
      <c r="B189" s="2">
        <v>76</v>
      </c>
      <c r="C189" s="2">
        <v>4</v>
      </c>
      <c r="D189" s="3">
        <v>7</v>
      </c>
      <c r="E189" s="45">
        <f>COUNTIFS('Historical Orders'!$C$6:$C$9005,Case!H189,'Historical Orders'!$F$6:$F$9005,Case!G189)</f>
        <v>30</v>
      </c>
      <c r="F189" s="24"/>
      <c r="G189" s="40" t="s">
        <v>243</v>
      </c>
      <c r="H189" s="59">
        <v>45445</v>
      </c>
    </row>
    <row r="190" spans="2:8" ht="24.95" customHeight="1">
      <c r="B190" s="2">
        <v>77</v>
      </c>
      <c r="C190" s="2">
        <v>4</v>
      </c>
      <c r="D190" s="3">
        <v>7</v>
      </c>
      <c r="E190" s="45">
        <f>COUNTIFS('Historical Orders'!$C$6:$C$9005,Case!H190,'Historical Orders'!$F$6:$F$9005,Case!G190)</f>
        <v>23</v>
      </c>
      <c r="F190" s="24"/>
      <c r="G190" s="41" t="s">
        <v>51</v>
      </c>
      <c r="H190" s="59">
        <v>45467</v>
      </c>
    </row>
    <row r="191" spans="2:8" ht="24.95" customHeight="1">
      <c r="B191" s="2">
        <v>78</v>
      </c>
      <c r="C191" s="2">
        <v>4</v>
      </c>
      <c r="D191" s="3">
        <v>7</v>
      </c>
      <c r="E191" s="45">
        <f>COUNTIFS('Historical Orders'!$C$6:$C$9005,Case!H191,'Historical Orders'!$F$6:$F$9005,Case!G191)</f>
        <v>26</v>
      </c>
      <c r="F191" s="24"/>
      <c r="G191" s="41" t="s">
        <v>280</v>
      </c>
      <c r="H191" s="59">
        <v>45450</v>
      </c>
    </row>
    <row r="192" spans="2:8" ht="24.95" customHeight="1">
      <c r="B192" s="2">
        <v>79</v>
      </c>
      <c r="C192" s="2">
        <v>4</v>
      </c>
      <c r="D192" s="3">
        <v>7</v>
      </c>
      <c r="E192" s="45">
        <f>COUNTIFS('Historical Orders'!$C$6:$C$9005,Case!H192,'Historical Orders'!$F$6:$F$9005,Case!G192)</f>
        <v>27</v>
      </c>
      <c r="F192" s="24"/>
      <c r="G192" s="41" t="s">
        <v>719</v>
      </c>
      <c r="H192" s="59">
        <v>45470</v>
      </c>
    </row>
    <row r="193" spans="2:8" ht="24.95" customHeight="1">
      <c r="B193" s="2">
        <v>80</v>
      </c>
      <c r="C193" s="2">
        <v>4</v>
      </c>
      <c r="D193" s="3">
        <v>7</v>
      </c>
      <c r="E193" s="45">
        <f>COUNTIFS('Historical Orders'!$C$6:$C$9005,Case!H193,'Historical Orders'!$F$6:$F$9005,Case!G193)</f>
        <v>31</v>
      </c>
      <c r="F193" s="24"/>
      <c r="G193" s="41" t="s">
        <v>280</v>
      </c>
      <c r="H193" s="59">
        <v>45463</v>
      </c>
    </row>
    <row r="194" spans="2:8" ht="15" customHeight="1" thickBot="1"/>
    <row r="195" spans="2:8" ht="22.5" customHeight="1" thickBot="1">
      <c r="B195" s="33" t="s">
        <v>10</v>
      </c>
      <c r="C195" s="83" t="s">
        <v>15606</v>
      </c>
      <c r="D195" s="38"/>
    </row>
    <row r="196" spans="2:8" ht="15" customHeight="1"/>
    <row r="197" spans="2:8" ht="15" customHeight="1">
      <c r="B197" s="28" t="s">
        <v>15600</v>
      </c>
      <c r="C197" s="29"/>
      <c r="D197" s="11"/>
    </row>
    <row r="198" spans="2:8" ht="15" customHeight="1">
      <c r="B198" s="30"/>
      <c r="C198" s="31"/>
      <c r="D198" s="11"/>
    </row>
    <row r="199" spans="2:8" ht="15" customHeight="1">
      <c r="B199" s="28" t="s">
        <v>15599</v>
      </c>
      <c r="C199" s="31"/>
      <c r="D199" s="11"/>
    </row>
    <row r="200" spans="2:8" ht="15" customHeight="1">
      <c r="B200" s="31" t="s">
        <v>15558</v>
      </c>
      <c r="D200" s="11"/>
    </row>
    <row r="201" spans="2:8" ht="15" customHeight="1">
      <c r="B201" s="31"/>
      <c r="D201" s="11"/>
    </row>
    <row r="202" spans="2:8" s="78" customFormat="1" ht="15" customHeight="1">
      <c r="B202" s="82" t="s">
        <v>15575</v>
      </c>
      <c r="D202" s="79"/>
      <c r="E202" s="77"/>
      <c r="F202" s="77"/>
      <c r="G202" s="77"/>
      <c r="H202" s="77"/>
    </row>
    <row r="203" spans="2:8" ht="15" customHeight="1">
      <c r="B203" s="31" t="s">
        <v>15567</v>
      </c>
      <c r="D203" s="27"/>
      <c r="E203" s="6"/>
      <c r="F203" s="6"/>
      <c r="G203" s="6"/>
      <c r="H203" s="6"/>
    </row>
    <row r="204" spans="2:8" ht="15" customHeight="1" thickBot="1"/>
    <row r="205" spans="2:8" s="27" customFormat="1" ht="22.5" customHeight="1" thickBot="1">
      <c r="B205" s="16" t="s">
        <v>2</v>
      </c>
      <c r="C205" s="20" t="s">
        <v>3</v>
      </c>
      <c r="D205" s="16" t="s">
        <v>4</v>
      </c>
      <c r="E205" s="25" t="s">
        <v>5</v>
      </c>
      <c r="F205" s="11"/>
      <c r="G205" s="16" t="s">
        <v>31</v>
      </c>
      <c r="H205" s="4"/>
    </row>
    <row r="206" spans="2:8" ht="15" customHeight="1">
      <c r="G206" s="37"/>
    </row>
    <row r="207" spans="2:8" ht="24.95" customHeight="1">
      <c r="B207" s="8" t="s">
        <v>15572</v>
      </c>
      <c r="C207" s="2">
        <v>5</v>
      </c>
      <c r="D207" s="9">
        <v>0</v>
      </c>
      <c r="E207" s="1" t="s">
        <v>8108</v>
      </c>
      <c r="F207" s="24"/>
      <c r="G207" s="39">
        <v>1776</v>
      </c>
    </row>
    <row r="209" spans="2:7" ht="24.95" customHeight="1">
      <c r="B209" s="2">
        <v>81</v>
      </c>
      <c r="C209" s="2">
        <v>5</v>
      </c>
      <c r="D209" s="3">
        <v>8</v>
      </c>
      <c r="E209" s="1" t="str" cm="1">
        <f t="array" ref="E209:E228">_xlfn.XLOOKUP(_xlfn.XLOOKUP(G209:G228,'Historical Orders'!B6:B9005,'Historical Orders'!H6:H9005,,0,1),_xlfn.ANCHORARRAY('Historical Orders'!AI6),'Historical Orders'!AJ6:AJ16,,0,1)</f>
        <v>Bacon Burger</v>
      </c>
      <c r="F209" s="24"/>
      <c r="G209" s="39">
        <v>8599</v>
      </c>
    </row>
    <row r="210" spans="2:7" ht="24.95" customHeight="1">
      <c r="B210" s="2">
        <v>82</v>
      </c>
      <c r="C210" s="2">
        <v>5</v>
      </c>
      <c r="D210" s="3">
        <v>8</v>
      </c>
      <c r="E210" s="1" t="str">
        <v>Beer</v>
      </c>
      <c r="F210" s="24"/>
      <c r="G210" s="39">
        <v>9824</v>
      </c>
    </row>
    <row r="211" spans="2:7" ht="24.95" customHeight="1">
      <c r="B211" s="2">
        <v>83</v>
      </c>
      <c r="C211" s="2">
        <v>5</v>
      </c>
      <c r="D211" s="3">
        <v>8</v>
      </c>
      <c r="E211" s="1" t="str">
        <v>Western Burger</v>
      </c>
      <c r="F211" s="24"/>
      <c r="G211" s="39">
        <v>9900</v>
      </c>
    </row>
    <row r="212" spans="2:7" ht="24.95" customHeight="1">
      <c r="B212" s="2">
        <v>84</v>
      </c>
      <c r="C212" s="2">
        <v>5</v>
      </c>
      <c r="D212" s="3">
        <v>8</v>
      </c>
      <c r="E212" s="1" t="str">
        <v>Soda</v>
      </c>
      <c r="F212" s="24"/>
      <c r="G212" s="39">
        <v>9362</v>
      </c>
    </row>
    <row r="213" spans="2:7" ht="24.95" customHeight="1">
      <c r="B213" s="2">
        <v>85</v>
      </c>
      <c r="C213" s="2">
        <v>5</v>
      </c>
      <c r="D213" s="3">
        <v>8</v>
      </c>
      <c r="E213" s="1" t="str">
        <v>Deluxe Dog</v>
      </c>
      <c r="F213" s="24"/>
      <c r="G213" s="39">
        <v>10300</v>
      </c>
    </row>
    <row r="214" spans="2:7" ht="24.95" customHeight="1">
      <c r="B214" s="2">
        <v>86</v>
      </c>
      <c r="C214" s="2">
        <v>5</v>
      </c>
      <c r="D214" s="3">
        <v>8</v>
      </c>
      <c r="E214" s="1" t="str">
        <v>Beer</v>
      </c>
      <c r="F214" s="24"/>
      <c r="G214" s="39">
        <v>9165</v>
      </c>
    </row>
    <row r="215" spans="2:7" ht="24.95" customHeight="1">
      <c r="B215" s="2">
        <v>87</v>
      </c>
      <c r="C215" s="2">
        <v>5</v>
      </c>
      <c r="D215" s="3">
        <v>8</v>
      </c>
      <c r="E215" s="1" t="str">
        <v>Soda</v>
      </c>
      <c r="F215" s="24"/>
      <c r="G215" s="39">
        <v>6741</v>
      </c>
    </row>
    <row r="216" spans="2:7" ht="24.95" customHeight="1">
      <c r="B216" s="2">
        <v>88</v>
      </c>
      <c r="C216" s="2">
        <v>5</v>
      </c>
      <c r="D216" s="3">
        <v>8</v>
      </c>
      <c r="E216" s="1" t="str">
        <v>Hotdog</v>
      </c>
      <c r="F216" s="24"/>
      <c r="G216" s="39">
        <v>7648</v>
      </c>
    </row>
    <row r="217" spans="2:7" ht="24.95" customHeight="1">
      <c r="B217" s="2">
        <v>89</v>
      </c>
      <c r="C217" s="2">
        <v>5</v>
      </c>
      <c r="D217" s="3">
        <v>8</v>
      </c>
      <c r="E217" s="1" t="str">
        <v>Soda</v>
      </c>
      <c r="F217" s="24"/>
      <c r="G217" s="39">
        <v>10218</v>
      </c>
    </row>
    <row r="218" spans="2:7" ht="24.95" customHeight="1">
      <c r="B218" s="2">
        <v>90</v>
      </c>
      <c r="C218" s="2">
        <v>5</v>
      </c>
      <c r="D218" s="3">
        <v>8</v>
      </c>
      <c r="E218" s="1" t="str">
        <v>Western Burger</v>
      </c>
      <c r="F218" s="24"/>
      <c r="G218" s="39">
        <v>8150</v>
      </c>
    </row>
    <row r="219" spans="2:7" ht="24.95" customHeight="1">
      <c r="B219" s="2">
        <v>91</v>
      </c>
      <c r="C219" s="2">
        <v>5</v>
      </c>
      <c r="D219" s="3">
        <v>8</v>
      </c>
      <c r="E219" s="1" t="str">
        <v>Side Salad</v>
      </c>
      <c r="F219" s="24"/>
      <c r="G219" s="39">
        <v>10500</v>
      </c>
    </row>
    <row r="220" spans="2:7" ht="24.95" customHeight="1">
      <c r="B220" s="2">
        <v>92</v>
      </c>
      <c r="C220" s="2">
        <v>5</v>
      </c>
      <c r="D220" s="3">
        <v>8</v>
      </c>
      <c r="E220" s="1" t="str">
        <v>Bacon Burger</v>
      </c>
      <c r="F220" s="24"/>
      <c r="G220" s="39">
        <v>7245</v>
      </c>
    </row>
    <row r="221" spans="2:7" ht="24.95" customHeight="1">
      <c r="B221" s="2">
        <v>93</v>
      </c>
      <c r="C221" s="2">
        <v>5</v>
      </c>
      <c r="D221" s="3">
        <v>8</v>
      </c>
      <c r="E221" s="1" t="str">
        <v>Deluxe Dog</v>
      </c>
      <c r="F221" s="24"/>
      <c r="G221" s="39">
        <v>8563</v>
      </c>
    </row>
    <row r="222" spans="2:7" ht="24.95" customHeight="1">
      <c r="B222" s="2">
        <v>94</v>
      </c>
      <c r="C222" s="2">
        <v>5</v>
      </c>
      <c r="D222" s="3">
        <v>8</v>
      </c>
      <c r="E222" s="1" t="str">
        <v>Beer</v>
      </c>
      <c r="F222" s="24"/>
      <c r="G222" s="39">
        <v>10077</v>
      </c>
    </row>
    <row r="223" spans="2:7" ht="24.95" customHeight="1">
      <c r="B223" s="2">
        <v>95</v>
      </c>
      <c r="C223" s="2">
        <v>5</v>
      </c>
      <c r="D223" s="3">
        <v>8</v>
      </c>
      <c r="E223" s="1" t="str">
        <v>Deluxe Dog</v>
      </c>
      <c r="F223" s="24"/>
      <c r="G223" s="39">
        <v>8208</v>
      </c>
    </row>
    <row r="224" spans="2:7" ht="24.95" customHeight="1">
      <c r="B224" s="2">
        <v>96</v>
      </c>
      <c r="C224" s="2">
        <v>5</v>
      </c>
      <c r="D224" s="3">
        <v>8</v>
      </c>
      <c r="E224" s="1" t="str">
        <v>Side Salad</v>
      </c>
      <c r="F224" s="24"/>
      <c r="G224" s="39">
        <v>8558</v>
      </c>
    </row>
    <row r="225" spans="2:7" ht="24.95" customHeight="1">
      <c r="B225" s="2">
        <v>97</v>
      </c>
      <c r="C225" s="2">
        <v>5</v>
      </c>
      <c r="D225" s="3">
        <v>8</v>
      </c>
      <c r="E225" s="1" t="str">
        <v>Side Salad</v>
      </c>
      <c r="F225" s="24"/>
      <c r="G225" s="39">
        <v>9668</v>
      </c>
    </row>
    <row r="226" spans="2:7" ht="24.95" customHeight="1">
      <c r="B226" s="2">
        <v>98</v>
      </c>
      <c r="C226" s="2">
        <v>5</v>
      </c>
      <c r="D226" s="3">
        <v>8</v>
      </c>
      <c r="E226" s="1" t="str">
        <v>Western Burger</v>
      </c>
      <c r="F226" s="24"/>
      <c r="G226" s="39">
        <v>9890</v>
      </c>
    </row>
    <row r="227" spans="2:7" ht="24.95" customHeight="1">
      <c r="B227" s="2">
        <v>99</v>
      </c>
      <c r="C227" s="2">
        <v>5</v>
      </c>
      <c r="D227" s="3">
        <v>8</v>
      </c>
      <c r="E227" s="1" t="str">
        <v>Cheese Burger</v>
      </c>
      <c r="F227" s="24"/>
      <c r="G227" s="39">
        <v>9072</v>
      </c>
    </row>
    <row r="228" spans="2:7" ht="24.95" customHeight="1">
      <c r="B228" s="2">
        <v>100</v>
      </c>
      <c r="C228" s="2">
        <v>5</v>
      </c>
      <c r="D228" s="3">
        <v>8</v>
      </c>
      <c r="E228" s="1" t="str">
        <v>Bacon Burger</v>
      </c>
      <c r="F228" s="24"/>
      <c r="G228" s="39">
        <v>9700</v>
      </c>
    </row>
    <row r="229" spans="2:7" ht="15" customHeight="1" thickBot="1"/>
    <row r="230" spans="2:7" ht="22.5" customHeight="1" thickBot="1">
      <c r="B230" s="33" t="s">
        <v>18</v>
      </c>
      <c r="C230" s="83" t="s">
        <v>15606</v>
      </c>
    </row>
    <row r="231" spans="2:7" ht="15" customHeight="1"/>
    <row r="232" spans="2:7" ht="15" customHeight="1">
      <c r="B232" s="28" t="s">
        <v>15601</v>
      </c>
      <c r="C232" s="31"/>
      <c r="D232" s="11"/>
    </row>
    <row r="233" spans="2:7" ht="15" customHeight="1">
      <c r="B233" s="28"/>
      <c r="C233" s="31"/>
      <c r="D233" s="11"/>
    </row>
    <row r="234" spans="2:7" ht="15" customHeight="1">
      <c r="B234" s="28" t="s">
        <v>15602</v>
      </c>
      <c r="C234" s="31"/>
      <c r="D234" s="11"/>
    </row>
    <row r="235" spans="2:7" ht="15" customHeight="1">
      <c r="B235" s="28"/>
      <c r="C235" s="31"/>
      <c r="D235" s="11"/>
    </row>
    <row r="236" spans="2:7" ht="15" customHeight="1">
      <c r="B236" s="82" t="s">
        <v>15575</v>
      </c>
      <c r="C236" s="31"/>
      <c r="D236" s="11"/>
    </row>
    <row r="237" spans="2:7" ht="15" customHeight="1">
      <c r="B237" s="31" t="s">
        <v>15603</v>
      </c>
      <c r="D237" s="11"/>
    </row>
    <row r="238" spans="2:7" ht="15" customHeight="1">
      <c r="B238" s="31" t="s">
        <v>15604</v>
      </c>
      <c r="D238" s="11"/>
    </row>
    <row r="239" spans="2:7" ht="15" customHeight="1">
      <c r="B239" s="31" t="s">
        <v>15605</v>
      </c>
      <c r="D239" s="27"/>
      <c r="E239" s="6"/>
      <c r="F239" s="6"/>
      <c r="G239" s="6"/>
    </row>
    <row r="241" spans="2:7" s="27" customFormat="1" ht="22.5" customHeight="1" thickBot="1">
      <c r="B241" s="16" t="s">
        <v>2</v>
      </c>
      <c r="C241" s="20" t="s">
        <v>3</v>
      </c>
      <c r="D241" s="16" t="s">
        <v>4</v>
      </c>
      <c r="E241" s="25" t="s">
        <v>5</v>
      </c>
      <c r="F241" s="11"/>
      <c r="G241" s="16" t="s">
        <v>15554</v>
      </c>
    </row>
    <row r="242" spans="2:7" ht="15" customHeight="1"/>
    <row r="243" spans="2:7" ht="24.95" customHeight="1">
      <c r="B243" s="8" t="s">
        <v>15573</v>
      </c>
      <c r="C243" s="2">
        <v>6</v>
      </c>
      <c r="D243" s="9">
        <v>0</v>
      </c>
      <c r="E243" s="46">
        <v>259</v>
      </c>
      <c r="F243" s="24"/>
      <c r="G243" s="39" t="s">
        <v>10798</v>
      </c>
    </row>
    <row r="244" spans="2:7" ht="15" customHeight="1">
      <c r="E244" s="76"/>
      <c r="G244" s="80"/>
    </row>
    <row r="245" spans="2:7" ht="24.95" customHeight="1">
      <c r="B245" s="2">
        <v>101</v>
      </c>
      <c r="C245" s="2">
        <v>6</v>
      </c>
      <c r="D245" s="3">
        <v>9</v>
      </c>
      <c r="E245" s="46" cm="1">
        <f t="array" ref="E245">SUM(--NOT(ISERROR(FIND(G245,'Historical Orders'!$E$6:$E$9005))))</f>
        <v>313</v>
      </c>
      <c r="F245" s="24"/>
      <c r="G245" s="39" t="s">
        <v>9318</v>
      </c>
    </row>
    <row r="246" spans="2:7" ht="24.95" customHeight="1">
      <c r="B246" s="2">
        <v>102</v>
      </c>
      <c r="C246" s="2">
        <v>6</v>
      </c>
      <c r="D246" s="3">
        <v>9</v>
      </c>
      <c r="E246" s="46" cm="1">
        <f t="array" ref="E246">SUM(--NOT(ISERROR(FIND(G246,'Historical Orders'!$E$6:$E$9005))))</f>
        <v>293</v>
      </c>
      <c r="F246" s="24"/>
      <c r="G246" s="39" t="s">
        <v>8364</v>
      </c>
    </row>
    <row r="247" spans="2:7" ht="24.95" customHeight="1">
      <c r="B247" s="2">
        <v>103</v>
      </c>
      <c r="C247" s="2">
        <v>6</v>
      </c>
      <c r="D247" s="3">
        <v>9</v>
      </c>
      <c r="E247" s="46" cm="1">
        <f t="array" ref="E247">SUM(--NOT(ISERROR(FIND(G247,'Historical Orders'!$E$6:$E$9005))))</f>
        <v>332</v>
      </c>
      <c r="F247" s="24"/>
      <c r="G247" s="39" t="s">
        <v>11252</v>
      </c>
    </row>
    <row r="248" spans="2:7" ht="24.95" customHeight="1">
      <c r="B248" s="2">
        <v>104</v>
      </c>
      <c r="C248" s="2">
        <v>6</v>
      </c>
      <c r="D248" s="3">
        <v>9</v>
      </c>
      <c r="E248" s="46" cm="1">
        <f t="array" ref="E248">SUM(--NOT(ISERROR(FIND(G248,'Historical Orders'!$E$6:$E$9005))))</f>
        <v>310</v>
      </c>
      <c r="F248" s="24"/>
      <c r="G248" s="39" t="s">
        <v>9782</v>
      </c>
    </row>
    <row r="249" spans="2:7" ht="24.95" customHeight="1">
      <c r="B249" s="2">
        <v>105</v>
      </c>
      <c r="C249" s="2">
        <v>6</v>
      </c>
      <c r="D249" s="3">
        <v>9</v>
      </c>
      <c r="E249" s="46" cm="1">
        <f t="array" ref="E249">SUM(--NOT(ISERROR(FIND(G249,'Historical Orders'!$E$6:$E$9005))))</f>
        <v>280</v>
      </c>
      <c r="F249" s="24"/>
      <c r="G249" s="39" t="s">
        <v>12913</v>
      </c>
    </row>
    <row r="250" spans="2:7" ht="24.95" customHeight="1">
      <c r="B250" s="2">
        <v>106</v>
      </c>
      <c r="C250" s="2">
        <v>6</v>
      </c>
      <c r="D250" s="3">
        <v>9</v>
      </c>
      <c r="E250" s="46" cm="1">
        <f t="array" ref="E250">SUM(--NOT(ISERROR(FIND(G250,'Historical Orders'!$E$6:$E$9005))))</f>
        <v>285</v>
      </c>
      <c r="F250" s="24"/>
      <c r="G250" s="39" t="s">
        <v>12773</v>
      </c>
    </row>
    <row r="251" spans="2:7" ht="24.95" customHeight="1">
      <c r="B251" s="2">
        <v>107</v>
      </c>
      <c r="C251" s="2">
        <v>6</v>
      </c>
      <c r="D251" s="3">
        <v>9</v>
      </c>
      <c r="E251" s="46" cm="1">
        <f t="array" ref="E251">SUM(--NOT(ISERROR(FIND(G251,'Historical Orders'!$E$6:$E$9005))))</f>
        <v>317</v>
      </c>
      <c r="F251" s="24"/>
      <c r="G251" s="39" t="s">
        <v>15551</v>
      </c>
    </row>
    <row r="252" spans="2:7" ht="24.95" customHeight="1">
      <c r="B252" s="2">
        <v>108</v>
      </c>
      <c r="C252" s="2">
        <v>6</v>
      </c>
      <c r="D252" s="3">
        <v>9</v>
      </c>
      <c r="E252" s="46" cm="1">
        <f t="array" ref="E252">SUM(--NOT(ISERROR(FIND(G252,'Historical Orders'!$E$6:$E$9005))))</f>
        <v>315</v>
      </c>
      <c r="F252" s="24"/>
      <c r="G252" s="39" t="s">
        <v>8227</v>
      </c>
    </row>
    <row r="253" spans="2:7" ht="24.95" customHeight="1">
      <c r="B253" s="2">
        <v>109</v>
      </c>
      <c r="C253" s="2">
        <v>6</v>
      </c>
      <c r="D253" s="3">
        <v>9</v>
      </c>
      <c r="E253" s="46" cm="1">
        <f t="array" ref="E253">SUM(--NOT(ISERROR(FIND(G253,'Historical Orders'!$E$6:$E$9005))))</f>
        <v>300</v>
      </c>
      <c r="F253" s="24"/>
      <c r="G253" s="39" t="s">
        <v>15552</v>
      </c>
    </row>
    <row r="254" spans="2:7" ht="24.95" customHeight="1">
      <c r="B254" s="2">
        <v>110</v>
      </c>
      <c r="C254" s="2">
        <v>6</v>
      </c>
      <c r="D254" s="3">
        <v>9</v>
      </c>
      <c r="E254" s="46" cm="1">
        <f t="array" ref="E254">SUM(--NOT(ISERROR(FIND(G254,'Historical Orders'!$E$6:$E$9005))))</f>
        <v>294</v>
      </c>
      <c r="F254" s="24"/>
      <c r="G254" s="39" t="s">
        <v>10443</v>
      </c>
    </row>
    <row r="255" spans="2:7" ht="24.95" customHeight="1">
      <c r="B255" s="2">
        <v>111</v>
      </c>
      <c r="C255" s="2">
        <v>6</v>
      </c>
      <c r="D255" s="3">
        <v>9</v>
      </c>
      <c r="E255" s="46" cm="1">
        <f t="array" ref="E255">SUM(--NOT(ISERROR(FIND(G255,'Historical Orders'!$E$6:$E$9005))))</f>
        <v>266</v>
      </c>
      <c r="F255" s="24"/>
      <c r="G255" s="39" t="s">
        <v>10298</v>
      </c>
    </row>
    <row r="256" spans="2:7" ht="24.95" customHeight="1">
      <c r="B256" s="2">
        <v>112</v>
      </c>
      <c r="C256" s="2">
        <v>6</v>
      </c>
      <c r="D256" s="3">
        <v>9</v>
      </c>
      <c r="E256" s="46" cm="1">
        <f t="array" ref="E256">SUM(--NOT(ISERROR(FIND(G256,'Historical Orders'!$E$6:$E$9005))))</f>
        <v>277</v>
      </c>
      <c r="F256" s="24"/>
      <c r="G256" s="39" t="s">
        <v>14716</v>
      </c>
    </row>
    <row r="257" spans="2:7" ht="24.95" customHeight="1">
      <c r="B257" s="2">
        <v>113</v>
      </c>
      <c r="C257" s="2">
        <v>6</v>
      </c>
      <c r="D257" s="3">
        <v>9</v>
      </c>
      <c r="E257" s="46" cm="1">
        <f t="array" ref="E257">SUM(--NOT(ISERROR(FIND(G257,'Historical Orders'!$E$6:$E$9005))))</f>
        <v>309</v>
      </c>
      <c r="F257" s="24"/>
      <c r="G257" s="39" t="s">
        <v>13056</v>
      </c>
    </row>
    <row r="258" spans="2:7" ht="24.95" customHeight="1">
      <c r="B258" s="2">
        <v>114</v>
      </c>
      <c r="C258" s="2">
        <v>6</v>
      </c>
      <c r="D258" s="3">
        <v>9</v>
      </c>
      <c r="E258" s="46" cm="1">
        <f t="array" ref="E258">SUM(--NOT(ISERROR(FIND(G258,'Historical Orders'!$E$6:$E$9005))))</f>
        <v>303</v>
      </c>
      <c r="F258" s="24"/>
      <c r="G258" s="39" t="s">
        <v>15553</v>
      </c>
    </row>
    <row r="259" spans="2:7" ht="24.95" customHeight="1">
      <c r="B259" s="2">
        <v>115</v>
      </c>
      <c r="C259" s="2">
        <v>6</v>
      </c>
      <c r="D259" s="3">
        <v>9</v>
      </c>
      <c r="E259" s="46" cm="1">
        <f t="array" ref="E259">SUM(--NOT(ISERROR(FIND(G259,'Historical Orders'!$E$6:$E$9005))))</f>
        <v>315</v>
      </c>
      <c r="F259" s="24"/>
      <c r="G259" s="39" t="s">
        <v>14671</v>
      </c>
    </row>
    <row r="260" spans="2:7" ht="24.95" customHeight="1">
      <c r="B260" s="2">
        <v>116</v>
      </c>
      <c r="C260" s="2">
        <v>6</v>
      </c>
      <c r="D260" s="3">
        <v>9</v>
      </c>
      <c r="E260" s="46" cm="1">
        <f t="array" ref="E260">SUM(--NOT(ISERROR(FIND(G260,'Historical Orders'!$E$6:$E$9005))))</f>
        <v>298</v>
      </c>
      <c r="F260" s="24"/>
      <c r="G260" s="39" t="s">
        <v>9603</v>
      </c>
    </row>
    <row r="261" spans="2:7" ht="24.95" customHeight="1">
      <c r="B261" s="2">
        <v>117</v>
      </c>
      <c r="C261" s="2">
        <v>6</v>
      </c>
      <c r="D261" s="3">
        <v>9</v>
      </c>
      <c r="E261" s="46" cm="1">
        <f t="array" ref="E261">SUM(--NOT(ISERROR(FIND(G261,'Historical Orders'!$E$6:$E$9005))))</f>
        <v>288</v>
      </c>
      <c r="F261" s="24"/>
      <c r="G261" s="39" t="s">
        <v>11531</v>
      </c>
    </row>
    <row r="262" spans="2:7" ht="24.95" customHeight="1">
      <c r="B262" s="2">
        <v>118</v>
      </c>
      <c r="C262" s="2">
        <v>6</v>
      </c>
      <c r="D262" s="3">
        <v>9</v>
      </c>
      <c r="E262" s="46" cm="1">
        <f t="array" ref="E262">SUM(--NOT(ISERROR(FIND(G262,'Historical Orders'!$E$6:$E$9005))))</f>
        <v>260</v>
      </c>
      <c r="F262" s="24"/>
      <c r="G262" s="39" t="s">
        <v>12831</v>
      </c>
    </row>
    <row r="263" spans="2:7" ht="24.95" customHeight="1">
      <c r="B263" s="2">
        <v>119</v>
      </c>
      <c r="C263" s="2">
        <v>6</v>
      </c>
      <c r="D263" s="3">
        <v>9</v>
      </c>
      <c r="E263" s="46" cm="1">
        <f t="array" ref="E263">SUM(--NOT(ISERROR(FIND(G263,'Historical Orders'!$E$6:$E$9005))))</f>
        <v>314</v>
      </c>
      <c r="F263" s="24"/>
      <c r="G263" s="39" t="s">
        <v>10185</v>
      </c>
    </row>
    <row r="264" spans="2:7" ht="24.95" customHeight="1">
      <c r="B264" s="2">
        <v>120</v>
      </c>
      <c r="C264" s="2">
        <v>6</v>
      </c>
      <c r="D264" s="3">
        <v>9</v>
      </c>
      <c r="E264" s="46" cm="1">
        <f t="array" ref="E264">SUM(--NOT(ISERROR(FIND(G264,'Historical Orders'!$E$6:$E$9005))))</f>
        <v>269</v>
      </c>
      <c r="F264" s="24"/>
      <c r="G264" s="39" t="s">
        <v>11426</v>
      </c>
    </row>
    <row r="265" spans="2:7" ht="15.75" thickBot="1"/>
    <row r="266" spans="2:7" ht="22.5" customHeight="1" thickBot="1">
      <c r="B266" s="33" t="s">
        <v>20</v>
      </c>
      <c r="C266" s="23" t="s">
        <v>21</v>
      </c>
      <c r="D266" s="38"/>
    </row>
    <row r="267" spans="2:7" ht="15" customHeight="1"/>
    <row r="268" spans="2:7" ht="15" customHeight="1">
      <c r="B268" s="28" t="s">
        <v>15555</v>
      </c>
      <c r="C268" s="29"/>
      <c r="D268" s="11"/>
      <c r="E268" s="11"/>
    </row>
    <row r="269" spans="2:7" ht="15" customHeight="1">
      <c r="B269" s="28"/>
      <c r="C269" s="29"/>
      <c r="D269" s="27"/>
      <c r="E269" s="27"/>
      <c r="F269" s="6"/>
      <c r="G269" s="6"/>
    </row>
    <row r="270" spans="2:7" ht="15" customHeight="1">
      <c r="B270" s="28" t="s">
        <v>15607</v>
      </c>
      <c r="C270" s="30"/>
      <c r="D270" s="27"/>
      <c r="E270" s="27"/>
      <c r="F270" s="6"/>
      <c r="G270" s="6"/>
    </row>
    <row r="271" spans="2:7" ht="15" customHeight="1">
      <c r="B271" s="30" t="s">
        <v>15556</v>
      </c>
      <c r="D271" s="27"/>
      <c r="E271" s="27"/>
      <c r="F271" s="6"/>
      <c r="G271" s="6"/>
    </row>
    <row r="273" spans="2:7" ht="15" customHeight="1">
      <c r="B273" s="82" t="s">
        <v>15575</v>
      </c>
      <c r="C273" s="29"/>
      <c r="D273" s="27"/>
      <c r="E273" s="27"/>
      <c r="F273" s="6"/>
      <c r="G273" s="6"/>
    </row>
    <row r="274" spans="2:7" ht="15" customHeight="1">
      <c r="B274" s="31" t="s">
        <v>15608</v>
      </c>
      <c r="D274" s="27"/>
      <c r="E274" s="27"/>
      <c r="F274" s="6"/>
      <c r="G274" s="6"/>
    </row>
    <row r="275" spans="2:7" ht="15" customHeight="1">
      <c r="B275" s="31" t="s">
        <v>15609</v>
      </c>
      <c r="D275" s="27"/>
      <c r="E275" s="27"/>
      <c r="F275" s="6"/>
      <c r="G275" s="6"/>
    </row>
    <row r="276" spans="2:7" ht="15" customHeight="1">
      <c r="B276" s="31" t="s">
        <v>15610</v>
      </c>
      <c r="D276" s="11"/>
      <c r="E276" s="11"/>
    </row>
    <row r="277" spans="2:7" ht="15" customHeight="1" thickBot="1">
      <c r="B277" s="28"/>
      <c r="C277" s="31"/>
      <c r="D277" s="27"/>
      <c r="E277" s="27"/>
      <c r="F277" s="6"/>
      <c r="G277" s="6"/>
    </row>
    <row r="278" spans="2:7" s="27" customFormat="1" ht="22.5" customHeight="1" thickBot="1">
      <c r="B278" s="16" t="s">
        <v>2</v>
      </c>
      <c r="C278" s="20" t="s">
        <v>3</v>
      </c>
      <c r="D278" s="16" t="s">
        <v>4</v>
      </c>
      <c r="E278" s="25" t="s">
        <v>5</v>
      </c>
      <c r="F278" s="11"/>
      <c r="G278" s="16" t="s">
        <v>31</v>
      </c>
    </row>
    <row r="279" spans="2:7" ht="15" customHeight="1"/>
    <row r="280" spans="2:7" ht="24.95" customHeight="1">
      <c r="B280" s="8" t="s">
        <v>15574</v>
      </c>
      <c r="C280" s="2">
        <v>7</v>
      </c>
      <c r="D280" s="9">
        <v>0</v>
      </c>
      <c r="E280" s="1">
        <v>55</v>
      </c>
      <c r="F280" s="24"/>
      <c r="G280" s="39">
        <v>1776</v>
      </c>
    </row>
    <row r="281" spans="2:7" ht="15" customHeight="1">
      <c r="G281" s="80"/>
    </row>
    <row r="282" spans="2:7" ht="24.95" customHeight="1">
      <c r="B282" s="2">
        <v>121</v>
      </c>
      <c r="C282" s="2">
        <v>7</v>
      </c>
      <c r="D282" s="3">
        <v>10</v>
      </c>
      <c r="E282" s="1" cm="1">
        <f t="array" ref="E282:E301">_xlfn.XLOOKUP(G282:G301,'Historical Orders'!B6:B9005,'Historical Orders'!Y6:Y9005,,0,1)</f>
        <v>30</v>
      </c>
      <c r="F282" s="24"/>
      <c r="G282" s="39">
        <v>9439</v>
      </c>
    </row>
    <row r="283" spans="2:7" ht="24.95" customHeight="1">
      <c r="B283" s="2">
        <v>122</v>
      </c>
      <c r="C283" s="2">
        <v>7</v>
      </c>
      <c r="D283" s="3">
        <v>10</v>
      </c>
      <c r="E283" s="1">
        <v>19</v>
      </c>
      <c r="F283" s="24"/>
      <c r="G283" s="39">
        <v>7853</v>
      </c>
    </row>
    <row r="284" spans="2:7" ht="24.95" customHeight="1">
      <c r="B284" s="2">
        <v>123</v>
      </c>
      <c r="C284" s="2">
        <v>7</v>
      </c>
      <c r="D284" s="3">
        <v>10</v>
      </c>
      <c r="E284" s="1">
        <v>49</v>
      </c>
      <c r="F284" s="24"/>
      <c r="G284" s="39">
        <v>8123</v>
      </c>
    </row>
    <row r="285" spans="2:7" ht="24.95" customHeight="1">
      <c r="B285" s="2">
        <v>124</v>
      </c>
      <c r="C285" s="2">
        <v>7</v>
      </c>
      <c r="D285" s="3">
        <v>10</v>
      </c>
      <c r="E285" s="1">
        <v>19</v>
      </c>
      <c r="F285" s="24"/>
      <c r="G285" s="39">
        <v>8503</v>
      </c>
    </row>
    <row r="286" spans="2:7" ht="24.95" customHeight="1">
      <c r="B286" s="2">
        <v>125</v>
      </c>
      <c r="C286" s="2">
        <v>7</v>
      </c>
      <c r="D286" s="3">
        <v>10</v>
      </c>
      <c r="E286" s="1">
        <v>45</v>
      </c>
      <c r="F286" s="24"/>
      <c r="G286" s="39">
        <v>8466</v>
      </c>
    </row>
    <row r="287" spans="2:7" ht="24.95" customHeight="1">
      <c r="B287" s="2">
        <v>126</v>
      </c>
      <c r="C287" s="2">
        <v>7</v>
      </c>
      <c r="D287" s="3">
        <v>10</v>
      </c>
      <c r="E287" s="1">
        <v>20</v>
      </c>
      <c r="F287" s="24"/>
      <c r="G287" s="39">
        <v>9691</v>
      </c>
    </row>
    <row r="288" spans="2:7" ht="24.95" customHeight="1">
      <c r="B288" s="2">
        <v>127</v>
      </c>
      <c r="C288" s="2">
        <v>7</v>
      </c>
      <c r="D288" s="3">
        <v>10</v>
      </c>
      <c r="E288" s="1">
        <v>44</v>
      </c>
      <c r="F288" s="24"/>
      <c r="G288" s="39">
        <v>9060</v>
      </c>
    </row>
    <row r="289" spans="2:7" ht="24.95" customHeight="1">
      <c r="B289" s="2">
        <v>128</v>
      </c>
      <c r="C289" s="2">
        <v>7</v>
      </c>
      <c r="D289" s="3">
        <v>10</v>
      </c>
      <c r="E289" s="1">
        <v>54</v>
      </c>
      <c r="F289" s="24"/>
      <c r="G289" s="39">
        <v>9019</v>
      </c>
    </row>
    <row r="290" spans="2:7" ht="24.95" customHeight="1">
      <c r="B290" s="2">
        <v>129</v>
      </c>
      <c r="C290" s="2">
        <v>7</v>
      </c>
      <c r="D290" s="3">
        <v>10</v>
      </c>
      <c r="E290" s="1">
        <v>3</v>
      </c>
      <c r="F290" s="24"/>
      <c r="G290" s="39">
        <v>8677</v>
      </c>
    </row>
    <row r="291" spans="2:7" ht="24.95" customHeight="1">
      <c r="B291" s="2">
        <v>130</v>
      </c>
      <c r="C291" s="2">
        <v>7</v>
      </c>
      <c r="D291" s="3">
        <v>10</v>
      </c>
      <c r="E291" s="1">
        <v>43</v>
      </c>
      <c r="F291" s="24"/>
      <c r="G291" s="39">
        <v>8738</v>
      </c>
    </row>
    <row r="292" spans="2:7" ht="24.95" customHeight="1">
      <c r="B292" s="2">
        <v>131</v>
      </c>
      <c r="C292" s="2">
        <v>7</v>
      </c>
      <c r="D292" s="3">
        <v>10</v>
      </c>
      <c r="E292" s="1">
        <v>11</v>
      </c>
      <c r="F292" s="24"/>
      <c r="G292" s="39">
        <v>8294</v>
      </c>
    </row>
    <row r="293" spans="2:7" ht="24.95" customHeight="1">
      <c r="B293" s="2">
        <v>132</v>
      </c>
      <c r="C293" s="2">
        <v>7</v>
      </c>
      <c r="D293" s="3">
        <v>10</v>
      </c>
      <c r="E293" s="1">
        <v>61</v>
      </c>
      <c r="F293" s="24"/>
      <c r="G293" s="39">
        <v>8504</v>
      </c>
    </row>
    <row r="294" spans="2:7" ht="24.95" customHeight="1">
      <c r="B294" s="2">
        <v>133</v>
      </c>
      <c r="C294" s="2">
        <v>7</v>
      </c>
      <c r="D294" s="3">
        <v>10</v>
      </c>
      <c r="E294" s="1">
        <v>56</v>
      </c>
      <c r="F294" s="24"/>
      <c r="G294" s="39">
        <v>9840</v>
      </c>
    </row>
    <row r="295" spans="2:7" ht="24.95" customHeight="1">
      <c r="B295" s="2">
        <v>134</v>
      </c>
      <c r="C295" s="2">
        <v>7</v>
      </c>
      <c r="D295" s="3">
        <v>10</v>
      </c>
      <c r="E295" s="1">
        <v>30</v>
      </c>
      <c r="F295" s="24"/>
      <c r="G295" s="39">
        <v>10084</v>
      </c>
    </row>
    <row r="296" spans="2:7" ht="24.95" customHeight="1">
      <c r="B296" s="2">
        <v>135</v>
      </c>
      <c r="C296" s="2">
        <v>7</v>
      </c>
      <c r="D296" s="3">
        <v>10</v>
      </c>
      <c r="E296" s="1">
        <v>9</v>
      </c>
      <c r="F296" s="24"/>
      <c r="G296" s="39">
        <v>9684</v>
      </c>
    </row>
    <row r="297" spans="2:7" ht="24.95" customHeight="1">
      <c r="B297" s="2">
        <v>136</v>
      </c>
      <c r="C297" s="2">
        <v>7</v>
      </c>
      <c r="D297" s="3">
        <v>10</v>
      </c>
      <c r="E297" s="1">
        <v>36</v>
      </c>
      <c r="F297" s="24"/>
      <c r="G297" s="39">
        <v>9973</v>
      </c>
    </row>
    <row r="298" spans="2:7" ht="24.95" customHeight="1">
      <c r="B298" s="2">
        <v>137</v>
      </c>
      <c r="C298" s="2">
        <v>7</v>
      </c>
      <c r="D298" s="3">
        <v>10</v>
      </c>
      <c r="E298" s="1">
        <v>52</v>
      </c>
      <c r="F298" s="24"/>
      <c r="G298" s="39">
        <v>9287</v>
      </c>
    </row>
    <row r="299" spans="2:7" ht="24.95" customHeight="1">
      <c r="B299" s="2">
        <v>138</v>
      </c>
      <c r="C299" s="2">
        <v>7</v>
      </c>
      <c r="D299" s="3">
        <v>10</v>
      </c>
      <c r="E299" s="1">
        <v>18</v>
      </c>
      <c r="F299" s="24"/>
      <c r="G299" s="39">
        <v>8302</v>
      </c>
    </row>
    <row r="300" spans="2:7" ht="24.95" customHeight="1">
      <c r="B300" s="2">
        <v>139</v>
      </c>
      <c r="C300" s="2">
        <v>7</v>
      </c>
      <c r="D300" s="3">
        <v>10</v>
      </c>
      <c r="E300" s="1">
        <v>23</v>
      </c>
      <c r="F300" s="24"/>
      <c r="G300" s="39">
        <v>9707</v>
      </c>
    </row>
    <row r="301" spans="2:7" ht="24.95" customHeight="1">
      <c r="B301" s="2">
        <v>140</v>
      </c>
      <c r="C301" s="2">
        <v>7</v>
      </c>
      <c r="D301" s="3">
        <v>10</v>
      </c>
      <c r="E301" s="1">
        <v>3</v>
      </c>
      <c r="F301" s="24"/>
      <c r="G301" s="39">
        <v>9759</v>
      </c>
    </row>
    <row r="1000" spans="648:648" ht="15.75">
      <c r="XX1000" s="109">
        <v>125713</v>
      </c>
    </row>
  </sheetData>
  <mergeCells count="5">
    <mergeCell ref="G41:N41"/>
    <mergeCell ref="G42:N42"/>
    <mergeCell ref="G43:N43"/>
    <mergeCell ref="G44:N44"/>
    <mergeCell ref="G45:N45"/>
  </mergeCells>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iconSet" priority="23" id="{AC12CC98-13FE-4A3A-9F8B-64E712CA1E3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F41:F45</xm:sqref>
        </x14:conditionalFormatting>
        <x14:conditionalFormatting xmlns:xm="http://schemas.microsoft.com/office/excel/2006/main">
          <x14:cfRule type="iconSet" priority="28" id="{BB983959-7B11-4E53-90FE-1C4506F924A7}">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F51:F53</xm:sqref>
        </x14:conditionalFormatting>
        <x14:conditionalFormatting xmlns:xm="http://schemas.microsoft.com/office/excel/2006/main">
          <x14:cfRule type="iconSet" priority="26" id="{491BFF52-3810-4715-A01E-9ACA5B4B201B}">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F56:F58</xm:sqref>
        </x14:conditionalFormatting>
        <x14:conditionalFormatting xmlns:xm="http://schemas.microsoft.com/office/excel/2006/main">
          <x14:cfRule type="iconSet" priority="27" id="{4A938442-39BE-411D-937A-C8D7C3B584D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F59</xm:sqref>
        </x14:conditionalFormatting>
        <x14:conditionalFormatting xmlns:xm="http://schemas.microsoft.com/office/excel/2006/main">
          <x14:cfRule type="iconSet" priority="22" id="{24C2330B-708A-4611-95C4-64786CA5AD63}">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F62</xm:sqref>
        </x14:conditionalFormatting>
        <x14:conditionalFormatting xmlns:xm="http://schemas.microsoft.com/office/excel/2006/main">
          <x14:cfRule type="iconSet" priority="21" id="{66F2202B-FD2C-43FC-9A63-10724A89FF4E}">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F64:F83</xm:sqref>
        </x14:conditionalFormatting>
        <x14:conditionalFormatting xmlns:xm="http://schemas.microsoft.com/office/excel/2006/main">
          <x14:cfRule type="iconSet" priority="25" id="{D3677EB4-32D7-42FF-B87B-2C83D9ED583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F91:F94</xm:sqref>
        </x14:conditionalFormatting>
        <x14:conditionalFormatting xmlns:xm="http://schemas.microsoft.com/office/excel/2006/main">
          <x14:cfRule type="iconSet" priority="20" id="{D27B34C8-C0B4-4C0F-8C7B-BA95DEACB80A}">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F98</xm:sqref>
        </x14:conditionalFormatting>
        <x14:conditionalFormatting xmlns:xm="http://schemas.microsoft.com/office/excel/2006/main">
          <x14:cfRule type="iconSet" priority="19" id="{38AA1153-8E6F-4947-B328-762911F970FA}">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F100</xm:sqref>
        </x14:conditionalFormatting>
        <x14:conditionalFormatting xmlns:xm="http://schemas.microsoft.com/office/excel/2006/main">
          <x14:cfRule type="iconSet" priority="18" id="{F04B63E3-3320-4626-8F80-C3B877C42217}">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F100:F119</xm:sqref>
        </x14:conditionalFormatting>
        <x14:conditionalFormatting xmlns:xm="http://schemas.microsoft.com/office/excel/2006/main">
          <x14:cfRule type="iconSet" priority="17" id="{9A895C02-48C9-482E-90D6-897EC48FD172}">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F135</xm:sqref>
        </x14:conditionalFormatting>
        <x14:conditionalFormatting xmlns:xm="http://schemas.microsoft.com/office/excel/2006/main">
          <x14:cfRule type="iconSet" priority="16" id="{9ECC93EF-D46A-4987-9850-C73618E962E3}">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F137</xm:sqref>
        </x14:conditionalFormatting>
        <x14:conditionalFormatting xmlns:xm="http://schemas.microsoft.com/office/excel/2006/main">
          <x14:cfRule type="iconSet" priority="15" id="{2B3763B2-F69D-4706-8B63-49B783C782D2}">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F137:F156</xm:sqref>
        </x14:conditionalFormatting>
        <x14:conditionalFormatting xmlns:xm="http://schemas.microsoft.com/office/excel/2006/main">
          <x14:cfRule type="iconSet" priority="30" id="{F5F8E58E-7C59-4C58-99B5-8B8500533721}">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F168</xm:sqref>
        </x14:conditionalFormatting>
        <x14:conditionalFormatting xmlns:xm="http://schemas.microsoft.com/office/excel/2006/main">
          <x14:cfRule type="iconSet" priority="4" id="{B016B541-688E-4C3E-BEF2-847D5036F30E}">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F170:F193</xm:sqref>
        </x14:conditionalFormatting>
        <x14:conditionalFormatting xmlns:xm="http://schemas.microsoft.com/office/excel/2006/main">
          <x14:cfRule type="iconSet" priority="3" id="{AAF0F6F0-4923-4C0A-87BB-232033FB9DA9}">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F172</xm:sqref>
        </x14:conditionalFormatting>
        <x14:conditionalFormatting xmlns:xm="http://schemas.microsoft.com/office/excel/2006/main">
          <x14:cfRule type="iconSet" priority="2" id="{5F9E48D3-9037-4A98-85F1-65F4CFCD1C14}">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F174</xm:sqref>
        </x14:conditionalFormatting>
        <x14:conditionalFormatting xmlns:xm="http://schemas.microsoft.com/office/excel/2006/main">
          <x14:cfRule type="iconSet" priority="1" id="{72B699B5-FE40-46B2-8E2E-8C482EDC9FC4}">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F174:F193</xm:sqref>
        </x14:conditionalFormatting>
        <x14:conditionalFormatting xmlns:xm="http://schemas.microsoft.com/office/excel/2006/main">
          <x14:cfRule type="iconSet" priority="34" id="{92B57123-09A3-48AF-821D-AD7BADB08AA7}">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F203</xm:sqref>
        </x14:conditionalFormatting>
        <x14:conditionalFormatting xmlns:xm="http://schemas.microsoft.com/office/excel/2006/main">
          <x14:cfRule type="iconSet" priority="11" id="{F49146B7-4A23-40E6-89AE-83BFA1D7676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F207</xm:sqref>
        </x14:conditionalFormatting>
        <x14:conditionalFormatting xmlns:xm="http://schemas.microsoft.com/office/excel/2006/main">
          <x14:cfRule type="iconSet" priority="10" id="{3AD8059C-98AD-4660-A36E-B3497D31A8C7}">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F209</xm:sqref>
        </x14:conditionalFormatting>
        <x14:conditionalFormatting xmlns:xm="http://schemas.microsoft.com/office/excel/2006/main">
          <x14:cfRule type="iconSet" priority="9" id="{3926E056-4C2B-4D08-A872-004DAFDC214A}">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F209:F228</xm:sqref>
        </x14:conditionalFormatting>
        <x14:conditionalFormatting xmlns:xm="http://schemas.microsoft.com/office/excel/2006/main">
          <x14:cfRule type="iconSet" priority="31" id="{B4B8F344-004D-460D-82BB-E8E137584A12}">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F239</xm:sqref>
        </x14:conditionalFormatting>
        <x14:conditionalFormatting xmlns:xm="http://schemas.microsoft.com/office/excel/2006/main">
          <x14:cfRule type="iconSet" priority="33" id="{7BF417AF-FD78-4070-96B3-3A277F9BBE7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F240:F265 F169 F42:F50 F54:F55 F60:F90 F95:F167 F194:F202 F204:F238</xm:sqref>
        </x14:conditionalFormatting>
        <x14:conditionalFormatting xmlns:xm="http://schemas.microsoft.com/office/excel/2006/main">
          <x14:cfRule type="iconSet" priority="14" id="{CC2B8CB7-4C21-4AD5-8737-0AD39D339025}">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F243</xm:sqref>
        </x14:conditionalFormatting>
        <x14:conditionalFormatting xmlns:xm="http://schemas.microsoft.com/office/excel/2006/main">
          <x14:cfRule type="iconSet" priority="13" id="{D941B7E6-1F51-4931-85EF-D2A0E5116B74}">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F245</xm:sqref>
        </x14:conditionalFormatting>
        <x14:conditionalFormatting xmlns:xm="http://schemas.microsoft.com/office/excel/2006/main">
          <x14:cfRule type="iconSet" priority="12" id="{1B3836F9-48A7-4FA7-A0F6-FE44CC0B0A90}">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F245:F264</xm:sqref>
        </x14:conditionalFormatting>
        <x14:conditionalFormatting xmlns:xm="http://schemas.microsoft.com/office/excel/2006/main">
          <x14:cfRule type="iconSet" priority="35" id="{E65A88AD-6F0C-4CD3-B6EC-E533293AC81A}">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F269:F275</xm:sqref>
        </x14:conditionalFormatting>
        <x14:conditionalFormatting xmlns:xm="http://schemas.microsoft.com/office/excel/2006/main">
          <x14:cfRule type="iconSet" priority="24" id="{5114DFC0-ADD8-4E76-9DCA-4B9ABDFFA954}">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F276</xm:sqref>
        </x14:conditionalFormatting>
        <x14:conditionalFormatting xmlns:xm="http://schemas.microsoft.com/office/excel/2006/main">
          <x14:cfRule type="iconSet" priority="32" id="{9C795A7F-302D-4532-8025-9CA8040C340E}">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F277</xm:sqref>
        </x14:conditionalFormatting>
        <x14:conditionalFormatting xmlns:xm="http://schemas.microsoft.com/office/excel/2006/main">
          <x14:cfRule type="iconSet" priority="8" id="{84F4216E-0B1D-483C-BA38-637DDE49D0AB}">
            <x14:iconSet iconSet="3Symbols" showValue="0" custom="1">
              <x14:cfvo type="percent">
                <xm:f>0</xm:f>
              </x14:cfvo>
              <x14:cfvo type="num">
                <xm:f>0</xm:f>
              </x14:cfvo>
              <x14:cfvo type="num">
                <xm:f>1</xm:f>
              </x14:cfvo>
              <x14:cfIcon iconSet="3Symbols" iconId="0"/>
              <x14:cfIcon iconSet="4RedToBlack" iconId="1"/>
              <x14:cfIcon iconSet="3Symbols" iconId="2"/>
            </x14:iconSet>
          </x14:cfRule>
          <x14:cfRule type="iconSet" priority="7" id="{EF99BF97-703D-407C-8500-80572ABE6102}">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F280</xm:sqref>
        </x14:conditionalFormatting>
        <x14:conditionalFormatting xmlns:xm="http://schemas.microsoft.com/office/excel/2006/main">
          <x14:cfRule type="iconSet" priority="29" id="{17AE3831-AB2B-441B-8F31-21591B3612F8}">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F281 F266:F268 F278:F279 F302:F303</xm:sqref>
        </x14:conditionalFormatting>
        <x14:conditionalFormatting xmlns:xm="http://schemas.microsoft.com/office/excel/2006/main">
          <x14:cfRule type="iconSet" priority="6" id="{4E36E8FC-483F-49E7-9737-6A4CAF13FE05}">
            <x14:iconSet iconSet="3Symbols" showValue="0" custom="1">
              <x14:cfvo type="percent">
                <xm:f>0</xm:f>
              </x14:cfvo>
              <x14:cfvo type="num">
                <xm:f>0</xm:f>
              </x14:cfvo>
              <x14:cfvo type="num">
                <xm:f>1</xm:f>
              </x14:cfvo>
              <x14:cfIcon iconSet="3Symbols" iconId="0"/>
              <x14:cfIcon iconSet="4RedToBlack" iconId="1"/>
              <x14:cfIcon iconSet="3Symbols" iconId="2"/>
            </x14:iconSet>
          </x14:cfRule>
          <x14:cfRule type="iconSet" priority="5" id="{276A7EE3-0B7C-481E-9720-FCBAF9D89074}">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F282:F301</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52002-AD71-482C-92BC-0F234AD22A3C}">
  <sheetPr codeName="Sheet2"/>
  <dimension ref="A1:XX55700"/>
  <sheetViews>
    <sheetView showGridLines="0" topLeftCell="AG1" zoomScale="80" zoomScaleNormal="80" workbookViewId="0">
      <selection activeCell="AJ15" sqref="AJ15"/>
    </sheetView>
  </sheetViews>
  <sheetFormatPr defaultRowHeight="15"/>
  <cols>
    <col min="1" max="1" width="3.140625" customWidth="1"/>
    <col min="2" max="4" width="13.7109375" customWidth="1"/>
    <col min="5" max="5" width="66.140625" bestFit="1" customWidth="1"/>
    <col min="6" max="14" width="4.5703125" bestFit="1" customWidth="1"/>
    <col min="15" max="22" width="5" bestFit="1" customWidth="1"/>
    <col min="23" max="23" width="157.42578125" customWidth="1"/>
    <col min="24" max="24" width="57.140625" bestFit="1" customWidth="1"/>
    <col min="26" max="26" width="12.140625" bestFit="1" customWidth="1"/>
    <col min="27" max="27" width="13.28515625" customWidth="1"/>
    <col min="33" max="33" width="16.42578125" bestFit="1" customWidth="1"/>
    <col min="36" max="36" width="16.42578125" bestFit="1" customWidth="1"/>
  </cols>
  <sheetData>
    <row r="1" spans="1:48" ht="15" customHeight="1">
      <c r="A1" t="s">
        <v>22</v>
      </c>
    </row>
    <row r="2" spans="1:48" ht="30" customHeight="1">
      <c r="B2" s="84" t="s">
        <v>8096</v>
      </c>
      <c r="C2" s="36"/>
      <c r="D2" s="36"/>
      <c r="E2" s="36"/>
      <c r="F2" s="36"/>
      <c r="G2" s="36"/>
      <c r="H2" s="36"/>
      <c r="I2" s="36"/>
      <c r="J2" s="36"/>
      <c r="K2" s="36"/>
      <c r="L2" s="36"/>
      <c r="M2" s="36"/>
      <c r="N2" s="36"/>
      <c r="O2" s="36"/>
      <c r="P2" s="36"/>
      <c r="Q2" s="36"/>
      <c r="R2" s="36"/>
      <c r="S2" s="36"/>
      <c r="T2" s="36"/>
      <c r="U2" s="36"/>
      <c r="V2" s="36"/>
      <c r="W2" s="36"/>
    </row>
    <row r="3" spans="1:48" ht="15" customHeight="1">
      <c r="B3" s="11"/>
      <c r="C3" s="11"/>
      <c r="D3" s="11"/>
      <c r="E3" s="11"/>
      <c r="F3" s="52"/>
      <c r="G3" s="52"/>
      <c r="H3" s="52"/>
      <c r="I3" s="52"/>
      <c r="J3" s="52"/>
      <c r="K3" s="52"/>
      <c r="L3" s="52"/>
      <c r="M3" s="52"/>
      <c r="N3" s="52"/>
      <c r="O3" s="52"/>
      <c r="P3" s="52"/>
      <c r="Q3" s="52"/>
      <c r="R3" s="52"/>
      <c r="S3" s="52"/>
      <c r="T3" s="52"/>
      <c r="U3" s="52"/>
      <c r="V3" s="52"/>
      <c r="W3" s="11"/>
    </row>
    <row r="4" spans="1:48" ht="15" customHeight="1">
      <c r="B4" s="56" t="s">
        <v>31</v>
      </c>
      <c r="C4" s="56" t="s">
        <v>32</v>
      </c>
      <c r="D4" s="56" t="s">
        <v>33</v>
      </c>
      <c r="E4" s="56" t="s">
        <v>34</v>
      </c>
      <c r="F4" s="53" t="s">
        <v>15596</v>
      </c>
      <c r="G4" s="54"/>
      <c r="H4" s="54"/>
      <c r="I4" s="54"/>
      <c r="J4" s="54"/>
      <c r="K4" s="54"/>
      <c r="L4" s="54"/>
      <c r="M4" s="54"/>
      <c r="N4" s="54"/>
      <c r="O4" s="54"/>
      <c r="P4" s="54"/>
      <c r="Q4" s="54"/>
      <c r="R4" s="54"/>
      <c r="S4" s="54"/>
      <c r="T4" s="54"/>
      <c r="U4" s="54"/>
      <c r="V4" s="55"/>
      <c r="W4" s="56" t="s">
        <v>35</v>
      </c>
    </row>
    <row r="5" spans="1:48" ht="15" customHeight="1">
      <c r="B5" s="57"/>
      <c r="C5" s="57"/>
      <c r="D5" s="57"/>
      <c r="E5" s="57"/>
      <c r="F5" s="47" t="str" cm="1">
        <f t="array" ref="F5:V5">"#"&amp;_xlfn.SEQUENCE(1,17)</f>
        <v>#1</v>
      </c>
      <c r="G5" s="47" t="str">
        <v>#2</v>
      </c>
      <c r="H5" s="47" t="str">
        <v>#3</v>
      </c>
      <c r="I5" s="47" t="str">
        <v>#4</v>
      </c>
      <c r="J5" s="47" t="str">
        <v>#5</v>
      </c>
      <c r="K5" s="47" t="str">
        <v>#6</v>
      </c>
      <c r="L5" s="47" t="str">
        <v>#7</v>
      </c>
      <c r="M5" s="47" t="str">
        <v>#8</v>
      </c>
      <c r="N5" s="47" t="str">
        <v>#9</v>
      </c>
      <c r="O5" s="47" t="str">
        <v>#10</v>
      </c>
      <c r="P5" s="47" t="str">
        <v>#11</v>
      </c>
      <c r="Q5" s="47" t="str">
        <v>#12</v>
      </c>
      <c r="R5" s="47" t="str">
        <v>#13</v>
      </c>
      <c r="S5" s="47" t="str">
        <v>#14</v>
      </c>
      <c r="T5" s="47" t="str">
        <v>#15</v>
      </c>
      <c r="U5" s="47" t="str">
        <v>#16</v>
      </c>
      <c r="V5" s="47" t="str">
        <v>#17</v>
      </c>
      <c r="W5" s="57"/>
    </row>
    <row r="6" spans="1:48" ht="15" customHeight="1">
      <c r="B6" s="48">
        <v>1776</v>
      </c>
      <c r="C6" s="49">
        <v>45444</v>
      </c>
      <c r="D6" s="50">
        <v>0.41855324074074074</v>
      </c>
      <c r="E6" s="48" t="s">
        <v>8120</v>
      </c>
      <c r="F6" s="48" t="s">
        <v>51</v>
      </c>
      <c r="G6" s="48" t="s">
        <v>803</v>
      </c>
      <c r="H6" s="48" t="s">
        <v>304</v>
      </c>
      <c r="I6" s="48" t="s">
        <v>719</v>
      </c>
      <c r="J6" s="48" t="s">
        <v>280</v>
      </c>
      <c r="K6" s="48" t="s">
        <v>304</v>
      </c>
      <c r="L6" s="48" t="s">
        <v>189</v>
      </c>
      <c r="M6" s="48" t="s">
        <v>280</v>
      </c>
      <c r="N6" s="48"/>
      <c r="O6" s="48"/>
      <c r="P6" s="48"/>
      <c r="Q6" s="48"/>
      <c r="R6" s="48"/>
      <c r="S6" s="48"/>
      <c r="T6" s="48"/>
      <c r="U6" s="48"/>
      <c r="V6" s="48"/>
      <c r="W6" s="51" t="s">
        <v>36</v>
      </c>
      <c r="X6" t="str">
        <f>_xlfn.TEXTJOIN(";",TRUE,F6:V6)</f>
        <v>BB;SS;HD;BE;WB;HD;JB;WB</v>
      </c>
      <c r="Y6" cm="1">
        <f t="array" ref="Y6">SUM(_xlfn.XLOOKUP(_xlfn.TOROW(F6:V6,1),$AN$34:$AN$43,$AL$34:$AL$43,,0,1))</f>
        <v>55</v>
      </c>
      <c r="Z6">
        <f>COUNTA(F6:V6)</f>
        <v>8</v>
      </c>
      <c r="AA6" s="110" cm="1">
        <f t="array" ref="AA6:AB35">_xlfn.GROUPBY(C6:C9005,B6:B9005,_xleta.COUNTA,0,0,-2)</f>
        <v>45471</v>
      </c>
      <c r="AB6">
        <v>332</v>
      </c>
      <c r="AI6" t="str" cm="1">
        <f t="array" ref="AI6:AI16">_xlfn.UNIQUE(_xlfn.TOCOL(F6:V9005))</f>
        <v>BB</v>
      </c>
      <c r="AJ6" t="s">
        <v>8106</v>
      </c>
      <c r="AK6">
        <v>10</v>
      </c>
      <c r="AT6" cm="1">
        <f t="array" ref="AT6:AT9005">_xlfn.BYROW(E6:E9005, _xlfn.LAMBDA(_xlpm.row, COUNTA(_xlfn.TEXTSPLIT(_xlpm.row, "/"))))</f>
        <v>8</v>
      </c>
      <c r="AV6" cm="1">
        <f t="array" ref="AV6">COUNTA(_xlfn._xlws.FILTER(_xlfn.ANCHORARRAY(AT6),_xlfn.ANCHORARRAY( AT6) &gt;=7))</f>
        <v>3751</v>
      </c>
    </row>
    <row r="7" spans="1:48" ht="15" customHeight="1">
      <c r="B7" s="48">
        <v>1777</v>
      </c>
      <c r="C7" s="49">
        <v>45444</v>
      </c>
      <c r="D7" s="50">
        <v>0.41964120370370372</v>
      </c>
      <c r="E7" s="48" t="s">
        <v>8121</v>
      </c>
      <c r="F7" s="48" t="s">
        <v>243</v>
      </c>
      <c r="G7" s="48" t="s">
        <v>194</v>
      </c>
      <c r="H7" s="48" t="s">
        <v>194</v>
      </c>
      <c r="I7" s="48" t="s">
        <v>304</v>
      </c>
      <c r="J7" s="48"/>
      <c r="K7" s="48"/>
      <c r="L7" s="48"/>
      <c r="M7" s="48"/>
      <c r="N7" s="48"/>
      <c r="O7" s="48"/>
      <c r="P7" s="48"/>
      <c r="Q7" s="48"/>
      <c r="R7" s="48"/>
      <c r="S7" s="48"/>
      <c r="T7" s="48"/>
      <c r="U7" s="48"/>
      <c r="V7" s="48"/>
      <c r="W7" s="51" t="s">
        <v>37</v>
      </c>
      <c r="X7" t="str">
        <f t="shared" ref="X7:X70" si="0">_xlfn.TEXTJOIN(";",TRUE,F7:V7)</f>
        <v>CB;DH;DH;HD</v>
      </c>
      <c r="Y7" cm="1">
        <f t="array" ref="Y7">SUM(_xlfn.XLOOKUP(_xlfn.TOROW(F7:V7,1),$AN$34:$AN$43,$AL$34:$AL$43,,0,1))</f>
        <v>33</v>
      </c>
      <c r="Z7">
        <f t="shared" ref="Z7:Z70" si="1">COUNTA(F7:V7)</f>
        <v>4</v>
      </c>
      <c r="AA7" s="110">
        <v>45465</v>
      </c>
      <c r="AB7">
        <v>330</v>
      </c>
      <c r="AI7" t="str">
        <v>SS</v>
      </c>
      <c r="AJ7" t="s">
        <v>8112</v>
      </c>
      <c r="AK7">
        <v>3</v>
      </c>
      <c r="AT7">
        <v>4</v>
      </c>
    </row>
    <row r="8" spans="1:48" ht="15" customHeight="1">
      <c r="B8" s="48">
        <v>1778</v>
      </c>
      <c r="C8" s="49">
        <v>45444</v>
      </c>
      <c r="D8" s="50">
        <v>0.42237268518518517</v>
      </c>
      <c r="E8" s="48" t="s">
        <v>8122</v>
      </c>
      <c r="F8" s="48" t="s">
        <v>304</v>
      </c>
      <c r="G8" s="48" t="s">
        <v>304</v>
      </c>
      <c r="H8" s="48" t="s">
        <v>189</v>
      </c>
      <c r="I8" s="48" t="s">
        <v>189</v>
      </c>
      <c r="J8" s="48" t="s">
        <v>319</v>
      </c>
      <c r="K8" s="48" t="s">
        <v>243</v>
      </c>
      <c r="L8" s="48" t="s">
        <v>194</v>
      </c>
      <c r="M8" s="48" t="s">
        <v>719</v>
      </c>
      <c r="N8" s="48"/>
      <c r="O8" s="48"/>
      <c r="P8" s="48"/>
      <c r="Q8" s="48"/>
      <c r="R8" s="48"/>
      <c r="S8" s="48"/>
      <c r="T8" s="48"/>
      <c r="U8" s="48"/>
      <c r="V8" s="48"/>
      <c r="W8" s="51" t="s">
        <v>38</v>
      </c>
      <c r="X8" t="str">
        <f t="shared" si="0"/>
        <v>HD;HD;JB;JB;FR;CB;DH;BE</v>
      </c>
      <c r="Y8" cm="1">
        <f t="array" ref="Y8">SUM(_xlfn.XLOOKUP(_xlfn.TOROW(F8:V8,1),$AN$34:$AN$43,$AL$34:$AL$43,,0,1))</f>
        <v>41</v>
      </c>
      <c r="Z8">
        <f t="shared" si="1"/>
        <v>8</v>
      </c>
      <c r="AA8" s="110">
        <v>45449</v>
      </c>
      <c r="AB8">
        <v>324</v>
      </c>
      <c r="AI8" t="str">
        <v>HD</v>
      </c>
      <c r="AJ8" t="s">
        <v>8108</v>
      </c>
      <c r="AK8">
        <v>7</v>
      </c>
      <c r="AT8">
        <v>8</v>
      </c>
    </row>
    <row r="9" spans="1:48" ht="15" customHeight="1">
      <c r="B9" s="48">
        <v>1779</v>
      </c>
      <c r="C9" s="49">
        <v>45444</v>
      </c>
      <c r="D9" s="50">
        <v>0.42694444444444446</v>
      </c>
      <c r="E9" s="48" t="s">
        <v>8123</v>
      </c>
      <c r="F9" s="48" t="s">
        <v>304</v>
      </c>
      <c r="G9" s="48" t="s">
        <v>304</v>
      </c>
      <c r="H9" s="48" t="s">
        <v>304</v>
      </c>
      <c r="I9" s="48" t="s">
        <v>243</v>
      </c>
      <c r="J9" s="48" t="s">
        <v>243</v>
      </c>
      <c r="K9" s="48" t="s">
        <v>243</v>
      </c>
      <c r="L9" s="48"/>
      <c r="M9" s="48"/>
      <c r="N9" s="48"/>
      <c r="O9" s="48"/>
      <c r="P9" s="48"/>
      <c r="Q9" s="48"/>
      <c r="R9" s="48"/>
      <c r="S9" s="48"/>
      <c r="T9" s="48"/>
      <c r="U9" s="48"/>
      <c r="V9" s="48"/>
      <c r="W9" s="51" t="s">
        <v>39</v>
      </c>
      <c r="X9" t="str">
        <f t="shared" si="0"/>
        <v>HD;HD;HD;CB;CB;CB</v>
      </c>
      <c r="Y9" cm="1">
        <f t="array" ref="Y9">SUM(_xlfn.XLOOKUP(_xlfn.TOROW(F9:V9,1),$AN$34:$AN$43,$AL$34:$AL$43,,0,1))</f>
        <v>45</v>
      </c>
      <c r="Z9">
        <f t="shared" si="1"/>
        <v>6</v>
      </c>
      <c r="AA9" s="110">
        <v>45464</v>
      </c>
      <c r="AB9">
        <v>324</v>
      </c>
      <c r="AI9" t="str">
        <v>BE</v>
      </c>
      <c r="AJ9" t="s">
        <v>8115</v>
      </c>
      <c r="AK9">
        <v>5</v>
      </c>
      <c r="AT9">
        <v>6</v>
      </c>
    </row>
    <row r="10" spans="1:48" ht="15" customHeight="1">
      <c r="B10" s="48">
        <v>1780</v>
      </c>
      <c r="C10" s="49">
        <v>45444</v>
      </c>
      <c r="D10" s="50">
        <v>0.42790509259259257</v>
      </c>
      <c r="E10" s="48" t="s">
        <v>8124</v>
      </c>
      <c r="F10" s="48" t="s">
        <v>304</v>
      </c>
      <c r="G10" s="48" t="s">
        <v>304</v>
      </c>
      <c r="H10" s="48" t="s">
        <v>304</v>
      </c>
      <c r="I10" s="48" t="s">
        <v>304</v>
      </c>
      <c r="J10" s="48" t="s">
        <v>189</v>
      </c>
      <c r="K10" s="48" t="s">
        <v>189</v>
      </c>
      <c r="L10" s="48" t="s">
        <v>194</v>
      </c>
      <c r="M10" s="48" t="s">
        <v>194</v>
      </c>
      <c r="N10" s="48"/>
      <c r="O10" s="48"/>
      <c r="P10" s="48"/>
      <c r="Q10" s="48"/>
      <c r="R10" s="48"/>
      <c r="S10" s="48"/>
      <c r="T10" s="48"/>
      <c r="U10" s="48"/>
      <c r="V10" s="48"/>
      <c r="W10" s="51" t="s">
        <v>40</v>
      </c>
      <c r="X10" t="str">
        <f t="shared" si="0"/>
        <v>HD;HD;HD;HD;JB;JB;DH;DH</v>
      </c>
      <c r="Y10" cm="1">
        <f t="array" ref="Y10">SUM(_xlfn.XLOOKUP(_xlfn.TOROW(F10:V10,1),$AN$34:$AN$43,$AL$34:$AL$43,,0,1))</f>
        <v>48</v>
      </c>
      <c r="Z10">
        <f t="shared" si="1"/>
        <v>8</v>
      </c>
      <c r="AA10" s="110">
        <v>45466</v>
      </c>
      <c r="AB10">
        <v>322</v>
      </c>
      <c r="AI10" t="str">
        <v>WB</v>
      </c>
      <c r="AJ10" t="s">
        <v>8107</v>
      </c>
      <c r="AK10">
        <v>11</v>
      </c>
      <c r="AT10">
        <v>8</v>
      </c>
    </row>
    <row r="11" spans="1:48" ht="15" customHeight="1">
      <c r="B11" s="48">
        <v>1781</v>
      </c>
      <c r="C11" s="49">
        <v>45444</v>
      </c>
      <c r="D11" s="50">
        <v>0.42864583333333334</v>
      </c>
      <c r="E11" s="48" t="s">
        <v>8125</v>
      </c>
      <c r="F11" s="48" t="s">
        <v>304</v>
      </c>
      <c r="G11" s="48" t="s">
        <v>304</v>
      </c>
      <c r="H11" s="48" t="s">
        <v>194</v>
      </c>
      <c r="I11" s="48" t="s">
        <v>304</v>
      </c>
      <c r="J11" s="48"/>
      <c r="K11" s="48"/>
      <c r="L11" s="48"/>
      <c r="M11" s="48"/>
      <c r="N11" s="48"/>
      <c r="O11" s="48"/>
      <c r="P11" s="48"/>
      <c r="Q11" s="48"/>
      <c r="R11" s="48"/>
      <c r="S11" s="48"/>
      <c r="T11" s="48"/>
      <c r="U11" s="48"/>
      <c r="V11" s="48"/>
      <c r="W11" s="51" t="s">
        <v>41</v>
      </c>
      <c r="X11" t="str">
        <f t="shared" si="0"/>
        <v>HD;HD;DH;HD</v>
      </c>
      <c r="Y11" cm="1">
        <f t="array" ref="Y11">SUM(_xlfn.XLOOKUP(_xlfn.TOROW(F11:V11,1),$AN$34:$AN$43,$AL$34:$AL$43,,0,1))</f>
        <v>30</v>
      </c>
      <c r="Z11">
        <f t="shared" si="1"/>
        <v>4</v>
      </c>
      <c r="AA11" s="110">
        <v>45453</v>
      </c>
      <c r="AB11">
        <v>319</v>
      </c>
      <c r="AI11" t="str">
        <v>JB</v>
      </c>
      <c r="AJ11" t="s">
        <v>8116</v>
      </c>
      <c r="AK11">
        <v>1</v>
      </c>
      <c r="AT11">
        <v>4</v>
      </c>
    </row>
    <row r="12" spans="1:48" ht="15" customHeight="1">
      <c r="B12" s="48">
        <v>1782</v>
      </c>
      <c r="C12" s="49">
        <v>45444</v>
      </c>
      <c r="D12" s="50">
        <v>0.43329861111111112</v>
      </c>
      <c r="E12" s="48" t="s">
        <v>8126</v>
      </c>
      <c r="F12" s="48" t="s">
        <v>189</v>
      </c>
      <c r="G12" s="48" t="s">
        <v>189</v>
      </c>
      <c r="H12" s="48" t="s">
        <v>189</v>
      </c>
      <c r="I12" s="48" t="s">
        <v>304</v>
      </c>
      <c r="J12" s="48" t="s">
        <v>304</v>
      </c>
      <c r="K12" s="48"/>
      <c r="L12" s="48"/>
      <c r="M12" s="48"/>
      <c r="N12" s="48"/>
      <c r="O12" s="48"/>
      <c r="P12" s="48"/>
      <c r="Q12" s="48"/>
      <c r="R12" s="48"/>
      <c r="S12" s="48"/>
      <c r="T12" s="48"/>
      <c r="U12" s="48"/>
      <c r="V12" s="48"/>
      <c r="W12" s="51" t="s">
        <v>42</v>
      </c>
      <c r="X12" t="str">
        <f t="shared" si="0"/>
        <v>JB;JB;JB;HD;HD</v>
      </c>
      <c r="Y12" cm="1">
        <f t="array" ref="Y12">SUM(_xlfn.XLOOKUP(_xlfn.TOROW(F12:V12,1),$AN$34:$AN$43,$AL$34:$AL$43,,0,1))</f>
        <v>17</v>
      </c>
      <c r="Z12">
        <f t="shared" si="1"/>
        <v>5</v>
      </c>
      <c r="AA12" s="110">
        <v>45446</v>
      </c>
      <c r="AB12">
        <v>315</v>
      </c>
      <c r="AI12">
        <v>0</v>
      </c>
      <c r="AT12">
        <v>5</v>
      </c>
    </row>
    <row r="13" spans="1:48" ht="15" customHeight="1">
      <c r="B13" s="48">
        <v>1783</v>
      </c>
      <c r="C13" s="49">
        <v>45444</v>
      </c>
      <c r="D13" s="50">
        <v>0.43437500000000001</v>
      </c>
      <c r="E13" s="48" t="s">
        <v>8127</v>
      </c>
      <c r="F13" s="48" t="s">
        <v>280</v>
      </c>
      <c r="G13" s="48" t="s">
        <v>280</v>
      </c>
      <c r="H13" s="48" t="s">
        <v>304</v>
      </c>
      <c r="I13" s="48" t="s">
        <v>133</v>
      </c>
      <c r="J13" s="48"/>
      <c r="K13" s="48"/>
      <c r="L13" s="48"/>
      <c r="M13" s="48"/>
      <c r="N13" s="48"/>
      <c r="O13" s="48"/>
      <c r="P13" s="48"/>
      <c r="Q13" s="48"/>
      <c r="R13" s="48"/>
      <c r="S13" s="48"/>
      <c r="T13" s="48"/>
      <c r="U13" s="48"/>
      <c r="V13" s="48"/>
      <c r="W13" s="51" t="s">
        <v>43</v>
      </c>
      <c r="X13" t="str">
        <f t="shared" si="0"/>
        <v>WB;WB;HD;SO</v>
      </c>
      <c r="Y13" cm="1">
        <f t="array" ref="Y13">SUM(_xlfn.XLOOKUP(_xlfn.TOROW(F13:V13,1),$AN$34:$AN$43,$AL$34:$AL$43,,0,1))</f>
        <v>31</v>
      </c>
      <c r="Z13">
        <f t="shared" si="1"/>
        <v>4</v>
      </c>
      <c r="AA13" s="110">
        <v>45454</v>
      </c>
      <c r="AB13">
        <v>314</v>
      </c>
      <c r="AI13" t="str">
        <v>CB</v>
      </c>
      <c r="AJ13" t="s">
        <v>8104</v>
      </c>
      <c r="AT13">
        <v>4</v>
      </c>
    </row>
    <row r="14" spans="1:48" ht="15" customHeight="1">
      <c r="B14" s="48">
        <v>1784</v>
      </c>
      <c r="C14" s="49">
        <v>45444</v>
      </c>
      <c r="D14" s="50">
        <v>0.43458333333333332</v>
      </c>
      <c r="E14" s="48" t="s">
        <v>8128</v>
      </c>
      <c r="F14" s="48" t="s">
        <v>243</v>
      </c>
      <c r="G14" s="48" t="s">
        <v>243</v>
      </c>
      <c r="H14" s="48" t="s">
        <v>243</v>
      </c>
      <c r="I14" s="48" t="s">
        <v>243</v>
      </c>
      <c r="J14" s="48"/>
      <c r="K14" s="48"/>
      <c r="L14" s="48"/>
      <c r="M14" s="48"/>
      <c r="N14" s="48"/>
      <c r="O14" s="48"/>
      <c r="P14" s="48"/>
      <c r="Q14" s="48"/>
      <c r="R14" s="48"/>
      <c r="S14" s="48"/>
      <c r="T14" s="48"/>
      <c r="U14" s="48"/>
      <c r="V14" s="48"/>
      <c r="W14" s="51" t="s">
        <v>44</v>
      </c>
      <c r="X14" t="str">
        <f t="shared" si="0"/>
        <v>CB;CB;CB;CB</v>
      </c>
      <c r="Y14" cm="1">
        <f t="array" ref="Y14">SUM(_xlfn.XLOOKUP(_xlfn.TOROW(F14:V14,1),$AN$34:$AN$43,$AL$34:$AL$43,,0,1))</f>
        <v>32</v>
      </c>
      <c r="Z14">
        <f t="shared" si="1"/>
        <v>4</v>
      </c>
      <c r="AA14" s="110">
        <v>45451</v>
      </c>
      <c r="AB14">
        <v>312</v>
      </c>
      <c r="AI14" t="str">
        <v>DH</v>
      </c>
      <c r="AJ14" t="s">
        <v>8109</v>
      </c>
      <c r="AT14">
        <v>4</v>
      </c>
    </row>
    <row r="15" spans="1:48" ht="15" customHeight="1">
      <c r="B15" s="48">
        <v>1785</v>
      </c>
      <c r="C15" s="49">
        <v>45444</v>
      </c>
      <c r="D15" s="50">
        <v>0.43496527777777777</v>
      </c>
      <c r="E15" s="48" t="s">
        <v>8129</v>
      </c>
      <c r="F15" s="48" t="s">
        <v>719</v>
      </c>
      <c r="G15" s="48" t="s">
        <v>719</v>
      </c>
      <c r="H15" s="48" t="s">
        <v>51</v>
      </c>
      <c r="I15" s="48" t="s">
        <v>304</v>
      </c>
      <c r="J15" s="48" t="s">
        <v>304</v>
      </c>
      <c r="K15" s="48" t="s">
        <v>194</v>
      </c>
      <c r="L15" s="48"/>
      <c r="M15" s="48"/>
      <c r="N15" s="48"/>
      <c r="O15" s="48"/>
      <c r="P15" s="48"/>
      <c r="Q15" s="48"/>
      <c r="R15" s="48"/>
      <c r="S15" s="48"/>
      <c r="T15" s="48"/>
      <c r="U15" s="48"/>
      <c r="V15" s="48"/>
      <c r="W15" s="51" t="s">
        <v>45</v>
      </c>
      <c r="X15" t="str">
        <f t="shared" si="0"/>
        <v>BE;BE;BB;HD;HD;DH</v>
      </c>
      <c r="Y15" cm="1">
        <f t="array" ref="Y15">SUM(_xlfn.XLOOKUP(_xlfn.TOROW(F15:V15,1),$AN$34:$AN$43,$AL$34:$AL$43,,0,1))</f>
        <v>43</v>
      </c>
      <c r="Z15">
        <f t="shared" si="1"/>
        <v>6</v>
      </c>
      <c r="AA15" s="110">
        <v>45459</v>
      </c>
      <c r="AB15">
        <v>311</v>
      </c>
      <c r="AI15" t="str">
        <v>FR</v>
      </c>
      <c r="AJ15" t="s">
        <v>8110</v>
      </c>
      <c r="AT15">
        <v>6</v>
      </c>
    </row>
    <row r="16" spans="1:48" ht="15" customHeight="1">
      <c r="B16" s="48">
        <v>1786</v>
      </c>
      <c r="C16" s="49">
        <v>45444</v>
      </c>
      <c r="D16" s="50">
        <v>0.43722222222222223</v>
      </c>
      <c r="E16" s="48" t="s">
        <v>8130</v>
      </c>
      <c r="F16" s="48" t="s">
        <v>304</v>
      </c>
      <c r="G16" s="48" t="s">
        <v>803</v>
      </c>
      <c r="H16" s="48" t="s">
        <v>133</v>
      </c>
      <c r="I16" s="48" t="s">
        <v>51</v>
      </c>
      <c r="J16" s="48" t="s">
        <v>803</v>
      </c>
      <c r="K16" s="48" t="s">
        <v>719</v>
      </c>
      <c r="L16" s="48" t="s">
        <v>194</v>
      </c>
      <c r="M16" s="48" t="s">
        <v>133</v>
      </c>
      <c r="N16" s="48" t="s">
        <v>280</v>
      </c>
      <c r="O16" s="48" t="s">
        <v>280</v>
      </c>
      <c r="P16" s="48" t="s">
        <v>280</v>
      </c>
      <c r="Q16" s="48"/>
      <c r="R16" s="48"/>
      <c r="S16" s="48"/>
      <c r="T16" s="48"/>
      <c r="U16" s="48"/>
      <c r="V16" s="48"/>
      <c r="W16" s="51" t="s">
        <v>46</v>
      </c>
      <c r="X16" t="str">
        <f t="shared" si="0"/>
        <v>HD;SS;SO;BB;SS;BE;DH;SO;WB;WB;WB</v>
      </c>
      <c r="Y16" cm="1">
        <f t="array" ref="Y16">SUM(_xlfn.XLOOKUP(_xlfn.TOROW(F16:V16,1),$AN$34:$AN$43,$AL$34:$AL$43,,0,1))</f>
        <v>74</v>
      </c>
      <c r="Z16">
        <f t="shared" si="1"/>
        <v>11</v>
      </c>
      <c r="AA16" s="110">
        <v>45447</v>
      </c>
      <c r="AB16">
        <v>309</v>
      </c>
      <c r="AI16" t="str">
        <v>SO</v>
      </c>
      <c r="AJ16" t="s">
        <v>8113</v>
      </c>
      <c r="AT16">
        <v>11</v>
      </c>
    </row>
    <row r="17" spans="2:46" ht="15" customHeight="1">
      <c r="B17" s="48">
        <v>1787</v>
      </c>
      <c r="C17" s="49">
        <v>45444</v>
      </c>
      <c r="D17" s="50">
        <v>0.43859953703703702</v>
      </c>
      <c r="E17" s="48" t="s">
        <v>8131</v>
      </c>
      <c r="F17" s="48" t="s">
        <v>803</v>
      </c>
      <c r="G17" s="48" t="s">
        <v>133</v>
      </c>
      <c r="H17" s="48" t="s">
        <v>243</v>
      </c>
      <c r="I17" s="48" t="s">
        <v>243</v>
      </c>
      <c r="J17" s="48" t="s">
        <v>51</v>
      </c>
      <c r="K17" s="48"/>
      <c r="L17" s="48"/>
      <c r="M17" s="48"/>
      <c r="N17" s="48"/>
      <c r="O17" s="48"/>
      <c r="P17" s="48"/>
      <c r="Q17" s="48"/>
      <c r="R17" s="48"/>
      <c r="S17" s="48"/>
      <c r="T17" s="48"/>
      <c r="U17" s="48"/>
      <c r="V17" s="48"/>
      <c r="W17" s="51" t="s">
        <v>47</v>
      </c>
      <c r="X17" t="str">
        <f t="shared" si="0"/>
        <v>SS;SO;CB;CB;BB</v>
      </c>
      <c r="Y17" cm="1">
        <f t="array" ref="Y17">SUM(_xlfn.XLOOKUP(_xlfn.TOROW(F17:V17,1),$AN$34:$AN$43,$AL$34:$AL$43,,0,1))</f>
        <v>31</v>
      </c>
      <c r="Z17">
        <f t="shared" si="1"/>
        <v>5</v>
      </c>
      <c r="AA17" s="110">
        <v>45457</v>
      </c>
      <c r="AB17">
        <v>304</v>
      </c>
      <c r="AT17">
        <v>5</v>
      </c>
    </row>
    <row r="18" spans="2:46" ht="15" customHeight="1">
      <c r="B18" s="48">
        <v>1788</v>
      </c>
      <c r="C18" s="49">
        <v>45444</v>
      </c>
      <c r="D18" s="50">
        <v>0.43894675925925924</v>
      </c>
      <c r="E18" s="48" t="s">
        <v>8132</v>
      </c>
      <c r="F18" s="48" t="s">
        <v>319</v>
      </c>
      <c r="G18" s="48" t="s">
        <v>319</v>
      </c>
      <c r="H18" s="48" t="s">
        <v>194</v>
      </c>
      <c r="I18" s="48" t="s">
        <v>194</v>
      </c>
      <c r="J18" s="48"/>
      <c r="K18" s="48"/>
      <c r="L18" s="48"/>
      <c r="M18" s="48"/>
      <c r="N18" s="48"/>
      <c r="O18" s="48"/>
      <c r="P18" s="48"/>
      <c r="Q18" s="48"/>
      <c r="R18" s="48"/>
      <c r="S18" s="48"/>
      <c r="T18" s="48"/>
      <c r="U18" s="48"/>
      <c r="V18" s="48"/>
      <c r="W18" s="51" t="s">
        <v>48</v>
      </c>
      <c r="X18" t="str">
        <f t="shared" si="0"/>
        <v>FR;FR;DH;DH</v>
      </c>
      <c r="Y18" cm="1">
        <f t="array" ref="Y18">SUM(_xlfn.XLOOKUP(_xlfn.TOROW(F18:V18,1),$AN$34:$AN$43,$AL$34:$AL$43,,0,1))</f>
        <v>24</v>
      </c>
      <c r="Z18">
        <f t="shared" si="1"/>
        <v>4</v>
      </c>
      <c r="AA18" s="110">
        <v>45469</v>
      </c>
      <c r="AB18">
        <v>301</v>
      </c>
      <c r="AT18">
        <v>4</v>
      </c>
    </row>
    <row r="19" spans="2:46" ht="15" customHeight="1">
      <c r="B19" s="48">
        <v>1789</v>
      </c>
      <c r="C19" s="49">
        <v>45444</v>
      </c>
      <c r="D19" s="50">
        <v>0.44060185185185186</v>
      </c>
      <c r="E19" s="48" t="s">
        <v>8133</v>
      </c>
      <c r="F19" s="48" t="s">
        <v>51</v>
      </c>
      <c r="G19" s="48" t="s">
        <v>280</v>
      </c>
      <c r="H19" s="48" t="s">
        <v>319</v>
      </c>
      <c r="I19" s="48" t="s">
        <v>803</v>
      </c>
      <c r="J19" s="48" t="s">
        <v>194</v>
      </c>
      <c r="K19" s="48" t="s">
        <v>803</v>
      </c>
      <c r="L19" s="48" t="s">
        <v>194</v>
      </c>
      <c r="M19" s="48" t="s">
        <v>189</v>
      </c>
      <c r="N19" s="48"/>
      <c r="O19" s="48"/>
      <c r="P19" s="48"/>
      <c r="Q19" s="48"/>
      <c r="R19" s="48"/>
      <c r="S19" s="48"/>
      <c r="T19" s="48"/>
      <c r="U19" s="48"/>
      <c r="V19" s="48"/>
      <c r="W19" s="51" t="s">
        <v>49</v>
      </c>
      <c r="X19" t="str">
        <f t="shared" si="0"/>
        <v>BB;WB;FR;SS;DH;SS;DH;JB</v>
      </c>
      <c r="Y19" cm="1">
        <f t="array" ref="Y19">SUM(_xlfn.XLOOKUP(_xlfn.TOROW(F19:V19,1),$AN$34:$AN$43,$AL$34:$AL$43,,0,1))</f>
        <v>49</v>
      </c>
      <c r="Z19">
        <f t="shared" si="1"/>
        <v>8</v>
      </c>
      <c r="AA19" s="110">
        <v>45452</v>
      </c>
      <c r="AB19">
        <v>300</v>
      </c>
      <c r="AT19">
        <v>8</v>
      </c>
    </row>
    <row r="20" spans="2:46" ht="15" customHeight="1">
      <c r="B20" s="48">
        <v>1790</v>
      </c>
      <c r="C20" s="49">
        <v>45444</v>
      </c>
      <c r="D20" s="50">
        <v>0.44414351851851852</v>
      </c>
      <c r="E20" s="48" t="s">
        <v>8134</v>
      </c>
      <c r="F20" s="48" t="s">
        <v>189</v>
      </c>
      <c r="G20" s="48" t="s">
        <v>719</v>
      </c>
      <c r="H20" s="48" t="s">
        <v>719</v>
      </c>
      <c r="I20" s="48" t="s">
        <v>319</v>
      </c>
      <c r="J20" s="48" t="s">
        <v>803</v>
      </c>
      <c r="K20" s="48" t="s">
        <v>803</v>
      </c>
      <c r="L20" s="48" t="s">
        <v>304</v>
      </c>
      <c r="M20" s="48"/>
      <c r="N20" s="48"/>
      <c r="O20" s="48"/>
      <c r="P20" s="48"/>
      <c r="Q20" s="48"/>
      <c r="R20" s="48"/>
      <c r="S20" s="48"/>
      <c r="T20" s="48"/>
      <c r="U20" s="48"/>
      <c r="V20" s="48"/>
      <c r="W20" s="51" t="s">
        <v>50</v>
      </c>
      <c r="X20" t="str">
        <f t="shared" si="0"/>
        <v>JB;BE;BE;FR;SS;SS;HD</v>
      </c>
      <c r="Y20" cm="1">
        <f t="array" ref="Y20">SUM(_xlfn.XLOOKUP(_xlfn.TOROW(F20:V20,1),$AN$34:$AN$43,$AL$34:$AL$43,,0,1))</f>
        <v>27</v>
      </c>
      <c r="Z20">
        <f t="shared" si="1"/>
        <v>7</v>
      </c>
      <c r="AA20" s="110">
        <v>45467</v>
      </c>
      <c r="AB20">
        <v>299</v>
      </c>
      <c r="AT20">
        <v>7</v>
      </c>
    </row>
    <row r="21" spans="2:46" ht="15" customHeight="1">
      <c r="B21" s="48">
        <v>1791</v>
      </c>
      <c r="C21" s="49">
        <v>45444</v>
      </c>
      <c r="D21" s="50">
        <v>0.44620370370370371</v>
      </c>
      <c r="E21" s="48" t="s">
        <v>51</v>
      </c>
      <c r="F21" s="48" t="s">
        <v>51</v>
      </c>
      <c r="G21" s="48"/>
      <c r="H21" s="48"/>
      <c r="I21" s="48"/>
      <c r="J21" s="48"/>
      <c r="K21" s="48"/>
      <c r="L21" s="48"/>
      <c r="M21" s="48"/>
      <c r="N21" s="48"/>
      <c r="O21" s="48"/>
      <c r="P21" s="48"/>
      <c r="Q21" s="48"/>
      <c r="R21" s="48"/>
      <c r="S21" s="48"/>
      <c r="T21" s="48"/>
      <c r="U21" s="48"/>
      <c r="V21" s="48"/>
      <c r="W21" s="51" t="s">
        <v>52</v>
      </c>
      <c r="X21" t="str">
        <f t="shared" si="0"/>
        <v>BB</v>
      </c>
      <c r="Y21" cm="1">
        <f t="array" ref="Y21">SUM(_xlfn.XLOOKUP(_xlfn.TOROW(F21:V21,1),$AN$34:$AN$43,$AL$34:$AL$43,,0,1))</f>
        <v>10</v>
      </c>
      <c r="Z21">
        <f t="shared" si="1"/>
        <v>1</v>
      </c>
      <c r="AA21" s="110">
        <v>45468</v>
      </c>
      <c r="AB21">
        <v>298</v>
      </c>
      <c r="AT21">
        <v>1</v>
      </c>
    </row>
    <row r="22" spans="2:46" ht="15" customHeight="1">
      <c r="B22" s="48">
        <v>1792</v>
      </c>
      <c r="C22" s="49">
        <v>45444</v>
      </c>
      <c r="D22" s="50">
        <v>0.4518402777777778</v>
      </c>
      <c r="E22" s="48" t="s">
        <v>8135</v>
      </c>
      <c r="F22" s="48" t="s">
        <v>803</v>
      </c>
      <c r="G22" s="48" t="s">
        <v>280</v>
      </c>
      <c r="H22" s="48" t="s">
        <v>189</v>
      </c>
      <c r="I22" s="48" t="s">
        <v>803</v>
      </c>
      <c r="J22" s="48" t="s">
        <v>803</v>
      </c>
      <c r="K22" s="48"/>
      <c r="L22" s="48"/>
      <c r="M22" s="48"/>
      <c r="N22" s="48"/>
      <c r="O22" s="48"/>
      <c r="P22" s="48"/>
      <c r="Q22" s="48"/>
      <c r="R22" s="48"/>
      <c r="S22" s="48"/>
      <c r="T22" s="48"/>
      <c r="U22" s="48"/>
      <c r="V22" s="48"/>
      <c r="W22" s="51" t="s">
        <v>53</v>
      </c>
      <c r="X22" t="str">
        <f t="shared" si="0"/>
        <v>SS;WB;JB;SS;SS</v>
      </c>
      <c r="Y22" cm="1">
        <f t="array" ref="Y22">SUM(_xlfn.XLOOKUP(_xlfn.TOROW(F22:V22,1),$AN$34:$AN$43,$AL$34:$AL$43,,0,1))</f>
        <v>21</v>
      </c>
      <c r="Z22">
        <f t="shared" si="1"/>
        <v>5</v>
      </c>
      <c r="AA22" s="110">
        <v>45472</v>
      </c>
      <c r="AB22">
        <v>297</v>
      </c>
      <c r="AT22">
        <v>5</v>
      </c>
    </row>
    <row r="23" spans="2:46" ht="15" customHeight="1">
      <c r="B23" s="48">
        <v>1793</v>
      </c>
      <c r="C23" s="49">
        <v>45444</v>
      </c>
      <c r="D23" s="50">
        <v>0.45644675925925926</v>
      </c>
      <c r="E23" s="48" t="s">
        <v>8136</v>
      </c>
      <c r="F23" s="48" t="s">
        <v>189</v>
      </c>
      <c r="G23" s="48" t="s">
        <v>51</v>
      </c>
      <c r="H23" s="48" t="s">
        <v>189</v>
      </c>
      <c r="I23" s="48" t="s">
        <v>51</v>
      </c>
      <c r="J23" s="48" t="s">
        <v>51</v>
      </c>
      <c r="K23" s="48" t="s">
        <v>803</v>
      </c>
      <c r="L23" s="48" t="s">
        <v>243</v>
      </c>
      <c r="M23" s="48"/>
      <c r="N23" s="48"/>
      <c r="O23" s="48"/>
      <c r="P23" s="48"/>
      <c r="Q23" s="48"/>
      <c r="R23" s="48"/>
      <c r="S23" s="48"/>
      <c r="T23" s="48"/>
      <c r="U23" s="48"/>
      <c r="V23" s="48"/>
      <c r="W23" s="51" t="s">
        <v>54</v>
      </c>
      <c r="X23" t="str">
        <f t="shared" si="0"/>
        <v>JB;BB;JB;BB;BB;SS;CB</v>
      </c>
      <c r="Y23" cm="1">
        <f t="array" ref="Y23">SUM(_xlfn.XLOOKUP(_xlfn.TOROW(F23:V23,1),$AN$34:$AN$43,$AL$34:$AL$43,,0,1))</f>
        <v>43</v>
      </c>
      <c r="Z23">
        <f t="shared" si="1"/>
        <v>7</v>
      </c>
      <c r="AA23" s="110">
        <v>45463</v>
      </c>
      <c r="AB23">
        <v>296</v>
      </c>
      <c r="AT23">
        <v>7</v>
      </c>
    </row>
    <row r="24" spans="2:46" ht="15" customHeight="1">
      <c r="B24" s="48">
        <v>1794</v>
      </c>
      <c r="C24" s="49">
        <v>45444</v>
      </c>
      <c r="D24" s="50">
        <v>0.45646990740740739</v>
      </c>
      <c r="E24" s="48" t="s">
        <v>8137</v>
      </c>
      <c r="F24" s="48" t="s">
        <v>133</v>
      </c>
      <c r="G24" s="48" t="s">
        <v>133</v>
      </c>
      <c r="H24" s="48" t="s">
        <v>319</v>
      </c>
      <c r="I24" s="48" t="s">
        <v>319</v>
      </c>
      <c r="J24" s="48" t="s">
        <v>319</v>
      </c>
      <c r="K24" s="48" t="s">
        <v>133</v>
      </c>
      <c r="L24" s="48" t="s">
        <v>719</v>
      </c>
      <c r="M24" s="48" t="s">
        <v>719</v>
      </c>
      <c r="N24" s="48" t="s">
        <v>719</v>
      </c>
      <c r="O24" s="48"/>
      <c r="P24" s="48"/>
      <c r="Q24" s="48"/>
      <c r="R24" s="48"/>
      <c r="S24" s="48"/>
      <c r="T24" s="48"/>
      <c r="U24" s="48"/>
      <c r="V24" s="48"/>
      <c r="W24" s="51" t="s">
        <v>55</v>
      </c>
      <c r="X24" t="str">
        <f t="shared" si="0"/>
        <v>SO;SO;FR;FR;FR;SO;BE;BE;BE</v>
      </c>
      <c r="Y24" cm="1">
        <f t="array" ref="Y24">SUM(_xlfn.XLOOKUP(_xlfn.TOROW(F24:V24,1),$AN$34:$AN$43,$AL$34:$AL$43,,0,1))</f>
        <v>30</v>
      </c>
      <c r="Z24">
        <f t="shared" si="1"/>
        <v>9</v>
      </c>
      <c r="AA24" s="110">
        <v>45473</v>
      </c>
      <c r="AB24">
        <v>295</v>
      </c>
      <c r="AH24" s="28" t="s">
        <v>15607</v>
      </c>
      <c r="AT24">
        <v>9</v>
      </c>
    </row>
    <row r="25" spans="2:46" ht="15" customHeight="1">
      <c r="B25" s="48">
        <v>1795</v>
      </c>
      <c r="C25" s="49">
        <v>45444</v>
      </c>
      <c r="D25" s="50">
        <v>0.45950231481481479</v>
      </c>
      <c r="E25" s="48" t="s">
        <v>8138</v>
      </c>
      <c r="F25" s="48" t="s">
        <v>189</v>
      </c>
      <c r="G25" s="48" t="s">
        <v>189</v>
      </c>
      <c r="H25" s="48" t="s">
        <v>319</v>
      </c>
      <c r="I25" s="48" t="s">
        <v>304</v>
      </c>
      <c r="J25" s="48" t="s">
        <v>304</v>
      </c>
      <c r="K25" s="48" t="s">
        <v>304</v>
      </c>
      <c r="L25" s="48"/>
      <c r="M25" s="48"/>
      <c r="N25" s="48"/>
      <c r="O25" s="48"/>
      <c r="P25" s="48"/>
      <c r="Q25" s="48"/>
      <c r="R25" s="48"/>
      <c r="S25" s="48"/>
      <c r="T25" s="48"/>
      <c r="U25" s="48"/>
      <c r="V25" s="48"/>
      <c r="W25" s="51" t="s">
        <v>56</v>
      </c>
      <c r="X25" t="str">
        <f t="shared" si="0"/>
        <v>JB;JB;FR;HD;HD;HD</v>
      </c>
      <c r="Y25" cm="1">
        <f t="array" ref="Y25">SUM(_xlfn.XLOOKUP(_xlfn.TOROW(F25:V25,1),$AN$34:$AN$43,$AL$34:$AL$43,,0,1))</f>
        <v>26</v>
      </c>
      <c r="Z25">
        <f t="shared" si="1"/>
        <v>6</v>
      </c>
      <c r="AA25" s="110">
        <v>45444</v>
      </c>
      <c r="AB25">
        <v>294</v>
      </c>
      <c r="AH25" s="30" t="s">
        <v>15556</v>
      </c>
      <c r="AT25">
        <v>6</v>
      </c>
    </row>
    <row r="26" spans="2:46" ht="15" customHeight="1">
      <c r="B26" s="48">
        <v>1796</v>
      </c>
      <c r="C26" s="49">
        <v>45444</v>
      </c>
      <c r="D26" s="50">
        <v>0.46137731481481481</v>
      </c>
      <c r="E26" s="48" t="s">
        <v>8139</v>
      </c>
      <c r="F26" s="48" t="s">
        <v>133</v>
      </c>
      <c r="G26" s="48" t="s">
        <v>133</v>
      </c>
      <c r="H26" s="48" t="s">
        <v>133</v>
      </c>
      <c r="I26" s="48" t="s">
        <v>133</v>
      </c>
      <c r="J26" s="48" t="s">
        <v>194</v>
      </c>
      <c r="K26" s="48" t="s">
        <v>133</v>
      </c>
      <c r="L26" s="48" t="s">
        <v>133</v>
      </c>
      <c r="M26" s="48"/>
      <c r="N26" s="48"/>
      <c r="O26" s="48"/>
      <c r="P26" s="48"/>
      <c r="Q26" s="48"/>
      <c r="R26" s="48"/>
      <c r="S26" s="48"/>
      <c r="T26" s="48"/>
      <c r="U26" s="48"/>
      <c r="V26" s="48"/>
      <c r="W26" s="51" t="s">
        <v>57</v>
      </c>
      <c r="X26" t="str">
        <f t="shared" si="0"/>
        <v>SO;SO;SO;SO;DH;SO;SO</v>
      </c>
      <c r="Y26" cm="1">
        <f t="array" ref="Y26">SUM(_xlfn.XLOOKUP(_xlfn.TOROW(F26:V26,1),$AN$34:$AN$43,$AL$34:$AL$43,,0,1))</f>
        <v>21</v>
      </c>
      <c r="Z26">
        <f t="shared" si="1"/>
        <v>7</v>
      </c>
      <c r="AA26" s="110">
        <v>45455</v>
      </c>
      <c r="AB26">
        <v>293</v>
      </c>
      <c r="AT26">
        <v>7</v>
      </c>
    </row>
    <row r="27" spans="2:46" ht="15" customHeight="1">
      <c r="B27" s="48">
        <v>1797</v>
      </c>
      <c r="C27" s="49">
        <v>45444</v>
      </c>
      <c r="D27" s="50">
        <v>0.46326388888888886</v>
      </c>
      <c r="E27" s="48" t="s">
        <v>8140</v>
      </c>
      <c r="F27" s="48" t="s">
        <v>243</v>
      </c>
      <c r="G27" s="48" t="s">
        <v>243</v>
      </c>
      <c r="H27" s="48" t="s">
        <v>243</v>
      </c>
      <c r="I27" s="48" t="s">
        <v>194</v>
      </c>
      <c r="J27" s="48" t="s">
        <v>194</v>
      </c>
      <c r="K27" s="48" t="s">
        <v>194</v>
      </c>
      <c r="L27" s="48" t="s">
        <v>189</v>
      </c>
      <c r="M27" s="48"/>
      <c r="N27" s="48"/>
      <c r="O27" s="48"/>
      <c r="P27" s="48"/>
      <c r="Q27" s="48"/>
      <c r="R27" s="48"/>
      <c r="S27" s="48"/>
      <c r="T27" s="48"/>
      <c r="U27" s="48"/>
      <c r="V27" s="48"/>
      <c r="W27" s="51" t="s">
        <v>58</v>
      </c>
      <c r="X27" t="str">
        <f t="shared" si="0"/>
        <v>CB;CB;CB;DH;DH;DH;JB</v>
      </c>
      <c r="Y27" cm="1">
        <f t="array" ref="Y27">SUM(_xlfn.XLOOKUP(_xlfn.TOROW(F27:V27,1),$AN$34:$AN$43,$AL$34:$AL$43,,0,1))</f>
        <v>52</v>
      </c>
      <c r="Z27">
        <f t="shared" si="1"/>
        <v>7</v>
      </c>
      <c r="AA27" s="110">
        <v>45461</v>
      </c>
      <c r="AB27">
        <v>291</v>
      </c>
      <c r="AT27">
        <v>7</v>
      </c>
    </row>
    <row r="28" spans="2:46" ht="15" customHeight="1">
      <c r="B28" s="48">
        <v>1798</v>
      </c>
      <c r="C28" s="49">
        <v>45444</v>
      </c>
      <c r="D28" s="50">
        <v>0.46380787037037036</v>
      </c>
      <c r="E28" s="48" t="s">
        <v>8141</v>
      </c>
      <c r="F28" s="48" t="s">
        <v>133</v>
      </c>
      <c r="G28" s="48" t="s">
        <v>304</v>
      </c>
      <c r="H28" s="48" t="s">
        <v>304</v>
      </c>
      <c r="I28" s="48" t="s">
        <v>304</v>
      </c>
      <c r="J28" s="48" t="s">
        <v>304</v>
      </c>
      <c r="K28" s="48" t="s">
        <v>319</v>
      </c>
      <c r="L28" s="48" t="s">
        <v>319</v>
      </c>
      <c r="M28" s="48" t="s">
        <v>319</v>
      </c>
      <c r="N28" s="48" t="s">
        <v>319</v>
      </c>
      <c r="O28" s="48" t="s">
        <v>194</v>
      </c>
      <c r="P28" s="48" t="s">
        <v>304</v>
      </c>
      <c r="Q28" s="48" t="s">
        <v>719</v>
      </c>
      <c r="R28" s="48" t="s">
        <v>189</v>
      </c>
      <c r="S28" s="48" t="s">
        <v>319</v>
      </c>
      <c r="T28" s="48"/>
      <c r="U28" s="48"/>
      <c r="V28" s="48"/>
      <c r="W28" s="51" t="s">
        <v>59</v>
      </c>
      <c r="X28" t="str">
        <f t="shared" si="0"/>
        <v>SO;HD;HD;HD;HD;FR;FR;FR;FR;DH;HD;BE;JB;FR</v>
      </c>
      <c r="Y28" cm="1">
        <f t="array" ref="Y28">SUM(_xlfn.XLOOKUP(_xlfn.TOROW(F28:V28,1),$AN$34:$AN$43,$AL$34:$AL$43,,0,1))</f>
        <v>67</v>
      </c>
      <c r="Z28">
        <f t="shared" si="1"/>
        <v>14</v>
      </c>
      <c r="AA28" s="110">
        <v>45448</v>
      </c>
      <c r="AB28">
        <v>289</v>
      </c>
      <c r="AT28">
        <v>14</v>
      </c>
    </row>
    <row r="29" spans="2:46" ht="15" customHeight="1">
      <c r="B29" s="48">
        <v>1799</v>
      </c>
      <c r="C29" s="49">
        <v>45444</v>
      </c>
      <c r="D29" s="50">
        <v>0.46515046296296297</v>
      </c>
      <c r="E29" s="48" t="s">
        <v>8142</v>
      </c>
      <c r="F29" s="48" t="s">
        <v>243</v>
      </c>
      <c r="G29" s="48" t="s">
        <v>243</v>
      </c>
      <c r="H29" s="48"/>
      <c r="I29" s="48"/>
      <c r="J29" s="48"/>
      <c r="K29" s="48"/>
      <c r="L29" s="48"/>
      <c r="M29" s="48"/>
      <c r="N29" s="48"/>
      <c r="O29" s="48"/>
      <c r="P29" s="48"/>
      <c r="Q29" s="48"/>
      <c r="R29" s="48"/>
      <c r="S29" s="48"/>
      <c r="T29" s="48"/>
      <c r="U29" s="48"/>
      <c r="V29" s="48"/>
      <c r="W29" s="51" t="s">
        <v>60</v>
      </c>
      <c r="X29" t="str">
        <f t="shared" si="0"/>
        <v>CB;CB</v>
      </c>
      <c r="Y29" cm="1">
        <f t="array" ref="Y29">SUM(_xlfn.XLOOKUP(_xlfn.TOROW(F29:V29,1),$AN$34:$AN$43,$AL$34:$AL$43,,0,1))</f>
        <v>16</v>
      </c>
      <c r="Z29">
        <f t="shared" si="1"/>
        <v>2</v>
      </c>
      <c r="AA29" s="110">
        <v>45460</v>
      </c>
      <c r="AB29">
        <v>289</v>
      </c>
      <c r="AT29">
        <v>2</v>
      </c>
    </row>
    <row r="30" spans="2:46" ht="15" customHeight="1">
      <c r="B30" s="48">
        <v>1800</v>
      </c>
      <c r="C30" s="49">
        <v>45444</v>
      </c>
      <c r="D30" s="50">
        <v>0.46614583333333331</v>
      </c>
      <c r="E30" s="48" t="s">
        <v>8143</v>
      </c>
      <c r="F30" s="48" t="s">
        <v>194</v>
      </c>
      <c r="G30" s="48" t="s">
        <v>243</v>
      </c>
      <c r="H30" s="48" t="s">
        <v>719</v>
      </c>
      <c r="I30" s="48" t="s">
        <v>719</v>
      </c>
      <c r="J30" s="48" t="s">
        <v>189</v>
      </c>
      <c r="K30" s="48" t="s">
        <v>243</v>
      </c>
      <c r="L30" s="48" t="s">
        <v>243</v>
      </c>
      <c r="M30" s="48" t="s">
        <v>243</v>
      </c>
      <c r="N30" s="48" t="s">
        <v>243</v>
      </c>
      <c r="O30" s="48" t="s">
        <v>304</v>
      </c>
      <c r="P30" s="48"/>
      <c r="Q30" s="48"/>
      <c r="R30" s="48"/>
      <c r="S30" s="48"/>
      <c r="T30" s="48"/>
      <c r="U30" s="48"/>
      <c r="V30" s="48"/>
      <c r="W30" s="51" t="s">
        <v>61</v>
      </c>
      <c r="X30" t="str">
        <f t="shared" si="0"/>
        <v>DH;CB;BE;BE;JB;CB;CB;CB;CB;HD</v>
      </c>
      <c r="Y30" cm="1">
        <f t="array" ref="Y30">SUM(_xlfn.XLOOKUP(_xlfn.TOROW(F30:V30,1),$AN$34:$AN$43,$AL$34:$AL$43,,0,1))</f>
        <v>67</v>
      </c>
      <c r="Z30">
        <f t="shared" si="1"/>
        <v>10</v>
      </c>
      <c r="AA30" s="110">
        <v>45445</v>
      </c>
      <c r="AB30">
        <v>287</v>
      </c>
      <c r="AT30">
        <v>10</v>
      </c>
    </row>
    <row r="31" spans="2:46" ht="15" customHeight="1">
      <c r="B31" s="48">
        <v>1801</v>
      </c>
      <c r="C31" s="49">
        <v>45444</v>
      </c>
      <c r="D31" s="50">
        <v>0.46682870370370372</v>
      </c>
      <c r="E31" s="48" t="s">
        <v>8144</v>
      </c>
      <c r="F31" s="48" t="s">
        <v>133</v>
      </c>
      <c r="G31" s="48" t="s">
        <v>133</v>
      </c>
      <c r="H31" s="48" t="s">
        <v>133</v>
      </c>
      <c r="I31" s="48" t="s">
        <v>51</v>
      </c>
      <c r="J31" s="48" t="s">
        <v>51</v>
      </c>
      <c r="K31" s="48" t="s">
        <v>189</v>
      </c>
      <c r="L31" s="48" t="s">
        <v>280</v>
      </c>
      <c r="M31" s="48" t="s">
        <v>319</v>
      </c>
      <c r="N31" s="48" t="s">
        <v>319</v>
      </c>
      <c r="O31" s="48" t="s">
        <v>319</v>
      </c>
      <c r="P31" s="48" t="s">
        <v>319</v>
      </c>
      <c r="Q31" s="48" t="s">
        <v>304</v>
      </c>
      <c r="R31" s="48" t="s">
        <v>133</v>
      </c>
      <c r="S31" s="48"/>
      <c r="T31" s="48"/>
      <c r="U31" s="48"/>
      <c r="V31" s="48"/>
      <c r="W31" s="51" t="s">
        <v>62</v>
      </c>
      <c r="X31" t="str">
        <f t="shared" si="0"/>
        <v>SO;SO;SO;BB;BB;JB;WB;FR;FR;FR;FR;HD;SO</v>
      </c>
      <c r="Y31" cm="1">
        <f t="array" ref="Y31">SUM(_xlfn.XLOOKUP(_xlfn.TOROW(F31:V31,1),$AN$34:$AN$43,$AL$34:$AL$43,,0,1))</f>
        <v>59</v>
      </c>
      <c r="Z31">
        <f t="shared" si="1"/>
        <v>13</v>
      </c>
      <c r="AA31" s="110">
        <v>45456</v>
      </c>
      <c r="AB31">
        <v>278</v>
      </c>
      <c r="AT31">
        <v>13</v>
      </c>
    </row>
    <row r="32" spans="2:46" ht="15" customHeight="1" thickBot="1">
      <c r="B32" s="48">
        <v>1802</v>
      </c>
      <c r="C32" s="49">
        <v>45444</v>
      </c>
      <c r="D32" s="50">
        <v>0.46836805555555555</v>
      </c>
      <c r="E32" s="48" t="s">
        <v>51</v>
      </c>
      <c r="F32" s="48" t="s">
        <v>51</v>
      </c>
      <c r="G32" s="48"/>
      <c r="H32" s="48"/>
      <c r="I32" s="48"/>
      <c r="J32" s="48"/>
      <c r="K32" s="48"/>
      <c r="L32" s="48"/>
      <c r="M32" s="48"/>
      <c r="N32" s="48"/>
      <c r="O32" s="48"/>
      <c r="P32" s="48"/>
      <c r="Q32" s="48"/>
      <c r="R32" s="48"/>
      <c r="S32" s="48"/>
      <c r="T32" s="48"/>
      <c r="U32" s="48"/>
      <c r="V32" s="48"/>
      <c r="W32" s="51" t="s">
        <v>52</v>
      </c>
      <c r="X32" t="str">
        <f t="shared" si="0"/>
        <v>BB</v>
      </c>
      <c r="Y32" cm="1">
        <f t="array" ref="Y32">SUM(_xlfn.XLOOKUP(_xlfn.TOROW(F32:V32,1),$AN$34:$AN$43,$AL$34:$AL$43,,0,1))</f>
        <v>10</v>
      </c>
      <c r="Z32">
        <f t="shared" si="1"/>
        <v>1</v>
      </c>
      <c r="AA32" s="110">
        <v>45458</v>
      </c>
      <c r="AB32">
        <v>278</v>
      </c>
      <c r="AT32">
        <v>1</v>
      </c>
    </row>
    <row r="33" spans="2:46" ht="15" customHeight="1" thickBot="1">
      <c r="B33" s="48">
        <v>1803</v>
      </c>
      <c r="C33" s="49">
        <v>45444</v>
      </c>
      <c r="D33" s="50">
        <v>0.47340277777777778</v>
      </c>
      <c r="E33" s="48" t="s">
        <v>8145</v>
      </c>
      <c r="F33" s="48" t="s">
        <v>280</v>
      </c>
      <c r="G33" s="48" t="s">
        <v>133</v>
      </c>
      <c r="H33" s="48" t="s">
        <v>719</v>
      </c>
      <c r="I33" s="48" t="s">
        <v>194</v>
      </c>
      <c r="J33" s="48" t="s">
        <v>194</v>
      </c>
      <c r="K33" s="48" t="s">
        <v>803</v>
      </c>
      <c r="L33" s="48" t="s">
        <v>803</v>
      </c>
      <c r="M33" s="48" t="s">
        <v>304</v>
      </c>
      <c r="N33" s="48" t="s">
        <v>133</v>
      </c>
      <c r="O33" s="48"/>
      <c r="P33" s="48"/>
      <c r="Q33" s="48"/>
      <c r="R33" s="48"/>
      <c r="S33" s="48"/>
      <c r="T33" s="48"/>
      <c r="U33" s="48"/>
      <c r="V33" s="48"/>
      <c r="W33" s="51" t="s">
        <v>63</v>
      </c>
      <c r="X33" t="str">
        <f t="shared" si="0"/>
        <v>WB;SO;BE;DH;DH;SS;SS;HD;SO</v>
      </c>
      <c r="Y33" cm="1">
        <f t="array" ref="Y33">SUM(_xlfn.XLOOKUP(_xlfn.TOROW(F33:V33,1),$AN$34:$AN$43,$AL$34:$AL$43,,0,1))</f>
        <v>51</v>
      </c>
      <c r="Z33">
        <f t="shared" si="1"/>
        <v>9</v>
      </c>
      <c r="AA33" s="110">
        <v>45462</v>
      </c>
      <c r="AB33">
        <v>269</v>
      </c>
      <c r="AJ33" s="66"/>
      <c r="AK33" s="43" t="s">
        <v>8102</v>
      </c>
      <c r="AL33" s="65" t="s">
        <v>8103</v>
      </c>
      <c r="AM33" s="66"/>
      <c r="AN33" s="43" t="s">
        <v>15597</v>
      </c>
      <c r="AT33">
        <v>9</v>
      </c>
    </row>
    <row r="34" spans="2:46" ht="15" customHeight="1">
      <c r="B34" s="48">
        <v>1804</v>
      </c>
      <c r="C34" s="49">
        <v>45444</v>
      </c>
      <c r="D34" s="50">
        <v>0.47537037037037039</v>
      </c>
      <c r="E34" s="48" t="s">
        <v>8146</v>
      </c>
      <c r="F34" s="48" t="s">
        <v>719</v>
      </c>
      <c r="G34" s="48" t="s">
        <v>719</v>
      </c>
      <c r="H34" s="48" t="s">
        <v>719</v>
      </c>
      <c r="I34" s="48"/>
      <c r="J34" s="48"/>
      <c r="K34" s="48"/>
      <c r="L34" s="48"/>
      <c r="M34" s="48"/>
      <c r="N34" s="48"/>
      <c r="O34" s="48"/>
      <c r="P34" s="48"/>
      <c r="Q34" s="48"/>
      <c r="R34" s="48"/>
      <c r="S34" s="48"/>
      <c r="T34" s="48"/>
      <c r="U34" s="48"/>
      <c r="V34" s="48"/>
      <c r="W34" s="51" t="s">
        <v>64</v>
      </c>
      <c r="X34" t="str">
        <f t="shared" si="0"/>
        <v>BE;BE;BE</v>
      </c>
      <c r="Y34" cm="1">
        <f t="array" ref="Y34">SUM(_xlfn.XLOOKUP(_xlfn.TOROW(F34:V34,1),$AN$34:$AN$43,$AL$34:$AL$43,,0,1))</f>
        <v>15</v>
      </c>
      <c r="Z34">
        <f t="shared" si="1"/>
        <v>3</v>
      </c>
      <c r="AA34" s="110">
        <v>45450</v>
      </c>
      <c r="AB34">
        <v>266</v>
      </c>
      <c r="AJ34" s="68"/>
      <c r="AK34" s="40" t="s">
        <v>8105</v>
      </c>
      <c r="AL34" s="70">
        <v>8</v>
      </c>
      <c r="AM34" s="71"/>
      <c r="AN34" s="40" t="s">
        <v>243</v>
      </c>
      <c r="AT34">
        <v>3</v>
      </c>
    </row>
    <row r="35" spans="2:46" ht="15" customHeight="1">
      <c r="B35" s="48">
        <v>1805</v>
      </c>
      <c r="C35" s="49">
        <v>45444</v>
      </c>
      <c r="D35" s="50">
        <v>0.47582175925925924</v>
      </c>
      <c r="E35" s="48" t="s">
        <v>8147</v>
      </c>
      <c r="F35" s="48" t="s">
        <v>280</v>
      </c>
      <c r="G35" s="48" t="s">
        <v>280</v>
      </c>
      <c r="H35" s="48" t="s">
        <v>280</v>
      </c>
      <c r="I35" s="48" t="s">
        <v>243</v>
      </c>
      <c r="J35" s="48" t="s">
        <v>243</v>
      </c>
      <c r="K35" s="48" t="s">
        <v>280</v>
      </c>
      <c r="L35" s="48" t="s">
        <v>280</v>
      </c>
      <c r="M35" s="48" t="s">
        <v>280</v>
      </c>
      <c r="N35" s="48"/>
      <c r="O35" s="48"/>
      <c r="P35" s="48"/>
      <c r="Q35" s="48"/>
      <c r="R35" s="48"/>
      <c r="S35" s="48"/>
      <c r="T35" s="48"/>
      <c r="U35" s="48"/>
      <c r="V35" s="48"/>
      <c r="W35" s="51" t="s">
        <v>65</v>
      </c>
      <c r="X35" t="str">
        <f t="shared" si="0"/>
        <v>WB;WB;WB;CB;CB;WB;WB;WB</v>
      </c>
      <c r="Y35" cm="1">
        <f t="array" ref="Y35">SUM(_xlfn.XLOOKUP(_xlfn.TOROW(F35:V35,1),$AN$34:$AN$43,$AL$34:$AL$43,,0,1))</f>
        <v>82</v>
      </c>
      <c r="Z35">
        <f t="shared" si="1"/>
        <v>8</v>
      </c>
      <c r="AA35" s="110">
        <v>45470</v>
      </c>
      <c r="AB35">
        <v>264</v>
      </c>
      <c r="AJ35" s="42"/>
      <c r="AK35" s="41" t="s">
        <v>8105</v>
      </c>
      <c r="AL35" s="72">
        <v>10</v>
      </c>
      <c r="AM35" s="42"/>
      <c r="AN35" s="41" t="s">
        <v>51</v>
      </c>
      <c r="AT35">
        <v>8</v>
      </c>
    </row>
    <row r="36" spans="2:46" ht="15" customHeight="1">
      <c r="B36" s="48">
        <v>1806</v>
      </c>
      <c r="C36" s="49">
        <v>45444</v>
      </c>
      <c r="D36" s="50">
        <v>0.47729166666666667</v>
      </c>
      <c r="E36" s="48" t="s">
        <v>8148</v>
      </c>
      <c r="F36" s="48" t="s">
        <v>719</v>
      </c>
      <c r="G36" s="48" t="s">
        <v>719</v>
      </c>
      <c r="H36" s="48" t="s">
        <v>719</v>
      </c>
      <c r="I36" s="48" t="s">
        <v>719</v>
      </c>
      <c r="J36" s="48" t="s">
        <v>719</v>
      </c>
      <c r="K36" s="48"/>
      <c r="L36" s="48"/>
      <c r="M36" s="48"/>
      <c r="N36" s="48"/>
      <c r="O36" s="48"/>
      <c r="P36" s="48"/>
      <c r="Q36" s="48"/>
      <c r="R36" s="48"/>
      <c r="S36" s="48"/>
      <c r="T36" s="48"/>
      <c r="U36" s="48"/>
      <c r="V36" s="48"/>
      <c r="W36" s="51" t="s">
        <v>66</v>
      </c>
      <c r="X36" t="str">
        <f t="shared" si="0"/>
        <v>BE;BE;BE;BE;BE</v>
      </c>
      <c r="Y36" cm="1">
        <f t="array" ref="Y36">SUM(_xlfn.XLOOKUP(_xlfn.TOROW(F36:V36,1),$AN$34:$AN$43,$AL$34:$AL$43,,0,1))</f>
        <v>25</v>
      </c>
      <c r="Z36">
        <f t="shared" si="1"/>
        <v>5</v>
      </c>
      <c r="AJ36" s="42"/>
      <c r="AK36" s="41" t="s">
        <v>8105</v>
      </c>
      <c r="AL36" s="72">
        <v>11</v>
      </c>
      <c r="AM36" s="42"/>
      <c r="AN36" s="41" t="s">
        <v>280</v>
      </c>
      <c r="AT36">
        <v>5</v>
      </c>
    </row>
    <row r="37" spans="2:46" ht="15" customHeight="1">
      <c r="B37" s="48">
        <v>1807</v>
      </c>
      <c r="C37" s="49">
        <v>45444</v>
      </c>
      <c r="D37" s="50">
        <v>0.48181712962962964</v>
      </c>
      <c r="E37" s="48" t="s">
        <v>8149</v>
      </c>
      <c r="F37" s="48" t="s">
        <v>133</v>
      </c>
      <c r="G37" s="48" t="s">
        <v>194</v>
      </c>
      <c r="H37" s="48" t="s">
        <v>803</v>
      </c>
      <c r="I37" s="48"/>
      <c r="J37" s="48"/>
      <c r="K37" s="48"/>
      <c r="L37" s="48"/>
      <c r="M37" s="48"/>
      <c r="N37" s="48"/>
      <c r="O37" s="48"/>
      <c r="P37" s="48"/>
      <c r="Q37" s="48"/>
      <c r="R37" s="48"/>
      <c r="S37" s="48"/>
      <c r="T37" s="48"/>
      <c r="U37" s="48"/>
      <c r="V37" s="48"/>
      <c r="W37" s="51" t="s">
        <v>67</v>
      </c>
      <c r="X37" t="str">
        <f t="shared" si="0"/>
        <v>SO;DH;SS</v>
      </c>
      <c r="Y37" cm="1">
        <f t="array" ref="Y37">SUM(_xlfn.XLOOKUP(_xlfn.TOROW(F37:V37,1),$AN$34:$AN$43,$AL$34:$AL$43,,0,1))</f>
        <v>14</v>
      </c>
      <c r="Z37">
        <f t="shared" si="1"/>
        <v>3</v>
      </c>
      <c r="AJ37" s="42"/>
      <c r="AK37" s="41" t="s">
        <v>8105</v>
      </c>
      <c r="AL37" s="72">
        <v>7</v>
      </c>
      <c r="AM37" s="42"/>
      <c r="AN37" s="41" t="s">
        <v>304</v>
      </c>
      <c r="AT37">
        <v>3</v>
      </c>
    </row>
    <row r="38" spans="2:46" ht="15" customHeight="1">
      <c r="B38" s="48">
        <v>1808</v>
      </c>
      <c r="C38" s="49">
        <v>45444</v>
      </c>
      <c r="D38" s="50">
        <v>0.48458333333333331</v>
      </c>
      <c r="E38" s="48" t="s">
        <v>8150</v>
      </c>
      <c r="F38" s="48" t="s">
        <v>719</v>
      </c>
      <c r="G38" s="48" t="s">
        <v>719</v>
      </c>
      <c r="H38" s="48" t="s">
        <v>719</v>
      </c>
      <c r="I38" s="48" t="s">
        <v>280</v>
      </c>
      <c r="J38" s="48" t="s">
        <v>280</v>
      </c>
      <c r="K38" s="48"/>
      <c r="L38" s="48"/>
      <c r="M38" s="48"/>
      <c r="N38" s="48"/>
      <c r="O38" s="48"/>
      <c r="P38" s="48"/>
      <c r="Q38" s="48"/>
      <c r="R38" s="48"/>
      <c r="S38" s="48"/>
      <c r="T38" s="48"/>
      <c r="U38" s="48"/>
      <c r="V38" s="48"/>
      <c r="W38" s="51" t="s">
        <v>68</v>
      </c>
      <c r="X38" t="str">
        <f t="shared" si="0"/>
        <v>BE;BE;BE;WB;WB</v>
      </c>
      <c r="Y38" cm="1">
        <f t="array" ref="Y38">SUM(_xlfn.XLOOKUP(_xlfn.TOROW(F38:V38,1),$AN$34:$AN$43,$AL$34:$AL$43,,0,1))</f>
        <v>37</v>
      </c>
      <c r="Z38">
        <f t="shared" si="1"/>
        <v>5</v>
      </c>
      <c r="AJ38" s="42"/>
      <c r="AK38" s="41" t="s">
        <v>8105</v>
      </c>
      <c r="AL38" s="72">
        <v>9</v>
      </c>
      <c r="AM38" s="42"/>
      <c r="AN38" s="41" t="s">
        <v>194</v>
      </c>
      <c r="AT38">
        <v>5</v>
      </c>
    </row>
    <row r="39" spans="2:46" ht="15" customHeight="1">
      <c r="B39" s="48">
        <v>1809</v>
      </c>
      <c r="C39" s="49">
        <v>45444</v>
      </c>
      <c r="D39" s="50">
        <v>0.48481481481481481</v>
      </c>
      <c r="E39" s="48" t="s">
        <v>8151</v>
      </c>
      <c r="F39" s="48" t="s">
        <v>319</v>
      </c>
      <c r="G39" s="48" t="s">
        <v>319</v>
      </c>
      <c r="H39" s="48" t="s">
        <v>280</v>
      </c>
      <c r="I39" s="48" t="s">
        <v>803</v>
      </c>
      <c r="J39" s="48" t="s">
        <v>194</v>
      </c>
      <c r="K39" s="48" t="s">
        <v>194</v>
      </c>
      <c r="L39" s="48"/>
      <c r="M39" s="48"/>
      <c r="N39" s="48"/>
      <c r="O39" s="48"/>
      <c r="P39" s="48"/>
      <c r="Q39" s="48"/>
      <c r="R39" s="48"/>
      <c r="S39" s="48"/>
      <c r="T39" s="48"/>
      <c r="U39" s="48"/>
      <c r="V39" s="48"/>
      <c r="W39" s="51" t="s">
        <v>69</v>
      </c>
      <c r="X39" t="str">
        <f t="shared" si="0"/>
        <v>FR;FR;WB;SS;DH;DH</v>
      </c>
      <c r="Y39" cm="1">
        <f t="array" ref="Y39">SUM(_xlfn.XLOOKUP(_xlfn.TOROW(F39:V39,1),$AN$34:$AN$43,$AL$34:$AL$43,,0,1))</f>
        <v>38</v>
      </c>
      <c r="Z39">
        <f t="shared" si="1"/>
        <v>6</v>
      </c>
      <c r="AJ39" s="42"/>
      <c r="AK39" s="41" t="s">
        <v>8111</v>
      </c>
      <c r="AL39" s="72">
        <v>3</v>
      </c>
      <c r="AM39" s="42"/>
      <c r="AN39" s="40" t="s">
        <v>319</v>
      </c>
      <c r="AT39">
        <v>6</v>
      </c>
    </row>
    <row r="40" spans="2:46" ht="15" customHeight="1">
      <c r="B40" s="48">
        <v>1810</v>
      </c>
      <c r="C40" s="49">
        <v>45444</v>
      </c>
      <c r="D40" s="50">
        <v>0.48692129629629627</v>
      </c>
      <c r="E40" s="48" t="s">
        <v>8152</v>
      </c>
      <c r="F40" s="48" t="s">
        <v>319</v>
      </c>
      <c r="G40" s="48" t="s">
        <v>189</v>
      </c>
      <c r="H40" s="48"/>
      <c r="I40" s="48"/>
      <c r="J40" s="48"/>
      <c r="K40" s="48"/>
      <c r="L40" s="48"/>
      <c r="M40" s="48"/>
      <c r="N40" s="48"/>
      <c r="O40" s="48"/>
      <c r="P40" s="48"/>
      <c r="Q40" s="48"/>
      <c r="R40" s="48"/>
      <c r="S40" s="48"/>
      <c r="T40" s="48"/>
      <c r="U40" s="48"/>
      <c r="V40" s="48"/>
      <c r="W40" s="51" t="s">
        <v>70</v>
      </c>
      <c r="X40" t="str">
        <f t="shared" si="0"/>
        <v>FR;JB</v>
      </c>
      <c r="Y40" cm="1">
        <f t="array" ref="Y40">SUM(_xlfn.XLOOKUP(_xlfn.TOROW(F40:V40,1),$AN$34:$AN$43,$AL$34:$AL$43,,0,1))</f>
        <v>4</v>
      </c>
      <c r="Z40">
        <f t="shared" si="1"/>
        <v>2</v>
      </c>
      <c r="AA40" t="str" cm="1">
        <f t="array" ref="AA40:AA55700">_xlfn.TOCOL(F6:V9005,1)</f>
        <v>BB</v>
      </c>
      <c r="AC40" t="str" cm="1">
        <f t="array" ref="AC40:AD49">_xlfn.GROUPBY(_xlfn.ANCHORARRAY(AA40),_xlfn.ANCHORARRAY(AA40),_xleta.COUNTA,0,0,2)</f>
        <v>CB</v>
      </c>
      <c r="AD40">
        <v>5342</v>
      </c>
      <c r="AJ40" s="42"/>
      <c r="AK40" s="41" t="s">
        <v>8111</v>
      </c>
      <c r="AL40" s="72">
        <v>3</v>
      </c>
      <c r="AM40" s="42"/>
      <c r="AN40" s="41" t="s">
        <v>803</v>
      </c>
      <c r="AT40">
        <v>2</v>
      </c>
    </row>
    <row r="41" spans="2:46" ht="15" customHeight="1">
      <c r="B41" s="48">
        <v>1811</v>
      </c>
      <c r="C41" s="49">
        <v>45444</v>
      </c>
      <c r="D41" s="50">
        <v>0.48733796296296295</v>
      </c>
      <c r="E41" s="48" t="s">
        <v>8153</v>
      </c>
      <c r="F41" s="48" t="s">
        <v>319</v>
      </c>
      <c r="G41" s="48" t="s">
        <v>319</v>
      </c>
      <c r="H41" s="48" t="s">
        <v>719</v>
      </c>
      <c r="I41" s="48"/>
      <c r="J41" s="48"/>
      <c r="K41" s="48"/>
      <c r="L41" s="48"/>
      <c r="M41" s="48"/>
      <c r="N41" s="48"/>
      <c r="O41" s="48"/>
      <c r="P41" s="48"/>
      <c r="Q41" s="48"/>
      <c r="R41" s="48"/>
      <c r="S41" s="48"/>
      <c r="T41" s="48"/>
      <c r="U41" s="48"/>
      <c r="V41" s="48"/>
      <c r="W41" s="51" t="s">
        <v>71</v>
      </c>
      <c r="X41" t="str">
        <f t="shared" si="0"/>
        <v>FR;FR;BE</v>
      </c>
      <c r="Y41" cm="1">
        <f t="array" ref="Y41">SUM(_xlfn.XLOOKUP(_xlfn.TOROW(F41:V41,1),$AN$34:$AN$43,$AL$34:$AL$43,,0,1))</f>
        <v>11</v>
      </c>
      <c r="Z41">
        <f t="shared" si="1"/>
        <v>3</v>
      </c>
      <c r="AA41" t="str">
        <v>SS</v>
      </c>
      <c r="AC41" t="str">
        <v>FR</v>
      </c>
      <c r="AD41">
        <v>5448</v>
      </c>
      <c r="AJ41" s="42"/>
      <c r="AK41" s="41" t="s">
        <v>8114</v>
      </c>
      <c r="AL41" s="72">
        <v>2</v>
      </c>
      <c r="AM41" s="42"/>
      <c r="AN41" s="40" t="s">
        <v>133</v>
      </c>
      <c r="AT41">
        <v>3</v>
      </c>
    </row>
    <row r="42" spans="2:46" ht="15" customHeight="1">
      <c r="B42" s="48">
        <v>1812</v>
      </c>
      <c r="C42" s="49">
        <v>45444</v>
      </c>
      <c r="D42" s="50">
        <v>0.48782407407407408</v>
      </c>
      <c r="E42" s="48" t="s">
        <v>8154</v>
      </c>
      <c r="F42" s="48" t="s">
        <v>304</v>
      </c>
      <c r="G42" s="48" t="s">
        <v>319</v>
      </c>
      <c r="H42" s="48" t="s">
        <v>280</v>
      </c>
      <c r="I42" s="48" t="s">
        <v>280</v>
      </c>
      <c r="J42" s="48" t="s">
        <v>280</v>
      </c>
      <c r="K42" s="48" t="s">
        <v>280</v>
      </c>
      <c r="L42" s="48" t="s">
        <v>719</v>
      </c>
      <c r="M42" s="48"/>
      <c r="N42" s="48"/>
      <c r="O42" s="48"/>
      <c r="P42" s="48"/>
      <c r="Q42" s="48"/>
      <c r="R42" s="48"/>
      <c r="S42" s="48"/>
      <c r="T42" s="48"/>
      <c r="U42" s="48"/>
      <c r="V42" s="48"/>
      <c r="W42" s="51" t="s">
        <v>72</v>
      </c>
      <c r="X42" t="str">
        <f t="shared" si="0"/>
        <v>HD;FR;WB;WB;WB;WB;BE</v>
      </c>
      <c r="Y42" cm="1">
        <f t="array" ref="Y42">SUM(_xlfn.XLOOKUP(_xlfn.TOROW(F42:V42,1),$AN$34:$AN$43,$AL$34:$AL$43,,0,1))</f>
        <v>59</v>
      </c>
      <c r="Z42">
        <f t="shared" si="1"/>
        <v>7</v>
      </c>
      <c r="AA42" t="str">
        <v>HD</v>
      </c>
      <c r="AC42" t="str">
        <v>JB</v>
      </c>
      <c r="AD42">
        <v>5475</v>
      </c>
      <c r="AJ42" s="42"/>
      <c r="AK42" s="41" t="s">
        <v>8114</v>
      </c>
      <c r="AL42" s="72">
        <v>5</v>
      </c>
      <c r="AM42" s="42"/>
      <c r="AN42" s="41" t="s">
        <v>719</v>
      </c>
      <c r="AT42">
        <v>7</v>
      </c>
    </row>
    <row r="43" spans="2:46" ht="15" customHeight="1">
      <c r="B43" s="48">
        <v>1813</v>
      </c>
      <c r="C43" s="49">
        <v>45444</v>
      </c>
      <c r="D43" s="50">
        <v>0.49068287037037039</v>
      </c>
      <c r="E43" s="48" t="s">
        <v>8155</v>
      </c>
      <c r="F43" s="48" t="s">
        <v>803</v>
      </c>
      <c r="G43" s="48" t="s">
        <v>189</v>
      </c>
      <c r="H43" s="48" t="s">
        <v>189</v>
      </c>
      <c r="I43" s="48" t="s">
        <v>189</v>
      </c>
      <c r="J43" s="48" t="s">
        <v>189</v>
      </c>
      <c r="K43" s="48" t="s">
        <v>319</v>
      </c>
      <c r="L43" s="48" t="s">
        <v>319</v>
      </c>
      <c r="M43" s="48"/>
      <c r="N43" s="48"/>
      <c r="O43" s="48"/>
      <c r="P43" s="48"/>
      <c r="Q43" s="48"/>
      <c r="R43" s="48"/>
      <c r="S43" s="48"/>
      <c r="T43" s="48"/>
      <c r="U43" s="48"/>
      <c r="V43" s="48"/>
      <c r="W43" s="51" t="s">
        <v>73</v>
      </c>
      <c r="X43" t="str">
        <f t="shared" si="0"/>
        <v>SS;JB;JB;JB;JB;FR;FR</v>
      </c>
      <c r="Y43" cm="1">
        <f t="array" ref="Y43">SUM(_xlfn.XLOOKUP(_xlfn.TOROW(F43:V43,1),$AN$34:$AN$43,$AL$34:$AL$43,,0,1))</f>
        <v>13</v>
      </c>
      <c r="Z43">
        <f t="shared" si="1"/>
        <v>7</v>
      </c>
      <c r="AA43" t="str">
        <v>BE</v>
      </c>
      <c r="AC43" t="str">
        <v>SS</v>
      </c>
      <c r="AD43">
        <v>5476</v>
      </c>
      <c r="AJ43" s="42"/>
      <c r="AK43" s="41" t="s">
        <v>8114</v>
      </c>
      <c r="AL43" s="72">
        <v>1</v>
      </c>
      <c r="AM43" s="42"/>
      <c r="AN43" s="41" t="s">
        <v>189</v>
      </c>
      <c r="AT43">
        <v>7</v>
      </c>
    </row>
    <row r="44" spans="2:46" ht="15" customHeight="1">
      <c r="B44" s="48">
        <v>1814</v>
      </c>
      <c r="C44" s="49">
        <v>45444</v>
      </c>
      <c r="D44" s="50">
        <v>0.49152777777777779</v>
      </c>
      <c r="E44" s="48" t="s">
        <v>8156</v>
      </c>
      <c r="F44" s="48" t="s">
        <v>194</v>
      </c>
      <c r="G44" s="48" t="s">
        <v>280</v>
      </c>
      <c r="H44" s="48" t="s">
        <v>280</v>
      </c>
      <c r="I44" s="48" t="s">
        <v>803</v>
      </c>
      <c r="J44" s="48" t="s">
        <v>319</v>
      </c>
      <c r="K44" s="48" t="s">
        <v>133</v>
      </c>
      <c r="L44" s="48"/>
      <c r="M44" s="48"/>
      <c r="N44" s="48"/>
      <c r="O44" s="48"/>
      <c r="P44" s="48"/>
      <c r="Q44" s="48"/>
      <c r="R44" s="48"/>
      <c r="S44" s="48"/>
      <c r="T44" s="48"/>
      <c r="U44" s="48"/>
      <c r="V44" s="48"/>
      <c r="W44" s="51" t="s">
        <v>74</v>
      </c>
      <c r="X44" t="str">
        <f t="shared" si="0"/>
        <v>DH;WB;WB;SS;FR;SO</v>
      </c>
      <c r="Y44" cm="1">
        <f t="array" ref="Y44">SUM(_xlfn.XLOOKUP(_xlfn.TOROW(F44:V44,1),$AN$34:$AN$43,$AL$34:$AL$43,,0,1))</f>
        <v>39</v>
      </c>
      <c r="Z44">
        <f t="shared" si="1"/>
        <v>6</v>
      </c>
      <c r="AA44" t="str">
        <v>WB</v>
      </c>
      <c r="AC44" t="str">
        <v>BE</v>
      </c>
      <c r="AD44">
        <v>5496</v>
      </c>
      <c r="AT44">
        <v>6</v>
      </c>
    </row>
    <row r="45" spans="2:46" ht="15" customHeight="1">
      <c r="B45" s="48">
        <v>1815</v>
      </c>
      <c r="C45" s="49">
        <v>45444</v>
      </c>
      <c r="D45" s="50">
        <v>0.49252314814814813</v>
      </c>
      <c r="E45" s="48" t="s">
        <v>8157</v>
      </c>
      <c r="F45" s="48" t="s">
        <v>319</v>
      </c>
      <c r="G45" s="48" t="s">
        <v>189</v>
      </c>
      <c r="H45" s="48" t="s">
        <v>189</v>
      </c>
      <c r="I45" s="48" t="s">
        <v>51</v>
      </c>
      <c r="J45" s="48" t="s">
        <v>319</v>
      </c>
      <c r="K45" s="48" t="s">
        <v>803</v>
      </c>
      <c r="L45" s="48" t="s">
        <v>189</v>
      </c>
      <c r="M45" s="48" t="s">
        <v>189</v>
      </c>
      <c r="N45" s="48" t="s">
        <v>189</v>
      </c>
      <c r="O45" s="48"/>
      <c r="P45" s="48"/>
      <c r="Q45" s="48"/>
      <c r="R45" s="48"/>
      <c r="S45" s="48"/>
      <c r="T45" s="48"/>
      <c r="U45" s="48"/>
      <c r="V45" s="48"/>
      <c r="W45" s="51" t="s">
        <v>75</v>
      </c>
      <c r="X45" t="str">
        <f t="shared" si="0"/>
        <v>FR;JB;JB;BB;FR;SS;JB;JB;JB</v>
      </c>
      <c r="Y45" cm="1">
        <f t="array" ref="Y45">SUM(_xlfn.XLOOKUP(_xlfn.TOROW(F45:V45,1),$AN$34:$AN$43,$AL$34:$AL$43,,0,1))</f>
        <v>24</v>
      </c>
      <c r="Z45">
        <f t="shared" si="1"/>
        <v>9</v>
      </c>
      <c r="AA45" t="str">
        <v>HD</v>
      </c>
      <c r="AC45" t="str">
        <v>BB</v>
      </c>
      <c r="AD45">
        <v>5629</v>
      </c>
      <c r="AT45">
        <v>9</v>
      </c>
    </row>
    <row r="46" spans="2:46" ht="15" customHeight="1">
      <c r="B46" s="48">
        <v>1816</v>
      </c>
      <c r="C46" s="49">
        <v>45444</v>
      </c>
      <c r="D46" s="50">
        <v>0.49319444444444444</v>
      </c>
      <c r="E46" s="48" t="s">
        <v>8158</v>
      </c>
      <c r="F46" s="48" t="s">
        <v>51</v>
      </c>
      <c r="G46" s="48" t="s">
        <v>280</v>
      </c>
      <c r="H46" s="48" t="s">
        <v>304</v>
      </c>
      <c r="I46" s="48" t="s">
        <v>243</v>
      </c>
      <c r="J46" s="48"/>
      <c r="K46" s="48"/>
      <c r="L46" s="48"/>
      <c r="M46" s="48"/>
      <c r="N46" s="48"/>
      <c r="O46" s="48"/>
      <c r="P46" s="48"/>
      <c r="Q46" s="48"/>
      <c r="R46" s="48"/>
      <c r="S46" s="48"/>
      <c r="T46" s="48"/>
      <c r="U46" s="48"/>
      <c r="V46" s="48"/>
      <c r="W46" s="51" t="s">
        <v>76</v>
      </c>
      <c r="X46" t="str">
        <f t="shared" si="0"/>
        <v>BB;WB;HD;CB</v>
      </c>
      <c r="Y46" cm="1">
        <f t="array" ref="Y46">SUM(_xlfn.XLOOKUP(_xlfn.TOROW(F46:V46,1),$AN$34:$AN$43,$AL$34:$AL$43,,0,1))</f>
        <v>36</v>
      </c>
      <c r="Z46">
        <f t="shared" si="1"/>
        <v>4</v>
      </c>
      <c r="AA46" t="str">
        <v>JB</v>
      </c>
      <c r="AC46" t="str">
        <v>DH</v>
      </c>
      <c r="AD46">
        <v>5647</v>
      </c>
      <c r="AT46">
        <v>4</v>
      </c>
    </row>
    <row r="47" spans="2:46" ht="15" customHeight="1">
      <c r="B47" s="48">
        <v>1817</v>
      </c>
      <c r="C47" s="49">
        <v>45444</v>
      </c>
      <c r="D47" s="50">
        <v>0.49378472222222225</v>
      </c>
      <c r="E47" s="48" t="s">
        <v>8159</v>
      </c>
      <c r="F47" s="48" t="s">
        <v>719</v>
      </c>
      <c r="G47" s="48" t="s">
        <v>803</v>
      </c>
      <c r="H47" s="48" t="s">
        <v>51</v>
      </c>
      <c r="I47" s="48" t="s">
        <v>194</v>
      </c>
      <c r="J47" s="48" t="s">
        <v>803</v>
      </c>
      <c r="K47" s="48" t="s">
        <v>719</v>
      </c>
      <c r="L47" s="48" t="s">
        <v>133</v>
      </c>
      <c r="M47" s="48" t="s">
        <v>189</v>
      </c>
      <c r="N47" s="48"/>
      <c r="O47" s="48"/>
      <c r="P47" s="48"/>
      <c r="Q47" s="48"/>
      <c r="R47" s="48"/>
      <c r="S47" s="48"/>
      <c r="T47" s="48"/>
      <c r="U47" s="48"/>
      <c r="V47" s="48"/>
      <c r="W47" s="51" t="s">
        <v>77</v>
      </c>
      <c r="X47" t="str">
        <f t="shared" si="0"/>
        <v>BE;SS;BB;DH;SS;BE;SO;JB</v>
      </c>
      <c r="Y47" cm="1">
        <f t="array" ref="Y47">SUM(_xlfn.XLOOKUP(_xlfn.TOROW(F47:V47,1),$AN$34:$AN$43,$AL$34:$AL$43,,0,1))</f>
        <v>38</v>
      </c>
      <c r="Z47">
        <f t="shared" si="1"/>
        <v>8</v>
      </c>
      <c r="AA47" t="str">
        <v>WB</v>
      </c>
      <c r="AC47" t="str">
        <v>HD</v>
      </c>
      <c r="AD47">
        <v>5699</v>
      </c>
      <c r="AT47">
        <v>8</v>
      </c>
    </row>
    <row r="48" spans="2:46" ht="15" customHeight="1">
      <c r="B48" s="48">
        <v>1818</v>
      </c>
      <c r="C48" s="49">
        <v>45444</v>
      </c>
      <c r="D48" s="50">
        <v>0.49960648148148146</v>
      </c>
      <c r="E48" s="48" t="s">
        <v>8160</v>
      </c>
      <c r="F48" s="48" t="s">
        <v>304</v>
      </c>
      <c r="G48" s="48" t="s">
        <v>319</v>
      </c>
      <c r="H48" s="48" t="s">
        <v>319</v>
      </c>
      <c r="I48" s="48"/>
      <c r="J48" s="48"/>
      <c r="K48" s="48"/>
      <c r="L48" s="48"/>
      <c r="M48" s="48"/>
      <c r="N48" s="48"/>
      <c r="O48" s="48"/>
      <c r="P48" s="48"/>
      <c r="Q48" s="48"/>
      <c r="R48" s="48"/>
      <c r="S48" s="48"/>
      <c r="T48" s="48"/>
      <c r="U48" s="48"/>
      <c r="V48" s="48"/>
      <c r="W48" s="51" t="s">
        <v>78</v>
      </c>
      <c r="X48" t="str">
        <f t="shared" si="0"/>
        <v>HD;FR;FR</v>
      </c>
      <c r="Y48" cm="1">
        <f t="array" ref="Y48">SUM(_xlfn.XLOOKUP(_xlfn.TOROW(F48:V48,1),$AN$34:$AN$43,$AL$34:$AL$43,,0,1))</f>
        <v>13</v>
      </c>
      <c r="Z48">
        <f t="shared" si="1"/>
        <v>3</v>
      </c>
      <c r="AA48" t="str">
        <v>CB</v>
      </c>
      <c r="AC48" t="str">
        <v>SO</v>
      </c>
      <c r="AD48">
        <v>5709</v>
      </c>
      <c r="AT48">
        <v>3</v>
      </c>
    </row>
    <row r="49" spans="2:46" ht="15" customHeight="1">
      <c r="B49" s="48">
        <v>1819</v>
      </c>
      <c r="C49" s="49">
        <v>45444</v>
      </c>
      <c r="D49" s="50">
        <v>0.49993055555555554</v>
      </c>
      <c r="E49" s="48" t="s">
        <v>8161</v>
      </c>
      <c r="F49" s="48" t="s">
        <v>280</v>
      </c>
      <c r="G49" s="48" t="s">
        <v>280</v>
      </c>
      <c r="H49" s="48" t="s">
        <v>280</v>
      </c>
      <c r="I49" s="48" t="s">
        <v>280</v>
      </c>
      <c r="J49" s="48" t="s">
        <v>194</v>
      </c>
      <c r="K49" s="48" t="s">
        <v>803</v>
      </c>
      <c r="L49" s="48" t="s">
        <v>280</v>
      </c>
      <c r="M49" s="48" t="s">
        <v>280</v>
      </c>
      <c r="N49" s="48" t="s">
        <v>194</v>
      </c>
      <c r="O49" s="48" t="s">
        <v>194</v>
      </c>
      <c r="P49" s="48"/>
      <c r="Q49" s="48"/>
      <c r="R49" s="48"/>
      <c r="S49" s="48"/>
      <c r="T49" s="48"/>
      <c r="U49" s="48"/>
      <c r="V49" s="48"/>
      <c r="W49" s="51" t="s">
        <v>79</v>
      </c>
      <c r="X49" t="str">
        <f t="shared" si="0"/>
        <v>WB;WB;WB;WB;DH;SS;WB;WB;DH;DH</v>
      </c>
      <c r="Y49" cm="1">
        <f t="array" ref="Y49">SUM(_xlfn.XLOOKUP(_xlfn.TOROW(F49:V49,1),$AN$34:$AN$43,$AL$34:$AL$43,,0,1))</f>
        <v>96</v>
      </c>
      <c r="Z49">
        <f t="shared" si="1"/>
        <v>10</v>
      </c>
      <c r="AA49" t="str">
        <v>DH</v>
      </c>
      <c r="AC49" t="str">
        <v>WB</v>
      </c>
      <c r="AD49">
        <v>5740</v>
      </c>
      <c r="AT49">
        <v>10</v>
      </c>
    </row>
    <row r="50" spans="2:46" ht="15" customHeight="1">
      <c r="B50" s="48">
        <v>1820</v>
      </c>
      <c r="C50" s="49">
        <v>45444</v>
      </c>
      <c r="D50" s="50">
        <v>0.49995370370370368</v>
      </c>
      <c r="E50" s="48" t="s">
        <v>8162</v>
      </c>
      <c r="F50" s="48" t="s">
        <v>803</v>
      </c>
      <c r="G50" s="48" t="s">
        <v>803</v>
      </c>
      <c r="H50" s="48" t="s">
        <v>803</v>
      </c>
      <c r="I50" s="48" t="s">
        <v>803</v>
      </c>
      <c r="J50" s="48" t="s">
        <v>280</v>
      </c>
      <c r="K50" s="48" t="s">
        <v>189</v>
      </c>
      <c r="L50" s="48" t="s">
        <v>133</v>
      </c>
      <c r="M50" s="48" t="s">
        <v>319</v>
      </c>
      <c r="N50" s="48" t="s">
        <v>304</v>
      </c>
      <c r="O50" s="48"/>
      <c r="P50" s="48"/>
      <c r="Q50" s="48"/>
      <c r="R50" s="48"/>
      <c r="S50" s="48"/>
      <c r="T50" s="48"/>
      <c r="U50" s="48"/>
      <c r="V50" s="48"/>
      <c r="W50" s="51" t="s">
        <v>80</v>
      </c>
      <c r="X50" t="str">
        <f t="shared" si="0"/>
        <v>SS;SS;SS;SS;WB;JB;SO;FR;HD</v>
      </c>
      <c r="Y50" cm="1">
        <f t="array" ref="Y50">SUM(_xlfn.XLOOKUP(_xlfn.TOROW(F50:V50,1),$AN$34:$AN$43,$AL$34:$AL$43,,0,1))</f>
        <v>36</v>
      </c>
      <c r="Z50">
        <f t="shared" si="1"/>
        <v>9</v>
      </c>
      <c r="AA50" t="str">
        <v>DH</v>
      </c>
      <c r="AT50">
        <v>9</v>
      </c>
    </row>
    <row r="51" spans="2:46" ht="15" customHeight="1">
      <c r="B51" s="48">
        <v>1821</v>
      </c>
      <c r="C51" s="49">
        <v>45444</v>
      </c>
      <c r="D51" s="50">
        <v>0.50040509259259258</v>
      </c>
      <c r="E51" s="48" t="s">
        <v>8163</v>
      </c>
      <c r="F51" s="48" t="s">
        <v>133</v>
      </c>
      <c r="G51" s="48" t="s">
        <v>133</v>
      </c>
      <c r="H51" s="48" t="s">
        <v>194</v>
      </c>
      <c r="I51" s="48" t="s">
        <v>194</v>
      </c>
      <c r="J51" s="48" t="s">
        <v>194</v>
      </c>
      <c r="K51" s="48" t="s">
        <v>304</v>
      </c>
      <c r="L51" s="48" t="s">
        <v>319</v>
      </c>
      <c r="M51" s="48" t="s">
        <v>319</v>
      </c>
      <c r="N51" s="48" t="s">
        <v>194</v>
      </c>
      <c r="O51" s="48" t="s">
        <v>189</v>
      </c>
      <c r="P51" s="48" t="s">
        <v>803</v>
      </c>
      <c r="Q51" s="48" t="s">
        <v>280</v>
      </c>
      <c r="R51" s="48"/>
      <c r="S51" s="48"/>
      <c r="T51" s="48"/>
      <c r="U51" s="48"/>
      <c r="V51" s="48"/>
      <c r="W51" s="51" t="s">
        <v>81</v>
      </c>
      <c r="X51" t="str">
        <f t="shared" si="0"/>
        <v>SO;SO;DH;DH;DH;HD;FR;FR;DH;JB;SS;WB</v>
      </c>
      <c r="Y51" cm="1">
        <f t="array" ref="Y51">SUM(_xlfn.XLOOKUP(_xlfn.TOROW(F51:V51,1),$AN$34:$AN$43,$AL$34:$AL$43,,0,1))</f>
        <v>68</v>
      </c>
      <c r="Z51">
        <f t="shared" si="1"/>
        <v>12</v>
      </c>
      <c r="AA51" t="str">
        <v>HD</v>
      </c>
      <c r="AG51" cm="1">
        <f t="array" ref="AG51:AH9050">_xlfn.GROUPBY(B6:B9005,Z6:Z9005,_xleta.SUM,0,0,-2)</f>
        <v>4014</v>
      </c>
      <c r="AH51">
        <v>17</v>
      </c>
      <c r="AJ51" cm="1">
        <f t="array" ref="AJ51:AJ2572">_xlfn._xlws.FILTER(AG51:AG9050,AH51:AH9050&gt;7)</f>
        <v>4014</v>
      </c>
      <c r="AL51">
        <f>COUNTA(_xlfn.ANCHORARRAY(AJ51))</f>
        <v>2522</v>
      </c>
      <c r="AT51">
        <v>12</v>
      </c>
    </row>
    <row r="52" spans="2:46" ht="15" customHeight="1">
      <c r="B52" s="48">
        <v>1822</v>
      </c>
      <c r="C52" s="49">
        <v>45444</v>
      </c>
      <c r="D52" s="50">
        <v>0.50224537037037043</v>
      </c>
      <c r="E52" s="48" t="s">
        <v>8164</v>
      </c>
      <c r="F52" s="48" t="s">
        <v>189</v>
      </c>
      <c r="G52" s="48" t="s">
        <v>189</v>
      </c>
      <c r="H52" s="48" t="s">
        <v>189</v>
      </c>
      <c r="I52" s="48" t="s">
        <v>304</v>
      </c>
      <c r="J52" s="48" t="s">
        <v>189</v>
      </c>
      <c r="K52" s="48" t="s">
        <v>133</v>
      </c>
      <c r="L52" s="48" t="s">
        <v>194</v>
      </c>
      <c r="M52" s="48" t="s">
        <v>194</v>
      </c>
      <c r="N52" s="48" t="s">
        <v>194</v>
      </c>
      <c r="O52" s="48" t="s">
        <v>189</v>
      </c>
      <c r="P52" s="48" t="s">
        <v>319</v>
      </c>
      <c r="Q52" s="48"/>
      <c r="R52" s="48"/>
      <c r="S52" s="48"/>
      <c r="T52" s="48"/>
      <c r="U52" s="48"/>
      <c r="V52" s="48"/>
      <c r="W52" s="51" t="s">
        <v>82</v>
      </c>
      <c r="X52" t="str">
        <f t="shared" si="0"/>
        <v>JB;JB;JB;HD;JB;SO;DH;DH;DH;JB;FR</v>
      </c>
      <c r="Y52" cm="1">
        <f t="array" ref="Y52">SUM(_xlfn.XLOOKUP(_xlfn.TOROW(F52:V52,1),$AN$34:$AN$43,$AL$34:$AL$43,,0,1))</f>
        <v>44</v>
      </c>
      <c r="Z52">
        <f t="shared" si="1"/>
        <v>11</v>
      </c>
      <c r="AA52" t="str">
        <v>HD</v>
      </c>
      <c r="AG52">
        <v>5279</v>
      </c>
      <c r="AH52">
        <v>17</v>
      </c>
      <c r="AJ52">
        <v>5279</v>
      </c>
      <c r="AT52">
        <v>11</v>
      </c>
    </row>
    <row r="53" spans="2:46" ht="15" customHeight="1">
      <c r="B53" s="48">
        <v>1823</v>
      </c>
      <c r="C53" s="49">
        <v>45444</v>
      </c>
      <c r="D53" s="50">
        <v>0.50277777777777777</v>
      </c>
      <c r="E53" s="48" t="s">
        <v>8165</v>
      </c>
      <c r="F53" s="48" t="s">
        <v>189</v>
      </c>
      <c r="G53" s="48" t="s">
        <v>51</v>
      </c>
      <c r="H53" s="48" t="s">
        <v>51</v>
      </c>
      <c r="I53" s="48" t="s">
        <v>51</v>
      </c>
      <c r="J53" s="48"/>
      <c r="K53" s="48"/>
      <c r="L53" s="48"/>
      <c r="M53" s="48"/>
      <c r="N53" s="48"/>
      <c r="O53" s="48"/>
      <c r="P53" s="48"/>
      <c r="Q53" s="48"/>
      <c r="R53" s="48"/>
      <c r="S53" s="48"/>
      <c r="T53" s="48"/>
      <c r="U53" s="48"/>
      <c r="V53" s="48"/>
      <c r="W53" s="51" t="s">
        <v>83</v>
      </c>
      <c r="X53" t="str">
        <f t="shared" si="0"/>
        <v>JB;BB;BB;BB</v>
      </c>
      <c r="Y53" cm="1">
        <f t="array" ref="Y53">SUM(_xlfn.XLOOKUP(_xlfn.TOROW(F53:V53,1),$AN$34:$AN$43,$AL$34:$AL$43,,0,1))</f>
        <v>31</v>
      </c>
      <c r="Z53">
        <f t="shared" si="1"/>
        <v>4</v>
      </c>
      <c r="AA53" t="str">
        <v>HD</v>
      </c>
      <c r="AG53">
        <v>2109</v>
      </c>
      <c r="AH53">
        <v>16</v>
      </c>
      <c r="AJ53">
        <v>2109</v>
      </c>
      <c r="AT53">
        <v>4</v>
      </c>
    </row>
    <row r="54" spans="2:46" ht="15" customHeight="1">
      <c r="B54" s="48">
        <v>1824</v>
      </c>
      <c r="C54" s="49">
        <v>45444</v>
      </c>
      <c r="D54" s="50">
        <v>0.50283564814814818</v>
      </c>
      <c r="E54" s="48" t="s">
        <v>8166</v>
      </c>
      <c r="F54" s="48" t="s">
        <v>304</v>
      </c>
      <c r="G54" s="48" t="s">
        <v>304</v>
      </c>
      <c r="H54" s="48" t="s">
        <v>133</v>
      </c>
      <c r="I54" s="48" t="s">
        <v>304</v>
      </c>
      <c r="J54" s="48" t="s">
        <v>243</v>
      </c>
      <c r="K54" s="48" t="s">
        <v>133</v>
      </c>
      <c r="L54" s="48" t="s">
        <v>189</v>
      </c>
      <c r="M54" s="48"/>
      <c r="N54" s="48"/>
      <c r="O54" s="48"/>
      <c r="P54" s="48"/>
      <c r="Q54" s="48"/>
      <c r="R54" s="48"/>
      <c r="S54" s="48"/>
      <c r="T54" s="48"/>
      <c r="U54" s="48"/>
      <c r="V54" s="48"/>
      <c r="W54" s="51" t="s">
        <v>84</v>
      </c>
      <c r="X54" t="str">
        <f t="shared" si="0"/>
        <v>HD;HD;SO;HD;CB;SO;JB</v>
      </c>
      <c r="Y54" cm="1">
        <f t="array" ref="Y54">SUM(_xlfn.XLOOKUP(_xlfn.TOROW(F54:V54,1),$AN$34:$AN$43,$AL$34:$AL$43,,0,1))</f>
        <v>34</v>
      </c>
      <c r="Z54">
        <f t="shared" si="1"/>
        <v>7</v>
      </c>
      <c r="AA54" t="str">
        <v>JB</v>
      </c>
      <c r="AG54">
        <v>4108</v>
      </c>
      <c r="AH54">
        <v>16</v>
      </c>
      <c r="AJ54">
        <v>4108</v>
      </c>
      <c r="AT54">
        <v>7</v>
      </c>
    </row>
    <row r="55" spans="2:46" ht="15" customHeight="1">
      <c r="B55" s="48">
        <v>1825</v>
      </c>
      <c r="C55" s="49">
        <v>45444</v>
      </c>
      <c r="D55" s="50">
        <v>0.50451388888888893</v>
      </c>
      <c r="E55" s="48" t="s">
        <v>8167</v>
      </c>
      <c r="F55" s="48" t="s">
        <v>280</v>
      </c>
      <c r="G55" s="48" t="s">
        <v>280</v>
      </c>
      <c r="H55" s="48" t="s">
        <v>280</v>
      </c>
      <c r="I55" s="48" t="s">
        <v>319</v>
      </c>
      <c r="J55" s="48" t="s">
        <v>319</v>
      </c>
      <c r="K55" s="48"/>
      <c r="L55" s="48"/>
      <c r="M55" s="48"/>
      <c r="N55" s="48"/>
      <c r="O55" s="48"/>
      <c r="P55" s="48"/>
      <c r="Q55" s="48"/>
      <c r="R55" s="48"/>
      <c r="S55" s="48"/>
      <c r="T55" s="48"/>
      <c r="U55" s="48"/>
      <c r="V55" s="48"/>
      <c r="W55" s="51" t="s">
        <v>85</v>
      </c>
      <c r="X55" t="str">
        <f t="shared" si="0"/>
        <v>WB;WB;WB;FR;FR</v>
      </c>
      <c r="Y55" cm="1">
        <f t="array" ref="Y55">SUM(_xlfn.XLOOKUP(_xlfn.TOROW(F55:V55,1),$AN$34:$AN$43,$AL$34:$AL$43,,0,1))</f>
        <v>39</v>
      </c>
      <c r="Z55">
        <f t="shared" si="1"/>
        <v>5</v>
      </c>
      <c r="AA55" t="str">
        <v>JB</v>
      </c>
      <c r="AG55">
        <v>6066</v>
      </c>
      <c r="AH55">
        <v>16</v>
      </c>
      <c r="AJ55">
        <v>6066</v>
      </c>
      <c r="AT55">
        <v>5</v>
      </c>
    </row>
    <row r="56" spans="2:46" ht="15" customHeight="1">
      <c r="B56" s="48">
        <v>1826</v>
      </c>
      <c r="C56" s="49">
        <v>45444</v>
      </c>
      <c r="D56" s="50">
        <v>0.50494212962962959</v>
      </c>
      <c r="E56" s="48" t="s">
        <v>8168</v>
      </c>
      <c r="F56" s="48" t="s">
        <v>51</v>
      </c>
      <c r="G56" s="48" t="s">
        <v>280</v>
      </c>
      <c r="H56" s="48" t="s">
        <v>51</v>
      </c>
      <c r="I56" s="48" t="s">
        <v>133</v>
      </c>
      <c r="J56" s="48"/>
      <c r="K56" s="48"/>
      <c r="L56" s="48"/>
      <c r="M56" s="48"/>
      <c r="N56" s="48"/>
      <c r="O56" s="48"/>
      <c r="P56" s="48"/>
      <c r="Q56" s="48"/>
      <c r="R56" s="48"/>
      <c r="S56" s="48"/>
      <c r="T56" s="48"/>
      <c r="U56" s="48"/>
      <c r="V56" s="48"/>
      <c r="W56" s="51" t="s">
        <v>86</v>
      </c>
      <c r="X56" t="str">
        <f t="shared" si="0"/>
        <v>BB;WB;BB;SO</v>
      </c>
      <c r="Y56" cm="1">
        <f t="array" ref="Y56">SUM(_xlfn.XLOOKUP(_xlfn.TOROW(F56:V56,1),$AN$34:$AN$43,$AL$34:$AL$43,,0,1))</f>
        <v>33</v>
      </c>
      <c r="Z56">
        <f t="shared" si="1"/>
        <v>4</v>
      </c>
      <c r="AA56" t="str">
        <v>FR</v>
      </c>
      <c r="AG56">
        <v>6122</v>
      </c>
      <c r="AH56">
        <v>16</v>
      </c>
      <c r="AJ56">
        <v>6122</v>
      </c>
      <c r="AT56">
        <v>4</v>
      </c>
    </row>
    <row r="57" spans="2:46" ht="15" customHeight="1">
      <c r="B57" s="48">
        <v>1827</v>
      </c>
      <c r="C57" s="49">
        <v>45444</v>
      </c>
      <c r="D57" s="50">
        <v>0.50844907407407403</v>
      </c>
      <c r="E57" s="48" t="s">
        <v>8169</v>
      </c>
      <c r="F57" s="48" t="s">
        <v>194</v>
      </c>
      <c r="G57" s="48" t="s">
        <v>133</v>
      </c>
      <c r="H57" s="48" t="s">
        <v>133</v>
      </c>
      <c r="I57" s="48" t="s">
        <v>319</v>
      </c>
      <c r="J57" s="48"/>
      <c r="K57" s="48"/>
      <c r="L57" s="48"/>
      <c r="M57" s="48"/>
      <c r="N57" s="48"/>
      <c r="O57" s="48"/>
      <c r="P57" s="48"/>
      <c r="Q57" s="48"/>
      <c r="R57" s="48"/>
      <c r="S57" s="48"/>
      <c r="T57" s="48"/>
      <c r="U57" s="48"/>
      <c r="V57" s="48"/>
      <c r="W57" s="51" t="s">
        <v>87</v>
      </c>
      <c r="X57" t="str">
        <f t="shared" si="0"/>
        <v>DH;SO;SO;FR</v>
      </c>
      <c r="Y57" cm="1">
        <f t="array" ref="Y57">SUM(_xlfn.XLOOKUP(_xlfn.TOROW(F57:V57,1),$AN$34:$AN$43,$AL$34:$AL$43,,0,1))</f>
        <v>16</v>
      </c>
      <c r="Z57">
        <f t="shared" si="1"/>
        <v>4</v>
      </c>
      <c r="AA57" t="str">
        <v>CB</v>
      </c>
      <c r="AG57">
        <v>6556</v>
      </c>
      <c r="AH57">
        <v>16</v>
      </c>
      <c r="AJ57">
        <v>6556</v>
      </c>
      <c r="AT57">
        <v>4</v>
      </c>
    </row>
    <row r="58" spans="2:46" ht="15" customHeight="1">
      <c r="B58" s="48">
        <v>1828</v>
      </c>
      <c r="C58" s="49">
        <v>45444</v>
      </c>
      <c r="D58" s="50">
        <v>0.5119097222222222</v>
      </c>
      <c r="E58" s="48" t="s">
        <v>8170</v>
      </c>
      <c r="F58" s="48" t="s">
        <v>243</v>
      </c>
      <c r="G58" s="48" t="s">
        <v>243</v>
      </c>
      <c r="H58" s="48" t="s">
        <v>189</v>
      </c>
      <c r="I58" s="48" t="s">
        <v>194</v>
      </c>
      <c r="J58" s="48" t="s">
        <v>280</v>
      </c>
      <c r="K58" s="48" t="s">
        <v>280</v>
      </c>
      <c r="L58" s="48" t="s">
        <v>719</v>
      </c>
      <c r="M58" s="48" t="s">
        <v>194</v>
      </c>
      <c r="N58" s="48" t="s">
        <v>194</v>
      </c>
      <c r="O58" s="48"/>
      <c r="P58" s="48"/>
      <c r="Q58" s="48"/>
      <c r="R58" s="48"/>
      <c r="S58" s="48"/>
      <c r="T58" s="48"/>
      <c r="U58" s="48"/>
      <c r="V58" s="48"/>
      <c r="W58" s="51" t="s">
        <v>88</v>
      </c>
      <c r="X58" t="str">
        <f t="shared" si="0"/>
        <v>CB;CB;JB;DH;WB;WB;BE;DH;DH</v>
      </c>
      <c r="Y58" cm="1">
        <f t="array" ref="Y58">SUM(_xlfn.XLOOKUP(_xlfn.TOROW(F58:V58,1),$AN$34:$AN$43,$AL$34:$AL$43,,0,1))</f>
        <v>71</v>
      </c>
      <c r="Z58">
        <f t="shared" si="1"/>
        <v>9</v>
      </c>
      <c r="AA58" t="str">
        <v>DH</v>
      </c>
      <c r="AG58">
        <v>7273</v>
      </c>
      <c r="AH58">
        <v>16</v>
      </c>
      <c r="AJ58">
        <v>7273</v>
      </c>
      <c r="AT58">
        <v>9</v>
      </c>
    </row>
    <row r="59" spans="2:46" ht="15" customHeight="1">
      <c r="B59" s="48">
        <v>1829</v>
      </c>
      <c r="C59" s="49">
        <v>45444</v>
      </c>
      <c r="D59" s="50">
        <v>0.51353009259259264</v>
      </c>
      <c r="E59" s="48" t="s">
        <v>8171</v>
      </c>
      <c r="F59" s="48" t="s">
        <v>194</v>
      </c>
      <c r="G59" s="48" t="s">
        <v>51</v>
      </c>
      <c r="H59" s="48"/>
      <c r="I59" s="48"/>
      <c r="J59" s="48"/>
      <c r="K59" s="48"/>
      <c r="L59" s="48"/>
      <c r="M59" s="48"/>
      <c r="N59" s="48"/>
      <c r="O59" s="48"/>
      <c r="P59" s="48"/>
      <c r="Q59" s="48"/>
      <c r="R59" s="48"/>
      <c r="S59" s="48"/>
      <c r="T59" s="48"/>
      <c r="U59" s="48"/>
      <c r="V59" s="48"/>
      <c r="W59" s="51" t="s">
        <v>89</v>
      </c>
      <c r="X59" t="str">
        <f t="shared" si="0"/>
        <v>DH;BB</v>
      </c>
      <c r="Y59" cm="1">
        <f t="array" ref="Y59">SUM(_xlfn.XLOOKUP(_xlfn.TOROW(F59:V59,1),$AN$34:$AN$43,$AL$34:$AL$43,,0,1))</f>
        <v>19</v>
      </c>
      <c r="Z59">
        <f t="shared" si="1"/>
        <v>2</v>
      </c>
      <c r="AA59" t="str">
        <v>BE</v>
      </c>
      <c r="AG59">
        <v>7908</v>
      </c>
      <c r="AH59">
        <v>16</v>
      </c>
      <c r="AJ59">
        <v>7908</v>
      </c>
      <c r="AT59">
        <v>2</v>
      </c>
    </row>
    <row r="60" spans="2:46" ht="15" customHeight="1">
      <c r="B60" s="48">
        <v>1830</v>
      </c>
      <c r="C60" s="49">
        <v>45444</v>
      </c>
      <c r="D60" s="50">
        <v>0.51371527777777781</v>
      </c>
      <c r="E60" s="48" t="s">
        <v>8172</v>
      </c>
      <c r="F60" s="48" t="s">
        <v>51</v>
      </c>
      <c r="G60" s="48" t="s">
        <v>51</v>
      </c>
      <c r="H60" s="48" t="s">
        <v>194</v>
      </c>
      <c r="I60" s="48" t="s">
        <v>719</v>
      </c>
      <c r="J60" s="48" t="s">
        <v>719</v>
      </c>
      <c r="K60" s="48" t="s">
        <v>719</v>
      </c>
      <c r="L60" s="48"/>
      <c r="M60" s="48"/>
      <c r="N60" s="48"/>
      <c r="O60" s="48"/>
      <c r="P60" s="48"/>
      <c r="Q60" s="48"/>
      <c r="R60" s="48"/>
      <c r="S60" s="48"/>
      <c r="T60" s="48"/>
      <c r="U60" s="48"/>
      <c r="V60" s="48"/>
      <c r="W60" s="51" t="s">
        <v>90</v>
      </c>
      <c r="X60" t="str">
        <f t="shared" si="0"/>
        <v>BB;BB;DH;BE;BE;BE</v>
      </c>
      <c r="Y60" cm="1">
        <f t="array" ref="Y60">SUM(_xlfn.XLOOKUP(_xlfn.TOROW(F60:V60,1),$AN$34:$AN$43,$AL$34:$AL$43,,0,1))</f>
        <v>44</v>
      </c>
      <c r="Z60">
        <f t="shared" si="1"/>
        <v>6</v>
      </c>
      <c r="AA60" t="str">
        <v>HD</v>
      </c>
      <c r="AG60">
        <v>8903</v>
      </c>
      <c r="AH60">
        <v>16</v>
      </c>
      <c r="AJ60">
        <v>8903</v>
      </c>
      <c r="AT60">
        <v>6</v>
      </c>
    </row>
    <row r="61" spans="2:46" ht="15" customHeight="1">
      <c r="B61" s="48">
        <v>1831</v>
      </c>
      <c r="C61" s="49">
        <v>45444</v>
      </c>
      <c r="D61" s="50">
        <v>0.5145601851851852</v>
      </c>
      <c r="E61" s="48" t="s">
        <v>8173</v>
      </c>
      <c r="F61" s="48" t="s">
        <v>319</v>
      </c>
      <c r="G61" s="48" t="s">
        <v>803</v>
      </c>
      <c r="H61" s="48" t="s">
        <v>280</v>
      </c>
      <c r="I61" s="48" t="s">
        <v>51</v>
      </c>
      <c r="J61" s="48" t="s">
        <v>133</v>
      </c>
      <c r="K61" s="48" t="s">
        <v>280</v>
      </c>
      <c r="L61" s="48" t="s">
        <v>133</v>
      </c>
      <c r="M61" s="48" t="s">
        <v>803</v>
      </c>
      <c r="N61" s="48" t="s">
        <v>189</v>
      </c>
      <c r="O61" s="48"/>
      <c r="P61" s="48"/>
      <c r="Q61" s="48"/>
      <c r="R61" s="48"/>
      <c r="S61" s="48"/>
      <c r="T61" s="48"/>
      <c r="U61" s="48"/>
      <c r="V61" s="48"/>
      <c r="W61" s="51" t="s">
        <v>91</v>
      </c>
      <c r="X61" t="str">
        <f t="shared" si="0"/>
        <v>FR;SS;WB;BB;SO;WB;SO;SS;JB</v>
      </c>
      <c r="Y61" cm="1">
        <f t="array" ref="Y61">SUM(_xlfn.XLOOKUP(_xlfn.TOROW(F61:V61,1),$AN$34:$AN$43,$AL$34:$AL$43,,0,1))</f>
        <v>46</v>
      </c>
      <c r="Z61">
        <f t="shared" si="1"/>
        <v>9</v>
      </c>
      <c r="AA61" t="str">
        <v>HD</v>
      </c>
      <c r="AG61">
        <v>9260</v>
      </c>
      <c r="AH61">
        <v>16</v>
      </c>
      <c r="AJ61">
        <v>9260</v>
      </c>
      <c r="AT61">
        <v>9</v>
      </c>
    </row>
    <row r="62" spans="2:46" ht="15" customHeight="1">
      <c r="B62" s="48">
        <v>1832</v>
      </c>
      <c r="C62" s="49">
        <v>45444</v>
      </c>
      <c r="D62" s="50">
        <v>0.51896990740740745</v>
      </c>
      <c r="E62" s="48" t="s">
        <v>8174</v>
      </c>
      <c r="F62" s="48" t="s">
        <v>280</v>
      </c>
      <c r="G62" s="48" t="s">
        <v>133</v>
      </c>
      <c r="H62" s="48" t="s">
        <v>133</v>
      </c>
      <c r="I62" s="48" t="s">
        <v>319</v>
      </c>
      <c r="J62" s="48" t="s">
        <v>319</v>
      </c>
      <c r="K62" s="48" t="s">
        <v>319</v>
      </c>
      <c r="L62" s="48" t="s">
        <v>319</v>
      </c>
      <c r="M62" s="48"/>
      <c r="N62" s="48"/>
      <c r="O62" s="48"/>
      <c r="P62" s="48"/>
      <c r="Q62" s="48"/>
      <c r="R62" s="48"/>
      <c r="S62" s="48"/>
      <c r="T62" s="48"/>
      <c r="U62" s="48"/>
      <c r="V62" s="48"/>
      <c r="W62" s="51" t="s">
        <v>92</v>
      </c>
      <c r="X62" t="str">
        <f t="shared" si="0"/>
        <v>WB;SO;SO;FR;FR;FR;FR</v>
      </c>
      <c r="Y62" cm="1">
        <f t="array" ref="Y62">SUM(_xlfn.XLOOKUP(_xlfn.TOROW(F62:V62,1),$AN$34:$AN$43,$AL$34:$AL$43,,0,1))</f>
        <v>27</v>
      </c>
      <c r="Z62">
        <f t="shared" si="1"/>
        <v>7</v>
      </c>
      <c r="AA62" t="str">
        <v>HD</v>
      </c>
      <c r="AG62">
        <v>9772</v>
      </c>
      <c r="AH62">
        <v>16</v>
      </c>
      <c r="AJ62">
        <v>9772</v>
      </c>
      <c r="AT62">
        <v>7</v>
      </c>
    </row>
    <row r="63" spans="2:46" ht="15" customHeight="1">
      <c r="B63" s="48">
        <v>1833</v>
      </c>
      <c r="C63" s="49">
        <v>45444</v>
      </c>
      <c r="D63" s="50">
        <v>0.52440972222222226</v>
      </c>
      <c r="E63" s="48" t="s">
        <v>8175</v>
      </c>
      <c r="F63" s="48" t="s">
        <v>304</v>
      </c>
      <c r="G63" s="48" t="s">
        <v>189</v>
      </c>
      <c r="H63" s="48" t="s">
        <v>189</v>
      </c>
      <c r="I63" s="48" t="s">
        <v>51</v>
      </c>
      <c r="J63" s="48"/>
      <c r="K63" s="48"/>
      <c r="L63" s="48"/>
      <c r="M63" s="48"/>
      <c r="N63" s="48"/>
      <c r="O63" s="48"/>
      <c r="P63" s="48"/>
      <c r="Q63" s="48"/>
      <c r="R63" s="48"/>
      <c r="S63" s="48"/>
      <c r="T63" s="48"/>
      <c r="U63" s="48"/>
      <c r="V63" s="48"/>
      <c r="W63" s="51" t="s">
        <v>93</v>
      </c>
      <c r="X63" t="str">
        <f t="shared" si="0"/>
        <v>HD;JB;JB;BB</v>
      </c>
      <c r="Y63" cm="1">
        <f t="array" ref="Y63">SUM(_xlfn.XLOOKUP(_xlfn.TOROW(F63:V63,1),$AN$34:$AN$43,$AL$34:$AL$43,,0,1))</f>
        <v>19</v>
      </c>
      <c r="Z63">
        <f t="shared" si="1"/>
        <v>4</v>
      </c>
      <c r="AA63" t="str">
        <v>CB</v>
      </c>
      <c r="AG63">
        <v>1936</v>
      </c>
      <c r="AH63">
        <v>15</v>
      </c>
      <c r="AJ63">
        <v>1936</v>
      </c>
      <c r="AT63">
        <v>4</v>
      </c>
    </row>
    <row r="64" spans="2:46" ht="15" customHeight="1">
      <c r="B64" s="48">
        <v>1834</v>
      </c>
      <c r="C64" s="49">
        <v>45444</v>
      </c>
      <c r="D64" s="50">
        <v>0.52618055555555554</v>
      </c>
      <c r="E64" s="48" t="s">
        <v>8176</v>
      </c>
      <c r="F64" s="48" t="s">
        <v>243</v>
      </c>
      <c r="G64" s="48" t="s">
        <v>243</v>
      </c>
      <c r="H64" s="48" t="s">
        <v>243</v>
      </c>
      <c r="I64" s="48" t="s">
        <v>319</v>
      </c>
      <c r="J64" s="48" t="s">
        <v>319</v>
      </c>
      <c r="K64" s="48" t="s">
        <v>803</v>
      </c>
      <c r="L64" s="48"/>
      <c r="M64" s="48"/>
      <c r="N64" s="48"/>
      <c r="O64" s="48"/>
      <c r="P64" s="48"/>
      <c r="Q64" s="48"/>
      <c r="R64" s="48"/>
      <c r="S64" s="48"/>
      <c r="T64" s="48"/>
      <c r="U64" s="48"/>
      <c r="V64" s="48"/>
      <c r="W64" s="51" t="s">
        <v>94</v>
      </c>
      <c r="X64" t="str">
        <f t="shared" si="0"/>
        <v>CB;CB;CB;FR;FR;SS</v>
      </c>
      <c r="Y64" cm="1">
        <f t="array" ref="Y64">SUM(_xlfn.XLOOKUP(_xlfn.TOROW(F64:V64,1),$AN$34:$AN$43,$AL$34:$AL$43,,0,1))</f>
        <v>33</v>
      </c>
      <c r="Z64">
        <f t="shared" si="1"/>
        <v>6</v>
      </c>
      <c r="AA64" t="str">
        <v>CB</v>
      </c>
      <c r="AG64">
        <v>2068</v>
      </c>
      <c r="AH64">
        <v>15</v>
      </c>
      <c r="AJ64">
        <v>2068</v>
      </c>
      <c r="AT64">
        <v>6</v>
      </c>
    </row>
    <row r="65" spans="2:46" ht="15" customHeight="1">
      <c r="B65" s="48">
        <v>1835</v>
      </c>
      <c r="C65" s="49">
        <v>45444</v>
      </c>
      <c r="D65" s="50">
        <v>0.52709490740740739</v>
      </c>
      <c r="E65" s="48" t="s">
        <v>8177</v>
      </c>
      <c r="F65" s="48" t="s">
        <v>803</v>
      </c>
      <c r="G65" s="48" t="s">
        <v>319</v>
      </c>
      <c r="H65" s="48" t="s">
        <v>280</v>
      </c>
      <c r="I65" s="48"/>
      <c r="J65" s="48"/>
      <c r="K65" s="48"/>
      <c r="L65" s="48"/>
      <c r="M65" s="48"/>
      <c r="N65" s="48"/>
      <c r="O65" s="48"/>
      <c r="P65" s="48"/>
      <c r="Q65" s="48"/>
      <c r="R65" s="48"/>
      <c r="S65" s="48"/>
      <c r="T65" s="48"/>
      <c r="U65" s="48"/>
      <c r="V65" s="48"/>
      <c r="W65" s="51" t="s">
        <v>95</v>
      </c>
      <c r="X65" t="str">
        <f t="shared" si="0"/>
        <v>SS;FR;WB</v>
      </c>
      <c r="Y65" cm="1">
        <f t="array" ref="Y65">SUM(_xlfn.XLOOKUP(_xlfn.TOROW(F65:V65,1),$AN$34:$AN$43,$AL$34:$AL$43,,0,1))</f>
        <v>17</v>
      </c>
      <c r="Z65">
        <f t="shared" si="1"/>
        <v>3</v>
      </c>
      <c r="AA65" t="str">
        <v>CB</v>
      </c>
      <c r="AG65">
        <v>2256</v>
      </c>
      <c r="AH65">
        <v>15</v>
      </c>
      <c r="AJ65">
        <v>2256</v>
      </c>
      <c r="AT65">
        <v>3</v>
      </c>
    </row>
    <row r="66" spans="2:46" ht="15" customHeight="1">
      <c r="B66" s="48">
        <v>1836</v>
      </c>
      <c r="C66" s="49">
        <v>45444</v>
      </c>
      <c r="D66" s="50">
        <v>0.52755787037037039</v>
      </c>
      <c r="E66" s="48" t="s">
        <v>8178</v>
      </c>
      <c r="F66" s="48" t="s">
        <v>803</v>
      </c>
      <c r="G66" s="48" t="s">
        <v>803</v>
      </c>
      <c r="H66" s="48" t="s">
        <v>51</v>
      </c>
      <c r="I66" s="48" t="s">
        <v>51</v>
      </c>
      <c r="J66" s="48" t="s">
        <v>51</v>
      </c>
      <c r="K66" s="48" t="s">
        <v>803</v>
      </c>
      <c r="L66" s="48"/>
      <c r="M66" s="48"/>
      <c r="N66" s="48"/>
      <c r="O66" s="48"/>
      <c r="P66" s="48"/>
      <c r="Q66" s="48"/>
      <c r="R66" s="48"/>
      <c r="S66" s="48"/>
      <c r="T66" s="48"/>
      <c r="U66" s="48"/>
      <c r="V66" s="48"/>
      <c r="W66" s="51" t="s">
        <v>96</v>
      </c>
      <c r="X66" t="str">
        <f t="shared" si="0"/>
        <v>SS;SS;BB;BB;BB;SS</v>
      </c>
      <c r="Y66" cm="1">
        <f t="array" ref="Y66">SUM(_xlfn.XLOOKUP(_xlfn.TOROW(F66:V66,1),$AN$34:$AN$43,$AL$34:$AL$43,,0,1))</f>
        <v>39</v>
      </c>
      <c r="Z66">
        <f t="shared" si="1"/>
        <v>6</v>
      </c>
      <c r="AA66" t="str">
        <v>HD</v>
      </c>
      <c r="AG66">
        <v>2390</v>
      </c>
      <c r="AH66">
        <v>15</v>
      </c>
      <c r="AJ66">
        <v>2390</v>
      </c>
      <c r="AT66">
        <v>6</v>
      </c>
    </row>
    <row r="67" spans="2:46" ht="15" customHeight="1">
      <c r="B67" s="48">
        <v>1837</v>
      </c>
      <c r="C67" s="49">
        <v>45444</v>
      </c>
      <c r="D67" s="50">
        <v>0.52789351851851851</v>
      </c>
      <c r="E67" s="48" t="s">
        <v>8179</v>
      </c>
      <c r="F67" s="48" t="s">
        <v>133</v>
      </c>
      <c r="G67" s="48" t="s">
        <v>280</v>
      </c>
      <c r="H67" s="48" t="s">
        <v>280</v>
      </c>
      <c r="I67" s="48" t="s">
        <v>280</v>
      </c>
      <c r="J67" s="48" t="s">
        <v>243</v>
      </c>
      <c r="K67" s="48" t="s">
        <v>243</v>
      </c>
      <c r="L67" s="48" t="s">
        <v>243</v>
      </c>
      <c r="M67" s="48" t="s">
        <v>194</v>
      </c>
      <c r="N67" s="48"/>
      <c r="O67" s="48"/>
      <c r="P67" s="48"/>
      <c r="Q67" s="48"/>
      <c r="R67" s="48"/>
      <c r="S67" s="48"/>
      <c r="T67" s="48"/>
      <c r="U67" s="48"/>
      <c r="V67" s="48"/>
      <c r="W67" s="51" t="s">
        <v>97</v>
      </c>
      <c r="X67" t="str">
        <f t="shared" si="0"/>
        <v>SO;WB;WB;WB;CB;CB;CB;DH</v>
      </c>
      <c r="Y67" cm="1">
        <f t="array" ref="Y67">SUM(_xlfn.XLOOKUP(_xlfn.TOROW(F67:V67,1),$AN$34:$AN$43,$AL$34:$AL$43,,0,1))</f>
        <v>68</v>
      </c>
      <c r="Z67">
        <f t="shared" si="1"/>
        <v>8</v>
      </c>
      <c r="AA67" t="str">
        <v>HD</v>
      </c>
      <c r="AG67">
        <v>2732</v>
      </c>
      <c r="AH67">
        <v>15</v>
      </c>
      <c r="AJ67">
        <v>2732</v>
      </c>
      <c r="AT67">
        <v>8</v>
      </c>
    </row>
    <row r="68" spans="2:46" ht="15" customHeight="1">
      <c r="B68" s="48">
        <v>1838</v>
      </c>
      <c r="C68" s="49">
        <v>45444</v>
      </c>
      <c r="D68" s="50">
        <v>0.53186342592592595</v>
      </c>
      <c r="E68" s="48" t="s">
        <v>8180</v>
      </c>
      <c r="F68" s="48" t="s">
        <v>803</v>
      </c>
      <c r="G68" s="48" t="s">
        <v>803</v>
      </c>
      <c r="H68" s="48"/>
      <c r="I68" s="48"/>
      <c r="J68" s="48"/>
      <c r="K68" s="48"/>
      <c r="L68" s="48"/>
      <c r="M68" s="48"/>
      <c r="N68" s="48"/>
      <c r="O68" s="48"/>
      <c r="P68" s="48"/>
      <c r="Q68" s="48"/>
      <c r="R68" s="48"/>
      <c r="S68" s="48"/>
      <c r="T68" s="48"/>
      <c r="U68" s="48"/>
      <c r="V68" s="48"/>
      <c r="W68" s="51" t="s">
        <v>98</v>
      </c>
      <c r="X68" t="str">
        <f t="shared" si="0"/>
        <v>SS;SS</v>
      </c>
      <c r="Y68" cm="1">
        <f t="array" ref="Y68">SUM(_xlfn.XLOOKUP(_xlfn.TOROW(F68:V68,1),$AN$34:$AN$43,$AL$34:$AL$43,,0,1))</f>
        <v>6</v>
      </c>
      <c r="Z68">
        <f t="shared" si="1"/>
        <v>2</v>
      </c>
      <c r="AA68" t="str">
        <v>HD</v>
      </c>
      <c r="AG68">
        <v>3064</v>
      </c>
      <c r="AH68">
        <v>15</v>
      </c>
      <c r="AJ68">
        <v>3064</v>
      </c>
      <c r="AT68">
        <v>2</v>
      </c>
    </row>
    <row r="69" spans="2:46" ht="15" customHeight="1">
      <c r="B69" s="48">
        <v>1839</v>
      </c>
      <c r="C69" s="49">
        <v>45444</v>
      </c>
      <c r="D69" s="50">
        <v>0.53314814814814815</v>
      </c>
      <c r="E69" s="48" t="s">
        <v>8181</v>
      </c>
      <c r="F69" s="48" t="s">
        <v>194</v>
      </c>
      <c r="G69" s="48" t="s">
        <v>194</v>
      </c>
      <c r="H69" s="48" t="s">
        <v>194</v>
      </c>
      <c r="I69" s="48" t="s">
        <v>719</v>
      </c>
      <c r="J69" s="48" t="s">
        <v>719</v>
      </c>
      <c r="K69" s="48" t="s">
        <v>719</v>
      </c>
      <c r="L69" s="48" t="s">
        <v>280</v>
      </c>
      <c r="M69" s="48"/>
      <c r="N69" s="48"/>
      <c r="O69" s="48"/>
      <c r="P69" s="48"/>
      <c r="Q69" s="48"/>
      <c r="R69" s="48"/>
      <c r="S69" s="48"/>
      <c r="T69" s="48"/>
      <c r="U69" s="48"/>
      <c r="V69" s="48"/>
      <c r="W69" s="51" t="s">
        <v>99</v>
      </c>
      <c r="X69" t="str">
        <f t="shared" si="0"/>
        <v>DH;DH;DH;BE;BE;BE;WB</v>
      </c>
      <c r="Y69" cm="1">
        <f t="array" ref="Y69">SUM(_xlfn.XLOOKUP(_xlfn.TOROW(F69:V69,1),$AN$34:$AN$43,$AL$34:$AL$43,,0,1))</f>
        <v>53</v>
      </c>
      <c r="Z69">
        <f t="shared" si="1"/>
        <v>7</v>
      </c>
      <c r="AA69" t="str">
        <v>HD</v>
      </c>
      <c r="AG69">
        <v>3071</v>
      </c>
      <c r="AH69">
        <v>15</v>
      </c>
      <c r="AJ69">
        <v>3071</v>
      </c>
      <c r="AT69">
        <v>7</v>
      </c>
    </row>
    <row r="70" spans="2:46" ht="15" customHeight="1">
      <c r="B70" s="48">
        <v>1840</v>
      </c>
      <c r="C70" s="49">
        <v>45444</v>
      </c>
      <c r="D70" s="50">
        <v>0.53723379629629631</v>
      </c>
      <c r="E70" s="48" t="s">
        <v>8182</v>
      </c>
      <c r="F70" s="48" t="s">
        <v>243</v>
      </c>
      <c r="G70" s="48" t="s">
        <v>243</v>
      </c>
      <c r="H70" s="48" t="s">
        <v>194</v>
      </c>
      <c r="I70" s="48" t="s">
        <v>189</v>
      </c>
      <c r="J70" s="48" t="s">
        <v>194</v>
      </c>
      <c r="K70" s="48"/>
      <c r="L70" s="48"/>
      <c r="M70" s="48"/>
      <c r="N70" s="48"/>
      <c r="O70" s="48"/>
      <c r="P70" s="48"/>
      <c r="Q70" s="48"/>
      <c r="R70" s="48"/>
      <c r="S70" s="48"/>
      <c r="T70" s="48"/>
      <c r="U70" s="48"/>
      <c r="V70" s="48"/>
      <c r="W70" s="51" t="s">
        <v>100</v>
      </c>
      <c r="X70" t="str">
        <f t="shared" si="0"/>
        <v>CB;CB;DH;JB;DH</v>
      </c>
      <c r="Y70" cm="1">
        <f t="array" ref="Y70">SUM(_xlfn.XLOOKUP(_xlfn.TOROW(F70:V70,1),$AN$34:$AN$43,$AL$34:$AL$43,,0,1))</f>
        <v>35</v>
      </c>
      <c r="Z70">
        <f t="shared" si="1"/>
        <v>5</v>
      </c>
      <c r="AA70" t="str">
        <v>JB</v>
      </c>
      <c r="AG70">
        <v>3139</v>
      </c>
      <c r="AH70">
        <v>15</v>
      </c>
      <c r="AJ70">
        <v>3139</v>
      </c>
      <c r="AT70">
        <v>5</v>
      </c>
    </row>
    <row r="71" spans="2:46" ht="15" customHeight="1">
      <c r="B71" s="48">
        <v>1841</v>
      </c>
      <c r="C71" s="49">
        <v>45444</v>
      </c>
      <c r="D71" s="50">
        <v>0.53839120370370375</v>
      </c>
      <c r="E71" s="48" t="s">
        <v>8183</v>
      </c>
      <c r="F71" s="48" t="s">
        <v>243</v>
      </c>
      <c r="G71" s="48" t="s">
        <v>243</v>
      </c>
      <c r="H71" s="48" t="s">
        <v>803</v>
      </c>
      <c r="I71" s="48" t="s">
        <v>51</v>
      </c>
      <c r="J71" s="48" t="s">
        <v>51</v>
      </c>
      <c r="K71" s="48" t="s">
        <v>194</v>
      </c>
      <c r="L71" s="48" t="s">
        <v>194</v>
      </c>
      <c r="M71" s="48"/>
      <c r="N71" s="48"/>
      <c r="O71" s="48"/>
      <c r="P71" s="48"/>
      <c r="Q71" s="48"/>
      <c r="R71" s="48"/>
      <c r="S71" s="48"/>
      <c r="T71" s="48"/>
      <c r="U71" s="48"/>
      <c r="V71" s="48"/>
      <c r="W71" s="51" t="s">
        <v>101</v>
      </c>
      <c r="X71" t="str">
        <f t="shared" ref="X71:X134" si="2">_xlfn.TEXTJOIN(";",TRUE,F71:V71)</f>
        <v>CB;CB;SS;BB;BB;DH;DH</v>
      </c>
      <c r="Y71" cm="1">
        <f t="array" ref="Y71">SUM(_xlfn.XLOOKUP(_xlfn.TOROW(F71:V71,1),$AN$34:$AN$43,$AL$34:$AL$43,,0,1))</f>
        <v>57</v>
      </c>
      <c r="Z71">
        <f t="shared" ref="Z71:Z134" si="3">COUNTA(F71:V71)</f>
        <v>7</v>
      </c>
      <c r="AA71" t="str">
        <v>JB</v>
      </c>
      <c r="AG71">
        <v>3377</v>
      </c>
      <c r="AH71">
        <v>15</v>
      </c>
      <c r="AJ71">
        <v>3377</v>
      </c>
      <c r="AT71">
        <v>7</v>
      </c>
    </row>
    <row r="72" spans="2:46" ht="15" customHeight="1">
      <c r="B72" s="48">
        <v>1842</v>
      </c>
      <c r="C72" s="49">
        <v>45444</v>
      </c>
      <c r="D72" s="50">
        <v>0.53979166666666667</v>
      </c>
      <c r="E72" s="48" t="s">
        <v>8184</v>
      </c>
      <c r="F72" s="48" t="s">
        <v>803</v>
      </c>
      <c r="G72" s="48" t="s">
        <v>803</v>
      </c>
      <c r="H72" s="48" t="s">
        <v>189</v>
      </c>
      <c r="I72" s="48" t="s">
        <v>133</v>
      </c>
      <c r="J72" s="48" t="s">
        <v>189</v>
      </c>
      <c r="K72" s="48" t="s">
        <v>304</v>
      </c>
      <c r="L72" s="48" t="s">
        <v>719</v>
      </c>
      <c r="M72" s="48"/>
      <c r="N72" s="48"/>
      <c r="O72" s="48"/>
      <c r="P72" s="48"/>
      <c r="Q72" s="48"/>
      <c r="R72" s="48"/>
      <c r="S72" s="48"/>
      <c r="T72" s="48"/>
      <c r="U72" s="48"/>
      <c r="V72" s="48"/>
      <c r="W72" s="51" t="s">
        <v>102</v>
      </c>
      <c r="X72" t="str">
        <f t="shared" si="2"/>
        <v>SS;SS;JB;SO;JB;HD;BE</v>
      </c>
      <c r="Y72" cm="1">
        <f t="array" ref="Y72">SUM(_xlfn.XLOOKUP(_xlfn.TOROW(F72:V72,1),$AN$34:$AN$43,$AL$34:$AL$43,,0,1))</f>
        <v>22</v>
      </c>
      <c r="Z72">
        <f t="shared" si="3"/>
        <v>7</v>
      </c>
      <c r="AA72" t="str">
        <v>DH</v>
      </c>
      <c r="AG72">
        <v>3429</v>
      </c>
      <c r="AH72">
        <v>15</v>
      </c>
      <c r="AJ72">
        <v>3429</v>
      </c>
      <c r="AT72">
        <v>7</v>
      </c>
    </row>
    <row r="73" spans="2:46" ht="15" customHeight="1">
      <c r="B73" s="48">
        <v>1843</v>
      </c>
      <c r="C73" s="49">
        <v>45444</v>
      </c>
      <c r="D73" s="50">
        <v>0.54394675925925928</v>
      </c>
      <c r="E73" s="48" t="s">
        <v>8185</v>
      </c>
      <c r="F73" s="48" t="s">
        <v>189</v>
      </c>
      <c r="G73" s="48" t="s">
        <v>189</v>
      </c>
      <c r="H73" s="48" t="s">
        <v>803</v>
      </c>
      <c r="I73" s="48" t="s">
        <v>243</v>
      </c>
      <c r="J73" s="48" t="s">
        <v>133</v>
      </c>
      <c r="K73" s="48" t="s">
        <v>194</v>
      </c>
      <c r="L73" s="48"/>
      <c r="M73" s="48"/>
      <c r="N73" s="48"/>
      <c r="O73" s="48"/>
      <c r="P73" s="48"/>
      <c r="Q73" s="48"/>
      <c r="R73" s="48"/>
      <c r="S73" s="48"/>
      <c r="T73" s="48"/>
      <c r="U73" s="48"/>
      <c r="V73" s="48"/>
      <c r="W73" s="51" t="s">
        <v>103</v>
      </c>
      <c r="X73" t="str">
        <f t="shared" si="2"/>
        <v>JB;JB;SS;CB;SO;DH</v>
      </c>
      <c r="Y73" cm="1">
        <f t="array" ref="Y73">SUM(_xlfn.XLOOKUP(_xlfn.TOROW(F73:V73,1),$AN$34:$AN$43,$AL$34:$AL$43,,0,1))</f>
        <v>24</v>
      </c>
      <c r="Z73">
        <f t="shared" si="3"/>
        <v>6</v>
      </c>
      <c r="AA73" t="str">
        <v>DH</v>
      </c>
      <c r="AG73">
        <v>4154</v>
      </c>
      <c r="AH73">
        <v>15</v>
      </c>
      <c r="AJ73">
        <v>4154</v>
      </c>
      <c r="AT73">
        <v>6</v>
      </c>
    </row>
    <row r="74" spans="2:46" ht="15" customHeight="1">
      <c r="B74" s="48">
        <v>1844</v>
      </c>
      <c r="C74" s="49">
        <v>45444</v>
      </c>
      <c r="D74" s="50">
        <v>0.54398148148148151</v>
      </c>
      <c r="E74" s="48" t="s">
        <v>8186</v>
      </c>
      <c r="F74" s="48" t="s">
        <v>319</v>
      </c>
      <c r="G74" s="48" t="s">
        <v>319</v>
      </c>
      <c r="H74" s="48" t="s">
        <v>133</v>
      </c>
      <c r="I74" s="48" t="s">
        <v>133</v>
      </c>
      <c r="J74" s="48"/>
      <c r="K74" s="48"/>
      <c r="L74" s="48"/>
      <c r="M74" s="48"/>
      <c r="N74" s="48"/>
      <c r="O74" s="48"/>
      <c r="P74" s="48"/>
      <c r="Q74" s="48"/>
      <c r="R74" s="48"/>
      <c r="S74" s="48"/>
      <c r="T74" s="48"/>
      <c r="U74" s="48"/>
      <c r="V74" s="48"/>
      <c r="W74" s="51" t="s">
        <v>104</v>
      </c>
      <c r="X74" t="str">
        <f t="shared" si="2"/>
        <v>FR;FR;SO;SO</v>
      </c>
      <c r="Y74" cm="1">
        <f t="array" ref="Y74">SUM(_xlfn.XLOOKUP(_xlfn.TOROW(F74:V74,1),$AN$34:$AN$43,$AL$34:$AL$43,,0,1))</f>
        <v>10</v>
      </c>
      <c r="Z74">
        <f t="shared" si="3"/>
        <v>4</v>
      </c>
      <c r="AA74" t="str">
        <v>HD</v>
      </c>
      <c r="AG74">
        <v>4299</v>
      </c>
      <c r="AH74">
        <v>15</v>
      </c>
      <c r="AJ74">
        <v>4299</v>
      </c>
      <c r="AT74">
        <v>4</v>
      </c>
    </row>
    <row r="75" spans="2:46" ht="15" customHeight="1">
      <c r="B75" s="48">
        <v>1845</v>
      </c>
      <c r="C75" s="49">
        <v>45444</v>
      </c>
      <c r="D75" s="50">
        <v>0.54567129629629629</v>
      </c>
      <c r="E75" s="48" t="s">
        <v>8187</v>
      </c>
      <c r="F75" s="48" t="s">
        <v>189</v>
      </c>
      <c r="G75" s="48" t="s">
        <v>51</v>
      </c>
      <c r="H75" s="48" t="s">
        <v>133</v>
      </c>
      <c r="I75" s="48" t="s">
        <v>189</v>
      </c>
      <c r="J75" s="48" t="s">
        <v>194</v>
      </c>
      <c r="K75" s="48" t="s">
        <v>133</v>
      </c>
      <c r="L75" s="48" t="s">
        <v>803</v>
      </c>
      <c r="M75" s="48" t="s">
        <v>803</v>
      </c>
      <c r="N75" s="48"/>
      <c r="O75" s="48"/>
      <c r="P75" s="48"/>
      <c r="Q75" s="48"/>
      <c r="R75" s="48"/>
      <c r="S75" s="48"/>
      <c r="T75" s="48"/>
      <c r="U75" s="48"/>
      <c r="V75" s="48"/>
      <c r="W75" s="51" t="s">
        <v>105</v>
      </c>
      <c r="X75" t="str">
        <f t="shared" si="2"/>
        <v>JB;BB;SO;JB;DH;SO;SS;SS</v>
      </c>
      <c r="Y75" cm="1">
        <f t="array" ref="Y75">SUM(_xlfn.XLOOKUP(_xlfn.TOROW(F75:V75,1),$AN$34:$AN$43,$AL$34:$AL$43,,0,1))</f>
        <v>31</v>
      </c>
      <c r="Z75">
        <f t="shared" si="3"/>
        <v>8</v>
      </c>
      <c r="AA75" t="str">
        <v>HD</v>
      </c>
      <c r="AG75">
        <v>4647</v>
      </c>
      <c r="AH75">
        <v>15</v>
      </c>
      <c r="AJ75">
        <v>4647</v>
      </c>
      <c r="AT75">
        <v>8</v>
      </c>
    </row>
    <row r="76" spans="2:46" ht="15" customHeight="1">
      <c r="B76" s="48">
        <v>1846</v>
      </c>
      <c r="C76" s="49">
        <v>45444</v>
      </c>
      <c r="D76" s="50">
        <v>0.54586805555555551</v>
      </c>
      <c r="E76" s="48" t="s">
        <v>8188</v>
      </c>
      <c r="F76" s="48" t="s">
        <v>51</v>
      </c>
      <c r="G76" s="48" t="s">
        <v>51</v>
      </c>
      <c r="H76" s="48" t="s">
        <v>719</v>
      </c>
      <c r="I76" s="48" t="s">
        <v>719</v>
      </c>
      <c r="J76" s="48" t="s">
        <v>719</v>
      </c>
      <c r="K76" s="48" t="s">
        <v>189</v>
      </c>
      <c r="L76" s="48" t="s">
        <v>189</v>
      </c>
      <c r="M76" s="48"/>
      <c r="N76" s="48"/>
      <c r="O76" s="48"/>
      <c r="P76" s="48"/>
      <c r="Q76" s="48"/>
      <c r="R76" s="48"/>
      <c r="S76" s="48"/>
      <c r="T76" s="48"/>
      <c r="U76" s="48"/>
      <c r="V76" s="48"/>
      <c r="W76" s="51" t="s">
        <v>106</v>
      </c>
      <c r="X76" t="str">
        <f t="shared" si="2"/>
        <v>BB;BB;BE;BE;BE;JB;JB</v>
      </c>
      <c r="Y76" cm="1">
        <f t="array" ref="Y76">SUM(_xlfn.XLOOKUP(_xlfn.TOROW(F76:V76,1),$AN$34:$AN$43,$AL$34:$AL$43,,0,1))</f>
        <v>37</v>
      </c>
      <c r="Z76">
        <f t="shared" si="3"/>
        <v>7</v>
      </c>
      <c r="AA76" t="str">
        <v>DH</v>
      </c>
      <c r="AG76">
        <v>5120</v>
      </c>
      <c r="AH76">
        <v>15</v>
      </c>
      <c r="AJ76">
        <v>5120</v>
      </c>
      <c r="AT76">
        <v>7</v>
      </c>
    </row>
    <row r="77" spans="2:46" ht="15" customHeight="1">
      <c r="B77" s="48">
        <v>1847</v>
      </c>
      <c r="C77" s="49">
        <v>45444</v>
      </c>
      <c r="D77" s="50">
        <v>0.54603009259259261</v>
      </c>
      <c r="E77" s="48" t="s">
        <v>8189</v>
      </c>
      <c r="F77" s="48" t="s">
        <v>319</v>
      </c>
      <c r="G77" s="48" t="s">
        <v>319</v>
      </c>
      <c r="H77" s="48" t="s">
        <v>319</v>
      </c>
      <c r="I77" s="48" t="s">
        <v>319</v>
      </c>
      <c r="J77" s="48" t="s">
        <v>51</v>
      </c>
      <c r="K77" s="48"/>
      <c r="L77" s="48"/>
      <c r="M77" s="48"/>
      <c r="N77" s="48"/>
      <c r="O77" s="48"/>
      <c r="P77" s="48"/>
      <c r="Q77" s="48"/>
      <c r="R77" s="48"/>
      <c r="S77" s="48"/>
      <c r="T77" s="48"/>
      <c r="U77" s="48"/>
      <c r="V77" s="48"/>
      <c r="W77" s="51" t="s">
        <v>107</v>
      </c>
      <c r="X77" t="str">
        <f t="shared" si="2"/>
        <v>FR;FR;FR;FR;BB</v>
      </c>
      <c r="Y77" cm="1">
        <f t="array" ref="Y77">SUM(_xlfn.XLOOKUP(_xlfn.TOROW(F77:V77,1),$AN$34:$AN$43,$AL$34:$AL$43,,0,1))</f>
        <v>22</v>
      </c>
      <c r="Z77">
        <f t="shared" si="3"/>
        <v>5</v>
      </c>
      <c r="AA77" t="str">
        <v>HD</v>
      </c>
      <c r="AG77">
        <v>5254</v>
      </c>
      <c r="AH77">
        <v>15</v>
      </c>
      <c r="AJ77">
        <v>5254</v>
      </c>
      <c r="AT77">
        <v>5</v>
      </c>
    </row>
    <row r="78" spans="2:46" ht="15" customHeight="1">
      <c r="B78" s="48">
        <v>1848</v>
      </c>
      <c r="C78" s="49">
        <v>45444</v>
      </c>
      <c r="D78" s="50">
        <v>0.54736111111111108</v>
      </c>
      <c r="E78" s="48" t="s">
        <v>8190</v>
      </c>
      <c r="F78" s="48" t="s">
        <v>280</v>
      </c>
      <c r="G78" s="48" t="s">
        <v>280</v>
      </c>
      <c r="H78" s="48" t="s">
        <v>243</v>
      </c>
      <c r="I78" s="48" t="s">
        <v>133</v>
      </c>
      <c r="J78" s="48"/>
      <c r="K78" s="48"/>
      <c r="L78" s="48"/>
      <c r="M78" s="48"/>
      <c r="N78" s="48"/>
      <c r="O78" s="48"/>
      <c r="P78" s="48"/>
      <c r="Q78" s="48"/>
      <c r="R78" s="48"/>
      <c r="S78" s="48"/>
      <c r="T78" s="48"/>
      <c r="U78" s="48"/>
      <c r="V78" s="48"/>
      <c r="W78" s="51" t="s">
        <v>108</v>
      </c>
      <c r="X78" t="str">
        <f t="shared" si="2"/>
        <v>WB;WB;CB;SO</v>
      </c>
      <c r="Y78" cm="1">
        <f t="array" ref="Y78">SUM(_xlfn.XLOOKUP(_xlfn.TOROW(F78:V78,1),$AN$34:$AN$43,$AL$34:$AL$43,,0,1))</f>
        <v>32</v>
      </c>
      <c r="Z78">
        <f t="shared" si="3"/>
        <v>4</v>
      </c>
      <c r="AA78" t="str">
        <v>JB</v>
      </c>
      <c r="AG78">
        <v>5836</v>
      </c>
      <c r="AH78">
        <v>15</v>
      </c>
      <c r="AJ78">
        <v>5836</v>
      </c>
      <c r="AT78">
        <v>4</v>
      </c>
    </row>
    <row r="79" spans="2:46" ht="15" customHeight="1">
      <c r="B79" s="48">
        <v>1849</v>
      </c>
      <c r="C79" s="49">
        <v>45444</v>
      </c>
      <c r="D79" s="50">
        <v>0.54774305555555558</v>
      </c>
      <c r="E79" s="48" t="s">
        <v>8191</v>
      </c>
      <c r="F79" s="48" t="s">
        <v>280</v>
      </c>
      <c r="G79" s="48" t="s">
        <v>51</v>
      </c>
      <c r="H79" s="48" t="s">
        <v>51</v>
      </c>
      <c r="I79" s="48" t="s">
        <v>319</v>
      </c>
      <c r="J79" s="48" t="s">
        <v>319</v>
      </c>
      <c r="K79" s="48" t="s">
        <v>319</v>
      </c>
      <c r="L79" s="48"/>
      <c r="M79" s="48"/>
      <c r="N79" s="48"/>
      <c r="O79" s="48"/>
      <c r="P79" s="48"/>
      <c r="Q79" s="48"/>
      <c r="R79" s="48"/>
      <c r="S79" s="48"/>
      <c r="T79" s="48"/>
      <c r="U79" s="48"/>
      <c r="V79" s="48"/>
      <c r="W79" s="51" t="s">
        <v>109</v>
      </c>
      <c r="X79" t="str">
        <f t="shared" si="2"/>
        <v>WB;BB;BB;FR;FR;FR</v>
      </c>
      <c r="Y79" cm="1">
        <f t="array" ref="Y79">SUM(_xlfn.XLOOKUP(_xlfn.TOROW(F79:V79,1),$AN$34:$AN$43,$AL$34:$AL$43,,0,1))</f>
        <v>40</v>
      </c>
      <c r="Z79">
        <f t="shared" si="3"/>
        <v>6</v>
      </c>
      <c r="AA79" t="str">
        <v>JB</v>
      </c>
      <c r="AG79">
        <v>6510</v>
      </c>
      <c r="AH79">
        <v>15</v>
      </c>
      <c r="AJ79">
        <v>6510</v>
      </c>
      <c r="AT79">
        <v>6</v>
      </c>
    </row>
    <row r="80" spans="2:46" ht="15" customHeight="1">
      <c r="B80" s="48">
        <v>1850</v>
      </c>
      <c r="C80" s="49">
        <v>45444</v>
      </c>
      <c r="D80" s="50">
        <v>0.55322916666666666</v>
      </c>
      <c r="E80" s="48" t="s">
        <v>8192</v>
      </c>
      <c r="F80" s="48" t="s">
        <v>194</v>
      </c>
      <c r="G80" s="48" t="s">
        <v>280</v>
      </c>
      <c r="H80" s="48" t="s">
        <v>243</v>
      </c>
      <c r="I80" s="48" t="s">
        <v>803</v>
      </c>
      <c r="J80" s="48" t="s">
        <v>803</v>
      </c>
      <c r="K80" s="48" t="s">
        <v>803</v>
      </c>
      <c r="L80" s="48" t="s">
        <v>189</v>
      </c>
      <c r="M80" s="48" t="s">
        <v>319</v>
      </c>
      <c r="N80" s="48"/>
      <c r="O80" s="48"/>
      <c r="P80" s="48"/>
      <c r="Q80" s="48"/>
      <c r="R80" s="48"/>
      <c r="S80" s="48"/>
      <c r="T80" s="48"/>
      <c r="U80" s="48"/>
      <c r="V80" s="48"/>
      <c r="W80" s="51" t="s">
        <v>110</v>
      </c>
      <c r="X80" t="str">
        <f t="shared" si="2"/>
        <v>DH;WB;CB;SS;SS;SS;JB;FR</v>
      </c>
      <c r="Y80" cm="1">
        <f t="array" ref="Y80">SUM(_xlfn.XLOOKUP(_xlfn.TOROW(F80:V80,1),$AN$34:$AN$43,$AL$34:$AL$43,,0,1))</f>
        <v>41</v>
      </c>
      <c r="Z80">
        <f t="shared" si="3"/>
        <v>8</v>
      </c>
      <c r="AA80" t="str">
        <v>JB</v>
      </c>
      <c r="AG80">
        <v>6682</v>
      </c>
      <c r="AH80">
        <v>15</v>
      </c>
      <c r="AJ80">
        <v>6682</v>
      </c>
      <c r="AT80">
        <v>8</v>
      </c>
    </row>
    <row r="81" spans="2:46" ht="15" customHeight="1">
      <c r="B81" s="48">
        <v>1851</v>
      </c>
      <c r="C81" s="49">
        <v>45444</v>
      </c>
      <c r="D81" s="50">
        <v>0.5540046296296296</v>
      </c>
      <c r="E81" s="48" t="s">
        <v>8193</v>
      </c>
      <c r="F81" s="48" t="s">
        <v>719</v>
      </c>
      <c r="G81" s="48" t="s">
        <v>280</v>
      </c>
      <c r="H81" s="48" t="s">
        <v>189</v>
      </c>
      <c r="I81" s="48" t="s">
        <v>189</v>
      </c>
      <c r="J81" s="48"/>
      <c r="K81" s="48"/>
      <c r="L81" s="48"/>
      <c r="M81" s="48"/>
      <c r="N81" s="48"/>
      <c r="O81" s="48"/>
      <c r="P81" s="48"/>
      <c r="Q81" s="48"/>
      <c r="R81" s="48"/>
      <c r="S81" s="48"/>
      <c r="T81" s="48"/>
      <c r="U81" s="48"/>
      <c r="V81" s="48"/>
      <c r="W81" s="51" t="s">
        <v>111</v>
      </c>
      <c r="X81" t="str">
        <f t="shared" si="2"/>
        <v>BE;WB;JB;JB</v>
      </c>
      <c r="Y81" cm="1">
        <f t="array" ref="Y81">SUM(_xlfn.XLOOKUP(_xlfn.TOROW(F81:V81,1),$AN$34:$AN$43,$AL$34:$AL$43,,0,1))</f>
        <v>18</v>
      </c>
      <c r="Z81">
        <f t="shared" si="3"/>
        <v>4</v>
      </c>
      <c r="AA81" t="str">
        <v>HD</v>
      </c>
      <c r="AG81">
        <v>7004</v>
      </c>
      <c r="AH81">
        <v>15</v>
      </c>
      <c r="AJ81">
        <v>7004</v>
      </c>
      <c r="AT81">
        <v>4</v>
      </c>
    </row>
    <row r="82" spans="2:46" ht="15" customHeight="1">
      <c r="B82" s="48">
        <v>1852</v>
      </c>
      <c r="C82" s="49">
        <v>45444</v>
      </c>
      <c r="D82" s="50">
        <v>0.55662037037037038</v>
      </c>
      <c r="E82" s="48" t="s">
        <v>8194</v>
      </c>
      <c r="F82" s="48" t="s">
        <v>719</v>
      </c>
      <c r="G82" s="48" t="s">
        <v>243</v>
      </c>
      <c r="H82" s="48" t="s">
        <v>719</v>
      </c>
      <c r="I82" s="48" t="s">
        <v>719</v>
      </c>
      <c r="J82" s="48" t="s">
        <v>719</v>
      </c>
      <c r="K82" s="48"/>
      <c r="L82" s="48"/>
      <c r="M82" s="48"/>
      <c r="N82" s="48"/>
      <c r="O82" s="48"/>
      <c r="P82" s="48"/>
      <c r="Q82" s="48"/>
      <c r="R82" s="48"/>
      <c r="S82" s="48"/>
      <c r="T82" s="48"/>
      <c r="U82" s="48"/>
      <c r="V82" s="48"/>
      <c r="W82" s="51" t="s">
        <v>112</v>
      </c>
      <c r="X82" t="str">
        <f t="shared" si="2"/>
        <v>BE;CB;BE;BE;BE</v>
      </c>
      <c r="Y82" cm="1">
        <f t="array" ref="Y82">SUM(_xlfn.XLOOKUP(_xlfn.TOROW(F82:V82,1),$AN$34:$AN$43,$AL$34:$AL$43,,0,1))</f>
        <v>28</v>
      </c>
      <c r="Z82">
        <f t="shared" si="3"/>
        <v>5</v>
      </c>
      <c r="AA82" t="str">
        <v>HD</v>
      </c>
      <c r="AG82">
        <v>7135</v>
      </c>
      <c r="AH82">
        <v>15</v>
      </c>
      <c r="AJ82">
        <v>7135</v>
      </c>
      <c r="AT82">
        <v>5</v>
      </c>
    </row>
    <row r="83" spans="2:46" ht="15" customHeight="1">
      <c r="B83" s="48">
        <v>1853</v>
      </c>
      <c r="C83" s="49">
        <v>45444</v>
      </c>
      <c r="D83" s="50">
        <v>0.55836805555555558</v>
      </c>
      <c r="E83" s="48" t="s">
        <v>8195</v>
      </c>
      <c r="F83" s="48" t="s">
        <v>803</v>
      </c>
      <c r="G83" s="48" t="s">
        <v>51</v>
      </c>
      <c r="H83" s="48" t="s">
        <v>51</v>
      </c>
      <c r="I83" s="48" t="s">
        <v>51</v>
      </c>
      <c r="J83" s="48" t="s">
        <v>194</v>
      </c>
      <c r="K83" s="48" t="s">
        <v>243</v>
      </c>
      <c r="L83" s="48" t="s">
        <v>194</v>
      </c>
      <c r="M83" s="48" t="s">
        <v>189</v>
      </c>
      <c r="N83" s="48" t="s">
        <v>280</v>
      </c>
      <c r="O83" s="48" t="s">
        <v>304</v>
      </c>
      <c r="P83" s="48" t="s">
        <v>304</v>
      </c>
      <c r="Q83" s="48"/>
      <c r="R83" s="48"/>
      <c r="S83" s="48"/>
      <c r="T83" s="48"/>
      <c r="U83" s="48"/>
      <c r="V83" s="48"/>
      <c r="W83" s="51" t="s">
        <v>113</v>
      </c>
      <c r="X83" t="str">
        <f t="shared" si="2"/>
        <v>SS;BB;BB;BB;DH;CB;DH;JB;WB;HD;HD</v>
      </c>
      <c r="Y83" cm="1">
        <f t="array" ref="Y83">SUM(_xlfn.XLOOKUP(_xlfn.TOROW(F83:V83,1),$AN$34:$AN$43,$AL$34:$AL$43,,0,1))</f>
        <v>85</v>
      </c>
      <c r="Z83">
        <f t="shared" si="3"/>
        <v>11</v>
      </c>
      <c r="AA83" t="str">
        <v>WB</v>
      </c>
      <c r="AG83">
        <v>7248</v>
      </c>
      <c r="AH83">
        <v>15</v>
      </c>
      <c r="AJ83">
        <v>7248</v>
      </c>
      <c r="AT83">
        <v>11</v>
      </c>
    </row>
    <row r="84" spans="2:46" ht="15" customHeight="1">
      <c r="B84" s="48">
        <v>1854</v>
      </c>
      <c r="C84" s="49">
        <v>45444</v>
      </c>
      <c r="D84" s="50">
        <v>0.55896990740740737</v>
      </c>
      <c r="E84" s="48" t="s">
        <v>8196</v>
      </c>
      <c r="F84" s="48" t="s">
        <v>719</v>
      </c>
      <c r="G84" s="48" t="s">
        <v>133</v>
      </c>
      <c r="H84" s="48" t="s">
        <v>304</v>
      </c>
      <c r="I84" s="48" t="s">
        <v>280</v>
      </c>
      <c r="J84" s="48" t="s">
        <v>280</v>
      </c>
      <c r="K84" s="48"/>
      <c r="L84" s="48"/>
      <c r="M84" s="48"/>
      <c r="N84" s="48"/>
      <c r="O84" s="48"/>
      <c r="P84" s="48"/>
      <c r="Q84" s="48"/>
      <c r="R84" s="48"/>
      <c r="S84" s="48"/>
      <c r="T84" s="48"/>
      <c r="U84" s="48"/>
      <c r="V84" s="48"/>
      <c r="W84" s="51" t="s">
        <v>114</v>
      </c>
      <c r="X84" t="str">
        <f t="shared" si="2"/>
        <v>BE;SO;HD;WB;WB</v>
      </c>
      <c r="Y84" cm="1">
        <f t="array" ref="Y84">SUM(_xlfn.XLOOKUP(_xlfn.TOROW(F84:V84,1),$AN$34:$AN$43,$AL$34:$AL$43,,0,1))</f>
        <v>36</v>
      </c>
      <c r="Z84">
        <f t="shared" si="3"/>
        <v>5</v>
      </c>
      <c r="AA84" t="str">
        <v>WB</v>
      </c>
      <c r="AG84">
        <v>7765</v>
      </c>
      <c r="AH84">
        <v>15</v>
      </c>
      <c r="AJ84">
        <v>7765</v>
      </c>
      <c r="AT84">
        <v>5</v>
      </c>
    </row>
    <row r="85" spans="2:46" ht="15" customHeight="1">
      <c r="B85" s="48">
        <v>1855</v>
      </c>
      <c r="C85" s="49">
        <v>45444</v>
      </c>
      <c r="D85" s="50">
        <v>0.55952546296296302</v>
      </c>
      <c r="E85" s="48" t="s">
        <v>8197</v>
      </c>
      <c r="F85" s="48" t="s">
        <v>280</v>
      </c>
      <c r="G85" s="48" t="s">
        <v>280</v>
      </c>
      <c r="H85" s="48" t="s">
        <v>280</v>
      </c>
      <c r="I85" s="48"/>
      <c r="J85" s="48"/>
      <c r="K85" s="48"/>
      <c r="L85" s="48"/>
      <c r="M85" s="48"/>
      <c r="N85" s="48"/>
      <c r="O85" s="48"/>
      <c r="P85" s="48"/>
      <c r="Q85" s="48"/>
      <c r="R85" s="48"/>
      <c r="S85" s="48"/>
      <c r="T85" s="48"/>
      <c r="U85" s="48"/>
      <c r="V85" s="48"/>
      <c r="W85" s="51" t="s">
        <v>115</v>
      </c>
      <c r="X85" t="str">
        <f t="shared" si="2"/>
        <v>WB;WB;WB</v>
      </c>
      <c r="Y85" cm="1">
        <f t="array" ref="Y85">SUM(_xlfn.XLOOKUP(_xlfn.TOROW(F85:V85,1),$AN$34:$AN$43,$AL$34:$AL$43,,0,1))</f>
        <v>33</v>
      </c>
      <c r="Z85">
        <f t="shared" si="3"/>
        <v>3</v>
      </c>
      <c r="AA85" t="str">
        <v>HD</v>
      </c>
      <c r="AG85">
        <v>7846</v>
      </c>
      <c r="AH85">
        <v>15</v>
      </c>
      <c r="AJ85">
        <v>7846</v>
      </c>
      <c r="AT85">
        <v>3</v>
      </c>
    </row>
    <row r="86" spans="2:46" ht="15" customHeight="1">
      <c r="B86" s="48">
        <v>1856</v>
      </c>
      <c r="C86" s="49">
        <v>45444</v>
      </c>
      <c r="D86" s="50">
        <v>0.56119212962962961</v>
      </c>
      <c r="E86" s="48" t="s">
        <v>8198</v>
      </c>
      <c r="F86" s="48" t="s">
        <v>243</v>
      </c>
      <c r="G86" s="48" t="s">
        <v>243</v>
      </c>
      <c r="H86" s="48" t="s">
        <v>243</v>
      </c>
      <c r="I86" s="48" t="s">
        <v>189</v>
      </c>
      <c r="J86" s="48" t="s">
        <v>189</v>
      </c>
      <c r="K86" s="48" t="s">
        <v>189</v>
      </c>
      <c r="L86" s="48" t="s">
        <v>280</v>
      </c>
      <c r="M86" s="48" t="s">
        <v>304</v>
      </c>
      <c r="N86" s="48" t="s">
        <v>304</v>
      </c>
      <c r="O86" s="48"/>
      <c r="P86" s="48"/>
      <c r="Q86" s="48"/>
      <c r="R86" s="48"/>
      <c r="S86" s="48"/>
      <c r="T86" s="48"/>
      <c r="U86" s="48"/>
      <c r="V86" s="48"/>
      <c r="W86" s="51" t="s">
        <v>116</v>
      </c>
      <c r="X86" t="str">
        <f t="shared" si="2"/>
        <v>CB;CB;CB;JB;JB;JB;WB;HD;HD</v>
      </c>
      <c r="Y86" cm="1">
        <f t="array" ref="Y86">SUM(_xlfn.XLOOKUP(_xlfn.TOROW(F86:V86,1),$AN$34:$AN$43,$AL$34:$AL$43,,0,1))</f>
        <v>52</v>
      </c>
      <c r="Z86">
        <f t="shared" si="3"/>
        <v>9</v>
      </c>
      <c r="AA86" t="str">
        <v>SO</v>
      </c>
      <c r="AG86">
        <v>8090</v>
      </c>
      <c r="AH86">
        <v>15</v>
      </c>
      <c r="AJ86">
        <v>8090</v>
      </c>
      <c r="AT86">
        <v>9</v>
      </c>
    </row>
    <row r="87" spans="2:46" ht="15" customHeight="1">
      <c r="B87" s="48">
        <v>1857</v>
      </c>
      <c r="C87" s="49">
        <v>45444</v>
      </c>
      <c r="D87" s="50">
        <v>0.56331018518518516</v>
      </c>
      <c r="E87" s="48" t="s">
        <v>8199</v>
      </c>
      <c r="F87" s="48" t="s">
        <v>133</v>
      </c>
      <c r="G87" s="48" t="s">
        <v>133</v>
      </c>
      <c r="H87" s="48"/>
      <c r="I87" s="48"/>
      <c r="J87" s="48"/>
      <c r="K87" s="48"/>
      <c r="L87" s="48"/>
      <c r="M87" s="48"/>
      <c r="N87" s="48"/>
      <c r="O87" s="48"/>
      <c r="P87" s="48"/>
      <c r="Q87" s="48"/>
      <c r="R87" s="48"/>
      <c r="S87" s="48"/>
      <c r="T87" s="48"/>
      <c r="U87" s="48"/>
      <c r="V87" s="48"/>
      <c r="W87" s="51" t="s">
        <v>117</v>
      </c>
      <c r="X87" t="str">
        <f t="shared" si="2"/>
        <v>SO;SO</v>
      </c>
      <c r="Y87" cm="1">
        <f t="array" ref="Y87">SUM(_xlfn.XLOOKUP(_xlfn.TOROW(F87:V87,1),$AN$34:$AN$43,$AL$34:$AL$43,,0,1))</f>
        <v>4</v>
      </c>
      <c r="Z87">
        <f t="shared" si="3"/>
        <v>2</v>
      </c>
      <c r="AA87" t="str">
        <v>CB</v>
      </c>
      <c r="AG87">
        <v>8246</v>
      </c>
      <c r="AH87">
        <v>15</v>
      </c>
      <c r="AJ87">
        <v>8246</v>
      </c>
      <c r="AT87">
        <v>2</v>
      </c>
    </row>
    <row r="88" spans="2:46" ht="15" customHeight="1">
      <c r="B88" s="48">
        <v>1858</v>
      </c>
      <c r="C88" s="49">
        <v>45444</v>
      </c>
      <c r="D88" s="50">
        <v>0.56438657407407411</v>
      </c>
      <c r="E88" s="48" t="s">
        <v>8200</v>
      </c>
      <c r="F88" s="48" t="s">
        <v>194</v>
      </c>
      <c r="G88" s="48" t="s">
        <v>194</v>
      </c>
      <c r="H88" s="48" t="s">
        <v>194</v>
      </c>
      <c r="I88" s="48"/>
      <c r="J88" s="48"/>
      <c r="K88" s="48"/>
      <c r="L88" s="48"/>
      <c r="M88" s="48"/>
      <c r="N88" s="48"/>
      <c r="O88" s="48"/>
      <c r="P88" s="48"/>
      <c r="Q88" s="48"/>
      <c r="R88" s="48"/>
      <c r="S88" s="48"/>
      <c r="T88" s="48"/>
      <c r="U88" s="48"/>
      <c r="V88" s="48"/>
      <c r="W88" s="51" t="s">
        <v>118</v>
      </c>
      <c r="X88" t="str">
        <f t="shared" si="2"/>
        <v>DH;DH;DH</v>
      </c>
      <c r="Y88" cm="1">
        <f t="array" ref="Y88">SUM(_xlfn.XLOOKUP(_xlfn.TOROW(F88:V88,1),$AN$34:$AN$43,$AL$34:$AL$43,,0,1))</f>
        <v>27</v>
      </c>
      <c r="Z88">
        <f t="shared" si="3"/>
        <v>3</v>
      </c>
      <c r="AA88" t="str">
        <v>CB</v>
      </c>
      <c r="AG88">
        <v>8421</v>
      </c>
      <c r="AH88">
        <v>15</v>
      </c>
      <c r="AJ88">
        <v>8421</v>
      </c>
      <c r="AT88">
        <v>3</v>
      </c>
    </row>
    <row r="89" spans="2:46" ht="15" customHeight="1">
      <c r="B89" s="48">
        <v>1859</v>
      </c>
      <c r="C89" s="49">
        <v>45444</v>
      </c>
      <c r="D89" s="50">
        <v>0.56445601851851857</v>
      </c>
      <c r="E89" s="48" t="s">
        <v>8201</v>
      </c>
      <c r="F89" s="48" t="s">
        <v>194</v>
      </c>
      <c r="G89" s="48" t="s">
        <v>280</v>
      </c>
      <c r="H89" s="48" t="s">
        <v>280</v>
      </c>
      <c r="I89" s="48" t="s">
        <v>280</v>
      </c>
      <c r="J89" s="48"/>
      <c r="K89" s="48"/>
      <c r="L89" s="48"/>
      <c r="M89" s="48"/>
      <c r="N89" s="48"/>
      <c r="O89" s="48"/>
      <c r="P89" s="48"/>
      <c r="Q89" s="48"/>
      <c r="R89" s="48"/>
      <c r="S89" s="48"/>
      <c r="T89" s="48"/>
      <c r="U89" s="48"/>
      <c r="V89" s="48"/>
      <c r="W89" s="51" t="s">
        <v>119</v>
      </c>
      <c r="X89" t="str">
        <f t="shared" si="2"/>
        <v>DH;WB;WB;WB</v>
      </c>
      <c r="Y89" cm="1">
        <f t="array" ref="Y89">SUM(_xlfn.XLOOKUP(_xlfn.TOROW(F89:V89,1),$AN$34:$AN$43,$AL$34:$AL$43,,0,1))</f>
        <v>42</v>
      </c>
      <c r="Z89">
        <f t="shared" si="3"/>
        <v>4</v>
      </c>
      <c r="AA89" t="str">
        <v>CB</v>
      </c>
      <c r="AG89">
        <v>8866</v>
      </c>
      <c r="AH89">
        <v>15</v>
      </c>
      <c r="AJ89">
        <v>8866</v>
      </c>
      <c r="AT89">
        <v>4</v>
      </c>
    </row>
    <row r="90" spans="2:46" ht="15" customHeight="1">
      <c r="B90" s="48">
        <v>1860</v>
      </c>
      <c r="C90" s="49">
        <v>45444</v>
      </c>
      <c r="D90" s="50">
        <v>0.56678240740740737</v>
      </c>
      <c r="E90" s="48" t="s">
        <v>8202</v>
      </c>
      <c r="F90" s="48" t="s">
        <v>803</v>
      </c>
      <c r="G90" s="48" t="s">
        <v>243</v>
      </c>
      <c r="H90" s="48" t="s">
        <v>280</v>
      </c>
      <c r="I90" s="48" t="s">
        <v>133</v>
      </c>
      <c r="J90" s="48" t="s">
        <v>319</v>
      </c>
      <c r="K90" s="48" t="s">
        <v>194</v>
      </c>
      <c r="L90" s="48" t="s">
        <v>243</v>
      </c>
      <c r="M90" s="48"/>
      <c r="N90" s="48"/>
      <c r="O90" s="48"/>
      <c r="P90" s="48"/>
      <c r="Q90" s="48"/>
      <c r="R90" s="48"/>
      <c r="S90" s="48"/>
      <c r="T90" s="48"/>
      <c r="U90" s="48"/>
      <c r="V90" s="48"/>
      <c r="W90" s="51" t="s">
        <v>120</v>
      </c>
      <c r="X90" t="str">
        <f t="shared" si="2"/>
        <v>SS;CB;WB;SO;FR;DH;CB</v>
      </c>
      <c r="Y90" cm="1">
        <f t="array" ref="Y90">SUM(_xlfn.XLOOKUP(_xlfn.TOROW(F90:V90,1),$AN$34:$AN$43,$AL$34:$AL$43,,0,1))</f>
        <v>44</v>
      </c>
      <c r="Z90">
        <f t="shared" si="3"/>
        <v>7</v>
      </c>
      <c r="AA90" t="str">
        <v>CB</v>
      </c>
      <c r="AG90">
        <v>9392</v>
      </c>
      <c r="AH90">
        <v>15</v>
      </c>
      <c r="AJ90">
        <v>9392</v>
      </c>
      <c r="AT90">
        <v>7</v>
      </c>
    </row>
    <row r="91" spans="2:46" ht="15" customHeight="1">
      <c r="B91" s="48">
        <v>1861</v>
      </c>
      <c r="C91" s="49">
        <v>45444</v>
      </c>
      <c r="D91" s="50">
        <v>0.56855324074074076</v>
      </c>
      <c r="E91" s="48" t="s">
        <v>8203</v>
      </c>
      <c r="F91" s="48" t="s">
        <v>194</v>
      </c>
      <c r="G91" s="48" t="s">
        <v>194</v>
      </c>
      <c r="H91" s="48" t="s">
        <v>194</v>
      </c>
      <c r="I91" s="48" t="s">
        <v>304</v>
      </c>
      <c r="J91" s="48" t="s">
        <v>319</v>
      </c>
      <c r="K91" s="48" t="s">
        <v>51</v>
      </c>
      <c r="L91" s="48" t="s">
        <v>51</v>
      </c>
      <c r="M91" s="48"/>
      <c r="N91" s="48"/>
      <c r="O91" s="48"/>
      <c r="P91" s="48"/>
      <c r="Q91" s="48"/>
      <c r="R91" s="48"/>
      <c r="S91" s="48"/>
      <c r="T91" s="48"/>
      <c r="U91" s="48"/>
      <c r="V91" s="48"/>
      <c r="W91" s="51" t="s">
        <v>121</v>
      </c>
      <c r="X91" t="str">
        <f t="shared" si="2"/>
        <v>DH;DH;DH;HD;FR;BB;BB</v>
      </c>
      <c r="Y91" cm="1">
        <f t="array" ref="Y91">SUM(_xlfn.XLOOKUP(_xlfn.TOROW(F91:V91,1),$AN$34:$AN$43,$AL$34:$AL$43,,0,1))</f>
        <v>57</v>
      </c>
      <c r="Z91">
        <f t="shared" si="3"/>
        <v>7</v>
      </c>
      <c r="AA91" t="str">
        <v>BE</v>
      </c>
      <c r="AG91">
        <v>9568</v>
      </c>
      <c r="AH91">
        <v>15</v>
      </c>
      <c r="AJ91">
        <v>9568</v>
      </c>
      <c r="AT91">
        <v>7</v>
      </c>
    </row>
    <row r="92" spans="2:46" ht="15" customHeight="1">
      <c r="B92" s="48">
        <v>1862</v>
      </c>
      <c r="C92" s="49">
        <v>45444</v>
      </c>
      <c r="D92" s="50">
        <v>0.56870370370370371</v>
      </c>
      <c r="E92" s="48" t="s">
        <v>8204</v>
      </c>
      <c r="F92" s="48" t="s">
        <v>280</v>
      </c>
      <c r="G92" s="48" t="s">
        <v>194</v>
      </c>
      <c r="H92" s="48" t="s">
        <v>319</v>
      </c>
      <c r="I92" s="48" t="s">
        <v>319</v>
      </c>
      <c r="J92" s="48" t="s">
        <v>194</v>
      </c>
      <c r="K92" s="48"/>
      <c r="L92" s="48"/>
      <c r="M92" s="48"/>
      <c r="N92" s="48"/>
      <c r="O92" s="48"/>
      <c r="P92" s="48"/>
      <c r="Q92" s="48"/>
      <c r="R92" s="48"/>
      <c r="S92" s="48"/>
      <c r="T92" s="48"/>
      <c r="U92" s="48"/>
      <c r="V92" s="48"/>
      <c r="W92" s="51" t="s">
        <v>122</v>
      </c>
      <c r="X92" t="str">
        <f t="shared" si="2"/>
        <v>WB;DH;FR;FR;DH</v>
      </c>
      <c r="Y92" cm="1">
        <f t="array" ref="Y92">SUM(_xlfn.XLOOKUP(_xlfn.TOROW(F92:V92,1),$AN$34:$AN$43,$AL$34:$AL$43,,0,1))</f>
        <v>35</v>
      </c>
      <c r="Z92">
        <f t="shared" si="3"/>
        <v>5</v>
      </c>
      <c r="AA92" t="str">
        <v>BE</v>
      </c>
      <c r="AG92">
        <v>10045</v>
      </c>
      <c r="AH92">
        <v>15</v>
      </c>
      <c r="AJ92">
        <v>10045</v>
      </c>
      <c r="AT92">
        <v>5</v>
      </c>
    </row>
    <row r="93" spans="2:46" ht="15" customHeight="1">
      <c r="B93" s="48">
        <v>1863</v>
      </c>
      <c r="C93" s="49">
        <v>45444</v>
      </c>
      <c r="D93" s="50">
        <v>0.57151620370370371</v>
      </c>
      <c r="E93" s="48" t="s">
        <v>8205</v>
      </c>
      <c r="F93" s="48" t="s">
        <v>51</v>
      </c>
      <c r="G93" s="48" t="s">
        <v>280</v>
      </c>
      <c r="H93" s="48" t="s">
        <v>133</v>
      </c>
      <c r="I93" s="48" t="s">
        <v>319</v>
      </c>
      <c r="J93" s="48" t="s">
        <v>719</v>
      </c>
      <c r="K93" s="48"/>
      <c r="L93" s="48"/>
      <c r="M93" s="48"/>
      <c r="N93" s="48"/>
      <c r="O93" s="48"/>
      <c r="P93" s="48"/>
      <c r="Q93" s="48"/>
      <c r="R93" s="48"/>
      <c r="S93" s="48"/>
      <c r="T93" s="48"/>
      <c r="U93" s="48"/>
      <c r="V93" s="48"/>
      <c r="W93" s="51" t="s">
        <v>123</v>
      </c>
      <c r="X93" t="str">
        <f t="shared" si="2"/>
        <v>BB;WB;SO;FR;BE</v>
      </c>
      <c r="Y93" cm="1">
        <f t="array" ref="Y93">SUM(_xlfn.XLOOKUP(_xlfn.TOROW(F93:V93,1),$AN$34:$AN$43,$AL$34:$AL$43,,0,1))</f>
        <v>31</v>
      </c>
      <c r="Z93">
        <f t="shared" si="3"/>
        <v>5</v>
      </c>
      <c r="AA93" t="str">
        <v>BB</v>
      </c>
      <c r="AG93">
        <v>1798</v>
      </c>
      <c r="AH93">
        <v>14</v>
      </c>
      <c r="AJ93">
        <v>1798</v>
      </c>
      <c r="AT93">
        <v>5</v>
      </c>
    </row>
    <row r="94" spans="2:46" ht="15" customHeight="1">
      <c r="B94" s="48">
        <v>1864</v>
      </c>
      <c r="C94" s="49">
        <v>45444</v>
      </c>
      <c r="D94" s="50">
        <v>0.57219907407407411</v>
      </c>
      <c r="E94" s="48" t="s">
        <v>8206</v>
      </c>
      <c r="F94" s="48" t="s">
        <v>189</v>
      </c>
      <c r="G94" s="48" t="s">
        <v>189</v>
      </c>
      <c r="H94" s="48" t="s">
        <v>133</v>
      </c>
      <c r="I94" s="48" t="s">
        <v>304</v>
      </c>
      <c r="J94" s="48" t="s">
        <v>304</v>
      </c>
      <c r="K94" s="48" t="s">
        <v>319</v>
      </c>
      <c r="L94" s="48" t="s">
        <v>319</v>
      </c>
      <c r="M94" s="48"/>
      <c r="N94" s="48"/>
      <c r="O94" s="48"/>
      <c r="P94" s="48"/>
      <c r="Q94" s="48"/>
      <c r="R94" s="48"/>
      <c r="S94" s="48"/>
      <c r="T94" s="48"/>
      <c r="U94" s="48"/>
      <c r="V94" s="48"/>
      <c r="W94" s="51" t="s">
        <v>124</v>
      </c>
      <c r="X94" t="str">
        <f t="shared" si="2"/>
        <v>JB;JB;SO;HD;HD;FR;FR</v>
      </c>
      <c r="Y94" cm="1">
        <f t="array" ref="Y94">SUM(_xlfn.XLOOKUP(_xlfn.TOROW(F94:V94,1),$AN$34:$AN$43,$AL$34:$AL$43,,0,1))</f>
        <v>24</v>
      </c>
      <c r="Z94">
        <f t="shared" si="3"/>
        <v>7</v>
      </c>
      <c r="AA94" t="str">
        <v>HD</v>
      </c>
      <c r="AG94">
        <v>2474</v>
      </c>
      <c r="AH94">
        <v>14</v>
      </c>
      <c r="AJ94">
        <v>2474</v>
      </c>
      <c r="AT94">
        <v>7</v>
      </c>
    </row>
    <row r="95" spans="2:46" ht="15" customHeight="1">
      <c r="B95" s="48">
        <v>1865</v>
      </c>
      <c r="C95" s="49">
        <v>45444</v>
      </c>
      <c r="D95" s="50">
        <v>0.57251157407407405</v>
      </c>
      <c r="E95" s="48" t="s">
        <v>8207</v>
      </c>
      <c r="F95" s="48" t="s">
        <v>280</v>
      </c>
      <c r="G95" s="48" t="s">
        <v>189</v>
      </c>
      <c r="H95" s="48" t="s">
        <v>319</v>
      </c>
      <c r="I95" s="48" t="s">
        <v>319</v>
      </c>
      <c r="J95" s="48" t="s">
        <v>319</v>
      </c>
      <c r="K95" s="48" t="s">
        <v>319</v>
      </c>
      <c r="L95" s="48"/>
      <c r="M95" s="48"/>
      <c r="N95" s="48"/>
      <c r="O95" s="48"/>
      <c r="P95" s="48"/>
      <c r="Q95" s="48"/>
      <c r="R95" s="48"/>
      <c r="S95" s="48"/>
      <c r="T95" s="48"/>
      <c r="U95" s="48"/>
      <c r="V95" s="48"/>
      <c r="W95" s="51" t="s">
        <v>125</v>
      </c>
      <c r="X95" t="str">
        <f t="shared" si="2"/>
        <v>WB;JB;FR;FR;FR;FR</v>
      </c>
      <c r="Y95" cm="1">
        <f t="array" ref="Y95">SUM(_xlfn.XLOOKUP(_xlfn.TOROW(F95:V95,1),$AN$34:$AN$43,$AL$34:$AL$43,,0,1))</f>
        <v>24</v>
      </c>
      <c r="Z95">
        <f t="shared" si="3"/>
        <v>6</v>
      </c>
      <c r="AA95" t="str">
        <v>HD</v>
      </c>
      <c r="AG95">
        <v>2775</v>
      </c>
      <c r="AH95">
        <v>14</v>
      </c>
      <c r="AJ95">
        <v>2775</v>
      </c>
      <c r="AT95">
        <v>6</v>
      </c>
    </row>
    <row r="96" spans="2:46" ht="15" customHeight="1">
      <c r="B96" s="48">
        <v>1866</v>
      </c>
      <c r="C96" s="49">
        <v>45444</v>
      </c>
      <c r="D96" s="50">
        <v>0.57276620370370368</v>
      </c>
      <c r="E96" s="48" t="s">
        <v>8208</v>
      </c>
      <c r="F96" s="48" t="s">
        <v>304</v>
      </c>
      <c r="G96" s="48" t="s">
        <v>51</v>
      </c>
      <c r="H96" s="48" t="s">
        <v>51</v>
      </c>
      <c r="I96" s="48" t="s">
        <v>51</v>
      </c>
      <c r="J96" s="48" t="s">
        <v>51</v>
      </c>
      <c r="K96" s="48" t="s">
        <v>51</v>
      </c>
      <c r="L96" s="48" t="s">
        <v>304</v>
      </c>
      <c r="M96" s="48"/>
      <c r="N96" s="48"/>
      <c r="O96" s="48"/>
      <c r="P96" s="48"/>
      <c r="Q96" s="48"/>
      <c r="R96" s="48"/>
      <c r="S96" s="48"/>
      <c r="T96" s="48"/>
      <c r="U96" s="48"/>
      <c r="V96" s="48"/>
      <c r="W96" s="51" t="s">
        <v>126</v>
      </c>
      <c r="X96" t="str">
        <f t="shared" si="2"/>
        <v>HD;BB;BB;BB;BB;BB;HD</v>
      </c>
      <c r="Y96" cm="1">
        <f t="array" ref="Y96">SUM(_xlfn.XLOOKUP(_xlfn.TOROW(F96:V96,1),$AN$34:$AN$43,$AL$34:$AL$43,,0,1))</f>
        <v>64</v>
      </c>
      <c r="Z96">
        <f t="shared" si="3"/>
        <v>7</v>
      </c>
      <c r="AA96" t="str">
        <v>DH</v>
      </c>
      <c r="AG96">
        <v>2891</v>
      </c>
      <c r="AH96">
        <v>14</v>
      </c>
      <c r="AJ96">
        <v>2891</v>
      </c>
      <c r="AT96">
        <v>7</v>
      </c>
    </row>
    <row r="97" spans="2:46" ht="15" customHeight="1">
      <c r="B97" s="48">
        <v>1867</v>
      </c>
      <c r="C97" s="49">
        <v>45444</v>
      </c>
      <c r="D97" s="50">
        <v>0.57300925925925927</v>
      </c>
      <c r="E97" s="48" t="s">
        <v>8209</v>
      </c>
      <c r="F97" s="48" t="s">
        <v>719</v>
      </c>
      <c r="G97" s="48" t="s">
        <v>51</v>
      </c>
      <c r="H97" s="48" t="s">
        <v>133</v>
      </c>
      <c r="I97" s="48" t="s">
        <v>51</v>
      </c>
      <c r="J97" s="48" t="s">
        <v>133</v>
      </c>
      <c r="K97" s="48"/>
      <c r="L97" s="48"/>
      <c r="M97" s="48"/>
      <c r="N97" s="48"/>
      <c r="O97" s="48"/>
      <c r="P97" s="48"/>
      <c r="Q97" s="48"/>
      <c r="R97" s="48"/>
      <c r="S97" s="48"/>
      <c r="T97" s="48"/>
      <c r="U97" s="48"/>
      <c r="V97" s="48"/>
      <c r="W97" s="51" t="s">
        <v>127</v>
      </c>
      <c r="X97" t="str">
        <f t="shared" si="2"/>
        <v>BE;BB;SO;BB;SO</v>
      </c>
      <c r="Y97" cm="1">
        <f t="array" ref="Y97">SUM(_xlfn.XLOOKUP(_xlfn.TOROW(F97:V97,1),$AN$34:$AN$43,$AL$34:$AL$43,,0,1))</f>
        <v>29</v>
      </c>
      <c r="Z97">
        <f t="shared" si="3"/>
        <v>5</v>
      </c>
      <c r="AA97" t="str">
        <v>HD</v>
      </c>
      <c r="AG97">
        <v>3047</v>
      </c>
      <c r="AH97">
        <v>14</v>
      </c>
      <c r="AJ97">
        <v>3047</v>
      </c>
      <c r="AT97">
        <v>5</v>
      </c>
    </row>
    <row r="98" spans="2:46" ht="15" customHeight="1">
      <c r="B98" s="48">
        <v>1868</v>
      </c>
      <c r="C98" s="49">
        <v>45444</v>
      </c>
      <c r="D98" s="50">
        <v>0.57373842592592594</v>
      </c>
      <c r="E98" s="48" t="s">
        <v>8210</v>
      </c>
      <c r="F98" s="48" t="s">
        <v>319</v>
      </c>
      <c r="G98" s="48" t="s">
        <v>719</v>
      </c>
      <c r="H98" s="48" t="s">
        <v>51</v>
      </c>
      <c r="I98" s="48"/>
      <c r="J98" s="48"/>
      <c r="K98" s="48"/>
      <c r="L98" s="48"/>
      <c r="M98" s="48"/>
      <c r="N98" s="48"/>
      <c r="O98" s="48"/>
      <c r="P98" s="48"/>
      <c r="Q98" s="48"/>
      <c r="R98" s="48"/>
      <c r="S98" s="48"/>
      <c r="T98" s="48"/>
      <c r="U98" s="48"/>
      <c r="V98" s="48"/>
      <c r="W98" s="51" t="s">
        <v>128</v>
      </c>
      <c r="X98" t="str">
        <f t="shared" si="2"/>
        <v>FR;BE;BB</v>
      </c>
      <c r="Y98" cm="1">
        <f t="array" ref="Y98">SUM(_xlfn.XLOOKUP(_xlfn.TOROW(F98:V98,1),$AN$34:$AN$43,$AL$34:$AL$43,,0,1))</f>
        <v>18</v>
      </c>
      <c r="Z98">
        <f t="shared" si="3"/>
        <v>3</v>
      </c>
      <c r="AA98" t="str">
        <v>SS</v>
      </c>
      <c r="AG98">
        <v>3109</v>
      </c>
      <c r="AH98">
        <v>14</v>
      </c>
      <c r="AJ98">
        <v>3109</v>
      </c>
      <c r="AT98">
        <v>3</v>
      </c>
    </row>
    <row r="99" spans="2:46" ht="15" customHeight="1">
      <c r="B99" s="48">
        <v>1869</v>
      </c>
      <c r="C99" s="49">
        <v>45444</v>
      </c>
      <c r="D99" s="50">
        <v>0.58059027777777783</v>
      </c>
      <c r="E99" s="48" t="s">
        <v>8211</v>
      </c>
      <c r="F99" s="48" t="s">
        <v>194</v>
      </c>
      <c r="G99" s="48" t="s">
        <v>194</v>
      </c>
      <c r="H99" s="48" t="s">
        <v>194</v>
      </c>
      <c r="I99" s="48" t="s">
        <v>194</v>
      </c>
      <c r="J99" s="48" t="s">
        <v>280</v>
      </c>
      <c r="K99" s="48" t="s">
        <v>280</v>
      </c>
      <c r="L99" s="48" t="s">
        <v>319</v>
      </c>
      <c r="M99" s="48" t="s">
        <v>319</v>
      </c>
      <c r="N99" s="48"/>
      <c r="O99" s="48"/>
      <c r="P99" s="48"/>
      <c r="Q99" s="48"/>
      <c r="R99" s="48"/>
      <c r="S99" s="48"/>
      <c r="T99" s="48"/>
      <c r="U99" s="48"/>
      <c r="V99" s="48"/>
      <c r="W99" s="51" t="s">
        <v>129</v>
      </c>
      <c r="X99" t="str">
        <f t="shared" si="2"/>
        <v>DH;DH;DH;DH;WB;WB;FR;FR</v>
      </c>
      <c r="Y99" cm="1">
        <f t="array" ref="Y99">SUM(_xlfn.XLOOKUP(_xlfn.TOROW(F99:V99,1),$AN$34:$AN$43,$AL$34:$AL$43,,0,1))</f>
        <v>64</v>
      </c>
      <c r="Z99">
        <f t="shared" si="3"/>
        <v>8</v>
      </c>
      <c r="AA99" t="str">
        <v>SO</v>
      </c>
      <c r="AG99">
        <v>3124</v>
      </c>
      <c r="AH99">
        <v>14</v>
      </c>
      <c r="AJ99">
        <v>3124</v>
      </c>
      <c r="AT99">
        <v>8</v>
      </c>
    </row>
    <row r="100" spans="2:46" ht="15" customHeight="1">
      <c r="B100" s="48">
        <v>1870</v>
      </c>
      <c r="C100" s="49">
        <v>45444</v>
      </c>
      <c r="D100" s="50">
        <v>0.58098379629629626</v>
      </c>
      <c r="E100" s="48" t="s">
        <v>8212</v>
      </c>
      <c r="F100" s="48" t="s">
        <v>194</v>
      </c>
      <c r="G100" s="48" t="s">
        <v>243</v>
      </c>
      <c r="H100" s="48" t="s">
        <v>319</v>
      </c>
      <c r="I100" s="48" t="s">
        <v>243</v>
      </c>
      <c r="J100" s="48" t="s">
        <v>719</v>
      </c>
      <c r="K100" s="48" t="s">
        <v>719</v>
      </c>
      <c r="L100" s="48" t="s">
        <v>280</v>
      </c>
      <c r="M100" s="48" t="s">
        <v>51</v>
      </c>
      <c r="N100" s="48" t="s">
        <v>194</v>
      </c>
      <c r="O100" s="48" t="s">
        <v>319</v>
      </c>
      <c r="P100" s="48" t="s">
        <v>51</v>
      </c>
      <c r="Q100" s="48"/>
      <c r="R100" s="48"/>
      <c r="S100" s="48"/>
      <c r="T100" s="48"/>
      <c r="U100" s="48"/>
      <c r="V100" s="48"/>
      <c r="W100" s="51" t="s">
        <v>130</v>
      </c>
      <c r="X100" t="str">
        <f t="shared" si="2"/>
        <v>DH;CB;FR;CB;BE;BE;WB;BB;DH;FR;BB</v>
      </c>
      <c r="Y100" cm="1">
        <f t="array" ref="Y100">SUM(_xlfn.XLOOKUP(_xlfn.TOROW(F100:V100,1),$AN$34:$AN$43,$AL$34:$AL$43,,0,1))</f>
        <v>81</v>
      </c>
      <c r="Z100">
        <f t="shared" si="3"/>
        <v>11</v>
      </c>
      <c r="AA100" t="str">
        <v>BB</v>
      </c>
      <c r="AG100">
        <v>3173</v>
      </c>
      <c r="AH100">
        <v>14</v>
      </c>
      <c r="AJ100">
        <v>3173</v>
      </c>
      <c r="AT100">
        <v>11</v>
      </c>
    </row>
    <row r="101" spans="2:46" ht="15" customHeight="1">
      <c r="B101" s="48">
        <v>1871</v>
      </c>
      <c r="C101" s="49">
        <v>45444</v>
      </c>
      <c r="D101" s="50">
        <v>0.58141203703703703</v>
      </c>
      <c r="E101" s="48" t="s">
        <v>8213</v>
      </c>
      <c r="F101" s="48" t="s">
        <v>280</v>
      </c>
      <c r="G101" s="48" t="s">
        <v>280</v>
      </c>
      <c r="H101" s="48" t="s">
        <v>280</v>
      </c>
      <c r="I101" s="48" t="s">
        <v>280</v>
      </c>
      <c r="J101" s="48" t="s">
        <v>280</v>
      </c>
      <c r="K101" s="48"/>
      <c r="L101" s="48"/>
      <c r="M101" s="48"/>
      <c r="N101" s="48"/>
      <c r="O101" s="48"/>
      <c r="P101" s="48"/>
      <c r="Q101" s="48"/>
      <c r="R101" s="48"/>
      <c r="S101" s="48"/>
      <c r="T101" s="48"/>
      <c r="U101" s="48"/>
      <c r="V101" s="48"/>
      <c r="W101" s="51" t="s">
        <v>131</v>
      </c>
      <c r="X101" t="str">
        <f t="shared" si="2"/>
        <v>WB;WB;WB;WB;WB</v>
      </c>
      <c r="Y101" cm="1">
        <f t="array" ref="Y101">SUM(_xlfn.XLOOKUP(_xlfn.TOROW(F101:V101,1),$AN$34:$AN$43,$AL$34:$AL$43,,0,1))</f>
        <v>55</v>
      </c>
      <c r="Z101">
        <f t="shared" si="3"/>
        <v>5</v>
      </c>
      <c r="AA101" t="str">
        <v>SS</v>
      </c>
      <c r="AG101">
        <v>3185</v>
      </c>
      <c r="AH101">
        <v>14</v>
      </c>
      <c r="AJ101">
        <v>3185</v>
      </c>
      <c r="AT101">
        <v>5</v>
      </c>
    </row>
    <row r="102" spans="2:46" ht="15" customHeight="1">
      <c r="B102" s="48">
        <v>1872</v>
      </c>
      <c r="C102" s="49">
        <v>45444</v>
      </c>
      <c r="D102" s="50">
        <v>0.58332175925925922</v>
      </c>
      <c r="E102" s="48" t="s">
        <v>8214</v>
      </c>
      <c r="F102" s="48" t="s">
        <v>803</v>
      </c>
      <c r="G102" s="48" t="s">
        <v>51</v>
      </c>
      <c r="H102" s="48" t="s">
        <v>719</v>
      </c>
      <c r="I102" s="48" t="s">
        <v>803</v>
      </c>
      <c r="J102" s="48" t="s">
        <v>719</v>
      </c>
      <c r="K102" s="48" t="s">
        <v>194</v>
      </c>
      <c r="L102" s="48" t="s">
        <v>803</v>
      </c>
      <c r="M102" s="48" t="s">
        <v>803</v>
      </c>
      <c r="N102" s="48"/>
      <c r="O102" s="48"/>
      <c r="P102" s="48"/>
      <c r="Q102" s="48"/>
      <c r="R102" s="48"/>
      <c r="S102" s="48"/>
      <c r="T102" s="48"/>
      <c r="U102" s="48"/>
      <c r="V102" s="48"/>
      <c r="W102" s="51" t="s">
        <v>132</v>
      </c>
      <c r="X102" t="str">
        <f t="shared" si="2"/>
        <v>SS;BB;BE;SS;BE;DH;SS;SS</v>
      </c>
      <c r="Y102" cm="1">
        <f t="array" ref="Y102">SUM(_xlfn.XLOOKUP(_xlfn.TOROW(F102:V102,1),$AN$34:$AN$43,$AL$34:$AL$43,,0,1))</f>
        <v>41</v>
      </c>
      <c r="Z102">
        <f t="shared" si="3"/>
        <v>8</v>
      </c>
      <c r="AA102" t="str">
        <v>BE</v>
      </c>
      <c r="AG102">
        <v>3643</v>
      </c>
      <c r="AH102">
        <v>14</v>
      </c>
      <c r="AJ102">
        <v>3643</v>
      </c>
      <c r="AT102">
        <v>8</v>
      </c>
    </row>
    <row r="103" spans="2:46" ht="15" customHeight="1">
      <c r="B103" s="48">
        <v>1873</v>
      </c>
      <c r="C103" s="49">
        <v>45444</v>
      </c>
      <c r="D103" s="50">
        <v>0.58361111111111108</v>
      </c>
      <c r="E103" s="48" t="s">
        <v>133</v>
      </c>
      <c r="F103" s="48" t="s">
        <v>133</v>
      </c>
      <c r="G103" s="48"/>
      <c r="H103" s="48"/>
      <c r="I103" s="48"/>
      <c r="J103" s="48"/>
      <c r="K103" s="48"/>
      <c r="L103" s="48"/>
      <c r="M103" s="48"/>
      <c r="N103" s="48"/>
      <c r="O103" s="48"/>
      <c r="P103" s="48"/>
      <c r="Q103" s="48"/>
      <c r="R103" s="48"/>
      <c r="S103" s="48"/>
      <c r="T103" s="48"/>
      <c r="U103" s="48"/>
      <c r="V103" s="48"/>
      <c r="W103" s="51" t="s">
        <v>134</v>
      </c>
      <c r="X103" t="str">
        <f t="shared" si="2"/>
        <v>SO</v>
      </c>
      <c r="Y103" cm="1">
        <f t="array" ref="Y103">SUM(_xlfn.XLOOKUP(_xlfn.TOROW(F103:V103,1),$AN$34:$AN$43,$AL$34:$AL$43,,0,1))</f>
        <v>2</v>
      </c>
      <c r="Z103">
        <f t="shared" si="3"/>
        <v>1</v>
      </c>
      <c r="AA103" t="str">
        <v>DH</v>
      </c>
      <c r="AG103">
        <v>3691</v>
      </c>
      <c r="AH103">
        <v>14</v>
      </c>
      <c r="AJ103">
        <v>3691</v>
      </c>
      <c r="AT103">
        <v>1</v>
      </c>
    </row>
    <row r="104" spans="2:46" ht="15" customHeight="1">
      <c r="B104" s="48">
        <v>1874</v>
      </c>
      <c r="C104" s="49">
        <v>45444</v>
      </c>
      <c r="D104" s="50">
        <v>0.58378472222222222</v>
      </c>
      <c r="E104" s="48" t="s">
        <v>8215</v>
      </c>
      <c r="F104" s="48" t="s">
        <v>133</v>
      </c>
      <c r="G104" s="48" t="s">
        <v>280</v>
      </c>
      <c r="H104" s="48" t="s">
        <v>803</v>
      </c>
      <c r="I104" s="48" t="s">
        <v>133</v>
      </c>
      <c r="J104" s="48" t="s">
        <v>133</v>
      </c>
      <c r="K104" s="48"/>
      <c r="L104" s="48"/>
      <c r="M104" s="48"/>
      <c r="N104" s="48"/>
      <c r="O104" s="48"/>
      <c r="P104" s="48"/>
      <c r="Q104" s="48"/>
      <c r="R104" s="48"/>
      <c r="S104" s="48"/>
      <c r="T104" s="48"/>
      <c r="U104" s="48"/>
      <c r="V104" s="48"/>
      <c r="W104" s="51" t="s">
        <v>135</v>
      </c>
      <c r="X104" t="str">
        <f t="shared" si="2"/>
        <v>SO;WB;SS;SO;SO</v>
      </c>
      <c r="Y104" cm="1">
        <f t="array" ref="Y104">SUM(_xlfn.XLOOKUP(_xlfn.TOROW(F104:V104,1),$AN$34:$AN$43,$AL$34:$AL$43,,0,1))</f>
        <v>20</v>
      </c>
      <c r="Z104">
        <f t="shared" si="3"/>
        <v>5</v>
      </c>
      <c r="AA104" t="str">
        <v>SO</v>
      </c>
      <c r="AG104">
        <v>3874</v>
      </c>
      <c r="AH104">
        <v>14</v>
      </c>
      <c r="AJ104">
        <v>3874</v>
      </c>
      <c r="AT104">
        <v>5</v>
      </c>
    </row>
    <row r="105" spans="2:46" ht="15" customHeight="1">
      <c r="B105" s="48">
        <v>1875</v>
      </c>
      <c r="C105" s="49">
        <v>45444</v>
      </c>
      <c r="D105" s="50">
        <v>0.58420138888888884</v>
      </c>
      <c r="E105" s="48" t="s">
        <v>8216</v>
      </c>
      <c r="F105" s="48" t="s">
        <v>319</v>
      </c>
      <c r="G105" s="48" t="s">
        <v>319</v>
      </c>
      <c r="H105" s="48" t="s">
        <v>319</v>
      </c>
      <c r="I105" s="48" t="s">
        <v>51</v>
      </c>
      <c r="J105" s="48"/>
      <c r="K105" s="48"/>
      <c r="L105" s="48"/>
      <c r="M105" s="48"/>
      <c r="N105" s="48"/>
      <c r="O105" s="48"/>
      <c r="P105" s="48"/>
      <c r="Q105" s="48"/>
      <c r="R105" s="48"/>
      <c r="S105" s="48"/>
      <c r="T105" s="48"/>
      <c r="U105" s="48"/>
      <c r="V105" s="48"/>
      <c r="W105" s="51" t="s">
        <v>136</v>
      </c>
      <c r="X105" t="str">
        <f t="shared" si="2"/>
        <v>FR;FR;FR;BB</v>
      </c>
      <c r="Y105" cm="1">
        <f t="array" ref="Y105">SUM(_xlfn.XLOOKUP(_xlfn.TOROW(F105:V105,1),$AN$34:$AN$43,$AL$34:$AL$43,,0,1))</f>
        <v>19</v>
      </c>
      <c r="Z105">
        <f t="shared" si="3"/>
        <v>4</v>
      </c>
      <c r="AA105" t="str">
        <v>WB</v>
      </c>
      <c r="AG105">
        <v>4000</v>
      </c>
      <c r="AH105">
        <v>14</v>
      </c>
      <c r="AJ105">
        <v>4000</v>
      </c>
      <c r="AT105">
        <v>4</v>
      </c>
    </row>
    <row r="106" spans="2:46" ht="15" customHeight="1">
      <c r="B106" s="48">
        <v>1876</v>
      </c>
      <c r="C106" s="49">
        <v>45444</v>
      </c>
      <c r="D106" s="50">
        <v>0.5862384259259259</v>
      </c>
      <c r="E106" s="48" t="s">
        <v>8217</v>
      </c>
      <c r="F106" s="48" t="s">
        <v>243</v>
      </c>
      <c r="G106" s="48" t="s">
        <v>133</v>
      </c>
      <c r="H106" s="48" t="s">
        <v>304</v>
      </c>
      <c r="I106" s="48" t="s">
        <v>304</v>
      </c>
      <c r="J106" s="48" t="s">
        <v>719</v>
      </c>
      <c r="K106" s="48" t="s">
        <v>319</v>
      </c>
      <c r="L106" s="48"/>
      <c r="M106" s="48"/>
      <c r="N106" s="48"/>
      <c r="O106" s="48"/>
      <c r="P106" s="48"/>
      <c r="Q106" s="48"/>
      <c r="R106" s="48"/>
      <c r="S106" s="48"/>
      <c r="T106" s="48"/>
      <c r="U106" s="48"/>
      <c r="V106" s="48"/>
      <c r="W106" s="51" t="s">
        <v>137</v>
      </c>
      <c r="X106" t="str">
        <f t="shared" si="2"/>
        <v>CB;SO;HD;HD;BE;FR</v>
      </c>
      <c r="Y106" cm="1">
        <f t="array" ref="Y106">SUM(_xlfn.XLOOKUP(_xlfn.TOROW(F106:V106,1),$AN$34:$AN$43,$AL$34:$AL$43,,0,1))</f>
        <v>32</v>
      </c>
      <c r="Z106">
        <f t="shared" si="3"/>
        <v>6</v>
      </c>
      <c r="AA106" t="str">
        <v>WB</v>
      </c>
      <c r="AG106">
        <v>4009</v>
      </c>
      <c r="AH106">
        <v>14</v>
      </c>
      <c r="AJ106">
        <v>4009</v>
      </c>
      <c r="AT106">
        <v>6</v>
      </c>
    </row>
    <row r="107" spans="2:46" ht="15" customHeight="1">
      <c r="B107" s="48">
        <v>1877</v>
      </c>
      <c r="C107" s="49">
        <v>45444</v>
      </c>
      <c r="D107" s="50">
        <v>0.58634259259259258</v>
      </c>
      <c r="E107" s="48" t="s">
        <v>8218</v>
      </c>
      <c r="F107" s="48" t="s">
        <v>719</v>
      </c>
      <c r="G107" s="48" t="s">
        <v>280</v>
      </c>
      <c r="H107" s="48" t="s">
        <v>189</v>
      </c>
      <c r="I107" s="48" t="s">
        <v>304</v>
      </c>
      <c r="J107" s="48" t="s">
        <v>194</v>
      </c>
      <c r="K107" s="48" t="s">
        <v>194</v>
      </c>
      <c r="L107" s="48" t="s">
        <v>194</v>
      </c>
      <c r="M107" s="48" t="s">
        <v>194</v>
      </c>
      <c r="N107" s="48" t="s">
        <v>51</v>
      </c>
      <c r="O107" s="48"/>
      <c r="P107" s="48"/>
      <c r="Q107" s="48"/>
      <c r="R107" s="48"/>
      <c r="S107" s="48"/>
      <c r="T107" s="48"/>
      <c r="U107" s="48"/>
      <c r="V107" s="48"/>
      <c r="W107" s="51" t="s">
        <v>138</v>
      </c>
      <c r="X107" t="str">
        <f t="shared" si="2"/>
        <v>BE;WB;JB;HD;DH;DH;DH;DH;BB</v>
      </c>
      <c r="Y107" cm="1">
        <f t="array" ref="Y107">SUM(_xlfn.XLOOKUP(_xlfn.TOROW(F107:V107,1),$AN$34:$AN$43,$AL$34:$AL$43,,0,1))</f>
        <v>70</v>
      </c>
      <c r="Z107">
        <f t="shared" si="3"/>
        <v>9</v>
      </c>
      <c r="AA107" t="str">
        <v>WB</v>
      </c>
      <c r="AG107">
        <v>4046</v>
      </c>
      <c r="AH107">
        <v>14</v>
      </c>
      <c r="AJ107">
        <v>4046</v>
      </c>
      <c r="AT107">
        <v>9</v>
      </c>
    </row>
    <row r="108" spans="2:46" ht="15" customHeight="1">
      <c r="B108" s="48">
        <v>1878</v>
      </c>
      <c r="C108" s="49">
        <v>45444</v>
      </c>
      <c r="D108" s="50">
        <v>0.58656249999999999</v>
      </c>
      <c r="E108" s="48" t="s">
        <v>8219</v>
      </c>
      <c r="F108" s="48" t="s">
        <v>719</v>
      </c>
      <c r="G108" s="48" t="s">
        <v>719</v>
      </c>
      <c r="H108" s="48" t="s">
        <v>51</v>
      </c>
      <c r="I108" s="48" t="s">
        <v>133</v>
      </c>
      <c r="J108" s="48" t="s">
        <v>803</v>
      </c>
      <c r="K108" s="48" t="s">
        <v>133</v>
      </c>
      <c r="L108" s="48" t="s">
        <v>319</v>
      </c>
      <c r="M108" s="48"/>
      <c r="N108" s="48"/>
      <c r="O108" s="48"/>
      <c r="P108" s="48"/>
      <c r="Q108" s="48"/>
      <c r="R108" s="48"/>
      <c r="S108" s="48"/>
      <c r="T108" s="48"/>
      <c r="U108" s="48"/>
      <c r="V108" s="48"/>
      <c r="W108" s="51" t="s">
        <v>139</v>
      </c>
      <c r="X108" t="str">
        <f t="shared" si="2"/>
        <v>BE;BE;BB;SO;SS;SO;FR</v>
      </c>
      <c r="Y108" cm="1">
        <f t="array" ref="Y108">SUM(_xlfn.XLOOKUP(_xlfn.TOROW(F108:V108,1),$AN$34:$AN$43,$AL$34:$AL$43,,0,1))</f>
        <v>30</v>
      </c>
      <c r="Z108">
        <f t="shared" si="3"/>
        <v>7</v>
      </c>
      <c r="AA108" t="str">
        <v>SS</v>
      </c>
      <c r="AG108">
        <v>4264</v>
      </c>
      <c r="AH108">
        <v>14</v>
      </c>
      <c r="AJ108">
        <v>4264</v>
      </c>
      <c r="AT108">
        <v>7</v>
      </c>
    </row>
    <row r="109" spans="2:46" ht="15" customHeight="1">
      <c r="B109" s="48">
        <v>1879</v>
      </c>
      <c r="C109" s="49">
        <v>45444</v>
      </c>
      <c r="D109" s="50">
        <v>0.58743055555555557</v>
      </c>
      <c r="E109" s="48" t="s">
        <v>8220</v>
      </c>
      <c r="F109" s="48" t="s">
        <v>133</v>
      </c>
      <c r="G109" s="48" t="s">
        <v>133</v>
      </c>
      <c r="H109" s="48" t="s">
        <v>133</v>
      </c>
      <c r="I109" s="48" t="s">
        <v>133</v>
      </c>
      <c r="J109" s="48" t="s">
        <v>133</v>
      </c>
      <c r="K109" s="48"/>
      <c r="L109" s="48"/>
      <c r="M109" s="48"/>
      <c r="N109" s="48"/>
      <c r="O109" s="48"/>
      <c r="P109" s="48"/>
      <c r="Q109" s="48"/>
      <c r="R109" s="48"/>
      <c r="S109" s="48"/>
      <c r="T109" s="48"/>
      <c r="U109" s="48"/>
      <c r="V109" s="48"/>
      <c r="W109" s="51" t="s">
        <v>140</v>
      </c>
      <c r="X109" t="str">
        <f t="shared" si="2"/>
        <v>SO;SO;SO;SO;SO</v>
      </c>
      <c r="Y109" cm="1">
        <f t="array" ref="Y109">SUM(_xlfn.XLOOKUP(_xlfn.TOROW(F109:V109,1),$AN$34:$AN$43,$AL$34:$AL$43,,0,1))</f>
        <v>10</v>
      </c>
      <c r="Z109">
        <f t="shared" si="3"/>
        <v>5</v>
      </c>
      <c r="AA109" t="str">
        <v>SO</v>
      </c>
      <c r="AG109">
        <v>4530</v>
      </c>
      <c r="AH109">
        <v>14</v>
      </c>
      <c r="AJ109">
        <v>4530</v>
      </c>
      <c r="AT109">
        <v>5</v>
      </c>
    </row>
    <row r="110" spans="2:46" ht="15" customHeight="1">
      <c r="B110" s="48">
        <v>1880</v>
      </c>
      <c r="C110" s="49">
        <v>45444</v>
      </c>
      <c r="D110" s="50">
        <v>0.58902777777777782</v>
      </c>
      <c r="E110" s="48" t="s">
        <v>8221</v>
      </c>
      <c r="F110" s="48" t="s">
        <v>719</v>
      </c>
      <c r="G110" s="48" t="s">
        <v>719</v>
      </c>
      <c r="H110" s="48" t="s">
        <v>280</v>
      </c>
      <c r="I110" s="48" t="s">
        <v>280</v>
      </c>
      <c r="J110" s="48" t="s">
        <v>243</v>
      </c>
      <c r="K110" s="48" t="s">
        <v>243</v>
      </c>
      <c r="L110" s="48" t="s">
        <v>243</v>
      </c>
      <c r="M110" s="48"/>
      <c r="N110" s="48"/>
      <c r="O110" s="48"/>
      <c r="P110" s="48"/>
      <c r="Q110" s="48"/>
      <c r="R110" s="48"/>
      <c r="S110" s="48"/>
      <c r="T110" s="48"/>
      <c r="U110" s="48"/>
      <c r="V110" s="48"/>
      <c r="W110" s="51" t="s">
        <v>141</v>
      </c>
      <c r="X110" t="str">
        <f t="shared" si="2"/>
        <v>BE;BE;WB;WB;CB;CB;CB</v>
      </c>
      <c r="Y110" cm="1">
        <f t="array" ref="Y110">SUM(_xlfn.XLOOKUP(_xlfn.TOROW(F110:V110,1),$AN$34:$AN$43,$AL$34:$AL$43,,0,1))</f>
        <v>56</v>
      </c>
      <c r="Z110">
        <f t="shared" si="3"/>
        <v>7</v>
      </c>
      <c r="AA110" t="str">
        <v>CB</v>
      </c>
      <c r="AG110">
        <v>4885</v>
      </c>
      <c r="AH110">
        <v>14</v>
      </c>
      <c r="AJ110">
        <v>4885</v>
      </c>
      <c r="AT110">
        <v>7</v>
      </c>
    </row>
    <row r="111" spans="2:46" ht="15" customHeight="1">
      <c r="B111" s="48">
        <v>1881</v>
      </c>
      <c r="C111" s="49">
        <v>45444</v>
      </c>
      <c r="D111" s="50">
        <v>0.58924768518518522</v>
      </c>
      <c r="E111" s="48" t="s">
        <v>8222</v>
      </c>
      <c r="F111" s="48" t="s">
        <v>304</v>
      </c>
      <c r="G111" s="48" t="s">
        <v>280</v>
      </c>
      <c r="H111" s="48" t="s">
        <v>194</v>
      </c>
      <c r="I111" s="48" t="s">
        <v>280</v>
      </c>
      <c r="J111" s="48" t="s">
        <v>51</v>
      </c>
      <c r="K111" s="48" t="s">
        <v>280</v>
      </c>
      <c r="L111" s="48" t="s">
        <v>51</v>
      </c>
      <c r="M111" s="48"/>
      <c r="N111" s="48"/>
      <c r="O111" s="48"/>
      <c r="P111" s="48"/>
      <c r="Q111" s="48"/>
      <c r="R111" s="48"/>
      <c r="S111" s="48"/>
      <c r="T111" s="48"/>
      <c r="U111" s="48"/>
      <c r="V111" s="48"/>
      <c r="W111" s="51" t="s">
        <v>142</v>
      </c>
      <c r="X111" t="str">
        <f t="shared" si="2"/>
        <v>HD;WB;DH;WB;BB;WB;BB</v>
      </c>
      <c r="Y111" cm="1">
        <f t="array" ref="Y111">SUM(_xlfn.XLOOKUP(_xlfn.TOROW(F111:V111,1),$AN$34:$AN$43,$AL$34:$AL$43,,0,1))</f>
        <v>69</v>
      </c>
      <c r="Z111">
        <f t="shared" si="3"/>
        <v>7</v>
      </c>
      <c r="AA111" t="str">
        <v>CB</v>
      </c>
      <c r="AG111">
        <v>5004</v>
      </c>
      <c r="AH111">
        <v>14</v>
      </c>
      <c r="AJ111">
        <v>5004</v>
      </c>
      <c r="AT111">
        <v>7</v>
      </c>
    </row>
    <row r="112" spans="2:46" ht="15" customHeight="1">
      <c r="B112" s="48">
        <v>1882</v>
      </c>
      <c r="C112" s="49">
        <v>45444</v>
      </c>
      <c r="D112" s="50">
        <v>0.59054398148148146</v>
      </c>
      <c r="E112" s="48" t="s">
        <v>8223</v>
      </c>
      <c r="F112" s="48" t="s">
        <v>243</v>
      </c>
      <c r="G112" s="48" t="s">
        <v>243</v>
      </c>
      <c r="H112" s="48" t="s">
        <v>189</v>
      </c>
      <c r="I112" s="48" t="s">
        <v>189</v>
      </c>
      <c r="J112" s="48" t="s">
        <v>133</v>
      </c>
      <c r="K112" s="48" t="s">
        <v>133</v>
      </c>
      <c r="L112" s="48" t="s">
        <v>280</v>
      </c>
      <c r="M112" s="48"/>
      <c r="N112" s="48"/>
      <c r="O112" s="48"/>
      <c r="P112" s="48"/>
      <c r="Q112" s="48"/>
      <c r="R112" s="48"/>
      <c r="S112" s="48"/>
      <c r="T112" s="48"/>
      <c r="U112" s="48"/>
      <c r="V112" s="48"/>
      <c r="W112" s="51" t="s">
        <v>143</v>
      </c>
      <c r="X112" t="str">
        <f t="shared" si="2"/>
        <v>CB;CB;JB;JB;SO;SO;WB</v>
      </c>
      <c r="Y112" cm="1">
        <f t="array" ref="Y112">SUM(_xlfn.XLOOKUP(_xlfn.TOROW(F112:V112,1),$AN$34:$AN$43,$AL$34:$AL$43,,0,1))</f>
        <v>33</v>
      </c>
      <c r="Z112">
        <f t="shared" si="3"/>
        <v>7</v>
      </c>
      <c r="AA112" t="str">
        <v>BB</v>
      </c>
      <c r="AG112">
        <v>5231</v>
      </c>
      <c r="AH112">
        <v>14</v>
      </c>
      <c r="AJ112">
        <v>5231</v>
      </c>
      <c r="AT112">
        <v>7</v>
      </c>
    </row>
    <row r="113" spans="2:46" ht="15" customHeight="1">
      <c r="B113" s="48">
        <v>1883</v>
      </c>
      <c r="C113" s="49">
        <v>45444</v>
      </c>
      <c r="D113" s="50">
        <v>0.59113425925925922</v>
      </c>
      <c r="E113" s="48" t="s">
        <v>8224</v>
      </c>
      <c r="F113" s="48" t="s">
        <v>194</v>
      </c>
      <c r="G113" s="48" t="s">
        <v>51</v>
      </c>
      <c r="H113" s="48" t="s">
        <v>51</v>
      </c>
      <c r="I113" s="48" t="s">
        <v>51</v>
      </c>
      <c r="J113" s="48" t="s">
        <v>51</v>
      </c>
      <c r="K113" s="48" t="s">
        <v>51</v>
      </c>
      <c r="L113" s="48"/>
      <c r="M113" s="48"/>
      <c r="N113" s="48"/>
      <c r="O113" s="48"/>
      <c r="P113" s="48"/>
      <c r="Q113" s="48"/>
      <c r="R113" s="48"/>
      <c r="S113" s="48"/>
      <c r="T113" s="48"/>
      <c r="U113" s="48"/>
      <c r="V113" s="48"/>
      <c r="W113" s="51" t="s">
        <v>144</v>
      </c>
      <c r="X113" t="str">
        <f t="shared" si="2"/>
        <v>DH;BB;BB;BB;BB;BB</v>
      </c>
      <c r="Y113" cm="1">
        <f t="array" ref="Y113">SUM(_xlfn.XLOOKUP(_xlfn.TOROW(F113:V113,1),$AN$34:$AN$43,$AL$34:$AL$43,,0,1))</f>
        <v>59</v>
      </c>
      <c r="Z113">
        <f t="shared" si="3"/>
        <v>6</v>
      </c>
      <c r="AA113" t="str">
        <v>FR</v>
      </c>
      <c r="AG113">
        <v>5234</v>
      </c>
      <c r="AH113">
        <v>14</v>
      </c>
      <c r="AJ113">
        <v>5234</v>
      </c>
      <c r="AT113">
        <v>6</v>
      </c>
    </row>
    <row r="114" spans="2:46" ht="15" customHeight="1">
      <c r="B114" s="48">
        <v>1884</v>
      </c>
      <c r="C114" s="49">
        <v>45444</v>
      </c>
      <c r="D114" s="50">
        <v>0.59341435185185187</v>
      </c>
      <c r="E114" s="48" t="s">
        <v>8225</v>
      </c>
      <c r="F114" s="48" t="s">
        <v>194</v>
      </c>
      <c r="G114" s="48" t="s">
        <v>280</v>
      </c>
      <c r="H114" s="48" t="s">
        <v>194</v>
      </c>
      <c r="I114" s="48"/>
      <c r="J114" s="48"/>
      <c r="K114" s="48"/>
      <c r="L114" s="48"/>
      <c r="M114" s="48"/>
      <c r="N114" s="48"/>
      <c r="O114" s="48"/>
      <c r="P114" s="48"/>
      <c r="Q114" s="48"/>
      <c r="R114" s="48"/>
      <c r="S114" s="48"/>
      <c r="T114" s="48"/>
      <c r="U114" s="48"/>
      <c r="V114" s="48"/>
      <c r="W114" s="51" t="s">
        <v>145</v>
      </c>
      <c r="X114" t="str">
        <f t="shared" si="2"/>
        <v>DH;WB;DH</v>
      </c>
      <c r="Y114" cm="1">
        <f t="array" ref="Y114">SUM(_xlfn.XLOOKUP(_xlfn.TOROW(F114:V114,1),$AN$34:$AN$43,$AL$34:$AL$43,,0,1))</f>
        <v>29</v>
      </c>
      <c r="Z114">
        <f t="shared" si="3"/>
        <v>3</v>
      </c>
      <c r="AA114" t="str">
        <v>FR</v>
      </c>
      <c r="AG114">
        <v>5308</v>
      </c>
      <c r="AH114">
        <v>14</v>
      </c>
      <c r="AJ114">
        <v>5308</v>
      </c>
      <c r="AT114">
        <v>3</v>
      </c>
    </row>
    <row r="115" spans="2:46" ht="15" customHeight="1">
      <c r="B115" s="48">
        <v>1885</v>
      </c>
      <c r="C115" s="49">
        <v>45444</v>
      </c>
      <c r="D115" s="50">
        <v>0.59392361111111114</v>
      </c>
      <c r="E115" s="48" t="s">
        <v>8226</v>
      </c>
      <c r="F115" s="48" t="s">
        <v>803</v>
      </c>
      <c r="G115" s="48" t="s">
        <v>51</v>
      </c>
      <c r="H115" s="48" t="s">
        <v>51</v>
      </c>
      <c r="I115" s="48" t="s">
        <v>51</v>
      </c>
      <c r="J115" s="48" t="s">
        <v>51</v>
      </c>
      <c r="K115" s="48" t="s">
        <v>189</v>
      </c>
      <c r="L115" s="48" t="s">
        <v>51</v>
      </c>
      <c r="M115" s="48" t="s">
        <v>51</v>
      </c>
      <c r="N115" s="48" t="s">
        <v>243</v>
      </c>
      <c r="O115" s="48" t="s">
        <v>719</v>
      </c>
      <c r="P115" s="48"/>
      <c r="Q115" s="48"/>
      <c r="R115" s="48"/>
      <c r="S115" s="48"/>
      <c r="T115" s="48"/>
      <c r="U115" s="48"/>
      <c r="V115" s="48"/>
      <c r="W115" s="51" t="s">
        <v>146</v>
      </c>
      <c r="X115" t="str">
        <f t="shared" si="2"/>
        <v>SS;BB;BB;BB;BB;JB;BB;BB;CB;BE</v>
      </c>
      <c r="Y115" cm="1">
        <f t="array" ref="Y115">SUM(_xlfn.XLOOKUP(_xlfn.TOROW(F115:V115,1),$AN$34:$AN$43,$AL$34:$AL$43,,0,1))</f>
        <v>77</v>
      </c>
      <c r="Z115">
        <f t="shared" si="3"/>
        <v>10</v>
      </c>
      <c r="AA115" t="str">
        <v>DH</v>
      </c>
      <c r="AG115">
        <v>5382</v>
      </c>
      <c r="AH115">
        <v>14</v>
      </c>
      <c r="AJ115">
        <v>5382</v>
      </c>
      <c r="AT115">
        <v>10</v>
      </c>
    </row>
    <row r="116" spans="2:46" ht="15" customHeight="1">
      <c r="B116" s="48">
        <v>1886</v>
      </c>
      <c r="C116" s="49">
        <v>45444</v>
      </c>
      <c r="D116" s="50">
        <v>0.59548611111111116</v>
      </c>
      <c r="E116" s="48" t="s">
        <v>8227</v>
      </c>
      <c r="F116" s="48" t="s">
        <v>280</v>
      </c>
      <c r="G116" s="48" t="s">
        <v>719</v>
      </c>
      <c r="H116" s="48"/>
      <c r="I116" s="48"/>
      <c r="J116" s="48"/>
      <c r="K116" s="48"/>
      <c r="L116" s="48"/>
      <c r="M116" s="48"/>
      <c r="N116" s="48"/>
      <c r="O116" s="48"/>
      <c r="P116" s="48"/>
      <c r="Q116" s="48"/>
      <c r="R116" s="48"/>
      <c r="S116" s="48"/>
      <c r="T116" s="48"/>
      <c r="U116" s="48"/>
      <c r="V116" s="48"/>
      <c r="W116" s="51" t="s">
        <v>147</v>
      </c>
      <c r="X116" t="str">
        <f t="shared" si="2"/>
        <v>WB;BE</v>
      </c>
      <c r="Y116" cm="1">
        <f t="array" ref="Y116">SUM(_xlfn.XLOOKUP(_xlfn.TOROW(F116:V116,1),$AN$34:$AN$43,$AL$34:$AL$43,,0,1))</f>
        <v>16</v>
      </c>
      <c r="Z116">
        <f t="shared" si="3"/>
        <v>2</v>
      </c>
      <c r="AA116" t="str">
        <v>DH</v>
      </c>
      <c r="AG116">
        <v>5468</v>
      </c>
      <c r="AH116">
        <v>14</v>
      </c>
      <c r="AJ116">
        <v>5468</v>
      </c>
      <c r="AT116">
        <v>2</v>
      </c>
    </row>
    <row r="117" spans="2:46" ht="15" customHeight="1">
      <c r="B117" s="48">
        <v>1887</v>
      </c>
      <c r="C117" s="49">
        <v>45444</v>
      </c>
      <c r="D117" s="50">
        <v>0.59702546296296299</v>
      </c>
      <c r="E117" s="48" t="s">
        <v>8228</v>
      </c>
      <c r="F117" s="48" t="s">
        <v>189</v>
      </c>
      <c r="G117" s="48" t="s">
        <v>243</v>
      </c>
      <c r="H117" s="48" t="s">
        <v>243</v>
      </c>
      <c r="I117" s="48"/>
      <c r="J117" s="48"/>
      <c r="K117" s="48"/>
      <c r="L117" s="48"/>
      <c r="M117" s="48"/>
      <c r="N117" s="48"/>
      <c r="O117" s="48"/>
      <c r="P117" s="48"/>
      <c r="Q117" s="48"/>
      <c r="R117" s="48"/>
      <c r="S117" s="48"/>
      <c r="T117" s="48"/>
      <c r="U117" s="48"/>
      <c r="V117" s="48"/>
      <c r="W117" s="51" t="s">
        <v>148</v>
      </c>
      <c r="X117" t="str">
        <f t="shared" si="2"/>
        <v>JB;CB;CB</v>
      </c>
      <c r="Y117" cm="1">
        <f t="array" ref="Y117">SUM(_xlfn.XLOOKUP(_xlfn.TOROW(F117:V117,1),$AN$34:$AN$43,$AL$34:$AL$43,,0,1))</f>
        <v>17</v>
      </c>
      <c r="Z117">
        <f t="shared" si="3"/>
        <v>3</v>
      </c>
      <c r="AA117" t="str">
        <v>BB</v>
      </c>
      <c r="AG117">
        <v>5703</v>
      </c>
      <c r="AH117">
        <v>14</v>
      </c>
      <c r="AJ117">
        <v>5703</v>
      </c>
      <c r="AT117">
        <v>3</v>
      </c>
    </row>
    <row r="118" spans="2:46" ht="15" customHeight="1">
      <c r="B118" s="48">
        <v>1888</v>
      </c>
      <c r="C118" s="49">
        <v>45444</v>
      </c>
      <c r="D118" s="50">
        <v>0.59726851851851848</v>
      </c>
      <c r="E118" s="48" t="s">
        <v>8229</v>
      </c>
      <c r="F118" s="48" t="s">
        <v>280</v>
      </c>
      <c r="G118" s="48" t="s">
        <v>133</v>
      </c>
      <c r="H118" s="48" t="s">
        <v>319</v>
      </c>
      <c r="I118" s="48" t="s">
        <v>51</v>
      </c>
      <c r="J118" s="48" t="s">
        <v>803</v>
      </c>
      <c r="K118" s="48" t="s">
        <v>280</v>
      </c>
      <c r="L118" s="48" t="s">
        <v>304</v>
      </c>
      <c r="M118" s="48" t="s">
        <v>803</v>
      </c>
      <c r="N118" s="48"/>
      <c r="O118" s="48"/>
      <c r="P118" s="48"/>
      <c r="Q118" s="48"/>
      <c r="R118" s="48"/>
      <c r="S118" s="48"/>
      <c r="T118" s="48"/>
      <c r="U118" s="48"/>
      <c r="V118" s="48"/>
      <c r="W118" s="51" t="s">
        <v>149</v>
      </c>
      <c r="X118" t="str">
        <f t="shared" si="2"/>
        <v>WB;SO;FR;BB;SS;WB;HD;SS</v>
      </c>
      <c r="Y118" cm="1">
        <f t="array" ref="Y118">SUM(_xlfn.XLOOKUP(_xlfn.TOROW(F118:V118,1),$AN$34:$AN$43,$AL$34:$AL$43,,0,1))</f>
        <v>50</v>
      </c>
      <c r="Z118">
        <f t="shared" si="3"/>
        <v>8</v>
      </c>
      <c r="AA118" t="str">
        <v>WB</v>
      </c>
      <c r="AG118">
        <v>5806</v>
      </c>
      <c r="AH118">
        <v>14</v>
      </c>
      <c r="AJ118">
        <v>5806</v>
      </c>
      <c r="AT118">
        <v>8</v>
      </c>
    </row>
    <row r="119" spans="2:46" ht="15" customHeight="1">
      <c r="B119" s="48">
        <v>1889</v>
      </c>
      <c r="C119" s="49">
        <v>45444</v>
      </c>
      <c r="D119" s="50">
        <v>0.59811342592592598</v>
      </c>
      <c r="E119" s="48" t="s">
        <v>8230</v>
      </c>
      <c r="F119" s="48" t="s">
        <v>280</v>
      </c>
      <c r="G119" s="48" t="s">
        <v>51</v>
      </c>
      <c r="H119" s="48" t="s">
        <v>194</v>
      </c>
      <c r="I119" s="48" t="s">
        <v>133</v>
      </c>
      <c r="J119" s="48" t="s">
        <v>133</v>
      </c>
      <c r="K119" s="48"/>
      <c r="L119" s="48"/>
      <c r="M119" s="48"/>
      <c r="N119" s="48"/>
      <c r="O119" s="48"/>
      <c r="P119" s="48"/>
      <c r="Q119" s="48"/>
      <c r="R119" s="48"/>
      <c r="S119" s="48"/>
      <c r="T119" s="48"/>
      <c r="U119" s="48"/>
      <c r="V119" s="48"/>
      <c r="W119" s="51" t="s">
        <v>150</v>
      </c>
      <c r="X119" t="str">
        <f t="shared" si="2"/>
        <v>WB;BB;DH;SO;SO</v>
      </c>
      <c r="Y119" cm="1">
        <f t="array" ref="Y119">SUM(_xlfn.XLOOKUP(_xlfn.TOROW(F119:V119,1),$AN$34:$AN$43,$AL$34:$AL$43,,0,1))</f>
        <v>34</v>
      </c>
      <c r="Z119">
        <f t="shared" si="3"/>
        <v>5</v>
      </c>
      <c r="AA119" t="str">
        <v>FR</v>
      </c>
      <c r="AG119">
        <v>5851</v>
      </c>
      <c r="AH119">
        <v>14</v>
      </c>
      <c r="AJ119">
        <v>5851</v>
      </c>
      <c r="AT119">
        <v>5</v>
      </c>
    </row>
    <row r="120" spans="2:46" ht="15" customHeight="1">
      <c r="B120" s="48">
        <v>1890</v>
      </c>
      <c r="C120" s="49">
        <v>45444</v>
      </c>
      <c r="D120" s="50">
        <v>0.60329861111111116</v>
      </c>
      <c r="E120" s="48" t="s">
        <v>8231</v>
      </c>
      <c r="F120" s="48" t="s">
        <v>280</v>
      </c>
      <c r="G120" s="48" t="s">
        <v>280</v>
      </c>
      <c r="H120" s="48" t="s">
        <v>280</v>
      </c>
      <c r="I120" s="48" t="s">
        <v>803</v>
      </c>
      <c r="J120" s="48" t="s">
        <v>803</v>
      </c>
      <c r="K120" s="48" t="s">
        <v>803</v>
      </c>
      <c r="L120" s="48" t="s">
        <v>803</v>
      </c>
      <c r="M120" s="48" t="s">
        <v>194</v>
      </c>
      <c r="N120" s="48"/>
      <c r="O120" s="48"/>
      <c r="P120" s="48"/>
      <c r="Q120" s="48"/>
      <c r="R120" s="48"/>
      <c r="S120" s="48"/>
      <c r="T120" s="48"/>
      <c r="U120" s="48"/>
      <c r="V120" s="48"/>
      <c r="W120" s="51" t="s">
        <v>151</v>
      </c>
      <c r="X120" t="str">
        <f t="shared" si="2"/>
        <v>WB;WB;WB;SS;SS;SS;SS;DH</v>
      </c>
      <c r="Y120" cm="1">
        <f t="array" ref="Y120">SUM(_xlfn.XLOOKUP(_xlfn.TOROW(F120:V120,1),$AN$34:$AN$43,$AL$34:$AL$43,,0,1))</f>
        <v>54</v>
      </c>
      <c r="Z120">
        <f t="shared" si="3"/>
        <v>8</v>
      </c>
      <c r="AA120" t="str">
        <v>SS</v>
      </c>
      <c r="AG120">
        <v>5931</v>
      </c>
      <c r="AH120">
        <v>14</v>
      </c>
      <c r="AJ120">
        <v>5931</v>
      </c>
      <c r="AT120">
        <v>8</v>
      </c>
    </row>
    <row r="121" spans="2:46" ht="15" customHeight="1">
      <c r="B121" s="48">
        <v>1891</v>
      </c>
      <c r="C121" s="49">
        <v>45444</v>
      </c>
      <c r="D121" s="50">
        <v>0.60432870370370373</v>
      </c>
      <c r="E121" s="48" t="s">
        <v>8232</v>
      </c>
      <c r="F121" s="48" t="s">
        <v>319</v>
      </c>
      <c r="G121" s="48" t="s">
        <v>803</v>
      </c>
      <c r="H121" s="48" t="s">
        <v>803</v>
      </c>
      <c r="I121" s="48" t="s">
        <v>319</v>
      </c>
      <c r="J121" s="48" t="s">
        <v>803</v>
      </c>
      <c r="K121" s="48" t="s">
        <v>803</v>
      </c>
      <c r="L121" s="48" t="s">
        <v>189</v>
      </c>
      <c r="M121" s="48"/>
      <c r="N121" s="48"/>
      <c r="O121" s="48"/>
      <c r="P121" s="48"/>
      <c r="Q121" s="48"/>
      <c r="R121" s="48"/>
      <c r="S121" s="48"/>
      <c r="T121" s="48"/>
      <c r="U121" s="48"/>
      <c r="V121" s="48"/>
      <c r="W121" s="51" t="s">
        <v>152</v>
      </c>
      <c r="X121" t="str">
        <f t="shared" si="2"/>
        <v>FR;SS;SS;FR;SS;SS;JB</v>
      </c>
      <c r="Y121" cm="1">
        <f t="array" ref="Y121">SUM(_xlfn.XLOOKUP(_xlfn.TOROW(F121:V121,1),$AN$34:$AN$43,$AL$34:$AL$43,,0,1))</f>
        <v>19</v>
      </c>
      <c r="Z121">
        <f t="shared" si="3"/>
        <v>7</v>
      </c>
      <c r="AA121" t="str">
        <v>DH</v>
      </c>
      <c r="AG121">
        <v>5964</v>
      </c>
      <c r="AH121">
        <v>14</v>
      </c>
      <c r="AJ121">
        <v>5964</v>
      </c>
      <c r="AT121">
        <v>7</v>
      </c>
    </row>
    <row r="122" spans="2:46" ht="15" customHeight="1">
      <c r="B122" s="48">
        <v>1892</v>
      </c>
      <c r="C122" s="49">
        <v>45444</v>
      </c>
      <c r="D122" s="50">
        <v>0.60501157407407402</v>
      </c>
      <c r="E122" s="48" t="s">
        <v>8233</v>
      </c>
      <c r="F122" s="48" t="s">
        <v>51</v>
      </c>
      <c r="G122" s="48" t="s">
        <v>133</v>
      </c>
      <c r="H122" s="48" t="s">
        <v>243</v>
      </c>
      <c r="I122" s="48" t="s">
        <v>133</v>
      </c>
      <c r="J122" s="48" t="s">
        <v>243</v>
      </c>
      <c r="K122" s="48" t="s">
        <v>243</v>
      </c>
      <c r="L122" s="48" t="s">
        <v>243</v>
      </c>
      <c r="M122" s="48" t="s">
        <v>243</v>
      </c>
      <c r="N122" s="48" t="s">
        <v>719</v>
      </c>
      <c r="O122" s="48" t="s">
        <v>51</v>
      </c>
      <c r="P122" s="48" t="s">
        <v>51</v>
      </c>
      <c r="Q122" s="48"/>
      <c r="R122" s="48"/>
      <c r="S122" s="48"/>
      <c r="T122" s="48"/>
      <c r="U122" s="48"/>
      <c r="V122" s="48"/>
      <c r="W122" s="51" t="s">
        <v>153</v>
      </c>
      <c r="X122" t="str">
        <f t="shared" si="2"/>
        <v>BB;SO;CB;SO;CB;CB;CB;CB;BE;BB;BB</v>
      </c>
      <c r="Y122" cm="1">
        <f t="array" ref="Y122">SUM(_xlfn.XLOOKUP(_xlfn.TOROW(F122:V122,1),$AN$34:$AN$43,$AL$34:$AL$43,,0,1))</f>
        <v>79</v>
      </c>
      <c r="Z122">
        <f t="shared" si="3"/>
        <v>11</v>
      </c>
      <c r="AA122" t="str">
        <v>SS</v>
      </c>
      <c r="AG122">
        <v>6047</v>
      </c>
      <c r="AH122">
        <v>14</v>
      </c>
      <c r="AJ122">
        <v>6047</v>
      </c>
      <c r="AT122">
        <v>11</v>
      </c>
    </row>
    <row r="123" spans="2:46" ht="15" customHeight="1">
      <c r="B123" s="48">
        <v>1893</v>
      </c>
      <c r="C123" s="49">
        <v>45444</v>
      </c>
      <c r="D123" s="50">
        <v>0.60561342592592593</v>
      </c>
      <c r="E123" s="48" t="s">
        <v>8234</v>
      </c>
      <c r="F123" s="48" t="s">
        <v>304</v>
      </c>
      <c r="G123" s="48" t="s">
        <v>194</v>
      </c>
      <c r="H123" s="48" t="s">
        <v>51</v>
      </c>
      <c r="I123" s="48"/>
      <c r="J123" s="48"/>
      <c r="K123" s="48"/>
      <c r="L123" s="48"/>
      <c r="M123" s="48"/>
      <c r="N123" s="48"/>
      <c r="O123" s="48"/>
      <c r="P123" s="48"/>
      <c r="Q123" s="48"/>
      <c r="R123" s="48"/>
      <c r="S123" s="48"/>
      <c r="T123" s="48"/>
      <c r="U123" s="48"/>
      <c r="V123" s="48"/>
      <c r="W123" s="51" t="s">
        <v>154</v>
      </c>
      <c r="X123" t="str">
        <f t="shared" si="2"/>
        <v>HD;DH;BB</v>
      </c>
      <c r="Y123" cm="1">
        <f t="array" ref="Y123">SUM(_xlfn.XLOOKUP(_xlfn.TOROW(F123:V123,1),$AN$34:$AN$43,$AL$34:$AL$43,,0,1))</f>
        <v>26</v>
      </c>
      <c r="Z123">
        <f t="shared" si="3"/>
        <v>3</v>
      </c>
      <c r="AA123" t="str">
        <v>DH</v>
      </c>
      <c r="AG123">
        <v>6111</v>
      </c>
      <c r="AH123">
        <v>14</v>
      </c>
      <c r="AJ123">
        <v>6111</v>
      </c>
      <c r="AT123">
        <v>3</v>
      </c>
    </row>
    <row r="124" spans="2:46" ht="15" customHeight="1">
      <c r="B124" s="48">
        <v>1894</v>
      </c>
      <c r="C124" s="49">
        <v>45444</v>
      </c>
      <c r="D124" s="50">
        <v>0.60750000000000004</v>
      </c>
      <c r="E124" s="48" t="s">
        <v>8235</v>
      </c>
      <c r="F124" s="48" t="s">
        <v>319</v>
      </c>
      <c r="G124" s="48" t="s">
        <v>319</v>
      </c>
      <c r="H124" s="48" t="s">
        <v>319</v>
      </c>
      <c r="I124" s="48"/>
      <c r="J124" s="48"/>
      <c r="K124" s="48"/>
      <c r="L124" s="48"/>
      <c r="M124" s="48"/>
      <c r="N124" s="48"/>
      <c r="O124" s="48"/>
      <c r="P124" s="48"/>
      <c r="Q124" s="48"/>
      <c r="R124" s="48"/>
      <c r="S124" s="48"/>
      <c r="T124" s="48"/>
      <c r="U124" s="48"/>
      <c r="V124" s="48"/>
      <c r="W124" s="51" t="s">
        <v>155</v>
      </c>
      <c r="X124" t="str">
        <f t="shared" si="2"/>
        <v>FR;FR;FR</v>
      </c>
      <c r="Y124" cm="1">
        <f t="array" ref="Y124">SUM(_xlfn.XLOOKUP(_xlfn.TOROW(F124:V124,1),$AN$34:$AN$43,$AL$34:$AL$43,,0,1))</f>
        <v>9</v>
      </c>
      <c r="Z124">
        <f t="shared" si="3"/>
        <v>3</v>
      </c>
      <c r="AA124" t="str">
        <v>JB</v>
      </c>
      <c r="AG124">
        <v>6188</v>
      </c>
      <c r="AH124">
        <v>14</v>
      </c>
      <c r="AJ124">
        <v>6188</v>
      </c>
      <c r="AT124">
        <v>3</v>
      </c>
    </row>
    <row r="125" spans="2:46" ht="15" customHeight="1">
      <c r="B125" s="48">
        <v>1895</v>
      </c>
      <c r="C125" s="49">
        <v>45444</v>
      </c>
      <c r="D125" s="50">
        <v>0.60758101851851853</v>
      </c>
      <c r="E125" s="48" t="s">
        <v>8236</v>
      </c>
      <c r="F125" s="48" t="s">
        <v>319</v>
      </c>
      <c r="G125" s="48" t="s">
        <v>719</v>
      </c>
      <c r="H125" s="48" t="s">
        <v>719</v>
      </c>
      <c r="I125" s="48"/>
      <c r="J125" s="48"/>
      <c r="K125" s="48"/>
      <c r="L125" s="48"/>
      <c r="M125" s="48"/>
      <c r="N125" s="48"/>
      <c r="O125" s="48"/>
      <c r="P125" s="48"/>
      <c r="Q125" s="48"/>
      <c r="R125" s="48"/>
      <c r="S125" s="48"/>
      <c r="T125" s="48"/>
      <c r="U125" s="48"/>
      <c r="V125" s="48"/>
      <c r="W125" s="51" t="s">
        <v>156</v>
      </c>
      <c r="X125" t="str">
        <f t="shared" si="2"/>
        <v>FR;BE;BE</v>
      </c>
      <c r="Y125" cm="1">
        <f t="array" ref="Y125">SUM(_xlfn.XLOOKUP(_xlfn.TOROW(F125:V125,1),$AN$34:$AN$43,$AL$34:$AL$43,,0,1))</f>
        <v>13</v>
      </c>
      <c r="Z125">
        <f t="shared" si="3"/>
        <v>3</v>
      </c>
      <c r="AA125" t="str">
        <v>JB</v>
      </c>
      <c r="AG125">
        <v>6395</v>
      </c>
      <c r="AH125">
        <v>14</v>
      </c>
      <c r="AJ125">
        <v>6395</v>
      </c>
      <c r="AT125">
        <v>3</v>
      </c>
    </row>
    <row r="126" spans="2:46" ht="15" customHeight="1">
      <c r="B126" s="48">
        <v>1896</v>
      </c>
      <c r="C126" s="49">
        <v>45444</v>
      </c>
      <c r="D126" s="50">
        <v>0.60765046296296299</v>
      </c>
      <c r="E126" s="48" t="s">
        <v>8237</v>
      </c>
      <c r="F126" s="48" t="s">
        <v>133</v>
      </c>
      <c r="G126" s="48" t="s">
        <v>189</v>
      </c>
      <c r="H126" s="48" t="s">
        <v>189</v>
      </c>
      <c r="I126" s="48"/>
      <c r="J126" s="48"/>
      <c r="K126" s="48"/>
      <c r="L126" s="48"/>
      <c r="M126" s="48"/>
      <c r="N126" s="48"/>
      <c r="O126" s="48"/>
      <c r="P126" s="48"/>
      <c r="Q126" s="48"/>
      <c r="R126" s="48"/>
      <c r="S126" s="48"/>
      <c r="T126" s="48"/>
      <c r="U126" s="48"/>
      <c r="V126" s="48"/>
      <c r="W126" s="51" t="s">
        <v>157</v>
      </c>
      <c r="X126" t="str">
        <f t="shared" si="2"/>
        <v>SO;JB;JB</v>
      </c>
      <c r="Y126" cm="1">
        <f t="array" ref="Y126">SUM(_xlfn.XLOOKUP(_xlfn.TOROW(F126:V126,1),$AN$34:$AN$43,$AL$34:$AL$43,,0,1))</f>
        <v>4</v>
      </c>
      <c r="Z126">
        <f t="shared" si="3"/>
        <v>3</v>
      </c>
      <c r="AA126" t="str">
        <v>BE</v>
      </c>
      <c r="AG126">
        <v>6463</v>
      </c>
      <c r="AH126">
        <v>14</v>
      </c>
      <c r="AJ126">
        <v>6463</v>
      </c>
      <c r="AT126">
        <v>3</v>
      </c>
    </row>
    <row r="127" spans="2:46" ht="15" customHeight="1">
      <c r="B127" s="48">
        <v>1897</v>
      </c>
      <c r="C127" s="49">
        <v>45444</v>
      </c>
      <c r="D127" s="50">
        <v>0.60765046296296299</v>
      </c>
      <c r="E127" s="48" t="s">
        <v>8238</v>
      </c>
      <c r="F127" s="48" t="s">
        <v>194</v>
      </c>
      <c r="G127" s="48" t="s">
        <v>803</v>
      </c>
      <c r="H127" s="48" t="s">
        <v>304</v>
      </c>
      <c r="I127" s="48" t="s">
        <v>319</v>
      </c>
      <c r="J127" s="48" t="s">
        <v>280</v>
      </c>
      <c r="K127" s="48" t="s">
        <v>133</v>
      </c>
      <c r="L127" s="48" t="s">
        <v>803</v>
      </c>
      <c r="M127" s="48"/>
      <c r="N127" s="48"/>
      <c r="O127" s="48"/>
      <c r="P127" s="48"/>
      <c r="Q127" s="48"/>
      <c r="R127" s="48"/>
      <c r="S127" s="48"/>
      <c r="T127" s="48"/>
      <c r="U127" s="48"/>
      <c r="V127" s="48"/>
      <c r="W127" s="51" t="s">
        <v>158</v>
      </c>
      <c r="X127" t="str">
        <f t="shared" si="2"/>
        <v>DH;SS;HD;FR;WB;SO;SS</v>
      </c>
      <c r="Y127" cm="1">
        <f t="array" ref="Y127">SUM(_xlfn.XLOOKUP(_xlfn.TOROW(F127:V127,1),$AN$34:$AN$43,$AL$34:$AL$43,,0,1))</f>
        <v>38</v>
      </c>
      <c r="Z127">
        <f t="shared" si="3"/>
        <v>7</v>
      </c>
      <c r="AA127" t="str">
        <v>BE</v>
      </c>
      <c r="AG127">
        <v>6558</v>
      </c>
      <c r="AH127">
        <v>14</v>
      </c>
      <c r="AJ127">
        <v>6558</v>
      </c>
      <c r="AT127">
        <v>7</v>
      </c>
    </row>
    <row r="128" spans="2:46" ht="15" customHeight="1">
      <c r="B128" s="48">
        <v>1898</v>
      </c>
      <c r="C128" s="49">
        <v>45444</v>
      </c>
      <c r="D128" s="50">
        <v>0.60841435185185189</v>
      </c>
      <c r="E128" s="48" t="s">
        <v>8239</v>
      </c>
      <c r="F128" s="48" t="s">
        <v>189</v>
      </c>
      <c r="G128" s="48" t="s">
        <v>189</v>
      </c>
      <c r="H128" s="48" t="s">
        <v>133</v>
      </c>
      <c r="I128" s="48" t="s">
        <v>133</v>
      </c>
      <c r="J128" s="48" t="s">
        <v>133</v>
      </c>
      <c r="K128" s="48" t="s">
        <v>133</v>
      </c>
      <c r="L128" s="48"/>
      <c r="M128" s="48"/>
      <c r="N128" s="48"/>
      <c r="O128" s="48"/>
      <c r="P128" s="48"/>
      <c r="Q128" s="48"/>
      <c r="R128" s="48"/>
      <c r="S128" s="48"/>
      <c r="T128" s="48"/>
      <c r="U128" s="48"/>
      <c r="V128" s="48"/>
      <c r="W128" s="51" t="s">
        <v>159</v>
      </c>
      <c r="X128" t="str">
        <f t="shared" si="2"/>
        <v>JB;JB;SO;SO;SO;SO</v>
      </c>
      <c r="Y128" cm="1">
        <f t="array" ref="Y128">SUM(_xlfn.XLOOKUP(_xlfn.TOROW(F128:V128,1),$AN$34:$AN$43,$AL$34:$AL$43,,0,1))</f>
        <v>10</v>
      </c>
      <c r="Z128">
        <f t="shared" si="3"/>
        <v>6</v>
      </c>
      <c r="AA128" t="str">
        <v>FR</v>
      </c>
      <c r="AG128">
        <v>6667</v>
      </c>
      <c r="AH128">
        <v>14</v>
      </c>
      <c r="AJ128">
        <v>6667</v>
      </c>
      <c r="AT128">
        <v>6</v>
      </c>
    </row>
    <row r="129" spans="2:46" ht="15" customHeight="1">
      <c r="B129" s="48">
        <v>1899</v>
      </c>
      <c r="C129" s="49">
        <v>45444</v>
      </c>
      <c r="D129" s="50">
        <v>0.61002314814814818</v>
      </c>
      <c r="E129" s="48" t="s">
        <v>8240</v>
      </c>
      <c r="F129" s="48" t="s">
        <v>243</v>
      </c>
      <c r="G129" s="48" t="s">
        <v>189</v>
      </c>
      <c r="H129" s="48" t="s">
        <v>189</v>
      </c>
      <c r="I129" s="48" t="s">
        <v>133</v>
      </c>
      <c r="J129" s="48" t="s">
        <v>280</v>
      </c>
      <c r="K129" s="48" t="s">
        <v>243</v>
      </c>
      <c r="L129" s="48" t="s">
        <v>243</v>
      </c>
      <c r="M129" s="48" t="s">
        <v>719</v>
      </c>
      <c r="N129" s="48" t="s">
        <v>719</v>
      </c>
      <c r="O129" s="48" t="s">
        <v>719</v>
      </c>
      <c r="P129" s="48" t="s">
        <v>719</v>
      </c>
      <c r="Q129" s="48" t="s">
        <v>133</v>
      </c>
      <c r="R129" s="48" t="s">
        <v>319</v>
      </c>
      <c r="S129" s="48"/>
      <c r="T129" s="48"/>
      <c r="U129" s="48"/>
      <c r="V129" s="48"/>
      <c r="W129" s="51" t="s">
        <v>160</v>
      </c>
      <c r="X129" t="str">
        <f t="shared" si="2"/>
        <v>CB;JB;JB;SO;WB;CB;CB;BE;BE;BE;BE;SO;FR</v>
      </c>
      <c r="Y129" cm="1">
        <f t="array" ref="Y129">SUM(_xlfn.XLOOKUP(_xlfn.TOROW(F129:V129,1),$AN$34:$AN$43,$AL$34:$AL$43,,0,1))</f>
        <v>64</v>
      </c>
      <c r="Z129">
        <f t="shared" si="3"/>
        <v>13</v>
      </c>
      <c r="AA129" t="str">
        <v>SS</v>
      </c>
      <c r="AG129">
        <v>6732</v>
      </c>
      <c r="AH129">
        <v>14</v>
      </c>
      <c r="AJ129">
        <v>6732</v>
      </c>
      <c r="AT129">
        <v>13</v>
      </c>
    </row>
    <row r="130" spans="2:46" ht="15" customHeight="1">
      <c r="B130" s="48">
        <v>1900</v>
      </c>
      <c r="C130" s="49">
        <v>45444</v>
      </c>
      <c r="D130" s="50">
        <v>0.61083333333333334</v>
      </c>
      <c r="E130" s="48" t="s">
        <v>8241</v>
      </c>
      <c r="F130" s="48" t="s">
        <v>51</v>
      </c>
      <c r="G130" s="48" t="s">
        <v>51</v>
      </c>
      <c r="H130" s="48" t="s">
        <v>280</v>
      </c>
      <c r="I130" s="48" t="s">
        <v>133</v>
      </c>
      <c r="J130" s="48" t="s">
        <v>304</v>
      </c>
      <c r="K130" s="48" t="s">
        <v>189</v>
      </c>
      <c r="L130" s="48" t="s">
        <v>189</v>
      </c>
      <c r="M130" s="48"/>
      <c r="N130" s="48"/>
      <c r="O130" s="48"/>
      <c r="P130" s="48"/>
      <c r="Q130" s="48"/>
      <c r="R130" s="48"/>
      <c r="S130" s="48"/>
      <c r="T130" s="48"/>
      <c r="U130" s="48"/>
      <c r="V130" s="48"/>
      <c r="W130" s="51" t="s">
        <v>161</v>
      </c>
      <c r="X130" t="str">
        <f t="shared" si="2"/>
        <v>BB;BB;WB;SO;HD;JB;JB</v>
      </c>
      <c r="Y130" cm="1">
        <f t="array" ref="Y130">SUM(_xlfn.XLOOKUP(_xlfn.TOROW(F130:V130,1),$AN$34:$AN$43,$AL$34:$AL$43,,0,1))</f>
        <v>42</v>
      </c>
      <c r="Z130">
        <f t="shared" si="3"/>
        <v>7</v>
      </c>
      <c r="AA130" t="str">
        <v>SS</v>
      </c>
      <c r="AG130">
        <v>6802</v>
      </c>
      <c r="AH130">
        <v>14</v>
      </c>
      <c r="AJ130">
        <v>6802</v>
      </c>
      <c r="AT130">
        <v>7</v>
      </c>
    </row>
    <row r="131" spans="2:46" ht="15" customHeight="1">
      <c r="B131" s="48">
        <v>1901</v>
      </c>
      <c r="C131" s="49">
        <v>45444</v>
      </c>
      <c r="D131" s="50">
        <v>0.61114583333333339</v>
      </c>
      <c r="E131" s="48" t="s">
        <v>8242</v>
      </c>
      <c r="F131" s="48" t="s">
        <v>133</v>
      </c>
      <c r="G131" s="48" t="s">
        <v>194</v>
      </c>
      <c r="H131" s="48" t="s">
        <v>194</v>
      </c>
      <c r="I131" s="48" t="s">
        <v>194</v>
      </c>
      <c r="J131" s="48" t="s">
        <v>133</v>
      </c>
      <c r="K131" s="48"/>
      <c r="L131" s="48"/>
      <c r="M131" s="48"/>
      <c r="N131" s="48"/>
      <c r="O131" s="48"/>
      <c r="P131" s="48"/>
      <c r="Q131" s="48"/>
      <c r="R131" s="48"/>
      <c r="S131" s="48"/>
      <c r="T131" s="48"/>
      <c r="U131" s="48"/>
      <c r="V131" s="48"/>
      <c r="W131" s="51" t="s">
        <v>162</v>
      </c>
      <c r="X131" t="str">
        <f t="shared" si="2"/>
        <v>SO;DH;DH;DH;SO</v>
      </c>
      <c r="Y131" cm="1">
        <f t="array" ref="Y131">SUM(_xlfn.XLOOKUP(_xlfn.TOROW(F131:V131,1),$AN$34:$AN$43,$AL$34:$AL$43,,0,1))</f>
        <v>31</v>
      </c>
      <c r="Z131">
        <f t="shared" si="3"/>
        <v>5</v>
      </c>
      <c r="AA131" t="str">
        <v>HD</v>
      </c>
      <c r="AG131">
        <v>6827</v>
      </c>
      <c r="AH131">
        <v>14</v>
      </c>
      <c r="AJ131">
        <v>6827</v>
      </c>
      <c r="AT131">
        <v>5</v>
      </c>
    </row>
    <row r="132" spans="2:46" ht="15" customHeight="1">
      <c r="B132" s="48">
        <v>1902</v>
      </c>
      <c r="C132" s="49">
        <v>45444</v>
      </c>
      <c r="D132" s="50">
        <v>0.61320601851851853</v>
      </c>
      <c r="E132" s="48" t="s">
        <v>8243</v>
      </c>
      <c r="F132" s="48" t="s">
        <v>803</v>
      </c>
      <c r="G132" s="48" t="s">
        <v>133</v>
      </c>
      <c r="H132" s="48" t="s">
        <v>194</v>
      </c>
      <c r="I132" s="48" t="s">
        <v>194</v>
      </c>
      <c r="J132" s="48" t="s">
        <v>194</v>
      </c>
      <c r="K132" s="48" t="s">
        <v>803</v>
      </c>
      <c r="L132" s="48" t="s">
        <v>51</v>
      </c>
      <c r="M132" s="48" t="s">
        <v>194</v>
      </c>
      <c r="N132" s="48" t="s">
        <v>133</v>
      </c>
      <c r="O132" s="48"/>
      <c r="P132" s="48"/>
      <c r="Q132" s="48"/>
      <c r="R132" s="48"/>
      <c r="S132" s="48"/>
      <c r="T132" s="48"/>
      <c r="U132" s="48"/>
      <c r="V132" s="48"/>
      <c r="W132" s="51" t="s">
        <v>163</v>
      </c>
      <c r="X132" t="str">
        <f t="shared" si="2"/>
        <v>SS;SO;DH;DH;DH;SS;BB;DH;SO</v>
      </c>
      <c r="Y132" cm="1">
        <f t="array" ref="Y132">SUM(_xlfn.XLOOKUP(_xlfn.TOROW(F132:V132,1),$AN$34:$AN$43,$AL$34:$AL$43,,0,1))</f>
        <v>56</v>
      </c>
      <c r="Z132">
        <f t="shared" si="3"/>
        <v>9</v>
      </c>
      <c r="AA132" t="str">
        <v>BB</v>
      </c>
      <c r="AG132">
        <v>6857</v>
      </c>
      <c r="AH132">
        <v>14</v>
      </c>
      <c r="AJ132">
        <v>6857</v>
      </c>
      <c r="AT132">
        <v>9</v>
      </c>
    </row>
    <row r="133" spans="2:46" ht="15" customHeight="1">
      <c r="B133" s="48">
        <v>1903</v>
      </c>
      <c r="C133" s="49">
        <v>45444</v>
      </c>
      <c r="D133" s="50">
        <v>0.61402777777777773</v>
      </c>
      <c r="E133" s="48" t="s">
        <v>8244</v>
      </c>
      <c r="F133" s="48" t="s">
        <v>51</v>
      </c>
      <c r="G133" s="48" t="s">
        <v>280</v>
      </c>
      <c r="H133" s="48" t="s">
        <v>304</v>
      </c>
      <c r="I133" s="48" t="s">
        <v>719</v>
      </c>
      <c r="J133" s="48" t="s">
        <v>189</v>
      </c>
      <c r="K133" s="48" t="s">
        <v>243</v>
      </c>
      <c r="L133" s="48" t="s">
        <v>319</v>
      </c>
      <c r="M133" s="48" t="s">
        <v>304</v>
      </c>
      <c r="N133" s="48" t="s">
        <v>51</v>
      </c>
      <c r="O133" s="48" t="s">
        <v>803</v>
      </c>
      <c r="P133" s="48"/>
      <c r="Q133" s="48"/>
      <c r="R133" s="48"/>
      <c r="S133" s="48"/>
      <c r="T133" s="48"/>
      <c r="U133" s="48"/>
      <c r="V133" s="48"/>
      <c r="W133" s="51" t="s">
        <v>164</v>
      </c>
      <c r="X133" t="str">
        <f t="shared" si="2"/>
        <v>BB;WB;HD;BE;JB;CB;FR;HD;BB;SS</v>
      </c>
      <c r="Y133" cm="1">
        <f t="array" ref="Y133">SUM(_xlfn.XLOOKUP(_xlfn.TOROW(F133:V133,1),$AN$34:$AN$43,$AL$34:$AL$43,,0,1))</f>
        <v>65</v>
      </c>
      <c r="Z133">
        <f t="shared" si="3"/>
        <v>10</v>
      </c>
      <c r="AA133" t="str">
        <v>SS</v>
      </c>
      <c r="AG133">
        <v>6981</v>
      </c>
      <c r="AH133">
        <v>14</v>
      </c>
      <c r="AJ133">
        <v>6981</v>
      </c>
      <c r="AT133">
        <v>10</v>
      </c>
    </row>
    <row r="134" spans="2:46" ht="15" customHeight="1">
      <c r="B134" s="48">
        <v>1904</v>
      </c>
      <c r="C134" s="49">
        <v>45444</v>
      </c>
      <c r="D134" s="50">
        <v>0.6146759259259259</v>
      </c>
      <c r="E134" s="48" t="s">
        <v>8245</v>
      </c>
      <c r="F134" s="48" t="s">
        <v>719</v>
      </c>
      <c r="G134" s="48" t="s">
        <v>194</v>
      </c>
      <c r="H134" s="48" t="s">
        <v>194</v>
      </c>
      <c r="I134" s="48" t="s">
        <v>194</v>
      </c>
      <c r="J134" s="48" t="s">
        <v>243</v>
      </c>
      <c r="K134" s="48" t="s">
        <v>243</v>
      </c>
      <c r="L134" s="48"/>
      <c r="M134" s="48"/>
      <c r="N134" s="48"/>
      <c r="O134" s="48"/>
      <c r="P134" s="48"/>
      <c r="Q134" s="48"/>
      <c r="R134" s="48"/>
      <c r="S134" s="48"/>
      <c r="T134" s="48"/>
      <c r="U134" s="48"/>
      <c r="V134" s="48"/>
      <c r="W134" s="51" t="s">
        <v>165</v>
      </c>
      <c r="X134" t="str">
        <f t="shared" si="2"/>
        <v>BE;DH;DH;DH;CB;CB</v>
      </c>
      <c r="Y134" cm="1">
        <f t="array" ref="Y134">SUM(_xlfn.XLOOKUP(_xlfn.TOROW(F134:V134,1),$AN$34:$AN$43,$AL$34:$AL$43,,0,1))</f>
        <v>48</v>
      </c>
      <c r="Z134">
        <f t="shared" si="3"/>
        <v>6</v>
      </c>
      <c r="AA134" t="str">
        <v>WB</v>
      </c>
      <c r="AG134">
        <v>7105</v>
      </c>
      <c r="AH134">
        <v>14</v>
      </c>
      <c r="AJ134">
        <v>7105</v>
      </c>
      <c r="AT134">
        <v>6</v>
      </c>
    </row>
    <row r="135" spans="2:46" ht="15" customHeight="1">
      <c r="B135" s="48">
        <v>1905</v>
      </c>
      <c r="C135" s="49">
        <v>45444</v>
      </c>
      <c r="D135" s="50">
        <v>0.61615740740740743</v>
      </c>
      <c r="E135" s="48" t="s">
        <v>8246</v>
      </c>
      <c r="F135" s="48" t="s">
        <v>803</v>
      </c>
      <c r="G135" s="48" t="s">
        <v>189</v>
      </c>
      <c r="H135" s="48" t="s">
        <v>280</v>
      </c>
      <c r="I135" s="48" t="s">
        <v>280</v>
      </c>
      <c r="J135" s="48" t="s">
        <v>719</v>
      </c>
      <c r="K135" s="48" t="s">
        <v>803</v>
      </c>
      <c r="L135" s="48" t="s">
        <v>189</v>
      </c>
      <c r="M135" s="48" t="s">
        <v>304</v>
      </c>
      <c r="N135" s="48"/>
      <c r="O135" s="48"/>
      <c r="P135" s="48"/>
      <c r="Q135" s="48"/>
      <c r="R135" s="48"/>
      <c r="S135" s="48"/>
      <c r="T135" s="48"/>
      <c r="U135" s="48"/>
      <c r="V135" s="48"/>
      <c r="W135" s="51" t="s">
        <v>166</v>
      </c>
      <c r="X135" t="str">
        <f t="shared" ref="X135:X198" si="4">_xlfn.TEXTJOIN(";",TRUE,F135:V135)</f>
        <v>SS;JB;WB;WB;BE;SS;JB;HD</v>
      </c>
      <c r="Y135" cm="1">
        <f t="array" ref="Y135">SUM(_xlfn.XLOOKUP(_xlfn.TOROW(F135:V135,1),$AN$34:$AN$43,$AL$34:$AL$43,,0,1))</f>
        <v>42</v>
      </c>
      <c r="Z135">
        <f t="shared" ref="Z135:Z198" si="5">COUNTA(F135:V135)</f>
        <v>8</v>
      </c>
      <c r="AA135" t="str">
        <v>JB</v>
      </c>
      <c r="AG135">
        <v>7257</v>
      </c>
      <c r="AH135">
        <v>14</v>
      </c>
      <c r="AJ135">
        <v>7257</v>
      </c>
      <c r="AT135">
        <v>8</v>
      </c>
    </row>
    <row r="136" spans="2:46" ht="15" customHeight="1">
      <c r="B136" s="48">
        <v>1906</v>
      </c>
      <c r="C136" s="49">
        <v>45444</v>
      </c>
      <c r="D136" s="50">
        <v>0.61634259259259261</v>
      </c>
      <c r="E136" s="48" t="s">
        <v>8247</v>
      </c>
      <c r="F136" s="48" t="s">
        <v>133</v>
      </c>
      <c r="G136" s="48" t="s">
        <v>194</v>
      </c>
      <c r="H136" s="48" t="s">
        <v>194</v>
      </c>
      <c r="I136" s="48" t="s">
        <v>803</v>
      </c>
      <c r="J136" s="48" t="s">
        <v>719</v>
      </c>
      <c r="K136" s="48" t="s">
        <v>194</v>
      </c>
      <c r="L136" s="48" t="s">
        <v>243</v>
      </c>
      <c r="M136" s="48" t="s">
        <v>803</v>
      </c>
      <c r="N136" s="48" t="s">
        <v>243</v>
      </c>
      <c r="O136" s="48" t="s">
        <v>243</v>
      </c>
      <c r="P136" s="48"/>
      <c r="Q136" s="48"/>
      <c r="R136" s="48"/>
      <c r="S136" s="48"/>
      <c r="T136" s="48"/>
      <c r="U136" s="48"/>
      <c r="V136" s="48"/>
      <c r="W136" s="51" t="s">
        <v>167</v>
      </c>
      <c r="X136" t="str">
        <f t="shared" si="4"/>
        <v>SO;DH;DH;SS;BE;DH;CB;SS;CB;CB</v>
      </c>
      <c r="Y136" cm="1">
        <f t="array" ref="Y136">SUM(_xlfn.XLOOKUP(_xlfn.TOROW(F136:V136,1),$AN$34:$AN$43,$AL$34:$AL$43,,0,1))</f>
        <v>64</v>
      </c>
      <c r="Z136">
        <f t="shared" si="5"/>
        <v>10</v>
      </c>
      <c r="AA136" t="str">
        <v>SS</v>
      </c>
      <c r="AG136">
        <v>7412</v>
      </c>
      <c r="AH136">
        <v>14</v>
      </c>
      <c r="AJ136">
        <v>7412</v>
      </c>
      <c r="AT136">
        <v>10</v>
      </c>
    </row>
    <row r="137" spans="2:46" ht="15" customHeight="1">
      <c r="B137" s="48">
        <v>1907</v>
      </c>
      <c r="C137" s="49">
        <v>45444</v>
      </c>
      <c r="D137" s="50">
        <v>0.6179513888888889</v>
      </c>
      <c r="E137" s="48" t="s">
        <v>8248</v>
      </c>
      <c r="F137" s="48" t="s">
        <v>280</v>
      </c>
      <c r="G137" s="48" t="s">
        <v>719</v>
      </c>
      <c r="H137" s="48" t="s">
        <v>51</v>
      </c>
      <c r="I137" s="48" t="s">
        <v>280</v>
      </c>
      <c r="J137" s="48" t="s">
        <v>133</v>
      </c>
      <c r="K137" s="48" t="s">
        <v>133</v>
      </c>
      <c r="L137" s="48" t="s">
        <v>133</v>
      </c>
      <c r="M137" s="48"/>
      <c r="N137" s="48"/>
      <c r="O137" s="48"/>
      <c r="P137" s="48"/>
      <c r="Q137" s="48"/>
      <c r="R137" s="48"/>
      <c r="S137" s="48"/>
      <c r="T137" s="48"/>
      <c r="U137" s="48"/>
      <c r="V137" s="48"/>
      <c r="W137" s="51" t="s">
        <v>168</v>
      </c>
      <c r="X137" t="str">
        <f t="shared" si="4"/>
        <v>WB;BE;BB;WB;SO;SO;SO</v>
      </c>
      <c r="Y137" cm="1">
        <f t="array" ref="Y137">SUM(_xlfn.XLOOKUP(_xlfn.TOROW(F137:V137,1),$AN$34:$AN$43,$AL$34:$AL$43,,0,1))</f>
        <v>43</v>
      </c>
      <c r="Z137">
        <f t="shared" si="5"/>
        <v>7</v>
      </c>
      <c r="AA137" t="str">
        <v>SS</v>
      </c>
      <c r="AG137">
        <v>7507</v>
      </c>
      <c r="AH137">
        <v>14</v>
      </c>
      <c r="AJ137">
        <v>7507</v>
      </c>
      <c r="AT137">
        <v>7</v>
      </c>
    </row>
    <row r="138" spans="2:46" ht="15" customHeight="1">
      <c r="B138" s="48">
        <v>1908</v>
      </c>
      <c r="C138" s="49">
        <v>45444</v>
      </c>
      <c r="D138" s="50">
        <v>0.61799768518518516</v>
      </c>
      <c r="E138" s="48" t="s">
        <v>8249</v>
      </c>
      <c r="F138" s="48" t="s">
        <v>51</v>
      </c>
      <c r="G138" s="48" t="s">
        <v>189</v>
      </c>
      <c r="H138" s="48" t="s">
        <v>189</v>
      </c>
      <c r="I138" s="48" t="s">
        <v>189</v>
      </c>
      <c r="J138" s="48" t="s">
        <v>194</v>
      </c>
      <c r="K138" s="48" t="s">
        <v>194</v>
      </c>
      <c r="L138" s="48" t="s">
        <v>243</v>
      </c>
      <c r="M138" s="48" t="s">
        <v>51</v>
      </c>
      <c r="N138" s="48" t="s">
        <v>719</v>
      </c>
      <c r="O138" s="48"/>
      <c r="P138" s="48"/>
      <c r="Q138" s="48"/>
      <c r="R138" s="48"/>
      <c r="S138" s="48"/>
      <c r="T138" s="48"/>
      <c r="U138" s="48"/>
      <c r="V138" s="48"/>
      <c r="W138" s="51" t="s">
        <v>169</v>
      </c>
      <c r="X138" t="str">
        <f t="shared" si="4"/>
        <v>BB;JB;JB;JB;DH;DH;CB;BB;BE</v>
      </c>
      <c r="Y138" cm="1">
        <f t="array" ref="Y138">SUM(_xlfn.XLOOKUP(_xlfn.TOROW(F138:V138,1),$AN$34:$AN$43,$AL$34:$AL$43,,0,1))</f>
        <v>54</v>
      </c>
      <c r="Z138">
        <f t="shared" si="5"/>
        <v>9</v>
      </c>
      <c r="AA138" t="str">
        <v>JB</v>
      </c>
      <c r="AG138">
        <v>7537</v>
      </c>
      <c r="AH138">
        <v>14</v>
      </c>
      <c r="AJ138">
        <v>7537</v>
      </c>
      <c r="AT138">
        <v>9</v>
      </c>
    </row>
    <row r="139" spans="2:46" ht="15" customHeight="1">
      <c r="B139" s="48">
        <v>1909</v>
      </c>
      <c r="C139" s="49">
        <v>45444</v>
      </c>
      <c r="D139" s="50">
        <v>0.61905092592592592</v>
      </c>
      <c r="E139" s="48" t="s">
        <v>8250</v>
      </c>
      <c r="F139" s="48" t="s">
        <v>280</v>
      </c>
      <c r="G139" s="48" t="s">
        <v>319</v>
      </c>
      <c r="H139" s="48" t="s">
        <v>319</v>
      </c>
      <c r="I139" s="48" t="s">
        <v>280</v>
      </c>
      <c r="J139" s="48" t="s">
        <v>803</v>
      </c>
      <c r="K139" s="48" t="s">
        <v>133</v>
      </c>
      <c r="L139" s="48" t="s">
        <v>304</v>
      </c>
      <c r="M139" s="48" t="s">
        <v>189</v>
      </c>
      <c r="N139" s="48"/>
      <c r="O139" s="48"/>
      <c r="P139" s="48"/>
      <c r="Q139" s="48"/>
      <c r="R139" s="48"/>
      <c r="S139" s="48"/>
      <c r="T139" s="48"/>
      <c r="U139" s="48"/>
      <c r="V139" s="48"/>
      <c r="W139" s="51" t="s">
        <v>170</v>
      </c>
      <c r="X139" t="str">
        <f t="shared" si="4"/>
        <v>WB;FR;FR;WB;SS;SO;HD;JB</v>
      </c>
      <c r="Y139" cm="1">
        <f t="array" ref="Y139">SUM(_xlfn.XLOOKUP(_xlfn.TOROW(F139:V139,1),$AN$34:$AN$43,$AL$34:$AL$43,,0,1))</f>
        <v>41</v>
      </c>
      <c r="Z139">
        <f t="shared" si="5"/>
        <v>8</v>
      </c>
      <c r="AA139" t="str">
        <v>BB</v>
      </c>
      <c r="AG139">
        <v>7753</v>
      </c>
      <c r="AH139">
        <v>14</v>
      </c>
      <c r="AJ139">
        <v>7753</v>
      </c>
      <c r="AT139">
        <v>8</v>
      </c>
    </row>
    <row r="140" spans="2:46" ht="15" customHeight="1">
      <c r="B140" s="48">
        <v>1910</v>
      </c>
      <c r="C140" s="49">
        <v>45444</v>
      </c>
      <c r="D140" s="50">
        <v>0.62026620370370367</v>
      </c>
      <c r="E140" s="48" t="s">
        <v>8251</v>
      </c>
      <c r="F140" s="48" t="s">
        <v>719</v>
      </c>
      <c r="G140" s="48" t="s">
        <v>803</v>
      </c>
      <c r="H140" s="48" t="s">
        <v>803</v>
      </c>
      <c r="I140" s="48" t="s">
        <v>51</v>
      </c>
      <c r="J140" s="48" t="s">
        <v>51</v>
      </c>
      <c r="K140" s="48"/>
      <c r="L140" s="48"/>
      <c r="M140" s="48"/>
      <c r="N140" s="48"/>
      <c r="O140" s="48"/>
      <c r="P140" s="48"/>
      <c r="Q140" s="48"/>
      <c r="R140" s="48"/>
      <c r="S140" s="48"/>
      <c r="T140" s="48"/>
      <c r="U140" s="48"/>
      <c r="V140" s="48"/>
      <c r="W140" s="51" t="s">
        <v>171</v>
      </c>
      <c r="X140" t="str">
        <f t="shared" si="4"/>
        <v>BE;SS;SS;BB;BB</v>
      </c>
      <c r="Y140" cm="1">
        <f t="array" ref="Y140">SUM(_xlfn.XLOOKUP(_xlfn.TOROW(F140:V140,1),$AN$34:$AN$43,$AL$34:$AL$43,,0,1))</f>
        <v>31</v>
      </c>
      <c r="Z140">
        <f t="shared" si="5"/>
        <v>5</v>
      </c>
      <c r="AA140" t="str">
        <v>JB</v>
      </c>
      <c r="AG140">
        <v>7988</v>
      </c>
      <c r="AH140">
        <v>14</v>
      </c>
      <c r="AJ140">
        <v>7988</v>
      </c>
      <c r="AT140">
        <v>5</v>
      </c>
    </row>
    <row r="141" spans="2:46" ht="15" customHeight="1">
      <c r="B141" s="48">
        <v>1911</v>
      </c>
      <c r="C141" s="49">
        <v>45444</v>
      </c>
      <c r="D141" s="50">
        <v>0.62376157407407407</v>
      </c>
      <c r="E141" s="48" t="s">
        <v>8252</v>
      </c>
      <c r="F141" s="48" t="s">
        <v>133</v>
      </c>
      <c r="G141" s="48" t="s">
        <v>319</v>
      </c>
      <c r="H141" s="48" t="s">
        <v>51</v>
      </c>
      <c r="I141" s="48" t="s">
        <v>719</v>
      </c>
      <c r="J141" s="48" t="s">
        <v>719</v>
      </c>
      <c r="K141" s="48" t="s">
        <v>719</v>
      </c>
      <c r="L141" s="48" t="s">
        <v>719</v>
      </c>
      <c r="M141" s="48" t="s">
        <v>51</v>
      </c>
      <c r="N141" s="48" t="s">
        <v>51</v>
      </c>
      <c r="O141" s="48" t="s">
        <v>51</v>
      </c>
      <c r="P141" s="48" t="s">
        <v>51</v>
      </c>
      <c r="Q141" s="48" t="s">
        <v>194</v>
      </c>
      <c r="R141" s="48"/>
      <c r="S141" s="48"/>
      <c r="T141" s="48"/>
      <c r="U141" s="48"/>
      <c r="V141" s="48"/>
      <c r="W141" s="51" t="s">
        <v>172</v>
      </c>
      <c r="X141" t="str">
        <f t="shared" si="4"/>
        <v>SO;FR;BB;BE;BE;BE;BE;BB;BB;BB;BB;DH</v>
      </c>
      <c r="Y141" cm="1">
        <f t="array" ref="Y141">SUM(_xlfn.XLOOKUP(_xlfn.TOROW(F141:V141,1),$AN$34:$AN$43,$AL$34:$AL$43,,0,1))</f>
        <v>84</v>
      </c>
      <c r="Z141">
        <f t="shared" si="5"/>
        <v>12</v>
      </c>
      <c r="AA141" t="str">
        <v>BB</v>
      </c>
      <c r="AG141">
        <v>8390</v>
      </c>
      <c r="AH141">
        <v>14</v>
      </c>
      <c r="AJ141">
        <v>8390</v>
      </c>
      <c r="AT141">
        <v>12</v>
      </c>
    </row>
    <row r="142" spans="2:46" ht="15" customHeight="1">
      <c r="B142" s="48">
        <v>1912</v>
      </c>
      <c r="C142" s="49">
        <v>45444</v>
      </c>
      <c r="D142" s="50">
        <v>0.6342592592592593</v>
      </c>
      <c r="E142" s="48" t="s">
        <v>8253</v>
      </c>
      <c r="F142" s="48" t="s">
        <v>304</v>
      </c>
      <c r="G142" s="48" t="s">
        <v>803</v>
      </c>
      <c r="H142" s="48" t="s">
        <v>803</v>
      </c>
      <c r="I142" s="48" t="s">
        <v>803</v>
      </c>
      <c r="J142" s="48" t="s">
        <v>189</v>
      </c>
      <c r="K142" s="48" t="s">
        <v>189</v>
      </c>
      <c r="L142" s="48"/>
      <c r="M142" s="48"/>
      <c r="N142" s="48"/>
      <c r="O142" s="48"/>
      <c r="P142" s="48"/>
      <c r="Q142" s="48"/>
      <c r="R142" s="48"/>
      <c r="S142" s="48"/>
      <c r="T142" s="48"/>
      <c r="U142" s="48"/>
      <c r="V142" s="48"/>
      <c r="W142" s="51" t="s">
        <v>173</v>
      </c>
      <c r="X142" t="str">
        <f t="shared" si="4"/>
        <v>HD;SS;SS;SS;JB;JB</v>
      </c>
      <c r="Y142" cm="1">
        <f t="array" ref="Y142">SUM(_xlfn.XLOOKUP(_xlfn.TOROW(F142:V142,1),$AN$34:$AN$43,$AL$34:$AL$43,,0,1))</f>
        <v>18</v>
      </c>
      <c r="Z142">
        <f t="shared" si="5"/>
        <v>6</v>
      </c>
      <c r="AA142" t="str">
        <v>BB</v>
      </c>
      <c r="AG142">
        <v>8825</v>
      </c>
      <c r="AH142">
        <v>14</v>
      </c>
      <c r="AJ142">
        <v>8825</v>
      </c>
      <c r="AT142">
        <v>6</v>
      </c>
    </row>
    <row r="143" spans="2:46" ht="15" customHeight="1">
      <c r="B143" s="48">
        <v>1913</v>
      </c>
      <c r="C143" s="49">
        <v>45444</v>
      </c>
      <c r="D143" s="50">
        <v>0.64704861111111112</v>
      </c>
      <c r="E143" s="48" t="s">
        <v>8254</v>
      </c>
      <c r="F143" s="48" t="s">
        <v>194</v>
      </c>
      <c r="G143" s="48" t="s">
        <v>194</v>
      </c>
      <c r="H143" s="48" t="s">
        <v>719</v>
      </c>
      <c r="I143" s="48" t="s">
        <v>719</v>
      </c>
      <c r="J143" s="48" t="s">
        <v>719</v>
      </c>
      <c r="K143" s="48" t="s">
        <v>304</v>
      </c>
      <c r="L143" s="48" t="s">
        <v>304</v>
      </c>
      <c r="M143" s="48" t="s">
        <v>304</v>
      </c>
      <c r="N143" s="48"/>
      <c r="O143" s="48"/>
      <c r="P143" s="48"/>
      <c r="Q143" s="48"/>
      <c r="R143" s="48"/>
      <c r="S143" s="48"/>
      <c r="T143" s="48"/>
      <c r="U143" s="48"/>
      <c r="V143" s="48"/>
      <c r="W143" s="51" t="s">
        <v>174</v>
      </c>
      <c r="X143" t="str">
        <f t="shared" si="4"/>
        <v>DH;DH;BE;BE;BE;HD;HD;HD</v>
      </c>
      <c r="Y143" cm="1">
        <f t="array" ref="Y143">SUM(_xlfn.XLOOKUP(_xlfn.TOROW(F143:V143,1),$AN$34:$AN$43,$AL$34:$AL$43,,0,1))</f>
        <v>54</v>
      </c>
      <c r="Z143">
        <f t="shared" si="5"/>
        <v>8</v>
      </c>
      <c r="AA143" t="str">
        <v>SS</v>
      </c>
      <c r="AG143">
        <v>8900</v>
      </c>
      <c r="AH143">
        <v>14</v>
      </c>
      <c r="AJ143">
        <v>8900</v>
      </c>
      <c r="AT143">
        <v>8</v>
      </c>
    </row>
    <row r="144" spans="2:46" ht="15" customHeight="1">
      <c r="B144" s="48">
        <v>1914</v>
      </c>
      <c r="C144" s="49">
        <v>45444</v>
      </c>
      <c r="D144" s="50">
        <v>0.64893518518518523</v>
      </c>
      <c r="E144" s="48" t="s">
        <v>8255</v>
      </c>
      <c r="F144" s="48" t="s">
        <v>280</v>
      </c>
      <c r="G144" s="48" t="s">
        <v>719</v>
      </c>
      <c r="H144" s="48" t="s">
        <v>133</v>
      </c>
      <c r="I144" s="48" t="s">
        <v>51</v>
      </c>
      <c r="J144" s="48" t="s">
        <v>51</v>
      </c>
      <c r="K144" s="48" t="s">
        <v>133</v>
      </c>
      <c r="L144" s="48" t="s">
        <v>319</v>
      </c>
      <c r="M144" s="48" t="s">
        <v>189</v>
      </c>
      <c r="N144" s="48" t="s">
        <v>189</v>
      </c>
      <c r="O144" s="48" t="s">
        <v>189</v>
      </c>
      <c r="P144" s="48" t="s">
        <v>189</v>
      </c>
      <c r="Q144" s="48"/>
      <c r="R144" s="48"/>
      <c r="S144" s="48"/>
      <c r="T144" s="48"/>
      <c r="U144" s="48"/>
      <c r="V144" s="48"/>
      <c r="W144" s="51" t="s">
        <v>175</v>
      </c>
      <c r="X144" t="str">
        <f t="shared" si="4"/>
        <v>WB;BE;SO;BB;BB;SO;FR;JB;JB;JB;JB</v>
      </c>
      <c r="Y144" cm="1">
        <f t="array" ref="Y144">SUM(_xlfn.XLOOKUP(_xlfn.TOROW(F144:V144,1),$AN$34:$AN$43,$AL$34:$AL$43,,0,1))</f>
        <v>47</v>
      </c>
      <c r="Z144">
        <f t="shared" si="5"/>
        <v>11</v>
      </c>
      <c r="AA144" t="str">
        <v>CB</v>
      </c>
      <c r="AG144">
        <v>9230</v>
      </c>
      <c r="AH144">
        <v>14</v>
      </c>
      <c r="AJ144">
        <v>9230</v>
      </c>
      <c r="AT144">
        <v>11</v>
      </c>
    </row>
    <row r="145" spans="2:46" ht="15" customHeight="1">
      <c r="B145" s="48">
        <v>1915</v>
      </c>
      <c r="C145" s="49">
        <v>45444</v>
      </c>
      <c r="D145" s="50">
        <v>0.65182870370370372</v>
      </c>
      <c r="E145" s="48" t="s">
        <v>8256</v>
      </c>
      <c r="F145" s="48" t="s">
        <v>243</v>
      </c>
      <c r="G145" s="48" t="s">
        <v>133</v>
      </c>
      <c r="H145" s="48" t="s">
        <v>133</v>
      </c>
      <c r="I145" s="48" t="s">
        <v>194</v>
      </c>
      <c r="J145" s="48" t="s">
        <v>194</v>
      </c>
      <c r="K145" s="48" t="s">
        <v>189</v>
      </c>
      <c r="L145" s="48"/>
      <c r="M145" s="48"/>
      <c r="N145" s="48"/>
      <c r="O145" s="48"/>
      <c r="P145" s="48"/>
      <c r="Q145" s="48"/>
      <c r="R145" s="48"/>
      <c r="S145" s="48"/>
      <c r="T145" s="48"/>
      <c r="U145" s="48"/>
      <c r="V145" s="48"/>
      <c r="W145" s="51" t="s">
        <v>176</v>
      </c>
      <c r="X145" t="str">
        <f t="shared" si="4"/>
        <v>CB;SO;SO;DH;DH;JB</v>
      </c>
      <c r="Y145" cm="1">
        <f t="array" ref="Y145">SUM(_xlfn.XLOOKUP(_xlfn.TOROW(F145:V145,1),$AN$34:$AN$43,$AL$34:$AL$43,,0,1))</f>
        <v>31</v>
      </c>
      <c r="Z145">
        <f t="shared" si="5"/>
        <v>6</v>
      </c>
      <c r="AA145" t="str">
        <v>SO</v>
      </c>
      <c r="AG145">
        <v>9241</v>
      </c>
      <c r="AH145">
        <v>14</v>
      </c>
      <c r="AJ145">
        <v>9241</v>
      </c>
      <c r="AT145">
        <v>6</v>
      </c>
    </row>
    <row r="146" spans="2:46" ht="15" customHeight="1">
      <c r="B146" s="48">
        <v>1916</v>
      </c>
      <c r="C146" s="49">
        <v>45444</v>
      </c>
      <c r="D146" s="50">
        <v>0.65246527777777774</v>
      </c>
      <c r="E146" s="48" t="s">
        <v>8257</v>
      </c>
      <c r="F146" s="48" t="s">
        <v>719</v>
      </c>
      <c r="G146" s="48" t="s">
        <v>719</v>
      </c>
      <c r="H146" s="48" t="s">
        <v>719</v>
      </c>
      <c r="I146" s="48" t="s">
        <v>719</v>
      </c>
      <c r="J146" s="48"/>
      <c r="K146" s="48"/>
      <c r="L146" s="48"/>
      <c r="M146" s="48"/>
      <c r="N146" s="48"/>
      <c r="O146" s="48"/>
      <c r="P146" s="48"/>
      <c r="Q146" s="48"/>
      <c r="R146" s="48"/>
      <c r="S146" s="48"/>
      <c r="T146" s="48"/>
      <c r="U146" s="48"/>
      <c r="V146" s="48"/>
      <c r="W146" s="51" t="s">
        <v>177</v>
      </c>
      <c r="X146" t="str">
        <f t="shared" si="4"/>
        <v>BE;BE;BE;BE</v>
      </c>
      <c r="Y146" cm="1">
        <f t="array" ref="Y146">SUM(_xlfn.XLOOKUP(_xlfn.TOROW(F146:V146,1),$AN$34:$AN$43,$AL$34:$AL$43,,0,1))</f>
        <v>20</v>
      </c>
      <c r="Z146">
        <f t="shared" si="5"/>
        <v>4</v>
      </c>
      <c r="AA146" t="str">
        <v>SO</v>
      </c>
      <c r="AG146">
        <v>9549</v>
      </c>
      <c r="AH146">
        <v>14</v>
      </c>
      <c r="AJ146">
        <v>9549</v>
      </c>
      <c r="AT146">
        <v>4</v>
      </c>
    </row>
    <row r="147" spans="2:46" ht="15" customHeight="1">
      <c r="B147" s="48">
        <v>1917</v>
      </c>
      <c r="C147" s="49">
        <v>45444</v>
      </c>
      <c r="D147" s="50">
        <v>0.65300925925925923</v>
      </c>
      <c r="E147" s="48" t="s">
        <v>8258</v>
      </c>
      <c r="F147" s="48" t="s">
        <v>304</v>
      </c>
      <c r="G147" s="48" t="s">
        <v>304</v>
      </c>
      <c r="H147" s="48" t="s">
        <v>304</v>
      </c>
      <c r="I147" s="48" t="s">
        <v>304</v>
      </c>
      <c r="J147" s="48"/>
      <c r="K147" s="48"/>
      <c r="L147" s="48"/>
      <c r="M147" s="48"/>
      <c r="N147" s="48"/>
      <c r="O147" s="48"/>
      <c r="P147" s="48"/>
      <c r="Q147" s="48"/>
      <c r="R147" s="48"/>
      <c r="S147" s="48"/>
      <c r="T147" s="48"/>
      <c r="U147" s="48"/>
      <c r="V147" s="48"/>
      <c r="W147" s="51" t="s">
        <v>178</v>
      </c>
      <c r="X147" t="str">
        <f t="shared" si="4"/>
        <v>HD;HD;HD;HD</v>
      </c>
      <c r="Y147" cm="1">
        <f t="array" ref="Y147">SUM(_xlfn.XLOOKUP(_xlfn.TOROW(F147:V147,1),$AN$34:$AN$43,$AL$34:$AL$43,,0,1))</f>
        <v>28</v>
      </c>
      <c r="Z147">
        <f t="shared" si="5"/>
        <v>4</v>
      </c>
      <c r="AA147" t="str">
        <v>FR</v>
      </c>
      <c r="AG147">
        <v>10069</v>
      </c>
      <c r="AH147">
        <v>14</v>
      </c>
      <c r="AJ147">
        <v>10069</v>
      </c>
      <c r="AT147">
        <v>4</v>
      </c>
    </row>
    <row r="148" spans="2:46" ht="15" customHeight="1">
      <c r="B148" s="48">
        <v>1918</v>
      </c>
      <c r="C148" s="49">
        <v>45444</v>
      </c>
      <c r="D148" s="50">
        <v>0.65491898148148153</v>
      </c>
      <c r="E148" s="48" t="s">
        <v>8259</v>
      </c>
      <c r="F148" s="48" t="s">
        <v>803</v>
      </c>
      <c r="G148" s="48" t="s">
        <v>803</v>
      </c>
      <c r="H148" s="48" t="s">
        <v>243</v>
      </c>
      <c r="I148" s="48" t="s">
        <v>243</v>
      </c>
      <c r="J148" s="48" t="s">
        <v>243</v>
      </c>
      <c r="K148" s="48" t="s">
        <v>243</v>
      </c>
      <c r="L148" s="48" t="s">
        <v>243</v>
      </c>
      <c r="M148" s="48"/>
      <c r="N148" s="48"/>
      <c r="O148" s="48"/>
      <c r="P148" s="48"/>
      <c r="Q148" s="48"/>
      <c r="R148" s="48"/>
      <c r="S148" s="48"/>
      <c r="T148" s="48"/>
      <c r="U148" s="48"/>
      <c r="V148" s="48"/>
      <c r="W148" s="51" t="s">
        <v>179</v>
      </c>
      <c r="X148" t="str">
        <f t="shared" si="4"/>
        <v>SS;SS;CB;CB;CB;CB;CB</v>
      </c>
      <c r="Y148" cm="1">
        <f t="array" ref="Y148">SUM(_xlfn.XLOOKUP(_xlfn.TOROW(F148:V148,1),$AN$34:$AN$43,$AL$34:$AL$43,,0,1))</f>
        <v>46</v>
      </c>
      <c r="Z148">
        <f t="shared" si="5"/>
        <v>7</v>
      </c>
      <c r="AA148" t="str">
        <v>FR</v>
      </c>
      <c r="AG148">
        <v>10143</v>
      </c>
      <c r="AH148">
        <v>14</v>
      </c>
      <c r="AJ148">
        <v>10143</v>
      </c>
      <c r="AT148">
        <v>7</v>
      </c>
    </row>
    <row r="149" spans="2:46" ht="15" customHeight="1">
      <c r="B149" s="48">
        <v>1919</v>
      </c>
      <c r="C149" s="49">
        <v>45444</v>
      </c>
      <c r="D149" s="50">
        <v>0.65680555555555553</v>
      </c>
      <c r="E149" s="48" t="s">
        <v>8260</v>
      </c>
      <c r="F149" s="48" t="s">
        <v>189</v>
      </c>
      <c r="G149" s="48" t="s">
        <v>194</v>
      </c>
      <c r="H149" s="48"/>
      <c r="I149" s="48"/>
      <c r="J149" s="48"/>
      <c r="K149" s="48"/>
      <c r="L149" s="48"/>
      <c r="M149" s="48"/>
      <c r="N149" s="48"/>
      <c r="O149" s="48"/>
      <c r="P149" s="48"/>
      <c r="Q149" s="48"/>
      <c r="R149" s="48"/>
      <c r="S149" s="48"/>
      <c r="T149" s="48"/>
      <c r="U149" s="48"/>
      <c r="V149" s="48"/>
      <c r="W149" s="51" t="s">
        <v>180</v>
      </c>
      <c r="X149" t="str">
        <f t="shared" si="4"/>
        <v>JB;DH</v>
      </c>
      <c r="Y149" cm="1">
        <f t="array" ref="Y149">SUM(_xlfn.XLOOKUP(_xlfn.TOROW(F149:V149,1),$AN$34:$AN$43,$AL$34:$AL$43,,0,1))</f>
        <v>10</v>
      </c>
      <c r="Z149">
        <f t="shared" si="5"/>
        <v>2</v>
      </c>
      <c r="AA149" t="str">
        <v>FR</v>
      </c>
      <c r="AG149">
        <v>10203</v>
      </c>
      <c r="AH149">
        <v>14</v>
      </c>
      <c r="AJ149">
        <v>10203</v>
      </c>
      <c r="AT149">
        <v>2</v>
      </c>
    </row>
    <row r="150" spans="2:46" ht="15" customHeight="1">
      <c r="B150" s="48">
        <v>1920</v>
      </c>
      <c r="C150" s="49">
        <v>45444</v>
      </c>
      <c r="D150" s="50">
        <v>0.65748842592592593</v>
      </c>
      <c r="E150" s="48" t="s">
        <v>8261</v>
      </c>
      <c r="F150" s="48" t="s">
        <v>189</v>
      </c>
      <c r="G150" s="48" t="s">
        <v>189</v>
      </c>
      <c r="H150" s="48" t="s">
        <v>133</v>
      </c>
      <c r="I150" s="48" t="s">
        <v>304</v>
      </c>
      <c r="J150" s="48"/>
      <c r="K150" s="48"/>
      <c r="L150" s="48"/>
      <c r="M150" s="48"/>
      <c r="N150" s="48"/>
      <c r="O150" s="48"/>
      <c r="P150" s="48"/>
      <c r="Q150" s="48"/>
      <c r="R150" s="48"/>
      <c r="S150" s="48"/>
      <c r="T150" s="48"/>
      <c r="U150" s="48"/>
      <c r="V150" s="48"/>
      <c r="W150" s="51" t="s">
        <v>181</v>
      </c>
      <c r="X150" t="str">
        <f t="shared" si="4"/>
        <v>JB;JB;SO;HD</v>
      </c>
      <c r="Y150" cm="1">
        <f t="array" ref="Y150">SUM(_xlfn.XLOOKUP(_xlfn.TOROW(F150:V150,1),$AN$34:$AN$43,$AL$34:$AL$43,,0,1))</f>
        <v>11</v>
      </c>
      <c r="Z150">
        <f t="shared" si="5"/>
        <v>4</v>
      </c>
      <c r="AA150" t="str">
        <v>SO</v>
      </c>
      <c r="AG150">
        <v>10276</v>
      </c>
      <c r="AH150">
        <v>14</v>
      </c>
      <c r="AJ150">
        <v>10276</v>
      </c>
      <c r="AT150">
        <v>4</v>
      </c>
    </row>
    <row r="151" spans="2:46" ht="15" customHeight="1">
      <c r="B151" s="48">
        <v>1921</v>
      </c>
      <c r="C151" s="49">
        <v>45444</v>
      </c>
      <c r="D151" s="50">
        <v>0.65923611111111113</v>
      </c>
      <c r="E151" s="48" t="s">
        <v>8262</v>
      </c>
      <c r="F151" s="48" t="s">
        <v>719</v>
      </c>
      <c r="G151" s="48" t="s">
        <v>719</v>
      </c>
      <c r="H151" s="48" t="s">
        <v>280</v>
      </c>
      <c r="I151" s="48" t="s">
        <v>280</v>
      </c>
      <c r="J151" s="48" t="s">
        <v>280</v>
      </c>
      <c r="K151" s="48" t="s">
        <v>280</v>
      </c>
      <c r="L151" s="48"/>
      <c r="M151" s="48"/>
      <c r="N151" s="48"/>
      <c r="O151" s="48"/>
      <c r="P151" s="48"/>
      <c r="Q151" s="48"/>
      <c r="R151" s="48"/>
      <c r="S151" s="48"/>
      <c r="T151" s="48"/>
      <c r="U151" s="48"/>
      <c r="V151" s="48"/>
      <c r="W151" s="51" t="s">
        <v>182</v>
      </c>
      <c r="X151" t="str">
        <f t="shared" si="4"/>
        <v>BE;BE;WB;WB;WB;WB</v>
      </c>
      <c r="Y151" cm="1">
        <f t="array" ref="Y151">SUM(_xlfn.XLOOKUP(_xlfn.TOROW(F151:V151,1),$AN$34:$AN$43,$AL$34:$AL$43,,0,1))</f>
        <v>54</v>
      </c>
      <c r="Z151">
        <f t="shared" si="5"/>
        <v>6</v>
      </c>
      <c r="AA151" t="str">
        <v>BE</v>
      </c>
      <c r="AG151">
        <v>10613</v>
      </c>
      <c r="AH151">
        <v>14</v>
      </c>
      <c r="AJ151">
        <v>10613</v>
      </c>
      <c r="AT151">
        <v>6</v>
      </c>
    </row>
    <row r="152" spans="2:46" ht="15" customHeight="1">
      <c r="B152" s="48">
        <v>1922</v>
      </c>
      <c r="C152" s="49">
        <v>45444</v>
      </c>
      <c r="D152" s="50">
        <v>0.65978009259259263</v>
      </c>
      <c r="E152" s="48" t="s">
        <v>8263</v>
      </c>
      <c r="F152" s="48" t="s">
        <v>304</v>
      </c>
      <c r="G152" s="48" t="s">
        <v>304</v>
      </c>
      <c r="H152" s="48" t="s">
        <v>803</v>
      </c>
      <c r="I152" s="48" t="s">
        <v>803</v>
      </c>
      <c r="J152" s="48" t="s">
        <v>280</v>
      </c>
      <c r="K152" s="48" t="s">
        <v>280</v>
      </c>
      <c r="L152" s="48" t="s">
        <v>280</v>
      </c>
      <c r="M152" s="48"/>
      <c r="N152" s="48"/>
      <c r="O152" s="48"/>
      <c r="P152" s="48"/>
      <c r="Q152" s="48"/>
      <c r="R152" s="48"/>
      <c r="S152" s="48"/>
      <c r="T152" s="48"/>
      <c r="U152" s="48"/>
      <c r="V152" s="48"/>
      <c r="W152" s="51" t="s">
        <v>183</v>
      </c>
      <c r="X152" t="str">
        <f t="shared" si="4"/>
        <v>HD;HD;SS;SS;WB;WB;WB</v>
      </c>
      <c r="Y152" cm="1">
        <f t="array" ref="Y152">SUM(_xlfn.XLOOKUP(_xlfn.TOROW(F152:V152,1),$AN$34:$AN$43,$AL$34:$AL$43,,0,1))</f>
        <v>53</v>
      </c>
      <c r="Z152">
        <f t="shared" si="5"/>
        <v>7</v>
      </c>
      <c r="AA152" t="str">
        <v>BE</v>
      </c>
      <c r="AG152">
        <v>10717</v>
      </c>
      <c r="AH152">
        <v>14</v>
      </c>
      <c r="AJ152">
        <v>10717</v>
      </c>
      <c r="AT152">
        <v>7</v>
      </c>
    </row>
    <row r="153" spans="2:46" ht="15" customHeight="1">
      <c r="B153" s="48">
        <v>1923</v>
      </c>
      <c r="C153" s="49">
        <v>45444</v>
      </c>
      <c r="D153" s="50">
        <v>0.65994212962962961</v>
      </c>
      <c r="E153" s="48" t="s">
        <v>8264</v>
      </c>
      <c r="F153" s="48" t="s">
        <v>194</v>
      </c>
      <c r="G153" s="48" t="s">
        <v>280</v>
      </c>
      <c r="H153" s="48" t="s">
        <v>133</v>
      </c>
      <c r="I153" s="48" t="s">
        <v>803</v>
      </c>
      <c r="J153" s="48" t="s">
        <v>243</v>
      </c>
      <c r="K153" s="48" t="s">
        <v>194</v>
      </c>
      <c r="L153" s="48" t="s">
        <v>319</v>
      </c>
      <c r="M153" s="48" t="s">
        <v>189</v>
      </c>
      <c r="N153" s="48" t="s">
        <v>719</v>
      </c>
      <c r="O153" s="48"/>
      <c r="P153" s="48"/>
      <c r="Q153" s="48"/>
      <c r="R153" s="48"/>
      <c r="S153" s="48"/>
      <c r="T153" s="48"/>
      <c r="U153" s="48"/>
      <c r="V153" s="48"/>
      <c r="W153" s="51" t="s">
        <v>184</v>
      </c>
      <c r="X153" t="str">
        <f t="shared" si="4"/>
        <v>DH;WB;SO;SS;CB;DH;FR;JB;BE</v>
      </c>
      <c r="Y153" cm="1">
        <f t="array" ref="Y153">SUM(_xlfn.XLOOKUP(_xlfn.TOROW(F153:V153,1),$AN$34:$AN$43,$AL$34:$AL$43,,0,1))</f>
        <v>51</v>
      </c>
      <c r="Z153">
        <f t="shared" si="5"/>
        <v>9</v>
      </c>
      <c r="AA153" t="str">
        <v>BE</v>
      </c>
      <c r="AG153">
        <v>1801</v>
      </c>
      <c r="AH153">
        <v>13</v>
      </c>
      <c r="AJ153">
        <v>1801</v>
      </c>
      <c r="AT153">
        <v>9</v>
      </c>
    </row>
    <row r="154" spans="2:46" ht="15" customHeight="1">
      <c r="B154" s="48">
        <v>1924</v>
      </c>
      <c r="C154" s="49">
        <v>45444</v>
      </c>
      <c r="D154" s="50">
        <v>0.66027777777777774</v>
      </c>
      <c r="E154" s="48" t="s">
        <v>8265</v>
      </c>
      <c r="F154" s="48" t="s">
        <v>243</v>
      </c>
      <c r="G154" s="48" t="s">
        <v>280</v>
      </c>
      <c r="H154" s="48" t="s">
        <v>719</v>
      </c>
      <c r="I154" s="48" t="s">
        <v>719</v>
      </c>
      <c r="J154" s="48" t="s">
        <v>719</v>
      </c>
      <c r="K154" s="48" t="s">
        <v>243</v>
      </c>
      <c r="L154" s="48" t="s">
        <v>803</v>
      </c>
      <c r="M154" s="48" t="s">
        <v>719</v>
      </c>
      <c r="N154" s="48" t="s">
        <v>304</v>
      </c>
      <c r="O154" s="48"/>
      <c r="P154" s="48"/>
      <c r="Q154" s="48"/>
      <c r="R154" s="48"/>
      <c r="S154" s="48"/>
      <c r="T154" s="48"/>
      <c r="U154" s="48"/>
      <c r="V154" s="48"/>
      <c r="W154" s="51" t="s">
        <v>185</v>
      </c>
      <c r="X154" t="str">
        <f t="shared" si="4"/>
        <v>CB;WB;BE;BE;BE;CB;SS;BE;HD</v>
      </c>
      <c r="Y154" cm="1">
        <f t="array" ref="Y154">SUM(_xlfn.XLOOKUP(_xlfn.TOROW(F154:V154,1),$AN$34:$AN$43,$AL$34:$AL$43,,0,1))</f>
        <v>57</v>
      </c>
      <c r="Z154">
        <f t="shared" si="5"/>
        <v>9</v>
      </c>
      <c r="AA154" t="str">
        <v>JB</v>
      </c>
      <c r="AG154">
        <v>1899</v>
      </c>
      <c r="AH154">
        <v>13</v>
      </c>
      <c r="AJ154">
        <v>1899</v>
      </c>
      <c r="AT154">
        <v>9</v>
      </c>
    </row>
    <row r="155" spans="2:46" ht="15" customHeight="1">
      <c r="B155" s="48">
        <v>1925</v>
      </c>
      <c r="C155" s="49">
        <v>45444</v>
      </c>
      <c r="D155" s="50">
        <v>0.66217592592592589</v>
      </c>
      <c r="E155" s="48" t="s">
        <v>8266</v>
      </c>
      <c r="F155" s="48" t="s">
        <v>243</v>
      </c>
      <c r="G155" s="48" t="s">
        <v>243</v>
      </c>
      <c r="H155" s="48" t="s">
        <v>243</v>
      </c>
      <c r="I155" s="48" t="s">
        <v>304</v>
      </c>
      <c r="J155" s="48" t="s">
        <v>304</v>
      </c>
      <c r="K155" s="48" t="s">
        <v>304</v>
      </c>
      <c r="L155" s="48" t="s">
        <v>304</v>
      </c>
      <c r="M155" s="48" t="s">
        <v>51</v>
      </c>
      <c r="N155" s="48"/>
      <c r="O155" s="48"/>
      <c r="P155" s="48"/>
      <c r="Q155" s="48"/>
      <c r="R155" s="48"/>
      <c r="S155" s="48"/>
      <c r="T155" s="48"/>
      <c r="U155" s="48"/>
      <c r="V155" s="48"/>
      <c r="W155" s="51" t="s">
        <v>186</v>
      </c>
      <c r="X155" t="str">
        <f t="shared" si="4"/>
        <v>CB;CB;CB;HD;HD;HD;HD;BB</v>
      </c>
      <c r="Y155" cm="1">
        <f t="array" ref="Y155">SUM(_xlfn.XLOOKUP(_xlfn.TOROW(F155:V155,1),$AN$34:$AN$43,$AL$34:$AL$43,,0,1))</f>
        <v>62</v>
      </c>
      <c r="Z155">
        <f t="shared" si="5"/>
        <v>8</v>
      </c>
      <c r="AA155" t="str">
        <v>JB</v>
      </c>
      <c r="AG155">
        <v>1934</v>
      </c>
      <c r="AH155">
        <v>13</v>
      </c>
      <c r="AJ155">
        <v>1934</v>
      </c>
      <c r="AT155">
        <v>8</v>
      </c>
    </row>
    <row r="156" spans="2:46" ht="15" customHeight="1">
      <c r="B156" s="48">
        <v>1926</v>
      </c>
      <c r="C156" s="49">
        <v>45444</v>
      </c>
      <c r="D156" s="50">
        <v>0.66326388888888888</v>
      </c>
      <c r="E156" s="48" t="s">
        <v>8267</v>
      </c>
      <c r="F156" s="48" t="s">
        <v>280</v>
      </c>
      <c r="G156" s="48" t="s">
        <v>280</v>
      </c>
      <c r="H156" s="48" t="s">
        <v>280</v>
      </c>
      <c r="I156" s="48" t="s">
        <v>280</v>
      </c>
      <c r="J156" s="48" t="s">
        <v>194</v>
      </c>
      <c r="K156" s="48"/>
      <c r="L156" s="48"/>
      <c r="M156" s="48"/>
      <c r="N156" s="48"/>
      <c r="O156" s="48"/>
      <c r="P156" s="48"/>
      <c r="Q156" s="48"/>
      <c r="R156" s="48"/>
      <c r="S156" s="48"/>
      <c r="T156" s="48"/>
      <c r="U156" s="48"/>
      <c r="V156" s="48"/>
      <c r="W156" s="51" t="s">
        <v>187</v>
      </c>
      <c r="X156" t="str">
        <f t="shared" si="4"/>
        <v>WB;WB;WB;WB;DH</v>
      </c>
      <c r="Y156" cm="1">
        <f t="array" ref="Y156">SUM(_xlfn.XLOOKUP(_xlfn.TOROW(F156:V156,1),$AN$34:$AN$43,$AL$34:$AL$43,,0,1))</f>
        <v>53</v>
      </c>
      <c r="Z156">
        <f t="shared" si="5"/>
        <v>5</v>
      </c>
      <c r="AA156" t="str">
        <v>FR</v>
      </c>
      <c r="AG156">
        <v>2079</v>
      </c>
      <c r="AH156">
        <v>13</v>
      </c>
      <c r="AJ156">
        <v>2079</v>
      </c>
      <c r="AT156">
        <v>5</v>
      </c>
    </row>
    <row r="157" spans="2:46" ht="15" customHeight="1">
      <c r="B157" s="48">
        <v>1927</v>
      </c>
      <c r="C157" s="49">
        <v>45444</v>
      </c>
      <c r="D157" s="50">
        <v>0.6660300925925926</v>
      </c>
      <c r="E157" s="48" t="s">
        <v>8268</v>
      </c>
      <c r="F157" s="48" t="s">
        <v>133</v>
      </c>
      <c r="G157" s="48" t="s">
        <v>133</v>
      </c>
      <c r="H157" s="48" t="s">
        <v>133</v>
      </c>
      <c r="I157" s="48"/>
      <c r="J157" s="48"/>
      <c r="K157" s="48"/>
      <c r="L157" s="48"/>
      <c r="M157" s="48"/>
      <c r="N157" s="48"/>
      <c r="O157" s="48"/>
      <c r="P157" s="48"/>
      <c r="Q157" s="48"/>
      <c r="R157" s="48"/>
      <c r="S157" s="48"/>
      <c r="T157" s="48"/>
      <c r="U157" s="48"/>
      <c r="V157" s="48"/>
      <c r="W157" s="51" t="s">
        <v>188</v>
      </c>
      <c r="X157" t="str">
        <f t="shared" si="4"/>
        <v>SO;SO;SO</v>
      </c>
      <c r="Y157" cm="1">
        <f t="array" ref="Y157">SUM(_xlfn.XLOOKUP(_xlfn.TOROW(F157:V157,1),$AN$34:$AN$43,$AL$34:$AL$43,,0,1))</f>
        <v>6</v>
      </c>
      <c r="Z157">
        <f t="shared" si="5"/>
        <v>3</v>
      </c>
      <c r="AA157" t="str">
        <v>HD</v>
      </c>
      <c r="AG157">
        <v>2380</v>
      </c>
      <c r="AH157">
        <v>13</v>
      </c>
      <c r="AJ157">
        <v>2380</v>
      </c>
      <c r="AT157">
        <v>3</v>
      </c>
    </row>
    <row r="158" spans="2:46" ht="15" customHeight="1">
      <c r="B158" s="48">
        <v>1928</v>
      </c>
      <c r="C158" s="49">
        <v>45444</v>
      </c>
      <c r="D158" s="50">
        <v>0.67031249999999998</v>
      </c>
      <c r="E158" s="48" t="s">
        <v>189</v>
      </c>
      <c r="F158" s="48" t="s">
        <v>189</v>
      </c>
      <c r="G158" s="48"/>
      <c r="H158" s="48"/>
      <c r="I158" s="48"/>
      <c r="J158" s="48"/>
      <c r="K158" s="48"/>
      <c r="L158" s="48"/>
      <c r="M158" s="48"/>
      <c r="N158" s="48"/>
      <c r="O158" s="48"/>
      <c r="P158" s="48"/>
      <c r="Q158" s="48"/>
      <c r="R158" s="48"/>
      <c r="S158" s="48"/>
      <c r="T158" s="48"/>
      <c r="U158" s="48"/>
      <c r="V158" s="48"/>
      <c r="W158" s="51" t="s">
        <v>190</v>
      </c>
      <c r="X158" t="str">
        <f t="shared" si="4"/>
        <v>JB</v>
      </c>
      <c r="Y158" cm="1">
        <f t="array" ref="Y158">SUM(_xlfn.XLOOKUP(_xlfn.TOROW(F158:V158,1),$AN$34:$AN$43,$AL$34:$AL$43,,0,1))</f>
        <v>1</v>
      </c>
      <c r="Z158">
        <f t="shared" si="5"/>
        <v>1</v>
      </c>
      <c r="AA158" t="str">
        <v>HD</v>
      </c>
      <c r="AG158">
        <v>2410</v>
      </c>
      <c r="AH158">
        <v>13</v>
      </c>
      <c r="AJ158">
        <v>2410</v>
      </c>
      <c r="AT158">
        <v>1</v>
      </c>
    </row>
    <row r="159" spans="2:46" ht="15" customHeight="1">
      <c r="B159" s="48">
        <v>1929</v>
      </c>
      <c r="C159" s="49">
        <v>45444</v>
      </c>
      <c r="D159" s="50">
        <v>0.67407407407407405</v>
      </c>
      <c r="E159" s="48" t="s">
        <v>8269</v>
      </c>
      <c r="F159" s="48" t="s">
        <v>719</v>
      </c>
      <c r="G159" s="48" t="s">
        <v>719</v>
      </c>
      <c r="H159" s="48" t="s">
        <v>304</v>
      </c>
      <c r="I159" s="48" t="s">
        <v>133</v>
      </c>
      <c r="J159" s="48" t="s">
        <v>133</v>
      </c>
      <c r="K159" s="48" t="s">
        <v>133</v>
      </c>
      <c r="L159" s="48"/>
      <c r="M159" s="48"/>
      <c r="N159" s="48"/>
      <c r="O159" s="48"/>
      <c r="P159" s="48"/>
      <c r="Q159" s="48"/>
      <c r="R159" s="48"/>
      <c r="S159" s="48"/>
      <c r="T159" s="48"/>
      <c r="U159" s="48"/>
      <c r="V159" s="48"/>
      <c r="W159" s="51" t="s">
        <v>191</v>
      </c>
      <c r="X159" t="str">
        <f t="shared" si="4"/>
        <v>BE;BE;HD;SO;SO;SO</v>
      </c>
      <c r="Y159" cm="1">
        <f t="array" ref="Y159">SUM(_xlfn.XLOOKUP(_xlfn.TOROW(F159:V159,1),$AN$34:$AN$43,$AL$34:$AL$43,,0,1))</f>
        <v>23</v>
      </c>
      <c r="Z159">
        <f t="shared" si="5"/>
        <v>6</v>
      </c>
      <c r="AA159" t="str">
        <v>HD</v>
      </c>
      <c r="AG159">
        <v>2416</v>
      </c>
      <c r="AH159">
        <v>13</v>
      </c>
      <c r="AJ159">
        <v>2416</v>
      </c>
      <c r="AT159">
        <v>6</v>
      </c>
    </row>
    <row r="160" spans="2:46" ht="15" customHeight="1">
      <c r="B160" s="48">
        <v>1930</v>
      </c>
      <c r="C160" s="49">
        <v>45444</v>
      </c>
      <c r="D160" s="50">
        <v>0.67515046296296299</v>
      </c>
      <c r="E160" s="48" t="s">
        <v>8270</v>
      </c>
      <c r="F160" s="48" t="s">
        <v>51</v>
      </c>
      <c r="G160" s="48" t="s">
        <v>51</v>
      </c>
      <c r="H160" s="48" t="s">
        <v>280</v>
      </c>
      <c r="I160" s="48" t="s">
        <v>319</v>
      </c>
      <c r="J160" s="48" t="s">
        <v>304</v>
      </c>
      <c r="K160" s="48" t="s">
        <v>719</v>
      </c>
      <c r="L160" s="48"/>
      <c r="M160" s="48"/>
      <c r="N160" s="48"/>
      <c r="O160" s="48"/>
      <c r="P160" s="48"/>
      <c r="Q160" s="48"/>
      <c r="R160" s="48"/>
      <c r="S160" s="48"/>
      <c r="T160" s="48"/>
      <c r="U160" s="48"/>
      <c r="V160" s="48"/>
      <c r="W160" s="51" t="s">
        <v>192</v>
      </c>
      <c r="X160" t="str">
        <f t="shared" si="4"/>
        <v>BB;BB;WB;FR;HD;BE</v>
      </c>
      <c r="Y160" cm="1">
        <f t="array" ref="Y160">SUM(_xlfn.XLOOKUP(_xlfn.TOROW(F160:V160,1),$AN$34:$AN$43,$AL$34:$AL$43,,0,1))</f>
        <v>46</v>
      </c>
      <c r="Z160">
        <f t="shared" si="5"/>
        <v>6</v>
      </c>
      <c r="AA160" t="str">
        <v>SO</v>
      </c>
      <c r="AG160">
        <v>2453</v>
      </c>
      <c r="AH160">
        <v>13</v>
      </c>
      <c r="AJ160">
        <v>2453</v>
      </c>
      <c r="AT160">
        <v>6</v>
      </c>
    </row>
    <row r="161" spans="2:46" ht="15" customHeight="1">
      <c r="B161" s="48">
        <v>1931</v>
      </c>
      <c r="C161" s="49">
        <v>45444</v>
      </c>
      <c r="D161" s="50">
        <v>0.67527777777777775</v>
      </c>
      <c r="E161" s="48" t="s">
        <v>8271</v>
      </c>
      <c r="F161" s="48" t="s">
        <v>280</v>
      </c>
      <c r="G161" s="48" t="s">
        <v>280</v>
      </c>
      <c r="H161" s="48" t="s">
        <v>51</v>
      </c>
      <c r="I161" s="48" t="s">
        <v>51</v>
      </c>
      <c r="J161" s="48"/>
      <c r="K161" s="48"/>
      <c r="L161" s="48"/>
      <c r="M161" s="48"/>
      <c r="N161" s="48"/>
      <c r="O161" s="48"/>
      <c r="P161" s="48"/>
      <c r="Q161" s="48"/>
      <c r="R161" s="48"/>
      <c r="S161" s="48"/>
      <c r="T161" s="48"/>
      <c r="U161" s="48"/>
      <c r="V161" s="48"/>
      <c r="W161" s="51" t="s">
        <v>193</v>
      </c>
      <c r="X161" t="str">
        <f t="shared" si="4"/>
        <v>WB;WB;BB;BB</v>
      </c>
      <c r="Y161" cm="1">
        <f t="array" ref="Y161">SUM(_xlfn.XLOOKUP(_xlfn.TOROW(F161:V161,1),$AN$34:$AN$43,$AL$34:$AL$43,,0,1))</f>
        <v>42</v>
      </c>
      <c r="Z161">
        <f t="shared" si="5"/>
        <v>4</v>
      </c>
      <c r="AA161" t="str">
        <v>SO</v>
      </c>
      <c r="AG161">
        <v>2517</v>
      </c>
      <c r="AH161">
        <v>13</v>
      </c>
      <c r="AJ161">
        <v>2517</v>
      </c>
      <c r="AT161">
        <v>4</v>
      </c>
    </row>
    <row r="162" spans="2:46" ht="15" customHeight="1">
      <c r="B162" s="48">
        <v>1932</v>
      </c>
      <c r="C162" s="49">
        <v>45444</v>
      </c>
      <c r="D162" s="50">
        <v>0.67672453703703705</v>
      </c>
      <c r="E162" s="48" t="s">
        <v>194</v>
      </c>
      <c r="F162" s="48" t="s">
        <v>194</v>
      </c>
      <c r="G162" s="48"/>
      <c r="H162" s="48"/>
      <c r="I162" s="48"/>
      <c r="J162" s="48"/>
      <c r="K162" s="48"/>
      <c r="L162" s="48"/>
      <c r="M162" s="48"/>
      <c r="N162" s="48"/>
      <c r="O162" s="48"/>
      <c r="P162" s="48"/>
      <c r="Q162" s="48"/>
      <c r="R162" s="48"/>
      <c r="S162" s="48"/>
      <c r="T162" s="48"/>
      <c r="U162" s="48"/>
      <c r="V162" s="48"/>
      <c r="W162" s="51" t="s">
        <v>195</v>
      </c>
      <c r="X162" t="str">
        <f t="shared" si="4"/>
        <v>DH</v>
      </c>
      <c r="Y162" cm="1">
        <f t="array" ref="Y162">SUM(_xlfn.XLOOKUP(_xlfn.TOROW(F162:V162,1),$AN$34:$AN$43,$AL$34:$AL$43,,0,1))</f>
        <v>9</v>
      </c>
      <c r="Z162">
        <f t="shared" si="5"/>
        <v>1</v>
      </c>
      <c r="AA162" t="str">
        <v>SO</v>
      </c>
      <c r="AG162">
        <v>2579</v>
      </c>
      <c r="AH162">
        <v>13</v>
      </c>
      <c r="AJ162">
        <v>2579</v>
      </c>
      <c r="AT162">
        <v>1</v>
      </c>
    </row>
    <row r="163" spans="2:46" ht="15" customHeight="1">
      <c r="B163" s="48">
        <v>1933</v>
      </c>
      <c r="C163" s="49">
        <v>45444</v>
      </c>
      <c r="D163" s="50">
        <v>0.67748842592592595</v>
      </c>
      <c r="E163" s="48" t="s">
        <v>8272</v>
      </c>
      <c r="F163" s="48" t="s">
        <v>243</v>
      </c>
      <c r="G163" s="48" t="s">
        <v>243</v>
      </c>
      <c r="H163" s="48" t="s">
        <v>319</v>
      </c>
      <c r="I163" s="48" t="s">
        <v>319</v>
      </c>
      <c r="J163" s="48" t="s">
        <v>319</v>
      </c>
      <c r="K163" s="48" t="s">
        <v>51</v>
      </c>
      <c r="L163" s="48" t="s">
        <v>51</v>
      </c>
      <c r="M163" s="48"/>
      <c r="N163" s="48"/>
      <c r="O163" s="48"/>
      <c r="P163" s="48"/>
      <c r="Q163" s="48"/>
      <c r="R163" s="48"/>
      <c r="S163" s="48"/>
      <c r="T163" s="48"/>
      <c r="U163" s="48"/>
      <c r="V163" s="48"/>
      <c r="W163" s="51" t="s">
        <v>196</v>
      </c>
      <c r="X163" t="str">
        <f t="shared" si="4"/>
        <v>CB;CB;FR;FR;FR;BB;BB</v>
      </c>
      <c r="Y163" cm="1">
        <f t="array" ref="Y163">SUM(_xlfn.XLOOKUP(_xlfn.TOROW(F163:V163,1),$AN$34:$AN$43,$AL$34:$AL$43,,0,1))</f>
        <v>45</v>
      </c>
      <c r="Z163">
        <f t="shared" si="5"/>
        <v>7</v>
      </c>
      <c r="AA163" t="str">
        <v>SO</v>
      </c>
      <c r="AG163">
        <v>2610</v>
      </c>
      <c r="AH163">
        <v>13</v>
      </c>
      <c r="AJ163">
        <v>2610</v>
      </c>
      <c r="AT163">
        <v>7</v>
      </c>
    </row>
    <row r="164" spans="2:46" ht="15" customHeight="1">
      <c r="B164" s="48">
        <v>1934</v>
      </c>
      <c r="C164" s="49">
        <v>45444</v>
      </c>
      <c r="D164" s="50">
        <v>0.67881944444444442</v>
      </c>
      <c r="E164" s="48" t="s">
        <v>8273</v>
      </c>
      <c r="F164" s="48" t="s">
        <v>304</v>
      </c>
      <c r="G164" s="48" t="s">
        <v>304</v>
      </c>
      <c r="H164" s="48" t="s">
        <v>194</v>
      </c>
      <c r="I164" s="48" t="s">
        <v>189</v>
      </c>
      <c r="J164" s="48" t="s">
        <v>189</v>
      </c>
      <c r="K164" s="48" t="s">
        <v>803</v>
      </c>
      <c r="L164" s="48" t="s">
        <v>803</v>
      </c>
      <c r="M164" s="48" t="s">
        <v>803</v>
      </c>
      <c r="N164" s="48" t="s">
        <v>194</v>
      </c>
      <c r="O164" s="48" t="s">
        <v>133</v>
      </c>
      <c r="P164" s="48" t="s">
        <v>133</v>
      </c>
      <c r="Q164" s="48" t="s">
        <v>133</v>
      </c>
      <c r="R164" s="48" t="s">
        <v>189</v>
      </c>
      <c r="S164" s="48"/>
      <c r="T164" s="48"/>
      <c r="U164" s="48"/>
      <c r="V164" s="48"/>
      <c r="W164" s="51" t="s">
        <v>197</v>
      </c>
      <c r="X164" t="str">
        <f t="shared" si="4"/>
        <v>HD;HD;DH;JB;JB;SS;SS;SS;DH;SO;SO;SO;JB</v>
      </c>
      <c r="Y164" cm="1">
        <f t="array" ref="Y164">SUM(_xlfn.XLOOKUP(_xlfn.TOROW(F164:V164,1),$AN$34:$AN$43,$AL$34:$AL$43,,0,1))</f>
        <v>50</v>
      </c>
      <c r="Z164">
        <f t="shared" si="5"/>
        <v>13</v>
      </c>
      <c r="AA164" t="str">
        <v>DH</v>
      </c>
      <c r="AG164">
        <v>2631</v>
      </c>
      <c r="AH164">
        <v>13</v>
      </c>
      <c r="AJ164">
        <v>2631</v>
      </c>
      <c r="AT164">
        <v>13</v>
      </c>
    </row>
    <row r="165" spans="2:46" ht="15" customHeight="1">
      <c r="B165" s="48">
        <v>1935</v>
      </c>
      <c r="C165" s="49">
        <v>45444</v>
      </c>
      <c r="D165" s="50">
        <v>0.67896990740740737</v>
      </c>
      <c r="E165" s="48" t="s">
        <v>8274</v>
      </c>
      <c r="F165" s="48" t="s">
        <v>304</v>
      </c>
      <c r="G165" s="48" t="s">
        <v>304</v>
      </c>
      <c r="H165" s="48" t="s">
        <v>304</v>
      </c>
      <c r="I165" s="48" t="s">
        <v>280</v>
      </c>
      <c r="J165" s="48" t="s">
        <v>280</v>
      </c>
      <c r="K165" s="48" t="s">
        <v>319</v>
      </c>
      <c r="L165" s="48"/>
      <c r="M165" s="48"/>
      <c r="N165" s="48"/>
      <c r="O165" s="48"/>
      <c r="P165" s="48"/>
      <c r="Q165" s="48"/>
      <c r="R165" s="48"/>
      <c r="S165" s="48"/>
      <c r="T165" s="48"/>
      <c r="U165" s="48"/>
      <c r="V165" s="48"/>
      <c r="W165" s="51" t="s">
        <v>198</v>
      </c>
      <c r="X165" t="str">
        <f t="shared" si="4"/>
        <v>HD;HD;HD;WB;WB;FR</v>
      </c>
      <c r="Y165" cm="1">
        <f t="array" ref="Y165">SUM(_xlfn.XLOOKUP(_xlfn.TOROW(F165:V165,1),$AN$34:$AN$43,$AL$34:$AL$43,,0,1))</f>
        <v>46</v>
      </c>
      <c r="Z165">
        <f t="shared" si="5"/>
        <v>6</v>
      </c>
      <c r="AA165" t="str">
        <v>SO</v>
      </c>
      <c r="AG165">
        <v>2764</v>
      </c>
      <c r="AH165">
        <v>13</v>
      </c>
      <c r="AJ165">
        <v>2764</v>
      </c>
      <c r="AT165">
        <v>6</v>
      </c>
    </row>
    <row r="166" spans="2:46" ht="15" customHeight="1">
      <c r="B166" s="48">
        <v>1936</v>
      </c>
      <c r="C166" s="49">
        <v>45444</v>
      </c>
      <c r="D166" s="50">
        <v>0.68039351851851848</v>
      </c>
      <c r="E166" s="48" t="s">
        <v>8275</v>
      </c>
      <c r="F166" s="48" t="s">
        <v>719</v>
      </c>
      <c r="G166" s="48" t="s">
        <v>319</v>
      </c>
      <c r="H166" s="48" t="s">
        <v>319</v>
      </c>
      <c r="I166" s="48" t="s">
        <v>319</v>
      </c>
      <c r="J166" s="48" t="s">
        <v>319</v>
      </c>
      <c r="K166" s="48" t="s">
        <v>243</v>
      </c>
      <c r="L166" s="48" t="s">
        <v>304</v>
      </c>
      <c r="M166" s="48" t="s">
        <v>304</v>
      </c>
      <c r="N166" s="48" t="s">
        <v>133</v>
      </c>
      <c r="O166" s="48" t="s">
        <v>133</v>
      </c>
      <c r="P166" s="48" t="s">
        <v>133</v>
      </c>
      <c r="Q166" s="48" t="s">
        <v>133</v>
      </c>
      <c r="R166" s="48" t="s">
        <v>280</v>
      </c>
      <c r="S166" s="48" t="s">
        <v>243</v>
      </c>
      <c r="T166" s="48" t="s">
        <v>133</v>
      </c>
      <c r="U166" s="48"/>
      <c r="V166" s="48"/>
      <c r="W166" s="51" t="s">
        <v>199</v>
      </c>
      <c r="X166" t="str">
        <f t="shared" si="4"/>
        <v>BE;FR;FR;FR;FR;CB;HD;HD;SO;SO;SO;SO;WB;CB;SO</v>
      </c>
      <c r="Y166" cm="1">
        <f t="array" ref="Y166">SUM(_xlfn.XLOOKUP(_xlfn.TOROW(F166:V166,1),$AN$34:$AN$43,$AL$34:$AL$43,,0,1))</f>
        <v>68</v>
      </c>
      <c r="Z166">
        <f t="shared" si="5"/>
        <v>15</v>
      </c>
      <c r="AA166" t="str">
        <v>SO</v>
      </c>
      <c r="AG166">
        <v>2847</v>
      </c>
      <c r="AH166">
        <v>13</v>
      </c>
      <c r="AJ166">
        <v>2847</v>
      </c>
      <c r="AT166">
        <v>15</v>
      </c>
    </row>
    <row r="167" spans="2:46" ht="15" customHeight="1">
      <c r="B167" s="48">
        <v>1937</v>
      </c>
      <c r="C167" s="49">
        <v>45444</v>
      </c>
      <c r="D167" s="50">
        <v>0.68074074074074076</v>
      </c>
      <c r="E167" s="48" t="s">
        <v>8276</v>
      </c>
      <c r="F167" s="48" t="s">
        <v>51</v>
      </c>
      <c r="G167" s="48" t="s">
        <v>51</v>
      </c>
      <c r="H167" s="48" t="s">
        <v>803</v>
      </c>
      <c r="I167" s="48" t="s">
        <v>319</v>
      </c>
      <c r="J167" s="48" t="s">
        <v>189</v>
      </c>
      <c r="K167" s="48" t="s">
        <v>133</v>
      </c>
      <c r="L167" s="48" t="s">
        <v>280</v>
      </c>
      <c r="M167" s="48" t="s">
        <v>319</v>
      </c>
      <c r="N167" s="48"/>
      <c r="O167" s="48"/>
      <c r="P167" s="48"/>
      <c r="Q167" s="48"/>
      <c r="R167" s="48"/>
      <c r="S167" s="48"/>
      <c r="T167" s="48"/>
      <c r="U167" s="48"/>
      <c r="V167" s="48"/>
      <c r="W167" s="51" t="s">
        <v>200</v>
      </c>
      <c r="X167" t="str">
        <f t="shared" si="4"/>
        <v>BB;BB;SS;FR;JB;SO;WB;FR</v>
      </c>
      <c r="Y167" cm="1">
        <f t="array" ref="Y167">SUM(_xlfn.XLOOKUP(_xlfn.TOROW(F167:V167,1),$AN$34:$AN$43,$AL$34:$AL$43,,0,1))</f>
        <v>43</v>
      </c>
      <c r="Z167">
        <f t="shared" si="5"/>
        <v>8</v>
      </c>
      <c r="AA167" t="str">
        <v>CB</v>
      </c>
      <c r="AG167">
        <v>2926</v>
      </c>
      <c r="AH167">
        <v>13</v>
      </c>
      <c r="AJ167">
        <v>2926</v>
      </c>
      <c r="AT167">
        <v>8</v>
      </c>
    </row>
    <row r="168" spans="2:46" ht="15" customHeight="1">
      <c r="B168" s="48">
        <v>1938</v>
      </c>
      <c r="C168" s="49">
        <v>45444</v>
      </c>
      <c r="D168" s="50">
        <v>0.68081018518518521</v>
      </c>
      <c r="E168" s="48" t="s">
        <v>8277</v>
      </c>
      <c r="F168" s="48" t="s">
        <v>304</v>
      </c>
      <c r="G168" s="48" t="s">
        <v>133</v>
      </c>
      <c r="H168" s="48" t="s">
        <v>719</v>
      </c>
      <c r="I168" s="48" t="s">
        <v>304</v>
      </c>
      <c r="J168" s="48" t="s">
        <v>189</v>
      </c>
      <c r="K168" s="48" t="s">
        <v>304</v>
      </c>
      <c r="L168" s="48" t="s">
        <v>243</v>
      </c>
      <c r="M168" s="48" t="s">
        <v>304</v>
      </c>
      <c r="N168" s="48" t="s">
        <v>280</v>
      </c>
      <c r="O168" s="48" t="s">
        <v>189</v>
      </c>
      <c r="P168" s="48"/>
      <c r="Q168" s="48"/>
      <c r="R168" s="48"/>
      <c r="S168" s="48"/>
      <c r="T168" s="48"/>
      <c r="U168" s="48"/>
      <c r="V168" s="48"/>
      <c r="W168" s="51" t="s">
        <v>201</v>
      </c>
      <c r="X168" t="str">
        <f t="shared" si="4"/>
        <v>HD;SO;BE;HD;JB;HD;CB;HD;WB;JB</v>
      </c>
      <c r="Y168" cm="1">
        <f t="array" ref="Y168">SUM(_xlfn.XLOOKUP(_xlfn.TOROW(F168:V168,1),$AN$34:$AN$43,$AL$34:$AL$43,,0,1))</f>
        <v>56</v>
      </c>
      <c r="Z168">
        <f t="shared" si="5"/>
        <v>10</v>
      </c>
      <c r="AA168" t="str">
        <v>CB</v>
      </c>
      <c r="AG168">
        <v>2985</v>
      </c>
      <c r="AH168">
        <v>13</v>
      </c>
      <c r="AJ168">
        <v>2985</v>
      </c>
      <c r="AT168">
        <v>10</v>
      </c>
    </row>
    <row r="169" spans="2:46" ht="15" customHeight="1">
      <c r="B169" s="48">
        <v>1939</v>
      </c>
      <c r="C169" s="49">
        <v>45444</v>
      </c>
      <c r="D169" s="50">
        <v>0.68108796296296292</v>
      </c>
      <c r="E169" s="48" t="s">
        <v>8278</v>
      </c>
      <c r="F169" s="48" t="s">
        <v>194</v>
      </c>
      <c r="G169" s="48" t="s">
        <v>194</v>
      </c>
      <c r="H169" s="48" t="s">
        <v>194</v>
      </c>
      <c r="I169" s="48" t="s">
        <v>194</v>
      </c>
      <c r="J169" s="48"/>
      <c r="K169" s="48"/>
      <c r="L169" s="48"/>
      <c r="M169" s="48"/>
      <c r="N169" s="48"/>
      <c r="O169" s="48"/>
      <c r="P169" s="48"/>
      <c r="Q169" s="48"/>
      <c r="R169" s="48"/>
      <c r="S169" s="48"/>
      <c r="T169" s="48"/>
      <c r="U169" s="48"/>
      <c r="V169" s="48"/>
      <c r="W169" s="51" t="s">
        <v>202</v>
      </c>
      <c r="X169" t="str">
        <f t="shared" si="4"/>
        <v>DH;DH;DH;DH</v>
      </c>
      <c r="Y169" cm="1">
        <f t="array" ref="Y169">SUM(_xlfn.XLOOKUP(_xlfn.TOROW(F169:V169,1),$AN$34:$AN$43,$AL$34:$AL$43,,0,1))</f>
        <v>36</v>
      </c>
      <c r="Z169">
        <f t="shared" si="5"/>
        <v>4</v>
      </c>
      <c r="AA169" t="str">
        <v>CB</v>
      </c>
      <c r="AG169">
        <v>3317</v>
      </c>
      <c r="AH169">
        <v>13</v>
      </c>
      <c r="AJ169">
        <v>3317</v>
      </c>
      <c r="AT169">
        <v>4</v>
      </c>
    </row>
    <row r="170" spans="2:46" ht="15" customHeight="1">
      <c r="B170" s="48">
        <v>1940</v>
      </c>
      <c r="C170" s="49">
        <v>45444</v>
      </c>
      <c r="D170" s="50">
        <v>0.68150462962962965</v>
      </c>
      <c r="E170" s="48" t="s">
        <v>8279</v>
      </c>
      <c r="F170" s="48" t="s">
        <v>133</v>
      </c>
      <c r="G170" s="48" t="s">
        <v>133</v>
      </c>
      <c r="H170" s="48" t="s">
        <v>133</v>
      </c>
      <c r="I170" s="48" t="s">
        <v>133</v>
      </c>
      <c r="J170" s="48" t="s">
        <v>243</v>
      </c>
      <c r="K170" s="48" t="s">
        <v>319</v>
      </c>
      <c r="L170" s="48" t="s">
        <v>243</v>
      </c>
      <c r="M170" s="48" t="s">
        <v>133</v>
      </c>
      <c r="N170" s="48" t="s">
        <v>803</v>
      </c>
      <c r="O170" s="48"/>
      <c r="P170" s="48"/>
      <c r="Q170" s="48"/>
      <c r="R170" s="48"/>
      <c r="S170" s="48"/>
      <c r="T170" s="48"/>
      <c r="U170" s="48"/>
      <c r="V170" s="48"/>
      <c r="W170" s="51" t="s">
        <v>203</v>
      </c>
      <c r="X170" t="str">
        <f t="shared" si="4"/>
        <v>SO;SO;SO;SO;CB;FR;CB;SO;SS</v>
      </c>
      <c r="Y170" cm="1">
        <f t="array" ref="Y170">SUM(_xlfn.XLOOKUP(_xlfn.TOROW(F170:V170,1),$AN$34:$AN$43,$AL$34:$AL$43,,0,1))</f>
        <v>32</v>
      </c>
      <c r="Z170">
        <f t="shared" si="5"/>
        <v>9</v>
      </c>
      <c r="AA170" t="str">
        <v>DH</v>
      </c>
      <c r="AG170">
        <v>3359</v>
      </c>
      <c r="AH170">
        <v>13</v>
      </c>
      <c r="AJ170">
        <v>3359</v>
      </c>
      <c r="AT170">
        <v>9</v>
      </c>
    </row>
    <row r="171" spans="2:46" ht="15" customHeight="1">
      <c r="B171" s="48">
        <v>1941</v>
      </c>
      <c r="C171" s="49">
        <v>45444</v>
      </c>
      <c r="D171" s="50">
        <v>0.68363425925925925</v>
      </c>
      <c r="E171" s="48" t="s">
        <v>8280</v>
      </c>
      <c r="F171" s="48" t="s">
        <v>194</v>
      </c>
      <c r="G171" s="48" t="s">
        <v>194</v>
      </c>
      <c r="H171" s="48" t="s">
        <v>194</v>
      </c>
      <c r="I171" s="48" t="s">
        <v>194</v>
      </c>
      <c r="J171" s="48" t="s">
        <v>243</v>
      </c>
      <c r="K171" s="48"/>
      <c r="L171" s="48"/>
      <c r="M171" s="48"/>
      <c r="N171" s="48"/>
      <c r="O171" s="48"/>
      <c r="P171" s="48"/>
      <c r="Q171" s="48"/>
      <c r="R171" s="48"/>
      <c r="S171" s="48"/>
      <c r="T171" s="48"/>
      <c r="U171" s="48"/>
      <c r="V171" s="48"/>
      <c r="W171" s="51" t="s">
        <v>204</v>
      </c>
      <c r="X171" t="str">
        <f t="shared" si="4"/>
        <v>DH;DH;DH;DH;CB</v>
      </c>
      <c r="Y171" cm="1">
        <f t="array" ref="Y171">SUM(_xlfn.XLOOKUP(_xlfn.TOROW(F171:V171,1),$AN$34:$AN$43,$AL$34:$AL$43,,0,1))</f>
        <v>44</v>
      </c>
      <c r="Z171">
        <f t="shared" si="5"/>
        <v>5</v>
      </c>
      <c r="AA171" t="str">
        <v>DH</v>
      </c>
      <c r="AG171">
        <v>3363</v>
      </c>
      <c r="AH171">
        <v>13</v>
      </c>
      <c r="AJ171">
        <v>3363</v>
      </c>
      <c r="AT171">
        <v>5</v>
      </c>
    </row>
    <row r="172" spans="2:46" ht="15" customHeight="1">
      <c r="B172" s="48">
        <v>1942</v>
      </c>
      <c r="C172" s="49">
        <v>45444</v>
      </c>
      <c r="D172" s="50">
        <v>0.68570601851851853</v>
      </c>
      <c r="E172" s="48" t="s">
        <v>8281</v>
      </c>
      <c r="F172" s="48" t="s">
        <v>189</v>
      </c>
      <c r="G172" s="48" t="s">
        <v>189</v>
      </c>
      <c r="H172" s="48"/>
      <c r="I172" s="48"/>
      <c r="J172" s="48"/>
      <c r="K172" s="48"/>
      <c r="L172" s="48"/>
      <c r="M172" s="48"/>
      <c r="N172" s="48"/>
      <c r="O172" s="48"/>
      <c r="P172" s="48"/>
      <c r="Q172" s="48"/>
      <c r="R172" s="48"/>
      <c r="S172" s="48"/>
      <c r="T172" s="48"/>
      <c r="U172" s="48"/>
      <c r="V172" s="48"/>
      <c r="W172" s="51" t="s">
        <v>205</v>
      </c>
      <c r="X172" t="str">
        <f t="shared" si="4"/>
        <v>JB;JB</v>
      </c>
      <c r="Y172" cm="1">
        <f t="array" ref="Y172">SUM(_xlfn.XLOOKUP(_xlfn.TOROW(F172:V172,1),$AN$34:$AN$43,$AL$34:$AL$43,,0,1))</f>
        <v>2</v>
      </c>
      <c r="Z172">
        <f t="shared" si="5"/>
        <v>2</v>
      </c>
      <c r="AA172" t="str">
        <v>DH</v>
      </c>
      <c r="AG172">
        <v>3446</v>
      </c>
      <c r="AH172">
        <v>13</v>
      </c>
      <c r="AJ172">
        <v>3446</v>
      </c>
      <c r="AT172">
        <v>2</v>
      </c>
    </row>
    <row r="173" spans="2:46" ht="15" customHeight="1">
      <c r="B173" s="48">
        <v>1943</v>
      </c>
      <c r="C173" s="49">
        <v>45444</v>
      </c>
      <c r="D173" s="50">
        <v>0.68827546296296294</v>
      </c>
      <c r="E173" s="48" t="s">
        <v>8282</v>
      </c>
      <c r="F173" s="48" t="s">
        <v>719</v>
      </c>
      <c r="G173" s="48" t="s">
        <v>194</v>
      </c>
      <c r="H173" s="48" t="s">
        <v>243</v>
      </c>
      <c r="I173" s="48" t="s">
        <v>243</v>
      </c>
      <c r="J173" s="48" t="s">
        <v>243</v>
      </c>
      <c r="K173" s="48"/>
      <c r="L173" s="48"/>
      <c r="M173" s="48"/>
      <c r="N173" s="48"/>
      <c r="O173" s="48"/>
      <c r="P173" s="48"/>
      <c r="Q173" s="48"/>
      <c r="R173" s="48"/>
      <c r="S173" s="48"/>
      <c r="T173" s="48"/>
      <c r="U173" s="48"/>
      <c r="V173" s="48"/>
      <c r="W173" s="51" t="s">
        <v>206</v>
      </c>
      <c r="X173" t="str">
        <f t="shared" si="4"/>
        <v>BE;DH;CB;CB;CB</v>
      </c>
      <c r="Y173" cm="1">
        <f t="array" ref="Y173">SUM(_xlfn.XLOOKUP(_xlfn.TOROW(F173:V173,1),$AN$34:$AN$43,$AL$34:$AL$43,,0,1))</f>
        <v>38</v>
      </c>
      <c r="Z173">
        <f t="shared" si="5"/>
        <v>5</v>
      </c>
      <c r="AA173" t="str">
        <v>JB</v>
      </c>
      <c r="AG173">
        <v>3544</v>
      </c>
      <c r="AH173">
        <v>13</v>
      </c>
      <c r="AJ173">
        <v>3544</v>
      </c>
      <c r="AT173">
        <v>5</v>
      </c>
    </row>
    <row r="174" spans="2:46" ht="15" customHeight="1">
      <c r="B174" s="48">
        <v>1944</v>
      </c>
      <c r="C174" s="49">
        <v>45444</v>
      </c>
      <c r="D174" s="50">
        <v>0.68870370370370371</v>
      </c>
      <c r="E174" s="48" t="s">
        <v>8197</v>
      </c>
      <c r="F174" s="48" t="s">
        <v>280</v>
      </c>
      <c r="G174" s="48" t="s">
        <v>280</v>
      </c>
      <c r="H174" s="48" t="s">
        <v>280</v>
      </c>
      <c r="I174" s="48"/>
      <c r="J174" s="48"/>
      <c r="K174" s="48"/>
      <c r="L174" s="48"/>
      <c r="M174" s="48"/>
      <c r="N174" s="48"/>
      <c r="O174" s="48"/>
      <c r="P174" s="48"/>
      <c r="Q174" s="48"/>
      <c r="R174" s="48"/>
      <c r="S174" s="48"/>
      <c r="T174" s="48"/>
      <c r="U174" s="48"/>
      <c r="V174" s="48"/>
      <c r="W174" s="51" t="s">
        <v>207</v>
      </c>
      <c r="X174" t="str">
        <f t="shared" si="4"/>
        <v>WB;WB;WB</v>
      </c>
      <c r="Y174" cm="1">
        <f t="array" ref="Y174">SUM(_xlfn.XLOOKUP(_xlfn.TOROW(F174:V174,1),$AN$34:$AN$43,$AL$34:$AL$43,,0,1))</f>
        <v>33</v>
      </c>
      <c r="Z174">
        <f t="shared" si="5"/>
        <v>3</v>
      </c>
      <c r="AA174" t="str">
        <v>SO</v>
      </c>
      <c r="AG174">
        <v>3545</v>
      </c>
      <c r="AH174">
        <v>13</v>
      </c>
      <c r="AJ174">
        <v>3545</v>
      </c>
      <c r="AT174">
        <v>3</v>
      </c>
    </row>
    <row r="175" spans="2:46" ht="15" customHeight="1">
      <c r="B175" s="48">
        <v>1945</v>
      </c>
      <c r="C175" s="49">
        <v>45444</v>
      </c>
      <c r="D175" s="50">
        <v>0.68965277777777778</v>
      </c>
      <c r="E175" s="48" t="s">
        <v>8283</v>
      </c>
      <c r="F175" s="48" t="s">
        <v>280</v>
      </c>
      <c r="G175" s="48" t="s">
        <v>51</v>
      </c>
      <c r="H175" s="48" t="s">
        <v>280</v>
      </c>
      <c r="I175" s="48" t="s">
        <v>51</v>
      </c>
      <c r="J175" s="48" t="s">
        <v>719</v>
      </c>
      <c r="K175" s="48"/>
      <c r="L175" s="48"/>
      <c r="M175" s="48"/>
      <c r="N175" s="48"/>
      <c r="O175" s="48"/>
      <c r="P175" s="48"/>
      <c r="Q175" s="48"/>
      <c r="R175" s="48"/>
      <c r="S175" s="48"/>
      <c r="T175" s="48"/>
      <c r="U175" s="48"/>
      <c r="V175" s="48"/>
      <c r="W175" s="51" t="s">
        <v>208</v>
      </c>
      <c r="X175" t="str">
        <f t="shared" si="4"/>
        <v>WB;BB;WB;BB;BE</v>
      </c>
      <c r="Y175" cm="1">
        <f t="array" ref="Y175">SUM(_xlfn.XLOOKUP(_xlfn.TOROW(F175:V175,1),$AN$34:$AN$43,$AL$34:$AL$43,,0,1))</f>
        <v>47</v>
      </c>
      <c r="Z175">
        <f t="shared" si="5"/>
        <v>5</v>
      </c>
      <c r="AA175" t="str">
        <v>HD</v>
      </c>
      <c r="AG175">
        <v>3549</v>
      </c>
      <c r="AH175">
        <v>13</v>
      </c>
      <c r="AJ175">
        <v>3549</v>
      </c>
      <c r="AT175">
        <v>5</v>
      </c>
    </row>
    <row r="176" spans="2:46" ht="15" customHeight="1">
      <c r="B176" s="48">
        <v>1946</v>
      </c>
      <c r="C176" s="49">
        <v>45444</v>
      </c>
      <c r="D176" s="50">
        <v>0.68979166666666669</v>
      </c>
      <c r="E176" s="48" t="s">
        <v>8284</v>
      </c>
      <c r="F176" s="48" t="s">
        <v>803</v>
      </c>
      <c r="G176" s="48" t="s">
        <v>803</v>
      </c>
      <c r="H176" s="48" t="s">
        <v>243</v>
      </c>
      <c r="I176" s="48" t="s">
        <v>280</v>
      </c>
      <c r="J176" s="48" t="s">
        <v>189</v>
      </c>
      <c r="K176" s="48" t="s">
        <v>189</v>
      </c>
      <c r="L176" s="48" t="s">
        <v>189</v>
      </c>
      <c r="M176" s="48"/>
      <c r="N176" s="48"/>
      <c r="O176" s="48"/>
      <c r="P176" s="48"/>
      <c r="Q176" s="48"/>
      <c r="R176" s="48"/>
      <c r="S176" s="48"/>
      <c r="T176" s="48"/>
      <c r="U176" s="48"/>
      <c r="V176" s="48"/>
      <c r="W176" s="51" t="s">
        <v>209</v>
      </c>
      <c r="X176" t="str">
        <f t="shared" si="4"/>
        <v>SS;SS;CB;WB;JB;JB;JB</v>
      </c>
      <c r="Y176" cm="1">
        <f t="array" ref="Y176">SUM(_xlfn.XLOOKUP(_xlfn.TOROW(F176:V176,1),$AN$34:$AN$43,$AL$34:$AL$43,,0,1))</f>
        <v>28</v>
      </c>
      <c r="Z176">
        <f t="shared" si="5"/>
        <v>7</v>
      </c>
      <c r="AA176" t="str">
        <v>HD</v>
      </c>
      <c r="AG176">
        <v>3654</v>
      </c>
      <c r="AH176">
        <v>13</v>
      </c>
      <c r="AJ176">
        <v>3654</v>
      </c>
      <c r="AT176">
        <v>7</v>
      </c>
    </row>
    <row r="177" spans="2:46" ht="15" customHeight="1">
      <c r="B177" s="48">
        <v>1947</v>
      </c>
      <c r="C177" s="49">
        <v>45444</v>
      </c>
      <c r="D177" s="50">
        <v>0.6909953703703704</v>
      </c>
      <c r="E177" s="48" t="s">
        <v>189</v>
      </c>
      <c r="F177" s="48" t="s">
        <v>189</v>
      </c>
      <c r="G177" s="48"/>
      <c r="H177" s="48"/>
      <c r="I177" s="48"/>
      <c r="J177" s="48"/>
      <c r="K177" s="48"/>
      <c r="L177" s="48"/>
      <c r="M177" s="48"/>
      <c r="N177" s="48"/>
      <c r="O177" s="48"/>
      <c r="P177" s="48"/>
      <c r="Q177" s="48"/>
      <c r="R177" s="48"/>
      <c r="S177" s="48"/>
      <c r="T177" s="48"/>
      <c r="U177" s="48"/>
      <c r="V177" s="48"/>
      <c r="W177" s="51" t="s">
        <v>190</v>
      </c>
      <c r="X177" t="str">
        <f t="shared" si="4"/>
        <v>JB</v>
      </c>
      <c r="Y177" cm="1">
        <f t="array" ref="Y177">SUM(_xlfn.XLOOKUP(_xlfn.TOROW(F177:V177,1),$AN$34:$AN$43,$AL$34:$AL$43,,0,1))</f>
        <v>1</v>
      </c>
      <c r="Z177">
        <f t="shared" si="5"/>
        <v>1</v>
      </c>
      <c r="AA177" t="str">
        <v>HD</v>
      </c>
      <c r="AG177">
        <v>3708</v>
      </c>
      <c r="AH177">
        <v>13</v>
      </c>
      <c r="AJ177">
        <v>3708</v>
      </c>
      <c r="AT177">
        <v>1</v>
      </c>
    </row>
    <row r="178" spans="2:46" ht="15" customHeight="1">
      <c r="B178" s="48">
        <v>1948</v>
      </c>
      <c r="C178" s="49">
        <v>45444</v>
      </c>
      <c r="D178" s="50">
        <v>0.69488425925925923</v>
      </c>
      <c r="E178" s="48" t="s">
        <v>8285</v>
      </c>
      <c r="F178" s="48" t="s">
        <v>803</v>
      </c>
      <c r="G178" s="48" t="s">
        <v>319</v>
      </c>
      <c r="H178" s="48" t="s">
        <v>194</v>
      </c>
      <c r="I178" s="48" t="s">
        <v>243</v>
      </c>
      <c r="J178" s="48" t="s">
        <v>243</v>
      </c>
      <c r="K178" s="48" t="s">
        <v>280</v>
      </c>
      <c r="L178" s="48" t="s">
        <v>280</v>
      </c>
      <c r="M178" s="48"/>
      <c r="N178" s="48"/>
      <c r="O178" s="48"/>
      <c r="P178" s="48"/>
      <c r="Q178" s="48"/>
      <c r="R178" s="48"/>
      <c r="S178" s="48"/>
      <c r="T178" s="48"/>
      <c r="U178" s="48"/>
      <c r="V178" s="48"/>
      <c r="W178" s="51" t="s">
        <v>210</v>
      </c>
      <c r="X178" t="str">
        <f t="shared" si="4"/>
        <v>SS;FR;DH;CB;CB;WB;WB</v>
      </c>
      <c r="Y178" cm="1">
        <f t="array" ref="Y178">SUM(_xlfn.XLOOKUP(_xlfn.TOROW(F178:V178,1),$AN$34:$AN$43,$AL$34:$AL$43,,0,1))</f>
        <v>53</v>
      </c>
      <c r="Z178">
        <f t="shared" si="5"/>
        <v>7</v>
      </c>
      <c r="AA178" t="str">
        <v>HD</v>
      </c>
      <c r="AG178">
        <v>3732</v>
      </c>
      <c r="AH178">
        <v>13</v>
      </c>
      <c r="AJ178">
        <v>3732</v>
      </c>
      <c r="AT178">
        <v>7</v>
      </c>
    </row>
    <row r="179" spans="2:46" ht="15" customHeight="1">
      <c r="B179" s="48">
        <v>1949</v>
      </c>
      <c r="C179" s="49">
        <v>45444</v>
      </c>
      <c r="D179" s="50">
        <v>0.69712962962962965</v>
      </c>
      <c r="E179" s="48" t="s">
        <v>8286</v>
      </c>
      <c r="F179" s="48" t="s">
        <v>189</v>
      </c>
      <c r="G179" s="48" t="s">
        <v>319</v>
      </c>
      <c r="H179" s="48" t="s">
        <v>319</v>
      </c>
      <c r="I179" s="48" t="s">
        <v>319</v>
      </c>
      <c r="J179" s="48" t="s">
        <v>719</v>
      </c>
      <c r="K179" s="48"/>
      <c r="L179" s="48"/>
      <c r="M179" s="48"/>
      <c r="N179" s="48"/>
      <c r="O179" s="48"/>
      <c r="P179" s="48"/>
      <c r="Q179" s="48"/>
      <c r="R179" s="48"/>
      <c r="S179" s="48"/>
      <c r="T179" s="48"/>
      <c r="U179" s="48"/>
      <c r="V179" s="48"/>
      <c r="W179" s="51" t="s">
        <v>211</v>
      </c>
      <c r="X179" t="str">
        <f t="shared" si="4"/>
        <v>JB;FR;FR;FR;BE</v>
      </c>
      <c r="Y179" cm="1">
        <f t="array" ref="Y179">SUM(_xlfn.XLOOKUP(_xlfn.TOROW(F179:V179,1),$AN$34:$AN$43,$AL$34:$AL$43,,0,1))</f>
        <v>15</v>
      </c>
      <c r="Z179">
        <f t="shared" si="5"/>
        <v>5</v>
      </c>
      <c r="AA179" t="str">
        <v>FR</v>
      </c>
      <c r="AG179">
        <v>3761</v>
      </c>
      <c r="AH179">
        <v>13</v>
      </c>
      <c r="AJ179">
        <v>3761</v>
      </c>
      <c r="AT179">
        <v>5</v>
      </c>
    </row>
    <row r="180" spans="2:46" ht="15" customHeight="1">
      <c r="B180" s="48">
        <v>1950</v>
      </c>
      <c r="C180" s="49">
        <v>45444</v>
      </c>
      <c r="D180" s="50">
        <v>0.70019675925925928</v>
      </c>
      <c r="E180" s="48" t="s">
        <v>8287</v>
      </c>
      <c r="F180" s="48" t="s">
        <v>51</v>
      </c>
      <c r="G180" s="48" t="s">
        <v>194</v>
      </c>
      <c r="H180" s="48" t="s">
        <v>803</v>
      </c>
      <c r="I180" s="48" t="s">
        <v>803</v>
      </c>
      <c r="J180" s="48" t="s">
        <v>304</v>
      </c>
      <c r="K180" s="48" t="s">
        <v>133</v>
      </c>
      <c r="L180" s="48" t="s">
        <v>319</v>
      </c>
      <c r="M180" s="48" t="s">
        <v>51</v>
      </c>
      <c r="N180" s="48" t="s">
        <v>51</v>
      </c>
      <c r="O180" s="48" t="s">
        <v>319</v>
      </c>
      <c r="P180" s="48"/>
      <c r="Q180" s="48"/>
      <c r="R180" s="48"/>
      <c r="S180" s="48"/>
      <c r="T180" s="48"/>
      <c r="U180" s="48"/>
      <c r="V180" s="48"/>
      <c r="W180" s="51" t="s">
        <v>212</v>
      </c>
      <c r="X180" t="str">
        <f t="shared" si="4"/>
        <v>BB;DH;SS;SS;HD;SO;FR;BB;BB;FR</v>
      </c>
      <c r="Y180" cm="1">
        <f t="array" ref="Y180">SUM(_xlfn.XLOOKUP(_xlfn.TOROW(F180:V180,1),$AN$34:$AN$43,$AL$34:$AL$43,,0,1))</f>
        <v>60</v>
      </c>
      <c r="Z180">
        <f t="shared" si="5"/>
        <v>10</v>
      </c>
      <c r="AA180" t="str">
        <v>FR</v>
      </c>
      <c r="AG180">
        <v>3805</v>
      </c>
      <c r="AH180">
        <v>13</v>
      </c>
      <c r="AJ180">
        <v>3805</v>
      </c>
      <c r="AT180">
        <v>10</v>
      </c>
    </row>
    <row r="181" spans="2:46" ht="15" customHeight="1">
      <c r="B181" s="48">
        <v>1951</v>
      </c>
      <c r="C181" s="49">
        <v>45444</v>
      </c>
      <c r="D181" s="50">
        <v>0.70165509259259262</v>
      </c>
      <c r="E181" s="48" t="s">
        <v>8288</v>
      </c>
      <c r="F181" s="48" t="s">
        <v>719</v>
      </c>
      <c r="G181" s="48" t="s">
        <v>194</v>
      </c>
      <c r="H181" s="48" t="s">
        <v>194</v>
      </c>
      <c r="I181" s="48" t="s">
        <v>194</v>
      </c>
      <c r="J181" s="48" t="s">
        <v>133</v>
      </c>
      <c r="K181" s="48" t="s">
        <v>243</v>
      </c>
      <c r="L181" s="48" t="s">
        <v>280</v>
      </c>
      <c r="M181" s="48" t="s">
        <v>319</v>
      </c>
      <c r="N181" s="48"/>
      <c r="O181" s="48"/>
      <c r="P181" s="48"/>
      <c r="Q181" s="48"/>
      <c r="R181" s="48"/>
      <c r="S181" s="48"/>
      <c r="T181" s="48"/>
      <c r="U181" s="48"/>
      <c r="V181" s="48"/>
      <c r="W181" s="51" t="s">
        <v>213</v>
      </c>
      <c r="X181" t="str">
        <f t="shared" si="4"/>
        <v>BE;DH;DH;DH;SO;CB;WB;FR</v>
      </c>
      <c r="Y181" cm="1">
        <f t="array" ref="Y181">SUM(_xlfn.XLOOKUP(_xlfn.TOROW(F181:V181,1),$AN$34:$AN$43,$AL$34:$AL$43,,0,1))</f>
        <v>56</v>
      </c>
      <c r="Z181">
        <f t="shared" si="5"/>
        <v>8</v>
      </c>
      <c r="AA181" t="str">
        <v>FR</v>
      </c>
      <c r="AG181">
        <v>3901</v>
      </c>
      <c r="AH181">
        <v>13</v>
      </c>
      <c r="AJ181">
        <v>3901</v>
      </c>
      <c r="AT181">
        <v>8</v>
      </c>
    </row>
    <row r="182" spans="2:46" ht="15" customHeight="1">
      <c r="B182" s="48">
        <v>1952</v>
      </c>
      <c r="C182" s="49">
        <v>45444</v>
      </c>
      <c r="D182" s="50">
        <v>0.70494212962962965</v>
      </c>
      <c r="E182" s="48" t="s">
        <v>8289</v>
      </c>
      <c r="F182" s="48" t="s">
        <v>803</v>
      </c>
      <c r="G182" s="48" t="s">
        <v>719</v>
      </c>
      <c r="H182" s="48" t="s">
        <v>280</v>
      </c>
      <c r="I182" s="48" t="s">
        <v>319</v>
      </c>
      <c r="J182" s="48" t="s">
        <v>319</v>
      </c>
      <c r="K182" s="48" t="s">
        <v>319</v>
      </c>
      <c r="L182" s="48" t="s">
        <v>280</v>
      </c>
      <c r="M182" s="48" t="s">
        <v>243</v>
      </c>
      <c r="N182" s="48" t="s">
        <v>304</v>
      </c>
      <c r="O182" s="48" t="s">
        <v>803</v>
      </c>
      <c r="P182" s="48" t="s">
        <v>304</v>
      </c>
      <c r="Q182" s="48"/>
      <c r="R182" s="48"/>
      <c r="S182" s="48"/>
      <c r="T182" s="48"/>
      <c r="U182" s="48"/>
      <c r="V182" s="48"/>
      <c r="W182" s="51" t="s">
        <v>214</v>
      </c>
      <c r="X182" t="str">
        <f t="shared" si="4"/>
        <v>SS;BE;WB;FR;FR;FR;WB;CB;HD;SS;HD</v>
      </c>
      <c r="Y182" cm="1">
        <f t="array" ref="Y182">SUM(_xlfn.XLOOKUP(_xlfn.TOROW(F182:V182,1),$AN$34:$AN$43,$AL$34:$AL$43,,0,1))</f>
        <v>64</v>
      </c>
      <c r="Z182">
        <f t="shared" si="5"/>
        <v>11</v>
      </c>
      <c r="AA182" t="str">
        <v>FR</v>
      </c>
      <c r="AG182">
        <v>4214</v>
      </c>
      <c r="AH182">
        <v>13</v>
      </c>
      <c r="AJ182">
        <v>4214</v>
      </c>
      <c r="AT182">
        <v>11</v>
      </c>
    </row>
    <row r="183" spans="2:46" ht="15" customHeight="1">
      <c r="B183" s="48">
        <v>1953</v>
      </c>
      <c r="C183" s="49">
        <v>45444</v>
      </c>
      <c r="D183" s="50">
        <v>0.70554398148148145</v>
      </c>
      <c r="E183" s="48" t="s">
        <v>8290</v>
      </c>
      <c r="F183" s="48" t="s">
        <v>194</v>
      </c>
      <c r="G183" s="48" t="s">
        <v>803</v>
      </c>
      <c r="H183" s="48" t="s">
        <v>194</v>
      </c>
      <c r="I183" s="48" t="s">
        <v>194</v>
      </c>
      <c r="J183" s="48" t="s">
        <v>133</v>
      </c>
      <c r="K183" s="48"/>
      <c r="L183" s="48"/>
      <c r="M183" s="48"/>
      <c r="N183" s="48"/>
      <c r="O183" s="48"/>
      <c r="P183" s="48"/>
      <c r="Q183" s="48"/>
      <c r="R183" s="48"/>
      <c r="S183" s="48"/>
      <c r="T183" s="48"/>
      <c r="U183" s="48"/>
      <c r="V183" s="48"/>
      <c r="W183" s="51" t="s">
        <v>215</v>
      </c>
      <c r="X183" t="str">
        <f t="shared" si="4"/>
        <v>DH;SS;DH;DH;SO</v>
      </c>
      <c r="Y183" cm="1">
        <f t="array" ref="Y183">SUM(_xlfn.XLOOKUP(_xlfn.TOROW(F183:V183,1),$AN$34:$AN$43,$AL$34:$AL$43,,0,1))</f>
        <v>32</v>
      </c>
      <c r="Z183">
        <f t="shared" si="5"/>
        <v>5</v>
      </c>
      <c r="AA183" t="str">
        <v>DH</v>
      </c>
      <c r="AG183">
        <v>4222</v>
      </c>
      <c r="AH183">
        <v>13</v>
      </c>
      <c r="AJ183">
        <v>4222</v>
      </c>
      <c r="AT183">
        <v>5</v>
      </c>
    </row>
    <row r="184" spans="2:46" ht="15" customHeight="1">
      <c r="B184" s="48">
        <v>1954</v>
      </c>
      <c r="C184" s="49">
        <v>45444</v>
      </c>
      <c r="D184" s="50">
        <v>0.70660879629629625</v>
      </c>
      <c r="E184" s="48" t="s">
        <v>8291</v>
      </c>
      <c r="F184" s="48" t="s">
        <v>51</v>
      </c>
      <c r="G184" s="48" t="s">
        <v>51</v>
      </c>
      <c r="H184" s="48" t="s">
        <v>51</v>
      </c>
      <c r="I184" s="48" t="s">
        <v>189</v>
      </c>
      <c r="J184" s="48" t="s">
        <v>280</v>
      </c>
      <c r="K184" s="48" t="s">
        <v>719</v>
      </c>
      <c r="L184" s="48" t="s">
        <v>51</v>
      </c>
      <c r="M184" s="48" t="s">
        <v>243</v>
      </c>
      <c r="N184" s="48" t="s">
        <v>51</v>
      </c>
      <c r="O184" s="48" t="s">
        <v>719</v>
      </c>
      <c r="P184" s="48" t="s">
        <v>304</v>
      </c>
      <c r="Q184" s="48"/>
      <c r="R184" s="48"/>
      <c r="S184" s="48"/>
      <c r="T184" s="48"/>
      <c r="U184" s="48"/>
      <c r="V184" s="48"/>
      <c r="W184" s="51" t="s">
        <v>216</v>
      </c>
      <c r="X184" t="str">
        <f t="shared" si="4"/>
        <v>BB;BB;BB;JB;WB;BE;BB;CB;BB;BE;HD</v>
      </c>
      <c r="Y184" cm="1">
        <f t="array" ref="Y184">SUM(_xlfn.XLOOKUP(_xlfn.TOROW(F184:V184,1),$AN$34:$AN$43,$AL$34:$AL$43,,0,1))</f>
        <v>87</v>
      </c>
      <c r="Z184">
        <f t="shared" si="5"/>
        <v>11</v>
      </c>
      <c r="AA184" t="str">
        <v>HD</v>
      </c>
      <c r="AG184">
        <v>4458</v>
      </c>
      <c r="AH184">
        <v>13</v>
      </c>
      <c r="AJ184">
        <v>4458</v>
      </c>
      <c r="AT184">
        <v>11</v>
      </c>
    </row>
    <row r="185" spans="2:46" ht="15" customHeight="1">
      <c r="B185" s="48">
        <v>1955</v>
      </c>
      <c r="C185" s="49">
        <v>45444</v>
      </c>
      <c r="D185" s="50">
        <v>0.70688657407407407</v>
      </c>
      <c r="E185" s="48" t="s">
        <v>8292</v>
      </c>
      <c r="F185" s="48" t="s">
        <v>719</v>
      </c>
      <c r="G185" s="48" t="s">
        <v>803</v>
      </c>
      <c r="H185" s="48" t="s">
        <v>803</v>
      </c>
      <c r="I185" s="48" t="s">
        <v>194</v>
      </c>
      <c r="J185" s="48" t="s">
        <v>194</v>
      </c>
      <c r="K185" s="48" t="s">
        <v>194</v>
      </c>
      <c r="L185" s="48"/>
      <c r="M185" s="48"/>
      <c r="N185" s="48"/>
      <c r="O185" s="48"/>
      <c r="P185" s="48"/>
      <c r="Q185" s="48"/>
      <c r="R185" s="48"/>
      <c r="S185" s="48"/>
      <c r="T185" s="48"/>
      <c r="U185" s="48"/>
      <c r="V185" s="48"/>
      <c r="W185" s="51" t="s">
        <v>217</v>
      </c>
      <c r="X185" t="str">
        <f t="shared" si="4"/>
        <v>BE;SS;SS;DH;DH;DH</v>
      </c>
      <c r="Y185" cm="1">
        <f t="array" ref="Y185">SUM(_xlfn.XLOOKUP(_xlfn.TOROW(F185:V185,1),$AN$34:$AN$43,$AL$34:$AL$43,,0,1))</f>
        <v>38</v>
      </c>
      <c r="Z185">
        <f t="shared" si="5"/>
        <v>6</v>
      </c>
      <c r="AA185" t="str">
        <v>BE</v>
      </c>
      <c r="AG185">
        <v>4513</v>
      </c>
      <c r="AH185">
        <v>13</v>
      </c>
      <c r="AJ185">
        <v>4513</v>
      </c>
      <c r="AT185">
        <v>6</v>
      </c>
    </row>
    <row r="186" spans="2:46" ht="15" customHeight="1">
      <c r="B186" s="48">
        <v>1956</v>
      </c>
      <c r="C186" s="49">
        <v>45444</v>
      </c>
      <c r="D186" s="50">
        <v>0.70769675925925923</v>
      </c>
      <c r="E186" s="48" t="s">
        <v>8293</v>
      </c>
      <c r="F186" s="48" t="s">
        <v>319</v>
      </c>
      <c r="G186" s="48" t="s">
        <v>719</v>
      </c>
      <c r="H186" s="48" t="s">
        <v>719</v>
      </c>
      <c r="I186" s="48" t="s">
        <v>719</v>
      </c>
      <c r="J186" s="48" t="s">
        <v>189</v>
      </c>
      <c r="K186" s="48" t="s">
        <v>280</v>
      </c>
      <c r="L186" s="48" t="s">
        <v>189</v>
      </c>
      <c r="M186" s="48" t="s">
        <v>51</v>
      </c>
      <c r="N186" s="48" t="s">
        <v>243</v>
      </c>
      <c r="O186" s="48"/>
      <c r="P186" s="48"/>
      <c r="Q186" s="48"/>
      <c r="R186" s="48"/>
      <c r="S186" s="48"/>
      <c r="T186" s="48"/>
      <c r="U186" s="48"/>
      <c r="V186" s="48"/>
      <c r="W186" s="51" t="s">
        <v>218</v>
      </c>
      <c r="X186" t="str">
        <f t="shared" si="4"/>
        <v>FR;BE;BE;BE;JB;WB;JB;BB;CB</v>
      </c>
      <c r="Y186" cm="1">
        <f t="array" ref="Y186">SUM(_xlfn.XLOOKUP(_xlfn.TOROW(F186:V186,1),$AN$34:$AN$43,$AL$34:$AL$43,,0,1))</f>
        <v>49</v>
      </c>
      <c r="Z186">
        <f t="shared" si="5"/>
        <v>9</v>
      </c>
      <c r="AA186" t="str">
        <v>JB</v>
      </c>
      <c r="AG186">
        <v>4549</v>
      </c>
      <c r="AH186">
        <v>13</v>
      </c>
      <c r="AJ186">
        <v>4549</v>
      </c>
      <c r="AT186">
        <v>9</v>
      </c>
    </row>
    <row r="187" spans="2:46" ht="15" customHeight="1">
      <c r="B187" s="48">
        <v>1957</v>
      </c>
      <c r="C187" s="49">
        <v>45444</v>
      </c>
      <c r="D187" s="50">
        <v>0.70891203703703709</v>
      </c>
      <c r="E187" s="48" t="s">
        <v>8294</v>
      </c>
      <c r="F187" s="48" t="s">
        <v>719</v>
      </c>
      <c r="G187" s="48" t="s">
        <v>719</v>
      </c>
      <c r="H187" s="48" t="s">
        <v>304</v>
      </c>
      <c r="I187" s="48" t="s">
        <v>304</v>
      </c>
      <c r="J187" s="48" t="s">
        <v>319</v>
      </c>
      <c r="K187" s="48" t="s">
        <v>194</v>
      </c>
      <c r="L187" s="48" t="s">
        <v>194</v>
      </c>
      <c r="M187" s="48"/>
      <c r="N187" s="48"/>
      <c r="O187" s="48"/>
      <c r="P187" s="48"/>
      <c r="Q187" s="48"/>
      <c r="R187" s="48"/>
      <c r="S187" s="48"/>
      <c r="T187" s="48"/>
      <c r="U187" s="48"/>
      <c r="V187" s="48"/>
      <c r="W187" s="51" t="s">
        <v>219</v>
      </c>
      <c r="X187" t="str">
        <f t="shared" si="4"/>
        <v>BE;BE;HD;HD;FR;DH;DH</v>
      </c>
      <c r="Y187" cm="1">
        <f t="array" ref="Y187">SUM(_xlfn.XLOOKUP(_xlfn.TOROW(F187:V187,1),$AN$34:$AN$43,$AL$34:$AL$43,,0,1))</f>
        <v>45</v>
      </c>
      <c r="Z187">
        <f t="shared" si="5"/>
        <v>7</v>
      </c>
      <c r="AA187" t="str">
        <v>FR</v>
      </c>
      <c r="AG187">
        <v>4729</v>
      </c>
      <c r="AH187">
        <v>13</v>
      </c>
      <c r="AJ187">
        <v>4729</v>
      </c>
      <c r="AT187">
        <v>7</v>
      </c>
    </row>
    <row r="188" spans="2:46" ht="15" customHeight="1">
      <c r="B188" s="48">
        <v>1958</v>
      </c>
      <c r="C188" s="49">
        <v>45444</v>
      </c>
      <c r="D188" s="50">
        <v>0.71002314814814815</v>
      </c>
      <c r="E188" s="48" t="s">
        <v>8142</v>
      </c>
      <c r="F188" s="48" t="s">
        <v>243</v>
      </c>
      <c r="G188" s="48" t="s">
        <v>243</v>
      </c>
      <c r="H188" s="48"/>
      <c r="I188" s="48"/>
      <c r="J188" s="48"/>
      <c r="K188" s="48"/>
      <c r="L188" s="48"/>
      <c r="M188" s="48"/>
      <c r="N188" s="48"/>
      <c r="O188" s="48"/>
      <c r="P188" s="48"/>
      <c r="Q188" s="48"/>
      <c r="R188" s="48"/>
      <c r="S188" s="48"/>
      <c r="T188" s="48"/>
      <c r="U188" s="48"/>
      <c r="V188" s="48"/>
      <c r="W188" s="51" t="s">
        <v>60</v>
      </c>
      <c r="X188" t="str">
        <f t="shared" si="4"/>
        <v>CB;CB</v>
      </c>
      <c r="Y188" cm="1">
        <f t="array" ref="Y188">SUM(_xlfn.XLOOKUP(_xlfn.TOROW(F188:V188,1),$AN$34:$AN$43,$AL$34:$AL$43,,0,1))</f>
        <v>16</v>
      </c>
      <c r="Z188">
        <f t="shared" si="5"/>
        <v>2</v>
      </c>
      <c r="AA188" t="str">
        <v>CB</v>
      </c>
      <c r="AG188">
        <v>4859</v>
      </c>
      <c r="AH188">
        <v>13</v>
      </c>
      <c r="AJ188">
        <v>4859</v>
      </c>
      <c r="AT188">
        <v>2</v>
      </c>
    </row>
    <row r="189" spans="2:46" ht="15" customHeight="1">
      <c r="B189" s="48">
        <v>1959</v>
      </c>
      <c r="C189" s="49">
        <v>45444</v>
      </c>
      <c r="D189" s="50">
        <v>0.71087962962962958</v>
      </c>
      <c r="E189" s="48" t="s">
        <v>8295</v>
      </c>
      <c r="F189" s="48" t="s">
        <v>243</v>
      </c>
      <c r="G189" s="48" t="s">
        <v>803</v>
      </c>
      <c r="H189" s="48" t="s">
        <v>803</v>
      </c>
      <c r="I189" s="48" t="s">
        <v>803</v>
      </c>
      <c r="J189" s="48" t="s">
        <v>803</v>
      </c>
      <c r="K189" s="48" t="s">
        <v>719</v>
      </c>
      <c r="L189" s="48"/>
      <c r="M189" s="48"/>
      <c r="N189" s="48"/>
      <c r="O189" s="48"/>
      <c r="P189" s="48"/>
      <c r="Q189" s="48"/>
      <c r="R189" s="48"/>
      <c r="S189" s="48"/>
      <c r="T189" s="48"/>
      <c r="U189" s="48"/>
      <c r="V189" s="48"/>
      <c r="W189" s="51" t="s">
        <v>220</v>
      </c>
      <c r="X189" t="str">
        <f t="shared" si="4"/>
        <v>CB;SS;SS;SS;SS;BE</v>
      </c>
      <c r="Y189" cm="1">
        <f t="array" ref="Y189">SUM(_xlfn.XLOOKUP(_xlfn.TOROW(F189:V189,1),$AN$34:$AN$43,$AL$34:$AL$43,,0,1))</f>
        <v>25</v>
      </c>
      <c r="Z189">
        <f t="shared" si="5"/>
        <v>6</v>
      </c>
      <c r="AA189" t="str">
        <v>CB</v>
      </c>
      <c r="AG189">
        <v>5273</v>
      </c>
      <c r="AH189">
        <v>13</v>
      </c>
      <c r="AJ189">
        <v>5273</v>
      </c>
      <c r="AT189">
        <v>6</v>
      </c>
    </row>
    <row r="190" spans="2:46" ht="15" customHeight="1">
      <c r="B190" s="48">
        <v>1960</v>
      </c>
      <c r="C190" s="49">
        <v>45444</v>
      </c>
      <c r="D190" s="50">
        <v>0.71246527777777779</v>
      </c>
      <c r="E190" s="48" t="s">
        <v>8296</v>
      </c>
      <c r="F190" s="48" t="s">
        <v>133</v>
      </c>
      <c r="G190" s="48" t="s">
        <v>803</v>
      </c>
      <c r="H190" s="48" t="s">
        <v>304</v>
      </c>
      <c r="I190" s="48" t="s">
        <v>719</v>
      </c>
      <c r="J190" s="48" t="s">
        <v>304</v>
      </c>
      <c r="K190" s="48" t="s">
        <v>803</v>
      </c>
      <c r="L190" s="48" t="s">
        <v>304</v>
      </c>
      <c r="M190" s="48" t="s">
        <v>133</v>
      </c>
      <c r="N190" s="48" t="s">
        <v>133</v>
      </c>
      <c r="O190" s="48" t="s">
        <v>133</v>
      </c>
      <c r="P190" s="48"/>
      <c r="Q190" s="48"/>
      <c r="R190" s="48"/>
      <c r="S190" s="48"/>
      <c r="T190" s="48"/>
      <c r="U190" s="48"/>
      <c r="V190" s="48"/>
      <c r="W190" s="51" t="s">
        <v>221</v>
      </c>
      <c r="X190" t="str">
        <f t="shared" si="4"/>
        <v>SO;SS;HD;BE;HD;SS;HD;SO;SO;SO</v>
      </c>
      <c r="Y190" cm="1">
        <f t="array" ref="Y190">SUM(_xlfn.XLOOKUP(_xlfn.TOROW(F190:V190,1),$AN$34:$AN$43,$AL$34:$AL$43,,0,1))</f>
        <v>40</v>
      </c>
      <c r="Z190">
        <f t="shared" si="5"/>
        <v>10</v>
      </c>
      <c r="AA190" t="str">
        <v>DH</v>
      </c>
      <c r="AG190">
        <v>5305</v>
      </c>
      <c r="AH190">
        <v>13</v>
      </c>
      <c r="AJ190">
        <v>5305</v>
      </c>
      <c r="AT190">
        <v>10</v>
      </c>
    </row>
    <row r="191" spans="2:46" ht="15" customHeight="1">
      <c r="B191" s="48">
        <v>1961</v>
      </c>
      <c r="C191" s="49">
        <v>45444</v>
      </c>
      <c r="D191" s="50">
        <v>0.72138888888888886</v>
      </c>
      <c r="E191" s="48" t="s">
        <v>8297</v>
      </c>
      <c r="F191" s="48" t="s">
        <v>243</v>
      </c>
      <c r="G191" s="48" t="s">
        <v>243</v>
      </c>
      <c r="H191" s="48" t="s">
        <v>51</v>
      </c>
      <c r="I191" s="48" t="s">
        <v>51</v>
      </c>
      <c r="J191" s="48"/>
      <c r="K191" s="48"/>
      <c r="L191" s="48"/>
      <c r="M191" s="48"/>
      <c r="N191" s="48"/>
      <c r="O191" s="48"/>
      <c r="P191" s="48"/>
      <c r="Q191" s="48"/>
      <c r="R191" s="48"/>
      <c r="S191" s="48"/>
      <c r="T191" s="48"/>
      <c r="U191" s="48"/>
      <c r="V191" s="48"/>
      <c r="W191" s="51" t="s">
        <v>222</v>
      </c>
      <c r="X191" t="str">
        <f t="shared" si="4"/>
        <v>CB;CB;BB;BB</v>
      </c>
      <c r="Y191" cm="1">
        <f t="array" ref="Y191">SUM(_xlfn.XLOOKUP(_xlfn.TOROW(F191:V191,1),$AN$34:$AN$43,$AL$34:$AL$43,,0,1))</f>
        <v>36</v>
      </c>
      <c r="Z191">
        <f t="shared" si="5"/>
        <v>4</v>
      </c>
      <c r="AA191" t="str">
        <v>CB</v>
      </c>
      <c r="AG191">
        <v>5363</v>
      </c>
      <c r="AH191">
        <v>13</v>
      </c>
      <c r="AJ191">
        <v>5363</v>
      </c>
      <c r="AT191">
        <v>4</v>
      </c>
    </row>
    <row r="192" spans="2:46" ht="15" customHeight="1">
      <c r="B192" s="48">
        <v>1962</v>
      </c>
      <c r="C192" s="49">
        <v>45444</v>
      </c>
      <c r="D192" s="50">
        <v>0.72206018518518522</v>
      </c>
      <c r="E192" s="48" t="s">
        <v>8298</v>
      </c>
      <c r="F192" s="48" t="s">
        <v>304</v>
      </c>
      <c r="G192" s="48" t="s">
        <v>304</v>
      </c>
      <c r="H192" s="48" t="s">
        <v>280</v>
      </c>
      <c r="I192" s="48" t="s">
        <v>280</v>
      </c>
      <c r="J192" s="48" t="s">
        <v>280</v>
      </c>
      <c r="K192" s="48" t="s">
        <v>133</v>
      </c>
      <c r="L192" s="48" t="s">
        <v>133</v>
      </c>
      <c r="M192" s="48" t="s">
        <v>133</v>
      </c>
      <c r="N192" s="48"/>
      <c r="O192" s="48"/>
      <c r="P192" s="48"/>
      <c r="Q192" s="48"/>
      <c r="R192" s="48"/>
      <c r="S192" s="48"/>
      <c r="T192" s="48"/>
      <c r="U192" s="48"/>
      <c r="V192" s="48"/>
      <c r="W192" s="51" t="s">
        <v>223</v>
      </c>
      <c r="X192" t="str">
        <f t="shared" si="4"/>
        <v>HD;HD;WB;WB;WB;SO;SO;SO</v>
      </c>
      <c r="Y192" cm="1">
        <f t="array" ref="Y192">SUM(_xlfn.XLOOKUP(_xlfn.TOROW(F192:V192,1),$AN$34:$AN$43,$AL$34:$AL$43,,0,1))</f>
        <v>53</v>
      </c>
      <c r="Z192">
        <f t="shared" si="5"/>
        <v>8</v>
      </c>
      <c r="AA192" t="str">
        <v>BE</v>
      </c>
      <c r="AG192">
        <v>5631</v>
      </c>
      <c r="AH192">
        <v>13</v>
      </c>
      <c r="AJ192">
        <v>5631</v>
      </c>
      <c r="AT192">
        <v>8</v>
      </c>
    </row>
    <row r="193" spans="2:46" ht="15" customHeight="1">
      <c r="B193" s="48">
        <v>1963</v>
      </c>
      <c r="C193" s="49">
        <v>45444</v>
      </c>
      <c r="D193" s="50">
        <v>0.72225694444444444</v>
      </c>
      <c r="E193" s="48" t="s">
        <v>8197</v>
      </c>
      <c r="F193" s="48" t="s">
        <v>280</v>
      </c>
      <c r="G193" s="48" t="s">
        <v>280</v>
      </c>
      <c r="H193" s="48" t="s">
        <v>280</v>
      </c>
      <c r="I193" s="48"/>
      <c r="J193" s="48"/>
      <c r="K193" s="48"/>
      <c r="L193" s="48"/>
      <c r="M193" s="48"/>
      <c r="N193" s="48"/>
      <c r="O193" s="48"/>
      <c r="P193" s="48"/>
      <c r="Q193" s="48"/>
      <c r="R193" s="48"/>
      <c r="S193" s="48"/>
      <c r="T193" s="48"/>
      <c r="U193" s="48"/>
      <c r="V193" s="48"/>
      <c r="W193" s="51" t="s">
        <v>115</v>
      </c>
      <c r="X193" t="str">
        <f t="shared" si="4"/>
        <v>WB;WB;WB</v>
      </c>
      <c r="Y193" cm="1">
        <f t="array" ref="Y193">SUM(_xlfn.XLOOKUP(_xlfn.TOROW(F193:V193,1),$AN$34:$AN$43,$AL$34:$AL$43,,0,1))</f>
        <v>33</v>
      </c>
      <c r="Z193">
        <f t="shared" si="5"/>
        <v>3</v>
      </c>
      <c r="AA193" t="str">
        <v>BE</v>
      </c>
      <c r="AG193">
        <v>5693</v>
      </c>
      <c r="AH193">
        <v>13</v>
      </c>
      <c r="AJ193">
        <v>5693</v>
      </c>
      <c r="AT193">
        <v>3</v>
      </c>
    </row>
    <row r="194" spans="2:46" ht="15" customHeight="1">
      <c r="B194" s="48">
        <v>1964</v>
      </c>
      <c r="C194" s="49">
        <v>45444</v>
      </c>
      <c r="D194" s="50">
        <v>0.72359953703703705</v>
      </c>
      <c r="E194" s="48" t="s">
        <v>8299</v>
      </c>
      <c r="F194" s="48" t="s">
        <v>719</v>
      </c>
      <c r="G194" s="48" t="s">
        <v>51</v>
      </c>
      <c r="H194" s="48" t="s">
        <v>243</v>
      </c>
      <c r="I194" s="48" t="s">
        <v>51</v>
      </c>
      <c r="J194" s="48"/>
      <c r="K194" s="48"/>
      <c r="L194" s="48"/>
      <c r="M194" s="48"/>
      <c r="N194" s="48"/>
      <c r="O194" s="48"/>
      <c r="P194" s="48"/>
      <c r="Q194" s="48"/>
      <c r="R194" s="48"/>
      <c r="S194" s="48"/>
      <c r="T194" s="48"/>
      <c r="U194" s="48"/>
      <c r="V194" s="48"/>
      <c r="W194" s="51" t="s">
        <v>224</v>
      </c>
      <c r="X194" t="str">
        <f t="shared" si="4"/>
        <v>BE;BB;CB;BB</v>
      </c>
      <c r="Y194" cm="1">
        <f t="array" ref="Y194">SUM(_xlfn.XLOOKUP(_xlfn.TOROW(F194:V194,1),$AN$34:$AN$43,$AL$34:$AL$43,,0,1))</f>
        <v>33</v>
      </c>
      <c r="Z194">
        <f t="shared" si="5"/>
        <v>4</v>
      </c>
      <c r="AA194" t="str">
        <v>JB</v>
      </c>
      <c r="AG194">
        <v>5704</v>
      </c>
      <c r="AH194">
        <v>13</v>
      </c>
      <c r="AJ194">
        <v>5704</v>
      </c>
      <c r="AT194">
        <v>4</v>
      </c>
    </row>
    <row r="195" spans="2:46" ht="15" customHeight="1">
      <c r="B195" s="48">
        <v>1965</v>
      </c>
      <c r="C195" s="49">
        <v>45444</v>
      </c>
      <c r="D195" s="50">
        <v>0.72392361111111114</v>
      </c>
      <c r="E195" s="48" t="s">
        <v>8300</v>
      </c>
      <c r="F195" s="48" t="s">
        <v>194</v>
      </c>
      <c r="G195" s="48" t="s">
        <v>51</v>
      </c>
      <c r="H195" s="48" t="s">
        <v>133</v>
      </c>
      <c r="I195" s="48" t="s">
        <v>280</v>
      </c>
      <c r="J195" s="48" t="s">
        <v>189</v>
      </c>
      <c r="K195" s="48" t="s">
        <v>51</v>
      </c>
      <c r="L195" s="48" t="s">
        <v>304</v>
      </c>
      <c r="M195" s="48" t="s">
        <v>243</v>
      </c>
      <c r="N195" s="48" t="s">
        <v>194</v>
      </c>
      <c r="O195" s="48"/>
      <c r="P195" s="48"/>
      <c r="Q195" s="48"/>
      <c r="R195" s="48"/>
      <c r="S195" s="48"/>
      <c r="T195" s="48"/>
      <c r="U195" s="48"/>
      <c r="V195" s="48"/>
      <c r="W195" s="51" t="s">
        <v>225</v>
      </c>
      <c r="X195" t="str">
        <f t="shared" si="4"/>
        <v>DH;BB;SO;WB;JB;BB;HD;CB;DH</v>
      </c>
      <c r="Y195" cm="1">
        <f t="array" ref="Y195">SUM(_xlfn.XLOOKUP(_xlfn.TOROW(F195:V195,1),$AN$34:$AN$43,$AL$34:$AL$43,,0,1))</f>
        <v>67</v>
      </c>
      <c r="Z195">
        <f t="shared" si="5"/>
        <v>9</v>
      </c>
      <c r="AA195" t="str">
        <v>CB</v>
      </c>
      <c r="AG195">
        <v>5883</v>
      </c>
      <c r="AH195">
        <v>13</v>
      </c>
      <c r="AJ195">
        <v>5883</v>
      </c>
      <c r="AT195">
        <v>9</v>
      </c>
    </row>
    <row r="196" spans="2:46" ht="15" customHeight="1">
      <c r="B196" s="48">
        <v>1966</v>
      </c>
      <c r="C196" s="49">
        <v>45444</v>
      </c>
      <c r="D196" s="50">
        <v>0.72472222222222227</v>
      </c>
      <c r="E196" s="48" t="s">
        <v>8301</v>
      </c>
      <c r="F196" s="48" t="s">
        <v>280</v>
      </c>
      <c r="G196" s="48" t="s">
        <v>194</v>
      </c>
      <c r="H196" s="48" t="s">
        <v>189</v>
      </c>
      <c r="I196" s="48" t="s">
        <v>304</v>
      </c>
      <c r="J196" s="48" t="s">
        <v>319</v>
      </c>
      <c r="K196" s="48" t="s">
        <v>194</v>
      </c>
      <c r="L196" s="48" t="s">
        <v>280</v>
      </c>
      <c r="M196" s="48"/>
      <c r="N196" s="48"/>
      <c r="O196" s="48"/>
      <c r="P196" s="48"/>
      <c r="Q196" s="48"/>
      <c r="R196" s="48"/>
      <c r="S196" s="48"/>
      <c r="T196" s="48"/>
      <c r="U196" s="48"/>
      <c r="V196" s="48"/>
      <c r="W196" s="51" t="s">
        <v>226</v>
      </c>
      <c r="X196" t="str">
        <f t="shared" si="4"/>
        <v>WB;DH;JB;HD;FR;DH;WB</v>
      </c>
      <c r="Y196" cm="1">
        <f t="array" ref="Y196">SUM(_xlfn.XLOOKUP(_xlfn.TOROW(F196:V196,1),$AN$34:$AN$43,$AL$34:$AL$43,,0,1))</f>
        <v>51</v>
      </c>
      <c r="Z196">
        <f t="shared" si="5"/>
        <v>7</v>
      </c>
      <c r="AA196" t="str">
        <v>CB</v>
      </c>
      <c r="AG196">
        <v>6049</v>
      </c>
      <c r="AH196">
        <v>13</v>
      </c>
      <c r="AJ196">
        <v>6049</v>
      </c>
      <c r="AT196">
        <v>7</v>
      </c>
    </row>
    <row r="197" spans="2:46" ht="15" customHeight="1">
      <c r="B197" s="48">
        <v>1967</v>
      </c>
      <c r="C197" s="49">
        <v>45444</v>
      </c>
      <c r="D197" s="50">
        <v>0.73003472222222221</v>
      </c>
      <c r="E197" s="48" t="s">
        <v>8302</v>
      </c>
      <c r="F197" s="48" t="s">
        <v>719</v>
      </c>
      <c r="G197" s="48" t="s">
        <v>719</v>
      </c>
      <c r="H197" s="48" t="s">
        <v>803</v>
      </c>
      <c r="I197" s="48" t="s">
        <v>304</v>
      </c>
      <c r="J197" s="48" t="s">
        <v>189</v>
      </c>
      <c r="K197" s="48" t="s">
        <v>194</v>
      </c>
      <c r="L197" s="48" t="s">
        <v>803</v>
      </c>
      <c r="M197" s="48" t="s">
        <v>304</v>
      </c>
      <c r="N197" s="48" t="s">
        <v>133</v>
      </c>
      <c r="O197" s="48" t="s">
        <v>803</v>
      </c>
      <c r="P197" s="48"/>
      <c r="Q197" s="48"/>
      <c r="R197" s="48"/>
      <c r="S197" s="48"/>
      <c r="T197" s="48"/>
      <c r="U197" s="48"/>
      <c r="V197" s="48"/>
      <c r="W197" s="51" t="s">
        <v>227</v>
      </c>
      <c r="X197" t="str">
        <f t="shared" si="4"/>
        <v>BE;BE;SS;HD;JB;DH;SS;HD;SO;SS</v>
      </c>
      <c r="Y197" cm="1">
        <f t="array" ref="Y197">SUM(_xlfn.XLOOKUP(_xlfn.TOROW(F197:V197,1),$AN$34:$AN$43,$AL$34:$AL$43,,0,1))</f>
        <v>45</v>
      </c>
      <c r="Z197">
        <f t="shared" si="5"/>
        <v>10</v>
      </c>
      <c r="AA197" t="str">
        <v>CB</v>
      </c>
      <c r="AG197">
        <v>6088</v>
      </c>
      <c r="AH197">
        <v>13</v>
      </c>
      <c r="AJ197">
        <v>6088</v>
      </c>
      <c r="AT197">
        <v>10</v>
      </c>
    </row>
    <row r="198" spans="2:46" ht="15" customHeight="1">
      <c r="B198" s="48">
        <v>1968</v>
      </c>
      <c r="C198" s="49">
        <v>45444</v>
      </c>
      <c r="D198" s="50">
        <v>0.73275462962962967</v>
      </c>
      <c r="E198" s="48" t="s">
        <v>8303</v>
      </c>
      <c r="F198" s="48" t="s">
        <v>243</v>
      </c>
      <c r="G198" s="48" t="s">
        <v>304</v>
      </c>
      <c r="H198" s="48" t="s">
        <v>133</v>
      </c>
      <c r="I198" s="48" t="s">
        <v>280</v>
      </c>
      <c r="J198" s="48" t="s">
        <v>194</v>
      </c>
      <c r="K198" s="48" t="s">
        <v>133</v>
      </c>
      <c r="L198" s="48"/>
      <c r="M198" s="48"/>
      <c r="N198" s="48"/>
      <c r="O198" s="48"/>
      <c r="P198" s="48"/>
      <c r="Q198" s="48"/>
      <c r="R198" s="48"/>
      <c r="S198" s="48"/>
      <c r="T198" s="48"/>
      <c r="U198" s="48"/>
      <c r="V198" s="48"/>
      <c r="W198" s="51" t="s">
        <v>228</v>
      </c>
      <c r="X198" t="str">
        <f t="shared" si="4"/>
        <v>CB;HD;SO;WB;DH;SO</v>
      </c>
      <c r="Y198" cm="1">
        <f t="array" ref="Y198">SUM(_xlfn.XLOOKUP(_xlfn.TOROW(F198:V198,1),$AN$34:$AN$43,$AL$34:$AL$43,,0,1))</f>
        <v>39</v>
      </c>
      <c r="Z198">
        <f t="shared" si="5"/>
        <v>6</v>
      </c>
      <c r="AA198" t="str">
        <v>CB</v>
      </c>
      <c r="AG198">
        <v>6495</v>
      </c>
      <c r="AH198">
        <v>13</v>
      </c>
      <c r="AJ198">
        <v>6495</v>
      </c>
      <c r="AT198">
        <v>6</v>
      </c>
    </row>
    <row r="199" spans="2:46" ht="15" customHeight="1">
      <c r="B199" s="48">
        <v>1969</v>
      </c>
      <c r="C199" s="49">
        <v>45444</v>
      </c>
      <c r="D199" s="50">
        <v>0.73328703703703701</v>
      </c>
      <c r="E199" s="48" t="s">
        <v>8304</v>
      </c>
      <c r="F199" s="48" t="s">
        <v>51</v>
      </c>
      <c r="G199" s="48" t="s">
        <v>304</v>
      </c>
      <c r="H199" s="48" t="s">
        <v>719</v>
      </c>
      <c r="I199" s="48" t="s">
        <v>304</v>
      </c>
      <c r="J199" s="48" t="s">
        <v>719</v>
      </c>
      <c r="K199" s="48" t="s">
        <v>304</v>
      </c>
      <c r="L199" s="48" t="s">
        <v>319</v>
      </c>
      <c r="M199" s="48"/>
      <c r="N199" s="48"/>
      <c r="O199" s="48"/>
      <c r="P199" s="48"/>
      <c r="Q199" s="48"/>
      <c r="R199" s="48"/>
      <c r="S199" s="48"/>
      <c r="T199" s="48"/>
      <c r="U199" s="48"/>
      <c r="V199" s="48"/>
      <c r="W199" s="51" t="s">
        <v>229</v>
      </c>
      <c r="X199" t="str">
        <f t="shared" ref="X199:X262" si="6">_xlfn.TEXTJOIN(";",TRUE,F199:V199)</f>
        <v>BB;HD;BE;HD;BE;HD;FR</v>
      </c>
      <c r="Y199" cm="1">
        <f t="array" ref="Y199">SUM(_xlfn.XLOOKUP(_xlfn.TOROW(F199:V199,1),$AN$34:$AN$43,$AL$34:$AL$43,,0,1))</f>
        <v>44</v>
      </c>
      <c r="Z199">
        <f t="shared" ref="Z199:Z262" si="7">COUNTA(F199:V199)</f>
        <v>7</v>
      </c>
      <c r="AA199" t="str">
        <v>HD</v>
      </c>
      <c r="AG199">
        <v>6724</v>
      </c>
      <c r="AH199">
        <v>13</v>
      </c>
      <c r="AJ199">
        <v>6724</v>
      </c>
      <c r="AT199">
        <v>7</v>
      </c>
    </row>
    <row r="200" spans="2:46" ht="15" customHeight="1">
      <c r="B200" s="48">
        <v>1970</v>
      </c>
      <c r="C200" s="49">
        <v>45444</v>
      </c>
      <c r="D200" s="50">
        <v>0.73446759259259264</v>
      </c>
      <c r="E200" s="48" t="s">
        <v>8305</v>
      </c>
      <c r="F200" s="48" t="s">
        <v>719</v>
      </c>
      <c r="G200" s="48" t="s">
        <v>51</v>
      </c>
      <c r="H200" s="48" t="s">
        <v>280</v>
      </c>
      <c r="I200" s="48" t="s">
        <v>194</v>
      </c>
      <c r="J200" s="48" t="s">
        <v>51</v>
      </c>
      <c r="K200" s="48"/>
      <c r="L200" s="48"/>
      <c r="M200" s="48"/>
      <c r="N200" s="48"/>
      <c r="O200" s="48"/>
      <c r="P200" s="48"/>
      <c r="Q200" s="48"/>
      <c r="R200" s="48"/>
      <c r="S200" s="48"/>
      <c r="T200" s="48"/>
      <c r="U200" s="48"/>
      <c r="V200" s="48"/>
      <c r="W200" s="51" t="s">
        <v>230</v>
      </c>
      <c r="X200" t="str">
        <f t="shared" si="6"/>
        <v>BE;BB;WB;DH;BB</v>
      </c>
      <c r="Y200" cm="1">
        <f t="array" ref="Y200">SUM(_xlfn.XLOOKUP(_xlfn.TOROW(F200:V200,1),$AN$34:$AN$43,$AL$34:$AL$43,,0,1))</f>
        <v>45</v>
      </c>
      <c r="Z200">
        <f t="shared" si="7"/>
        <v>5</v>
      </c>
      <c r="AA200" t="str">
        <v>SO</v>
      </c>
      <c r="AG200">
        <v>6735</v>
      </c>
      <c r="AH200">
        <v>13</v>
      </c>
      <c r="AJ200">
        <v>6735</v>
      </c>
      <c r="AT200">
        <v>5</v>
      </c>
    </row>
    <row r="201" spans="2:46" ht="15" customHeight="1">
      <c r="B201" s="48">
        <v>1971</v>
      </c>
      <c r="C201" s="49">
        <v>45444</v>
      </c>
      <c r="D201" s="50">
        <v>0.73662037037037043</v>
      </c>
      <c r="E201" s="48" t="s">
        <v>8306</v>
      </c>
      <c r="F201" s="48" t="s">
        <v>280</v>
      </c>
      <c r="G201" s="48" t="s">
        <v>51</v>
      </c>
      <c r="H201" s="48" t="s">
        <v>51</v>
      </c>
      <c r="I201" s="48" t="s">
        <v>51</v>
      </c>
      <c r="J201" s="48" t="s">
        <v>51</v>
      </c>
      <c r="K201" s="48"/>
      <c r="L201" s="48"/>
      <c r="M201" s="48"/>
      <c r="N201" s="48"/>
      <c r="O201" s="48"/>
      <c r="P201" s="48"/>
      <c r="Q201" s="48"/>
      <c r="R201" s="48"/>
      <c r="S201" s="48"/>
      <c r="T201" s="48"/>
      <c r="U201" s="48"/>
      <c r="V201" s="48"/>
      <c r="W201" s="51" t="s">
        <v>231</v>
      </c>
      <c r="X201" t="str">
        <f t="shared" si="6"/>
        <v>WB;BB;BB;BB;BB</v>
      </c>
      <c r="Y201" cm="1">
        <f t="array" ref="Y201">SUM(_xlfn.XLOOKUP(_xlfn.TOROW(F201:V201,1),$AN$34:$AN$43,$AL$34:$AL$43,,0,1))</f>
        <v>51</v>
      </c>
      <c r="Z201">
        <f t="shared" si="7"/>
        <v>5</v>
      </c>
      <c r="AA201" t="str">
        <v>SO</v>
      </c>
      <c r="AG201">
        <v>6846</v>
      </c>
      <c r="AH201">
        <v>13</v>
      </c>
      <c r="AJ201">
        <v>6846</v>
      </c>
      <c r="AT201">
        <v>5</v>
      </c>
    </row>
    <row r="202" spans="2:46" ht="15" customHeight="1">
      <c r="B202" s="48">
        <v>1972</v>
      </c>
      <c r="C202" s="49">
        <v>45444</v>
      </c>
      <c r="D202" s="50">
        <v>0.73704861111111108</v>
      </c>
      <c r="E202" s="48" t="s">
        <v>8307</v>
      </c>
      <c r="F202" s="48" t="s">
        <v>719</v>
      </c>
      <c r="G202" s="48" t="s">
        <v>719</v>
      </c>
      <c r="H202" s="48" t="s">
        <v>803</v>
      </c>
      <c r="I202" s="48" t="s">
        <v>304</v>
      </c>
      <c r="J202" s="48" t="s">
        <v>133</v>
      </c>
      <c r="K202" s="48" t="s">
        <v>280</v>
      </c>
      <c r="L202" s="48" t="s">
        <v>133</v>
      </c>
      <c r="M202" s="48" t="s">
        <v>194</v>
      </c>
      <c r="N202" s="48" t="s">
        <v>304</v>
      </c>
      <c r="O202" s="48" t="s">
        <v>719</v>
      </c>
      <c r="P202" s="48"/>
      <c r="Q202" s="48"/>
      <c r="R202" s="48"/>
      <c r="S202" s="48"/>
      <c r="T202" s="48"/>
      <c r="U202" s="48"/>
      <c r="V202" s="48"/>
      <c r="W202" s="51" t="s">
        <v>232</v>
      </c>
      <c r="X202" t="str">
        <f t="shared" si="6"/>
        <v>BE;BE;SS;HD;SO;WB;SO;DH;HD;BE</v>
      </c>
      <c r="Y202" cm="1">
        <f t="array" ref="Y202">SUM(_xlfn.XLOOKUP(_xlfn.TOROW(F202:V202,1),$AN$34:$AN$43,$AL$34:$AL$43,,0,1))</f>
        <v>56</v>
      </c>
      <c r="Z202">
        <f t="shared" si="7"/>
        <v>10</v>
      </c>
      <c r="AA202" t="str">
        <v>SO</v>
      </c>
      <c r="AG202">
        <v>6974</v>
      </c>
      <c r="AH202">
        <v>13</v>
      </c>
      <c r="AJ202">
        <v>6974</v>
      </c>
      <c r="AT202">
        <v>10</v>
      </c>
    </row>
    <row r="203" spans="2:46" ht="15" customHeight="1">
      <c r="B203" s="48">
        <v>1973</v>
      </c>
      <c r="C203" s="49">
        <v>45444</v>
      </c>
      <c r="D203" s="50">
        <v>0.74009259259259264</v>
      </c>
      <c r="E203" s="48" t="s">
        <v>8308</v>
      </c>
      <c r="F203" s="48" t="s">
        <v>803</v>
      </c>
      <c r="G203" s="48" t="s">
        <v>194</v>
      </c>
      <c r="H203" s="48" t="s">
        <v>194</v>
      </c>
      <c r="I203" s="48" t="s">
        <v>803</v>
      </c>
      <c r="J203" s="48" t="s">
        <v>803</v>
      </c>
      <c r="K203" s="48" t="s">
        <v>319</v>
      </c>
      <c r="L203" s="48"/>
      <c r="M203" s="48"/>
      <c r="N203" s="48"/>
      <c r="O203" s="48"/>
      <c r="P203" s="48"/>
      <c r="Q203" s="48"/>
      <c r="R203" s="48"/>
      <c r="S203" s="48"/>
      <c r="T203" s="48"/>
      <c r="U203" s="48"/>
      <c r="V203" s="48"/>
      <c r="W203" s="51" t="s">
        <v>233</v>
      </c>
      <c r="X203" t="str">
        <f t="shared" si="6"/>
        <v>SS;DH;DH;SS;SS;FR</v>
      </c>
      <c r="Y203" cm="1">
        <f t="array" ref="Y203">SUM(_xlfn.XLOOKUP(_xlfn.TOROW(F203:V203,1),$AN$34:$AN$43,$AL$34:$AL$43,,0,1))</f>
        <v>30</v>
      </c>
      <c r="Z203">
        <f t="shared" si="7"/>
        <v>6</v>
      </c>
      <c r="AA203" t="str">
        <v>BB</v>
      </c>
      <c r="AG203">
        <v>7012</v>
      </c>
      <c r="AH203">
        <v>13</v>
      </c>
      <c r="AJ203">
        <v>7012</v>
      </c>
      <c r="AT203">
        <v>6</v>
      </c>
    </row>
    <row r="204" spans="2:46" ht="15" customHeight="1">
      <c r="B204" s="48">
        <v>1974</v>
      </c>
      <c r="C204" s="49">
        <v>45444</v>
      </c>
      <c r="D204" s="50">
        <v>0.74035879629629631</v>
      </c>
      <c r="E204" s="48" t="s">
        <v>8309</v>
      </c>
      <c r="F204" s="48" t="s">
        <v>133</v>
      </c>
      <c r="G204" s="48" t="s">
        <v>133</v>
      </c>
      <c r="H204" s="48" t="s">
        <v>133</v>
      </c>
      <c r="I204" s="48" t="s">
        <v>133</v>
      </c>
      <c r="J204" s="48" t="s">
        <v>304</v>
      </c>
      <c r="K204" s="48" t="s">
        <v>304</v>
      </c>
      <c r="L204" s="48"/>
      <c r="M204" s="48"/>
      <c r="N204" s="48"/>
      <c r="O204" s="48"/>
      <c r="P204" s="48"/>
      <c r="Q204" s="48"/>
      <c r="R204" s="48"/>
      <c r="S204" s="48"/>
      <c r="T204" s="48"/>
      <c r="U204" s="48"/>
      <c r="V204" s="48"/>
      <c r="W204" s="51" t="s">
        <v>234</v>
      </c>
      <c r="X204" t="str">
        <f t="shared" si="6"/>
        <v>SO;SO;SO;SO;HD;HD</v>
      </c>
      <c r="Y204" cm="1">
        <f t="array" ref="Y204">SUM(_xlfn.XLOOKUP(_xlfn.TOROW(F204:V204,1),$AN$34:$AN$43,$AL$34:$AL$43,,0,1))</f>
        <v>22</v>
      </c>
      <c r="Z204">
        <f t="shared" si="7"/>
        <v>6</v>
      </c>
      <c r="AA204" t="str">
        <v>BB</v>
      </c>
      <c r="AG204">
        <v>7071</v>
      </c>
      <c r="AH204">
        <v>13</v>
      </c>
      <c r="AJ204">
        <v>7071</v>
      </c>
      <c r="AT204">
        <v>6</v>
      </c>
    </row>
    <row r="205" spans="2:46" ht="15" customHeight="1">
      <c r="B205" s="48">
        <v>1975</v>
      </c>
      <c r="C205" s="49">
        <v>45444</v>
      </c>
      <c r="D205" s="50">
        <v>0.74162037037037032</v>
      </c>
      <c r="E205" s="48" t="s">
        <v>8310</v>
      </c>
      <c r="F205" s="48" t="s">
        <v>194</v>
      </c>
      <c r="G205" s="48" t="s">
        <v>51</v>
      </c>
      <c r="H205" s="48" t="s">
        <v>243</v>
      </c>
      <c r="I205" s="48" t="s">
        <v>243</v>
      </c>
      <c r="J205" s="48" t="s">
        <v>194</v>
      </c>
      <c r="K205" s="48"/>
      <c r="L205" s="48"/>
      <c r="M205" s="48"/>
      <c r="N205" s="48"/>
      <c r="O205" s="48"/>
      <c r="P205" s="48"/>
      <c r="Q205" s="48"/>
      <c r="R205" s="48"/>
      <c r="S205" s="48"/>
      <c r="T205" s="48"/>
      <c r="U205" s="48"/>
      <c r="V205" s="48"/>
      <c r="W205" s="51" t="s">
        <v>235</v>
      </c>
      <c r="X205" t="str">
        <f t="shared" si="6"/>
        <v>DH;BB;CB;CB;DH</v>
      </c>
      <c r="Y205" cm="1">
        <f t="array" ref="Y205">SUM(_xlfn.XLOOKUP(_xlfn.TOROW(F205:V205,1),$AN$34:$AN$43,$AL$34:$AL$43,,0,1))</f>
        <v>44</v>
      </c>
      <c r="Z205">
        <f t="shared" si="7"/>
        <v>5</v>
      </c>
      <c r="AA205" t="str">
        <v>JB</v>
      </c>
      <c r="AG205">
        <v>7110</v>
      </c>
      <c r="AH205">
        <v>13</v>
      </c>
      <c r="AJ205">
        <v>7110</v>
      </c>
      <c r="AT205">
        <v>5</v>
      </c>
    </row>
    <row r="206" spans="2:46" ht="15" customHeight="1">
      <c r="B206" s="48">
        <v>1976</v>
      </c>
      <c r="C206" s="49">
        <v>45444</v>
      </c>
      <c r="D206" s="50">
        <v>0.74261574074074077</v>
      </c>
      <c r="E206" s="48" t="s">
        <v>8311</v>
      </c>
      <c r="F206" s="48" t="s">
        <v>189</v>
      </c>
      <c r="G206" s="48" t="s">
        <v>194</v>
      </c>
      <c r="H206" s="48" t="s">
        <v>194</v>
      </c>
      <c r="I206" s="48" t="s">
        <v>194</v>
      </c>
      <c r="J206" s="48"/>
      <c r="K206" s="48"/>
      <c r="L206" s="48"/>
      <c r="M206" s="48"/>
      <c r="N206" s="48"/>
      <c r="O206" s="48"/>
      <c r="P206" s="48"/>
      <c r="Q206" s="48"/>
      <c r="R206" s="48"/>
      <c r="S206" s="48"/>
      <c r="T206" s="48"/>
      <c r="U206" s="48"/>
      <c r="V206" s="48"/>
      <c r="W206" s="51" t="s">
        <v>236</v>
      </c>
      <c r="X206" t="str">
        <f t="shared" si="6"/>
        <v>JB;DH;DH;DH</v>
      </c>
      <c r="Y206" cm="1">
        <f t="array" ref="Y206">SUM(_xlfn.XLOOKUP(_xlfn.TOROW(F206:V206,1),$AN$34:$AN$43,$AL$34:$AL$43,,0,1))</f>
        <v>28</v>
      </c>
      <c r="Z206">
        <f t="shared" si="7"/>
        <v>4</v>
      </c>
      <c r="AA206" t="str">
        <v>WB</v>
      </c>
      <c r="AG206">
        <v>7141</v>
      </c>
      <c r="AH206">
        <v>13</v>
      </c>
      <c r="AJ206">
        <v>7141</v>
      </c>
      <c r="AT206">
        <v>4</v>
      </c>
    </row>
    <row r="207" spans="2:46" ht="15" customHeight="1">
      <c r="B207" s="48">
        <v>1977</v>
      </c>
      <c r="C207" s="49">
        <v>45444</v>
      </c>
      <c r="D207" s="50">
        <v>0.74405092592592592</v>
      </c>
      <c r="E207" s="48" t="s">
        <v>8312</v>
      </c>
      <c r="F207" s="48" t="s">
        <v>803</v>
      </c>
      <c r="G207" s="48" t="s">
        <v>803</v>
      </c>
      <c r="H207" s="48" t="s">
        <v>319</v>
      </c>
      <c r="I207" s="48" t="s">
        <v>719</v>
      </c>
      <c r="J207" s="48"/>
      <c r="K207" s="48"/>
      <c r="L207" s="48"/>
      <c r="M207" s="48"/>
      <c r="N207" s="48"/>
      <c r="O207" s="48"/>
      <c r="P207" s="48"/>
      <c r="Q207" s="48"/>
      <c r="R207" s="48"/>
      <c r="S207" s="48"/>
      <c r="T207" s="48"/>
      <c r="U207" s="48"/>
      <c r="V207" s="48"/>
      <c r="W207" s="51" t="s">
        <v>237</v>
      </c>
      <c r="X207" t="str">
        <f t="shared" si="6"/>
        <v>SS;SS;FR;BE</v>
      </c>
      <c r="Y207" cm="1">
        <f t="array" ref="Y207">SUM(_xlfn.XLOOKUP(_xlfn.TOROW(F207:V207,1),$AN$34:$AN$43,$AL$34:$AL$43,,0,1))</f>
        <v>14</v>
      </c>
      <c r="Z207">
        <f t="shared" si="7"/>
        <v>4</v>
      </c>
      <c r="AA207" t="str">
        <v>FR</v>
      </c>
      <c r="AG207">
        <v>7142</v>
      </c>
      <c r="AH207">
        <v>13</v>
      </c>
      <c r="AJ207">
        <v>7142</v>
      </c>
      <c r="AT207">
        <v>4</v>
      </c>
    </row>
    <row r="208" spans="2:46" ht="15" customHeight="1">
      <c r="B208" s="48">
        <v>1978</v>
      </c>
      <c r="C208" s="49">
        <v>45444</v>
      </c>
      <c r="D208" s="50">
        <v>0.74436342592592597</v>
      </c>
      <c r="E208" s="48" t="s">
        <v>8313</v>
      </c>
      <c r="F208" s="48" t="s">
        <v>194</v>
      </c>
      <c r="G208" s="48" t="s">
        <v>280</v>
      </c>
      <c r="H208" s="48" t="s">
        <v>719</v>
      </c>
      <c r="I208" s="48" t="s">
        <v>719</v>
      </c>
      <c r="J208" s="48" t="s">
        <v>133</v>
      </c>
      <c r="K208" s="48" t="s">
        <v>280</v>
      </c>
      <c r="L208" s="48" t="s">
        <v>243</v>
      </c>
      <c r="M208" s="48" t="s">
        <v>304</v>
      </c>
      <c r="N208" s="48" t="s">
        <v>719</v>
      </c>
      <c r="O208" s="48"/>
      <c r="P208" s="48"/>
      <c r="Q208" s="48"/>
      <c r="R208" s="48"/>
      <c r="S208" s="48"/>
      <c r="T208" s="48"/>
      <c r="U208" s="48"/>
      <c r="V208" s="48"/>
      <c r="W208" s="51" t="s">
        <v>238</v>
      </c>
      <c r="X208" t="str">
        <f t="shared" si="6"/>
        <v>DH;WB;BE;BE;SO;WB;CB;HD;BE</v>
      </c>
      <c r="Y208" cm="1">
        <f t="array" ref="Y208">SUM(_xlfn.XLOOKUP(_xlfn.TOROW(F208:V208,1),$AN$34:$AN$43,$AL$34:$AL$43,,0,1))</f>
        <v>63</v>
      </c>
      <c r="Z208">
        <f t="shared" si="7"/>
        <v>9</v>
      </c>
      <c r="AA208" t="str">
        <v>FR</v>
      </c>
      <c r="AG208">
        <v>7212</v>
      </c>
      <c r="AH208">
        <v>13</v>
      </c>
      <c r="AJ208">
        <v>7212</v>
      </c>
      <c r="AT208">
        <v>9</v>
      </c>
    </row>
    <row r="209" spans="2:46" ht="15" customHeight="1">
      <c r="B209" s="48">
        <v>1979</v>
      </c>
      <c r="C209" s="49">
        <v>45444</v>
      </c>
      <c r="D209" s="50">
        <v>0.74459490740740741</v>
      </c>
      <c r="E209" s="48" t="s">
        <v>8314</v>
      </c>
      <c r="F209" s="48" t="s">
        <v>319</v>
      </c>
      <c r="G209" s="48" t="s">
        <v>319</v>
      </c>
      <c r="H209" s="48"/>
      <c r="I209" s="48"/>
      <c r="J209" s="48"/>
      <c r="K209" s="48"/>
      <c r="L209" s="48"/>
      <c r="M209" s="48"/>
      <c r="N209" s="48"/>
      <c r="O209" s="48"/>
      <c r="P209" s="48"/>
      <c r="Q209" s="48"/>
      <c r="R209" s="48"/>
      <c r="S209" s="48"/>
      <c r="T209" s="48"/>
      <c r="U209" s="48"/>
      <c r="V209" s="48"/>
      <c r="W209" s="51" t="s">
        <v>239</v>
      </c>
      <c r="X209" t="str">
        <f t="shared" si="6"/>
        <v>FR;FR</v>
      </c>
      <c r="Y209" cm="1">
        <f t="array" ref="Y209">SUM(_xlfn.XLOOKUP(_xlfn.TOROW(F209:V209,1),$AN$34:$AN$43,$AL$34:$AL$43,,0,1))</f>
        <v>6</v>
      </c>
      <c r="Z209">
        <f t="shared" si="7"/>
        <v>2</v>
      </c>
      <c r="AA209" t="str">
        <v>FR</v>
      </c>
      <c r="AG209">
        <v>7236</v>
      </c>
      <c r="AH209">
        <v>13</v>
      </c>
      <c r="AJ209">
        <v>7236</v>
      </c>
      <c r="AT209">
        <v>2</v>
      </c>
    </row>
    <row r="210" spans="2:46" ht="15" customHeight="1">
      <c r="B210" s="48">
        <v>1980</v>
      </c>
      <c r="C210" s="49">
        <v>45444</v>
      </c>
      <c r="D210" s="50">
        <v>0.74518518518518517</v>
      </c>
      <c r="E210" s="48" t="s">
        <v>8315</v>
      </c>
      <c r="F210" s="48" t="s">
        <v>133</v>
      </c>
      <c r="G210" s="48" t="s">
        <v>319</v>
      </c>
      <c r="H210" s="48" t="s">
        <v>319</v>
      </c>
      <c r="I210" s="48" t="s">
        <v>319</v>
      </c>
      <c r="J210" s="48"/>
      <c r="K210" s="48"/>
      <c r="L210" s="48"/>
      <c r="M210" s="48"/>
      <c r="N210" s="48"/>
      <c r="O210" s="48"/>
      <c r="P210" s="48"/>
      <c r="Q210" s="48"/>
      <c r="R210" s="48"/>
      <c r="S210" s="48"/>
      <c r="T210" s="48"/>
      <c r="U210" s="48"/>
      <c r="V210" s="48"/>
      <c r="W210" s="51" t="s">
        <v>240</v>
      </c>
      <c r="X210" t="str">
        <f t="shared" si="6"/>
        <v>SO;FR;FR;FR</v>
      </c>
      <c r="Y210" cm="1">
        <f t="array" ref="Y210">SUM(_xlfn.XLOOKUP(_xlfn.TOROW(F210:V210,1),$AN$34:$AN$43,$AL$34:$AL$43,,0,1))</f>
        <v>11</v>
      </c>
      <c r="Z210">
        <f t="shared" si="7"/>
        <v>4</v>
      </c>
      <c r="AA210" t="str">
        <v>FR</v>
      </c>
      <c r="AG210">
        <v>7367</v>
      </c>
      <c r="AH210">
        <v>13</v>
      </c>
      <c r="AJ210">
        <v>7367</v>
      </c>
      <c r="AT210">
        <v>4</v>
      </c>
    </row>
    <row r="211" spans="2:46" ht="15" customHeight="1">
      <c r="B211" s="48">
        <v>1981</v>
      </c>
      <c r="C211" s="49">
        <v>45444</v>
      </c>
      <c r="D211" s="50">
        <v>0.74578703703703708</v>
      </c>
      <c r="E211" s="48" t="s">
        <v>8316</v>
      </c>
      <c r="F211" s="48" t="s">
        <v>280</v>
      </c>
      <c r="G211" s="48" t="s">
        <v>51</v>
      </c>
      <c r="H211" s="48" t="s">
        <v>243</v>
      </c>
      <c r="I211" s="48" t="s">
        <v>243</v>
      </c>
      <c r="J211" s="48" t="s">
        <v>243</v>
      </c>
      <c r="K211" s="48"/>
      <c r="L211" s="48"/>
      <c r="M211" s="48"/>
      <c r="N211" s="48"/>
      <c r="O211" s="48"/>
      <c r="P211" s="48"/>
      <c r="Q211" s="48"/>
      <c r="R211" s="48"/>
      <c r="S211" s="48"/>
      <c r="T211" s="48"/>
      <c r="U211" s="48"/>
      <c r="V211" s="48"/>
      <c r="W211" s="51" t="s">
        <v>241</v>
      </c>
      <c r="X211" t="str">
        <f t="shared" si="6"/>
        <v>WB;BB;CB;CB;CB</v>
      </c>
      <c r="Y211" cm="1">
        <f t="array" ref="Y211">SUM(_xlfn.XLOOKUP(_xlfn.TOROW(F211:V211,1),$AN$34:$AN$43,$AL$34:$AL$43,,0,1))</f>
        <v>45</v>
      </c>
      <c r="Z211">
        <f t="shared" si="7"/>
        <v>5</v>
      </c>
      <c r="AA211" t="str">
        <v>HD</v>
      </c>
      <c r="AG211">
        <v>7514</v>
      </c>
      <c r="AH211">
        <v>13</v>
      </c>
      <c r="AJ211">
        <v>7514</v>
      </c>
      <c r="AT211">
        <v>5</v>
      </c>
    </row>
    <row r="212" spans="2:46" ht="15" customHeight="1">
      <c r="B212" s="48">
        <v>1982</v>
      </c>
      <c r="C212" s="49">
        <v>45444</v>
      </c>
      <c r="D212" s="50">
        <v>0.74834490740740744</v>
      </c>
      <c r="E212" s="48" t="s">
        <v>8317</v>
      </c>
      <c r="F212" s="48" t="s">
        <v>719</v>
      </c>
      <c r="G212" s="48" t="s">
        <v>51</v>
      </c>
      <c r="H212" s="48" t="s">
        <v>719</v>
      </c>
      <c r="I212" s="48" t="s">
        <v>719</v>
      </c>
      <c r="J212" s="48" t="s">
        <v>133</v>
      </c>
      <c r="K212" s="48"/>
      <c r="L212" s="48"/>
      <c r="M212" s="48"/>
      <c r="N212" s="48"/>
      <c r="O212" s="48"/>
      <c r="P212" s="48"/>
      <c r="Q212" s="48"/>
      <c r="R212" s="48"/>
      <c r="S212" s="48"/>
      <c r="T212" s="48"/>
      <c r="U212" s="48"/>
      <c r="V212" s="48"/>
      <c r="W212" s="51" t="s">
        <v>242</v>
      </c>
      <c r="X212" t="str">
        <f t="shared" si="6"/>
        <v>BE;BB;BE;BE;SO</v>
      </c>
      <c r="Y212" cm="1">
        <f t="array" ref="Y212">SUM(_xlfn.XLOOKUP(_xlfn.TOROW(F212:V212,1),$AN$34:$AN$43,$AL$34:$AL$43,,0,1))</f>
        <v>27</v>
      </c>
      <c r="Z212">
        <f t="shared" si="7"/>
        <v>5</v>
      </c>
      <c r="AA212" t="str">
        <v>SO</v>
      </c>
      <c r="AG212">
        <v>7696</v>
      </c>
      <c r="AH212">
        <v>13</v>
      </c>
      <c r="AJ212">
        <v>7696</v>
      </c>
      <c r="AT212">
        <v>5</v>
      </c>
    </row>
    <row r="213" spans="2:46" ht="15" customHeight="1">
      <c r="B213" s="48">
        <v>1983</v>
      </c>
      <c r="C213" s="49">
        <v>45444</v>
      </c>
      <c r="D213" s="50">
        <v>0.74942129629629628</v>
      </c>
      <c r="E213" s="48" t="s">
        <v>243</v>
      </c>
      <c r="F213" s="48" t="s">
        <v>243</v>
      </c>
      <c r="G213" s="48"/>
      <c r="H213" s="48"/>
      <c r="I213" s="48"/>
      <c r="J213" s="48"/>
      <c r="K213" s="48"/>
      <c r="L213" s="48"/>
      <c r="M213" s="48"/>
      <c r="N213" s="48"/>
      <c r="O213" s="48"/>
      <c r="P213" s="48"/>
      <c r="Q213" s="48"/>
      <c r="R213" s="48"/>
      <c r="S213" s="48"/>
      <c r="T213" s="48"/>
      <c r="U213" s="48"/>
      <c r="V213" s="48"/>
      <c r="W213" s="51" t="s">
        <v>244</v>
      </c>
      <c r="X213" t="str">
        <f t="shared" si="6"/>
        <v>CB</v>
      </c>
      <c r="Y213" cm="1">
        <f t="array" ref="Y213">SUM(_xlfn.XLOOKUP(_xlfn.TOROW(F213:V213,1),$AN$34:$AN$43,$AL$34:$AL$43,,0,1))</f>
        <v>8</v>
      </c>
      <c r="Z213">
        <f t="shared" si="7"/>
        <v>1</v>
      </c>
      <c r="AA213" t="str">
        <v>BB</v>
      </c>
      <c r="AG213">
        <v>7790</v>
      </c>
      <c r="AH213">
        <v>13</v>
      </c>
      <c r="AJ213">
        <v>7790</v>
      </c>
      <c r="AT213">
        <v>1</v>
      </c>
    </row>
    <row r="214" spans="2:46" ht="15" customHeight="1">
      <c r="B214" s="48">
        <v>1984</v>
      </c>
      <c r="C214" s="49">
        <v>45444</v>
      </c>
      <c r="D214" s="50">
        <v>0.74974537037037037</v>
      </c>
      <c r="E214" s="48" t="s">
        <v>8318</v>
      </c>
      <c r="F214" s="48" t="s">
        <v>719</v>
      </c>
      <c r="G214" s="48" t="s">
        <v>719</v>
      </c>
      <c r="H214" s="48" t="s">
        <v>803</v>
      </c>
      <c r="I214" s="48" t="s">
        <v>803</v>
      </c>
      <c r="J214" s="48" t="s">
        <v>194</v>
      </c>
      <c r="K214" s="48" t="s">
        <v>194</v>
      </c>
      <c r="L214" s="48"/>
      <c r="M214" s="48"/>
      <c r="N214" s="48"/>
      <c r="O214" s="48"/>
      <c r="P214" s="48"/>
      <c r="Q214" s="48"/>
      <c r="R214" s="48"/>
      <c r="S214" s="48"/>
      <c r="T214" s="48"/>
      <c r="U214" s="48"/>
      <c r="V214" s="48"/>
      <c r="W214" s="51" t="s">
        <v>245</v>
      </c>
      <c r="X214" t="str">
        <f t="shared" si="6"/>
        <v>BE;BE;SS;SS;DH;DH</v>
      </c>
      <c r="Y214" cm="1">
        <f t="array" ref="Y214">SUM(_xlfn.XLOOKUP(_xlfn.TOROW(F214:V214,1),$AN$34:$AN$43,$AL$34:$AL$43,,0,1))</f>
        <v>34</v>
      </c>
      <c r="Z214">
        <f t="shared" si="7"/>
        <v>6</v>
      </c>
      <c r="AA214" t="str">
        <v>WB</v>
      </c>
      <c r="AG214">
        <v>7791</v>
      </c>
      <c r="AH214">
        <v>13</v>
      </c>
      <c r="AJ214">
        <v>7791</v>
      </c>
      <c r="AT214">
        <v>6</v>
      </c>
    </row>
    <row r="215" spans="2:46" ht="15" customHeight="1">
      <c r="B215" s="48">
        <v>1985</v>
      </c>
      <c r="C215" s="49">
        <v>45444</v>
      </c>
      <c r="D215" s="50">
        <v>0.74976851851851856</v>
      </c>
      <c r="E215" s="48" t="s">
        <v>8319</v>
      </c>
      <c r="F215" s="48" t="s">
        <v>243</v>
      </c>
      <c r="G215" s="48" t="s">
        <v>280</v>
      </c>
      <c r="H215" s="48" t="s">
        <v>51</v>
      </c>
      <c r="I215" s="48" t="s">
        <v>719</v>
      </c>
      <c r="J215" s="48"/>
      <c r="K215" s="48"/>
      <c r="L215" s="48"/>
      <c r="M215" s="48"/>
      <c r="N215" s="48"/>
      <c r="O215" s="48"/>
      <c r="P215" s="48"/>
      <c r="Q215" s="48"/>
      <c r="R215" s="48"/>
      <c r="S215" s="48"/>
      <c r="T215" s="48"/>
      <c r="U215" s="48"/>
      <c r="V215" s="48"/>
      <c r="W215" s="51" t="s">
        <v>246</v>
      </c>
      <c r="X215" t="str">
        <f t="shared" si="6"/>
        <v>CB;WB;BB;BE</v>
      </c>
      <c r="Y215" cm="1">
        <f t="array" ref="Y215">SUM(_xlfn.XLOOKUP(_xlfn.TOROW(F215:V215,1),$AN$34:$AN$43,$AL$34:$AL$43,,0,1))</f>
        <v>34</v>
      </c>
      <c r="Z215">
        <f t="shared" si="7"/>
        <v>4</v>
      </c>
      <c r="AA215" t="str">
        <v>SO</v>
      </c>
      <c r="AG215">
        <v>7799</v>
      </c>
      <c r="AH215">
        <v>13</v>
      </c>
      <c r="AJ215">
        <v>7799</v>
      </c>
      <c r="AT215">
        <v>4</v>
      </c>
    </row>
    <row r="216" spans="2:46" ht="15" customHeight="1">
      <c r="B216" s="48">
        <v>1986</v>
      </c>
      <c r="C216" s="49">
        <v>45444</v>
      </c>
      <c r="D216" s="50">
        <v>0.75083333333333335</v>
      </c>
      <c r="E216" s="48" t="s">
        <v>8320</v>
      </c>
      <c r="F216" s="48" t="s">
        <v>133</v>
      </c>
      <c r="G216" s="48" t="s">
        <v>133</v>
      </c>
      <c r="H216" s="48" t="s">
        <v>243</v>
      </c>
      <c r="I216" s="48" t="s">
        <v>51</v>
      </c>
      <c r="J216" s="48" t="s">
        <v>51</v>
      </c>
      <c r="K216" s="48" t="s">
        <v>51</v>
      </c>
      <c r="L216" s="48"/>
      <c r="M216" s="48"/>
      <c r="N216" s="48"/>
      <c r="O216" s="48"/>
      <c r="P216" s="48"/>
      <c r="Q216" s="48"/>
      <c r="R216" s="48"/>
      <c r="S216" s="48"/>
      <c r="T216" s="48"/>
      <c r="U216" s="48"/>
      <c r="V216" s="48"/>
      <c r="W216" s="51" t="s">
        <v>247</v>
      </c>
      <c r="X216" t="str">
        <f t="shared" si="6"/>
        <v>SO;SO;CB;BB;BB;BB</v>
      </c>
      <c r="Y216" cm="1">
        <f t="array" ref="Y216">SUM(_xlfn.XLOOKUP(_xlfn.TOROW(F216:V216,1),$AN$34:$AN$43,$AL$34:$AL$43,,0,1))</f>
        <v>42</v>
      </c>
      <c r="Z216">
        <f t="shared" si="7"/>
        <v>6</v>
      </c>
      <c r="AA216" t="str">
        <v>BE</v>
      </c>
      <c r="AG216">
        <v>7840</v>
      </c>
      <c r="AH216">
        <v>13</v>
      </c>
      <c r="AJ216">
        <v>7840</v>
      </c>
      <c r="AT216">
        <v>6</v>
      </c>
    </row>
    <row r="217" spans="2:46" ht="15" customHeight="1">
      <c r="B217" s="48">
        <v>1987</v>
      </c>
      <c r="C217" s="49">
        <v>45444</v>
      </c>
      <c r="D217" s="50">
        <v>0.7512268518518519</v>
      </c>
      <c r="E217" s="48" t="s">
        <v>8321</v>
      </c>
      <c r="F217" s="48" t="s">
        <v>319</v>
      </c>
      <c r="G217" s="48" t="s">
        <v>280</v>
      </c>
      <c r="H217" s="48" t="s">
        <v>280</v>
      </c>
      <c r="I217" s="48" t="s">
        <v>280</v>
      </c>
      <c r="J217" s="48" t="s">
        <v>243</v>
      </c>
      <c r="K217" s="48" t="s">
        <v>280</v>
      </c>
      <c r="L217" s="48"/>
      <c r="M217" s="48"/>
      <c r="N217" s="48"/>
      <c r="O217" s="48"/>
      <c r="P217" s="48"/>
      <c r="Q217" s="48"/>
      <c r="R217" s="48"/>
      <c r="S217" s="48"/>
      <c r="T217" s="48"/>
      <c r="U217" s="48"/>
      <c r="V217" s="48"/>
      <c r="W217" s="51" t="s">
        <v>248</v>
      </c>
      <c r="X217" t="str">
        <f t="shared" si="6"/>
        <v>FR;WB;WB;WB;CB;WB</v>
      </c>
      <c r="Y217" cm="1">
        <f t="array" ref="Y217">SUM(_xlfn.XLOOKUP(_xlfn.TOROW(F217:V217,1),$AN$34:$AN$43,$AL$34:$AL$43,,0,1))</f>
        <v>55</v>
      </c>
      <c r="Z217">
        <f t="shared" si="7"/>
        <v>6</v>
      </c>
      <c r="AA217" t="str">
        <v>DH</v>
      </c>
      <c r="AG217">
        <v>7894</v>
      </c>
      <c r="AH217">
        <v>13</v>
      </c>
      <c r="AJ217">
        <v>7894</v>
      </c>
      <c r="AT217">
        <v>6</v>
      </c>
    </row>
    <row r="218" spans="2:46" ht="15" customHeight="1">
      <c r="B218" s="48">
        <v>1988</v>
      </c>
      <c r="C218" s="49">
        <v>45444</v>
      </c>
      <c r="D218" s="50">
        <v>0.75318287037037035</v>
      </c>
      <c r="E218" s="48" t="s">
        <v>8322</v>
      </c>
      <c r="F218" s="48" t="s">
        <v>280</v>
      </c>
      <c r="G218" s="48" t="s">
        <v>280</v>
      </c>
      <c r="H218" s="48" t="s">
        <v>280</v>
      </c>
      <c r="I218" s="48" t="s">
        <v>243</v>
      </c>
      <c r="J218" s="48" t="s">
        <v>243</v>
      </c>
      <c r="K218" s="48" t="s">
        <v>133</v>
      </c>
      <c r="L218" s="48" t="s">
        <v>133</v>
      </c>
      <c r="M218" s="48" t="s">
        <v>133</v>
      </c>
      <c r="N218" s="48"/>
      <c r="O218" s="48"/>
      <c r="P218" s="48"/>
      <c r="Q218" s="48"/>
      <c r="R218" s="48"/>
      <c r="S218" s="48"/>
      <c r="T218" s="48"/>
      <c r="U218" s="48"/>
      <c r="V218" s="48"/>
      <c r="W218" s="51" t="s">
        <v>249</v>
      </c>
      <c r="X218" t="str">
        <f t="shared" si="6"/>
        <v>WB;WB;WB;CB;CB;SO;SO;SO</v>
      </c>
      <c r="Y218" cm="1">
        <f t="array" ref="Y218">SUM(_xlfn.XLOOKUP(_xlfn.TOROW(F218:V218,1),$AN$34:$AN$43,$AL$34:$AL$43,,0,1))</f>
        <v>55</v>
      </c>
      <c r="Z218">
        <f t="shared" si="7"/>
        <v>8</v>
      </c>
      <c r="AA218" t="str">
        <v>DH</v>
      </c>
      <c r="AG218">
        <v>7917</v>
      </c>
      <c r="AH218">
        <v>13</v>
      </c>
      <c r="AJ218">
        <v>7917</v>
      </c>
      <c r="AT218">
        <v>8</v>
      </c>
    </row>
    <row r="219" spans="2:46" ht="15" customHeight="1">
      <c r="B219" s="48">
        <v>1989</v>
      </c>
      <c r="C219" s="49">
        <v>45444</v>
      </c>
      <c r="D219" s="50">
        <v>0.75370370370370365</v>
      </c>
      <c r="E219" s="48" t="s">
        <v>8323</v>
      </c>
      <c r="F219" s="48" t="s">
        <v>719</v>
      </c>
      <c r="G219" s="48" t="s">
        <v>719</v>
      </c>
      <c r="H219" s="48" t="s">
        <v>319</v>
      </c>
      <c r="I219" s="48" t="s">
        <v>319</v>
      </c>
      <c r="J219" s="48" t="s">
        <v>243</v>
      </c>
      <c r="K219" s="48"/>
      <c r="L219" s="48"/>
      <c r="M219" s="48"/>
      <c r="N219" s="48"/>
      <c r="O219" s="48"/>
      <c r="P219" s="48"/>
      <c r="Q219" s="48"/>
      <c r="R219" s="48"/>
      <c r="S219" s="48"/>
      <c r="T219" s="48"/>
      <c r="U219" s="48"/>
      <c r="V219" s="48"/>
      <c r="W219" s="51" t="s">
        <v>250</v>
      </c>
      <c r="X219" t="str">
        <f t="shared" si="6"/>
        <v>BE;BE;FR;FR;CB</v>
      </c>
      <c r="Y219" cm="1">
        <f t="array" ref="Y219">SUM(_xlfn.XLOOKUP(_xlfn.TOROW(F219:V219,1),$AN$34:$AN$43,$AL$34:$AL$43,,0,1))</f>
        <v>24</v>
      </c>
      <c r="Z219">
        <f t="shared" si="7"/>
        <v>5</v>
      </c>
      <c r="AA219" t="str">
        <v>SS</v>
      </c>
      <c r="AG219">
        <v>8138</v>
      </c>
      <c r="AH219">
        <v>13</v>
      </c>
      <c r="AJ219">
        <v>8138</v>
      </c>
      <c r="AT219">
        <v>5</v>
      </c>
    </row>
    <row r="220" spans="2:46" ht="15" customHeight="1">
      <c r="B220" s="48">
        <v>1990</v>
      </c>
      <c r="C220" s="49">
        <v>45444</v>
      </c>
      <c r="D220" s="50">
        <v>0.75643518518518515</v>
      </c>
      <c r="E220" s="48" t="s">
        <v>8324</v>
      </c>
      <c r="F220" s="48" t="s">
        <v>133</v>
      </c>
      <c r="G220" s="48" t="s">
        <v>133</v>
      </c>
      <c r="H220" s="48" t="s">
        <v>189</v>
      </c>
      <c r="I220" s="48" t="s">
        <v>189</v>
      </c>
      <c r="J220" s="48"/>
      <c r="K220" s="48"/>
      <c r="L220" s="48"/>
      <c r="M220" s="48"/>
      <c r="N220" s="48"/>
      <c r="O220" s="48"/>
      <c r="P220" s="48"/>
      <c r="Q220" s="48"/>
      <c r="R220" s="48"/>
      <c r="S220" s="48"/>
      <c r="T220" s="48"/>
      <c r="U220" s="48"/>
      <c r="V220" s="48"/>
      <c r="W220" s="51" t="s">
        <v>251</v>
      </c>
      <c r="X220" t="str">
        <f t="shared" si="6"/>
        <v>SO;SO;JB;JB</v>
      </c>
      <c r="Y220" cm="1">
        <f t="array" ref="Y220">SUM(_xlfn.XLOOKUP(_xlfn.TOROW(F220:V220,1),$AN$34:$AN$43,$AL$34:$AL$43,,0,1))</f>
        <v>6</v>
      </c>
      <c r="Z220">
        <f t="shared" si="7"/>
        <v>4</v>
      </c>
      <c r="AA220" t="str">
        <v>SS</v>
      </c>
      <c r="AG220">
        <v>8142</v>
      </c>
      <c r="AH220">
        <v>13</v>
      </c>
      <c r="AJ220">
        <v>8142</v>
      </c>
      <c r="AT220">
        <v>4</v>
      </c>
    </row>
    <row r="221" spans="2:46" ht="15" customHeight="1">
      <c r="B221" s="48">
        <v>1991</v>
      </c>
      <c r="C221" s="49">
        <v>45444</v>
      </c>
      <c r="D221" s="50">
        <v>0.75653935185185184</v>
      </c>
      <c r="E221" s="48" t="s">
        <v>8325</v>
      </c>
      <c r="F221" s="48" t="s">
        <v>319</v>
      </c>
      <c r="G221" s="48" t="s">
        <v>51</v>
      </c>
      <c r="H221" s="48" t="s">
        <v>189</v>
      </c>
      <c r="I221" s="48" t="s">
        <v>194</v>
      </c>
      <c r="J221" s="48" t="s">
        <v>194</v>
      </c>
      <c r="K221" s="48"/>
      <c r="L221" s="48"/>
      <c r="M221" s="48"/>
      <c r="N221" s="48"/>
      <c r="O221" s="48"/>
      <c r="P221" s="48"/>
      <c r="Q221" s="48"/>
      <c r="R221" s="48"/>
      <c r="S221" s="48"/>
      <c r="T221" s="48"/>
      <c r="U221" s="48"/>
      <c r="V221" s="48"/>
      <c r="W221" s="51" t="s">
        <v>252</v>
      </c>
      <c r="X221" t="str">
        <f t="shared" si="6"/>
        <v>FR;BB;JB;DH;DH</v>
      </c>
      <c r="Y221" cm="1">
        <f t="array" ref="Y221">SUM(_xlfn.XLOOKUP(_xlfn.TOROW(F221:V221,1),$AN$34:$AN$43,$AL$34:$AL$43,,0,1))</f>
        <v>32</v>
      </c>
      <c r="Z221">
        <f t="shared" si="7"/>
        <v>5</v>
      </c>
      <c r="AA221" t="str">
        <v>HD</v>
      </c>
      <c r="AG221">
        <v>8405</v>
      </c>
      <c r="AH221">
        <v>13</v>
      </c>
      <c r="AJ221">
        <v>8405</v>
      </c>
      <c r="AT221">
        <v>5</v>
      </c>
    </row>
    <row r="222" spans="2:46" ht="15" customHeight="1">
      <c r="B222" s="48">
        <v>1992</v>
      </c>
      <c r="C222" s="49">
        <v>45444</v>
      </c>
      <c r="D222" s="50">
        <v>0.75898148148148148</v>
      </c>
      <c r="E222" s="48" t="s">
        <v>8326</v>
      </c>
      <c r="F222" s="48" t="s">
        <v>194</v>
      </c>
      <c r="G222" s="48" t="s">
        <v>803</v>
      </c>
      <c r="H222" s="48" t="s">
        <v>304</v>
      </c>
      <c r="I222" s="48" t="s">
        <v>304</v>
      </c>
      <c r="J222" s="48"/>
      <c r="K222" s="48"/>
      <c r="L222" s="48"/>
      <c r="M222" s="48"/>
      <c r="N222" s="48"/>
      <c r="O222" s="48"/>
      <c r="P222" s="48"/>
      <c r="Q222" s="48"/>
      <c r="R222" s="48"/>
      <c r="S222" s="48"/>
      <c r="T222" s="48"/>
      <c r="U222" s="48"/>
      <c r="V222" s="48"/>
      <c r="W222" s="51" t="s">
        <v>253</v>
      </c>
      <c r="X222" t="str">
        <f t="shared" si="6"/>
        <v>DH;SS;HD;HD</v>
      </c>
      <c r="Y222" cm="1">
        <f t="array" ref="Y222">SUM(_xlfn.XLOOKUP(_xlfn.TOROW(F222:V222,1),$AN$34:$AN$43,$AL$34:$AL$43,,0,1))</f>
        <v>26</v>
      </c>
      <c r="Z222">
        <f t="shared" si="7"/>
        <v>4</v>
      </c>
      <c r="AA222" t="str">
        <v>SO</v>
      </c>
      <c r="AG222">
        <v>8567</v>
      </c>
      <c r="AH222">
        <v>13</v>
      </c>
      <c r="AJ222">
        <v>8567</v>
      </c>
      <c r="AT222">
        <v>4</v>
      </c>
    </row>
    <row r="223" spans="2:46" ht="15" customHeight="1">
      <c r="B223" s="48">
        <v>1993</v>
      </c>
      <c r="C223" s="49">
        <v>45444</v>
      </c>
      <c r="D223" s="50">
        <v>0.75996527777777778</v>
      </c>
      <c r="E223" s="48" t="s">
        <v>8327</v>
      </c>
      <c r="F223" s="48" t="s">
        <v>803</v>
      </c>
      <c r="G223" s="48" t="s">
        <v>803</v>
      </c>
      <c r="H223" s="48" t="s">
        <v>803</v>
      </c>
      <c r="I223" s="48" t="s">
        <v>803</v>
      </c>
      <c r="J223" s="48" t="s">
        <v>803</v>
      </c>
      <c r="K223" s="48" t="s">
        <v>803</v>
      </c>
      <c r="L223" s="48" t="s">
        <v>189</v>
      </c>
      <c r="M223" s="48"/>
      <c r="N223" s="48"/>
      <c r="O223" s="48"/>
      <c r="P223" s="48"/>
      <c r="Q223" s="48"/>
      <c r="R223" s="48"/>
      <c r="S223" s="48"/>
      <c r="T223" s="48"/>
      <c r="U223" s="48"/>
      <c r="V223" s="48"/>
      <c r="W223" s="51" t="s">
        <v>254</v>
      </c>
      <c r="X223" t="str">
        <f t="shared" si="6"/>
        <v>SS;SS;SS;SS;SS;SS;JB</v>
      </c>
      <c r="Y223" cm="1">
        <f t="array" ref="Y223">SUM(_xlfn.XLOOKUP(_xlfn.TOROW(F223:V223,1),$AN$34:$AN$43,$AL$34:$AL$43,,0,1))</f>
        <v>19</v>
      </c>
      <c r="Z223">
        <f t="shared" si="7"/>
        <v>7</v>
      </c>
      <c r="AA223" t="str">
        <v>BE</v>
      </c>
      <c r="AG223">
        <v>8899</v>
      </c>
      <c r="AH223">
        <v>13</v>
      </c>
      <c r="AJ223">
        <v>8899</v>
      </c>
      <c r="AT223">
        <v>7</v>
      </c>
    </row>
    <row r="224" spans="2:46" ht="15" customHeight="1">
      <c r="B224" s="48">
        <v>1994</v>
      </c>
      <c r="C224" s="49">
        <v>45444</v>
      </c>
      <c r="D224" s="50">
        <v>0.76041666666666663</v>
      </c>
      <c r="E224" s="48" t="s">
        <v>8328</v>
      </c>
      <c r="F224" s="48" t="s">
        <v>304</v>
      </c>
      <c r="G224" s="48" t="s">
        <v>304</v>
      </c>
      <c r="H224" s="48" t="s">
        <v>304</v>
      </c>
      <c r="I224" s="48" t="s">
        <v>243</v>
      </c>
      <c r="J224" s="48" t="s">
        <v>280</v>
      </c>
      <c r="K224" s="48"/>
      <c r="L224" s="48"/>
      <c r="M224" s="48"/>
      <c r="N224" s="48"/>
      <c r="O224" s="48"/>
      <c r="P224" s="48"/>
      <c r="Q224" s="48"/>
      <c r="R224" s="48"/>
      <c r="S224" s="48"/>
      <c r="T224" s="48"/>
      <c r="U224" s="48"/>
      <c r="V224" s="48"/>
      <c r="W224" s="51" t="s">
        <v>255</v>
      </c>
      <c r="X224" t="str">
        <f t="shared" si="6"/>
        <v>HD;HD;HD;CB;WB</v>
      </c>
      <c r="Y224" cm="1">
        <f t="array" ref="Y224">SUM(_xlfn.XLOOKUP(_xlfn.TOROW(F224:V224,1),$AN$34:$AN$43,$AL$34:$AL$43,,0,1))</f>
        <v>40</v>
      </c>
      <c r="Z224">
        <f t="shared" si="7"/>
        <v>5</v>
      </c>
      <c r="AA224" t="str">
        <v>BE</v>
      </c>
      <c r="AG224">
        <v>8927</v>
      </c>
      <c r="AH224">
        <v>13</v>
      </c>
      <c r="AJ224">
        <v>8927</v>
      </c>
      <c r="AT224">
        <v>5</v>
      </c>
    </row>
    <row r="225" spans="2:46" ht="15" customHeight="1">
      <c r="B225" s="48">
        <v>1995</v>
      </c>
      <c r="C225" s="49">
        <v>45444</v>
      </c>
      <c r="D225" s="50">
        <v>0.76155092592592588</v>
      </c>
      <c r="E225" s="48" t="s">
        <v>8329</v>
      </c>
      <c r="F225" s="48" t="s">
        <v>51</v>
      </c>
      <c r="G225" s="48" t="s">
        <v>133</v>
      </c>
      <c r="H225" s="48" t="s">
        <v>304</v>
      </c>
      <c r="I225" s="48" t="s">
        <v>243</v>
      </c>
      <c r="J225" s="48" t="s">
        <v>319</v>
      </c>
      <c r="K225" s="48" t="s">
        <v>319</v>
      </c>
      <c r="L225" s="48"/>
      <c r="M225" s="48"/>
      <c r="N225" s="48"/>
      <c r="O225" s="48"/>
      <c r="P225" s="48"/>
      <c r="Q225" s="48"/>
      <c r="R225" s="48"/>
      <c r="S225" s="48"/>
      <c r="T225" s="48"/>
      <c r="U225" s="48"/>
      <c r="V225" s="48"/>
      <c r="W225" s="51" t="s">
        <v>256</v>
      </c>
      <c r="X225" t="str">
        <f t="shared" si="6"/>
        <v>BB;SO;HD;CB;FR;FR</v>
      </c>
      <c r="Y225" cm="1">
        <f t="array" ref="Y225">SUM(_xlfn.XLOOKUP(_xlfn.TOROW(F225:V225,1),$AN$34:$AN$43,$AL$34:$AL$43,,0,1))</f>
        <v>33</v>
      </c>
      <c r="Z225">
        <f t="shared" si="7"/>
        <v>6</v>
      </c>
      <c r="AA225" t="str">
        <v>BE</v>
      </c>
      <c r="AG225">
        <v>8953</v>
      </c>
      <c r="AH225">
        <v>13</v>
      </c>
      <c r="AJ225">
        <v>8953</v>
      </c>
      <c r="AT225">
        <v>6</v>
      </c>
    </row>
    <row r="226" spans="2:46" ht="15" customHeight="1">
      <c r="B226" s="48">
        <v>1996</v>
      </c>
      <c r="C226" s="49">
        <v>45444</v>
      </c>
      <c r="D226" s="50">
        <v>0.76171296296296298</v>
      </c>
      <c r="E226" s="48" t="s">
        <v>8330</v>
      </c>
      <c r="F226" s="48" t="s">
        <v>319</v>
      </c>
      <c r="G226" s="48" t="s">
        <v>189</v>
      </c>
      <c r="H226" s="48" t="s">
        <v>51</v>
      </c>
      <c r="I226" s="48" t="s">
        <v>194</v>
      </c>
      <c r="J226" s="48" t="s">
        <v>189</v>
      </c>
      <c r="K226" s="48" t="s">
        <v>189</v>
      </c>
      <c r="L226" s="48" t="s">
        <v>189</v>
      </c>
      <c r="M226" s="48" t="s">
        <v>280</v>
      </c>
      <c r="N226" s="48"/>
      <c r="O226" s="48"/>
      <c r="P226" s="48"/>
      <c r="Q226" s="48"/>
      <c r="R226" s="48"/>
      <c r="S226" s="48"/>
      <c r="T226" s="48"/>
      <c r="U226" s="48"/>
      <c r="V226" s="48"/>
      <c r="W226" s="51" t="s">
        <v>257</v>
      </c>
      <c r="X226" t="str">
        <f t="shared" si="6"/>
        <v>FR;JB;BB;DH;JB;JB;JB;WB</v>
      </c>
      <c r="Y226" cm="1">
        <f t="array" ref="Y226">SUM(_xlfn.XLOOKUP(_xlfn.TOROW(F226:V226,1),$AN$34:$AN$43,$AL$34:$AL$43,,0,1))</f>
        <v>37</v>
      </c>
      <c r="Z226">
        <f t="shared" si="7"/>
        <v>8</v>
      </c>
      <c r="AA226" t="str">
        <v>WB</v>
      </c>
      <c r="AG226">
        <v>9125</v>
      </c>
      <c r="AH226">
        <v>13</v>
      </c>
      <c r="AJ226">
        <v>9125</v>
      </c>
      <c r="AT226">
        <v>8</v>
      </c>
    </row>
    <row r="227" spans="2:46" ht="15" customHeight="1">
      <c r="B227" s="48">
        <v>1997</v>
      </c>
      <c r="C227" s="49">
        <v>45444</v>
      </c>
      <c r="D227" s="50">
        <v>0.7631944444444444</v>
      </c>
      <c r="E227" s="48" t="s">
        <v>8331</v>
      </c>
      <c r="F227" s="48" t="s">
        <v>719</v>
      </c>
      <c r="G227" s="48" t="s">
        <v>719</v>
      </c>
      <c r="H227" s="48" t="s">
        <v>803</v>
      </c>
      <c r="I227" s="48" t="s">
        <v>133</v>
      </c>
      <c r="J227" s="48" t="s">
        <v>194</v>
      </c>
      <c r="K227" s="48" t="s">
        <v>319</v>
      </c>
      <c r="L227" s="48" t="s">
        <v>304</v>
      </c>
      <c r="M227" s="48" t="s">
        <v>280</v>
      </c>
      <c r="N227" s="48" t="s">
        <v>719</v>
      </c>
      <c r="O227" s="48" t="s">
        <v>280</v>
      </c>
      <c r="P227" s="48"/>
      <c r="Q227" s="48"/>
      <c r="R227" s="48"/>
      <c r="S227" s="48"/>
      <c r="T227" s="48"/>
      <c r="U227" s="48"/>
      <c r="V227" s="48"/>
      <c r="W227" s="51" t="s">
        <v>258</v>
      </c>
      <c r="X227" t="str">
        <f t="shared" si="6"/>
        <v>BE;BE;SS;SO;DH;FR;HD;WB;BE;WB</v>
      </c>
      <c r="Y227" cm="1">
        <f t="array" ref="Y227">SUM(_xlfn.XLOOKUP(_xlfn.TOROW(F227:V227,1),$AN$34:$AN$43,$AL$34:$AL$43,,0,1))</f>
        <v>61</v>
      </c>
      <c r="Z227">
        <f t="shared" si="7"/>
        <v>10</v>
      </c>
      <c r="AA227" t="str">
        <v>WB</v>
      </c>
      <c r="AG227">
        <v>9231</v>
      </c>
      <c r="AH227">
        <v>13</v>
      </c>
      <c r="AJ227">
        <v>9231</v>
      </c>
      <c r="AT227">
        <v>10</v>
      </c>
    </row>
    <row r="228" spans="2:46" ht="15" customHeight="1">
      <c r="B228" s="48">
        <v>1998</v>
      </c>
      <c r="C228" s="49">
        <v>45444</v>
      </c>
      <c r="D228" s="50">
        <v>0.76575231481481476</v>
      </c>
      <c r="E228" s="48" t="s">
        <v>8278</v>
      </c>
      <c r="F228" s="48" t="s">
        <v>194</v>
      </c>
      <c r="G228" s="48" t="s">
        <v>194</v>
      </c>
      <c r="H228" s="48" t="s">
        <v>194</v>
      </c>
      <c r="I228" s="48" t="s">
        <v>194</v>
      </c>
      <c r="J228" s="48"/>
      <c r="K228" s="48"/>
      <c r="L228" s="48"/>
      <c r="M228" s="48"/>
      <c r="N228" s="48"/>
      <c r="O228" s="48"/>
      <c r="P228" s="48"/>
      <c r="Q228" s="48"/>
      <c r="R228" s="48"/>
      <c r="S228" s="48"/>
      <c r="T228" s="48"/>
      <c r="U228" s="48"/>
      <c r="V228" s="48"/>
      <c r="W228" s="51" t="s">
        <v>259</v>
      </c>
      <c r="X228" t="str">
        <f t="shared" si="6"/>
        <v>DH;DH;DH;DH</v>
      </c>
      <c r="Y228" cm="1">
        <f t="array" ref="Y228">SUM(_xlfn.XLOOKUP(_xlfn.TOROW(F228:V228,1),$AN$34:$AN$43,$AL$34:$AL$43,,0,1))</f>
        <v>36</v>
      </c>
      <c r="Z228">
        <f t="shared" si="7"/>
        <v>4</v>
      </c>
      <c r="AA228" t="str">
        <v>WB</v>
      </c>
      <c r="AG228">
        <v>9246</v>
      </c>
      <c r="AH228">
        <v>13</v>
      </c>
      <c r="AJ228">
        <v>9246</v>
      </c>
      <c r="AT228">
        <v>4</v>
      </c>
    </row>
    <row r="229" spans="2:46" ht="15" customHeight="1">
      <c r="B229" s="48">
        <v>1999</v>
      </c>
      <c r="C229" s="49">
        <v>45444</v>
      </c>
      <c r="D229" s="50">
        <v>0.7663078703703704</v>
      </c>
      <c r="E229" s="48" t="s">
        <v>8332</v>
      </c>
      <c r="F229" s="48" t="s">
        <v>194</v>
      </c>
      <c r="G229" s="48" t="s">
        <v>194</v>
      </c>
      <c r="H229" s="48" t="s">
        <v>304</v>
      </c>
      <c r="I229" s="48" t="s">
        <v>304</v>
      </c>
      <c r="J229" s="48" t="s">
        <v>304</v>
      </c>
      <c r="K229" s="48" t="s">
        <v>280</v>
      </c>
      <c r="L229" s="48"/>
      <c r="M229" s="48"/>
      <c r="N229" s="48"/>
      <c r="O229" s="48"/>
      <c r="P229" s="48"/>
      <c r="Q229" s="48"/>
      <c r="R229" s="48"/>
      <c r="S229" s="48"/>
      <c r="T229" s="48"/>
      <c r="U229" s="48"/>
      <c r="V229" s="48"/>
      <c r="W229" s="51" t="s">
        <v>260</v>
      </c>
      <c r="X229" t="str">
        <f t="shared" si="6"/>
        <v>DH;DH;HD;HD;HD;WB</v>
      </c>
      <c r="Y229" cm="1">
        <f t="array" ref="Y229">SUM(_xlfn.XLOOKUP(_xlfn.TOROW(F229:V229,1),$AN$34:$AN$43,$AL$34:$AL$43,,0,1))</f>
        <v>50</v>
      </c>
      <c r="Z229">
        <f t="shared" si="7"/>
        <v>6</v>
      </c>
      <c r="AA229" t="str">
        <v>CB</v>
      </c>
      <c r="AG229">
        <v>9412</v>
      </c>
      <c r="AH229">
        <v>13</v>
      </c>
      <c r="AJ229">
        <v>9412</v>
      </c>
      <c r="AT229">
        <v>6</v>
      </c>
    </row>
    <row r="230" spans="2:46" ht="15" customHeight="1">
      <c r="B230" s="48">
        <v>2000</v>
      </c>
      <c r="C230" s="49">
        <v>45444</v>
      </c>
      <c r="D230" s="50">
        <v>0.76800925925925922</v>
      </c>
      <c r="E230" s="48" t="s">
        <v>8333</v>
      </c>
      <c r="F230" s="48" t="s">
        <v>803</v>
      </c>
      <c r="G230" s="48" t="s">
        <v>803</v>
      </c>
      <c r="H230" s="48" t="s">
        <v>189</v>
      </c>
      <c r="I230" s="48" t="s">
        <v>189</v>
      </c>
      <c r="J230" s="48" t="s">
        <v>719</v>
      </c>
      <c r="K230" s="48" t="s">
        <v>719</v>
      </c>
      <c r="L230" s="48" t="s">
        <v>133</v>
      </c>
      <c r="M230" s="48" t="s">
        <v>243</v>
      </c>
      <c r="N230" s="48"/>
      <c r="O230" s="48"/>
      <c r="P230" s="48"/>
      <c r="Q230" s="48"/>
      <c r="R230" s="48"/>
      <c r="S230" s="48"/>
      <c r="T230" s="48"/>
      <c r="U230" s="48"/>
      <c r="V230" s="48"/>
      <c r="W230" s="51" t="s">
        <v>261</v>
      </c>
      <c r="X230" t="str">
        <f t="shared" si="6"/>
        <v>SS;SS;JB;JB;BE;BE;SO;CB</v>
      </c>
      <c r="Y230" cm="1">
        <f t="array" ref="Y230">SUM(_xlfn.XLOOKUP(_xlfn.TOROW(F230:V230,1),$AN$34:$AN$43,$AL$34:$AL$43,,0,1))</f>
        <v>28</v>
      </c>
      <c r="Z230">
        <f t="shared" si="7"/>
        <v>8</v>
      </c>
      <c r="AA230" t="str">
        <v>CB</v>
      </c>
      <c r="AG230">
        <v>9563</v>
      </c>
      <c r="AH230">
        <v>13</v>
      </c>
      <c r="AJ230">
        <v>9563</v>
      </c>
      <c r="AT230">
        <v>8</v>
      </c>
    </row>
    <row r="231" spans="2:46" ht="15" customHeight="1">
      <c r="B231" s="48">
        <v>2001</v>
      </c>
      <c r="C231" s="49">
        <v>45444</v>
      </c>
      <c r="D231" s="50">
        <v>0.7707060185185185</v>
      </c>
      <c r="E231" s="48" t="s">
        <v>8334</v>
      </c>
      <c r="F231" s="48" t="s">
        <v>189</v>
      </c>
      <c r="G231" s="48" t="s">
        <v>189</v>
      </c>
      <c r="H231" s="48" t="s">
        <v>304</v>
      </c>
      <c r="I231" s="48" t="s">
        <v>304</v>
      </c>
      <c r="J231" s="48" t="s">
        <v>280</v>
      </c>
      <c r="K231" s="48" t="s">
        <v>319</v>
      </c>
      <c r="L231" s="48" t="s">
        <v>319</v>
      </c>
      <c r="M231" s="48" t="s">
        <v>719</v>
      </c>
      <c r="N231" s="48" t="s">
        <v>719</v>
      </c>
      <c r="O231" s="48"/>
      <c r="P231" s="48"/>
      <c r="Q231" s="48"/>
      <c r="R231" s="48"/>
      <c r="S231" s="48"/>
      <c r="T231" s="48"/>
      <c r="U231" s="48"/>
      <c r="V231" s="48"/>
      <c r="W231" s="51" t="s">
        <v>262</v>
      </c>
      <c r="X231" t="str">
        <f t="shared" si="6"/>
        <v>JB;JB;HD;HD;WB;FR;FR;BE;BE</v>
      </c>
      <c r="Y231" cm="1">
        <f t="array" ref="Y231">SUM(_xlfn.XLOOKUP(_xlfn.TOROW(F231:V231,1),$AN$34:$AN$43,$AL$34:$AL$43,,0,1))</f>
        <v>43</v>
      </c>
      <c r="Z231">
        <f t="shared" si="7"/>
        <v>9</v>
      </c>
      <c r="AA231" t="str">
        <v>WB</v>
      </c>
      <c r="AG231">
        <v>9663</v>
      </c>
      <c r="AH231">
        <v>13</v>
      </c>
      <c r="AJ231">
        <v>9663</v>
      </c>
      <c r="AT231">
        <v>9</v>
      </c>
    </row>
    <row r="232" spans="2:46" ht="15" customHeight="1">
      <c r="B232" s="48">
        <v>2002</v>
      </c>
      <c r="C232" s="49">
        <v>45444</v>
      </c>
      <c r="D232" s="50">
        <v>0.77145833333333336</v>
      </c>
      <c r="E232" s="48" t="s">
        <v>8335</v>
      </c>
      <c r="F232" s="48" t="s">
        <v>319</v>
      </c>
      <c r="G232" s="48" t="s">
        <v>51</v>
      </c>
      <c r="H232" s="48" t="s">
        <v>51</v>
      </c>
      <c r="I232" s="48" t="s">
        <v>51</v>
      </c>
      <c r="J232" s="48" t="s">
        <v>51</v>
      </c>
      <c r="K232" s="48" t="s">
        <v>133</v>
      </c>
      <c r="L232" s="48" t="s">
        <v>319</v>
      </c>
      <c r="M232" s="48"/>
      <c r="N232" s="48"/>
      <c r="O232" s="48"/>
      <c r="P232" s="48"/>
      <c r="Q232" s="48"/>
      <c r="R232" s="48"/>
      <c r="S232" s="48"/>
      <c r="T232" s="48"/>
      <c r="U232" s="48"/>
      <c r="V232" s="48"/>
      <c r="W232" s="51" t="s">
        <v>263</v>
      </c>
      <c r="X232" t="str">
        <f t="shared" si="6"/>
        <v>FR;BB;BB;BB;BB;SO;FR</v>
      </c>
      <c r="Y232" cm="1">
        <f t="array" ref="Y232">SUM(_xlfn.XLOOKUP(_xlfn.TOROW(F232:V232,1),$AN$34:$AN$43,$AL$34:$AL$43,,0,1))</f>
        <v>48</v>
      </c>
      <c r="Z232">
        <f t="shared" si="7"/>
        <v>7</v>
      </c>
      <c r="AA232" t="str">
        <v>WB</v>
      </c>
      <c r="AG232">
        <v>9690</v>
      </c>
      <c r="AH232">
        <v>13</v>
      </c>
      <c r="AJ232">
        <v>9690</v>
      </c>
      <c r="AT232">
        <v>7</v>
      </c>
    </row>
    <row r="233" spans="2:46" ht="15" customHeight="1">
      <c r="B233" s="48">
        <v>2003</v>
      </c>
      <c r="C233" s="49">
        <v>45444</v>
      </c>
      <c r="D233" s="50">
        <v>0.77256944444444442</v>
      </c>
      <c r="E233" s="48" t="s">
        <v>8336</v>
      </c>
      <c r="F233" s="48" t="s">
        <v>189</v>
      </c>
      <c r="G233" s="48" t="s">
        <v>189</v>
      </c>
      <c r="H233" s="48" t="s">
        <v>189</v>
      </c>
      <c r="I233" s="48"/>
      <c r="J233" s="48"/>
      <c r="K233" s="48"/>
      <c r="L233" s="48"/>
      <c r="M233" s="48"/>
      <c r="N233" s="48"/>
      <c r="O233" s="48"/>
      <c r="P233" s="48"/>
      <c r="Q233" s="48"/>
      <c r="R233" s="48"/>
      <c r="S233" s="48"/>
      <c r="T233" s="48"/>
      <c r="U233" s="48"/>
      <c r="V233" s="48"/>
      <c r="W233" s="51" t="s">
        <v>264</v>
      </c>
      <c r="X233" t="str">
        <f t="shared" si="6"/>
        <v>JB;JB;JB</v>
      </c>
      <c r="Y233" cm="1">
        <f t="array" ref="Y233">SUM(_xlfn.XLOOKUP(_xlfn.TOROW(F233:V233,1),$AN$34:$AN$43,$AL$34:$AL$43,,0,1))</f>
        <v>3</v>
      </c>
      <c r="Z233">
        <f t="shared" si="7"/>
        <v>3</v>
      </c>
      <c r="AA233" t="str">
        <v>WB</v>
      </c>
      <c r="AG233">
        <v>9771</v>
      </c>
      <c r="AH233">
        <v>13</v>
      </c>
      <c r="AJ233">
        <v>9771</v>
      </c>
      <c r="AT233">
        <v>3</v>
      </c>
    </row>
    <row r="234" spans="2:46" ht="15" customHeight="1">
      <c r="B234" s="48">
        <v>2004</v>
      </c>
      <c r="C234" s="49">
        <v>45444</v>
      </c>
      <c r="D234" s="50">
        <v>0.77383101851851854</v>
      </c>
      <c r="E234" s="48" t="s">
        <v>8337</v>
      </c>
      <c r="F234" s="48" t="s">
        <v>133</v>
      </c>
      <c r="G234" s="48" t="s">
        <v>319</v>
      </c>
      <c r="H234" s="48" t="s">
        <v>189</v>
      </c>
      <c r="I234" s="48" t="s">
        <v>194</v>
      </c>
      <c r="J234" s="48" t="s">
        <v>719</v>
      </c>
      <c r="K234" s="48" t="s">
        <v>719</v>
      </c>
      <c r="L234" s="48" t="s">
        <v>719</v>
      </c>
      <c r="M234" s="48" t="s">
        <v>719</v>
      </c>
      <c r="N234" s="48" t="s">
        <v>133</v>
      </c>
      <c r="O234" s="48" t="s">
        <v>719</v>
      </c>
      <c r="P234" s="48" t="s">
        <v>304</v>
      </c>
      <c r="Q234" s="48"/>
      <c r="R234" s="48"/>
      <c r="S234" s="48"/>
      <c r="T234" s="48"/>
      <c r="U234" s="48"/>
      <c r="V234" s="48"/>
      <c r="W234" s="51" t="s">
        <v>265</v>
      </c>
      <c r="X234" t="str">
        <f t="shared" si="6"/>
        <v>SO;FR;JB;DH;BE;BE;BE;BE;SO;BE;HD</v>
      </c>
      <c r="Y234" cm="1">
        <f t="array" ref="Y234">SUM(_xlfn.XLOOKUP(_xlfn.TOROW(F234:V234,1),$AN$34:$AN$43,$AL$34:$AL$43,,0,1))</f>
        <v>49</v>
      </c>
      <c r="Z234">
        <f t="shared" si="7"/>
        <v>11</v>
      </c>
      <c r="AA234" t="str">
        <v>BE</v>
      </c>
      <c r="AG234">
        <v>9903</v>
      </c>
      <c r="AH234">
        <v>13</v>
      </c>
      <c r="AJ234">
        <v>9903</v>
      </c>
      <c r="AT234">
        <v>11</v>
      </c>
    </row>
    <row r="235" spans="2:46" ht="15" customHeight="1">
      <c r="B235" s="48">
        <v>2005</v>
      </c>
      <c r="C235" s="49">
        <v>45444</v>
      </c>
      <c r="D235" s="50">
        <v>0.77708333333333335</v>
      </c>
      <c r="E235" s="48" t="s">
        <v>8338</v>
      </c>
      <c r="F235" s="48" t="s">
        <v>719</v>
      </c>
      <c r="G235" s="48" t="s">
        <v>719</v>
      </c>
      <c r="H235" s="48" t="s">
        <v>719</v>
      </c>
      <c r="I235" s="48" t="s">
        <v>719</v>
      </c>
      <c r="J235" s="48" t="s">
        <v>133</v>
      </c>
      <c r="K235" s="48"/>
      <c r="L235" s="48"/>
      <c r="M235" s="48"/>
      <c r="N235" s="48"/>
      <c r="O235" s="48"/>
      <c r="P235" s="48"/>
      <c r="Q235" s="48"/>
      <c r="R235" s="48"/>
      <c r="S235" s="48"/>
      <c r="T235" s="48"/>
      <c r="U235" s="48"/>
      <c r="V235" s="48"/>
      <c r="W235" s="51" t="s">
        <v>266</v>
      </c>
      <c r="X235" t="str">
        <f t="shared" si="6"/>
        <v>BE;BE;BE;BE;SO</v>
      </c>
      <c r="Y235" cm="1">
        <f t="array" ref="Y235">SUM(_xlfn.XLOOKUP(_xlfn.TOROW(F235:V235,1),$AN$34:$AN$43,$AL$34:$AL$43,,0,1))</f>
        <v>22</v>
      </c>
      <c r="Z235">
        <f t="shared" si="7"/>
        <v>5</v>
      </c>
      <c r="AA235" t="str">
        <v>BE</v>
      </c>
      <c r="AG235">
        <v>10119</v>
      </c>
      <c r="AH235">
        <v>13</v>
      </c>
      <c r="AJ235">
        <v>10119</v>
      </c>
      <c r="AT235">
        <v>5</v>
      </c>
    </row>
    <row r="236" spans="2:46" ht="15" customHeight="1">
      <c r="B236" s="48">
        <v>2006</v>
      </c>
      <c r="C236" s="49">
        <v>45444</v>
      </c>
      <c r="D236" s="50">
        <v>0.77784722222222225</v>
      </c>
      <c r="E236" s="48" t="s">
        <v>8339</v>
      </c>
      <c r="F236" s="48" t="s">
        <v>319</v>
      </c>
      <c r="G236" s="48" t="s">
        <v>243</v>
      </c>
      <c r="H236" s="48" t="s">
        <v>194</v>
      </c>
      <c r="I236" s="48" t="s">
        <v>719</v>
      </c>
      <c r="J236" s="48" t="s">
        <v>189</v>
      </c>
      <c r="K236" s="48" t="s">
        <v>194</v>
      </c>
      <c r="L236" s="48" t="s">
        <v>189</v>
      </c>
      <c r="M236" s="48" t="s">
        <v>304</v>
      </c>
      <c r="N236" s="48" t="s">
        <v>803</v>
      </c>
      <c r="O236" s="48" t="s">
        <v>803</v>
      </c>
      <c r="P236" s="48" t="s">
        <v>803</v>
      </c>
      <c r="Q236" s="48" t="s">
        <v>803</v>
      </c>
      <c r="R236" s="48"/>
      <c r="S236" s="48"/>
      <c r="T236" s="48"/>
      <c r="U236" s="48"/>
      <c r="V236" s="48"/>
      <c r="W236" s="51" t="s">
        <v>267</v>
      </c>
      <c r="X236" t="str">
        <f t="shared" si="6"/>
        <v>FR;CB;DH;BE;JB;DH;JB;HD;SS;SS;SS;SS</v>
      </c>
      <c r="Y236" cm="1">
        <f t="array" ref="Y236">SUM(_xlfn.XLOOKUP(_xlfn.TOROW(F236:V236,1),$AN$34:$AN$43,$AL$34:$AL$43,,0,1))</f>
        <v>55</v>
      </c>
      <c r="Z236">
        <f t="shared" si="7"/>
        <v>12</v>
      </c>
      <c r="AA236" t="str">
        <v>BE</v>
      </c>
      <c r="AG236">
        <v>10159</v>
      </c>
      <c r="AH236">
        <v>13</v>
      </c>
      <c r="AJ236">
        <v>10159</v>
      </c>
      <c r="AT236">
        <v>12</v>
      </c>
    </row>
    <row r="237" spans="2:46" ht="15" customHeight="1">
      <c r="B237" s="48">
        <v>2007</v>
      </c>
      <c r="C237" s="49">
        <v>45444</v>
      </c>
      <c r="D237" s="50">
        <v>0.77828703703703705</v>
      </c>
      <c r="E237" s="48" t="s">
        <v>8340</v>
      </c>
      <c r="F237" s="48" t="s">
        <v>194</v>
      </c>
      <c r="G237" s="48" t="s">
        <v>194</v>
      </c>
      <c r="H237" s="48"/>
      <c r="I237" s="48"/>
      <c r="J237" s="48"/>
      <c r="K237" s="48"/>
      <c r="L237" s="48"/>
      <c r="M237" s="48"/>
      <c r="N237" s="48"/>
      <c r="O237" s="48"/>
      <c r="P237" s="48"/>
      <c r="Q237" s="48"/>
      <c r="R237" s="48"/>
      <c r="S237" s="48"/>
      <c r="T237" s="48"/>
      <c r="U237" s="48"/>
      <c r="V237" s="48"/>
      <c r="W237" s="51" t="s">
        <v>268</v>
      </c>
      <c r="X237" t="str">
        <f t="shared" si="6"/>
        <v>DH;DH</v>
      </c>
      <c r="Y237" cm="1">
        <f t="array" ref="Y237">SUM(_xlfn.XLOOKUP(_xlfn.TOROW(F237:V237,1),$AN$34:$AN$43,$AL$34:$AL$43,,0,1))</f>
        <v>18</v>
      </c>
      <c r="Z237">
        <f t="shared" si="7"/>
        <v>2</v>
      </c>
      <c r="AA237" t="str">
        <v>BE</v>
      </c>
      <c r="AG237">
        <v>10186</v>
      </c>
      <c r="AH237">
        <v>13</v>
      </c>
      <c r="AJ237">
        <v>10186</v>
      </c>
      <c r="AT237">
        <v>2</v>
      </c>
    </row>
    <row r="238" spans="2:46" ht="15" customHeight="1">
      <c r="B238" s="48">
        <v>2008</v>
      </c>
      <c r="C238" s="49">
        <v>45444</v>
      </c>
      <c r="D238" s="50">
        <v>0.78256944444444443</v>
      </c>
      <c r="E238" s="48" t="s">
        <v>8341</v>
      </c>
      <c r="F238" s="48" t="s">
        <v>189</v>
      </c>
      <c r="G238" s="48" t="s">
        <v>719</v>
      </c>
      <c r="H238" s="48" t="s">
        <v>719</v>
      </c>
      <c r="I238" s="48" t="s">
        <v>719</v>
      </c>
      <c r="J238" s="48" t="s">
        <v>719</v>
      </c>
      <c r="K238" s="48"/>
      <c r="L238" s="48"/>
      <c r="M238" s="48"/>
      <c r="N238" s="48"/>
      <c r="O238" s="48"/>
      <c r="P238" s="48"/>
      <c r="Q238" s="48"/>
      <c r="R238" s="48"/>
      <c r="S238" s="48"/>
      <c r="T238" s="48"/>
      <c r="U238" s="48"/>
      <c r="V238" s="48"/>
      <c r="W238" s="51" t="s">
        <v>269</v>
      </c>
      <c r="X238" t="str">
        <f t="shared" si="6"/>
        <v>JB;BE;BE;BE;BE</v>
      </c>
      <c r="Y238" cm="1">
        <f t="array" ref="Y238">SUM(_xlfn.XLOOKUP(_xlfn.TOROW(F238:V238,1),$AN$34:$AN$43,$AL$34:$AL$43,,0,1))</f>
        <v>21</v>
      </c>
      <c r="Z238">
        <f t="shared" si="7"/>
        <v>5</v>
      </c>
      <c r="AA238" t="str">
        <v>BE</v>
      </c>
      <c r="AG238">
        <v>10371</v>
      </c>
      <c r="AH238">
        <v>13</v>
      </c>
      <c r="AJ238">
        <v>10371</v>
      </c>
      <c r="AT238">
        <v>5</v>
      </c>
    </row>
    <row r="239" spans="2:46" ht="15" customHeight="1">
      <c r="B239" s="48">
        <v>2009</v>
      </c>
      <c r="C239" s="49">
        <v>45444</v>
      </c>
      <c r="D239" s="50">
        <v>0.78509259259259256</v>
      </c>
      <c r="E239" s="48" t="s">
        <v>8342</v>
      </c>
      <c r="F239" s="48" t="s">
        <v>133</v>
      </c>
      <c r="G239" s="48" t="s">
        <v>189</v>
      </c>
      <c r="H239" s="48" t="s">
        <v>304</v>
      </c>
      <c r="I239" s="48" t="s">
        <v>304</v>
      </c>
      <c r="J239" s="48" t="s">
        <v>319</v>
      </c>
      <c r="K239" s="48"/>
      <c r="L239" s="48"/>
      <c r="M239" s="48"/>
      <c r="N239" s="48"/>
      <c r="O239" s="48"/>
      <c r="P239" s="48"/>
      <c r="Q239" s="48"/>
      <c r="R239" s="48"/>
      <c r="S239" s="48"/>
      <c r="T239" s="48"/>
      <c r="U239" s="48"/>
      <c r="V239" s="48"/>
      <c r="W239" s="51" t="s">
        <v>270</v>
      </c>
      <c r="X239" t="str">
        <f t="shared" si="6"/>
        <v>SO;JB;HD;HD;FR</v>
      </c>
      <c r="Y239" cm="1">
        <f t="array" ref="Y239">SUM(_xlfn.XLOOKUP(_xlfn.TOROW(F239:V239,1),$AN$34:$AN$43,$AL$34:$AL$43,,0,1))</f>
        <v>20</v>
      </c>
      <c r="Z239">
        <f t="shared" si="7"/>
        <v>5</v>
      </c>
      <c r="AA239" t="str">
        <v>SO</v>
      </c>
      <c r="AG239">
        <v>10555</v>
      </c>
      <c r="AH239">
        <v>13</v>
      </c>
      <c r="AJ239">
        <v>10555</v>
      </c>
      <c r="AT239">
        <v>5</v>
      </c>
    </row>
    <row r="240" spans="2:46" ht="15" customHeight="1">
      <c r="B240" s="48">
        <v>2010</v>
      </c>
      <c r="C240" s="49">
        <v>45444</v>
      </c>
      <c r="D240" s="50">
        <v>0.78690972222222222</v>
      </c>
      <c r="E240" s="48" t="s">
        <v>8343</v>
      </c>
      <c r="F240" s="48" t="s">
        <v>319</v>
      </c>
      <c r="G240" s="48" t="s">
        <v>803</v>
      </c>
      <c r="H240" s="48" t="s">
        <v>280</v>
      </c>
      <c r="I240" s="48" t="s">
        <v>280</v>
      </c>
      <c r="J240" s="48" t="s">
        <v>280</v>
      </c>
      <c r="K240" s="48" t="s">
        <v>280</v>
      </c>
      <c r="L240" s="48" t="s">
        <v>243</v>
      </c>
      <c r="M240" s="48"/>
      <c r="N240" s="48"/>
      <c r="O240" s="48"/>
      <c r="P240" s="48"/>
      <c r="Q240" s="48"/>
      <c r="R240" s="48"/>
      <c r="S240" s="48"/>
      <c r="T240" s="48"/>
      <c r="U240" s="48"/>
      <c r="V240" s="48"/>
      <c r="W240" s="51" t="s">
        <v>271</v>
      </c>
      <c r="X240" t="str">
        <f t="shared" si="6"/>
        <v>FR;SS;WB;WB;WB;WB;CB</v>
      </c>
      <c r="Y240" cm="1">
        <f t="array" ref="Y240">SUM(_xlfn.XLOOKUP(_xlfn.TOROW(F240:V240,1),$AN$34:$AN$43,$AL$34:$AL$43,,0,1))</f>
        <v>58</v>
      </c>
      <c r="Z240">
        <f t="shared" si="7"/>
        <v>7</v>
      </c>
      <c r="AA240" t="str">
        <v>DH</v>
      </c>
      <c r="AG240">
        <v>10616</v>
      </c>
      <c r="AH240">
        <v>13</v>
      </c>
      <c r="AJ240">
        <v>10616</v>
      </c>
      <c r="AT240">
        <v>7</v>
      </c>
    </row>
    <row r="241" spans="2:46" ht="15" customHeight="1">
      <c r="B241" s="48">
        <v>2011</v>
      </c>
      <c r="C241" s="49">
        <v>45444</v>
      </c>
      <c r="D241" s="50">
        <v>0.78817129629629634</v>
      </c>
      <c r="E241" s="48" t="s">
        <v>8344</v>
      </c>
      <c r="F241" s="48" t="s">
        <v>304</v>
      </c>
      <c r="G241" s="48" t="s">
        <v>803</v>
      </c>
      <c r="H241" s="48" t="s">
        <v>243</v>
      </c>
      <c r="I241" s="48" t="s">
        <v>304</v>
      </c>
      <c r="J241" s="48" t="s">
        <v>304</v>
      </c>
      <c r="K241" s="48" t="s">
        <v>243</v>
      </c>
      <c r="L241" s="48" t="s">
        <v>51</v>
      </c>
      <c r="M241" s="48" t="s">
        <v>51</v>
      </c>
      <c r="N241" s="48" t="s">
        <v>51</v>
      </c>
      <c r="O241" s="48"/>
      <c r="P241" s="48"/>
      <c r="Q241" s="48"/>
      <c r="R241" s="48"/>
      <c r="S241" s="48"/>
      <c r="T241" s="48"/>
      <c r="U241" s="48"/>
      <c r="V241" s="48"/>
      <c r="W241" s="51" t="s">
        <v>272</v>
      </c>
      <c r="X241" t="str">
        <f t="shared" si="6"/>
        <v>HD;SS;CB;HD;HD;CB;BB;BB;BB</v>
      </c>
      <c r="Y241" cm="1">
        <f t="array" ref="Y241">SUM(_xlfn.XLOOKUP(_xlfn.TOROW(F241:V241,1),$AN$34:$AN$43,$AL$34:$AL$43,,0,1))</f>
        <v>70</v>
      </c>
      <c r="Z241">
        <f t="shared" si="7"/>
        <v>9</v>
      </c>
      <c r="AA241" t="str">
        <v>SS</v>
      </c>
      <c r="AG241">
        <v>10735</v>
      </c>
      <c r="AH241">
        <v>13</v>
      </c>
      <c r="AJ241">
        <v>10735</v>
      </c>
      <c r="AT241">
        <v>9</v>
      </c>
    </row>
    <row r="242" spans="2:46" ht="15" customHeight="1">
      <c r="B242" s="48">
        <v>2012</v>
      </c>
      <c r="C242" s="49">
        <v>45444</v>
      </c>
      <c r="D242" s="50">
        <v>0.78848379629629628</v>
      </c>
      <c r="E242" s="48" t="s">
        <v>8345</v>
      </c>
      <c r="F242" s="48" t="s">
        <v>280</v>
      </c>
      <c r="G242" s="48" t="s">
        <v>280</v>
      </c>
      <c r="H242" s="48" t="s">
        <v>280</v>
      </c>
      <c r="I242" s="48" t="s">
        <v>194</v>
      </c>
      <c r="J242" s="48" t="s">
        <v>304</v>
      </c>
      <c r="K242" s="48" t="s">
        <v>133</v>
      </c>
      <c r="L242" s="48" t="s">
        <v>133</v>
      </c>
      <c r="M242" s="48"/>
      <c r="N242" s="48"/>
      <c r="O242" s="48"/>
      <c r="P242" s="48"/>
      <c r="Q242" s="48"/>
      <c r="R242" s="48"/>
      <c r="S242" s="48"/>
      <c r="T242" s="48"/>
      <c r="U242" s="48"/>
      <c r="V242" s="48"/>
      <c r="W242" s="51" t="s">
        <v>273</v>
      </c>
      <c r="X242" t="str">
        <f t="shared" si="6"/>
        <v>WB;WB;WB;DH;HD;SO;SO</v>
      </c>
      <c r="Y242" cm="1">
        <f t="array" ref="Y242">SUM(_xlfn.XLOOKUP(_xlfn.TOROW(F242:V242,1),$AN$34:$AN$43,$AL$34:$AL$43,,0,1))</f>
        <v>53</v>
      </c>
      <c r="Z242">
        <f t="shared" si="7"/>
        <v>7</v>
      </c>
      <c r="AA242" t="str">
        <v>BE</v>
      </c>
      <c r="AG242">
        <v>1821</v>
      </c>
      <c r="AH242">
        <v>12</v>
      </c>
      <c r="AJ242">
        <v>1821</v>
      </c>
      <c r="AT242">
        <v>7</v>
      </c>
    </row>
    <row r="243" spans="2:46" ht="15" customHeight="1">
      <c r="B243" s="48">
        <v>2013</v>
      </c>
      <c r="C243" s="49">
        <v>45444</v>
      </c>
      <c r="D243" s="50">
        <v>0.78883101851851856</v>
      </c>
      <c r="E243" s="48" t="s">
        <v>8346</v>
      </c>
      <c r="F243" s="48" t="s">
        <v>194</v>
      </c>
      <c r="G243" s="48" t="s">
        <v>243</v>
      </c>
      <c r="H243" s="48" t="s">
        <v>719</v>
      </c>
      <c r="I243" s="48" t="s">
        <v>719</v>
      </c>
      <c r="J243" s="48" t="s">
        <v>194</v>
      </c>
      <c r="K243" s="48" t="s">
        <v>803</v>
      </c>
      <c r="L243" s="48" t="s">
        <v>803</v>
      </c>
      <c r="M243" s="48" t="s">
        <v>280</v>
      </c>
      <c r="N243" s="48" t="s">
        <v>194</v>
      </c>
      <c r="O243" s="48" t="s">
        <v>133</v>
      </c>
      <c r="P243" s="48"/>
      <c r="Q243" s="48"/>
      <c r="R243" s="48"/>
      <c r="S243" s="48"/>
      <c r="T243" s="48"/>
      <c r="U243" s="48"/>
      <c r="V243" s="48"/>
      <c r="W243" s="51" t="s">
        <v>274</v>
      </c>
      <c r="X243" t="str">
        <f t="shared" si="6"/>
        <v>DH;CB;BE;BE;DH;SS;SS;WB;DH;SO</v>
      </c>
      <c r="Y243" cm="1">
        <f t="array" ref="Y243">SUM(_xlfn.XLOOKUP(_xlfn.TOROW(F243:V243,1),$AN$34:$AN$43,$AL$34:$AL$43,,0,1))</f>
        <v>64</v>
      </c>
      <c r="Z243">
        <f t="shared" si="7"/>
        <v>10</v>
      </c>
      <c r="AA243" t="str">
        <v>BE</v>
      </c>
      <c r="AG243">
        <v>1911</v>
      </c>
      <c r="AH243">
        <v>12</v>
      </c>
      <c r="AJ243">
        <v>1911</v>
      </c>
      <c r="AT243">
        <v>10</v>
      </c>
    </row>
    <row r="244" spans="2:46" ht="15" customHeight="1">
      <c r="B244" s="48">
        <v>2014</v>
      </c>
      <c r="C244" s="49">
        <v>45444</v>
      </c>
      <c r="D244" s="50">
        <v>0.78898148148148151</v>
      </c>
      <c r="E244" s="48" t="s">
        <v>51</v>
      </c>
      <c r="F244" s="48" t="s">
        <v>51</v>
      </c>
      <c r="G244" s="48"/>
      <c r="H244" s="48"/>
      <c r="I244" s="48"/>
      <c r="J244" s="48"/>
      <c r="K244" s="48"/>
      <c r="L244" s="48"/>
      <c r="M244" s="48"/>
      <c r="N244" s="48"/>
      <c r="O244" s="48"/>
      <c r="P244" s="48"/>
      <c r="Q244" s="48"/>
      <c r="R244" s="48"/>
      <c r="S244" s="48"/>
      <c r="T244" s="48"/>
      <c r="U244" s="48"/>
      <c r="V244" s="48"/>
      <c r="W244" s="51" t="s">
        <v>52</v>
      </c>
      <c r="X244" t="str">
        <f t="shared" si="6"/>
        <v>BB</v>
      </c>
      <c r="Y244" cm="1">
        <f t="array" ref="Y244">SUM(_xlfn.XLOOKUP(_xlfn.TOROW(F244:V244,1),$AN$34:$AN$43,$AL$34:$AL$43,,0,1))</f>
        <v>10</v>
      </c>
      <c r="Z244">
        <f t="shared" si="7"/>
        <v>1</v>
      </c>
      <c r="AA244" t="str">
        <v>BE</v>
      </c>
      <c r="AG244">
        <v>2006</v>
      </c>
      <c r="AH244">
        <v>12</v>
      </c>
      <c r="AJ244">
        <v>2006</v>
      </c>
      <c r="AT244">
        <v>1</v>
      </c>
    </row>
    <row r="245" spans="2:46" ht="15" customHeight="1">
      <c r="B245" s="48">
        <v>2015</v>
      </c>
      <c r="C245" s="49">
        <v>45444</v>
      </c>
      <c r="D245" s="50">
        <v>0.78989583333333335</v>
      </c>
      <c r="E245" s="48" t="s">
        <v>8347</v>
      </c>
      <c r="F245" s="48" t="s">
        <v>803</v>
      </c>
      <c r="G245" s="48" t="s">
        <v>133</v>
      </c>
      <c r="H245" s="48" t="s">
        <v>133</v>
      </c>
      <c r="I245" s="48" t="s">
        <v>803</v>
      </c>
      <c r="J245" s="48" t="s">
        <v>319</v>
      </c>
      <c r="K245" s="48" t="s">
        <v>243</v>
      </c>
      <c r="L245" s="48" t="s">
        <v>304</v>
      </c>
      <c r="M245" s="48" t="s">
        <v>194</v>
      </c>
      <c r="N245" s="48" t="s">
        <v>51</v>
      </c>
      <c r="O245" s="48" t="s">
        <v>51</v>
      </c>
      <c r="P245" s="48" t="s">
        <v>803</v>
      </c>
      <c r="Q245" s="48"/>
      <c r="R245" s="48"/>
      <c r="S245" s="48"/>
      <c r="T245" s="48"/>
      <c r="U245" s="48"/>
      <c r="V245" s="48"/>
      <c r="W245" s="51" t="s">
        <v>275</v>
      </c>
      <c r="X245" t="str">
        <f t="shared" si="6"/>
        <v>SS;SO;SO;SS;FR;CB;HD;DH;BB;BB;SS</v>
      </c>
      <c r="Y245" cm="1">
        <f t="array" ref="Y245">SUM(_xlfn.XLOOKUP(_xlfn.TOROW(F245:V245,1),$AN$34:$AN$43,$AL$34:$AL$43,,0,1))</f>
        <v>60</v>
      </c>
      <c r="Z245">
        <f t="shared" si="7"/>
        <v>11</v>
      </c>
      <c r="AA245" t="str">
        <v>WB</v>
      </c>
      <c r="AG245">
        <v>2018</v>
      </c>
      <c r="AH245">
        <v>12</v>
      </c>
      <c r="AJ245">
        <v>2018</v>
      </c>
      <c r="AT245">
        <v>11</v>
      </c>
    </row>
    <row r="246" spans="2:46" ht="15" customHeight="1">
      <c r="B246" s="48">
        <v>2016</v>
      </c>
      <c r="C246" s="49">
        <v>45444</v>
      </c>
      <c r="D246" s="50">
        <v>0.79114583333333333</v>
      </c>
      <c r="E246" s="48" t="s">
        <v>8348</v>
      </c>
      <c r="F246" s="48" t="s">
        <v>189</v>
      </c>
      <c r="G246" s="48" t="s">
        <v>280</v>
      </c>
      <c r="H246" s="48" t="s">
        <v>189</v>
      </c>
      <c r="I246" s="48" t="s">
        <v>803</v>
      </c>
      <c r="J246" s="48" t="s">
        <v>803</v>
      </c>
      <c r="K246" s="48" t="s">
        <v>803</v>
      </c>
      <c r="L246" s="48" t="s">
        <v>803</v>
      </c>
      <c r="M246" s="48" t="s">
        <v>719</v>
      </c>
      <c r="N246" s="48"/>
      <c r="O246" s="48"/>
      <c r="P246" s="48"/>
      <c r="Q246" s="48"/>
      <c r="R246" s="48"/>
      <c r="S246" s="48"/>
      <c r="T246" s="48"/>
      <c r="U246" s="48"/>
      <c r="V246" s="48"/>
      <c r="W246" s="51" t="s">
        <v>276</v>
      </c>
      <c r="X246" t="str">
        <f t="shared" si="6"/>
        <v>JB;WB;JB;SS;SS;SS;SS;BE</v>
      </c>
      <c r="Y246" cm="1">
        <f t="array" ref="Y246">SUM(_xlfn.XLOOKUP(_xlfn.TOROW(F246:V246,1),$AN$34:$AN$43,$AL$34:$AL$43,,0,1))</f>
        <v>30</v>
      </c>
      <c r="Z246">
        <f t="shared" si="7"/>
        <v>8</v>
      </c>
      <c r="AA246" t="str">
        <v>WB</v>
      </c>
      <c r="AG246">
        <v>2092</v>
      </c>
      <c r="AH246">
        <v>12</v>
      </c>
      <c r="AJ246">
        <v>2092</v>
      </c>
      <c r="AT246">
        <v>8</v>
      </c>
    </row>
    <row r="247" spans="2:46" ht="15" customHeight="1">
      <c r="B247" s="48">
        <v>2017</v>
      </c>
      <c r="C247" s="49">
        <v>45444</v>
      </c>
      <c r="D247" s="50">
        <v>0.79374999999999996</v>
      </c>
      <c r="E247" s="48" t="s">
        <v>8349</v>
      </c>
      <c r="F247" s="48" t="s">
        <v>194</v>
      </c>
      <c r="G247" s="48" t="s">
        <v>803</v>
      </c>
      <c r="H247" s="48" t="s">
        <v>194</v>
      </c>
      <c r="I247" s="48" t="s">
        <v>189</v>
      </c>
      <c r="J247" s="48" t="s">
        <v>133</v>
      </c>
      <c r="K247" s="48" t="s">
        <v>319</v>
      </c>
      <c r="L247" s="48" t="s">
        <v>803</v>
      </c>
      <c r="M247" s="48"/>
      <c r="N247" s="48"/>
      <c r="O247" s="48"/>
      <c r="P247" s="48"/>
      <c r="Q247" s="48"/>
      <c r="R247" s="48"/>
      <c r="S247" s="48"/>
      <c r="T247" s="48"/>
      <c r="U247" s="48"/>
      <c r="V247" s="48"/>
      <c r="W247" s="51" t="s">
        <v>277</v>
      </c>
      <c r="X247" t="str">
        <f t="shared" si="6"/>
        <v>DH;SS;DH;JB;SO;FR;SS</v>
      </c>
      <c r="Y247" cm="1">
        <f t="array" ref="Y247">SUM(_xlfn.XLOOKUP(_xlfn.TOROW(F247:V247,1),$AN$34:$AN$43,$AL$34:$AL$43,,0,1))</f>
        <v>30</v>
      </c>
      <c r="Z247">
        <f t="shared" si="7"/>
        <v>7</v>
      </c>
      <c r="AA247" t="str">
        <v>FR</v>
      </c>
      <c r="AG247">
        <v>2095</v>
      </c>
      <c r="AH247">
        <v>12</v>
      </c>
      <c r="AJ247">
        <v>2095</v>
      </c>
      <c r="AT247">
        <v>7</v>
      </c>
    </row>
    <row r="248" spans="2:46" ht="15" customHeight="1">
      <c r="B248" s="48">
        <v>2018</v>
      </c>
      <c r="C248" s="49">
        <v>45444</v>
      </c>
      <c r="D248" s="50">
        <v>0.79630787037037032</v>
      </c>
      <c r="E248" s="48" t="s">
        <v>8350</v>
      </c>
      <c r="F248" s="48" t="s">
        <v>280</v>
      </c>
      <c r="G248" s="48" t="s">
        <v>280</v>
      </c>
      <c r="H248" s="48" t="s">
        <v>51</v>
      </c>
      <c r="I248" s="48" t="s">
        <v>280</v>
      </c>
      <c r="J248" s="48" t="s">
        <v>319</v>
      </c>
      <c r="K248" s="48" t="s">
        <v>319</v>
      </c>
      <c r="L248" s="48" t="s">
        <v>194</v>
      </c>
      <c r="M248" s="48" t="s">
        <v>719</v>
      </c>
      <c r="N248" s="48" t="s">
        <v>133</v>
      </c>
      <c r="O248" s="48" t="s">
        <v>243</v>
      </c>
      <c r="P248" s="48" t="s">
        <v>243</v>
      </c>
      <c r="Q248" s="48" t="s">
        <v>719</v>
      </c>
      <c r="R248" s="48"/>
      <c r="S248" s="48"/>
      <c r="T248" s="48"/>
      <c r="U248" s="48"/>
      <c r="V248" s="48"/>
      <c r="W248" s="51" t="s">
        <v>278</v>
      </c>
      <c r="X248" t="str">
        <f t="shared" si="6"/>
        <v>WB;WB;BB;WB;FR;FR;DH;BE;SO;CB;CB;BE</v>
      </c>
      <c r="Y248" cm="1">
        <f t="array" ref="Y248">SUM(_xlfn.XLOOKUP(_xlfn.TOROW(F248:V248,1),$AN$34:$AN$43,$AL$34:$AL$43,,0,1))</f>
        <v>86</v>
      </c>
      <c r="Z248">
        <f t="shared" si="7"/>
        <v>12</v>
      </c>
      <c r="AA248" t="str">
        <v>FR</v>
      </c>
      <c r="AG248">
        <v>2117</v>
      </c>
      <c r="AH248">
        <v>12</v>
      </c>
      <c r="AJ248">
        <v>2117</v>
      </c>
      <c r="AT248">
        <v>12</v>
      </c>
    </row>
    <row r="249" spans="2:46" ht="15" customHeight="1">
      <c r="B249" s="48">
        <v>2019</v>
      </c>
      <c r="C249" s="49">
        <v>45444</v>
      </c>
      <c r="D249" s="50">
        <v>0.79947916666666663</v>
      </c>
      <c r="E249" s="48" t="s">
        <v>8351</v>
      </c>
      <c r="F249" s="48" t="s">
        <v>304</v>
      </c>
      <c r="G249" s="48" t="s">
        <v>133</v>
      </c>
      <c r="H249" s="48" t="s">
        <v>319</v>
      </c>
      <c r="I249" s="48" t="s">
        <v>319</v>
      </c>
      <c r="J249" s="48"/>
      <c r="K249" s="48"/>
      <c r="L249" s="48"/>
      <c r="M249" s="48"/>
      <c r="N249" s="48"/>
      <c r="O249" s="48"/>
      <c r="P249" s="48"/>
      <c r="Q249" s="48"/>
      <c r="R249" s="48"/>
      <c r="S249" s="48"/>
      <c r="T249" s="48"/>
      <c r="U249" s="48"/>
      <c r="V249" s="48"/>
      <c r="W249" s="51" t="s">
        <v>279</v>
      </c>
      <c r="X249" t="str">
        <f t="shared" si="6"/>
        <v>HD;SO;FR;FR</v>
      </c>
      <c r="Y249" cm="1">
        <f t="array" ref="Y249">SUM(_xlfn.XLOOKUP(_xlfn.TOROW(F249:V249,1),$AN$34:$AN$43,$AL$34:$AL$43,,0,1))</f>
        <v>15</v>
      </c>
      <c r="Z249">
        <f t="shared" si="7"/>
        <v>4</v>
      </c>
      <c r="AA249" t="str">
        <v>WB</v>
      </c>
      <c r="AG249">
        <v>2124</v>
      </c>
      <c r="AH249">
        <v>12</v>
      </c>
      <c r="AJ249">
        <v>2124</v>
      </c>
      <c r="AT249">
        <v>4</v>
      </c>
    </row>
    <row r="250" spans="2:46" ht="15" customHeight="1">
      <c r="B250" s="48">
        <v>2020</v>
      </c>
      <c r="C250" s="49">
        <v>45444</v>
      </c>
      <c r="D250" s="50">
        <v>0.80116898148148152</v>
      </c>
      <c r="E250" s="48" t="s">
        <v>280</v>
      </c>
      <c r="F250" s="48" t="s">
        <v>280</v>
      </c>
      <c r="G250" s="48"/>
      <c r="H250" s="48"/>
      <c r="I250" s="48"/>
      <c r="J250" s="48"/>
      <c r="K250" s="48"/>
      <c r="L250" s="48"/>
      <c r="M250" s="48"/>
      <c r="N250" s="48"/>
      <c r="O250" s="48"/>
      <c r="P250" s="48"/>
      <c r="Q250" s="48"/>
      <c r="R250" s="48"/>
      <c r="S250" s="48"/>
      <c r="T250" s="48"/>
      <c r="U250" s="48"/>
      <c r="V250" s="48"/>
      <c r="W250" s="51" t="s">
        <v>281</v>
      </c>
      <c r="X250" t="str">
        <f t="shared" si="6"/>
        <v>WB</v>
      </c>
      <c r="Y250" cm="1">
        <f t="array" ref="Y250">SUM(_xlfn.XLOOKUP(_xlfn.TOROW(F250:V250,1),$AN$34:$AN$43,$AL$34:$AL$43,,0,1))</f>
        <v>11</v>
      </c>
      <c r="Z250">
        <f t="shared" si="7"/>
        <v>1</v>
      </c>
      <c r="AA250" t="str">
        <v>SS</v>
      </c>
      <c r="AG250">
        <v>2203</v>
      </c>
      <c r="AH250">
        <v>12</v>
      </c>
      <c r="AJ250">
        <v>2203</v>
      </c>
      <c r="AT250">
        <v>1</v>
      </c>
    </row>
    <row r="251" spans="2:46" ht="15" customHeight="1">
      <c r="B251" s="48">
        <v>2021</v>
      </c>
      <c r="C251" s="49">
        <v>45444</v>
      </c>
      <c r="D251" s="50">
        <v>0.80598379629629635</v>
      </c>
      <c r="E251" s="48" t="s">
        <v>8352</v>
      </c>
      <c r="F251" s="48" t="s">
        <v>51</v>
      </c>
      <c r="G251" s="48" t="s">
        <v>133</v>
      </c>
      <c r="H251" s="48" t="s">
        <v>243</v>
      </c>
      <c r="I251" s="48" t="s">
        <v>243</v>
      </c>
      <c r="J251" s="48" t="s">
        <v>189</v>
      </c>
      <c r="K251" s="48"/>
      <c r="L251" s="48"/>
      <c r="M251" s="48"/>
      <c r="N251" s="48"/>
      <c r="O251" s="48"/>
      <c r="P251" s="48"/>
      <c r="Q251" s="48"/>
      <c r="R251" s="48"/>
      <c r="S251" s="48"/>
      <c r="T251" s="48"/>
      <c r="U251" s="48"/>
      <c r="V251" s="48"/>
      <c r="W251" s="51" t="s">
        <v>282</v>
      </c>
      <c r="X251" t="str">
        <f t="shared" si="6"/>
        <v>BB;SO;CB;CB;JB</v>
      </c>
      <c r="Y251" cm="1">
        <f t="array" ref="Y251">SUM(_xlfn.XLOOKUP(_xlfn.TOROW(F251:V251,1),$AN$34:$AN$43,$AL$34:$AL$43,,0,1))</f>
        <v>29</v>
      </c>
      <c r="Z251">
        <f t="shared" si="7"/>
        <v>5</v>
      </c>
      <c r="AA251" t="str">
        <v>DH</v>
      </c>
      <c r="AG251">
        <v>2228</v>
      </c>
      <c r="AH251">
        <v>12</v>
      </c>
      <c r="AJ251">
        <v>2228</v>
      </c>
      <c r="AT251">
        <v>5</v>
      </c>
    </row>
    <row r="252" spans="2:46" ht="15" customHeight="1">
      <c r="B252" s="48">
        <v>2022</v>
      </c>
      <c r="C252" s="49">
        <v>45444</v>
      </c>
      <c r="D252" s="50">
        <v>0.80615740740740738</v>
      </c>
      <c r="E252" s="48" t="s">
        <v>8353</v>
      </c>
      <c r="F252" s="48" t="s">
        <v>304</v>
      </c>
      <c r="G252" s="48" t="s">
        <v>304</v>
      </c>
      <c r="H252" s="48" t="s">
        <v>189</v>
      </c>
      <c r="I252" s="48" t="s">
        <v>189</v>
      </c>
      <c r="J252" s="48" t="s">
        <v>194</v>
      </c>
      <c r="K252" s="48" t="s">
        <v>194</v>
      </c>
      <c r="L252" s="48" t="s">
        <v>194</v>
      </c>
      <c r="M252" s="48" t="s">
        <v>194</v>
      </c>
      <c r="N252" s="48"/>
      <c r="O252" s="48"/>
      <c r="P252" s="48"/>
      <c r="Q252" s="48"/>
      <c r="R252" s="48"/>
      <c r="S252" s="48"/>
      <c r="T252" s="48"/>
      <c r="U252" s="48"/>
      <c r="V252" s="48"/>
      <c r="W252" s="51" t="s">
        <v>283</v>
      </c>
      <c r="X252" t="str">
        <f t="shared" si="6"/>
        <v>HD;HD;JB;JB;DH;DH;DH;DH</v>
      </c>
      <c r="Y252" cm="1">
        <f t="array" ref="Y252">SUM(_xlfn.XLOOKUP(_xlfn.TOROW(F252:V252,1),$AN$34:$AN$43,$AL$34:$AL$43,,0,1))</f>
        <v>52</v>
      </c>
      <c r="Z252">
        <f t="shared" si="7"/>
        <v>8</v>
      </c>
      <c r="AA252" t="str">
        <v>DH</v>
      </c>
      <c r="AG252">
        <v>2259</v>
      </c>
      <c r="AH252">
        <v>12</v>
      </c>
      <c r="AJ252">
        <v>2259</v>
      </c>
      <c r="AT252">
        <v>8</v>
      </c>
    </row>
    <row r="253" spans="2:46" ht="15" customHeight="1">
      <c r="B253" s="48">
        <v>2023</v>
      </c>
      <c r="C253" s="49">
        <v>45444</v>
      </c>
      <c r="D253" s="50">
        <v>0.80785879629629631</v>
      </c>
      <c r="E253" s="48" t="s">
        <v>8354</v>
      </c>
      <c r="F253" s="48" t="s">
        <v>194</v>
      </c>
      <c r="G253" s="48" t="s">
        <v>719</v>
      </c>
      <c r="H253" s="48" t="s">
        <v>51</v>
      </c>
      <c r="I253" s="48" t="s">
        <v>243</v>
      </c>
      <c r="J253" s="48" t="s">
        <v>319</v>
      </c>
      <c r="K253" s="48" t="s">
        <v>189</v>
      </c>
      <c r="L253" s="48" t="s">
        <v>194</v>
      </c>
      <c r="M253" s="48" t="s">
        <v>319</v>
      </c>
      <c r="N253" s="48" t="s">
        <v>194</v>
      </c>
      <c r="O253" s="48"/>
      <c r="P253" s="48"/>
      <c r="Q253" s="48"/>
      <c r="R253" s="48"/>
      <c r="S253" s="48"/>
      <c r="T253" s="48"/>
      <c r="U253" s="48"/>
      <c r="V253" s="48"/>
      <c r="W253" s="51" t="s">
        <v>284</v>
      </c>
      <c r="X253" t="str">
        <f t="shared" si="6"/>
        <v>DH;BE;BB;CB;FR;JB;DH;FR;DH</v>
      </c>
      <c r="Y253" cm="1">
        <f t="array" ref="Y253">SUM(_xlfn.XLOOKUP(_xlfn.TOROW(F253:V253,1),$AN$34:$AN$43,$AL$34:$AL$43,,0,1))</f>
        <v>57</v>
      </c>
      <c r="Z253">
        <f t="shared" si="7"/>
        <v>9</v>
      </c>
      <c r="AA253" t="str">
        <v>FR</v>
      </c>
      <c r="AG253">
        <v>2288</v>
      </c>
      <c r="AH253">
        <v>12</v>
      </c>
      <c r="AJ253">
        <v>2288</v>
      </c>
      <c r="AT253">
        <v>9</v>
      </c>
    </row>
    <row r="254" spans="2:46" ht="15" customHeight="1">
      <c r="B254" s="48">
        <v>2024</v>
      </c>
      <c r="C254" s="49">
        <v>45444</v>
      </c>
      <c r="D254" s="50">
        <v>0.80921296296296297</v>
      </c>
      <c r="E254" s="48" t="s">
        <v>8355</v>
      </c>
      <c r="F254" s="48" t="s">
        <v>243</v>
      </c>
      <c r="G254" s="48" t="s">
        <v>133</v>
      </c>
      <c r="H254" s="48" t="s">
        <v>133</v>
      </c>
      <c r="I254" s="48" t="s">
        <v>133</v>
      </c>
      <c r="J254" s="48"/>
      <c r="K254" s="48"/>
      <c r="L254" s="48"/>
      <c r="M254" s="48"/>
      <c r="N254" s="48"/>
      <c r="O254" s="48"/>
      <c r="P254" s="48"/>
      <c r="Q254" s="48"/>
      <c r="R254" s="48"/>
      <c r="S254" s="48"/>
      <c r="T254" s="48"/>
      <c r="U254" s="48"/>
      <c r="V254" s="48"/>
      <c r="W254" s="51" t="s">
        <v>285</v>
      </c>
      <c r="X254" t="str">
        <f t="shared" si="6"/>
        <v>CB;SO;SO;SO</v>
      </c>
      <c r="Y254" cm="1">
        <f t="array" ref="Y254">SUM(_xlfn.XLOOKUP(_xlfn.TOROW(F254:V254,1),$AN$34:$AN$43,$AL$34:$AL$43,,0,1))</f>
        <v>14</v>
      </c>
      <c r="Z254">
        <f t="shared" si="7"/>
        <v>4</v>
      </c>
      <c r="AA254" t="str">
        <v>JB</v>
      </c>
      <c r="AG254">
        <v>2378</v>
      </c>
      <c r="AH254">
        <v>12</v>
      </c>
      <c r="AJ254">
        <v>2378</v>
      </c>
      <c r="AT254">
        <v>4</v>
      </c>
    </row>
    <row r="255" spans="2:46" ht="15" customHeight="1">
      <c r="B255" s="48">
        <v>2025</v>
      </c>
      <c r="C255" s="49">
        <v>45444</v>
      </c>
      <c r="D255" s="50">
        <v>0.80929398148148146</v>
      </c>
      <c r="E255" s="48" t="s">
        <v>8356</v>
      </c>
      <c r="F255" s="48" t="s">
        <v>719</v>
      </c>
      <c r="G255" s="48" t="s">
        <v>243</v>
      </c>
      <c r="H255" s="48" t="s">
        <v>280</v>
      </c>
      <c r="I255" s="48" t="s">
        <v>51</v>
      </c>
      <c r="J255" s="48" t="s">
        <v>803</v>
      </c>
      <c r="K255" s="48" t="s">
        <v>194</v>
      </c>
      <c r="L255" s="48" t="s">
        <v>280</v>
      </c>
      <c r="M255" s="48" t="s">
        <v>194</v>
      </c>
      <c r="N255" s="48"/>
      <c r="O255" s="48"/>
      <c r="P255" s="48"/>
      <c r="Q255" s="48"/>
      <c r="R255" s="48"/>
      <c r="S255" s="48"/>
      <c r="T255" s="48"/>
      <c r="U255" s="48"/>
      <c r="V255" s="48"/>
      <c r="W255" s="51" t="s">
        <v>286</v>
      </c>
      <c r="X255" t="str">
        <f t="shared" si="6"/>
        <v>BE;CB;WB;BB;SS;DH;WB;DH</v>
      </c>
      <c r="Y255" cm="1">
        <f t="array" ref="Y255">SUM(_xlfn.XLOOKUP(_xlfn.TOROW(F255:V255,1),$AN$34:$AN$43,$AL$34:$AL$43,,0,1))</f>
        <v>66</v>
      </c>
      <c r="Z255">
        <f t="shared" si="7"/>
        <v>8</v>
      </c>
      <c r="AA255" t="str">
        <v>FR</v>
      </c>
      <c r="AG255">
        <v>2400</v>
      </c>
      <c r="AH255">
        <v>12</v>
      </c>
      <c r="AJ255">
        <v>2400</v>
      </c>
      <c r="AT255">
        <v>8</v>
      </c>
    </row>
    <row r="256" spans="2:46" ht="15" customHeight="1">
      <c r="B256" s="48">
        <v>2026</v>
      </c>
      <c r="C256" s="49">
        <v>45444</v>
      </c>
      <c r="D256" s="50">
        <v>0.81002314814814813</v>
      </c>
      <c r="E256" s="48" t="s">
        <v>8357</v>
      </c>
      <c r="F256" s="48" t="s">
        <v>51</v>
      </c>
      <c r="G256" s="48" t="s">
        <v>51</v>
      </c>
      <c r="H256" s="48" t="s">
        <v>51</v>
      </c>
      <c r="I256" s="48" t="s">
        <v>51</v>
      </c>
      <c r="J256" s="48" t="s">
        <v>51</v>
      </c>
      <c r="K256" s="48" t="s">
        <v>133</v>
      </c>
      <c r="L256" s="48"/>
      <c r="M256" s="48"/>
      <c r="N256" s="48"/>
      <c r="O256" s="48"/>
      <c r="P256" s="48"/>
      <c r="Q256" s="48"/>
      <c r="R256" s="48"/>
      <c r="S256" s="48"/>
      <c r="T256" s="48"/>
      <c r="U256" s="48"/>
      <c r="V256" s="48"/>
      <c r="W256" s="51" t="s">
        <v>287</v>
      </c>
      <c r="X256" t="str">
        <f t="shared" si="6"/>
        <v>BB;BB;BB;BB;BB;SO</v>
      </c>
      <c r="Y256" cm="1">
        <f t="array" ref="Y256">SUM(_xlfn.XLOOKUP(_xlfn.TOROW(F256:V256,1),$AN$34:$AN$43,$AL$34:$AL$43,,0,1))</f>
        <v>52</v>
      </c>
      <c r="Z256">
        <f t="shared" si="7"/>
        <v>6</v>
      </c>
      <c r="AA256" t="str">
        <v>FR</v>
      </c>
      <c r="AG256">
        <v>2488</v>
      </c>
      <c r="AH256">
        <v>12</v>
      </c>
      <c r="AJ256">
        <v>2488</v>
      </c>
      <c r="AT256">
        <v>6</v>
      </c>
    </row>
    <row r="257" spans="2:46" ht="15" customHeight="1">
      <c r="B257" s="48">
        <v>2027</v>
      </c>
      <c r="C257" s="49">
        <v>45444</v>
      </c>
      <c r="D257" s="50">
        <v>0.81054398148148143</v>
      </c>
      <c r="E257" s="48" t="s">
        <v>8358</v>
      </c>
      <c r="F257" s="48" t="s">
        <v>133</v>
      </c>
      <c r="G257" s="48" t="s">
        <v>133</v>
      </c>
      <c r="H257" s="48" t="s">
        <v>803</v>
      </c>
      <c r="I257" s="48" t="s">
        <v>319</v>
      </c>
      <c r="J257" s="48" t="s">
        <v>719</v>
      </c>
      <c r="K257" s="48" t="s">
        <v>280</v>
      </c>
      <c r="L257" s="48" t="s">
        <v>243</v>
      </c>
      <c r="M257" s="48" t="s">
        <v>189</v>
      </c>
      <c r="N257" s="48"/>
      <c r="O257" s="48"/>
      <c r="P257" s="48"/>
      <c r="Q257" s="48"/>
      <c r="R257" s="48"/>
      <c r="S257" s="48"/>
      <c r="T257" s="48"/>
      <c r="U257" s="48"/>
      <c r="V257" s="48"/>
      <c r="W257" s="51" t="s">
        <v>288</v>
      </c>
      <c r="X257" t="str">
        <f t="shared" si="6"/>
        <v>SO;SO;SS;FR;BE;WB;CB;JB</v>
      </c>
      <c r="Y257" cm="1">
        <f t="array" ref="Y257">SUM(_xlfn.XLOOKUP(_xlfn.TOROW(F257:V257,1),$AN$34:$AN$43,$AL$34:$AL$43,,0,1))</f>
        <v>35</v>
      </c>
      <c r="Z257">
        <f t="shared" si="7"/>
        <v>8</v>
      </c>
      <c r="AA257" t="str">
        <v>BE</v>
      </c>
      <c r="AG257">
        <v>2586</v>
      </c>
      <c r="AH257">
        <v>12</v>
      </c>
      <c r="AJ257">
        <v>2586</v>
      </c>
      <c r="AT257">
        <v>8</v>
      </c>
    </row>
    <row r="258" spans="2:46" ht="15" customHeight="1">
      <c r="B258" s="48">
        <v>2028</v>
      </c>
      <c r="C258" s="49">
        <v>45444</v>
      </c>
      <c r="D258" s="50">
        <v>0.81418981481481478</v>
      </c>
      <c r="E258" s="48" t="s">
        <v>8359</v>
      </c>
      <c r="F258" s="48" t="s">
        <v>719</v>
      </c>
      <c r="G258" s="48" t="s">
        <v>719</v>
      </c>
      <c r="H258" s="48" t="s">
        <v>280</v>
      </c>
      <c r="I258" s="48"/>
      <c r="J258" s="48"/>
      <c r="K258" s="48"/>
      <c r="L258" s="48"/>
      <c r="M258" s="48"/>
      <c r="N258" s="48"/>
      <c r="O258" s="48"/>
      <c r="P258" s="48"/>
      <c r="Q258" s="48"/>
      <c r="R258" s="48"/>
      <c r="S258" s="48"/>
      <c r="T258" s="48"/>
      <c r="U258" s="48"/>
      <c r="V258" s="48"/>
      <c r="W258" s="51" t="s">
        <v>289</v>
      </c>
      <c r="X258" t="str">
        <f t="shared" si="6"/>
        <v>BE;BE;WB</v>
      </c>
      <c r="Y258" cm="1">
        <f t="array" ref="Y258">SUM(_xlfn.XLOOKUP(_xlfn.TOROW(F258:V258,1),$AN$34:$AN$43,$AL$34:$AL$43,,0,1))</f>
        <v>21</v>
      </c>
      <c r="Z258">
        <f t="shared" si="7"/>
        <v>3</v>
      </c>
      <c r="AA258" t="str">
        <v>HD</v>
      </c>
      <c r="AG258">
        <v>2706</v>
      </c>
      <c r="AH258">
        <v>12</v>
      </c>
      <c r="AJ258">
        <v>2706</v>
      </c>
      <c r="AT258">
        <v>3</v>
      </c>
    </row>
    <row r="259" spans="2:46" ht="15" customHeight="1">
      <c r="B259" s="48">
        <v>2029</v>
      </c>
      <c r="C259" s="49">
        <v>45444</v>
      </c>
      <c r="D259" s="50">
        <v>0.81570601851851854</v>
      </c>
      <c r="E259" s="48" t="s">
        <v>8360</v>
      </c>
      <c r="F259" s="48" t="s">
        <v>194</v>
      </c>
      <c r="G259" s="48" t="s">
        <v>194</v>
      </c>
      <c r="H259" s="48" t="s">
        <v>280</v>
      </c>
      <c r="I259" s="48" t="s">
        <v>280</v>
      </c>
      <c r="J259" s="48" t="s">
        <v>280</v>
      </c>
      <c r="K259" s="48" t="s">
        <v>319</v>
      </c>
      <c r="L259" s="48" t="s">
        <v>319</v>
      </c>
      <c r="M259" s="48"/>
      <c r="N259" s="48"/>
      <c r="O259" s="48"/>
      <c r="P259" s="48"/>
      <c r="Q259" s="48"/>
      <c r="R259" s="48"/>
      <c r="S259" s="48"/>
      <c r="T259" s="48"/>
      <c r="U259" s="48"/>
      <c r="V259" s="48"/>
      <c r="W259" s="51" t="s">
        <v>290</v>
      </c>
      <c r="X259" t="str">
        <f t="shared" si="6"/>
        <v>DH;DH;WB;WB;WB;FR;FR</v>
      </c>
      <c r="Y259" cm="1">
        <f t="array" ref="Y259">SUM(_xlfn.XLOOKUP(_xlfn.TOROW(F259:V259,1),$AN$34:$AN$43,$AL$34:$AL$43,,0,1))</f>
        <v>57</v>
      </c>
      <c r="Z259">
        <f t="shared" si="7"/>
        <v>7</v>
      </c>
      <c r="AA259" t="str">
        <v>FR</v>
      </c>
      <c r="AG259">
        <v>2765</v>
      </c>
      <c r="AH259">
        <v>12</v>
      </c>
      <c r="AJ259">
        <v>2765</v>
      </c>
      <c r="AT259">
        <v>7</v>
      </c>
    </row>
    <row r="260" spans="2:46" ht="15" customHeight="1">
      <c r="B260" s="48">
        <v>2030</v>
      </c>
      <c r="C260" s="49">
        <v>45444</v>
      </c>
      <c r="D260" s="50">
        <v>0.82011574074074078</v>
      </c>
      <c r="E260" s="48" t="s">
        <v>8361</v>
      </c>
      <c r="F260" s="48" t="s">
        <v>719</v>
      </c>
      <c r="G260" s="48" t="s">
        <v>133</v>
      </c>
      <c r="H260" s="48" t="s">
        <v>133</v>
      </c>
      <c r="I260" s="48" t="s">
        <v>133</v>
      </c>
      <c r="J260" s="48" t="s">
        <v>133</v>
      </c>
      <c r="K260" s="48" t="s">
        <v>133</v>
      </c>
      <c r="L260" s="48"/>
      <c r="M260" s="48"/>
      <c r="N260" s="48"/>
      <c r="O260" s="48"/>
      <c r="P260" s="48"/>
      <c r="Q260" s="48"/>
      <c r="R260" s="48"/>
      <c r="S260" s="48"/>
      <c r="T260" s="48"/>
      <c r="U260" s="48"/>
      <c r="V260" s="48"/>
      <c r="W260" s="51" t="s">
        <v>291</v>
      </c>
      <c r="X260" t="str">
        <f t="shared" si="6"/>
        <v>BE;SO;SO;SO;SO;SO</v>
      </c>
      <c r="Y260" cm="1">
        <f t="array" ref="Y260">SUM(_xlfn.XLOOKUP(_xlfn.TOROW(F260:V260,1),$AN$34:$AN$43,$AL$34:$AL$43,,0,1))</f>
        <v>15</v>
      </c>
      <c r="Z260">
        <f t="shared" si="7"/>
        <v>6</v>
      </c>
      <c r="AA260" t="str">
        <v>WB</v>
      </c>
      <c r="AG260">
        <v>2802</v>
      </c>
      <c r="AH260">
        <v>12</v>
      </c>
      <c r="AJ260">
        <v>2802</v>
      </c>
      <c r="AT260">
        <v>6</v>
      </c>
    </row>
    <row r="261" spans="2:46" ht="15" customHeight="1">
      <c r="B261" s="48">
        <v>2031</v>
      </c>
      <c r="C261" s="49">
        <v>45444</v>
      </c>
      <c r="D261" s="50">
        <v>0.82347222222222227</v>
      </c>
      <c r="E261" s="48" t="s">
        <v>8362</v>
      </c>
      <c r="F261" s="48" t="s">
        <v>194</v>
      </c>
      <c r="G261" s="48" t="s">
        <v>194</v>
      </c>
      <c r="H261" s="48" t="s">
        <v>194</v>
      </c>
      <c r="I261" s="48" t="s">
        <v>51</v>
      </c>
      <c r="J261" s="48" t="s">
        <v>51</v>
      </c>
      <c r="K261" s="48" t="s">
        <v>51</v>
      </c>
      <c r="L261" s="48" t="s">
        <v>51</v>
      </c>
      <c r="M261" s="48" t="s">
        <v>51</v>
      </c>
      <c r="N261" s="48" t="s">
        <v>51</v>
      </c>
      <c r="O261" s="48"/>
      <c r="P261" s="48"/>
      <c r="Q261" s="48"/>
      <c r="R261" s="48"/>
      <c r="S261" s="48"/>
      <c r="T261" s="48"/>
      <c r="U261" s="48"/>
      <c r="V261" s="48"/>
      <c r="W261" s="51" t="s">
        <v>292</v>
      </c>
      <c r="X261" t="str">
        <f t="shared" si="6"/>
        <v>DH;DH;DH;BB;BB;BB;BB;BB;BB</v>
      </c>
      <c r="Y261" cm="1">
        <f t="array" ref="Y261">SUM(_xlfn.XLOOKUP(_xlfn.TOROW(F261:V261,1),$AN$34:$AN$43,$AL$34:$AL$43,,0,1))</f>
        <v>87</v>
      </c>
      <c r="Z261">
        <f t="shared" si="7"/>
        <v>9</v>
      </c>
      <c r="AA261" t="str">
        <v>WB</v>
      </c>
      <c r="AG261">
        <v>2931</v>
      </c>
      <c r="AH261">
        <v>12</v>
      </c>
      <c r="AJ261">
        <v>2931</v>
      </c>
      <c r="AT261">
        <v>9</v>
      </c>
    </row>
    <row r="262" spans="2:46" ht="15" customHeight="1">
      <c r="B262" s="48">
        <v>2032</v>
      </c>
      <c r="C262" s="49">
        <v>45444</v>
      </c>
      <c r="D262" s="50">
        <v>0.82412037037037034</v>
      </c>
      <c r="E262" s="48" t="s">
        <v>8363</v>
      </c>
      <c r="F262" s="48" t="s">
        <v>133</v>
      </c>
      <c r="G262" s="48" t="s">
        <v>304</v>
      </c>
      <c r="H262" s="48" t="s">
        <v>319</v>
      </c>
      <c r="I262" s="48"/>
      <c r="J262" s="48"/>
      <c r="K262" s="48"/>
      <c r="L262" s="48"/>
      <c r="M262" s="48"/>
      <c r="N262" s="48"/>
      <c r="O262" s="48"/>
      <c r="P262" s="48"/>
      <c r="Q262" s="48"/>
      <c r="R262" s="48"/>
      <c r="S262" s="48"/>
      <c r="T262" s="48"/>
      <c r="U262" s="48"/>
      <c r="V262" s="48"/>
      <c r="W262" s="51" t="s">
        <v>293</v>
      </c>
      <c r="X262" t="str">
        <f t="shared" si="6"/>
        <v>SO;HD;FR</v>
      </c>
      <c r="Y262" cm="1">
        <f t="array" ref="Y262">SUM(_xlfn.XLOOKUP(_xlfn.TOROW(F262:V262,1),$AN$34:$AN$43,$AL$34:$AL$43,,0,1))</f>
        <v>12</v>
      </c>
      <c r="Z262">
        <f t="shared" si="7"/>
        <v>3</v>
      </c>
      <c r="AA262" t="str">
        <v>WB</v>
      </c>
      <c r="AG262">
        <v>2972</v>
      </c>
      <c r="AH262">
        <v>12</v>
      </c>
      <c r="AJ262">
        <v>2972</v>
      </c>
      <c r="AT262">
        <v>3</v>
      </c>
    </row>
    <row r="263" spans="2:46" ht="15" customHeight="1">
      <c r="B263" s="48">
        <v>2033</v>
      </c>
      <c r="C263" s="49">
        <v>45444</v>
      </c>
      <c r="D263" s="50">
        <v>0.8243287037037037</v>
      </c>
      <c r="E263" s="48" t="s">
        <v>8364</v>
      </c>
      <c r="F263" s="48" t="s">
        <v>51</v>
      </c>
      <c r="G263" s="48" t="s">
        <v>803</v>
      </c>
      <c r="H263" s="48"/>
      <c r="I263" s="48"/>
      <c r="J263" s="48"/>
      <c r="K263" s="48"/>
      <c r="L263" s="48"/>
      <c r="M263" s="48"/>
      <c r="N263" s="48"/>
      <c r="O263" s="48"/>
      <c r="P263" s="48"/>
      <c r="Q263" s="48"/>
      <c r="R263" s="48"/>
      <c r="S263" s="48"/>
      <c r="T263" s="48"/>
      <c r="U263" s="48"/>
      <c r="V263" s="48"/>
      <c r="W263" s="51" t="s">
        <v>294</v>
      </c>
      <c r="X263" t="str">
        <f t="shared" ref="X263:X326" si="8">_xlfn.TEXTJOIN(";",TRUE,F263:V263)</f>
        <v>BB;SS</v>
      </c>
      <c r="Y263" cm="1">
        <f t="array" ref="Y263">SUM(_xlfn.XLOOKUP(_xlfn.TOROW(F263:V263,1),$AN$34:$AN$43,$AL$34:$AL$43,,0,1))</f>
        <v>13</v>
      </c>
      <c r="Z263">
        <f t="shared" ref="Z263:Z326" si="9">COUNTA(F263:V263)</f>
        <v>2</v>
      </c>
      <c r="AA263" t="str">
        <v>WB</v>
      </c>
      <c r="AG263">
        <v>2981</v>
      </c>
      <c r="AH263">
        <v>12</v>
      </c>
      <c r="AJ263">
        <v>2981</v>
      </c>
      <c r="AT263">
        <v>2</v>
      </c>
    </row>
    <row r="264" spans="2:46" ht="15" customHeight="1">
      <c r="B264" s="48">
        <v>2034</v>
      </c>
      <c r="C264" s="49">
        <v>45444</v>
      </c>
      <c r="D264" s="50">
        <v>0.82763888888888892</v>
      </c>
      <c r="E264" s="48" t="s">
        <v>8365</v>
      </c>
      <c r="F264" s="48" t="s">
        <v>194</v>
      </c>
      <c r="G264" s="48" t="s">
        <v>194</v>
      </c>
      <c r="H264" s="48" t="s">
        <v>189</v>
      </c>
      <c r="I264" s="48" t="s">
        <v>189</v>
      </c>
      <c r="J264" s="48" t="s">
        <v>189</v>
      </c>
      <c r="K264" s="48"/>
      <c r="L264" s="48"/>
      <c r="M264" s="48"/>
      <c r="N264" s="48"/>
      <c r="O264" s="48"/>
      <c r="P264" s="48"/>
      <c r="Q264" s="48"/>
      <c r="R264" s="48"/>
      <c r="S264" s="48"/>
      <c r="T264" s="48"/>
      <c r="U264" s="48"/>
      <c r="V264" s="48"/>
      <c r="W264" s="51" t="s">
        <v>295</v>
      </c>
      <c r="X264" t="str">
        <f t="shared" si="8"/>
        <v>DH;DH;JB;JB;JB</v>
      </c>
      <c r="Y264" cm="1">
        <f t="array" ref="Y264">SUM(_xlfn.XLOOKUP(_xlfn.TOROW(F264:V264,1),$AN$34:$AN$43,$AL$34:$AL$43,,0,1))</f>
        <v>21</v>
      </c>
      <c r="Z264">
        <f t="shared" si="9"/>
        <v>5</v>
      </c>
      <c r="AA264" t="str">
        <v>BE</v>
      </c>
      <c r="AG264">
        <v>3088</v>
      </c>
      <c r="AH264">
        <v>12</v>
      </c>
      <c r="AJ264">
        <v>3088</v>
      </c>
      <c r="AT264">
        <v>5</v>
      </c>
    </row>
    <row r="265" spans="2:46" ht="15" customHeight="1">
      <c r="B265" s="48">
        <v>2035</v>
      </c>
      <c r="C265" s="49">
        <v>45444</v>
      </c>
      <c r="D265" s="50">
        <v>0.82818287037037042</v>
      </c>
      <c r="E265" s="48" t="s">
        <v>8366</v>
      </c>
      <c r="F265" s="48" t="s">
        <v>189</v>
      </c>
      <c r="G265" s="48" t="s">
        <v>194</v>
      </c>
      <c r="H265" s="48" t="s">
        <v>719</v>
      </c>
      <c r="I265" s="48" t="s">
        <v>280</v>
      </c>
      <c r="J265" s="48" t="s">
        <v>194</v>
      </c>
      <c r="K265" s="48" t="s">
        <v>319</v>
      </c>
      <c r="L265" s="48" t="s">
        <v>280</v>
      </c>
      <c r="M265" s="48" t="s">
        <v>133</v>
      </c>
      <c r="N265" s="48" t="s">
        <v>243</v>
      </c>
      <c r="O265" s="48"/>
      <c r="P265" s="48"/>
      <c r="Q265" s="48"/>
      <c r="R265" s="48"/>
      <c r="S265" s="48"/>
      <c r="T265" s="48"/>
      <c r="U265" s="48"/>
      <c r="V265" s="48"/>
      <c r="W265" s="51" t="s">
        <v>296</v>
      </c>
      <c r="X265" t="str">
        <f t="shared" si="8"/>
        <v>JB;DH;BE;WB;DH;FR;WB;SO;CB</v>
      </c>
      <c r="Y265" cm="1">
        <f t="array" ref="Y265">SUM(_xlfn.XLOOKUP(_xlfn.TOROW(F265:V265,1),$AN$34:$AN$43,$AL$34:$AL$43,,0,1))</f>
        <v>59</v>
      </c>
      <c r="Z265">
        <f t="shared" si="9"/>
        <v>9</v>
      </c>
      <c r="AA265" t="str">
        <v>SS</v>
      </c>
      <c r="AG265">
        <v>3116</v>
      </c>
      <c r="AH265">
        <v>12</v>
      </c>
      <c r="AJ265">
        <v>3116</v>
      </c>
      <c r="AT265">
        <v>9</v>
      </c>
    </row>
    <row r="266" spans="2:46" ht="15" customHeight="1">
      <c r="B266" s="48">
        <v>2036</v>
      </c>
      <c r="C266" s="49">
        <v>45444</v>
      </c>
      <c r="D266" s="50">
        <v>0.82923611111111106</v>
      </c>
      <c r="E266" s="48" t="s">
        <v>8367</v>
      </c>
      <c r="F266" s="48" t="s">
        <v>51</v>
      </c>
      <c r="G266" s="48" t="s">
        <v>51</v>
      </c>
      <c r="H266" s="48" t="s">
        <v>51</v>
      </c>
      <c r="I266" s="48" t="s">
        <v>51</v>
      </c>
      <c r="J266" s="48" t="s">
        <v>51</v>
      </c>
      <c r="K266" s="48"/>
      <c r="L266" s="48"/>
      <c r="M266" s="48"/>
      <c r="N266" s="48"/>
      <c r="O266" s="48"/>
      <c r="P266" s="48"/>
      <c r="Q266" s="48"/>
      <c r="R266" s="48"/>
      <c r="S266" s="48"/>
      <c r="T266" s="48"/>
      <c r="U266" s="48"/>
      <c r="V266" s="48"/>
      <c r="W266" s="51" t="s">
        <v>297</v>
      </c>
      <c r="X266" t="str">
        <f t="shared" si="8"/>
        <v>BB;BB;BB;BB;BB</v>
      </c>
      <c r="Y266" cm="1">
        <f t="array" ref="Y266">SUM(_xlfn.XLOOKUP(_xlfn.TOROW(F266:V266,1),$AN$34:$AN$43,$AL$34:$AL$43,,0,1))</f>
        <v>50</v>
      </c>
      <c r="Z266">
        <f t="shared" si="9"/>
        <v>5</v>
      </c>
      <c r="AA266" t="str">
        <v>JB</v>
      </c>
      <c r="AG266">
        <v>3217</v>
      </c>
      <c r="AH266">
        <v>12</v>
      </c>
      <c r="AJ266">
        <v>3217</v>
      </c>
      <c r="AT266">
        <v>5</v>
      </c>
    </row>
    <row r="267" spans="2:46" ht="15" customHeight="1">
      <c r="B267" s="48">
        <v>2037</v>
      </c>
      <c r="C267" s="49">
        <v>45444</v>
      </c>
      <c r="D267" s="50">
        <v>0.83108796296296295</v>
      </c>
      <c r="E267" s="48" t="s">
        <v>8368</v>
      </c>
      <c r="F267" s="48" t="s">
        <v>719</v>
      </c>
      <c r="G267" s="48" t="s">
        <v>51</v>
      </c>
      <c r="H267" s="48" t="s">
        <v>280</v>
      </c>
      <c r="I267" s="48" t="s">
        <v>719</v>
      </c>
      <c r="J267" s="48" t="s">
        <v>243</v>
      </c>
      <c r="K267" s="48" t="s">
        <v>719</v>
      </c>
      <c r="L267" s="48" t="s">
        <v>304</v>
      </c>
      <c r="M267" s="48" t="s">
        <v>243</v>
      </c>
      <c r="N267" s="48" t="s">
        <v>243</v>
      </c>
      <c r="O267" s="48"/>
      <c r="P267" s="48"/>
      <c r="Q267" s="48"/>
      <c r="R267" s="48"/>
      <c r="S267" s="48"/>
      <c r="T267" s="48"/>
      <c r="U267" s="48"/>
      <c r="V267" s="48"/>
      <c r="W267" s="51" t="s">
        <v>298</v>
      </c>
      <c r="X267" t="str">
        <f t="shared" si="8"/>
        <v>BE;BB;WB;BE;CB;BE;HD;CB;CB</v>
      </c>
      <c r="Y267" cm="1">
        <f t="array" ref="Y267">SUM(_xlfn.XLOOKUP(_xlfn.TOROW(F267:V267,1),$AN$34:$AN$43,$AL$34:$AL$43,,0,1))</f>
        <v>67</v>
      </c>
      <c r="Z267">
        <f t="shared" si="9"/>
        <v>9</v>
      </c>
      <c r="AA267" t="str">
        <v>JB</v>
      </c>
      <c r="AG267">
        <v>3292</v>
      </c>
      <c r="AH267">
        <v>12</v>
      </c>
      <c r="AJ267">
        <v>3292</v>
      </c>
      <c r="AT267">
        <v>9</v>
      </c>
    </row>
    <row r="268" spans="2:46" ht="15" customHeight="1">
      <c r="B268" s="48">
        <v>2038</v>
      </c>
      <c r="C268" s="49">
        <v>45444</v>
      </c>
      <c r="D268" s="50">
        <v>0.83175925925925931</v>
      </c>
      <c r="E268" s="48" t="s">
        <v>8369</v>
      </c>
      <c r="F268" s="48" t="s">
        <v>194</v>
      </c>
      <c r="G268" s="48" t="s">
        <v>194</v>
      </c>
      <c r="H268" s="48" t="s">
        <v>133</v>
      </c>
      <c r="I268" s="48"/>
      <c r="J268" s="48"/>
      <c r="K268" s="48"/>
      <c r="L268" s="48"/>
      <c r="M268" s="48"/>
      <c r="N268" s="48"/>
      <c r="O268" s="48"/>
      <c r="P268" s="48"/>
      <c r="Q268" s="48"/>
      <c r="R268" s="48"/>
      <c r="S268" s="48"/>
      <c r="T268" s="48"/>
      <c r="U268" s="48"/>
      <c r="V268" s="48"/>
      <c r="W268" s="51" t="s">
        <v>299</v>
      </c>
      <c r="X268" t="str">
        <f t="shared" si="8"/>
        <v>DH;DH;SO</v>
      </c>
      <c r="Y268" cm="1">
        <f t="array" ref="Y268">SUM(_xlfn.XLOOKUP(_xlfn.TOROW(F268:V268,1),$AN$34:$AN$43,$AL$34:$AL$43,,0,1))</f>
        <v>20</v>
      </c>
      <c r="Z268">
        <f t="shared" si="9"/>
        <v>3</v>
      </c>
      <c r="AA268" t="str">
        <v>JB</v>
      </c>
      <c r="AG268">
        <v>3319</v>
      </c>
      <c r="AH268">
        <v>12</v>
      </c>
      <c r="AJ268">
        <v>3319</v>
      </c>
      <c r="AT268">
        <v>3</v>
      </c>
    </row>
    <row r="269" spans="2:46" ht="15" customHeight="1">
      <c r="B269" s="48">
        <v>2039</v>
      </c>
      <c r="C269" s="49">
        <v>45444</v>
      </c>
      <c r="D269" s="50">
        <v>0.83377314814814818</v>
      </c>
      <c r="E269" s="48" t="s">
        <v>8370</v>
      </c>
      <c r="F269" s="48" t="s">
        <v>51</v>
      </c>
      <c r="G269" s="48" t="s">
        <v>304</v>
      </c>
      <c r="H269" s="48" t="s">
        <v>319</v>
      </c>
      <c r="I269" s="48" t="s">
        <v>319</v>
      </c>
      <c r="J269" s="48" t="s">
        <v>319</v>
      </c>
      <c r="K269" s="48"/>
      <c r="L269" s="48"/>
      <c r="M269" s="48"/>
      <c r="N269" s="48"/>
      <c r="O269" s="48"/>
      <c r="P269" s="48"/>
      <c r="Q269" s="48"/>
      <c r="R269" s="48"/>
      <c r="S269" s="48"/>
      <c r="T269" s="48"/>
      <c r="U269" s="48"/>
      <c r="V269" s="48"/>
      <c r="W269" s="51" t="s">
        <v>300</v>
      </c>
      <c r="X269" t="str">
        <f t="shared" si="8"/>
        <v>BB;HD;FR;FR;FR</v>
      </c>
      <c r="Y269" cm="1">
        <f t="array" ref="Y269">SUM(_xlfn.XLOOKUP(_xlfn.TOROW(F269:V269,1),$AN$34:$AN$43,$AL$34:$AL$43,,0,1))</f>
        <v>26</v>
      </c>
      <c r="Z269">
        <f t="shared" si="9"/>
        <v>5</v>
      </c>
      <c r="AA269" t="str">
        <v>JB</v>
      </c>
      <c r="AG269">
        <v>3334</v>
      </c>
      <c r="AH269">
        <v>12</v>
      </c>
      <c r="AJ269">
        <v>3334</v>
      </c>
      <c r="AT269">
        <v>5</v>
      </c>
    </row>
    <row r="270" spans="2:46" ht="15" customHeight="1">
      <c r="B270" s="48">
        <v>2040</v>
      </c>
      <c r="C270" s="49">
        <v>45444</v>
      </c>
      <c r="D270" s="50">
        <v>0.83410879629629631</v>
      </c>
      <c r="E270" s="48" t="s">
        <v>8371</v>
      </c>
      <c r="F270" s="48" t="s">
        <v>189</v>
      </c>
      <c r="G270" s="48" t="s">
        <v>803</v>
      </c>
      <c r="H270" s="48" t="s">
        <v>803</v>
      </c>
      <c r="I270" s="48" t="s">
        <v>803</v>
      </c>
      <c r="J270" s="48" t="s">
        <v>803</v>
      </c>
      <c r="K270" s="48"/>
      <c r="L270" s="48"/>
      <c r="M270" s="48"/>
      <c r="N270" s="48"/>
      <c r="O270" s="48"/>
      <c r="P270" s="48"/>
      <c r="Q270" s="48"/>
      <c r="R270" s="48"/>
      <c r="S270" s="48"/>
      <c r="T270" s="48"/>
      <c r="U270" s="48"/>
      <c r="V270" s="48"/>
      <c r="W270" s="51" t="s">
        <v>301</v>
      </c>
      <c r="X270" t="str">
        <f t="shared" si="8"/>
        <v>JB;SS;SS;SS;SS</v>
      </c>
      <c r="Y270" cm="1">
        <f t="array" ref="Y270">SUM(_xlfn.XLOOKUP(_xlfn.TOROW(F270:V270,1),$AN$34:$AN$43,$AL$34:$AL$43,,0,1))</f>
        <v>13</v>
      </c>
      <c r="Z270">
        <f t="shared" si="9"/>
        <v>5</v>
      </c>
      <c r="AA270" t="str">
        <v>FR</v>
      </c>
      <c r="AG270">
        <v>3430</v>
      </c>
      <c r="AH270">
        <v>12</v>
      </c>
      <c r="AJ270">
        <v>3430</v>
      </c>
      <c r="AT270">
        <v>5</v>
      </c>
    </row>
    <row r="271" spans="2:46" ht="15" customHeight="1">
      <c r="B271" s="48">
        <v>2041</v>
      </c>
      <c r="C271" s="49">
        <v>45444</v>
      </c>
      <c r="D271" s="50">
        <v>0.8345717592592593</v>
      </c>
      <c r="E271" s="48" t="s">
        <v>8372</v>
      </c>
      <c r="F271" s="48" t="s">
        <v>51</v>
      </c>
      <c r="G271" s="48" t="s">
        <v>189</v>
      </c>
      <c r="H271" s="48" t="s">
        <v>304</v>
      </c>
      <c r="I271" s="48" t="s">
        <v>280</v>
      </c>
      <c r="J271" s="48" t="s">
        <v>280</v>
      </c>
      <c r="K271" s="48"/>
      <c r="L271" s="48"/>
      <c r="M271" s="48"/>
      <c r="N271" s="48"/>
      <c r="O271" s="48"/>
      <c r="P271" s="48"/>
      <c r="Q271" s="48"/>
      <c r="R271" s="48"/>
      <c r="S271" s="48"/>
      <c r="T271" s="48"/>
      <c r="U271" s="48"/>
      <c r="V271" s="48"/>
      <c r="W271" s="51" t="s">
        <v>302</v>
      </c>
      <c r="X271" t="str">
        <f t="shared" si="8"/>
        <v>BB;JB;HD;WB;WB</v>
      </c>
      <c r="Y271" cm="1">
        <f t="array" ref="Y271">SUM(_xlfn.XLOOKUP(_xlfn.TOROW(F271:V271,1),$AN$34:$AN$43,$AL$34:$AL$43,,0,1))</f>
        <v>40</v>
      </c>
      <c r="Z271">
        <f t="shared" si="9"/>
        <v>5</v>
      </c>
      <c r="AA271" t="str">
        <v>FR</v>
      </c>
      <c r="AG271">
        <v>3449</v>
      </c>
      <c r="AH271">
        <v>12</v>
      </c>
      <c r="AJ271">
        <v>3449</v>
      </c>
      <c r="AT271">
        <v>5</v>
      </c>
    </row>
    <row r="272" spans="2:46" ht="15" customHeight="1">
      <c r="B272" s="48">
        <v>2042</v>
      </c>
      <c r="C272" s="49">
        <v>45444</v>
      </c>
      <c r="D272" s="50">
        <v>0.83810185185185182</v>
      </c>
      <c r="E272" s="48" t="s">
        <v>8373</v>
      </c>
      <c r="F272" s="48" t="s">
        <v>280</v>
      </c>
      <c r="G272" s="48" t="s">
        <v>280</v>
      </c>
      <c r="H272" s="48" t="s">
        <v>189</v>
      </c>
      <c r="I272" s="48" t="s">
        <v>194</v>
      </c>
      <c r="J272" s="48" t="s">
        <v>319</v>
      </c>
      <c r="K272" s="48" t="s">
        <v>280</v>
      </c>
      <c r="L272" s="48" t="s">
        <v>280</v>
      </c>
      <c r="M272" s="48" t="s">
        <v>719</v>
      </c>
      <c r="N272" s="48" t="s">
        <v>803</v>
      </c>
      <c r="O272" s="48"/>
      <c r="P272" s="48"/>
      <c r="Q272" s="48"/>
      <c r="R272" s="48"/>
      <c r="S272" s="48"/>
      <c r="T272" s="48"/>
      <c r="U272" s="48"/>
      <c r="V272" s="48"/>
      <c r="W272" s="51" t="s">
        <v>303</v>
      </c>
      <c r="X272" t="str">
        <f t="shared" si="8"/>
        <v>WB;WB;JB;DH;FR;WB;WB;BE;SS</v>
      </c>
      <c r="Y272" cm="1">
        <f t="array" ref="Y272">SUM(_xlfn.XLOOKUP(_xlfn.TOROW(F272:V272,1),$AN$34:$AN$43,$AL$34:$AL$43,,0,1))</f>
        <v>65</v>
      </c>
      <c r="Z272">
        <f t="shared" si="9"/>
        <v>9</v>
      </c>
      <c r="AA272" t="str">
        <v>DH</v>
      </c>
      <c r="AG272">
        <v>3502</v>
      </c>
      <c r="AH272">
        <v>12</v>
      </c>
      <c r="AJ272">
        <v>3502</v>
      </c>
      <c r="AT272">
        <v>9</v>
      </c>
    </row>
    <row r="273" spans="2:46" ht="15" customHeight="1">
      <c r="B273" s="48">
        <v>2043</v>
      </c>
      <c r="C273" s="49">
        <v>45444</v>
      </c>
      <c r="D273" s="50">
        <v>0.83957175925925931</v>
      </c>
      <c r="E273" s="48" t="s">
        <v>304</v>
      </c>
      <c r="F273" s="48" t="s">
        <v>304</v>
      </c>
      <c r="G273" s="48"/>
      <c r="H273" s="48"/>
      <c r="I273" s="48"/>
      <c r="J273" s="48"/>
      <c r="K273" s="48"/>
      <c r="L273" s="48"/>
      <c r="M273" s="48"/>
      <c r="N273" s="48"/>
      <c r="O273" s="48"/>
      <c r="P273" s="48"/>
      <c r="Q273" s="48"/>
      <c r="R273" s="48"/>
      <c r="S273" s="48"/>
      <c r="T273" s="48"/>
      <c r="U273" s="48"/>
      <c r="V273" s="48"/>
      <c r="W273" s="51" t="s">
        <v>305</v>
      </c>
      <c r="X273" t="str">
        <f t="shared" si="8"/>
        <v>HD</v>
      </c>
      <c r="Y273" cm="1">
        <f t="array" ref="Y273">SUM(_xlfn.XLOOKUP(_xlfn.TOROW(F273:V273,1),$AN$34:$AN$43,$AL$34:$AL$43,,0,1))</f>
        <v>7</v>
      </c>
      <c r="Z273">
        <f t="shared" si="9"/>
        <v>1</v>
      </c>
      <c r="AA273" t="str">
        <v>WB</v>
      </c>
      <c r="AG273">
        <v>3632</v>
      </c>
      <c r="AH273">
        <v>12</v>
      </c>
      <c r="AJ273">
        <v>3632</v>
      </c>
      <c r="AT273">
        <v>1</v>
      </c>
    </row>
    <row r="274" spans="2:46" ht="15" customHeight="1">
      <c r="B274" s="48">
        <v>2044</v>
      </c>
      <c r="C274" s="49">
        <v>45444</v>
      </c>
      <c r="D274" s="50">
        <v>0.84013888888888888</v>
      </c>
      <c r="E274" s="48" t="s">
        <v>8374</v>
      </c>
      <c r="F274" s="48" t="s">
        <v>304</v>
      </c>
      <c r="G274" s="48" t="s">
        <v>133</v>
      </c>
      <c r="H274" s="48" t="s">
        <v>133</v>
      </c>
      <c r="I274" s="48" t="s">
        <v>133</v>
      </c>
      <c r="J274" s="48" t="s">
        <v>194</v>
      </c>
      <c r="K274" s="48" t="s">
        <v>194</v>
      </c>
      <c r="L274" s="48" t="s">
        <v>194</v>
      </c>
      <c r="M274" s="48"/>
      <c r="N274" s="48"/>
      <c r="O274" s="48"/>
      <c r="P274" s="48"/>
      <c r="Q274" s="48"/>
      <c r="R274" s="48"/>
      <c r="S274" s="48"/>
      <c r="T274" s="48"/>
      <c r="U274" s="48"/>
      <c r="V274" s="48"/>
      <c r="W274" s="51" t="s">
        <v>306</v>
      </c>
      <c r="X274" t="str">
        <f t="shared" si="8"/>
        <v>HD;SO;SO;SO;DH;DH;DH</v>
      </c>
      <c r="Y274" cm="1">
        <f t="array" ref="Y274">SUM(_xlfn.XLOOKUP(_xlfn.TOROW(F274:V274,1),$AN$34:$AN$43,$AL$34:$AL$43,,0,1))</f>
        <v>40</v>
      </c>
      <c r="Z274">
        <f t="shared" si="9"/>
        <v>7</v>
      </c>
      <c r="AA274" t="str">
        <v>WB</v>
      </c>
      <c r="AG274">
        <v>3644</v>
      </c>
      <c r="AH274">
        <v>12</v>
      </c>
      <c r="AJ274">
        <v>3644</v>
      </c>
      <c r="AT274">
        <v>7</v>
      </c>
    </row>
    <row r="275" spans="2:46" ht="15" customHeight="1">
      <c r="B275" s="48">
        <v>2045</v>
      </c>
      <c r="C275" s="49">
        <v>45444</v>
      </c>
      <c r="D275" s="50">
        <v>0.84081018518518513</v>
      </c>
      <c r="E275" s="48" t="s">
        <v>8375</v>
      </c>
      <c r="F275" s="48" t="s">
        <v>304</v>
      </c>
      <c r="G275" s="48" t="s">
        <v>304</v>
      </c>
      <c r="H275" s="48" t="s">
        <v>243</v>
      </c>
      <c r="I275" s="48" t="s">
        <v>304</v>
      </c>
      <c r="J275" s="48" t="s">
        <v>194</v>
      </c>
      <c r="K275" s="48" t="s">
        <v>51</v>
      </c>
      <c r="L275" s="48"/>
      <c r="M275" s="48"/>
      <c r="N275" s="48"/>
      <c r="O275" s="48"/>
      <c r="P275" s="48"/>
      <c r="Q275" s="48"/>
      <c r="R275" s="48"/>
      <c r="S275" s="48"/>
      <c r="T275" s="48"/>
      <c r="U275" s="48"/>
      <c r="V275" s="48"/>
      <c r="W275" s="51" t="s">
        <v>307</v>
      </c>
      <c r="X275" t="str">
        <f t="shared" si="8"/>
        <v>HD;HD;CB;HD;DH;BB</v>
      </c>
      <c r="Y275" cm="1">
        <f t="array" ref="Y275">SUM(_xlfn.XLOOKUP(_xlfn.TOROW(F275:V275,1),$AN$34:$AN$43,$AL$34:$AL$43,,0,1))</f>
        <v>48</v>
      </c>
      <c r="Z275">
        <f t="shared" si="9"/>
        <v>6</v>
      </c>
      <c r="AA275" t="str">
        <v>SS</v>
      </c>
      <c r="AG275">
        <v>3667</v>
      </c>
      <c r="AH275">
        <v>12</v>
      </c>
      <c r="AJ275">
        <v>3667</v>
      </c>
      <c r="AT275">
        <v>6</v>
      </c>
    </row>
    <row r="276" spans="2:46" ht="15" customHeight="1">
      <c r="B276" s="48">
        <v>2046</v>
      </c>
      <c r="C276" s="49">
        <v>45444</v>
      </c>
      <c r="D276" s="50">
        <v>0.8442708333333333</v>
      </c>
      <c r="E276" s="48" t="s">
        <v>8376</v>
      </c>
      <c r="F276" s="48" t="s">
        <v>243</v>
      </c>
      <c r="G276" s="48" t="s">
        <v>243</v>
      </c>
      <c r="H276" s="48" t="s">
        <v>304</v>
      </c>
      <c r="I276" s="48" t="s">
        <v>51</v>
      </c>
      <c r="J276" s="48"/>
      <c r="K276" s="48"/>
      <c r="L276" s="48"/>
      <c r="M276" s="48"/>
      <c r="N276" s="48"/>
      <c r="O276" s="48"/>
      <c r="P276" s="48"/>
      <c r="Q276" s="48"/>
      <c r="R276" s="48"/>
      <c r="S276" s="48"/>
      <c r="T276" s="48"/>
      <c r="U276" s="48"/>
      <c r="V276" s="48"/>
      <c r="W276" s="51" t="s">
        <v>308</v>
      </c>
      <c r="X276" t="str">
        <f t="shared" si="8"/>
        <v>CB;CB;HD;BB</v>
      </c>
      <c r="Y276" cm="1">
        <f t="array" ref="Y276">SUM(_xlfn.XLOOKUP(_xlfn.TOROW(F276:V276,1),$AN$34:$AN$43,$AL$34:$AL$43,,0,1))</f>
        <v>33</v>
      </c>
      <c r="Z276">
        <f t="shared" si="9"/>
        <v>4</v>
      </c>
      <c r="AA276" t="str">
        <v>FR</v>
      </c>
      <c r="AG276">
        <v>3689</v>
      </c>
      <c r="AH276">
        <v>12</v>
      </c>
      <c r="AJ276">
        <v>3689</v>
      </c>
      <c r="AT276">
        <v>4</v>
      </c>
    </row>
    <row r="277" spans="2:46" ht="15" customHeight="1">
      <c r="B277" s="48">
        <v>2047</v>
      </c>
      <c r="C277" s="49">
        <v>45444</v>
      </c>
      <c r="D277" s="50">
        <v>0.84453703703703709</v>
      </c>
      <c r="E277" s="48" t="s">
        <v>8377</v>
      </c>
      <c r="F277" s="48" t="s">
        <v>194</v>
      </c>
      <c r="G277" s="48" t="s">
        <v>194</v>
      </c>
      <c r="H277" s="48" t="s">
        <v>719</v>
      </c>
      <c r="I277" s="48"/>
      <c r="J277" s="48"/>
      <c r="K277" s="48"/>
      <c r="L277" s="48"/>
      <c r="M277" s="48"/>
      <c r="N277" s="48"/>
      <c r="O277" s="48"/>
      <c r="P277" s="48"/>
      <c r="Q277" s="48"/>
      <c r="R277" s="48"/>
      <c r="S277" s="48"/>
      <c r="T277" s="48"/>
      <c r="U277" s="48"/>
      <c r="V277" s="48"/>
      <c r="W277" s="51" t="s">
        <v>309</v>
      </c>
      <c r="X277" t="str">
        <f t="shared" si="8"/>
        <v>DH;DH;BE</v>
      </c>
      <c r="Y277" cm="1">
        <f t="array" ref="Y277">SUM(_xlfn.XLOOKUP(_xlfn.TOROW(F277:V277,1),$AN$34:$AN$43,$AL$34:$AL$43,,0,1))</f>
        <v>23</v>
      </c>
      <c r="Z277">
        <f t="shared" si="9"/>
        <v>3</v>
      </c>
      <c r="AA277" t="str">
        <v>SO</v>
      </c>
      <c r="AG277">
        <v>3714</v>
      </c>
      <c r="AH277">
        <v>12</v>
      </c>
      <c r="AJ277">
        <v>3714</v>
      </c>
      <c r="AT277">
        <v>3</v>
      </c>
    </row>
    <row r="278" spans="2:46" ht="15" customHeight="1">
      <c r="B278" s="48">
        <v>2048</v>
      </c>
      <c r="C278" s="49">
        <v>45444</v>
      </c>
      <c r="D278" s="50">
        <v>0.84722222222222221</v>
      </c>
      <c r="E278" s="48" t="s">
        <v>8378</v>
      </c>
      <c r="F278" s="48" t="s">
        <v>304</v>
      </c>
      <c r="G278" s="48" t="s">
        <v>319</v>
      </c>
      <c r="H278" s="48" t="s">
        <v>304</v>
      </c>
      <c r="I278" s="48" t="s">
        <v>304</v>
      </c>
      <c r="J278" s="48" t="s">
        <v>304</v>
      </c>
      <c r="K278" s="48" t="s">
        <v>319</v>
      </c>
      <c r="L278" s="48"/>
      <c r="M278" s="48"/>
      <c r="N278" s="48"/>
      <c r="O278" s="48"/>
      <c r="P278" s="48"/>
      <c r="Q278" s="48"/>
      <c r="R278" s="48"/>
      <c r="S278" s="48"/>
      <c r="T278" s="48"/>
      <c r="U278" s="48"/>
      <c r="V278" s="48"/>
      <c r="W278" s="51" t="s">
        <v>310</v>
      </c>
      <c r="X278" t="str">
        <f t="shared" si="8"/>
        <v>HD;FR;HD;HD;HD;FR</v>
      </c>
      <c r="Y278" cm="1">
        <f t="array" ref="Y278">SUM(_xlfn.XLOOKUP(_xlfn.TOROW(F278:V278,1),$AN$34:$AN$43,$AL$34:$AL$43,,0,1))</f>
        <v>34</v>
      </c>
      <c r="Z278">
        <f t="shared" si="9"/>
        <v>6</v>
      </c>
      <c r="AA278" t="str">
        <v>FR</v>
      </c>
      <c r="AG278">
        <v>3808</v>
      </c>
      <c r="AH278">
        <v>12</v>
      </c>
      <c r="AJ278">
        <v>3808</v>
      </c>
      <c r="AT278">
        <v>6</v>
      </c>
    </row>
    <row r="279" spans="2:46" ht="15" customHeight="1">
      <c r="B279" s="48">
        <v>2049</v>
      </c>
      <c r="C279" s="49">
        <v>45444</v>
      </c>
      <c r="D279" s="50">
        <v>0.84785879629629635</v>
      </c>
      <c r="E279" s="48" t="s">
        <v>8379</v>
      </c>
      <c r="F279" s="48" t="s">
        <v>803</v>
      </c>
      <c r="G279" s="48" t="s">
        <v>189</v>
      </c>
      <c r="H279" s="48" t="s">
        <v>189</v>
      </c>
      <c r="I279" s="48" t="s">
        <v>280</v>
      </c>
      <c r="J279" s="48" t="s">
        <v>319</v>
      </c>
      <c r="K279" s="48" t="s">
        <v>319</v>
      </c>
      <c r="L279" s="48"/>
      <c r="M279" s="48"/>
      <c r="N279" s="48"/>
      <c r="O279" s="48"/>
      <c r="P279" s="48"/>
      <c r="Q279" s="48"/>
      <c r="R279" s="48"/>
      <c r="S279" s="48"/>
      <c r="T279" s="48"/>
      <c r="U279" s="48"/>
      <c r="V279" s="48"/>
      <c r="W279" s="51" t="s">
        <v>311</v>
      </c>
      <c r="X279" t="str">
        <f t="shared" si="8"/>
        <v>SS;JB;JB;WB;FR;FR</v>
      </c>
      <c r="Y279" cm="1">
        <f t="array" ref="Y279">SUM(_xlfn.XLOOKUP(_xlfn.TOROW(F279:V279,1),$AN$34:$AN$43,$AL$34:$AL$43,,0,1))</f>
        <v>22</v>
      </c>
      <c r="Z279">
        <f t="shared" si="9"/>
        <v>6</v>
      </c>
      <c r="AA279" t="str">
        <v>JB</v>
      </c>
      <c r="AG279">
        <v>3849</v>
      </c>
      <c r="AH279">
        <v>12</v>
      </c>
      <c r="AJ279">
        <v>3849</v>
      </c>
      <c r="AT279">
        <v>6</v>
      </c>
    </row>
    <row r="280" spans="2:46" ht="15" customHeight="1">
      <c r="B280" s="48">
        <v>2050</v>
      </c>
      <c r="C280" s="49">
        <v>45444</v>
      </c>
      <c r="D280" s="50">
        <v>0.8480671296296296</v>
      </c>
      <c r="E280" s="48" t="s">
        <v>8380</v>
      </c>
      <c r="F280" s="48" t="s">
        <v>51</v>
      </c>
      <c r="G280" s="48" t="s">
        <v>243</v>
      </c>
      <c r="H280" s="48" t="s">
        <v>189</v>
      </c>
      <c r="I280" s="48" t="s">
        <v>194</v>
      </c>
      <c r="J280" s="48"/>
      <c r="K280" s="48"/>
      <c r="L280" s="48"/>
      <c r="M280" s="48"/>
      <c r="N280" s="48"/>
      <c r="O280" s="48"/>
      <c r="P280" s="48"/>
      <c r="Q280" s="48"/>
      <c r="R280" s="48"/>
      <c r="S280" s="48"/>
      <c r="T280" s="48"/>
      <c r="U280" s="48"/>
      <c r="V280" s="48"/>
      <c r="W280" s="51" t="s">
        <v>312</v>
      </c>
      <c r="X280" t="str">
        <f t="shared" si="8"/>
        <v>BB;CB;JB;DH</v>
      </c>
      <c r="Y280" cm="1">
        <f t="array" ref="Y280">SUM(_xlfn.XLOOKUP(_xlfn.TOROW(F280:V280,1),$AN$34:$AN$43,$AL$34:$AL$43,,0,1))</f>
        <v>28</v>
      </c>
      <c r="Z280">
        <f t="shared" si="9"/>
        <v>4</v>
      </c>
      <c r="AA280" t="str">
        <v>JB</v>
      </c>
      <c r="AG280">
        <v>3942</v>
      </c>
      <c r="AH280">
        <v>12</v>
      </c>
      <c r="AJ280">
        <v>3942</v>
      </c>
      <c r="AT280">
        <v>4</v>
      </c>
    </row>
    <row r="281" spans="2:46" ht="15" customHeight="1">
      <c r="B281" s="48">
        <v>2051</v>
      </c>
      <c r="C281" s="49">
        <v>45444</v>
      </c>
      <c r="D281" s="50">
        <v>0.84895833333333337</v>
      </c>
      <c r="E281" s="48" t="s">
        <v>8281</v>
      </c>
      <c r="F281" s="48" t="s">
        <v>189</v>
      </c>
      <c r="G281" s="48" t="s">
        <v>189</v>
      </c>
      <c r="H281" s="48"/>
      <c r="I281" s="48"/>
      <c r="J281" s="48"/>
      <c r="K281" s="48"/>
      <c r="L281" s="48"/>
      <c r="M281" s="48"/>
      <c r="N281" s="48"/>
      <c r="O281" s="48"/>
      <c r="P281" s="48"/>
      <c r="Q281" s="48"/>
      <c r="R281" s="48"/>
      <c r="S281" s="48"/>
      <c r="T281" s="48"/>
      <c r="U281" s="48"/>
      <c r="V281" s="48"/>
      <c r="W281" s="51" t="s">
        <v>205</v>
      </c>
      <c r="X281" t="str">
        <f t="shared" si="8"/>
        <v>JB;JB</v>
      </c>
      <c r="Y281" cm="1">
        <f t="array" ref="Y281">SUM(_xlfn.XLOOKUP(_xlfn.TOROW(F281:V281,1),$AN$34:$AN$43,$AL$34:$AL$43,,0,1))</f>
        <v>2</v>
      </c>
      <c r="Z281">
        <f t="shared" si="9"/>
        <v>2</v>
      </c>
      <c r="AA281" t="str">
        <v>BB</v>
      </c>
      <c r="AG281">
        <v>3958</v>
      </c>
      <c r="AH281">
        <v>12</v>
      </c>
      <c r="AJ281">
        <v>3958</v>
      </c>
      <c r="AT281">
        <v>2</v>
      </c>
    </row>
    <row r="282" spans="2:46" ht="15" customHeight="1">
      <c r="B282" s="48">
        <v>2052</v>
      </c>
      <c r="C282" s="49">
        <v>45444</v>
      </c>
      <c r="D282" s="50">
        <v>0.84976851851851853</v>
      </c>
      <c r="E282" s="48" t="s">
        <v>8381</v>
      </c>
      <c r="F282" s="48" t="s">
        <v>319</v>
      </c>
      <c r="G282" s="48" t="s">
        <v>319</v>
      </c>
      <c r="H282" s="48" t="s">
        <v>319</v>
      </c>
      <c r="I282" s="48" t="s">
        <v>319</v>
      </c>
      <c r="J282" s="48" t="s">
        <v>319</v>
      </c>
      <c r="K282" s="48" t="s">
        <v>319</v>
      </c>
      <c r="L282" s="48" t="s">
        <v>189</v>
      </c>
      <c r="M282" s="48" t="s">
        <v>189</v>
      </c>
      <c r="N282" s="48"/>
      <c r="O282" s="48"/>
      <c r="P282" s="48"/>
      <c r="Q282" s="48"/>
      <c r="R282" s="48"/>
      <c r="S282" s="48"/>
      <c r="T282" s="48"/>
      <c r="U282" s="48"/>
      <c r="V282" s="48"/>
      <c r="W282" s="51" t="s">
        <v>313</v>
      </c>
      <c r="X282" t="str">
        <f t="shared" si="8"/>
        <v>FR;FR;FR;FR;FR;FR;JB;JB</v>
      </c>
      <c r="Y282" cm="1">
        <f t="array" ref="Y282">SUM(_xlfn.XLOOKUP(_xlfn.TOROW(F282:V282,1),$AN$34:$AN$43,$AL$34:$AL$43,,0,1))</f>
        <v>20</v>
      </c>
      <c r="Z282">
        <f t="shared" si="9"/>
        <v>8</v>
      </c>
      <c r="AA282" t="str">
        <v>FR</v>
      </c>
      <c r="AG282">
        <v>3987</v>
      </c>
      <c r="AH282">
        <v>12</v>
      </c>
      <c r="AJ282">
        <v>3987</v>
      </c>
      <c r="AT282">
        <v>8</v>
      </c>
    </row>
    <row r="283" spans="2:46" ht="15" customHeight="1">
      <c r="B283" s="48">
        <v>2053</v>
      </c>
      <c r="C283" s="49">
        <v>45444</v>
      </c>
      <c r="D283" s="50">
        <v>0.85086805555555556</v>
      </c>
      <c r="E283" s="48" t="s">
        <v>8382</v>
      </c>
      <c r="F283" s="48" t="s">
        <v>304</v>
      </c>
      <c r="G283" s="48" t="s">
        <v>280</v>
      </c>
      <c r="H283" s="48" t="s">
        <v>280</v>
      </c>
      <c r="I283" s="48" t="s">
        <v>51</v>
      </c>
      <c r="J283" s="48" t="s">
        <v>189</v>
      </c>
      <c r="K283" s="48" t="s">
        <v>319</v>
      </c>
      <c r="L283" s="48"/>
      <c r="M283" s="48"/>
      <c r="N283" s="48"/>
      <c r="O283" s="48"/>
      <c r="P283" s="48"/>
      <c r="Q283" s="48"/>
      <c r="R283" s="48"/>
      <c r="S283" s="48"/>
      <c r="T283" s="48"/>
      <c r="U283" s="48"/>
      <c r="V283" s="48"/>
      <c r="W283" s="51" t="s">
        <v>314</v>
      </c>
      <c r="X283" t="str">
        <f t="shared" si="8"/>
        <v>HD;WB;WB;BB;JB;FR</v>
      </c>
      <c r="Y283" cm="1">
        <f t="array" ref="Y283">SUM(_xlfn.XLOOKUP(_xlfn.TOROW(F283:V283,1),$AN$34:$AN$43,$AL$34:$AL$43,,0,1))</f>
        <v>43</v>
      </c>
      <c r="Z283">
        <f t="shared" si="9"/>
        <v>6</v>
      </c>
      <c r="AA283" t="str">
        <v>SS</v>
      </c>
      <c r="AG283">
        <v>4077</v>
      </c>
      <c r="AH283">
        <v>12</v>
      </c>
      <c r="AJ283">
        <v>4077</v>
      </c>
      <c r="AT283">
        <v>6</v>
      </c>
    </row>
    <row r="284" spans="2:46" ht="15" customHeight="1">
      <c r="B284" s="48">
        <v>2054</v>
      </c>
      <c r="C284" s="49">
        <v>45444</v>
      </c>
      <c r="D284" s="50">
        <v>0.85091435185185182</v>
      </c>
      <c r="E284" s="48" t="s">
        <v>8383</v>
      </c>
      <c r="F284" s="48" t="s">
        <v>194</v>
      </c>
      <c r="G284" s="48" t="s">
        <v>194</v>
      </c>
      <c r="H284" s="48" t="s">
        <v>194</v>
      </c>
      <c r="I284" s="48" t="s">
        <v>51</v>
      </c>
      <c r="J284" s="48"/>
      <c r="K284" s="48"/>
      <c r="L284" s="48"/>
      <c r="M284" s="48"/>
      <c r="N284" s="48"/>
      <c r="O284" s="48"/>
      <c r="P284" s="48"/>
      <c r="Q284" s="48"/>
      <c r="R284" s="48"/>
      <c r="S284" s="48"/>
      <c r="T284" s="48"/>
      <c r="U284" s="48"/>
      <c r="V284" s="48"/>
      <c r="W284" s="51" t="s">
        <v>315</v>
      </c>
      <c r="X284" t="str">
        <f t="shared" si="8"/>
        <v>DH;DH;DH;BB</v>
      </c>
      <c r="Y284" cm="1">
        <f t="array" ref="Y284">SUM(_xlfn.XLOOKUP(_xlfn.TOROW(F284:V284,1),$AN$34:$AN$43,$AL$34:$AL$43,,0,1))</f>
        <v>37</v>
      </c>
      <c r="Z284">
        <f t="shared" si="9"/>
        <v>4</v>
      </c>
      <c r="AA284" t="str">
        <v>JB</v>
      </c>
      <c r="AG284">
        <v>4176</v>
      </c>
      <c r="AH284">
        <v>12</v>
      </c>
      <c r="AJ284">
        <v>4176</v>
      </c>
      <c r="AT284">
        <v>4</v>
      </c>
    </row>
    <row r="285" spans="2:46" ht="15" customHeight="1">
      <c r="B285" s="48">
        <v>2055</v>
      </c>
      <c r="C285" s="49">
        <v>45444</v>
      </c>
      <c r="D285" s="50">
        <v>0.85243055555555558</v>
      </c>
      <c r="E285" s="48" t="s">
        <v>8384</v>
      </c>
      <c r="F285" s="48" t="s">
        <v>319</v>
      </c>
      <c r="G285" s="48" t="s">
        <v>51</v>
      </c>
      <c r="H285" s="48" t="s">
        <v>243</v>
      </c>
      <c r="I285" s="48" t="s">
        <v>243</v>
      </c>
      <c r="J285" s="48" t="s">
        <v>243</v>
      </c>
      <c r="K285" s="48"/>
      <c r="L285" s="48"/>
      <c r="M285" s="48"/>
      <c r="N285" s="48"/>
      <c r="O285" s="48"/>
      <c r="P285" s="48"/>
      <c r="Q285" s="48"/>
      <c r="R285" s="48"/>
      <c r="S285" s="48"/>
      <c r="T285" s="48"/>
      <c r="U285" s="48"/>
      <c r="V285" s="48"/>
      <c r="W285" s="51" t="s">
        <v>316</v>
      </c>
      <c r="X285" t="str">
        <f t="shared" si="8"/>
        <v>FR;BB;CB;CB;CB</v>
      </c>
      <c r="Y285" cm="1">
        <f t="array" ref="Y285">SUM(_xlfn.XLOOKUP(_xlfn.TOROW(F285:V285,1),$AN$34:$AN$43,$AL$34:$AL$43,,0,1))</f>
        <v>37</v>
      </c>
      <c r="Z285">
        <f t="shared" si="9"/>
        <v>5</v>
      </c>
      <c r="AA285" t="str">
        <v>JB</v>
      </c>
      <c r="AG285">
        <v>4216</v>
      </c>
      <c r="AH285">
        <v>12</v>
      </c>
      <c r="AJ285">
        <v>4216</v>
      </c>
      <c r="AT285">
        <v>5</v>
      </c>
    </row>
    <row r="286" spans="2:46" ht="15" customHeight="1">
      <c r="B286" s="48">
        <v>2056</v>
      </c>
      <c r="C286" s="49">
        <v>45444</v>
      </c>
      <c r="D286" s="50">
        <v>0.85516203703703708</v>
      </c>
      <c r="E286" s="48" t="s">
        <v>8385</v>
      </c>
      <c r="F286" s="48" t="s">
        <v>304</v>
      </c>
      <c r="G286" s="48" t="s">
        <v>304</v>
      </c>
      <c r="H286" s="48" t="s">
        <v>803</v>
      </c>
      <c r="I286" s="48" t="s">
        <v>803</v>
      </c>
      <c r="J286" s="48" t="s">
        <v>133</v>
      </c>
      <c r="K286" s="48" t="s">
        <v>304</v>
      </c>
      <c r="L286" s="48" t="s">
        <v>133</v>
      </c>
      <c r="M286" s="48" t="s">
        <v>133</v>
      </c>
      <c r="N286" s="48" t="s">
        <v>133</v>
      </c>
      <c r="O286" s="48"/>
      <c r="P286" s="48"/>
      <c r="Q286" s="48"/>
      <c r="R286" s="48"/>
      <c r="S286" s="48"/>
      <c r="T286" s="48"/>
      <c r="U286" s="48"/>
      <c r="V286" s="48"/>
      <c r="W286" s="51" t="s">
        <v>317</v>
      </c>
      <c r="X286" t="str">
        <f t="shared" si="8"/>
        <v>HD;HD;SS;SS;SO;HD;SO;SO;SO</v>
      </c>
      <c r="Y286" cm="1">
        <f t="array" ref="Y286">SUM(_xlfn.XLOOKUP(_xlfn.TOROW(F286:V286,1),$AN$34:$AN$43,$AL$34:$AL$43,,0,1))</f>
        <v>35</v>
      </c>
      <c r="Z286">
        <f t="shared" si="9"/>
        <v>9</v>
      </c>
      <c r="AA286" t="str">
        <v>JB</v>
      </c>
      <c r="AG286">
        <v>4276</v>
      </c>
      <c r="AH286">
        <v>12</v>
      </c>
      <c r="AJ286">
        <v>4276</v>
      </c>
      <c r="AT286">
        <v>9</v>
      </c>
    </row>
    <row r="287" spans="2:46" ht="15" customHeight="1">
      <c r="B287" s="48">
        <v>2057</v>
      </c>
      <c r="C287" s="49">
        <v>45444</v>
      </c>
      <c r="D287" s="50">
        <v>0.85638888888888887</v>
      </c>
      <c r="E287" s="48" t="s">
        <v>8386</v>
      </c>
      <c r="F287" s="48" t="s">
        <v>243</v>
      </c>
      <c r="G287" s="48" t="s">
        <v>243</v>
      </c>
      <c r="H287" s="48" t="s">
        <v>194</v>
      </c>
      <c r="I287" s="48" t="s">
        <v>194</v>
      </c>
      <c r="J287" s="48" t="s">
        <v>194</v>
      </c>
      <c r="K287" s="48" t="s">
        <v>280</v>
      </c>
      <c r="L287" s="48" t="s">
        <v>280</v>
      </c>
      <c r="M287" s="48" t="s">
        <v>243</v>
      </c>
      <c r="N287" s="48"/>
      <c r="O287" s="48"/>
      <c r="P287" s="48"/>
      <c r="Q287" s="48"/>
      <c r="R287" s="48"/>
      <c r="S287" s="48"/>
      <c r="T287" s="48"/>
      <c r="U287" s="48"/>
      <c r="V287" s="48"/>
      <c r="W287" s="51" t="s">
        <v>318</v>
      </c>
      <c r="X287" t="str">
        <f t="shared" si="8"/>
        <v>CB;CB;DH;DH;DH;WB;WB;CB</v>
      </c>
      <c r="Y287" cm="1">
        <f t="array" ref="Y287">SUM(_xlfn.XLOOKUP(_xlfn.TOROW(F287:V287,1),$AN$34:$AN$43,$AL$34:$AL$43,,0,1))</f>
        <v>73</v>
      </c>
      <c r="Z287">
        <f t="shared" si="9"/>
        <v>8</v>
      </c>
      <c r="AA287" t="str">
        <v>BB</v>
      </c>
      <c r="AG287">
        <v>4281</v>
      </c>
      <c r="AH287">
        <v>12</v>
      </c>
      <c r="AJ287">
        <v>4281</v>
      </c>
      <c r="AT287">
        <v>8</v>
      </c>
    </row>
    <row r="288" spans="2:46" ht="15" customHeight="1">
      <c r="B288" s="48">
        <v>2058</v>
      </c>
      <c r="C288" s="49">
        <v>45444</v>
      </c>
      <c r="D288" s="50">
        <v>0.85689814814814813</v>
      </c>
      <c r="E288" s="48" t="s">
        <v>319</v>
      </c>
      <c r="F288" s="48" t="s">
        <v>319</v>
      </c>
      <c r="G288" s="48"/>
      <c r="H288" s="48"/>
      <c r="I288" s="48"/>
      <c r="J288" s="48"/>
      <c r="K288" s="48"/>
      <c r="L288" s="48"/>
      <c r="M288" s="48"/>
      <c r="N288" s="48"/>
      <c r="O288" s="48"/>
      <c r="P288" s="48"/>
      <c r="Q288" s="48"/>
      <c r="R288" s="48"/>
      <c r="S288" s="48"/>
      <c r="T288" s="48"/>
      <c r="U288" s="48"/>
      <c r="V288" s="48"/>
      <c r="W288" s="51" t="s">
        <v>320</v>
      </c>
      <c r="X288" t="str">
        <f t="shared" si="8"/>
        <v>FR</v>
      </c>
      <c r="Y288" cm="1">
        <f t="array" ref="Y288">SUM(_xlfn.XLOOKUP(_xlfn.TOROW(F288:V288,1),$AN$34:$AN$43,$AL$34:$AL$43,,0,1))</f>
        <v>3</v>
      </c>
      <c r="Z288">
        <f t="shared" si="9"/>
        <v>1</v>
      </c>
      <c r="AA288" t="str">
        <v>WB</v>
      </c>
      <c r="AG288">
        <v>4294</v>
      </c>
      <c r="AH288">
        <v>12</v>
      </c>
      <c r="AJ288">
        <v>4294</v>
      </c>
      <c r="AT288">
        <v>1</v>
      </c>
    </row>
    <row r="289" spans="2:46" ht="15" customHeight="1">
      <c r="B289" s="48">
        <v>2059</v>
      </c>
      <c r="C289" s="49">
        <v>45444</v>
      </c>
      <c r="D289" s="50">
        <v>0.85784722222222221</v>
      </c>
      <c r="E289" s="48" t="s">
        <v>280</v>
      </c>
      <c r="F289" s="48" t="s">
        <v>280</v>
      </c>
      <c r="G289" s="48"/>
      <c r="H289" s="48"/>
      <c r="I289" s="48"/>
      <c r="J289" s="48"/>
      <c r="K289" s="48"/>
      <c r="L289" s="48"/>
      <c r="M289" s="48"/>
      <c r="N289" s="48"/>
      <c r="O289" s="48"/>
      <c r="P289" s="48"/>
      <c r="Q289" s="48"/>
      <c r="R289" s="48"/>
      <c r="S289" s="48"/>
      <c r="T289" s="48"/>
      <c r="U289" s="48"/>
      <c r="V289" s="48"/>
      <c r="W289" s="51" t="s">
        <v>281</v>
      </c>
      <c r="X289" t="str">
        <f t="shared" si="8"/>
        <v>WB</v>
      </c>
      <c r="Y289" cm="1">
        <f t="array" ref="Y289">SUM(_xlfn.XLOOKUP(_xlfn.TOROW(F289:V289,1),$AN$34:$AN$43,$AL$34:$AL$43,,0,1))</f>
        <v>11</v>
      </c>
      <c r="Z289">
        <f t="shared" si="9"/>
        <v>1</v>
      </c>
      <c r="AA289" t="str">
        <v>HD</v>
      </c>
      <c r="AG289">
        <v>4324</v>
      </c>
      <c r="AH289">
        <v>12</v>
      </c>
      <c r="AJ289">
        <v>4324</v>
      </c>
      <c r="AT289">
        <v>1</v>
      </c>
    </row>
    <row r="290" spans="2:46" ht="15" customHeight="1">
      <c r="B290" s="48">
        <v>2060</v>
      </c>
      <c r="C290" s="49">
        <v>45444</v>
      </c>
      <c r="D290" s="50">
        <v>0.8580902777777778</v>
      </c>
      <c r="E290" s="48" t="s">
        <v>8387</v>
      </c>
      <c r="F290" s="48" t="s">
        <v>243</v>
      </c>
      <c r="G290" s="48" t="s">
        <v>243</v>
      </c>
      <c r="H290" s="48" t="s">
        <v>304</v>
      </c>
      <c r="I290" s="48" t="s">
        <v>304</v>
      </c>
      <c r="J290" s="48"/>
      <c r="K290" s="48"/>
      <c r="L290" s="48"/>
      <c r="M290" s="48"/>
      <c r="N290" s="48"/>
      <c r="O290" s="48"/>
      <c r="P290" s="48"/>
      <c r="Q290" s="48"/>
      <c r="R290" s="48"/>
      <c r="S290" s="48"/>
      <c r="T290" s="48"/>
      <c r="U290" s="48"/>
      <c r="V290" s="48"/>
      <c r="W290" s="51" t="s">
        <v>321</v>
      </c>
      <c r="X290" t="str">
        <f t="shared" si="8"/>
        <v>CB;CB;HD;HD</v>
      </c>
      <c r="Y290" cm="1">
        <f t="array" ref="Y290">SUM(_xlfn.XLOOKUP(_xlfn.TOROW(F290:V290,1),$AN$34:$AN$43,$AL$34:$AL$43,,0,1))</f>
        <v>30</v>
      </c>
      <c r="Z290">
        <f t="shared" si="9"/>
        <v>4</v>
      </c>
      <c r="AA290" t="str">
        <v>CB</v>
      </c>
      <c r="AG290">
        <v>4329</v>
      </c>
      <c r="AH290">
        <v>12</v>
      </c>
      <c r="AJ290">
        <v>4329</v>
      </c>
      <c r="AT290">
        <v>4</v>
      </c>
    </row>
    <row r="291" spans="2:46" ht="15" customHeight="1">
      <c r="B291" s="48">
        <v>2061</v>
      </c>
      <c r="C291" s="49">
        <v>45444</v>
      </c>
      <c r="D291" s="50">
        <v>0.86248842592592589</v>
      </c>
      <c r="E291" s="48" t="s">
        <v>8388</v>
      </c>
      <c r="F291" s="48" t="s">
        <v>319</v>
      </c>
      <c r="G291" s="48" t="s">
        <v>319</v>
      </c>
      <c r="H291" s="48" t="s">
        <v>319</v>
      </c>
      <c r="I291" s="48" t="s">
        <v>319</v>
      </c>
      <c r="J291" s="48"/>
      <c r="K291" s="48"/>
      <c r="L291" s="48"/>
      <c r="M291" s="48"/>
      <c r="N291" s="48"/>
      <c r="O291" s="48"/>
      <c r="P291" s="48"/>
      <c r="Q291" s="48"/>
      <c r="R291" s="48"/>
      <c r="S291" s="48"/>
      <c r="T291" s="48"/>
      <c r="U291" s="48"/>
      <c r="V291" s="48"/>
      <c r="W291" s="51" t="s">
        <v>322</v>
      </c>
      <c r="X291" t="str">
        <f t="shared" si="8"/>
        <v>FR;FR;FR;FR</v>
      </c>
      <c r="Y291" cm="1">
        <f t="array" ref="Y291">SUM(_xlfn.XLOOKUP(_xlfn.TOROW(F291:V291,1),$AN$34:$AN$43,$AL$34:$AL$43,,0,1))</f>
        <v>12</v>
      </c>
      <c r="Z291">
        <f t="shared" si="9"/>
        <v>4</v>
      </c>
      <c r="AA291" t="str">
        <v>BE</v>
      </c>
      <c r="AG291">
        <v>4331</v>
      </c>
      <c r="AH291">
        <v>12</v>
      </c>
      <c r="AJ291">
        <v>4331</v>
      </c>
      <c r="AT291">
        <v>4</v>
      </c>
    </row>
    <row r="292" spans="2:46" ht="15" customHeight="1">
      <c r="B292" s="48">
        <v>2062</v>
      </c>
      <c r="C292" s="49">
        <v>45444</v>
      </c>
      <c r="D292" s="50">
        <v>0.86262731481481481</v>
      </c>
      <c r="E292" s="48" t="s">
        <v>8389</v>
      </c>
      <c r="F292" s="48" t="s">
        <v>719</v>
      </c>
      <c r="G292" s="48" t="s">
        <v>803</v>
      </c>
      <c r="H292" s="48" t="s">
        <v>280</v>
      </c>
      <c r="I292" s="48" t="s">
        <v>304</v>
      </c>
      <c r="J292" s="48" t="s">
        <v>51</v>
      </c>
      <c r="K292" s="48" t="s">
        <v>189</v>
      </c>
      <c r="L292" s="48"/>
      <c r="M292" s="48"/>
      <c r="N292" s="48"/>
      <c r="O292" s="48"/>
      <c r="P292" s="48"/>
      <c r="Q292" s="48"/>
      <c r="R292" s="48"/>
      <c r="S292" s="48"/>
      <c r="T292" s="48"/>
      <c r="U292" s="48"/>
      <c r="V292" s="48"/>
      <c r="W292" s="51" t="s">
        <v>323</v>
      </c>
      <c r="X292" t="str">
        <f t="shared" si="8"/>
        <v>BE;SS;WB;HD;BB;JB</v>
      </c>
      <c r="Y292" cm="1">
        <f t="array" ref="Y292">SUM(_xlfn.XLOOKUP(_xlfn.TOROW(F292:V292,1),$AN$34:$AN$43,$AL$34:$AL$43,,0,1))</f>
        <v>37</v>
      </c>
      <c r="Z292">
        <f t="shared" si="9"/>
        <v>6</v>
      </c>
      <c r="AA292" t="str">
        <v>SS</v>
      </c>
      <c r="AG292">
        <v>4455</v>
      </c>
      <c r="AH292">
        <v>12</v>
      </c>
      <c r="AJ292">
        <v>4455</v>
      </c>
      <c r="AT292">
        <v>6</v>
      </c>
    </row>
    <row r="293" spans="2:46" ht="15" customHeight="1">
      <c r="B293" s="48">
        <v>2063</v>
      </c>
      <c r="C293" s="49">
        <v>45444</v>
      </c>
      <c r="D293" s="50">
        <v>0.86725694444444446</v>
      </c>
      <c r="E293" s="48" t="s">
        <v>8390</v>
      </c>
      <c r="F293" s="48" t="s">
        <v>243</v>
      </c>
      <c r="G293" s="48" t="s">
        <v>243</v>
      </c>
      <c r="H293" s="48" t="s">
        <v>243</v>
      </c>
      <c r="I293" s="48" t="s">
        <v>719</v>
      </c>
      <c r="J293" s="48"/>
      <c r="K293" s="48"/>
      <c r="L293" s="48"/>
      <c r="M293" s="48"/>
      <c r="N293" s="48"/>
      <c r="O293" s="48"/>
      <c r="P293" s="48"/>
      <c r="Q293" s="48"/>
      <c r="R293" s="48"/>
      <c r="S293" s="48"/>
      <c r="T293" s="48"/>
      <c r="U293" s="48"/>
      <c r="V293" s="48"/>
      <c r="W293" s="51" t="s">
        <v>324</v>
      </c>
      <c r="X293" t="str">
        <f t="shared" si="8"/>
        <v>CB;CB;CB;BE</v>
      </c>
      <c r="Y293" cm="1">
        <f t="array" ref="Y293">SUM(_xlfn.XLOOKUP(_xlfn.TOROW(F293:V293,1),$AN$34:$AN$43,$AL$34:$AL$43,,0,1))</f>
        <v>29</v>
      </c>
      <c r="Z293">
        <f t="shared" si="9"/>
        <v>4</v>
      </c>
      <c r="AA293" t="str">
        <v>BB</v>
      </c>
      <c r="AG293">
        <v>4476</v>
      </c>
      <c r="AH293">
        <v>12</v>
      </c>
      <c r="AJ293">
        <v>4476</v>
      </c>
      <c r="AT293">
        <v>4</v>
      </c>
    </row>
    <row r="294" spans="2:46" ht="15" customHeight="1">
      <c r="B294" s="48">
        <v>2064</v>
      </c>
      <c r="C294" s="49">
        <v>45444</v>
      </c>
      <c r="D294" s="50">
        <v>0.86834490740740744</v>
      </c>
      <c r="E294" s="48" t="s">
        <v>8391</v>
      </c>
      <c r="F294" s="48" t="s">
        <v>304</v>
      </c>
      <c r="G294" s="48" t="s">
        <v>319</v>
      </c>
      <c r="H294" s="48" t="s">
        <v>319</v>
      </c>
      <c r="I294" s="48" t="s">
        <v>319</v>
      </c>
      <c r="J294" s="48"/>
      <c r="K294" s="48"/>
      <c r="L294" s="48"/>
      <c r="M294" s="48"/>
      <c r="N294" s="48"/>
      <c r="O294" s="48"/>
      <c r="P294" s="48"/>
      <c r="Q294" s="48"/>
      <c r="R294" s="48"/>
      <c r="S294" s="48"/>
      <c r="T294" s="48"/>
      <c r="U294" s="48"/>
      <c r="V294" s="48"/>
      <c r="W294" s="51" t="s">
        <v>325</v>
      </c>
      <c r="X294" t="str">
        <f t="shared" si="8"/>
        <v>HD;FR;FR;FR</v>
      </c>
      <c r="Y294" cm="1">
        <f t="array" ref="Y294">SUM(_xlfn.XLOOKUP(_xlfn.TOROW(F294:V294,1),$AN$34:$AN$43,$AL$34:$AL$43,,0,1))</f>
        <v>16</v>
      </c>
      <c r="Z294">
        <f t="shared" si="9"/>
        <v>4</v>
      </c>
      <c r="AA294" t="str">
        <v>DH</v>
      </c>
      <c r="AG294">
        <v>4483</v>
      </c>
      <c r="AH294">
        <v>12</v>
      </c>
      <c r="AJ294">
        <v>4483</v>
      </c>
      <c r="AT294">
        <v>4</v>
      </c>
    </row>
    <row r="295" spans="2:46" ht="15" customHeight="1">
      <c r="B295" s="48">
        <v>2065</v>
      </c>
      <c r="C295" s="49">
        <v>45444</v>
      </c>
      <c r="D295" s="50">
        <v>0.87045138888888884</v>
      </c>
      <c r="E295" s="48" t="s">
        <v>8392</v>
      </c>
      <c r="F295" s="48" t="s">
        <v>133</v>
      </c>
      <c r="G295" s="48" t="s">
        <v>133</v>
      </c>
      <c r="H295" s="48" t="s">
        <v>280</v>
      </c>
      <c r="I295" s="48" t="s">
        <v>280</v>
      </c>
      <c r="J295" s="48" t="s">
        <v>280</v>
      </c>
      <c r="K295" s="48" t="s">
        <v>280</v>
      </c>
      <c r="L295" s="48" t="s">
        <v>194</v>
      </c>
      <c r="M295" s="48" t="s">
        <v>51</v>
      </c>
      <c r="N295" s="48" t="s">
        <v>719</v>
      </c>
      <c r="O295" s="48" t="s">
        <v>51</v>
      </c>
      <c r="P295" s="48"/>
      <c r="Q295" s="48"/>
      <c r="R295" s="48"/>
      <c r="S295" s="48"/>
      <c r="T295" s="48"/>
      <c r="U295" s="48"/>
      <c r="V295" s="48"/>
      <c r="W295" s="51" t="s">
        <v>326</v>
      </c>
      <c r="X295" t="str">
        <f t="shared" si="8"/>
        <v>SO;SO;WB;WB;WB;WB;DH;BB;BE;BB</v>
      </c>
      <c r="Y295" cm="1">
        <f t="array" ref="Y295">SUM(_xlfn.XLOOKUP(_xlfn.TOROW(F295:V295,1),$AN$34:$AN$43,$AL$34:$AL$43,,0,1))</f>
        <v>82</v>
      </c>
      <c r="Z295">
        <f t="shared" si="9"/>
        <v>10</v>
      </c>
      <c r="AA295" t="str">
        <v>SS</v>
      </c>
      <c r="AG295">
        <v>4544</v>
      </c>
      <c r="AH295">
        <v>12</v>
      </c>
      <c r="AJ295">
        <v>4544</v>
      </c>
      <c r="AT295">
        <v>10</v>
      </c>
    </row>
    <row r="296" spans="2:46" ht="15" customHeight="1">
      <c r="B296" s="48">
        <v>2066</v>
      </c>
      <c r="C296" s="49">
        <v>45444</v>
      </c>
      <c r="D296" s="50">
        <v>0.87199074074074079</v>
      </c>
      <c r="E296" s="48" t="s">
        <v>8393</v>
      </c>
      <c r="F296" s="48" t="s">
        <v>189</v>
      </c>
      <c r="G296" s="48" t="s">
        <v>189</v>
      </c>
      <c r="H296" s="48" t="s">
        <v>189</v>
      </c>
      <c r="I296" s="48" t="s">
        <v>304</v>
      </c>
      <c r="J296" s="48"/>
      <c r="K296" s="48"/>
      <c r="L296" s="48"/>
      <c r="M296" s="48"/>
      <c r="N296" s="48"/>
      <c r="O296" s="48"/>
      <c r="P296" s="48"/>
      <c r="Q296" s="48"/>
      <c r="R296" s="48"/>
      <c r="S296" s="48"/>
      <c r="T296" s="48"/>
      <c r="U296" s="48"/>
      <c r="V296" s="48"/>
      <c r="W296" s="51" t="s">
        <v>327</v>
      </c>
      <c r="X296" t="str">
        <f t="shared" si="8"/>
        <v>JB;JB;JB;HD</v>
      </c>
      <c r="Y296" cm="1">
        <f t="array" ref="Y296">SUM(_xlfn.XLOOKUP(_xlfn.TOROW(F296:V296,1),$AN$34:$AN$43,$AL$34:$AL$43,,0,1))</f>
        <v>10</v>
      </c>
      <c r="Z296">
        <f t="shared" si="9"/>
        <v>4</v>
      </c>
      <c r="AA296" t="str">
        <v>BE</v>
      </c>
      <c r="AG296">
        <v>4551</v>
      </c>
      <c r="AH296">
        <v>12</v>
      </c>
      <c r="AJ296">
        <v>4551</v>
      </c>
      <c r="AT296">
        <v>4</v>
      </c>
    </row>
    <row r="297" spans="2:46" ht="15" customHeight="1">
      <c r="B297" s="48">
        <v>2067</v>
      </c>
      <c r="C297" s="49">
        <v>45444</v>
      </c>
      <c r="D297" s="50">
        <v>0.87203703703703705</v>
      </c>
      <c r="E297" s="48" t="s">
        <v>8394</v>
      </c>
      <c r="F297" s="48" t="s">
        <v>304</v>
      </c>
      <c r="G297" s="48" t="s">
        <v>194</v>
      </c>
      <c r="H297" s="48" t="s">
        <v>194</v>
      </c>
      <c r="I297" s="48" t="s">
        <v>194</v>
      </c>
      <c r="J297" s="48"/>
      <c r="K297" s="48"/>
      <c r="L297" s="48"/>
      <c r="M297" s="48"/>
      <c r="N297" s="48"/>
      <c r="O297" s="48"/>
      <c r="P297" s="48"/>
      <c r="Q297" s="48"/>
      <c r="R297" s="48"/>
      <c r="S297" s="48"/>
      <c r="T297" s="48"/>
      <c r="U297" s="48"/>
      <c r="V297" s="48"/>
      <c r="W297" s="51" t="s">
        <v>328</v>
      </c>
      <c r="X297" t="str">
        <f t="shared" si="8"/>
        <v>HD;DH;DH;DH</v>
      </c>
      <c r="Y297" cm="1">
        <f t="array" ref="Y297">SUM(_xlfn.XLOOKUP(_xlfn.TOROW(F297:V297,1),$AN$34:$AN$43,$AL$34:$AL$43,,0,1))</f>
        <v>34</v>
      </c>
      <c r="Z297">
        <f t="shared" si="9"/>
        <v>4</v>
      </c>
      <c r="AA297" t="str">
        <v>SO</v>
      </c>
      <c r="AG297">
        <v>4560</v>
      </c>
      <c r="AH297">
        <v>12</v>
      </c>
      <c r="AJ297">
        <v>4560</v>
      </c>
      <c r="AT297">
        <v>4</v>
      </c>
    </row>
    <row r="298" spans="2:46" ht="15" customHeight="1">
      <c r="B298" s="48">
        <v>2068</v>
      </c>
      <c r="C298" s="49">
        <v>45444</v>
      </c>
      <c r="D298" s="50">
        <v>0.87334490740740744</v>
      </c>
      <c r="E298" s="48" t="s">
        <v>8395</v>
      </c>
      <c r="F298" s="48" t="s">
        <v>133</v>
      </c>
      <c r="G298" s="48" t="s">
        <v>133</v>
      </c>
      <c r="H298" s="48" t="s">
        <v>133</v>
      </c>
      <c r="I298" s="48" t="s">
        <v>133</v>
      </c>
      <c r="J298" s="48" t="s">
        <v>133</v>
      </c>
      <c r="K298" s="48" t="s">
        <v>51</v>
      </c>
      <c r="L298" s="48" t="s">
        <v>194</v>
      </c>
      <c r="M298" s="48" t="s">
        <v>194</v>
      </c>
      <c r="N298" s="48" t="s">
        <v>194</v>
      </c>
      <c r="O298" s="48" t="s">
        <v>194</v>
      </c>
      <c r="P298" s="48" t="s">
        <v>194</v>
      </c>
      <c r="Q298" s="48" t="s">
        <v>243</v>
      </c>
      <c r="R298" s="48" t="s">
        <v>280</v>
      </c>
      <c r="S298" s="48" t="s">
        <v>51</v>
      </c>
      <c r="T298" s="48" t="s">
        <v>51</v>
      </c>
      <c r="U298" s="48"/>
      <c r="V298" s="48"/>
      <c r="W298" s="51" t="s">
        <v>329</v>
      </c>
      <c r="X298" t="str">
        <f t="shared" si="8"/>
        <v>SO;SO;SO;SO;SO;BB;DH;DH;DH;DH;DH;CB;WB;BB;BB</v>
      </c>
      <c r="Y298" cm="1">
        <f t="array" ref="Y298">SUM(_xlfn.XLOOKUP(_xlfn.TOROW(F298:V298,1),$AN$34:$AN$43,$AL$34:$AL$43,,0,1))</f>
        <v>104</v>
      </c>
      <c r="Z298">
        <f t="shared" si="9"/>
        <v>15</v>
      </c>
      <c r="AA298" t="str">
        <v>JB</v>
      </c>
      <c r="AG298">
        <v>4713</v>
      </c>
      <c r="AH298">
        <v>12</v>
      </c>
      <c r="AJ298">
        <v>4713</v>
      </c>
      <c r="AT298">
        <v>15</v>
      </c>
    </row>
    <row r="299" spans="2:46" ht="15" customHeight="1">
      <c r="B299" s="48">
        <v>2069</v>
      </c>
      <c r="C299" s="49">
        <v>45444</v>
      </c>
      <c r="D299" s="50">
        <v>0.87408564814814815</v>
      </c>
      <c r="E299" s="48" t="s">
        <v>189</v>
      </c>
      <c r="F299" s="48" t="s">
        <v>189</v>
      </c>
      <c r="G299" s="48"/>
      <c r="H299" s="48"/>
      <c r="I299" s="48"/>
      <c r="J299" s="48"/>
      <c r="K299" s="48"/>
      <c r="L299" s="48"/>
      <c r="M299" s="48"/>
      <c r="N299" s="48"/>
      <c r="O299" s="48"/>
      <c r="P299" s="48"/>
      <c r="Q299" s="48"/>
      <c r="R299" s="48"/>
      <c r="S299" s="48"/>
      <c r="T299" s="48"/>
      <c r="U299" s="48"/>
      <c r="V299" s="48"/>
      <c r="W299" s="51" t="s">
        <v>190</v>
      </c>
      <c r="X299" t="str">
        <f t="shared" si="8"/>
        <v>JB</v>
      </c>
      <c r="Y299" cm="1">
        <f t="array" ref="Y299">SUM(_xlfn.XLOOKUP(_xlfn.TOROW(F299:V299,1),$AN$34:$AN$43,$AL$34:$AL$43,,0,1))</f>
        <v>1</v>
      </c>
      <c r="Z299">
        <f t="shared" si="9"/>
        <v>1</v>
      </c>
      <c r="AA299" t="str">
        <v>HD</v>
      </c>
      <c r="AG299">
        <v>4731</v>
      </c>
      <c r="AH299">
        <v>12</v>
      </c>
      <c r="AJ299">
        <v>4731</v>
      </c>
      <c r="AT299">
        <v>1</v>
      </c>
    </row>
    <row r="300" spans="2:46" ht="15" customHeight="1">
      <c r="B300" s="48">
        <v>2070</v>
      </c>
      <c r="C300" s="49">
        <v>45445</v>
      </c>
      <c r="D300" s="50">
        <v>0.41699074074074072</v>
      </c>
      <c r="E300" s="48" t="s">
        <v>8396</v>
      </c>
      <c r="F300" s="48" t="s">
        <v>803</v>
      </c>
      <c r="G300" s="48" t="s">
        <v>189</v>
      </c>
      <c r="H300" s="48" t="s">
        <v>194</v>
      </c>
      <c r="I300" s="48" t="s">
        <v>243</v>
      </c>
      <c r="J300" s="48" t="s">
        <v>304</v>
      </c>
      <c r="K300" s="48" t="s">
        <v>51</v>
      </c>
      <c r="L300" s="48" t="s">
        <v>280</v>
      </c>
      <c r="M300" s="48" t="s">
        <v>319</v>
      </c>
      <c r="N300" s="48"/>
      <c r="O300" s="48"/>
      <c r="P300" s="48"/>
      <c r="Q300" s="48"/>
      <c r="R300" s="48"/>
      <c r="S300" s="48"/>
      <c r="T300" s="48"/>
      <c r="U300" s="48"/>
      <c r="V300" s="48"/>
      <c r="W300" s="51" t="s">
        <v>330</v>
      </c>
      <c r="X300" t="str">
        <f t="shared" si="8"/>
        <v>SS;JB;DH;CB;HD;BB;WB;FR</v>
      </c>
      <c r="Y300" cm="1">
        <f t="array" ref="Y300">SUM(_xlfn.XLOOKUP(_xlfn.TOROW(F300:V300,1),$AN$34:$AN$43,$AL$34:$AL$43,,0,1))</f>
        <v>52</v>
      </c>
      <c r="Z300">
        <f t="shared" si="9"/>
        <v>8</v>
      </c>
      <c r="AA300" t="str">
        <v>FR</v>
      </c>
      <c r="AG300">
        <v>4770</v>
      </c>
      <c r="AH300">
        <v>12</v>
      </c>
      <c r="AJ300">
        <v>4770</v>
      </c>
      <c r="AT300">
        <v>8</v>
      </c>
    </row>
    <row r="301" spans="2:46" ht="15" customHeight="1">
      <c r="B301" s="48">
        <v>2071</v>
      </c>
      <c r="C301" s="49">
        <v>45445</v>
      </c>
      <c r="D301" s="50">
        <v>0.41883101851851851</v>
      </c>
      <c r="E301" s="48" t="s">
        <v>8397</v>
      </c>
      <c r="F301" s="48" t="s">
        <v>304</v>
      </c>
      <c r="G301" s="48" t="s">
        <v>803</v>
      </c>
      <c r="H301" s="48" t="s">
        <v>803</v>
      </c>
      <c r="I301" s="48" t="s">
        <v>803</v>
      </c>
      <c r="J301" s="48" t="s">
        <v>803</v>
      </c>
      <c r="K301" s="48" t="s">
        <v>133</v>
      </c>
      <c r="L301" s="48" t="s">
        <v>133</v>
      </c>
      <c r="M301" s="48" t="s">
        <v>189</v>
      </c>
      <c r="N301" s="48" t="s">
        <v>719</v>
      </c>
      <c r="O301" s="48" t="s">
        <v>719</v>
      </c>
      <c r="P301" s="48"/>
      <c r="Q301" s="48"/>
      <c r="R301" s="48"/>
      <c r="S301" s="48"/>
      <c r="T301" s="48"/>
      <c r="U301" s="48"/>
      <c r="V301" s="48"/>
      <c r="W301" s="51" t="s">
        <v>331</v>
      </c>
      <c r="X301" t="str">
        <f t="shared" si="8"/>
        <v>HD;SS;SS;SS;SS;SO;SO;JB;BE;BE</v>
      </c>
      <c r="Y301" cm="1">
        <f t="array" ref="Y301">SUM(_xlfn.XLOOKUP(_xlfn.TOROW(F301:V301,1),$AN$34:$AN$43,$AL$34:$AL$43,,0,1))</f>
        <v>34</v>
      </c>
      <c r="Z301">
        <f t="shared" si="9"/>
        <v>10</v>
      </c>
      <c r="AA301" t="str">
        <v>FR</v>
      </c>
      <c r="AG301">
        <v>4778</v>
      </c>
      <c r="AH301">
        <v>12</v>
      </c>
      <c r="AJ301">
        <v>4778</v>
      </c>
      <c r="AT301">
        <v>10</v>
      </c>
    </row>
    <row r="302" spans="2:46" ht="15" customHeight="1">
      <c r="B302" s="48">
        <v>2072</v>
      </c>
      <c r="C302" s="49">
        <v>45445</v>
      </c>
      <c r="D302" s="50">
        <v>0.41909722222222223</v>
      </c>
      <c r="E302" s="48" t="s">
        <v>8398</v>
      </c>
      <c r="F302" s="48" t="s">
        <v>194</v>
      </c>
      <c r="G302" s="48" t="s">
        <v>133</v>
      </c>
      <c r="H302" s="48" t="s">
        <v>280</v>
      </c>
      <c r="I302" s="48"/>
      <c r="J302" s="48"/>
      <c r="K302" s="48"/>
      <c r="L302" s="48"/>
      <c r="M302" s="48"/>
      <c r="N302" s="48"/>
      <c r="O302" s="48"/>
      <c r="P302" s="48"/>
      <c r="Q302" s="48"/>
      <c r="R302" s="48"/>
      <c r="S302" s="48"/>
      <c r="T302" s="48"/>
      <c r="U302" s="48"/>
      <c r="V302" s="48"/>
      <c r="W302" s="51" t="s">
        <v>332</v>
      </c>
      <c r="X302" t="str">
        <f t="shared" si="8"/>
        <v>DH;SO;WB</v>
      </c>
      <c r="Y302" cm="1">
        <f t="array" ref="Y302">SUM(_xlfn.XLOOKUP(_xlfn.TOROW(F302:V302,1),$AN$34:$AN$43,$AL$34:$AL$43,,0,1))</f>
        <v>22</v>
      </c>
      <c r="Z302">
        <f t="shared" si="9"/>
        <v>3</v>
      </c>
      <c r="AA302" t="str">
        <v>WB</v>
      </c>
      <c r="AG302">
        <v>4798</v>
      </c>
      <c r="AH302">
        <v>12</v>
      </c>
      <c r="AJ302">
        <v>4798</v>
      </c>
      <c r="AT302">
        <v>3</v>
      </c>
    </row>
    <row r="303" spans="2:46" ht="15" customHeight="1">
      <c r="B303" s="48">
        <v>2073</v>
      </c>
      <c r="C303" s="49">
        <v>45445</v>
      </c>
      <c r="D303" s="50">
        <v>0.4193634259259259</v>
      </c>
      <c r="E303" s="48" t="s">
        <v>8399</v>
      </c>
      <c r="F303" s="48" t="s">
        <v>280</v>
      </c>
      <c r="G303" s="48" t="s">
        <v>280</v>
      </c>
      <c r="H303" s="48" t="s">
        <v>280</v>
      </c>
      <c r="I303" s="48" t="s">
        <v>280</v>
      </c>
      <c r="J303" s="48" t="s">
        <v>803</v>
      </c>
      <c r="K303" s="48" t="s">
        <v>803</v>
      </c>
      <c r="L303" s="48" t="s">
        <v>803</v>
      </c>
      <c r="M303" s="48" t="s">
        <v>194</v>
      </c>
      <c r="N303" s="48" t="s">
        <v>194</v>
      </c>
      <c r="O303" s="48" t="s">
        <v>133</v>
      </c>
      <c r="P303" s="48"/>
      <c r="Q303" s="48"/>
      <c r="R303" s="48"/>
      <c r="S303" s="48"/>
      <c r="T303" s="48"/>
      <c r="U303" s="48"/>
      <c r="V303" s="48"/>
      <c r="W303" s="51" t="s">
        <v>333</v>
      </c>
      <c r="X303" t="str">
        <f t="shared" si="8"/>
        <v>WB;WB;WB;WB;SS;SS;SS;DH;DH;SO</v>
      </c>
      <c r="Y303" cm="1">
        <f t="array" ref="Y303">SUM(_xlfn.XLOOKUP(_xlfn.TOROW(F303:V303,1),$AN$34:$AN$43,$AL$34:$AL$43,,0,1))</f>
        <v>73</v>
      </c>
      <c r="Z303">
        <f t="shared" si="9"/>
        <v>10</v>
      </c>
      <c r="AA303" t="str">
        <v>WB</v>
      </c>
      <c r="AG303">
        <v>4809</v>
      </c>
      <c r="AH303">
        <v>12</v>
      </c>
      <c r="AJ303">
        <v>4809</v>
      </c>
      <c r="AT303">
        <v>10</v>
      </c>
    </row>
    <row r="304" spans="2:46" ht="15" customHeight="1">
      <c r="B304" s="48">
        <v>2074</v>
      </c>
      <c r="C304" s="49">
        <v>45445</v>
      </c>
      <c r="D304" s="50">
        <v>0.42002314814814817</v>
      </c>
      <c r="E304" s="48" t="s">
        <v>8400</v>
      </c>
      <c r="F304" s="48" t="s">
        <v>243</v>
      </c>
      <c r="G304" s="48" t="s">
        <v>719</v>
      </c>
      <c r="H304" s="48" t="s">
        <v>719</v>
      </c>
      <c r="I304" s="48" t="s">
        <v>304</v>
      </c>
      <c r="J304" s="48" t="s">
        <v>51</v>
      </c>
      <c r="K304" s="48"/>
      <c r="L304" s="48"/>
      <c r="M304" s="48"/>
      <c r="N304" s="48"/>
      <c r="O304" s="48"/>
      <c r="P304" s="48"/>
      <c r="Q304" s="48"/>
      <c r="R304" s="48"/>
      <c r="S304" s="48"/>
      <c r="T304" s="48"/>
      <c r="U304" s="48"/>
      <c r="V304" s="48"/>
      <c r="W304" s="51" t="s">
        <v>334</v>
      </c>
      <c r="X304" t="str">
        <f t="shared" si="8"/>
        <v>CB;BE;BE;HD;BB</v>
      </c>
      <c r="Y304" cm="1">
        <f t="array" ref="Y304">SUM(_xlfn.XLOOKUP(_xlfn.TOROW(F304:V304,1),$AN$34:$AN$43,$AL$34:$AL$43,,0,1))</f>
        <v>35</v>
      </c>
      <c r="Z304">
        <f t="shared" si="9"/>
        <v>5</v>
      </c>
      <c r="AA304" t="str">
        <v>WB</v>
      </c>
      <c r="AG304">
        <v>4891</v>
      </c>
      <c r="AH304">
        <v>12</v>
      </c>
      <c r="AJ304">
        <v>4891</v>
      </c>
      <c r="AT304">
        <v>5</v>
      </c>
    </row>
    <row r="305" spans="2:46" ht="15" customHeight="1">
      <c r="B305" s="48">
        <v>2075</v>
      </c>
      <c r="C305" s="49">
        <v>45445</v>
      </c>
      <c r="D305" s="50">
        <v>0.42067129629629629</v>
      </c>
      <c r="E305" s="48" t="s">
        <v>8401</v>
      </c>
      <c r="F305" s="48" t="s">
        <v>194</v>
      </c>
      <c r="G305" s="48" t="s">
        <v>194</v>
      </c>
      <c r="H305" s="48" t="s">
        <v>803</v>
      </c>
      <c r="I305" s="48" t="s">
        <v>280</v>
      </c>
      <c r="J305" s="48" t="s">
        <v>280</v>
      </c>
      <c r="K305" s="48" t="s">
        <v>304</v>
      </c>
      <c r="L305" s="48" t="s">
        <v>304</v>
      </c>
      <c r="M305" s="48"/>
      <c r="N305" s="48"/>
      <c r="O305" s="48"/>
      <c r="P305" s="48"/>
      <c r="Q305" s="48"/>
      <c r="R305" s="48"/>
      <c r="S305" s="48"/>
      <c r="T305" s="48"/>
      <c r="U305" s="48"/>
      <c r="V305" s="48"/>
      <c r="W305" s="51" t="s">
        <v>335</v>
      </c>
      <c r="X305" t="str">
        <f t="shared" si="8"/>
        <v>DH;DH;SS;WB;WB;HD;HD</v>
      </c>
      <c r="Y305" cm="1">
        <f t="array" ref="Y305">SUM(_xlfn.XLOOKUP(_xlfn.TOROW(F305:V305,1),$AN$34:$AN$43,$AL$34:$AL$43,,0,1))</f>
        <v>57</v>
      </c>
      <c r="Z305">
        <f t="shared" si="9"/>
        <v>7</v>
      </c>
      <c r="AA305" t="str">
        <v>WB</v>
      </c>
      <c r="AG305">
        <v>4898</v>
      </c>
      <c r="AH305">
        <v>12</v>
      </c>
      <c r="AJ305">
        <v>4898</v>
      </c>
      <c r="AT305">
        <v>7</v>
      </c>
    </row>
    <row r="306" spans="2:46" ht="15" customHeight="1">
      <c r="B306" s="48">
        <v>2076</v>
      </c>
      <c r="C306" s="49">
        <v>45445</v>
      </c>
      <c r="D306" s="50">
        <v>0.4230902777777778</v>
      </c>
      <c r="E306" s="48" t="s">
        <v>8402</v>
      </c>
      <c r="F306" s="48" t="s">
        <v>719</v>
      </c>
      <c r="G306" s="48" t="s">
        <v>243</v>
      </c>
      <c r="H306" s="48" t="s">
        <v>243</v>
      </c>
      <c r="I306" s="48" t="s">
        <v>189</v>
      </c>
      <c r="J306" s="48" t="s">
        <v>189</v>
      </c>
      <c r="K306" s="48" t="s">
        <v>51</v>
      </c>
      <c r="L306" s="48" t="s">
        <v>51</v>
      </c>
      <c r="M306" s="48" t="s">
        <v>280</v>
      </c>
      <c r="N306" s="48"/>
      <c r="O306" s="48"/>
      <c r="P306" s="48"/>
      <c r="Q306" s="48"/>
      <c r="R306" s="48"/>
      <c r="S306" s="48"/>
      <c r="T306" s="48"/>
      <c r="U306" s="48"/>
      <c r="V306" s="48"/>
      <c r="W306" s="51" t="s">
        <v>336</v>
      </c>
      <c r="X306" t="str">
        <f t="shared" si="8"/>
        <v>BE;CB;CB;JB;JB;BB;BB;WB</v>
      </c>
      <c r="Y306" cm="1">
        <f t="array" ref="Y306">SUM(_xlfn.XLOOKUP(_xlfn.TOROW(F306:V306,1),$AN$34:$AN$43,$AL$34:$AL$43,,0,1))</f>
        <v>54</v>
      </c>
      <c r="Z306">
        <f t="shared" si="9"/>
        <v>8</v>
      </c>
      <c r="AA306" t="str">
        <v>DH</v>
      </c>
      <c r="AG306">
        <v>4903</v>
      </c>
      <c r="AH306">
        <v>12</v>
      </c>
      <c r="AJ306">
        <v>4903</v>
      </c>
      <c r="AT306">
        <v>8</v>
      </c>
    </row>
    <row r="307" spans="2:46" ht="15" customHeight="1">
      <c r="B307" s="48">
        <v>2077</v>
      </c>
      <c r="C307" s="49">
        <v>45445</v>
      </c>
      <c r="D307" s="50">
        <v>0.42447916666666669</v>
      </c>
      <c r="E307" s="48" t="s">
        <v>8197</v>
      </c>
      <c r="F307" s="48" t="s">
        <v>280</v>
      </c>
      <c r="G307" s="48" t="s">
        <v>280</v>
      </c>
      <c r="H307" s="48" t="s">
        <v>280</v>
      </c>
      <c r="I307" s="48"/>
      <c r="J307" s="48"/>
      <c r="K307" s="48"/>
      <c r="L307" s="48"/>
      <c r="M307" s="48"/>
      <c r="N307" s="48"/>
      <c r="O307" s="48"/>
      <c r="P307" s="48"/>
      <c r="Q307" s="48"/>
      <c r="R307" s="48"/>
      <c r="S307" s="48"/>
      <c r="T307" s="48"/>
      <c r="U307" s="48"/>
      <c r="V307" s="48"/>
      <c r="W307" s="51" t="s">
        <v>337</v>
      </c>
      <c r="X307" t="str">
        <f t="shared" si="8"/>
        <v>WB;WB;WB</v>
      </c>
      <c r="Y307" cm="1">
        <f t="array" ref="Y307">SUM(_xlfn.XLOOKUP(_xlfn.TOROW(F307:V307,1),$AN$34:$AN$43,$AL$34:$AL$43,,0,1))</f>
        <v>33</v>
      </c>
      <c r="Z307">
        <f t="shared" si="9"/>
        <v>3</v>
      </c>
      <c r="AA307" t="str">
        <v>SS</v>
      </c>
      <c r="AG307">
        <v>4928</v>
      </c>
      <c r="AH307">
        <v>12</v>
      </c>
      <c r="AJ307">
        <v>4928</v>
      </c>
      <c r="AT307">
        <v>3</v>
      </c>
    </row>
    <row r="308" spans="2:46" ht="15" customHeight="1">
      <c r="B308" s="48">
        <v>2078</v>
      </c>
      <c r="C308" s="49">
        <v>45445</v>
      </c>
      <c r="D308" s="50">
        <v>0.42875000000000002</v>
      </c>
      <c r="E308" s="48" t="s">
        <v>8403</v>
      </c>
      <c r="F308" s="48" t="s">
        <v>719</v>
      </c>
      <c r="G308" s="48" t="s">
        <v>719</v>
      </c>
      <c r="H308" s="48" t="s">
        <v>189</v>
      </c>
      <c r="I308" s="48"/>
      <c r="J308" s="48"/>
      <c r="K308" s="48"/>
      <c r="L308" s="48"/>
      <c r="M308" s="48"/>
      <c r="N308" s="48"/>
      <c r="O308" s="48"/>
      <c r="P308" s="48"/>
      <c r="Q308" s="48"/>
      <c r="R308" s="48"/>
      <c r="S308" s="48"/>
      <c r="T308" s="48"/>
      <c r="U308" s="48"/>
      <c r="V308" s="48"/>
      <c r="W308" s="51" t="s">
        <v>338</v>
      </c>
      <c r="X308" t="str">
        <f t="shared" si="8"/>
        <v>BE;BE;JB</v>
      </c>
      <c r="Y308" cm="1">
        <f t="array" ref="Y308">SUM(_xlfn.XLOOKUP(_xlfn.TOROW(F308:V308,1),$AN$34:$AN$43,$AL$34:$AL$43,,0,1))</f>
        <v>11</v>
      </c>
      <c r="Z308">
        <f t="shared" si="9"/>
        <v>3</v>
      </c>
      <c r="AA308" t="str">
        <v>WB</v>
      </c>
      <c r="AG308">
        <v>4983</v>
      </c>
      <c r="AH308">
        <v>12</v>
      </c>
      <c r="AJ308">
        <v>4983</v>
      </c>
      <c r="AT308">
        <v>3</v>
      </c>
    </row>
    <row r="309" spans="2:46" ht="15" customHeight="1">
      <c r="B309" s="48">
        <v>2079</v>
      </c>
      <c r="C309" s="49">
        <v>45445</v>
      </c>
      <c r="D309" s="50">
        <v>0.42961805555555554</v>
      </c>
      <c r="E309" s="48" t="s">
        <v>8404</v>
      </c>
      <c r="F309" s="48" t="s">
        <v>51</v>
      </c>
      <c r="G309" s="48" t="s">
        <v>51</v>
      </c>
      <c r="H309" s="48" t="s">
        <v>304</v>
      </c>
      <c r="I309" s="48" t="s">
        <v>189</v>
      </c>
      <c r="J309" s="48" t="s">
        <v>189</v>
      </c>
      <c r="K309" s="48" t="s">
        <v>189</v>
      </c>
      <c r="L309" s="48" t="s">
        <v>194</v>
      </c>
      <c r="M309" s="48" t="s">
        <v>803</v>
      </c>
      <c r="N309" s="48" t="s">
        <v>803</v>
      </c>
      <c r="O309" s="48" t="s">
        <v>803</v>
      </c>
      <c r="P309" s="48" t="s">
        <v>803</v>
      </c>
      <c r="Q309" s="48" t="s">
        <v>304</v>
      </c>
      <c r="R309" s="48" t="s">
        <v>280</v>
      </c>
      <c r="S309" s="48"/>
      <c r="T309" s="48"/>
      <c r="U309" s="48"/>
      <c r="V309" s="48"/>
      <c r="W309" s="51" t="s">
        <v>339</v>
      </c>
      <c r="X309" t="str">
        <f t="shared" si="8"/>
        <v>BB;BB;HD;JB;JB;JB;DH;SS;SS;SS;SS;HD;WB</v>
      </c>
      <c r="Y309" cm="1">
        <f t="array" ref="Y309">SUM(_xlfn.XLOOKUP(_xlfn.TOROW(F309:V309,1),$AN$34:$AN$43,$AL$34:$AL$43,,0,1))</f>
        <v>69</v>
      </c>
      <c r="Z309">
        <f t="shared" si="9"/>
        <v>13</v>
      </c>
      <c r="AA309" t="str">
        <v>WB</v>
      </c>
      <c r="AG309">
        <v>4988</v>
      </c>
      <c r="AH309">
        <v>12</v>
      </c>
      <c r="AJ309">
        <v>4988</v>
      </c>
      <c r="AT309">
        <v>13</v>
      </c>
    </row>
    <row r="310" spans="2:46" ht="15" customHeight="1">
      <c r="B310" s="48">
        <v>2080</v>
      </c>
      <c r="C310" s="49">
        <v>45445</v>
      </c>
      <c r="D310" s="50">
        <v>0.42962962962962964</v>
      </c>
      <c r="E310" s="48" t="s">
        <v>8405</v>
      </c>
      <c r="F310" s="48" t="s">
        <v>304</v>
      </c>
      <c r="G310" s="48" t="s">
        <v>51</v>
      </c>
      <c r="H310" s="48" t="s">
        <v>803</v>
      </c>
      <c r="I310" s="48" t="s">
        <v>189</v>
      </c>
      <c r="J310" s="48" t="s">
        <v>243</v>
      </c>
      <c r="K310" s="48"/>
      <c r="L310" s="48"/>
      <c r="M310" s="48"/>
      <c r="N310" s="48"/>
      <c r="O310" s="48"/>
      <c r="P310" s="48"/>
      <c r="Q310" s="48"/>
      <c r="R310" s="48"/>
      <c r="S310" s="48"/>
      <c r="T310" s="48"/>
      <c r="U310" s="48"/>
      <c r="V310" s="48"/>
      <c r="W310" s="51" t="s">
        <v>340</v>
      </c>
      <c r="X310" t="str">
        <f t="shared" si="8"/>
        <v>HD;BB;SS;JB;CB</v>
      </c>
      <c r="Y310" cm="1">
        <f t="array" ref="Y310">SUM(_xlfn.XLOOKUP(_xlfn.TOROW(F310:V310,1),$AN$34:$AN$43,$AL$34:$AL$43,,0,1))</f>
        <v>29</v>
      </c>
      <c r="Z310">
        <f t="shared" si="9"/>
        <v>5</v>
      </c>
      <c r="AA310" t="str">
        <v>DH</v>
      </c>
      <c r="AG310">
        <v>4990</v>
      </c>
      <c r="AH310">
        <v>12</v>
      </c>
      <c r="AJ310">
        <v>4990</v>
      </c>
      <c r="AT310">
        <v>5</v>
      </c>
    </row>
    <row r="311" spans="2:46" ht="15" customHeight="1">
      <c r="B311" s="48">
        <v>2081</v>
      </c>
      <c r="C311" s="49">
        <v>45445</v>
      </c>
      <c r="D311" s="50">
        <v>0.43015046296296294</v>
      </c>
      <c r="E311" s="48" t="s">
        <v>8406</v>
      </c>
      <c r="F311" s="48" t="s">
        <v>189</v>
      </c>
      <c r="G311" s="48" t="s">
        <v>243</v>
      </c>
      <c r="H311" s="48" t="s">
        <v>304</v>
      </c>
      <c r="I311" s="48" t="s">
        <v>304</v>
      </c>
      <c r="J311" s="48" t="s">
        <v>133</v>
      </c>
      <c r="K311" s="48" t="s">
        <v>319</v>
      </c>
      <c r="L311" s="48"/>
      <c r="M311" s="48"/>
      <c r="N311" s="48"/>
      <c r="O311" s="48"/>
      <c r="P311" s="48"/>
      <c r="Q311" s="48"/>
      <c r="R311" s="48"/>
      <c r="S311" s="48"/>
      <c r="T311" s="48"/>
      <c r="U311" s="48"/>
      <c r="V311" s="48"/>
      <c r="W311" s="51" t="s">
        <v>341</v>
      </c>
      <c r="X311" t="str">
        <f t="shared" si="8"/>
        <v>JB;CB;HD;HD;SO;FR</v>
      </c>
      <c r="Y311" cm="1">
        <f t="array" ref="Y311">SUM(_xlfn.XLOOKUP(_xlfn.TOROW(F311:V311,1),$AN$34:$AN$43,$AL$34:$AL$43,,0,1))</f>
        <v>28</v>
      </c>
      <c r="Z311">
        <f t="shared" si="9"/>
        <v>6</v>
      </c>
      <c r="AA311" t="str">
        <v>DH</v>
      </c>
      <c r="AG311">
        <v>5029</v>
      </c>
      <c r="AH311">
        <v>12</v>
      </c>
      <c r="AJ311">
        <v>5029</v>
      </c>
      <c r="AT311">
        <v>6</v>
      </c>
    </row>
    <row r="312" spans="2:46" ht="15" customHeight="1">
      <c r="B312" s="48">
        <v>2082</v>
      </c>
      <c r="C312" s="49">
        <v>45445</v>
      </c>
      <c r="D312" s="50">
        <v>0.4352314814814815</v>
      </c>
      <c r="E312" s="48" t="s">
        <v>8407</v>
      </c>
      <c r="F312" s="48" t="s">
        <v>243</v>
      </c>
      <c r="G312" s="48" t="s">
        <v>243</v>
      </c>
      <c r="H312" s="48" t="s">
        <v>243</v>
      </c>
      <c r="I312" s="48" t="s">
        <v>189</v>
      </c>
      <c r="J312" s="48" t="s">
        <v>189</v>
      </c>
      <c r="K312" s="48" t="s">
        <v>189</v>
      </c>
      <c r="L312" s="48" t="s">
        <v>189</v>
      </c>
      <c r="M312" s="48"/>
      <c r="N312" s="48"/>
      <c r="O312" s="48"/>
      <c r="P312" s="48"/>
      <c r="Q312" s="48"/>
      <c r="R312" s="48"/>
      <c r="S312" s="48"/>
      <c r="T312" s="48"/>
      <c r="U312" s="48"/>
      <c r="V312" s="48"/>
      <c r="W312" s="51" t="s">
        <v>342</v>
      </c>
      <c r="X312" t="str">
        <f t="shared" si="8"/>
        <v>CB;CB;CB;JB;JB;JB;JB</v>
      </c>
      <c r="Y312" cm="1">
        <f t="array" ref="Y312">SUM(_xlfn.XLOOKUP(_xlfn.TOROW(F312:V312,1),$AN$34:$AN$43,$AL$34:$AL$43,,0,1))</f>
        <v>28</v>
      </c>
      <c r="Z312">
        <f t="shared" si="9"/>
        <v>7</v>
      </c>
      <c r="AA312" t="str">
        <v>SS</v>
      </c>
      <c r="AG312">
        <v>5055</v>
      </c>
      <c r="AH312">
        <v>12</v>
      </c>
      <c r="AJ312">
        <v>5055</v>
      </c>
      <c r="AT312">
        <v>7</v>
      </c>
    </row>
    <row r="313" spans="2:46" ht="15" customHeight="1">
      <c r="B313" s="48">
        <v>2083</v>
      </c>
      <c r="C313" s="49">
        <v>45445</v>
      </c>
      <c r="D313" s="50">
        <v>0.43586805555555558</v>
      </c>
      <c r="E313" s="48" t="s">
        <v>8408</v>
      </c>
      <c r="F313" s="48" t="s">
        <v>51</v>
      </c>
      <c r="G313" s="48" t="s">
        <v>194</v>
      </c>
      <c r="H313" s="48" t="s">
        <v>194</v>
      </c>
      <c r="I313" s="48" t="s">
        <v>243</v>
      </c>
      <c r="J313" s="48" t="s">
        <v>243</v>
      </c>
      <c r="K313" s="48"/>
      <c r="L313" s="48"/>
      <c r="M313" s="48"/>
      <c r="N313" s="48"/>
      <c r="O313" s="48"/>
      <c r="P313" s="48"/>
      <c r="Q313" s="48"/>
      <c r="R313" s="48"/>
      <c r="S313" s="48"/>
      <c r="T313" s="48"/>
      <c r="U313" s="48"/>
      <c r="V313" s="48"/>
      <c r="W313" s="51" t="s">
        <v>343</v>
      </c>
      <c r="X313" t="str">
        <f t="shared" si="8"/>
        <v>BB;DH;DH;CB;CB</v>
      </c>
      <c r="Y313" cm="1">
        <f t="array" ref="Y313">SUM(_xlfn.XLOOKUP(_xlfn.TOROW(F313:V313,1),$AN$34:$AN$43,$AL$34:$AL$43,,0,1))</f>
        <v>44</v>
      </c>
      <c r="Z313">
        <f t="shared" si="9"/>
        <v>5</v>
      </c>
      <c r="AA313" t="str">
        <v>SS</v>
      </c>
      <c r="AG313">
        <v>5159</v>
      </c>
      <c r="AH313">
        <v>12</v>
      </c>
      <c r="AJ313">
        <v>5159</v>
      </c>
      <c r="AT313">
        <v>5</v>
      </c>
    </row>
    <row r="314" spans="2:46" ht="15" customHeight="1">
      <c r="B314" s="48">
        <v>2084</v>
      </c>
      <c r="C314" s="49">
        <v>45445</v>
      </c>
      <c r="D314" s="50">
        <v>0.43603009259259257</v>
      </c>
      <c r="E314" s="48" t="s">
        <v>8409</v>
      </c>
      <c r="F314" s="48" t="s">
        <v>51</v>
      </c>
      <c r="G314" s="48" t="s">
        <v>319</v>
      </c>
      <c r="H314" s="48" t="s">
        <v>319</v>
      </c>
      <c r="I314" s="48" t="s">
        <v>243</v>
      </c>
      <c r="J314" s="48" t="s">
        <v>280</v>
      </c>
      <c r="K314" s="48" t="s">
        <v>243</v>
      </c>
      <c r="L314" s="48" t="s">
        <v>243</v>
      </c>
      <c r="M314" s="48" t="s">
        <v>51</v>
      </c>
      <c r="N314" s="48"/>
      <c r="O314" s="48"/>
      <c r="P314" s="48"/>
      <c r="Q314" s="48"/>
      <c r="R314" s="48"/>
      <c r="S314" s="48"/>
      <c r="T314" s="48"/>
      <c r="U314" s="48"/>
      <c r="V314" s="48"/>
      <c r="W314" s="51" t="s">
        <v>344</v>
      </c>
      <c r="X314" t="str">
        <f t="shared" si="8"/>
        <v>BB;FR;FR;CB;WB;CB;CB;BB</v>
      </c>
      <c r="Y314" cm="1">
        <f t="array" ref="Y314">SUM(_xlfn.XLOOKUP(_xlfn.TOROW(F314:V314,1),$AN$34:$AN$43,$AL$34:$AL$43,,0,1))</f>
        <v>61</v>
      </c>
      <c r="Z314">
        <f t="shared" si="9"/>
        <v>8</v>
      </c>
      <c r="AA314" t="str">
        <v>SS</v>
      </c>
      <c r="AG314">
        <v>5182</v>
      </c>
      <c r="AH314">
        <v>12</v>
      </c>
      <c r="AJ314">
        <v>5182</v>
      </c>
      <c r="AT314">
        <v>8</v>
      </c>
    </row>
    <row r="315" spans="2:46" ht="15" customHeight="1">
      <c r="B315" s="48">
        <v>2085</v>
      </c>
      <c r="C315" s="49">
        <v>45445</v>
      </c>
      <c r="D315" s="50">
        <v>0.44065972222222222</v>
      </c>
      <c r="E315" s="48" t="s">
        <v>8410</v>
      </c>
      <c r="F315" s="48" t="s">
        <v>304</v>
      </c>
      <c r="G315" s="48" t="s">
        <v>319</v>
      </c>
      <c r="H315" s="48" t="s">
        <v>280</v>
      </c>
      <c r="I315" s="48" t="s">
        <v>133</v>
      </c>
      <c r="J315" s="48" t="s">
        <v>280</v>
      </c>
      <c r="K315" s="48" t="s">
        <v>51</v>
      </c>
      <c r="L315" s="48" t="s">
        <v>51</v>
      </c>
      <c r="M315" s="48" t="s">
        <v>280</v>
      </c>
      <c r="N315" s="48" t="s">
        <v>803</v>
      </c>
      <c r="O315" s="48"/>
      <c r="P315" s="48"/>
      <c r="Q315" s="48"/>
      <c r="R315" s="48"/>
      <c r="S315" s="48"/>
      <c r="T315" s="48"/>
      <c r="U315" s="48"/>
      <c r="V315" s="48"/>
      <c r="W315" s="51" t="s">
        <v>345</v>
      </c>
      <c r="X315" t="str">
        <f t="shared" si="8"/>
        <v>HD;FR;WB;SO;WB;BB;BB;WB;SS</v>
      </c>
      <c r="Y315" cm="1">
        <f t="array" ref="Y315">SUM(_xlfn.XLOOKUP(_xlfn.TOROW(F315:V315,1),$AN$34:$AN$43,$AL$34:$AL$43,,0,1))</f>
        <v>68</v>
      </c>
      <c r="Z315">
        <f t="shared" si="9"/>
        <v>9</v>
      </c>
      <c r="AA315" t="str">
        <v>SS</v>
      </c>
      <c r="AG315">
        <v>5216</v>
      </c>
      <c r="AH315">
        <v>12</v>
      </c>
      <c r="AJ315">
        <v>5216</v>
      </c>
      <c r="AT315">
        <v>9</v>
      </c>
    </row>
    <row r="316" spans="2:46" ht="15" customHeight="1">
      <c r="B316" s="48">
        <v>2086</v>
      </c>
      <c r="C316" s="49">
        <v>45445</v>
      </c>
      <c r="D316" s="50">
        <v>0.44247685185185187</v>
      </c>
      <c r="E316" s="48" t="s">
        <v>8411</v>
      </c>
      <c r="F316" s="48" t="s">
        <v>280</v>
      </c>
      <c r="G316" s="48" t="s">
        <v>280</v>
      </c>
      <c r="H316" s="48" t="s">
        <v>319</v>
      </c>
      <c r="I316" s="48" t="s">
        <v>803</v>
      </c>
      <c r="J316" s="48"/>
      <c r="K316" s="48"/>
      <c r="L316" s="48"/>
      <c r="M316" s="48"/>
      <c r="N316" s="48"/>
      <c r="O316" s="48"/>
      <c r="P316" s="48"/>
      <c r="Q316" s="48"/>
      <c r="R316" s="48"/>
      <c r="S316" s="48"/>
      <c r="T316" s="48"/>
      <c r="U316" s="48"/>
      <c r="V316" s="48"/>
      <c r="W316" s="51" t="s">
        <v>346</v>
      </c>
      <c r="X316" t="str">
        <f t="shared" si="8"/>
        <v>WB;WB;FR;SS</v>
      </c>
      <c r="Y316" cm="1">
        <f t="array" ref="Y316">SUM(_xlfn.XLOOKUP(_xlfn.TOROW(F316:V316,1),$AN$34:$AN$43,$AL$34:$AL$43,,0,1))</f>
        <v>28</v>
      </c>
      <c r="Z316">
        <f t="shared" si="9"/>
        <v>4</v>
      </c>
      <c r="AA316" t="str">
        <v>WB</v>
      </c>
      <c r="AG316">
        <v>5278</v>
      </c>
      <c r="AH316">
        <v>12</v>
      </c>
      <c r="AJ316">
        <v>5278</v>
      </c>
      <c r="AT316">
        <v>4</v>
      </c>
    </row>
    <row r="317" spans="2:46" ht="15" customHeight="1">
      <c r="B317" s="48">
        <v>2087</v>
      </c>
      <c r="C317" s="49">
        <v>45445</v>
      </c>
      <c r="D317" s="50">
        <v>0.44396990740740738</v>
      </c>
      <c r="E317" s="48" t="s">
        <v>8412</v>
      </c>
      <c r="F317" s="48" t="s">
        <v>189</v>
      </c>
      <c r="G317" s="48" t="s">
        <v>319</v>
      </c>
      <c r="H317" s="48"/>
      <c r="I317" s="48"/>
      <c r="J317" s="48"/>
      <c r="K317" s="48"/>
      <c r="L317" s="48"/>
      <c r="M317" s="48"/>
      <c r="N317" s="48"/>
      <c r="O317" s="48"/>
      <c r="P317" s="48"/>
      <c r="Q317" s="48"/>
      <c r="R317" s="48"/>
      <c r="S317" s="48"/>
      <c r="T317" s="48"/>
      <c r="U317" s="48"/>
      <c r="V317" s="48"/>
      <c r="W317" s="51" t="s">
        <v>347</v>
      </c>
      <c r="X317" t="str">
        <f t="shared" si="8"/>
        <v>JB;FR</v>
      </c>
      <c r="Y317" cm="1">
        <f t="array" ref="Y317">SUM(_xlfn.XLOOKUP(_xlfn.TOROW(F317:V317,1),$AN$34:$AN$43,$AL$34:$AL$43,,0,1))</f>
        <v>4</v>
      </c>
      <c r="Z317">
        <f t="shared" si="9"/>
        <v>2</v>
      </c>
      <c r="AA317" t="str">
        <v>JB</v>
      </c>
      <c r="AG317">
        <v>5362</v>
      </c>
      <c r="AH317">
        <v>12</v>
      </c>
      <c r="AJ317">
        <v>5362</v>
      </c>
      <c r="AT317">
        <v>2</v>
      </c>
    </row>
    <row r="318" spans="2:46" ht="15" customHeight="1">
      <c r="B318" s="48">
        <v>2088</v>
      </c>
      <c r="C318" s="49">
        <v>45445</v>
      </c>
      <c r="D318" s="50">
        <v>0.44407407407407407</v>
      </c>
      <c r="E318" s="48" t="s">
        <v>8413</v>
      </c>
      <c r="F318" s="48" t="s">
        <v>51</v>
      </c>
      <c r="G318" s="48" t="s">
        <v>189</v>
      </c>
      <c r="H318" s="48" t="s">
        <v>319</v>
      </c>
      <c r="I318" s="48" t="s">
        <v>803</v>
      </c>
      <c r="J318" s="48" t="s">
        <v>133</v>
      </c>
      <c r="K318" s="48" t="s">
        <v>280</v>
      </c>
      <c r="L318" s="48" t="s">
        <v>51</v>
      </c>
      <c r="M318" s="48" t="s">
        <v>133</v>
      </c>
      <c r="N318" s="48"/>
      <c r="O318" s="48"/>
      <c r="P318" s="48"/>
      <c r="Q318" s="48"/>
      <c r="R318" s="48"/>
      <c r="S318" s="48"/>
      <c r="T318" s="48"/>
      <c r="U318" s="48"/>
      <c r="V318" s="48"/>
      <c r="W318" s="51" t="s">
        <v>348</v>
      </c>
      <c r="X318" t="str">
        <f t="shared" si="8"/>
        <v>BB;JB;FR;SS;SO;WB;BB;SO</v>
      </c>
      <c r="Y318" cm="1">
        <f t="array" ref="Y318">SUM(_xlfn.XLOOKUP(_xlfn.TOROW(F318:V318,1),$AN$34:$AN$43,$AL$34:$AL$43,,0,1))</f>
        <v>42</v>
      </c>
      <c r="Z318">
        <f t="shared" si="9"/>
        <v>8</v>
      </c>
      <c r="AA318" t="str">
        <v>SO</v>
      </c>
      <c r="AG318">
        <v>5387</v>
      </c>
      <c r="AH318">
        <v>12</v>
      </c>
      <c r="AJ318">
        <v>5387</v>
      </c>
      <c r="AT318">
        <v>8</v>
      </c>
    </row>
    <row r="319" spans="2:46" ht="15" customHeight="1">
      <c r="B319" s="48">
        <v>2089</v>
      </c>
      <c r="C319" s="49">
        <v>45445</v>
      </c>
      <c r="D319" s="50">
        <v>0.44665509259259262</v>
      </c>
      <c r="E319" s="48" t="s">
        <v>8414</v>
      </c>
      <c r="F319" s="48" t="s">
        <v>51</v>
      </c>
      <c r="G319" s="48" t="s">
        <v>319</v>
      </c>
      <c r="H319" s="48" t="s">
        <v>133</v>
      </c>
      <c r="I319" s="48" t="s">
        <v>133</v>
      </c>
      <c r="J319" s="48" t="s">
        <v>304</v>
      </c>
      <c r="K319" s="48" t="s">
        <v>243</v>
      </c>
      <c r="L319" s="48" t="s">
        <v>243</v>
      </c>
      <c r="M319" s="48" t="s">
        <v>243</v>
      </c>
      <c r="N319" s="48" t="s">
        <v>243</v>
      </c>
      <c r="O319" s="48" t="s">
        <v>189</v>
      </c>
      <c r="P319" s="48"/>
      <c r="Q319" s="48"/>
      <c r="R319" s="48"/>
      <c r="S319" s="48"/>
      <c r="T319" s="48"/>
      <c r="U319" s="48"/>
      <c r="V319" s="48"/>
      <c r="W319" s="51" t="s">
        <v>349</v>
      </c>
      <c r="X319" t="str">
        <f t="shared" si="8"/>
        <v>BB;FR;SO;SO;HD;CB;CB;CB;CB;JB</v>
      </c>
      <c r="Y319" cm="1">
        <f t="array" ref="Y319">SUM(_xlfn.XLOOKUP(_xlfn.TOROW(F319:V319,1),$AN$34:$AN$43,$AL$34:$AL$43,,0,1))</f>
        <v>57</v>
      </c>
      <c r="Z319">
        <f t="shared" si="9"/>
        <v>10</v>
      </c>
      <c r="AA319" t="str">
        <v>FR</v>
      </c>
      <c r="AG319">
        <v>5556</v>
      </c>
      <c r="AH319">
        <v>12</v>
      </c>
      <c r="AJ319">
        <v>5556</v>
      </c>
      <c r="AT319">
        <v>10</v>
      </c>
    </row>
    <row r="320" spans="2:46" ht="15" customHeight="1">
      <c r="B320" s="48">
        <v>2090</v>
      </c>
      <c r="C320" s="49">
        <v>45445</v>
      </c>
      <c r="D320" s="50">
        <v>0.44915509259259262</v>
      </c>
      <c r="E320" s="48" t="s">
        <v>8415</v>
      </c>
      <c r="F320" s="48" t="s">
        <v>51</v>
      </c>
      <c r="G320" s="48" t="s">
        <v>189</v>
      </c>
      <c r="H320" s="48" t="s">
        <v>133</v>
      </c>
      <c r="I320" s="48" t="s">
        <v>133</v>
      </c>
      <c r="J320" s="48"/>
      <c r="K320" s="48"/>
      <c r="L320" s="48"/>
      <c r="M320" s="48"/>
      <c r="N320" s="48"/>
      <c r="O320" s="48"/>
      <c r="P320" s="48"/>
      <c r="Q320" s="48"/>
      <c r="R320" s="48"/>
      <c r="S320" s="48"/>
      <c r="T320" s="48"/>
      <c r="U320" s="48"/>
      <c r="V320" s="48"/>
      <c r="W320" s="51" t="s">
        <v>350</v>
      </c>
      <c r="X320" t="str">
        <f t="shared" si="8"/>
        <v>BB;JB;SO;SO</v>
      </c>
      <c r="Y320" cm="1">
        <f t="array" ref="Y320">SUM(_xlfn.XLOOKUP(_xlfn.TOROW(F320:V320,1),$AN$34:$AN$43,$AL$34:$AL$43,,0,1))</f>
        <v>15</v>
      </c>
      <c r="Z320">
        <f t="shared" si="9"/>
        <v>4</v>
      </c>
      <c r="AA320" t="str">
        <v>HD</v>
      </c>
      <c r="AG320">
        <v>5562</v>
      </c>
      <c r="AH320">
        <v>12</v>
      </c>
      <c r="AJ320">
        <v>5562</v>
      </c>
      <c r="AT320">
        <v>4</v>
      </c>
    </row>
    <row r="321" spans="2:46" ht="15" customHeight="1">
      <c r="B321" s="48">
        <v>2091</v>
      </c>
      <c r="C321" s="49">
        <v>45445</v>
      </c>
      <c r="D321" s="50">
        <v>0.45151620370370371</v>
      </c>
      <c r="E321" s="48" t="s">
        <v>8416</v>
      </c>
      <c r="F321" s="48" t="s">
        <v>243</v>
      </c>
      <c r="G321" s="48" t="s">
        <v>243</v>
      </c>
      <c r="H321" s="48" t="s">
        <v>243</v>
      </c>
      <c r="I321" s="48" t="s">
        <v>189</v>
      </c>
      <c r="J321" s="48" t="s">
        <v>189</v>
      </c>
      <c r="K321" s="48"/>
      <c r="L321" s="48"/>
      <c r="M321" s="48"/>
      <c r="N321" s="48"/>
      <c r="O321" s="48"/>
      <c r="P321" s="48"/>
      <c r="Q321" s="48"/>
      <c r="R321" s="48"/>
      <c r="S321" s="48"/>
      <c r="T321" s="48"/>
      <c r="U321" s="48"/>
      <c r="V321" s="48"/>
      <c r="W321" s="51" t="s">
        <v>351</v>
      </c>
      <c r="X321" t="str">
        <f t="shared" si="8"/>
        <v>CB;CB;CB;JB;JB</v>
      </c>
      <c r="Y321" cm="1">
        <f t="array" ref="Y321">SUM(_xlfn.XLOOKUP(_xlfn.TOROW(F321:V321,1),$AN$34:$AN$43,$AL$34:$AL$43,,0,1))</f>
        <v>26</v>
      </c>
      <c r="Z321">
        <f t="shared" si="9"/>
        <v>5</v>
      </c>
      <c r="AA321" t="str">
        <v>SO</v>
      </c>
      <c r="AG321">
        <v>5700</v>
      </c>
      <c r="AH321">
        <v>12</v>
      </c>
      <c r="AJ321">
        <v>5700</v>
      </c>
      <c r="AT321">
        <v>5</v>
      </c>
    </row>
    <row r="322" spans="2:46" ht="15" customHeight="1">
      <c r="B322" s="48">
        <v>2092</v>
      </c>
      <c r="C322" s="49">
        <v>45445</v>
      </c>
      <c r="D322" s="50">
        <v>0.45258101851851851</v>
      </c>
      <c r="E322" s="48" t="s">
        <v>8417</v>
      </c>
      <c r="F322" s="48" t="s">
        <v>280</v>
      </c>
      <c r="G322" s="48" t="s">
        <v>280</v>
      </c>
      <c r="H322" s="48" t="s">
        <v>280</v>
      </c>
      <c r="I322" s="48" t="s">
        <v>280</v>
      </c>
      <c r="J322" s="48" t="s">
        <v>133</v>
      </c>
      <c r="K322" s="48" t="s">
        <v>243</v>
      </c>
      <c r="L322" s="48" t="s">
        <v>280</v>
      </c>
      <c r="M322" s="48" t="s">
        <v>304</v>
      </c>
      <c r="N322" s="48" t="s">
        <v>304</v>
      </c>
      <c r="O322" s="48" t="s">
        <v>304</v>
      </c>
      <c r="P322" s="48" t="s">
        <v>194</v>
      </c>
      <c r="Q322" s="48" t="s">
        <v>803</v>
      </c>
      <c r="R322" s="48"/>
      <c r="S322" s="48"/>
      <c r="T322" s="48"/>
      <c r="U322" s="48"/>
      <c r="V322" s="48"/>
      <c r="W322" s="51" t="s">
        <v>352</v>
      </c>
      <c r="X322" t="str">
        <f t="shared" si="8"/>
        <v>WB;WB;WB;WB;SO;CB;WB;HD;HD;HD;DH;SS</v>
      </c>
      <c r="Y322" cm="1">
        <f t="array" ref="Y322">SUM(_xlfn.XLOOKUP(_xlfn.TOROW(F322:V322,1),$AN$34:$AN$43,$AL$34:$AL$43,,0,1))</f>
        <v>98</v>
      </c>
      <c r="Z322">
        <f t="shared" si="9"/>
        <v>12</v>
      </c>
      <c r="AA322" t="str">
        <v>SO</v>
      </c>
      <c r="AG322">
        <v>5701</v>
      </c>
      <c r="AH322">
        <v>12</v>
      </c>
      <c r="AJ322">
        <v>5701</v>
      </c>
      <c r="AT322">
        <v>12</v>
      </c>
    </row>
    <row r="323" spans="2:46" ht="15" customHeight="1">
      <c r="B323" s="48">
        <v>2093</v>
      </c>
      <c r="C323" s="49">
        <v>45445</v>
      </c>
      <c r="D323" s="50">
        <v>0.45300925925925928</v>
      </c>
      <c r="E323" s="48" t="s">
        <v>8418</v>
      </c>
      <c r="F323" s="48" t="s">
        <v>280</v>
      </c>
      <c r="G323" s="48" t="s">
        <v>280</v>
      </c>
      <c r="H323" s="48"/>
      <c r="I323" s="48"/>
      <c r="J323" s="48"/>
      <c r="K323" s="48"/>
      <c r="L323" s="48"/>
      <c r="M323" s="48"/>
      <c r="N323" s="48"/>
      <c r="O323" s="48"/>
      <c r="P323" s="48"/>
      <c r="Q323" s="48"/>
      <c r="R323" s="48"/>
      <c r="S323" s="48"/>
      <c r="T323" s="48"/>
      <c r="U323" s="48"/>
      <c r="V323" s="48"/>
      <c r="W323" s="51" t="s">
        <v>353</v>
      </c>
      <c r="X323" t="str">
        <f t="shared" si="8"/>
        <v>WB;WB</v>
      </c>
      <c r="Y323" cm="1">
        <f t="array" ref="Y323">SUM(_xlfn.XLOOKUP(_xlfn.TOROW(F323:V323,1),$AN$34:$AN$43,$AL$34:$AL$43,,0,1))</f>
        <v>22</v>
      </c>
      <c r="Z323">
        <f t="shared" si="9"/>
        <v>2</v>
      </c>
      <c r="AA323" t="str">
        <v>DH</v>
      </c>
      <c r="AG323">
        <v>5767</v>
      </c>
      <c r="AH323">
        <v>12</v>
      </c>
      <c r="AJ323">
        <v>5767</v>
      </c>
      <c r="AT323">
        <v>2</v>
      </c>
    </row>
    <row r="324" spans="2:46" ht="15" customHeight="1">
      <c r="B324" s="48">
        <v>2094</v>
      </c>
      <c r="C324" s="49">
        <v>45445</v>
      </c>
      <c r="D324" s="50">
        <v>0.45763888888888887</v>
      </c>
      <c r="E324" s="48" t="s">
        <v>8419</v>
      </c>
      <c r="F324" s="48" t="s">
        <v>280</v>
      </c>
      <c r="G324" s="48" t="s">
        <v>194</v>
      </c>
      <c r="H324" s="48" t="s">
        <v>194</v>
      </c>
      <c r="I324" s="48" t="s">
        <v>133</v>
      </c>
      <c r="J324" s="48"/>
      <c r="K324" s="48"/>
      <c r="L324" s="48"/>
      <c r="M324" s="48"/>
      <c r="N324" s="48"/>
      <c r="O324" s="48"/>
      <c r="P324" s="48"/>
      <c r="Q324" s="48"/>
      <c r="R324" s="48"/>
      <c r="S324" s="48"/>
      <c r="T324" s="48"/>
      <c r="U324" s="48"/>
      <c r="V324" s="48"/>
      <c r="W324" s="51" t="s">
        <v>354</v>
      </c>
      <c r="X324" t="str">
        <f t="shared" si="8"/>
        <v>WB;DH;DH;SO</v>
      </c>
      <c r="Y324" cm="1">
        <f t="array" ref="Y324">SUM(_xlfn.XLOOKUP(_xlfn.TOROW(F324:V324,1),$AN$34:$AN$43,$AL$34:$AL$43,,0,1))</f>
        <v>31</v>
      </c>
      <c r="Z324">
        <f t="shared" si="9"/>
        <v>4</v>
      </c>
      <c r="AA324" t="str">
        <v>DH</v>
      </c>
      <c r="AG324">
        <v>5886</v>
      </c>
      <c r="AH324">
        <v>12</v>
      </c>
      <c r="AJ324">
        <v>5886</v>
      </c>
      <c r="AT324">
        <v>4</v>
      </c>
    </row>
    <row r="325" spans="2:46" ht="15" customHeight="1">
      <c r="B325" s="48">
        <v>2095</v>
      </c>
      <c r="C325" s="49">
        <v>45445</v>
      </c>
      <c r="D325" s="50">
        <v>0.46002314814814815</v>
      </c>
      <c r="E325" s="48" t="s">
        <v>8420</v>
      </c>
      <c r="F325" s="48" t="s">
        <v>304</v>
      </c>
      <c r="G325" s="48" t="s">
        <v>51</v>
      </c>
      <c r="H325" s="48" t="s">
        <v>133</v>
      </c>
      <c r="I325" s="48" t="s">
        <v>304</v>
      </c>
      <c r="J325" s="48" t="s">
        <v>319</v>
      </c>
      <c r="K325" s="48" t="s">
        <v>319</v>
      </c>
      <c r="L325" s="48" t="s">
        <v>319</v>
      </c>
      <c r="M325" s="48" t="s">
        <v>189</v>
      </c>
      <c r="N325" s="48" t="s">
        <v>194</v>
      </c>
      <c r="O325" s="48" t="s">
        <v>319</v>
      </c>
      <c r="P325" s="48" t="s">
        <v>133</v>
      </c>
      <c r="Q325" s="48" t="s">
        <v>803</v>
      </c>
      <c r="R325" s="48"/>
      <c r="S325" s="48"/>
      <c r="T325" s="48"/>
      <c r="U325" s="48"/>
      <c r="V325" s="48"/>
      <c r="W325" s="51" t="s">
        <v>355</v>
      </c>
      <c r="X325" t="str">
        <f t="shared" si="8"/>
        <v>HD;BB;SO;HD;FR;FR;FR;JB;DH;FR;SO;SS</v>
      </c>
      <c r="Y325" cm="1">
        <f t="array" ref="Y325">SUM(_xlfn.XLOOKUP(_xlfn.TOROW(F325:V325,1),$AN$34:$AN$43,$AL$34:$AL$43,,0,1))</f>
        <v>53</v>
      </c>
      <c r="Z325">
        <f t="shared" si="9"/>
        <v>12</v>
      </c>
      <c r="AA325" t="str">
        <v>DH</v>
      </c>
      <c r="AG325">
        <v>5897</v>
      </c>
      <c r="AH325">
        <v>12</v>
      </c>
      <c r="AJ325">
        <v>5897</v>
      </c>
      <c r="AT325">
        <v>12</v>
      </c>
    </row>
    <row r="326" spans="2:46" ht="15" customHeight="1">
      <c r="B326" s="48">
        <v>2096</v>
      </c>
      <c r="C326" s="49">
        <v>45445</v>
      </c>
      <c r="D326" s="50">
        <v>0.46032407407407405</v>
      </c>
      <c r="E326" s="48" t="s">
        <v>8421</v>
      </c>
      <c r="F326" s="48" t="s">
        <v>189</v>
      </c>
      <c r="G326" s="48" t="s">
        <v>319</v>
      </c>
      <c r="H326" s="48" t="s">
        <v>319</v>
      </c>
      <c r="I326" s="48" t="s">
        <v>319</v>
      </c>
      <c r="J326" s="48" t="s">
        <v>194</v>
      </c>
      <c r="K326" s="48"/>
      <c r="L326" s="48"/>
      <c r="M326" s="48"/>
      <c r="N326" s="48"/>
      <c r="O326" s="48"/>
      <c r="P326" s="48"/>
      <c r="Q326" s="48"/>
      <c r="R326" s="48"/>
      <c r="S326" s="48"/>
      <c r="T326" s="48"/>
      <c r="U326" s="48"/>
      <c r="V326" s="48"/>
      <c r="W326" s="51" t="s">
        <v>356</v>
      </c>
      <c r="X326" t="str">
        <f t="shared" si="8"/>
        <v>JB;FR;FR;FR;DH</v>
      </c>
      <c r="Y326" cm="1">
        <f t="array" ref="Y326">SUM(_xlfn.XLOOKUP(_xlfn.TOROW(F326:V326,1),$AN$34:$AN$43,$AL$34:$AL$43,,0,1))</f>
        <v>19</v>
      </c>
      <c r="Z326">
        <f t="shared" si="9"/>
        <v>5</v>
      </c>
      <c r="AA326" t="str">
        <v>HD</v>
      </c>
      <c r="AG326">
        <v>5935</v>
      </c>
      <c r="AH326">
        <v>12</v>
      </c>
      <c r="AJ326">
        <v>5935</v>
      </c>
      <c r="AT326">
        <v>5</v>
      </c>
    </row>
    <row r="327" spans="2:46" ht="15" customHeight="1">
      <c r="B327" s="48">
        <v>2097</v>
      </c>
      <c r="C327" s="49">
        <v>45445</v>
      </c>
      <c r="D327" s="50">
        <v>0.46130787037037035</v>
      </c>
      <c r="E327" s="48" t="s">
        <v>8422</v>
      </c>
      <c r="F327" s="48" t="s">
        <v>319</v>
      </c>
      <c r="G327" s="48" t="s">
        <v>243</v>
      </c>
      <c r="H327" s="48" t="s">
        <v>194</v>
      </c>
      <c r="I327" s="48" t="s">
        <v>194</v>
      </c>
      <c r="J327" s="48" t="s">
        <v>319</v>
      </c>
      <c r="K327" s="48" t="s">
        <v>319</v>
      </c>
      <c r="L327" s="48"/>
      <c r="M327" s="48"/>
      <c r="N327" s="48"/>
      <c r="O327" s="48"/>
      <c r="P327" s="48"/>
      <c r="Q327" s="48"/>
      <c r="R327" s="48"/>
      <c r="S327" s="48"/>
      <c r="T327" s="48"/>
      <c r="U327" s="48"/>
      <c r="V327" s="48"/>
      <c r="W327" s="51" t="s">
        <v>357</v>
      </c>
      <c r="X327" t="str">
        <f t="shared" ref="X327:X390" si="10">_xlfn.TEXTJOIN(";",TRUE,F327:V327)</f>
        <v>FR;CB;DH;DH;FR;FR</v>
      </c>
      <c r="Y327" cm="1">
        <f t="array" ref="Y327">SUM(_xlfn.XLOOKUP(_xlfn.TOROW(F327:V327,1),$AN$34:$AN$43,$AL$34:$AL$43,,0,1))</f>
        <v>35</v>
      </c>
      <c r="Z327">
        <f t="shared" ref="Z327:Z390" si="11">COUNTA(F327:V327)</f>
        <v>6</v>
      </c>
      <c r="AA327" t="str">
        <v>FR</v>
      </c>
      <c r="AG327">
        <v>5941</v>
      </c>
      <c r="AH327">
        <v>12</v>
      </c>
      <c r="AJ327">
        <v>5941</v>
      </c>
      <c r="AT327">
        <v>6</v>
      </c>
    </row>
    <row r="328" spans="2:46" ht="15" customHeight="1">
      <c r="B328" s="48">
        <v>2098</v>
      </c>
      <c r="C328" s="49">
        <v>45445</v>
      </c>
      <c r="D328" s="50">
        <v>0.46378472222222222</v>
      </c>
      <c r="E328" s="48" t="s">
        <v>8423</v>
      </c>
      <c r="F328" s="48" t="s">
        <v>189</v>
      </c>
      <c r="G328" s="48" t="s">
        <v>189</v>
      </c>
      <c r="H328" s="48" t="s">
        <v>189</v>
      </c>
      <c r="I328" s="48" t="s">
        <v>189</v>
      </c>
      <c r="J328" s="48"/>
      <c r="K328" s="48"/>
      <c r="L328" s="48"/>
      <c r="M328" s="48"/>
      <c r="N328" s="48"/>
      <c r="O328" s="48"/>
      <c r="P328" s="48"/>
      <c r="Q328" s="48"/>
      <c r="R328" s="48"/>
      <c r="S328" s="48"/>
      <c r="T328" s="48"/>
      <c r="U328" s="48"/>
      <c r="V328" s="48"/>
      <c r="W328" s="51" t="s">
        <v>358</v>
      </c>
      <c r="X328" t="str">
        <f t="shared" si="10"/>
        <v>JB;JB;JB;JB</v>
      </c>
      <c r="Y328" cm="1">
        <f t="array" ref="Y328">SUM(_xlfn.XLOOKUP(_xlfn.TOROW(F328:V328,1),$AN$34:$AN$43,$AL$34:$AL$43,,0,1))</f>
        <v>4</v>
      </c>
      <c r="Z328">
        <f t="shared" si="11"/>
        <v>4</v>
      </c>
      <c r="AA328" t="str">
        <v>FR</v>
      </c>
      <c r="AG328">
        <v>5989</v>
      </c>
      <c r="AH328">
        <v>12</v>
      </c>
      <c r="AJ328">
        <v>5989</v>
      </c>
      <c r="AT328">
        <v>4</v>
      </c>
    </row>
    <row r="329" spans="2:46" ht="15" customHeight="1">
      <c r="B329" s="48">
        <v>2099</v>
      </c>
      <c r="C329" s="49">
        <v>45445</v>
      </c>
      <c r="D329" s="50">
        <v>0.46568287037037037</v>
      </c>
      <c r="E329" s="48" t="s">
        <v>8424</v>
      </c>
      <c r="F329" s="48" t="s">
        <v>243</v>
      </c>
      <c r="G329" s="48" t="s">
        <v>243</v>
      </c>
      <c r="H329" s="48" t="s">
        <v>719</v>
      </c>
      <c r="I329" s="48" t="s">
        <v>319</v>
      </c>
      <c r="J329" s="48" t="s">
        <v>319</v>
      </c>
      <c r="K329" s="48"/>
      <c r="L329" s="48"/>
      <c r="M329" s="48"/>
      <c r="N329" s="48"/>
      <c r="O329" s="48"/>
      <c r="P329" s="48"/>
      <c r="Q329" s="48"/>
      <c r="R329" s="48"/>
      <c r="S329" s="48"/>
      <c r="T329" s="48"/>
      <c r="U329" s="48"/>
      <c r="V329" s="48"/>
      <c r="W329" s="51" t="s">
        <v>359</v>
      </c>
      <c r="X329" t="str">
        <f t="shared" si="10"/>
        <v>CB;CB;BE;FR;FR</v>
      </c>
      <c r="Y329" cm="1">
        <f t="array" ref="Y329">SUM(_xlfn.XLOOKUP(_xlfn.TOROW(F329:V329,1),$AN$34:$AN$43,$AL$34:$AL$43,,0,1))</f>
        <v>27</v>
      </c>
      <c r="Z329">
        <f t="shared" si="11"/>
        <v>5</v>
      </c>
      <c r="AA329" t="str">
        <v>DH</v>
      </c>
      <c r="AG329">
        <v>6035</v>
      </c>
      <c r="AH329">
        <v>12</v>
      </c>
      <c r="AJ329">
        <v>6035</v>
      </c>
      <c r="AT329">
        <v>5</v>
      </c>
    </row>
    <row r="330" spans="2:46" ht="15" customHeight="1">
      <c r="B330" s="48">
        <v>2100</v>
      </c>
      <c r="C330" s="49">
        <v>45445</v>
      </c>
      <c r="D330" s="50">
        <v>0.47309027777777779</v>
      </c>
      <c r="E330" s="48" t="s">
        <v>8425</v>
      </c>
      <c r="F330" s="48" t="s">
        <v>280</v>
      </c>
      <c r="G330" s="48" t="s">
        <v>280</v>
      </c>
      <c r="H330" s="48" t="s">
        <v>280</v>
      </c>
      <c r="I330" s="48" t="s">
        <v>243</v>
      </c>
      <c r="J330" s="48" t="s">
        <v>280</v>
      </c>
      <c r="K330" s="48" t="s">
        <v>51</v>
      </c>
      <c r="L330" s="48" t="s">
        <v>51</v>
      </c>
      <c r="M330" s="48"/>
      <c r="N330" s="48"/>
      <c r="O330" s="48"/>
      <c r="P330" s="48"/>
      <c r="Q330" s="48"/>
      <c r="R330" s="48"/>
      <c r="S330" s="48"/>
      <c r="T330" s="48"/>
      <c r="U330" s="48"/>
      <c r="V330" s="48"/>
      <c r="W330" s="51" t="s">
        <v>360</v>
      </c>
      <c r="X330" t="str">
        <f t="shared" si="10"/>
        <v>WB;WB;WB;CB;WB;BB;BB</v>
      </c>
      <c r="Y330" cm="1">
        <f t="array" ref="Y330">SUM(_xlfn.XLOOKUP(_xlfn.TOROW(F330:V330,1),$AN$34:$AN$43,$AL$34:$AL$43,,0,1))</f>
        <v>72</v>
      </c>
      <c r="Z330">
        <f t="shared" si="11"/>
        <v>7</v>
      </c>
      <c r="AA330" t="str">
        <v>JB</v>
      </c>
      <c r="AG330">
        <v>6152</v>
      </c>
      <c r="AH330">
        <v>12</v>
      </c>
      <c r="AJ330">
        <v>6152</v>
      </c>
      <c r="AT330">
        <v>7</v>
      </c>
    </row>
    <row r="331" spans="2:46" ht="15" customHeight="1">
      <c r="B331" s="48">
        <v>2101</v>
      </c>
      <c r="C331" s="49">
        <v>45445</v>
      </c>
      <c r="D331" s="50">
        <v>0.47381944444444446</v>
      </c>
      <c r="E331" s="48" t="s">
        <v>8426</v>
      </c>
      <c r="F331" s="48" t="s">
        <v>304</v>
      </c>
      <c r="G331" s="48" t="s">
        <v>304</v>
      </c>
      <c r="H331" s="48" t="s">
        <v>280</v>
      </c>
      <c r="I331" s="48" t="s">
        <v>280</v>
      </c>
      <c r="J331" s="48" t="s">
        <v>280</v>
      </c>
      <c r="K331" s="48" t="s">
        <v>280</v>
      </c>
      <c r="L331" s="48"/>
      <c r="M331" s="48"/>
      <c r="N331" s="48"/>
      <c r="O331" s="48"/>
      <c r="P331" s="48"/>
      <c r="Q331" s="48"/>
      <c r="R331" s="48"/>
      <c r="S331" s="48"/>
      <c r="T331" s="48"/>
      <c r="U331" s="48"/>
      <c r="V331" s="48"/>
      <c r="W331" s="51" t="s">
        <v>361</v>
      </c>
      <c r="X331" t="str">
        <f t="shared" si="10"/>
        <v>HD;HD;WB;WB;WB;WB</v>
      </c>
      <c r="Y331" cm="1">
        <f t="array" ref="Y331">SUM(_xlfn.XLOOKUP(_xlfn.TOROW(F331:V331,1),$AN$34:$AN$43,$AL$34:$AL$43,,0,1))</f>
        <v>58</v>
      </c>
      <c r="Z331">
        <f t="shared" si="11"/>
        <v>6</v>
      </c>
      <c r="AA331" t="str">
        <v>SS</v>
      </c>
      <c r="AG331">
        <v>6196</v>
      </c>
      <c r="AH331">
        <v>12</v>
      </c>
      <c r="AJ331">
        <v>6196</v>
      </c>
      <c r="AT331">
        <v>6</v>
      </c>
    </row>
    <row r="332" spans="2:46" ht="15" customHeight="1">
      <c r="B332" s="48">
        <v>2102</v>
      </c>
      <c r="C332" s="49">
        <v>45445</v>
      </c>
      <c r="D332" s="50">
        <v>0.47431712962962963</v>
      </c>
      <c r="E332" s="48" t="s">
        <v>8427</v>
      </c>
      <c r="F332" s="48" t="s">
        <v>719</v>
      </c>
      <c r="G332" s="48" t="s">
        <v>189</v>
      </c>
      <c r="H332" s="48" t="s">
        <v>304</v>
      </c>
      <c r="I332" s="48" t="s">
        <v>133</v>
      </c>
      <c r="J332" s="48" t="s">
        <v>319</v>
      </c>
      <c r="K332" s="48" t="s">
        <v>133</v>
      </c>
      <c r="L332" s="48"/>
      <c r="M332" s="48"/>
      <c r="N332" s="48"/>
      <c r="O332" s="48"/>
      <c r="P332" s="48"/>
      <c r="Q332" s="48"/>
      <c r="R332" s="48"/>
      <c r="S332" s="48"/>
      <c r="T332" s="48"/>
      <c r="U332" s="48"/>
      <c r="V332" s="48"/>
      <c r="W332" s="51" t="s">
        <v>362</v>
      </c>
      <c r="X332" t="str">
        <f t="shared" si="10"/>
        <v>BE;JB;HD;SO;FR;SO</v>
      </c>
      <c r="Y332" cm="1">
        <f t="array" ref="Y332">SUM(_xlfn.XLOOKUP(_xlfn.TOROW(F332:V332,1),$AN$34:$AN$43,$AL$34:$AL$43,,0,1))</f>
        <v>20</v>
      </c>
      <c r="Z332">
        <f t="shared" si="11"/>
        <v>6</v>
      </c>
      <c r="AA332" t="str">
        <v>WB</v>
      </c>
      <c r="AG332">
        <v>6296</v>
      </c>
      <c r="AH332">
        <v>12</v>
      </c>
      <c r="AJ332">
        <v>6296</v>
      </c>
      <c r="AT332">
        <v>6</v>
      </c>
    </row>
    <row r="333" spans="2:46" ht="15" customHeight="1">
      <c r="B333" s="48">
        <v>2103</v>
      </c>
      <c r="C333" s="49">
        <v>45445</v>
      </c>
      <c r="D333" s="50">
        <v>0.47509259259259257</v>
      </c>
      <c r="E333" s="48" t="s">
        <v>8428</v>
      </c>
      <c r="F333" s="48" t="s">
        <v>719</v>
      </c>
      <c r="G333" s="48" t="s">
        <v>133</v>
      </c>
      <c r="H333" s="48" t="s">
        <v>189</v>
      </c>
      <c r="I333" s="48" t="s">
        <v>304</v>
      </c>
      <c r="J333" s="48" t="s">
        <v>194</v>
      </c>
      <c r="K333" s="48" t="s">
        <v>189</v>
      </c>
      <c r="L333" s="48" t="s">
        <v>719</v>
      </c>
      <c r="M333" s="48"/>
      <c r="N333" s="48"/>
      <c r="O333" s="48"/>
      <c r="P333" s="48"/>
      <c r="Q333" s="48"/>
      <c r="R333" s="48"/>
      <c r="S333" s="48"/>
      <c r="T333" s="48"/>
      <c r="U333" s="48"/>
      <c r="V333" s="48"/>
      <c r="W333" s="51" t="s">
        <v>363</v>
      </c>
      <c r="X333" t="str">
        <f t="shared" si="10"/>
        <v>BE;SO;JB;HD;DH;JB;BE</v>
      </c>
      <c r="Y333" cm="1">
        <f t="array" ref="Y333">SUM(_xlfn.XLOOKUP(_xlfn.TOROW(F333:V333,1),$AN$34:$AN$43,$AL$34:$AL$43,,0,1))</f>
        <v>30</v>
      </c>
      <c r="Z333">
        <f t="shared" si="11"/>
        <v>7</v>
      </c>
      <c r="AA333" t="str">
        <v>JB</v>
      </c>
      <c r="AG333">
        <v>6322</v>
      </c>
      <c r="AH333">
        <v>12</v>
      </c>
      <c r="AJ333">
        <v>6322</v>
      </c>
      <c r="AT333">
        <v>7</v>
      </c>
    </row>
    <row r="334" spans="2:46" ht="15" customHeight="1">
      <c r="B334" s="48">
        <v>2104</v>
      </c>
      <c r="C334" s="49">
        <v>45445</v>
      </c>
      <c r="D334" s="50">
        <v>0.47668981481481482</v>
      </c>
      <c r="E334" s="48" t="s">
        <v>8429</v>
      </c>
      <c r="F334" s="48" t="s">
        <v>719</v>
      </c>
      <c r="G334" s="48" t="s">
        <v>719</v>
      </c>
      <c r="H334" s="48" t="s">
        <v>243</v>
      </c>
      <c r="I334" s="48" t="s">
        <v>319</v>
      </c>
      <c r="J334" s="48"/>
      <c r="K334" s="48"/>
      <c r="L334" s="48"/>
      <c r="M334" s="48"/>
      <c r="N334" s="48"/>
      <c r="O334" s="48"/>
      <c r="P334" s="48"/>
      <c r="Q334" s="48"/>
      <c r="R334" s="48"/>
      <c r="S334" s="48"/>
      <c r="T334" s="48"/>
      <c r="U334" s="48"/>
      <c r="V334" s="48"/>
      <c r="W334" s="51" t="s">
        <v>364</v>
      </c>
      <c r="X334" t="str">
        <f t="shared" si="10"/>
        <v>BE;BE;CB;FR</v>
      </c>
      <c r="Y334" cm="1">
        <f t="array" ref="Y334">SUM(_xlfn.XLOOKUP(_xlfn.TOROW(F334:V334,1),$AN$34:$AN$43,$AL$34:$AL$43,,0,1))</f>
        <v>21</v>
      </c>
      <c r="Z334">
        <f t="shared" si="11"/>
        <v>4</v>
      </c>
      <c r="AA334" t="str">
        <v>JB</v>
      </c>
      <c r="AG334">
        <v>6368</v>
      </c>
      <c r="AH334">
        <v>12</v>
      </c>
      <c r="AJ334">
        <v>6368</v>
      </c>
      <c r="AT334">
        <v>4</v>
      </c>
    </row>
    <row r="335" spans="2:46" ht="15" customHeight="1">
      <c r="B335" s="48">
        <v>2105</v>
      </c>
      <c r="C335" s="49">
        <v>45445</v>
      </c>
      <c r="D335" s="50">
        <v>0.47969907407407408</v>
      </c>
      <c r="E335" s="48" t="s">
        <v>8235</v>
      </c>
      <c r="F335" s="48" t="s">
        <v>319</v>
      </c>
      <c r="G335" s="48" t="s">
        <v>319</v>
      </c>
      <c r="H335" s="48" t="s">
        <v>319</v>
      </c>
      <c r="I335" s="48"/>
      <c r="J335" s="48"/>
      <c r="K335" s="48"/>
      <c r="L335" s="48"/>
      <c r="M335" s="48"/>
      <c r="N335" s="48"/>
      <c r="O335" s="48"/>
      <c r="P335" s="48"/>
      <c r="Q335" s="48"/>
      <c r="R335" s="48"/>
      <c r="S335" s="48"/>
      <c r="T335" s="48"/>
      <c r="U335" s="48"/>
      <c r="V335" s="48"/>
      <c r="W335" s="51" t="s">
        <v>365</v>
      </c>
      <c r="X335" t="str">
        <f t="shared" si="10"/>
        <v>FR;FR;FR</v>
      </c>
      <c r="Y335" cm="1">
        <f t="array" ref="Y335">SUM(_xlfn.XLOOKUP(_xlfn.TOROW(F335:V335,1),$AN$34:$AN$43,$AL$34:$AL$43,,0,1))</f>
        <v>9</v>
      </c>
      <c r="Z335">
        <f t="shared" si="11"/>
        <v>3</v>
      </c>
      <c r="AA335" t="str">
        <v>JB</v>
      </c>
      <c r="AG335">
        <v>6392</v>
      </c>
      <c r="AH335">
        <v>12</v>
      </c>
      <c r="AJ335">
        <v>6392</v>
      </c>
      <c r="AT335">
        <v>3</v>
      </c>
    </row>
    <row r="336" spans="2:46" ht="15" customHeight="1">
      <c r="B336" s="48">
        <v>2106</v>
      </c>
      <c r="C336" s="49">
        <v>45445</v>
      </c>
      <c r="D336" s="50">
        <v>0.48136574074074073</v>
      </c>
      <c r="E336" s="48" t="s">
        <v>8430</v>
      </c>
      <c r="F336" s="48" t="s">
        <v>319</v>
      </c>
      <c r="G336" s="48" t="s">
        <v>51</v>
      </c>
      <c r="H336" s="48" t="s">
        <v>803</v>
      </c>
      <c r="I336" s="48" t="s">
        <v>803</v>
      </c>
      <c r="J336" s="48" t="s">
        <v>243</v>
      </c>
      <c r="K336" s="48"/>
      <c r="L336" s="48"/>
      <c r="M336" s="48"/>
      <c r="N336" s="48"/>
      <c r="O336" s="48"/>
      <c r="P336" s="48"/>
      <c r="Q336" s="48"/>
      <c r="R336" s="48"/>
      <c r="S336" s="48"/>
      <c r="T336" s="48"/>
      <c r="U336" s="48"/>
      <c r="V336" s="48"/>
      <c r="W336" s="51" t="s">
        <v>366</v>
      </c>
      <c r="X336" t="str">
        <f t="shared" si="10"/>
        <v>FR;BB;SS;SS;CB</v>
      </c>
      <c r="Y336" cm="1">
        <f t="array" ref="Y336">SUM(_xlfn.XLOOKUP(_xlfn.TOROW(F336:V336,1),$AN$34:$AN$43,$AL$34:$AL$43,,0,1))</f>
        <v>27</v>
      </c>
      <c r="Z336">
        <f t="shared" si="11"/>
        <v>5</v>
      </c>
      <c r="AA336" t="str">
        <v>HD</v>
      </c>
      <c r="AG336">
        <v>6466</v>
      </c>
      <c r="AH336">
        <v>12</v>
      </c>
      <c r="AJ336">
        <v>6466</v>
      </c>
      <c r="AT336">
        <v>5</v>
      </c>
    </row>
    <row r="337" spans="2:46" ht="15" customHeight="1">
      <c r="B337" s="48">
        <v>2107</v>
      </c>
      <c r="C337" s="49">
        <v>45445</v>
      </c>
      <c r="D337" s="50">
        <v>0.48194444444444445</v>
      </c>
      <c r="E337" s="48" t="s">
        <v>8431</v>
      </c>
      <c r="F337" s="48" t="s">
        <v>133</v>
      </c>
      <c r="G337" s="48" t="s">
        <v>803</v>
      </c>
      <c r="H337" s="48" t="s">
        <v>133</v>
      </c>
      <c r="I337" s="48" t="s">
        <v>51</v>
      </c>
      <c r="J337" s="48" t="s">
        <v>304</v>
      </c>
      <c r="K337" s="48" t="s">
        <v>719</v>
      </c>
      <c r="L337" s="48" t="s">
        <v>133</v>
      </c>
      <c r="M337" s="48" t="s">
        <v>189</v>
      </c>
      <c r="N337" s="48" t="s">
        <v>189</v>
      </c>
      <c r="O337" s="48" t="s">
        <v>304</v>
      </c>
      <c r="P337" s="48"/>
      <c r="Q337" s="48"/>
      <c r="R337" s="48"/>
      <c r="S337" s="48"/>
      <c r="T337" s="48"/>
      <c r="U337" s="48"/>
      <c r="V337" s="48"/>
      <c r="W337" s="51" t="s">
        <v>367</v>
      </c>
      <c r="X337" t="str">
        <f t="shared" si="10"/>
        <v>SO;SS;SO;BB;HD;BE;SO;JB;JB;HD</v>
      </c>
      <c r="Y337" cm="1">
        <f t="array" ref="Y337">SUM(_xlfn.XLOOKUP(_xlfn.TOROW(F337:V337,1),$AN$34:$AN$43,$AL$34:$AL$43,,0,1))</f>
        <v>40</v>
      </c>
      <c r="Z337">
        <f t="shared" si="11"/>
        <v>10</v>
      </c>
      <c r="AA337" t="str">
        <v>JB</v>
      </c>
      <c r="AG337">
        <v>6472</v>
      </c>
      <c r="AH337">
        <v>12</v>
      </c>
      <c r="AJ337">
        <v>6472</v>
      </c>
      <c r="AT337">
        <v>10</v>
      </c>
    </row>
    <row r="338" spans="2:46" ht="15" customHeight="1">
      <c r="B338" s="48">
        <v>2108</v>
      </c>
      <c r="C338" s="49">
        <v>45445</v>
      </c>
      <c r="D338" s="50">
        <v>0.48425925925925928</v>
      </c>
      <c r="E338" s="48" t="s">
        <v>8432</v>
      </c>
      <c r="F338" s="48" t="s">
        <v>304</v>
      </c>
      <c r="G338" s="48" t="s">
        <v>133</v>
      </c>
      <c r="H338" s="48" t="s">
        <v>51</v>
      </c>
      <c r="I338" s="48" t="s">
        <v>304</v>
      </c>
      <c r="J338" s="48" t="s">
        <v>133</v>
      </c>
      <c r="K338" s="48" t="s">
        <v>803</v>
      </c>
      <c r="L338" s="48" t="s">
        <v>243</v>
      </c>
      <c r="M338" s="48" t="s">
        <v>243</v>
      </c>
      <c r="N338" s="48" t="s">
        <v>243</v>
      </c>
      <c r="O338" s="48" t="s">
        <v>803</v>
      </c>
      <c r="P338" s="48" t="s">
        <v>51</v>
      </c>
      <c r="Q338" s="48"/>
      <c r="R338" s="48"/>
      <c r="S338" s="48"/>
      <c r="T338" s="48"/>
      <c r="U338" s="48"/>
      <c r="V338" s="48"/>
      <c r="W338" s="51" t="s">
        <v>368</v>
      </c>
      <c r="X338" t="str">
        <f t="shared" si="10"/>
        <v>HD;SO;BB;HD;SO;SS;CB;CB;CB;SS;BB</v>
      </c>
      <c r="Y338" cm="1">
        <f t="array" ref="Y338">SUM(_xlfn.XLOOKUP(_xlfn.TOROW(F338:V338,1),$AN$34:$AN$43,$AL$34:$AL$43,,0,1))</f>
        <v>68</v>
      </c>
      <c r="Z338">
        <f t="shared" si="11"/>
        <v>11</v>
      </c>
      <c r="AA338" t="str">
        <v>SO</v>
      </c>
      <c r="AG338">
        <v>6551</v>
      </c>
      <c r="AH338">
        <v>12</v>
      </c>
      <c r="AJ338">
        <v>6551</v>
      </c>
      <c r="AT338">
        <v>11</v>
      </c>
    </row>
    <row r="339" spans="2:46" ht="15" customHeight="1">
      <c r="B339" s="48">
        <v>2109</v>
      </c>
      <c r="C339" s="49">
        <v>45445</v>
      </c>
      <c r="D339" s="50">
        <v>0.48755787037037035</v>
      </c>
      <c r="E339" s="48" t="s">
        <v>8433</v>
      </c>
      <c r="F339" s="48" t="s">
        <v>133</v>
      </c>
      <c r="G339" s="48" t="s">
        <v>133</v>
      </c>
      <c r="H339" s="48" t="s">
        <v>133</v>
      </c>
      <c r="I339" s="48" t="s">
        <v>133</v>
      </c>
      <c r="J339" s="48" t="s">
        <v>280</v>
      </c>
      <c r="K339" s="48" t="s">
        <v>133</v>
      </c>
      <c r="L339" s="48" t="s">
        <v>243</v>
      </c>
      <c r="M339" s="48" t="s">
        <v>243</v>
      </c>
      <c r="N339" s="48" t="s">
        <v>319</v>
      </c>
      <c r="O339" s="48" t="s">
        <v>133</v>
      </c>
      <c r="P339" s="48" t="s">
        <v>304</v>
      </c>
      <c r="Q339" s="48" t="s">
        <v>304</v>
      </c>
      <c r="R339" s="48" t="s">
        <v>304</v>
      </c>
      <c r="S339" s="48" t="s">
        <v>304</v>
      </c>
      <c r="T339" s="48" t="s">
        <v>803</v>
      </c>
      <c r="U339" s="48" t="s">
        <v>51</v>
      </c>
      <c r="V339" s="48"/>
      <c r="W339" s="51" t="s">
        <v>369</v>
      </c>
      <c r="X339" t="str">
        <f t="shared" si="10"/>
        <v>SO;SO;SO;SO;WB;SO;CB;CB;FR;SO;HD;HD;HD;HD;SS;BB</v>
      </c>
      <c r="Y339" cm="1">
        <f t="array" ref="Y339">SUM(_xlfn.XLOOKUP(_xlfn.TOROW(F339:V339,1),$AN$34:$AN$43,$AL$34:$AL$43,,0,1))</f>
        <v>83</v>
      </c>
      <c r="Z339">
        <f t="shared" si="11"/>
        <v>16</v>
      </c>
      <c r="AA339" t="str">
        <v>DH</v>
      </c>
      <c r="AG339">
        <v>6578</v>
      </c>
      <c r="AH339">
        <v>12</v>
      </c>
      <c r="AJ339">
        <v>6578</v>
      </c>
      <c r="AT339">
        <v>16</v>
      </c>
    </row>
    <row r="340" spans="2:46" ht="15" customHeight="1">
      <c r="B340" s="48">
        <v>2110</v>
      </c>
      <c r="C340" s="49">
        <v>45445</v>
      </c>
      <c r="D340" s="50">
        <v>0.49048611111111112</v>
      </c>
      <c r="E340" s="48" t="s">
        <v>8434</v>
      </c>
      <c r="F340" s="48" t="s">
        <v>133</v>
      </c>
      <c r="G340" s="48" t="s">
        <v>133</v>
      </c>
      <c r="H340" s="48" t="s">
        <v>133</v>
      </c>
      <c r="I340" s="48" t="s">
        <v>133</v>
      </c>
      <c r="J340" s="48" t="s">
        <v>280</v>
      </c>
      <c r="K340" s="48" t="s">
        <v>280</v>
      </c>
      <c r="L340" s="48" t="s">
        <v>51</v>
      </c>
      <c r="M340" s="48" t="s">
        <v>51</v>
      </c>
      <c r="N340" s="48"/>
      <c r="O340" s="48"/>
      <c r="P340" s="48"/>
      <c r="Q340" s="48"/>
      <c r="R340" s="48"/>
      <c r="S340" s="48"/>
      <c r="T340" s="48"/>
      <c r="U340" s="48"/>
      <c r="V340" s="48"/>
      <c r="W340" s="51" t="s">
        <v>370</v>
      </c>
      <c r="X340" t="str">
        <f t="shared" si="10"/>
        <v>SO;SO;SO;SO;WB;WB;BB;BB</v>
      </c>
      <c r="Y340" cm="1">
        <f t="array" ref="Y340">SUM(_xlfn.XLOOKUP(_xlfn.TOROW(F340:V340,1),$AN$34:$AN$43,$AL$34:$AL$43,,0,1))</f>
        <v>50</v>
      </c>
      <c r="Z340">
        <f t="shared" si="11"/>
        <v>8</v>
      </c>
      <c r="AA340" t="str">
        <v>DH</v>
      </c>
      <c r="AG340">
        <v>6581</v>
      </c>
      <c r="AH340">
        <v>12</v>
      </c>
      <c r="AJ340">
        <v>6581</v>
      </c>
      <c r="AT340">
        <v>8</v>
      </c>
    </row>
    <row r="341" spans="2:46" ht="15" customHeight="1">
      <c r="B341" s="48">
        <v>2111</v>
      </c>
      <c r="C341" s="49">
        <v>45445</v>
      </c>
      <c r="D341" s="50">
        <v>0.4908912037037037</v>
      </c>
      <c r="E341" s="48" t="s">
        <v>8435</v>
      </c>
      <c r="F341" s="48" t="s">
        <v>719</v>
      </c>
      <c r="G341" s="48" t="s">
        <v>719</v>
      </c>
      <c r="H341" s="48" t="s">
        <v>133</v>
      </c>
      <c r="I341" s="48"/>
      <c r="J341" s="48"/>
      <c r="K341" s="48"/>
      <c r="L341" s="48"/>
      <c r="M341" s="48"/>
      <c r="N341" s="48"/>
      <c r="O341" s="48"/>
      <c r="P341" s="48"/>
      <c r="Q341" s="48"/>
      <c r="R341" s="48"/>
      <c r="S341" s="48"/>
      <c r="T341" s="48"/>
      <c r="U341" s="48"/>
      <c r="V341" s="48"/>
      <c r="W341" s="51" t="s">
        <v>371</v>
      </c>
      <c r="X341" t="str">
        <f t="shared" si="10"/>
        <v>BE;BE;SO</v>
      </c>
      <c r="Y341" cm="1">
        <f t="array" ref="Y341">SUM(_xlfn.XLOOKUP(_xlfn.TOROW(F341:V341,1),$AN$34:$AN$43,$AL$34:$AL$43,,0,1))</f>
        <v>12</v>
      </c>
      <c r="Z341">
        <f t="shared" si="11"/>
        <v>3</v>
      </c>
      <c r="AA341" t="str">
        <v>DH</v>
      </c>
      <c r="AG341">
        <v>6591</v>
      </c>
      <c r="AH341">
        <v>12</v>
      </c>
      <c r="AJ341">
        <v>6591</v>
      </c>
      <c r="AT341">
        <v>3</v>
      </c>
    </row>
    <row r="342" spans="2:46" ht="15" customHeight="1">
      <c r="B342" s="48">
        <v>2112</v>
      </c>
      <c r="C342" s="49">
        <v>45445</v>
      </c>
      <c r="D342" s="50">
        <v>0.49141203703703706</v>
      </c>
      <c r="E342" s="48" t="s">
        <v>8436</v>
      </c>
      <c r="F342" s="48" t="s">
        <v>133</v>
      </c>
      <c r="G342" s="48" t="s">
        <v>133</v>
      </c>
      <c r="H342" s="48" t="s">
        <v>51</v>
      </c>
      <c r="I342" s="48" t="s">
        <v>189</v>
      </c>
      <c r="J342" s="48" t="s">
        <v>189</v>
      </c>
      <c r="K342" s="48" t="s">
        <v>51</v>
      </c>
      <c r="L342" s="48" t="s">
        <v>51</v>
      </c>
      <c r="M342" s="48"/>
      <c r="N342" s="48"/>
      <c r="O342" s="48"/>
      <c r="P342" s="48"/>
      <c r="Q342" s="48"/>
      <c r="R342" s="48"/>
      <c r="S342" s="48"/>
      <c r="T342" s="48"/>
      <c r="U342" s="48"/>
      <c r="V342" s="48"/>
      <c r="W342" s="51" t="s">
        <v>372</v>
      </c>
      <c r="X342" t="str">
        <f t="shared" si="10"/>
        <v>SO;SO;BB;JB;JB;BB;BB</v>
      </c>
      <c r="Y342" cm="1">
        <f t="array" ref="Y342">SUM(_xlfn.XLOOKUP(_xlfn.TOROW(F342:V342,1),$AN$34:$AN$43,$AL$34:$AL$43,,0,1))</f>
        <v>36</v>
      </c>
      <c r="Z342">
        <f t="shared" si="11"/>
        <v>7</v>
      </c>
      <c r="AA342" t="str">
        <v>JB</v>
      </c>
      <c r="AG342">
        <v>6598</v>
      </c>
      <c r="AH342">
        <v>12</v>
      </c>
      <c r="AJ342">
        <v>6598</v>
      </c>
      <c r="AT342">
        <v>7</v>
      </c>
    </row>
    <row r="343" spans="2:46" ht="15" customHeight="1">
      <c r="B343" s="48">
        <v>2113</v>
      </c>
      <c r="C343" s="49">
        <v>45445</v>
      </c>
      <c r="D343" s="50">
        <v>0.49310185185185185</v>
      </c>
      <c r="E343" s="48" t="s">
        <v>8437</v>
      </c>
      <c r="F343" s="48" t="s">
        <v>280</v>
      </c>
      <c r="G343" s="48" t="s">
        <v>189</v>
      </c>
      <c r="H343" s="48" t="s">
        <v>719</v>
      </c>
      <c r="I343" s="48" t="s">
        <v>51</v>
      </c>
      <c r="J343" s="48" t="s">
        <v>803</v>
      </c>
      <c r="K343" s="48" t="s">
        <v>194</v>
      </c>
      <c r="L343" s="48" t="s">
        <v>243</v>
      </c>
      <c r="M343" s="48" t="s">
        <v>194</v>
      </c>
      <c r="N343" s="48" t="s">
        <v>133</v>
      </c>
      <c r="O343" s="48"/>
      <c r="P343" s="48"/>
      <c r="Q343" s="48"/>
      <c r="R343" s="48"/>
      <c r="S343" s="48"/>
      <c r="T343" s="48"/>
      <c r="U343" s="48"/>
      <c r="V343" s="48"/>
      <c r="W343" s="51" t="s">
        <v>373</v>
      </c>
      <c r="X343" t="str">
        <f t="shared" si="10"/>
        <v>WB;JB;BE;BB;SS;DH;CB;DH;SO</v>
      </c>
      <c r="Y343" cm="1">
        <f t="array" ref="Y343">SUM(_xlfn.XLOOKUP(_xlfn.TOROW(F343:V343,1),$AN$34:$AN$43,$AL$34:$AL$43,,0,1))</f>
        <v>58</v>
      </c>
      <c r="Z343">
        <f t="shared" si="11"/>
        <v>9</v>
      </c>
      <c r="AA343" t="str">
        <v>FR</v>
      </c>
      <c r="AG343">
        <v>6796</v>
      </c>
      <c r="AH343">
        <v>12</v>
      </c>
      <c r="AJ343">
        <v>6796</v>
      </c>
      <c r="AT343">
        <v>9</v>
      </c>
    </row>
    <row r="344" spans="2:46" ht="15" customHeight="1">
      <c r="B344" s="48">
        <v>2114</v>
      </c>
      <c r="C344" s="49">
        <v>45445</v>
      </c>
      <c r="D344" s="50">
        <v>0.49574074074074076</v>
      </c>
      <c r="E344" s="48" t="s">
        <v>8438</v>
      </c>
      <c r="F344" s="48" t="s">
        <v>304</v>
      </c>
      <c r="G344" s="48" t="s">
        <v>304</v>
      </c>
      <c r="H344" s="48" t="s">
        <v>304</v>
      </c>
      <c r="I344" s="48" t="s">
        <v>304</v>
      </c>
      <c r="J344" s="48" t="s">
        <v>304</v>
      </c>
      <c r="K344" s="48" t="s">
        <v>194</v>
      </c>
      <c r="L344" s="48" t="s">
        <v>243</v>
      </c>
      <c r="M344" s="48"/>
      <c r="N344" s="48"/>
      <c r="O344" s="48"/>
      <c r="P344" s="48"/>
      <c r="Q344" s="48"/>
      <c r="R344" s="48"/>
      <c r="S344" s="48"/>
      <c r="T344" s="48"/>
      <c r="U344" s="48"/>
      <c r="V344" s="48"/>
      <c r="W344" s="51" t="s">
        <v>374</v>
      </c>
      <c r="X344" t="str">
        <f t="shared" si="10"/>
        <v>HD;HD;HD;HD;HD;DH;CB</v>
      </c>
      <c r="Y344" cm="1">
        <f t="array" ref="Y344">SUM(_xlfn.XLOOKUP(_xlfn.TOROW(F344:V344,1),$AN$34:$AN$43,$AL$34:$AL$43,,0,1))</f>
        <v>52</v>
      </c>
      <c r="Z344">
        <f t="shared" si="11"/>
        <v>7</v>
      </c>
      <c r="AA344" t="str">
        <v>JB</v>
      </c>
      <c r="AG344">
        <v>6901</v>
      </c>
      <c r="AH344">
        <v>12</v>
      </c>
      <c r="AJ344">
        <v>6901</v>
      </c>
      <c r="AT344">
        <v>7</v>
      </c>
    </row>
    <row r="345" spans="2:46" ht="15" customHeight="1">
      <c r="B345" s="48">
        <v>2115</v>
      </c>
      <c r="C345" s="49">
        <v>45445</v>
      </c>
      <c r="D345" s="50">
        <v>0.49594907407407407</v>
      </c>
      <c r="E345" s="48" t="s">
        <v>8439</v>
      </c>
      <c r="F345" s="48" t="s">
        <v>803</v>
      </c>
      <c r="G345" s="48" t="s">
        <v>803</v>
      </c>
      <c r="H345" s="48" t="s">
        <v>189</v>
      </c>
      <c r="I345" s="48" t="s">
        <v>189</v>
      </c>
      <c r="J345" s="48" t="s">
        <v>189</v>
      </c>
      <c r="K345" s="48" t="s">
        <v>189</v>
      </c>
      <c r="L345" s="48"/>
      <c r="M345" s="48"/>
      <c r="N345" s="48"/>
      <c r="O345" s="48"/>
      <c r="P345" s="48"/>
      <c r="Q345" s="48"/>
      <c r="R345" s="48"/>
      <c r="S345" s="48"/>
      <c r="T345" s="48"/>
      <c r="U345" s="48"/>
      <c r="V345" s="48"/>
      <c r="W345" s="51" t="s">
        <v>375</v>
      </c>
      <c r="X345" t="str">
        <f t="shared" si="10"/>
        <v>SS;SS;JB;JB;JB;JB</v>
      </c>
      <c r="Y345" cm="1">
        <f t="array" ref="Y345">SUM(_xlfn.XLOOKUP(_xlfn.TOROW(F345:V345,1),$AN$34:$AN$43,$AL$34:$AL$43,,0,1))</f>
        <v>10</v>
      </c>
      <c r="Z345">
        <f t="shared" si="11"/>
        <v>6</v>
      </c>
      <c r="AA345" t="str">
        <v>BB</v>
      </c>
      <c r="AG345">
        <v>6915</v>
      </c>
      <c r="AH345">
        <v>12</v>
      </c>
      <c r="AJ345">
        <v>6915</v>
      </c>
      <c r="AT345">
        <v>6</v>
      </c>
    </row>
    <row r="346" spans="2:46" ht="15" customHeight="1">
      <c r="B346" s="48">
        <v>2116</v>
      </c>
      <c r="C346" s="49">
        <v>45445</v>
      </c>
      <c r="D346" s="50">
        <v>0.49665509259259261</v>
      </c>
      <c r="E346" s="48" t="s">
        <v>8440</v>
      </c>
      <c r="F346" s="48" t="s">
        <v>803</v>
      </c>
      <c r="G346" s="48" t="s">
        <v>803</v>
      </c>
      <c r="H346" s="48" t="s">
        <v>304</v>
      </c>
      <c r="I346" s="48" t="s">
        <v>189</v>
      </c>
      <c r="J346" s="48" t="s">
        <v>319</v>
      </c>
      <c r="K346" s="48"/>
      <c r="L346" s="48"/>
      <c r="M346" s="48"/>
      <c r="N346" s="48"/>
      <c r="O346" s="48"/>
      <c r="P346" s="48"/>
      <c r="Q346" s="48"/>
      <c r="R346" s="48"/>
      <c r="S346" s="48"/>
      <c r="T346" s="48"/>
      <c r="U346" s="48"/>
      <c r="V346" s="48"/>
      <c r="W346" s="51" t="s">
        <v>376</v>
      </c>
      <c r="X346" t="str">
        <f t="shared" si="10"/>
        <v>SS;SS;HD;JB;FR</v>
      </c>
      <c r="Y346" cm="1">
        <f t="array" ref="Y346">SUM(_xlfn.XLOOKUP(_xlfn.TOROW(F346:V346,1),$AN$34:$AN$43,$AL$34:$AL$43,,0,1))</f>
        <v>17</v>
      </c>
      <c r="Z346">
        <f t="shared" si="11"/>
        <v>5</v>
      </c>
      <c r="AA346" t="str">
        <v>BB</v>
      </c>
      <c r="AG346">
        <v>6987</v>
      </c>
      <c r="AH346">
        <v>12</v>
      </c>
      <c r="AJ346">
        <v>6987</v>
      </c>
      <c r="AT346">
        <v>5</v>
      </c>
    </row>
    <row r="347" spans="2:46" ht="15" customHeight="1">
      <c r="B347" s="48">
        <v>2117</v>
      </c>
      <c r="C347" s="49">
        <v>45445</v>
      </c>
      <c r="D347" s="50">
        <v>0.49737268518518518</v>
      </c>
      <c r="E347" s="48" t="s">
        <v>8441</v>
      </c>
      <c r="F347" s="48" t="s">
        <v>133</v>
      </c>
      <c r="G347" s="48" t="s">
        <v>133</v>
      </c>
      <c r="H347" s="48" t="s">
        <v>189</v>
      </c>
      <c r="I347" s="48" t="s">
        <v>319</v>
      </c>
      <c r="J347" s="48" t="s">
        <v>51</v>
      </c>
      <c r="K347" s="48" t="s">
        <v>51</v>
      </c>
      <c r="L347" s="48" t="s">
        <v>51</v>
      </c>
      <c r="M347" s="48" t="s">
        <v>194</v>
      </c>
      <c r="N347" s="48" t="s">
        <v>803</v>
      </c>
      <c r="O347" s="48" t="s">
        <v>194</v>
      </c>
      <c r="P347" s="48" t="s">
        <v>304</v>
      </c>
      <c r="Q347" s="48" t="s">
        <v>51</v>
      </c>
      <c r="R347" s="48"/>
      <c r="S347" s="48"/>
      <c r="T347" s="48"/>
      <c r="U347" s="48"/>
      <c r="V347" s="48"/>
      <c r="W347" s="51" t="s">
        <v>377</v>
      </c>
      <c r="X347" t="str">
        <f t="shared" si="10"/>
        <v>SO;SO;JB;FR;BB;BB;BB;DH;SS;DH;HD;BB</v>
      </c>
      <c r="Y347" cm="1">
        <f t="array" ref="Y347">SUM(_xlfn.XLOOKUP(_xlfn.TOROW(F347:V347,1),$AN$34:$AN$43,$AL$34:$AL$43,,0,1))</f>
        <v>76</v>
      </c>
      <c r="Z347">
        <f t="shared" si="11"/>
        <v>12</v>
      </c>
      <c r="AA347" t="str">
        <v>BB</v>
      </c>
      <c r="AG347">
        <v>7000</v>
      </c>
      <c r="AH347">
        <v>12</v>
      </c>
      <c r="AJ347">
        <v>7000</v>
      </c>
      <c r="AT347">
        <v>12</v>
      </c>
    </row>
    <row r="348" spans="2:46" ht="15" customHeight="1">
      <c r="B348" s="48">
        <v>2118</v>
      </c>
      <c r="C348" s="49">
        <v>45445</v>
      </c>
      <c r="D348" s="50">
        <v>0.49738425925925928</v>
      </c>
      <c r="E348" s="48" t="s">
        <v>8442</v>
      </c>
      <c r="F348" s="48" t="s">
        <v>243</v>
      </c>
      <c r="G348" s="48" t="s">
        <v>319</v>
      </c>
      <c r="H348" s="48" t="s">
        <v>319</v>
      </c>
      <c r="I348" s="48" t="s">
        <v>319</v>
      </c>
      <c r="J348" s="48"/>
      <c r="K348" s="48"/>
      <c r="L348" s="48"/>
      <c r="M348" s="48"/>
      <c r="N348" s="48"/>
      <c r="O348" s="48"/>
      <c r="P348" s="48"/>
      <c r="Q348" s="48"/>
      <c r="R348" s="48"/>
      <c r="S348" s="48"/>
      <c r="T348" s="48"/>
      <c r="U348" s="48"/>
      <c r="V348" s="48"/>
      <c r="W348" s="51" t="s">
        <v>378</v>
      </c>
      <c r="X348" t="str">
        <f t="shared" si="10"/>
        <v>CB;FR;FR;FR</v>
      </c>
      <c r="Y348" cm="1">
        <f t="array" ref="Y348">SUM(_xlfn.XLOOKUP(_xlfn.TOROW(F348:V348,1),$AN$34:$AN$43,$AL$34:$AL$43,,0,1))</f>
        <v>17</v>
      </c>
      <c r="Z348">
        <f t="shared" si="11"/>
        <v>4</v>
      </c>
      <c r="AA348" t="str">
        <v>HD</v>
      </c>
      <c r="AG348">
        <v>7032</v>
      </c>
      <c r="AH348">
        <v>12</v>
      </c>
      <c r="AJ348">
        <v>7032</v>
      </c>
      <c r="AT348">
        <v>4</v>
      </c>
    </row>
    <row r="349" spans="2:46" ht="15" customHeight="1">
      <c r="B349" s="48">
        <v>2119</v>
      </c>
      <c r="C349" s="49">
        <v>45445</v>
      </c>
      <c r="D349" s="50">
        <v>0.49934027777777779</v>
      </c>
      <c r="E349" s="48" t="s">
        <v>8443</v>
      </c>
      <c r="F349" s="48" t="s">
        <v>133</v>
      </c>
      <c r="G349" s="48" t="s">
        <v>133</v>
      </c>
      <c r="H349" s="48" t="s">
        <v>133</v>
      </c>
      <c r="I349" s="48" t="s">
        <v>133</v>
      </c>
      <c r="J349" s="48"/>
      <c r="K349" s="48"/>
      <c r="L349" s="48"/>
      <c r="M349" s="48"/>
      <c r="N349" s="48"/>
      <c r="O349" s="48"/>
      <c r="P349" s="48"/>
      <c r="Q349" s="48"/>
      <c r="R349" s="48"/>
      <c r="S349" s="48"/>
      <c r="T349" s="48"/>
      <c r="U349" s="48"/>
      <c r="V349" s="48"/>
      <c r="W349" s="51" t="s">
        <v>379</v>
      </c>
      <c r="X349" t="str">
        <f t="shared" si="10"/>
        <v>SO;SO;SO;SO</v>
      </c>
      <c r="Y349" cm="1">
        <f t="array" ref="Y349">SUM(_xlfn.XLOOKUP(_xlfn.TOROW(F349:V349,1),$AN$34:$AN$43,$AL$34:$AL$43,,0,1))</f>
        <v>8</v>
      </c>
      <c r="Z349">
        <f t="shared" si="11"/>
        <v>4</v>
      </c>
      <c r="AA349" t="str">
        <v>HD</v>
      </c>
      <c r="AG349">
        <v>7086</v>
      </c>
      <c r="AH349">
        <v>12</v>
      </c>
      <c r="AJ349">
        <v>7086</v>
      </c>
      <c r="AT349">
        <v>4</v>
      </c>
    </row>
    <row r="350" spans="2:46" ht="15" customHeight="1">
      <c r="B350" s="48">
        <v>2120</v>
      </c>
      <c r="C350" s="49">
        <v>45445</v>
      </c>
      <c r="D350" s="50">
        <v>0.5012847222222222</v>
      </c>
      <c r="E350" s="48" t="s">
        <v>8444</v>
      </c>
      <c r="F350" s="48" t="s">
        <v>243</v>
      </c>
      <c r="G350" s="48" t="s">
        <v>243</v>
      </c>
      <c r="H350" s="48" t="s">
        <v>189</v>
      </c>
      <c r="I350" s="48" t="s">
        <v>51</v>
      </c>
      <c r="J350" s="48"/>
      <c r="K350" s="48"/>
      <c r="L350" s="48"/>
      <c r="M350" s="48"/>
      <c r="N350" s="48"/>
      <c r="O350" s="48"/>
      <c r="P350" s="48"/>
      <c r="Q350" s="48"/>
      <c r="R350" s="48"/>
      <c r="S350" s="48"/>
      <c r="T350" s="48"/>
      <c r="U350" s="48"/>
      <c r="V350" s="48"/>
      <c r="W350" s="51" t="s">
        <v>380</v>
      </c>
      <c r="X350" t="str">
        <f t="shared" si="10"/>
        <v>CB;CB;JB;BB</v>
      </c>
      <c r="Y350" cm="1">
        <f t="array" ref="Y350">SUM(_xlfn.XLOOKUP(_xlfn.TOROW(F350:V350,1),$AN$34:$AN$43,$AL$34:$AL$43,,0,1))</f>
        <v>27</v>
      </c>
      <c r="Z350">
        <f t="shared" si="11"/>
        <v>4</v>
      </c>
      <c r="AA350" t="str">
        <v>SO</v>
      </c>
      <c r="AG350">
        <v>7087</v>
      </c>
      <c r="AH350">
        <v>12</v>
      </c>
      <c r="AJ350">
        <v>7087</v>
      </c>
      <c r="AT350">
        <v>4</v>
      </c>
    </row>
    <row r="351" spans="2:46" ht="15" customHeight="1">
      <c r="B351" s="48">
        <v>2121</v>
      </c>
      <c r="C351" s="49">
        <v>45445</v>
      </c>
      <c r="D351" s="50">
        <v>0.50285879629629626</v>
      </c>
      <c r="E351" s="48" t="s">
        <v>8445</v>
      </c>
      <c r="F351" s="48" t="s">
        <v>304</v>
      </c>
      <c r="G351" s="48" t="s">
        <v>319</v>
      </c>
      <c r="H351" s="48" t="s">
        <v>319</v>
      </c>
      <c r="I351" s="48" t="s">
        <v>304</v>
      </c>
      <c r="J351" s="48" t="s">
        <v>319</v>
      </c>
      <c r="K351" s="48" t="s">
        <v>803</v>
      </c>
      <c r="L351" s="48" t="s">
        <v>189</v>
      </c>
      <c r="M351" s="48"/>
      <c r="N351" s="48"/>
      <c r="O351" s="48"/>
      <c r="P351" s="48"/>
      <c r="Q351" s="48"/>
      <c r="R351" s="48"/>
      <c r="S351" s="48"/>
      <c r="T351" s="48"/>
      <c r="U351" s="48"/>
      <c r="V351" s="48"/>
      <c r="W351" s="51" t="s">
        <v>381</v>
      </c>
      <c r="X351" t="str">
        <f t="shared" si="10"/>
        <v>HD;FR;FR;HD;FR;SS;JB</v>
      </c>
      <c r="Y351" cm="1">
        <f t="array" ref="Y351">SUM(_xlfn.XLOOKUP(_xlfn.TOROW(F351:V351,1),$AN$34:$AN$43,$AL$34:$AL$43,,0,1))</f>
        <v>27</v>
      </c>
      <c r="Z351">
        <f t="shared" si="11"/>
        <v>7</v>
      </c>
      <c r="AA351" t="str">
        <v>HD</v>
      </c>
      <c r="AG351">
        <v>7123</v>
      </c>
      <c r="AH351">
        <v>12</v>
      </c>
      <c r="AJ351">
        <v>7123</v>
      </c>
      <c r="AT351">
        <v>7</v>
      </c>
    </row>
    <row r="352" spans="2:46" ht="15" customHeight="1">
      <c r="B352" s="48">
        <v>2122</v>
      </c>
      <c r="C352" s="49">
        <v>45445</v>
      </c>
      <c r="D352" s="50">
        <v>0.50427083333333333</v>
      </c>
      <c r="E352" s="48" t="s">
        <v>8446</v>
      </c>
      <c r="F352" s="48" t="s">
        <v>719</v>
      </c>
      <c r="G352" s="48" t="s">
        <v>803</v>
      </c>
      <c r="H352" s="48" t="s">
        <v>280</v>
      </c>
      <c r="I352" s="48" t="s">
        <v>280</v>
      </c>
      <c r="J352" s="48" t="s">
        <v>280</v>
      </c>
      <c r="K352" s="48"/>
      <c r="L352" s="48"/>
      <c r="M352" s="48"/>
      <c r="N352" s="48"/>
      <c r="O352" s="48"/>
      <c r="P352" s="48"/>
      <c r="Q352" s="48"/>
      <c r="R352" s="48"/>
      <c r="S352" s="48"/>
      <c r="T352" s="48"/>
      <c r="U352" s="48"/>
      <c r="V352" s="48"/>
      <c r="W352" s="51" t="s">
        <v>382</v>
      </c>
      <c r="X352" t="str">
        <f t="shared" si="10"/>
        <v>BE;SS;WB;WB;WB</v>
      </c>
      <c r="Y352" cm="1">
        <f t="array" ref="Y352">SUM(_xlfn.XLOOKUP(_xlfn.TOROW(F352:V352,1),$AN$34:$AN$43,$AL$34:$AL$43,,0,1))</f>
        <v>41</v>
      </c>
      <c r="Z352">
        <f t="shared" si="11"/>
        <v>5</v>
      </c>
      <c r="AA352" t="str">
        <v>CB</v>
      </c>
      <c r="AG352">
        <v>7155</v>
      </c>
      <c r="AH352">
        <v>12</v>
      </c>
      <c r="AJ352">
        <v>7155</v>
      </c>
      <c r="AT352">
        <v>5</v>
      </c>
    </row>
    <row r="353" spans="2:46" ht="15" customHeight="1">
      <c r="B353" s="48">
        <v>2123</v>
      </c>
      <c r="C353" s="49">
        <v>45445</v>
      </c>
      <c r="D353" s="50">
        <v>0.50979166666666664</v>
      </c>
      <c r="E353" s="48" t="s">
        <v>8447</v>
      </c>
      <c r="F353" s="48" t="s">
        <v>304</v>
      </c>
      <c r="G353" s="48" t="s">
        <v>304</v>
      </c>
      <c r="H353" s="48"/>
      <c r="I353" s="48"/>
      <c r="J353" s="48"/>
      <c r="K353" s="48"/>
      <c r="L353" s="48"/>
      <c r="M353" s="48"/>
      <c r="N353" s="48"/>
      <c r="O353" s="48"/>
      <c r="P353" s="48"/>
      <c r="Q353" s="48"/>
      <c r="R353" s="48"/>
      <c r="S353" s="48"/>
      <c r="T353" s="48"/>
      <c r="U353" s="48"/>
      <c r="V353" s="48"/>
      <c r="W353" s="51" t="s">
        <v>383</v>
      </c>
      <c r="X353" t="str">
        <f t="shared" si="10"/>
        <v>HD;HD</v>
      </c>
      <c r="Y353" cm="1">
        <f t="array" ref="Y353">SUM(_xlfn.XLOOKUP(_xlfn.TOROW(F353:V353,1),$AN$34:$AN$43,$AL$34:$AL$43,,0,1))</f>
        <v>14</v>
      </c>
      <c r="Z353">
        <f t="shared" si="11"/>
        <v>2</v>
      </c>
      <c r="AA353" t="str">
        <v>SO</v>
      </c>
      <c r="AG353">
        <v>7173</v>
      </c>
      <c r="AH353">
        <v>12</v>
      </c>
      <c r="AJ353">
        <v>7173</v>
      </c>
      <c r="AT353">
        <v>2</v>
      </c>
    </row>
    <row r="354" spans="2:46" ht="15" customHeight="1">
      <c r="B354" s="48">
        <v>2124</v>
      </c>
      <c r="C354" s="49">
        <v>45445</v>
      </c>
      <c r="D354" s="50">
        <v>0.51151620370370365</v>
      </c>
      <c r="E354" s="48" t="s">
        <v>8448</v>
      </c>
      <c r="F354" s="48" t="s">
        <v>133</v>
      </c>
      <c r="G354" s="48" t="s">
        <v>189</v>
      </c>
      <c r="H354" s="48" t="s">
        <v>189</v>
      </c>
      <c r="I354" s="48" t="s">
        <v>133</v>
      </c>
      <c r="J354" s="48" t="s">
        <v>803</v>
      </c>
      <c r="K354" s="48" t="s">
        <v>243</v>
      </c>
      <c r="L354" s="48" t="s">
        <v>803</v>
      </c>
      <c r="M354" s="48" t="s">
        <v>51</v>
      </c>
      <c r="N354" s="48" t="s">
        <v>51</v>
      </c>
      <c r="O354" s="48" t="s">
        <v>51</v>
      </c>
      <c r="P354" s="48" t="s">
        <v>280</v>
      </c>
      <c r="Q354" s="48" t="s">
        <v>803</v>
      </c>
      <c r="R354" s="48"/>
      <c r="S354" s="48"/>
      <c r="T354" s="48"/>
      <c r="U354" s="48"/>
      <c r="V354" s="48"/>
      <c r="W354" s="51" t="s">
        <v>384</v>
      </c>
      <c r="X354" t="str">
        <f t="shared" si="10"/>
        <v>SO;JB;JB;SO;SS;CB;SS;BB;BB;BB;WB;SS</v>
      </c>
      <c r="Y354" cm="1">
        <f t="array" ref="Y354">SUM(_xlfn.XLOOKUP(_xlfn.TOROW(F354:V354,1),$AN$34:$AN$43,$AL$34:$AL$43,,0,1))</f>
        <v>64</v>
      </c>
      <c r="Z354">
        <f t="shared" si="11"/>
        <v>12</v>
      </c>
      <c r="AA354" t="str">
        <v>JB</v>
      </c>
      <c r="AG354">
        <v>7294</v>
      </c>
      <c r="AH354">
        <v>12</v>
      </c>
      <c r="AJ354">
        <v>7294</v>
      </c>
      <c r="AT354">
        <v>12</v>
      </c>
    </row>
    <row r="355" spans="2:46" ht="15" customHeight="1">
      <c r="B355" s="48">
        <v>2125</v>
      </c>
      <c r="C355" s="49">
        <v>45445</v>
      </c>
      <c r="D355" s="50">
        <v>0.52035879629629633</v>
      </c>
      <c r="E355" s="48" t="s">
        <v>8449</v>
      </c>
      <c r="F355" s="48" t="s">
        <v>719</v>
      </c>
      <c r="G355" s="48" t="s">
        <v>719</v>
      </c>
      <c r="H355" s="48" t="s">
        <v>319</v>
      </c>
      <c r="I355" s="48" t="s">
        <v>280</v>
      </c>
      <c r="J355" s="48" t="s">
        <v>304</v>
      </c>
      <c r="K355" s="48"/>
      <c r="L355" s="48"/>
      <c r="M355" s="48"/>
      <c r="N355" s="48"/>
      <c r="O355" s="48"/>
      <c r="P355" s="48"/>
      <c r="Q355" s="48"/>
      <c r="R355" s="48"/>
      <c r="S355" s="48"/>
      <c r="T355" s="48"/>
      <c r="U355" s="48"/>
      <c r="V355" s="48"/>
      <c r="W355" s="51" t="s">
        <v>385</v>
      </c>
      <c r="X355" t="str">
        <f t="shared" si="10"/>
        <v>BE;BE;FR;WB;HD</v>
      </c>
      <c r="Y355" cm="1">
        <f t="array" ref="Y355">SUM(_xlfn.XLOOKUP(_xlfn.TOROW(F355:V355,1),$AN$34:$AN$43,$AL$34:$AL$43,,0,1))</f>
        <v>31</v>
      </c>
      <c r="Z355">
        <f t="shared" si="11"/>
        <v>5</v>
      </c>
      <c r="AA355" t="str">
        <v>WB</v>
      </c>
      <c r="AG355">
        <v>7349</v>
      </c>
      <c r="AH355">
        <v>12</v>
      </c>
      <c r="AJ355">
        <v>7349</v>
      </c>
      <c r="AT355">
        <v>5</v>
      </c>
    </row>
    <row r="356" spans="2:46" ht="15" customHeight="1">
      <c r="B356" s="48">
        <v>2126</v>
      </c>
      <c r="C356" s="49">
        <v>45445</v>
      </c>
      <c r="D356" s="50">
        <v>0.52115740740740746</v>
      </c>
      <c r="E356" s="48" t="s">
        <v>8450</v>
      </c>
      <c r="F356" s="48" t="s">
        <v>243</v>
      </c>
      <c r="G356" s="48" t="s">
        <v>243</v>
      </c>
      <c r="H356" s="48" t="s">
        <v>243</v>
      </c>
      <c r="I356" s="48" t="s">
        <v>319</v>
      </c>
      <c r="J356" s="48" t="s">
        <v>319</v>
      </c>
      <c r="K356" s="48" t="s">
        <v>319</v>
      </c>
      <c r="L356" s="48" t="s">
        <v>133</v>
      </c>
      <c r="M356" s="48"/>
      <c r="N356" s="48"/>
      <c r="O356" s="48"/>
      <c r="P356" s="48"/>
      <c r="Q356" s="48"/>
      <c r="R356" s="48"/>
      <c r="S356" s="48"/>
      <c r="T356" s="48"/>
      <c r="U356" s="48"/>
      <c r="V356" s="48"/>
      <c r="W356" s="51" t="s">
        <v>386</v>
      </c>
      <c r="X356" t="str">
        <f t="shared" si="10"/>
        <v>CB;CB;CB;FR;FR;FR;SO</v>
      </c>
      <c r="Y356" cm="1">
        <f t="array" ref="Y356">SUM(_xlfn.XLOOKUP(_xlfn.TOROW(F356:V356,1),$AN$34:$AN$43,$AL$34:$AL$43,,0,1))</f>
        <v>35</v>
      </c>
      <c r="Z356">
        <f t="shared" si="11"/>
        <v>7</v>
      </c>
      <c r="AA356" t="str">
        <v>WB</v>
      </c>
      <c r="AG356">
        <v>7390</v>
      </c>
      <c r="AH356">
        <v>12</v>
      </c>
      <c r="AJ356">
        <v>7390</v>
      </c>
      <c r="AT356">
        <v>7</v>
      </c>
    </row>
    <row r="357" spans="2:46" ht="15" customHeight="1">
      <c r="B357" s="48">
        <v>2127</v>
      </c>
      <c r="C357" s="49">
        <v>45445</v>
      </c>
      <c r="D357" s="50">
        <v>0.52133101851851849</v>
      </c>
      <c r="E357" s="48" t="s">
        <v>8451</v>
      </c>
      <c r="F357" s="48" t="s">
        <v>319</v>
      </c>
      <c r="G357" s="48" t="s">
        <v>319</v>
      </c>
      <c r="H357" s="48" t="s">
        <v>319</v>
      </c>
      <c r="I357" s="48" t="s">
        <v>319</v>
      </c>
      <c r="J357" s="48" t="s">
        <v>803</v>
      </c>
      <c r="K357" s="48"/>
      <c r="L357" s="48"/>
      <c r="M357" s="48"/>
      <c r="N357" s="48"/>
      <c r="O357" s="48"/>
      <c r="P357" s="48"/>
      <c r="Q357" s="48"/>
      <c r="R357" s="48"/>
      <c r="S357" s="48"/>
      <c r="T357" s="48"/>
      <c r="U357" s="48"/>
      <c r="V357" s="48"/>
      <c r="W357" s="51" t="s">
        <v>387</v>
      </c>
      <c r="X357" t="str">
        <f t="shared" si="10"/>
        <v>FR;FR;FR;FR;SS</v>
      </c>
      <c r="Y357" cm="1">
        <f t="array" ref="Y357">SUM(_xlfn.XLOOKUP(_xlfn.TOROW(F357:V357,1),$AN$34:$AN$43,$AL$34:$AL$43,,0,1))</f>
        <v>15</v>
      </c>
      <c r="Z357">
        <f t="shared" si="11"/>
        <v>5</v>
      </c>
      <c r="AA357" t="str">
        <v>WB</v>
      </c>
      <c r="AG357">
        <v>7401</v>
      </c>
      <c r="AH357">
        <v>12</v>
      </c>
      <c r="AJ357">
        <v>7401</v>
      </c>
      <c r="AT357">
        <v>5</v>
      </c>
    </row>
    <row r="358" spans="2:46" ht="15" customHeight="1">
      <c r="B358" s="48">
        <v>2128</v>
      </c>
      <c r="C358" s="49">
        <v>45445</v>
      </c>
      <c r="D358" s="50">
        <v>0.52458333333333329</v>
      </c>
      <c r="E358" s="48" t="s">
        <v>8452</v>
      </c>
      <c r="F358" s="48" t="s">
        <v>243</v>
      </c>
      <c r="G358" s="48" t="s">
        <v>304</v>
      </c>
      <c r="H358" s="48" t="s">
        <v>719</v>
      </c>
      <c r="I358" s="48" t="s">
        <v>719</v>
      </c>
      <c r="J358" s="48" t="s">
        <v>304</v>
      </c>
      <c r="K358" s="48" t="s">
        <v>304</v>
      </c>
      <c r="L358" s="48" t="s">
        <v>319</v>
      </c>
      <c r="M358" s="48"/>
      <c r="N358" s="48"/>
      <c r="O358" s="48"/>
      <c r="P358" s="48"/>
      <c r="Q358" s="48"/>
      <c r="R358" s="48"/>
      <c r="S358" s="48"/>
      <c r="T358" s="48"/>
      <c r="U358" s="48"/>
      <c r="V358" s="48"/>
      <c r="W358" s="51" t="s">
        <v>388</v>
      </c>
      <c r="X358" t="str">
        <f t="shared" si="10"/>
        <v>CB;HD;BE;BE;HD;HD;FR</v>
      </c>
      <c r="Y358" cm="1">
        <f t="array" ref="Y358">SUM(_xlfn.XLOOKUP(_xlfn.TOROW(F358:V358,1),$AN$34:$AN$43,$AL$34:$AL$43,,0,1))</f>
        <v>42</v>
      </c>
      <c r="Z358">
        <f t="shared" si="11"/>
        <v>7</v>
      </c>
      <c r="AA358" t="str">
        <v>FR</v>
      </c>
      <c r="AG358">
        <v>7425</v>
      </c>
      <c r="AH358">
        <v>12</v>
      </c>
      <c r="AJ358">
        <v>7425</v>
      </c>
      <c r="AT358">
        <v>7</v>
      </c>
    </row>
    <row r="359" spans="2:46" ht="15" customHeight="1">
      <c r="B359" s="48">
        <v>2129</v>
      </c>
      <c r="C359" s="49">
        <v>45445</v>
      </c>
      <c r="D359" s="50">
        <v>0.52585648148148145</v>
      </c>
      <c r="E359" s="48" t="s">
        <v>8453</v>
      </c>
      <c r="F359" s="48" t="s">
        <v>304</v>
      </c>
      <c r="G359" s="48" t="s">
        <v>280</v>
      </c>
      <c r="H359" s="48" t="s">
        <v>319</v>
      </c>
      <c r="I359" s="48" t="s">
        <v>803</v>
      </c>
      <c r="J359" s="48" t="s">
        <v>803</v>
      </c>
      <c r="K359" s="48"/>
      <c r="L359" s="48"/>
      <c r="M359" s="48"/>
      <c r="N359" s="48"/>
      <c r="O359" s="48"/>
      <c r="P359" s="48"/>
      <c r="Q359" s="48"/>
      <c r="R359" s="48"/>
      <c r="S359" s="48"/>
      <c r="T359" s="48"/>
      <c r="U359" s="48"/>
      <c r="V359" s="48"/>
      <c r="W359" s="51" t="s">
        <v>389</v>
      </c>
      <c r="X359" t="str">
        <f t="shared" si="10"/>
        <v>HD;WB;FR;SS;SS</v>
      </c>
      <c r="Y359" cm="1">
        <f t="array" ref="Y359">SUM(_xlfn.XLOOKUP(_xlfn.TOROW(F359:V359,1),$AN$34:$AN$43,$AL$34:$AL$43,,0,1))</f>
        <v>27</v>
      </c>
      <c r="Z359">
        <f t="shared" si="11"/>
        <v>5</v>
      </c>
      <c r="AA359" t="str">
        <v>FR</v>
      </c>
      <c r="AG359">
        <v>7464</v>
      </c>
      <c r="AH359">
        <v>12</v>
      </c>
      <c r="AJ359">
        <v>7464</v>
      </c>
      <c r="AT359">
        <v>5</v>
      </c>
    </row>
    <row r="360" spans="2:46" ht="15" customHeight="1">
      <c r="B360" s="48">
        <v>2130</v>
      </c>
      <c r="C360" s="49">
        <v>45445</v>
      </c>
      <c r="D360" s="50">
        <v>0.52593749999999995</v>
      </c>
      <c r="E360" s="48" t="s">
        <v>8454</v>
      </c>
      <c r="F360" s="48" t="s">
        <v>803</v>
      </c>
      <c r="G360" s="48" t="s">
        <v>133</v>
      </c>
      <c r="H360" s="48" t="s">
        <v>189</v>
      </c>
      <c r="I360" s="48" t="s">
        <v>189</v>
      </c>
      <c r="J360" s="48" t="s">
        <v>189</v>
      </c>
      <c r="K360" s="48"/>
      <c r="L360" s="48"/>
      <c r="M360" s="48"/>
      <c r="N360" s="48"/>
      <c r="O360" s="48"/>
      <c r="P360" s="48"/>
      <c r="Q360" s="48"/>
      <c r="R360" s="48"/>
      <c r="S360" s="48"/>
      <c r="T360" s="48"/>
      <c r="U360" s="48"/>
      <c r="V360" s="48"/>
      <c r="W360" s="51" t="s">
        <v>390</v>
      </c>
      <c r="X360" t="str">
        <f t="shared" si="10"/>
        <v>SS;SO;JB;JB;JB</v>
      </c>
      <c r="Y360" cm="1">
        <f t="array" ref="Y360">SUM(_xlfn.XLOOKUP(_xlfn.TOROW(F360:V360,1),$AN$34:$AN$43,$AL$34:$AL$43,,0,1))</f>
        <v>8</v>
      </c>
      <c r="Z360">
        <f t="shared" si="11"/>
        <v>5</v>
      </c>
      <c r="AA360" t="str">
        <v>BB</v>
      </c>
      <c r="AG360">
        <v>7534</v>
      </c>
      <c r="AH360">
        <v>12</v>
      </c>
      <c r="AJ360">
        <v>7534</v>
      </c>
      <c r="AT360">
        <v>5</v>
      </c>
    </row>
    <row r="361" spans="2:46" ht="15" customHeight="1">
      <c r="B361" s="48">
        <v>2131</v>
      </c>
      <c r="C361" s="49">
        <v>45445</v>
      </c>
      <c r="D361" s="50">
        <v>0.5264699074074074</v>
      </c>
      <c r="E361" s="48" t="s">
        <v>8455</v>
      </c>
      <c r="F361" s="48" t="s">
        <v>194</v>
      </c>
      <c r="G361" s="48" t="s">
        <v>319</v>
      </c>
      <c r="H361" s="48" t="s">
        <v>304</v>
      </c>
      <c r="I361" s="48" t="s">
        <v>719</v>
      </c>
      <c r="J361" s="48" t="s">
        <v>803</v>
      </c>
      <c r="K361" s="48" t="s">
        <v>803</v>
      </c>
      <c r="L361" s="48" t="s">
        <v>51</v>
      </c>
      <c r="M361" s="48" t="s">
        <v>280</v>
      </c>
      <c r="N361" s="48" t="s">
        <v>719</v>
      </c>
      <c r="O361" s="48" t="s">
        <v>189</v>
      </c>
      <c r="P361" s="48"/>
      <c r="Q361" s="48"/>
      <c r="R361" s="48"/>
      <c r="S361" s="48"/>
      <c r="T361" s="48"/>
      <c r="U361" s="48"/>
      <c r="V361" s="48"/>
      <c r="W361" s="51" t="s">
        <v>391</v>
      </c>
      <c r="X361" t="str">
        <f t="shared" si="10"/>
        <v>DH;FR;HD;BE;SS;SS;BB;WB;BE;JB</v>
      </c>
      <c r="Y361" cm="1">
        <f t="array" ref="Y361">SUM(_xlfn.XLOOKUP(_xlfn.TOROW(F361:V361,1),$AN$34:$AN$43,$AL$34:$AL$43,,0,1))</f>
        <v>57</v>
      </c>
      <c r="Z361">
        <f t="shared" si="11"/>
        <v>10</v>
      </c>
      <c r="AA361" t="str">
        <v>WB</v>
      </c>
      <c r="AG361">
        <v>7558</v>
      </c>
      <c r="AH361">
        <v>12</v>
      </c>
      <c r="AJ361">
        <v>7558</v>
      </c>
      <c r="AT361">
        <v>10</v>
      </c>
    </row>
    <row r="362" spans="2:46" ht="15" customHeight="1">
      <c r="B362" s="48">
        <v>2132</v>
      </c>
      <c r="C362" s="49">
        <v>45445</v>
      </c>
      <c r="D362" s="50">
        <v>0.52681712962962968</v>
      </c>
      <c r="E362" s="48" t="s">
        <v>8456</v>
      </c>
      <c r="F362" s="48" t="s">
        <v>719</v>
      </c>
      <c r="G362" s="48" t="s">
        <v>803</v>
      </c>
      <c r="H362" s="48" t="s">
        <v>803</v>
      </c>
      <c r="I362" s="48" t="s">
        <v>803</v>
      </c>
      <c r="J362" s="48" t="s">
        <v>803</v>
      </c>
      <c r="K362" s="48" t="s">
        <v>194</v>
      </c>
      <c r="L362" s="48" t="s">
        <v>194</v>
      </c>
      <c r="M362" s="48"/>
      <c r="N362" s="48"/>
      <c r="O362" s="48"/>
      <c r="P362" s="48"/>
      <c r="Q362" s="48"/>
      <c r="R362" s="48"/>
      <c r="S362" s="48"/>
      <c r="T362" s="48"/>
      <c r="U362" s="48"/>
      <c r="V362" s="48"/>
      <c r="W362" s="51" t="s">
        <v>392</v>
      </c>
      <c r="X362" t="str">
        <f t="shared" si="10"/>
        <v>BE;SS;SS;SS;SS;DH;DH</v>
      </c>
      <c r="Y362" cm="1">
        <f t="array" ref="Y362">SUM(_xlfn.XLOOKUP(_xlfn.TOROW(F362:V362,1),$AN$34:$AN$43,$AL$34:$AL$43,,0,1))</f>
        <v>35</v>
      </c>
      <c r="Z362">
        <f t="shared" si="11"/>
        <v>7</v>
      </c>
      <c r="AA362" t="str">
        <v>BB</v>
      </c>
      <c r="AG362">
        <v>7583</v>
      </c>
      <c r="AH362">
        <v>12</v>
      </c>
      <c r="AJ362">
        <v>7583</v>
      </c>
      <c r="AT362">
        <v>7</v>
      </c>
    </row>
    <row r="363" spans="2:46" ht="15" customHeight="1">
      <c r="B363" s="48">
        <v>2133</v>
      </c>
      <c r="C363" s="49">
        <v>45445</v>
      </c>
      <c r="D363" s="50">
        <v>0.52732638888888894</v>
      </c>
      <c r="E363" s="48" t="s">
        <v>319</v>
      </c>
      <c r="F363" s="48" t="s">
        <v>319</v>
      </c>
      <c r="G363" s="48"/>
      <c r="H363" s="48"/>
      <c r="I363" s="48"/>
      <c r="J363" s="48"/>
      <c r="K363" s="48"/>
      <c r="L363" s="48"/>
      <c r="M363" s="48"/>
      <c r="N363" s="48"/>
      <c r="O363" s="48"/>
      <c r="P363" s="48"/>
      <c r="Q363" s="48"/>
      <c r="R363" s="48"/>
      <c r="S363" s="48"/>
      <c r="T363" s="48"/>
      <c r="U363" s="48"/>
      <c r="V363" s="48"/>
      <c r="W363" s="51" t="s">
        <v>320</v>
      </c>
      <c r="X363" t="str">
        <f t="shared" si="10"/>
        <v>FR</v>
      </c>
      <c r="Y363" cm="1">
        <f t="array" ref="Y363">SUM(_xlfn.XLOOKUP(_xlfn.TOROW(F363:V363,1),$AN$34:$AN$43,$AL$34:$AL$43,,0,1))</f>
        <v>3</v>
      </c>
      <c r="Z363">
        <f t="shared" si="11"/>
        <v>1</v>
      </c>
      <c r="AA363" t="str">
        <v>SO</v>
      </c>
      <c r="AG363">
        <v>7620</v>
      </c>
      <c r="AH363">
        <v>12</v>
      </c>
      <c r="AJ363">
        <v>7620</v>
      </c>
      <c r="AT363">
        <v>1</v>
      </c>
    </row>
    <row r="364" spans="2:46" ht="15" customHeight="1">
      <c r="B364" s="48">
        <v>2134</v>
      </c>
      <c r="C364" s="49">
        <v>45445</v>
      </c>
      <c r="D364" s="50">
        <v>0.52799768518518519</v>
      </c>
      <c r="E364" s="48" t="s">
        <v>8443</v>
      </c>
      <c r="F364" s="48" t="s">
        <v>133</v>
      </c>
      <c r="G364" s="48" t="s">
        <v>133</v>
      </c>
      <c r="H364" s="48" t="s">
        <v>133</v>
      </c>
      <c r="I364" s="48" t="s">
        <v>133</v>
      </c>
      <c r="J364" s="48"/>
      <c r="K364" s="48"/>
      <c r="L364" s="48"/>
      <c r="M364" s="48"/>
      <c r="N364" s="48"/>
      <c r="O364" s="48"/>
      <c r="P364" s="48"/>
      <c r="Q364" s="48"/>
      <c r="R364" s="48"/>
      <c r="S364" s="48"/>
      <c r="T364" s="48"/>
      <c r="U364" s="48"/>
      <c r="V364" s="48"/>
      <c r="W364" s="51" t="s">
        <v>393</v>
      </c>
      <c r="X364" t="str">
        <f t="shared" si="10"/>
        <v>SO;SO;SO;SO</v>
      </c>
      <c r="Y364" cm="1">
        <f t="array" ref="Y364">SUM(_xlfn.XLOOKUP(_xlfn.TOROW(F364:V364,1),$AN$34:$AN$43,$AL$34:$AL$43,,0,1))</f>
        <v>8</v>
      </c>
      <c r="Z364">
        <f t="shared" si="11"/>
        <v>4</v>
      </c>
      <c r="AA364" t="str">
        <v>DH</v>
      </c>
      <c r="AG364">
        <v>7627</v>
      </c>
      <c r="AH364">
        <v>12</v>
      </c>
      <c r="AJ364">
        <v>7627</v>
      </c>
      <c r="AT364">
        <v>4</v>
      </c>
    </row>
    <row r="365" spans="2:46" ht="15" customHeight="1">
      <c r="B365" s="48">
        <v>2135</v>
      </c>
      <c r="C365" s="49">
        <v>45445</v>
      </c>
      <c r="D365" s="50">
        <v>0.52914351851851849</v>
      </c>
      <c r="E365" s="48" t="s">
        <v>8457</v>
      </c>
      <c r="F365" s="48" t="s">
        <v>319</v>
      </c>
      <c r="G365" s="48" t="s">
        <v>803</v>
      </c>
      <c r="H365" s="48" t="s">
        <v>719</v>
      </c>
      <c r="I365" s="48" t="s">
        <v>719</v>
      </c>
      <c r="J365" s="48" t="s">
        <v>304</v>
      </c>
      <c r="K365" s="48" t="s">
        <v>189</v>
      </c>
      <c r="L365" s="48" t="s">
        <v>719</v>
      </c>
      <c r="M365" s="48" t="s">
        <v>194</v>
      </c>
      <c r="N365" s="48" t="s">
        <v>280</v>
      </c>
      <c r="O365" s="48" t="s">
        <v>189</v>
      </c>
      <c r="P365" s="48" t="s">
        <v>189</v>
      </c>
      <c r="Q365" s="48"/>
      <c r="R365" s="48"/>
      <c r="S365" s="48"/>
      <c r="T365" s="48"/>
      <c r="U365" s="48"/>
      <c r="V365" s="48"/>
      <c r="W365" s="51" t="s">
        <v>394</v>
      </c>
      <c r="X365" t="str">
        <f t="shared" si="10"/>
        <v>FR;SS;BE;BE;HD;JB;BE;DH;WB;JB;JB</v>
      </c>
      <c r="Y365" cm="1">
        <f t="array" ref="Y365">SUM(_xlfn.XLOOKUP(_xlfn.TOROW(F365:V365,1),$AN$34:$AN$43,$AL$34:$AL$43,,0,1))</f>
        <v>51</v>
      </c>
      <c r="Z365">
        <f t="shared" si="11"/>
        <v>11</v>
      </c>
      <c r="AA365" t="str">
        <v>SO</v>
      </c>
      <c r="AG365">
        <v>7710</v>
      </c>
      <c r="AH365">
        <v>12</v>
      </c>
      <c r="AJ365">
        <v>7710</v>
      </c>
      <c r="AT365">
        <v>11</v>
      </c>
    </row>
    <row r="366" spans="2:46" ht="15" customHeight="1">
      <c r="B366" s="48">
        <v>2136</v>
      </c>
      <c r="C366" s="49">
        <v>45445</v>
      </c>
      <c r="D366" s="50">
        <v>0.53233796296296299</v>
      </c>
      <c r="E366" s="48" t="s">
        <v>8458</v>
      </c>
      <c r="F366" s="48" t="s">
        <v>194</v>
      </c>
      <c r="G366" s="48" t="s">
        <v>304</v>
      </c>
      <c r="H366" s="48" t="s">
        <v>280</v>
      </c>
      <c r="I366" s="48" t="s">
        <v>280</v>
      </c>
      <c r="J366" s="48"/>
      <c r="K366" s="48"/>
      <c r="L366" s="48"/>
      <c r="M366" s="48"/>
      <c r="N366" s="48"/>
      <c r="O366" s="48"/>
      <c r="P366" s="48"/>
      <c r="Q366" s="48"/>
      <c r="R366" s="48"/>
      <c r="S366" s="48"/>
      <c r="T366" s="48"/>
      <c r="U366" s="48"/>
      <c r="V366" s="48"/>
      <c r="W366" s="51" t="s">
        <v>395</v>
      </c>
      <c r="X366" t="str">
        <f t="shared" si="10"/>
        <v>DH;HD;WB;WB</v>
      </c>
      <c r="Y366" cm="1">
        <f t="array" ref="Y366">SUM(_xlfn.XLOOKUP(_xlfn.TOROW(F366:V366,1),$AN$34:$AN$43,$AL$34:$AL$43,,0,1))</f>
        <v>38</v>
      </c>
      <c r="Z366">
        <f t="shared" si="11"/>
        <v>4</v>
      </c>
      <c r="AA366" t="str">
        <v>SO</v>
      </c>
      <c r="AG366">
        <v>7802</v>
      </c>
      <c r="AH366">
        <v>12</v>
      </c>
      <c r="AJ366">
        <v>7802</v>
      </c>
      <c r="AT366">
        <v>4</v>
      </c>
    </row>
    <row r="367" spans="2:46" ht="15" customHeight="1">
      <c r="B367" s="48">
        <v>2137</v>
      </c>
      <c r="C367" s="49">
        <v>45445</v>
      </c>
      <c r="D367" s="50">
        <v>0.5328356481481481</v>
      </c>
      <c r="E367" s="48" t="s">
        <v>8235</v>
      </c>
      <c r="F367" s="48" t="s">
        <v>319</v>
      </c>
      <c r="G367" s="48" t="s">
        <v>319</v>
      </c>
      <c r="H367" s="48" t="s">
        <v>319</v>
      </c>
      <c r="I367" s="48"/>
      <c r="J367" s="48"/>
      <c r="K367" s="48"/>
      <c r="L367" s="48"/>
      <c r="M367" s="48"/>
      <c r="N367" s="48"/>
      <c r="O367" s="48"/>
      <c r="P367" s="48"/>
      <c r="Q367" s="48"/>
      <c r="R367" s="48"/>
      <c r="S367" s="48"/>
      <c r="T367" s="48"/>
      <c r="U367" s="48"/>
      <c r="V367" s="48"/>
      <c r="W367" s="51" t="s">
        <v>365</v>
      </c>
      <c r="X367" t="str">
        <f t="shared" si="10"/>
        <v>FR;FR;FR</v>
      </c>
      <c r="Y367" cm="1">
        <f t="array" ref="Y367">SUM(_xlfn.XLOOKUP(_xlfn.TOROW(F367:V367,1),$AN$34:$AN$43,$AL$34:$AL$43,,0,1))</f>
        <v>9</v>
      </c>
      <c r="Z367">
        <f t="shared" si="11"/>
        <v>3</v>
      </c>
      <c r="AA367" t="str">
        <v>FR</v>
      </c>
      <c r="AG367">
        <v>7810</v>
      </c>
      <c r="AH367">
        <v>12</v>
      </c>
      <c r="AJ367">
        <v>7810</v>
      </c>
      <c r="AT367">
        <v>3</v>
      </c>
    </row>
    <row r="368" spans="2:46" ht="15" customHeight="1">
      <c r="B368" s="48">
        <v>2138</v>
      </c>
      <c r="C368" s="49">
        <v>45445</v>
      </c>
      <c r="D368" s="50">
        <v>0.53430555555555559</v>
      </c>
      <c r="E368" s="48" t="s">
        <v>8459</v>
      </c>
      <c r="F368" s="48" t="s">
        <v>194</v>
      </c>
      <c r="G368" s="48" t="s">
        <v>194</v>
      </c>
      <c r="H368" s="48" t="s">
        <v>194</v>
      </c>
      <c r="I368" s="48" t="s">
        <v>304</v>
      </c>
      <c r="J368" s="48"/>
      <c r="K368" s="48"/>
      <c r="L368" s="48"/>
      <c r="M368" s="48"/>
      <c r="N368" s="48"/>
      <c r="O368" s="48"/>
      <c r="P368" s="48"/>
      <c r="Q368" s="48"/>
      <c r="R368" s="48"/>
      <c r="S368" s="48"/>
      <c r="T368" s="48"/>
      <c r="U368" s="48"/>
      <c r="V368" s="48"/>
      <c r="W368" s="51" t="s">
        <v>396</v>
      </c>
      <c r="X368" t="str">
        <f t="shared" si="10"/>
        <v>DH;DH;DH;HD</v>
      </c>
      <c r="Y368" cm="1">
        <f t="array" ref="Y368">SUM(_xlfn.XLOOKUP(_xlfn.TOROW(F368:V368,1),$AN$34:$AN$43,$AL$34:$AL$43,,0,1))</f>
        <v>34</v>
      </c>
      <c r="Z368">
        <f t="shared" si="11"/>
        <v>4</v>
      </c>
      <c r="AA368" t="str">
        <v>CB</v>
      </c>
      <c r="AG368">
        <v>7817</v>
      </c>
      <c r="AH368">
        <v>12</v>
      </c>
      <c r="AJ368">
        <v>7817</v>
      </c>
      <c r="AT368">
        <v>4</v>
      </c>
    </row>
    <row r="369" spans="2:46" ht="15" customHeight="1">
      <c r="B369" s="48">
        <v>2139</v>
      </c>
      <c r="C369" s="49">
        <v>45445</v>
      </c>
      <c r="D369" s="50">
        <v>0.5349652777777778</v>
      </c>
      <c r="E369" s="48" t="s">
        <v>8460</v>
      </c>
      <c r="F369" s="48" t="s">
        <v>319</v>
      </c>
      <c r="G369" s="48" t="s">
        <v>319</v>
      </c>
      <c r="H369" s="48" t="s">
        <v>719</v>
      </c>
      <c r="I369" s="48" t="s">
        <v>719</v>
      </c>
      <c r="J369" s="48" t="s">
        <v>719</v>
      </c>
      <c r="K369" s="48"/>
      <c r="L369" s="48"/>
      <c r="M369" s="48"/>
      <c r="N369" s="48"/>
      <c r="O369" s="48"/>
      <c r="P369" s="48"/>
      <c r="Q369" s="48"/>
      <c r="R369" s="48"/>
      <c r="S369" s="48"/>
      <c r="T369" s="48"/>
      <c r="U369" s="48"/>
      <c r="V369" s="48"/>
      <c r="W369" s="51" t="s">
        <v>397</v>
      </c>
      <c r="X369" t="str">
        <f t="shared" si="10"/>
        <v>FR;FR;BE;BE;BE</v>
      </c>
      <c r="Y369" cm="1">
        <f t="array" ref="Y369">SUM(_xlfn.XLOOKUP(_xlfn.TOROW(F369:V369,1),$AN$34:$AN$43,$AL$34:$AL$43,,0,1))</f>
        <v>21</v>
      </c>
      <c r="Z369">
        <f t="shared" si="11"/>
        <v>5</v>
      </c>
      <c r="AA369" t="str">
        <v>CB</v>
      </c>
      <c r="AG369">
        <v>7827</v>
      </c>
      <c r="AH369">
        <v>12</v>
      </c>
      <c r="AJ369">
        <v>7827</v>
      </c>
      <c r="AT369">
        <v>5</v>
      </c>
    </row>
    <row r="370" spans="2:46" ht="15" customHeight="1">
      <c r="B370" s="48">
        <v>2140</v>
      </c>
      <c r="C370" s="49">
        <v>45445</v>
      </c>
      <c r="D370" s="50">
        <v>0.53822916666666665</v>
      </c>
      <c r="E370" s="48" t="s">
        <v>8461</v>
      </c>
      <c r="F370" s="48" t="s">
        <v>803</v>
      </c>
      <c r="G370" s="48" t="s">
        <v>243</v>
      </c>
      <c r="H370" s="48" t="s">
        <v>243</v>
      </c>
      <c r="I370" s="48"/>
      <c r="J370" s="48"/>
      <c r="K370" s="48"/>
      <c r="L370" s="48"/>
      <c r="M370" s="48"/>
      <c r="N370" s="48"/>
      <c r="O370" s="48"/>
      <c r="P370" s="48"/>
      <c r="Q370" s="48"/>
      <c r="R370" s="48"/>
      <c r="S370" s="48"/>
      <c r="T370" s="48"/>
      <c r="U370" s="48"/>
      <c r="V370" s="48"/>
      <c r="W370" s="51" t="s">
        <v>398</v>
      </c>
      <c r="X370" t="str">
        <f t="shared" si="10"/>
        <v>SS;CB;CB</v>
      </c>
      <c r="Y370" cm="1">
        <f t="array" ref="Y370">SUM(_xlfn.XLOOKUP(_xlfn.TOROW(F370:V370,1),$AN$34:$AN$43,$AL$34:$AL$43,,0,1))</f>
        <v>19</v>
      </c>
      <c r="Z370">
        <f t="shared" si="11"/>
        <v>3</v>
      </c>
      <c r="AA370" t="str">
        <v>JB</v>
      </c>
      <c r="AG370">
        <v>7854</v>
      </c>
      <c r="AH370">
        <v>12</v>
      </c>
      <c r="AJ370">
        <v>7854</v>
      </c>
      <c r="AT370">
        <v>3</v>
      </c>
    </row>
    <row r="371" spans="2:46" ht="15" customHeight="1">
      <c r="B371" s="48">
        <v>2141</v>
      </c>
      <c r="C371" s="49">
        <v>45445</v>
      </c>
      <c r="D371" s="50">
        <v>0.53881944444444441</v>
      </c>
      <c r="E371" s="48" t="s">
        <v>8462</v>
      </c>
      <c r="F371" s="48" t="s">
        <v>194</v>
      </c>
      <c r="G371" s="48" t="s">
        <v>319</v>
      </c>
      <c r="H371" s="48" t="s">
        <v>194</v>
      </c>
      <c r="I371" s="48" t="s">
        <v>280</v>
      </c>
      <c r="J371" s="48" t="s">
        <v>280</v>
      </c>
      <c r="K371" s="48" t="s">
        <v>280</v>
      </c>
      <c r="L371" s="48"/>
      <c r="M371" s="48"/>
      <c r="N371" s="48"/>
      <c r="O371" s="48"/>
      <c r="P371" s="48"/>
      <c r="Q371" s="48"/>
      <c r="R371" s="48"/>
      <c r="S371" s="48"/>
      <c r="T371" s="48"/>
      <c r="U371" s="48"/>
      <c r="V371" s="48"/>
      <c r="W371" s="51" t="s">
        <v>399</v>
      </c>
      <c r="X371" t="str">
        <f t="shared" si="10"/>
        <v>DH;FR;DH;WB;WB;WB</v>
      </c>
      <c r="Y371" cm="1">
        <f t="array" ref="Y371">SUM(_xlfn.XLOOKUP(_xlfn.TOROW(F371:V371,1),$AN$34:$AN$43,$AL$34:$AL$43,,0,1))</f>
        <v>54</v>
      </c>
      <c r="Z371">
        <f t="shared" si="11"/>
        <v>6</v>
      </c>
      <c r="AA371" t="str">
        <v>DH</v>
      </c>
      <c r="AG371">
        <v>8001</v>
      </c>
      <c r="AH371">
        <v>12</v>
      </c>
      <c r="AJ371">
        <v>8001</v>
      </c>
      <c r="AT371">
        <v>6</v>
      </c>
    </row>
    <row r="372" spans="2:46" ht="15" customHeight="1">
      <c r="B372" s="48">
        <v>2142</v>
      </c>
      <c r="C372" s="49">
        <v>45445</v>
      </c>
      <c r="D372" s="50">
        <v>0.5417939814814815</v>
      </c>
      <c r="E372" s="48" t="s">
        <v>8463</v>
      </c>
      <c r="F372" s="48" t="s">
        <v>803</v>
      </c>
      <c r="G372" s="48" t="s">
        <v>803</v>
      </c>
      <c r="H372" s="48" t="s">
        <v>719</v>
      </c>
      <c r="I372" s="48"/>
      <c r="J372" s="48"/>
      <c r="K372" s="48"/>
      <c r="L372" s="48"/>
      <c r="M372" s="48"/>
      <c r="N372" s="48"/>
      <c r="O372" s="48"/>
      <c r="P372" s="48"/>
      <c r="Q372" s="48"/>
      <c r="R372" s="48"/>
      <c r="S372" s="48"/>
      <c r="T372" s="48"/>
      <c r="U372" s="48"/>
      <c r="V372" s="48"/>
      <c r="W372" s="51" t="s">
        <v>400</v>
      </c>
      <c r="X372" t="str">
        <f t="shared" si="10"/>
        <v>SS;SS;BE</v>
      </c>
      <c r="Y372" cm="1">
        <f t="array" ref="Y372">SUM(_xlfn.XLOOKUP(_xlfn.TOROW(F372:V372,1),$AN$34:$AN$43,$AL$34:$AL$43,,0,1))</f>
        <v>11</v>
      </c>
      <c r="Z372">
        <f t="shared" si="11"/>
        <v>3</v>
      </c>
      <c r="AA372" t="str">
        <v>WB</v>
      </c>
      <c r="AG372">
        <v>8007</v>
      </c>
      <c r="AH372">
        <v>12</v>
      </c>
      <c r="AJ372">
        <v>8007</v>
      </c>
      <c r="AT372">
        <v>3</v>
      </c>
    </row>
    <row r="373" spans="2:46" ht="15" customHeight="1">
      <c r="B373" s="48">
        <v>2143</v>
      </c>
      <c r="C373" s="49">
        <v>45445</v>
      </c>
      <c r="D373" s="50">
        <v>0.54210648148148144</v>
      </c>
      <c r="E373" s="48" t="s">
        <v>8464</v>
      </c>
      <c r="F373" s="48" t="s">
        <v>280</v>
      </c>
      <c r="G373" s="48" t="s">
        <v>280</v>
      </c>
      <c r="H373" s="48" t="s">
        <v>319</v>
      </c>
      <c r="I373" s="48" t="s">
        <v>189</v>
      </c>
      <c r="J373" s="48" t="s">
        <v>189</v>
      </c>
      <c r="K373" s="48" t="s">
        <v>189</v>
      </c>
      <c r="L373" s="48"/>
      <c r="M373" s="48"/>
      <c r="N373" s="48"/>
      <c r="O373" s="48"/>
      <c r="P373" s="48"/>
      <c r="Q373" s="48"/>
      <c r="R373" s="48"/>
      <c r="S373" s="48"/>
      <c r="T373" s="48"/>
      <c r="U373" s="48"/>
      <c r="V373" s="48"/>
      <c r="W373" s="51" t="s">
        <v>401</v>
      </c>
      <c r="X373" t="str">
        <f t="shared" si="10"/>
        <v>WB;WB;FR;JB;JB;JB</v>
      </c>
      <c r="Y373" cm="1">
        <f t="array" ref="Y373">SUM(_xlfn.XLOOKUP(_xlfn.TOROW(F373:V373,1),$AN$34:$AN$43,$AL$34:$AL$43,,0,1))</f>
        <v>28</v>
      </c>
      <c r="Z373">
        <f t="shared" si="11"/>
        <v>6</v>
      </c>
      <c r="AA373" t="str">
        <v>WB</v>
      </c>
      <c r="AG373">
        <v>8060</v>
      </c>
      <c r="AH373">
        <v>12</v>
      </c>
      <c r="AJ373">
        <v>8060</v>
      </c>
      <c r="AT373">
        <v>6</v>
      </c>
    </row>
    <row r="374" spans="2:46" ht="15" customHeight="1">
      <c r="B374" s="48">
        <v>2144</v>
      </c>
      <c r="C374" s="49">
        <v>45445</v>
      </c>
      <c r="D374" s="50">
        <v>0.54229166666666662</v>
      </c>
      <c r="E374" s="48" t="s">
        <v>8383</v>
      </c>
      <c r="F374" s="48" t="s">
        <v>194</v>
      </c>
      <c r="G374" s="48" t="s">
        <v>194</v>
      </c>
      <c r="H374" s="48" t="s">
        <v>194</v>
      </c>
      <c r="I374" s="48" t="s">
        <v>51</v>
      </c>
      <c r="J374" s="48"/>
      <c r="K374" s="48"/>
      <c r="L374" s="48"/>
      <c r="M374" s="48"/>
      <c r="N374" s="48"/>
      <c r="O374" s="48"/>
      <c r="P374" s="48"/>
      <c r="Q374" s="48"/>
      <c r="R374" s="48"/>
      <c r="S374" s="48"/>
      <c r="T374" s="48"/>
      <c r="U374" s="48"/>
      <c r="V374" s="48"/>
      <c r="W374" s="51" t="s">
        <v>315</v>
      </c>
      <c r="X374" t="str">
        <f t="shared" si="10"/>
        <v>DH;DH;DH;BB</v>
      </c>
      <c r="Y374" cm="1">
        <f t="array" ref="Y374">SUM(_xlfn.XLOOKUP(_xlfn.TOROW(F374:V374,1),$AN$34:$AN$43,$AL$34:$AL$43,,0,1))</f>
        <v>37</v>
      </c>
      <c r="Z374">
        <f t="shared" si="11"/>
        <v>4</v>
      </c>
      <c r="AA374" t="str">
        <v>BE</v>
      </c>
      <c r="AG374">
        <v>8081</v>
      </c>
      <c r="AH374">
        <v>12</v>
      </c>
      <c r="AJ374">
        <v>8081</v>
      </c>
      <c r="AT374">
        <v>4</v>
      </c>
    </row>
    <row r="375" spans="2:46" ht="15" customHeight="1">
      <c r="B375" s="48">
        <v>2145</v>
      </c>
      <c r="C375" s="49">
        <v>45445</v>
      </c>
      <c r="D375" s="50">
        <v>0.54231481481481481</v>
      </c>
      <c r="E375" s="48" t="s">
        <v>8142</v>
      </c>
      <c r="F375" s="48" t="s">
        <v>243</v>
      </c>
      <c r="G375" s="48" t="s">
        <v>243</v>
      </c>
      <c r="H375" s="48"/>
      <c r="I375" s="48"/>
      <c r="J375" s="48"/>
      <c r="K375" s="48"/>
      <c r="L375" s="48"/>
      <c r="M375" s="48"/>
      <c r="N375" s="48"/>
      <c r="O375" s="48"/>
      <c r="P375" s="48"/>
      <c r="Q375" s="48"/>
      <c r="R375" s="48"/>
      <c r="S375" s="48"/>
      <c r="T375" s="48"/>
      <c r="U375" s="48"/>
      <c r="V375" s="48"/>
      <c r="W375" s="51" t="s">
        <v>60</v>
      </c>
      <c r="X375" t="str">
        <f t="shared" si="10"/>
        <v>CB;CB</v>
      </c>
      <c r="Y375" cm="1">
        <f t="array" ref="Y375">SUM(_xlfn.XLOOKUP(_xlfn.TOROW(F375:V375,1),$AN$34:$AN$43,$AL$34:$AL$43,,0,1))</f>
        <v>16</v>
      </c>
      <c r="Z375">
        <f t="shared" si="11"/>
        <v>2</v>
      </c>
      <c r="AA375" t="str">
        <v>DH</v>
      </c>
      <c r="AG375">
        <v>8091</v>
      </c>
      <c r="AH375">
        <v>12</v>
      </c>
      <c r="AJ375">
        <v>8091</v>
      </c>
      <c r="AT375">
        <v>2</v>
      </c>
    </row>
    <row r="376" spans="2:46" ht="15" customHeight="1">
      <c r="B376" s="48">
        <v>2146</v>
      </c>
      <c r="C376" s="49">
        <v>45445</v>
      </c>
      <c r="D376" s="50">
        <v>0.54266203703703708</v>
      </c>
      <c r="E376" s="48" t="s">
        <v>8465</v>
      </c>
      <c r="F376" s="48" t="s">
        <v>243</v>
      </c>
      <c r="G376" s="48" t="s">
        <v>243</v>
      </c>
      <c r="H376" s="48" t="s">
        <v>319</v>
      </c>
      <c r="I376" s="48" t="s">
        <v>319</v>
      </c>
      <c r="J376" s="48" t="s">
        <v>719</v>
      </c>
      <c r="K376" s="48" t="s">
        <v>51</v>
      </c>
      <c r="L376" s="48"/>
      <c r="M376" s="48"/>
      <c r="N376" s="48"/>
      <c r="O376" s="48"/>
      <c r="P376" s="48"/>
      <c r="Q376" s="48"/>
      <c r="R376" s="48"/>
      <c r="S376" s="48"/>
      <c r="T376" s="48"/>
      <c r="U376" s="48"/>
      <c r="V376" s="48"/>
      <c r="W376" s="51" t="s">
        <v>402</v>
      </c>
      <c r="X376" t="str">
        <f t="shared" si="10"/>
        <v>CB;CB;FR;FR;BE;BB</v>
      </c>
      <c r="Y376" cm="1">
        <f t="array" ref="Y376">SUM(_xlfn.XLOOKUP(_xlfn.TOROW(F376:V376,1),$AN$34:$AN$43,$AL$34:$AL$43,,0,1))</f>
        <v>37</v>
      </c>
      <c r="Z376">
        <f t="shared" si="11"/>
        <v>6</v>
      </c>
      <c r="AA376" t="str">
        <v>DH</v>
      </c>
      <c r="AG376">
        <v>8147</v>
      </c>
      <c r="AH376">
        <v>12</v>
      </c>
      <c r="AJ376">
        <v>8147</v>
      </c>
      <c r="AT376">
        <v>6</v>
      </c>
    </row>
    <row r="377" spans="2:46" ht="15" customHeight="1">
      <c r="B377" s="48">
        <v>2147</v>
      </c>
      <c r="C377" s="49">
        <v>45445</v>
      </c>
      <c r="D377" s="50">
        <v>0.54312499999999997</v>
      </c>
      <c r="E377" s="48" t="s">
        <v>8466</v>
      </c>
      <c r="F377" s="48" t="s">
        <v>133</v>
      </c>
      <c r="G377" s="48" t="s">
        <v>133</v>
      </c>
      <c r="H377" s="48" t="s">
        <v>133</v>
      </c>
      <c r="I377" s="48" t="s">
        <v>133</v>
      </c>
      <c r="J377" s="48" t="s">
        <v>280</v>
      </c>
      <c r="K377" s="48"/>
      <c r="L377" s="48"/>
      <c r="M377" s="48"/>
      <c r="N377" s="48"/>
      <c r="O377" s="48"/>
      <c r="P377" s="48"/>
      <c r="Q377" s="48"/>
      <c r="R377" s="48"/>
      <c r="S377" s="48"/>
      <c r="T377" s="48"/>
      <c r="U377" s="48"/>
      <c r="V377" s="48"/>
      <c r="W377" s="51" t="s">
        <v>403</v>
      </c>
      <c r="X377" t="str">
        <f t="shared" si="10"/>
        <v>SO;SO;SO;SO;WB</v>
      </c>
      <c r="Y377" cm="1">
        <f t="array" ref="Y377">SUM(_xlfn.XLOOKUP(_xlfn.TOROW(F377:V377,1),$AN$34:$AN$43,$AL$34:$AL$43,,0,1))</f>
        <v>19</v>
      </c>
      <c r="Z377">
        <f t="shared" si="11"/>
        <v>5</v>
      </c>
      <c r="AA377" t="str">
        <v>DH</v>
      </c>
      <c r="AG377">
        <v>8334</v>
      </c>
      <c r="AH377">
        <v>12</v>
      </c>
      <c r="AJ377">
        <v>8334</v>
      </c>
      <c r="AT377">
        <v>5</v>
      </c>
    </row>
    <row r="378" spans="2:46" ht="15" customHeight="1">
      <c r="B378" s="48">
        <v>2148</v>
      </c>
      <c r="C378" s="49">
        <v>45445</v>
      </c>
      <c r="D378" s="50">
        <v>0.54319444444444442</v>
      </c>
      <c r="E378" s="48" t="s">
        <v>8467</v>
      </c>
      <c r="F378" s="48" t="s">
        <v>194</v>
      </c>
      <c r="G378" s="48" t="s">
        <v>194</v>
      </c>
      <c r="H378" s="48" t="s">
        <v>194</v>
      </c>
      <c r="I378" s="48" t="s">
        <v>243</v>
      </c>
      <c r="J378" s="48" t="s">
        <v>243</v>
      </c>
      <c r="K378" s="48" t="s">
        <v>243</v>
      </c>
      <c r="L378" s="48" t="s">
        <v>319</v>
      </c>
      <c r="M378" s="48"/>
      <c r="N378" s="48"/>
      <c r="O378" s="48"/>
      <c r="P378" s="48"/>
      <c r="Q378" s="48"/>
      <c r="R378" s="48"/>
      <c r="S378" s="48"/>
      <c r="T378" s="48"/>
      <c r="U378" s="48"/>
      <c r="V378" s="48"/>
      <c r="W378" s="51" t="s">
        <v>404</v>
      </c>
      <c r="X378" t="str">
        <f t="shared" si="10"/>
        <v>DH;DH;DH;CB;CB;CB;FR</v>
      </c>
      <c r="Y378" cm="1">
        <f t="array" ref="Y378">SUM(_xlfn.XLOOKUP(_xlfn.TOROW(F378:V378,1),$AN$34:$AN$43,$AL$34:$AL$43,,0,1))</f>
        <v>54</v>
      </c>
      <c r="Z378">
        <f t="shared" si="11"/>
        <v>7</v>
      </c>
      <c r="AA378" t="str">
        <v>BB</v>
      </c>
      <c r="AG378">
        <v>8339</v>
      </c>
      <c r="AH378">
        <v>12</v>
      </c>
      <c r="AJ378">
        <v>8339</v>
      </c>
      <c r="AT378">
        <v>7</v>
      </c>
    </row>
    <row r="379" spans="2:46" ht="15" customHeight="1">
      <c r="B379" s="48">
        <v>2149</v>
      </c>
      <c r="C379" s="49">
        <v>45445</v>
      </c>
      <c r="D379" s="50">
        <v>0.5434606481481481</v>
      </c>
      <c r="E379" s="48" t="s">
        <v>8468</v>
      </c>
      <c r="F379" s="48" t="s">
        <v>194</v>
      </c>
      <c r="G379" s="48" t="s">
        <v>803</v>
      </c>
      <c r="H379" s="48" t="s">
        <v>803</v>
      </c>
      <c r="I379" s="48" t="s">
        <v>803</v>
      </c>
      <c r="J379" s="48" t="s">
        <v>189</v>
      </c>
      <c r="K379" s="48" t="s">
        <v>319</v>
      </c>
      <c r="L379" s="48" t="s">
        <v>319</v>
      </c>
      <c r="M379" s="48"/>
      <c r="N379" s="48"/>
      <c r="O379" s="48"/>
      <c r="P379" s="48"/>
      <c r="Q379" s="48"/>
      <c r="R379" s="48"/>
      <c r="S379" s="48"/>
      <c r="T379" s="48"/>
      <c r="U379" s="48"/>
      <c r="V379" s="48"/>
      <c r="W379" s="51" t="s">
        <v>405</v>
      </c>
      <c r="X379" t="str">
        <f t="shared" si="10"/>
        <v>DH;SS;SS;SS;JB;FR;FR</v>
      </c>
      <c r="Y379" cm="1">
        <f t="array" ref="Y379">SUM(_xlfn.XLOOKUP(_xlfn.TOROW(F379:V379,1),$AN$34:$AN$43,$AL$34:$AL$43,,0,1))</f>
        <v>25</v>
      </c>
      <c r="Z379">
        <f t="shared" si="11"/>
        <v>7</v>
      </c>
      <c r="AA379" t="str">
        <v>BB</v>
      </c>
      <c r="AG379">
        <v>8349</v>
      </c>
      <c r="AH379">
        <v>12</v>
      </c>
      <c r="AJ379">
        <v>8349</v>
      </c>
      <c r="AT379">
        <v>7</v>
      </c>
    </row>
    <row r="380" spans="2:46" ht="15" customHeight="1">
      <c r="B380" s="48">
        <v>2150</v>
      </c>
      <c r="C380" s="49">
        <v>45445</v>
      </c>
      <c r="D380" s="50">
        <v>0.54364583333333338</v>
      </c>
      <c r="E380" s="48" t="s">
        <v>8469</v>
      </c>
      <c r="F380" s="48" t="s">
        <v>719</v>
      </c>
      <c r="G380" s="48" t="s">
        <v>803</v>
      </c>
      <c r="H380" s="48" t="s">
        <v>803</v>
      </c>
      <c r="I380" s="48" t="s">
        <v>243</v>
      </c>
      <c r="J380" s="48" t="s">
        <v>304</v>
      </c>
      <c r="K380" s="48" t="s">
        <v>280</v>
      </c>
      <c r="L380" s="48"/>
      <c r="M380" s="48"/>
      <c r="N380" s="48"/>
      <c r="O380" s="48"/>
      <c r="P380" s="48"/>
      <c r="Q380" s="48"/>
      <c r="R380" s="48"/>
      <c r="S380" s="48"/>
      <c r="T380" s="48"/>
      <c r="U380" s="48"/>
      <c r="V380" s="48"/>
      <c r="W380" s="51" t="s">
        <v>406</v>
      </c>
      <c r="X380" t="str">
        <f t="shared" si="10"/>
        <v>BE;SS;SS;CB;HD;WB</v>
      </c>
      <c r="Y380" cm="1">
        <f t="array" ref="Y380">SUM(_xlfn.XLOOKUP(_xlfn.TOROW(F380:V380,1),$AN$34:$AN$43,$AL$34:$AL$43,,0,1))</f>
        <v>37</v>
      </c>
      <c r="Z380">
        <f t="shared" si="11"/>
        <v>6</v>
      </c>
      <c r="AA380" t="str">
        <v>BB</v>
      </c>
      <c r="AG380">
        <v>8400</v>
      </c>
      <c r="AH380">
        <v>12</v>
      </c>
      <c r="AJ380">
        <v>8400</v>
      </c>
      <c r="AT380">
        <v>6</v>
      </c>
    </row>
    <row r="381" spans="2:46" ht="15" customHeight="1">
      <c r="B381" s="48">
        <v>2151</v>
      </c>
      <c r="C381" s="49">
        <v>45445</v>
      </c>
      <c r="D381" s="50">
        <v>0.54396990740740736</v>
      </c>
      <c r="E381" s="48" t="s">
        <v>8470</v>
      </c>
      <c r="F381" s="48" t="s">
        <v>243</v>
      </c>
      <c r="G381" s="48" t="s">
        <v>280</v>
      </c>
      <c r="H381" s="48" t="s">
        <v>280</v>
      </c>
      <c r="I381" s="48" t="s">
        <v>280</v>
      </c>
      <c r="J381" s="48" t="s">
        <v>719</v>
      </c>
      <c r="K381" s="48"/>
      <c r="L381" s="48"/>
      <c r="M381" s="48"/>
      <c r="N381" s="48"/>
      <c r="O381" s="48"/>
      <c r="P381" s="48"/>
      <c r="Q381" s="48"/>
      <c r="R381" s="48"/>
      <c r="S381" s="48"/>
      <c r="T381" s="48"/>
      <c r="U381" s="48"/>
      <c r="V381" s="48"/>
      <c r="W381" s="51" t="s">
        <v>407</v>
      </c>
      <c r="X381" t="str">
        <f t="shared" si="10"/>
        <v>CB;WB;WB;WB;BE</v>
      </c>
      <c r="Y381" cm="1">
        <f t="array" ref="Y381">SUM(_xlfn.XLOOKUP(_xlfn.TOROW(F381:V381,1),$AN$34:$AN$43,$AL$34:$AL$43,,0,1))</f>
        <v>46</v>
      </c>
      <c r="Z381">
        <f t="shared" si="11"/>
        <v>5</v>
      </c>
      <c r="AA381" t="str">
        <v>DH</v>
      </c>
      <c r="AG381">
        <v>8406</v>
      </c>
      <c r="AH381">
        <v>12</v>
      </c>
      <c r="AJ381">
        <v>8406</v>
      </c>
      <c r="AT381">
        <v>5</v>
      </c>
    </row>
    <row r="382" spans="2:46" ht="15" customHeight="1">
      <c r="B382" s="48">
        <v>2152</v>
      </c>
      <c r="C382" s="49">
        <v>45445</v>
      </c>
      <c r="D382" s="50">
        <v>0.54518518518518522</v>
      </c>
      <c r="E382" s="48" t="s">
        <v>8471</v>
      </c>
      <c r="F382" s="48" t="s">
        <v>803</v>
      </c>
      <c r="G382" s="48" t="s">
        <v>189</v>
      </c>
      <c r="H382" s="48"/>
      <c r="I382" s="48"/>
      <c r="J382" s="48"/>
      <c r="K382" s="48"/>
      <c r="L382" s="48"/>
      <c r="M382" s="48"/>
      <c r="N382" s="48"/>
      <c r="O382" s="48"/>
      <c r="P382" s="48"/>
      <c r="Q382" s="48"/>
      <c r="R382" s="48"/>
      <c r="S382" s="48"/>
      <c r="T382" s="48"/>
      <c r="U382" s="48"/>
      <c r="V382" s="48"/>
      <c r="W382" s="51" t="s">
        <v>408</v>
      </c>
      <c r="X382" t="str">
        <f t="shared" si="10"/>
        <v>SS;JB</v>
      </c>
      <c r="Y382" cm="1">
        <f t="array" ref="Y382">SUM(_xlfn.XLOOKUP(_xlfn.TOROW(F382:V382,1),$AN$34:$AN$43,$AL$34:$AL$43,,0,1))</f>
        <v>4</v>
      </c>
      <c r="Z382">
        <f t="shared" si="11"/>
        <v>2</v>
      </c>
      <c r="AA382" t="str">
        <v>BE</v>
      </c>
      <c r="AG382">
        <v>8440</v>
      </c>
      <c r="AH382">
        <v>12</v>
      </c>
      <c r="AJ382">
        <v>8440</v>
      </c>
      <c r="AT382">
        <v>2</v>
      </c>
    </row>
    <row r="383" spans="2:46" ht="15" customHeight="1">
      <c r="B383" s="48">
        <v>2153</v>
      </c>
      <c r="C383" s="49">
        <v>45445</v>
      </c>
      <c r="D383" s="50">
        <v>0.54694444444444446</v>
      </c>
      <c r="E383" s="48" t="s">
        <v>8472</v>
      </c>
      <c r="F383" s="48" t="s">
        <v>243</v>
      </c>
      <c r="G383" s="48" t="s">
        <v>280</v>
      </c>
      <c r="H383" s="48" t="s">
        <v>243</v>
      </c>
      <c r="I383" s="48" t="s">
        <v>133</v>
      </c>
      <c r="J383" s="48" t="s">
        <v>51</v>
      </c>
      <c r="K383" s="48" t="s">
        <v>243</v>
      </c>
      <c r="L383" s="48"/>
      <c r="M383" s="48"/>
      <c r="N383" s="48"/>
      <c r="O383" s="48"/>
      <c r="P383" s="48"/>
      <c r="Q383" s="48"/>
      <c r="R383" s="48"/>
      <c r="S383" s="48"/>
      <c r="T383" s="48"/>
      <c r="U383" s="48"/>
      <c r="V383" s="48"/>
      <c r="W383" s="51" t="s">
        <v>409</v>
      </c>
      <c r="X383" t="str">
        <f t="shared" si="10"/>
        <v>CB;WB;CB;SO;BB;CB</v>
      </c>
      <c r="Y383" cm="1">
        <f t="array" ref="Y383">SUM(_xlfn.XLOOKUP(_xlfn.TOROW(F383:V383,1),$AN$34:$AN$43,$AL$34:$AL$43,,0,1))</f>
        <v>47</v>
      </c>
      <c r="Z383">
        <f t="shared" si="11"/>
        <v>6</v>
      </c>
      <c r="AA383" t="str">
        <v>BE</v>
      </c>
      <c r="AG383">
        <v>8473</v>
      </c>
      <c r="AH383">
        <v>12</v>
      </c>
      <c r="AJ383">
        <v>8473</v>
      </c>
      <c r="AT383">
        <v>6</v>
      </c>
    </row>
    <row r="384" spans="2:46" ht="15" customHeight="1">
      <c r="B384" s="48">
        <v>2154</v>
      </c>
      <c r="C384" s="49">
        <v>45445</v>
      </c>
      <c r="D384" s="50">
        <v>0.55032407407407402</v>
      </c>
      <c r="E384" s="48" t="s">
        <v>8473</v>
      </c>
      <c r="F384" s="48" t="s">
        <v>194</v>
      </c>
      <c r="G384" s="48" t="s">
        <v>280</v>
      </c>
      <c r="H384" s="48"/>
      <c r="I384" s="48"/>
      <c r="J384" s="48"/>
      <c r="K384" s="48"/>
      <c r="L384" s="48"/>
      <c r="M384" s="48"/>
      <c r="N384" s="48"/>
      <c r="O384" s="48"/>
      <c r="P384" s="48"/>
      <c r="Q384" s="48"/>
      <c r="R384" s="48"/>
      <c r="S384" s="48"/>
      <c r="T384" s="48"/>
      <c r="U384" s="48"/>
      <c r="V384" s="48"/>
      <c r="W384" s="51" t="s">
        <v>410</v>
      </c>
      <c r="X384" t="str">
        <f t="shared" si="10"/>
        <v>DH;WB</v>
      </c>
      <c r="Y384" cm="1">
        <f t="array" ref="Y384">SUM(_xlfn.XLOOKUP(_xlfn.TOROW(F384:V384,1),$AN$34:$AN$43,$AL$34:$AL$43,,0,1))</f>
        <v>20</v>
      </c>
      <c r="Z384">
        <f t="shared" si="11"/>
        <v>2</v>
      </c>
      <c r="AA384" t="str">
        <v>BE</v>
      </c>
      <c r="AG384">
        <v>8478</v>
      </c>
      <c r="AH384">
        <v>12</v>
      </c>
      <c r="AJ384">
        <v>8478</v>
      </c>
      <c r="AT384">
        <v>2</v>
      </c>
    </row>
    <row r="385" spans="2:46" ht="15" customHeight="1">
      <c r="B385" s="48">
        <v>2155</v>
      </c>
      <c r="C385" s="49">
        <v>45445</v>
      </c>
      <c r="D385" s="50">
        <v>0.55123842592592598</v>
      </c>
      <c r="E385" s="48" t="s">
        <v>8474</v>
      </c>
      <c r="F385" s="48" t="s">
        <v>319</v>
      </c>
      <c r="G385" s="48" t="s">
        <v>304</v>
      </c>
      <c r="H385" s="48" t="s">
        <v>304</v>
      </c>
      <c r="I385" s="48" t="s">
        <v>304</v>
      </c>
      <c r="J385" s="48" t="s">
        <v>304</v>
      </c>
      <c r="K385" s="48" t="s">
        <v>304</v>
      </c>
      <c r="L385" s="48" t="s">
        <v>133</v>
      </c>
      <c r="M385" s="48"/>
      <c r="N385" s="48"/>
      <c r="O385" s="48"/>
      <c r="P385" s="48"/>
      <c r="Q385" s="48"/>
      <c r="R385" s="48"/>
      <c r="S385" s="48"/>
      <c r="T385" s="48"/>
      <c r="U385" s="48"/>
      <c r="V385" s="48"/>
      <c r="W385" s="51" t="s">
        <v>411</v>
      </c>
      <c r="X385" t="str">
        <f t="shared" si="10"/>
        <v>FR;HD;HD;HD;HD;HD;SO</v>
      </c>
      <c r="Y385" cm="1">
        <f t="array" ref="Y385">SUM(_xlfn.XLOOKUP(_xlfn.TOROW(F385:V385,1),$AN$34:$AN$43,$AL$34:$AL$43,,0,1))</f>
        <v>40</v>
      </c>
      <c r="Z385">
        <f t="shared" si="11"/>
        <v>7</v>
      </c>
      <c r="AA385" t="str">
        <v>FR</v>
      </c>
      <c r="AG385">
        <v>8603</v>
      </c>
      <c r="AH385">
        <v>12</v>
      </c>
      <c r="AJ385">
        <v>8603</v>
      </c>
      <c r="AT385">
        <v>7</v>
      </c>
    </row>
    <row r="386" spans="2:46" ht="15" customHeight="1">
      <c r="B386" s="48">
        <v>2156</v>
      </c>
      <c r="C386" s="49">
        <v>45445</v>
      </c>
      <c r="D386" s="50">
        <v>0.55190972222222223</v>
      </c>
      <c r="E386" s="48" t="s">
        <v>8475</v>
      </c>
      <c r="F386" s="48" t="s">
        <v>280</v>
      </c>
      <c r="G386" s="48" t="s">
        <v>243</v>
      </c>
      <c r="H386" s="48" t="s">
        <v>194</v>
      </c>
      <c r="I386" s="48" t="s">
        <v>719</v>
      </c>
      <c r="J386" s="48" t="s">
        <v>719</v>
      </c>
      <c r="K386" s="48" t="s">
        <v>803</v>
      </c>
      <c r="L386" s="48"/>
      <c r="M386" s="48"/>
      <c r="N386" s="48"/>
      <c r="O386" s="48"/>
      <c r="P386" s="48"/>
      <c r="Q386" s="48"/>
      <c r="R386" s="48"/>
      <c r="S386" s="48"/>
      <c r="T386" s="48"/>
      <c r="U386" s="48"/>
      <c r="V386" s="48"/>
      <c r="W386" s="51" t="s">
        <v>412</v>
      </c>
      <c r="X386" t="str">
        <f t="shared" si="10"/>
        <v>WB;CB;DH;BE;BE;SS</v>
      </c>
      <c r="Y386" cm="1">
        <f t="array" ref="Y386">SUM(_xlfn.XLOOKUP(_xlfn.TOROW(F386:V386,1),$AN$34:$AN$43,$AL$34:$AL$43,,0,1))</f>
        <v>41</v>
      </c>
      <c r="Z386">
        <f t="shared" si="11"/>
        <v>6</v>
      </c>
      <c r="AA386" t="str">
        <v>SS</v>
      </c>
      <c r="AG386">
        <v>8659</v>
      </c>
      <c r="AH386">
        <v>12</v>
      </c>
      <c r="AJ386">
        <v>8659</v>
      </c>
      <c r="AT386">
        <v>6</v>
      </c>
    </row>
    <row r="387" spans="2:46" ht="15" customHeight="1">
      <c r="B387" s="48">
        <v>2157</v>
      </c>
      <c r="C387" s="49">
        <v>45445</v>
      </c>
      <c r="D387" s="50">
        <v>0.55262731481481486</v>
      </c>
      <c r="E387" s="48" t="s">
        <v>8476</v>
      </c>
      <c r="F387" s="48" t="s">
        <v>133</v>
      </c>
      <c r="G387" s="48" t="s">
        <v>194</v>
      </c>
      <c r="H387" s="48" t="s">
        <v>194</v>
      </c>
      <c r="I387" s="48" t="s">
        <v>194</v>
      </c>
      <c r="J387" s="48" t="s">
        <v>51</v>
      </c>
      <c r="K387" s="48" t="s">
        <v>51</v>
      </c>
      <c r="L387" s="48" t="s">
        <v>51</v>
      </c>
      <c r="M387" s="48"/>
      <c r="N387" s="48"/>
      <c r="O387" s="48"/>
      <c r="P387" s="48"/>
      <c r="Q387" s="48"/>
      <c r="R387" s="48"/>
      <c r="S387" s="48"/>
      <c r="T387" s="48"/>
      <c r="U387" s="48"/>
      <c r="V387" s="48"/>
      <c r="W387" s="51" t="s">
        <v>413</v>
      </c>
      <c r="X387" t="str">
        <f t="shared" si="10"/>
        <v>SO;DH;DH;DH;BB;BB;BB</v>
      </c>
      <c r="Y387" cm="1">
        <f t="array" ref="Y387">SUM(_xlfn.XLOOKUP(_xlfn.TOROW(F387:V387,1),$AN$34:$AN$43,$AL$34:$AL$43,,0,1))</f>
        <v>59</v>
      </c>
      <c r="Z387">
        <f t="shared" si="11"/>
        <v>7</v>
      </c>
      <c r="AA387" t="str">
        <v>WB</v>
      </c>
      <c r="AG387">
        <v>8756</v>
      </c>
      <c r="AH387">
        <v>12</v>
      </c>
      <c r="AJ387">
        <v>8756</v>
      </c>
      <c r="AT387">
        <v>7</v>
      </c>
    </row>
    <row r="388" spans="2:46" ht="15" customHeight="1">
      <c r="B388" s="48">
        <v>2158</v>
      </c>
      <c r="C388" s="49">
        <v>45445</v>
      </c>
      <c r="D388" s="50">
        <v>0.55365740740740743</v>
      </c>
      <c r="E388" s="48" t="s">
        <v>8477</v>
      </c>
      <c r="F388" s="48" t="s">
        <v>280</v>
      </c>
      <c r="G388" s="48" t="s">
        <v>243</v>
      </c>
      <c r="H388" s="48" t="s">
        <v>243</v>
      </c>
      <c r="I388" s="48"/>
      <c r="J388" s="48"/>
      <c r="K388" s="48"/>
      <c r="L388" s="48"/>
      <c r="M388" s="48"/>
      <c r="N388" s="48"/>
      <c r="O388" s="48"/>
      <c r="P388" s="48"/>
      <c r="Q388" s="48"/>
      <c r="R388" s="48"/>
      <c r="S388" s="48"/>
      <c r="T388" s="48"/>
      <c r="U388" s="48"/>
      <c r="V388" s="48"/>
      <c r="W388" s="51" t="s">
        <v>414</v>
      </c>
      <c r="X388" t="str">
        <f t="shared" si="10"/>
        <v>WB;CB;CB</v>
      </c>
      <c r="Y388" cm="1">
        <f t="array" ref="Y388">SUM(_xlfn.XLOOKUP(_xlfn.TOROW(F388:V388,1),$AN$34:$AN$43,$AL$34:$AL$43,,0,1))</f>
        <v>27</v>
      </c>
      <c r="Z388">
        <f t="shared" si="11"/>
        <v>3</v>
      </c>
      <c r="AA388" t="str">
        <v>BB</v>
      </c>
      <c r="AG388">
        <v>8769</v>
      </c>
      <c r="AH388">
        <v>12</v>
      </c>
      <c r="AJ388">
        <v>8769</v>
      </c>
      <c r="AT388">
        <v>3</v>
      </c>
    </row>
    <row r="389" spans="2:46" ht="15" customHeight="1">
      <c r="B389" s="48">
        <v>2159</v>
      </c>
      <c r="C389" s="49">
        <v>45445</v>
      </c>
      <c r="D389" s="50">
        <v>0.55435185185185187</v>
      </c>
      <c r="E389" s="48" t="s">
        <v>8478</v>
      </c>
      <c r="F389" s="48" t="s">
        <v>304</v>
      </c>
      <c r="G389" s="48" t="s">
        <v>304</v>
      </c>
      <c r="H389" s="48" t="s">
        <v>304</v>
      </c>
      <c r="I389" s="48" t="s">
        <v>803</v>
      </c>
      <c r="J389" s="48" t="s">
        <v>803</v>
      </c>
      <c r="K389" s="48" t="s">
        <v>803</v>
      </c>
      <c r="L389" s="48" t="s">
        <v>51</v>
      </c>
      <c r="M389" s="48"/>
      <c r="N389" s="48"/>
      <c r="O389" s="48"/>
      <c r="P389" s="48"/>
      <c r="Q389" s="48"/>
      <c r="R389" s="48"/>
      <c r="S389" s="48"/>
      <c r="T389" s="48"/>
      <c r="U389" s="48"/>
      <c r="V389" s="48"/>
      <c r="W389" s="51" t="s">
        <v>415</v>
      </c>
      <c r="X389" t="str">
        <f t="shared" si="10"/>
        <v>HD;HD;HD;SS;SS;SS;BB</v>
      </c>
      <c r="Y389" cm="1">
        <f t="array" ref="Y389">SUM(_xlfn.XLOOKUP(_xlfn.TOROW(F389:V389,1),$AN$34:$AN$43,$AL$34:$AL$43,,0,1))</f>
        <v>40</v>
      </c>
      <c r="Z389">
        <f t="shared" si="11"/>
        <v>7</v>
      </c>
      <c r="AA389" t="str">
        <v>SO</v>
      </c>
      <c r="AG389">
        <v>8824</v>
      </c>
      <c r="AH389">
        <v>12</v>
      </c>
      <c r="AJ389">
        <v>8824</v>
      </c>
      <c r="AT389">
        <v>7</v>
      </c>
    </row>
    <row r="390" spans="2:46" ht="15" customHeight="1">
      <c r="B390" s="48">
        <v>2160</v>
      </c>
      <c r="C390" s="49">
        <v>45445</v>
      </c>
      <c r="D390" s="50">
        <v>0.55486111111111114</v>
      </c>
      <c r="E390" s="48" t="s">
        <v>8479</v>
      </c>
      <c r="F390" s="48" t="s">
        <v>304</v>
      </c>
      <c r="G390" s="48" t="s">
        <v>304</v>
      </c>
      <c r="H390" s="48" t="s">
        <v>304</v>
      </c>
      <c r="I390" s="48" t="s">
        <v>304</v>
      </c>
      <c r="J390" s="48" t="s">
        <v>304</v>
      </c>
      <c r="K390" s="48"/>
      <c r="L390" s="48"/>
      <c r="M390" s="48"/>
      <c r="N390" s="48"/>
      <c r="O390" s="48"/>
      <c r="P390" s="48"/>
      <c r="Q390" s="48"/>
      <c r="R390" s="48"/>
      <c r="S390" s="48"/>
      <c r="T390" s="48"/>
      <c r="U390" s="48"/>
      <c r="V390" s="48"/>
      <c r="W390" s="51" t="s">
        <v>416</v>
      </c>
      <c r="X390" t="str">
        <f t="shared" si="10"/>
        <v>HD;HD;HD;HD;HD</v>
      </c>
      <c r="Y390" cm="1">
        <f t="array" ref="Y390">SUM(_xlfn.XLOOKUP(_xlfn.TOROW(F390:V390,1),$AN$34:$AN$43,$AL$34:$AL$43,,0,1))</f>
        <v>35</v>
      </c>
      <c r="Z390">
        <f t="shared" si="11"/>
        <v>5</v>
      </c>
      <c r="AA390" t="str">
        <v>WB</v>
      </c>
      <c r="AG390">
        <v>8852</v>
      </c>
      <c r="AH390">
        <v>12</v>
      </c>
      <c r="AJ390">
        <v>8852</v>
      </c>
      <c r="AT390">
        <v>5</v>
      </c>
    </row>
    <row r="391" spans="2:46" ht="15" customHeight="1">
      <c r="B391" s="48">
        <v>2161</v>
      </c>
      <c r="C391" s="49">
        <v>45445</v>
      </c>
      <c r="D391" s="50">
        <v>0.55488425925925922</v>
      </c>
      <c r="E391" s="48" t="s">
        <v>8480</v>
      </c>
      <c r="F391" s="48" t="s">
        <v>51</v>
      </c>
      <c r="G391" s="48" t="s">
        <v>51</v>
      </c>
      <c r="H391" s="48"/>
      <c r="I391" s="48"/>
      <c r="J391" s="48"/>
      <c r="K391" s="48"/>
      <c r="L391" s="48"/>
      <c r="M391" s="48"/>
      <c r="N391" s="48"/>
      <c r="O391" s="48"/>
      <c r="P391" s="48"/>
      <c r="Q391" s="48"/>
      <c r="R391" s="48"/>
      <c r="S391" s="48"/>
      <c r="T391" s="48"/>
      <c r="U391" s="48"/>
      <c r="V391" s="48"/>
      <c r="W391" s="51" t="s">
        <v>417</v>
      </c>
      <c r="X391" t="str">
        <f t="shared" ref="X391:X454" si="12">_xlfn.TEXTJOIN(";",TRUE,F391:V391)</f>
        <v>BB;BB</v>
      </c>
      <c r="Y391" cm="1">
        <f t="array" ref="Y391">SUM(_xlfn.XLOOKUP(_xlfn.TOROW(F391:V391,1),$AN$34:$AN$43,$AL$34:$AL$43,,0,1))</f>
        <v>20</v>
      </c>
      <c r="Z391">
        <f t="shared" ref="Z391:Z454" si="13">COUNTA(F391:V391)</f>
        <v>2</v>
      </c>
      <c r="AA391" t="str">
        <v>SO</v>
      </c>
      <c r="AG391">
        <v>8868</v>
      </c>
      <c r="AH391">
        <v>12</v>
      </c>
      <c r="AJ391">
        <v>8868</v>
      </c>
      <c r="AT391">
        <v>2</v>
      </c>
    </row>
    <row r="392" spans="2:46" ht="15" customHeight="1">
      <c r="B392" s="48">
        <v>2162</v>
      </c>
      <c r="C392" s="49">
        <v>45445</v>
      </c>
      <c r="D392" s="50">
        <v>0.55648148148148147</v>
      </c>
      <c r="E392" s="48" t="s">
        <v>8481</v>
      </c>
      <c r="F392" s="48" t="s">
        <v>194</v>
      </c>
      <c r="G392" s="48" t="s">
        <v>194</v>
      </c>
      <c r="H392" s="48" t="s">
        <v>194</v>
      </c>
      <c r="I392" s="48" t="s">
        <v>194</v>
      </c>
      <c r="J392" s="48" t="s">
        <v>189</v>
      </c>
      <c r="K392" s="48" t="s">
        <v>189</v>
      </c>
      <c r="L392" s="48" t="s">
        <v>189</v>
      </c>
      <c r="M392" s="48" t="s">
        <v>189</v>
      </c>
      <c r="N392" s="48"/>
      <c r="O392" s="48"/>
      <c r="P392" s="48"/>
      <c r="Q392" s="48"/>
      <c r="R392" s="48"/>
      <c r="S392" s="48"/>
      <c r="T392" s="48"/>
      <c r="U392" s="48"/>
      <c r="V392" s="48"/>
      <c r="W392" s="51" t="s">
        <v>418</v>
      </c>
      <c r="X392" t="str">
        <f t="shared" si="12"/>
        <v>DH;DH;DH;DH;JB;JB;JB;JB</v>
      </c>
      <c r="Y392" cm="1">
        <f t="array" ref="Y392">SUM(_xlfn.XLOOKUP(_xlfn.TOROW(F392:V392,1),$AN$34:$AN$43,$AL$34:$AL$43,,0,1))</f>
        <v>40</v>
      </c>
      <c r="Z392">
        <f t="shared" si="13"/>
        <v>8</v>
      </c>
      <c r="AA392" t="str">
        <v>SS</v>
      </c>
      <c r="AG392">
        <v>8920</v>
      </c>
      <c r="AH392">
        <v>12</v>
      </c>
      <c r="AJ392">
        <v>8920</v>
      </c>
      <c r="AT392">
        <v>8</v>
      </c>
    </row>
    <row r="393" spans="2:46" ht="15" customHeight="1">
      <c r="B393" s="48">
        <v>2163</v>
      </c>
      <c r="C393" s="49">
        <v>45445</v>
      </c>
      <c r="D393" s="50">
        <v>0.5589467592592593</v>
      </c>
      <c r="E393" s="48" t="s">
        <v>8482</v>
      </c>
      <c r="F393" s="48" t="s">
        <v>51</v>
      </c>
      <c r="G393" s="48" t="s">
        <v>51</v>
      </c>
      <c r="H393" s="48" t="s">
        <v>194</v>
      </c>
      <c r="I393" s="48" t="s">
        <v>133</v>
      </c>
      <c r="J393" s="48" t="s">
        <v>133</v>
      </c>
      <c r="K393" s="48"/>
      <c r="L393" s="48"/>
      <c r="M393" s="48"/>
      <c r="N393" s="48"/>
      <c r="O393" s="48"/>
      <c r="P393" s="48"/>
      <c r="Q393" s="48"/>
      <c r="R393" s="48"/>
      <c r="S393" s="48"/>
      <c r="T393" s="48"/>
      <c r="U393" s="48"/>
      <c r="V393" s="48"/>
      <c r="W393" s="51" t="s">
        <v>419</v>
      </c>
      <c r="X393" t="str">
        <f t="shared" si="12"/>
        <v>BB;BB;DH;SO;SO</v>
      </c>
      <c r="Y393" cm="1">
        <f t="array" ref="Y393">SUM(_xlfn.XLOOKUP(_xlfn.TOROW(F393:V393,1),$AN$34:$AN$43,$AL$34:$AL$43,,0,1))</f>
        <v>33</v>
      </c>
      <c r="Z393">
        <f t="shared" si="13"/>
        <v>5</v>
      </c>
      <c r="AA393" t="str">
        <v>JB</v>
      </c>
      <c r="AG393">
        <v>8923</v>
      </c>
      <c r="AH393">
        <v>12</v>
      </c>
      <c r="AJ393">
        <v>8923</v>
      </c>
      <c r="AT393">
        <v>5</v>
      </c>
    </row>
    <row r="394" spans="2:46" ht="15" customHeight="1">
      <c r="B394" s="48">
        <v>2164</v>
      </c>
      <c r="C394" s="49">
        <v>45445</v>
      </c>
      <c r="D394" s="50">
        <v>0.55944444444444441</v>
      </c>
      <c r="E394" s="48" t="s">
        <v>8483</v>
      </c>
      <c r="F394" s="48" t="s">
        <v>189</v>
      </c>
      <c r="G394" s="48" t="s">
        <v>194</v>
      </c>
      <c r="H394" s="48" t="s">
        <v>803</v>
      </c>
      <c r="I394" s="48"/>
      <c r="J394" s="48"/>
      <c r="K394" s="48"/>
      <c r="L394" s="48"/>
      <c r="M394" s="48"/>
      <c r="N394" s="48"/>
      <c r="O394" s="48"/>
      <c r="P394" s="48"/>
      <c r="Q394" s="48"/>
      <c r="R394" s="48"/>
      <c r="S394" s="48"/>
      <c r="T394" s="48"/>
      <c r="U394" s="48"/>
      <c r="V394" s="48"/>
      <c r="W394" s="51" t="s">
        <v>420</v>
      </c>
      <c r="X394" t="str">
        <f t="shared" si="12"/>
        <v>JB;DH;SS</v>
      </c>
      <c r="Y394" cm="1">
        <f t="array" ref="Y394">SUM(_xlfn.XLOOKUP(_xlfn.TOROW(F394:V394,1),$AN$34:$AN$43,$AL$34:$AL$43,,0,1))</f>
        <v>13</v>
      </c>
      <c r="Z394">
        <f t="shared" si="13"/>
        <v>3</v>
      </c>
      <c r="AA394" t="str">
        <v>WB</v>
      </c>
      <c r="AG394">
        <v>8974</v>
      </c>
      <c r="AH394">
        <v>12</v>
      </c>
      <c r="AJ394">
        <v>8974</v>
      </c>
      <c r="AT394">
        <v>3</v>
      </c>
    </row>
    <row r="395" spans="2:46" ht="15" customHeight="1">
      <c r="B395" s="48">
        <v>2165</v>
      </c>
      <c r="C395" s="49">
        <v>45445</v>
      </c>
      <c r="D395" s="50">
        <v>0.56047453703703709</v>
      </c>
      <c r="E395" s="48" t="s">
        <v>8484</v>
      </c>
      <c r="F395" s="48" t="s">
        <v>304</v>
      </c>
      <c r="G395" s="48" t="s">
        <v>803</v>
      </c>
      <c r="H395" s="48" t="s">
        <v>803</v>
      </c>
      <c r="I395" s="48" t="s">
        <v>51</v>
      </c>
      <c r="J395" s="48" t="s">
        <v>803</v>
      </c>
      <c r="K395" s="48" t="s">
        <v>319</v>
      </c>
      <c r="L395" s="48" t="s">
        <v>133</v>
      </c>
      <c r="M395" s="48" t="s">
        <v>189</v>
      </c>
      <c r="N395" s="48" t="s">
        <v>719</v>
      </c>
      <c r="O395" s="48" t="s">
        <v>243</v>
      </c>
      <c r="P395" s="48"/>
      <c r="Q395" s="48"/>
      <c r="R395" s="48"/>
      <c r="S395" s="48"/>
      <c r="T395" s="48"/>
      <c r="U395" s="48"/>
      <c r="V395" s="48"/>
      <c r="W395" s="51" t="s">
        <v>421</v>
      </c>
      <c r="X395" t="str">
        <f t="shared" si="12"/>
        <v>HD;SS;SS;BB;SS;FR;SO;JB;BE;CB</v>
      </c>
      <c r="Y395" cm="1">
        <f t="array" ref="Y395">SUM(_xlfn.XLOOKUP(_xlfn.TOROW(F395:V395,1),$AN$34:$AN$43,$AL$34:$AL$43,,0,1))</f>
        <v>45</v>
      </c>
      <c r="Z395">
        <f t="shared" si="13"/>
        <v>10</v>
      </c>
      <c r="AA395" t="str">
        <v>SO</v>
      </c>
      <c r="AG395">
        <v>8980</v>
      </c>
      <c r="AH395">
        <v>12</v>
      </c>
      <c r="AJ395">
        <v>8980</v>
      </c>
      <c r="AT395">
        <v>10</v>
      </c>
    </row>
    <row r="396" spans="2:46" ht="15" customHeight="1">
      <c r="B396" s="48">
        <v>2166</v>
      </c>
      <c r="C396" s="49">
        <v>45445</v>
      </c>
      <c r="D396" s="50">
        <v>0.56390046296296292</v>
      </c>
      <c r="E396" s="48" t="s">
        <v>8485</v>
      </c>
      <c r="F396" s="48" t="s">
        <v>189</v>
      </c>
      <c r="G396" s="48" t="s">
        <v>304</v>
      </c>
      <c r="H396" s="48" t="s">
        <v>304</v>
      </c>
      <c r="I396" s="48" t="s">
        <v>133</v>
      </c>
      <c r="J396" s="48" t="s">
        <v>133</v>
      </c>
      <c r="K396" s="48"/>
      <c r="L396" s="48"/>
      <c r="M396" s="48"/>
      <c r="N396" s="48"/>
      <c r="O396" s="48"/>
      <c r="P396" s="48"/>
      <c r="Q396" s="48"/>
      <c r="R396" s="48"/>
      <c r="S396" s="48"/>
      <c r="T396" s="48"/>
      <c r="U396" s="48"/>
      <c r="V396" s="48"/>
      <c r="W396" s="51" t="s">
        <v>422</v>
      </c>
      <c r="X396" t="str">
        <f t="shared" si="12"/>
        <v>JB;HD;HD;SO;SO</v>
      </c>
      <c r="Y396" cm="1">
        <f t="array" ref="Y396">SUM(_xlfn.XLOOKUP(_xlfn.TOROW(F396:V396,1),$AN$34:$AN$43,$AL$34:$AL$43,,0,1))</f>
        <v>19</v>
      </c>
      <c r="Z396">
        <f t="shared" si="13"/>
        <v>5</v>
      </c>
      <c r="AA396" t="str">
        <v>SO</v>
      </c>
      <c r="AG396">
        <v>9076</v>
      </c>
      <c r="AH396">
        <v>12</v>
      </c>
      <c r="AJ396">
        <v>9076</v>
      </c>
      <c r="AT396">
        <v>5</v>
      </c>
    </row>
    <row r="397" spans="2:46" ht="15" customHeight="1">
      <c r="B397" s="48">
        <v>2167</v>
      </c>
      <c r="C397" s="49">
        <v>45445</v>
      </c>
      <c r="D397" s="50">
        <v>0.56604166666666667</v>
      </c>
      <c r="E397" s="48" t="s">
        <v>8486</v>
      </c>
      <c r="F397" s="48" t="s">
        <v>280</v>
      </c>
      <c r="G397" s="48" t="s">
        <v>719</v>
      </c>
      <c r="H397" s="48" t="s">
        <v>719</v>
      </c>
      <c r="I397" s="48"/>
      <c r="J397" s="48"/>
      <c r="K397" s="48"/>
      <c r="L397" s="48"/>
      <c r="M397" s="48"/>
      <c r="N397" s="48"/>
      <c r="O397" s="48"/>
      <c r="P397" s="48"/>
      <c r="Q397" s="48"/>
      <c r="R397" s="48"/>
      <c r="S397" s="48"/>
      <c r="T397" s="48"/>
      <c r="U397" s="48"/>
      <c r="V397" s="48"/>
      <c r="W397" s="51" t="s">
        <v>423</v>
      </c>
      <c r="X397" t="str">
        <f t="shared" si="12"/>
        <v>WB;BE;BE</v>
      </c>
      <c r="Y397" cm="1">
        <f t="array" ref="Y397">SUM(_xlfn.XLOOKUP(_xlfn.TOROW(F397:V397,1),$AN$34:$AN$43,$AL$34:$AL$43,,0,1))</f>
        <v>21</v>
      </c>
      <c r="Z397">
        <f t="shared" si="13"/>
        <v>3</v>
      </c>
      <c r="AA397" t="str">
        <v>FR</v>
      </c>
      <c r="AG397">
        <v>9110</v>
      </c>
      <c r="AH397">
        <v>12</v>
      </c>
      <c r="AJ397">
        <v>9110</v>
      </c>
      <c r="AT397">
        <v>3</v>
      </c>
    </row>
    <row r="398" spans="2:46" ht="15" customHeight="1">
      <c r="B398" s="48">
        <v>2168</v>
      </c>
      <c r="C398" s="49">
        <v>45445</v>
      </c>
      <c r="D398" s="50">
        <v>0.56797453703703704</v>
      </c>
      <c r="E398" s="48" t="s">
        <v>8487</v>
      </c>
      <c r="F398" s="48" t="s">
        <v>189</v>
      </c>
      <c r="G398" s="48" t="s">
        <v>243</v>
      </c>
      <c r="H398" s="48" t="s">
        <v>243</v>
      </c>
      <c r="I398" s="48" t="s">
        <v>243</v>
      </c>
      <c r="J398" s="48"/>
      <c r="K398" s="48"/>
      <c r="L398" s="48"/>
      <c r="M398" s="48"/>
      <c r="N398" s="48"/>
      <c r="O398" s="48"/>
      <c r="P398" s="48"/>
      <c r="Q398" s="48"/>
      <c r="R398" s="48"/>
      <c r="S398" s="48"/>
      <c r="T398" s="48"/>
      <c r="U398" s="48"/>
      <c r="V398" s="48"/>
      <c r="W398" s="51" t="s">
        <v>424</v>
      </c>
      <c r="X398" t="str">
        <f t="shared" si="12"/>
        <v>JB;CB;CB;CB</v>
      </c>
      <c r="Y398" cm="1">
        <f t="array" ref="Y398">SUM(_xlfn.XLOOKUP(_xlfn.TOROW(F398:V398,1),$AN$34:$AN$43,$AL$34:$AL$43,,0,1))</f>
        <v>25</v>
      </c>
      <c r="Z398">
        <f t="shared" si="13"/>
        <v>4</v>
      </c>
      <c r="AA398" t="str">
        <v>FR</v>
      </c>
      <c r="AG398">
        <v>9314</v>
      </c>
      <c r="AH398">
        <v>12</v>
      </c>
      <c r="AJ398">
        <v>9314</v>
      </c>
      <c r="AT398">
        <v>4</v>
      </c>
    </row>
    <row r="399" spans="2:46" ht="15" customHeight="1">
      <c r="B399" s="48">
        <v>2169</v>
      </c>
      <c r="C399" s="49">
        <v>45445</v>
      </c>
      <c r="D399" s="50">
        <v>0.56993055555555561</v>
      </c>
      <c r="E399" s="48" t="s">
        <v>8488</v>
      </c>
      <c r="F399" s="48" t="s">
        <v>280</v>
      </c>
      <c r="G399" s="48" t="s">
        <v>280</v>
      </c>
      <c r="H399" s="48" t="s">
        <v>803</v>
      </c>
      <c r="I399" s="48" t="s">
        <v>803</v>
      </c>
      <c r="J399" s="48"/>
      <c r="K399" s="48"/>
      <c r="L399" s="48"/>
      <c r="M399" s="48"/>
      <c r="N399" s="48"/>
      <c r="O399" s="48"/>
      <c r="P399" s="48"/>
      <c r="Q399" s="48"/>
      <c r="R399" s="48"/>
      <c r="S399" s="48"/>
      <c r="T399" s="48"/>
      <c r="U399" s="48"/>
      <c r="V399" s="48"/>
      <c r="W399" s="51" t="s">
        <v>425</v>
      </c>
      <c r="X399" t="str">
        <f t="shared" si="12"/>
        <v>WB;WB;SS;SS</v>
      </c>
      <c r="Y399" cm="1">
        <f t="array" ref="Y399">SUM(_xlfn.XLOOKUP(_xlfn.TOROW(F399:V399,1),$AN$34:$AN$43,$AL$34:$AL$43,,0,1))</f>
        <v>28</v>
      </c>
      <c r="Z399">
        <f t="shared" si="13"/>
        <v>4</v>
      </c>
      <c r="AA399" t="str">
        <v>FR</v>
      </c>
      <c r="AG399">
        <v>9407</v>
      </c>
      <c r="AH399">
        <v>12</v>
      </c>
      <c r="AJ399">
        <v>9407</v>
      </c>
      <c r="AT399">
        <v>4</v>
      </c>
    </row>
    <row r="400" spans="2:46" ht="15" customHeight="1">
      <c r="B400" s="48">
        <v>2170</v>
      </c>
      <c r="C400" s="49">
        <v>45445</v>
      </c>
      <c r="D400" s="50">
        <v>0.57027777777777777</v>
      </c>
      <c r="E400" s="48" t="s">
        <v>8489</v>
      </c>
      <c r="F400" s="48" t="s">
        <v>803</v>
      </c>
      <c r="G400" s="48" t="s">
        <v>803</v>
      </c>
      <c r="H400" s="48" t="s">
        <v>304</v>
      </c>
      <c r="I400" s="48" t="s">
        <v>51</v>
      </c>
      <c r="J400" s="48" t="s">
        <v>51</v>
      </c>
      <c r="K400" s="48" t="s">
        <v>51</v>
      </c>
      <c r="L400" s="48"/>
      <c r="M400" s="48"/>
      <c r="N400" s="48"/>
      <c r="O400" s="48"/>
      <c r="P400" s="48"/>
      <c r="Q400" s="48"/>
      <c r="R400" s="48"/>
      <c r="S400" s="48"/>
      <c r="T400" s="48"/>
      <c r="U400" s="48"/>
      <c r="V400" s="48"/>
      <c r="W400" s="51" t="s">
        <v>426</v>
      </c>
      <c r="X400" t="str">
        <f t="shared" si="12"/>
        <v>SS;SS;HD;BB;BB;BB</v>
      </c>
      <c r="Y400" cm="1">
        <f t="array" ref="Y400">SUM(_xlfn.XLOOKUP(_xlfn.TOROW(F400:V400,1),$AN$34:$AN$43,$AL$34:$AL$43,,0,1))</f>
        <v>43</v>
      </c>
      <c r="Z400">
        <f t="shared" si="13"/>
        <v>6</v>
      </c>
      <c r="AA400" t="str">
        <v>FR</v>
      </c>
      <c r="AG400">
        <v>9454</v>
      </c>
      <c r="AH400">
        <v>12</v>
      </c>
      <c r="AJ400">
        <v>9454</v>
      </c>
      <c r="AT400">
        <v>6</v>
      </c>
    </row>
    <row r="401" spans="2:46" ht="15" customHeight="1">
      <c r="B401" s="48">
        <v>2171</v>
      </c>
      <c r="C401" s="49">
        <v>45445</v>
      </c>
      <c r="D401" s="50">
        <v>0.57084490740740745</v>
      </c>
      <c r="E401" s="48" t="s">
        <v>8490</v>
      </c>
      <c r="F401" s="48" t="s">
        <v>51</v>
      </c>
      <c r="G401" s="48" t="s">
        <v>194</v>
      </c>
      <c r="H401" s="48" t="s">
        <v>194</v>
      </c>
      <c r="I401" s="48" t="s">
        <v>194</v>
      </c>
      <c r="J401" s="48"/>
      <c r="K401" s="48"/>
      <c r="L401" s="48"/>
      <c r="M401" s="48"/>
      <c r="N401" s="48"/>
      <c r="O401" s="48"/>
      <c r="P401" s="48"/>
      <c r="Q401" s="48"/>
      <c r="R401" s="48"/>
      <c r="S401" s="48"/>
      <c r="T401" s="48"/>
      <c r="U401" s="48"/>
      <c r="V401" s="48"/>
      <c r="W401" s="51" t="s">
        <v>427</v>
      </c>
      <c r="X401" t="str">
        <f t="shared" si="12"/>
        <v>BB;DH;DH;DH</v>
      </c>
      <c r="Y401" cm="1">
        <f t="array" ref="Y401">SUM(_xlfn.XLOOKUP(_xlfn.TOROW(F401:V401,1),$AN$34:$AN$43,$AL$34:$AL$43,,0,1))</f>
        <v>37</v>
      </c>
      <c r="Z401">
        <f t="shared" si="13"/>
        <v>4</v>
      </c>
      <c r="AA401" t="str">
        <v>HD</v>
      </c>
      <c r="AG401">
        <v>9569</v>
      </c>
      <c r="AH401">
        <v>12</v>
      </c>
      <c r="AJ401">
        <v>9569</v>
      </c>
      <c r="AT401">
        <v>4</v>
      </c>
    </row>
    <row r="402" spans="2:46" ht="15" customHeight="1">
      <c r="B402" s="48">
        <v>2172</v>
      </c>
      <c r="C402" s="49">
        <v>45445</v>
      </c>
      <c r="D402" s="50">
        <v>0.57648148148148148</v>
      </c>
      <c r="E402" s="48" t="s">
        <v>8491</v>
      </c>
      <c r="F402" s="48" t="s">
        <v>194</v>
      </c>
      <c r="G402" s="48" t="s">
        <v>304</v>
      </c>
      <c r="H402" s="48" t="s">
        <v>319</v>
      </c>
      <c r="I402" s="48" t="s">
        <v>189</v>
      </c>
      <c r="J402" s="48" t="s">
        <v>189</v>
      </c>
      <c r="K402" s="48" t="s">
        <v>51</v>
      </c>
      <c r="L402" s="48" t="s">
        <v>51</v>
      </c>
      <c r="M402" s="48" t="s">
        <v>51</v>
      </c>
      <c r="N402" s="48" t="s">
        <v>51</v>
      </c>
      <c r="O402" s="48"/>
      <c r="P402" s="48"/>
      <c r="Q402" s="48"/>
      <c r="R402" s="48"/>
      <c r="S402" s="48"/>
      <c r="T402" s="48"/>
      <c r="U402" s="48"/>
      <c r="V402" s="48"/>
      <c r="W402" s="51" t="s">
        <v>428</v>
      </c>
      <c r="X402" t="str">
        <f t="shared" si="12"/>
        <v>DH;HD;FR;JB;JB;BB;BB;BB;BB</v>
      </c>
      <c r="Y402" cm="1">
        <f t="array" ref="Y402">SUM(_xlfn.XLOOKUP(_xlfn.TOROW(F402:V402,1),$AN$34:$AN$43,$AL$34:$AL$43,,0,1))</f>
        <v>61</v>
      </c>
      <c r="Z402">
        <f t="shared" si="13"/>
        <v>9</v>
      </c>
      <c r="AA402" t="str">
        <v>JB</v>
      </c>
      <c r="AG402">
        <v>9604</v>
      </c>
      <c r="AH402">
        <v>12</v>
      </c>
      <c r="AJ402">
        <v>9604</v>
      </c>
      <c r="AT402">
        <v>9</v>
      </c>
    </row>
    <row r="403" spans="2:46" ht="15" customHeight="1">
      <c r="B403" s="48">
        <v>2173</v>
      </c>
      <c r="C403" s="49">
        <v>45445</v>
      </c>
      <c r="D403" s="50">
        <v>0.57711805555555551</v>
      </c>
      <c r="E403" s="48" t="s">
        <v>8492</v>
      </c>
      <c r="F403" s="48" t="s">
        <v>304</v>
      </c>
      <c r="G403" s="48" t="s">
        <v>304</v>
      </c>
      <c r="H403" s="48" t="s">
        <v>319</v>
      </c>
      <c r="I403" s="48" t="s">
        <v>319</v>
      </c>
      <c r="J403" s="48" t="s">
        <v>803</v>
      </c>
      <c r="K403" s="48"/>
      <c r="L403" s="48"/>
      <c r="M403" s="48"/>
      <c r="N403" s="48"/>
      <c r="O403" s="48"/>
      <c r="P403" s="48"/>
      <c r="Q403" s="48"/>
      <c r="R403" s="48"/>
      <c r="S403" s="48"/>
      <c r="T403" s="48"/>
      <c r="U403" s="48"/>
      <c r="V403" s="48"/>
      <c r="W403" s="51" t="s">
        <v>429</v>
      </c>
      <c r="X403" t="str">
        <f t="shared" si="12"/>
        <v>HD;HD;FR;FR;SS</v>
      </c>
      <c r="Y403" cm="1">
        <f t="array" ref="Y403">SUM(_xlfn.XLOOKUP(_xlfn.TOROW(F403:V403,1),$AN$34:$AN$43,$AL$34:$AL$43,,0,1))</f>
        <v>23</v>
      </c>
      <c r="Z403">
        <f t="shared" si="13"/>
        <v>5</v>
      </c>
      <c r="AA403" t="str">
        <v>JB</v>
      </c>
      <c r="AG403">
        <v>9644</v>
      </c>
      <c r="AH403">
        <v>12</v>
      </c>
      <c r="AJ403">
        <v>9644</v>
      </c>
      <c r="AT403">
        <v>5</v>
      </c>
    </row>
    <row r="404" spans="2:46" ht="15" customHeight="1">
      <c r="B404" s="48">
        <v>2174</v>
      </c>
      <c r="C404" s="49">
        <v>45445</v>
      </c>
      <c r="D404" s="50">
        <v>0.57733796296296291</v>
      </c>
      <c r="E404" s="48" t="s">
        <v>8493</v>
      </c>
      <c r="F404" s="48" t="s">
        <v>243</v>
      </c>
      <c r="G404" s="48" t="s">
        <v>133</v>
      </c>
      <c r="H404" s="48" t="s">
        <v>280</v>
      </c>
      <c r="I404" s="48" t="s">
        <v>803</v>
      </c>
      <c r="J404" s="48" t="s">
        <v>280</v>
      </c>
      <c r="K404" s="48" t="s">
        <v>803</v>
      </c>
      <c r="L404" s="48"/>
      <c r="M404" s="48"/>
      <c r="N404" s="48"/>
      <c r="O404" s="48"/>
      <c r="P404" s="48"/>
      <c r="Q404" s="48"/>
      <c r="R404" s="48"/>
      <c r="S404" s="48"/>
      <c r="T404" s="48"/>
      <c r="U404" s="48"/>
      <c r="V404" s="48"/>
      <c r="W404" s="51" t="s">
        <v>430</v>
      </c>
      <c r="X404" t="str">
        <f t="shared" si="12"/>
        <v>CB;SO;WB;SS;WB;SS</v>
      </c>
      <c r="Y404" cm="1">
        <f t="array" ref="Y404">SUM(_xlfn.XLOOKUP(_xlfn.TOROW(F404:V404,1),$AN$34:$AN$43,$AL$34:$AL$43,,0,1))</f>
        <v>38</v>
      </c>
      <c r="Z404">
        <f t="shared" si="13"/>
        <v>6</v>
      </c>
      <c r="AA404" t="str">
        <v>BB</v>
      </c>
      <c r="AG404">
        <v>9699</v>
      </c>
      <c r="AH404">
        <v>12</v>
      </c>
      <c r="AJ404">
        <v>9699</v>
      </c>
      <c r="AT404">
        <v>6</v>
      </c>
    </row>
    <row r="405" spans="2:46" ht="15" customHeight="1">
      <c r="B405" s="48">
        <v>2175</v>
      </c>
      <c r="C405" s="49">
        <v>45445</v>
      </c>
      <c r="D405" s="50">
        <v>0.57962962962962961</v>
      </c>
      <c r="E405" s="48" t="s">
        <v>8494</v>
      </c>
      <c r="F405" s="48" t="s">
        <v>803</v>
      </c>
      <c r="G405" s="48" t="s">
        <v>803</v>
      </c>
      <c r="H405" s="48" t="s">
        <v>803</v>
      </c>
      <c r="I405" s="48" t="s">
        <v>803</v>
      </c>
      <c r="J405" s="48" t="s">
        <v>319</v>
      </c>
      <c r="K405" s="48" t="s">
        <v>319</v>
      </c>
      <c r="L405" s="48"/>
      <c r="M405" s="48"/>
      <c r="N405" s="48"/>
      <c r="O405" s="48"/>
      <c r="P405" s="48"/>
      <c r="Q405" s="48"/>
      <c r="R405" s="48"/>
      <c r="S405" s="48"/>
      <c r="T405" s="48"/>
      <c r="U405" s="48"/>
      <c r="V405" s="48"/>
      <c r="W405" s="51" t="s">
        <v>431</v>
      </c>
      <c r="X405" t="str">
        <f t="shared" si="12"/>
        <v>SS;SS;SS;SS;FR;FR</v>
      </c>
      <c r="Y405" cm="1">
        <f t="array" ref="Y405">SUM(_xlfn.XLOOKUP(_xlfn.TOROW(F405:V405,1),$AN$34:$AN$43,$AL$34:$AL$43,,0,1))</f>
        <v>18</v>
      </c>
      <c r="Z405">
        <f t="shared" si="13"/>
        <v>6</v>
      </c>
      <c r="AA405" t="str">
        <v>CB</v>
      </c>
      <c r="AG405">
        <v>9798</v>
      </c>
      <c r="AH405">
        <v>12</v>
      </c>
      <c r="AJ405">
        <v>9798</v>
      </c>
      <c r="AT405">
        <v>6</v>
      </c>
    </row>
    <row r="406" spans="2:46" ht="15" customHeight="1">
      <c r="B406" s="48">
        <v>2176</v>
      </c>
      <c r="C406" s="49">
        <v>45445</v>
      </c>
      <c r="D406" s="50">
        <v>0.58157407407407402</v>
      </c>
      <c r="E406" s="48" t="s">
        <v>51</v>
      </c>
      <c r="F406" s="48" t="s">
        <v>51</v>
      </c>
      <c r="G406" s="48"/>
      <c r="H406" s="48"/>
      <c r="I406" s="48"/>
      <c r="J406" s="48"/>
      <c r="K406" s="48"/>
      <c r="L406" s="48"/>
      <c r="M406" s="48"/>
      <c r="N406" s="48"/>
      <c r="O406" s="48"/>
      <c r="P406" s="48"/>
      <c r="Q406" s="48"/>
      <c r="R406" s="48"/>
      <c r="S406" s="48"/>
      <c r="T406" s="48"/>
      <c r="U406" s="48"/>
      <c r="V406" s="48"/>
      <c r="W406" s="51" t="s">
        <v>52</v>
      </c>
      <c r="X406" t="str">
        <f t="shared" si="12"/>
        <v>BB</v>
      </c>
      <c r="Y406" cm="1">
        <f t="array" ref="Y406">SUM(_xlfn.XLOOKUP(_xlfn.TOROW(F406:V406,1),$AN$34:$AN$43,$AL$34:$AL$43,,0,1))</f>
        <v>10</v>
      </c>
      <c r="Z406">
        <f t="shared" si="13"/>
        <v>1</v>
      </c>
      <c r="AA406" t="str">
        <v>CB</v>
      </c>
      <c r="AG406">
        <v>9819</v>
      </c>
      <c r="AH406">
        <v>12</v>
      </c>
      <c r="AJ406">
        <v>9819</v>
      </c>
      <c r="AT406">
        <v>1</v>
      </c>
    </row>
    <row r="407" spans="2:46" ht="15" customHeight="1">
      <c r="B407" s="48">
        <v>2177</v>
      </c>
      <c r="C407" s="49">
        <v>45445</v>
      </c>
      <c r="D407" s="50">
        <v>0.58379629629629626</v>
      </c>
      <c r="E407" s="48" t="s">
        <v>8495</v>
      </c>
      <c r="F407" s="48" t="s">
        <v>51</v>
      </c>
      <c r="G407" s="48" t="s">
        <v>189</v>
      </c>
      <c r="H407" s="48" t="s">
        <v>189</v>
      </c>
      <c r="I407" s="48" t="s">
        <v>189</v>
      </c>
      <c r="J407" s="48"/>
      <c r="K407" s="48"/>
      <c r="L407" s="48"/>
      <c r="M407" s="48"/>
      <c r="N407" s="48"/>
      <c r="O407" s="48"/>
      <c r="P407" s="48"/>
      <c r="Q407" s="48"/>
      <c r="R407" s="48"/>
      <c r="S407" s="48"/>
      <c r="T407" s="48"/>
      <c r="U407" s="48"/>
      <c r="V407" s="48"/>
      <c r="W407" s="51" t="s">
        <v>432</v>
      </c>
      <c r="X407" t="str">
        <f t="shared" si="12"/>
        <v>BB;JB;JB;JB</v>
      </c>
      <c r="Y407" cm="1">
        <f t="array" ref="Y407">SUM(_xlfn.XLOOKUP(_xlfn.TOROW(F407:V407,1),$AN$34:$AN$43,$AL$34:$AL$43,,0,1))</f>
        <v>13</v>
      </c>
      <c r="Z407">
        <f t="shared" si="13"/>
        <v>4</v>
      </c>
      <c r="AA407" t="str">
        <v>CB</v>
      </c>
      <c r="AG407">
        <v>10012</v>
      </c>
      <c r="AH407">
        <v>12</v>
      </c>
      <c r="AJ407">
        <v>10012</v>
      </c>
      <c r="AT407">
        <v>4</v>
      </c>
    </row>
    <row r="408" spans="2:46" ht="15" customHeight="1">
      <c r="B408" s="48">
        <v>2178</v>
      </c>
      <c r="C408" s="49">
        <v>45445</v>
      </c>
      <c r="D408" s="50">
        <v>0.58469907407407407</v>
      </c>
      <c r="E408" s="48" t="s">
        <v>8496</v>
      </c>
      <c r="F408" s="48" t="s">
        <v>243</v>
      </c>
      <c r="G408" s="48" t="s">
        <v>243</v>
      </c>
      <c r="H408" s="48" t="s">
        <v>319</v>
      </c>
      <c r="I408" s="48" t="s">
        <v>319</v>
      </c>
      <c r="J408" s="48" t="s">
        <v>189</v>
      </c>
      <c r="K408" s="48" t="s">
        <v>189</v>
      </c>
      <c r="L408" s="48" t="s">
        <v>719</v>
      </c>
      <c r="M408" s="48" t="s">
        <v>280</v>
      </c>
      <c r="N408" s="48"/>
      <c r="O408" s="48"/>
      <c r="P408" s="48"/>
      <c r="Q408" s="48"/>
      <c r="R408" s="48"/>
      <c r="S408" s="48"/>
      <c r="T408" s="48"/>
      <c r="U408" s="48"/>
      <c r="V408" s="48"/>
      <c r="W408" s="51" t="s">
        <v>433</v>
      </c>
      <c r="X408" t="str">
        <f t="shared" si="12"/>
        <v>CB;CB;FR;FR;JB;JB;BE;WB</v>
      </c>
      <c r="Y408" cm="1">
        <f t="array" ref="Y408">SUM(_xlfn.XLOOKUP(_xlfn.TOROW(F408:V408,1),$AN$34:$AN$43,$AL$34:$AL$43,,0,1))</f>
        <v>40</v>
      </c>
      <c r="Z408">
        <f t="shared" si="13"/>
        <v>8</v>
      </c>
      <c r="AA408" t="str">
        <v>FR</v>
      </c>
      <c r="AG408">
        <v>10037</v>
      </c>
      <c r="AH408">
        <v>12</v>
      </c>
      <c r="AJ408">
        <v>10037</v>
      </c>
      <c r="AT408">
        <v>8</v>
      </c>
    </row>
    <row r="409" spans="2:46" ht="15" customHeight="1">
      <c r="B409" s="48">
        <v>2179</v>
      </c>
      <c r="C409" s="49">
        <v>45445</v>
      </c>
      <c r="D409" s="50">
        <v>0.5852546296296296</v>
      </c>
      <c r="E409" s="48" t="s">
        <v>8497</v>
      </c>
      <c r="F409" s="48" t="s">
        <v>304</v>
      </c>
      <c r="G409" s="48" t="s">
        <v>304</v>
      </c>
      <c r="H409" s="48" t="s">
        <v>243</v>
      </c>
      <c r="I409" s="48" t="s">
        <v>719</v>
      </c>
      <c r="J409" s="48" t="s">
        <v>719</v>
      </c>
      <c r="K409" s="48"/>
      <c r="L409" s="48"/>
      <c r="M409" s="48"/>
      <c r="N409" s="48"/>
      <c r="O409" s="48"/>
      <c r="P409" s="48"/>
      <c r="Q409" s="48"/>
      <c r="R409" s="48"/>
      <c r="S409" s="48"/>
      <c r="T409" s="48"/>
      <c r="U409" s="48"/>
      <c r="V409" s="48"/>
      <c r="W409" s="51" t="s">
        <v>434</v>
      </c>
      <c r="X409" t="str">
        <f t="shared" si="12"/>
        <v>HD;HD;CB;BE;BE</v>
      </c>
      <c r="Y409" cm="1">
        <f t="array" ref="Y409">SUM(_xlfn.XLOOKUP(_xlfn.TOROW(F409:V409,1),$AN$34:$AN$43,$AL$34:$AL$43,,0,1))</f>
        <v>32</v>
      </c>
      <c r="Z409">
        <f t="shared" si="13"/>
        <v>5</v>
      </c>
      <c r="AA409" t="str">
        <v>FR</v>
      </c>
      <c r="AG409">
        <v>10054</v>
      </c>
      <c r="AH409">
        <v>12</v>
      </c>
      <c r="AJ409">
        <v>10054</v>
      </c>
      <c r="AT409">
        <v>5</v>
      </c>
    </row>
    <row r="410" spans="2:46" ht="15" customHeight="1">
      <c r="B410" s="48">
        <v>2180</v>
      </c>
      <c r="C410" s="49">
        <v>45445</v>
      </c>
      <c r="D410" s="50">
        <v>0.58568287037037037</v>
      </c>
      <c r="E410" s="48" t="s">
        <v>8498</v>
      </c>
      <c r="F410" s="48" t="s">
        <v>133</v>
      </c>
      <c r="G410" s="48" t="s">
        <v>280</v>
      </c>
      <c r="H410" s="48" t="s">
        <v>194</v>
      </c>
      <c r="I410" s="48"/>
      <c r="J410" s="48"/>
      <c r="K410" s="48"/>
      <c r="L410" s="48"/>
      <c r="M410" s="48"/>
      <c r="N410" s="48"/>
      <c r="O410" s="48"/>
      <c r="P410" s="48"/>
      <c r="Q410" s="48"/>
      <c r="R410" s="48"/>
      <c r="S410" s="48"/>
      <c r="T410" s="48"/>
      <c r="U410" s="48"/>
      <c r="V410" s="48"/>
      <c r="W410" s="51" t="s">
        <v>435</v>
      </c>
      <c r="X410" t="str">
        <f t="shared" si="12"/>
        <v>SO;WB;DH</v>
      </c>
      <c r="Y410" cm="1">
        <f t="array" ref="Y410">SUM(_xlfn.XLOOKUP(_xlfn.TOROW(F410:V410,1),$AN$34:$AN$43,$AL$34:$AL$43,,0,1))</f>
        <v>22</v>
      </c>
      <c r="Z410">
        <f t="shared" si="13"/>
        <v>3</v>
      </c>
      <c r="AA410" t="str">
        <v>SS</v>
      </c>
      <c r="AG410">
        <v>10169</v>
      </c>
      <c r="AH410">
        <v>12</v>
      </c>
      <c r="AJ410">
        <v>10169</v>
      </c>
      <c r="AT410">
        <v>3</v>
      </c>
    </row>
    <row r="411" spans="2:46" ht="15" customHeight="1">
      <c r="B411" s="48">
        <v>2181</v>
      </c>
      <c r="C411" s="49">
        <v>45445</v>
      </c>
      <c r="D411" s="50">
        <v>0.58851851851851855</v>
      </c>
      <c r="E411" s="48" t="s">
        <v>8499</v>
      </c>
      <c r="F411" s="48" t="s">
        <v>304</v>
      </c>
      <c r="G411" s="48" t="s">
        <v>280</v>
      </c>
      <c r="H411" s="48" t="s">
        <v>280</v>
      </c>
      <c r="I411" s="48" t="s">
        <v>304</v>
      </c>
      <c r="J411" s="48" t="s">
        <v>243</v>
      </c>
      <c r="K411" s="48" t="s">
        <v>243</v>
      </c>
      <c r="L411" s="48"/>
      <c r="M411" s="48"/>
      <c r="N411" s="48"/>
      <c r="O411" s="48"/>
      <c r="P411" s="48"/>
      <c r="Q411" s="48"/>
      <c r="R411" s="48"/>
      <c r="S411" s="48"/>
      <c r="T411" s="48"/>
      <c r="U411" s="48"/>
      <c r="V411" s="48"/>
      <c r="W411" s="51" t="s">
        <v>436</v>
      </c>
      <c r="X411" t="str">
        <f t="shared" si="12"/>
        <v>HD;WB;WB;HD;CB;CB</v>
      </c>
      <c r="Y411" cm="1">
        <f t="array" ref="Y411">SUM(_xlfn.XLOOKUP(_xlfn.TOROW(F411:V411,1),$AN$34:$AN$43,$AL$34:$AL$43,,0,1))</f>
        <v>52</v>
      </c>
      <c r="Z411">
        <f t="shared" si="13"/>
        <v>6</v>
      </c>
      <c r="AA411" t="str">
        <v>SS</v>
      </c>
      <c r="AG411">
        <v>10179</v>
      </c>
      <c r="AH411">
        <v>12</v>
      </c>
      <c r="AJ411">
        <v>10179</v>
      </c>
      <c r="AT411">
        <v>6</v>
      </c>
    </row>
    <row r="412" spans="2:46" ht="15" customHeight="1">
      <c r="B412" s="48">
        <v>2182</v>
      </c>
      <c r="C412" s="49">
        <v>45445</v>
      </c>
      <c r="D412" s="50">
        <v>0.59288194444444442</v>
      </c>
      <c r="E412" s="48" t="s">
        <v>8500</v>
      </c>
      <c r="F412" s="48" t="s">
        <v>194</v>
      </c>
      <c r="G412" s="48" t="s">
        <v>304</v>
      </c>
      <c r="H412" s="48" t="s">
        <v>189</v>
      </c>
      <c r="I412" s="48" t="s">
        <v>280</v>
      </c>
      <c r="J412" s="48" t="s">
        <v>719</v>
      </c>
      <c r="K412" s="48" t="s">
        <v>719</v>
      </c>
      <c r="L412" s="48" t="s">
        <v>719</v>
      </c>
      <c r="M412" s="48" t="s">
        <v>133</v>
      </c>
      <c r="N412" s="48" t="s">
        <v>51</v>
      </c>
      <c r="O412" s="48" t="s">
        <v>133</v>
      </c>
      <c r="P412" s="48"/>
      <c r="Q412" s="48"/>
      <c r="R412" s="48"/>
      <c r="S412" s="48"/>
      <c r="T412" s="48"/>
      <c r="U412" s="48"/>
      <c r="V412" s="48"/>
      <c r="W412" s="51" t="s">
        <v>437</v>
      </c>
      <c r="X412" t="str">
        <f t="shared" si="12"/>
        <v>DH;HD;JB;WB;BE;BE;BE;SO;BB;SO</v>
      </c>
      <c r="Y412" cm="1">
        <f t="array" ref="Y412">SUM(_xlfn.XLOOKUP(_xlfn.TOROW(F412:V412,1),$AN$34:$AN$43,$AL$34:$AL$43,,0,1))</f>
        <v>57</v>
      </c>
      <c r="Z412">
        <f t="shared" si="13"/>
        <v>10</v>
      </c>
      <c r="AA412" t="str">
        <v>FR</v>
      </c>
      <c r="AG412">
        <v>10274</v>
      </c>
      <c r="AH412">
        <v>12</v>
      </c>
      <c r="AJ412">
        <v>10274</v>
      </c>
      <c r="AT412">
        <v>10</v>
      </c>
    </row>
    <row r="413" spans="2:46" ht="15" customHeight="1">
      <c r="B413" s="48">
        <v>2183</v>
      </c>
      <c r="C413" s="49">
        <v>45445</v>
      </c>
      <c r="D413" s="50">
        <v>0.59542824074074074</v>
      </c>
      <c r="E413" s="48" t="s">
        <v>8501</v>
      </c>
      <c r="F413" s="48" t="s">
        <v>189</v>
      </c>
      <c r="G413" s="48" t="s">
        <v>189</v>
      </c>
      <c r="H413" s="48" t="s">
        <v>194</v>
      </c>
      <c r="I413" s="48" t="s">
        <v>803</v>
      </c>
      <c r="J413" s="48" t="s">
        <v>803</v>
      </c>
      <c r="K413" s="48"/>
      <c r="L413" s="48"/>
      <c r="M413" s="48"/>
      <c r="N413" s="48"/>
      <c r="O413" s="48"/>
      <c r="P413" s="48"/>
      <c r="Q413" s="48"/>
      <c r="R413" s="48"/>
      <c r="S413" s="48"/>
      <c r="T413" s="48"/>
      <c r="U413" s="48"/>
      <c r="V413" s="48"/>
      <c r="W413" s="51" t="s">
        <v>438</v>
      </c>
      <c r="X413" t="str">
        <f t="shared" si="12"/>
        <v>JB;JB;DH;SS;SS</v>
      </c>
      <c r="Y413" cm="1">
        <f t="array" ref="Y413">SUM(_xlfn.XLOOKUP(_xlfn.TOROW(F413:V413,1),$AN$34:$AN$43,$AL$34:$AL$43,,0,1))</f>
        <v>17</v>
      </c>
      <c r="Z413">
        <f t="shared" si="13"/>
        <v>5</v>
      </c>
      <c r="AA413" t="str">
        <v>WB</v>
      </c>
      <c r="AG413">
        <v>10302</v>
      </c>
      <c r="AH413">
        <v>12</v>
      </c>
      <c r="AJ413">
        <v>10302</v>
      </c>
      <c r="AT413">
        <v>5</v>
      </c>
    </row>
    <row r="414" spans="2:46" ht="15" customHeight="1">
      <c r="B414" s="48">
        <v>2184</v>
      </c>
      <c r="C414" s="49">
        <v>45445</v>
      </c>
      <c r="D414" s="50">
        <v>0.59550925925925924</v>
      </c>
      <c r="E414" s="48" t="s">
        <v>8367</v>
      </c>
      <c r="F414" s="48" t="s">
        <v>51</v>
      </c>
      <c r="G414" s="48" t="s">
        <v>51</v>
      </c>
      <c r="H414" s="48" t="s">
        <v>51</v>
      </c>
      <c r="I414" s="48" t="s">
        <v>51</v>
      </c>
      <c r="J414" s="48" t="s">
        <v>51</v>
      </c>
      <c r="K414" s="48"/>
      <c r="L414" s="48"/>
      <c r="M414" s="48"/>
      <c r="N414" s="48"/>
      <c r="O414" s="48"/>
      <c r="P414" s="48"/>
      <c r="Q414" s="48"/>
      <c r="R414" s="48"/>
      <c r="S414" s="48"/>
      <c r="T414" s="48"/>
      <c r="U414" s="48"/>
      <c r="V414" s="48"/>
      <c r="W414" s="51" t="s">
        <v>439</v>
      </c>
      <c r="X414" t="str">
        <f t="shared" si="12"/>
        <v>BB;BB;BB;BB;BB</v>
      </c>
      <c r="Y414" cm="1">
        <f t="array" ref="Y414">SUM(_xlfn.XLOOKUP(_xlfn.TOROW(F414:V414,1),$AN$34:$AN$43,$AL$34:$AL$43,,0,1))</f>
        <v>50</v>
      </c>
      <c r="Z414">
        <f t="shared" si="13"/>
        <v>5</v>
      </c>
      <c r="AA414" t="str">
        <v>SS</v>
      </c>
      <c r="AG414">
        <v>10305</v>
      </c>
      <c r="AH414">
        <v>12</v>
      </c>
      <c r="AJ414">
        <v>10305</v>
      </c>
      <c r="AT414">
        <v>5</v>
      </c>
    </row>
    <row r="415" spans="2:46" ht="15" customHeight="1">
      <c r="B415" s="48">
        <v>2185</v>
      </c>
      <c r="C415" s="49">
        <v>45445</v>
      </c>
      <c r="D415" s="50">
        <v>0.59811342592592598</v>
      </c>
      <c r="E415" s="48" t="s">
        <v>8502</v>
      </c>
      <c r="F415" s="48" t="s">
        <v>803</v>
      </c>
      <c r="G415" s="48" t="s">
        <v>803</v>
      </c>
      <c r="H415" s="48" t="s">
        <v>803</v>
      </c>
      <c r="I415" s="48" t="s">
        <v>194</v>
      </c>
      <c r="J415" s="48" t="s">
        <v>243</v>
      </c>
      <c r="K415" s="48" t="s">
        <v>243</v>
      </c>
      <c r="L415" s="48"/>
      <c r="M415" s="48"/>
      <c r="N415" s="48"/>
      <c r="O415" s="48"/>
      <c r="P415" s="48"/>
      <c r="Q415" s="48"/>
      <c r="R415" s="48"/>
      <c r="S415" s="48"/>
      <c r="T415" s="48"/>
      <c r="U415" s="48"/>
      <c r="V415" s="48"/>
      <c r="W415" s="51" t="s">
        <v>440</v>
      </c>
      <c r="X415" t="str">
        <f t="shared" si="12"/>
        <v>SS;SS;SS;DH;CB;CB</v>
      </c>
      <c r="Y415" cm="1">
        <f t="array" ref="Y415">SUM(_xlfn.XLOOKUP(_xlfn.TOROW(F415:V415,1),$AN$34:$AN$43,$AL$34:$AL$43,,0,1))</f>
        <v>34</v>
      </c>
      <c r="Z415">
        <f t="shared" si="13"/>
        <v>6</v>
      </c>
      <c r="AA415" t="str">
        <v>SS</v>
      </c>
      <c r="AG415">
        <v>10310</v>
      </c>
      <c r="AH415">
        <v>12</v>
      </c>
      <c r="AJ415">
        <v>10310</v>
      </c>
      <c r="AT415">
        <v>6</v>
      </c>
    </row>
    <row r="416" spans="2:46" ht="15" customHeight="1">
      <c r="B416" s="48">
        <v>2186</v>
      </c>
      <c r="C416" s="49">
        <v>45445</v>
      </c>
      <c r="D416" s="50">
        <v>0.59942129629629626</v>
      </c>
      <c r="E416" s="48" t="s">
        <v>8503</v>
      </c>
      <c r="F416" s="48" t="s">
        <v>194</v>
      </c>
      <c r="G416" s="48" t="s">
        <v>194</v>
      </c>
      <c r="H416" s="48" t="s">
        <v>243</v>
      </c>
      <c r="I416" s="48" t="s">
        <v>803</v>
      </c>
      <c r="J416" s="48"/>
      <c r="K416" s="48"/>
      <c r="L416" s="48"/>
      <c r="M416" s="48"/>
      <c r="N416" s="48"/>
      <c r="O416" s="48"/>
      <c r="P416" s="48"/>
      <c r="Q416" s="48"/>
      <c r="R416" s="48"/>
      <c r="S416" s="48"/>
      <c r="T416" s="48"/>
      <c r="U416" s="48"/>
      <c r="V416" s="48"/>
      <c r="W416" s="51" t="s">
        <v>441</v>
      </c>
      <c r="X416" t="str">
        <f t="shared" si="12"/>
        <v>DH;DH;CB;SS</v>
      </c>
      <c r="Y416" cm="1">
        <f t="array" ref="Y416">SUM(_xlfn.XLOOKUP(_xlfn.TOROW(F416:V416,1),$AN$34:$AN$43,$AL$34:$AL$43,,0,1))</f>
        <v>29</v>
      </c>
      <c r="Z416">
        <f t="shared" si="13"/>
        <v>4</v>
      </c>
      <c r="AA416" t="str">
        <v>BB</v>
      </c>
      <c r="AG416">
        <v>10336</v>
      </c>
      <c r="AH416">
        <v>12</v>
      </c>
      <c r="AJ416">
        <v>10336</v>
      </c>
      <c r="AT416">
        <v>4</v>
      </c>
    </row>
    <row r="417" spans="2:46" ht="15" customHeight="1">
      <c r="B417" s="48">
        <v>2187</v>
      </c>
      <c r="C417" s="49">
        <v>45445</v>
      </c>
      <c r="D417" s="50">
        <v>0.60008101851851847</v>
      </c>
      <c r="E417" s="48" t="s">
        <v>8504</v>
      </c>
      <c r="F417" s="48" t="s">
        <v>189</v>
      </c>
      <c r="G417" s="48" t="s">
        <v>189</v>
      </c>
      <c r="H417" s="48" t="s">
        <v>319</v>
      </c>
      <c r="I417" s="48" t="s">
        <v>803</v>
      </c>
      <c r="J417" s="48" t="s">
        <v>319</v>
      </c>
      <c r="K417" s="48" t="s">
        <v>319</v>
      </c>
      <c r="L417" s="48" t="s">
        <v>189</v>
      </c>
      <c r="M417" s="48"/>
      <c r="N417" s="48"/>
      <c r="O417" s="48"/>
      <c r="P417" s="48"/>
      <c r="Q417" s="48"/>
      <c r="R417" s="48"/>
      <c r="S417" s="48"/>
      <c r="T417" s="48"/>
      <c r="U417" s="48"/>
      <c r="V417" s="48"/>
      <c r="W417" s="51" t="s">
        <v>442</v>
      </c>
      <c r="X417" t="str">
        <f t="shared" si="12"/>
        <v>JB;JB;FR;SS;FR;FR;JB</v>
      </c>
      <c r="Y417" cm="1">
        <f t="array" ref="Y417">SUM(_xlfn.XLOOKUP(_xlfn.TOROW(F417:V417,1),$AN$34:$AN$43,$AL$34:$AL$43,,0,1))</f>
        <v>15</v>
      </c>
      <c r="Z417">
        <f t="shared" si="13"/>
        <v>7</v>
      </c>
      <c r="AA417" t="str">
        <v>BB</v>
      </c>
      <c r="AG417">
        <v>10375</v>
      </c>
      <c r="AH417">
        <v>12</v>
      </c>
      <c r="AJ417">
        <v>10375</v>
      </c>
      <c r="AT417">
        <v>7</v>
      </c>
    </row>
    <row r="418" spans="2:46" ht="15" customHeight="1">
      <c r="B418" s="48">
        <v>2188</v>
      </c>
      <c r="C418" s="49">
        <v>45445</v>
      </c>
      <c r="D418" s="50">
        <v>0.60078703703703706</v>
      </c>
      <c r="E418" s="48" t="s">
        <v>8505</v>
      </c>
      <c r="F418" s="48" t="s">
        <v>194</v>
      </c>
      <c r="G418" s="48" t="s">
        <v>280</v>
      </c>
      <c r="H418" s="48" t="s">
        <v>189</v>
      </c>
      <c r="I418" s="48" t="s">
        <v>304</v>
      </c>
      <c r="J418" s="48" t="s">
        <v>189</v>
      </c>
      <c r="K418" s="48" t="s">
        <v>803</v>
      </c>
      <c r="L418" s="48" t="s">
        <v>194</v>
      </c>
      <c r="M418" s="48" t="s">
        <v>280</v>
      </c>
      <c r="N418" s="48" t="s">
        <v>133</v>
      </c>
      <c r="O418" s="48"/>
      <c r="P418" s="48"/>
      <c r="Q418" s="48"/>
      <c r="R418" s="48"/>
      <c r="S418" s="48"/>
      <c r="T418" s="48"/>
      <c r="U418" s="48"/>
      <c r="V418" s="48"/>
      <c r="W418" s="51" t="s">
        <v>443</v>
      </c>
      <c r="X418" t="str">
        <f t="shared" si="12"/>
        <v>DH;WB;JB;HD;JB;SS;DH;WB;SO</v>
      </c>
      <c r="Y418" cm="1">
        <f t="array" ref="Y418">SUM(_xlfn.XLOOKUP(_xlfn.TOROW(F418:V418,1),$AN$34:$AN$43,$AL$34:$AL$43,,0,1))</f>
        <v>54</v>
      </c>
      <c r="Z418">
        <f t="shared" si="13"/>
        <v>9</v>
      </c>
      <c r="AA418" t="str">
        <v>BB</v>
      </c>
      <c r="AG418">
        <v>10509</v>
      </c>
      <c r="AH418">
        <v>12</v>
      </c>
      <c r="AJ418">
        <v>10509</v>
      </c>
      <c r="AT418">
        <v>9</v>
      </c>
    </row>
    <row r="419" spans="2:46" ht="15" customHeight="1">
      <c r="B419" s="48">
        <v>2189</v>
      </c>
      <c r="C419" s="49">
        <v>45445</v>
      </c>
      <c r="D419" s="50">
        <v>0.60239583333333335</v>
      </c>
      <c r="E419" s="48" t="s">
        <v>8506</v>
      </c>
      <c r="F419" s="48" t="s">
        <v>194</v>
      </c>
      <c r="G419" s="48" t="s">
        <v>243</v>
      </c>
      <c r="H419" s="48" t="s">
        <v>189</v>
      </c>
      <c r="I419" s="48" t="s">
        <v>189</v>
      </c>
      <c r="J419" s="48"/>
      <c r="K419" s="48"/>
      <c r="L419" s="48"/>
      <c r="M419" s="48"/>
      <c r="N419" s="48"/>
      <c r="O419" s="48"/>
      <c r="P419" s="48"/>
      <c r="Q419" s="48"/>
      <c r="R419" s="48"/>
      <c r="S419" s="48"/>
      <c r="T419" s="48"/>
      <c r="U419" s="48"/>
      <c r="V419" s="48"/>
      <c r="W419" s="51" t="s">
        <v>444</v>
      </c>
      <c r="X419" t="str">
        <f t="shared" si="12"/>
        <v>DH;CB;JB;JB</v>
      </c>
      <c r="Y419" cm="1">
        <f t="array" ref="Y419">SUM(_xlfn.XLOOKUP(_xlfn.TOROW(F419:V419,1),$AN$34:$AN$43,$AL$34:$AL$43,,0,1))</f>
        <v>19</v>
      </c>
      <c r="Z419">
        <f t="shared" si="13"/>
        <v>4</v>
      </c>
      <c r="AA419" t="str">
        <v>SS</v>
      </c>
      <c r="AG419">
        <v>10592</v>
      </c>
      <c r="AH419">
        <v>12</v>
      </c>
      <c r="AJ419">
        <v>10592</v>
      </c>
      <c r="AT419">
        <v>4</v>
      </c>
    </row>
    <row r="420" spans="2:46" ht="15" customHeight="1">
      <c r="B420" s="48">
        <v>2190</v>
      </c>
      <c r="C420" s="49">
        <v>45445</v>
      </c>
      <c r="D420" s="50">
        <v>0.60271990740740744</v>
      </c>
      <c r="E420" s="48" t="s">
        <v>8507</v>
      </c>
      <c r="F420" s="48" t="s">
        <v>51</v>
      </c>
      <c r="G420" s="48" t="s">
        <v>51</v>
      </c>
      <c r="H420" s="48" t="s">
        <v>51</v>
      </c>
      <c r="I420" s="48" t="s">
        <v>51</v>
      </c>
      <c r="J420" s="48" t="s">
        <v>719</v>
      </c>
      <c r="K420" s="48" t="s">
        <v>194</v>
      </c>
      <c r="L420" s="48"/>
      <c r="M420" s="48"/>
      <c r="N420" s="48"/>
      <c r="O420" s="48"/>
      <c r="P420" s="48"/>
      <c r="Q420" s="48"/>
      <c r="R420" s="48"/>
      <c r="S420" s="48"/>
      <c r="T420" s="48"/>
      <c r="U420" s="48"/>
      <c r="V420" s="48"/>
      <c r="W420" s="51" t="s">
        <v>445</v>
      </c>
      <c r="X420" t="str">
        <f t="shared" si="12"/>
        <v>BB;BB;BB;BB;BE;DH</v>
      </c>
      <c r="Y420" cm="1">
        <f t="array" ref="Y420">SUM(_xlfn.XLOOKUP(_xlfn.TOROW(F420:V420,1),$AN$34:$AN$43,$AL$34:$AL$43,,0,1))</f>
        <v>54</v>
      </c>
      <c r="Z420">
        <f t="shared" si="13"/>
        <v>6</v>
      </c>
      <c r="AA420" t="str">
        <v>SO</v>
      </c>
      <c r="AG420">
        <v>10649</v>
      </c>
      <c r="AH420">
        <v>12</v>
      </c>
      <c r="AJ420">
        <v>10649</v>
      </c>
      <c r="AT420">
        <v>6</v>
      </c>
    </row>
    <row r="421" spans="2:46" ht="15" customHeight="1">
      <c r="B421" s="48">
        <v>2191</v>
      </c>
      <c r="C421" s="49">
        <v>45445</v>
      </c>
      <c r="D421" s="50">
        <v>0.60315972222222225</v>
      </c>
      <c r="E421" s="48" t="s">
        <v>8258</v>
      </c>
      <c r="F421" s="48" t="s">
        <v>304</v>
      </c>
      <c r="G421" s="48" t="s">
        <v>304</v>
      </c>
      <c r="H421" s="48" t="s">
        <v>304</v>
      </c>
      <c r="I421" s="48" t="s">
        <v>304</v>
      </c>
      <c r="J421" s="48"/>
      <c r="K421" s="48"/>
      <c r="L421" s="48"/>
      <c r="M421" s="48"/>
      <c r="N421" s="48"/>
      <c r="O421" s="48"/>
      <c r="P421" s="48"/>
      <c r="Q421" s="48"/>
      <c r="R421" s="48"/>
      <c r="S421" s="48"/>
      <c r="T421" s="48"/>
      <c r="U421" s="48"/>
      <c r="V421" s="48"/>
      <c r="W421" s="51" t="s">
        <v>178</v>
      </c>
      <c r="X421" t="str">
        <f t="shared" si="12"/>
        <v>HD;HD;HD;HD</v>
      </c>
      <c r="Y421" cm="1">
        <f t="array" ref="Y421">SUM(_xlfn.XLOOKUP(_xlfn.TOROW(F421:V421,1),$AN$34:$AN$43,$AL$34:$AL$43,,0,1))</f>
        <v>28</v>
      </c>
      <c r="Z421">
        <f t="shared" si="13"/>
        <v>4</v>
      </c>
      <c r="AA421" t="str">
        <v>WB</v>
      </c>
      <c r="AG421">
        <v>10705</v>
      </c>
      <c r="AH421">
        <v>12</v>
      </c>
      <c r="AJ421">
        <v>10705</v>
      </c>
      <c r="AT421">
        <v>4</v>
      </c>
    </row>
    <row r="422" spans="2:46" ht="15" customHeight="1">
      <c r="B422" s="48">
        <v>2192</v>
      </c>
      <c r="C422" s="49">
        <v>45445</v>
      </c>
      <c r="D422" s="50">
        <v>0.60675925925925922</v>
      </c>
      <c r="E422" s="48" t="s">
        <v>8508</v>
      </c>
      <c r="F422" s="48" t="s">
        <v>803</v>
      </c>
      <c r="G422" s="48" t="s">
        <v>803</v>
      </c>
      <c r="H422" s="48" t="s">
        <v>304</v>
      </c>
      <c r="I422" s="48" t="s">
        <v>194</v>
      </c>
      <c r="J422" s="48" t="s">
        <v>194</v>
      </c>
      <c r="K422" s="48" t="s">
        <v>51</v>
      </c>
      <c r="L422" s="48"/>
      <c r="M422" s="48"/>
      <c r="N422" s="48"/>
      <c r="O422" s="48"/>
      <c r="P422" s="48"/>
      <c r="Q422" s="48"/>
      <c r="R422" s="48"/>
      <c r="S422" s="48"/>
      <c r="T422" s="48"/>
      <c r="U422" s="48"/>
      <c r="V422" s="48"/>
      <c r="W422" s="51" t="s">
        <v>446</v>
      </c>
      <c r="X422" t="str">
        <f t="shared" si="12"/>
        <v>SS;SS;HD;DH;DH;BB</v>
      </c>
      <c r="Y422" cm="1">
        <f t="array" ref="Y422">SUM(_xlfn.XLOOKUP(_xlfn.TOROW(F422:V422,1),$AN$34:$AN$43,$AL$34:$AL$43,,0,1))</f>
        <v>41</v>
      </c>
      <c r="Z422">
        <f t="shared" si="13"/>
        <v>6</v>
      </c>
      <c r="AA422" t="str">
        <v>WB</v>
      </c>
      <c r="AG422">
        <v>10708</v>
      </c>
      <c r="AH422">
        <v>12</v>
      </c>
      <c r="AJ422">
        <v>10708</v>
      </c>
      <c r="AT422">
        <v>6</v>
      </c>
    </row>
    <row r="423" spans="2:46" ht="15" customHeight="1">
      <c r="B423" s="48">
        <v>2193</v>
      </c>
      <c r="C423" s="49">
        <v>45445</v>
      </c>
      <c r="D423" s="50">
        <v>0.60733796296296294</v>
      </c>
      <c r="E423" s="48" t="s">
        <v>8509</v>
      </c>
      <c r="F423" s="48" t="s">
        <v>319</v>
      </c>
      <c r="G423" s="48" t="s">
        <v>319</v>
      </c>
      <c r="H423" s="48" t="s">
        <v>319</v>
      </c>
      <c r="I423" s="48" t="s">
        <v>194</v>
      </c>
      <c r="J423" s="48" t="s">
        <v>194</v>
      </c>
      <c r="K423" s="48" t="s">
        <v>194</v>
      </c>
      <c r="L423" s="48" t="s">
        <v>194</v>
      </c>
      <c r="M423" s="48" t="s">
        <v>280</v>
      </c>
      <c r="N423" s="48" t="s">
        <v>280</v>
      </c>
      <c r="O423" s="48"/>
      <c r="P423" s="48"/>
      <c r="Q423" s="48"/>
      <c r="R423" s="48"/>
      <c r="S423" s="48"/>
      <c r="T423" s="48"/>
      <c r="U423" s="48"/>
      <c r="V423" s="48"/>
      <c r="W423" s="51" t="s">
        <v>447</v>
      </c>
      <c r="X423" t="str">
        <f t="shared" si="12"/>
        <v>FR;FR;FR;DH;DH;DH;DH;WB;WB</v>
      </c>
      <c r="Y423" cm="1">
        <f t="array" ref="Y423">SUM(_xlfn.XLOOKUP(_xlfn.TOROW(F423:V423,1),$AN$34:$AN$43,$AL$34:$AL$43,,0,1))</f>
        <v>67</v>
      </c>
      <c r="Z423">
        <f t="shared" si="13"/>
        <v>9</v>
      </c>
      <c r="AA423" t="str">
        <v>WB</v>
      </c>
      <c r="AG423">
        <v>1786</v>
      </c>
      <c r="AH423">
        <v>11</v>
      </c>
      <c r="AJ423">
        <v>1786</v>
      </c>
      <c r="AT423">
        <v>9</v>
      </c>
    </row>
    <row r="424" spans="2:46" ht="15" customHeight="1">
      <c r="B424" s="48">
        <v>2194</v>
      </c>
      <c r="C424" s="49">
        <v>45445</v>
      </c>
      <c r="D424" s="50">
        <v>0.61113425925925924</v>
      </c>
      <c r="E424" s="48" t="s">
        <v>8510</v>
      </c>
      <c r="F424" s="48" t="s">
        <v>803</v>
      </c>
      <c r="G424" s="48" t="s">
        <v>803</v>
      </c>
      <c r="H424" s="48" t="s">
        <v>189</v>
      </c>
      <c r="I424" s="48" t="s">
        <v>803</v>
      </c>
      <c r="J424" s="48" t="s">
        <v>803</v>
      </c>
      <c r="K424" s="48" t="s">
        <v>194</v>
      </c>
      <c r="L424" s="48" t="s">
        <v>194</v>
      </c>
      <c r="M424" s="48"/>
      <c r="N424" s="48"/>
      <c r="O424" s="48"/>
      <c r="P424" s="48"/>
      <c r="Q424" s="48"/>
      <c r="R424" s="48"/>
      <c r="S424" s="48"/>
      <c r="T424" s="48"/>
      <c r="U424" s="48"/>
      <c r="V424" s="48"/>
      <c r="W424" s="51" t="s">
        <v>448</v>
      </c>
      <c r="X424" t="str">
        <f t="shared" si="12"/>
        <v>SS;SS;JB;SS;SS;DH;DH</v>
      </c>
      <c r="Y424" cm="1">
        <f t="array" ref="Y424">SUM(_xlfn.XLOOKUP(_xlfn.TOROW(F424:V424,1),$AN$34:$AN$43,$AL$34:$AL$43,,0,1))</f>
        <v>31</v>
      </c>
      <c r="Z424">
        <f t="shared" si="13"/>
        <v>7</v>
      </c>
      <c r="AA424" t="str">
        <v>CB</v>
      </c>
      <c r="AG424">
        <v>1822</v>
      </c>
      <c r="AH424">
        <v>11</v>
      </c>
      <c r="AJ424">
        <v>1822</v>
      </c>
      <c r="AT424">
        <v>7</v>
      </c>
    </row>
    <row r="425" spans="2:46" ht="15" customHeight="1">
      <c r="B425" s="48">
        <v>2195</v>
      </c>
      <c r="C425" s="49">
        <v>45445</v>
      </c>
      <c r="D425" s="50">
        <v>0.61192129629629632</v>
      </c>
      <c r="E425" s="48" t="s">
        <v>8511</v>
      </c>
      <c r="F425" s="48" t="s">
        <v>133</v>
      </c>
      <c r="G425" s="48" t="s">
        <v>304</v>
      </c>
      <c r="H425" s="48" t="s">
        <v>304</v>
      </c>
      <c r="I425" s="48" t="s">
        <v>304</v>
      </c>
      <c r="J425" s="48" t="s">
        <v>304</v>
      </c>
      <c r="K425" s="48" t="s">
        <v>243</v>
      </c>
      <c r="L425" s="48"/>
      <c r="M425" s="48"/>
      <c r="N425" s="48"/>
      <c r="O425" s="48"/>
      <c r="P425" s="48"/>
      <c r="Q425" s="48"/>
      <c r="R425" s="48"/>
      <c r="S425" s="48"/>
      <c r="T425" s="48"/>
      <c r="U425" s="48"/>
      <c r="V425" s="48"/>
      <c r="W425" s="51" t="s">
        <v>449</v>
      </c>
      <c r="X425" t="str">
        <f t="shared" si="12"/>
        <v>SO;HD;HD;HD;HD;CB</v>
      </c>
      <c r="Y425" cm="1">
        <f t="array" ref="Y425">SUM(_xlfn.XLOOKUP(_xlfn.TOROW(F425:V425,1),$AN$34:$AN$43,$AL$34:$AL$43,,0,1))</f>
        <v>38</v>
      </c>
      <c r="Z425">
        <f t="shared" si="13"/>
        <v>6</v>
      </c>
      <c r="AA425" t="str">
        <v>CB</v>
      </c>
      <c r="AG425">
        <v>1853</v>
      </c>
      <c r="AH425">
        <v>11</v>
      </c>
      <c r="AJ425">
        <v>1853</v>
      </c>
      <c r="AT425">
        <v>6</v>
      </c>
    </row>
    <row r="426" spans="2:46" ht="15" customHeight="1">
      <c r="B426" s="48">
        <v>2196</v>
      </c>
      <c r="C426" s="49">
        <v>45445</v>
      </c>
      <c r="D426" s="50">
        <v>0.61438657407407404</v>
      </c>
      <c r="E426" s="48" t="s">
        <v>8512</v>
      </c>
      <c r="F426" s="48" t="s">
        <v>280</v>
      </c>
      <c r="G426" s="48" t="s">
        <v>304</v>
      </c>
      <c r="H426" s="48" t="s">
        <v>133</v>
      </c>
      <c r="I426" s="48" t="s">
        <v>133</v>
      </c>
      <c r="J426" s="48" t="s">
        <v>280</v>
      </c>
      <c r="K426" s="48" t="s">
        <v>719</v>
      </c>
      <c r="L426" s="48" t="s">
        <v>803</v>
      </c>
      <c r="M426" s="48"/>
      <c r="N426" s="48"/>
      <c r="O426" s="48"/>
      <c r="P426" s="48"/>
      <c r="Q426" s="48"/>
      <c r="R426" s="48"/>
      <c r="S426" s="48"/>
      <c r="T426" s="48"/>
      <c r="U426" s="48"/>
      <c r="V426" s="48"/>
      <c r="W426" s="51" t="s">
        <v>450</v>
      </c>
      <c r="X426" t="str">
        <f t="shared" si="12"/>
        <v>WB;HD;SO;SO;WB;BE;SS</v>
      </c>
      <c r="Y426" cm="1">
        <f t="array" ref="Y426">SUM(_xlfn.XLOOKUP(_xlfn.TOROW(F426:V426,1),$AN$34:$AN$43,$AL$34:$AL$43,,0,1))</f>
        <v>41</v>
      </c>
      <c r="Z426">
        <f t="shared" si="13"/>
        <v>7</v>
      </c>
      <c r="AA426" t="str">
        <v>CB</v>
      </c>
      <c r="AG426">
        <v>1870</v>
      </c>
      <c r="AH426">
        <v>11</v>
      </c>
      <c r="AJ426">
        <v>1870</v>
      </c>
      <c r="AT426">
        <v>7</v>
      </c>
    </row>
    <row r="427" spans="2:46" ht="15" customHeight="1">
      <c r="B427" s="48">
        <v>2197</v>
      </c>
      <c r="C427" s="49">
        <v>45445</v>
      </c>
      <c r="D427" s="50">
        <v>0.61468750000000005</v>
      </c>
      <c r="E427" s="48" t="s">
        <v>8513</v>
      </c>
      <c r="F427" s="48" t="s">
        <v>194</v>
      </c>
      <c r="G427" s="48" t="s">
        <v>194</v>
      </c>
      <c r="H427" s="48" t="s">
        <v>304</v>
      </c>
      <c r="I427" s="48" t="s">
        <v>304</v>
      </c>
      <c r="J427" s="48" t="s">
        <v>719</v>
      </c>
      <c r="K427" s="48" t="s">
        <v>51</v>
      </c>
      <c r="L427" s="48"/>
      <c r="M427" s="48"/>
      <c r="N427" s="48"/>
      <c r="O427" s="48"/>
      <c r="P427" s="48"/>
      <c r="Q427" s="48"/>
      <c r="R427" s="48"/>
      <c r="S427" s="48"/>
      <c r="T427" s="48"/>
      <c r="U427" s="48"/>
      <c r="V427" s="48"/>
      <c r="W427" s="51" t="s">
        <v>451</v>
      </c>
      <c r="X427" t="str">
        <f t="shared" si="12"/>
        <v>DH;DH;HD;HD;BE;BB</v>
      </c>
      <c r="Y427" cm="1">
        <f t="array" ref="Y427">SUM(_xlfn.XLOOKUP(_xlfn.TOROW(F427:V427,1),$AN$34:$AN$43,$AL$34:$AL$43,,0,1))</f>
        <v>47</v>
      </c>
      <c r="Z427">
        <f t="shared" si="13"/>
        <v>6</v>
      </c>
      <c r="AA427" t="str">
        <v>DH</v>
      </c>
      <c r="AG427">
        <v>1892</v>
      </c>
      <c r="AH427">
        <v>11</v>
      </c>
      <c r="AJ427">
        <v>1892</v>
      </c>
      <c r="AT427">
        <v>6</v>
      </c>
    </row>
    <row r="428" spans="2:46" ht="15" customHeight="1">
      <c r="B428" s="48">
        <v>2198</v>
      </c>
      <c r="C428" s="49">
        <v>45445</v>
      </c>
      <c r="D428" s="50">
        <v>0.61614583333333328</v>
      </c>
      <c r="E428" s="48" t="s">
        <v>8514</v>
      </c>
      <c r="F428" s="48" t="s">
        <v>133</v>
      </c>
      <c r="G428" s="48" t="s">
        <v>319</v>
      </c>
      <c r="H428" s="48" t="s">
        <v>243</v>
      </c>
      <c r="I428" s="48" t="s">
        <v>243</v>
      </c>
      <c r="J428" s="48" t="s">
        <v>243</v>
      </c>
      <c r="K428" s="48" t="s">
        <v>243</v>
      </c>
      <c r="L428" s="48"/>
      <c r="M428" s="48"/>
      <c r="N428" s="48"/>
      <c r="O428" s="48"/>
      <c r="P428" s="48"/>
      <c r="Q428" s="48"/>
      <c r="R428" s="48"/>
      <c r="S428" s="48"/>
      <c r="T428" s="48"/>
      <c r="U428" s="48"/>
      <c r="V428" s="48"/>
      <c r="W428" s="51" t="s">
        <v>452</v>
      </c>
      <c r="X428" t="str">
        <f t="shared" si="12"/>
        <v>SO;FR;CB;CB;CB;CB</v>
      </c>
      <c r="Y428" cm="1">
        <f t="array" ref="Y428">SUM(_xlfn.XLOOKUP(_xlfn.TOROW(F428:V428,1),$AN$34:$AN$43,$AL$34:$AL$43,,0,1))</f>
        <v>37</v>
      </c>
      <c r="Z428">
        <f t="shared" si="13"/>
        <v>6</v>
      </c>
      <c r="AA428" t="str">
        <v>SS</v>
      </c>
      <c r="AG428">
        <v>1914</v>
      </c>
      <c r="AH428">
        <v>11</v>
      </c>
      <c r="AJ428">
        <v>1914</v>
      </c>
      <c r="AT428">
        <v>6</v>
      </c>
    </row>
    <row r="429" spans="2:46" ht="15" customHeight="1">
      <c r="B429" s="48">
        <v>2199</v>
      </c>
      <c r="C429" s="49">
        <v>45445</v>
      </c>
      <c r="D429" s="50">
        <v>0.61641203703703706</v>
      </c>
      <c r="E429" s="48" t="s">
        <v>8515</v>
      </c>
      <c r="F429" s="48" t="s">
        <v>803</v>
      </c>
      <c r="G429" s="48" t="s">
        <v>803</v>
      </c>
      <c r="H429" s="48" t="s">
        <v>719</v>
      </c>
      <c r="I429" s="48" t="s">
        <v>719</v>
      </c>
      <c r="J429" s="48" t="s">
        <v>803</v>
      </c>
      <c r="K429" s="48" t="s">
        <v>304</v>
      </c>
      <c r="L429" s="48"/>
      <c r="M429" s="48"/>
      <c r="N429" s="48"/>
      <c r="O429" s="48"/>
      <c r="P429" s="48"/>
      <c r="Q429" s="48"/>
      <c r="R429" s="48"/>
      <c r="S429" s="48"/>
      <c r="T429" s="48"/>
      <c r="U429" s="48"/>
      <c r="V429" s="48"/>
      <c r="W429" s="51" t="s">
        <v>453</v>
      </c>
      <c r="X429" t="str">
        <f t="shared" si="12"/>
        <v>SS;SS;BE;BE;SS;HD</v>
      </c>
      <c r="Y429" cm="1">
        <f t="array" ref="Y429">SUM(_xlfn.XLOOKUP(_xlfn.TOROW(F429:V429,1),$AN$34:$AN$43,$AL$34:$AL$43,,0,1))</f>
        <v>26</v>
      </c>
      <c r="Z429">
        <f t="shared" si="13"/>
        <v>6</v>
      </c>
      <c r="AA429" t="str">
        <v>SS</v>
      </c>
      <c r="AG429">
        <v>1952</v>
      </c>
      <c r="AH429">
        <v>11</v>
      </c>
      <c r="AJ429">
        <v>1952</v>
      </c>
      <c r="AT429">
        <v>6</v>
      </c>
    </row>
    <row r="430" spans="2:46" ht="15" customHeight="1">
      <c r="B430" s="48">
        <v>2200</v>
      </c>
      <c r="C430" s="49">
        <v>45445</v>
      </c>
      <c r="D430" s="50">
        <v>0.61695601851851856</v>
      </c>
      <c r="E430" s="48" t="s">
        <v>8516</v>
      </c>
      <c r="F430" s="48" t="s">
        <v>189</v>
      </c>
      <c r="G430" s="48" t="s">
        <v>189</v>
      </c>
      <c r="H430" s="48" t="s">
        <v>304</v>
      </c>
      <c r="I430" s="48" t="s">
        <v>304</v>
      </c>
      <c r="J430" s="48" t="s">
        <v>304</v>
      </c>
      <c r="K430" s="48" t="s">
        <v>51</v>
      </c>
      <c r="L430" s="48" t="s">
        <v>719</v>
      </c>
      <c r="M430" s="48"/>
      <c r="N430" s="48"/>
      <c r="O430" s="48"/>
      <c r="P430" s="48"/>
      <c r="Q430" s="48"/>
      <c r="R430" s="48"/>
      <c r="S430" s="48"/>
      <c r="T430" s="48"/>
      <c r="U430" s="48"/>
      <c r="V430" s="48"/>
      <c r="W430" s="51" t="s">
        <v>454</v>
      </c>
      <c r="X430" t="str">
        <f t="shared" si="12"/>
        <v>JB;JB;HD;HD;HD;BB;BE</v>
      </c>
      <c r="Y430" cm="1">
        <f t="array" ref="Y430">SUM(_xlfn.XLOOKUP(_xlfn.TOROW(F430:V430,1),$AN$34:$AN$43,$AL$34:$AL$43,,0,1))</f>
        <v>38</v>
      </c>
      <c r="Z430">
        <f t="shared" si="13"/>
        <v>7</v>
      </c>
      <c r="AA430" t="str">
        <v>DH</v>
      </c>
      <c r="AG430">
        <v>1954</v>
      </c>
      <c r="AH430">
        <v>11</v>
      </c>
      <c r="AJ430">
        <v>1954</v>
      </c>
      <c r="AT430">
        <v>7</v>
      </c>
    </row>
    <row r="431" spans="2:46" ht="15" customHeight="1">
      <c r="B431" s="48">
        <v>2201</v>
      </c>
      <c r="C431" s="49">
        <v>45445</v>
      </c>
      <c r="D431" s="50">
        <v>0.62282407407407403</v>
      </c>
      <c r="E431" s="48" t="s">
        <v>8517</v>
      </c>
      <c r="F431" s="48" t="s">
        <v>319</v>
      </c>
      <c r="G431" s="48" t="s">
        <v>243</v>
      </c>
      <c r="H431" s="48" t="s">
        <v>133</v>
      </c>
      <c r="I431" s="48" t="s">
        <v>133</v>
      </c>
      <c r="J431" s="48"/>
      <c r="K431" s="48"/>
      <c r="L431" s="48"/>
      <c r="M431" s="48"/>
      <c r="N431" s="48"/>
      <c r="O431" s="48"/>
      <c r="P431" s="48"/>
      <c r="Q431" s="48"/>
      <c r="R431" s="48"/>
      <c r="S431" s="48"/>
      <c r="T431" s="48"/>
      <c r="U431" s="48"/>
      <c r="V431" s="48"/>
      <c r="W431" s="51" t="s">
        <v>455</v>
      </c>
      <c r="X431" t="str">
        <f t="shared" si="12"/>
        <v>FR;CB;SO;SO</v>
      </c>
      <c r="Y431" cm="1">
        <f t="array" ref="Y431">SUM(_xlfn.XLOOKUP(_xlfn.TOROW(F431:V431,1),$AN$34:$AN$43,$AL$34:$AL$43,,0,1))</f>
        <v>15</v>
      </c>
      <c r="Z431">
        <f t="shared" si="13"/>
        <v>4</v>
      </c>
      <c r="AA431" t="str">
        <v>DH</v>
      </c>
      <c r="AG431">
        <v>2004</v>
      </c>
      <c r="AH431">
        <v>11</v>
      </c>
      <c r="AJ431">
        <v>2004</v>
      </c>
      <c r="AT431">
        <v>4</v>
      </c>
    </row>
    <row r="432" spans="2:46" ht="15" customHeight="1">
      <c r="B432" s="48">
        <v>2202</v>
      </c>
      <c r="C432" s="49">
        <v>45445</v>
      </c>
      <c r="D432" s="50">
        <v>0.62619212962962967</v>
      </c>
      <c r="E432" s="48" t="s">
        <v>8518</v>
      </c>
      <c r="F432" s="48" t="s">
        <v>280</v>
      </c>
      <c r="G432" s="48" t="s">
        <v>194</v>
      </c>
      <c r="H432" s="48" t="s">
        <v>719</v>
      </c>
      <c r="I432" s="48" t="s">
        <v>319</v>
      </c>
      <c r="J432" s="48" t="s">
        <v>280</v>
      </c>
      <c r="K432" s="48" t="s">
        <v>194</v>
      </c>
      <c r="L432" s="48"/>
      <c r="M432" s="48"/>
      <c r="N432" s="48"/>
      <c r="O432" s="48"/>
      <c r="P432" s="48"/>
      <c r="Q432" s="48"/>
      <c r="R432" s="48"/>
      <c r="S432" s="48"/>
      <c r="T432" s="48"/>
      <c r="U432" s="48"/>
      <c r="V432" s="48"/>
      <c r="W432" s="51" t="s">
        <v>456</v>
      </c>
      <c r="X432" t="str">
        <f t="shared" si="12"/>
        <v>WB;DH;BE;FR;WB;DH</v>
      </c>
      <c r="Y432" cm="1">
        <f t="array" ref="Y432">SUM(_xlfn.XLOOKUP(_xlfn.TOROW(F432:V432,1),$AN$34:$AN$43,$AL$34:$AL$43,,0,1))</f>
        <v>48</v>
      </c>
      <c r="Z432">
        <f t="shared" si="13"/>
        <v>6</v>
      </c>
      <c r="AA432" t="str">
        <v>DH</v>
      </c>
      <c r="AG432">
        <v>2015</v>
      </c>
      <c r="AH432">
        <v>11</v>
      </c>
      <c r="AJ432">
        <v>2015</v>
      </c>
      <c r="AT432">
        <v>6</v>
      </c>
    </row>
    <row r="433" spans="2:46" ht="15" customHeight="1">
      <c r="B433" s="48">
        <v>2203</v>
      </c>
      <c r="C433" s="49">
        <v>45445</v>
      </c>
      <c r="D433" s="50">
        <v>0.62699074074074079</v>
      </c>
      <c r="E433" s="48" t="s">
        <v>8519</v>
      </c>
      <c r="F433" s="48" t="s">
        <v>133</v>
      </c>
      <c r="G433" s="48" t="s">
        <v>133</v>
      </c>
      <c r="H433" s="48" t="s">
        <v>133</v>
      </c>
      <c r="I433" s="48" t="s">
        <v>133</v>
      </c>
      <c r="J433" s="48" t="s">
        <v>194</v>
      </c>
      <c r="K433" s="48" t="s">
        <v>194</v>
      </c>
      <c r="L433" s="48" t="s">
        <v>719</v>
      </c>
      <c r="M433" s="48" t="s">
        <v>719</v>
      </c>
      <c r="N433" s="48" t="s">
        <v>194</v>
      </c>
      <c r="O433" s="48" t="s">
        <v>719</v>
      </c>
      <c r="P433" s="48" t="s">
        <v>189</v>
      </c>
      <c r="Q433" s="48" t="s">
        <v>189</v>
      </c>
      <c r="R433" s="48"/>
      <c r="S433" s="48"/>
      <c r="T433" s="48"/>
      <c r="U433" s="48"/>
      <c r="V433" s="48"/>
      <c r="W433" s="51" t="s">
        <v>457</v>
      </c>
      <c r="X433" t="str">
        <f t="shared" si="12"/>
        <v>SO;SO;SO;SO;DH;DH;BE;BE;DH;BE;JB;JB</v>
      </c>
      <c r="Y433" cm="1">
        <f t="array" ref="Y433">SUM(_xlfn.XLOOKUP(_xlfn.TOROW(F433:V433,1),$AN$34:$AN$43,$AL$34:$AL$43,,0,1))</f>
        <v>52</v>
      </c>
      <c r="Z433">
        <f t="shared" si="13"/>
        <v>12</v>
      </c>
      <c r="AA433" t="str">
        <v>BE</v>
      </c>
      <c r="AG433">
        <v>2108</v>
      </c>
      <c r="AH433">
        <v>11</v>
      </c>
      <c r="AJ433">
        <v>2108</v>
      </c>
      <c r="AT433">
        <v>12</v>
      </c>
    </row>
    <row r="434" spans="2:46" ht="15" customHeight="1">
      <c r="B434" s="48">
        <v>2204</v>
      </c>
      <c r="C434" s="49">
        <v>45445</v>
      </c>
      <c r="D434" s="50">
        <v>0.62967592592592592</v>
      </c>
      <c r="E434" s="48" t="s">
        <v>8520</v>
      </c>
      <c r="F434" s="48" t="s">
        <v>51</v>
      </c>
      <c r="G434" s="48" t="s">
        <v>133</v>
      </c>
      <c r="H434" s="48" t="s">
        <v>133</v>
      </c>
      <c r="I434" s="48" t="s">
        <v>133</v>
      </c>
      <c r="J434" s="48" t="s">
        <v>133</v>
      </c>
      <c r="K434" s="48"/>
      <c r="L434" s="48"/>
      <c r="M434" s="48"/>
      <c r="N434" s="48"/>
      <c r="O434" s="48"/>
      <c r="P434" s="48"/>
      <c r="Q434" s="48"/>
      <c r="R434" s="48"/>
      <c r="S434" s="48"/>
      <c r="T434" s="48"/>
      <c r="U434" s="48"/>
      <c r="V434" s="48"/>
      <c r="W434" s="51" t="s">
        <v>458</v>
      </c>
      <c r="X434" t="str">
        <f t="shared" si="12"/>
        <v>BB;SO;SO;SO;SO</v>
      </c>
      <c r="Y434" cm="1">
        <f t="array" ref="Y434">SUM(_xlfn.XLOOKUP(_xlfn.TOROW(F434:V434,1),$AN$34:$AN$43,$AL$34:$AL$43,,0,1))</f>
        <v>18</v>
      </c>
      <c r="Z434">
        <f t="shared" si="13"/>
        <v>5</v>
      </c>
      <c r="AA434" t="str">
        <v>BE</v>
      </c>
      <c r="AG434">
        <v>2135</v>
      </c>
      <c r="AH434">
        <v>11</v>
      </c>
      <c r="AJ434">
        <v>2135</v>
      </c>
      <c r="AT434">
        <v>5</v>
      </c>
    </row>
    <row r="435" spans="2:46" ht="15" customHeight="1">
      <c r="B435" s="48">
        <v>2205</v>
      </c>
      <c r="C435" s="49">
        <v>45445</v>
      </c>
      <c r="D435" s="50">
        <v>0.62972222222222218</v>
      </c>
      <c r="E435" s="48" t="s">
        <v>8521</v>
      </c>
      <c r="F435" s="48" t="s">
        <v>189</v>
      </c>
      <c r="G435" s="48" t="s">
        <v>189</v>
      </c>
      <c r="H435" s="48" t="s">
        <v>194</v>
      </c>
      <c r="I435" s="48" t="s">
        <v>194</v>
      </c>
      <c r="J435" s="48" t="s">
        <v>194</v>
      </c>
      <c r="K435" s="48" t="s">
        <v>194</v>
      </c>
      <c r="L435" s="48"/>
      <c r="M435" s="48"/>
      <c r="N435" s="48"/>
      <c r="O435" s="48"/>
      <c r="P435" s="48"/>
      <c r="Q435" s="48"/>
      <c r="R435" s="48"/>
      <c r="S435" s="48"/>
      <c r="T435" s="48"/>
      <c r="U435" s="48"/>
      <c r="V435" s="48"/>
      <c r="W435" s="51" t="s">
        <v>459</v>
      </c>
      <c r="X435" t="str">
        <f t="shared" si="12"/>
        <v>JB;JB;DH;DH;DH;DH</v>
      </c>
      <c r="Y435" cm="1">
        <f t="array" ref="Y435">SUM(_xlfn.XLOOKUP(_xlfn.TOROW(F435:V435,1),$AN$34:$AN$43,$AL$34:$AL$43,,0,1))</f>
        <v>38</v>
      </c>
      <c r="Z435">
        <f t="shared" si="13"/>
        <v>6</v>
      </c>
      <c r="AA435" t="str">
        <v>BE</v>
      </c>
      <c r="AG435">
        <v>2222</v>
      </c>
      <c r="AH435">
        <v>11</v>
      </c>
      <c r="AJ435">
        <v>2222</v>
      </c>
      <c r="AT435">
        <v>6</v>
      </c>
    </row>
    <row r="436" spans="2:46" ht="15" customHeight="1">
      <c r="B436" s="48">
        <v>2206</v>
      </c>
      <c r="C436" s="49">
        <v>45445</v>
      </c>
      <c r="D436" s="50">
        <v>0.62986111111111109</v>
      </c>
      <c r="E436" s="48" t="s">
        <v>8522</v>
      </c>
      <c r="F436" s="48" t="s">
        <v>280</v>
      </c>
      <c r="G436" s="48" t="s">
        <v>280</v>
      </c>
      <c r="H436" s="48" t="s">
        <v>280</v>
      </c>
      <c r="I436" s="48" t="s">
        <v>133</v>
      </c>
      <c r="J436" s="48"/>
      <c r="K436" s="48"/>
      <c r="L436" s="48"/>
      <c r="M436" s="48"/>
      <c r="N436" s="48"/>
      <c r="O436" s="48"/>
      <c r="P436" s="48"/>
      <c r="Q436" s="48"/>
      <c r="R436" s="48"/>
      <c r="S436" s="48"/>
      <c r="T436" s="48"/>
      <c r="U436" s="48"/>
      <c r="V436" s="48"/>
      <c r="W436" s="51" t="s">
        <v>460</v>
      </c>
      <c r="X436" t="str">
        <f t="shared" si="12"/>
        <v>WB;WB;WB;SO</v>
      </c>
      <c r="Y436" cm="1">
        <f t="array" ref="Y436">SUM(_xlfn.XLOOKUP(_xlfn.TOROW(F436:V436,1),$AN$34:$AN$43,$AL$34:$AL$43,,0,1))</f>
        <v>35</v>
      </c>
      <c r="Z436">
        <f t="shared" si="13"/>
        <v>4</v>
      </c>
      <c r="AA436" t="str">
        <v>WB</v>
      </c>
      <c r="AG436">
        <v>2230</v>
      </c>
      <c r="AH436">
        <v>11</v>
      </c>
      <c r="AJ436">
        <v>2230</v>
      </c>
      <c r="AT436">
        <v>4</v>
      </c>
    </row>
    <row r="437" spans="2:46" ht="15" customHeight="1">
      <c r="B437" s="48">
        <v>2207</v>
      </c>
      <c r="C437" s="49">
        <v>45445</v>
      </c>
      <c r="D437" s="50">
        <v>0.63094907407407408</v>
      </c>
      <c r="E437" s="48" t="s">
        <v>8523</v>
      </c>
      <c r="F437" s="48" t="s">
        <v>319</v>
      </c>
      <c r="G437" s="48" t="s">
        <v>319</v>
      </c>
      <c r="H437" s="48" t="s">
        <v>194</v>
      </c>
      <c r="I437" s="48" t="s">
        <v>243</v>
      </c>
      <c r="J437" s="48" t="s">
        <v>243</v>
      </c>
      <c r="K437" s="48"/>
      <c r="L437" s="48"/>
      <c r="M437" s="48"/>
      <c r="N437" s="48"/>
      <c r="O437" s="48"/>
      <c r="P437" s="48"/>
      <c r="Q437" s="48"/>
      <c r="R437" s="48"/>
      <c r="S437" s="48"/>
      <c r="T437" s="48"/>
      <c r="U437" s="48"/>
      <c r="V437" s="48"/>
      <c r="W437" s="51" t="s">
        <v>461</v>
      </c>
      <c r="X437" t="str">
        <f t="shared" si="12"/>
        <v>FR;FR;DH;CB;CB</v>
      </c>
      <c r="Y437" cm="1">
        <f t="array" ref="Y437">SUM(_xlfn.XLOOKUP(_xlfn.TOROW(F437:V437,1),$AN$34:$AN$43,$AL$34:$AL$43,,0,1))</f>
        <v>31</v>
      </c>
      <c r="Z437">
        <f t="shared" si="13"/>
        <v>5</v>
      </c>
      <c r="AA437" t="str">
        <v>CB</v>
      </c>
      <c r="AG437">
        <v>2267</v>
      </c>
      <c r="AH437">
        <v>11</v>
      </c>
      <c r="AJ437">
        <v>2267</v>
      </c>
      <c r="AT437">
        <v>5</v>
      </c>
    </row>
    <row r="438" spans="2:46" ht="15" customHeight="1">
      <c r="B438" s="48">
        <v>2208</v>
      </c>
      <c r="C438" s="49">
        <v>45445</v>
      </c>
      <c r="D438" s="50">
        <v>0.63129629629629624</v>
      </c>
      <c r="E438" s="48" t="s">
        <v>8524</v>
      </c>
      <c r="F438" s="48" t="s">
        <v>803</v>
      </c>
      <c r="G438" s="48" t="s">
        <v>304</v>
      </c>
      <c r="H438" s="48" t="s">
        <v>304</v>
      </c>
      <c r="I438" s="48" t="s">
        <v>803</v>
      </c>
      <c r="J438" s="48" t="s">
        <v>803</v>
      </c>
      <c r="K438" s="48" t="s">
        <v>189</v>
      </c>
      <c r="L438" s="48"/>
      <c r="M438" s="48"/>
      <c r="N438" s="48"/>
      <c r="O438" s="48"/>
      <c r="P438" s="48"/>
      <c r="Q438" s="48"/>
      <c r="R438" s="48"/>
      <c r="S438" s="48"/>
      <c r="T438" s="48"/>
      <c r="U438" s="48"/>
      <c r="V438" s="48"/>
      <c r="W438" s="51" t="s">
        <v>462</v>
      </c>
      <c r="X438" t="str">
        <f t="shared" si="12"/>
        <v>SS;HD;HD;SS;SS;JB</v>
      </c>
      <c r="Y438" cm="1">
        <f t="array" ref="Y438">SUM(_xlfn.XLOOKUP(_xlfn.TOROW(F438:V438,1),$AN$34:$AN$43,$AL$34:$AL$43,,0,1))</f>
        <v>24</v>
      </c>
      <c r="Z438">
        <f t="shared" si="13"/>
        <v>6</v>
      </c>
      <c r="AA438" t="str">
        <v>CB</v>
      </c>
      <c r="AG438">
        <v>2272</v>
      </c>
      <c r="AH438">
        <v>11</v>
      </c>
      <c r="AJ438">
        <v>2272</v>
      </c>
      <c r="AT438">
        <v>6</v>
      </c>
    </row>
    <row r="439" spans="2:46" ht="15" customHeight="1">
      <c r="B439" s="48">
        <v>2209</v>
      </c>
      <c r="C439" s="49">
        <v>45445</v>
      </c>
      <c r="D439" s="50">
        <v>0.63556712962962958</v>
      </c>
      <c r="E439" s="48" t="s">
        <v>8525</v>
      </c>
      <c r="F439" s="48" t="s">
        <v>304</v>
      </c>
      <c r="G439" s="48" t="s">
        <v>319</v>
      </c>
      <c r="H439" s="48" t="s">
        <v>319</v>
      </c>
      <c r="I439" s="48" t="s">
        <v>319</v>
      </c>
      <c r="J439" s="48" t="s">
        <v>133</v>
      </c>
      <c r="K439" s="48" t="s">
        <v>133</v>
      </c>
      <c r="L439" s="48"/>
      <c r="M439" s="48"/>
      <c r="N439" s="48"/>
      <c r="O439" s="48"/>
      <c r="P439" s="48"/>
      <c r="Q439" s="48"/>
      <c r="R439" s="48"/>
      <c r="S439" s="48"/>
      <c r="T439" s="48"/>
      <c r="U439" s="48"/>
      <c r="V439" s="48"/>
      <c r="W439" s="51" t="s">
        <v>463</v>
      </c>
      <c r="X439" t="str">
        <f t="shared" si="12"/>
        <v>HD;FR;FR;FR;SO;SO</v>
      </c>
      <c r="Y439" cm="1">
        <f t="array" ref="Y439">SUM(_xlfn.XLOOKUP(_xlfn.TOROW(F439:V439,1),$AN$34:$AN$43,$AL$34:$AL$43,,0,1))</f>
        <v>20</v>
      </c>
      <c r="Z439">
        <f t="shared" si="13"/>
        <v>6</v>
      </c>
      <c r="AA439" t="str">
        <v>DH</v>
      </c>
      <c r="AG439">
        <v>2397</v>
      </c>
      <c r="AH439">
        <v>11</v>
      </c>
      <c r="AJ439">
        <v>2397</v>
      </c>
      <c r="AT439">
        <v>6</v>
      </c>
    </row>
    <row r="440" spans="2:46" ht="15" customHeight="1">
      <c r="B440" s="48">
        <v>2210</v>
      </c>
      <c r="C440" s="49">
        <v>45445</v>
      </c>
      <c r="D440" s="50">
        <v>0.63668981481481479</v>
      </c>
      <c r="E440" s="48" t="s">
        <v>8526</v>
      </c>
      <c r="F440" s="48" t="s">
        <v>319</v>
      </c>
      <c r="G440" s="48" t="s">
        <v>319</v>
      </c>
      <c r="H440" s="48" t="s">
        <v>803</v>
      </c>
      <c r="I440" s="48" t="s">
        <v>280</v>
      </c>
      <c r="J440" s="48"/>
      <c r="K440" s="48"/>
      <c r="L440" s="48"/>
      <c r="M440" s="48"/>
      <c r="N440" s="48"/>
      <c r="O440" s="48"/>
      <c r="P440" s="48"/>
      <c r="Q440" s="48"/>
      <c r="R440" s="48"/>
      <c r="S440" s="48"/>
      <c r="T440" s="48"/>
      <c r="U440" s="48"/>
      <c r="V440" s="48"/>
      <c r="W440" s="51" t="s">
        <v>464</v>
      </c>
      <c r="X440" t="str">
        <f t="shared" si="12"/>
        <v>FR;FR;SS;WB</v>
      </c>
      <c r="Y440" cm="1">
        <f t="array" ref="Y440">SUM(_xlfn.XLOOKUP(_xlfn.TOROW(F440:V440,1),$AN$34:$AN$43,$AL$34:$AL$43,,0,1))</f>
        <v>20</v>
      </c>
      <c r="Z440">
        <f t="shared" si="13"/>
        <v>4</v>
      </c>
      <c r="AA440" t="str">
        <v>JB</v>
      </c>
      <c r="AG440">
        <v>2429</v>
      </c>
      <c r="AH440">
        <v>11</v>
      </c>
      <c r="AJ440">
        <v>2429</v>
      </c>
      <c r="AT440">
        <v>4</v>
      </c>
    </row>
    <row r="441" spans="2:46" ht="15" customHeight="1">
      <c r="B441" s="48">
        <v>2211</v>
      </c>
      <c r="C441" s="49">
        <v>45445</v>
      </c>
      <c r="D441" s="50">
        <v>0.64</v>
      </c>
      <c r="E441" s="48" t="s">
        <v>8257</v>
      </c>
      <c r="F441" s="48" t="s">
        <v>719</v>
      </c>
      <c r="G441" s="48" t="s">
        <v>719</v>
      </c>
      <c r="H441" s="48" t="s">
        <v>719</v>
      </c>
      <c r="I441" s="48" t="s">
        <v>719</v>
      </c>
      <c r="J441" s="48"/>
      <c r="K441" s="48"/>
      <c r="L441" s="48"/>
      <c r="M441" s="48"/>
      <c r="N441" s="48"/>
      <c r="O441" s="48"/>
      <c r="P441" s="48"/>
      <c r="Q441" s="48"/>
      <c r="R441" s="48"/>
      <c r="S441" s="48"/>
      <c r="T441" s="48"/>
      <c r="U441" s="48"/>
      <c r="V441" s="48"/>
      <c r="W441" s="51" t="s">
        <v>465</v>
      </c>
      <c r="X441" t="str">
        <f t="shared" si="12"/>
        <v>BE;BE;BE;BE</v>
      </c>
      <c r="Y441" cm="1">
        <f t="array" ref="Y441">SUM(_xlfn.XLOOKUP(_xlfn.TOROW(F441:V441,1),$AN$34:$AN$43,$AL$34:$AL$43,,0,1))</f>
        <v>20</v>
      </c>
      <c r="Z441">
        <f t="shared" si="13"/>
        <v>4</v>
      </c>
      <c r="AA441" t="str">
        <v>DH</v>
      </c>
      <c r="AG441">
        <v>2456</v>
      </c>
      <c r="AH441">
        <v>11</v>
      </c>
      <c r="AJ441">
        <v>2456</v>
      </c>
      <c r="AT441">
        <v>4</v>
      </c>
    </row>
    <row r="442" spans="2:46" ht="15" customHeight="1">
      <c r="B442" s="48">
        <v>2212</v>
      </c>
      <c r="C442" s="49">
        <v>45445</v>
      </c>
      <c r="D442" s="50">
        <v>0.64124999999999999</v>
      </c>
      <c r="E442" s="48" t="s">
        <v>51</v>
      </c>
      <c r="F442" s="48" t="s">
        <v>51</v>
      </c>
      <c r="G442" s="48"/>
      <c r="H442" s="48"/>
      <c r="I442" s="48"/>
      <c r="J442" s="48"/>
      <c r="K442" s="48"/>
      <c r="L442" s="48"/>
      <c r="M442" s="48"/>
      <c r="N442" s="48"/>
      <c r="O442" s="48"/>
      <c r="P442" s="48"/>
      <c r="Q442" s="48"/>
      <c r="R442" s="48"/>
      <c r="S442" s="48"/>
      <c r="T442" s="48"/>
      <c r="U442" s="48"/>
      <c r="V442" s="48"/>
      <c r="W442" s="51" t="s">
        <v>466</v>
      </c>
      <c r="X442" t="str">
        <f t="shared" si="12"/>
        <v>BB</v>
      </c>
      <c r="Y442" cm="1">
        <f t="array" ref="Y442">SUM(_xlfn.XLOOKUP(_xlfn.TOROW(F442:V442,1),$AN$34:$AN$43,$AL$34:$AL$43,,0,1))</f>
        <v>10</v>
      </c>
      <c r="Z442">
        <f t="shared" si="13"/>
        <v>1</v>
      </c>
      <c r="AA442" t="str">
        <v>CB</v>
      </c>
      <c r="AG442">
        <v>2485</v>
      </c>
      <c r="AH442">
        <v>11</v>
      </c>
      <c r="AJ442">
        <v>2485</v>
      </c>
      <c r="AT442">
        <v>1</v>
      </c>
    </row>
    <row r="443" spans="2:46" ht="15" customHeight="1">
      <c r="B443" s="48">
        <v>2213</v>
      </c>
      <c r="C443" s="49">
        <v>45445</v>
      </c>
      <c r="D443" s="50">
        <v>0.64209490740740738</v>
      </c>
      <c r="E443" s="48" t="s">
        <v>8271</v>
      </c>
      <c r="F443" s="48" t="s">
        <v>280</v>
      </c>
      <c r="G443" s="48" t="s">
        <v>280</v>
      </c>
      <c r="H443" s="48" t="s">
        <v>51</v>
      </c>
      <c r="I443" s="48" t="s">
        <v>51</v>
      </c>
      <c r="J443" s="48"/>
      <c r="K443" s="48"/>
      <c r="L443" s="48"/>
      <c r="M443" s="48"/>
      <c r="N443" s="48"/>
      <c r="O443" s="48"/>
      <c r="P443" s="48"/>
      <c r="Q443" s="48"/>
      <c r="R443" s="48"/>
      <c r="S443" s="48"/>
      <c r="T443" s="48"/>
      <c r="U443" s="48"/>
      <c r="V443" s="48"/>
      <c r="W443" s="51" t="s">
        <v>467</v>
      </c>
      <c r="X443" t="str">
        <f t="shared" si="12"/>
        <v>WB;WB;BB;BB</v>
      </c>
      <c r="Y443" cm="1">
        <f t="array" ref="Y443">SUM(_xlfn.XLOOKUP(_xlfn.TOROW(F443:V443,1),$AN$34:$AN$43,$AL$34:$AL$43,,0,1))</f>
        <v>42</v>
      </c>
      <c r="Z443">
        <f t="shared" si="13"/>
        <v>4</v>
      </c>
      <c r="AA443" t="str">
        <v>CB</v>
      </c>
      <c r="AG443">
        <v>2487</v>
      </c>
      <c r="AH443">
        <v>11</v>
      </c>
      <c r="AJ443">
        <v>2487</v>
      </c>
      <c r="AT443">
        <v>4</v>
      </c>
    </row>
    <row r="444" spans="2:46" ht="15" customHeight="1">
      <c r="B444" s="48">
        <v>2214</v>
      </c>
      <c r="C444" s="49">
        <v>45445</v>
      </c>
      <c r="D444" s="50">
        <v>0.64261574074074079</v>
      </c>
      <c r="E444" s="48" t="s">
        <v>8281</v>
      </c>
      <c r="F444" s="48" t="s">
        <v>189</v>
      </c>
      <c r="G444" s="48" t="s">
        <v>189</v>
      </c>
      <c r="H444" s="48"/>
      <c r="I444" s="48"/>
      <c r="J444" s="48"/>
      <c r="K444" s="48"/>
      <c r="L444" s="48"/>
      <c r="M444" s="48"/>
      <c r="N444" s="48"/>
      <c r="O444" s="48"/>
      <c r="P444" s="48"/>
      <c r="Q444" s="48"/>
      <c r="R444" s="48"/>
      <c r="S444" s="48"/>
      <c r="T444" s="48"/>
      <c r="U444" s="48"/>
      <c r="V444" s="48"/>
      <c r="W444" s="51" t="s">
        <v>468</v>
      </c>
      <c r="X444" t="str">
        <f t="shared" si="12"/>
        <v>JB;JB</v>
      </c>
      <c r="Y444" cm="1">
        <f t="array" ref="Y444">SUM(_xlfn.XLOOKUP(_xlfn.TOROW(F444:V444,1),$AN$34:$AN$43,$AL$34:$AL$43,,0,1))</f>
        <v>2</v>
      </c>
      <c r="Z444">
        <f t="shared" si="13"/>
        <v>2</v>
      </c>
      <c r="AA444" t="str">
        <v>SS</v>
      </c>
      <c r="AG444">
        <v>2512</v>
      </c>
      <c r="AH444">
        <v>11</v>
      </c>
      <c r="AJ444">
        <v>2512</v>
      </c>
      <c r="AT444">
        <v>2</v>
      </c>
    </row>
    <row r="445" spans="2:46" ht="15" customHeight="1">
      <c r="B445" s="48">
        <v>2215</v>
      </c>
      <c r="C445" s="49">
        <v>45445</v>
      </c>
      <c r="D445" s="50">
        <v>0.64462962962962966</v>
      </c>
      <c r="E445" s="48" t="s">
        <v>8527</v>
      </c>
      <c r="F445" s="48" t="s">
        <v>133</v>
      </c>
      <c r="G445" s="48" t="s">
        <v>280</v>
      </c>
      <c r="H445" s="48"/>
      <c r="I445" s="48"/>
      <c r="J445" s="48"/>
      <c r="K445" s="48"/>
      <c r="L445" s="48"/>
      <c r="M445" s="48"/>
      <c r="N445" s="48"/>
      <c r="O445" s="48"/>
      <c r="P445" s="48"/>
      <c r="Q445" s="48"/>
      <c r="R445" s="48"/>
      <c r="S445" s="48"/>
      <c r="T445" s="48"/>
      <c r="U445" s="48"/>
      <c r="V445" s="48"/>
      <c r="W445" s="51" t="s">
        <v>469</v>
      </c>
      <c r="X445" t="str">
        <f t="shared" si="12"/>
        <v>SO;WB</v>
      </c>
      <c r="Y445" cm="1">
        <f t="array" ref="Y445">SUM(_xlfn.XLOOKUP(_xlfn.TOROW(F445:V445,1),$AN$34:$AN$43,$AL$34:$AL$43,,0,1))</f>
        <v>13</v>
      </c>
      <c r="Z445">
        <f t="shared" si="13"/>
        <v>2</v>
      </c>
      <c r="AA445" t="str">
        <v>BB</v>
      </c>
      <c r="AG445">
        <v>2520</v>
      </c>
      <c r="AH445">
        <v>11</v>
      </c>
      <c r="AJ445">
        <v>2520</v>
      </c>
      <c r="AT445">
        <v>2</v>
      </c>
    </row>
    <row r="446" spans="2:46" ht="15" customHeight="1">
      <c r="B446" s="48">
        <v>2216</v>
      </c>
      <c r="C446" s="49">
        <v>45445</v>
      </c>
      <c r="D446" s="50">
        <v>0.64886574074074077</v>
      </c>
      <c r="E446" s="48" t="s">
        <v>8528</v>
      </c>
      <c r="F446" s="48" t="s">
        <v>51</v>
      </c>
      <c r="G446" s="48" t="s">
        <v>189</v>
      </c>
      <c r="H446" s="48" t="s">
        <v>194</v>
      </c>
      <c r="I446" s="48" t="s">
        <v>133</v>
      </c>
      <c r="J446" s="48" t="s">
        <v>243</v>
      </c>
      <c r="K446" s="48" t="s">
        <v>803</v>
      </c>
      <c r="L446" s="48" t="s">
        <v>719</v>
      </c>
      <c r="M446" s="48" t="s">
        <v>719</v>
      </c>
      <c r="N446" s="48" t="s">
        <v>280</v>
      </c>
      <c r="O446" s="48" t="s">
        <v>243</v>
      </c>
      <c r="P446" s="48"/>
      <c r="Q446" s="48"/>
      <c r="R446" s="48"/>
      <c r="S446" s="48"/>
      <c r="T446" s="48"/>
      <c r="U446" s="48"/>
      <c r="V446" s="48"/>
      <c r="W446" s="51" t="s">
        <v>470</v>
      </c>
      <c r="X446" t="str">
        <f t="shared" si="12"/>
        <v>BB;JB;DH;SO;CB;SS;BE;BE;WB;CB</v>
      </c>
      <c r="Y446" cm="1">
        <f t="array" ref="Y446">SUM(_xlfn.XLOOKUP(_xlfn.TOROW(F446:V446,1),$AN$34:$AN$43,$AL$34:$AL$43,,0,1))</f>
        <v>62</v>
      </c>
      <c r="Z446">
        <f t="shared" si="13"/>
        <v>10</v>
      </c>
      <c r="AA446" t="str">
        <v>BB</v>
      </c>
      <c r="AG446">
        <v>2531</v>
      </c>
      <c r="AH446">
        <v>11</v>
      </c>
      <c r="AJ446">
        <v>2531</v>
      </c>
      <c r="AT446">
        <v>10</v>
      </c>
    </row>
    <row r="447" spans="2:46" ht="15" customHeight="1">
      <c r="B447" s="48">
        <v>2217</v>
      </c>
      <c r="C447" s="49">
        <v>45445</v>
      </c>
      <c r="D447" s="50">
        <v>0.65016203703703701</v>
      </c>
      <c r="E447" s="48" t="s">
        <v>8529</v>
      </c>
      <c r="F447" s="48" t="s">
        <v>304</v>
      </c>
      <c r="G447" s="48" t="s">
        <v>189</v>
      </c>
      <c r="H447" s="48" t="s">
        <v>133</v>
      </c>
      <c r="I447" s="48" t="s">
        <v>133</v>
      </c>
      <c r="J447" s="48" t="s">
        <v>133</v>
      </c>
      <c r="K447" s="48"/>
      <c r="L447" s="48"/>
      <c r="M447" s="48"/>
      <c r="N447" s="48"/>
      <c r="O447" s="48"/>
      <c r="P447" s="48"/>
      <c r="Q447" s="48"/>
      <c r="R447" s="48"/>
      <c r="S447" s="48"/>
      <c r="T447" s="48"/>
      <c r="U447" s="48"/>
      <c r="V447" s="48"/>
      <c r="W447" s="51" t="s">
        <v>471</v>
      </c>
      <c r="X447" t="str">
        <f t="shared" si="12"/>
        <v>HD;JB;SO;SO;SO</v>
      </c>
      <c r="Y447" cm="1">
        <f t="array" ref="Y447">SUM(_xlfn.XLOOKUP(_xlfn.TOROW(F447:V447,1),$AN$34:$AN$43,$AL$34:$AL$43,,0,1))</f>
        <v>14</v>
      </c>
      <c r="Z447">
        <f t="shared" si="13"/>
        <v>5</v>
      </c>
      <c r="AA447" t="str">
        <v>DH</v>
      </c>
      <c r="AG447">
        <v>2565</v>
      </c>
      <c r="AH447">
        <v>11</v>
      </c>
      <c r="AJ447">
        <v>2565</v>
      </c>
      <c r="AT447">
        <v>5</v>
      </c>
    </row>
    <row r="448" spans="2:46" ht="15" customHeight="1">
      <c r="B448" s="48">
        <v>2218</v>
      </c>
      <c r="C448" s="49">
        <v>45445</v>
      </c>
      <c r="D448" s="50">
        <v>0.65288194444444447</v>
      </c>
      <c r="E448" s="48" t="s">
        <v>8530</v>
      </c>
      <c r="F448" s="48" t="s">
        <v>133</v>
      </c>
      <c r="G448" s="48" t="s">
        <v>133</v>
      </c>
      <c r="H448" s="48" t="s">
        <v>133</v>
      </c>
      <c r="I448" s="48" t="s">
        <v>194</v>
      </c>
      <c r="J448" s="48" t="s">
        <v>243</v>
      </c>
      <c r="K448" s="48" t="s">
        <v>243</v>
      </c>
      <c r="L448" s="48"/>
      <c r="M448" s="48"/>
      <c r="N448" s="48"/>
      <c r="O448" s="48"/>
      <c r="P448" s="48"/>
      <c r="Q448" s="48"/>
      <c r="R448" s="48"/>
      <c r="S448" s="48"/>
      <c r="T448" s="48"/>
      <c r="U448" s="48"/>
      <c r="V448" s="48"/>
      <c r="W448" s="51" t="s">
        <v>472</v>
      </c>
      <c r="X448" t="str">
        <f t="shared" si="12"/>
        <v>SO;SO;SO;DH;CB;CB</v>
      </c>
      <c r="Y448" cm="1">
        <f t="array" ref="Y448">SUM(_xlfn.XLOOKUP(_xlfn.TOROW(F448:V448,1),$AN$34:$AN$43,$AL$34:$AL$43,,0,1))</f>
        <v>31</v>
      </c>
      <c r="Z448">
        <f t="shared" si="13"/>
        <v>6</v>
      </c>
      <c r="AA448" t="str">
        <v>DH</v>
      </c>
      <c r="AG448">
        <v>2607</v>
      </c>
      <c r="AH448">
        <v>11</v>
      </c>
      <c r="AJ448">
        <v>2607</v>
      </c>
      <c r="AT448">
        <v>6</v>
      </c>
    </row>
    <row r="449" spans="2:46" ht="15" customHeight="1">
      <c r="B449" s="48">
        <v>2219</v>
      </c>
      <c r="C449" s="49">
        <v>45445</v>
      </c>
      <c r="D449" s="50">
        <v>0.65429398148148143</v>
      </c>
      <c r="E449" s="48" t="s">
        <v>8531</v>
      </c>
      <c r="F449" s="48" t="s">
        <v>243</v>
      </c>
      <c r="G449" s="48" t="s">
        <v>719</v>
      </c>
      <c r="H449" s="48" t="s">
        <v>133</v>
      </c>
      <c r="I449" s="48"/>
      <c r="J449" s="48"/>
      <c r="K449" s="48"/>
      <c r="L449" s="48"/>
      <c r="M449" s="48"/>
      <c r="N449" s="48"/>
      <c r="O449" s="48"/>
      <c r="P449" s="48"/>
      <c r="Q449" s="48"/>
      <c r="R449" s="48"/>
      <c r="S449" s="48"/>
      <c r="T449" s="48"/>
      <c r="U449" s="48"/>
      <c r="V449" s="48"/>
      <c r="W449" s="51" t="s">
        <v>473</v>
      </c>
      <c r="X449" t="str">
        <f t="shared" si="12"/>
        <v>CB;BE;SO</v>
      </c>
      <c r="Y449" cm="1">
        <f t="array" ref="Y449">SUM(_xlfn.XLOOKUP(_xlfn.TOROW(F449:V449,1),$AN$34:$AN$43,$AL$34:$AL$43,,0,1))</f>
        <v>15</v>
      </c>
      <c r="Z449">
        <f t="shared" si="13"/>
        <v>3</v>
      </c>
      <c r="AA449" t="str">
        <v>SS</v>
      </c>
      <c r="AG449">
        <v>2622</v>
      </c>
      <c r="AH449">
        <v>11</v>
      </c>
      <c r="AJ449">
        <v>2622</v>
      </c>
      <c r="AT449">
        <v>3</v>
      </c>
    </row>
    <row r="450" spans="2:46" ht="15" customHeight="1">
      <c r="B450" s="48">
        <v>2220</v>
      </c>
      <c r="C450" s="49">
        <v>45445</v>
      </c>
      <c r="D450" s="50">
        <v>0.65733796296296299</v>
      </c>
      <c r="E450" s="48" t="s">
        <v>8532</v>
      </c>
      <c r="F450" s="48" t="s">
        <v>51</v>
      </c>
      <c r="G450" s="48" t="s">
        <v>319</v>
      </c>
      <c r="H450" s="48"/>
      <c r="I450" s="48"/>
      <c r="J450" s="48"/>
      <c r="K450" s="48"/>
      <c r="L450" s="48"/>
      <c r="M450" s="48"/>
      <c r="N450" s="48"/>
      <c r="O450" s="48"/>
      <c r="P450" s="48"/>
      <c r="Q450" s="48"/>
      <c r="R450" s="48"/>
      <c r="S450" s="48"/>
      <c r="T450" s="48"/>
      <c r="U450" s="48"/>
      <c r="V450" s="48"/>
      <c r="W450" s="51" t="s">
        <v>474</v>
      </c>
      <c r="X450" t="str">
        <f t="shared" si="12"/>
        <v>BB;FR</v>
      </c>
      <c r="Y450" cm="1">
        <f t="array" ref="Y450">SUM(_xlfn.XLOOKUP(_xlfn.TOROW(F450:V450,1),$AN$34:$AN$43,$AL$34:$AL$43,,0,1))</f>
        <v>13</v>
      </c>
      <c r="Z450">
        <f t="shared" si="13"/>
        <v>2</v>
      </c>
      <c r="AA450" t="str">
        <v>SS</v>
      </c>
      <c r="AG450">
        <v>2625</v>
      </c>
      <c r="AH450">
        <v>11</v>
      </c>
      <c r="AJ450">
        <v>2625</v>
      </c>
      <c r="AT450">
        <v>2</v>
      </c>
    </row>
    <row r="451" spans="2:46" ht="15" customHeight="1">
      <c r="B451" s="48">
        <v>2221</v>
      </c>
      <c r="C451" s="49">
        <v>45445</v>
      </c>
      <c r="D451" s="50">
        <v>0.65814814814814815</v>
      </c>
      <c r="E451" s="48" t="s">
        <v>8533</v>
      </c>
      <c r="F451" s="48" t="s">
        <v>194</v>
      </c>
      <c r="G451" s="48" t="s">
        <v>194</v>
      </c>
      <c r="H451" s="48" t="s">
        <v>189</v>
      </c>
      <c r="I451" s="48" t="s">
        <v>189</v>
      </c>
      <c r="J451" s="48" t="s">
        <v>243</v>
      </c>
      <c r="K451" s="48" t="s">
        <v>243</v>
      </c>
      <c r="L451" s="48"/>
      <c r="M451" s="48"/>
      <c r="N451" s="48"/>
      <c r="O451" s="48"/>
      <c r="P451" s="48"/>
      <c r="Q451" s="48"/>
      <c r="R451" s="48"/>
      <c r="S451" s="48"/>
      <c r="T451" s="48"/>
      <c r="U451" s="48"/>
      <c r="V451" s="48"/>
      <c r="W451" s="51" t="s">
        <v>475</v>
      </c>
      <c r="X451" t="str">
        <f t="shared" si="12"/>
        <v>DH;DH;JB;JB;CB;CB</v>
      </c>
      <c r="Y451" cm="1">
        <f t="array" ref="Y451">SUM(_xlfn.XLOOKUP(_xlfn.TOROW(F451:V451,1),$AN$34:$AN$43,$AL$34:$AL$43,,0,1))</f>
        <v>36</v>
      </c>
      <c r="Z451">
        <f t="shared" si="13"/>
        <v>6</v>
      </c>
      <c r="AA451" t="str">
        <v>JB</v>
      </c>
      <c r="AG451">
        <v>2627</v>
      </c>
      <c r="AH451">
        <v>11</v>
      </c>
      <c r="AJ451">
        <v>2627</v>
      </c>
      <c r="AT451">
        <v>6</v>
      </c>
    </row>
    <row r="452" spans="2:46" ht="15" customHeight="1">
      <c r="B452" s="48">
        <v>2222</v>
      </c>
      <c r="C452" s="49">
        <v>45445</v>
      </c>
      <c r="D452" s="50">
        <v>0.6582986111111111</v>
      </c>
      <c r="E452" s="48" t="s">
        <v>8534</v>
      </c>
      <c r="F452" s="48" t="s">
        <v>133</v>
      </c>
      <c r="G452" s="48" t="s">
        <v>304</v>
      </c>
      <c r="H452" s="48" t="s">
        <v>304</v>
      </c>
      <c r="I452" s="48" t="s">
        <v>304</v>
      </c>
      <c r="J452" s="48" t="s">
        <v>719</v>
      </c>
      <c r="K452" s="48" t="s">
        <v>304</v>
      </c>
      <c r="L452" s="48" t="s">
        <v>319</v>
      </c>
      <c r="M452" s="48" t="s">
        <v>194</v>
      </c>
      <c r="N452" s="48" t="s">
        <v>133</v>
      </c>
      <c r="O452" s="48" t="s">
        <v>243</v>
      </c>
      <c r="P452" s="48" t="s">
        <v>803</v>
      </c>
      <c r="Q452" s="48"/>
      <c r="R452" s="48"/>
      <c r="S452" s="48"/>
      <c r="T452" s="48"/>
      <c r="U452" s="48"/>
      <c r="V452" s="48"/>
      <c r="W452" s="51" t="s">
        <v>476</v>
      </c>
      <c r="X452" t="str">
        <f t="shared" si="12"/>
        <v>SO;HD;HD;HD;BE;HD;FR;DH;SO;CB;SS</v>
      </c>
      <c r="Y452" cm="1">
        <f t="array" ref="Y452">SUM(_xlfn.XLOOKUP(_xlfn.TOROW(F452:V452,1),$AN$34:$AN$43,$AL$34:$AL$43,,0,1))</f>
        <v>60</v>
      </c>
      <c r="Z452">
        <f t="shared" si="13"/>
        <v>11</v>
      </c>
      <c r="AA452" t="str">
        <v>SO</v>
      </c>
      <c r="AG452">
        <v>2643</v>
      </c>
      <c r="AH452">
        <v>11</v>
      </c>
      <c r="AJ452">
        <v>2643</v>
      </c>
      <c r="AT452">
        <v>11</v>
      </c>
    </row>
    <row r="453" spans="2:46" ht="15" customHeight="1">
      <c r="B453" s="48">
        <v>2223</v>
      </c>
      <c r="C453" s="49">
        <v>45445</v>
      </c>
      <c r="D453" s="50">
        <v>0.66144675925925922</v>
      </c>
      <c r="E453" s="48" t="s">
        <v>8180</v>
      </c>
      <c r="F453" s="48" t="s">
        <v>803</v>
      </c>
      <c r="G453" s="48" t="s">
        <v>803</v>
      </c>
      <c r="H453" s="48"/>
      <c r="I453" s="48"/>
      <c r="J453" s="48"/>
      <c r="K453" s="48"/>
      <c r="L453" s="48"/>
      <c r="M453" s="48"/>
      <c r="N453" s="48"/>
      <c r="O453" s="48"/>
      <c r="P453" s="48"/>
      <c r="Q453" s="48"/>
      <c r="R453" s="48"/>
      <c r="S453" s="48"/>
      <c r="T453" s="48"/>
      <c r="U453" s="48"/>
      <c r="V453" s="48"/>
      <c r="W453" s="51" t="s">
        <v>477</v>
      </c>
      <c r="X453" t="str">
        <f t="shared" si="12"/>
        <v>SS;SS</v>
      </c>
      <c r="Y453" cm="1">
        <f t="array" ref="Y453">SUM(_xlfn.XLOOKUP(_xlfn.TOROW(F453:V453,1),$AN$34:$AN$43,$AL$34:$AL$43,,0,1))</f>
        <v>6</v>
      </c>
      <c r="Z453">
        <f t="shared" si="13"/>
        <v>2</v>
      </c>
      <c r="AA453" t="str">
        <v>JB</v>
      </c>
      <c r="AG453">
        <v>2678</v>
      </c>
      <c r="AH453">
        <v>11</v>
      </c>
      <c r="AJ453">
        <v>2678</v>
      </c>
      <c r="AT453">
        <v>2</v>
      </c>
    </row>
    <row r="454" spans="2:46" ht="15" customHeight="1">
      <c r="B454" s="48">
        <v>2224</v>
      </c>
      <c r="C454" s="49">
        <v>45445</v>
      </c>
      <c r="D454" s="50">
        <v>0.66199074074074071</v>
      </c>
      <c r="E454" s="48" t="s">
        <v>8535</v>
      </c>
      <c r="F454" s="48" t="s">
        <v>803</v>
      </c>
      <c r="G454" s="48" t="s">
        <v>803</v>
      </c>
      <c r="H454" s="48" t="s">
        <v>803</v>
      </c>
      <c r="I454" s="48" t="s">
        <v>803</v>
      </c>
      <c r="J454" s="48" t="s">
        <v>803</v>
      </c>
      <c r="K454" s="48"/>
      <c r="L454" s="48"/>
      <c r="M454" s="48"/>
      <c r="N454" s="48"/>
      <c r="O454" s="48"/>
      <c r="P454" s="48"/>
      <c r="Q454" s="48"/>
      <c r="R454" s="48"/>
      <c r="S454" s="48"/>
      <c r="T454" s="48"/>
      <c r="U454" s="48"/>
      <c r="V454" s="48"/>
      <c r="W454" s="51" t="s">
        <v>478</v>
      </c>
      <c r="X454" t="str">
        <f t="shared" si="12"/>
        <v>SS;SS;SS;SS;SS</v>
      </c>
      <c r="Y454" cm="1">
        <f t="array" ref="Y454">SUM(_xlfn.XLOOKUP(_xlfn.TOROW(F454:V454,1),$AN$34:$AN$43,$AL$34:$AL$43,,0,1))</f>
        <v>15</v>
      </c>
      <c r="Z454">
        <f t="shared" si="13"/>
        <v>5</v>
      </c>
      <c r="AA454" t="str">
        <v>HD</v>
      </c>
      <c r="AG454">
        <v>2684</v>
      </c>
      <c r="AH454">
        <v>11</v>
      </c>
      <c r="AJ454">
        <v>2684</v>
      </c>
      <c r="AT454">
        <v>5</v>
      </c>
    </row>
    <row r="455" spans="2:46" ht="15" customHeight="1">
      <c r="B455" s="48">
        <v>2225</v>
      </c>
      <c r="C455" s="49">
        <v>45445</v>
      </c>
      <c r="D455" s="50">
        <v>0.66233796296296299</v>
      </c>
      <c r="E455" s="48" t="s">
        <v>8536</v>
      </c>
      <c r="F455" s="48" t="s">
        <v>194</v>
      </c>
      <c r="G455" s="48" t="s">
        <v>803</v>
      </c>
      <c r="H455" s="48" t="s">
        <v>803</v>
      </c>
      <c r="I455" s="48" t="s">
        <v>304</v>
      </c>
      <c r="J455" s="48" t="s">
        <v>304</v>
      </c>
      <c r="K455" s="48" t="s">
        <v>304</v>
      </c>
      <c r="L455" s="48" t="s">
        <v>319</v>
      </c>
      <c r="M455" s="48" t="s">
        <v>803</v>
      </c>
      <c r="N455" s="48" t="s">
        <v>243</v>
      </c>
      <c r="O455" s="48"/>
      <c r="P455" s="48"/>
      <c r="Q455" s="48"/>
      <c r="R455" s="48"/>
      <c r="S455" s="48"/>
      <c r="T455" s="48"/>
      <c r="U455" s="48"/>
      <c r="V455" s="48"/>
      <c r="W455" s="51" t="s">
        <v>479</v>
      </c>
      <c r="X455" t="str">
        <f t="shared" ref="X455:X518" si="14">_xlfn.TEXTJOIN(";",TRUE,F455:V455)</f>
        <v>DH;SS;SS;HD;HD;HD;FR;SS;CB</v>
      </c>
      <c r="Y455" cm="1">
        <f t="array" ref="Y455">SUM(_xlfn.XLOOKUP(_xlfn.TOROW(F455:V455,1),$AN$34:$AN$43,$AL$34:$AL$43,,0,1))</f>
        <v>50</v>
      </c>
      <c r="Z455">
        <f t="shared" ref="Z455:Z518" si="15">COUNTA(F455:V455)</f>
        <v>9</v>
      </c>
      <c r="AA455" t="str">
        <v>BE</v>
      </c>
      <c r="AG455">
        <v>2688</v>
      </c>
      <c r="AH455">
        <v>11</v>
      </c>
      <c r="AJ455">
        <v>2688</v>
      </c>
      <c r="AT455">
        <v>9</v>
      </c>
    </row>
    <row r="456" spans="2:46" ht="15" customHeight="1">
      <c r="B456" s="48">
        <v>2226</v>
      </c>
      <c r="C456" s="49">
        <v>45445</v>
      </c>
      <c r="D456" s="50">
        <v>0.66258101851851847</v>
      </c>
      <c r="E456" s="48" t="s">
        <v>8537</v>
      </c>
      <c r="F456" s="48" t="s">
        <v>194</v>
      </c>
      <c r="G456" s="48" t="s">
        <v>304</v>
      </c>
      <c r="H456" s="48" t="s">
        <v>304</v>
      </c>
      <c r="I456" s="48" t="s">
        <v>304</v>
      </c>
      <c r="J456" s="48" t="s">
        <v>189</v>
      </c>
      <c r="K456" s="48" t="s">
        <v>133</v>
      </c>
      <c r="L456" s="48"/>
      <c r="M456" s="48"/>
      <c r="N456" s="48"/>
      <c r="O456" s="48"/>
      <c r="P456" s="48"/>
      <c r="Q456" s="48"/>
      <c r="R456" s="48"/>
      <c r="S456" s="48"/>
      <c r="T456" s="48"/>
      <c r="U456" s="48"/>
      <c r="V456" s="48"/>
      <c r="W456" s="51" t="s">
        <v>480</v>
      </c>
      <c r="X456" t="str">
        <f t="shared" si="14"/>
        <v>DH;HD;HD;HD;JB;SO</v>
      </c>
      <c r="Y456" cm="1">
        <f t="array" ref="Y456">SUM(_xlfn.XLOOKUP(_xlfn.TOROW(F456:V456,1),$AN$34:$AN$43,$AL$34:$AL$43,,0,1))</f>
        <v>33</v>
      </c>
      <c r="Z456">
        <f t="shared" si="15"/>
        <v>6</v>
      </c>
      <c r="AA456" t="str">
        <v>JB</v>
      </c>
      <c r="AG456">
        <v>2711</v>
      </c>
      <c r="AH456">
        <v>11</v>
      </c>
      <c r="AJ456">
        <v>2711</v>
      </c>
      <c r="AT456">
        <v>6</v>
      </c>
    </row>
    <row r="457" spans="2:46" ht="15" customHeight="1">
      <c r="B457" s="48">
        <v>2227</v>
      </c>
      <c r="C457" s="49">
        <v>45445</v>
      </c>
      <c r="D457" s="50">
        <v>0.6629976851851852</v>
      </c>
      <c r="E457" s="48" t="s">
        <v>8538</v>
      </c>
      <c r="F457" s="48" t="s">
        <v>51</v>
      </c>
      <c r="G457" s="48" t="s">
        <v>51</v>
      </c>
      <c r="H457" s="48" t="s">
        <v>51</v>
      </c>
      <c r="I457" s="48" t="s">
        <v>133</v>
      </c>
      <c r="J457" s="48" t="s">
        <v>133</v>
      </c>
      <c r="K457" s="48" t="s">
        <v>133</v>
      </c>
      <c r="L457" s="48"/>
      <c r="M457" s="48"/>
      <c r="N457" s="48"/>
      <c r="O457" s="48"/>
      <c r="P457" s="48"/>
      <c r="Q457" s="48"/>
      <c r="R457" s="48"/>
      <c r="S457" s="48"/>
      <c r="T457" s="48"/>
      <c r="U457" s="48"/>
      <c r="V457" s="48"/>
      <c r="W457" s="51" t="s">
        <v>481</v>
      </c>
      <c r="X457" t="str">
        <f t="shared" si="14"/>
        <v>BB;BB;BB;SO;SO;SO</v>
      </c>
      <c r="Y457" cm="1">
        <f t="array" ref="Y457">SUM(_xlfn.XLOOKUP(_xlfn.TOROW(F457:V457,1),$AN$34:$AN$43,$AL$34:$AL$43,,0,1))</f>
        <v>36</v>
      </c>
      <c r="Z457">
        <f t="shared" si="15"/>
        <v>6</v>
      </c>
      <c r="AA457" t="str">
        <v>JB</v>
      </c>
      <c r="AG457">
        <v>2719</v>
      </c>
      <c r="AH457">
        <v>11</v>
      </c>
      <c r="AJ457">
        <v>2719</v>
      </c>
      <c r="AT457">
        <v>6</v>
      </c>
    </row>
    <row r="458" spans="2:46" ht="15" customHeight="1">
      <c r="B458" s="48">
        <v>2228</v>
      </c>
      <c r="C458" s="49">
        <v>45445</v>
      </c>
      <c r="D458" s="50">
        <v>0.66395833333333332</v>
      </c>
      <c r="E458" s="48" t="s">
        <v>8539</v>
      </c>
      <c r="F458" s="48" t="s">
        <v>189</v>
      </c>
      <c r="G458" s="48" t="s">
        <v>304</v>
      </c>
      <c r="H458" s="48" t="s">
        <v>194</v>
      </c>
      <c r="I458" s="48" t="s">
        <v>194</v>
      </c>
      <c r="J458" s="48" t="s">
        <v>194</v>
      </c>
      <c r="K458" s="48" t="s">
        <v>319</v>
      </c>
      <c r="L458" s="48" t="s">
        <v>189</v>
      </c>
      <c r="M458" s="48" t="s">
        <v>803</v>
      </c>
      <c r="N458" s="48" t="s">
        <v>194</v>
      </c>
      <c r="O458" s="48" t="s">
        <v>319</v>
      </c>
      <c r="P458" s="48" t="s">
        <v>133</v>
      </c>
      <c r="Q458" s="48" t="s">
        <v>803</v>
      </c>
      <c r="R458" s="48"/>
      <c r="S458" s="48"/>
      <c r="T458" s="48"/>
      <c r="U458" s="48"/>
      <c r="V458" s="48"/>
      <c r="W458" s="51" t="s">
        <v>482</v>
      </c>
      <c r="X458" t="str">
        <f t="shared" si="14"/>
        <v>JB;HD;DH;DH;DH;FR;JB;SS;DH;FR;SO;SS</v>
      </c>
      <c r="Y458" cm="1">
        <f t="array" ref="Y458">SUM(_xlfn.XLOOKUP(_xlfn.TOROW(F458:V458,1),$AN$34:$AN$43,$AL$34:$AL$43,,0,1))</f>
        <v>59</v>
      </c>
      <c r="Z458">
        <f t="shared" si="15"/>
        <v>12</v>
      </c>
      <c r="AA458" t="str">
        <v>SS</v>
      </c>
      <c r="AG458">
        <v>2771</v>
      </c>
      <c r="AH458">
        <v>11</v>
      </c>
      <c r="AJ458">
        <v>2771</v>
      </c>
      <c r="AT458">
        <v>12</v>
      </c>
    </row>
    <row r="459" spans="2:46" ht="15" customHeight="1">
      <c r="B459" s="48">
        <v>2229</v>
      </c>
      <c r="C459" s="49">
        <v>45445</v>
      </c>
      <c r="D459" s="50">
        <v>0.66505787037037034</v>
      </c>
      <c r="E459" s="48" t="s">
        <v>8540</v>
      </c>
      <c r="F459" s="48" t="s">
        <v>319</v>
      </c>
      <c r="G459" s="48" t="s">
        <v>189</v>
      </c>
      <c r="H459" s="48" t="s">
        <v>189</v>
      </c>
      <c r="I459" s="48" t="s">
        <v>189</v>
      </c>
      <c r="J459" s="48" t="s">
        <v>189</v>
      </c>
      <c r="K459" s="48" t="s">
        <v>304</v>
      </c>
      <c r="L459" s="48" t="s">
        <v>194</v>
      </c>
      <c r="M459" s="48" t="s">
        <v>194</v>
      </c>
      <c r="N459" s="48"/>
      <c r="O459" s="48"/>
      <c r="P459" s="48"/>
      <c r="Q459" s="48"/>
      <c r="R459" s="48"/>
      <c r="S459" s="48"/>
      <c r="T459" s="48"/>
      <c r="U459" s="48"/>
      <c r="V459" s="48"/>
      <c r="W459" s="51" t="s">
        <v>483</v>
      </c>
      <c r="X459" t="str">
        <f t="shared" si="14"/>
        <v>FR;JB;JB;JB;JB;HD;DH;DH</v>
      </c>
      <c r="Y459" cm="1">
        <f t="array" ref="Y459">SUM(_xlfn.XLOOKUP(_xlfn.TOROW(F459:V459,1),$AN$34:$AN$43,$AL$34:$AL$43,,0,1))</f>
        <v>32</v>
      </c>
      <c r="Z459">
        <f t="shared" si="15"/>
        <v>8</v>
      </c>
      <c r="AA459" t="str">
        <v>CB</v>
      </c>
      <c r="AG459">
        <v>2819</v>
      </c>
      <c r="AH459">
        <v>11</v>
      </c>
      <c r="AJ459">
        <v>2819</v>
      </c>
      <c r="AT459">
        <v>8</v>
      </c>
    </row>
    <row r="460" spans="2:46" ht="15" customHeight="1">
      <c r="B460" s="48">
        <v>2230</v>
      </c>
      <c r="C460" s="49">
        <v>45445</v>
      </c>
      <c r="D460" s="50">
        <v>0.66597222222222219</v>
      </c>
      <c r="E460" s="48" t="s">
        <v>8541</v>
      </c>
      <c r="F460" s="48" t="s">
        <v>189</v>
      </c>
      <c r="G460" s="48" t="s">
        <v>189</v>
      </c>
      <c r="H460" s="48" t="s">
        <v>189</v>
      </c>
      <c r="I460" s="48" t="s">
        <v>51</v>
      </c>
      <c r="J460" s="48" t="s">
        <v>304</v>
      </c>
      <c r="K460" s="48" t="s">
        <v>243</v>
      </c>
      <c r="L460" s="48" t="s">
        <v>304</v>
      </c>
      <c r="M460" s="48" t="s">
        <v>304</v>
      </c>
      <c r="N460" s="48" t="s">
        <v>304</v>
      </c>
      <c r="O460" s="48" t="s">
        <v>194</v>
      </c>
      <c r="P460" s="48" t="s">
        <v>803</v>
      </c>
      <c r="Q460" s="48"/>
      <c r="R460" s="48"/>
      <c r="S460" s="48"/>
      <c r="T460" s="48"/>
      <c r="U460" s="48"/>
      <c r="V460" s="48"/>
      <c r="W460" s="51" t="s">
        <v>484</v>
      </c>
      <c r="X460" t="str">
        <f t="shared" si="14"/>
        <v>JB;JB;JB;BB;HD;CB;HD;HD;HD;DH;SS</v>
      </c>
      <c r="Y460" cm="1">
        <f t="array" ref="Y460">SUM(_xlfn.XLOOKUP(_xlfn.TOROW(F460:V460,1),$AN$34:$AN$43,$AL$34:$AL$43,,0,1))</f>
        <v>61</v>
      </c>
      <c r="Z460">
        <f t="shared" si="15"/>
        <v>11</v>
      </c>
      <c r="AA460" t="str">
        <v>SO</v>
      </c>
      <c r="AG460">
        <v>2829</v>
      </c>
      <c r="AH460">
        <v>11</v>
      </c>
      <c r="AJ460">
        <v>2829</v>
      </c>
      <c r="AT460">
        <v>11</v>
      </c>
    </row>
    <row r="461" spans="2:46" ht="15" customHeight="1">
      <c r="B461" s="48">
        <v>2231</v>
      </c>
      <c r="C461" s="49">
        <v>45445</v>
      </c>
      <c r="D461" s="50">
        <v>0.66728009259259258</v>
      </c>
      <c r="E461" s="48" t="s">
        <v>8542</v>
      </c>
      <c r="F461" s="48" t="s">
        <v>189</v>
      </c>
      <c r="G461" s="48" t="s">
        <v>189</v>
      </c>
      <c r="H461" s="48" t="s">
        <v>189</v>
      </c>
      <c r="I461" s="48" t="s">
        <v>194</v>
      </c>
      <c r="J461" s="48" t="s">
        <v>194</v>
      </c>
      <c r="K461" s="48" t="s">
        <v>719</v>
      </c>
      <c r="L461" s="48"/>
      <c r="M461" s="48"/>
      <c r="N461" s="48"/>
      <c r="O461" s="48"/>
      <c r="P461" s="48"/>
      <c r="Q461" s="48"/>
      <c r="R461" s="48"/>
      <c r="S461" s="48"/>
      <c r="T461" s="48"/>
      <c r="U461" s="48"/>
      <c r="V461" s="48"/>
      <c r="W461" s="51" t="s">
        <v>485</v>
      </c>
      <c r="X461" t="str">
        <f t="shared" si="14"/>
        <v>JB;JB;JB;DH;DH;BE</v>
      </c>
      <c r="Y461" cm="1">
        <f t="array" ref="Y461">SUM(_xlfn.XLOOKUP(_xlfn.TOROW(F461:V461,1),$AN$34:$AN$43,$AL$34:$AL$43,,0,1))</f>
        <v>26</v>
      </c>
      <c r="Z461">
        <f t="shared" si="15"/>
        <v>6</v>
      </c>
      <c r="AA461" t="str">
        <v>DH</v>
      </c>
      <c r="AG461">
        <v>2936</v>
      </c>
      <c r="AH461">
        <v>11</v>
      </c>
      <c r="AJ461">
        <v>2936</v>
      </c>
      <c r="AT461">
        <v>6</v>
      </c>
    </row>
    <row r="462" spans="2:46" ht="15" customHeight="1">
      <c r="B462" s="48">
        <v>2232</v>
      </c>
      <c r="C462" s="49">
        <v>45445</v>
      </c>
      <c r="D462" s="50">
        <v>0.66938657407407409</v>
      </c>
      <c r="E462" s="48" t="s">
        <v>8543</v>
      </c>
      <c r="F462" s="48" t="s">
        <v>803</v>
      </c>
      <c r="G462" s="48" t="s">
        <v>803</v>
      </c>
      <c r="H462" s="48" t="s">
        <v>194</v>
      </c>
      <c r="I462" s="48" t="s">
        <v>280</v>
      </c>
      <c r="J462" s="48" t="s">
        <v>280</v>
      </c>
      <c r="K462" s="48" t="s">
        <v>319</v>
      </c>
      <c r="L462" s="48" t="s">
        <v>319</v>
      </c>
      <c r="M462" s="48"/>
      <c r="N462" s="48"/>
      <c r="O462" s="48"/>
      <c r="P462" s="48"/>
      <c r="Q462" s="48"/>
      <c r="R462" s="48"/>
      <c r="S462" s="48"/>
      <c r="T462" s="48"/>
      <c r="U462" s="48"/>
      <c r="V462" s="48"/>
      <c r="W462" s="51" t="s">
        <v>486</v>
      </c>
      <c r="X462" t="str">
        <f t="shared" si="14"/>
        <v>SS;SS;DH;WB;WB;FR;FR</v>
      </c>
      <c r="Y462" cm="1">
        <f t="array" ref="Y462">SUM(_xlfn.XLOOKUP(_xlfn.TOROW(F462:V462,1),$AN$34:$AN$43,$AL$34:$AL$43,,0,1))</f>
        <v>43</v>
      </c>
      <c r="Z462">
        <f t="shared" si="15"/>
        <v>7</v>
      </c>
      <c r="AA462" t="str">
        <v>FR</v>
      </c>
      <c r="AG462">
        <v>2950</v>
      </c>
      <c r="AH462">
        <v>11</v>
      </c>
      <c r="AJ462">
        <v>2950</v>
      </c>
      <c r="AT462">
        <v>7</v>
      </c>
    </row>
    <row r="463" spans="2:46" ht="15" customHeight="1">
      <c r="B463" s="48">
        <v>2233</v>
      </c>
      <c r="C463" s="49">
        <v>45445</v>
      </c>
      <c r="D463" s="50">
        <v>0.66973379629629626</v>
      </c>
      <c r="E463" s="48" t="s">
        <v>8544</v>
      </c>
      <c r="F463" s="48" t="s">
        <v>51</v>
      </c>
      <c r="G463" s="48" t="s">
        <v>51</v>
      </c>
      <c r="H463" s="48" t="s">
        <v>194</v>
      </c>
      <c r="I463" s="48" t="s">
        <v>194</v>
      </c>
      <c r="J463" s="48" t="s">
        <v>280</v>
      </c>
      <c r="K463" s="48" t="s">
        <v>304</v>
      </c>
      <c r="L463" s="48" t="s">
        <v>304</v>
      </c>
      <c r="M463" s="48" t="s">
        <v>280</v>
      </c>
      <c r="N463" s="48" t="s">
        <v>189</v>
      </c>
      <c r="O463" s="48"/>
      <c r="P463" s="48"/>
      <c r="Q463" s="48"/>
      <c r="R463" s="48"/>
      <c r="S463" s="48"/>
      <c r="T463" s="48"/>
      <c r="U463" s="48"/>
      <c r="V463" s="48"/>
      <c r="W463" s="51" t="s">
        <v>487</v>
      </c>
      <c r="X463" t="str">
        <f t="shared" si="14"/>
        <v>BB;BB;DH;DH;WB;HD;HD;WB;JB</v>
      </c>
      <c r="Y463" cm="1">
        <f t="array" ref="Y463">SUM(_xlfn.XLOOKUP(_xlfn.TOROW(F463:V463,1),$AN$34:$AN$43,$AL$34:$AL$43,,0,1))</f>
        <v>75</v>
      </c>
      <c r="Z463">
        <f t="shared" si="15"/>
        <v>9</v>
      </c>
      <c r="AA463" t="str">
        <v>FR</v>
      </c>
      <c r="AG463">
        <v>2965</v>
      </c>
      <c r="AH463">
        <v>11</v>
      </c>
      <c r="AJ463">
        <v>2965</v>
      </c>
      <c r="AT463">
        <v>9</v>
      </c>
    </row>
    <row r="464" spans="2:46" ht="15" customHeight="1">
      <c r="B464" s="48">
        <v>2234</v>
      </c>
      <c r="C464" s="49">
        <v>45445</v>
      </c>
      <c r="D464" s="50">
        <v>0.67057870370370365</v>
      </c>
      <c r="E464" s="48" t="s">
        <v>8545</v>
      </c>
      <c r="F464" s="48" t="s">
        <v>304</v>
      </c>
      <c r="G464" s="48" t="s">
        <v>243</v>
      </c>
      <c r="H464" s="48" t="s">
        <v>280</v>
      </c>
      <c r="I464" s="48"/>
      <c r="J464" s="48"/>
      <c r="K464" s="48"/>
      <c r="L464" s="48"/>
      <c r="M464" s="48"/>
      <c r="N464" s="48"/>
      <c r="O464" s="48"/>
      <c r="P464" s="48"/>
      <c r="Q464" s="48"/>
      <c r="R464" s="48"/>
      <c r="S464" s="48"/>
      <c r="T464" s="48"/>
      <c r="U464" s="48"/>
      <c r="V464" s="48"/>
      <c r="W464" s="51" t="s">
        <v>488</v>
      </c>
      <c r="X464" t="str">
        <f t="shared" si="14"/>
        <v>HD;CB;WB</v>
      </c>
      <c r="Y464" cm="1">
        <f t="array" ref="Y464">SUM(_xlfn.XLOOKUP(_xlfn.TOROW(F464:V464,1),$AN$34:$AN$43,$AL$34:$AL$43,,0,1))</f>
        <v>26</v>
      </c>
      <c r="Z464">
        <f t="shared" si="15"/>
        <v>3</v>
      </c>
      <c r="AA464" t="str">
        <v>SO</v>
      </c>
      <c r="AG464">
        <v>3013</v>
      </c>
      <c r="AH464">
        <v>11</v>
      </c>
      <c r="AJ464">
        <v>3013</v>
      </c>
      <c r="AT464">
        <v>3</v>
      </c>
    </row>
    <row r="465" spans="2:46" ht="15" customHeight="1">
      <c r="B465" s="48">
        <v>2235</v>
      </c>
      <c r="C465" s="49">
        <v>45445</v>
      </c>
      <c r="D465" s="50">
        <v>0.67236111111111108</v>
      </c>
      <c r="E465" s="48" t="s">
        <v>8546</v>
      </c>
      <c r="F465" s="48" t="s">
        <v>133</v>
      </c>
      <c r="G465" s="48" t="s">
        <v>133</v>
      </c>
      <c r="H465" s="48" t="s">
        <v>133</v>
      </c>
      <c r="I465" s="48" t="s">
        <v>189</v>
      </c>
      <c r="J465" s="48" t="s">
        <v>243</v>
      </c>
      <c r="K465" s="48"/>
      <c r="L465" s="48"/>
      <c r="M465" s="48"/>
      <c r="N465" s="48"/>
      <c r="O465" s="48"/>
      <c r="P465" s="48"/>
      <c r="Q465" s="48"/>
      <c r="R465" s="48"/>
      <c r="S465" s="48"/>
      <c r="T465" s="48"/>
      <c r="U465" s="48"/>
      <c r="V465" s="48"/>
      <c r="W465" s="51" t="s">
        <v>489</v>
      </c>
      <c r="X465" t="str">
        <f t="shared" si="14"/>
        <v>SO;SO;SO;JB;CB</v>
      </c>
      <c r="Y465" cm="1">
        <f t="array" ref="Y465">SUM(_xlfn.XLOOKUP(_xlfn.TOROW(F465:V465,1),$AN$34:$AN$43,$AL$34:$AL$43,,0,1))</f>
        <v>15</v>
      </c>
      <c r="Z465">
        <f t="shared" si="15"/>
        <v>5</v>
      </c>
      <c r="AA465" t="str">
        <v>SO</v>
      </c>
      <c r="AG465">
        <v>3026</v>
      </c>
      <c r="AH465">
        <v>11</v>
      </c>
      <c r="AJ465">
        <v>3026</v>
      </c>
      <c r="AT465">
        <v>5</v>
      </c>
    </row>
    <row r="466" spans="2:46" ht="15" customHeight="1">
      <c r="B466" s="48">
        <v>2236</v>
      </c>
      <c r="C466" s="49">
        <v>45445</v>
      </c>
      <c r="D466" s="50">
        <v>0.6741435185185185</v>
      </c>
      <c r="E466" s="48" t="s">
        <v>8547</v>
      </c>
      <c r="F466" s="48" t="s">
        <v>803</v>
      </c>
      <c r="G466" s="48" t="s">
        <v>803</v>
      </c>
      <c r="H466" s="48" t="s">
        <v>194</v>
      </c>
      <c r="I466" s="48" t="s">
        <v>194</v>
      </c>
      <c r="J466" s="48" t="s">
        <v>280</v>
      </c>
      <c r="K466" s="48" t="s">
        <v>280</v>
      </c>
      <c r="L466" s="48"/>
      <c r="M466" s="48"/>
      <c r="N466" s="48"/>
      <c r="O466" s="48"/>
      <c r="P466" s="48"/>
      <c r="Q466" s="48"/>
      <c r="R466" s="48"/>
      <c r="S466" s="48"/>
      <c r="T466" s="48"/>
      <c r="U466" s="48"/>
      <c r="V466" s="48"/>
      <c r="W466" s="51" t="s">
        <v>490</v>
      </c>
      <c r="X466" t="str">
        <f t="shared" si="14"/>
        <v>SS;SS;DH;DH;WB;WB</v>
      </c>
      <c r="Y466" cm="1">
        <f t="array" ref="Y466">SUM(_xlfn.XLOOKUP(_xlfn.TOROW(F466:V466,1),$AN$34:$AN$43,$AL$34:$AL$43,,0,1))</f>
        <v>46</v>
      </c>
      <c r="Z466">
        <f t="shared" si="15"/>
        <v>6</v>
      </c>
      <c r="AA466" t="str">
        <v>JB</v>
      </c>
      <c r="AG466">
        <v>3075</v>
      </c>
      <c r="AH466">
        <v>11</v>
      </c>
      <c r="AJ466">
        <v>3075</v>
      </c>
      <c r="AT466">
        <v>6</v>
      </c>
    </row>
    <row r="467" spans="2:46" ht="15" customHeight="1">
      <c r="B467" s="48">
        <v>2237</v>
      </c>
      <c r="C467" s="49">
        <v>45445</v>
      </c>
      <c r="D467" s="50">
        <v>0.6744444444444444</v>
      </c>
      <c r="E467" s="48" t="s">
        <v>8548</v>
      </c>
      <c r="F467" s="48" t="s">
        <v>133</v>
      </c>
      <c r="G467" s="48" t="s">
        <v>280</v>
      </c>
      <c r="H467" s="48" t="s">
        <v>133</v>
      </c>
      <c r="I467" s="48" t="s">
        <v>194</v>
      </c>
      <c r="J467" s="48" t="s">
        <v>719</v>
      </c>
      <c r="K467" s="48" t="s">
        <v>189</v>
      </c>
      <c r="L467" s="48"/>
      <c r="M467" s="48"/>
      <c r="N467" s="48"/>
      <c r="O467" s="48"/>
      <c r="P467" s="48"/>
      <c r="Q467" s="48"/>
      <c r="R467" s="48"/>
      <c r="S467" s="48"/>
      <c r="T467" s="48"/>
      <c r="U467" s="48"/>
      <c r="V467" s="48"/>
      <c r="W467" s="51" t="s">
        <v>491</v>
      </c>
      <c r="X467" t="str">
        <f t="shared" si="14"/>
        <v>SO;WB;SO;DH;BE;JB</v>
      </c>
      <c r="Y467" cm="1">
        <f t="array" ref="Y467">SUM(_xlfn.XLOOKUP(_xlfn.TOROW(F467:V467,1),$AN$34:$AN$43,$AL$34:$AL$43,,0,1))</f>
        <v>30</v>
      </c>
      <c r="Z467">
        <f t="shared" si="15"/>
        <v>6</v>
      </c>
      <c r="AA467" t="str">
        <v>BB</v>
      </c>
      <c r="AG467">
        <v>3080</v>
      </c>
      <c r="AH467">
        <v>11</v>
      </c>
      <c r="AJ467">
        <v>3080</v>
      </c>
      <c r="AT467">
        <v>6</v>
      </c>
    </row>
    <row r="468" spans="2:46" ht="15" customHeight="1">
      <c r="B468" s="48">
        <v>2238</v>
      </c>
      <c r="C468" s="49">
        <v>45445</v>
      </c>
      <c r="D468" s="50">
        <v>0.67634259259259255</v>
      </c>
      <c r="E468" s="48" t="s">
        <v>8549</v>
      </c>
      <c r="F468" s="48" t="s">
        <v>133</v>
      </c>
      <c r="G468" s="48" t="s">
        <v>133</v>
      </c>
      <c r="H468" s="48" t="s">
        <v>133</v>
      </c>
      <c r="I468" s="48" t="s">
        <v>51</v>
      </c>
      <c r="J468" s="48" t="s">
        <v>51</v>
      </c>
      <c r="K468" s="48" t="s">
        <v>243</v>
      </c>
      <c r="L468" s="48" t="s">
        <v>243</v>
      </c>
      <c r="M468" s="48"/>
      <c r="N468" s="48"/>
      <c r="O468" s="48"/>
      <c r="P468" s="48"/>
      <c r="Q468" s="48"/>
      <c r="R468" s="48"/>
      <c r="S468" s="48"/>
      <c r="T468" s="48"/>
      <c r="U468" s="48"/>
      <c r="V468" s="48"/>
      <c r="W468" s="51" t="s">
        <v>492</v>
      </c>
      <c r="X468" t="str">
        <f t="shared" si="14"/>
        <v>SO;SO;SO;BB;BB;CB;CB</v>
      </c>
      <c r="Y468" cm="1">
        <f t="array" ref="Y468">SUM(_xlfn.XLOOKUP(_xlfn.TOROW(F468:V468,1),$AN$34:$AN$43,$AL$34:$AL$43,,0,1))</f>
        <v>42</v>
      </c>
      <c r="Z468">
        <f t="shared" si="15"/>
        <v>7</v>
      </c>
      <c r="AA468" t="str">
        <v>SO</v>
      </c>
      <c r="AG468">
        <v>3112</v>
      </c>
      <c r="AH468">
        <v>11</v>
      </c>
      <c r="AJ468">
        <v>3112</v>
      </c>
      <c r="AT468">
        <v>7</v>
      </c>
    </row>
    <row r="469" spans="2:46" ht="15" customHeight="1">
      <c r="B469" s="48">
        <v>2239</v>
      </c>
      <c r="C469" s="49">
        <v>45445</v>
      </c>
      <c r="D469" s="50">
        <v>0.67797453703703703</v>
      </c>
      <c r="E469" s="48" t="s">
        <v>8550</v>
      </c>
      <c r="F469" s="48" t="s">
        <v>319</v>
      </c>
      <c r="G469" s="48" t="s">
        <v>319</v>
      </c>
      <c r="H469" s="48" t="s">
        <v>133</v>
      </c>
      <c r="I469" s="48"/>
      <c r="J469" s="48"/>
      <c r="K469" s="48"/>
      <c r="L469" s="48"/>
      <c r="M469" s="48"/>
      <c r="N469" s="48"/>
      <c r="O469" s="48"/>
      <c r="P469" s="48"/>
      <c r="Q469" s="48"/>
      <c r="R469" s="48"/>
      <c r="S469" s="48"/>
      <c r="T469" s="48"/>
      <c r="U469" s="48"/>
      <c r="V469" s="48"/>
      <c r="W469" s="51" t="s">
        <v>493</v>
      </c>
      <c r="X469" t="str">
        <f t="shared" si="14"/>
        <v>FR;FR;SO</v>
      </c>
      <c r="Y469" cm="1">
        <f t="array" ref="Y469">SUM(_xlfn.XLOOKUP(_xlfn.TOROW(F469:V469,1),$AN$34:$AN$43,$AL$34:$AL$43,,0,1))</f>
        <v>8</v>
      </c>
      <c r="Z469">
        <f t="shared" si="15"/>
        <v>3</v>
      </c>
      <c r="AA469" t="str">
        <v>JB</v>
      </c>
      <c r="AG469">
        <v>3225</v>
      </c>
      <c r="AH469">
        <v>11</v>
      </c>
      <c r="AJ469">
        <v>3225</v>
      </c>
      <c r="AT469">
        <v>3</v>
      </c>
    </row>
    <row r="470" spans="2:46" ht="15" customHeight="1">
      <c r="B470" s="48">
        <v>2240</v>
      </c>
      <c r="C470" s="49">
        <v>45445</v>
      </c>
      <c r="D470" s="50">
        <v>0.6782407407407407</v>
      </c>
      <c r="E470" s="48" t="s">
        <v>8551</v>
      </c>
      <c r="F470" s="48" t="s">
        <v>194</v>
      </c>
      <c r="G470" s="48" t="s">
        <v>194</v>
      </c>
      <c r="H470" s="48" t="s">
        <v>194</v>
      </c>
      <c r="I470" s="48" t="s">
        <v>194</v>
      </c>
      <c r="J470" s="48" t="s">
        <v>194</v>
      </c>
      <c r="K470" s="48"/>
      <c r="L470" s="48"/>
      <c r="M470" s="48"/>
      <c r="N470" s="48"/>
      <c r="O470" s="48"/>
      <c r="P470" s="48"/>
      <c r="Q470" s="48"/>
      <c r="R470" s="48"/>
      <c r="S470" s="48"/>
      <c r="T470" s="48"/>
      <c r="U470" s="48"/>
      <c r="V470" s="48"/>
      <c r="W470" s="51" t="s">
        <v>494</v>
      </c>
      <c r="X470" t="str">
        <f t="shared" si="14"/>
        <v>DH;DH;DH;DH;DH</v>
      </c>
      <c r="Y470" cm="1">
        <f t="array" ref="Y470">SUM(_xlfn.XLOOKUP(_xlfn.TOROW(F470:V470,1),$AN$34:$AN$43,$AL$34:$AL$43,,0,1))</f>
        <v>45</v>
      </c>
      <c r="Z470">
        <f t="shared" si="15"/>
        <v>5</v>
      </c>
      <c r="AA470" t="str">
        <v>DH</v>
      </c>
      <c r="AG470">
        <v>3241</v>
      </c>
      <c r="AH470">
        <v>11</v>
      </c>
      <c r="AJ470">
        <v>3241</v>
      </c>
      <c r="AT470">
        <v>5</v>
      </c>
    </row>
    <row r="471" spans="2:46" ht="15" customHeight="1">
      <c r="B471" s="48">
        <v>2241</v>
      </c>
      <c r="C471" s="49">
        <v>45445</v>
      </c>
      <c r="D471" s="50">
        <v>0.6783217592592593</v>
      </c>
      <c r="E471" s="48" t="s">
        <v>8552</v>
      </c>
      <c r="F471" s="48" t="s">
        <v>280</v>
      </c>
      <c r="G471" s="48" t="s">
        <v>280</v>
      </c>
      <c r="H471" s="48" t="s">
        <v>304</v>
      </c>
      <c r="I471" s="48" t="s">
        <v>304</v>
      </c>
      <c r="J471" s="48" t="s">
        <v>133</v>
      </c>
      <c r="K471" s="48" t="s">
        <v>133</v>
      </c>
      <c r="L471" s="48"/>
      <c r="M471" s="48"/>
      <c r="N471" s="48"/>
      <c r="O471" s="48"/>
      <c r="P471" s="48"/>
      <c r="Q471" s="48"/>
      <c r="R471" s="48"/>
      <c r="S471" s="48"/>
      <c r="T471" s="48"/>
      <c r="U471" s="48"/>
      <c r="V471" s="48"/>
      <c r="W471" s="51" t="s">
        <v>495</v>
      </c>
      <c r="X471" t="str">
        <f t="shared" si="14"/>
        <v>WB;WB;HD;HD;SO;SO</v>
      </c>
      <c r="Y471" cm="1">
        <f t="array" ref="Y471">SUM(_xlfn.XLOOKUP(_xlfn.TOROW(F471:V471,1),$AN$34:$AN$43,$AL$34:$AL$43,,0,1))</f>
        <v>40</v>
      </c>
      <c r="Z471">
        <f t="shared" si="15"/>
        <v>6</v>
      </c>
      <c r="AA471" t="str">
        <v>SO</v>
      </c>
      <c r="AG471">
        <v>3258</v>
      </c>
      <c r="AH471">
        <v>11</v>
      </c>
      <c r="AJ471">
        <v>3258</v>
      </c>
      <c r="AT471">
        <v>6</v>
      </c>
    </row>
    <row r="472" spans="2:46" ht="15" customHeight="1">
      <c r="B472" s="48">
        <v>2242</v>
      </c>
      <c r="C472" s="49">
        <v>45445</v>
      </c>
      <c r="D472" s="50">
        <v>0.67859953703703701</v>
      </c>
      <c r="E472" s="48" t="s">
        <v>8553</v>
      </c>
      <c r="F472" s="48" t="s">
        <v>719</v>
      </c>
      <c r="G472" s="48" t="s">
        <v>51</v>
      </c>
      <c r="H472" s="48" t="s">
        <v>194</v>
      </c>
      <c r="I472" s="48" t="s">
        <v>803</v>
      </c>
      <c r="J472" s="48" t="s">
        <v>189</v>
      </c>
      <c r="K472" s="48" t="s">
        <v>189</v>
      </c>
      <c r="L472" s="48" t="s">
        <v>803</v>
      </c>
      <c r="M472" s="48" t="s">
        <v>189</v>
      </c>
      <c r="N472" s="48"/>
      <c r="O472" s="48"/>
      <c r="P472" s="48"/>
      <c r="Q472" s="48"/>
      <c r="R472" s="48"/>
      <c r="S472" s="48"/>
      <c r="T472" s="48"/>
      <c r="U472" s="48"/>
      <c r="V472" s="48"/>
      <c r="W472" s="51" t="s">
        <v>496</v>
      </c>
      <c r="X472" t="str">
        <f t="shared" si="14"/>
        <v>BE;BB;DH;SS;JB;JB;SS;JB</v>
      </c>
      <c r="Y472" cm="1">
        <f t="array" ref="Y472">SUM(_xlfn.XLOOKUP(_xlfn.TOROW(F472:V472,1),$AN$34:$AN$43,$AL$34:$AL$43,,0,1))</f>
        <v>33</v>
      </c>
      <c r="Z472">
        <f t="shared" si="15"/>
        <v>8</v>
      </c>
      <c r="AA472" t="str">
        <v>SS</v>
      </c>
      <c r="AG472">
        <v>3275</v>
      </c>
      <c r="AH472">
        <v>11</v>
      </c>
      <c r="AJ472">
        <v>3275</v>
      </c>
      <c r="AT472">
        <v>8</v>
      </c>
    </row>
    <row r="473" spans="2:46" ht="15" customHeight="1">
      <c r="B473" s="48">
        <v>2243</v>
      </c>
      <c r="C473" s="49">
        <v>45445</v>
      </c>
      <c r="D473" s="50">
        <v>0.67886574074074069</v>
      </c>
      <c r="E473" s="48" t="s">
        <v>8554</v>
      </c>
      <c r="F473" s="48" t="s">
        <v>51</v>
      </c>
      <c r="G473" s="48" t="s">
        <v>51</v>
      </c>
      <c r="H473" s="48" t="s">
        <v>304</v>
      </c>
      <c r="I473" s="48" t="s">
        <v>304</v>
      </c>
      <c r="J473" s="48" t="s">
        <v>51</v>
      </c>
      <c r="K473" s="48" t="s">
        <v>304</v>
      </c>
      <c r="L473" s="48" t="s">
        <v>304</v>
      </c>
      <c r="M473" s="48" t="s">
        <v>304</v>
      </c>
      <c r="N473" s="48"/>
      <c r="O473" s="48"/>
      <c r="P473" s="48"/>
      <c r="Q473" s="48"/>
      <c r="R473" s="48"/>
      <c r="S473" s="48"/>
      <c r="T473" s="48"/>
      <c r="U473" s="48"/>
      <c r="V473" s="48"/>
      <c r="W473" s="51" t="s">
        <v>497</v>
      </c>
      <c r="X473" t="str">
        <f t="shared" si="14"/>
        <v>BB;BB;HD;HD;BB;HD;HD;HD</v>
      </c>
      <c r="Y473" cm="1">
        <f t="array" ref="Y473">SUM(_xlfn.XLOOKUP(_xlfn.TOROW(F473:V473,1),$AN$34:$AN$43,$AL$34:$AL$43,,0,1))</f>
        <v>65</v>
      </c>
      <c r="Z473">
        <f t="shared" si="15"/>
        <v>8</v>
      </c>
      <c r="AA473" t="str">
        <v>SS</v>
      </c>
      <c r="AG473">
        <v>3287</v>
      </c>
      <c r="AH473">
        <v>11</v>
      </c>
      <c r="AJ473">
        <v>3287</v>
      </c>
      <c r="AT473">
        <v>8</v>
      </c>
    </row>
    <row r="474" spans="2:46" ht="15" customHeight="1">
      <c r="B474" s="48">
        <v>2244</v>
      </c>
      <c r="C474" s="49">
        <v>45445</v>
      </c>
      <c r="D474" s="50">
        <v>0.68017361111111108</v>
      </c>
      <c r="E474" s="48" t="s">
        <v>8555</v>
      </c>
      <c r="F474" s="48" t="s">
        <v>133</v>
      </c>
      <c r="G474" s="48" t="s">
        <v>133</v>
      </c>
      <c r="H474" s="48" t="s">
        <v>189</v>
      </c>
      <c r="I474" s="48" t="s">
        <v>280</v>
      </c>
      <c r="J474" s="48" t="s">
        <v>304</v>
      </c>
      <c r="K474" s="48" t="s">
        <v>304</v>
      </c>
      <c r="L474" s="48" t="s">
        <v>304</v>
      </c>
      <c r="M474" s="48"/>
      <c r="N474" s="48"/>
      <c r="O474" s="48"/>
      <c r="P474" s="48"/>
      <c r="Q474" s="48"/>
      <c r="R474" s="48"/>
      <c r="S474" s="48"/>
      <c r="T474" s="48"/>
      <c r="U474" s="48"/>
      <c r="V474" s="48"/>
      <c r="W474" s="51" t="s">
        <v>498</v>
      </c>
      <c r="X474" t="str">
        <f t="shared" si="14"/>
        <v>SO;SO;JB;WB;HD;HD;HD</v>
      </c>
      <c r="Y474" cm="1">
        <f t="array" ref="Y474">SUM(_xlfn.XLOOKUP(_xlfn.TOROW(F474:V474,1),$AN$34:$AN$43,$AL$34:$AL$43,,0,1))</f>
        <v>37</v>
      </c>
      <c r="Z474">
        <f t="shared" si="15"/>
        <v>7</v>
      </c>
      <c r="AA474" t="str">
        <v>BB</v>
      </c>
      <c r="AG474">
        <v>3301</v>
      </c>
      <c r="AH474">
        <v>11</v>
      </c>
      <c r="AJ474">
        <v>3301</v>
      </c>
      <c r="AT474">
        <v>7</v>
      </c>
    </row>
    <row r="475" spans="2:46" ht="15" customHeight="1">
      <c r="B475" s="48">
        <v>2245</v>
      </c>
      <c r="C475" s="49">
        <v>45445</v>
      </c>
      <c r="D475" s="50">
        <v>0.68292824074074077</v>
      </c>
      <c r="E475" s="48" t="s">
        <v>8314</v>
      </c>
      <c r="F475" s="48" t="s">
        <v>319</v>
      </c>
      <c r="G475" s="48" t="s">
        <v>319</v>
      </c>
      <c r="H475" s="48"/>
      <c r="I475" s="48"/>
      <c r="J475" s="48"/>
      <c r="K475" s="48"/>
      <c r="L475" s="48"/>
      <c r="M475" s="48"/>
      <c r="N475" s="48"/>
      <c r="O475" s="48"/>
      <c r="P475" s="48"/>
      <c r="Q475" s="48"/>
      <c r="R475" s="48"/>
      <c r="S475" s="48"/>
      <c r="T475" s="48"/>
      <c r="U475" s="48"/>
      <c r="V475" s="48"/>
      <c r="W475" s="51" t="s">
        <v>239</v>
      </c>
      <c r="X475" t="str">
        <f t="shared" si="14"/>
        <v>FR;FR</v>
      </c>
      <c r="Y475" cm="1">
        <f t="array" ref="Y475">SUM(_xlfn.XLOOKUP(_xlfn.TOROW(F475:V475,1),$AN$34:$AN$43,$AL$34:$AL$43,,0,1))</f>
        <v>6</v>
      </c>
      <c r="Z475">
        <f t="shared" si="15"/>
        <v>2</v>
      </c>
      <c r="AA475" t="str">
        <v>BB</v>
      </c>
      <c r="AG475">
        <v>3360</v>
      </c>
      <c r="AH475">
        <v>11</v>
      </c>
      <c r="AJ475">
        <v>3360</v>
      </c>
      <c r="AT475">
        <v>2</v>
      </c>
    </row>
    <row r="476" spans="2:46" ht="15" customHeight="1">
      <c r="B476" s="48">
        <v>2246</v>
      </c>
      <c r="C476" s="49">
        <v>45445</v>
      </c>
      <c r="D476" s="50">
        <v>0.68814814814814818</v>
      </c>
      <c r="E476" s="48" t="s">
        <v>8556</v>
      </c>
      <c r="F476" s="48" t="s">
        <v>194</v>
      </c>
      <c r="G476" s="48" t="s">
        <v>280</v>
      </c>
      <c r="H476" s="48" t="s">
        <v>803</v>
      </c>
      <c r="I476" s="48" t="s">
        <v>319</v>
      </c>
      <c r="J476" s="48" t="s">
        <v>319</v>
      </c>
      <c r="K476" s="48" t="s">
        <v>319</v>
      </c>
      <c r="L476" s="48"/>
      <c r="M476" s="48"/>
      <c r="N476" s="48"/>
      <c r="O476" s="48"/>
      <c r="P476" s="48"/>
      <c r="Q476" s="48"/>
      <c r="R476" s="48"/>
      <c r="S476" s="48"/>
      <c r="T476" s="48"/>
      <c r="U476" s="48"/>
      <c r="V476" s="48"/>
      <c r="W476" s="51" t="s">
        <v>499</v>
      </c>
      <c r="X476" t="str">
        <f t="shared" si="14"/>
        <v>DH;WB;SS;FR;FR;FR</v>
      </c>
      <c r="Y476" cm="1">
        <f t="array" ref="Y476">SUM(_xlfn.XLOOKUP(_xlfn.TOROW(F476:V476,1),$AN$34:$AN$43,$AL$34:$AL$43,,0,1))</f>
        <v>32</v>
      </c>
      <c r="Z476">
        <f t="shared" si="15"/>
        <v>6</v>
      </c>
      <c r="AA476" t="str">
        <v>BE</v>
      </c>
      <c r="AG476">
        <v>3400</v>
      </c>
      <c r="AH476">
        <v>11</v>
      </c>
      <c r="AJ476">
        <v>3400</v>
      </c>
      <c r="AT476">
        <v>6</v>
      </c>
    </row>
    <row r="477" spans="2:46" ht="15" customHeight="1">
      <c r="B477" s="48">
        <v>2247</v>
      </c>
      <c r="C477" s="49">
        <v>45445</v>
      </c>
      <c r="D477" s="50">
        <v>0.68916666666666671</v>
      </c>
      <c r="E477" s="48" t="s">
        <v>8557</v>
      </c>
      <c r="F477" s="48" t="s">
        <v>280</v>
      </c>
      <c r="G477" s="48" t="s">
        <v>51</v>
      </c>
      <c r="H477" s="48" t="s">
        <v>719</v>
      </c>
      <c r="I477" s="48" t="s">
        <v>319</v>
      </c>
      <c r="J477" s="48" t="s">
        <v>51</v>
      </c>
      <c r="K477" s="48"/>
      <c r="L477" s="48"/>
      <c r="M477" s="48"/>
      <c r="N477" s="48"/>
      <c r="O477" s="48"/>
      <c r="P477" s="48"/>
      <c r="Q477" s="48"/>
      <c r="R477" s="48"/>
      <c r="S477" s="48"/>
      <c r="T477" s="48"/>
      <c r="U477" s="48"/>
      <c r="V477" s="48"/>
      <c r="W477" s="51" t="s">
        <v>500</v>
      </c>
      <c r="X477" t="str">
        <f t="shared" si="14"/>
        <v>WB;BB;BE;FR;BB</v>
      </c>
      <c r="Y477" cm="1">
        <f t="array" ref="Y477">SUM(_xlfn.XLOOKUP(_xlfn.TOROW(F477:V477,1),$AN$34:$AN$43,$AL$34:$AL$43,,0,1))</f>
        <v>39</v>
      </c>
      <c r="Z477">
        <f t="shared" si="15"/>
        <v>5</v>
      </c>
      <c r="AA477" t="str">
        <v>BE</v>
      </c>
      <c r="AG477">
        <v>3405</v>
      </c>
      <c r="AH477">
        <v>11</v>
      </c>
      <c r="AJ477">
        <v>3405</v>
      </c>
      <c r="AT477">
        <v>5</v>
      </c>
    </row>
    <row r="478" spans="2:46" ht="15" customHeight="1">
      <c r="B478" s="48">
        <v>2248</v>
      </c>
      <c r="C478" s="49">
        <v>45445</v>
      </c>
      <c r="D478" s="50">
        <v>0.68928240740740743</v>
      </c>
      <c r="E478" s="48" t="s">
        <v>8558</v>
      </c>
      <c r="F478" s="48" t="s">
        <v>51</v>
      </c>
      <c r="G478" s="48" t="s">
        <v>51</v>
      </c>
      <c r="H478" s="48" t="s">
        <v>803</v>
      </c>
      <c r="I478" s="48" t="s">
        <v>803</v>
      </c>
      <c r="J478" s="48" t="s">
        <v>803</v>
      </c>
      <c r="K478" s="48"/>
      <c r="L478" s="48"/>
      <c r="M478" s="48"/>
      <c r="N478" s="48"/>
      <c r="O478" s="48"/>
      <c r="P478" s="48"/>
      <c r="Q478" s="48"/>
      <c r="R478" s="48"/>
      <c r="S478" s="48"/>
      <c r="T478" s="48"/>
      <c r="U478" s="48"/>
      <c r="V478" s="48"/>
      <c r="W478" s="51" t="s">
        <v>501</v>
      </c>
      <c r="X478" t="str">
        <f t="shared" si="14"/>
        <v>BB;BB;SS;SS;SS</v>
      </c>
      <c r="Y478" cm="1">
        <f t="array" ref="Y478">SUM(_xlfn.XLOOKUP(_xlfn.TOROW(F478:V478,1),$AN$34:$AN$43,$AL$34:$AL$43,,0,1))</f>
        <v>29</v>
      </c>
      <c r="Z478">
        <f t="shared" si="15"/>
        <v>5</v>
      </c>
      <c r="AA478" t="str">
        <v>BE</v>
      </c>
      <c r="AG478">
        <v>3415</v>
      </c>
      <c r="AH478">
        <v>11</v>
      </c>
      <c r="AJ478">
        <v>3415</v>
      </c>
      <c r="AT478">
        <v>5</v>
      </c>
    </row>
    <row r="479" spans="2:46" ht="15" customHeight="1">
      <c r="B479" s="48">
        <v>2249</v>
      </c>
      <c r="C479" s="49">
        <v>45445</v>
      </c>
      <c r="D479" s="50">
        <v>0.69076388888888884</v>
      </c>
      <c r="E479" s="48" t="s">
        <v>8278</v>
      </c>
      <c r="F479" s="48" t="s">
        <v>194</v>
      </c>
      <c r="G479" s="48" t="s">
        <v>194</v>
      </c>
      <c r="H479" s="48" t="s">
        <v>194</v>
      </c>
      <c r="I479" s="48" t="s">
        <v>194</v>
      </c>
      <c r="J479" s="48"/>
      <c r="K479" s="48"/>
      <c r="L479" s="48"/>
      <c r="M479" s="48"/>
      <c r="N479" s="48"/>
      <c r="O479" s="48"/>
      <c r="P479" s="48"/>
      <c r="Q479" s="48"/>
      <c r="R479" s="48"/>
      <c r="S479" s="48"/>
      <c r="T479" s="48"/>
      <c r="U479" s="48"/>
      <c r="V479" s="48"/>
      <c r="W479" s="51" t="s">
        <v>259</v>
      </c>
      <c r="X479" t="str">
        <f t="shared" si="14"/>
        <v>DH;DH;DH;DH</v>
      </c>
      <c r="Y479" cm="1">
        <f t="array" ref="Y479">SUM(_xlfn.XLOOKUP(_xlfn.TOROW(F479:V479,1),$AN$34:$AN$43,$AL$34:$AL$43,,0,1))</f>
        <v>36</v>
      </c>
      <c r="Z479">
        <f t="shared" si="15"/>
        <v>4</v>
      </c>
      <c r="AA479" t="str">
        <v>JB</v>
      </c>
      <c r="AG479">
        <v>3472</v>
      </c>
      <c r="AH479">
        <v>11</v>
      </c>
      <c r="AJ479">
        <v>3472</v>
      </c>
      <c r="AT479">
        <v>4</v>
      </c>
    </row>
    <row r="480" spans="2:46" ht="15" customHeight="1">
      <c r="B480" s="48">
        <v>2250</v>
      </c>
      <c r="C480" s="49">
        <v>45445</v>
      </c>
      <c r="D480" s="50">
        <v>0.6909953703703704</v>
      </c>
      <c r="E480" s="48" t="s">
        <v>8559</v>
      </c>
      <c r="F480" s="48" t="s">
        <v>280</v>
      </c>
      <c r="G480" s="48" t="s">
        <v>280</v>
      </c>
      <c r="H480" s="48" t="s">
        <v>280</v>
      </c>
      <c r="I480" s="48" t="s">
        <v>51</v>
      </c>
      <c r="J480" s="48" t="s">
        <v>51</v>
      </c>
      <c r="K480" s="48" t="s">
        <v>51</v>
      </c>
      <c r="L480" s="48" t="s">
        <v>133</v>
      </c>
      <c r="M480" s="48" t="s">
        <v>133</v>
      </c>
      <c r="N480" s="48"/>
      <c r="O480" s="48"/>
      <c r="P480" s="48"/>
      <c r="Q480" s="48"/>
      <c r="R480" s="48"/>
      <c r="S480" s="48"/>
      <c r="T480" s="48"/>
      <c r="U480" s="48"/>
      <c r="V480" s="48"/>
      <c r="W480" s="51" t="s">
        <v>502</v>
      </c>
      <c r="X480" t="str">
        <f t="shared" si="14"/>
        <v>WB;WB;WB;BB;BB;BB;SO;SO</v>
      </c>
      <c r="Y480" cm="1">
        <f t="array" ref="Y480">SUM(_xlfn.XLOOKUP(_xlfn.TOROW(F480:V480,1),$AN$34:$AN$43,$AL$34:$AL$43,,0,1))</f>
        <v>67</v>
      </c>
      <c r="Z480">
        <f t="shared" si="15"/>
        <v>8</v>
      </c>
      <c r="AA480" t="str">
        <v>JB</v>
      </c>
      <c r="AG480">
        <v>3482</v>
      </c>
      <c r="AH480">
        <v>11</v>
      </c>
      <c r="AJ480">
        <v>3482</v>
      </c>
      <c r="AT480">
        <v>8</v>
      </c>
    </row>
    <row r="481" spans="2:46" ht="15" customHeight="1">
      <c r="B481" s="48">
        <v>2251</v>
      </c>
      <c r="C481" s="49">
        <v>45445</v>
      </c>
      <c r="D481" s="50">
        <v>0.69131944444444449</v>
      </c>
      <c r="E481" s="48" t="s">
        <v>8560</v>
      </c>
      <c r="F481" s="48" t="s">
        <v>243</v>
      </c>
      <c r="G481" s="48" t="s">
        <v>51</v>
      </c>
      <c r="H481" s="48" t="s">
        <v>51</v>
      </c>
      <c r="I481" s="48" t="s">
        <v>304</v>
      </c>
      <c r="J481" s="48" t="s">
        <v>304</v>
      </c>
      <c r="K481" s="48"/>
      <c r="L481" s="48"/>
      <c r="M481" s="48"/>
      <c r="N481" s="48"/>
      <c r="O481" s="48"/>
      <c r="P481" s="48"/>
      <c r="Q481" s="48"/>
      <c r="R481" s="48"/>
      <c r="S481" s="48"/>
      <c r="T481" s="48"/>
      <c r="U481" s="48"/>
      <c r="V481" s="48"/>
      <c r="W481" s="51" t="s">
        <v>503</v>
      </c>
      <c r="X481" t="str">
        <f t="shared" si="14"/>
        <v>CB;BB;BB;HD;HD</v>
      </c>
      <c r="Y481" cm="1">
        <f t="array" ref="Y481">SUM(_xlfn.XLOOKUP(_xlfn.TOROW(F481:V481,1),$AN$34:$AN$43,$AL$34:$AL$43,,0,1))</f>
        <v>42</v>
      </c>
      <c r="Z481">
        <f t="shared" si="15"/>
        <v>5</v>
      </c>
      <c r="AA481" t="str">
        <v>FR</v>
      </c>
      <c r="AG481">
        <v>3512</v>
      </c>
      <c r="AH481">
        <v>11</v>
      </c>
      <c r="AJ481">
        <v>3512</v>
      </c>
      <c r="AT481">
        <v>5</v>
      </c>
    </row>
    <row r="482" spans="2:46" ht="15" customHeight="1">
      <c r="B482" s="48">
        <v>2252</v>
      </c>
      <c r="C482" s="49">
        <v>45445</v>
      </c>
      <c r="D482" s="50">
        <v>0.69475694444444447</v>
      </c>
      <c r="E482" s="48" t="s">
        <v>8561</v>
      </c>
      <c r="F482" s="48" t="s">
        <v>319</v>
      </c>
      <c r="G482" s="48" t="s">
        <v>243</v>
      </c>
      <c r="H482" s="48" t="s">
        <v>803</v>
      </c>
      <c r="I482" s="48" t="s">
        <v>133</v>
      </c>
      <c r="J482" s="48" t="s">
        <v>194</v>
      </c>
      <c r="K482" s="48"/>
      <c r="L482" s="48"/>
      <c r="M482" s="48"/>
      <c r="N482" s="48"/>
      <c r="O482" s="48"/>
      <c r="P482" s="48"/>
      <c r="Q482" s="48"/>
      <c r="R482" s="48"/>
      <c r="S482" s="48"/>
      <c r="T482" s="48"/>
      <c r="U482" s="48"/>
      <c r="V482" s="48"/>
      <c r="W482" s="51" t="s">
        <v>504</v>
      </c>
      <c r="X482" t="str">
        <f t="shared" si="14"/>
        <v>FR;CB;SS;SO;DH</v>
      </c>
      <c r="Y482" cm="1">
        <f t="array" ref="Y482">SUM(_xlfn.XLOOKUP(_xlfn.TOROW(F482:V482,1),$AN$34:$AN$43,$AL$34:$AL$43,,0,1))</f>
        <v>25</v>
      </c>
      <c r="Z482">
        <f t="shared" si="15"/>
        <v>5</v>
      </c>
      <c r="AA482" t="str">
        <v>FR</v>
      </c>
      <c r="AG482">
        <v>3515</v>
      </c>
      <c r="AH482">
        <v>11</v>
      </c>
      <c r="AJ482">
        <v>3515</v>
      </c>
      <c r="AT482">
        <v>5</v>
      </c>
    </row>
    <row r="483" spans="2:46" ht="15" customHeight="1">
      <c r="B483" s="48">
        <v>2253</v>
      </c>
      <c r="C483" s="49">
        <v>45445</v>
      </c>
      <c r="D483" s="50">
        <v>0.6950115740740741</v>
      </c>
      <c r="E483" s="48" t="s">
        <v>8562</v>
      </c>
      <c r="F483" s="48" t="s">
        <v>280</v>
      </c>
      <c r="G483" s="48" t="s">
        <v>280</v>
      </c>
      <c r="H483" s="48" t="s">
        <v>243</v>
      </c>
      <c r="I483" s="48" t="s">
        <v>243</v>
      </c>
      <c r="J483" s="48" t="s">
        <v>51</v>
      </c>
      <c r="K483" s="48" t="s">
        <v>51</v>
      </c>
      <c r="L483" s="48" t="s">
        <v>51</v>
      </c>
      <c r="M483" s="48"/>
      <c r="N483" s="48"/>
      <c r="O483" s="48"/>
      <c r="P483" s="48"/>
      <c r="Q483" s="48"/>
      <c r="R483" s="48"/>
      <c r="S483" s="48"/>
      <c r="T483" s="48"/>
      <c r="U483" s="48"/>
      <c r="V483" s="48"/>
      <c r="W483" s="51" t="s">
        <v>505</v>
      </c>
      <c r="X483" t="str">
        <f t="shared" si="14"/>
        <v>WB;WB;CB;CB;BB;BB;BB</v>
      </c>
      <c r="Y483" cm="1">
        <f t="array" ref="Y483">SUM(_xlfn.XLOOKUP(_xlfn.TOROW(F483:V483,1),$AN$34:$AN$43,$AL$34:$AL$43,,0,1))</f>
        <v>68</v>
      </c>
      <c r="Z483">
        <f t="shared" si="15"/>
        <v>7</v>
      </c>
      <c r="AA483" t="str">
        <v>FR</v>
      </c>
      <c r="AG483">
        <v>3611</v>
      </c>
      <c r="AH483">
        <v>11</v>
      </c>
      <c r="AJ483">
        <v>3611</v>
      </c>
      <c r="AT483">
        <v>7</v>
      </c>
    </row>
    <row r="484" spans="2:46" ht="15" customHeight="1">
      <c r="B484" s="48">
        <v>2254</v>
      </c>
      <c r="C484" s="49">
        <v>45445</v>
      </c>
      <c r="D484" s="50">
        <v>0.69792824074074078</v>
      </c>
      <c r="E484" s="48" t="s">
        <v>8563</v>
      </c>
      <c r="F484" s="48" t="s">
        <v>243</v>
      </c>
      <c r="G484" s="48" t="s">
        <v>803</v>
      </c>
      <c r="H484" s="48" t="s">
        <v>133</v>
      </c>
      <c r="I484" s="48" t="s">
        <v>243</v>
      </c>
      <c r="J484" s="48" t="s">
        <v>194</v>
      </c>
      <c r="K484" s="48" t="s">
        <v>194</v>
      </c>
      <c r="L484" s="48"/>
      <c r="M484" s="48"/>
      <c r="N484" s="48"/>
      <c r="O484" s="48"/>
      <c r="P484" s="48"/>
      <c r="Q484" s="48"/>
      <c r="R484" s="48"/>
      <c r="S484" s="48"/>
      <c r="T484" s="48"/>
      <c r="U484" s="48"/>
      <c r="V484" s="48"/>
      <c r="W484" s="51" t="s">
        <v>506</v>
      </c>
      <c r="X484" t="str">
        <f t="shared" si="14"/>
        <v>CB;SS;SO;CB;DH;DH</v>
      </c>
      <c r="Y484" cm="1">
        <f t="array" ref="Y484">SUM(_xlfn.XLOOKUP(_xlfn.TOROW(F484:V484,1),$AN$34:$AN$43,$AL$34:$AL$43,,0,1))</f>
        <v>39</v>
      </c>
      <c r="Z484">
        <f t="shared" si="15"/>
        <v>6</v>
      </c>
      <c r="AA484" t="str">
        <v>FR</v>
      </c>
      <c r="AG484">
        <v>3726</v>
      </c>
      <c r="AH484">
        <v>11</v>
      </c>
      <c r="AJ484">
        <v>3726</v>
      </c>
      <c r="AT484">
        <v>6</v>
      </c>
    </row>
    <row r="485" spans="2:46" ht="15" customHeight="1">
      <c r="B485" s="48">
        <v>2255</v>
      </c>
      <c r="C485" s="49">
        <v>45445</v>
      </c>
      <c r="D485" s="50">
        <v>0.69935185185185189</v>
      </c>
      <c r="E485" s="48" t="s">
        <v>319</v>
      </c>
      <c r="F485" s="48" t="s">
        <v>319</v>
      </c>
      <c r="G485" s="48"/>
      <c r="H485" s="48"/>
      <c r="I485" s="48"/>
      <c r="J485" s="48"/>
      <c r="K485" s="48"/>
      <c r="L485" s="48"/>
      <c r="M485" s="48"/>
      <c r="N485" s="48"/>
      <c r="O485" s="48"/>
      <c r="P485" s="48"/>
      <c r="Q485" s="48"/>
      <c r="R485" s="48"/>
      <c r="S485" s="48"/>
      <c r="T485" s="48"/>
      <c r="U485" s="48"/>
      <c r="V485" s="48"/>
      <c r="W485" s="51" t="s">
        <v>507</v>
      </c>
      <c r="X485" t="str">
        <f t="shared" si="14"/>
        <v>FR</v>
      </c>
      <c r="Y485" cm="1">
        <f t="array" ref="Y485">SUM(_xlfn.XLOOKUP(_xlfn.TOROW(F485:V485,1),$AN$34:$AN$43,$AL$34:$AL$43,,0,1))</f>
        <v>3</v>
      </c>
      <c r="Z485">
        <f t="shared" si="15"/>
        <v>1</v>
      </c>
      <c r="AA485" t="str">
        <v>BB</v>
      </c>
      <c r="AG485">
        <v>3759</v>
      </c>
      <c r="AH485">
        <v>11</v>
      </c>
      <c r="AJ485">
        <v>3759</v>
      </c>
      <c r="AT485">
        <v>1</v>
      </c>
    </row>
    <row r="486" spans="2:46" ht="15" customHeight="1">
      <c r="B486" s="48">
        <v>2256</v>
      </c>
      <c r="C486" s="49">
        <v>45445</v>
      </c>
      <c r="D486" s="50">
        <v>0.69952546296296292</v>
      </c>
      <c r="E486" s="48" t="s">
        <v>8564</v>
      </c>
      <c r="F486" s="48" t="s">
        <v>719</v>
      </c>
      <c r="G486" s="48" t="s">
        <v>719</v>
      </c>
      <c r="H486" s="48" t="s">
        <v>719</v>
      </c>
      <c r="I486" s="48" t="s">
        <v>194</v>
      </c>
      <c r="J486" s="48" t="s">
        <v>304</v>
      </c>
      <c r="K486" s="48" t="s">
        <v>243</v>
      </c>
      <c r="L486" s="48" t="s">
        <v>51</v>
      </c>
      <c r="M486" s="48" t="s">
        <v>51</v>
      </c>
      <c r="N486" s="48" t="s">
        <v>280</v>
      </c>
      <c r="O486" s="48" t="s">
        <v>280</v>
      </c>
      <c r="P486" s="48" t="s">
        <v>51</v>
      </c>
      <c r="Q486" s="48" t="s">
        <v>133</v>
      </c>
      <c r="R486" s="48" t="s">
        <v>133</v>
      </c>
      <c r="S486" s="48" t="s">
        <v>133</v>
      </c>
      <c r="T486" s="48" t="s">
        <v>133</v>
      </c>
      <c r="U486" s="48"/>
      <c r="V486" s="48"/>
      <c r="W486" s="51" t="s">
        <v>508</v>
      </c>
      <c r="X486" t="str">
        <f t="shared" si="14"/>
        <v>BE;BE;BE;DH;HD;CB;BB;BB;WB;WB;BB;SO;SO;SO;SO</v>
      </c>
      <c r="Y486" cm="1">
        <f t="array" ref="Y486">SUM(_xlfn.XLOOKUP(_xlfn.TOROW(F486:V486,1),$AN$34:$AN$43,$AL$34:$AL$43,,0,1))</f>
        <v>99</v>
      </c>
      <c r="Z486">
        <f t="shared" si="15"/>
        <v>15</v>
      </c>
      <c r="AA486" t="str">
        <v>WB</v>
      </c>
      <c r="AG486">
        <v>3768</v>
      </c>
      <c r="AH486">
        <v>11</v>
      </c>
      <c r="AJ486">
        <v>3768</v>
      </c>
      <c r="AT486">
        <v>15</v>
      </c>
    </row>
    <row r="487" spans="2:46" ht="15" customHeight="1">
      <c r="B487" s="48">
        <v>2257</v>
      </c>
      <c r="C487" s="49">
        <v>45445</v>
      </c>
      <c r="D487" s="50">
        <v>0.7020601851851852</v>
      </c>
      <c r="E487" s="48" t="s">
        <v>8565</v>
      </c>
      <c r="F487" s="48" t="s">
        <v>51</v>
      </c>
      <c r="G487" s="48" t="s">
        <v>51</v>
      </c>
      <c r="H487" s="48" t="s">
        <v>51</v>
      </c>
      <c r="I487" s="48"/>
      <c r="J487" s="48"/>
      <c r="K487" s="48"/>
      <c r="L487" s="48"/>
      <c r="M487" s="48"/>
      <c r="N487" s="48"/>
      <c r="O487" s="48"/>
      <c r="P487" s="48"/>
      <c r="Q487" s="48"/>
      <c r="R487" s="48"/>
      <c r="S487" s="48"/>
      <c r="T487" s="48"/>
      <c r="U487" s="48"/>
      <c r="V487" s="48"/>
      <c r="W487" s="51" t="s">
        <v>509</v>
      </c>
      <c r="X487" t="str">
        <f t="shared" si="14"/>
        <v>BB;BB;BB</v>
      </c>
      <c r="Y487" cm="1">
        <f t="array" ref="Y487">SUM(_xlfn.XLOOKUP(_xlfn.TOROW(F487:V487,1),$AN$34:$AN$43,$AL$34:$AL$43,,0,1))</f>
        <v>30</v>
      </c>
      <c r="Z487">
        <f t="shared" si="15"/>
        <v>3</v>
      </c>
      <c r="AA487" t="str">
        <v>WB</v>
      </c>
      <c r="AG487">
        <v>3770</v>
      </c>
      <c r="AH487">
        <v>11</v>
      </c>
      <c r="AJ487">
        <v>3770</v>
      </c>
      <c r="AT487">
        <v>3</v>
      </c>
    </row>
    <row r="488" spans="2:46" ht="15" customHeight="1">
      <c r="B488" s="48">
        <v>2258</v>
      </c>
      <c r="C488" s="49">
        <v>45445</v>
      </c>
      <c r="D488" s="50">
        <v>0.70278935185185187</v>
      </c>
      <c r="E488" s="48" t="s">
        <v>8566</v>
      </c>
      <c r="F488" s="48" t="s">
        <v>719</v>
      </c>
      <c r="G488" s="48" t="s">
        <v>719</v>
      </c>
      <c r="H488" s="48" t="s">
        <v>133</v>
      </c>
      <c r="I488" s="48" t="s">
        <v>803</v>
      </c>
      <c r="J488" s="48" t="s">
        <v>803</v>
      </c>
      <c r="K488" s="48" t="s">
        <v>803</v>
      </c>
      <c r="L488" s="48"/>
      <c r="M488" s="48"/>
      <c r="N488" s="48"/>
      <c r="O488" s="48"/>
      <c r="P488" s="48"/>
      <c r="Q488" s="48"/>
      <c r="R488" s="48"/>
      <c r="S488" s="48"/>
      <c r="T488" s="48"/>
      <c r="U488" s="48"/>
      <c r="V488" s="48"/>
      <c r="W488" s="51" t="s">
        <v>510</v>
      </c>
      <c r="X488" t="str">
        <f t="shared" si="14"/>
        <v>BE;BE;SO;SS;SS;SS</v>
      </c>
      <c r="Y488" cm="1">
        <f t="array" ref="Y488">SUM(_xlfn.XLOOKUP(_xlfn.TOROW(F488:V488,1),$AN$34:$AN$43,$AL$34:$AL$43,,0,1))</f>
        <v>21</v>
      </c>
      <c r="Z488">
        <f t="shared" si="15"/>
        <v>6</v>
      </c>
      <c r="AA488" t="str">
        <v>CB</v>
      </c>
      <c r="AG488">
        <v>3775</v>
      </c>
      <c r="AH488">
        <v>11</v>
      </c>
      <c r="AJ488">
        <v>3775</v>
      </c>
      <c r="AT488">
        <v>6</v>
      </c>
    </row>
    <row r="489" spans="2:46" ht="15" customHeight="1">
      <c r="B489" s="48">
        <v>2259</v>
      </c>
      <c r="C489" s="49">
        <v>45445</v>
      </c>
      <c r="D489" s="50">
        <v>0.70297453703703705</v>
      </c>
      <c r="E489" s="48" t="s">
        <v>8567</v>
      </c>
      <c r="F489" s="48" t="s">
        <v>280</v>
      </c>
      <c r="G489" s="48" t="s">
        <v>189</v>
      </c>
      <c r="H489" s="48" t="s">
        <v>189</v>
      </c>
      <c r="I489" s="48" t="s">
        <v>243</v>
      </c>
      <c r="J489" s="48" t="s">
        <v>243</v>
      </c>
      <c r="K489" s="48" t="s">
        <v>719</v>
      </c>
      <c r="L489" s="48" t="s">
        <v>304</v>
      </c>
      <c r="M489" s="48" t="s">
        <v>280</v>
      </c>
      <c r="N489" s="48" t="s">
        <v>280</v>
      </c>
      <c r="O489" s="48" t="s">
        <v>133</v>
      </c>
      <c r="P489" s="48" t="s">
        <v>243</v>
      </c>
      <c r="Q489" s="48" t="s">
        <v>133</v>
      </c>
      <c r="R489" s="48"/>
      <c r="S489" s="48"/>
      <c r="T489" s="48"/>
      <c r="U489" s="48"/>
      <c r="V489" s="48"/>
      <c r="W489" s="51" t="s">
        <v>511</v>
      </c>
      <c r="X489" t="str">
        <f t="shared" si="14"/>
        <v>WB;JB;JB;CB;CB;BE;HD;WB;WB;SO;CB;SO</v>
      </c>
      <c r="Y489" cm="1">
        <f t="array" ref="Y489">SUM(_xlfn.XLOOKUP(_xlfn.TOROW(F489:V489,1),$AN$34:$AN$43,$AL$34:$AL$43,,0,1))</f>
        <v>75</v>
      </c>
      <c r="Z489">
        <f t="shared" si="15"/>
        <v>12</v>
      </c>
      <c r="AA489" t="str">
        <v>SO</v>
      </c>
      <c r="AG489">
        <v>3784</v>
      </c>
      <c r="AH489">
        <v>11</v>
      </c>
      <c r="AJ489">
        <v>3784</v>
      </c>
      <c r="AT489">
        <v>12</v>
      </c>
    </row>
    <row r="490" spans="2:46" ht="15" customHeight="1">
      <c r="B490" s="48">
        <v>2260</v>
      </c>
      <c r="C490" s="49">
        <v>45445</v>
      </c>
      <c r="D490" s="50">
        <v>0.70428240740740744</v>
      </c>
      <c r="E490" s="48" t="s">
        <v>8568</v>
      </c>
      <c r="F490" s="48" t="s">
        <v>133</v>
      </c>
      <c r="G490" s="48" t="s">
        <v>194</v>
      </c>
      <c r="H490" s="48" t="s">
        <v>319</v>
      </c>
      <c r="I490" s="48"/>
      <c r="J490" s="48"/>
      <c r="K490" s="48"/>
      <c r="L490" s="48"/>
      <c r="M490" s="48"/>
      <c r="N490" s="48"/>
      <c r="O490" s="48"/>
      <c r="P490" s="48"/>
      <c r="Q490" s="48"/>
      <c r="R490" s="48"/>
      <c r="S490" s="48"/>
      <c r="T490" s="48"/>
      <c r="U490" s="48"/>
      <c r="V490" s="48"/>
      <c r="W490" s="51" t="s">
        <v>512</v>
      </c>
      <c r="X490" t="str">
        <f t="shared" si="14"/>
        <v>SO;DH;FR</v>
      </c>
      <c r="Y490" cm="1">
        <f t="array" ref="Y490">SUM(_xlfn.XLOOKUP(_xlfn.TOROW(F490:V490,1),$AN$34:$AN$43,$AL$34:$AL$43,,0,1))</f>
        <v>14</v>
      </c>
      <c r="Z490">
        <f t="shared" si="15"/>
        <v>3</v>
      </c>
      <c r="AA490" t="str">
        <v>WB</v>
      </c>
      <c r="AG490">
        <v>3790</v>
      </c>
      <c r="AH490">
        <v>11</v>
      </c>
      <c r="AJ490">
        <v>3790</v>
      </c>
      <c r="AT490">
        <v>3</v>
      </c>
    </row>
    <row r="491" spans="2:46" ht="15" customHeight="1">
      <c r="B491" s="48">
        <v>2261</v>
      </c>
      <c r="C491" s="49">
        <v>45445</v>
      </c>
      <c r="D491" s="50">
        <v>0.70513888888888887</v>
      </c>
      <c r="E491" s="48" t="s">
        <v>8569</v>
      </c>
      <c r="F491" s="48" t="s">
        <v>51</v>
      </c>
      <c r="G491" s="48" t="s">
        <v>133</v>
      </c>
      <c r="H491" s="48" t="s">
        <v>280</v>
      </c>
      <c r="I491" s="48" t="s">
        <v>719</v>
      </c>
      <c r="J491" s="48" t="s">
        <v>194</v>
      </c>
      <c r="K491" s="48" t="s">
        <v>280</v>
      </c>
      <c r="L491" s="48" t="s">
        <v>189</v>
      </c>
      <c r="M491" s="48" t="s">
        <v>280</v>
      </c>
      <c r="N491" s="48" t="s">
        <v>51</v>
      </c>
      <c r="O491" s="48" t="s">
        <v>319</v>
      </c>
      <c r="P491" s="48"/>
      <c r="Q491" s="48"/>
      <c r="R491" s="48"/>
      <c r="S491" s="48"/>
      <c r="T491" s="48"/>
      <c r="U491" s="48"/>
      <c r="V491" s="48"/>
      <c r="W491" s="51" t="s">
        <v>513</v>
      </c>
      <c r="X491" t="str">
        <f t="shared" si="14"/>
        <v>BB;SO;WB;BE;DH;WB;JB;WB;BB;FR</v>
      </c>
      <c r="Y491" cm="1">
        <f t="array" ref="Y491">SUM(_xlfn.XLOOKUP(_xlfn.TOROW(F491:V491,1),$AN$34:$AN$43,$AL$34:$AL$43,,0,1))</f>
        <v>73</v>
      </c>
      <c r="Z491">
        <f t="shared" si="15"/>
        <v>10</v>
      </c>
      <c r="AA491" t="str">
        <v>BB</v>
      </c>
      <c r="AG491">
        <v>3795</v>
      </c>
      <c r="AH491">
        <v>11</v>
      </c>
      <c r="AJ491">
        <v>3795</v>
      </c>
      <c r="AT491">
        <v>10</v>
      </c>
    </row>
    <row r="492" spans="2:46" ht="15" customHeight="1">
      <c r="B492" s="48">
        <v>2262</v>
      </c>
      <c r="C492" s="49">
        <v>45445</v>
      </c>
      <c r="D492" s="50">
        <v>0.70560185185185187</v>
      </c>
      <c r="E492" s="48" t="s">
        <v>8570</v>
      </c>
      <c r="F492" s="48" t="s">
        <v>133</v>
      </c>
      <c r="G492" s="48" t="s">
        <v>319</v>
      </c>
      <c r="H492" s="48" t="s">
        <v>319</v>
      </c>
      <c r="I492" s="48" t="s">
        <v>133</v>
      </c>
      <c r="J492" s="48" t="s">
        <v>280</v>
      </c>
      <c r="K492" s="48" t="s">
        <v>304</v>
      </c>
      <c r="L492" s="48" t="s">
        <v>243</v>
      </c>
      <c r="M492" s="48" t="s">
        <v>243</v>
      </c>
      <c r="N492" s="48"/>
      <c r="O492" s="48"/>
      <c r="P492" s="48"/>
      <c r="Q492" s="48"/>
      <c r="R492" s="48"/>
      <c r="S492" s="48"/>
      <c r="T492" s="48"/>
      <c r="U492" s="48"/>
      <c r="V492" s="48"/>
      <c r="W492" s="51" t="s">
        <v>514</v>
      </c>
      <c r="X492" t="str">
        <f t="shared" si="14"/>
        <v>SO;FR;FR;SO;WB;HD;CB;CB</v>
      </c>
      <c r="Y492" cm="1">
        <f t="array" ref="Y492">SUM(_xlfn.XLOOKUP(_xlfn.TOROW(F492:V492,1),$AN$34:$AN$43,$AL$34:$AL$43,,0,1))</f>
        <v>44</v>
      </c>
      <c r="Z492">
        <f t="shared" si="15"/>
        <v>8</v>
      </c>
      <c r="AA492" t="str">
        <v>BB</v>
      </c>
      <c r="AG492">
        <v>3809</v>
      </c>
      <c r="AH492">
        <v>11</v>
      </c>
      <c r="AJ492">
        <v>3809</v>
      </c>
      <c r="AT492">
        <v>8</v>
      </c>
    </row>
    <row r="493" spans="2:46" ht="15" customHeight="1">
      <c r="B493" s="48">
        <v>2263</v>
      </c>
      <c r="C493" s="49">
        <v>45445</v>
      </c>
      <c r="D493" s="50">
        <v>0.70592592592592596</v>
      </c>
      <c r="E493" s="48" t="s">
        <v>8571</v>
      </c>
      <c r="F493" s="48" t="s">
        <v>243</v>
      </c>
      <c r="G493" s="48" t="s">
        <v>133</v>
      </c>
      <c r="H493" s="48" t="s">
        <v>133</v>
      </c>
      <c r="I493" s="48" t="s">
        <v>133</v>
      </c>
      <c r="J493" s="48" t="s">
        <v>51</v>
      </c>
      <c r="K493" s="48"/>
      <c r="L493" s="48"/>
      <c r="M493" s="48"/>
      <c r="N493" s="48"/>
      <c r="O493" s="48"/>
      <c r="P493" s="48"/>
      <c r="Q493" s="48"/>
      <c r="R493" s="48"/>
      <c r="S493" s="48"/>
      <c r="T493" s="48"/>
      <c r="U493" s="48"/>
      <c r="V493" s="48"/>
      <c r="W493" s="51" t="s">
        <v>515</v>
      </c>
      <c r="X493" t="str">
        <f t="shared" si="14"/>
        <v>CB;SO;SO;SO;BB</v>
      </c>
      <c r="Y493" cm="1">
        <f t="array" ref="Y493">SUM(_xlfn.XLOOKUP(_xlfn.TOROW(F493:V493,1),$AN$34:$AN$43,$AL$34:$AL$43,,0,1))</f>
        <v>24</v>
      </c>
      <c r="Z493">
        <f t="shared" si="15"/>
        <v>5</v>
      </c>
      <c r="AA493" t="str">
        <v>FR</v>
      </c>
      <c r="AG493">
        <v>3861</v>
      </c>
      <c r="AH493">
        <v>11</v>
      </c>
      <c r="AJ493">
        <v>3861</v>
      </c>
      <c r="AT493">
        <v>5</v>
      </c>
    </row>
    <row r="494" spans="2:46" ht="15" customHeight="1">
      <c r="B494" s="48">
        <v>2264</v>
      </c>
      <c r="C494" s="49">
        <v>45445</v>
      </c>
      <c r="D494" s="50">
        <v>0.70853009259259259</v>
      </c>
      <c r="E494" s="48" t="s">
        <v>8572</v>
      </c>
      <c r="F494" s="48" t="s">
        <v>280</v>
      </c>
      <c r="G494" s="48" t="s">
        <v>51</v>
      </c>
      <c r="H494" s="48" t="s">
        <v>304</v>
      </c>
      <c r="I494" s="48" t="s">
        <v>304</v>
      </c>
      <c r="J494" s="48" t="s">
        <v>319</v>
      </c>
      <c r="K494" s="48" t="s">
        <v>280</v>
      </c>
      <c r="L494" s="48" t="s">
        <v>280</v>
      </c>
      <c r="M494" s="48" t="s">
        <v>133</v>
      </c>
      <c r="N494" s="48"/>
      <c r="O494" s="48"/>
      <c r="P494" s="48"/>
      <c r="Q494" s="48"/>
      <c r="R494" s="48"/>
      <c r="S494" s="48"/>
      <c r="T494" s="48"/>
      <c r="U494" s="48"/>
      <c r="V494" s="48"/>
      <c r="W494" s="51" t="s">
        <v>516</v>
      </c>
      <c r="X494" t="str">
        <f t="shared" si="14"/>
        <v>WB;BB;HD;HD;FR;WB;WB;SO</v>
      </c>
      <c r="Y494" cm="1">
        <f t="array" ref="Y494">SUM(_xlfn.XLOOKUP(_xlfn.TOROW(F494:V494,1),$AN$34:$AN$43,$AL$34:$AL$43,,0,1))</f>
        <v>62</v>
      </c>
      <c r="Z494">
        <f t="shared" si="15"/>
        <v>8</v>
      </c>
      <c r="AA494" t="str">
        <v>FR</v>
      </c>
      <c r="AG494">
        <v>3907</v>
      </c>
      <c r="AH494">
        <v>11</v>
      </c>
      <c r="AJ494">
        <v>3907</v>
      </c>
      <c r="AT494">
        <v>8</v>
      </c>
    </row>
    <row r="495" spans="2:46" ht="15" customHeight="1">
      <c r="B495" s="48">
        <v>2265</v>
      </c>
      <c r="C495" s="49">
        <v>45445</v>
      </c>
      <c r="D495" s="50">
        <v>0.70980324074074075</v>
      </c>
      <c r="E495" s="48" t="s">
        <v>8573</v>
      </c>
      <c r="F495" s="48" t="s">
        <v>243</v>
      </c>
      <c r="G495" s="48" t="s">
        <v>243</v>
      </c>
      <c r="H495" s="48" t="s">
        <v>803</v>
      </c>
      <c r="I495" s="48" t="s">
        <v>803</v>
      </c>
      <c r="J495" s="48" t="s">
        <v>803</v>
      </c>
      <c r="K495" s="48"/>
      <c r="L495" s="48"/>
      <c r="M495" s="48"/>
      <c r="N495" s="48"/>
      <c r="O495" s="48"/>
      <c r="P495" s="48"/>
      <c r="Q495" s="48"/>
      <c r="R495" s="48"/>
      <c r="S495" s="48"/>
      <c r="T495" s="48"/>
      <c r="U495" s="48"/>
      <c r="V495" s="48"/>
      <c r="W495" s="51" t="s">
        <v>517</v>
      </c>
      <c r="X495" t="str">
        <f t="shared" si="14"/>
        <v>CB;CB;SS;SS;SS</v>
      </c>
      <c r="Y495" cm="1">
        <f t="array" ref="Y495">SUM(_xlfn.XLOOKUP(_xlfn.TOROW(F495:V495,1),$AN$34:$AN$43,$AL$34:$AL$43,,0,1))</f>
        <v>25</v>
      </c>
      <c r="Z495">
        <f t="shared" si="15"/>
        <v>5</v>
      </c>
      <c r="AA495" t="str">
        <v>FR</v>
      </c>
      <c r="AG495">
        <v>3910</v>
      </c>
      <c r="AH495">
        <v>11</v>
      </c>
      <c r="AJ495">
        <v>3910</v>
      </c>
      <c r="AT495">
        <v>5</v>
      </c>
    </row>
    <row r="496" spans="2:46" ht="15" customHeight="1">
      <c r="B496" s="48">
        <v>2266</v>
      </c>
      <c r="C496" s="49">
        <v>45445</v>
      </c>
      <c r="D496" s="50">
        <v>0.71001157407407411</v>
      </c>
      <c r="E496" s="48" t="s">
        <v>8574</v>
      </c>
      <c r="F496" s="48" t="s">
        <v>304</v>
      </c>
      <c r="G496" s="48" t="s">
        <v>304</v>
      </c>
      <c r="H496" s="48" t="s">
        <v>133</v>
      </c>
      <c r="I496" s="48" t="s">
        <v>51</v>
      </c>
      <c r="J496" s="48" t="s">
        <v>51</v>
      </c>
      <c r="K496" s="48" t="s">
        <v>51</v>
      </c>
      <c r="L496" s="48" t="s">
        <v>243</v>
      </c>
      <c r="M496" s="48" t="s">
        <v>280</v>
      </c>
      <c r="N496" s="48"/>
      <c r="O496" s="48"/>
      <c r="P496" s="48"/>
      <c r="Q496" s="48"/>
      <c r="R496" s="48"/>
      <c r="S496" s="48"/>
      <c r="T496" s="48"/>
      <c r="U496" s="48"/>
      <c r="V496" s="48"/>
      <c r="W496" s="51" t="s">
        <v>518</v>
      </c>
      <c r="X496" t="str">
        <f t="shared" si="14"/>
        <v>HD;HD;SO;BB;BB;BB;CB;WB</v>
      </c>
      <c r="Y496" cm="1">
        <f t="array" ref="Y496">SUM(_xlfn.XLOOKUP(_xlfn.TOROW(F496:V496,1),$AN$34:$AN$43,$AL$34:$AL$43,,0,1))</f>
        <v>65</v>
      </c>
      <c r="Z496">
        <f t="shared" si="15"/>
        <v>8</v>
      </c>
      <c r="AA496" t="str">
        <v>DH</v>
      </c>
      <c r="AG496">
        <v>3969</v>
      </c>
      <c r="AH496">
        <v>11</v>
      </c>
      <c r="AJ496">
        <v>3969</v>
      </c>
      <c r="AT496">
        <v>8</v>
      </c>
    </row>
    <row r="497" spans="2:46" ht="15" customHeight="1">
      <c r="B497" s="48">
        <v>2267</v>
      </c>
      <c r="C497" s="49">
        <v>45445</v>
      </c>
      <c r="D497" s="50">
        <v>0.71079861111111109</v>
      </c>
      <c r="E497" s="48" t="s">
        <v>8575</v>
      </c>
      <c r="F497" s="48" t="s">
        <v>189</v>
      </c>
      <c r="G497" s="48" t="s">
        <v>803</v>
      </c>
      <c r="H497" s="48" t="s">
        <v>243</v>
      </c>
      <c r="I497" s="48" t="s">
        <v>243</v>
      </c>
      <c r="J497" s="48" t="s">
        <v>243</v>
      </c>
      <c r="K497" s="48" t="s">
        <v>243</v>
      </c>
      <c r="L497" s="48" t="s">
        <v>51</v>
      </c>
      <c r="M497" s="48" t="s">
        <v>304</v>
      </c>
      <c r="N497" s="48" t="s">
        <v>51</v>
      </c>
      <c r="O497" s="48" t="s">
        <v>194</v>
      </c>
      <c r="P497" s="48" t="s">
        <v>133</v>
      </c>
      <c r="Q497" s="48"/>
      <c r="R497" s="48"/>
      <c r="S497" s="48"/>
      <c r="T497" s="48"/>
      <c r="U497" s="48"/>
      <c r="V497" s="48"/>
      <c r="W497" s="51" t="s">
        <v>519</v>
      </c>
      <c r="X497" t="str">
        <f t="shared" si="14"/>
        <v>JB;SS;CB;CB;CB;CB;BB;HD;BB;DH;SO</v>
      </c>
      <c r="Y497" cm="1">
        <f t="array" ref="Y497">SUM(_xlfn.XLOOKUP(_xlfn.TOROW(F497:V497,1),$AN$34:$AN$43,$AL$34:$AL$43,,0,1))</f>
        <v>74</v>
      </c>
      <c r="Z497">
        <f t="shared" si="15"/>
        <v>11</v>
      </c>
      <c r="AA497" t="str">
        <v>WB</v>
      </c>
      <c r="AG497">
        <v>4007</v>
      </c>
      <c r="AH497">
        <v>11</v>
      </c>
      <c r="AJ497">
        <v>4007</v>
      </c>
      <c r="AT497">
        <v>11</v>
      </c>
    </row>
    <row r="498" spans="2:46" ht="15" customHeight="1">
      <c r="B498" s="48">
        <v>2268</v>
      </c>
      <c r="C498" s="49">
        <v>45445</v>
      </c>
      <c r="D498" s="50">
        <v>0.7120023148148148</v>
      </c>
      <c r="E498" s="48" t="s">
        <v>8576</v>
      </c>
      <c r="F498" s="48" t="s">
        <v>133</v>
      </c>
      <c r="G498" s="48" t="s">
        <v>51</v>
      </c>
      <c r="H498" s="48" t="s">
        <v>51</v>
      </c>
      <c r="I498" s="48" t="s">
        <v>194</v>
      </c>
      <c r="J498" s="48" t="s">
        <v>194</v>
      </c>
      <c r="K498" s="48" t="s">
        <v>304</v>
      </c>
      <c r="L498" s="48"/>
      <c r="M498" s="48"/>
      <c r="N498" s="48"/>
      <c r="O498" s="48"/>
      <c r="P498" s="48"/>
      <c r="Q498" s="48"/>
      <c r="R498" s="48"/>
      <c r="S498" s="48"/>
      <c r="T498" s="48"/>
      <c r="U498" s="48"/>
      <c r="V498" s="48"/>
      <c r="W498" s="51" t="s">
        <v>520</v>
      </c>
      <c r="X498" t="str">
        <f t="shared" si="14"/>
        <v>SO;BB;BB;DH;DH;HD</v>
      </c>
      <c r="Y498" cm="1">
        <f t="array" ref="Y498">SUM(_xlfn.XLOOKUP(_xlfn.TOROW(F498:V498,1),$AN$34:$AN$43,$AL$34:$AL$43,,0,1))</f>
        <v>47</v>
      </c>
      <c r="Z498">
        <f t="shared" si="15"/>
        <v>6</v>
      </c>
      <c r="AA498" t="str">
        <v>CB</v>
      </c>
      <c r="AG498">
        <v>4073</v>
      </c>
      <c r="AH498">
        <v>11</v>
      </c>
      <c r="AJ498">
        <v>4073</v>
      </c>
      <c r="AT498">
        <v>6</v>
      </c>
    </row>
    <row r="499" spans="2:46" ht="15" customHeight="1">
      <c r="B499" s="48">
        <v>2269</v>
      </c>
      <c r="C499" s="49">
        <v>45445</v>
      </c>
      <c r="D499" s="50">
        <v>0.71319444444444446</v>
      </c>
      <c r="E499" s="48" t="s">
        <v>8577</v>
      </c>
      <c r="F499" s="48" t="s">
        <v>133</v>
      </c>
      <c r="G499" s="48" t="s">
        <v>133</v>
      </c>
      <c r="H499" s="48" t="s">
        <v>189</v>
      </c>
      <c r="I499" s="48" t="s">
        <v>803</v>
      </c>
      <c r="J499" s="48"/>
      <c r="K499" s="48"/>
      <c r="L499" s="48"/>
      <c r="M499" s="48"/>
      <c r="N499" s="48"/>
      <c r="O499" s="48"/>
      <c r="P499" s="48"/>
      <c r="Q499" s="48"/>
      <c r="R499" s="48"/>
      <c r="S499" s="48"/>
      <c r="T499" s="48"/>
      <c r="U499" s="48"/>
      <c r="V499" s="48"/>
      <c r="W499" s="51" t="s">
        <v>521</v>
      </c>
      <c r="X499" t="str">
        <f t="shared" si="14"/>
        <v>SO;SO;JB;SS</v>
      </c>
      <c r="Y499" cm="1">
        <f t="array" ref="Y499">SUM(_xlfn.XLOOKUP(_xlfn.TOROW(F499:V499,1),$AN$34:$AN$43,$AL$34:$AL$43,,0,1))</f>
        <v>8</v>
      </c>
      <c r="Z499">
        <f t="shared" si="15"/>
        <v>4</v>
      </c>
      <c r="AA499" t="str">
        <v>SS</v>
      </c>
      <c r="AG499">
        <v>4095</v>
      </c>
      <c r="AH499">
        <v>11</v>
      </c>
      <c r="AJ499">
        <v>4095</v>
      </c>
      <c r="AT499">
        <v>4</v>
      </c>
    </row>
    <row r="500" spans="2:46" ht="15" customHeight="1">
      <c r="B500" s="48">
        <v>2270</v>
      </c>
      <c r="C500" s="49">
        <v>45445</v>
      </c>
      <c r="D500" s="50">
        <v>0.71379629629629626</v>
      </c>
      <c r="E500" s="48" t="s">
        <v>8239</v>
      </c>
      <c r="F500" s="48" t="s">
        <v>189</v>
      </c>
      <c r="G500" s="48" t="s">
        <v>189</v>
      </c>
      <c r="H500" s="48" t="s">
        <v>133</v>
      </c>
      <c r="I500" s="48" t="s">
        <v>133</v>
      </c>
      <c r="J500" s="48" t="s">
        <v>133</v>
      </c>
      <c r="K500" s="48" t="s">
        <v>133</v>
      </c>
      <c r="L500" s="48"/>
      <c r="M500" s="48"/>
      <c r="N500" s="48"/>
      <c r="O500" s="48"/>
      <c r="P500" s="48"/>
      <c r="Q500" s="48"/>
      <c r="R500" s="48"/>
      <c r="S500" s="48"/>
      <c r="T500" s="48"/>
      <c r="U500" s="48"/>
      <c r="V500" s="48"/>
      <c r="W500" s="51" t="s">
        <v>522</v>
      </c>
      <c r="X500" t="str">
        <f t="shared" si="14"/>
        <v>JB;JB;SO;SO;SO;SO</v>
      </c>
      <c r="Y500" cm="1">
        <f t="array" ref="Y500">SUM(_xlfn.XLOOKUP(_xlfn.TOROW(F500:V500,1),$AN$34:$AN$43,$AL$34:$AL$43,,0,1))</f>
        <v>10</v>
      </c>
      <c r="Z500">
        <f t="shared" si="15"/>
        <v>6</v>
      </c>
      <c r="AA500" t="str">
        <v>SS</v>
      </c>
      <c r="AG500">
        <v>4113</v>
      </c>
      <c r="AH500">
        <v>11</v>
      </c>
      <c r="AJ500">
        <v>4113</v>
      </c>
      <c r="AT500">
        <v>6</v>
      </c>
    </row>
    <row r="501" spans="2:46" ht="15" customHeight="1">
      <c r="B501" s="48">
        <v>2271</v>
      </c>
      <c r="C501" s="49">
        <v>45445</v>
      </c>
      <c r="D501" s="50">
        <v>0.71883101851851849</v>
      </c>
      <c r="E501" s="48" t="s">
        <v>8578</v>
      </c>
      <c r="F501" s="48" t="s">
        <v>803</v>
      </c>
      <c r="G501" s="48" t="s">
        <v>189</v>
      </c>
      <c r="H501" s="48" t="s">
        <v>304</v>
      </c>
      <c r="I501" s="48" t="s">
        <v>304</v>
      </c>
      <c r="J501" s="48" t="s">
        <v>194</v>
      </c>
      <c r="K501" s="48" t="s">
        <v>319</v>
      </c>
      <c r="L501" s="48" t="s">
        <v>51</v>
      </c>
      <c r="M501" s="48"/>
      <c r="N501" s="48"/>
      <c r="O501" s="48"/>
      <c r="P501" s="48"/>
      <c r="Q501" s="48"/>
      <c r="R501" s="48"/>
      <c r="S501" s="48"/>
      <c r="T501" s="48"/>
      <c r="U501" s="48"/>
      <c r="V501" s="48"/>
      <c r="W501" s="51" t="s">
        <v>523</v>
      </c>
      <c r="X501" t="str">
        <f t="shared" si="14"/>
        <v>SS;JB;HD;HD;DH;FR;BB</v>
      </c>
      <c r="Y501" cm="1">
        <f t="array" ref="Y501">SUM(_xlfn.XLOOKUP(_xlfn.TOROW(F501:V501,1),$AN$34:$AN$43,$AL$34:$AL$43,,0,1))</f>
        <v>40</v>
      </c>
      <c r="Z501">
        <f t="shared" si="15"/>
        <v>7</v>
      </c>
      <c r="AA501" t="str">
        <v>SS</v>
      </c>
      <c r="AG501">
        <v>4129</v>
      </c>
      <c r="AH501">
        <v>11</v>
      </c>
      <c r="AJ501">
        <v>4129</v>
      </c>
      <c r="AT501">
        <v>7</v>
      </c>
    </row>
    <row r="502" spans="2:46" ht="15" customHeight="1">
      <c r="B502" s="48">
        <v>2272</v>
      </c>
      <c r="C502" s="49">
        <v>45445</v>
      </c>
      <c r="D502" s="50">
        <v>0.71965277777777781</v>
      </c>
      <c r="E502" s="48" t="s">
        <v>8579</v>
      </c>
      <c r="F502" s="48" t="s">
        <v>133</v>
      </c>
      <c r="G502" s="48" t="s">
        <v>243</v>
      </c>
      <c r="H502" s="48" t="s">
        <v>133</v>
      </c>
      <c r="I502" s="48" t="s">
        <v>304</v>
      </c>
      <c r="J502" s="48" t="s">
        <v>803</v>
      </c>
      <c r="K502" s="48" t="s">
        <v>319</v>
      </c>
      <c r="L502" s="48" t="s">
        <v>803</v>
      </c>
      <c r="M502" s="48" t="s">
        <v>51</v>
      </c>
      <c r="N502" s="48" t="s">
        <v>51</v>
      </c>
      <c r="O502" s="48" t="s">
        <v>189</v>
      </c>
      <c r="P502" s="48" t="s">
        <v>319</v>
      </c>
      <c r="Q502" s="48"/>
      <c r="R502" s="48"/>
      <c r="S502" s="48"/>
      <c r="T502" s="48"/>
      <c r="U502" s="48"/>
      <c r="V502" s="48"/>
      <c r="W502" s="51" t="s">
        <v>524</v>
      </c>
      <c r="X502" t="str">
        <f t="shared" si="14"/>
        <v>SO;CB;SO;HD;SS;FR;SS;BB;BB;JB;FR</v>
      </c>
      <c r="Y502" cm="1">
        <f t="array" ref="Y502">SUM(_xlfn.XLOOKUP(_xlfn.TOROW(F502:V502,1),$AN$34:$AN$43,$AL$34:$AL$43,,0,1))</f>
        <v>52</v>
      </c>
      <c r="Z502">
        <f t="shared" si="15"/>
        <v>11</v>
      </c>
      <c r="AA502" t="str">
        <v>JB</v>
      </c>
      <c r="AG502">
        <v>4147</v>
      </c>
      <c r="AH502">
        <v>11</v>
      </c>
      <c r="AJ502">
        <v>4147</v>
      </c>
      <c r="AT502">
        <v>11</v>
      </c>
    </row>
    <row r="503" spans="2:46" ht="15" customHeight="1">
      <c r="B503" s="48">
        <v>2273</v>
      </c>
      <c r="C503" s="49">
        <v>45445</v>
      </c>
      <c r="D503" s="50">
        <v>0.72127314814814814</v>
      </c>
      <c r="E503" s="48" t="s">
        <v>8580</v>
      </c>
      <c r="F503" s="48" t="s">
        <v>304</v>
      </c>
      <c r="G503" s="48" t="s">
        <v>304</v>
      </c>
      <c r="H503" s="48" t="s">
        <v>304</v>
      </c>
      <c r="I503" s="48"/>
      <c r="J503" s="48"/>
      <c r="K503" s="48"/>
      <c r="L503" s="48"/>
      <c r="M503" s="48"/>
      <c r="N503" s="48"/>
      <c r="O503" s="48"/>
      <c r="P503" s="48"/>
      <c r="Q503" s="48"/>
      <c r="R503" s="48"/>
      <c r="S503" s="48"/>
      <c r="T503" s="48"/>
      <c r="U503" s="48"/>
      <c r="V503" s="48"/>
      <c r="W503" s="51" t="s">
        <v>525</v>
      </c>
      <c r="X503" t="str">
        <f t="shared" si="14"/>
        <v>HD;HD;HD</v>
      </c>
      <c r="Y503" cm="1">
        <f t="array" ref="Y503">SUM(_xlfn.XLOOKUP(_xlfn.TOROW(F503:V503,1),$AN$34:$AN$43,$AL$34:$AL$43,,0,1))</f>
        <v>21</v>
      </c>
      <c r="Z503">
        <f t="shared" si="15"/>
        <v>3</v>
      </c>
      <c r="AA503" t="str">
        <v>FR</v>
      </c>
      <c r="AG503">
        <v>4212</v>
      </c>
      <c r="AH503">
        <v>11</v>
      </c>
      <c r="AJ503">
        <v>4212</v>
      </c>
      <c r="AT503">
        <v>3</v>
      </c>
    </row>
    <row r="504" spans="2:46" ht="15" customHeight="1">
      <c r="B504" s="48">
        <v>2274</v>
      </c>
      <c r="C504" s="49">
        <v>45445</v>
      </c>
      <c r="D504" s="50">
        <v>0.72143518518518523</v>
      </c>
      <c r="E504" s="48" t="s">
        <v>8581</v>
      </c>
      <c r="F504" s="48" t="s">
        <v>133</v>
      </c>
      <c r="G504" s="48" t="s">
        <v>319</v>
      </c>
      <c r="H504" s="48" t="s">
        <v>194</v>
      </c>
      <c r="I504" s="48" t="s">
        <v>194</v>
      </c>
      <c r="J504" s="48" t="s">
        <v>133</v>
      </c>
      <c r="K504" s="48" t="s">
        <v>304</v>
      </c>
      <c r="L504" s="48"/>
      <c r="M504" s="48"/>
      <c r="N504" s="48"/>
      <c r="O504" s="48"/>
      <c r="P504" s="48"/>
      <c r="Q504" s="48"/>
      <c r="R504" s="48"/>
      <c r="S504" s="48"/>
      <c r="T504" s="48"/>
      <c r="U504" s="48"/>
      <c r="V504" s="48"/>
      <c r="W504" s="51" t="s">
        <v>526</v>
      </c>
      <c r="X504" t="str">
        <f t="shared" si="14"/>
        <v>SO;FR;DH;DH;SO;HD</v>
      </c>
      <c r="Y504" cm="1">
        <f t="array" ref="Y504">SUM(_xlfn.XLOOKUP(_xlfn.TOROW(F504:V504,1),$AN$34:$AN$43,$AL$34:$AL$43,,0,1))</f>
        <v>32</v>
      </c>
      <c r="Z504">
        <f t="shared" si="15"/>
        <v>6</v>
      </c>
      <c r="AA504" t="str">
        <v>BE</v>
      </c>
      <c r="AG504">
        <v>4252</v>
      </c>
      <c r="AH504">
        <v>11</v>
      </c>
      <c r="AJ504">
        <v>4252</v>
      </c>
      <c r="AT504">
        <v>6</v>
      </c>
    </row>
    <row r="505" spans="2:46" ht="15" customHeight="1">
      <c r="B505" s="48">
        <v>2275</v>
      </c>
      <c r="C505" s="49">
        <v>45445</v>
      </c>
      <c r="D505" s="50">
        <v>0.72409722222222217</v>
      </c>
      <c r="E505" s="48" t="s">
        <v>8582</v>
      </c>
      <c r="F505" s="48" t="s">
        <v>719</v>
      </c>
      <c r="G505" s="48" t="s">
        <v>51</v>
      </c>
      <c r="H505" s="48" t="s">
        <v>194</v>
      </c>
      <c r="I505" s="48" t="s">
        <v>304</v>
      </c>
      <c r="J505" s="48" t="s">
        <v>280</v>
      </c>
      <c r="K505" s="48" t="s">
        <v>280</v>
      </c>
      <c r="L505" s="48"/>
      <c r="M505" s="48"/>
      <c r="N505" s="48"/>
      <c r="O505" s="48"/>
      <c r="P505" s="48"/>
      <c r="Q505" s="48"/>
      <c r="R505" s="48"/>
      <c r="S505" s="48"/>
      <c r="T505" s="48"/>
      <c r="U505" s="48"/>
      <c r="V505" s="48"/>
      <c r="W505" s="51" t="s">
        <v>527</v>
      </c>
      <c r="X505" t="str">
        <f t="shared" si="14"/>
        <v>BE;BB;DH;HD;WB;WB</v>
      </c>
      <c r="Y505" cm="1">
        <f t="array" ref="Y505">SUM(_xlfn.XLOOKUP(_xlfn.TOROW(F505:V505,1),$AN$34:$AN$43,$AL$34:$AL$43,,0,1))</f>
        <v>53</v>
      </c>
      <c r="Z505">
        <f t="shared" si="15"/>
        <v>6</v>
      </c>
      <c r="AA505" t="str">
        <v>WB</v>
      </c>
      <c r="AG505">
        <v>4272</v>
      </c>
      <c r="AH505">
        <v>11</v>
      </c>
      <c r="AJ505">
        <v>4272</v>
      </c>
      <c r="AT505">
        <v>6</v>
      </c>
    </row>
    <row r="506" spans="2:46" ht="15" customHeight="1">
      <c r="B506" s="48">
        <v>2276</v>
      </c>
      <c r="C506" s="49">
        <v>45445</v>
      </c>
      <c r="D506" s="50">
        <v>0.7253356481481481</v>
      </c>
      <c r="E506" s="48" t="s">
        <v>8583</v>
      </c>
      <c r="F506" s="48" t="s">
        <v>243</v>
      </c>
      <c r="G506" s="48" t="s">
        <v>243</v>
      </c>
      <c r="H506" s="48" t="s">
        <v>189</v>
      </c>
      <c r="I506" s="48" t="s">
        <v>189</v>
      </c>
      <c r="J506" s="48" t="s">
        <v>133</v>
      </c>
      <c r="K506" s="48" t="s">
        <v>133</v>
      </c>
      <c r="L506" s="48"/>
      <c r="M506" s="48"/>
      <c r="N506" s="48"/>
      <c r="O506" s="48"/>
      <c r="P506" s="48"/>
      <c r="Q506" s="48"/>
      <c r="R506" s="48"/>
      <c r="S506" s="48"/>
      <c r="T506" s="48"/>
      <c r="U506" s="48"/>
      <c r="V506" s="48"/>
      <c r="W506" s="51" t="s">
        <v>528</v>
      </c>
      <c r="X506" t="str">
        <f t="shared" si="14"/>
        <v>CB;CB;JB;JB;SO;SO</v>
      </c>
      <c r="Y506" cm="1">
        <f t="array" ref="Y506">SUM(_xlfn.XLOOKUP(_xlfn.TOROW(F506:V506,1),$AN$34:$AN$43,$AL$34:$AL$43,,0,1))</f>
        <v>22</v>
      </c>
      <c r="Z506">
        <f t="shared" si="15"/>
        <v>6</v>
      </c>
      <c r="AA506" t="str">
        <v>JB</v>
      </c>
      <c r="AG506">
        <v>4301</v>
      </c>
      <c r="AH506">
        <v>11</v>
      </c>
      <c r="AJ506">
        <v>4301</v>
      </c>
      <c r="AT506">
        <v>6</v>
      </c>
    </row>
    <row r="507" spans="2:46" ht="15" customHeight="1">
      <c r="B507" s="48">
        <v>2277</v>
      </c>
      <c r="C507" s="49">
        <v>45445</v>
      </c>
      <c r="D507" s="50">
        <v>0.72658564814814819</v>
      </c>
      <c r="E507" s="48" t="s">
        <v>8584</v>
      </c>
      <c r="F507" s="48" t="s">
        <v>133</v>
      </c>
      <c r="G507" s="48" t="s">
        <v>319</v>
      </c>
      <c r="H507" s="48" t="s">
        <v>319</v>
      </c>
      <c r="I507" s="48" t="s">
        <v>319</v>
      </c>
      <c r="J507" s="48" t="s">
        <v>319</v>
      </c>
      <c r="K507" s="48" t="s">
        <v>51</v>
      </c>
      <c r="L507" s="48" t="s">
        <v>51</v>
      </c>
      <c r="M507" s="48" t="s">
        <v>280</v>
      </c>
      <c r="N507" s="48"/>
      <c r="O507" s="48"/>
      <c r="P507" s="48"/>
      <c r="Q507" s="48"/>
      <c r="R507" s="48"/>
      <c r="S507" s="48"/>
      <c r="T507" s="48"/>
      <c r="U507" s="48"/>
      <c r="V507" s="48"/>
      <c r="W507" s="51" t="s">
        <v>529</v>
      </c>
      <c r="X507" t="str">
        <f t="shared" si="14"/>
        <v>SO;FR;FR;FR;FR;BB;BB;WB</v>
      </c>
      <c r="Y507" cm="1">
        <f t="array" ref="Y507">SUM(_xlfn.XLOOKUP(_xlfn.TOROW(F507:V507,1),$AN$34:$AN$43,$AL$34:$AL$43,,0,1))</f>
        <v>45</v>
      </c>
      <c r="Z507">
        <f t="shared" si="15"/>
        <v>8</v>
      </c>
      <c r="AA507" t="str">
        <v>JB</v>
      </c>
      <c r="AG507">
        <v>4355</v>
      </c>
      <c r="AH507">
        <v>11</v>
      </c>
      <c r="AJ507">
        <v>4355</v>
      </c>
      <c r="AT507">
        <v>8</v>
      </c>
    </row>
    <row r="508" spans="2:46" ht="15" customHeight="1">
      <c r="B508" s="48">
        <v>2278</v>
      </c>
      <c r="C508" s="49">
        <v>45445</v>
      </c>
      <c r="D508" s="50">
        <v>0.7277893518518519</v>
      </c>
      <c r="E508" s="48" t="s">
        <v>8585</v>
      </c>
      <c r="F508" s="48" t="s">
        <v>243</v>
      </c>
      <c r="G508" s="48" t="s">
        <v>189</v>
      </c>
      <c r="H508" s="48" t="s">
        <v>243</v>
      </c>
      <c r="I508" s="48" t="s">
        <v>243</v>
      </c>
      <c r="J508" s="48"/>
      <c r="K508" s="48"/>
      <c r="L508" s="48"/>
      <c r="M508" s="48"/>
      <c r="N508" s="48"/>
      <c r="O508" s="48"/>
      <c r="P508" s="48"/>
      <c r="Q508" s="48"/>
      <c r="R508" s="48"/>
      <c r="S508" s="48"/>
      <c r="T508" s="48"/>
      <c r="U508" s="48"/>
      <c r="V508" s="48"/>
      <c r="W508" s="51" t="s">
        <v>530</v>
      </c>
      <c r="X508" t="str">
        <f t="shared" si="14"/>
        <v>CB;JB;CB;CB</v>
      </c>
      <c r="Y508" cm="1">
        <f t="array" ref="Y508">SUM(_xlfn.XLOOKUP(_xlfn.TOROW(F508:V508,1),$AN$34:$AN$43,$AL$34:$AL$43,,0,1))</f>
        <v>25</v>
      </c>
      <c r="Z508">
        <f t="shared" si="15"/>
        <v>4</v>
      </c>
      <c r="AA508" t="str">
        <v>BE</v>
      </c>
      <c r="AG508">
        <v>4386</v>
      </c>
      <c r="AH508">
        <v>11</v>
      </c>
      <c r="AJ508">
        <v>4386</v>
      </c>
      <c r="AT508">
        <v>4</v>
      </c>
    </row>
    <row r="509" spans="2:46" ht="15" customHeight="1">
      <c r="B509" s="48">
        <v>2279</v>
      </c>
      <c r="C509" s="49">
        <v>45445</v>
      </c>
      <c r="D509" s="50">
        <v>0.73039351851851853</v>
      </c>
      <c r="E509" s="48" t="s">
        <v>8444</v>
      </c>
      <c r="F509" s="48" t="s">
        <v>243</v>
      </c>
      <c r="G509" s="48" t="s">
        <v>243</v>
      </c>
      <c r="H509" s="48" t="s">
        <v>189</v>
      </c>
      <c r="I509" s="48" t="s">
        <v>51</v>
      </c>
      <c r="J509" s="48"/>
      <c r="K509" s="48"/>
      <c r="L509" s="48"/>
      <c r="M509" s="48"/>
      <c r="N509" s="48"/>
      <c r="O509" s="48"/>
      <c r="P509" s="48"/>
      <c r="Q509" s="48"/>
      <c r="R509" s="48"/>
      <c r="S509" s="48"/>
      <c r="T509" s="48"/>
      <c r="U509" s="48"/>
      <c r="V509" s="48"/>
      <c r="W509" s="51" t="s">
        <v>380</v>
      </c>
      <c r="X509" t="str">
        <f t="shared" si="14"/>
        <v>CB;CB;JB;BB</v>
      </c>
      <c r="Y509" cm="1">
        <f t="array" ref="Y509">SUM(_xlfn.XLOOKUP(_xlfn.TOROW(F509:V509,1),$AN$34:$AN$43,$AL$34:$AL$43,,0,1))</f>
        <v>27</v>
      </c>
      <c r="Z509">
        <f t="shared" si="15"/>
        <v>4</v>
      </c>
      <c r="AA509" t="str">
        <v>CB</v>
      </c>
      <c r="AG509">
        <v>4390</v>
      </c>
      <c r="AH509">
        <v>11</v>
      </c>
      <c r="AJ509">
        <v>4390</v>
      </c>
      <c r="AT509">
        <v>4</v>
      </c>
    </row>
    <row r="510" spans="2:46" ht="15" customHeight="1">
      <c r="B510" s="48">
        <v>2280</v>
      </c>
      <c r="C510" s="49">
        <v>45445</v>
      </c>
      <c r="D510" s="50">
        <v>0.73114583333333338</v>
      </c>
      <c r="E510" s="48" t="s">
        <v>8586</v>
      </c>
      <c r="F510" s="48" t="s">
        <v>803</v>
      </c>
      <c r="G510" s="48" t="s">
        <v>803</v>
      </c>
      <c r="H510" s="48" t="s">
        <v>319</v>
      </c>
      <c r="I510" s="48" t="s">
        <v>194</v>
      </c>
      <c r="J510" s="48" t="s">
        <v>243</v>
      </c>
      <c r="K510" s="48" t="s">
        <v>319</v>
      </c>
      <c r="L510" s="48"/>
      <c r="M510" s="48"/>
      <c r="N510" s="48"/>
      <c r="O510" s="48"/>
      <c r="P510" s="48"/>
      <c r="Q510" s="48"/>
      <c r="R510" s="48"/>
      <c r="S510" s="48"/>
      <c r="T510" s="48"/>
      <c r="U510" s="48"/>
      <c r="V510" s="48"/>
      <c r="W510" s="51" t="s">
        <v>531</v>
      </c>
      <c r="X510" t="str">
        <f t="shared" si="14"/>
        <v>SS;SS;FR;DH;CB;FR</v>
      </c>
      <c r="Y510" cm="1">
        <f t="array" ref="Y510">SUM(_xlfn.XLOOKUP(_xlfn.TOROW(F510:V510,1),$AN$34:$AN$43,$AL$34:$AL$43,,0,1))</f>
        <v>29</v>
      </c>
      <c r="Z510">
        <f t="shared" si="15"/>
        <v>6</v>
      </c>
      <c r="AA510" t="str">
        <v>BE</v>
      </c>
      <c r="AG510">
        <v>4413</v>
      </c>
      <c r="AH510">
        <v>11</v>
      </c>
      <c r="AJ510">
        <v>4413</v>
      </c>
      <c r="AT510">
        <v>6</v>
      </c>
    </row>
    <row r="511" spans="2:46" ht="15" customHeight="1">
      <c r="B511" s="48">
        <v>2281</v>
      </c>
      <c r="C511" s="49">
        <v>45445</v>
      </c>
      <c r="D511" s="50">
        <v>0.73212962962962957</v>
      </c>
      <c r="E511" s="48" t="s">
        <v>8587</v>
      </c>
      <c r="F511" s="48" t="s">
        <v>243</v>
      </c>
      <c r="G511" s="48" t="s">
        <v>133</v>
      </c>
      <c r="H511" s="48" t="s">
        <v>133</v>
      </c>
      <c r="I511" s="48" t="s">
        <v>319</v>
      </c>
      <c r="J511" s="48"/>
      <c r="K511" s="48"/>
      <c r="L511" s="48"/>
      <c r="M511" s="48"/>
      <c r="N511" s="48"/>
      <c r="O511" s="48"/>
      <c r="P511" s="48"/>
      <c r="Q511" s="48"/>
      <c r="R511" s="48"/>
      <c r="S511" s="48"/>
      <c r="T511" s="48"/>
      <c r="U511" s="48"/>
      <c r="V511" s="48"/>
      <c r="W511" s="51" t="s">
        <v>532</v>
      </c>
      <c r="X511" t="str">
        <f t="shared" si="14"/>
        <v>CB;SO;SO;FR</v>
      </c>
      <c r="Y511" cm="1">
        <f t="array" ref="Y511">SUM(_xlfn.XLOOKUP(_xlfn.TOROW(F511:V511,1),$AN$34:$AN$43,$AL$34:$AL$43,,0,1))</f>
        <v>15</v>
      </c>
      <c r="Z511">
        <f t="shared" si="15"/>
        <v>4</v>
      </c>
      <c r="AA511" t="str">
        <v>BE</v>
      </c>
      <c r="AG511">
        <v>4470</v>
      </c>
      <c r="AH511">
        <v>11</v>
      </c>
      <c r="AJ511">
        <v>4470</v>
      </c>
      <c r="AT511">
        <v>4</v>
      </c>
    </row>
    <row r="512" spans="2:46" ht="15" customHeight="1">
      <c r="B512" s="48">
        <v>2282</v>
      </c>
      <c r="C512" s="49">
        <v>45445</v>
      </c>
      <c r="D512" s="50">
        <v>0.73679398148148145</v>
      </c>
      <c r="E512" s="48" t="s">
        <v>8588</v>
      </c>
      <c r="F512" s="48" t="s">
        <v>243</v>
      </c>
      <c r="G512" s="48" t="s">
        <v>194</v>
      </c>
      <c r="H512" s="48" t="s">
        <v>194</v>
      </c>
      <c r="I512" s="48" t="s">
        <v>719</v>
      </c>
      <c r="J512" s="48"/>
      <c r="K512" s="48"/>
      <c r="L512" s="48"/>
      <c r="M512" s="48"/>
      <c r="N512" s="48"/>
      <c r="O512" s="48"/>
      <c r="P512" s="48"/>
      <c r="Q512" s="48"/>
      <c r="R512" s="48"/>
      <c r="S512" s="48"/>
      <c r="T512" s="48"/>
      <c r="U512" s="48"/>
      <c r="V512" s="48"/>
      <c r="W512" s="51" t="s">
        <v>533</v>
      </c>
      <c r="X512" t="str">
        <f t="shared" si="14"/>
        <v>CB;DH;DH;BE</v>
      </c>
      <c r="Y512" cm="1">
        <f t="array" ref="Y512">SUM(_xlfn.XLOOKUP(_xlfn.TOROW(F512:V512,1),$AN$34:$AN$43,$AL$34:$AL$43,,0,1))</f>
        <v>31</v>
      </c>
      <c r="Z512">
        <f t="shared" si="15"/>
        <v>4</v>
      </c>
      <c r="AA512" t="str">
        <v>BE</v>
      </c>
      <c r="AG512">
        <v>4540</v>
      </c>
      <c r="AH512">
        <v>11</v>
      </c>
      <c r="AJ512">
        <v>4540</v>
      </c>
      <c r="AT512">
        <v>4</v>
      </c>
    </row>
    <row r="513" spans="2:46" ht="15" customHeight="1">
      <c r="B513" s="48">
        <v>2283</v>
      </c>
      <c r="C513" s="49">
        <v>45445</v>
      </c>
      <c r="D513" s="50">
        <v>0.73748842592592589</v>
      </c>
      <c r="E513" s="48" t="s">
        <v>8589</v>
      </c>
      <c r="F513" s="48" t="s">
        <v>280</v>
      </c>
      <c r="G513" s="48" t="s">
        <v>51</v>
      </c>
      <c r="H513" s="48" t="s">
        <v>243</v>
      </c>
      <c r="I513" s="48" t="s">
        <v>304</v>
      </c>
      <c r="J513" s="48" t="s">
        <v>51</v>
      </c>
      <c r="K513" s="48" t="s">
        <v>280</v>
      </c>
      <c r="L513" s="48" t="s">
        <v>319</v>
      </c>
      <c r="M513" s="48"/>
      <c r="N513" s="48"/>
      <c r="O513" s="48"/>
      <c r="P513" s="48"/>
      <c r="Q513" s="48"/>
      <c r="R513" s="48"/>
      <c r="S513" s="48"/>
      <c r="T513" s="48"/>
      <c r="U513" s="48"/>
      <c r="V513" s="48"/>
      <c r="W513" s="51" t="s">
        <v>534</v>
      </c>
      <c r="X513" t="str">
        <f t="shared" si="14"/>
        <v>WB;BB;CB;HD;BB;WB;FR</v>
      </c>
      <c r="Y513" cm="1">
        <f t="array" ref="Y513">SUM(_xlfn.XLOOKUP(_xlfn.TOROW(F513:V513,1),$AN$34:$AN$43,$AL$34:$AL$43,,0,1))</f>
        <v>60</v>
      </c>
      <c r="Z513">
        <f t="shared" si="15"/>
        <v>7</v>
      </c>
      <c r="AA513" t="str">
        <v>SS</v>
      </c>
      <c r="AG513">
        <v>4564</v>
      </c>
      <c r="AH513">
        <v>11</v>
      </c>
      <c r="AJ513">
        <v>4564</v>
      </c>
      <c r="AT513">
        <v>7</v>
      </c>
    </row>
    <row r="514" spans="2:46" ht="15" customHeight="1">
      <c r="B514" s="48">
        <v>2284</v>
      </c>
      <c r="C514" s="49">
        <v>45445</v>
      </c>
      <c r="D514" s="50">
        <v>0.74236111111111114</v>
      </c>
      <c r="E514" s="48" t="s">
        <v>8590</v>
      </c>
      <c r="F514" s="48" t="s">
        <v>243</v>
      </c>
      <c r="G514" s="48" t="s">
        <v>243</v>
      </c>
      <c r="H514" s="48" t="s">
        <v>51</v>
      </c>
      <c r="I514" s="48" t="s">
        <v>51</v>
      </c>
      <c r="J514" s="48" t="s">
        <v>304</v>
      </c>
      <c r="K514" s="48" t="s">
        <v>304</v>
      </c>
      <c r="L514" s="48"/>
      <c r="M514" s="48"/>
      <c r="N514" s="48"/>
      <c r="O514" s="48"/>
      <c r="P514" s="48"/>
      <c r="Q514" s="48"/>
      <c r="R514" s="48"/>
      <c r="S514" s="48"/>
      <c r="T514" s="48"/>
      <c r="U514" s="48"/>
      <c r="V514" s="48"/>
      <c r="W514" s="51" t="s">
        <v>535</v>
      </c>
      <c r="X514" t="str">
        <f t="shared" si="14"/>
        <v>CB;CB;BB;BB;HD;HD</v>
      </c>
      <c r="Y514" cm="1">
        <f t="array" ref="Y514">SUM(_xlfn.XLOOKUP(_xlfn.TOROW(F514:V514,1),$AN$34:$AN$43,$AL$34:$AL$43,,0,1))</f>
        <v>50</v>
      </c>
      <c r="Z514">
        <f t="shared" si="15"/>
        <v>6</v>
      </c>
      <c r="AA514" t="str">
        <v>BB</v>
      </c>
      <c r="AG514">
        <v>4602</v>
      </c>
      <c r="AH514">
        <v>11</v>
      </c>
      <c r="AJ514">
        <v>4602</v>
      </c>
      <c r="AT514">
        <v>6</v>
      </c>
    </row>
    <row r="515" spans="2:46" ht="15" customHeight="1">
      <c r="B515" s="48">
        <v>2285</v>
      </c>
      <c r="C515" s="49">
        <v>45445</v>
      </c>
      <c r="D515" s="50">
        <v>0.74289351851851848</v>
      </c>
      <c r="E515" s="48" t="s">
        <v>8591</v>
      </c>
      <c r="F515" s="48" t="s">
        <v>133</v>
      </c>
      <c r="G515" s="48" t="s">
        <v>133</v>
      </c>
      <c r="H515" s="48" t="s">
        <v>133</v>
      </c>
      <c r="I515" s="48" t="s">
        <v>304</v>
      </c>
      <c r="J515" s="48"/>
      <c r="K515" s="48"/>
      <c r="L515" s="48"/>
      <c r="M515" s="48"/>
      <c r="N515" s="48"/>
      <c r="O515" s="48"/>
      <c r="P515" s="48"/>
      <c r="Q515" s="48"/>
      <c r="R515" s="48"/>
      <c r="S515" s="48"/>
      <c r="T515" s="48"/>
      <c r="U515" s="48"/>
      <c r="V515" s="48"/>
      <c r="W515" s="51" t="s">
        <v>536</v>
      </c>
      <c r="X515" t="str">
        <f t="shared" si="14"/>
        <v>SO;SO;SO;HD</v>
      </c>
      <c r="Y515" cm="1">
        <f t="array" ref="Y515">SUM(_xlfn.XLOOKUP(_xlfn.TOROW(F515:V515,1),$AN$34:$AN$43,$AL$34:$AL$43,,0,1))</f>
        <v>13</v>
      </c>
      <c r="Z515">
        <f t="shared" si="15"/>
        <v>4</v>
      </c>
      <c r="AA515" t="str">
        <v>BB</v>
      </c>
      <c r="AG515">
        <v>4635</v>
      </c>
      <c r="AH515">
        <v>11</v>
      </c>
      <c r="AJ515">
        <v>4635</v>
      </c>
      <c r="AT515">
        <v>4</v>
      </c>
    </row>
    <row r="516" spans="2:46" ht="15" customHeight="1">
      <c r="B516" s="48">
        <v>2286</v>
      </c>
      <c r="C516" s="49">
        <v>45445</v>
      </c>
      <c r="D516" s="50">
        <v>0.74402777777777773</v>
      </c>
      <c r="E516" s="48" t="s">
        <v>8592</v>
      </c>
      <c r="F516" s="48" t="s">
        <v>803</v>
      </c>
      <c r="G516" s="48" t="s">
        <v>319</v>
      </c>
      <c r="H516" s="48" t="s">
        <v>719</v>
      </c>
      <c r="I516" s="48" t="s">
        <v>133</v>
      </c>
      <c r="J516" s="48" t="s">
        <v>51</v>
      </c>
      <c r="K516" s="48" t="s">
        <v>133</v>
      </c>
      <c r="L516" s="48" t="s">
        <v>51</v>
      </c>
      <c r="M516" s="48"/>
      <c r="N516" s="48"/>
      <c r="O516" s="48"/>
      <c r="P516" s="48"/>
      <c r="Q516" s="48"/>
      <c r="R516" s="48"/>
      <c r="S516" s="48"/>
      <c r="T516" s="48"/>
      <c r="U516" s="48"/>
      <c r="V516" s="48"/>
      <c r="W516" s="51" t="s">
        <v>537</v>
      </c>
      <c r="X516" t="str">
        <f t="shared" si="14"/>
        <v>SS;FR;BE;SO;BB;SO;BB</v>
      </c>
      <c r="Y516" cm="1">
        <f t="array" ref="Y516">SUM(_xlfn.XLOOKUP(_xlfn.TOROW(F516:V516,1),$AN$34:$AN$43,$AL$34:$AL$43,,0,1))</f>
        <v>35</v>
      </c>
      <c r="Z516">
        <f t="shared" si="15"/>
        <v>7</v>
      </c>
      <c r="AA516" t="str">
        <v>BB</v>
      </c>
      <c r="AG516">
        <v>4640</v>
      </c>
      <c r="AH516">
        <v>11</v>
      </c>
      <c r="AJ516">
        <v>4640</v>
      </c>
      <c r="AT516">
        <v>7</v>
      </c>
    </row>
    <row r="517" spans="2:46" ht="15" customHeight="1">
      <c r="B517" s="48">
        <v>2287</v>
      </c>
      <c r="C517" s="49">
        <v>45445</v>
      </c>
      <c r="D517" s="50">
        <v>0.74447916666666669</v>
      </c>
      <c r="E517" s="48" t="s">
        <v>8593</v>
      </c>
      <c r="F517" s="48" t="s">
        <v>280</v>
      </c>
      <c r="G517" s="48" t="s">
        <v>280</v>
      </c>
      <c r="H517" s="48" t="s">
        <v>189</v>
      </c>
      <c r="I517" s="48" t="s">
        <v>189</v>
      </c>
      <c r="J517" s="48" t="s">
        <v>243</v>
      </c>
      <c r="K517" s="48"/>
      <c r="L517" s="48"/>
      <c r="M517" s="48"/>
      <c r="N517" s="48"/>
      <c r="O517" s="48"/>
      <c r="P517" s="48"/>
      <c r="Q517" s="48"/>
      <c r="R517" s="48"/>
      <c r="S517" s="48"/>
      <c r="T517" s="48"/>
      <c r="U517" s="48"/>
      <c r="V517" s="48"/>
      <c r="W517" s="51" t="s">
        <v>538</v>
      </c>
      <c r="X517" t="str">
        <f t="shared" si="14"/>
        <v>WB;WB;JB;JB;CB</v>
      </c>
      <c r="Y517" cm="1">
        <f t="array" ref="Y517">SUM(_xlfn.XLOOKUP(_xlfn.TOROW(F517:V517,1),$AN$34:$AN$43,$AL$34:$AL$43,,0,1))</f>
        <v>32</v>
      </c>
      <c r="Z517">
        <f t="shared" si="15"/>
        <v>5</v>
      </c>
      <c r="AA517" t="str">
        <v>DH</v>
      </c>
      <c r="AG517">
        <v>4705</v>
      </c>
      <c r="AH517">
        <v>11</v>
      </c>
      <c r="AJ517">
        <v>4705</v>
      </c>
      <c r="AT517">
        <v>5</v>
      </c>
    </row>
    <row r="518" spans="2:46" ht="15" customHeight="1">
      <c r="B518" s="48">
        <v>2288</v>
      </c>
      <c r="C518" s="49">
        <v>45445</v>
      </c>
      <c r="D518" s="50">
        <v>0.74638888888888888</v>
      </c>
      <c r="E518" s="48" t="s">
        <v>8594</v>
      </c>
      <c r="F518" s="48" t="s">
        <v>194</v>
      </c>
      <c r="G518" s="48" t="s">
        <v>280</v>
      </c>
      <c r="H518" s="48" t="s">
        <v>189</v>
      </c>
      <c r="I518" s="48" t="s">
        <v>319</v>
      </c>
      <c r="J518" s="48" t="s">
        <v>803</v>
      </c>
      <c r="K518" s="48" t="s">
        <v>803</v>
      </c>
      <c r="L518" s="48" t="s">
        <v>133</v>
      </c>
      <c r="M518" s="48" t="s">
        <v>133</v>
      </c>
      <c r="N518" s="48" t="s">
        <v>133</v>
      </c>
      <c r="O518" s="48" t="s">
        <v>51</v>
      </c>
      <c r="P518" s="48" t="s">
        <v>189</v>
      </c>
      <c r="Q518" s="48" t="s">
        <v>803</v>
      </c>
      <c r="R518" s="48"/>
      <c r="S518" s="48"/>
      <c r="T518" s="48"/>
      <c r="U518" s="48"/>
      <c r="V518" s="48"/>
      <c r="W518" s="51" t="s">
        <v>539</v>
      </c>
      <c r="X518" t="str">
        <f t="shared" si="14"/>
        <v>DH;WB;JB;FR;SS;SS;SO;SO;SO;BB;JB;SS</v>
      </c>
      <c r="Y518" cm="1">
        <f t="array" ref="Y518">SUM(_xlfn.XLOOKUP(_xlfn.TOROW(F518:V518,1),$AN$34:$AN$43,$AL$34:$AL$43,,0,1))</f>
        <v>50</v>
      </c>
      <c r="Z518">
        <f t="shared" si="15"/>
        <v>12</v>
      </c>
      <c r="AA518" t="str">
        <v>CB</v>
      </c>
      <c r="AG518">
        <v>4733</v>
      </c>
      <c r="AH518">
        <v>11</v>
      </c>
      <c r="AJ518">
        <v>4733</v>
      </c>
      <c r="AT518">
        <v>12</v>
      </c>
    </row>
    <row r="519" spans="2:46" ht="15" customHeight="1">
      <c r="B519" s="48">
        <v>2289</v>
      </c>
      <c r="C519" s="49">
        <v>45445</v>
      </c>
      <c r="D519" s="50">
        <v>0.7466666666666667</v>
      </c>
      <c r="E519" s="48" t="s">
        <v>8595</v>
      </c>
      <c r="F519" s="48" t="s">
        <v>51</v>
      </c>
      <c r="G519" s="48" t="s">
        <v>51</v>
      </c>
      <c r="H519" s="48" t="s">
        <v>51</v>
      </c>
      <c r="I519" s="48" t="s">
        <v>803</v>
      </c>
      <c r="J519" s="48" t="s">
        <v>803</v>
      </c>
      <c r="K519" s="48"/>
      <c r="L519" s="48"/>
      <c r="M519" s="48"/>
      <c r="N519" s="48"/>
      <c r="O519" s="48"/>
      <c r="P519" s="48"/>
      <c r="Q519" s="48"/>
      <c r="R519" s="48"/>
      <c r="S519" s="48"/>
      <c r="T519" s="48"/>
      <c r="U519" s="48"/>
      <c r="V519" s="48"/>
      <c r="W519" s="51" t="s">
        <v>540</v>
      </c>
      <c r="X519" t="str">
        <f t="shared" ref="X519:X582" si="16">_xlfn.TEXTJOIN(";",TRUE,F519:V519)</f>
        <v>BB;BB;BB;SS;SS</v>
      </c>
      <c r="Y519" cm="1">
        <f t="array" ref="Y519">SUM(_xlfn.XLOOKUP(_xlfn.TOROW(F519:V519,1),$AN$34:$AN$43,$AL$34:$AL$43,,0,1))</f>
        <v>36</v>
      </c>
      <c r="Z519">
        <f t="shared" ref="Z519:Z582" si="17">COUNTA(F519:V519)</f>
        <v>5</v>
      </c>
      <c r="AA519" t="str">
        <v>DH</v>
      </c>
      <c r="AG519">
        <v>4860</v>
      </c>
      <c r="AH519">
        <v>11</v>
      </c>
      <c r="AJ519">
        <v>4860</v>
      </c>
      <c r="AT519">
        <v>5</v>
      </c>
    </row>
    <row r="520" spans="2:46" ht="15" customHeight="1">
      <c r="B520" s="48">
        <v>2290</v>
      </c>
      <c r="C520" s="49">
        <v>45445</v>
      </c>
      <c r="D520" s="50">
        <v>0.74704861111111109</v>
      </c>
      <c r="E520" s="48" t="s">
        <v>8596</v>
      </c>
      <c r="F520" s="48" t="s">
        <v>719</v>
      </c>
      <c r="G520" s="48" t="s">
        <v>719</v>
      </c>
      <c r="H520" s="48" t="s">
        <v>304</v>
      </c>
      <c r="I520" s="48"/>
      <c r="J520" s="48"/>
      <c r="K520" s="48"/>
      <c r="L520" s="48"/>
      <c r="M520" s="48"/>
      <c r="N520" s="48"/>
      <c r="O520" s="48"/>
      <c r="P520" s="48"/>
      <c r="Q520" s="48"/>
      <c r="R520" s="48"/>
      <c r="S520" s="48"/>
      <c r="T520" s="48"/>
      <c r="U520" s="48"/>
      <c r="V520" s="48"/>
      <c r="W520" s="51" t="s">
        <v>541</v>
      </c>
      <c r="X520" t="str">
        <f t="shared" si="16"/>
        <v>BE;BE;HD</v>
      </c>
      <c r="Y520" cm="1">
        <f t="array" ref="Y520">SUM(_xlfn.XLOOKUP(_xlfn.TOROW(F520:V520,1),$AN$34:$AN$43,$AL$34:$AL$43,,0,1))</f>
        <v>17</v>
      </c>
      <c r="Z520">
        <f t="shared" si="17"/>
        <v>3</v>
      </c>
      <c r="AA520" t="str">
        <v>JB</v>
      </c>
      <c r="AG520">
        <v>4870</v>
      </c>
      <c r="AH520">
        <v>11</v>
      </c>
      <c r="AJ520">
        <v>4870</v>
      </c>
      <c r="AT520">
        <v>3</v>
      </c>
    </row>
    <row r="521" spans="2:46" ht="15" customHeight="1">
      <c r="B521" s="48">
        <v>2291</v>
      </c>
      <c r="C521" s="49">
        <v>45445</v>
      </c>
      <c r="D521" s="50">
        <v>0.74850694444444443</v>
      </c>
      <c r="E521" s="48" t="s">
        <v>8597</v>
      </c>
      <c r="F521" s="48" t="s">
        <v>280</v>
      </c>
      <c r="G521" s="48" t="s">
        <v>280</v>
      </c>
      <c r="H521" s="48" t="s">
        <v>194</v>
      </c>
      <c r="I521" s="48" t="s">
        <v>243</v>
      </c>
      <c r="J521" s="48" t="s">
        <v>243</v>
      </c>
      <c r="K521" s="48" t="s">
        <v>243</v>
      </c>
      <c r="L521" s="48"/>
      <c r="M521" s="48"/>
      <c r="N521" s="48"/>
      <c r="O521" s="48"/>
      <c r="P521" s="48"/>
      <c r="Q521" s="48"/>
      <c r="R521" s="48"/>
      <c r="S521" s="48"/>
      <c r="T521" s="48"/>
      <c r="U521" s="48"/>
      <c r="V521" s="48"/>
      <c r="W521" s="51" t="s">
        <v>542</v>
      </c>
      <c r="X521" t="str">
        <f t="shared" si="16"/>
        <v>WB;WB;DH;CB;CB;CB</v>
      </c>
      <c r="Y521" cm="1">
        <f t="array" ref="Y521">SUM(_xlfn.XLOOKUP(_xlfn.TOROW(F521:V521,1),$AN$34:$AN$43,$AL$34:$AL$43,,0,1))</f>
        <v>55</v>
      </c>
      <c r="Z521">
        <f t="shared" si="17"/>
        <v>6</v>
      </c>
      <c r="AA521" t="str">
        <v>WB</v>
      </c>
      <c r="AG521">
        <v>4874</v>
      </c>
      <c r="AH521">
        <v>11</v>
      </c>
      <c r="AJ521">
        <v>4874</v>
      </c>
      <c r="AT521">
        <v>6</v>
      </c>
    </row>
    <row r="522" spans="2:46" ht="15" customHeight="1">
      <c r="B522" s="48">
        <v>2292</v>
      </c>
      <c r="C522" s="49">
        <v>45445</v>
      </c>
      <c r="D522" s="50">
        <v>0.74917824074074069</v>
      </c>
      <c r="E522" s="48" t="s">
        <v>8598</v>
      </c>
      <c r="F522" s="48" t="s">
        <v>280</v>
      </c>
      <c r="G522" s="48" t="s">
        <v>304</v>
      </c>
      <c r="H522" s="48" t="s">
        <v>133</v>
      </c>
      <c r="I522" s="48"/>
      <c r="J522" s="48"/>
      <c r="K522" s="48"/>
      <c r="L522" s="48"/>
      <c r="M522" s="48"/>
      <c r="N522" s="48"/>
      <c r="O522" s="48"/>
      <c r="P522" s="48"/>
      <c r="Q522" s="48"/>
      <c r="R522" s="48"/>
      <c r="S522" s="48"/>
      <c r="T522" s="48"/>
      <c r="U522" s="48"/>
      <c r="V522" s="48"/>
      <c r="W522" s="51" t="s">
        <v>543</v>
      </c>
      <c r="X522" t="str">
        <f t="shared" si="16"/>
        <v>WB;HD;SO</v>
      </c>
      <c r="Y522" cm="1">
        <f t="array" ref="Y522">SUM(_xlfn.XLOOKUP(_xlfn.TOROW(F522:V522,1),$AN$34:$AN$43,$AL$34:$AL$43,,0,1))</f>
        <v>20</v>
      </c>
      <c r="Z522">
        <f t="shared" si="17"/>
        <v>3</v>
      </c>
      <c r="AA522" t="str">
        <v>HD</v>
      </c>
      <c r="AG522">
        <v>4889</v>
      </c>
      <c r="AH522">
        <v>11</v>
      </c>
      <c r="AJ522">
        <v>4889</v>
      </c>
      <c r="AT522">
        <v>3</v>
      </c>
    </row>
    <row r="523" spans="2:46" ht="15" customHeight="1">
      <c r="B523" s="48">
        <v>2293</v>
      </c>
      <c r="C523" s="49">
        <v>45445</v>
      </c>
      <c r="D523" s="50">
        <v>0.74974537037037037</v>
      </c>
      <c r="E523" s="48" t="s">
        <v>280</v>
      </c>
      <c r="F523" s="48" t="s">
        <v>280</v>
      </c>
      <c r="G523" s="48"/>
      <c r="H523" s="48"/>
      <c r="I523" s="48"/>
      <c r="J523" s="48"/>
      <c r="K523" s="48"/>
      <c r="L523" s="48"/>
      <c r="M523" s="48"/>
      <c r="N523" s="48"/>
      <c r="O523" s="48"/>
      <c r="P523" s="48"/>
      <c r="Q523" s="48"/>
      <c r="R523" s="48"/>
      <c r="S523" s="48"/>
      <c r="T523" s="48"/>
      <c r="U523" s="48"/>
      <c r="V523" s="48"/>
      <c r="W523" s="51" t="s">
        <v>544</v>
      </c>
      <c r="X523" t="str">
        <f t="shared" si="16"/>
        <v>WB</v>
      </c>
      <c r="Y523" cm="1">
        <f t="array" ref="Y523">SUM(_xlfn.XLOOKUP(_xlfn.TOROW(F523:V523,1),$AN$34:$AN$43,$AL$34:$AL$43,,0,1))</f>
        <v>11</v>
      </c>
      <c r="Z523">
        <f t="shared" si="17"/>
        <v>1</v>
      </c>
      <c r="AA523" t="str">
        <v>HD</v>
      </c>
      <c r="AG523">
        <v>4896</v>
      </c>
      <c r="AH523">
        <v>11</v>
      </c>
      <c r="AJ523">
        <v>4896</v>
      </c>
      <c r="AT523">
        <v>1</v>
      </c>
    </row>
    <row r="524" spans="2:46" ht="15" customHeight="1">
      <c r="B524" s="48">
        <v>2294</v>
      </c>
      <c r="C524" s="49">
        <v>45445</v>
      </c>
      <c r="D524" s="50">
        <v>0.75032407407407409</v>
      </c>
      <c r="E524" s="48" t="s">
        <v>8599</v>
      </c>
      <c r="F524" s="48" t="s">
        <v>133</v>
      </c>
      <c r="G524" s="48" t="s">
        <v>280</v>
      </c>
      <c r="H524" s="48" t="s">
        <v>719</v>
      </c>
      <c r="I524" s="48" t="s">
        <v>133</v>
      </c>
      <c r="J524" s="48" t="s">
        <v>194</v>
      </c>
      <c r="K524" s="48" t="s">
        <v>803</v>
      </c>
      <c r="L524" s="48" t="s">
        <v>189</v>
      </c>
      <c r="M524" s="48" t="s">
        <v>51</v>
      </c>
      <c r="N524" s="48" t="s">
        <v>189</v>
      </c>
      <c r="O524" s="48"/>
      <c r="P524" s="48"/>
      <c r="Q524" s="48"/>
      <c r="R524" s="48"/>
      <c r="S524" s="48"/>
      <c r="T524" s="48"/>
      <c r="U524" s="48"/>
      <c r="V524" s="48"/>
      <c r="W524" s="51" t="s">
        <v>545</v>
      </c>
      <c r="X524" t="str">
        <f t="shared" si="16"/>
        <v>SO;WB;BE;SO;DH;SS;JB;BB;JB</v>
      </c>
      <c r="Y524" cm="1">
        <f t="array" ref="Y524">SUM(_xlfn.XLOOKUP(_xlfn.TOROW(F524:V524,1),$AN$34:$AN$43,$AL$34:$AL$43,,0,1))</f>
        <v>44</v>
      </c>
      <c r="Z524">
        <f t="shared" si="17"/>
        <v>9</v>
      </c>
      <c r="AA524" t="str">
        <v>BE</v>
      </c>
      <c r="AG524">
        <v>4904</v>
      </c>
      <c r="AH524">
        <v>11</v>
      </c>
      <c r="AJ524">
        <v>4904</v>
      </c>
      <c r="AT524">
        <v>9</v>
      </c>
    </row>
    <row r="525" spans="2:46" ht="15" customHeight="1">
      <c r="B525" s="48">
        <v>2295</v>
      </c>
      <c r="C525" s="49">
        <v>45445</v>
      </c>
      <c r="D525" s="50">
        <v>0.7537962962962963</v>
      </c>
      <c r="E525" s="48" t="s">
        <v>8600</v>
      </c>
      <c r="F525" s="48" t="s">
        <v>304</v>
      </c>
      <c r="G525" s="48" t="s">
        <v>304</v>
      </c>
      <c r="H525" s="48" t="s">
        <v>304</v>
      </c>
      <c r="I525" s="48" t="s">
        <v>719</v>
      </c>
      <c r="J525" s="48" t="s">
        <v>719</v>
      </c>
      <c r="K525" s="48" t="s">
        <v>719</v>
      </c>
      <c r="L525" s="48" t="s">
        <v>719</v>
      </c>
      <c r="M525" s="48"/>
      <c r="N525" s="48"/>
      <c r="O525" s="48"/>
      <c r="P525" s="48"/>
      <c r="Q525" s="48"/>
      <c r="R525" s="48"/>
      <c r="S525" s="48"/>
      <c r="T525" s="48"/>
      <c r="U525" s="48"/>
      <c r="V525" s="48"/>
      <c r="W525" s="51" t="s">
        <v>546</v>
      </c>
      <c r="X525" t="str">
        <f t="shared" si="16"/>
        <v>HD;HD;HD;BE;BE;BE;BE</v>
      </c>
      <c r="Y525" cm="1">
        <f t="array" ref="Y525">SUM(_xlfn.XLOOKUP(_xlfn.TOROW(F525:V525,1),$AN$34:$AN$43,$AL$34:$AL$43,,0,1))</f>
        <v>41</v>
      </c>
      <c r="Z525">
        <f t="shared" si="17"/>
        <v>7</v>
      </c>
      <c r="AA525" t="str">
        <v>SO</v>
      </c>
      <c r="AG525">
        <v>4925</v>
      </c>
      <c r="AH525">
        <v>11</v>
      </c>
      <c r="AJ525">
        <v>4925</v>
      </c>
      <c r="AT525">
        <v>7</v>
      </c>
    </row>
    <row r="526" spans="2:46" ht="15" customHeight="1">
      <c r="B526" s="48">
        <v>2296</v>
      </c>
      <c r="C526" s="49">
        <v>45445</v>
      </c>
      <c r="D526" s="50">
        <v>0.75458333333333338</v>
      </c>
      <c r="E526" s="48" t="s">
        <v>8601</v>
      </c>
      <c r="F526" s="48" t="s">
        <v>803</v>
      </c>
      <c r="G526" s="48" t="s">
        <v>243</v>
      </c>
      <c r="H526" s="48" t="s">
        <v>243</v>
      </c>
      <c r="I526" s="48" t="s">
        <v>243</v>
      </c>
      <c r="J526" s="48" t="s">
        <v>243</v>
      </c>
      <c r="K526" s="48" t="s">
        <v>189</v>
      </c>
      <c r="L526" s="48"/>
      <c r="M526" s="48"/>
      <c r="N526" s="48"/>
      <c r="O526" s="48"/>
      <c r="P526" s="48"/>
      <c r="Q526" s="48"/>
      <c r="R526" s="48"/>
      <c r="S526" s="48"/>
      <c r="T526" s="48"/>
      <c r="U526" s="48"/>
      <c r="V526" s="48"/>
      <c r="W526" s="51" t="s">
        <v>547</v>
      </c>
      <c r="X526" t="str">
        <f t="shared" si="16"/>
        <v>SS;CB;CB;CB;CB;JB</v>
      </c>
      <c r="Y526" cm="1">
        <f t="array" ref="Y526">SUM(_xlfn.XLOOKUP(_xlfn.TOROW(F526:V526,1),$AN$34:$AN$43,$AL$34:$AL$43,,0,1))</f>
        <v>36</v>
      </c>
      <c r="Z526">
        <f t="shared" si="17"/>
        <v>6</v>
      </c>
      <c r="AA526" t="str">
        <v>HD</v>
      </c>
      <c r="AG526">
        <v>4941</v>
      </c>
      <c r="AH526">
        <v>11</v>
      </c>
      <c r="AJ526">
        <v>4941</v>
      </c>
      <c r="AT526">
        <v>6</v>
      </c>
    </row>
    <row r="527" spans="2:46" ht="15" customHeight="1">
      <c r="B527" s="48">
        <v>2297</v>
      </c>
      <c r="C527" s="49">
        <v>45445</v>
      </c>
      <c r="D527" s="50">
        <v>0.75473379629629633</v>
      </c>
      <c r="E527" s="48" t="s">
        <v>319</v>
      </c>
      <c r="F527" s="48" t="s">
        <v>319</v>
      </c>
      <c r="G527" s="48"/>
      <c r="H527" s="48"/>
      <c r="I527" s="48"/>
      <c r="J527" s="48"/>
      <c r="K527" s="48"/>
      <c r="L527" s="48"/>
      <c r="M527" s="48"/>
      <c r="N527" s="48"/>
      <c r="O527" s="48"/>
      <c r="P527" s="48"/>
      <c r="Q527" s="48"/>
      <c r="R527" s="48"/>
      <c r="S527" s="48"/>
      <c r="T527" s="48"/>
      <c r="U527" s="48"/>
      <c r="V527" s="48"/>
      <c r="W527" s="51" t="s">
        <v>548</v>
      </c>
      <c r="X527" t="str">
        <f t="shared" si="16"/>
        <v>FR</v>
      </c>
      <c r="Y527" cm="1">
        <f t="array" ref="Y527">SUM(_xlfn.XLOOKUP(_xlfn.TOROW(F527:V527,1),$AN$34:$AN$43,$AL$34:$AL$43,,0,1))</f>
        <v>3</v>
      </c>
      <c r="Z527">
        <f t="shared" si="17"/>
        <v>1</v>
      </c>
      <c r="AA527" t="str">
        <v>WB</v>
      </c>
      <c r="AG527">
        <v>4976</v>
      </c>
      <c r="AH527">
        <v>11</v>
      </c>
      <c r="AJ527">
        <v>4976</v>
      </c>
      <c r="AT527">
        <v>1</v>
      </c>
    </row>
    <row r="528" spans="2:46" ht="15" customHeight="1">
      <c r="B528" s="48">
        <v>2298</v>
      </c>
      <c r="C528" s="49">
        <v>45445</v>
      </c>
      <c r="D528" s="50">
        <v>0.76141203703703708</v>
      </c>
      <c r="E528" s="48" t="s">
        <v>8602</v>
      </c>
      <c r="F528" s="48" t="s">
        <v>719</v>
      </c>
      <c r="G528" s="48" t="s">
        <v>719</v>
      </c>
      <c r="H528" s="48" t="s">
        <v>194</v>
      </c>
      <c r="I528" s="48" t="s">
        <v>51</v>
      </c>
      <c r="J528" s="48" t="s">
        <v>319</v>
      </c>
      <c r="K528" s="48" t="s">
        <v>133</v>
      </c>
      <c r="L528" s="48"/>
      <c r="M528" s="48"/>
      <c r="N528" s="48"/>
      <c r="O528" s="48"/>
      <c r="P528" s="48"/>
      <c r="Q528" s="48"/>
      <c r="R528" s="48"/>
      <c r="S528" s="48"/>
      <c r="T528" s="48"/>
      <c r="U528" s="48"/>
      <c r="V528" s="48"/>
      <c r="W528" s="51" t="s">
        <v>549</v>
      </c>
      <c r="X528" t="str">
        <f t="shared" si="16"/>
        <v>BE;BE;DH;BB;FR;SO</v>
      </c>
      <c r="Y528" cm="1">
        <f t="array" ref="Y528">SUM(_xlfn.XLOOKUP(_xlfn.TOROW(F528:V528,1),$AN$34:$AN$43,$AL$34:$AL$43,,0,1))</f>
        <v>34</v>
      </c>
      <c r="Z528">
        <f t="shared" si="17"/>
        <v>6</v>
      </c>
      <c r="AA528" t="str">
        <v>WB</v>
      </c>
      <c r="AG528">
        <v>5122</v>
      </c>
      <c r="AH528">
        <v>11</v>
      </c>
      <c r="AJ528">
        <v>5122</v>
      </c>
      <c r="AT528">
        <v>6</v>
      </c>
    </row>
    <row r="529" spans="2:46" ht="15" customHeight="1">
      <c r="B529" s="48">
        <v>2299</v>
      </c>
      <c r="C529" s="49">
        <v>45445</v>
      </c>
      <c r="D529" s="50">
        <v>0.76282407407407404</v>
      </c>
      <c r="E529" s="48" t="s">
        <v>8603</v>
      </c>
      <c r="F529" s="48" t="s">
        <v>133</v>
      </c>
      <c r="G529" s="48" t="s">
        <v>133</v>
      </c>
      <c r="H529" s="48" t="s">
        <v>133</v>
      </c>
      <c r="I529" s="48" t="s">
        <v>189</v>
      </c>
      <c r="J529" s="48"/>
      <c r="K529" s="48"/>
      <c r="L529" s="48"/>
      <c r="M529" s="48"/>
      <c r="N529" s="48"/>
      <c r="O529" s="48"/>
      <c r="P529" s="48"/>
      <c r="Q529" s="48"/>
      <c r="R529" s="48"/>
      <c r="S529" s="48"/>
      <c r="T529" s="48"/>
      <c r="U529" s="48"/>
      <c r="V529" s="48"/>
      <c r="W529" s="51" t="s">
        <v>550</v>
      </c>
      <c r="X529" t="str">
        <f t="shared" si="16"/>
        <v>SO;SO;SO;JB</v>
      </c>
      <c r="Y529" cm="1">
        <f t="array" ref="Y529">SUM(_xlfn.XLOOKUP(_xlfn.TOROW(F529:V529,1),$AN$34:$AN$43,$AL$34:$AL$43,,0,1))</f>
        <v>7</v>
      </c>
      <c r="Z529">
        <f t="shared" si="17"/>
        <v>4</v>
      </c>
      <c r="AA529" t="str">
        <v>WB</v>
      </c>
      <c r="AG529">
        <v>5142</v>
      </c>
      <c r="AH529">
        <v>11</v>
      </c>
      <c r="AJ529">
        <v>5142</v>
      </c>
      <c r="AT529">
        <v>4</v>
      </c>
    </row>
    <row r="530" spans="2:46" ht="15" customHeight="1">
      <c r="B530" s="48">
        <v>2300</v>
      </c>
      <c r="C530" s="49">
        <v>45445</v>
      </c>
      <c r="D530" s="50">
        <v>0.76927083333333335</v>
      </c>
      <c r="E530" s="48" t="s">
        <v>8604</v>
      </c>
      <c r="F530" s="48" t="s">
        <v>189</v>
      </c>
      <c r="G530" s="48" t="s">
        <v>189</v>
      </c>
      <c r="H530" s="48" t="s">
        <v>189</v>
      </c>
      <c r="I530" s="48" t="s">
        <v>189</v>
      </c>
      <c r="J530" s="48" t="s">
        <v>189</v>
      </c>
      <c r="K530" s="48"/>
      <c r="L530" s="48"/>
      <c r="M530" s="48"/>
      <c r="N530" s="48"/>
      <c r="O530" s="48"/>
      <c r="P530" s="48"/>
      <c r="Q530" s="48"/>
      <c r="R530" s="48"/>
      <c r="S530" s="48"/>
      <c r="T530" s="48"/>
      <c r="U530" s="48"/>
      <c r="V530" s="48"/>
      <c r="W530" s="51" t="s">
        <v>551</v>
      </c>
      <c r="X530" t="str">
        <f t="shared" si="16"/>
        <v>JB;JB;JB;JB;JB</v>
      </c>
      <c r="Y530" cm="1">
        <f t="array" ref="Y530">SUM(_xlfn.XLOOKUP(_xlfn.TOROW(F530:V530,1),$AN$34:$AN$43,$AL$34:$AL$43,,0,1))</f>
        <v>5</v>
      </c>
      <c r="Z530">
        <f t="shared" si="17"/>
        <v>5</v>
      </c>
      <c r="AA530" t="str">
        <v>WB</v>
      </c>
      <c r="AG530">
        <v>5158</v>
      </c>
      <c r="AH530">
        <v>11</v>
      </c>
      <c r="AJ530">
        <v>5158</v>
      </c>
      <c r="AT530">
        <v>5</v>
      </c>
    </row>
    <row r="531" spans="2:46" ht="15" customHeight="1">
      <c r="B531" s="48">
        <v>2301</v>
      </c>
      <c r="C531" s="49">
        <v>45445</v>
      </c>
      <c r="D531" s="50">
        <v>0.77140046296296294</v>
      </c>
      <c r="E531" s="48" t="s">
        <v>8605</v>
      </c>
      <c r="F531" s="48" t="s">
        <v>304</v>
      </c>
      <c r="G531" s="48" t="s">
        <v>194</v>
      </c>
      <c r="H531" s="48"/>
      <c r="I531" s="48"/>
      <c r="J531" s="48"/>
      <c r="K531" s="48"/>
      <c r="L531" s="48"/>
      <c r="M531" s="48"/>
      <c r="N531" s="48"/>
      <c r="O531" s="48"/>
      <c r="P531" s="48"/>
      <c r="Q531" s="48"/>
      <c r="R531" s="48"/>
      <c r="S531" s="48"/>
      <c r="T531" s="48"/>
      <c r="U531" s="48"/>
      <c r="V531" s="48"/>
      <c r="W531" s="51" t="s">
        <v>552</v>
      </c>
      <c r="X531" t="str">
        <f t="shared" si="16"/>
        <v>HD;DH</v>
      </c>
      <c r="Y531" cm="1">
        <f t="array" ref="Y531">SUM(_xlfn.XLOOKUP(_xlfn.TOROW(F531:V531,1),$AN$34:$AN$43,$AL$34:$AL$43,,0,1))</f>
        <v>16</v>
      </c>
      <c r="Z531">
        <f t="shared" si="17"/>
        <v>2</v>
      </c>
      <c r="AA531" t="str">
        <v>WB</v>
      </c>
      <c r="AG531">
        <v>5170</v>
      </c>
      <c r="AH531">
        <v>11</v>
      </c>
      <c r="AJ531">
        <v>5170</v>
      </c>
      <c r="AT531">
        <v>2</v>
      </c>
    </row>
    <row r="532" spans="2:46" ht="15" customHeight="1">
      <c r="B532" s="48">
        <v>2302</v>
      </c>
      <c r="C532" s="49">
        <v>45445</v>
      </c>
      <c r="D532" s="50">
        <v>0.77322916666666663</v>
      </c>
      <c r="E532" s="48" t="s">
        <v>8606</v>
      </c>
      <c r="F532" s="48" t="s">
        <v>319</v>
      </c>
      <c r="G532" s="48" t="s">
        <v>319</v>
      </c>
      <c r="H532" s="48" t="s">
        <v>194</v>
      </c>
      <c r="I532" s="48" t="s">
        <v>194</v>
      </c>
      <c r="J532" s="48" t="s">
        <v>189</v>
      </c>
      <c r="K532" s="48" t="s">
        <v>189</v>
      </c>
      <c r="L532" s="48"/>
      <c r="M532" s="48"/>
      <c r="N532" s="48"/>
      <c r="O532" s="48"/>
      <c r="P532" s="48"/>
      <c r="Q532" s="48"/>
      <c r="R532" s="48"/>
      <c r="S532" s="48"/>
      <c r="T532" s="48"/>
      <c r="U532" s="48"/>
      <c r="V532" s="48"/>
      <c r="W532" s="51" t="s">
        <v>553</v>
      </c>
      <c r="X532" t="str">
        <f t="shared" si="16"/>
        <v>FR;FR;DH;DH;JB;JB</v>
      </c>
      <c r="Y532" cm="1">
        <f t="array" ref="Y532">SUM(_xlfn.XLOOKUP(_xlfn.TOROW(F532:V532,1),$AN$34:$AN$43,$AL$34:$AL$43,,0,1))</f>
        <v>26</v>
      </c>
      <c r="Z532">
        <f t="shared" si="17"/>
        <v>6</v>
      </c>
      <c r="AA532" t="str">
        <v>CB</v>
      </c>
      <c r="AG532">
        <v>5171</v>
      </c>
      <c r="AH532">
        <v>11</v>
      </c>
      <c r="AJ532">
        <v>5171</v>
      </c>
      <c r="AT532">
        <v>6</v>
      </c>
    </row>
    <row r="533" spans="2:46" ht="15" customHeight="1">
      <c r="B533" s="48">
        <v>2303</v>
      </c>
      <c r="C533" s="49">
        <v>45445</v>
      </c>
      <c r="D533" s="50">
        <v>0.78225694444444449</v>
      </c>
      <c r="E533" s="48" t="s">
        <v>8607</v>
      </c>
      <c r="F533" s="48" t="s">
        <v>133</v>
      </c>
      <c r="G533" s="48" t="s">
        <v>304</v>
      </c>
      <c r="H533" s="48" t="s">
        <v>133</v>
      </c>
      <c r="I533" s="48" t="s">
        <v>133</v>
      </c>
      <c r="J533" s="48" t="s">
        <v>194</v>
      </c>
      <c r="K533" s="48"/>
      <c r="L533" s="48"/>
      <c r="M533" s="48"/>
      <c r="N533" s="48"/>
      <c r="O533" s="48"/>
      <c r="P533" s="48"/>
      <c r="Q533" s="48"/>
      <c r="R533" s="48"/>
      <c r="S533" s="48"/>
      <c r="T533" s="48"/>
      <c r="U533" s="48"/>
      <c r="V533" s="48"/>
      <c r="W533" s="51" t="s">
        <v>554</v>
      </c>
      <c r="X533" t="str">
        <f t="shared" si="16"/>
        <v>SO;HD;SO;SO;DH</v>
      </c>
      <c r="Y533" cm="1">
        <f t="array" ref="Y533">SUM(_xlfn.XLOOKUP(_xlfn.TOROW(F533:V533,1),$AN$34:$AN$43,$AL$34:$AL$43,,0,1))</f>
        <v>22</v>
      </c>
      <c r="Z533">
        <f t="shared" si="17"/>
        <v>5</v>
      </c>
      <c r="AA533" t="str">
        <v>CB</v>
      </c>
      <c r="AG533">
        <v>5316</v>
      </c>
      <c r="AH533">
        <v>11</v>
      </c>
      <c r="AJ533">
        <v>5316</v>
      </c>
      <c r="AT533">
        <v>5</v>
      </c>
    </row>
    <row r="534" spans="2:46" ht="15" customHeight="1">
      <c r="B534" s="48">
        <v>2304</v>
      </c>
      <c r="C534" s="49">
        <v>45445</v>
      </c>
      <c r="D534" s="50">
        <v>0.78472222222222221</v>
      </c>
      <c r="E534" s="48" t="s">
        <v>8608</v>
      </c>
      <c r="F534" s="48" t="s">
        <v>51</v>
      </c>
      <c r="G534" s="48" t="s">
        <v>319</v>
      </c>
      <c r="H534" s="48" t="s">
        <v>319</v>
      </c>
      <c r="I534" s="48" t="s">
        <v>319</v>
      </c>
      <c r="J534" s="48" t="s">
        <v>319</v>
      </c>
      <c r="K534" s="48"/>
      <c r="L534" s="48"/>
      <c r="M534" s="48"/>
      <c r="N534" s="48"/>
      <c r="O534" s="48"/>
      <c r="P534" s="48"/>
      <c r="Q534" s="48"/>
      <c r="R534" s="48"/>
      <c r="S534" s="48"/>
      <c r="T534" s="48"/>
      <c r="U534" s="48"/>
      <c r="V534" s="48"/>
      <c r="W534" s="51" t="s">
        <v>555</v>
      </c>
      <c r="X534" t="str">
        <f t="shared" si="16"/>
        <v>BB;FR;FR;FR;FR</v>
      </c>
      <c r="Y534" cm="1">
        <f t="array" ref="Y534">SUM(_xlfn.XLOOKUP(_xlfn.TOROW(F534:V534,1),$AN$34:$AN$43,$AL$34:$AL$43,,0,1))</f>
        <v>22</v>
      </c>
      <c r="Z534">
        <f t="shared" si="17"/>
        <v>5</v>
      </c>
      <c r="AA534" t="str">
        <v>CB</v>
      </c>
      <c r="AG534">
        <v>5338</v>
      </c>
      <c r="AH534">
        <v>11</v>
      </c>
      <c r="AJ534">
        <v>5338</v>
      </c>
      <c r="AT534">
        <v>5</v>
      </c>
    </row>
    <row r="535" spans="2:46" ht="15" customHeight="1">
      <c r="B535" s="48">
        <v>2305</v>
      </c>
      <c r="C535" s="49">
        <v>45445</v>
      </c>
      <c r="D535" s="50">
        <v>0.7880787037037037</v>
      </c>
      <c r="E535" s="48" t="s">
        <v>8609</v>
      </c>
      <c r="F535" s="48" t="s">
        <v>243</v>
      </c>
      <c r="G535" s="48" t="s">
        <v>243</v>
      </c>
      <c r="H535" s="48" t="s">
        <v>243</v>
      </c>
      <c r="I535" s="48" t="s">
        <v>719</v>
      </c>
      <c r="J535" s="48" t="s">
        <v>304</v>
      </c>
      <c r="K535" s="48" t="s">
        <v>51</v>
      </c>
      <c r="L535" s="48"/>
      <c r="M535" s="48"/>
      <c r="N535" s="48"/>
      <c r="O535" s="48"/>
      <c r="P535" s="48"/>
      <c r="Q535" s="48"/>
      <c r="R535" s="48"/>
      <c r="S535" s="48"/>
      <c r="T535" s="48"/>
      <c r="U535" s="48"/>
      <c r="V535" s="48"/>
      <c r="W535" s="51" t="s">
        <v>556</v>
      </c>
      <c r="X535" t="str">
        <f t="shared" si="16"/>
        <v>CB;CB;CB;BE;HD;BB</v>
      </c>
      <c r="Y535" cm="1">
        <f t="array" ref="Y535">SUM(_xlfn.XLOOKUP(_xlfn.TOROW(F535:V535,1),$AN$34:$AN$43,$AL$34:$AL$43,,0,1))</f>
        <v>46</v>
      </c>
      <c r="Z535">
        <f t="shared" si="17"/>
        <v>6</v>
      </c>
      <c r="AA535" t="str">
        <v>JB</v>
      </c>
      <c r="AG535">
        <v>5348</v>
      </c>
      <c r="AH535">
        <v>11</v>
      </c>
      <c r="AJ535">
        <v>5348</v>
      </c>
      <c r="AT535">
        <v>6</v>
      </c>
    </row>
    <row r="536" spans="2:46" ht="15" customHeight="1">
      <c r="B536" s="48">
        <v>2306</v>
      </c>
      <c r="C536" s="49">
        <v>45445</v>
      </c>
      <c r="D536" s="50">
        <v>0.78840277777777779</v>
      </c>
      <c r="E536" s="48" t="s">
        <v>8610</v>
      </c>
      <c r="F536" s="48" t="s">
        <v>319</v>
      </c>
      <c r="G536" s="48" t="s">
        <v>194</v>
      </c>
      <c r="H536" s="48" t="s">
        <v>194</v>
      </c>
      <c r="I536" s="48" t="s">
        <v>719</v>
      </c>
      <c r="J536" s="48" t="s">
        <v>803</v>
      </c>
      <c r="K536" s="48" t="s">
        <v>304</v>
      </c>
      <c r="L536" s="48" t="s">
        <v>803</v>
      </c>
      <c r="M536" s="48"/>
      <c r="N536" s="48"/>
      <c r="O536" s="48"/>
      <c r="P536" s="48"/>
      <c r="Q536" s="48"/>
      <c r="R536" s="48"/>
      <c r="S536" s="48"/>
      <c r="T536" s="48"/>
      <c r="U536" s="48"/>
      <c r="V536" s="48"/>
      <c r="W536" s="51" t="s">
        <v>557</v>
      </c>
      <c r="X536" t="str">
        <f t="shared" si="16"/>
        <v>FR;DH;DH;BE;SS;HD;SS</v>
      </c>
      <c r="Y536" cm="1">
        <f t="array" ref="Y536">SUM(_xlfn.XLOOKUP(_xlfn.TOROW(F536:V536,1),$AN$34:$AN$43,$AL$34:$AL$43,,0,1))</f>
        <v>39</v>
      </c>
      <c r="Z536">
        <f t="shared" si="17"/>
        <v>7</v>
      </c>
      <c r="AA536" t="str">
        <v>JB</v>
      </c>
      <c r="AG536">
        <v>5361</v>
      </c>
      <c r="AH536">
        <v>11</v>
      </c>
      <c r="AJ536">
        <v>5361</v>
      </c>
      <c r="AT536">
        <v>7</v>
      </c>
    </row>
    <row r="537" spans="2:46" ht="15" customHeight="1">
      <c r="B537" s="48">
        <v>2307</v>
      </c>
      <c r="C537" s="49">
        <v>45445</v>
      </c>
      <c r="D537" s="50">
        <v>0.78998842592592589</v>
      </c>
      <c r="E537" s="48" t="s">
        <v>8611</v>
      </c>
      <c r="F537" s="48" t="s">
        <v>803</v>
      </c>
      <c r="G537" s="48" t="s">
        <v>803</v>
      </c>
      <c r="H537" s="48" t="s">
        <v>189</v>
      </c>
      <c r="I537" s="48" t="s">
        <v>803</v>
      </c>
      <c r="J537" s="48" t="s">
        <v>803</v>
      </c>
      <c r="K537" s="48" t="s">
        <v>803</v>
      </c>
      <c r="L537" s="48"/>
      <c r="M537" s="48"/>
      <c r="N537" s="48"/>
      <c r="O537" s="48"/>
      <c r="P537" s="48"/>
      <c r="Q537" s="48"/>
      <c r="R537" s="48"/>
      <c r="S537" s="48"/>
      <c r="T537" s="48"/>
      <c r="U537" s="48"/>
      <c r="V537" s="48"/>
      <c r="W537" s="51" t="s">
        <v>558</v>
      </c>
      <c r="X537" t="str">
        <f t="shared" si="16"/>
        <v>SS;SS;JB;SS;SS;SS</v>
      </c>
      <c r="Y537" cm="1">
        <f t="array" ref="Y537">SUM(_xlfn.XLOOKUP(_xlfn.TOROW(F537:V537,1),$AN$34:$AN$43,$AL$34:$AL$43,,0,1))</f>
        <v>16</v>
      </c>
      <c r="Z537">
        <f t="shared" si="17"/>
        <v>6</v>
      </c>
      <c r="AA537" t="str">
        <v>JB</v>
      </c>
      <c r="AG537">
        <v>5388</v>
      </c>
      <c r="AH537">
        <v>11</v>
      </c>
      <c r="AJ537">
        <v>5388</v>
      </c>
      <c r="AT537">
        <v>6</v>
      </c>
    </row>
    <row r="538" spans="2:46" ht="15" customHeight="1">
      <c r="B538" s="48">
        <v>2308</v>
      </c>
      <c r="C538" s="49">
        <v>45445</v>
      </c>
      <c r="D538" s="50">
        <v>0.79351851851851851</v>
      </c>
      <c r="E538" s="48" t="s">
        <v>8612</v>
      </c>
      <c r="F538" s="48" t="s">
        <v>189</v>
      </c>
      <c r="G538" s="48" t="s">
        <v>51</v>
      </c>
      <c r="H538" s="48" t="s">
        <v>51</v>
      </c>
      <c r="I538" s="48" t="s">
        <v>51</v>
      </c>
      <c r="J538" s="48" t="s">
        <v>319</v>
      </c>
      <c r="K538" s="48" t="s">
        <v>319</v>
      </c>
      <c r="L538" s="48" t="s">
        <v>319</v>
      </c>
      <c r="M538" s="48"/>
      <c r="N538" s="48"/>
      <c r="O538" s="48"/>
      <c r="P538" s="48"/>
      <c r="Q538" s="48"/>
      <c r="R538" s="48"/>
      <c r="S538" s="48"/>
      <c r="T538" s="48"/>
      <c r="U538" s="48"/>
      <c r="V538" s="48"/>
      <c r="W538" s="51" t="s">
        <v>559</v>
      </c>
      <c r="X538" t="str">
        <f t="shared" si="16"/>
        <v>JB;BB;BB;BB;FR;FR;FR</v>
      </c>
      <c r="Y538" cm="1">
        <f t="array" ref="Y538">SUM(_xlfn.XLOOKUP(_xlfn.TOROW(F538:V538,1),$AN$34:$AN$43,$AL$34:$AL$43,,0,1))</f>
        <v>40</v>
      </c>
      <c r="Z538">
        <f t="shared" si="17"/>
        <v>7</v>
      </c>
      <c r="AA538" t="str">
        <v>WB</v>
      </c>
      <c r="AG538">
        <v>5406</v>
      </c>
      <c r="AH538">
        <v>11</v>
      </c>
      <c r="AJ538">
        <v>5406</v>
      </c>
      <c r="AT538">
        <v>7</v>
      </c>
    </row>
    <row r="539" spans="2:46" ht="15" customHeight="1">
      <c r="B539" s="48">
        <v>2309</v>
      </c>
      <c r="C539" s="49">
        <v>45445</v>
      </c>
      <c r="D539" s="50">
        <v>0.79758101851851848</v>
      </c>
      <c r="E539" s="48" t="s">
        <v>8613</v>
      </c>
      <c r="F539" s="48" t="s">
        <v>280</v>
      </c>
      <c r="G539" s="48" t="s">
        <v>280</v>
      </c>
      <c r="H539" s="48" t="s">
        <v>280</v>
      </c>
      <c r="I539" s="48" t="s">
        <v>304</v>
      </c>
      <c r="J539" s="48" t="s">
        <v>304</v>
      </c>
      <c r="K539" s="48" t="s">
        <v>304</v>
      </c>
      <c r="L539" s="48" t="s">
        <v>304</v>
      </c>
      <c r="M539" s="48" t="s">
        <v>304</v>
      </c>
      <c r="N539" s="48"/>
      <c r="O539" s="48"/>
      <c r="P539" s="48"/>
      <c r="Q539" s="48"/>
      <c r="R539" s="48"/>
      <c r="S539" s="48"/>
      <c r="T539" s="48"/>
      <c r="U539" s="48"/>
      <c r="V539" s="48"/>
      <c r="W539" s="51" t="s">
        <v>560</v>
      </c>
      <c r="X539" t="str">
        <f t="shared" si="16"/>
        <v>WB;WB;WB;HD;HD;HD;HD;HD</v>
      </c>
      <c r="Y539" cm="1">
        <f t="array" ref="Y539">SUM(_xlfn.XLOOKUP(_xlfn.TOROW(F539:V539,1),$AN$34:$AN$43,$AL$34:$AL$43,,0,1))</f>
        <v>68</v>
      </c>
      <c r="Z539">
        <f t="shared" si="17"/>
        <v>8</v>
      </c>
      <c r="AA539" t="str">
        <v>HD</v>
      </c>
      <c r="AG539">
        <v>5438</v>
      </c>
      <c r="AH539">
        <v>11</v>
      </c>
      <c r="AJ539">
        <v>5438</v>
      </c>
      <c r="AT539">
        <v>8</v>
      </c>
    </row>
    <row r="540" spans="2:46" ht="15" customHeight="1">
      <c r="B540" s="48">
        <v>2310</v>
      </c>
      <c r="C540" s="49">
        <v>45445</v>
      </c>
      <c r="D540" s="50">
        <v>0.79928240740740741</v>
      </c>
      <c r="E540" s="48" t="s">
        <v>8614</v>
      </c>
      <c r="F540" s="48" t="s">
        <v>51</v>
      </c>
      <c r="G540" s="48" t="s">
        <v>803</v>
      </c>
      <c r="H540" s="48" t="s">
        <v>280</v>
      </c>
      <c r="I540" s="48" t="s">
        <v>51</v>
      </c>
      <c r="J540" s="48" t="s">
        <v>51</v>
      </c>
      <c r="K540" s="48" t="s">
        <v>51</v>
      </c>
      <c r="L540" s="48"/>
      <c r="M540" s="48"/>
      <c r="N540" s="48"/>
      <c r="O540" s="48"/>
      <c r="P540" s="48"/>
      <c r="Q540" s="48"/>
      <c r="R540" s="48"/>
      <c r="S540" s="48"/>
      <c r="T540" s="48"/>
      <c r="U540" s="48"/>
      <c r="V540" s="48"/>
      <c r="W540" s="51" t="s">
        <v>561</v>
      </c>
      <c r="X540" t="str">
        <f t="shared" si="16"/>
        <v>BB;SS;WB;BB;BB;BB</v>
      </c>
      <c r="Y540" cm="1">
        <f t="array" ref="Y540">SUM(_xlfn.XLOOKUP(_xlfn.TOROW(F540:V540,1),$AN$34:$AN$43,$AL$34:$AL$43,,0,1))</f>
        <v>54</v>
      </c>
      <c r="Z540">
        <f t="shared" si="17"/>
        <v>6</v>
      </c>
      <c r="AA540" t="str">
        <v>HD</v>
      </c>
      <c r="AG540">
        <v>5444</v>
      </c>
      <c r="AH540">
        <v>11</v>
      </c>
      <c r="AJ540">
        <v>5444</v>
      </c>
      <c r="AT540">
        <v>6</v>
      </c>
    </row>
    <row r="541" spans="2:46" ht="15" customHeight="1">
      <c r="B541" s="48">
        <v>2311</v>
      </c>
      <c r="C541" s="49">
        <v>45445</v>
      </c>
      <c r="D541" s="50">
        <v>0.79957175925925927</v>
      </c>
      <c r="E541" s="48" t="s">
        <v>8615</v>
      </c>
      <c r="F541" s="48" t="s">
        <v>304</v>
      </c>
      <c r="G541" s="48" t="s">
        <v>304</v>
      </c>
      <c r="H541" s="48" t="s">
        <v>319</v>
      </c>
      <c r="I541" s="48" t="s">
        <v>189</v>
      </c>
      <c r="J541" s="48" t="s">
        <v>189</v>
      </c>
      <c r="K541" s="48"/>
      <c r="L541" s="48"/>
      <c r="M541" s="48"/>
      <c r="N541" s="48"/>
      <c r="O541" s="48"/>
      <c r="P541" s="48"/>
      <c r="Q541" s="48"/>
      <c r="R541" s="48"/>
      <c r="S541" s="48"/>
      <c r="T541" s="48"/>
      <c r="U541" s="48"/>
      <c r="V541" s="48"/>
      <c r="W541" s="51" t="s">
        <v>562</v>
      </c>
      <c r="X541" t="str">
        <f t="shared" si="16"/>
        <v>HD;HD;FR;JB;JB</v>
      </c>
      <c r="Y541" cm="1">
        <f t="array" ref="Y541">SUM(_xlfn.XLOOKUP(_xlfn.TOROW(F541:V541,1),$AN$34:$AN$43,$AL$34:$AL$43,,0,1))</f>
        <v>19</v>
      </c>
      <c r="Z541">
        <f t="shared" si="17"/>
        <v>5</v>
      </c>
      <c r="AA541" t="str">
        <v>SO</v>
      </c>
      <c r="AG541">
        <v>5459</v>
      </c>
      <c r="AH541">
        <v>11</v>
      </c>
      <c r="AJ541">
        <v>5459</v>
      </c>
      <c r="AT541">
        <v>5</v>
      </c>
    </row>
    <row r="542" spans="2:46" ht="15" customHeight="1">
      <c r="B542" s="48">
        <v>2312</v>
      </c>
      <c r="C542" s="49">
        <v>45445</v>
      </c>
      <c r="D542" s="50">
        <v>0.80027777777777775</v>
      </c>
      <c r="E542" s="48" t="s">
        <v>8180</v>
      </c>
      <c r="F542" s="48" t="s">
        <v>803</v>
      </c>
      <c r="G542" s="48" t="s">
        <v>803</v>
      </c>
      <c r="H542" s="48"/>
      <c r="I542" s="48"/>
      <c r="J542" s="48"/>
      <c r="K542" s="48"/>
      <c r="L542" s="48"/>
      <c r="M542" s="48"/>
      <c r="N542" s="48"/>
      <c r="O542" s="48"/>
      <c r="P542" s="48"/>
      <c r="Q542" s="48"/>
      <c r="R542" s="48"/>
      <c r="S542" s="48"/>
      <c r="T542" s="48"/>
      <c r="U542" s="48"/>
      <c r="V542" s="48"/>
      <c r="W542" s="51" t="s">
        <v>563</v>
      </c>
      <c r="X542" t="str">
        <f t="shared" si="16"/>
        <v>SS;SS</v>
      </c>
      <c r="Y542" cm="1">
        <f t="array" ref="Y542">SUM(_xlfn.XLOOKUP(_xlfn.TOROW(F542:V542,1),$AN$34:$AN$43,$AL$34:$AL$43,,0,1))</f>
        <v>6</v>
      </c>
      <c r="Z542">
        <f t="shared" si="17"/>
        <v>2</v>
      </c>
      <c r="AA542" t="str">
        <v>SO</v>
      </c>
      <c r="AG542">
        <v>5467</v>
      </c>
      <c r="AH542">
        <v>11</v>
      </c>
      <c r="AJ542">
        <v>5467</v>
      </c>
      <c r="AT542">
        <v>2</v>
      </c>
    </row>
    <row r="543" spans="2:46" ht="15" customHeight="1">
      <c r="B543" s="48">
        <v>2313</v>
      </c>
      <c r="C543" s="49">
        <v>45445</v>
      </c>
      <c r="D543" s="50">
        <v>0.80104166666666665</v>
      </c>
      <c r="E543" s="48" t="s">
        <v>8616</v>
      </c>
      <c r="F543" s="48" t="s">
        <v>304</v>
      </c>
      <c r="G543" s="48" t="s">
        <v>280</v>
      </c>
      <c r="H543" s="48" t="s">
        <v>280</v>
      </c>
      <c r="I543" s="48" t="s">
        <v>280</v>
      </c>
      <c r="J543" s="48" t="s">
        <v>189</v>
      </c>
      <c r="K543" s="48" t="s">
        <v>280</v>
      </c>
      <c r="L543" s="48" t="s">
        <v>194</v>
      </c>
      <c r="M543" s="48" t="s">
        <v>194</v>
      </c>
      <c r="N543" s="48" t="s">
        <v>194</v>
      </c>
      <c r="O543" s="48"/>
      <c r="P543" s="48"/>
      <c r="Q543" s="48"/>
      <c r="R543" s="48"/>
      <c r="S543" s="48"/>
      <c r="T543" s="48"/>
      <c r="U543" s="48"/>
      <c r="V543" s="48"/>
      <c r="W543" s="51" t="s">
        <v>564</v>
      </c>
      <c r="X543" t="str">
        <f t="shared" si="16"/>
        <v>HD;WB;WB;WB;JB;WB;DH;DH;DH</v>
      </c>
      <c r="Y543" cm="1">
        <f t="array" ref="Y543">SUM(_xlfn.XLOOKUP(_xlfn.TOROW(F543:V543,1),$AN$34:$AN$43,$AL$34:$AL$43,,0,1))</f>
        <v>79</v>
      </c>
      <c r="Z543">
        <f t="shared" si="17"/>
        <v>9</v>
      </c>
      <c r="AA543" t="str">
        <v>DH</v>
      </c>
      <c r="AG543">
        <v>5491</v>
      </c>
      <c r="AH543">
        <v>11</v>
      </c>
      <c r="AJ543">
        <v>5491</v>
      </c>
      <c r="AT543">
        <v>9</v>
      </c>
    </row>
    <row r="544" spans="2:46" ht="15" customHeight="1">
      <c r="B544" s="48">
        <v>2314</v>
      </c>
      <c r="C544" s="49">
        <v>45445</v>
      </c>
      <c r="D544" s="50">
        <v>0.80298611111111107</v>
      </c>
      <c r="E544" s="48" t="s">
        <v>8617</v>
      </c>
      <c r="F544" s="48" t="s">
        <v>319</v>
      </c>
      <c r="G544" s="48" t="s">
        <v>319</v>
      </c>
      <c r="H544" s="48" t="s">
        <v>319</v>
      </c>
      <c r="I544" s="48" t="s">
        <v>803</v>
      </c>
      <c r="J544" s="48" t="s">
        <v>803</v>
      </c>
      <c r="K544" s="48" t="s">
        <v>194</v>
      </c>
      <c r="L544" s="48"/>
      <c r="M544" s="48"/>
      <c r="N544" s="48"/>
      <c r="O544" s="48"/>
      <c r="P544" s="48"/>
      <c r="Q544" s="48"/>
      <c r="R544" s="48"/>
      <c r="S544" s="48"/>
      <c r="T544" s="48"/>
      <c r="U544" s="48"/>
      <c r="V544" s="48"/>
      <c r="W544" s="51" t="s">
        <v>565</v>
      </c>
      <c r="X544" t="str">
        <f t="shared" si="16"/>
        <v>FR;FR;FR;SS;SS;DH</v>
      </c>
      <c r="Y544" cm="1">
        <f t="array" ref="Y544">SUM(_xlfn.XLOOKUP(_xlfn.TOROW(F544:V544,1),$AN$34:$AN$43,$AL$34:$AL$43,,0,1))</f>
        <v>24</v>
      </c>
      <c r="Z544">
        <f t="shared" si="17"/>
        <v>6</v>
      </c>
      <c r="AA544" t="str">
        <v>DH</v>
      </c>
      <c r="AG544">
        <v>5493</v>
      </c>
      <c r="AH544">
        <v>11</v>
      </c>
      <c r="AJ544">
        <v>5493</v>
      </c>
      <c r="AT544">
        <v>6</v>
      </c>
    </row>
    <row r="545" spans="2:46" ht="15" customHeight="1">
      <c r="B545" s="48">
        <v>2315</v>
      </c>
      <c r="C545" s="49">
        <v>45445</v>
      </c>
      <c r="D545" s="50">
        <v>0.80333333333333334</v>
      </c>
      <c r="E545" s="48" t="s">
        <v>8618</v>
      </c>
      <c r="F545" s="48" t="s">
        <v>194</v>
      </c>
      <c r="G545" s="48" t="s">
        <v>194</v>
      </c>
      <c r="H545" s="48" t="s">
        <v>194</v>
      </c>
      <c r="I545" s="48" t="s">
        <v>719</v>
      </c>
      <c r="J545" s="48" t="s">
        <v>133</v>
      </c>
      <c r="K545" s="48"/>
      <c r="L545" s="48"/>
      <c r="M545" s="48"/>
      <c r="N545" s="48"/>
      <c r="O545" s="48"/>
      <c r="P545" s="48"/>
      <c r="Q545" s="48"/>
      <c r="R545" s="48"/>
      <c r="S545" s="48"/>
      <c r="T545" s="48"/>
      <c r="U545" s="48"/>
      <c r="V545" s="48"/>
      <c r="W545" s="51" t="s">
        <v>566</v>
      </c>
      <c r="X545" t="str">
        <f t="shared" si="16"/>
        <v>DH;DH;DH;BE;SO</v>
      </c>
      <c r="Y545" cm="1">
        <f t="array" ref="Y545">SUM(_xlfn.XLOOKUP(_xlfn.TOROW(F545:V545,1),$AN$34:$AN$43,$AL$34:$AL$43,,0,1))</f>
        <v>34</v>
      </c>
      <c r="Z545">
        <f t="shared" si="17"/>
        <v>5</v>
      </c>
      <c r="AA545" t="str">
        <v>DH</v>
      </c>
      <c r="AG545">
        <v>5531</v>
      </c>
      <c r="AH545">
        <v>11</v>
      </c>
      <c r="AJ545">
        <v>5531</v>
      </c>
      <c r="AT545">
        <v>5</v>
      </c>
    </row>
    <row r="546" spans="2:46" ht="15" customHeight="1">
      <c r="B546" s="48">
        <v>2316</v>
      </c>
      <c r="C546" s="49">
        <v>45445</v>
      </c>
      <c r="D546" s="50">
        <v>0.80569444444444449</v>
      </c>
      <c r="E546" s="48" t="s">
        <v>8619</v>
      </c>
      <c r="F546" s="48" t="s">
        <v>304</v>
      </c>
      <c r="G546" s="48" t="s">
        <v>51</v>
      </c>
      <c r="H546" s="48" t="s">
        <v>243</v>
      </c>
      <c r="I546" s="48" t="s">
        <v>719</v>
      </c>
      <c r="J546" s="48"/>
      <c r="K546" s="48"/>
      <c r="L546" s="48"/>
      <c r="M546" s="48"/>
      <c r="N546" s="48"/>
      <c r="O546" s="48"/>
      <c r="P546" s="48"/>
      <c r="Q546" s="48"/>
      <c r="R546" s="48"/>
      <c r="S546" s="48"/>
      <c r="T546" s="48"/>
      <c r="U546" s="48"/>
      <c r="V546" s="48"/>
      <c r="W546" s="51" t="s">
        <v>567</v>
      </c>
      <c r="X546" t="str">
        <f t="shared" si="16"/>
        <v>HD;BB;CB;BE</v>
      </c>
      <c r="Y546" cm="1">
        <f t="array" ref="Y546">SUM(_xlfn.XLOOKUP(_xlfn.TOROW(F546:V546,1),$AN$34:$AN$43,$AL$34:$AL$43,,0,1))</f>
        <v>30</v>
      </c>
      <c r="Z546">
        <f t="shared" si="17"/>
        <v>4</v>
      </c>
      <c r="AA546" t="str">
        <v>DH</v>
      </c>
      <c r="AG546">
        <v>5540</v>
      </c>
      <c r="AH546">
        <v>11</v>
      </c>
      <c r="AJ546">
        <v>5540</v>
      </c>
      <c r="AT546">
        <v>4</v>
      </c>
    </row>
    <row r="547" spans="2:46" ht="15" customHeight="1">
      <c r="B547" s="48">
        <v>2317</v>
      </c>
      <c r="C547" s="49">
        <v>45445</v>
      </c>
      <c r="D547" s="50">
        <v>0.8067361111111111</v>
      </c>
      <c r="E547" s="48" t="s">
        <v>133</v>
      </c>
      <c r="F547" s="48" t="s">
        <v>133</v>
      </c>
      <c r="G547" s="48"/>
      <c r="H547" s="48"/>
      <c r="I547" s="48"/>
      <c r="J547" s="48"/>
      <c r="K547" s="48"/>
      <c r="L547" s="48"/>
      <c r="M547" s="48"/>
      <c r="N547" s="48"/>
      <c r="O547" s="48"/>
      <c r="P547" s="48"/>
      <c r="Q547" s="48"/>
      <c r="R547" s="48"/>
      <c r="S547" s="48"/>
      <c r="T547" s="48"/>
      <c r="U547" s="48"/>
      <c r="V547" s="48"/>
      <c r="W547" s="51" t="s">
        <v>568</v>
      </c>
      <c r="X547" t="str">
        <f t="shared" si="16"/>
        <v>SO</v>
      </c>
      <c r="Y547" cm="1">
        <f t="array" ref="Y547">SUM(_xlfn.XLOOKUP(_xlfn.TOROW(F547:V547,1),$AN$34:$AN$43,$AL$34:$AL$43,,0,1))</f>
        <v>2</v>
      </c>
      <c r="Z547">
        <f t="shared" si="17"/>
        <v>1</v>
      </c>
      <c r="AA547" t="str">
        <v>WB</v>
      </c>
      <c r="AG547">
        <v>5598</v>
      </c>
      <c r="AH547">
        <v>11</v>
      </c>
      <c r="AJ547">
        <v>5598</v>
      </c>
      <c r="AT547">
        <v>1</v>
      </c>
    </row>
    <row r="548" spans="2:46" ht="15" customHeight="1">
      <c r="B548" s="48">
        <v>2318</v>
      </c>
      <c r="C548" s="49">
        <v>45445</v>
      </c>
      <c r="D548" s="50">
        <v>0.80682870370370374</v>
      </c>
      <c r="E548" s="48" t="s">
        <v>8620</v>
      </c>
      <c r="F548" s="48" t="s">
        <v>719</v>
      </c>
      <c r="G548" s="48" t="s">
        <v>280</v>
      </c>
      <c r="H548" s="48" t="s">
        <v>280</v>
      </c>
      <c r="I548" s="48" t="s">
        <v>719</v>
      </c>
      <c r="J548" s="48" t="s">
        <v>319</v>
      </c>
      <c r="K548" s="48" t="s">
        <v>304</v>
      </c>
      <c r="L548" s="48" t="s">
        <v>304</v>
      </c>
      <c r="M548" s="48"/>
      <c r="N548" s="48"/>
      <c r="O548" s="48"/>
      <c r="P548" s="48"/>
      <c r="Q548" s="48"/>
      <c r="R548" s="48"/>
      <c r="S548" s="48"/>
      <c r="T548" s="48"/>
      <c r="U548" s="48"/>
      <c r="V548" s="48"/>
      <c r="W548" s="51" t="s">
        <v>569</v>
      </c>
      <c r="X548" t="str">
        <f t="shared" si="16"/>
        <v>BE;WB;WB;BE;FR;HD;HD</v>
      </c>
      <c r="Y548" cm="1">
        <f t="array" ref="Y548">SUM(_xlfn.XLOOKUP(_xlfn.TOROW(F548:V548,1),$AN$34:$AN$43,$AL$34:$AL$43,,0,1))</f>
        <v>49</v>
      </c>
      <c r="Z548">
        <f t="shared" si="17"/>
        <v>7</v>
      </c>
      <c r="AA548" t="str">
        <v>WB</v>
      </c>
      <c r="AG548">
        <v>5602</v>
      </c>
      <c r="AH548">
        <v>11</v>
      </c>
      <c r="AJ548">
        <v>5602</v>
      </c>
      <c r="AT548">
        <v>7</v>
      </c>
    </row>
    <row r="549" spans="2:46" ht="15" customHeight="1">
      <c r="B549" s="48">
        <v>2319</v>
      </c>
      <c r="C549" s="49">
        <v>45445</v>
      </c>
      <c r="D549" s="50">
        <v>0.80745370370370373</v>
      </c>
      <c r="E549" s="48" t="s">
        <v>8621</v>
      </c>
      <c r="F549" s="48" t="s">
        <v>189</v>
      </c>
      <c r="G549" s="48" t="s">
        <v>719</v>
      </c>
      <c r="H549" s="48" t="s">
        <v>51</v>
      </c>
      <c r="I549" s="48" t="s">
        <v>51</v>
      </c>
      <c r="J549" s="48" t="s">
        <v>51</v>
      </c>
      <c r="K549" s="48" t="s">
        <v>51</v>
      </c>
      <c r="L549" s="48"/>
      <c r="M549" s="48"/>
      <c r="N549" s="48"/>
      <c r="O549" s="48"/>
      <c r="P549" s="48"/>
      <c r="Q549" s="48"/>
      <c r="R549" s="48"/>
      <c r="S549" s="48"/>
      <c r="T549" s="48"/>
      <c r="U549" s="48"/>
      <c r="V549" s="48"/>
      <c r="W549" s="51" t="s">
        <v>570</v>
      </c>
      <c r="X549" t="str">
        <f t="shared" si="16"/>
        <v>JB;BE;BB;BB;BB;BB</v>
      </c>
      <c r="Y549" cm="1">
        <f t="array" ref="Y549">SUM(_xlfn.XLOOKUP(_xlfn.TOROW(F549:V549,1),$AN$34:$AN$43,$AL$34:$AL$43,,0,1))</f>
        <v>46</v>
      </c>
      <c r="Z549">
        <f t="shared" si="17"/>
        <v>6</v>
      </c>
      <c r="AA549" t="str">
        <v>WB</v>
      </c>
      <c r="AG549">
        <v>5676</v>
      </c>
      <c r="AH549">
        <v>11</v>
      </c>
      <c r="AJ549">
        <v>5676</v>
      </c>
      <c r="AT549">
        <v>6</v>
      </c>
    </row>
    <row r="550" spans="2:46" ht="15" customHeight="1">
      <c r="B550" s="48">
        <v>2320</v>
      </c>
      <c r="C550" s="49">
        <v>45445</v>
      </c>
      <c r="D550" s="50">
        <v>0.80754629629629626</v>
      </c>
      <c r="E550" s="48" t="s">
        <v>8622</v>
      </c>
      <c r="F550" s="48" t="s">
        <v>51</v>
      </c>
      <c r="G550" s="48" t="s">
        <v>304</v>
      </c>
      <c r="H550" s="48" t="s">
        <v>719</v>
      </c>
      <c r="I550" s="48" t="s">
        <v>719</v>
      </c>
      <c r="J550" s="48" t="s">
        <v>719</v>
      </c>
      <c r="K550" s="48" t="s">
        <v>243</v>
      </c>
      <c r="L550" s="48"/>
      <c r="M550" s="48"/>
      <c r="N550" s="48"/>
      <c r="O550" s="48"/>
      <c r="P550" s="48"/>
      <c r="Q550" s="48"/>
      <c r="R550" s="48"/>
      <c r="S550" s="48"/>
      <c r="T550" s="48"/>
      <c r="U550" s="48"/>
      <c r="V550" s="48"/>
      <c r="W550" s="51" t="s">
        <v>571</v>
      </c>
      <c r="X550" t="str">
        <f t="shared" si="16"/>
        <v>BB;HD;BE;BE;BE;CB</v>
      </c>
      <c r="Y550" cm="1">
        <f t="array" ref="Y550">SUM(_xlfn.XLOOKUP(_xlfn.TOROW(F550:V550,1),$AN$34:$AN$43,$AL$34:$AL$43,,0,1))</f>
        <v>40</v>
      </c>
      <c r="Z550">
        <f t="shared" si="17"/>
        <v>6</v>
      </c>
      <c r="AA550" t="str">
        <v>SS</v>
      </c>
      <c r="AG550">
        <v>5697</v>
      </c>
      <c r="AH550">
        <v>11</v>
      </c>
      <c r="AJ550">
        <v>5697</v>
      </c>
      <c r="AT550">
        <v>6</v>
      </c>
    </row>
    <row r="551" spans="2:46" ht="15" customHeight="1">
      <c r="B551" s="48">
        <v>2321</v>
      </c>
      <c r="C551" s="49">
        <v>45445</v>
      </c>
      <c r="D551" s="50">
        <v>0.80775462962962963</v>
      </c>
      <c r="E551" s="48" t="s">
        <v>8623</v>
      </c>
      <c r="F551" s="48" t="s">
        <v>133</v>
      </c>
      <c r="G551" s="48" t="s">
        <v>133</v>
      </c>
      <c r="H551" s="48" t="s">
        <v>319</v>
      </c>
      <c r="I551" s="48" t="s">
        <v>803</v>
      </c>
      <c r="J551" s="48"/>
      <c r="K551" s="48"/>
      <c r="L551" s="48"/>
      <c r="M551" s="48"/>
      <c r="N551" s="48"/>
      <c r="O551" s="48"/>
      <c r="P551" s="48"/>
      <c r="Q551" s="48"/>
      <c r="R551" s="48"/>
      <c r="S551" s="48"/>
      <c r="T551" s="48"/>
      <c r="U551" s="48"/>
      <c r="V551" s="48"/>
      <c r="W551" s="51" t="s">
        <v>572</v>
      </c>
      <c r="X551" t="str">
        <f t="shared" si="16"/>
        <v>SO;SO;FR;SS</v>
      </c>
      <c r="Y551" cm="1">
        <f t="array" ref="Y551">SUM(_xlfn.XLOOKUP(_xlfn.TOROW(F551:V551,1),$AN$34:$AN$43,$AL$34:$AL$43,,0,1))</f>
        <v>10</v>
      </c>
      <c r="Z551">
        <f t="shared" si="17"/>
        <v>4</v>
      </c>
      <c r="AA551" t="str">
        <v>CB</v>
      </c>
      <c r="AG551">
        <v>5761</v>
      </c>
      <c r="AH551">
        <v>11</v>
      </c>
      <c r="AJ551">
        <v>5761</v>
      </c>
      <c r="AT551">
        <v>4</v>
      </c>
    </row>
    <row r="552" spans="2:46" ht="15" customHeight="1">
      <c r="B552" s="48">
        <v>2322</v>
      </c>
      <c r="C552" s="49">
        <v>45445</v>
      </c>
      <c r="D552" s="50">
        <v>0.8078819444444445</v>
      </c>
      <c r="E552" s="48" t="s">
        <v>8624</v>
      </c>
      <c r="F552" s="48" t="s">
        <v>51</v>
      </c>
      <c r="G552" s="48" t="s">
        <v>51</v>
      </c>
      <c r="H552" s="48" t="s">
        <v>189</v>
      </c>
      <c r="I552" s="48" t="s">
        <v>243</v>
      </c>
      <c r="J552" s="48"/>
      <c r="K552" s="48"/>
      <c r="L552" s="48"/>
      <c r="M552" s="48"/>
      <c r="N552" s="48"/>
      <c r="O552" s="48"/>
      <c r="P552" s="48"/>
      <c r="Q552" s="48"/>
      <c r="R552" s="48"/>
      <c r="S552" s="48"/>
      <c r="T552" s="48"/>
      <c r="U552" s="48"/>
      <c r="V552" s="48"/>
      <c r="W552" s="51" t="s">
        <v>573</v>
      </c>
      <c r="X552" t="str">
        <f t="shared" si="16"/>
        <v>BB;BB;JB;CB</v>
      </c>
      <c r="Y552" cm="1">
        <f t="array" ref="Y552">SUM(_xlfn.XLOOKUP(_xlfn.TOROW(F552:V552,1),$AN$34:$AN$43,$AL$34:$AL$43,,0,1))</f>
        <v>29</v>
      </c>
      <c r="Z552">
        <f t="shared" si="17"/>
        <v>4</v>
      </c>
      <c r="AA552" t="str">
        <v>WB</v>
      </c>
      <c r="AG552">
        <v>5798</v>
      </c>
      <c r="AH552">
        <v>11</v>
      </c>
      <c r="AJ552">
        <v>5798</v>
      </c>
      <c r="AT552">
        <v>4</v>
      </c>
    </row>
    <row r="553" spans="2:46" ht="15" customHeight="1">
      <c r="B553" s="48">
        <v>2323</v>
      </c>
      <c r="C553" s="49">
        <v>45445</v>
      </c>
      <c r="D553" s="50">
        <v>0.80859953703703702</v>
      </c>
      <c r="E553" s="48" t="s">
        <v>8625</v>
      </c>
      <c r="F553" s="48" t="s">
        <v>243</v>
      </c>
      <c r="G553" s="48" t="s">
        <v>719</v>
      </c>
      <c r="H553" s="48" t="s">
        <v>319</v>
      </c>
      <c r="I553" s="48" t="s">
        <v>319</v>
      </c>
      <c r="J553" s="48" t="s">
        <v>319</v>
      </c>
      <c r="K553" s="48" t="s">
        <v>319</v>
      </c>
      <c r="L553" s="48" t="s">
        <v>280</v>
      </c>
      <c r="M553" s="48" t="s">
        <v>719</v>
      </c>
      <c r="N553" s="48" t="s">
        <v>719</v>
      </c>
      <c r="O553" s="48" t="s">
        <v>189</v>
      </c>
      <c r="P553" s="48"/>
      <c r="Q553" s="48"/>
      <c r="R553" s="48"/>
      <c r="S553" s="48"/>
      <c r="T553" s="48"/>
      <c r="U553" s="48"/>
      <c r="V553" s="48"/>
      <c r="W553" s="51" t="s">
        <v>574</v>
      </c>
      <c r="X553" t="str">
        <f t="shared" si="16"/>
        <v>CB;BE;FR;FR;FR;FR;WB;BE;BE;JB</v>
      </c>
      <c r="Y553" cm="1">
        <f t="array" ref="Y553">SUM(_xlfn.XLOOKUP(_xlfn.TOROW(F553:V553,1),$AN$34:$AN$43,$AL$34:$AL$43,,0,1))</f>
        <v>47</v>
      </c>
      <c r="Z553">
        <f t="shared" si="17"/>
        <v>10</v>
      </c>
      <c r="AA553" t="str">
        <v>SO</v>
      </c>
      <c r="AG553">
        <v>5888</v>
      </c>
      <c r="AH553">
        <v>11</v>
      </c>
      <c r="AJ553">
        <v>5888</v>
      </c>
      <c r="AT553">
        <v>10</v>
      </c>
    </row>
    <row r="554" spans="2:46" ht="15" customHeight="1">
      <c r="B554" s="48">
        <v>2324</v>
      </c>
      <c r="C554" s="49">
        <v>45445</v>
      </c>
      <c r="D554" s="50">
        <v>0.81013888888888885</v>
      </c>
      <c r="E554" s="48" t="s">
        <v>243</v>
      </c>
      <c r="F554" s="48" t="s">
        <v>243</v>
      </c>
      <c r="G554" s="48"/>
      <c r="H554" s="48"/>
      <c r="I554" s="48"/>
      <c r="J554" s="48"/>
      <c r="K554" s="48"/>
      <c r="L554" s="48"/>
      <c r="M554" s="48"/>
      <c r="N554" s="48"/>
      <c r="O554" s="48"/>
      <c r="P554" s="48"/>
      <c r="Q554" s="48"/>
      <c r="R554" s="48"/>
      <c r="S554" s="48"/>
      <c r="T554" s="48"/>
      <c r="U554" s="48"/>
      <c r="V554" s="48"/>
      <c r="W554" s="51" t="s">
        <v>244</v>
      </c>
      <c r="X554" t="str">
        <f t="shared" si="16"/>
        <v>CB</v>
      </c>
      <c r="Y554" cm="1">
        <f t="array" ref="Y554">SUM(_xlfn.XLOOKUP(_xlfn.TOROW(F554:V554,1),$AN$34:$AN$43,$AL$34:$AL$43,,0,1))</f>
        <v>8</v>
      </c>
      <c r="Z554">
        <f t="shared" si="17"/>
        <v>1</v>
      </c>
      <c r="AA554" t="str">
        <v>FR</v>
      </c>
      <c r="AG554">
        <v>5938</v>
      </c>
      <c r="AH554">
        <v>11</v>
      </c>
      <c r="AJ554">
        <v>5938</v>
      </c>
      <c r="AT554">
        <v>1</v>
      </c>
    </row>
    <row r="555" spans="2:46" ht="15" customHeight="1">
      <c r="B555" s="48">
        <v>2325</v>
      </c>
      <c r="C555" s="49">
        <v>45445</v>
      </c>
      <c r="D555" s="50">
        <v>0.81177083333333333</v>
      </c>
      <c r="E555" s="48" t="s">
        <v>8626</v>
      </c>
      <c r="F555" s="48" t="s">
        <v>243</v>
      </c>
      <c r="G555" s="48" t="s">
        <v>719</v>
      </c>
      <c r="H555" s="48" t="s">
        <v>133</v>
      </c>
      <c r="I555" s="48" t="s">
        <v>133</v>
      </c>
      <c r="J555" s="48" t="s">
        <v>243</v>
      </c>
      <c r="K555" s="48" t="s">
        <v>304</v>
      </c>
      <c r="L555" s="48"/>
      <c r="M555" s="48"/>
      <c r="N555" s="48"/>
      <c r="O555" s="48"/>
      <c r="P555" s="48"/>
      <c r="Q555" s="48"/>
      <c r="R555" s="48"/>
      <c r="S555" s="48"/>
      <c r="T555" s="48"/>
      <c r="U555" s="48"/>
      <c r="V555" s="48"/>
      <c r="W555" s="51" t="s">
        <v>575</v>
      </c>
      <c r="X555" t="str">
        <f t="shared" si="16"/>
        <v>CB;BE;SO;SO;CB;HD</v>
      </c>
      <c r="Y555" cm="1">
        <f t="array" ref="Y555">SUM(_xlfn.XLOOKUP(_xlfn.TOROW(F555:V555,1),$AN$34:$AN$43,$AL$34:$AL$43,,0,1))</f>
        <v>32</v>
      </c>
      <c r="Z555">
        <f t="shared" si="17"/>
        <v>6</v>
      </c>
      <c r="AA555" t="str">
        <v>DH</v>
      </c>
      <c r="AG555">
        <v>5963</v>
      </c>
      <c r="AH555">
        <v>11</v>
      </c>
      <c r="AJ555">
        <v>5963</v>
      </c>
      <c r="AT555">
        <v>6</v>
      </c>
    </row>
    <row r="556" spans="2:46" ht="15" customHeight="1">
      <c r="B556" s="48">
        <v>2326</v>
      </c>
      <c r="C556" s="49">
        <v>45445</v>
      </c>
      <c r="D556" s="50">
        <v>0.81193287037037032</v>
      </c>
      <c r="E556" s="48" t="s">
        <v>8627</v>
      </c>
      <c r="F556" s="48" t="s">
        <v>304</v>
      </c>
      <c r="G556" s="48" t="s">
        <v>304</v>
      </c>
      <c r="H556" s="48" t="s">
        <v>304</v>
      </c>
      <c r="I556" s="48" t="s">
        <v>304</v>
      </c>
      <c r="J556" s="48" t="s">
        <v>189</v>
      </c>
      <c r="K556" s="48"/>
      <c r="L556" s="48"/>
      <c r="M556" s="48"/>
      <c r="N556" s="48"/>
      <c r="O556" s="48"/>
      <c r="P556" s="48"/>
      <c r="Q556" s="48"/>
      <c r="R556" s="48"/>
      <c r="S556" s="48"/>
      <c r="T556" s="48"/>
      <c r="U556" s="48"/>
      <c r="V556" s="48"/>
      <c r="W556" s="51" t="s">
        <v>576</v>
      </c>
      <c r="X556" t="str">
        <f t="shared" si="16"/>
        <v>HD;HD;HD;HD;JB</v>
      </c>
      <c r="Y556" cm="1">
        <f t="array" ref="Y556">SUM(_xlfn.XLOOKUP(_xlfn.TOROW(F556:V556,1),$AN$34:$AN$43,$AL$34:$AL$43,,0,1))</f>
        <v>29</v>
      </c>
      <c r="Z556">
        <f t="shared" si="17"/>
        <v>5</v>
      </c>
      <c r="AA556" t="str">
        <v>CB</v>
      </c>
      <c r="AG556">
        <v>6082</v>
      </c>
      <c r="AH556">
        <v>11</v>
      </c>
      <c r="AJ556">
        <v>6082</v>
      </c>
      <c r="AT556">
        <v>5</v>
      </c>
    </row>
    <row r="557" spans="2:46" ht="15" customHeight="1">
      <c r="B557" s="48">
        <v>2327</v>
      </c>
      <c r="C557" s="49">
        <v>45445</v>
      </c>
      <c r="D557" s="50">
        <v>0.81575231481481481</v>
      </c>
      <c r="E557" s="48" t="s">
        <v>8628</v>
      </c>
      <c r="F557" s="48" t="s">
        <v>51</v>
      </c>
      <c r="G557" s="48" t="s">
        <v>51</v>
      </c>
      <c r="H557" s="48" t="s">
        <v>51</v>
      </c>
      <c r="I557" s="48" t="s">
        <v>319</v>
      </c>
      <c r="J557" s="48" t="s">
        <v>280</v>
      </c>
      <c r="K557" s="48" t="s">
        <v>280</v>
      </c>
      <c r="L557" s="48"/>
      <c r="M557" s="48"/>
      <c r="N557" s="48"/>
      <c r="O557" s="48"/>
      <c r="P557" s="48"/>
      <c r="Q557" s="48"/>
      <c r="R557" s="48"/>
      <c r="S557" s="48"/>
      <c r="T557" s="48"/>
      <c r="U557" s="48"/>
      <c r="V557" s="48"/>
      <c r="W557" s="51" t="s">
        <v>577</v>
      </c>
      <c r="X557" t="str">
        <f t="shared" si="16"/>
        <v>BB;BB;BB;FR;WB;WB</v>
      </c>
      <c r="Y557" cm="1">
        <f t="array" ref="Y557">SUM(_xlfn.XLOOKUP(_xlfn.TOROW(F557:V557,1),$AN$34:$AN$43,$AL$34:$AL$43,,0,1))</f>
        <v>55</v>
      </c>
      <c r="Z557">
        <f t="shared" si="17"/>
        <v>6</v>
      </c>
      <c r="AA557" t="str">
        <v>DH</v>
      </c>
      <c r="AG557">
        <v>6102</v>
      </c>
      <c r="AH557">
        <v>11</v>
      </c>
      <c r="AJ557">
        <v>6102</v>
      </c>
      <c r="AT557">
        <v>6</v>
      </c>
    </row>
    <row r="558" spans="2:46" ht="15" customHeight="1">
      <c r="B558" s="48">
        <v>2328</v>
      </c>
      <c r="C558" s="49">
        <v>45445</v>
      </c>
      <c r="D558" s="50">
        <v>0.81667824074074069</v>
      </c>
      <c r="E558" s="48" t="s">
        <v>8629</v>
      </c>
      <c r="F558" s="48" t="s">
        <v>189</v>
      </c>
      <c r="G558" s="48" t="s">
        <v>189</v>
      </c>
      <c r="H558" s="48" t="s">
        <v>189</v>
      </c>
      <c r="I558" s="48" t="s">
        <v>133</v>
      </c>
      <c r="J558" s="48" t="s">
        <v>133</v>
      </c>
      <c r="K558" s="48"/>
      <c r="L558" s="48"/>
      <c r="M558" s="48"/>
      <c r="N558" s="48"/>
      <c r="O558" s="48"/>
      <c r="P558" s="48"/>
      <c r="Q558" s="48"/>
      <c r="R558" s="48"/>
      <c r="S558" s="48"/>
      <c r="T558" s="48"/>
      <c r="U558" s="48"/>
      <c r="V558" s="48"/>
      <c r="W558" s="51" t="s">
        <v>578</v>
      </c>
      <c r="X558" t="str">
        <f t="shared" si="16"/>
        <v>JB;JB;JB;SO;SO</v>
      </c>
      <c r="Y558" cm="1">
        <f t="array" ref="Y558">SUM(_xlfn.XLOOKUP(_xlfn.TOROW(F558:V558,1),$AN$34:$AN$43,$AL$34:$AL$43,,0,1))</f>
        <v>7</v>
      </c>
      <c r="Z558">
        <f t="shared" si="17"/>
        <v>5</v>
      </c>
      <c r="AA558" t="str">
        <v>DH</v>
      </c>
      <c r="AG558">
        <v>6207</v>
      </c>
      <c r="AH558">
        <v>11</v>
      </c>
      <c r="AJ558">
        <v>6207</v>
      </c>
      <c r="AT558">
        <v>5</v>
      </c>
    </row>
    <row r="559" spans="2:46" ht="15" customHeight="1">
      <c r="B559" s="48">
        <v>2329</v>
      </c>
      <c r="C559" s="49">
        <v>45445</v>
      </c>
      <c r="D559" s="50">
        <v>0.82047453703703699</v>
      </c>
      <c r="E559" s="48" t="s">
        <v>8630</v>
      </c>
      <c r="F559" s="48" t="s">
        <v>133</v>
      </c>
      <c r="G559" s="48" t="s">
        <v>133</v>
      </c>
      <c r="H559" s="48" t="s">
        <v>194</v>
      </c>
      <c r="I559" s="48"/>
      <c r="J559" s="48"/>
      <c r="K559" s="48"/>
      <c r="L559" s="48"/>
      <c r="M559" s="48"/>
      <c r="N559" s="48"/>
      <c r="O559" s="48"/>
      <c r="P559" s="48"/>
      <c r="Q559" s="48"/>
      <c r="R559" s="48"/>
      <c r="S559" s="48"/>
      <c r="T559" s="48"/>
      <c r="U559" s="48"/>
      <c r="V559" s="48"/>
      <c r="W559" s="51" t="s">
        <v>579</v>
      </c>
      <c r="X559" t="str">
        <f t="shared" si="16"/>
        <v>SO;SO;DH</v>
      </c>
      <c r="Y559" cm="1">
        <f t="array" ref="Y559">SUM(_xlfn.XLOOKUP(_xlfn.TOROW(F559:V559,1),$AN$34:$AN$43,$AL$34:$AL$43,,0,1))</f>
        <v>13</v>
      </c>
      <c r="Z559">
        <f t="shared" si="17"/>
        <v>3</v>
      </c>
      <c r="AA559" t="str">
        <v>DH</v>
      </c>
      <c r="AG559">
        <v>6224</v>
      </c>
      <c r="AH559">
        <v>11</v>
      </c>
      <c r="AJ559">
        <v>6224</v>
      </c>
      <c r="AT559">
        <v>3</v>
      </c>
    </row>
    <row r="560" spans="2:46" ht="15" customHeight="1">
      <c r="B560" s="48">
        <v>2330</v>
      </c>
      <c r="C560" s="49">
        <v>45445</v>
      </c>
      <c r="D560" s="50">
        <v>0.82068287037037035</v>
      </c>
      <c r="E560" s="48" t="s">
        <v>8631</v>
      </c>
      <c r="F560" s="48" t="s">
        <v>194</v>
      </c>
      <c r="G560" s="48" t="s">
        <v>304</v>
      </c>
      <c r="H560" s="48" t="s">
        <v>304</v>
      </c>
      <c r="I560" s="48" t="s">
        <v>803</v>
      </c>
      <c r="J560" s="48"/>
      <c r="K560" s="48"/>
      <c r="L560" s="48"/>
      <c r="M560" s="48"/>
      <c r="N560" s="48"/>
      <c r="O560" s="48"/>
      <c r="P560" s="48"/>
      <c r="Q560" s="48"/>
      <c r="R560" s="48"/>
      <c r="S560" s="48"/>
      <c r="T560" s="48"/>
      <c r="U560" s="48"/>
      <c r="V560" s="48"/>
      <c r="W560" s="51" t="s">
        <v>580</v>
      </c>
      <c r="X560" t="str">
        <f t="shared" si="16"/>
        <v>DH;HD;HD;SS</v>
      </c>
      <c r="Y560" cm="1">
        <f t="array" ref="Y560">SUM(_xlfn.XLOOKUP(_xlfn.TOROW(F560:V560,1),$AN$34:$AN$43,$AL$34:$AL$43,,0,1))</f>
        <v>26</v>
      </c>
      <c r="Z560">
        <f t="shared" si="17"/>
        <v>4</v>
      </c>
      <c r="AA560" t="str">
        <v>HD</v>
      </c>
      <c r="AG560">
        <v>6231</v>
      </c>
      <c r="AH560">
        <v>11</v>
      </c>
      <c r="AJ560">
        <v>6231</v>
      </c>
      <c r="AT560">
        <v>4</v>
      </c>
    </row>
    <row r="561" spans="2:46" ht="15" customHeight="1">
      <c r="B561" s="48">
        <v>2331</v>
      </c>
      <c r="C561" s="49">
        <v>45445</v>
      </c>
      <c r="D561" s="50">
        <v>0.82295138888888886</v>
      </c>
      <c r="E561" s="48" t="s">
        <v>8632</v>
      </c>
      <c r="F561" s="48" t="s">
        <v>304</v>
      </c>
      <c r="G561" s="48" t="s">
        <v>304</v>
      </c>
      <c r="H561" s="48" t="s">
        <v>133</v>
      </c>
      <c r="I561" s="48" t="s">
        <v>304</v>
      </c>
      <c r="J561" s="48" t="s">
        <v>304</v>
      </c>
      <c r="K561" s="48" t="s">
        <v>189</v>
      </c>
      <c r="L561" s="48" t="s">
        <v>319</v>
      </c>
      <c r="M561" s="48"/>
      <c r="N561" s="48"/>
      <c r="O561" s="48"/>
      <c r="P561" s="48"/>
      <c r="Q561" s="48"/>
      <c r="R561" s="48"/>
      <c r="S561" s="48"/>
      <c r="T561" s="48"/>
      <c r="U561" s="48"/>
      <c r="V561" s="48"/>
      <c r="W561" s="51" t="s">
        <v>581</v>
      </c>
      <c r="X561" t="str">
        <f t="shared" si="16"/>
        <v>HD;HD;SO;HD;HD;JB;FR</v>
      </c>
      <c r="Y561" cm="1">
        <f t="array" ref="Y561">SUM(_xlfn.XLOOKUP(_xlfn.TOROW(F561:V561,1),$AN$34:$AN$43,$AL$34:$AL$43,,0,1))</f>
        <v>34</v>
      </c>
      <c r="Z561">
        <f t="shared" si="17"/>
        <v>7</v>
      </c>
      <c r="AA561" t="str">
        <v>FR</v>
      </c>
      <c r="AG561">
        <v>6261</v>
      </c>
      <c r="AH561">
        <v>11</v>
      </c>
      <c r="AJ561">
        <v>6261</v>
      </c>
      <c r="AT561">
        <v>7</v>
      </c>
    </row>
    <row r="562" spans="2:46" ht="15" customHeight="1">
      <c r="B562" s="48">
        <v>2332</v>
      </c>
      <c r="C562" s="49">
        <v>45445</v>
      </c>
      <c r="D562" s="50">
        <v>0.82498842592592592</v>
      </c>
      <c r="E562" s="48" t="s">
        <v>8633</v>
      </c>
      <c r="F562" s="48" t="s">
        <v>304</v>
      </c>
      <c r="G562" s="48" t="s">
        <v>194</v>
      </c>
      <c r="H562" s="48" t="s">
        <v>719</v>
      </c>
      <c r="I562" s="48" t="s">
        <v>803</v>
      </c>
      <c r="J562" s="48" t="s">
        <v>51</v>
      </c>
      <c r="K562" s="48" t="s">
        <v>51</v>
      </c>
      <c r="L562" s="48" t="s">
        <v>719</v>
      </c>
      <c r="M562" s="48" t="s">
        <v>133</v>
      </c>
      <c r="N562" s="48" t="s">
        <v>243</v>
      </c>
      <c r="O562" s="48"/>
      <c r="P562" s="48"/>
      <c r="Q562" s="48"/>
      <c r="R562" s="48"/>
      <c r="S562" s="48"/>
      <c r="T562" s="48"/>
      <c r="U562" s="48"/>
      <c r="V562" s="48"/>
      <c r="W562" s="51" t="s">
        <v>582</v>
      </c>
      <c r="X562" t="str">
        <f t="shared" si="16"/>
        <v>HD;DH;BE;SS;BB;BB;BE;SO;CB</v>
      </c>
      <c r="Y562" cm="1">
        <f t="array" ref="Y562">SUM(_xlfn.XLOOKUP(_xlfn.TOROW(F562:V562,1),$AN$34:$AN$43,$AL$34:$AL$43,,0,1))</f>
        <v>59</v>
      </c>
      <c r="Z562">
        <f t="shared" si="17"/>
        <v>9</v>
      </c>
      <c r="AA562" t="str">
        <v>BB</v>
      </c>
      <c r="AG562">
        <v>6342</v>
      </c>
      <c r="AH562">
        <v>11</v>
      </c>
      <c r="AJ562">
        <v>6342</v>
      </c>
      <c r="AT562">
        <v>9</v>
      </c>
    </row>
    <row r="563" spans="2:46" ht="15" customHeight="1">
      <c r="B563" s="48">
        <v>2333</v>
      </c>
      <c r="C563" s="49">
        <v>45445</v>
      </c>
      <c r="D563" s="50">
        <v>0.82625000000000004</v>
      </c>
      <c r="E563" s="48" t="s">
        <v>8634</v>
      </c>
      <c r="F563" s="48" t="s">
        <v>189</v>
      </c>
      <c r="G563" s="48" t="s">
        <v>280</v>
      </c>
      <c r="H563" s="48" t="s">
        <v>280</v>
      </c>
      <c r="I563" s="48" t="s">
        <v>280</v>
      </c>
      <c r="J563" s="48" t="s">
        <v>803</v>
      </c>
      <c r="K563" s="48" t="s">
        <v>803</v>
      </c>
      <c r="L563" s="48"/>
      <c r="M563" s="48"/>
      <c r="N563" s="48"/>
      <c r="O563" s="48"/>
      <c r="P563" s="48"/>
      <c r="Q563" s="48"/>
      <c r="R563" s="48"/>
      <c r="S563" s="48"/>
      <c r="T563" s="48"/>
      <c r="U563" s="48"/>
      <c r="V563" s="48"/>
      <c r="W563" s="51" t="s">
        <v>583</v>
      </c>
      <c r="X563" t="str">
        <f t="shared" si="16"/>
        <v>JB;WB;WB;WB;SS;SS</v>
      </c>
      <c r="Y563" cm="1">
        <f t="array" ref="Y563">SUM(_xlfn.XLOOKUP(_xlfn.TOROW(F563:V563,1),$AN$34:$AN$43,$AL$34:$AL$43,,0,1))</f>
        <v>40</v>
      </c>
      <c r="Z563">
        <f t="shared" si="17"/>
        <v>6</v>
      </c>
      <c r="AA563" t="str">
        <v>BB</v>
      </c>
      <c r="AG563">
        <v>6361</v>
      </c>
      <c r="AH563">
        <v>11</v>
      </c>
      <c r="AJ563">
        <v>6361</v>
      </c>
      <c r="AT563">
        <v>6</v>
      </c>
    </row>
    <row r="564" spans="2:46" ht="15" customHeight="1">
      <c r="B564" s="48">
        <v>2334</v>
      </c>
      <c r="C564" s="49">
        <v>45445</v>
      </c>
      <c r="D564" s="50">
        <v>0.82833333333333337</v>
      </c>
      <c r="E564" s="48" t="s">
        <v>8635</v>
      </c>
      <c r="F564" s="48" t="s">
        <v>280</v>
      </c>
      <c r="G564" s="48" t="s">
        <v>280</v>
      </c>
      <c r="H564" s="48" t="s">
        <v>280</v>
      </c>
      <c r="I564" s="48" t="s">
        <v>280</v>
      </c>
      <c r="J564" s="48" t="s">
        <v>719</v>
      </c>
      <c r="K564" s="48" t="s">
        <v>280</v>
      </c>
      <c r="L564" s="48" t="s">
        <v>280</v>
      </c>
      <c r="M564" s="48" t="s">
        <v>319</v>
      </c>
      <c r="N564" s="48" t="s">
        <v>319</v>
      </c>
      <c r="O564" s="48" t="s">
        <v>51</v>
      </c>
      <c r="P564" s="48"/>
      <c r="Q564" s="48"/>
      <c r="R564" s="48"/>
      <c r="S564" s="48"/>
      <c r="T564" s="48"/>
      <c r="U564" s="48"/>
      <c r="V564" s="48"/>
      <c r="W564" s="51" t="s">
        <v>584</v>
      </c>
      <c r="X564" t="str">
        <f t="shared" si="16"/>
        <v>WB;WB;WB;WB;BE;WB;WB;FR;FR;BB</v>
      </c>
      <c r="Y564" cm="1">
        <f t="array" ref="Y564">SUM(_xlfn.XLOOKUP(_xlfn.TOROW(F564:V564,1),$AN$34:$AN$43,$AL$34:$AL$43,,0,1))</f>
        <v>87</v>
      </c>
      <c r="Z564">
        <f t="shared" si="17"/>
        <v>10</v>
      </c>
      <c r="AA564" t="str">
        <v>WB</v>
      </c>
      <c r="AG564">
        <v>6364</v>
      </c>
      <c r="AH564">
        <v>11</v>
      </c>
      <c r="AJ564">
        <v>6364</v>
      </c>
      <c r="AT564">
        <v>10</v>
      </c>
    </row>
    <row r="565" spans="2:46" ht="15" customHeight="1">
      <c r="B565" s="48">
        <v>2335</v>
      </c>
      <c r="C565" s="49">
        <v>45445</v>
      </c>
      <c r="D565" s="50">
        <v>0.82946759259259262</v>
      </c>
      <c r="E565" s="48" t="s">
        <v>8636</v>
      </c>
      <c r="F565" s="48" t="s">
        <v>194</v>
      </c>
      <c r="G565" s="48" t="s">
        <v>51</v>
      </c>
      <c r="H565" s="48" t="s">
        <v>304</v>
      </c>
      <c r="I565" s="48" t="s">
        <v>304</v>
      </c>
      <c r="J565" s="48" t="s">
        <v>304</v>
      </c>
      <c r="K565" s="48"/>
      <c r="L565" s="48"/>
      <c r="M565" s="48"/>
      <c r="N565" s="48"/>
      <c r="O565" s="48"/>
      <c r="P565" s="48"/>
      <c r="Q565" s="48"/>
      <c r="R565" s="48"/>
      <c r="S565" s="48"/>
      <c r="T565" s="48"/>
      <c r="U565" s="48"/>
      <c r="V565" s="48"/>
      <c r="W565" s="51" t="s">
        <v>585</v>
      </c>
      <c r="X565" t="str">
        <f t="shared" si="16"/>
        <v>DH;BB;HD;HD;HD</v>
      </c>
      <c r="Y565" cm="1">
        <f t="array" ref="Y565">SUM(_xlfn.XLOOKUP(_xlfn.TOROW(F565:V565,1),$AN$34:$AN$43,$AL$34:$AL$43,,0,1))</f>
        <v>40</v>
      </c>
      <c r="Z565">
        <f t="shared" si="17"/>
        <v>5</v>
      </c>
      <c r="AA565" t="str">
        <v>DH</v>
      </c>
      <c r="AG565">
        <v>6367</v>
      </c>
      <c r="AH565">
        <v>11</v>
      </c>
      <c r="AJ565">
        <v>6367</v>
      </c>
      <c r="AT565">
        <v>5</v>
      </c>
    </row>
    <row r="566" spans="2:46" ht="15" customHeight="1">
      <c r="B566" s="48">
        <v>2336</v>
      </c>
      <c r="C566" s="49">
        <v>45445</v>
      </c>
      <c r="D566" s="50">
        <v>0.83</v>
      </c>
      <c r="E566" s="48" t="s">
        <v>133</v>
      </c>
      <c r="F566" s="48" t="s">
        <v>133</v>
      </c>
      <c r="G566" s="48"/>
      <c r="H566" s="48"/>
      <c r="I566" s="48"/>
      <c r="J566" s="48"/>
      <c r="K566" s="48"/>
      <c r="L566" s="48"/>
      <c r="M566" s="48"/>
      <c r="N566" s="48"/>
      <c r="O566" s="48"/>
      <c r="P566" s="48"/>
      <c r="Q566" s="48"/>
      <c r="R566" s="48"/>
      <c r="S566" s="48"/>
      <c r="T566" s="48"/>
      <c r="U566" s="48"/>
      <c r="V566" s="48"/>
      <c r="W566" s="51" t="s">
        <v>134</v>
      </c>
      <c r="X566" t="str">
        <f t="shared" si="16"/>
        <v>SO</v>
      </c>
      <c r="Y566" cm="1">
        <f t="array" ref="Y566">SUM(_xlfn.XLOOKUP(_xlfn.TOROW(F566:V566,1),$AN$34:$AN$43,$AL$34:$AL$43,,0,1))</f>
        <v>2</v>
      </c>
      <c r="Z566">
        <f t="shared" si="17"/>
        <v>1</v>
      </c>
      <c r="AA566" t="str">
        <v>FR</v>
      </c>
      <c r="AG566">
        <v>6393</v>
      </c>
      <c r="AH566">
        <v>11</v>
      </c>
      <c r="AJ566">
        <v>6393</v>
      </c>
      <c r="AT566">
        <v>1</v>
      </c>
    </row>
    <row r="567" spans="2:46" ht="15" customHeight="1">
      <c r="B567" s="48">
        <v>2337</v>
      </c>
      <c r="C567" s="49">
        <v>45445</v>
      </c>
      <c r="D567" s="50">
        <v>0.83120370370370367</v>
      </c>
      <c r="E567" s="48" t="s">
        <v>8637</v>
      </c>
      <c r="F567" s="48" t="s">
        <v>304</v>
      </c>
      <c r="G567" s="48" t="s">
        <v>304</v>
      </c>
      <c r="H567" s="48" t="s">
        <v>304</v>
      </c>
      <c r="I567" s="48" t="s">
        <v>133</v>
      </c>
      <c r="J567" s="48" t="s">
        <v>304</v>
      </c>
      <c r="K567" s="48" t="s">
        <v>304</v>
      </c>
      <c r="L567" s="48"/>
      <c r="M567" s="48"/>
      <c r="N567" s="48"/>
      <c r="O567" s="48"/>
      <c r="P567" s="48"/>
      <c r="Q567" s="48"/>
      <c r="R567" s="48"/>
      <c r="S567" s="48"/>
      <c r="T567" s="48"/>
      <c r="U567" s="48"/>
      <c r="V567" s="48"/>
      <c r="W567" s="51" t="s">
        <v>586</v>
      </c>
      <c r="X567" t="str">
        <f t="shared" si="16"/>
        <v>HD;HD;HD;SO;HD;HD</v>
      </c>
      <c r="Y567" cm="1">
        <f t="array" ref="Y567">SUM(_xlfn.XLOOKUP(_xlfn.TOROW(F567:V567,1),$AN$34:$AN$43,$AL$34:$AL$43,,0,1))</f>
        <v>37</v>
      </c>
      <c r="Z567">
        <f t="shared" si="17"/>
        <v>6</v>
      </c>
      <c r="AA567" t="str">
        <v>FR</v>
      </c>
      <c r="AG567">
        <v>6436</v>
      </c>
      <c r="AH567">
        <v>11</v>
      </c>
      <c r="AJ567">
        <v>6436</v>
      </c>
      <c r="AT567">
        <v>6</v>
      </c>
    </row>
    <row r="568" spans="2:46" ht="15" customHeight="1">
      <c r="B568" s="48">
        <v>2338</v>
      </c>
      <c r="C568" s="49">
        <v>45445</v>
      </c>
      <c r="D568" s="50">
        <v>0.83304398148148151</v>
      </c>
      <c r="E568" s="48" t="s">
        <v>8638</v>
      </c>
      <c r="F568" s="48" t="s">
        <v>243</v>
      </c>
      <c r="G568" s="48" t="s">
        <v>243</v>
      </c>
      <c r="H568" s="48" t="s">
        <v>243</v>
      </c>
      <c r="I568" s="48" t="s">
        <v>243</v>
      </c>
      <c r="J568" s="48" t="s">
        <v>304</v>
      </c>
      <c r="K568" s="48" t="s">
        <v>304</v>
      </c>
      <c r="L568" s="48" t="s">
        <v>304</v>
      </c>
      <c r="M568" s="48"/>
      <c r="N568" s="48"/>
      <c r="O568" s="48"/>
      <c r="P568" s="48"/>
      <c r="Q568" s="48"/>
      <c r="R568" s="48"/>
      <c r="S568" s="48"/>
      <c r="T568" s="48"/>
      <c r="U568" s="48"/>
      <c r="V568" s="48"/>
      <c r="W568" s="51" t="s">
        <v>587</v>
      </c>
      <c r="X568" t="str">
        <f t="shared" si="16"/>
        <v>CB;CB;CB;CB;HD;HD;HD</v>
      </c>
      <c r="Y568" cm="1">
        <f t="array" ref="Y568">SUM(_xlfn.XLOOKUP(_xlfn.TOROW(F568:V568,1),$AN$34:$AN$43,$AL$34:$AL$43,,0,1))</f>
        <v>53</v>
      </c>
      <c r="Z568">
        <f t="shared" si="17"/>
        <v>7</v>
      </c>
      <c r="AA568" t="str">
        <v>DH</v>
      </c>
      <c r="AG568">
        <v>6456</v>
      </c>
      <c r="AH568">
        <v>11</v>
      </c>
      <c r="AJ568">
        <v>6456</v>
      </c>
      <c r="AT568">
        <v>7</v>
      </c>
    </row>
    <row r="569" spans="2:46" ht="15" customHeight="1">
      <c r="B569" s="48">
        <v>2339</v>
      </c>
      <c r="C569" s="49">
        <v>45445</v>
      </c>
      <c r="D569" s="50">
        <v>0.83618055555555559</v>
      </c>
      <c r="E569" s="48" t="s">
        <v>8639</v>
      </c>
      <c r="F569" s="48" t="s">
        <v>803</v>
      </c>
      <c r="G569" s="48" t="s">
        <v>803</v>
      </c>
      <c r="H569" s="48" t="s">
        <v>280</v>
      </c>
      <c r="I569" s="48" t="s">
        <v>280</v>
      </c>
      <c r="J569" s="48" t="s">
        <v>194</v>
      </c>
      <c r="K569" s="48" t="s">
        <v>194</v>
      </c>
      <c r="L569" s="48" t="s">
        <v>194</v>
      </c>
      <c r="M569" s="48" t="s">
        <v>194</v>
      </c>
      <c r="N569" s="48" t="s">
        <v>194</v>
      </c>
      <c r="O569" s="48"/>
      <c r="P569" s="48"/>
      <c r="Q569" s="48"/>
      <c r="R569" s="48"/>
      <c r="S569" s="48"/>
      <c r="T569" s="48"/>
      <c r="U569" s="48"/>
      <c r="V569" s="48"/>
      <c r="W569" s="51" t="s">
        <v>588</v>
      </c>
      <c r="X569" t="str">
        <f t="shared" si="16"/>
        <v>SS;SS;WB;WB;DH;DH;DH;DH;DH</v>
      </c>
      <c r="Y569" cm="1">
        <f t="array" ref="Y569">SUM(_xlfn.XLOOKUP(_xlfn.TOROW(F569:V569,1),$AN$34:$AN$43,$AL$34:$AL$43,,0,1))</f>
        <v>73</v>
      </c>
      <c r="Z569">
        <f t="shared" si="17"/>
        <v>9</v>
      </c>
      <c r="AA569" t="str">
        <v>BB</v>
      </c>
      <c r="AG569">
        <v>6457</v>
      </c>
      <c r="AH569">
        <v>11</v>
      </c>
      <c r="AJ569">
        <v>6457</v>
      </c>
      <c r="AT569">
        <v>9</v>
      </c>
    </row>
    <row r="570" spans="2:46" ht="15" customHeight="1">
      <c r="B570" s="48">
        <v>2340</v>
      </c>
      <c r="C570" s="49">
        <v>45445</v>
      </c>
      <c r="D570" s="50">
        <v>0.83760416666666671</v>
      </c>
      <c r="E570" s="48" t="s">
        <v>8640</v>
      </c>
      <c r="F570" s="48" t="s">
        <v>280</v>
      </c>
      <c r="G570" s="48" t="s">
        <v>280</v>
      </c>
      <c r="H570" s="48" t="s">
        <v>51</v>
      </c>
      <c r="I570" s="48" t="s">
        <v>803</v>
      </c>
      <c r="J570" s="48" t="s">
        <v>133</v>
      </c>
      <c r="K570" s="48" t="s">
        <v>133</v>
      </c>
      <c r="L570" s="48" t="s">
        <v>189</v>
      </c>
      <c r="M570" s="48" t="s">
        <v>189</v>
      </c>
      <c r="N570" s="48"/>
      <c r="O570" s="48"/>
      <c r="P570" s="48"/>
      <c r="Q570" s="48"/>
      <c r="R570" s="48"/>
      <c r="S570" s="48"/>
      <c r="T570" s="48"/>
      <c r="U570" s="48"/>
      <c r="V570" s="48"/>
      <c r="W570" s="51" t="s">
        <v>589</v>
      </c>
      <c r="X570" t="str">
        <f t="shared" si="16"/>
        <v>WB;WB;BB;SS;SO;SO;JB;JB</v>
      </c>
      <c r="Y570" cm="1">
        <f t="array" ref="Y570">SUM(_xlfn.XLOOKUP(_xlfn.TOROW(F570:V570,1),$AN$34:$AN$43,$AL$34:$AL$43,,0,1))</f>
        <v>41</v>
      </c>
      <c r="Z570">
        <f t="shared" si="17"/>
        <v>8</v>
      </c>
      <c r="AA570" t="str">
        <v>WB</v>
      </c>
      <c r="AG570">
        <v>6478</v>
      </c>
      <c r="AH570">
        <v>11</v>
      </c>
      <c r="AJ570">
        <v>6478</v>
      </c>
      <c r="AT570">
        <v>8</v>
      </c>
    </row>
    <row r="571" spans="2:46" ht="15" customHeight="1">
      <c r="B571" s="48">
        <v>2341</v>
      </c>
      <c r="C571" s="49">
        <v>45445</v>
      </c>
      <c r="D571" s="50">
        <v>0.83833333333333337</v>
      </c>
      <c r="E571" s="48" t="s">
        <v>8641</v>
      </c>
      <c r="F571" s="48" t="s">
        <v>189</v>
      </c>
      <c r="G571" s="48" t="s">
        <v>280</v>
      </c>
      <c r="H571" s="48" t="s">
        <v>803</v>
      </c>
      <c r="I571" s="48" t="s">
        <v>719</v>
      </c>
      <c r="J571" s="48" t="s">
        <v>803</v>
      </c>
      <c r="K571" s="48" t="s">
        <v>304</v>
      </c>
      <c r="L571" s="48" t="s">
        <v>319</v>
      </c>
      <c r="M571" s="48"/>
      <c r="N571" s="48"/>
      <c r="O571" s="48"/>
      <c r="P571" s="48"/>
      <c r="Q571" s="48"/>
      <c r="R571" s="48"/>
      <c r="S571" s="48"/>
      <c r="T571" s="48"/>
      <c r="U571" s="48"/>
      <c r="V571" s="48"/>
      <c r="W571" s="51" t="s">
        <v>590</v>
      </c>
      <c r="X571" t="str">
        <f t="shared" si="16"/>
        <v>JB;WB;SS;BE;SS;HD;FR</v>
      </c>
      <c r="Y571" cm="1">
        <f t="array" ref="Y571">SUM(_xlfn.XLOOKUP(_xlfn.TOROW(F571:V571,1),$AN$34:$AN$43,$AL$34:$AL$43,,0,1))</f>
        <v>33</v>
      </c>
      <c r="Z571">
        <f t="shared" si="17"/>
        <v>7</v>
      </c>
      <c r="AA571" t="str">
        <v>SO</v>
      </c>
      <c r="AG571">
        <v>6501</v>
      </c>
      <c r="AH571">
        <v>11</v>
      </c>
      <c r="AJ571">
        <v>6501</v>
      </c>
      <c r="AT571">
        <v>7</v>
      </c>
    </row>
    <row r="572" spans="2:46" ht="15" customHeight="1">
      <c r="B572" s="48">
        <v>2342</v>
      </c>
      <c r="C572" s="49">
        <v>45445</v>
      </c>
      <c r="D572" s="50">
        <v>0.84105324074074073</v>
      </c>
      <c r="E572" s="48" t="s">
        <v>8642</v>
      </c>
      <c r="F572" s="48" t="s">
        <v>189</v>
      </c>
      <c r="G572" s="48" t="s">
        <v>803</v>
      </c>
      <c r="H572" s="48" t="s">
        <v>803</v>
      </c>
      <c r="I572" s="48" t="s">
        <v>304</v>
      </c>
      <c r="J572" s="48" t="s">
        <v>803</v>
      </c>
      <c r="K572" s="48" t="s">
        <v>194</v>
      </c>
      <c r="L572" s="48" t="s">
        <v>194</v>
      </c>
      <c r="M572" s="48" t="s">
        <v>280</v>
      </c>
      <c r="N572" s="48"/>
      <c r="O572" s="48"/>
      <c r="P572" s="48"/>
      <c r="Q572" s="48"/>
      <c r="R572" s="48"/>
      <c r="S572" s="48"/>
      <c r="T572" s="48"/>
      <c r="U572" s="48"/>
      <c r="V572" s="48"/>
      <c r="W572" s="51" t="s">
        <v>591</v>
      </c>
      <c r="X572" t="str">
        <f t="shared" si="16"/>
        <v>JB;SS;SS;HD;SS;DH;DH;WB</v>
      </c>
      <c r="Y572" cm="1">
        <f t="array" ref="Y572">SUM(_xlfn.XLOOKUP(_xlfn.TOROW(F572:V572,1),$AN$34:$AN$43,$AL$34:$AL$43,,0,1))</f>
        <v>46</v>
      </c>
      <c r="Z572">
        <f t="shared" si="17"/>
        <v>8</v>
      </c>
      <c r="AA572" t="str">
        <v>FR</v>
      </c>
      <c r="AG572">
        <v>6517</v>
      </c>
      <c r="AH572">
        <v>11</v>
      </c>
      <c r="AJ572">
        <v>6517</v>
      </c>
      <c r="AT572">
        <v>8</v>
      </c>
    </row>
    <row r="573" spans="2:46" ht="15" customHeight="1">
      <c r="B573" s="48">
        <v>2343</v>
      </c>
      <c r="C573" s="49">
        <v>45445</v>
      </c>
      <c r="D573" s="50">
        <v>0.84399305555555559</v>
      </c>
      <c r="E573" s="48" t="s">
        <v>8643</v>
      </c>
      <c r="F573" s="48" t="s">
        <v>133</v>
      </c>
      <c r="G573" s="48" t="s">
        <v>133</v>
      </c>
      <c r="H573" s="48" t="s">
        <v>280</v>
      </c>
      <c r="I573" s="48" t="s">
        <v>280</v>
      </c>
      <c r="J573" s="48"/>
      <c r="K573" s="48"/>
      <c r="L573" s="48"/>
      <c r="M573" s="48"/>
      <c r="N573" s="48"/>
      <c r="O573" s="48"/>
      <c r="P573" s="48"/>
      <c r="Q573" s="48"/>
      <c r="R573" s="48"/>
      <c r="S573" s="48"/>
      <c r="T573" s="48"/>
      <c r="U573" s="48"/>
      <c r="V573" s="48"/>
      <c r="W573" s="51" t="s">
        <v>592</v>
      </c>
      <c r="X573" t="str">
        <f t="shared" si="16"/>
        <v>SO;SO;WB;WB</v>
      </c>
      <c r="Y573" cm="1">
        <f t="array" ref="Y573">SUM(_xlfn.XLOOKUP(_xlfn.TOROW(F573:V573,1),$AN$34:$AN$43,$AL$34:$AL$43,,0,1))</f>
        <v>26</v>
      </c>
      <c r="Z573">
        <f t="shared" si="17"/>
        <v>4</v>
      </c>
      <c r="AA573" t="str">
        <v>BE</v>
      </c>
      <c r="AG573">
        <v>6536</v>
      </c>
      <c r="AH573">
        <v>11</v>
      </c>
      <c r="AJ573">
        <v>6536</v>
      </c>
      <c r="AT573">
        <v>4</v>
      </c>
    </row>
    <row r="574" spans="2:46" ht="15" customHeight="1">
      <c r="B574" s="48">
        <v>2344</v>
      </c>
      <c r="C574" s="49">
        <v>45445</v>
      </c>
      <c r="D574" s="50">
        <v>0.84458333333333335</v>
      </c>
      <c r="E574" s="48" t="s">
        <v>8644</v>
      </c>
      <c r="F574" s="48" t="s">
        <v>189</v>
      </c>
      <c r="G574" s="48" t="s">
        <v>189</v>
      </c>
      <c r="H574" s="48" t="s">
        <v>189</v>
      </c>
      <c r="I574" s="48" t="s">
        <v>189</v>
      </c>
      <c r="J574" s="48" t="s">
        <v>51</v>
      </c>
      <c r="K574" s="48"/>
      <c r="L574" s="48"/>
      <c r="M574" s="48"/>
      <c r="N574" s="48"/>
      <c r="O574" s="48"/>
      <c r="P574" s="48"/>
      <c r="Q574" s="48"/>
      <c r="R574" s="48"/>
      <c r="S574" s="48"/>
      <c r="T574" s="48"/>
      <c r="U574" s="48"/>
      <c r="V574" s="48"/>
      <c r="W574" s="51" t="s">
        <v>593</v>
      </c>
      <c r="X574" t="str">
        <f t="shared" si="16"/>
        <v>JB;JB;JB;JB;BB</v>
      </c>
      <c r="Y574" cm="1">
        <f t="array" ref="Y574">SUM(_xlfn.XLOOKUP(_xlfn.TOROW(F574:V574,1),$AN$34:$AN$43,$AL$34:$AL$43,,0,1))</f>
        <v>14</v>
      </c>
      <c r="Z574">
        <f t="shared" si="17"/>
        <v>5</v>
      </c>
      <c r="AA574" t="str">
        <v>JB</v>
      </c>
      <c r="AG574">
        <v>6547</v>
      </c>
      <c r="AH574">
        <v>11</v>
      </c>
      <c r="AJ574">
        <v>6547</v>
      </c>
      <c r="AT574">
        <v>5</v>
      </c>
    </row>
    <row r="575" spans="2:46" ht="15" customHeight="1">
      <c r="B575" s="48">
        <v>2345</v>
      </c>
      <c r="C575" s="49">
        <v>45445</v>
      </c>
      <c r="D575" s="50">
        <v>0.84543981481481478</v>
      </c>
      <c r="E575" s="48" t="s">
        <v>8645</v>
      </c>
      <c r="F575" s="48" t="s">
        <v>51</v>
      </c>
      <c r="G575" s="48" t="s">
        <v>194</v>
      </c>
      <c r="H575" s="48" t="s">
        <v>319</v>
      </c>
      <c r="I575" s="48" t="s">
        <v>719</v>
      </c>
      <c r="J575" s="48" t="s">
        <v>133</v>
      </c>
      <c r="K575" s="48" t="s">
        <v>194</v>
      </c>
      <c r="L575" s="48" t="s">
        <v>194</v>
      </c>
      <c r="M575" s="48" t="s">
        <v>194</v>
      </c>
      <c r="N575" s="48" t="s">
        <v>194</v>
      </c>
      <c r="O575" s="48"/>
      <c r="P575" s="48"/>
      <c r="Q575" s="48"/>
      <c r="R575" s="48"/>
      <c r="S575" s="48"/>
      <c r="T575" s="48"/>
      <c r="U575" s="48"/>
      <c r="V575" s="48"/>
      <c r="W575" s="51" t="s">
        <v>594</v>
      </c>
      <c r="X575" t="str">
        <f t="shared" si="16"/>
        <v>BB;DH;FR;BE;SO;DH;DH;DH;DH</v>
      </c>
      <c r="Y575" cm="1">
        <f t="array" ref="Y575">SUM(_xlfn.XLOOKUP(_xlfn.TOROW(F575:V575,1),$AN$34:$AN$43,$AL$34:$AL$43,,0,1))</f>
        <v>65</v>
      </c>
      <c r="Z575">
        <f t="shared" si="17"/>
        <v>9</v>
      </c>
      <c r="AA575" t="str">
        <v>JB</v>
      </c>
      <c r="AG575">
        <v>6592</v>
      </c>
      <c r="AH575">
        <v>11</v>
      </c>
      <c r="AJ575">
        <v>6592</v>
      </c>
      <c r="AT575">
        <v>9</v>
      </c>
    </row>
    <row r="576" spans="2:46" ht="15" customHeight="1">
      <c r="B576" s="48">
        <v>2346</v>
      </c>
      <c r="C576" s="49">
        <v>45445</v>
      </c>
      <c r="D576" s="50">
        <v>0.84638888888888886</v>
      </c>
      <c r="E576" s="48" t="s">
        <v>8646</v>
      </c>
      <c r="F576" s="48" t="s">
        <v>304</v>
      </c>
      <c r="G576" s="48" t="s">
        <v>243</v>
      </c>
      <c r="H576" s="48" t="s">
        <v>280</v>
      </c>
      <c r="I576" s="48" t="s">
        <v>51</v>
      </c>
      <c r="J576" s="48" t="s">
        <v>243</v>
      </c>
      <c r="K576" s="48" t="s">
        <v>319</v>
      </c>
      <c r="L576" s="48"/>
      <c r="M576" s="48"/>
      <c r="N576" s="48"/>
      <c r="O576" s="48"/>
      <c r="P576" s="48"/>
      <c r="Q576" s="48"/>
      <c r="R576" s="48"/>
      <c r="S576" s="48"/>
      <c r="T576" s="48"/>
      <c r="U576" s="48"/>
      <c r="V576" s="48"/>
      <c r="W576" s="51" t="s">
        <v>595</v>
      </c>
      <c r="X576" t="str">
        <f t="shared" si="16"/>
        <v>HD;CB;WB;BB;CB;FR</v>
      </c>
      <c r="Y576" cm="1">
        <f t="array" ref="Y576">SUM(_xlfn.XLOOKUP(_xlfn.TOROW(F576:V576,1),$AN$34:$AN$43,$AL$34:$AL$43,,0,1))</f>
        <v>47</v>
      </c>
      <c r="Z576">
        <f t="shared" si="17"/>
        <v>6</v>
      </c>
      <c r="AA576" t="str">
        <v>SO</v>
      </c>
      <c r="AG576">
        <v>6603</v>
      </c>
      <c r="AH576">
        <v>11</v>
      </c>
      <c r="AJ576">
        <v>6603</v>
      </c>
      <c r="AT576">
        <v>6</v>
      </c>
    </row>
    <row r="577" spans="2:46" ht="15" customHeight="1">
      <c r="B577" s="48">
        <v>2347</v>
      </c>
      <c r="C577" s="49">
        <v>45445</v>
      </c>
      <c r="D577" s="50">
        <v>0.84672453703703698</v>
      </c>
      <c r="E577" s="48" t="s">
        <v>8647</v>
      </c>
      <c r="F577" s="48" t="s">
        <v>803</v>
      </c>
      <c r="G577" s="48" t="s">
        <v>304</v>
      </c>
      <c r="H577" s="48"/>
      <c r="I577" s="48"/>
      <c r="J577" s="48"/>
      <c r="K577" s="48"/>
      <c r="L577" s="48"/>
      <c r="M577" s="48"/>
      <c r="N577" s="48"/>
      <c r="O577" s="48"/>
      <c r="P577" s="48"/>
      <c r="Q577" s="48"/>
      <c r="R577" s="48"/>
      <c r="S577" s="48"/>
      <c r="T577" s="48"/>
      <c r="U577" s="48"/>
      <c r="V577" s="48"/>
      <c r="W577" s="51" t="s">
        <v>596</v>
      </c>
      <c r="X577" t="str">
        <f t="shared" si="16"/>
        <v>SS;HD</v>
      </c>
      <c r="Y577" cm="1">
        <f t="array" ref="Y577">SUM(_xlfn.XLOOKUP(_xlfn.TOROW(F577:V577,1),$AN$34:$AN$43,$AL$34:$AL$43,,0,1))</f>
        <v>10</v>
      </c>
      <c r="Z577">
        <f t="shared" si="17"/>
        <v>2</v>
      </c>
      <c r="AA577" t="str">
        <v>HD</v>
      </c>
      <c r="AG577">
        <v>6678</v>
      </c>
      <c r="AH577">
        <v>11</v>
      </c>
      <c r="AJ577">
        <v>6678</v>
      </c>
      <c r="AT577">
        <v>2</v>
      </c>
    </row>
    <row r="578" spans="2:46" ht="15" customHeight="1">
      <c r="B578" s="48">
        <v>2348</v>
      </c>
      <c r="C578" s="49">
        <v>45445</v>
      </c>
      <c r="D578" s="50">
        <v>0.85350694444444442</v>
      </c>
      <c r="E578" s="48" t="s">
        <v>8648</v>
      </c>
      <c r="F578" s="48" t="s">
        <v>189</v>
      </c>
      <c r="G578" s="48" t="s">
        <v>189</v>
      </c>
      <c r="H578" s="48" t="s">
        <v>719</v>
      </c>
      <c r="I578" s="48" t="s">
        <v>280</v>
      </c>
      <c r="J578" s="48" t="s">
        <v>280</v>
      </c>
      <c r="K578" s="48" t="s">
        <v>280</v>
      </c>
      <c r="L578" s="48"/>
      <c r="M578" s="48"/>
      <c r="N578" s="48"/>
      <c r="O578" s="48"/>
      <c r="P578" s="48"/>
      <c r="Q578" s="48"/>
      <c r="R578" s="48"/>
      <c r="S578" s="48"/>
      <c r="T578" s="48"/>
      <c r="U578" s="48"/>
      <c r="V578" s="48"/>
      <c r="W578" s="51" t="s">
        <v>597</v>
      </c>
      <c r="X578" t="str">
        <f t="shared" si="16"/>
        <v>JB;JB;BE;WB;WB;WB</v>
      </c>
      <c r="Y578" cm="1">
        <f t="array" ref="Y578">SUM(_xlfn.XLOOKUP(_xlfn.TOROW(F578:V578,1),$AN$34:$AN$43,$AL$34:$AL$43,,0,1))</f>
        <v>40</v>
      </c>
      <c r="Z578">
        <f t="shared" si="17"/>
        <v>6</v>
      </c>
      <c r="AA578" t="str">
        <v>HD</v>
      </c>
      <c r="AG578">
        <v>6688</v>
      </c>
      <c r="AH578">
        <v>11</v>
      </c>
      <c r="AJ578">
        <v>6688</v>
      </c>
      <c r="AT578">
        <v>6</v>
      </c>
    </row>
    <row r="579" spans="2:46" ht="15" customHeight="1">
      <c r="B579" s="48">
        <v>2349</v>
      </c>
      <c r="C579" s="49">
        <v>45445</v>
      </c>
      <c r="D579" s="50">
        <v>0.85781249999999998</v>
      </c>
      <c r="E579" s="48" t="s">
        <v>8649</v>
      </c>
      <c r="F579" s="48" t="s">
        <v>280</v>
      </c>
      <c r="G579" s="48" t="s">
        <v>194</v>
      </c>
      <c r="H579" s="48" t="s">
        <v>243</v>
      </c>
      <c r="I579" s="48" t="s">
        <v>319</v>
      </c>
      <c r="J579" s="48" t="s">
        <v>319</v>
      </c>
      <c r="K579" s="48" t="s">
        <v>304</v>
      </c>
      <c r="L579" s="48" t="s">
        <v>194</v>
      </c>
      <c r="M579" s="48"/>
      <c r="N579" s="48"/>
      <c r="O579" s="48"/>
      <c r="P579" s="48"/>
      <c r="Q579" s="48"/>
      <c r="R579" s="48"/>
      <c r="S579" s="48"/>
      <c r="T579" s="48"/>
      <c r="U579" s="48"/>
      <c r="V579" s="48"/>
      <c r="W579" s="51" t="s">
        <v>598</v>
      </c>
      <c r="X579" t="str">
        <f t="shared" si="16"/>
        <v>WB;DH;CB;FR;FR;HD;DH</v>
      </c>
      <c r="Y579" cm="1">
        <f t="array" ref="Y579">SUM(_xlfn.XLOOKUP(_xlfn.TOROW(F579:V579,1),$AN$34:$AN$43,$AL$34:$AL$43,,0,1))</f>
        <v>50</v>
      </c>
      <c r="Z579">
        <f t="shared" si="17"/>
        <v>7</v>
      </c>
      <c r="AA579" t="str">
        <v>FR</v>
      </c>
      <c r="AG579">
        <v>6711</v>
      </c>
      <c r="AH579">
        <v>11</v>
      </c>
      <c r="AJ579">
        <v>6711</v>
      </c>
      <c r="AT579">
        <v>7</v>
      </c>
    </row>
    <row r="580" spans="2:46" ht="15" customHeight="1">
      <c r="B580" s="48">
        <v>2350</v>
      </c>
      <c r="C580" s="49">
        <v>45445</v>
      </c>
      <c r="D580" s="50">
        <v>0.85807870370370365</v>
      </c>
      <c r="E580" s="48" t="s">
        <v>8650</v>
      </c>
      <c r="F580" s="48" t="s">
        <v>133</v>
      </c>
      <c r="G580" s="48" t="s">
        <v>319</v>
      </c>
      <c r="H580" s="48" t="s">
        <v>319</v>
      </c>
      <c r="I580" s="48" t="s">
        <v>319</v>
      </c>
      <c r="J580" s="48" t="s">
        <v>133</v>
      </c>
      <c r="K580" s="48"/>
      <c r="L580" s="48"/>
      <c r="M580" s="48"/>
      <c r="N580" s="48"/>
      <c r="O580" s="48"/>
      <c r="P580" s="48"/>
      <c r="Q580" s="48"/>
      <c r="R580" s="48"/>
      <c r="S580" s="48"/>
      <c r="T580" s="48"/>
      <c r="U580" s="48"/>
      <c r="V580" s="48"/>
      <c r="W580" s="51" t="s">
        <v>599</v>
      </c>
      <c r="X580" t="str">
        <f t="shared" si="16"/>
        <v>SO;FR;FR;FR;SO</v>
      </c>
      <c r="Y580" cm="1">
        <f t="array" ref="Y580">SUM(_xlfn.XLOOKUP(_xlfn.TOROW(F580:V580,1),$AN$34:$AN$43,$AL$34:$AL$43,,0,1))</f>
        <v>13</v>
      </c>
      <c r="Z580">
        <f t="shared" si="17"/>
        <v>5</v>
      </c>
      <c r="AA580" t="str">
        <v>FR</v>
      </c>
      <c r="AG580">
        <v>6826</v>
      </c>
      <c r="AH580">
        <v>11</v>
      </c>
      <c r="AJ580">
        <v>6826</v>
      </c>
      <c r="AT580">
        <v>5</v>
      </c>
    </row>
    <row r="581" spans="2:46" ht="15" customHeight="1">
      <c r="B581" s="48">
        <v>2351</v>
      </c>
      <c r="C581" s="49">
        <v>45445</v>
      </c>
      <c r="D581" s="50">
        <v>0.8588541666666667</v>
      </c>
      <c r="E581" s="48" t="s">
        <v>8651</v>
      </c>
      <c r="F581" s="48" t="s">
        <v>304</v>
      </c>
      <c r="G581" s="48" t="s">
        <v>304</v>
      </c>
      <c r="H581" s="48" t="s">
        <v>194</v>
      </c>
      <c r="I581" s="48" t="s">
        <v>194</v>
      </c>
      <c r="J581" s="48" t="s">
        <v>194</v>
      </c>
      <c r="K581" s="48" t="s">
        <v>194</v>
      </c>
      <c r="L581" s="48"/>
      <c r="M581" s="48"/>
      <c r="N581" s="48"/>
      <c r="O581" s="48"/>
      <c r="P581" s="48"/>
      <c r="Q581" s="48"/>
      <c r="R581" s="48"/>
      <c r="S581" s="48"/>
      <c r="T581" s="48"/>
      <c r="U581" s="48"/>
      <c r="V581" s="48"/>
      <c r="W581" s="51" t="s">
        <v>600</v>
      </c>
      <c r="X581" t="str">
        <f t="shared" si="16"/>
        <v>HD;HD;DH;DH;DH;DH</v>
      </c>
      <c r="Y581" cm="1">
        <f t="array" ref="Y581">SUM(_xlfn.XLOOKUP(_xlfn.TOROW(F581:V581,1),$AN$34:$AN$43,$AL$34:$AL$43,,0,1))</f>
        <v>50</v>
      </c>
      <c r="Z581">
        <f t="shared" si="17"/>
        <v>6</v>
      </c>
      <c r="AA581" t="str">
        <v>WB</v>
      </c>
      <c r="AG581">
        <v>6872</v>
      </c>
      <c r="AH581">
        <v>11</v>
      </c>
      <c r="AJ581">
        <v>6872</v>
      </c>
      <c r="AT581">
        <v>6</v>
      </c>
    </row>
    <row r="582" spans="2:46" ht="15" customHeight="1">
      <c r="B582" s="48">
        <v>2352</v>
      </c>
      <c r="C582" s="49">
        <v>45445</v>
      </c>
      <c r="D582" s="50">
        <v>0.86511574074074071</v>
      </c>
      <c r="E582" s="48" t="s">
        <v>8652</v>
      </c>
      <c r="F582" s="48" t="s">
        <v>280</v>
      </c>
      <c r="G582" s="48" t="s">
        <v>280</v>
      </c>
      <c r="H582" s="48" t="s">
        <v>280</v>
      </c>
      <c r="I582" s="48" t="s">
        <v>280</v>
      </c>
      <c r="J582" s="48"/>
      <c r="K582" s="48"/>
      <c r="L582" s="48"/>
      <c r="M582" s="48"/>
      <c r="N582" s="48"/>
      <c r="O582" s="48"/>
      <c r="P582" s="48"/>
      <c r="Q582" s="48"/>
      <c r="R582" s="48"/>
      <c r="S582" s="48"/>
      <c r="T582" s="48"/>
      <c r="U582" s="48"/>
      <c r="V582" s="48"/>
      <c r="W582" s="51" t="s">
        <v>601</v>
      </c>
      <c r="X582" t="str">
        <f t="shared" si="16"/>
        <v>WB;WB;WB;WB</v>
      </c>
      <c r="Y582" cm="1">
        <f t="array" ref="Y582">SUM(_xlfn.XLOOKUP(_xlfn.TOROW(F582:V582,1),$AN$34:$AN$43,$AL$34:$AL$43,,0,1))</f>
        <v>44</v>
      </c>
      <c r="Z582">
        <f t="shared" si="17"/>
        <v>4</v>
      </c>
      <c r="AA582" t="str">
        <v>JB</v>
      </c>
      <c r="AG582">
        <v>6898</v>
      </c>
      <c r="AH582">
        <v>11</v>
      </c>
      <c r="AJ582">
        <v>6898</v>
      </c>
      <c r="AT582">
        <v>4</v>
      </c>
    </row>
    <row r="583" spans="2:46" ht="15" customHeight="1">
      <c r="B583" s="48">
        <v>2353</v>
      </c>
      <c r="C583" s="49">
        <v>45445</v>
      </c>
      <c r="D583" s="50">
        <v>0.87285879629629626</v>
      </c>
      <c r="E583" s="48" t="s">
        <v>8653</v>
      </c>
      <c r="F583" s="48" t="s">
        <v>194</v>
      </c>
      <c r="G583" s="48" t="s">
        <v>194</v>
      </c>
      <c r="H583" s="48" t="s">
        <v>304</v>
      </c>
      <c r="I583" s="48" t="s">
        <v>194</v>
      </c>
      <c r="J583" s="48"/>
      <c r="K583" s="48"/>
      <c r="L583" s="48"/>
      <c r="M583" s="48"/>
      <c r="N583" s="48"/>
      <c r="O583" s="48"/>
      <c r="P583" s="48"/>
      <c r="Q583" s="48"/>
      <c r="R583" s="48"/>
      <c r="S583" s="48"/>
      <c r="T583" s="48"/>
      <c r="U583" s="48"/>
      <c r="V583" s="48"/>
      <c r="W583" s="51" t="s">
        <v>602</v>
      </c>
      <c r="X583" t="str">
        <f t="shared" ref="X583:X646" si="18">_xlfn.TEXTJOIN(";",TRUE,F583:V583)</f>
        <v>DH;DH;HD;DH</v>
      </c>
      <c r="Y583" cm="1">
        <f t="array" ref="Y583">SUM(_xlfn.XLOOKUP(_xlfn.TOROW(F583:V583,1),$AN$34:$AN$43,$AL$34:$AL$43,,0,1))</f>
        <v>34</v>
      </c>
      <c r="Z583">
        <f t="shared" ref="Z583:Z646" si="19">COUNTA(F583:V583)</f>
        <v>4</v>
      </c>
      <c r="AA583" t="str">
        <v>FR</v>
      </c>
      <c r="AG583">
        <v>6904</v>
      </c>
      <c r="AH583">
        <v>11</v>
      </c>
      <c r="AJ583">
        <v>6904</v>
      </c>
      <c r="AT583">
        <v>4</v>
      </c>
    </row>
    <row r="584" spans="2:46" ht="15" customHeight="1">
      <c r="B584" s="48">
        <v>2354</v>
      </c>
      <c r="C584" s="49">
        <v>45445</v>
      </c>
      <c r="D584" s="50">
        <v>0.87343749999999998</v>
      </c>
      <c r="E584" s="48" t="s">
        <v>8654</v>
      </c>
      <c r="F584" s="48" t="s">
        <v>719</v>
      </c>
      <c r="G584" s="48" t="s">
        <v>719</v>
      </c>
      <c r="H584" s="48" t="s">
        <v>719</v>
      </c>
      <c r="I584" s="48" t="s">
        <v>243</v>
      </c>
      <c r="J584" s="48" t="s">
        <v>280</v>
      </c>
      <c r="K584" s="48" t="s">
        <v>719</v>
      </c>
      <c r="L584" s="48" t="s">
        <v>319</v>
      </c>
      <c r="M584" s="48" t="s">
        <v>51</v>
      </c>
      <c r="N584" s="48" t="s">
        <v>304</v>
      </c>
      <c r="O584" s="48"/>
      <c r="P584" s="48"/>
      <c r="Q584" s="48"/>
      <c r="R584" s="48"/>
      <c r="S584" s="48"/>
      <c r="T584" s="48"/>
      <c r="U584" s="48"/>
      <c r="V584" s="48"/>
      <c r="W584" s="51" t="s">
        <v>603</v>
      </c>
      <c r="X584" t="str">
        <f t="shared" si="18"/>
        <v>BE;BE;BE;CB;WB;BE;FR;BB;HD</v>
      </c>
      <c r="Y584" cm="1">
        <f t="array" ref="Y584">SUM(_xlfn.XLOOKUP(_xlfn.TOROW(F584:V584,1),$AN$34:$AN$43,$AL$34:$AL$43,,0,1))</f>
        <v>59</v>
      </c>
      <c r="Z584">
        <f t="shared" si="19"/>
        <v>9</v>
      </c>
      <c r="AA584" t="str">
        <v>FR</v>
      </c>
      <c r="AG584">
        <v>6996</v>
      </c>
      <c r="AH584">
        <v>11</v>
      </c>
      <c r="AJ584">
        <v>6996</v>
      </c>
      <c r="AT584">
        <v>9</v>
      </c>
    </row>
    <row r="585" spans="2:46" ht="15" customHeight="1">
      <c r="B585" s="48">
        <v>2355</v>
      </c>
      <c r="C585" s="49">
        <v>45445</v>
      </c>
      <c r="D585" s="50">
        <v>0.87343749999999998</v>
      </c>
      <c r="E585" s="48" t="s">
        <v>8655</v>
      </c>
      <c r="F585" s="48" t="s">
        <v>803</v>
      </c>
      <c r="G585" s="48" t="s">
        <v>803</v>
      </c>
      <c r="H585" s="48" t="s">
        <v>803</v>
      </c>
      <c r="I585" s="48" t="s">
        <v>803</v>
      </c>
      <c r="J585" s="48"/>
      <c r="K585" s="48"/>
      <c r="L585" s="48"/>
      <c r="M585" s="48"/>
      <c r="N585" s="48"/>
      <c r="O585" s="48"/>
      <c r="P585" s="48"/>
      <c r="Q585" s="48"/>
      <c r="R585" s="48"/>
      <c r="S585" s="48"/>
      <c r="T585" s="48"/>
      <c r="U585" s="48"/>
      <c r="V585" s="48"/>
      <c r="W585" s="51" t="s">
        <v>604</v>
      </c>
      <c r="X585" t="str">
        <f t="shared" si="18"/>
        <v>SS;SS;SS;SS</v>
      </c>
      <c r="Y585" cm="1">
        <f t="array" ref="Y585">SUM(_xlfn.XLOOKUP(_xlfn.TOROW(F585:V585,1),$AN$34:$AN$43,$AL$34:$AL$43,,0,1))</f>
        <v>12</v>
      </c>
      <c r="Z585">
        <f t="shared" si="19"/>
        <v>4</v>
      </c>
      <c r="AA585" t="str">
        <v>FR</v>
      </c>
      <c r="AG585">
        <v>7052</v>
      </c>
      <c r="AH585">
        <v>11</v>
      </c>
      <c r="AJ585">
        <v>7052</v>
      </c>
      <c r="AT585">
        <v>4</v>
      </c>
    </row>
    <row r="586" spans="2:46" ht="15" customHeight="1">
      <c r="B586" s="48">
        <v>2356</v>
      </c>
      <c r="C586" s="49">
        <v>45445</v>
      </c>
      <c r="D586" s="50">
        <v>0.8746990740740741</v>
      </c>
      <c r="E586" s="48" t="s">
        <v>8656</v>
      </c>
      <c r="F586" s="48" t="s">
        <v>280</v>
      </c>
      <c r="G586" s="48" t="s">
        <v>243</v>
      </c>
      <c r="H586" s="48" t="s">
        <v>803</v>
      </c>
      <c r="I586" s="48" t="s">
        <v>304</v>
      </c>
      <c r="J586" s="48" t="s">
        <v>304</v>
      </c>
      <c r="K586" s="48" t="s">
        <v>194</v>
      </c>
      <c r="L586" s="48"/>
      <c r="M586" s="48"/>
      <c r="N586" s="48"/>
      <c r="O586" s="48"/>
      <c r="P586" s="48"/>
      <c r="Q586" s="48"/>
      <c r="R586" s="48"/>
      <c r="S586" s="48"/>
      <c r="T586" s="48"/>
      <c r="U586" s="48"/>
      <c r="V586" s="48"/>
      <c r="W586" s="51" t="s">
        <v>605</v>
      </c>
      <c r="X586" t="str">
        <f t="shared" si="18"/>
        <v>WB;CB;SS;HD;HD;DH</v>
      </c>
      <c r="Y586" cm="1">
        <f t="array" ref="Y586">SUM(_xlfn.XLOOKUP(_xlfn.TOROW(F586:V586,1),$AN$34:$AN$43,$AL$34:$AL$43,,0,1))</f>
        <v>45</v>
      </c>
      <c r="Z586">
        <f t="shared" si="19"/>
        <v>6</v>
      </c>
      <c r="AA586" t="str">
        <v>FR</v>
      </c>
      <c r="AG586">
        <v>7067</v>
      </c>
      <c r="AH586">
        <v>11</v>
      </c>
      <c r="AJ586">
        <v>7067</v>
      </c>
      <c r="AT586">
        <v>6</v>
      </c>
    </row>
    <row r="587" spans="2:46" ht="15" customHeight="1">
      <c r="B587" s="48">
        <v>2357</v>
      </c>
      <c r="C587" s="49">
        <v>45446</v>
      </c>
      <c r="D587" s="50">
        <v>0.41925925925925928</v>
      </c>
      <c r="E587" s="48" t="s">
        <v>8657</v>
      </c>
      <c r="F587" s="48" t="s">
        <v>304</v>
      </c>
      <c r="G587" s="48" t="s">
        <v>304</v>
      </c>
      <c r="H587" s="48" t="s">
        <v>319</v>
      </c>
      <c r="I587" s="48" t="s">
        <v>319</v>
      </c>
      <c r="J587" s="48" t="s">
        <v>319</v>
      </c>
      <c r="K587" s="48" t="s">
        <v>133</v>
      </c>
      <c r="L587" s="48" t="s">
        <v>719</v>
      </c>
      <c r="M587" s="48" t="s">
        <v>189</v>
      </c>
      <c r="N587" s="48" t="s">
        <v>51</v>
      </c>
      <c r="O587" s="48"/>
      <c r="P587" s="48"/>
      <c r="Q587" s="48"/>
      <c r="R587" s="48"/>
      <c r="S587" s="48"/>
      <c r="T587" s="48"/>
      <c r="U587" s="48"/>
      <c r="V587" s="48"/>
      <c r="W587" s="51" t="s">
        <v>606</v>
      </c>
      <c r="X587" t="str">
        <f t="shared" si="18"/>
        <v>HD;HD;FR;FR;FR;SO;BE;JB;BB</v>
      </c>
      <c r="Y587" cm="1">
        <f t="array" ref="Y587">SUM(_xlfn.XLOOKUP(_xlfn.TOROW(F587:V587,1),$AN$34:$AN$43,$AL$34:$AL$43,,0,1))</f>
        <v>41</v>
      </c>
      <c r="Z587">
        <f t="shared" si="19"/>
        <v>9</v>
      </c>
      <c r="AA587" t="str">
        <v>HD</v>
      </c>
      <c r="AG587">
        <v>7089</v>
      </c>
      <c r="AH587">
        <v>11</v>
      </c>
      <c r="AJ587">
        <v>7089</v>
      </c>
      <c r="AT587">
        <v>9</v>
      </c>
    </row>
    <row r="588" spans="2:46" ht="15" customHeight="1">
      <c r="B588" s="48">
        <v>2358</v>
      </c>
      <c r="C588" s="49">
        <v>45446</v>
      </c>
      <c r="D588" s="50">
        <v>0.42450231481481482</v>
      </c>
      <c r="E588" s="48" t="s">
        <v>8388</v>
      </c>
      <c r="F588" s="48" t="s">
        <v>319</v>
      </c>
      <c r="G588" s="48" t="s">
        <v>319</v>
      </c>
      <c r="H588" s="48" t="s">
        <v>319</v>
      </c>
      <c r="I588" s="48" t="s">
        <v>319</v>
      </c>
      <c r="J588" s="48"/>
      <c r="K588" s="48"/>
      <c r="L588" s="48"/>
      <c r="M588" s="48"/>
      <c r="N588" s="48"/>
      <c r="O588" s="48"/>
      <c r="P588" s="48"/>
      <c r="Q588" s="48"/>
      <c r="R588" s="48"/>
      <c r="S588" s="48"/>
      <c r="T588" s="48"/>
      <c r="U588" s="48"/>
      <c r="V588" s="48"/>
      <c r="W588" s="51" t="s">
        <v>607</v>
      </c>
      <c r="X588" t="str">
        <f t="shared" si="18"/>
        <v>FR;FR;FR;FR</v>
      </c>
      <c r="Y588" cm="1">
        <f t="array" ref="Y588">SUM(_xlfn.XLOOKUP(_xlfn.TOROW(F588:V588,1),$AN$34:$AN$43,$AL$34:$AL$43,,0,1))</f>
        <v>12</v>
      </c>
      <c r="Z588">
        <f t="shared" si="19"/>
        <v>4</v>
      </c>
      <c r="AA588" t="str">
        <v>BB</v>
      </c>
      <c r="AG588">
        <v>7099</v>
      </c>
      <c r="AH588">
        <v>11</v>
      </c>
      <c r="AJ588">
        <v>7099</v>
      </c>
      <c r="AT588">
        <v>4</v>
      </c>
    </row>
    <row r="589" spans="2:46" ht="15" customHeight="1">
      <c r="B589" s="48">
        <v>2359</v>
      </c>
      <c r="C589" s="49">
        <v>45446</v>
      </c>
      <c r="D589" s="50">
        <v>0.42619212962962966</v>
      </c>
      <c r="E589" s="48" t="s">
        <v>8658</v>
      </c>
      <c r="F589" s="48" t="s">
        <v>194</v>
      </c>
      <c r="G589" s="48" t="s">
        <v>803</v>
      </c>
      <c r="H589" s="48" t="s">
        <v>319</v>
      </c>
      <c r="I589" s="48" t="s">
        <v>304</v>
      </c>
      <c r="J589" s="48" t="s">
        <v>319</v>
      </c>
      <c r="K589" s="48" t="s">
        <v>133</v>
      </c>
      <c r="L589" s="48"/>
      <c r="M589" s="48"/>
      <c r="N589" s="48"/>
      <c r="O589" s="48"/>
      <c r="P589" s="48"/>
      <c r="Q589" s="48"/>
      <c r="R589" s="48"/>
      <c r="S589" s="48"/>
      <c r="T589" s="48"/>
      <c r="U589" s="48"/>
      <c r="V589" s="48"/>
      <c r="W589" s="51" t="s">
        <v>608</v>
      </c>
      <c r="X589" t="str">
        <f t="shared" si="18"/>
        <v>DH;SS;FR;HD;FR;SO</v>
      </c>
      <c r="Y589" cm="1">
        <f t="array" ref="Y589">SUM(_xlfn.XLOOKUP(_xlfn.TOROW(F589:V589,1),$AN$34:$AN$43,$AL$34:$AL$43,,0,1))</f>
        <v>27</v>
      </c>
      <c r="Z589">
        <f t="shared" si="19"/>
        <v>6</v>
      </c>
      <c r="AA589" t="str">
        <v>BB</v>
      </c>
      <c r="AG589">
        <v>7106</v>
      </c>
      <c r="AH589">
        <v>11</v>
      </c>
      <c r="AJ589">
        <v>7106</v>
      </c>
      <c r="AT589">
        <v>6</v>
      </c>
    </row>
    <row r="590" spans="2:46" ht="15" customHeight="1">
      <c r="B590" s="48">
        <v>2360</v>
      </c>
      <c r="C590" s="49">
        <v>45446</v>
      </c>
      <c r="D590" s="50">
        <v>0.42635416666666665</v>
      </c>
      <c r="E590" s="48" t="s">
        <v>8659</v>
      </c>
      <c r="F590" s="48" t="s">
        <v>319</v>
      </c>
      <c r="G590" s="48" t="s">
        <v>280</v>
      </c>
      <c r="H590" s="48" t="s">
        <v>280</v>
      </c>
      <c r="I590" s="48" t="s">
        <v>280</v>
      </c>
      <c r="J590" s="48"/>
      <c r="K590" s="48"/>
      <c r="L590" s="48"/>
      <c r="M590" s="48"/>
      <c r="N590" s="48"/>
      <c r="O590" s="48"/>
      <c r="P590" s="48"/>
      <c r="Q590" s="48"/>
      <c r="R590" s="48"/>
      <c r="S590" s="48"/>
      <c r="T590" s="48"/>
      <c r="U590" s="48"/>
      <c r="V590" s="48"/>
      <c r="W590" s="51" t="s">
        <v>609</v>
      </c>
      <c r="X590" t="str">
        <f t="shared" si="18"/>
        <v>FR;WB;WB;WB</v>
      </c>
      <c r="Y590" cm="1">
        <f t="array" ref="Y590">SUM(_xlfn.XLOOKUP(_xlfn.TOROW(F590:V590,1),$AN$34:$AN$43,$AL$34:$AL$43,,0,1))</f>
        <v>36</v>
      </c>
      <c r="Z590">
        <f t="shared" si="19"/>
        <v>4</v>
      </c>
      <c r="AA590" t="str">
        <v>BB</v>
      </c>
      <c r="AG590">
        <v>7116</v>
      </c>
      <c r="AH590">
        <v>11</v>
      </c>
      <c r="AJ590">
        <v>7116</v>
      </c>
      <c r="AT590">
        <v>4</v>
      </c>
    </row>
    <row r="591" spans="2:46" ht="15" customHeight="1">
      <c r="B591" s="48">
        <v>2361</v>
      </c>
      <c r="C591" s="49">
        <v>45446</v>
      </c>
      <c r="D591" s="50">
        <v>0.42649305555555556</v>
      </c>
      <c r="E591" s="48" t="s">
        <v>8660</v>
      </c>
      <c r="F591" s="48" t="s">
        <v>194</v>
      </c>
      <c r="G591" s="48" t="s">
        <v>243</v>
      </c>
      <c r="H591" s="48" t="s">
        <v>243</v>
      </c>
      <c r="I591" s="48" t="s">
        <v>803</v>
      </c>
      <c r="J591" s="48" t="s">
        <v>803</v>
      </c>
      <c r="K591" s="48" t="s">
        <v>803</v>
      </c>
      <c r="L591" s="48"/>
      <c r="M591" s="48"/>
      <c r="N591" s="48"/>
      <c r="O591" s="48"/>
      <c r="P591" s="48"/>
      <c r="Q591" s="48"/>
      <c r="R591" s="48"/>
      <c r="S591" s="48"/>
      <c r="T591" s="48"/>
      <c r="U591" s="48"/>
      <c r="V591" s="48"/>
      <c r="W591" s="51" t="s">
        <v>610</v>
      </c>
      <c r="X591" t="str">
        <f t="shared" si="18"/>
        <v>DH;CB;CB;SS;SS;SS</v>
      </c>
      <c r="Y591" cm="1">
        <f t="array" ref="Y591">SUM(_xlfn.XLOOKUP(_xlfn.TOROW(F591:V591,1),$AN$34:$AN$43,$AL$34:$AL$43,,0,1))</f>
        <v>34</v>
      </c>
      <c r="Z591">
        <f t="shared" si="19"/>
        <v>6</v>
      </c>
      <c r="AA591" t="str">
        <v>BB</v>
      </c>
      <c r="AG591">
        <v>7161</v>
      </c>
      <c r="AH591">
        <v>11</v>
      </c>
      <c r="AJ591">
        <v>7161</v>
      </c>
      <c r="AT591">
        <v>6</v>
      </c>
    </row>
    <row r="592" spans="2:46" ht="15" customHeight="1">
      <c r="B592" s="48">
        <v>2362</v>
      </c>
      <c r="C592" s="49">
        <v>45446</v>
      </c>
      <c r="D592" s="50">
        <v>0.43072916666666666</v>
      </c>
      <c r="E592" s="48" t="s">
        <v>8661</v>
      </c>
      <c r="F592" s="48" t="s">
        <v>319</v>
      </c>
      <c r="G592" s="48" t="s">
        <v>304</v>
      </c>
      <c r="H592" s="48" t="s">
        <v>319</v>
      </c>
      <c r="I592" s="48"/>
      <c r="J592" s="48"/>
      <c r="K592" s="48"/>
      <c r="L592" s="48"/>
      <c r="M592" s="48"/>
      <c r="N592" s="48"/>
      <c r="O592" s="48"/>
      <c r="P592" s="48"/>
      <c r="Q592" s="48"/>
      <c r="R592" s="48"/>
      <c r="S592" s="48"/>
      <c r="T592" s="48"/>
      <c r="U592" s="48"/>
      <c r="V592" s="48"/>
      <c r="W592" s="51" t="s">
        <v>611</v>
      </c>
      <c r="X592" t="str">
        <f t="shared" si="18"/>
        <v>FR;HD;FR</v>
      </c>
      <c r="Y592" cm="1">
        <f t="array" ref="Y592">SUM(_xlfn.XLOOKUP(_xlfn.TOROW(F592:V592,1),$AN$34:$AN$43,$AL$34:$AL$43,,0,1))</f>
        <v>13</v>
      </c>
      <c r="Z592">
        <f t="shared" si="19"/>
        <v>3</v>
      </c>
      <c r="AA592" t="str">
        <v>BB</v>
      </c>
      <c r="AG592">
        <v>7197</v>
      </c>
      <c r="AH592">
        <v>11</v>
      </c>
      <c r="AJ592">
        <v>7197</v>
      </c>
      <c r="AT592">
        <v>3</v>
      </c>
    </row>
    <row r="593" spans="2:46" ht="15" customHeight="1">
      <c r="B593" s="48">
        <v>2363</v>
      </c>
      <c r="C593" s="49">
        <v>45446</v>
      </c>
      <c r="D593" s="50">
        <v>0.43072916666666666</v>
      </c>
      <c r="E593" s="48" t="s">
        <v>8662</v>
      </c>
      <c r="F593" s="48" t="s">
        <v>189</v>
      </c>
      <c r="G593" s="48" t="s">
        <v>189</v>
      </c>
      <c r="H593" s="48" t="s">
        <v>304</v>
      </c>
      <c r="I593" s="48" t="s">
        <v>304</v>
      </c>
      <c r="J593" s="48" t="s">
        <v>304</v>
      </c>
      <c r="K593" s="48" t="s">
        <v>719</v>
      </c>
      <c r="L593" s="48" t="s">
        <v>719</v>
      </c>
      <c r="M593" s="48"/>
      <c r="N593" s="48"/>
      <c r="O593" s="48"/>
      <c r="P593" s="48"/>
      <c r="Q593" s="48"/>
      <c r="R593" s="48"/>
      <c r="S593" s="48"/>
      <c r="T593" s="48"/>
      <c r="U593" s="48"/>
      <c r="V593" s="48"/>
      <c r="W593" s="51" t="s">
        <v>612</v>
      </c>
      <c r="X593" t="str">
        <f t="shared" si="18"/>
        <v>JB;JB;HD;HD;HD;BE;BE</v>
      </c>
      <c r="Y593" cm="1">
        <f t="array" ref="Y593">SUM(_xlfn.XLOOKUP(_xlfn.TOROW(F593:V593,1),$AN$34:$AN$43,$AL$34:$AL$43,,0,1))</f>
        <v>33</v>
      </c>
      <c r="Z593">
        <f t="shared" si="19"/>
        <v>7</v>
      </c>
      <c r="AA593" t="str">
        <v>HD</v>
      </c>
      <c r="AG593">
        <v>7322</v>
      </c>
      <c r="AH593">
        <v>11</v>
      </c>
      <c r="AJ593">
        <v>7322</v>
      </c>
      <c r="AT593">
        <v>7</v>
      </c>
    </row>
    <row r="594" spans="2:46" ht="15" customHeight="1">
      <c r="B594" s="48">
        <v>2364</v>
      </c>
      <c r="C594" s="49">
        <v>45446</v>
      </c>
      <c r="D594" s="50">
        <v>0.43225694444444446</v>
      </c>
      <c r="E594" s="48" t="s">
        <v>8663</v>
      </c>
      <c r="F594" s="48" t="s">
        <v>133</v>
      </c>
      <c r="G594" s="48" t="s">
        <v>280</v>
      </c>
      <c r="H594" s="48" t="s">
        <v>133</v>
      </c>
      <c r="I594" s="48" t="s">
        <v>304</v>
      </c>
      <c r="J594" s="48" t="s">
        <v>304</v>
      </c>
      <c r="K594" s="48" t="s">
        <v>304</v>
      </c>
      <c r="L594" s="48" t="s">
        <v>51</v>
      </c>
      <c r="M594" s="48" t="s">
        <v>803</v>
      </c>
      <c r="N594" s="48"/>
      <c r="O594" s="48"/>
      <c r="P594" s="48"/>
      <c r="Q594" s="48"/>
      <c r="R594" s="48"/>
      <c r="S594" s="48"/>
      <c r="T594" s="48"/>
      <c r="U594" s="48"/>
      <c r="V594" s="48"/>
      <c r="W594" s="51" t="s">
        <v>613</v>
      </c>
      <c r="X594" t="str">
        <f t="shared" si="18"/>
        <v>SO;WB;SO;HD;HD;HD;BB;SS</v>
      </c>
      <c r="Y594" cm="1">
        <f t="array" ref="Y594">SUM(_xlfn.XLOOKUP(_xlfn.TOROW(F594:V594,1),$AN$34:$AN$43,$AL$34:$AL$43,,0,1))</f>
        <v>49</v>
      </c>
      <c r="Z594">
        <f t="shared" si="19"/>
        <v>8</v>
      </c>
      <c r="AA594" t="str">
        <v>BE</v>
      </c>
      <c r="AG594">
        <v>7327</v>
      </c>
      <c r="AH594">
        <v>11</v>
      </c>
      <c r="AJ594">
        <v>7327</v>
      </c>
      <c r="AT594">
        <v>8</v>
      </c>
    </row>
    <row r="595" spans="2:46" ht="15" customHeight="1">
      <c r="B595" s="48">
        <v>2365</v>
      </c>
      <c r="C595" s="49">
        <v>45446</v>
      </c>
      <c r="D595" s="50">
        <v>0.43497685185185186</v>
      </c>
      <c r="E595" s="48" t="s">
        <v>8664</v>
      </c>
      <c r="F595" s="48" t="s">
        <v>280</v>
      </c>
      <c r="G595" s="48" t="s">
        <v>280</v>
      </c>
      <c r="H595" s="48" t="s">
        <v>51</v>
      </c>
      <c r="I595" s="48" t="s">
        <v>304</v>
      </c>
      <c r="J595" s="48" t="s">
        <v>304</v>
      </c>
      <c r="K595" s="48" t="s">
        <v>304</v>
      </c>
      <c r="L595" s="48" t="s">
        <v>133</v>
      </c>
      <c r="M595" s="48" t="s">
        <v>243</v>
      </c>
      <c r="N595" s="48"/>
      <c r="O595" s="48"/>
      <c r="P595" s="48"/>
      <c r="Q595" s="48"/>
      <c r="R595" s="48"/>
      <c r="S595" s="48"/>
      <c r="T595" s="48"/>
      <c r="U595" s="48"/>
      <c r="V595" s="48"/>
      <c r="W595" s="51" t="s">
        <v>614</v>
      </c>
      <c r="X595" t="str">
        <f t="shared" si="18"/>
        <v>WB;WB;BB;HD;HD;HD;SO;CB</v>
      </c>
      <c r="Y595" cm="1">
        <f t="array" ref="Y595">SUM(_xlfn.XLOOKUP(_xlfn.TOROW(F595:V595,1),$AN$34:$AN$43,$AL$34:$AL$43,,0,1))</f>
        <v>63</v>
      </c>
      <c r="Z595">
        <f t="shared" si="19"/>
        <v>8</v>
      </c>
      <c r="AA595" t="str">
        <v>BB</v>
      </c>
      <c r="AG595">
        <v>7373</v>
      </c>
      <c r="AH595">
        <v>11</v>
      </c>
      <c r="AJ595">
        <v>7373</v>
      </c>
      <c r="AT595">
        <v>8</v>
      </c>
    </row>
    <row r="596" spans="2:46" ht="15" customHeight="1">
      <c r="B596" s="48">
        <v>2366</v>
      </c>
      <c r="C596" s="49">
        <v>45446</v>
      </c>
      <c r="D596" s="50">
        <v>0.43737268518518518</v>
      </c>
      <c r="E596" s="48" t="s">
        <v>8665</v>
      </c>
      <c r="F596" s="48" t="s">
        <v>304</v>
      </c>
      <c r="G596" s="48" t="s">
        <v>304</v>
      </c>
      <c r="H596" s="48" t="s">
        <v>304</v>
      </c>
      <c r="I596" s="48" t="s">
        <v>719</v>
      </c>
      <c r="J596" s="48" t="s">
        <v>803</v>
      </c>
      <c r="K596" s="48" t="s">
        <v>133</v>
      </c>
      <c r="L596" s="48" t="s">
        <v>133</v>
      </c>
      <c r="M596" s="48"/>
      <c r="N596" s="48"/>
      <c r="O596" s="48"/>
      <c r="P596" s="48"/>
      <c r="Q596" s="48"/>
      <c r="R596" s="48"/>
      <c r="S596" s="48"/>
      <c r="T596" s="48"/>
      <c r="U596" s="48"/>
      <c r="V596" s="48"/>
      <c r="W596" s="51" t="s">
        <v>615</v>
      </c>
      <c r="X596" t="str">
        <f t="shared" si="18"/>
        <v>HD;HD;HD;BE;SS;SO;SO</v>
      </c>
      <c r="Y596" cm="1">
        <f t="array" ref="Y596">SUM(_xlfn.XLOOKUP(_xlfn.TOROW(F596:V596,1),$AN$34:$AN$43,$AL$34:$AL$43,,0,1))</f>
        <v>33</v>
      </c>
      <c r="Z596">
        <f t="shared" si="19"/>
        <v>7</v>
      </c>
      <c r="AA596" t="str">
        <v>SO</v>
      </c>
      <c r="AG596">
        <v>7393</v>
      </c>
      <c r="AH596">
        <v>11</v>
      </c>
      <c r="AJ596">
        <v>7393</v>
      </c>
      <c r="AT596">
        <v>7</v>
      </c>
    </row>
    <row r="597" spans="2:46" ht="15" customHeight="1">
      <c r="B597" s="48">
        <v>2367</v>
      </c>
      <c r="C597" s="49">
        <v>45446</v>
      </c>
      <c r="D597" s="50">
        <v>0.43881944444444443</v>
      </c>
      <c r="E597" s="48" t="s">
        <v>8666</v>
      </c>
      <c r="F597" s="48" t="s">
        <v>133</v>
      </c>
      <c r="G597" s="48" t="s">
        <v>51</v>
      </c>
      <c r="H597" s="48" t="s">
        <v>51</v>
      </c>
      <c r="I597" s="48" t="s">
        <v>133</v>
      </c>
      <c r="J597" s="48" t="s">
        <v>133</v>
      </c>
      <c r="K597" s="48" t="s">
        <v>133</v>
      </c>
      <c r="L597" s="48"/>
      <c r="M597" s="48"/>
      <c r="N597" s="48"/>
      <c r="O597" s="48"/>
      <c r="P597" s="48"/>
      <c r="Q597" s="48"/>
      <c r="R597" s="48"/>
      <c r="S597" s="48"/>
      <c r="T597" s="48"/>
      <c r="U597" s="48"/>
      <c r="V597" s="48"/>
      <c r="W597" s="51" t="s">
        <v>616</v>
      </c>
      <c r="X597" t="str">
        <f t="shared" si="18"/>
        <v>SO;BB;BB;SO;SO;SO</v>
      </c>
      <c r="Y597" cm="1">
        <f t="array" ref="Y597">SUM(_xlfn.XLOOKUP(_xlfn.TOROW(F597:V597,1),$AN$34:$AN$43,$AL$34:$AL$43,,0,1))</f>
        <v>28</v>
      </c>
      <c r="Z597">
        <f t="shared" si="19"/>
        <v>6</v>
      </c>
      <c r="AA597" t="str">
        <v>BB</v>
      </c>
      <c r="AG597">
        <v>7446</v>
      </c>
      <c r="AH597">
        <v>11</v>
      </c>
      <c r="AJ597">
        <v>7446</v>
      </c>
      <c r="AT597">
        <v>6</v>
      </c>
    </row>
    <row r="598" spans="2:46" ht="15" customHeight="1">
      <c r="B598" s="48">
        <v>2368</v>
      </c>
      <c r="C598" s="49">
        <v>45446</v>
      </c>
      <c r="D598" s="50">
        <v>0.44341435185185185</v>
      </c>
      <c r="E598" s="48" t="s">
        <v>8667</v>
      </c>
      <c r="F598" s="48" t="s">
        <v>243</v>
      </c>
      <c r="G598" s="48" t="s">
        <v>803</v>
      </c>
      <c r="H598" s="48" t="s">
        <v>133</v>
      </c>
      <c r="I598" s="48" t="s">
        <v>133</v>
      </c>
      <c r="J598" s="48"/>
      <c r="K598" s="48"/>
      <c r="L598" s="48"/>
      <c r="M598" s="48"/>
      <c r="N598" s="48"/>
      <c r="O598" s="48"/>
      <c r="P598" s="48"/>
      <c r="Q598" s="48"/>
      <c r="R598" s="48"/>
      <c r="S598" s="48"/>
      <c r="T598" s="48"/>
      <c r="U598" s="48"/>
      <c r="V598" s="48"/>
      <c r="W598" s="51" t="s">
        <v>617</v>
      </c>
      <c r="X598" t="str">
        <f t="shared" si="18"/>
        <v>CB;SS;SO;SO</v>
      </c>
      <c r="Y598" cm="1">
        <f t="array" ref="Y598">SUM(_xlfn.XLOOKUP(_xlfn.TOROW(F598:V598,1),$AN$34:$AN$43,$AL$34:$AL$43,,0,1))</f>
        <v>15</v>
      </c>
      <c r="Z598">
        <f t="shared" si="19"/>
        <v>4</v>
      </c>
      <c r="AA598" t="str">
        <v>SO</v>
      </c>
      <c r="AG598">
        <v>7513</v>
      </c>
      <c r="AH598">
        <v>11</v>
      </c>
      <c r="AJ598">
        <v>7513</v>
      </c>
      <c r="AT598">
        <v>4</v>
      </c>
    </row>
    <row r="599" spans="2:46" ht="15" customHeight="1">
      <c r="B599" s="48">
        <v>2369</v>
      </c>
      <c r="C599" s="49">
        <v>45446</v>
      </c>
      <c r="D599" s="50">
        <v>0.44479166666666664</v>
      </c>
      <c r="E599" s="48" t="s">
        <v>8668</v>
      </c>
      <c r="F599" s="48" t="s">
        <v>51</v>
      </c>
      <c r="G599" s="48" t="s">
        <v>51</v>
      </c>
      <c r="H599" s="48" t="s">
        <v>51</v>
      </c>
      <c r="I599" s="48" t="s">
        <v>280</v>
      </c>
      <c r="J599" s="48" t="s">
        <v>133</v>
      </c>
      <c r="K599" s="48" t="s">
        <v>133</v>
      </c>
      <c r="L599" s="48" t="s">
        <v>133</v>
      </c>
      <c r="M599" s="48"/>
      <c r="N599" s="48"/>
      <c r="O599" s="48"/>
      <c r="P599" s="48"/>
      <c r="Q599" s="48"/>
      <c r="R599" s="48"/>
      <c r="S599" s="48"/>
      <c r="T599" s="48"/>
      <c r="U599" s="48"/>
      <c r="V599" s="48"/>
      <c r="W599" s="51" t="s">
        <v>618</v>
      </c>
      <c r="X599" t="str">
        <f t="shared" si="18"/>
        <v>BB;BB;BB;WB;SO;SO;SO</v>
      </c>
      <c r="Y599" cm="1">
        <f t="array" ref="Y599">SUM(_xlfn.XLOOKUP(_xlfn.TOROW(F599:V599,1),$AN$34:$AN$43,$AL$34:$AL$43,,0,1))</f>
        <v>47</v>
      </c>
      <c r="Z599">
        <f t="shared" si="19"/>
        <v>7</v>
      </c>
      <c r="AA599" t="str">
        <v>FR</v>
      </c>
      <c r="AG599">
        <v>7555</v>
      </c>
      <c r="AH599">
        <v>11</v>
      </c>
      <c r="AJ599">
        <v>7555</v>
      </c>
      <c r="AT599">
        <v>7</v>
      </c>
    </row>
    <row r="600" spans="2:46" ht="15" customHeight="1">
      <c r="B600" s="48">
        <v>2370</v>
      </c>
      <c r="C600" s="49">
        <v>45446</v>
      </c>
      <c r="D600" s="50">
        <v>0.45195601851851852</v>
      </c>
      <c r="E600" s="48" t="s">
        <v>8669</v>
      </c>
      <c r="F600" s="48" t="s">
        <v>719</v>
      </c>
      <c r="G600" s="48" t="s">
        <v>719</v>
      </c>
      <c r="H600" s="48"/>
      <c r="I600" s="48"/>
      <c r="J600" s="48"/>
      <c r="K600" s="48"/>
      <c r="L600" s="48"/>
      <c r="M600" s="48"/>
      <c r="N600" s="48"/>
      <c r="O600" s="48"/>
      <c r="P600" s="48"/>
      <c r="Q600" s="48"/>
      <c r="R600" s="48"/>
      <c r="S600" s="48"/>
      <c r="T600" s="48"/>
      <c r="U600" s="48"/>
      <c r="V600" s="48"/>
      <c r="W600" s="51" t="s">
        <v>619</v>
      </c>
      <c r="X600" t="str">
        <f t="shared" si="18"/>
        <v>BE;BE</v>
      </c>
      <c r="Y600" cm="1">
        <f t="array" ref="Y600">SUM(_xlfn.XLOOKUP(_xlfn.TOROW(F600:V600,1),$AN$34:$AN$43,$AL$34:$AL$43,,0,1))</f>
        <v>10</v>
      </c>
      <c r="Z600">
        <f t="shared" si="19"/>
        <v>2</v>
      </c>
      <c r="AA600" t="str">
        <v>BE</v>
      </c>
      <c r="AG600">
        <v>7562</v>
      </c>
      <c r="AH600">
        <v>11</v>
      </c>
      <c r="AJ600">
        <v>7562</v>
      </c>
      <c r="AT600">
        <v>2</v>
      </c>
    </row>
    <row r="601" spans="2:46" ht="15" customHeight="1">
      <c r="B601" s="48">
        <v>2371</v>
      </c>
      <c r="C601" s="49">
        <v>45446</v>
      </c>
      <c r="D601" s="50">
        <v>0.45210648148148147</v>
      </c>
      <c r="E601" s="48" t="s">
        <v>8200</v>
      </c>
      <c r="F601" s="48" t="s">
        <v>194</v>
      </c>
      <c r="G601" s="48" t="s">
        <v>194</v>
      </c>
      <c r="H601" s="48" t="s">
        <v>194</v>
      </c>
      <c r="I601" s="48"/>
      <c r="J601" s="48"/>
      <c r="K601" s="48"/>
      <c r="L601" s="48"/>
      <c r="M601" s="48"/>
      <c r="N601" s="48"/>
      <c r="O601" s="48"/>
      <c r="P601" s="48"/>
      <c r="Q601" s="48"/>
      <c r="R601" s="48"/>
      <c r="S601" s="48"/>
      <c r="T601" s="48"/>
      <c r="U601" s="48"/>
      <c r="V601" s="48"/>
      <c r="W601" s="51" t="s">
        <v>620</v>
      </c>
      <c r="X601" t="str">
        <f t="shared" si="18"/>
        <v>DH;DH;DH</v>
      </c>
      <c r="Y601" cm="1">
        <f t="array" ref="Y601">SUM(_xlfn.XLOOKUP(_xlfn.TOROW(F601:V601,1),$AN$34:$AN$43,$AL$34:$AL$43,,0,1))</f>
        <v>27</v>
      </c>
      <c r="Z601">
        <f t="shared" si="19"/>
        <v>3</v>
      </c>
      <c r="AA601" t="str">
        <v>BB</v>
      </c>
      <c r="AG601">
        <v>7579</v>
      </c>
      <c r="AH601">
        <v>11</v>
      </c>
      <c r="AJ601">
        <v>7579</v>
      </c>
      <c r="AT601">
        <v>3</v>
      </c>
    </row>
    <row r="602" spans="2:46" ht="15" customHeight="1">
      <c r="B602" s="48">
        <v>2372</v>
      </c>
      <c r="C602" s="49">
        <v>45446</v>
      </c>
      <c r="D602" s="50">
        <v>0.45271990740740742</v>
      </c>
      <c r="E602" s="48" t="s">
        <v>8670</v>
      </c>
      <c r="F602" s="48" t="s">
        <v>243</v>
      </c>
      <c r="G602" s="48" t="s">
        <v>194</v>
      </c>
      <c r="H602" s="48" t="s">
        <v>319</v>
      </c>
      <c r="I602" s="48" t="s">
        <v>319</v>
      </c>
      <c r="J602" s="48" t="s">
        <v>304</v>
      </c>
      <c r="K602" s="48" t="s">
        <v>133</v>
      </c>
      <c r="L602" s="48" t="s">
        <v>51</v>
      </c>
      <c r="M602" s="48"/>
      <c r="N602" s="48"/>
      <c r="O602" s="48"/>
      <c r="P602" s="48"/>
      <c r="Q602" s="48"/>
      <c r="R602" s="48"/>
      <c r="S602" s="48"/>
      <c r="T602" s="48"/>
      <c r="U602" s="48"/>
      <c r="V602" s="48"/>
      <c r="W602" s="51" t="s">
        <v>621</v>
      </c>
      <c r="X602" t="str">
        <f t="shared" si="18"/>
        <v>CB;DH;FR;FR;HD;SO;BB</v>
      </c>
      <c r="Y602" cm="1">
        <f t="array" ref="Y602">SUM(_xlfn.XLOOKUP(_xlfn.TOROW(F602:V602,1),$AN$34:$AN$43,$AL$34:$AL$43,,0,1))</f>
        <v>42</v>
      </c>
      <c r="Z602">
        <f t="shared" si="19"/>
        <v>7</v>
      </c>
      <c r="AA602" t="str">
        <v>DH</v>
      </c>
      <c r="AG602">
        <v>7610</v>
      </c>
      <c r="AH602">
        <v>11</v>
      </c>
      <c r="AJ602">
        <v>7610</v>
      </c>
      <c r="AT602">
        <v>7</v>
      </c>
    </row>
    <row r="603" spans="2:46" ht="15" customHeight="1">
      <c r="B603" s="48">
        <v>2373</v>
      </c>
      <c r="C603" s="49">
        <v>45446</v>
      </c>
      <c r="D603" s="50">
        <v>0.45310185185185187</v>
      </c>
      <c r="E603" s="48" t="s">
        <v>8671</v>
      </c>
      <c r="F603" s="48" t="s">
        <v>189</v>
      </c>
      <c r="G603" s="48" t="s">
        <v>194</v>
      </c>
      <c r="H603" s="48" t="s">
        <v>194</v>
      </c>
      <c r="I603" s="48" t="s">
        <v>280</v>
      </c>
      <c r="J603" s="48"/>
      <c r="K603" s="48"/>
      <c r="L603" s="48"/>
      <c r="M603" s="48"/>
      <c r="N603" s="48"/>
      <c r="O603" s="48"/>
      <c r="P603" s="48"/>
      <c r="Q603" s="48"/>
      <c r="R603" s="48"/>
      <c r="S603" s="48"/>
      <c r="T603" s="48"/>
      <c r="U603" s="48"/>
      <c r="V603" s="48"/>
      <c r="W603" s="51" t="s">
        <v>622</v>
      </c>
      <c r="X603" t="str">
        <f t="shared" si="18"/>
        <v>JB;DH;DH;WB</v>
      </c>
      <c r="Y603" cm="1">
        <f t="array" ref="Y603">SUM(_xlfn.XLOOKUP(_xlfn.TOROW(F603:V603,1),$AN$34:$AN$43,$AL$34:$AL$43,,0,1))</f>
        <v>30</v>
      </c>
      <c r="Z603">
        <f t="shared" si="19"/>
        <v>4</v>
      </c>
      <c r="AA603" t="str">
        <v>DH</v>
      </c>
      <c r="AG603">
        <v>7613</v>
      </c>
      <c r="AH603">
        <v>11</v>
      </c>
      <c r="AJ603">
        <v>7613</v>
      </c>
      <c r="AT603">
        <v>4</v>
      </c>
    </row>
    <row r="604" spans="2:46" ht="15" customHeight="1">
      <c r="B604" s="48">
        <v>2374</v>
      </c>
      <c r="C604" s="49">
        <v>45446</v>
      </c>
      <c r="D604" s="50">
        <v>0.45484953703703701</v>
      </c>
      <c r="E604" s="48" t="s">
        <v>8672</v>
      </c>
      <c r="F604" s="48" t="s">
        <v>194</v>
      </c>
      <c r="G604" s="48" t="s">
        <v>194</v>
      </c>
      <c r="H604" s="48" t="s">
        <v>189</v>
      </c>
      <c r="I604" s="48" t="s">
        <v>51</v>
      </c>
      <c r="J604" s="48" t="s">
        <v>280</v>
      </c>
      <c r="K604" s="48" t="s">
        <v>803</v>
      </c>
      <c r="L604" s="48" t="s">
        <v>803</v>
      </c>
      <c r="M604" s="48" t="s">
        <v>189</v>
      </c>
      <c r="N604" s="48"/>
      <c r="O604" s="48"/>
      <c r="P604" s="48"/>
      <c r="Q604" s="48"/>
      <c r="R604" s="48"/>
      <c r="S604" s="48"/>
      <c r="T604" s="48"/>
      <c r="U604" s="48"/>
      <c r="V604" s="48"/>
      <c r="W604" s="51" t="s">
        <v>623</v>
      </c>
      <c r="X604" t="str">
        <f t="shared" si="18"/>
        <v>DH;DH;JB;BB;WB;SS;SS;JB</v>
      </c>
      <c r="Y604" cm="1">
        <f t="array" ref="Y604">SUM(_xlfn.XLOOKUP(_xlfn.TOROW(F604:V604,1),$AN$34:$AN$43,$AL$34:$AL$43,,0,1))</f>
        <v>47</v>
      </c>
      <c r="Z604">
        <f t="shared" si="19"/>
        <v>8</v>
      </c>
      <c r="AA604" t="str">
        <v>DH</v>
      </c>
      <c r="AG604">
        <v>7625</v>
      </c>
      <c r="AH604">
        <v>11</v>
      </c>
      <c r="AJ604">
        <v>7625</v>
      </c>
      <c r="AT604">
        <v>8</v>
      </c>
    </row>
    <row r="605" spans="2:46" ht="15" customHeight="1">
      <c r="B605" s="48">
        <v>2375</v>
      </c>
      <c r="C605" s="49">
        <v>45446</v>
      </c>
      <c r="D605" s="50">
        <v>0.45530092592592591</v>
      </c>
      <c r="E605" s="48" t="s">
        <v>8673</v>
      </c>
      <c r="F605" s="48" t="s">
        <v>319</v>
      </c>
      <c r="G605" s="48" t="s">
        <v>319</v>
      </c>
      <c r="H605" s="48" t="s">
        <v>243</v>
      </c>
      <c r="I605" s="48" t="s">
        <v>243</v>
      </c>
      <c r="J605" s="48" t="s">
        <v>243</v>
      </c>
      <c r="K605" s="48" t="s">
        <v>280</v>
      </c>
      <c r="L605" s="48" t="s">
        <v>280</v>
      </c>
      <c r="M605" s="48"/>
      <c r="N605" s="48"/>
      <c r="O605" s="48"/>
      <c r="P605" s="48"/>
      <c r="Q605" s="48"/>
      <c r="R605" s="48"/>
      <c r="S605" s="48"/>
      <c r="T605" s="48"/>
      <c r="U605" s="48"/>
      <c r="V605" s="48"/>
      <c r="W605" s="51" t="s">
        <v>624</v>
      </c>
      <c r="X605" t="str">
        <f t="shared" si="18"/>
        <v>FR;FR;CB;CB;CB;WB;WB</v>
      </c>
      <c r="Y605" cm="1">
        <f t="array" ref="Y605">SUM(_xlfn.XLOOKUP(_xlfn.TOROW(F605:V605,1),$AN$34:$AN$43,$AL$34:$AL$43,,0,1))</f>
        <v>52</v>
      </c>
      <c r="Z605">
        <f t="shared" si="19"/>
        <v>7</v>
      </c>
      <c r="AA605" t="str">
        <v>DH</v>
      </c>
      <c r="AG605">
        <v>7628</v>
      </c>
      <c r="AH605">
        <v>11</v>
      </c>
      <c r="AJ605">
        <v>7628</v>
      </c>
      <c r="AT605">
        <v>7</v>
      </c>
    </row>
    <row r="606" spans="2:46" ht="15" customHeight="1">
      <c r="B606" s="48">
        <v>2376</v>
      </c>
      <c r="C606" s="49">
        <v>45446</v>
      </c>
      <c r="D606" s="50">
        <v>0.45636574074074077</v>
      </c>
      <c r="E606" s="48" t="s">
        <v>8235</v>
      </c>
      <c r="F606" s="48" t="s">
        <v>319</v>
      </c>
      <c r="G606" s="48" t="s">
        <v>319</v>
      </c>
      <c r="H606" s="48" t="s">
        <v>319</v>
      </c>
      <c r="I606" s="48"/>
      <c r="J606" s="48"/>
      <c r="K606" s="48"/>
      <c r="L606" s="48"/>
      <c r="M606" s="48"/>
      <c r="N606" s="48"/>
      <c r="O606" s="48"/>
      <c r="P606" s="48"/>
      <c r="Q606" s="48"/>
      <c r="R606" s="48"/>
      <c r="S606" s="48"/>
      <c r="T606" s="48"/>
      <c r="U606" s="48"/>
      <c r="V606" s="48"/>
      <c r="W606" s="51" t="s">
        <v>625</v>
      </c>
      <c r="X606" t="str">
        <f t="shared" si="18"/>
        <v>FR;FR;FR</v>
      </c>
      <c r="Y606" cm="1">
        <f t="array" ref="Y606">SUM(_xlfn.XLOOKUP(_xlfn.TOROW(F606:V606,1),$AN$34:$AN$43,$AL$34:$AL$43,,0,1))</f>
        <v>9</v>
      </c>
      <c r="Z606">
        <f t="shared" si="19"/>
        <v>3</v>
      </c>
      <c r="AA606" t="str">
        <v>WB</v>
      </c>
      <c r="AG606">
        <v>7630</v>
      </c>
      <c r="AH606">
        <v>11</v>
      </c>
      <c r="AJ606">
        <v>7630</v>
      </c>
      <c r="AT606">
        <v>3</v>
      </c>
    </row>
    <row r="607" spans="2:46" ht="15" customHeight="1">
      <c r="B607" s="48">
        <v>2377</v>
      </c>
      <c r="C607" s="49">
        <v>45446</v>
      </c>
      <c r="D607" s="50">
        <v>0.45645833333333335</v>
      </c>
      <c r="E607" s="48" t="s">
        <v>8674</v>
      </c>
      <c r="F607" s="48" t="s">
        <v>319</v>
      </c>
      <c r="G607" s="48" t="s">
        <v>803</v>
      </c>
      <c r="H607" s="48" t="s">
        <v>803</v>
      </c>
      <c r="I607" s="48" t="s">
        <v>194</v>
      </c>
      <c r="J607" s="48" t="s">
        <v>319</v>
      </c>
      <c r="K607" s="48"/>
      <c r="L607" s="48"/>
      <c r="M607" s="48"/>
      <c r="N607" s="48"/>
      <c r="O607" s="48"/>
      <c r="P607" s="48"/>
      <c r="Q607" s="48"/>
      <c r="R607" s="48"/>
      <c r="S607" s="48"/>
      <c r="T607" s="48"/>
      <c r="U607" s="48"/>
      <c r="V607" s="48"/>
      <c r="W607" s="51" t="s">
        <v>626</v>
      </c>
      <c r="X607" t="str">
        <f t="shared" si="18"/>
        <v>FR;SS;SS;DH;FR</v>
      </c>
      <c r="Y607" cm="1">
        <f t="array" ref="Y607">SUM(_xlfn.XLOOKUP(_xlfn.TOROW(F607:V607,1),$AN$34:$AN$43,$AL$34:$AL$43,,0,1))</f>
        <v>21</v>
      </c>
      <c r="Z607">
        <f t="shared" si="19"/>
        <v>5</v>
      </c>
      <c r="AA607" t="str">
        <v>WB</v>
      </c>
      <c r="AG607">
        <v>7764</v>
      </c>
      <c r="AH607">
        <v>11</v>
      </c>
      <c r="AJ607">
        <v>7764</v>
      </c>
      <c r="AT607">
        <v>5</v>
      </c>
    </row>
    <row r="608" spans="2:46" ht="15" customHeight="1">
      <c r="B608" s="48">
        <v>2378</v>
      </c>
      <c r="C608" s="49">
        <v>45446</v>
      </c>
      <c r="D608" s="50">
        <v>0.46090277777777777</v>
      </c>
      <c r="E608" s="48" t="s">
        <v>8675</v>
      </c>
      <c r="F608" s="48" t="s">
        <v>803</v>
      </c>
      <c r="G608" s="48" t="s">
        <v>803</v>
      </c>
      <c r="H608" s="48" t="s">
        <v>194</v>
      </c>
      <c r="I608" s="48" t="s">
        <v>803</v>
      </c>
      <c r="J608" s="48" t="s">
        <v>719</v>
      </c>
      <c r="K608" s="48" t="s">
        <v>194</v>
      </c>
      <c r="L608" s="48" t="s">
        <v>319</v>
      </c>
      <c r="M608" s="48" t="s">
        <v>243</v>
      </c>
      <c r="N608" s="48" t="s">
        <v>243</v>
      </c>
      <c r="O608" s="48" t="s">
        <v>719</v>
      </c>
      <c r="P608" s="48" t="s">
        <v>189</v>
      </c>
      <c r="Q608" s="48" t="s">
        <v>51</v>
      </c>
      <c r="R608" s="48"/>
      <c r="S608" s="48"/>
      <c r="T608" s="48"/>
      <c r="U608" s="48"/>
      <c r="V608" s="48"/>
      <c r="W608" s="51" t="s">
        <v>627</v>
      </c>
      <c r="X608" t="str">
        <f t="shared" si="18"/>
        <v>SS;SS;DH;SS;BE;DH;FR;CB;CB;BE;JB;BB</v>
      </c>
      <c r="Y608" cm="1">
        <f t="array" ref="Y608">SUM(_xlfn.XLOOKUP(_xlfn.TOROW(F608:V608,1),$AN$34:$AN$43,$AL$34:$AL$43,,0,1))</f>
        <v>67</v>
      </c>
      <c r="Z608">
        <f t="shared" si="19"/>
        <v>12</v>
      </c>
      <c r="AA608" t="str">
        <v>FR</v>
      </c>
      <c r="AG608">
        <v>7777</v>
      </c>
      <c r="AH608">
        <v>11</v>
      </c>
      <c r="AJ608">
        <v>7777</v>
      </c>
      <c r="AT608">
        <v>12</v>
      </c>
    </row>
    <row r="609" spans="2:46" ht="15" customHeight="1">
      <c r="B609" s="48">
        <v>2379</v>
      </c>
      <c r="C609" s="49">
        <v>45446</v>
      </c>
      <c r="D609" s="50">
        <v>0.46531250000000002</v>
      </c>
      <c r="E609" s="48" t="s">
        <v>8676</v>
      </c>
      <c r="F609" s="48" t="s">
        <v>280</v>
      </c>
      <c r="G609" s="48" t="s">
        <v>280</v>
      </c>
      <c r="H609" s="48" t="s">
        <v>280</v>
      </c>
      <c r="I609" s="48" t="s">
        <v>189</v>
      </c>
      <c r="J609" s="48" t="s">
        <v>189</v>
      </c>
      <c r="K609" s="48" t="s">
        <v>189</v>
      </c>
      <c r="L609" s="48"/>
      <c r="M609" s="48"/>
      <c r="N609" s="48"/>
      <c r="O609" s="48"/>
      <c r="P609" s="48"/>
      <c r="Q609" s="48"/>
      <c r="R609" s="48"/>
      <c r="S609" s="48"/>
      <c r="T609" s="48"/>
      <c r="U609" s="48"/>
      <c r="V609" s="48"/>
      <c r="W609" s="51" t="s">
        <v>628</v>
      </c>
      <c r="X609" t="str">
        <f t="shared" si="18"/>
        <v>WB;WB;WB;JB;JB;JB</v>
      </c>
      <c r="Y609" cm="1">
        <f t="array" ref="Y609">SUM(_xlfn.XLOOKUP(_xlfn.TOROW(F609:V609,1),$AN$34:$AN$43,$AL$34:$AL$43,,0,1))</f>
        <v>36</v>
      </c>
      <c r="Z609">
        <f t="shared" si="19"/>
        <v>6</v>
      </c>
      <c r="AA609" t="str">
        <v>FR</v>
      </c>
      <c r="AG609">
        <v>7786</v>
      </c>
      <c r="AH609">
        <v>11</v>
      </c>
      <c r="AJ609">
        <v>7786</v>
      </c>
      <c r="AT609">
        <v>6</v>
      </c>
    </row>
    <row r="610" spans="2:46" ht="15" customHeight="1">
      <c r="B610" s="48">
        <v>2380</v>
      </c>
      <c r="C610" s="49">
        <v>45446</v>
      </c>
      <c r="D610" s="50">
        <v>0.46562500000000001</v>
      </c>
      <c r="E610" s="48" t="s">
        <v>8677</v>
      </c>
      <c r="F610" s="48" t="s">
        <v>803</v>
      </c>
      <c r="G610" s="48" t="s">
        <v>51</v>
      </c>
      <c r="H610" s="48" t="s">
        <v>51</v>
      </c>
      <c r="I610" s="48" t="s">
        <v>51</v>
      </c>
      <c r="J610" s="48" t="s">
        <v>51</v>
      </c>
      <c r="K610" s="48" t="s">
        <v>803</v>
      </c>
      <c r="L610" s="48" t="s">
        <v>803</v>
      </c>
      <c r="M610" s="48" t="s">
        <v>803</v>
      </c>
      <c r="N610" s="48" t="s">
        <v>194</v>
      </c>
      <c r="O610" s="48" t="s">
        <v>194</v>
      </c>
      <c r="P610" s="48" t="s">
        <v>194</v>
      </c>
      <c r="Q610" s="48" t="s">
        <v>243</v>
      </c>
      <c r="R610" s="48" t="s">
        <v>133</v>
      </c>
      <c r="S610" s="48"/>
      <c r="T610" s="48"/>
      <c r="U610" s="48"/>
      <c r="V610" s="48"/>
      <c r="W610" s="51" t="s">
        <v>629</v>
      </c>
      <c r="X610" t="str">
        <f t="shared" si="18"/>
        <v>SS;BB;BB;BB;BB;SS;SS;SS;DH;DH;DH;CB;SO</v>
      </c>
      <c r="Y610" cm="1">
        <f t="array" ref="Y610">SUM(_xlfn.XLOOKUP(_xlfn.TOROW(F610:V610,1),$AN$34:$AN$43,$AL$34:$AL$43,,0,1))</f>
        <v>89</v>
      </c>
      <c r="Z610">
        <f t="shared" si="19"/>
        <v>13</v>
      </c>
      <c r="AA610" t="str">
        <v>DH</v>
      </c>
      <c r="AG610">
        <v>7803</v>
      </c>
      <c r="AH610">
        <v>11</v>
      </c>
      <c r="AJ610">
        <v>7803</v>
      </c>
      <c r="AT610">
        <v>13</v>
      </c>
    </row>
    <row r="611" spans="2:46" ht="15" customHeight="1">
      <c r="B611" s="48">
        <v>2381</v>
      </c>
      <c r="C611" s="49">
        <v>45446</v>
      </c>
      <c r="D611" s="50">
        <v>0.4679976851851852</v>
      </c>
      <c r="E611" s="48" t="s">
        <v>8678</v>
      </c>
      <c r="F611" s="48" t="s">
        <v>304</v>
      </c>
      <c r="G611" s="48" t="s">
        <v>304</v>
      </c>
      <c r="H611" s="48" t="s">
        <v>719</v>
      </c>
      <c r="I611" s="48" t="s">
        <v>304</v>
      </c>
      <c r="J611" s="48" t="s">
        <v>319</v>
      </c>
      <c r="K611" s="48" t="s">
        <v>189</v>
      </c>
      <c r="L611" s="48" t="s">
        <v>189</v>
      </c>
      <c r="M611" s="48" t="s">
        <v>243</v>
      </c>
      <c r="N611" s="48" t="s">
        <v>189</v>
      </c>
      <c r="O611" s="48" t="s">
        <v>803</v>
      </c>
      <c r="P611" s="48"/>
      <c r="Q611" s="48"/>
      <c r="R611" s="48"/>
      <c r="S611" s="48"/>
      <c r="T611" s="48"/>
      <c r="U611" s="48"/>
      <c r="V611" s="48"/>
      <c r="W611" s="51" t="s">
        <v>630</v>
      </c>
      <c r="X611" t="str">
        <f t="shared" si="18"/>
        <v>HD;HD;BE;HD;FR;JB;JB;CB;JB;SS</v>
      </c>
      <c r="Y611" cm="1">
        <f t="array" ref="Y611">SUM(_xlfn.XLOOKUP(_xlfn.TOROW(F611:V611,1),$AN$34:$AN$43,$AL$34:$AL$43,,0,1))</f>
        <v>43</v>
      </c>
      <c r="Z611">
        <f t="shared" si="19"/>
        <v>10</v>
      </c>
      <c r="AA611" t="str">
        <v>CB</v>
      </c>
      <c r="AG611">
        <v>7856</v>
      </c>
      <c r="AH611">
        <v>11</v>
      </c>
      <c r="AJ611">
        <v>7856</v>
      </c>
      <c r="AT611">
        <v>10</v>
      </c>
    </row>
    <row r="612" spans="2:46" ht="15" customHeight="1">
      <c r="B612" s="48">
        <v>2382</v>
      </c>
      <c r="C612" s="49">
        <v>45446</v>
      </c>
      <c r="D612" s="50">
        <v>0.46917824074074072</v>
      </c>
      <c r="E612" s="48" t="s">
        <v>8679</v>
      </c>
      <c r="F612" s="48" t="s">
        <v>280</v>
      </c>
      <c r="G612" s="48" t="s">
        <v>304</v>
      </c>
      <c r="H612" s="48" t="s">
        <v>803</v>
      </c>
      <c r="I612" s="48" t="s">
        <v>133</v>
      </c>
      <c r="J612" s="48" t="s">
        <v>189</v>
      </c>
      <c r="K612" s="48"/>
      <c r="L612" s="48"/>
      <c r="M612" s="48"/>
      <c r="N612" s="48"/>
      <c r="O612" s="48"/>
      <c r="P612" s="48"/>
      <c r="Q612" s="48"/>
      <c r="R612" s="48"/>
      <c r="S612" s="48"/>
      <c r="T612" s="48"/>
      <c r="U612" s="48"/>
      <c r="V612" s="48"/>
      <c r="W612" s="51" t="s">
        <v>631</v>
      </c>
      <c r="X612" t="str">
        <f t="shared" si="18"/>
        <v>WB;HD;SS;SO;JB</v>
      </c>
      <c r="Y612" cm="1">
        <f t="array" ref="Y612">SUM(_xlfn.XLOOKUP(_xlfn.TOROW(F612:V612,1),$AN$34:$AN$43,$AL$34:$AL$43,,0,1))</f>
        <v>24</v>
      </c>
      <c r="Z612">
        <f t="shared" si="19"/>
        <v>5</v>
      </c>
      <c r="AA612" t="str">
        <v>FR</v>
      </c>
      <c r="AG612">
        <v>7866</v>
      </c>
      <c r="AH612">
        <v>11</v>
      </c>
      <c r="AJ612">
        <v>7866</v>
      </c>
      <c r="AT612">
        <v>5</v>
      </c>
    </row>
    <row r="613" spans="2:46" ht="15" customHeight="1">
      <c r="B613" s="48">
        <v>2383</v>
      </c>
      <c r="C613" s="49">
        <v>45446</v>
      </c>
      <c r="D613" s="50">
        <v>0.47741898148148149</v>
      </c>
      <c r="E613" s="48" t="s">
        <v>8680</v>
      </c>
      <c r="F613" s="48" t="s">
        <v>304</v>
      </c>
      <c r="G613" s="48" t="s">
        <v>304</v>
      </c>
      <c r="H613" s="48" t="s">
        <v>194</v>
      </c>
      <c r="I613" s="48" t="s">
        <v>133</v>
      </c>
      <c r="J613" s="48" t="s">
        <v>133</v>
      </c>
      <c r="K613" s="48" t="s">
        <v>133</v>
      </c>
      <c r="L613" s="48"/>
      <c r="M613" s="48"/>
      <c r="N613" s="48"/>
      <c r="O613" s="48"/>
      <c r="P613" s="48"/>
      <c r="Q613" s="48"/>
      <c r="R613" s="48"/>
      <c r="S613" s="48"/>
      <c r="T613" s="48"/>
      <c r="U613" s="48"/>
      <c r="V613" s="48"/>
      <c r="W613" s="51" t="s">
        <v>632</v>
      </c>
      <c r="X613" t="str">
        <f t="shared" si="18"/>
        <v>HD;HD;DH;SO;SO;SO</v>
      </c>
      <c r="Y613" cm="1">
        <f t="array" ref="Y613">SUM(_xlfn.XLOOKUP(_xlfn.TOROW(F613:V613,1),$AN$34:$AN$43,$AL$34:$AL$43,,0,1))</f>
        <v>29</v>
      </c>
      <c r="Z613">
        <f t="shared" si="19"/>
        <v>6</v>
      </c>
      <c r="AA613" t="str">
        <v>CB</v>
      </c>
      <c r="AG613">
        <v>7871</v>
      </c>
      <c r="AH613">
        <v>11</v>
      </c>
      <c r="AJ613">
        <v>7871</v>
      </c>
      <c r="AT613">
        <v>6</v>
      </c>
    </row>
    <row r="614" spans="2:46" ht="15" customHeight="1">
      <c r="B614" s="48">
        <v>2384</v>
      </c>
      <c r="C614" s="49">
        <v>45446</v>
      </c>
      <c r="D614" s="50">
        <v>0.47796296296296298</v>
      </c>
      <c r="E614" s="48" t="s">
        <v>8681</v>
      </c>
      <c r="F614" s="48" t="s">
        <v>280</v>
      </c>
      <c r="G614" s="48" t="s">
        <v>189</v>
      </c>
      <c r="H614" s="48" t="s">
        <v>189</v>
      </c>
      <c r="I614" s="48" t="s">
        <v>189</v>
      </c>
      <c r="J614" s="48" t="s">
        <v>189</v>
      </c>
      <c r="K614" s="48" t="s">
        <v>719</v>
      </c>
      <c r="L614" s="48" t="s">
        <v>243</v>
      </c>
      <c r="M614" s="48" t="s">
        <v>280</v>
      </c>
      <c r="N614" s="48" t="s">
        <v>243</v>
      </c>
      <c r="O614" s="48" t="s">
        <v>319</v>
      </c>
      <c r="P614" s="48"/>
      <c r="Q614" s="48"/>
      <c r="R614" s="48"/>
      <c r="S614" s="48"/>
      <c r="T614" s="48"/>
      <c r="U614" s="48"/>
      <c r="V614" s="48"/>
      <c r="W614" s="51" t="s">
        <v>633</v>
      </c>
      <c r="X614" t="str">
        <f t="shared" si="18"/>
        <v>WB;JB;JB;JB;JB;BE;CB;WB;CB;FR</v>
      </c>
      <c r="Y614" cm="1">
        <f t="array" ref="Y614">SUM(_xlfn.XLOOKUP(_xlfn.TOROW(F614:V614,1),$AN$34:$AN$43,$AL$34:$AL$43,,0,1))</f>
        <v>50</v>
      </c>
      <c r="Z614">
        <f t="shared" si="19"/>
        <v>10</v>
      </c>
      <c r="AA614" t="str">
        <v>BE</v>
      </c>
      <c r="AG614">
        <v>7879</v>
      </c>
      <c r="AH614">
        <v>11</v>
      </c>
      <c r="AJ614">
        <v>7879</v>
      </c>
      <c r="AT614">
        <v>10</v>
      </c>
    </row>
    <row r="615" spans="2:46" ht="15" customHeight="1">
      <c r="B615" s="48">
        <v>2385</v>
      </c>
      <c r="C615" s="49">
        <v>45446</v>
      </c>
      <c r="D615" s="50">
        <v>0.47805555555555557</v>
      </c>
      <c r="E615" s="48" t="s">
        <v>8682</v>
      </c>
      <c r="F615" s="48" t="s">
        <v>194</v>
      </c>
      <c r="G615" s="48" t="s">
        <v>194</v>
      </c>
      <c r="H615" s="48" t="s">
        <v>304</v>
      </c>
      <c r="I615" s="48" t="s">
        <v>194</v>
      </c>
      <c r="J615" s="48" t="s">
        <v>194</v>
      </c>
      <c r="K615" s="48" t="s">
        <v>719</v>
      </c>
      <c r="L615" s="48" t="s">
        <v>719</v>
      </c>
      <c r="M615" s="48" t="s">
        <v>719</v>
      </c>
      <c r="N615" s="48"/>
      <c r="O615" s="48"/>
      <c r="P615" s="48"/>
      <c r="Q615" s="48"/>
      <c r="R615" s="48"/>
      <c r="S615" s="48"/>
      <c r="T615" s="48"/>
      <c r="U615" s="48"/>
      <c r="V615" s="48"/>
      <c r="W615" s="51" t="s">
        <v>634</v>
      </c>
      <c r="X615" t="str">
        <f t="shared" si="18"/>
        <v>DH;DH;HD;DH;DH;BE;BE;BE</v>
      </c>
      <c r="Y615" cm="1">
        <f t="array" ref="Y615">SUM(_xlfn.XLOOKUP(_xlfn.TOROW(F615:V615,1),$AN$34:$AN$43,$AL$34:$AL$43,,0,1))</f>
        <v>58</v>
      </c>
      <c r="Z615">
        <f t="shared" si="19"/>
        <v>8</v>
      </c>
      <c r="AA615" t="str">
        <v>BE</v>
      </c>
      <c r="AG615">
        <v>7899</v>
      </c>
      <c r="AH615">
        <v>11</v>
      </c>
      <c r="AJ615">
        <v>7899</v>
      </c>
      <c r="AT615">
        <v>8</v>
      </c>
    </row>
    <row r="616" spans="2:46" ht="15" customHeight="1">
      <c r="B616" s="48">
        <v>2386</v>
      </c>
      <c r="C616" s="49">
        <v>45446</v>
      </c>
      <c r="D616" s="50">
        <v>0.47942129629629632</v>
      </c>
      <c r="E616" s="48" t="s">
        <v>8683</v>
      </c>
      <c r="F616" s="48" t="s">
        <v>319</v>
      </c>
      <c r="G616" s="48" t="s">
        <v>319</v>
      </c>
      <c r="H616" s="48" t="s">
        <v>51</v>
      </c>
      <c r="I616" s="48" t="s">
        <v>51</v>
      </c>
      <c r="J616" s="48" t="s">
        <v>51</v>
      </c>
      <c r="K616" s="48"/>
      <c r="L616" s="48"/>
      <c r="M616" s="48"/>
      <c r="N616" s="48"/>
      <c r="O616" s="48"/>
      <c r="P616" s="48"/>
      <c r="Q616" s="48"/>
      <c r="R616" s="48"/>
      <c r="S616" s="48"/>
      <c r="T616" s="48"/>
      <c r="U616" s="48"/>
      <c r="V616" s="48"/>
      <c r="W616" s="51" t="s">
        <v>635</v>
      </c>
      <c r="X616" t="str">
        <f t="shared" si="18"/>
        <v>FR;FR;BB;BB;BB</v>
      </c>
      <c r="Y616" cm="1">
        <f t="array" ref="Y616">SUM(_xlfn.XLOOKUP(_xlfn.TOROW(F616:V616,1),$AN$34:$AN$43,$AL$34:$AL$43,,0,1))</f>
        <v>36</v>
      </c>
      <c r="Z616">
        <f t="shared" si="19"/>
        <v>5</v>
      </c>
      <c r="AA616" t="str">
        <v>WB</v>
      </c>
      <c r="AG616">
        <v>7913</v>
      </c>
      <c r="AH616">
        <v>11</v>
      </c>
      <c r="AJ616">
        <v>7913</v>
      </c>
      <c r="AT616">
        <v>5</v>
      </c>
    </row>
    <row r="617" spans="2:46" ht="15" customHeight="1">
      <c r="B617" s="48">
        <v>2387</v>
      </c>
      <c r="C617" s="49">
        <v>45446</v>
      </c>
      <c r="D617" s="50">
        <v>0.48579861111111111</v>
      </c>
      <c r="E617" s="48" t="s">
        <v>8684</v>
      </c>
      <c r="F617" s="48" t="s">
        <v>719</v>
      </c>
      <c r="G617" s="48" t="s">
        <v>133</v>
      </c>
      <c r="H617" s="48" t="s">
        <v>133</v>
      </c>
      <c r="I617" s="48" t="s">
        <v>133</v>
      </c>
      <c r="J617" s="48"/>
      <c r="K617" s="48"/>
      <c r="L617" s="48"/>
      <c r="M617" s="48"/>
      <c r="N617" s="48"/>
      <c r="O617" s="48"/>
      <c r="P617" s="48"/>
      <c r="Q617" s="48"/>
      <c r="R617" s="48"/>
      <c r="S617" s="48"/>
      <c r="T617" s="48"/>
      <c r="U617" s="48"/>
      <c r="V617" s="48"/>
      <c r="W617" s="51" t="s">
        <v>636</v>
      </c>
      <c r="X617" t="str">
        <f t="shared" si="18"/>
        <v>BE;SO;SO;SO</v>
      </c>
      <c r="Y617" cm="1">
        <f t="array" ref="Y617">SUM(_xlfn.XLOOKUP(_xlfn.TOROW(F617:V617,1),$AN$34:$AN$43,$AL$34:$AL$43,,0,1))</f>
        <v>11</v>
      </c>
      <c r="Z617">
        <f t="shared" si="19"/>
        <v>4</v>
      </c>
      <c r="AA617" t="str">
        <v>BB</v>
      </c>
      <c r="AG617">
        <v>7914</v>
      </c>
      <c r="AH617">
        <v>11</v>
      </c>
      <c r="AJ617">
        <v>7914</v>
      </c>
      <c r="AT617">
        <v>4</v>
      </c>
    </row>
    <row r="618" spans="2:46" ht="15" customHeight="1">
      <c r="B618" s="48">
        <v>2388</v>
      </c>
      <c r="C618" s="49">
        <v>45446</v>
      </c>
      <c r="D618" s="50">
        <v>0.48631944444444447</v>
      </c>
      <c r="E618" s="48" t="s">
        <v>8685</v>
      </c>
      <c r="F618" s="48" t="s">
        <v>304</v>
      </c>
      <c r="G618" s="48" t="s">
        <v>280</v>
      </c>
      <c r="H618" s="48" t="s">
        <v>189</v>
      </c>
      <c r="I618" s="48"/>
      <c r="J618" s="48"/>
      <c r="K618" s="48"/>
      <c r="L618" s="48"/>
      <c r="M618" s="48"/>
      <c r="N618" s="48"/>
      <c r="O618" s="48"/>
      <c r="P618" s="48"/>
      <c r="Q618" s="48"/>
      <c r="R618" s="48"/>
      <c r="S618" s="48"/>
      <c r="T618" s="48"/>
      <c r="U618" s="48"/>
      <c r="V618" s="48"/>
      <c r="W618" s="51" t="s">
        <v>637</v>
      </c>
      <c r="X618" t="str">
        <f t="shared" si="18"/>
        <v>HD;WB;JB</v>
      </c>
      <c r="Y618" cm="1">
        <f t="array" ref="Y618">SUM(_xlfn.XLOOKUP(_xlfn.TOROW(F618:V618,1),$AN$34:$AN$43,$AL$34:$AL$43,,0,1))</f>
        <v>19</v>
      </c>
      <c r="Z618">
        <f t="shared" si="19"/>
        <v>3</v>
      </c>
      <c r="AA618" t="str">
        <v>DH</v>
      </c>
      <c r="AG618">
        <v>7926</v>
      </c>
      <c r="AH618">
        <v>11</v>
      </c>
      <c r="AJ618">
        <v>7926</v>
      </c>
      <c r="AT618">
        <v>3</v>
      </c>
    </row>
    <row r="619" spans="2:46" ht="15" customHeight="1">
      <c r="B619" s="48">
        <v>2389</v>
      </c>
      <c r="C619" s="49">
        <v>45446</v>
      </c>
      <c r="D619" s="50">
        <v>0.48942129629629627</v>
      </c>
      <c r="E619" s="48" t="s">
        <v>8686</v>
      </c>
      <c r="F619" s="48" t="s">
        <v>51</v>
      </c>
      <c r="G619" s="48" t="s">
        <v>51</v>
      </c>
      <c r="H619" s="48" t="s">
        <v>133</v>
      </c>
      <c r="I619" s="48" t="s">
        <v>133</v>
      </c>
      <c r="J619" s="48" t="s">
        <v>133</v>
      </c>
      <c r="K619" s="48" t="s">
        <v>280</v>
      </c>
      <c r="L619" s="48" t="s">
        <v>319</v>
      </c>
      <c r="M619" s="48" t="s">
        <v>189</v>
      </c>
      <c r="N619" s="48" t="s">
        <v>194</v>
      </c>
      <c r="O619" s="48" t="s">
        <v>194</v>
      </c>
      <c r="P619" s="48"/>
      <c r="Q619" s="48"/>
      <c r="R619" s="48"/>
      <c r="S619" s="48"/>
      <c r="T619" s="48"/>
      <c r="U619" s="48"/>
      <c r="V619" s="48"/>
      <c r="W619" s="51" t="s">
        <v>638</v>
      </c>
      <c r="X619" t="str">
        <f t="shared" si="18"/>
        <v>BB;BB;SO;SO;SO;WB;FR;JB;DH;DH</v>
      </c>
      <c r="Y619" cm="1">
        <f t="array" ref="Y619">SUM(_xlfn.XLOOKUP(_xlfn.TOROW(F619:V619,1),$AN$34:$AN$43,$AL$34:$AL$43,,0,1))</f>
        <v>59</v>
      </c>
      <c r="Z619">
        <f t="shared" si="19"/>
        <v>10</v>
      </c>
      <c r="AA619" t="str">
        <v>FR</v>
      </c>
      <c r="AG619">
        <v>7936</v>
      </c>
      <c r="AH619">
        <v>11</v>
      </c>
      <c r="AJ619">
        <v>7936</v>
      </c>
      <c r="AT619">
        <v>10</v>
      </c>
    </row>
    <row r="620" spans="2:46" ht="15" customHeight="1">
      <c r="B620" s="48">
        <v>2390</v>
      </c>
      <c r="C620" s="49">
        <v>45446</v>
      </c>
      <c r="D620" s="50">
        <v>0.49146990740740742</v>
      </c>
      <c r="E620" s="48" t="s">
        <v>8687</v>
      </c>
      <c r="F620" s="48" t="s">
        <v>51</v>
      </c>
      <c r="G620" s="48" t="s">
        <v>304</v>
      </c>
      <c r="H620" s="48" t="s">
        <v>243</v>
      </c>
      <c r="I620" s="48" t="s">
        <v>194</v>
      </c>
      <c r="J620" s="48" t="s">
        <v>194</v>
      </c>
      <c r="K620" s="48" t="s">
        <v>194</v>
      </c>
      <c r="L620" s="48" t="s">
        <v>189</v>
      </c>
      <c r="M620" s="48" t="s">
        <v>719</v>
      </c>
      <c r="N620" s="48" t="s">
        <v>719</v>
      </c>
      <c r="O620" s="48" t="s">
        <v>194</v>
      </c>
      <c r="P620" s="48" t="s">
        <v>189</v>
      </c>
      <c r="Q620" s="48" t="s">
        <v>319</v>
      </c>
      <c r="R620" s="48" t="s">
        <v>319</v>
      </c>
      <c r="S620" s="48" t="s">
        <v>319</v>
      </c>
      <c r="T620" s="48" t="s">
        <v>319</v>
      </c>
      <c r="U620" s="48"/>
      <c r="V620" s="48"/>
      <c r="W620" s="51" t="s">
        <v>639</v>
      </c>
      <c r="X620" t="str">
        <f t="shared" si="18"/>
        <v>BB;HD;CB;DH;DH;DH;JB;BE;BE;DH;JB;FR;FR;FR;FR</v>
      </c>
      <c r="Y620" cm="1">
        <f t="array" ref="Y620">SUM(_xlfn.XLOOKUP(_xlfn.TOROW(F620:V620,1),$AN$34:$AN$43,$AL$34:$AL$43,,0,1))</f>
        <v>85</v>
      </c>
      <c r="Z620">
        <f t="shared" si="19"/>
        <v>15</v>
      </c>
      <c r="AA620" t="str">
        <v>BB</v>
      </c>
      <c r="AG620">
        <v>7944</v>
      </c>
      <c r="AH620">
        <v>11</v>
      </c>
      <c r="AJ620">
        <v>7944</v>
      </c>
      <c r="AT620">
        <v>15</v>
      </c>
    </row>
    <row r="621" spans="2:46" ht="15" customHeight="1">
      <c r="B621" s="48">
        <v>2391</v>
      </c>
      <c r="C621" s="49">
        <v>45446</v>
      </c>
      <c r="D621" s="50">
        <v>0.49185185185185187</v>
      </c>
      <c r="E621" s="48" t="s">
        <v>194</v>
      </c>
      <c r="F621" s="48" t="s">
        <v>194</v>
      </c>
      <c r="G621" s="48"/>
      <c r="H621" s="48"/>
      <c r="I621" s="48"/>
      <c r="J621" s="48"/>
      <c r="K621" s="48"/>
      <c r="L621" s="48"/>
      <c r="M621" s="48"/>
      <c r="N621" s="48"/>
      <c r="O621" s="48"/>
      <c r="P621" s="48"/>
      <c r="Q621" s="48"/>
      <c r="R621" s="48"/>
      <c r="S621" s="48"/>
      <c r="T621" s="48"/>
      <c r="U621" s="48"/>
      <c r="V621" s="48"/>
      <c r="W621" s="51" t="s">
        <v>640</v>
      </c>
      <c r="X621" t="str">
        <f t="shared" si="18"/>
        <v>DH</v>
      </c>
      <c r="Y621" cm="1">
        <f t="array" ref="Y621">SUM(_xlfn.XLOOKUP(_xlfn.TOROW(F621:V621,1),$AN$34:$AN$43,$AL$34:$AL$43,,0,1))</f>
        <v>9</v>
      </c>
      <c r="Z621">
        <f t="shared" si="19"/>
        <v>1</v>
      </c>
      <c r="AA621" t="str">
        <v>WB</v>
      </c>
      <c r="AG621">
        <v>7948</v>
      </c>
      <c r="AH621">
        <v>11</v>
      </c>
      <c r="AJ621">
        <v>7948</v>
      </c>
      <c r="AT621">
        <v>1</v>
      </c>
    </row>
    <row r="622" spans="2:46" ht="15" customHeight="1">
      <c r="B622" s="48">
        <v>2392</v>
      </c>
      <c r="C622" s="49">
        <v>45446</v>
      </c>
      <c r="D622" s="50">
        <v>0.49203703703703705</v>
      </c>
      <c r="E622" s="48" t="s">
        <v>8688</v>
      </c>
      <c r="F622" s="48" t="s">
        <v>194</v>
      </c>
      <c r="G622" s="48" t="s">
        <v>194</v>
      </c>
      <c r="H622" s="48" t="s">
        <v>133</v>
      </c>
      <c r="I622" s="48" t="s">
        <v>133</v>
      </c>
      <c r="J622" s="48" t="s">
        <v>133</v>
      </c>
      <c r="K622" s="48" t="s">
        <v>133</v>
      </c>
      <c r="L622" s="48" t="s">
        <v>719</v>
      </c>
      <c r="M622" s="48"/>
      <c r="N622" s="48"/>
      <c r="O622" s="48"/>
      <c r="P622" s="48"/>
      <c r="Q622" s="48"/>
      <c r="R622" s="48"/>
      <c r="S622" s="48"/>
      <c r="T622" s="48"/>
      <c r="U622" s="48"/>
      <c r="V622" s="48"/>
      <c r="W622" s="51" t="s">
        <v>641</v>
      </c>
      <c r="X622" t="str">
        <f t="shared" si="18"/>
        <v>DH;DH;SO;SO;SO;SO;BE</v>
      </c>
      <c r="Y622" cm="1">
        <f t="array" ref="Y622">SUM(_xlfn.XLOOKUP(_xlfn.TOROW(F622:V622,1),$AN$34:$AN$43,$AL$34:$AL$43,,0,1))</f>
        <v>31</v>
      </c>
      <c r="Z622">
        <f t="shared" si="19"/>
        <v>7</v>
      </c>
      <c r="AA622" t="str">
        <v>WB</v>
      </c>
      <c r="AG622">
        <v>7986</v>
      </c>
      <c r="AH622">
        <v>11</v>
      </c>
      <c r="AJ622">
        <v>7986</v>
      </c>
      <c r="AT622">
        <v>7</v>
      </c>
    </row>
    <row r="623" spans="2:46" ht="15" customHeight="1">
      <c r="B623" s="48">
        <v>2393</v>
      </c>
      <c r="C623" s="49">
        <v>45446</v>
      </c>
      <c r="D623" s="50">
        <v>0.49399305555555556</v>
      </c>
      <c r="E623" s="48" t="s">
        <v>8689</v>
      </c>
      <c r="F623" s="48" t="s">
        <v>194</v>
      </c>
      <c r="G623" s="48" t="s">
        <v>719</v>
      </c>
      <c r="H623" s="48" t="s">
        <v>280</v>
      </c>
      <c r="I623" s="48" t="s">
        <v>719</v>
      </c>
      <c r="J623" s="48" t="s">
        <v>189</v>
      </c>
      <c r="K623" s="48" t="s">
        <v>189</v>
      </c>
      <c r="L623" s="48" t="s">
        <v>803</v>
      </c>
      <c r="M623" s="48"/>
      <c r="N623" s="48"/>
      <c r="O623" s="48"/>
      <c r="P623" s="48"/>
      <c r="Q623" s="48"/>
      <c r="R623" s="48"/>
      <c r="S623" s="48"/>
      <c r="T623" s="48"/>
      <c r="U623" s="48"/>
      <c r="V623" s="48"/>
      <c r="W623" s="51" t="s">
        <v>642</v>
      </c>
      <c r="X623" t="str">
        <f t="shared" si="18"/>
        <v>DH;BE;WB;BE;JB;JB;SS</v>
      </c>
      <c r="Y623" cm="1">
        <f t="array" ref="Y623">SUM(_xlfn.XLOOKUP(_xlfn.TOROW(F623:V623,1),$AN$34:$AN$43,$AL$34:$AL$43,,0,1))</f>
        <v>35</v>
      </c>
      <c r="Z623">
        <f t="shared" si="19"/>
        <v>7</v>
      </c>
      <c r="AA623" t="str">
        <v>WB</v>
      </c>
      <c r="AG623">
        <v>8083</v>
      </c>
      <c r="AH623">
        <v>11</v>
      </c>
      <c r="AJ623">
        <v>8083</v>
      </c>
      <c r="AT623">
        <v>7</v>
      </c>
    </row>
    <row r="624" spans="2:46" ht="15" customHeight="1">
      <c r="B624" s="48">
        <v>2394</v>
      </c>
      <c r="C624" s="49">
        <v>45446</v>
      </c>
      <c r="D624" s="50">
        <v>0.49493055555555554</v>
      </c>
      <c r="E624" s="48" t="s">
        <v>8690</v>
      </c>
      <c r="F624" s="48" t="s">
        <v>194</v>
      </c>
      <c r="G624" s="48" t="s">
        <v>194</v>
      </c>
      <c r="H624" s="48" t="s">
        <v>719</v>
      </c>
      <c r="I624" s="48" t="s">
        <v>719</v>
      </c>
      <c r="J624" s="48" t="s">
        <v>189</v>
      </c>
      <c r="K624" s="48" t="s">
        <v>189</v>
      </c>
      <c r="L624" s="48"/>
      <c r="M624" s="48"/>
      <c r="N624" s="48"/>
      <c r="O624" s="48"/>
      <c r="P624" s="48"/>
      <c r="Q624" s="48"/>
      <c r="R624" s="48"/>
      <c r="S624" s="48"/>
      <c r="T624" s="48"/>
      <c r="U624" s="48"/>
      <c r="V624" s="48"/>
      <c r="W624" s="51" t="s">
        <v>643</v>
      </c>
      <c r="X624" t="str">
        <f t="shared" si="18"/>
        <v>DH;DH;BE;BE;JB;JB</v>
      </c>
      <c r="Y624" cm="1">
        <f t="array" ref="Y624">SUM(_xlfn.XLOOKUP(_xlfn.TOROW(F624:V624,1),$AN$34:$AN$43,$AL$34:$AL$43,,0,1))</f>
        <v>30</v>
      </c>
      <c r="Z624">
        <f t="shared" si="19"/>
        <v>6</v>
      </c>
      <c r="AA624" t="str">
        <v>WB</v>
      </c>
      <c r="AG624">
        <v>8122</v>
      </c>
      <c r="AH624">
        <v>11</v>
      </c>
      <c r="AJ624">
        <v>8122</v>
      </c>
      <c r="AT624">
        <v>6</v>
      </c>
    </row>
    <row r="625" spans="2:46" ht="15" customHeight="1">
      <c r="B625" s="48">
        <v>2395</v>
      </c>
      <c r="C625" s="49">
        <v>45446</v>
      </c>
      <c r="D625" s="50">
        <v>0.49787037037037035</v>
      </c>
      <c r="E625" s="48" t="s">
        <v>8691</v>
      </c>
      <c r="F625" s="48" t="s">
        <v>243</v>
      </c>
      <c r="G625" s="48" t="s">
        <v>304</v>
      </c>
      <c r="H625" s="48" t="s">
        <v>304</v>
      </c>
      <c r="I625" s="48" t="s">
        <v>719</v>
      </c>
      <c r="J625" s="48" t="s">
        <v>719</v>
      </c>
      <c r="K625" s="48" t="s">
        <v>719</v>
      </c>
      <c r="L625" s="48" t="s">
        <v>51</v>
      </c>
      <c r="M625" s="48"/>
      <c r="N625" s="48"/>
      <c r="O625" s="48"/>
      <c r="P625" s="48"/>
      <c r="Q625" s="48"/>
      <c r="R625" s="48"/>
      <c r="S625" s="48"/>
      <c r="T625" s="48"/>
      <c r="U625" s="48"/>
      <c r="V625" s="48"/>
      <c r="W625" s="51" t="s">
        <v>644</v>
      </c>
      <c r="X625" t="str">
        <f t="shared" si="18"/>
        <v>CB;HD;HD;BE;BE;BE;BB</v>
      </c>
      <c r="Y625" cm="1">
        <f t="array" ref="Y625">SUM(_xlfn.XLOOKUP(_xlfn.TOROW(F625:V625,1),$AN$34:$AN$43,$AL$34:$AL$43,,0,1))</f>
        <v>47</v>
      </c>
      <c r="Z625">
        <f t="shared" si="19"/>
        <v>7</v>
      </c>
      <c r="AA625" t="str">
        <v>WB</v>
      </c>
      <c r="AG625">
        <v>8133</v>
      </c>
      <c r="AH625">
        <v>11</v>
      </c>
      <c r="AJ625">
        <v>8133</v>
      </c>
      <c r="AT625">
        <v>7</v>
      </c>
    </row>
    <row r="626" spans="2:46" ht="15" customHeight="1">
      <c r="B626" s="48">
        <v>2396</v>
      </c>
      <c r="C626" s="49">
        <v>45446</v>
      </c>
      <c r="D626" s="50">
        <v>0.49807870370370372</v>
      </c>
      <c r="E626" s="48" t="s">
        <v>8692</v>
      </c>
      <c r="F626" s="48" t="s">
        <v>304</v>
      </c>
      <c r="G626" s="48" t="s">
        <v>280</v>
      </c>
      <c r="H626" s="48" t="s">
        <v>280</v>
      </c>
      <c r="I626" s="48" t="s">
        <v>189</v>
      </c>
      <c r="J626" s="48" t="s">
        <v>189</v>
      </c>
      <c r="K626" s="48" t="s">
        <v>719</v>
      </c>
      <c r="L626" s="48"/>
      <c r="M626" s="48"/>
      <c r="N626" s="48"/>
      <c r="O626" s="48"/>
      <c r="P626" s="48"/>
      <c r="Q626" s="48"/>
      <c r="R626" s="48"/>
      <c r="S626" s="48"/>
      <c r="T626" s="48"/>
      <c r="U626" s="48"/>
      <c r="V626" s="48"/>
      <c r="W626" s="51" t="s">
        <v>645</v>
      </c>
      <c r="X626" t="str">
        <f t="shared" si="18"/>
        <v>HD;WB;WB;JB;JB;BE</v>
      </c>
      <c r="Y626" cm="1">
        <f t="array" ref="Y626">SUM(_xlfn.XLOOKUP(_xlfn.TOROW(F626:V626,1),$AN$34:$AN$43,$AL$34:$AL$43,,0,1))</f>
        <v>36</v>
      </c>
      <c r="Z626">
        <f t="shared" si="19"/>
        <v>6</v>
      </c>
      <c r="AA626" t="str">
        <v>SS</v>
      </c>
      <c r="AG626">
        <v>8143</v>
      </c>
      <c r="AH626">
        <v>11</v>
      </c>
      <c r="AJ626">
        <v>8143</v>
      </c>
      <c r="AT626">
        <v>6</v>
      </c>
    </row>
    <row r="627" spans="2:46" ht="15" customHeight="1">
      <c r="B627" s="48">
        <v>2397</v>
      </c>
      <c r="C627" s="49">
        <v>45446</v>
      </c>
      <c r="D627" s="50">
        <v>0.49872685185185184</v>
      </c>
      <c r="E627" s="48" t="s">
        <v>8693</v>
      </c>
      <c r="F627" s="48" t="s">
        <v>304</v>
      </c>
      <c r="G627" s="48" t="s">
        <v>319</v>
      </c>
      <c r="H627" s="48" t="s">
        <v>280</v>
      </c>
      <c r="I627" s="48" t="s">
        <v>189</v>
      </c>
      <c r="J627" s="48" t="s">
        <v>189</v>
      </c>
      <c r="K627" s="48" t="s">
        <v>189</v>
      </c>
      <c r="L627" s="48" t="s">
        <v>189</v>
      </c>
      <c r="M627" s="48" t="s">
        <v>51</v>
      </c>
      <c r="N627" s="48" t="s">
        <v>189</v>
      </c>
      <c r="O627" s="48" t="s">
        <v>280</v>
      </c>
      <c r="P627" s="48" t="s">
        <v>280</v>
      </c>
      <c r="Q627" s="48"/>
      <c r="R627" s="48"/>
      <c r="S627" s="48"/>
      <c r="T627" s="48"/>
      <c r="U627" s="48"/>
      <c r="V627" s="48"/>
      <c r="W627" s="51" t="s">
        <v>646</v>
      </c>
      <c r="X627" t="str">
        <f t="shared" si="18"/>
        <v>HD;FR;WB;JB;JB;JB;JB;BB;JB;WB;WB</v>
      </c>
      <c r="Y627" cm="1">
        <f t="array" ref="Y627">SUM(_xlfn.XLOOKUP(_xlfn.TOROW(F627:V627,1),$AN$34:$AN$43,$AL$34:$AL$43,,0,1))</f>
        <v>58</v>
      </c>
      <c r="Z627">
        <f t="shared" si="19"/>
        <v>11</v>
      </c>
      <c r="AA627" t="str">
        <v>BB</v>
      </c>
      <c r="AG627">
        <v>8160</v>
      </c>
      <c r="AH627">
        <v>11</v>
      </c>
      <c r="AJ627">
        <v>8160</v>
      </c>
      <c r="AT627">
        <v>11</v>
      </c>
    </row>
    <row r="628" spans="2:46" ht="15" customHeight="1">
      <c r="B628" s="48">
        <v>2398</v>
      </c>
      <c r="C628" s="49">
        <v>45446</v>
      </c>
      <c r="D628" s="50">
        <v>0.50027777777777782</v>
      </c>
      <c r="E628" s="48" t="s">
        <v>8694</v>
      </c>
      <c r="F628" s="48" t="s">
        <v>280</v>
      </c>
      <c r="G628" s="48" t="s">
        <v>280</v>
      </c>
      <c r="H628" s="48" t="s">
        <v>194</v>
      </c>
      <c r="I628" s="48" t="s">
        <v>189</v>
      </c>
      <c r="J628" s="48" t="s">
        <v>189</v>
      </c>
      <c r="K628" s="48" t="s">
        <v>133</v>
      </c>
      <c r="L628" s="48" t="s">
        <v>133</v>
      </c>
      <c r="M628" s="48" t="s">
        <v>133</v>
      </c>
      <c r="N628" s="48"/>
      <c r="O628" s="48"/>
      <c r="P628" s="48"/>
      <c r="Q628" s="48"/>
      <c r="R628" s="48"/>
      <c r="S628" s="48"/>
      <c r="T628" s="48"/>
      <c r="U628" s="48"/>
      <c r="V628" s="48"/>
      <c r="W628" s="51" t="s">
        <v>647</v>
      </c>
      <c r="X628" t="str">
        <f t="shared" si="18"/>
        <v>WB;WB;DH;JB;JB;SO;SO;SO</v>
      </c>
      <c r="Y628" cm="1">
        <f t="array" ref="Y628">SUM(_xlfn.XLOOKUP(_xlfn.TOROW(F628:V628,1),$AN$34:$AN$43,$AL$34:$AL$43,,0,1))</f>
        <v>39</v>
      </c>
      <c r="Z628">
        <f t="shared" si="19"/>
        <v>8</v>
      </c>
      <c r="AA628" t="str">
        <v>BE</v>
      </c>
      <c r="AG628">
        <v>8174</v>
      </c>
      <c r="AH628">
        <v>11</v>
      </c>
      <c r="AJ628">
        <v>8174</v>
      </c>
      <c r="AT628">
        <v>8</v>
      </c>
    </row>
    <row r="629" spans="2:46" ht="15" customHeight="1">
      <c r="B629" s="48">
        <v>2399</v>
      </c>
      <c r="C629" s="49">
        <v>45446</v>
      </c>
      <c r="D629" s="50">
        <v>0.50081018518518516</v>
      </c>
      <c r="E629" s="48" t="s">
        <v>8367</v>
      </c>
      <c r="F629" s="48" t="s">
        <v>51</v>
      </c>
      <c r="G629" s="48" t="s">
        <v>51</v>
      </c>
      <c r="H629" s="48" t="s">
        <v>51</v>
      </c>
      <c r="I629" s="48" t="s">
        <v>51</v>
      </c>
      <c r="J629" s="48" t="s">
        <v>51</v>
      </c>
      <c r="K629" s="48"/>
      <c r="L629" s="48"/>
      <c r="M629" s="48"/>
      <c r="N629" s="48"/>
      <c r="O629" s="48"/>
      <c r="P629" s="48"/>
      <c r="Q629" s="48"/>
      <c r="R629" s="48"/>
      <c r="S629" s="48"/>
      <c r="T629" s="48"/>
      <c r="U629" s="48"/>
      <c r="V629" s="48"/>
      <c r="W629" s="51" t="s">
        <v>648</v>
      </c>
      <c r="X629" t="str">
        <f t="shared" si="18"/>
        <v>BB;BB;BB;BB;BB</v>
      </c>
      <c r="Y629" cm="1">
        <f t="array" ref="Y629">SUM(_xlfn.XLOOKUP(_xlfn.TOROW(F629:V629,1),$AN$34:$AN$43,$AL$34:$AL$43,,0,1))</f>
        <v>50</v>
      </c>
      <c r="Z629">
        <f t="shared" si="19"/>
        <v>5</v>
      </c>
      <c r="AA629" t="str">
        <v>SS</v>
      </c>
      <c r="AG629">
        <v>8177</v>
      </c>
      <c r="AH629">
        <v>11</v>
      </c>
      <c r="AJ629">
        <v>8177</v>
      </c>
      <c r="AT629">
        <v>5</v>
      </c>
    </row>
    <row r="630" spans="2:46" ht="15" customHeight="1">
      <c r="B630" s="48">
        <v>2400</v>
      </c>
      <c r="C630" s="49">
        <v>45446</v>
      </c>
      <c r="D630" s="50">
        <v>0.50151620370370376</v>
      </c>
      <c r="E630" s="48" t="s">
        <v>8695</v>
      </c>
      <c r="F630" s="48" t="s">
        <v>133</v>
      </c>
      <c r="G630" s="48" t="s">
        <v>194</v>
      </c>
      <c r="H630" s="48" t="s">
        <v>194</v>
      </c>
      <c r="I630" s="48" t="s">
        <v>194</v>
      </c>
      <c r="J630" s="48" t="s">
        <v>194</v>
      </c>
      <c r="K630" s="48" t="s">
        <v>719</v>
      </c>
      <c r="L630" s="48" t="s">
        <v>243</v>
      </c>
      <c r="M630" s="48" t="s">
        <v>243</v>
      </c>
      <c r="N630" s="48" t="s">
        <v>243</v>
      </c>
      <c r="O630" s="48" t="s">
        <v>243</v>
      </c>
      <c r="P630" s="48" t="s">
        <v>189</v>
      </c>
      <c r="Q630" s="48" t="s">
        <v>189</v>
      </c>
      <c r="R630" s="48"/>
      <c r="S630" s="48"/>
      <c r="T630" s="48"/>
      <c r="U630" s="48"/>
      <c r="V630" s="48"/>
      <c r="W630" s="51" t="s">
        <v>649</v>
      </c>
      <c r="X630" t="str">
        <f t="shared" si="18"/>
        <v>SO;DH;DH;DH;DH;BE;CB;CB;CB;CB;JB;JB</v>
      </c>
      <c r="Y630" cm="1">
        <f t="array" ref="Y630">SUM(_xlfn.XLOOKUP(_xlfn.TOROW(F630:V630,1),$AN$34:$AN$43,$AL$34:$AL$43,,0,1))</f>
        <v>77</v>
      </c>
      <c r="Z630">
        <f t="shared" si="19"/>
        <v>12</v>
      </c>
      <c r="AA630" t="str">
        <v>BE</v>
      </c>
      <c r="AG630">
        <v>8189</v>
      </c>
      <c r="AH630">
        <v>11</v>
      </c>
      <c r="AJ630">
        <v>8189</v>
      </c>
      <c r="AT630">
        <v>12</v>
      </c>
    </row>
    <row r="631" spans="2:46" ht="15" customHeight="1">
      <c r="B631" s="48">
        <v>2401</v>
      </c>
      <c r="C631" s="49">
        <v>45446</v>
      </c>
      <c r="D631" s="50">
        <v>0.50225694444444446</v>
      </c>
      <c r="E631" s="48" t="s">
        <v>8696</v>
      </c>
      <c r="F631" s="48" t="s">
        <v>280</v>
      </c>
      <c r="G631" s="48" t="s">
        <v>304</v>
      </c>
      <c r="H631" s="48" t="s">
        <v>319</v>
      </c>
      <c r="I631" s="48"/>
      <c r="J631" s="48"/>
      <c r="K631" s="48"/>
      <c r="L631" s="48"/>
      <c r="M631" s="48"/>
      <c r="N631" s="48"/>
      <c r="O631" s="48"/>
      <c r="P631" s="48"/>
      <c r="Q631" s="48"/>
      <c r="R631" s="48"/>
      <c r="S631" s="48"/>
      <c r="T631" s="48"/>
      <c r="U631" s="48"/>
      <c r="V631" s="48"/>
      <c r="W631" s="51" t="s">
        <v>650</v>
      </c>
      <c r="X631" t="str">
        <f t="shared" si="18"/>
        <v>WB;HD;FR</v>
      </c>
      <c r="Y631" cm="1">
        <f t="array" ref="Y631">SUM(_xlfn.XLOOKUP(_xlfn.TOROW(F631:V631,1),$AN$34:$AN$43,$AL$34:$AL$43,,0,1))</f>
        <v>21</v>
      </c>
      <c r="Z631">
        <f t="shared" si="19"/>
        <v>3</v>
      </c>
      <c r="AA631" t="str">
        <v>DH</v>
      </c>
      <c r="AG631">
        <v>8195</v>
      </c>
      <c r="AH631">
        <v>11</v>
      </c>
      <c r="AJ631">
        <v>8195</v>
      </c>
      <c r="AT631">
        <v>3</v>
      </c>
    </row>
    <row r="632" spans="2:46" ht="15" customHeight="1">
      <c r="B632" s="48">
        <v>2402</v>
      </c>
      <c r="C632" s="49">
        <v>45446</v>
      </c>
      <c r="D632" s="50">
        <v>0.50805555555555559</v>
      </c>
      <c r="E632" s="48" t="s">
        <v>189</v>
      </c>
      <c r="F632" s="48" t="s">
        <v>189</v>
      </c>
      <c r="G632" s="48"/>
      <c r="H632" s="48"/>
      <c r="I632" s="48"/>
      <c r="J632" s="48"/>
      <c r="K632" s="48"/>
      <c r="L632" s="48"/>
      <c r="M632" s="48"/>
      <c r="N632" s="48"/>
      <c r="O632" s="48"/>
      <c r="P632" s="48"/>
      <c r="Q632" s="48"/>
      <c r="R632" s="48"/>
      <c r="S632" s="48"/>
      <c r="T632" s="48"/>
      <c r="U632" s="48"/>
      <c r="V632" s="48"/>
      <c r="W632" s="51" t="s">
        <v>651</v>
      </c>
      <c r="X632" t="str">
        <f t="shared" si="18"/>
        <v>JB</v>
      </c>
      <c r="Y632" cm="1">
        <f t="array" ref="Y632">SUM(_xlfn.XLOOKUP(_xlfn.TOROW(F632:V632,1),$AN$34:$AN$43,$AL$34:$AL$43,,0,1))</f>
        <v>1</v>
      </c>
      <c r="Z632">
        <f t="shared" si="19"/>
        <v>1</v>
      </c>
      <c r="AA632" t="str">
        <v>SS</v>
      </c>
      <c r="AG632">
        <v>8226</v>
      </c>
      <c r="AH632">
        <v>11</v>
      </c>
      <c r="AJ632">
        <v>8226</v>
      </c>
      <c r="AT632">
        <v>1</v>
      </c>
    </row>
    <row r="633" spans="2:46" ht="15" customHeight="1">
      <c r="B633" s="48">
        <v>2403</v>
      </c>
      <c r="C633" s="49">
        <v>45446</v>
      </c>
      <c r="D633" s="50">
        <v>0.51173611111111106</v>
      </c>
      <c r="E633" s="48" t="s">
        <v>8697</v>
      </c>
      <c r="F633" s="48" t="s">
        <v>133</v>
      </c>
      <c r="G633" s="48" t="s">
        <v>133</v>
      </c>
      <c r="H633" s="48" t="s">
        <v>280</v>
      </c>
      <c r="I633" s="48" t="s">
        <v>280</v>
      </c>
      <c r="J633" s="48" t="s">
        <v>719</v>
      </c>
      <c r="K633" s="48"/>
      <c r="L633" s="48"/>
      <c r="M633" s="48"/>
      <c r="N633" s="48"/>
      <c r="O633" s="48"/>
      <c r="P633" s="48"/>
      <c r="Q633" s="48"/>
      <c r="R633" s="48"/>
      <c r="S633" s="48"/>
      <c r="T633" s="48"/>
      <c r="U633" s="48"/>
      <c r="V633" s="48"/>
      <c r="W633" s="51" t="s">
        <v>652</v>
      </c>
      <c r="X633" t="str">
        <f t="shared" si="18"/>
        <v>SO;SO;WB;WB;BE</v>
      </c>
      <c r="Y633" cm="1">
        <f t="array" ref="Y633">SUM(_xlfn.XLOOKUP(_xlfn.TOROW(F633:V633,1),$AN$34:$AN$43,$AL$34:$AL$43,,0,1))</f>
        <v>31</v>
      </c>
      <c r="Z633">
        <f t="shared" si="19"/>
        <v>5</v>
      </c>
      <c r="AA633" t="str">
        <v>SS</v>
      </c>
      <c r="AG633">
        <v>8289</v>
      </c>
      <c r="AH633">
        <v>11</v>
      </c>
      <c r="AJ633">
        <v>8289</v>
      </c>
      <c r="AT633">
        <v>5</v>
      </c>
    </row>
    <row r="634" spans="2:46" ht="15" customHeight="1">
      <c r="B634" s="48">
        <v>2404</v>
      </c>
      <c r="C634" s="49">
        <v>45446</v>
      </c>
      <c r="D634" s="50">
        <v>0.51548611111111109</v>
      </c>
      <c r="E634" s="48" t="s">
        <v>8698</v>
      </c>
      <c r="F634" s="48" t="s">
        <v>194</v>
      </c>
      <c r="G634" s="48" t="s">
        <v>194</v>
      </c>
      <c r="H634" s="48" t="s">
        <v>719</v>
      </c>
      <c r="I634" s="48" t="s">
        <v>719</v>
      </c>
      <c r="J634" s="48" t="s">
        <v>51</v>
      </c>
      <c r="K634" s="48" t="s">
        <v>194</v>
      </c>
      <c r="L634" s="48" t="s">
        <v>194</v>
      </c>
      <c r="M634" s="48" t="s">
        <v>194</v>
      </c>
      <c r="N634" s="48" t="s">
        <v>194</v>
      </c>
      <c r="O634" s="48"/>
      <c r="P634" s="48"/>
      <c r="Q634" s="48"/>
      <c r="R634" s="48"/>
      <c r="S634" s="48"/>
      <c r="T634" s="48"/>
      <c r="U634" s="48"/>
      <c r="V634" s="48"/>
      <c r="W634" s="51" t="s">
        <v>653</v>
      </c>
      <c r="X634" t="str">
        <f t="shared" si="18"/>
        <v>DH;DH;BE;BE;BB;DH;DH;DH;DH</v>
      </c>
      <c r="Y634" cm="1">
        <f t="array" ref="Y634">SUM(_xlfn.XLOOKUP(_xlfn.TOROW(F634:V634,1),$AN$34:$AN$43,$AL$34:$AL$43,,0,1))</f>
        <v>74</v>
      </c>
      <c r="Z634">
        <f t="shared" si="19"/>
        <v>9</v>
      </c>
      <c r="AA634" t="str">
        <v>SO</v>
      </c>
      <c r="AG634">
        <v>8309</v>
      </c>
      <c r="AH634">
        <v>11</v>
      </c>
      <c r="AJ634">
        <v>8309</v>
      </c>
      <c r="AT634">
        <v>9</v>
      </c>
    </row>
    <row r="635" spans="2:46" ht="15" customHeight="1">
      <c r="B635" s="48">
        <v>2405</v>
      </c>
      <c r="C635" s="49">
        <v>45446</v>
      </c>
      <c r="D635" s="50">
        <v>0.51603009259259258</v>
      </c>
      <c r="E635" s="48" t="s">
        <v>8699</v>
      </c>
      <c r="F635" s="48" t="s">
        <v>280</v>
      </c>
      <c r="G635" s="48" t="s">
        <v>719</v>
      </c>
      <c r="H635" s="48" t="s">
        <v>719</v>
      </c>
      <c r="I635" s="48" t="s">
        <v>243</v>
      </c>
      <c r="J635" s="48" t="s">
        <v>304</v>
      </c>
      <c r="K635" s="48"/>
      <c r="L635" s="48"/>
      <c r="M635" s="48"/>
      <c r="N635" s="48"/>
      <c r="O635" s="48"/>
      <c r="P635" s="48"/>
      <c r="Q635" s="48"/>
      <c r="R635" s="48"/>
      <c r="S635" s="48"/>
      <c r="T635" s="48"/>
      <c r="U635" s="48"/>
      <c r="V635" s="48"/>
      <c r="W635" s="51" t="s">
        <v>654</v>
      </c>
      <c r="X635" t="str">
        <f t="shared" si="18"/>
        <v>WB;BE;BE;CB;HD</v>
      </c>
      <c r="Y635" cm="1">
        <f t="array" ref="Y635">SUM(_xlfn.XLOOKUP(_xlfn.TOROW(F635:V635,1),$AN$34:$AN$43,$AL$34:$AL$43,,0,1))</f>
        <v>36</v>
      </c>
      <c r="Z635">
        <f t="shared" si="19"/>
        <v>5</v>
      </c>
      <c r="AA635" t="str">
        <v>SO</v>
      </c>
      <c r="AG635">
        <v>8312</v>
      </c>
      <c r="AH635">
        <v>11</v>
      </c>
      <c r="AJ635">
        <v>8312</v>
      </c>
      <c r="AT635">
        <v>5</v>
      </c>
    </row>
    <row r="636" spans="2:46" ht="15" customHeight="1">
      <c r="B636" s="48">
        <v>2406</v>
      </c>
      <c r="C636" s="49">
        <v>45446</v>
      </c>
      <c r="D636" s="50">
        <v>0.51701388888888888</v>
      </c>
      <c r="E636" s="48" t="s">
        <v>8700</v>
      </c>
      <c r="F636" s="48" t="s">
        <v>194</v>
      </c>
      <c r="G636" s="48" t="s">
        <v>189</v>
      </c>
      <c r="H636" s="48" t="s">
        <v>189</v>
      </c>
      <c r="I636" s="48" t="s">
        <v>189</v>
      </c>
      <c r="J636" s="48" t="s">
        <v>189</v>
      </c>
      <c r="K636" s="48" t="s">
        <v>319</v>
      </c>
      <c r="L636" s="48" t="s">
        <v>304</v>
      </c>
      <c r="M636" s="48" t="s">
        <v>304</v>
      </c>
      <c r="N636" s="48"/>
      <c r="O636" s="48"/>
      <c r="P636" s="48"/>
      <c r="Q636" s="48"/>
      <c r="R636" s="48"/>
      <c r="S636" s="48"/>
      <c r="T636" s="48"/>
      <c r="U636" s="48"/>
      <c r="V636" s="48"/>
      <c r="W636" s="51" t="s">
        <v>655</v>
      </c>
      <c r="X636" t="str">
        <f t="shared" si="18"/>
        <v>DH;JB;JB;JB;JB;FR;HD;HD</v>
      </c>
      <c r="Y636" cm="1">
        <f t="array" ref="Y636">SUM(_xlfn.XLOOKUP(_xlfn.TOROW(F636:V636,1),$AN$34:$AN$43,$AL$34:$AL$43,,0,1))</f>
        <v>30</v>
      </c>
      <c r="Z636">
        <f t="shared" si="19"/>
        <v>8</v>
      </c>
      <c r="AA636" t="str">
        <v>WB</v>
      </c>
      <c r="AG636">
        <v>8396</v>
      </c>
      <c r="AH636">
        <v>11</v>
      </c>
      <c r="AJ636">
        <v>8396</v>
      </c>
      <c r="AT636">
        <v>8</v>
      </c>
    </row>
    <row r="637" spans="2:46" ht="15" customHeight="1">
      <c r="B637" s="48">
        <v>2407</v>
      </c>
      <c r="C637" s="49">
        <v>45446</v>
      </c>
      <c r="D637" s="50">
        <v>0.51756944444444442</v>
      </c>
      <c r="E637" s="48" t="s">
        <v>8701</v>
      </c>
      <c r="F637" s="48" t="s">
        <v>189</v>
      </c>
      <c r="G637" s="48" t="s">
        <v>803</v>
      </c>
      <c r="H637" s="48"/>
      <c r="I637" s="48"/>
      <c r="J637" s="48"/>
      <c r="K637" s="48"/>
      <c r="L637" s="48"/>
      <c r="M637" s="48"/>
      <c r="N637" s="48"/>
      <c r="O637" s="48"/>
      <c r="P637" s="48"/>
      <c r="Q637" s="48"/>
      <c r="R637" s="48"/>
      <c r="S637" s="48"/>
      <c r="T637" s="48"/>
      <c r="U637" s="48"/>
      <c r="V637" s="48"/>
      <c r="W637" s="51" t="s">
        <v>656</v>
      </c>
      <c r="X637" t="str">
        <f t="shared" si="18"/>
        <v>JB;SS</v>
      </c>
      <c r="Y637" cm="1">
        <f t="array" ref="Y637">SUM(_xlfn.XLOOKUP(_xlfn.TOROW(F637:V637,1),$AN$34:$AN$43,$AL$34:$AL$43,,0,1))</f>
        <v>4</v>
      </c>
      <c r="Z637">
        <f t="shared" si="19"/>
        <v>2</v>
      </c>
      <c r="AA637" t="str">
        <v>SS</v>
      </c>
      <c r="AG637">
        <v>8399</v>
      </c>
      <c r="AH637">
        <v>11</v>
      </c>
      <c r="AJ637">
        <v>8399</v>
      </c>
      <c r="AT637">
        <v>2</v>
      </c>
    </row>
    <row r="638" spans="2:46" ht="15" customHeight="1">
      <c r="B638" s="48">
        <v>2408</v>
      </c>
      <c r="C638" s="49">
        <v>45446</v>
      </c>
      <c r="D638" s="50">
        <v>0.51887731481481481</v>
      </c>
      <c r="E638" s="48" t="s">
        <v>8702</v>
      </c>
      <c r="F638" s="48" t="s">
        <v>304</v>
      </c>
      <c r="G638" s="48" t="s">
        <v>194</v>
      </c>
      <c r="H638" s="48" t="s">
        <v>194</v>
      </c>
      <c r="I638" s="48" t="s">
        <v>719</v>
      </c>
      <c r="J638" s="48" t="s">
        <v>719</v>
      </c>
      <c r="K638" s="48" t="s">
        <v>719</v>
      </c>
      <c r="L638" s="48"/>
      <c r="M638" s="48"/>
      <c r="N638" s="48"/>
      <c r="O638" s="48"/>
      <c r="P638" s="48"/>
      <c r="Q638" s="48"/>
      <c r="R638" s="48"/>
      <c r="S638" s="48"/>
      <c r="T638" s="48"/>
      <c r="U638" s="48"/>
      <c r="V638" s="48"/>
      <c r="W638" s="51" t="s">
        <v>657</v>
      </c>
      <c r="X638" t="str">
        <f t="shared" si="18"/>
        <v>HD;DH;DH;BE;BE;BE</v>
      </c>
      <c r="Y638" cm="1">
        <f t="array" ref="Y638">SUM(_xlfn.XLOOKUP(_xlfn.TOROW(F638:V638,1),$AN$34:$AN$43,$AL$34:$AL$43,,0,1))</f>
        <v>40</v>
      </c>
      <c r="Z638">
        <f t="shared" si="19"/>
        <v>6</v>
      </c>
      <c r="AA638" t="str">
        <v>SO</v>
      </c>
      <c r="AG638">
        <v>8429</v>
      </c>
      <c r="AH638">
        <v>11</v>
      </c>
      <c r="AJ638">
        <v>8429</v>
      </c>
      <c r="AT638">
        <v>6</v>
      </c>
    </row>
    <row r="639" spans="2:46" ht="15" customHeight="1">
      <c r="B639" s="48">
        <v>2409</v>
      </c>
      <c r="C639" s="49">
        <v>45446</v>
      </c>
      <c r="D639" s="50">
        <v>0.52005787037037032</v>
      </c>
      <c r="E639" s="48" t="s">
        <v>8703</v>
      </c>
      <c r="F639" s="48" t="s">
        <v>319</v>
      </c>
      <c r="G639" s="48" t="s">
        <v>319</v>
      </c>
      <c r="H639" s="48" t="s">
        <v>719</v>
      </c>
      <c r="I639" s="48" t="s">
        <v>719</v>
      </c>
      <c r="J639" s="48" t="s">
        <v>133</v>
      </c>
      <c r="K639" s="48" t="s">
        <v>194</v>
      </c>
      <c r="L639" s="48" t="s">
        <v>194</v>
      </c>
      <c r="M639" s="48" t="s">
        <v>51</v>
      </c>
      <c r="N639" s="48" t="s">
        <v>304</v>
      </c>
      <c r="O639" s="48" t="s">
        <v>304</v>
      </c>
      <c r="P639" s="48"/>
      <c r="Q639" s="48"/>
      <c r="R639" s="48"/>
      <c r="S639" s="48"/>
      <c r="T639" s="48"/>
      <c r="U639" s="48"/>
      <c r="V639" s="48"/>
      <c r="W639" s="51" t="s">
        <v>658</v>
      </c>
      <c r="X639" t="str">
        <f t="shared" si="18"/>
        <v>FR;FR;BE;BE;SO;DH;DH;BB;HD;HD</v>
      </c>
      <c r="Y639" cm="1">
        <f t="array" ref="Y639">SUM(_xlfn.XLOOKUP(_xlfn.TOROW(F639:V639,1),$AN$34:$AN$43,$AL$34:$AL$43,,0,1))</f>
        <v>60</v>
      </c>
      <c r="Z639">
        <f t="shared" si="19"/>
        <v>10</v>
      </c>
      <c r="AA639" t="str">
        <v>SO</v>
      </c>
      <c r="AG639">
        <v>8436</v>
      </c>
      <c r="AH639">
        <v>11</v>
      </c>
      <c r="AJ639">
        <v>8436</v>
      </c>
      <c r="AT639">
        <v>10</v>
      </c>
    </row>
    <row r="640" spans="2:46" ht="15" customHeight="1">
      <c r="B640" s="48">
        <v>2410</v>
      </c>
      <c r="C640" s="49">
        <v>45446</v>
      </c>
      <c r="D640" s="50">
        <v>0.52130787037037041</v>
      </c>
      <c r="E640" s="48" t="s">
        <v>8704</v>
      </c>
      <c r="F640" s="48" t="s">
        <v>133</v>
      </c>
      <c r="G640" s="48" t="s">
        <v>189</v>
      </c>
      <c r="H640" s="48" t="s">
        <v>51</v>
      </c>
      <c r="I640" s="48" t="s">
        <v>133</v>
      </c>
      <c r="J640" s="48" t="s">
        <v>194</v>
      </c>
      <c r="K640" s="48" t="s">
        <v>194</v>
      </c>
      <c r="L640" s="48" t="s">
        <v>194</v>
      </c>
      <c r="M640" s="48" t="s">
        <v>194</v>
      </c>
      <c r="N640" s="48" t="s">
        <v>243</v>
      </c>
      <c r="O640" s="48" t="s">
        <v>243</v>
      </c>
      <c r="P640" s="48" t="s">
        <v>243</v>
      </c>
      <c r="Q640" s="48" t="s">
        <v>243</v>
      </c>
      <c r="R640" s="48" t="s">
        <v>133</v>
      </c>
      <c r="S640" s="48"/>
      <c r="T640" s="48"/>
      <c r="U640" s="48"/>
      <c r="V640" s="48"/>
      <c r="W640" s="51" t="s">
        <v>659</v>
      </c>
      <c r="X640" t="str">
        <f t="shared" si="18"/>
        <v>SO;JB;BB;SO;DH;DH;DH;DH;CB;CB;CB;CB;SO</v>
      </c>
      <c r="Y640" cm="1">
        <f t="array" ref="Y640">SUM(_xlfn.XLOOKUP(_xlfn.TOROW(F640:V640,1),$AN$34:$AN$43,$AL$34:$AL$43,,0,1))</f>
        <v>85</v>
      </c>
      <c r="Z640">
        <f t="shared" si="19"/>
        <v>13</v>
      </c>
      <c r="AA640" t="str">
        <v>FR</v>
      </c>
      <c r="AG640">
        <v>8484</v>
      </c>
      <c r="AH640">
        <v>11</v>
      </c>
      <c r="AJ640">
        <v>8484</v>
      </c>
      <c r="AT640">
        <v>13</v>
      </c>
    </row>
    <row r="641" spans="2:46" ht="15" customHeight="1">
      <c r="B641" s="48">
        <v>2411</v>
      </c>
      <c r="C641" s="49">
        <v>45446</v>
      </c>
      <c r="D641" s="50">
        <v>0.52949074074074076</v>
      </c>
      <c r="E641" s="48" t="s">
        <v>8705</v>
      </c>
      <c r="F641" s="48" t="s">
        <v>803</v>
      </c>
      <c r="G641" s="48" t="s">
        <v>803</v>
      </c>
      <c r="H641" s="48" t="s">
        <v>319</v>
      </c>
      <c r="I641" s="48" t="s">
        <v>304</v>
      </c>
      <c r="J641" s="48" t="s">
        <v>51</v>
      </c>
      <c r="K641" s="48"/>
      <c r="L641" s="48"/>
      <c r="M641" s="48"/>
      <c r="N641" s="48"/>
      <c r="O641" s="48"/>
      <c r="P641" s="48"/>
      <c r="Q641" s="48"/>
      <c r="R641" s="48"/>
      <c r="S641" s="48"/>
      <c r="T641" s="48"/>
      <c r="U641" s="48"/>
      <c r="V641" s="48"/>
      <c r="W641" s="51" t="s">
        <v>660</v>
      </c>
      <c r="X641" t="str">
        <f t="shared" si="18"/>
        <v>SS;SS;FR;HD;BB</v>
      </c>
      <c r="Y641" cm="1">
        <f t="array" ref="Y641">SUM(_xlfn.XLOOKUP(_xlfn.TOROW(F641:V641,1),$AN$34:$AN$43,$AL$34:$AL$43,,0,1))</f>
        <v>26</v>
      </c>
      <c r="Z641">
        <f t="shared" si="19"/>
        <v>5</v>
      </c>
      <c r="AA641" t="str">
        <v>FR</v>
      </c>
      <c r="AG641">
        <v>8501</v>
      </c>
      <c r="AH641">
        <v>11</v>
      </c>
      <c r="AJ641">
        <v>8501</v>
      </c>
      <c r="AT641">
        <v>5</v>
      </c>
    </row>
    <row r="642" spans="2:46" ht="15" customHeight="1">
      <c r="B642" s="48">
        <v>2412</v>
      </c>
      <c r="C642" s="49">
        <v>45446</v>
      </c>
      <c r="D642" s="50">
        <v>0.52964120370370371</v>
      </c>
      <c r="E642" s="48" t="s">
        <v>243</v>
      </c>
      <c r="F642" s="48" t="s">
        <v>243</v>
      </c>
      <c r="G642" s="48"/>
      <c r="H642" s="48"/>
      <c r="I642" s="48"/>
      <c r="J642" s="48"/>
      <c r="K642" s="48"/>
      <c r="L642" s="48"/>
      <c r="M642" s="48"/>
      <c r="N642" s="48"/>
      <c r="O642" s="48"/>
      <c r="P642" s="48"/>
      <c r="Q642" s="48"/>
      <c r="R642" s="48"/>
      <c r="S642" s="48"/>
      <c r="T642" s="48"/>
      <c r="U642" s="48"/>
      <c r="V642" s="48"/>
      <c r="W642" s="51" t="s">
        <v>244</v>
      </c>
      <c r="X642" t="str">
        <f t="shared" si="18"/>
        <v>CB</v>
      </c>
      <c r="Y642" cm="1">
        <f t="array" ref="Y642">SUM(_xlfn.XLOOKUP(_xlfn.TOROW(F642:V642,1),$AN$34:$AN$43,$AL$34:$AL$43,,0,1))</f>
        <v>8</v>
      </c>
      <c r="Z642">
        <f t="shared" si="19"/>
        <v>1</v>
      </c>
      <c r="AA642" t="str">
        <v>FR</v>
      </c>
      <c r="AG642">
        <v>8527</v>
      </c>
      <c r="AH642">
        <v>11</v>
      </c>
      <c r="AJ642">
        <v>8527</v>
      </c>
      <c r="AT642">
        <v>1</v>
      </c>
    </row>
    <row r="643" spans="2:46" ht="15" customHeight="1">
      <c r="B643" s="48">
        <v>2413</v>
      </c>
      <c r="C643" s="49">
        <v>45446</v>
      </c>
      <c r="D643" s="50">
        <v>0.53004629629629629</v>
      </c>
      <c r="E643" s="48" t="s">
        <v>8706</v>
      </c>
      <c r="F643" s="48" t="s">
        <v>280</v>
      </c>
      <c r="G643" s="48" t="s">
        <v>194</v>
      </c>
      <c r="H643" s="48" t="s">
        <v>189</v>
      </c>
      <c r="I643" s="48"/>
      <c r="J643" s="48"/>
      <c r="K643" s="48"/>
      <c r="L643" s="48"/>
      <c r="M643" s="48"/>
      <c r="N643" s="48"/>
      <c r="O643" s="48"/>
      <c r="P643" s="48"/>
      <c r="Q643" s="48"/>
      <c r="R643" s="48"/>
      <c r="S643" s="48"/>
      <c r="T643" s="48"/>
      <c r="U643" s="48"/>
      <c r="V643" s="48"/>
      <c r="W643" s="51" t="s">
        <v>661</v>
      </c>
      <c r="X643" t="str">
        <f t="shared" si="18"/>
        <v>WB;DH;JB</v>
      </c>
      <c r="Y643" cm="1">
        <f t="array" ref="Y643">SUM(_xlfn.XLOOKUP(_xlfn.TOROW(F643:V643,1),$AN$34:$AN$43,$AL$34:$AL$43,,0,1))</f>
        <v>21</v>
      </c>
      <c r="Z643">
        <f t="shared" si="19"/>
        <v>3</v>
      </c>
      <c r="AA643" t="str">
        <v>BB</v>
      </c>
      <c r="AG643">
        <v>8528</v>
      </c>
      <c r="AH643">
        <v>11</v>
      </c>
      <c r="AJ643">
        <v>8528</v>
      </c>
      <c r="AT643">
        <v>3</v>
      </c>
    </row>
    <row r="644" spans="2:46" ht="15" customHeight="1">
      <c r="B644" s="48">
        <v>2414</v>
      </c>
      <c r="C644" s="49">
        <v>45446</v>
      </c>
      <c r="D644" s="50">
        <v>0.53152777777777782</v>
      </c>
      <c r="E644" s="48" t="s">
        <v>8707</v>
      </c>
      <c r="F644" s="48" t="s">
        <v>243</v>
      </c>
      <c r="G644" s="48" t="s">
        <v>243</v>
      </c>
      <c r="H644" s="48" t="s">
        <v>719</v>
      </c>
      <c r="I644" s="48" t="s">
        <v>719</v>
      </c>
      <c r="J644" s="48" t="s">
        <v>719</v>
      </c>
      <c r="K644" s="48"/>
      <c r="L644" s="48"/>
      <c r="M644" s="48"/>
      <c r="N644" s="48"/>
      <c r="O644" s="48"/>
      <c r="P644" s="48"/>
      <c r="Q644" s="48"/>
      <c r="R644" s="48"/>
      <c r="S644" s="48"/>
      <c r="T644" s="48"/>
      <c r="U644" s="48"/>
      <c r="V644" s="48"/>
      <c r="W644" s="51" t="s">
        <v>662</v>
      </c>
      <c r="X644" t="str">
        <f t="shared" si="18"/>
        <v>CB;CB;BE;BE;BE</v>
      </c>
      <c r="Y644" cm="1">
        <f t="array" ref="Y644">SUM(_xlfn.XLOOKUP(_xlfn.TOROW(F644:V644,1),$AN$34:$AN$43,$AL$34:$AL$43,,0,1))</f>
        <v>31</v>
      </c>
      <c r="Z644">
        <f t="shared" si="19"/>
        <v>5</v>
      </c>
      <c r="AA644" t="str">
        <v>CB</v>
      </c>
      <c r="AG644">
        <v>8534</v>
      </c>
      <c r="AH644">
        <v>11</v>
      </c>
      <c r="AJ644">
        <v>8534</v>
      </c>
      <c r="AT644">
        <v>5</v>
      </c>
    </row>
    <row r="645" spans="2:46" ht="15" customHeight="1">
      <c r="B645" s="48">
        <v>2415</v>
      </c>
      <c r="C645" s="49">
        <v>45446</v>
      </c>
      <c r="D645" s="50">
        <v>0.53159722222222228</v>
      </c>
      <c r="E645" s="48" t="s">
        <v>8708</v>
      </c>
      <c r="F645" s="48" t="s">
        <v>803</v>
      </c>
      <c r="G645" s="48" t="s">
        <v>194</v>
      </c>
      <c r="H645" s="48" t="s">
        <v>194</v>
      </c>
      <c r="I645" s="48" t="s">
        <v>803</v>
      </c>
      <c r="J645" s="48" t="s">
        <v>280</v>
      </c>
      <c r="K645" s="48"/>
      <c r="L645" s="48"/>
      <c r="M645" s="48"/>
      <c r="N645" s="48"/>
      <c r="O645" s="48"/>
      <c r="P645" s="48"/>
      <c r="Q645" s="48"/>
      <c r="R645" s="48"/>
      <c r="S645" s="48"/>
      <c r="T645" s="48"/>
      <c r="U645" s="48"/>
      <c r="V645" s="48"/>
      <c r="W645" s="51" t="s">
        <v>663</v>
      </c>
      <c r="X645" t="str">
        <f t="shared" si="18"/>
        <v>SS;DH;DH;SS;WB</v>
      </c>
      <c r="Y645" cm="1">
        <f t="array" ref="Y645">SUM(_xlfn.XLOOKUP(_xlfn.TOROW(F645:V645,1),$AN$34:$AN$43,$AL$34:$AL$43,,0,1))</f>
        <v>35</v>
      </c>
      <c r="Z645">
        <f t="shared" si="19"/>
        <v>5</v>
      </c>
      <c r="AA645" t="str">
        <v>SO</v>
      </c>
      <c r="AG645">
        <v>8544</v>
      </c>
      <c r="AH645">
        <v>11</v>
      </c>
      <c r="AJ645">
        <v>8544</v>
      </c>
      <c r="AT645">
        <v>5</v>
      </c>
    </row>
    <row r="646" spans="2:46" ht="15" customHeight="1">
      <c r="B646" s="48">
        <v>2416</v>
      </c>
      <c r="C646" s="49">
        <v>45446</v>
      </c>
      <c r="D646" s="50">
        <v>0.53202546296296294</v>
      </c>
      <c r="E646" s="48" t="s">
        <v>8709</v>
      </c>
      <c r="F646" s="48" t="s">
        <v>803</v>
      </c>
      <c r="G646" s="48" t="s">
        <v>319</v>
      </c>
      <c r="H646" s="48" t="s">
        <v>243</v>
      </c>
      <c r="I646" s="48" t="s">
        <v>133</v>
      </c>
      <c r="J646" s="48" t="s">
        <v>280</v>
      </c>
      <c r="K646" s="48" t="s">
        <v>280</v>
      </c>
      <c r="L646" s="48" t="s">
        <v>280</v>
      </c>
      <c r="M646" s="48" t="s">
        <v>243</v>
      </c>
      <c r="N646" s="48" t="s">
        <v>243</v>
      </c>
      <c r="O646" s="48" t="s">
        <v>243</v>
      </c>
      <c r="P646" s="48" t="s">
        <v>304</v>
      </c>
      <c r="Q646" s="48" t="s">
        <v>243</v>
      </c>
      <c r="R646" s="48" t="s">
        <v>304</v>
      </c>
      <c r="S646" s="48"/>
      <c r="T646" s="48"/>
      <c r="U646" s="48"/>
      <c r="V646" s="48"/>
      <c r="W646" s="51" t="s">
        <v>664</v>
      </c>
      <c r="X646" t="str">
        <f t="shared" si="18"/>
        <v>SS;FR;CB;SO;WB;WB;WB;CB;CB;CB;HD;CB;HD</v>
      </c>
      <c r="Y646" cm="1">
        <f t="array" ref="Y646">SUM(_xlfn.XLOOKUP(_xlfn.TOROW(F646:V646,1),$AN$34:$AN$43,$AL$34:$AL$43,,0,1))</f>
        <v>95</v>
      </c>
      <c r="Z646">
        <f t="shared" si="19"/>
        <v>13</v>
      </c>
      <c r="AA646" t="str">
        <v>HD</v>
      </c>
      <c r="AG646">
        <v>8550</v>
      </c>
      <c r="AH646">
        <v>11</v>
      </c>
      <c r="AJ646">
        <v>8550</v>
      </c>
      <c r="AT646">
        <v>13</v>
      </c>
    </row>
    <row r="647" spans="2:46" ht="15" customHeight="1">
      <c r="B647" s="48">
        <v>2417</v>
      </c>
      <c r="C647" s="49">
        <v>45446</v>
      </c>
      <c r="D647" s="50">
        <v>0.53405092592592596</v>
      </c>
      <c r="E647" s="48" t="s">
        <v>8551</v>
      </c>
      <c r="F647" s="48" t="s">
        <v>194</v>
      </c>
      <c r="G647" s="48" t="s">
        <v>194</v>
      </c>
      <c r="H647" s="48" t="s">
        <v>194</v>
      </c>
      <c r="I647" s="48" t="s">
        <v>194</v>
      </c>
      <c r="J647" s="48" t="s">
        <v>194</v>
      </c>
      <c r="K647" s="48"/>
      <c r="L647" s="48"/>
      <c r="M647" s="48"/>
      <c r="N647" s="48"/>
      <c r="O647" s="48"/>
      <c r="P647" s="48"/>
      <c r="Q647" s="48"/>
      <c r="R647" s="48"/>
      <c r="S647" s="48"/>
      <c r="T647" s="48"/>
      <c r="U647" s="48"/>
      <c r="V647" s="48"/>
      <c r="W647" s="51" t="s">
        <v>494</v>
      </c>
      <c r="X647" t="str">
        <f t="shared" ref="X647:X710" si="20">_xlfn.TEXTJOIN(";",TRUE,F647:V647)</f>
        <v>DH;DH;DH;DH;DH</v>
      </c>
      <c r="Y647" cm="1">
        <f t="array" ref="Y647">SUM(_xlfn.XLOOKUP(_xlfn.TOROW(F647:V647,1),$AN$34:$AN$43,$AL$34:$AL$43,,0,1))</f>
        <v>45</v>
      </c>
      <c r="Z647">
        <f t="shared" ref="Z647:Z710" si="21">COUNTA(F647:V647)</f>
        <v>5</v>
      </c>
      <c r="AA647" t="str">
        <v>HD</v>
      </c>
      <c r="AG647">
        <v>8554</v>
      </c>
      <c r="AH647">
        <v>11</v>
      </c>
      <c r="AJ647">
        <v>8554</v>
      </c>
      <c r="AT647">
        <v>5</v>
      </c>
    </row>
    <row r="648" spans="2:46" ht="15" customHeight="1">
      <c r="B648" s="48">
        <v>2418</v>
      </c>
      <c r="C648" s="49">
        <v>45446</v>
      </c>
      <c r="D648" s="50">
        <v>0.53756944444444443</v>
      </c>
      <c r="E648" s="48" t="s">
        <v>8710</v>
      </c>
      <c r="F648" s="48" t="s">
        <v>304</v>
      </c>
      <c r="G648" s="48" t="s">
        <v>803</v>
      </c>
      <c r="H648" s="48" t="s">
        <v>803</v>
      </c>
      <c r="I648" s="48" t="s">
        <v>803</v>
      </c>
      <c r="J648" s="48"/>
      <c r="K648" s="48"/>
      <c r="L648" s="48"/>
      <c r="M648" s="48"/>
      <c r="N648" s="48"/>
      <c r="O648" s="48"/>
      <c r="P648" s="48"/>
      <c r="Q648" s="48"/>
      <c r="R648" s="48"/>
      <c r="S648" s="48"/>
      <c r="T648" s="48"/>
      <c r="U648" s="48"/>
      <c r="V648" s="48"/>
      <c r="W648" s="51" t="s">
        <v>665</v>
      </c>
      <c r="X648" t="str">
        <f t="shared" si="20"/>
        <v>HD;SS;SS;SS</v>
      </c>
      <c r="Y648" cm="1">
        <f t="array" ref="Y648">SUM(_xlfn.XLOOKUP(_xlfn.TOROW(F648:V648,1),$AN$34:$AN$43,$AL$34:$AL$43,,0,1))</f>
        <v>16</v>
      </c>
      <c r="Z648">
        <f t="shared" si="21"/>
        <v>4</v>
      </c>
      <c r="AA648" t="str">
        <v>BE</v>
      </c>
      <c r="AG648">
        <v>8604</v>
      </c>
      <c r="AH648">
        <v>11</v>
      </c>
      <c r="AJ648">
        <v>8604</v>
      </c>
      <c r="AT648">
        <v>4</v>
      </c>
    </row>
    <row r="649" spans="2:46" ht="15" customHeight="1">
      <c r="B649" s="48">
        <v>2419</v>
      </c>
      <c r="C649" s="49">
        <v>45446</v>
      </c>
      <c r="D649" s="50">
        <v>0.53804398148148147</v>
      </c>
      <c r="E649" s="48" t="s">
        <v>8711</v>
      </c>
      <c r="F649" s="48" t="s">
        <v>189</v>
      </c>
      <c r="G649" s="48" t="s">
        <v>304</v>
      </c>
      <c r="H649" s="48" t="s">
        <v>803</v>
      </c>
      <c r="I649" s="48" t="s">
        <v>133</v>
      </c>
      <c r="J649" s="48" t="s">
        <v>719</v>
      </c>
      <c r="K649" s="48" t="s">
        <v>304</v>
      </c>
      <c r="L649" s="48" t="s">
        <v>51</v>
      </c>
      <c r="M649" s="48" t="s">
        <v>189</v>
      </c>
      <c r="N649" s="48" t="s">
        <v>194</v>
      </c>
      <c r="O649" s="48"/>
      <c r="P649" s="48"/>
      <c r="Q649" s="48"/>
      <c r="R649" s="48"/>
      <c r="S649" s="48"/>
      <c r="T649" s="48"/>
      <c r="U649" s="48"/>
      <c r="V649" s="48"/>
      <c r="W649" s="51" t="s">
        <v>666</v>
      </c>
      <c r="X649" t="str">
        <f t="shared" si="20"/>
        <v>JB;HD;SS;SO;BE;HD;BB;JB;DH</v>
      </c>
      <c r="Y649" cm="1">
        <f t="array" ref="Y649">SUM(_xlfn.XLOOKUP(_xlfn.TOROW(F649:V649,1),$AN$34:$AN$43,$AL$34:$AL$43,,0,1))</f>
        <v>45</v>
      </c>
      <c r="Z649">
        <f t="shared" si="21"/>
        <v>9</v>
      </c>
      <c r="AA649" t="str">
        <v>FR</v>
      </c>
      <c r="AG649">
        <v>8623</v>
      </c>
      <c r="AH649">
        <v>11</v>
      </c>
      <c r="AJ649">
        <v>8623</v>
      </c>
      <c r="AT649">
        <v>9</v>
      </c>
    </row>
    <row r="650" spans="2:46" ht="15" customHeight="1">
      <c r="B650" s="48">
        <v>2420</v>
      </c>
      <c r="C650" s="49">
        <v>45446</v>
      </c>
      <c r="D650" s="50">
        <v>0.54046296296296292</v>
      </c>
      <c r="E650" s="48" t="s">
        <v>8712</v>
      </c>
      <c r="F650" s="48" t="s">
        <v>194</v>
      </c>
      <c r="G650" s="48" t="s">
        <v>194</v>
      </c>
      <c r="H650" s="48" t="s">
        <v>304</v>
      </c>
      <c r="I650" s="48" t="s">
        <v>319</v>
      </c>
      <c r="J650" s="48" t="s">
        <v>189</v>
      </c>
      <c r="K650" s="48" t="s">
        <v>51</v>
      </c>
      <c r="L650" s="48" t="s">
        <v>51</v>
      </c>
      <c r="M650" s="48"/>
      <c r="N650" s="48"/>
      <c r="O650" s="48"/>
      <c r="P650" s="48"/>
      <c r="Q650" s="48"/>
      <c r="R650" s="48"/>
      <c r="S650" s="48"/>
      <c r="T650" s="48"/>
      <c r="U650" s="48"/>
      <c r="V650" s="48"/>
      <c r="W650" s="51" t="s">
        <v>667</v>
      </c>
      <c r="X650" t="str">
        <f t="shared" si="20"/>
        <v>DH;DH;HD;FR;JB;BB;BB</v>
      </c>
      <c r="Y650" cm="1">
        <f t="array" ref="Y650">SUM(_xlfn.XLOOKUP(_xlfn.TOROW(F650:V650,1),$AN$34:$AN$43,$AL$34:$AL$43,,0,1))</f>
        <v>49</v>
      </c>
      <c r="Z650">
        <f t="shared" si="21"/>
        <v>7</v>
      </c>
      <c r="AA650" t="str">
        <v>BE</v>
      </c>
      <c r="AG650">
        <v>8688</v>
      </c>
      <c r="AH650">
        <v>11</v>
      </c>
      <c r="AJ650">
        <v>8688</v>
      </c>
      <c r="AT650">
        <v>7</v>
      </c>
    </row>
    <row r="651" spans="2:46" ht="15" customHeight="1">
      <c r="B651" s="48">
        <v>2421</v>
      </c>
      <c r="C651" s="49">
        <v>45446</v>
      </c>
      <c r="D651" s="50">
        <v>0.54145833333333337</v>
      </c>
      <c r="E651" s="48" t="s">
        <v>8713</v>
      </c>
      <c r="F651" s="48" t="s">
        <v>803</v>
      </c>
      <c r="G651" s="48" t="s">
        <v>803</v>
      </c>
      <c r="H651" s="48" t="s">
        <v>803</v>
      </c>
      <c r="I651" s="48" t="s">
        <v>803</v>
      </c>
      <c r="J651" s="48" t="s">
        <v>194</v>
      </c>
      <c r="K651" s="48" t="s">
        <v>803</v>
      </c>
      <c r="L651" s="48" t="s">
        <v>719</v>
      </c>
      <c r="M651" s="48" t="s">
        <v>280</v>
      </c>
      <c r="N651" s="48" t="s">
        <v>189</v>
      </c>
      <c r="O651" s="48" t="s">
        <v>803</v>
      </c>
      <c r="P651" s="48"/>
      <c r="Q651" s="48"/>
      <c r="R651" s="48"/>
      <c r="S651" s="48"/>
      <c r="T651" s="48"/>
      <c r="U651" s="48"/>
      <c r="V651" s="48"/>
      <c r="W651" s="51" t="s">
        <v>668</v>
      </c>
      <c r="X651" t="str">
        <f t="shared" si="20"/>
        <v>SS;SS;SS;SS;DH;SS;BE;WB;JB;SS</v>
      </c>
      <c r="Y651" cm="1">
        <f t="array" ref="Y651">SUM(_xlfn.XLOOKUP(_xlfn.TOROW(F651:V651,1),$AN$34:$AN$43,$AL$34:$AL$43,,0,1))</f>
        <v>44</v>
      </c>
      <c r="Z651">
        <f t="shared" si="21"/>
        <v>10</v>
      </c>
      <c r="AA651" t="str">
        <v>WB</v>
      </c>
      <c r="AG651">
        <v>8691</v>
      </c>
      <c r="AH651">
        <v>11</v>
      </c>
      <c r="AJ651">
        <v>8691</v>
      </c>
      <c r="AT651">
        <v>10</v>
      </c>
    </row>
    <row r="652" spans="2:46" ht="15" customHeight="1">
      <c r="B652" s="48">
        <v>2422</v>
      </c>
      <c r="C652" s="49">
        <v>45446</v>
      </c>
      <c r="D652" s="50">
        <v>0.5416319444444444</v>
      </c>
      <c r="E652" s="48" t="s">
        <v>8714</v>
      </c>
      <c r="F652" s="48" t="s">
        <v>51</v>
      </c>
      <c r="G652" s="48" t="s">
        <v>51</v>
      </c>
      <c r="H652" s="48" t="s">
        <v>51</v>
      </c>
      <c r="I652" s="48" t="s">
        <v>51</v>
      </c>
      <c r="J652" s="48" t="s">
        <v>319</v>
      </c>
      <c r="K652" s="48" t="s">
        <v>189</v>
      </c>
      <c r="L652" s="48" t="s">
        <v>189</v>
      </c>
      <c r="M652" s="48" t="s">
        <v>194</v>
      </c>
      <c r="N652" s="48" t="s">
        <v>194</v>
      </c>
      <c r="O652" s="48"/>
      <c r="P652" s="48"/>
      <c r="Q652" s="48"/>
      <c r="R652" s="48"/>
      <c r="S652" s="48"/>
      <c r="T652" s="48"/>
      <c r="U652" s="48"/>
      <c r="V652" s="48"/>
      <c r="W652" s="51" t="s">
        <v>669</v>
      </c>
      <c r="X652" t="str">
        <f t="shared" si="20"/>
        <v>BB;BB;BB;BB;FR;JB;JB;DH;DH</v>
      </c>
      <c r="Y652" cm="1">
        <f t="array" ref="Y652">SUM(_xlfn.XLOOKUP(_xlfn.TOROW(F652:V652,1),$AN$34:$AN$43,$AL$34:$AL$43,,0,1))</f>
        <v>63</v>
      </c>
      <c r="Z652">
        <f t="shared" si="21"/>
        <v>9</v>
      </c>
      <c r="AA652" t="str">
        <v>JB</v>
      </c>
      <c r="AG652">
        <v>8698</v>
      </c>
      <c r="AH652">
        <v>11</v>
      </c>
      <c r="AJ652">
        <v>8698</v>
      </c>
      <c r="AT652">
        <v>9</v>
      </c>
    </row>
    <row r="653" spans="2:46" ht="15" customHeight="1">
      <c r="B653" s="48">
        <v>2423</v>
      </c>
      <c r="C653" s="49">
        <v>45446</v>
      </c>
      <c r="D653" s="50">
        <v>0.54204861111111113</v>
      </c>
      <c r="E653" s="48" t="s">
        <v>8715</v>
      </c>
      <c r="F653" s="48" t="s">
        <v>319</v>
      </c>
      <c r="G653" s="48" t="s">
        <v>194</v>
      </c>
      <c r="H653" s="48" t="s">
        <v>803</v>
      </c>
      <c r="I653" s="48" t="s">
        <v>51</v>
      </c>
      <c r="J653" s="48" t="s">
        <v>243</v>
      </c>
      <c r="K653" s="48" t="s">
        <v>304</v>
      </c>
      <c r="L653" s="48" t="s">
        <v>133</v>
      </c>
      <c r="M653" s="48" t="s">
        <v>280</v>
      </c>
      <c r="N653" s="48" t="s">
        <v>803</v>
      </c>
      <c r="O653" s="48"/>
      <c r="P653" s="48"/>
      <c r="Q653" s="48"/>
      <c r="R653" s="48"/>
      <c r="S653" s="48"/>
      <c r="T653" s="48"/>
      <c r="U653" s="48"/>
      <c r="V653" s="48"/>
      <c r="W653" s="51" t="s">
        <v>670</v>
      </c>
      <c r="X653" t="str">
        <f t="shared" si="20"/>
        <v>FR;DH;SS;BB;CB;HD;SO;WB;SS</v>
      </c>
      <c r="Y653" cm="1">
        <f t="array" ref="Y653">SUM(_xlfn.XLOOKUP(_xlfn.TOROW(F653:V653,1),$AN$34:$AN$43,$AL$34:$AL$43,,0,1))</f>
        <v>56</v>
      </c>
      <c r="Z653">
        <f t="shared" si="21"/>
        <v>9</v>
      </c>
      <c r="AA653" t="str">
        <v>HD</v>
      </c>
      <c r="AG653">
        <v>8702</v>
      </c>
      <c r="AH653">
        <v>11</v>
      </c>
      <c r="AJ653">
        <v>8702</v>
      </c>
      <c r="AT653">
        <v>9</v>
      </c>
    </row>
    <row r="654" spans="2:46" ht="15" customHeight="1">
      <c r="B654" s="48">
        <v>2424</v>
      </c>
      <c r="C654" s="49">
        <v>45446</v>
      </c>
      <c r="D654" s="50">
        <v>0.54271990740740739</v>
      </c>
      <c r="E654" s="48" t="s">
        <v>8716</v>
      </c>
      <c r="F654" s="48" t="s">
        <v>243</v>
      </c>
      <c r="G654" s="48" t="s">
        <v>133</v>
      </c>
      <c r="H654" s="48" t="s">
        <v>243</v>
      </c>
      <c r="I654" s="48" t="s">
        <v>243</v>
      </c>
      <c r="J654" s="48" t="s">
        <v>304</v>
      </c>
      <c r="K654" s="48" t="s">
        <v>194</v>
      </c>
      <c r="L654" s="48" t="s">
        <v>803</v>
      </c>
      <c r="M654" s="48"/>
      <c r="N654" s="48"/>
      <c r="O654" s="48"/>
      <c r="P654" s="48"/>
      <c r="Q654" s="48"/>
      <c r="R654" s="48"/>
      <c r="S654" s="48"/>
      <c r="T654" s="48"/>
      <c r="U654" s="48"/>
      <c r="V654" s="48"/>
      <c r="W654" s="51" t="s">
        <v>671</v>
      </c>
      <c r="X654" t="str">
        <f t="shared" si="20"/>
        <v>CB;SO;CB;CB;HD;DH;SS</v>
      </c>
      <c r="Y654" cm="1">
        <f t="array" ref="Y654">SUM(_xlfn.XLOOKUP(_xlfn.TOROW(F654:V654,1),$AN$34:$AN$43,$AL$34:$AL$43,,0,1))</f>
        <v>45</v>
      </c>
      <c r="Z654">
        <f t="shared" si="21"/>
        <v>7</v>
      </c>
      <c r="AA654" t="str">
        <v>DH</v>
      </c>
      <c r="AG654">
        <v>8721</v>
      </c>
      <c r="AH654">
        <v>11</v>
      </c>
      <c r="AJ654">
        <v>8721</v>
      </c>
      <c r="AT654">
        <v>7</v>
      </c>
    </row>
    <row r="655" spans="2:46" ht="15" customHeight="1">
      <c r="B655" s="48">
        <v>2425</v>
      </c>
      <c r="C655" s="49">
        <v>45446</v>
      </c>
      <c r="D655" s="50">
        <v>0.54296296296296298</v>
      </c>
      <c r="E655" s="48" t="s">
        <v>8717</v>
      </c>
      <c r="F655" s="48" t="s">
        <v>189</v>
      </c>
      <c r="G655" s="48" t="s">
        <v>319</v>
      </c>
      <c r="H655" s="48" t="s">
        <v>51</v>
      </c>
      <c r="I655" s="48"/>
      <c r="J655" s="48"/>
      <c r="K655" s="48"/>
      <c r="L655" s="48"/>
      <c r="M655" s="48"/>
      <c r="N655" s="48"/>
      <c r="O655" s="48"/>
      <c r="P655" s="48"/>
      <c r="Q655" s="48"/>
      <c r="R655" s="48"/>
      <c r="S655" s="48"/>
      <c r="T655" s="48"/>
      <c r="U655" s="48"/>
      <c r="V655" s="48"/>
      <c r="W655" s="51" t="s">
        <v>672</v>
      </c>
      <c r="X655" t="str">
        <f t="shared" si="20"/>
        <v>JB;FR;BB</v>
      </c>
      <c r="Y655" cm="1">
        <f t="array" ref="Y655">SUM(_xlfn.XLOOKUP(_xlfn.TOROW(F655:V655,1),$AN$34:$AN$43,$AL$34:$AL$43,,0,1))</f>
        <v>14</v>
      </c>
      <c r="Z655">
        <f t="shared" si="21"/>
        <v>3</v>
      </c>
      <c r="AA655" t="str">
        <v>DH</v>
      </c>
      <c r="AG655">
        <v>8748</v>
      </c>
      <c r="AH655">
        <v>11</v>
      </c>
      <c r="AJ655">
        <v>8748</v>
      </c>
      <c r="AT655">
        <v>3</v>
      </c>
    </row>
    <row r="656" spans="2:46" ht="15" customHeight="1">
      <c r="B656" s="48">
        <v>2426</v>
      </c>
      <c r="C656" s="49">
        <v>45446</v>
      </c>
      <c r="D656" s="50">
        <v>0.54376157407407411</v>
      </c>
      <c r="E656" s="48" t="s">
        <v>8718</v>
      </c>
      <c r="F656" s="48" t="s">
        <v>280</v>
      </c>
      <c r="G656" s="48" t="s">
        <v>319</v>
      </c>
      <c r="H656" s="48" t="s">
        <v>280</v>
      </c>
      <c r="I656" s="48"/>
      <c r="J656" s="48"/>
      <c r="K656" s="48"/>
      <c r="L656" s="48"/>
      <c r="M656" s="48"/>
      <c r="N656" s="48"/>
      <c r="O656" s="48"/>
      <c r="P656" s="48"/>
      <c r="Q656" s="48"/>
      <c r="R656" s="48"/>
      <c r="S656" s="48"/>
      <c r="T656" s="48"/>
      <c r="U656" s="48"/>
      <c r="V656" s="48"/>
      <c r="W656" s="51" t="s">
        <v>673</v>
      </c>
      <c r="X656" t="str">
        <f t="shared" si="20"/>
        <v>WB;FR;WB</v>
      </c>
      <c r="Y656" cm="1">
        <f t="array" ref="Y656">SUM(_xlfn.XLOOKUP(_xlfn.TOROW(F656:V656,1),$AN$34:$AN$43,$AL$34:$AL$43,,0,1))</f>
        <v>25</v>
      </c>
      <c r="Z656">
        <f t="shared" si="21"/>
        <v>3</v>
      </c>
      <c r="AA656" t="str">
        <v>DH</v>
      </c>
      <c r="AG656">
        <v>8760</v>
      </c>
      <c r="AH656">
        <v>11</v>
      </c>
      <c r="AJ656">
        <v>8760</v>
      </c>
      <c r="AT656">
        <v>3</v>
      </c>
    </row>
    <row r="657" spans="2:46" ht="15" customHeight="1">
      <c r="B657" s="48">
        <v>2427</v>
      </c>
      <c r="C657" s="49">
        <v>45446</v>
      </c>
      <c r="D657" s="50">
        <v>0.54412037037037042</v>
      </c>
      <c r="E657" s="48" t="s">
        <v>8719</v>
      </c>
      <c r="F657" s="48" t="s">
        <v>51</v>
      </c>
      <c r="G657" s="48" t="s">
        <v>304</v>
      </c>
      <c r="H657" s="48" t="s">
        <v>194</v>
      </c>
      <c r="I657" s="48" t="s">
        <v>319</v>
      </c>
      <c r="J657" s="48" t="s">
        <v>51</v>
      </c>
      <c r="K657" s="48" t="s">
        <v>51</v>
      </c>
      <c r="L657" s="48" t="s">
        <v>51</v>
      </c>
      <c r="M657" s="48" t="s">
        <v>51</v>
      </c>
      <c r="N657" s="48" t="s">
        <v>51</v>
      </c>
      <c r="O657" s="48"/>
      <c r="P657" s="48"/>
      <c r="Q657" s="48"/>
      <c r="R657" s="48"/>
      <c r="S657" s="48"/>
      <c r="T657" s="48"/>
      <c r="U657" s="48"/>
      <c r="V657" s="48"/>
      <c r="W657" s="51" t="s">
        <v>674</v>
      </c>
      <c r="X657" t="str">
        <f t="shared" si="20"/>
        <v>BB;HD;DH;FR;BB;BB;BB;BB;BB</v>
      </c>
      <c r="Y657" cm="1">
        <f t="array" ref="Y657">SUM(_xlfn.XLOOKUP(_xlfn.TOROW(F657:V657,1),$AN$34:$AN$43,$AL$34:$AL$43,,0,1))</f>
        <v>79</v>
      </c>
      <c r="Z657">
        <f t="shared" si="21"/>
        <v>9</v>
      </c>
      <c r="AA657" t="str">
        <v>DH</v>
      </c>
      <c r="AG657">
        <v>8809</v>
      </c>
      <c r="AH657">
        <v>11</v>
      </c>
      <c r="AJ657">
        <v>8809</v>
      </c>
      <c r="AT657">
        <v>9</v>
      </c>
    </row>
    <row r="658" spans="2:46" ht="15" customHeight="1">
      <c r="B658" s="48">
        <v>2428</v>
      </c>
      <c r="C658" s="49">
        <v>45446</v>
      </c>
      <c r="D658" s="50">
        <v>0.54459490740740746</v>
      </c>
      <c r="E658" s="48" t="s">
        <v>8412</v>
      </c>
      <c r="F658" s="48" t="s">
        <v>189</v>
      </c>
      <c r="G658" s="48" t="s">
        <v>319</v>
      </c>
      <c r="H658" s="48"/>
      <c r="I658" s="48"/>
      <c r="J658" s="48"/>
      <c r="K658" s="48"/>
      <c r="L658" s="48"/>
      <c r="M658" s="48"/>
      <c r="N658" s="48"/>
      <c r="O658" s="48"/>
      <c r="P658" s="48"/>
      <c r="Q658" s="48"/>
      <c r="R658" s="48"/>
      <c r="S658" s="48"/>
      <c r="T658" s="48"/>
      <c r="U658" s="48"/>
      <c r="V658" s="48"/>
      <c r="W658" s="51" t="s">
        <v>675</v>
      </c>
      <c r="X658" t="str">
        <f t="shared" si="20"/>
        <v>JB;FR</v>
      </c>
      <c r="Y658" cm="1">
        <f t="array" ref="Y658">SUM(_xlfn.XLOOKUP(_xlfn.TOROW(F658:V658,1),$AN$34:$AN$43,$AL$34:$AL$43,,0,1))</f>
        <v>4</v>
      </c>
      <c r="Z658">
        <f t="shared" si="21"/>
        <v>2</v>
      </c>
      <c r="AA658" t="str">
        <v>BB</v>
      </c>
      <c r="AG658">
        <v>8844</v>
      </c>
      <c r="AH658">
        <v>11</v>
      </c>
      <c r="AJ658">
        <v>8844</v>
      </c>
      <c r="AT658">
        <v>2</v>
      </c>
    </row>
    <row r="659" spans="2:46" ht="15" customHeight="1">
      <c r="B659" s="48">
        <v>2429</v>
      </c>
      <c r="C659" s="49">
        <v>45446</v>
      </c>
      <c r="D659" s="50">
        <v>0.54517361111111107</v>
      </c>
      <c r="E659" s="48" t="s">
        <v>8720</v>
      </c>
      <c r="F659" s="48" t="s">
        <v>280</v>
      </c>
      <c r="G659" s="48" t="s">
        <v>51</v>
      </c>
      <c r="H659" s="48" t="s">
        <v>194</v>
      </c>
      <c r="I659" s="48" t="s">
        <v>280</v>
      </c>
      <c r="J659" s="48" t="s">
        <v>304</v>
      </c>
      <c r="K659" s="48" t="s">
        <v>304</v>
      </c>
      <c r="L659" s="48" t="s">
        <v>304</v>
      </c>
      <c r="M659" s="48" t="s">
        <v>133</v>
      </c>
      <c r="N659" s="48" t="s">
        <v>243</v>
      </c>
      <c r="O659" s="48" t="s">
        <v>133</v>
      </c>
      <c r="P659" s="48" t="s">
        <v>280</v>
      </c>
      <c r="Q659" s="48"/>
      <c r="R659" s="48"/>
      <c r="S659" s="48"/>
      <c r="T659" s="48"/>
      <c r="U659" s="48"/>
      <c r="V659" s="48"/>
      <c r="W659" s="51" t="s">
        <v>676</v>
      </c>
      <c r="X659" t="str">
        <f t="shared" si="20"/>
        <v>WB;BB;DH;WB;HD;HD;HD;SO;CB;SO;WB</v>
      </c>
      <c r="Y659" cm="1">
        <f t="array" ref="Y659">SUM(_xlfn.XLOOKUP(_xlfn.TOROW(F659:V659,1),$AN$34:$AN$43,$AL$34:$AL$43,,0,1))</f>
        <v>85</v>
      </c>
      <c r="Z659">
        <f t="shared" si="21"/>
        <v>11</v>
      </c>
      <c r="AA659" t="str">
        <v>BE</v>
      </c>
      <c r="AG659">
        <v>8853</v>
      </c>
      <c r="AH659">
        <v>11</v>
      </c>
      <c r="AJ659">
        <v>8853</v>
      </c>
      <c r="AT659">
        <v>11</v>
      </c>
    </row>
    <row r="660" spans="2:46" ht="15" customHeight="1">
      <c r="B660" s="48">
        <v>2430</v>
      </c>
      <c r="C660" s="49">
        <v>45446</v>
      </c>
      <c r="D660" s="50">
        <v>0.54604166666666665</v>
      </c>
      <c r="E660" s="48" t="s">
        <v>8721</v>
      </c>
      <c r="F660" s="48" t="s">
        <v>803</v>
      </c>
      <c r="G660" s="48" t="s">
        <v>803</v>
      </c>
      <c r="H660" s="48" t="s">
        <v>803</v>
      </c>
      <c r="I660" s="48" t="s">
        <v>803</v>
      </c>
      <c r="J660" s="48" t="s">
        <v>189</v>
      </c>
      <c r="K660" s="48" t="s">
        <v>189</v>
      </c>
      <c r="L660" s="48" t="s">
        <v>133</v>
      </c>
      <c r="M660" s="48"/>
      <c r="N660" s="48"/>
      <c r="O660" s="48"/>
      <c r="P660" s="48"/>
      <c r="Q660" s="48"/>
      <c r="R660" s="48"/>
      <c r="S660" s="48"/>
      <c r="T660" s="48"/>
      <c r="U660" s="48"/>
      <c r="V660" s="48"/>
      <c r="W660" s="51" t="s">
        <v>677</v>
      </c>
      <c r="X660" t="str">
        <f t="shared" si="20"/>
        <v>SS;SS;SS;SS;JB;JB;SO</v>
      </c>
      <c r="Y660" cm="1">
        <f t="array" ref="Y660">SUM(_xlfn.XLOOKUP(_xlfn.TOROW(F660:V660,1),$AN$34:$AN$43,$AL$34:$AL$43,,0,1))</f>
        <v>16</v>
      </c>
      <c r="Z660">
        <f t="shared" si="21"/>
        <v>7</v>
      </c>
      <c r="AA660" t="str">
        <v>BE</v>
      </c>
      <c r="AG660">
        <v>8889</v>
      </c>
      <c r="AH660">
        <v>11</v>
      </c>
      <c r="AJ660">
        <v>8889</v>
      </c>
      <c r="AT660">
        <v>7</v>
      </c>
    </row>
    <row r="661" spans="2:46" ht="15" customHeight="1">
      <c r="B661" s="48">
        <v>2431</v>
      </c>
      <c r="C661" s="49">
        <v>45446</v>
      </c>
      <c r="D661" s="50">
        <v>0.54626157407407405</v>
      </c>
      <c r="E661" s="48" t="s">
        <v>8722</v>
      </c>
      <c r="F661" s="48" t="s">
        <v>189</v>
      </c>
      <c r="G661" s="48" t="s">
        <v>280</v>
      </c>
      <c r="H661" s="48" t="s">
        <v>280</v>
      </c>
      <c r="I661" s="48" t="s">
        <v>280</v>
      </c>
      <c r="J661" s="48" t="s">
        <v>280</v>
      </c>
      <c r="K661" s="48" t="s">
        <v>194</v>
      </c>
      <c r="L661" s="48" t="s">
        <v>194</v>
      </c>
      <c r="M661" s="48"/>
      <c r="N661" s="48"/>
      <c r="O661" s="48"/>
      <c r="P661" s="48"/>
      <c r="Q661" s="48"/>
      <c r="R661" s="48"/>
      <c r="S661" s="48"/>
      <c r="T661" s="48"/>
      <c r="U661" s="48"/>
      <c r="V661" s="48"/>
      <c r="W661" s="51" t="s">
        <v>678</v>
      </c>
      <c r="X661" t="str">
        <f t="shared" si="20"/>
        <v>JB;WB;WB;WB;WB;DH;DH</v>
      </c>
      <c r="Y661" cm="1">
        <f t="array" ref="Y661">SUM(_xlfn.XLOOKUP(_xlfn.TOROW(F661:V661,1),$AN$34:$AN$43,$AL$34:$AL$43,,0,1))</f>
        <v>63</v>
      </c>
      <c r="Z661">
        <f t="shared" si="21"/>
        <v>7</v>
      </c>
      <c r="AA661" t="str">
        <v>BB</v>
      </c>
      <c r="AG661">
        <v>8946</v>
      </c>
      <c r="AH661">
        <v>11</v>
      </c>
      <c r="AJ661">
        <v>8946</v>
      </c>
      <c r="AT661">
        <v>7</v>
      </c>
    </row>
    <row r="662" spans="2:46" ht="15" customHeight="1">
      <c r="B662" s="48">
        <v>2432</v>
      </c>
      <c r="C662" s="49">
        <v>45446</v>
      </c>
      <c r="D662" s="50">
        <v>0.54637731481481477</v>
      </c>
      <c r="E662" s="48" t="s">
        <v>8723</v>
      </c>
      <c r="F662" s="48" t="s">
        <v>194</v>
      </c>
      <c r="G662" s="48" t="s">
        <v>194</v>
      </c>
      <c r="H662" s="48" t="s">
        <v>803</v>
      </c>
      <c r="I662" s="48"/>
      <c r="J662" s="48"/>
      <c r="K662" s="48"/>
      <c r="L662" s="48"/>
      <c r="M662" s="48"/>
      <c r="N662" s="48"/>
      <c r="O662" s="48"/>
      <c r="P662" s="48"/>
      <c r="Q662" s="48"/>
      <c r="R662" s="48"/>
      <c r="S662" s="48"/>
      <c r="T662" s="48"/>
      <c r="U662" s="48"/>
      <c r="V662" s="48"/>
      <c r="W662" s="51" t="s">
        <v>679</v>
      </c>
      <c r="X662" t="str">
        <f t="shared" si="20"/>
        <v>DH;DH;SS</v>
      </c>
      <c r="Y662" cm="1">
        <f t="array" ref="Y662">SUM(_xlfn.XLOOKUP(_xlfn.TOROW(F662:V662,1),$AN$34:$AN$43,$AL$34:$AL$43,,0,1))</f>
        <v>21</v>
      </c>
      <c r="Z662">
        <f t="shared" si="21"/>
        <v>3</v>
      </c>
      <c r="AA662" t="str">
        <v>SO</v>
      </c>
      <c r="AG662">
        <v>8957</v>
      </c>
      <c r="AH662">
        <v>11</v>
      </c>
      <c r="AJ662">
        <v>8957</v>
      </c>
      <c r="AT662">
        <v>3</v>
      </c>
    </row>
    <row r="663" spans="2:46" ht="15" customHeight="1">
      <c r="B663" s="48">
        <v>2433</v>
      </c>
      <c r="C663" s="49">
        <v>45446</v>
      </c>
      <c r="D663" s="50">
        <v>0.54731481481481481</v>
      </c>
      <c r="E663" s="48" t="s">
        <v>8724</v>
      </c>
      <c r="F663" s="48" t="s">
        <v>319</v>
      </c>
      <c r="G663" s="48" t="s">
        <v>189</v>
      </c>
      <c r="H663" s="48" t="s">
        <v>280</v>
      </c>
      <c r="I663" s="48" t="s">
        <v>304</v>
      </c>
      <c r="J663" s="48" t="s">
        <v>304</v>
      </c>
      <c r="K663" s="48" t="s">
        <v>304</v>
      </c>
      <c r="L663" s="48" t="s">
        <v>803</v>
      </c>
      <c r="M663" s="48" t="s">
        <v>243</v>
      </c>
      <c r="N663" s="48" t="s">
        <v>319</v>
      </c>
      <c r="O663" s="48" t="s">
        <v>194</v>
      </c>
      <c r="P663" s="48"/>
      <c r="Q663" s="48"/>
      <c r="R663" s="48"/>
      <c r="S663" s="48"/>
      <c r="T663" s="48"/>
      <c r="U663" s="48"/>
      <c r="V663" s="48"/>
      <c r="W663" s="51" t="s">
        <v>680</v>
      </c>
      <c r="X663" t="str">
        <f t="shared" si="20"/>
        <v>FR;JB;WB;HD;HD;HD;SS;CB;FR;DH</v>
      </c>
      <c r="Y663" cm="1">
        <f t="array" ref="Y663">SUM(_xlfn.XLOOKUP(_xlfn.TOROW(F663:V663,1),$AN$34:$AN$43,$AL$34:$AL$43,,0,1))</f>
        <v>59</v>
      </c>
      <c r="Z663">
        <f t="shared" si="21"/>
        <v>10</v>
      </c>
      <c r="AA663" t="str">
        <v>SS</v>
      </c>
      <c r="AG663">
        <v>8979</v>
      </c>
      <c r="AH663">
        <v>11</v>
      </c>
      <c r="AJ663">
        <v>8979</v>
      </c>
      <c r="AT663">
        <v>10</v>
      </c>
    </row>
    <row r="664" spans="2:46" ht="15" customHeight="1">
      <c r="B664" s="48">
        <v>2434</v>
      </c>
      <c r="C664" s="49">
        <v>45446</v>
      </c>
      <c r="D664" s="50">
        <v>0.54798611111111106</v>
      </c>
      <c r="E664" s="48" t="s">
        <v>8725</v>
      </c>
      <c r="F664" s="48" t="s">
        <v>194</v>
      </c>
      <c r="G664" s="48" t="s">
        <v>194</v>
      </c>
      <c r="H664" s="48" t="s">
        <v>194</v>
      </c>
      <c r="I664" s="48" t="s">
        <v>304</v>
      </c>
      <c r="J664" s="48" t="s">
        <v>803</v>
      </c>
      <c r="K664" s="48" t="s">
        <v>719</v>
      </c>
      <c r="L664" s="48" t="s">
        <v>189</v>
      </c>
      <c r="M664" s="48" t="s">
        <v>189</v>
      </c>
      <c r="N664" s="48"/>
      <c r="O664" s="48"/>
      <c r="P664" s="48"/>
      <c r="Q664" s="48"/>
      <c r="R664" s="48"/>
      <c r="S664" s="48"/>
      <c r="T664" s="48"/>
      <c r="U664" s="48"/>
      <c r="V664" s="48"/>
      <c r="W664" s="51" t="s">
        <v>681</v>
      </c>
      <c r="X664" t="str">
        <f t="shared" si="20"/>
        <v>DH;DH;DH;HD;SS;BE;JB;JB</v>
      </c>
      <c r="Y664" cm="1">
        <f t="array" ref="Y664">SUM(_xlfn.XLOOKUP(_xlfn.TOROW(F664:V664,1),$AN$34:$AN$43,$AL$34:$AL$43,,0,1))</f>
        <v>44</v>
      </c>
      <c r="Z664">
        <f t="shared" si="21"/>
        <v>8</v>
      </c>
      <c r="AA664" t="str">
        <v>SO</v>
      </c>
      <c r="AG664">
        <v>9001</v>
      </c>
      <c r="AH664">
        <v>11</v>
      </c>
      <c r="AJ664">
        <v>9001</v>
      </c>
      <c r="AT664">
        <v>8</v>
      </c>
    </row>
    <row r="665" spans="2:46" ht="15" customHeight="1">
      <c r="B665" s="48">
        <v>2435</v>
      </c>
      <c r="C665" s="49">
        <v>45446</v>
      </c>
      <c r="D665" s="50">
        <v>0.55094907407407412</v>
      </c>
      <c r="E665" s="48" t="s">
        <v>8726</v>
      </c>
      <c r="F665" s="48" t="s">
        <v>194</v>
      </c>
      <c r="G665" s="48" t="s">
        <v>243</v>
      </c>
      <c r="H665" s="48" t="s">
        <v>243</v>
      </c>
      <c r="I665" s="48" t="s">
        <v>243</v>
      </c>
      <c r="J665" s="48" t="s">
        <v>243</v>
      </c>
      <c r="K665" s="48" t="s">
        <v>243</v>
      </c>
      <c r="L665" s="48"/>
      <c r="M665" s="48"/>
      <c r="N665" s="48"/>
      <c r="O665" s="48"/>
      <c r="P665" s="48"/>
      <c r="Q665" s="48"/>
      <c r="R665" s="48"/>
      <c r="S665" s="48"/>
      <c r="T665" s="48"/>
      <c r="U665" s="48"/>
      <c r="V665" s="48"/>
      <c r="W665" s="51" t="s">
        <v>682</v>
      </c>
      <c r="X665" t="str">
        <f t="shared" si="20"/>
        <v>DH;CB;CB;CB;CB;CB</v>
      </c>
      <c r="Y665" cm="1">
        <f t="array" ref="Y665">SUM(_xlfn.XLOOKUP(_xlfn.TOROW(F665:V665,1),$AN$34:$AN$43,$AL$34:$AL$43,,0,1))</f>
        <v>49</v>
      </c>
      <c r="Z665">
        <f t="shared" si="21"/>
        <v>6</v>
      </c>
      <c r="AA665" t="str">
        <v>FR</v>
      </c>
      <c r="AG665">
        <v>9036</v>
      </c>
      <c r="AH665">
        <v>11</v>
      </c>
      <c r="AJ665">
        <v>9036</v>
      </c>
      <c r="AT665">
        <v>6</v>
      </c>
    </row>
    <row r="666" spans="2:46" ht="15" customHeight="1">
      <c r="B666" s="48">
        <v>2436</v>
      </c>
      <c r="C666" s="49">
        <v>45446</v>
      </c>
      <c r="D666" s="50">
        <v>0.55098379629629635</v>
      </c>
      <c r="E666" s="48" t="s">
        <v>8727</v>
      </c>
      <c r="F666" s="48" t="s">
        <v>304</v>
      </c>
      <c r="G666" s="48" t="s">
        <v>304</v>
      </c>
      <c r="H666" s="48" t="s">
        <v>719</v>
      </c>
      <c r="I666" s="48" t="s">
        <v>719</v>
      </c>
      <c r="J666" s="48" t="s">
        <v>189</v>
      </c>
      <c r="K666" s="48" t="s">
        <v>189</v>
      </c>
      <c r="L666" s="48" t="s">
        <v>189</v>
      </c>
      <c r="M666" s="48" t="s">
        <v>189</v>
      </c>
      <c r="N666" s="48"/>
      <c r="O666" s="48"/>
      <c r="P666" s="48"/>
      <c r="Q666" s="48"/>
      <c r="R666" s="48"/>
      <c r="S666" s="48"/>
      <c r="T666" s="48"/>
      <c r="U666" s="48"/>
      <c r="V666" s="48"/>
      <c r="W666" s="51" t="s">
        <v>683</v>
      </c>
      <c r="X666" t="str">
        <f t="shared" si="20"/>
        <v>HD;HD;BE;BE;JB;JB;JB;JB</v>
      </c>
      <c r="Y666" cm="1">
        <f t="array" ref="Y666">SUM(_xlfn.XLOOKUP(_xlfn.TOROW(F666:V666,1),$AN$34:$AN$43,$AL$34:$AL$43,,0,1))</f>
        <v>28</v>
      </c>
      <c r="Z666">
        <f t="shared" si="21"/>
        <v>8</v>
      </c>
      <c r="AA666" t="str">
        <v>SO</v>
      </c>
      <c r="AG666">
        <v>9112</v>
      </c>
      <c r="AH666">
        <v>11</v>
      </c>
      <c r="AJ666">
        <v>9112</v>
      </c>
      <c r="AT666">
        <v>8</v>
      </c>
    </row>
    <row r="667" spans="2:46" ht="15" customHeight="1">
      <c r="B667" s="48">
        <v>2437</v>
      </c>
      <c r="C667" s="49">
        <v>45446</v>
      </c>
      <c r="D667" s="50">
        <v>0.55474537037037042</v>
      </c>
      <c r="E667" s="48" t="s">
        <v>8281</v>
      </c>
      <c r="F667" s="48" t="s">
        <v>189</v>
      </c>
      <c r="G667" s="48" t="s">
        <v>189</v>
      </c>
      <c r="H667" s="48"/>
      <c r="I667" s="48"/>
      <c r="J667" s="48"/>
      <c r="K667" s="48"/>
      <c r="L667" s="48"/>
      <c r="M667" s="48"/>
      <c r="N667" s="48"/>
      <c r="O667" s="48"/>
      <c r="P667" s="48"/>
      <c r="Q667" s="48"/>
      <c r="R667" s="48"/>
      <c r="S667" s="48"/>
      <c r="T667" s="48"/>
      <c r="U667" s="48"/>
      <c r="V667" s="48"/>
      <c r="W667" s="51" t="s">
        <v>684</v>
      </c>
      <c r="X667" t="str">
        <f t="shared" si="20"/>
        <v>JB;JB</v>
      </c>
      <c r="Y667" cm="1">
        <f t="array" ref="Y667">SUM(_xlfn.XLOOKUP(_xlfn.TOROW(F667:V667,1),$AN$34:$AN$43,$AL$34:$AL$43,,0,1))</f>
        <v>2</v>
      </c>
      <c r="Z667">
        <f t="shared" si="21"/>
        <v>2</v>
      </c>
      <c r="AA667" t="str">
        <v>SO</v>
      </c>
      <c r="AG667">
        <v>9156</v>
      </c>
      <c r="AH667">
        <v>11</v>
      </c>
      <c r="AJ667">
        <v>9156</v>
      </c>
      <c r="AT667">
        <v>2</v>
      </c>
    </row>
    <row r="668" spans="2:46" ht="15" customHeight="1">
      <c r="B668" s="48">
        <v>2438</v>
      </c>
      <c r="C668" s="49">
        <v>45446</v>
      </c>
      <c r="D668" s="50">
        <v>0.55506944444444439</v>
      </c>
      <c r="E668" s="48" t="s">
        <v>8728</v>
      </c>
      <c r="F668" s="48" t="s">
        <v>243</v>
      </c>
      <c r="G668" s="48" t="s">
        <v>194</v>
      </c>
      <c r="H668" s="48" t="s">
        <v>803</v>
      </c>
      <c r="I668" s="48" t="s">
        <v>243</v>
      </c>
      <c r="J668" s="48" t="s">
        <v>243</v>
      </c>
      <c r="K668" s="48" t="s">
        <v>243</v>
      </c>
      <c r="L668" s="48"/>
      <c r="M668" s="48"/>
      <c r="N668" s="48"/>
      <c r="O668" s="48"/>
      <c r="P668" s="48"/>
      <c r="Q668" s="48"/>
      <c r="R668" s="48"/>
      <c r="S668" s="48"/>
      <c r="T668" s="48"/>
      <c r="U668" s="48"/>
      <c r="V668" s="48"/>
      <c r="W668" s="51" t="s">
        <v>685</v>
      </c>
      <c r="X668" t="str">
        <f t="shared" si="20"/>
        <v>CB;DH;SS;CB;CB;CB</v>
      </c>
      <c r="Y668" cm="1">
        <f t="array" ref="Y668">SUM(_xlfn.XLOOKUP(_xlfn.TOROW(F668:V668,1),$AN$34:$AN$43,$AL$34:$AL$43,,0,1))</f>
        <v>44</v>
      </c>
      <c r="Z668">
        <f t="shared" si="21"/>
        <v>6</v>
      </c>
      <c r="AA668" t="str">
        <v>SO</v>
      </c>
      <c r="AG668">
        <v>9199</v>
      </c>
      <c r="AH668">
        <v>11</v>
      </c>
      <c r="AJ668">
        <v>9199</v>
      </c>
      <c r="AT668">
        <v>6</v>
      </c>
    </row>
    <row r="669" spans="2:46" ht="15" customHeight="1">
      <c r="B669" s="48">
        <v>2439</v>
      </c>
      <c r="C669" s="49">
        <v>45446</v>
      </c>
      <c r="D669" s="50">
        <v>0.55625000000000002</v>
      </c>
      <c r="E669" s="48" t="s">
        <v>8729</v>
      </c>
      <c r="F669" s="48" t="s">
        <v>280</v>
      </c>
      <c r="G669" s="48" t="s">
        <v>280</v>
      </c>
      <c r="H669" s="48" t="s">
        <v>280</v>
      </c>
      <c r="I669" s="48" t="s">
        <v>51</v>
      </c>
      <c r="J669" s="48" t="s">
        <v>51</v>
      </c>
      <c r="K669" s="48" t="s">
        <v>51</v>
      </c>
      <c r="L669" s="48" t="s">
        <v>51</v>
      </c>
      <c r="M669" s="48" t="s">
        <v>51</v>
      </c>
      <c r="N669" s="48"/>
      <c r="O669" s="48"/>
      <c r="P669" s="48"/>
      <c r="Q669" s="48"/>
      <c r="R669" s="48"/>
      <c r="S669" s="48"/>
      <c r="T669" s="48"/>
      <c r="U669" s="48"/>
      <c r="V669" s="48"/>
      <c r="W669" s="51" t="s">
        <v>686</v>
      </c>
      <c r="X669" t="str">
        <f t="shared" si="20"/>
        <v>WB;WB;WB;BB;BB;BB;BB;BB</v>
      </c>
      <c r="Y669" cm="1">
        <f t="array" ref="Y669">SUM(_xlfn.XLOOKUP(_xlfn.TOROW(F669:V669,1),$AN$34:$AN$43,$AL$34:$AL$43,,0,1))</f>
        <v>83</v>
      </c>
      <c r="Z669">
        <f t="shared" si="21"/>
        <v>8</v>
      </c>
      <c r="AA669" t="str">
        <v>SO</v>
      </c>
      <c r="AG669">
        <v>9261</v>
      </c>
      <c r="AH669">
        <v>11</v>
      </c>
      <c r="AJ669">
        <v>9261</v>
      </c>
      <c r="AT669">
        <v>8</v>
      </c>
    </row>
    <row r="670" spans="2:46" ht="15" customHeight="1">
      <c r="B670" s="48">
        <v>2440</v>
      </c>
      <c r="C670" s="49">
        <v>45446</v>
      </c>
      <c r="D670" s="50">
        <v>0.55670138888888887</v>
      </c>
      <c r="E670" s="48" t="s">
        <v>8730</v>
      </c>
      <c r="F670" s="48" t="s">
        <v>194</v>
      </c>
      <c r="G670" s="48" t="s">
        <v>194</v>
      </c>
      <c r="H670" s="48" t="s">
        <v>194</v>
      </c>
      <c r="I670" s="48" t="s">
        <v>194</v>
      </c>
      <c r="J670" s="48" t="s">
        <v>133</v>
      </c>
      <c r="K670" s="48"/>
      <c r="L670" s="48"/>
      <c r="M670" s="48"/>
      <c r="N670" s="48"/>
      <c r="O670" s="48"/>
      <c r="P670" s="48"/>
      <c r="Q670" s="48"/>
      <c r="R670" s="48"/>
      <c r="S670" s="48"/>
      <c r="T670" s="48"/>
      <c r="U670" s="48"/>
      <c r="V670" s="48"/>
      <c r="W670" s="51" t="s">
        <v>687</v>
      </c>
      <c r="X670" t="str">
        <f t="shared" si="20"/>
        <v>DH;DH;DH;DH;SO</v>
      </c>
      <c r="Y670" cm="1">
        <f t="array" ref="Y670">SUM(_xlfn.XLOOKUP(_xlfn.TOROW(F670:V670,1),$AN$34:$AN$43,$AL$34:$AL$43,,0,1))</f>
        <v>38</v>
      </c>
      <c r="Z670">
        <f t="shared" si="21"/>
        <v>5</v>
      </c>
      <c r="AA670" t="str">
        <v>SO</v>
      </c>
      <c r="AG670">
        <v>9268</v>
      </c>
      <c r="AH670">
        <v>11</v>
      </c>
      <c r="AJ670">
        <v>9268</v>
      </c>
      <c r="AT670">
        <v>5</v>
      </c>
    </row>
    <row r="671" spans="2:46" ht="15" customHeight="1">
      <c r="B671" s="48">
        <v>2441</v>
      </c>
      <c r="C671" s="49">
        <v>45446</v>
      </c>
      <c r="D671" s="50">
        <v>0.55864583333333329</v>
      </c>
      <c r="E671" s="48" t="s">
        <v>8731</v>
      </c>
      <c r="F671" s="48" t="s">
        <v>51</v>
      </c>
      <c r="G671" s="48" t="s">
        <v>51</v>
      </c>
      <c r="H671" s="48" t="s">
        <v>280</v>
      </c>
      <c r="I671" s="48" t="s">
        <v>280</v>
      </c>
      <c r="J671" s="48" t="s">
        <v>319</v>
      </c>
      <c r="K671" s="48"/>
      <c r="L671" s="48"/>
      <c r="M671" s="48"/>
      <c r="N671" s="48"/>
      <c r="O671" s="48"/>
      <c r="P671" s="48"/>
      <c r="Q671" s="48"/>
      <c r="R671" s="48"/>
      <c r="S671" s="48"/>
      <c r="T671" s="48"/>
      <c r="U671" s="48"/>
      <c r="V671" s="48"/>
      <c r="W671" s="51" t="s">
        <v>688</v>
      </c>
      <c r="X671" t="str">
        <f t="shared" si="20"/>
        <v>BB;BB;WB;WB;FR</v>
      </c>
      <c r="Y671" cm="1">
        <f t="array" ref="Y671">SUM(_xlfn.XLOOKUP(_xlfn.TOROW(F671:V671,1),$AN$34:$AN$43,$AL$34:$AL$43,,0,1))</f>
        <v>45</v>
      </c>
      <c r="Z671">
        <f t="shared" si="21"/>
        <v>5</v>
      </c>
      <c r="AA671" t="str">
        <v>BE</v>
      </c>
      <c r="AG671">
        <v>9272</v>
      </c>
      <c r="AH671">
        <v>11</v>
      </c>
      <c r="AJ671">
        <v>9272</v>
      </c>
      <c r="AT671">
        <v>5</v>
      </c>
    </row>
    <row r="672" spans="2:46" ht="15" customHeight="1">
      <c r="B672" s="48">
        <v>2442</v>
      </c>
      <c r="C672" s="49">
        <v>45446</v>
      </c>
      <c r="D672" s="50">
        <v>0.55972222222222223</v>
      </c>
      <c r="E672" s="48" t="s">
        <v>8732</v>
      </c>
      <c r="F672" s="48" t="s">
        <v>803</v>
      </c>
      <c r="G672" s="48" t="s">
        <v>51</v>
      </c>
      <c r="H672" s="48" t="s">
        <v>319</v>
      </c>
      <c r="I672" s="48" t="s">
        <v>319</v>
      </c>
      <c r="J672" s="48"/>
      <c r="K672" s="48"/>
      <c r="L672" s="48"/>
      <c r="M672" s="48"/>
      <c r="N672" s="48"/>
      <c r="O672" s="48"/>
      <c r="P672" s="48"/>
      <c r="Q672" s="48"/>
      <c r="R672" s="48"/>
      <c r="S672" s="48"/>
      <c r="T672" s="48"/>
      <c r="U672" s="48"/>
      <c r="V672" s="48"/>
      <c r="W672" s="51" t="s">
        <v>689</v>
      </c>
      <c r="X672" t="str">
        <f t="shared" si="20"/>
        <v>SS;BB;FR;FR</v>
      </c>
      <c r="Y672" cm="1">
        <f t="array" ref="Y672">SUM(_xlfn.XLOOKUP(_xlfn.TOROW(F672:V672,1),$AN$34:$AN$43,$AL$34:$AL$43,,0,1))</f>
        <v>19</v>
      </c>
      <c r="Z672">
        <f t="shared" si="21"/>
        <v>4</v>
      </c>
      <c r="AA672" t="str">
        <v>BE</v>
      </c>
      <c r="AG672">
        <v>9287</v>
      </c>
      <c r="AH672">
        <v>11</v>
      </c>
      <c r="AJ672">
        <v>9287</v>
      </c>
      <c r="AT672">
        <v>4</v>
      </c>
    </row>
    <row r="673" spans="2:46" ht="15" customHeight="1">
      <c r="B673" s="48">
        <v>2443</v>
      </c>
      <c r="C673" s="49">
        <v>45446</v>
      </c>
      <c r="D673" s="50">
        <v>0.56041666666666667</v>
      </c>
      <c r="E673" s="48" t="s">
        <v>8199</v>
      </c>
      <c r="F673" s="48" t="s">
        <v>133</v>
      </c>
      <c r="G673" s="48" t="s">
        <v>133</v>
      </c>
      <c r="H673" s="48"/>
      <c r="I673" s="48"/>
      <c r="J673" s="48"/>
      <c r="K673" s="48"/>
      <c r="L673" s="48"/>
      <c r="M673" s="48"/>
      <c r="N673" s="48"/>
      <c r="O673" s="48"/>
      <c r="P673" s="48"/>
      <c r="Q673" s="48"/>
      <c r="R673" s="48"/>
      <c r="S673" s="48"/>
      <c r="T673" s="48"/>
      <c r="U673" s="48"/>
      <c r="V673" s="48"/>
      <c r="W673" s="51" t="s">
        <v>690</v>
      </c>
      <c r="X673" t="str">
        <f t="shared" si="20"/>
        <v>SO;SO</v>
      </c>
      <c r="Y673" cm="1">
        <f t="array" ref="Y673">SUM(_xlfn.XLOOKUP(_xlfn.TOROW(F673:V673,1),$AN$34:$AN$43,$AL$34:$AL$43,,0,1))</f>
        <v>4</v>
      </c>
      <c r="Z673">
        <f t="shared" si="21"/>
        <v>2</v>
      </c>
      <c r="AA673" t="str">
        <v>WB</v>
      </c>
      <c r="AG673">
        <v>9294</v>
      </c>
      <c r="AH673">
        <v>11</v>
      </c>
      <c r="AJ673">
        <v>9294</v>
      </c>
      <c r="AT673">
        <v>2</v>
      </c>
    </row>
    <row r="674" spans="2:46" ht="15" customHeight="1">
      <c r="B674" s="48">
        <v>2444</v>
      </c>
      <c r="C674" s="49">
        <v>45446</v>
      </c>
      <c r="D674" s="50">
        <v>0.56421296296296297</v>
      </c>
      <c r="E674" s="48" t="s">
        <v>8733</v>
      </c>
      <c r="F674" s="48" t="s">
        <v>243</v>
      </c>
      <c r="G674" s="48" t="s">
        <v>243</v>
      </c>
      <c r="H674" s="48" t="s">
        <v>243</v>
      </c>
      <c r="I674" s="48" t="s">
        <v>194</v>
      </c>
      <c r="J674" s="48" t="s">
        <v>194</v>
      </c>
      <c r="K674" s="48" t="s">
        <v>803</v>
      </c>
      <c r="L674" s="48"/>
      <c r="M674" s="48"/>
      <c r="N674" s="48"/>
      <c r="O674" s="48"/>
      <c r="P674" s="48"/>
      <c r="Q674" s="48"/>
      <c r="R674" s="48"/>
      <c r="S674" s="48"/>
      <c r="T674" s="48"/>
      <c r="U674" s="48"/>
      <c r="V674" s="48"/>
      <c r="W674" s="51" t="s">
        <v>691</v>
      </c>
      <c r="X674" t="str">
        <f t="shared" si="20"/>
        <v>CB;CB;CB;DH;DH;SS</v>
      </c>
      <c r="Y674" cm="1">
        <f t="array" ref="Y674">SUM(_xlfn.XLOOKUP(_xlfn.TOROW(F674:V674,1),$AN$34:$AN$43,$AL$34:$AL$43,,0,1))</f>
        <v>45</v>
      </c>
      <c r="Z674">
        <f t="shared" si="21"/>
        <v>6</v>
      </c>
      <c r="AA674" t="str">
        <v>WB</v>
      </c>
      <c r="AG674">
        <v>9309</v>
      </c>
      <c r="AH674">
        <v>11</v>
      </c>
      <c r="AJ674">
        <v>9309</v>
      </c>
      <c r="AT674">
        <v>6</v>
      </c>
    </row>
    <row r="675" spans="2:46" ht="15" customHeight="1">
      <c r="B675" s="48">
        <v>2445</v>
      </c>
      <c r="C675" s="49">
        <v>45446</v>
      </c>
      <c r="D675" s="50">
        <v>0.56559027777777782</v>
      </c>
      <c r="E675" s="48" t="s">
        <v>8734</v>
      </c>
      <c r="F675" s="48" t="s">
        <v>189</v>
      </c>
      <c r="G675" s="48" t="s">
        <v>189</v>
      </c>
      <c r="H675" s="48" t="s">
        <v>304</v>
      </c>
      <c r="I675" s="48" t="s">
        <v>133</v>
      </c>
      <c r="J675" s="48" t="s">
        <v>280</v>
      </c>
      <c r="K675" s="48"/>
      <c r="L675" s="48"/>
      <c r="M675" s="48"/>
      <c r="N675" s="48"/>
      <c r="O675" s="48"/>
      <c r="P675" s="48"/>
      <c r="Q675" s="48"/>
      <c r="R675" s="48"/>
      <c r="S675" s="48"/>
      <c r="T675" s="48"/>
      <c r="U675" s="48"/>
      <c r="V675" s="48"/>
      <c r="W675" s="51" t="s">
        <v>692</v>
      </c>
      <c r="X675" t="str">
        <f t="shared" si="20"/>
        <v>JB;JB;HD;SO;WB</v>
      </c>
      <c r="Y675" cm="1">
        <f t="array" ref="Y675">SUM(_xlfn.XLOOKUP(_xlfn.TOROW(F675:V675,1),$AN$34:$AN$43,$AL$34:$AL$43,,0,1))</f>
        <v>22</v>
      </c>
      <c r="Z675">
        <f t="shared" si="21"/>
        <v>5</v>
      </c>
      <c r="AA675" t="str">
        <v>CB</v>
      </c>
      <c r="AG675">
        <v>9329</v>
      </c>
      <c r="AH675">
        <v>11</v>
      </c>
      <c r="AJ675">
        <v>9329</v>
      </c>
      <c r="AT675">
        <v>5</v>
      </c>
    </row>
    <row r="676" spans="2:46" ht="15" customHeight="1">
      <c r="B676" s="48">
        <v>2446</v>
      </c>
      <c r="C676" s="49">
        <v>45446</v>
      </c>
      <c r="D676" s="50">
        <v>0.56578703703703703</v>
      </c>
      <c r="E676" s="48" t="s">
        <v>8735</v>
      </c>
      <c r="F676" s="48" t="s">
        <v>189</v>
      </c>
      <c r="G676" s="48" t="s">
        <v>189</v>
      </c>
      <c r="H676" s="48" t="s">
        <v>194</v>
      </c>
      <c r="I676" s="48" t="s">
        <v>194</v>
      </c>
      <c r="J676" s="48" t="s">
        <v>194</v>
      </c>
      <c r="K676" s="48"/>
      <c r="L676" s="48"/>
      <c r="M676" s="48"/>
      <c r="N676" s="48"/>
      <c r="O676" s="48"/>
      <c r="P676" s="48"/>
      <c r="Q676" s="48"/>
      <c r="R676" s="48"/>
      <c r="S676" s="48"/>
      <c r="T676" s="48"/>
      <c r="U676" s="48"/>
      <c r="V676" s="48"/>
      <c r="W676" s="51" t="s">
        <v>693</v>
      </c>
      <c r="X676" t="str">
        <f t="shared" si="20"/>
        <v>JB;JB;DH;DH;DH</v>
      </c>
      <c r="Y676" cm="1">
        <f t="array" ref="Y676">SUM(_xlfn.XLOOKUP(_xlfn.TOROW(F676:V676,1),$AN$34:$AN$43,$AL$34:$AL$43,,0,1))</f>
        <v>29</v>
      </c>
      <c r="Z676">
        <f t="shared" si="21"/>
        <v>5</v>
      </c>
      <c r="AA676" t="str">
        <v>CB</v>
      </c>
      <c r="AG676">
        <v>9388</v>
      </c>
      <c r="AH676">
        <v>11</v>
      </c>
      <c r="AJ676">
        <v>9388</v>
      </c>
      <c r="AT676">
        <v>5</v>
      </c>
    </row>
    <row r="677" spans="2:46" ht="15" customHeight="1">
      <c r="B677" s="48">
        <v>2447</v>
      </c>
      <c r="C677" s="49">
        <v>45446</v>
      </c>
      <c r="D677" s="50">
        <v>0.56745370370370374</v>
      </c>
      <c r="E677" s="48" t="s">
        <v>8736</v>
      </c>
      <c r="F677" s="48" t="s">
        <v>133</v>
      </c>
      <c r="G677" s="48" t="s">
        <v>304</v>
      </c>
      <c r="H677" s="48" t="s">
        <v>51</v>
      </c>
      <c r="I677" s="48" t="s">
        <v>319</v>
      </c>
      <c r="J677" s="48" t="s">
        <v>133</v>
      </c>
      <c r="K677" s="48"/>
      <c r="L677" s="48"/>
      <c r="M677" s="48"/>
      <c r="N677" s="48"/>
      <c r="O677" s="48"/>
      <c r="P677" s="48"/>
      <c r="Q677" s="48"/>
      <c r="R677" s="48"/>
      <c r="S677" s="48"/>
      <c r="T677" s="48"/>
      <c r="U677" s="48"/>
      <c r="V677" s="48"/>
      <c r="W677" s="51" t="s">
        <v>694</v>
      </c>
      <c r="X677" t="str">
        <f t="shared" si="20"/>
        <v>SO;HD;BB;FR;SO</v>
      </c>
      <c r="Y677" cm="1">
        <f t="array" ref="Y677">SUM(_xlfn.XLOOKUP(_xlfn.TOROW(F677:V677,1),$AN$34:$AN$43,$AL$34:$AL$43,,0,1))</f>
        <v>24</v>
      </c>
      <c r="Z677">
        <f t="shared" si="21"/>
        <v>5</v>
      </c>
      <c r="AA677" t="str">
        <v>CB</v>
      </c>
      <c r="AG677">
        <v>9421</v>
      </c>
      <c r="AH677">
        <v>11</v>
      </c>
      <c r="AJ677">
        <v>9421</v>
      </c>
      <c r="AT677">
        <v>5</v>
      </c>
    </row>
    <row r="678" spans="2:46" ht="15" customHeight="1">
      <c r="B678" s="48">
        <v>2448</v>
      </c>
      <c r="C678" s="49">
        <v>45446</v>
      </c>
      <c r="D678" s="50">
        <v>0.56829861111111113</v>
      </c>
      <c r="E678" s="48" t="s">
        <v>8737</v>
      </c>
      <c r="F678" s="48" t="s">
        <v>304</v>
      </c>
      <c r="G678" s="48" t="s">
        <v>280</v>
      </c>
      <c r="H678" s="48" t="s">
        <v>304</v>
      </c>
      <c r="I678" s="48" t="s">
        <v>319</v>
      </c>
      <c r="J678" s="48" t="s">
        <v>51</v>
      </c>
      <c r="K678" s="48"/>
      <c r="L678" s="48"/>
      <c r="M678" s="48"/>
      <c r="N678" s="48"/>
      <c r="O678" s="48"/>
      <c r="P678" s="48"/>
      <c r="Q678" s="48"/>
      <c r="R678" s="48"/>
      <c r="S678" s="48"/>
      <c r="T678" s="48"/>
      <c r="U678" s="48"/>
      <c r="V678" s="48"/>
      <c r="W678" s="51" t="s">
        <v>695</v>
      </c>
      <c r="X678" t="str">
        <f t="shared" si="20"/>
        <v>HD;WB;HD;FR;BB</v>
      </c>
      <c r="Y678" cm="1">
        <f t="array" ref="Y678">SUM(_xlfn.XLOOKUP(_xlfn.TOROW(F678:V678,1),$AN$34:$AN$43,$AL$34:$AL$43,,0,1))</f>
        <v>38</v>
      </c>
      <c r="Z678">
        <f t="shared" si="21"/>
        <v>5</v>
      </c>
      <c r="AA678" t="str">
        <v>HD</v>
      </c>
      <c r="AG678">
        <v>9424</v>
      </c>
      <c r="AH678">
        <v>11</v>
      </c>
      <c r="AJ678">
        <v>9424</v>
      </c>
      <c r="AT678">
        <v>5</v>
      </c>
    </row>
    <row r="679" spans="2:46" ht="15" customHeight="1">
      <c r="B679" s="48">
        <v>2449</v>
      </c>
      <c r="C679" s="49">
        <v>45446</v>
      </c>
      <c r="D679" s="50">
        <v>0.56868055555555552</v>
      </c>
      <c r="E679" s="48" t="s">
        <v>8480</v>
      </c>
      <c r="F679" s="48" t="s">
        <v>51</v>
      </c>
      <c r="G679" s="48" t="s">
        <v>51</v>
      </c>
      <c r="H679" s="48"/>
      <c r="I679" s="48"/>
      <c r="J679" s="48"/>
      <c r="K679" s="48"/>
      <c r="L679" s="48"/>
      <c r="M679" s="48"/>
      <c r="N679" s="48"/>
      <c r="O679" s="48"/>
      <c r="P679" s="48"/>
      <c r="Q679" s="48"/>
      <c r="R679" s="48"/>
      <c r="S679" s="48"/>
      <c r="T679" s="48"/>
      <c r="U679" s="48"/>
      <c r="V679" s="48"/>
      <c r="W679" s="51" t="s">
        <v>696</v>
      </c>
      <c r="X679" t="str">
        <f t="shared" si="20"/>
        <v>BB;BB</v>
      </c>
      <c r="Y679" cm="1">
        <f t="array" ref="Y679">SUM(_xlfn.XLOOKUP(_xlfn.TOROW(F679:V679,1),$AN$34:$AN$43,$AL$34:$AL$43,,0,1))</f>
        <v>20</v>
      </c>
      <c r="Z679">
        <f t="shared" si="21"/>
        <v>2</v>
      </c>
      <c r="AA679" t="str">
        <v>WB</v>
      </c>
      <c r="AG679">
        <v>9430</v>
      </c>
      <c r="AH679">
        <v>11</v>
      </c>
      <c r="AJ679">
        <v>9430</v>
      </c>
      <c r="AT679">
        <v>2</v>
      </c>
    </row>
    <row r="680" spans="2:46" ht="15" customHeight="1">
      <c r="B680" s="48">
        <v>2450</v>
      </c>
      <c r="C680" s="49">
        <v>45446</v>
      </c>
      <c r="D680" s="50">
        <v>0.5689467592592593</v>
      </c>
      <c r="E680" s="48" t="s">
        <v>8738</v>
      </c>
      <c r="F680" s="48" t="s">
        <v>243</v>
      </c>
      <c r="G680" s="48" t="s">
        <v>194</v>
      </c>
      <c r="H680" s="48" t="s">
        <v>194</v>
      </c>
      <c r="I680" s="48" t="s">
        <v>194</v>
      </c>
      <c r="J680" s="48" t="s">
        <v>194</v>
      </c>
      <c r="K680" s="48" t="s">
        <v>194</v>
      </c>
      <c r="L680" s="48"/>
      <c r="M680" s="48"/>
      <c r="N680" s="48"/>
      <c r="O680" s="48"/>
      <c r="P680" s="48"/>
      <c r="Q680" s="48"/>
      <c r="R680" s="48"/>
      <c r="S680" s="48"/>
      <c r="T680" s="48"/>
      <c r="U680" s="48"/>
      <c r="V680" s="48"/>
      <c r="W680" s="51" t="s">
        <v>697</v>
      </c>
      <c r="X680" t="str">
        <f t="shared" si="20"/>
        <v>CB;DH;DH;DH;DH;DH</v>
      </c>
      <c r="Y680" cm="1">
        <f t="array" ref="Y680">SUM(_xlfn.XLOOKUP(_xlfn.TOROW(F680:V680,1),$AN$34:$AN$43,$AL$34:$AL$43,,0,1))</f>
        <v>53</v>
      </c>
      <c r="Z680">
        <f t="shared" si="21"/>
        <v>6</v>
      </c>
      <c r="AA680" t="str">
        <v>DH</v>
      </c>
      <c r="AG680">
        <v>9562</v>
      </c>
      <c r="AH680">
        <v>11</v>
      </c>
      <c r="AJ680">
        <v>9562</v>
      </c>
      <c r="AT680">
        <v>6</v>
      </c>
    </row>
    <row r="681" spans="2:46" ht="15" customHeight="1">
      <c r="B681" s="48">
        <v>2451</v>
      </c>
      <c r="C681" s="49">
        <v>45446</v>
      </c>
      <c r="D681" s="50">
        <v>0.57043981481481476</v>
      </c>
      <c r="E681" s="48" t="s">
        <v>8739</v>
      </c>
      <c r="F681" s="48" t="s">
        <v>243</v>
      </c>
      <c r="G681" s="48" t="s">
        <v>243</v>
      </c>
      <c r="H681" s="48" t="s">
        <v>243</v>
      </c>
      <c r="I681" s="48" t="s">
        <v>319</v>
      </c>
      <c r="J681" s="48"/>
      <c r="K681" s="48"/>
      <c r="L681" s="48"/>
      <c r="M681" s="48"/>
      <c r="N681" s="48"/>
      <c r="O681" s="48"/>
      <c r="P681" s="48"/>
      <c r="Q681" s="48"/>
      <c r="R681" s="48"/>
      <c r="S681" s="48"/>
      <c r="T681" s="48"/>
      <c r="U681" s="48"/>
      <c r="V681" s="48"/>
      <c r="W681" s="51" t="s">
        <v>698</v>
      </c>
      <c r="X681" t="str">
        <f t="shared" si="20"/>
        <v>CB;CB;CB;FR</v>
      </c>
      <c r="Y681" cm="1">
        <f t="array" ref="Y681">SUM(_xlfn.XLOOKUP(_xlfn.TOROW(F681:V681,1),$AN$34:$AN$43,$AL$34:$AL$43,,0,1))</f>
        <v>27</v>
      </c>
      <c r="Z681">
        <f t="shared" si="21"/>
        <v>4</v>
      </c>
      <c r="AA681" t="str">
        <v>WB</v>
      </c>
      <c r="AG681">
        <v>9586</v>
      </c>
      <c r="AH681">
        <v>11</v>
      </c>
      <c r="AJ681">
        <v>9586</v>
      </c>
      <c r="AT681">
        <v>4</v>
      </c>
    </row>
    <row r="682" spans="2:46" ht="15" customHeight="1">
      <c r="B682" s="48">
        <v>2452</v>
      </c>
      <c r="C682" s="49">
        <v>45446</v>
      </c>
      <c r="D682" s="50">
        <v>0.57049768518518518</v>
      </c>
      <c r="E682" s="48" t="s">
        <v>8740</v>
      </c>
      <c r="F682" s="48" t="s">
        <v>719</v>
      </c>
      <c r="G682" s="48" t="s">
        <v>803</v>
      </c>
      <c r="H682" s="48" t="s">
        <v>51</v>
      </c>
      <c r="I682" s="48" t="s">
        <v>133</v>
      </c>
      <c r="J682" s="48" t="s">
        <v>719</v>
      </c>
      <c r="K682" s="48" t="s">
        <v>719</v>
      </c>
      <c r="L682" s="48"/>
      <c r="M682" s="48"/>
      <c r="N682" s="48"/>
      <c r="O682" s="48"/>
      <c r="P682" s="48"/>
      <c r="Q682" s="48"/>
      <c r="R682" s="48"/>
      <c r="S682" s="48"/>
      <c r="T682" s="48"/>
      <c r="U682" s="48"/>
      <c r="V682" s="48"/>
      <c r="W682" s="51" t="s">
        <v>699</v>
      </c>
      <c r="X682" t="str">
        <f t="shared" si="20"/>
        <v>BE;SS;BB;SO;BE;BE</v>
      </c>
      <c r="Y682" cm="1">
        <f t="array" ref="Y682">SUM(_xlfn.XLOOKUP(_xlfn.TOROW(F682:V682,1),$AN$34:$AN$43,$AL$34:$AL$43,,0,1))</f>
        <v>30</v>
      </c>
      <c r="Z682">
        <f t="shared" si="21"/>
        <v>6</v>
      </c>
      <c r="AA682" t="str">
        <v>BB</v>
      </c>
      <c r="AG682">
        <v>9605</v>
      </c>
      <c r="AH682">
        <v>11</v>
      </c>
      <c r="AJ682">
        <v>9605</v>
      </c>
      <c r="AT682">
        <v>6</v>
      </c>
    </row>
    <row r="683" spans="2:46" ht="15" customHeight="1">
      <c r="B683" s="48">
        <v>2453</v>
      </c>
      <c r="C683" s="49">
        <v>45446</v>
      </c>
      <c r="D683" s="50">
        <v>0.570775462962963</v>
      </c>
      <c r="E683" s="48" t="s">
        <v>8741</v>
      </c>
      <c r="F683" s="48" t="s">
        <v>189</v>
      </c>
      <c r="G683" s="48" t="s">
        <v>304</v>
      </c>
      <c r="H683" s="48" t="s">
        <v>280</v>
      </c>
      <c r="I683" s="48" t="s">
        <v>280</v>
      </c>
      <c r="J683" s="48" t="s">
        <v>280</v>
      </c>
      <c r="K683" s="48" t="s">
        <v>280</v>
      </c>
      <c r="L683" s="48" t="s">
        <v>243</v>
      </c>
      <c r="M683" s="48" t="s">
        <v>280</v>
      </c>
      <c r="N683" s="48" t="s">
        <v>194</v>
      </c>
      <c r="O683" s="48" t="s">
        <v>719</v>
      </c>
      <c r="P683" s="48" t="s">
        <v>719</v>
      </c>
      <c r="Q683" s="48" t="s">
        <v>719</v>
      </c>
      <c r="R683" s="48" t="s">
        <v>133</v>
      </c>
      <c r="S683" s="48"/>
      <c r="T683" s="48"/>
      <c r="U683" s="48"/>
      <c r="V683" s="48"/>
      <c r="W683" s="51" t="s">
        <v>700</v>
      </c>
      <c r="X683" t="str">
        <f t="shared" si="20"/>
        <v>JB;HD;WB;WB;WB;WB;CB;WB;DH;BE;BE;BE;SO</v>
      </c>
      <c r="Y683" cm="1">
        <f t="array" ref="Y683">SUM(_xlfn.XLOOKUP(_xlfn.TOROW(F683:V683,1),$AN$34:$AN$43,$AL$34:$AL$43,,0,1))</f>
        <v>97</v>
      </c>
      <c r="Z683">
        <f t="shared" si="21"/>
        <v>13</v>
      </c>
      <c r="AA683" t="str">
        <v>WB</v>
      </c>
      <c r="AG683">
        <v>9610</v>
      </c>
      <c r="AH683">
        <v>11</v>
      </c>
      <c r="AJ683">
        <v>9610</v>
      </c>
      <c r="AT683">
        <v>13</v>
      </c>
    </row>
    <row r="684" spans="2:46" ht="15" customHeight="1">
      <c r="B684" s="48">
        <v>2454</v>
      </c>
      <c r="C684" s="49">
        <v>45446</v>
      </c>
      <c r="D684" s="50">
        <v>0.57078703703703704</v>
      </c>
      <c r="E684" s="48" t="s">
        <v>8742</v>
      </c>
      <c r="F684" s="48" t="s">
        <v>133</v>
      </c>
      <c r="G684" s="48" t="s">
        <v>719</v>
      </c>
      <c r="H684" s="48" t="s">
        <v>319</v>
      </c>
      <c r="I684" s="48" t="s">
        <v>51</v>
      </c>
      <c r="J684" s="48" t="s">
        <v>189</v>
      </c>
      <c r="K684" s="48" t="s">
        <v>189</v>
      </c>
      <c r="L684" s="48"/>
      <c r="M684" s="48"/>
      <c r="N684" s="48"/>
      <c r="O684" s="48"/>
      <c r="P684" s="48"/>
      <c r="Q684" s="48"/>
      <c r="R684" s="48"/>
      <c r="S684" s="48"/>
      <c r="T684" s="48"/>
      <c r="U684" s="48"/>
      <c r="V684" s="48"/>
      <c r="W684" s="51" t="s">
        <v>701</v>
      </c>
      <c r="X684" t="str">
        <f t="shared" si="20"/>
        <v>SO;BE;FR;BB;JB;JB</v>
      </c>
      <c r="Y684" cm="1">
        <f t="array" ref="Y684">SUM(_xlfn.XLOOKUP(_xlfn.TOROW(F684:V684,1),$AN$34:$AN$43,$AL$34:$AL$43,,0,1))</f>
        <v>22</v>
      </c>
      <c r="Z684">
        <f t="shared" si="21"/>
        <v>6</v>
      </c>
      <c r="AA684" t="str">
        <v>BB</v>
      </c>
      <c r="AG684">
        <v>9621</v>
      </c>
      <c r="AH684">
        <v>11</v>
      </c>
      <c r="AJ684">
        <v>9621</v>
      </c>
      <c r="AT684">
        <v>6</v>
      </c>
    </row>
    <row r="685" spans="2:46" ht="15" customHeight="1">
      <c r="B685" s="48">
        <v>2455</v>
      </c>
      <c r="C685" s="49">
        <v>45446</v>
      </c>
      <c r="D685" s="50">
        <v>0.57278935185185187</v>
      </c>
      <c r="E685" s="48" t="s">
        <v>8200</v>
      </c>
      <c r="F685" s="48" t="s">
        <v>194</v>
      </c>
      <c r="G685" s="48" t="s">
        <v>194</v>
      </c>
      <c r="H685" s="48" t="s">
        <v>194</v>
      </c>
      <c r="I685" s="48"/>
      <c r="J685" s="48"/>
      <c r="K685" s="48"/>
      <c r="L685" s="48"/>
      <c r="M685" s="48"/>
      <c r="N685" s="48"/>
      <c r="O685" s="48"/>
      <c r="P685" s="48"/>
      <c r="Q685" s="48"/>
      <c r="R685" s="48"/>
      <c r="S685" s="48"/>
      <c r="T685" s="48"/>
      <c r="U685" s="48"/>
      <c r="V685" s="48"/>
      <c r="W685" s="51" t="s">
        <v>620</v>
      </c>
      <c r="X685" t="str">
        <f t="shared" si="20"/>
        <v>DH;DH;DH</v>
      </c>
      <c r="Y685" cm="1">
        <f t="array" ref="Y685">SUM(_xlfn.XLOOKUP(_xlfn.TOROW(F685:V685,1),$AN$34:$AN$43,$AL$34:$AL$43,,0,1))</f>
        <v>27</v>
      </c>
      <c r="Z685">
        <f t="shared" si="21"/>
        <v>3</v>
      </c>
      <c r="AA685" t="str">
        <v>CB</v>
      </c>
      <c r="AG685">
        <v>9629</v>
      </c>
      <c r="AH685">
        <v>11</v>
      </c>
      <c r="AJ685">
        <v>9629</v>
      </c>
      <c r="AT685">
        <v>3</v>
      </c>
    </row>
    <row r="686" spans="2:46" ht="15" customHeight="1">
      <c r="B686" s="48">
        <v>2456</v>
      </c>
      <c r="C686" s="49">
        <v>45446</v>
      </c>
      <c r="D686" s="50">
        <v>0.5737268518518519</v>
      </c>
      <c r="E686" s="48" t="s">
        <v>8743</v>
      </c>
      <c r="F686" s="48" t="s">
        <v>803</v>
      </c>
      <c r="G686" s="48" t="s">
        <v>803</v>
      </c>
      <c r="H686" s="48" t="s">
        <v>304</v>
      </c>
      <c r="I686" s="48" t="s">
        <v>243</v>
      </c>
      <c r="J686" s="48" t="s">
        <v>243</v>
      </c>
      <c r="K686" s="48" t="s">
        <v>51</v>
      </c>
      <c r="L686" s="48" t="s">
        <v>304</v>
      </c>
      <c r="M686" s="48" t="s">
        <v>243</v>
      </c>
      <c r="N686" s="48" t="s">
        <v>243</v>
      </c>
      <c r="O686" s="48" t="s">
        <v>243</v>
      </c>
      <c r="P686" s="48" t="s">
        <v>243</v>
      </c>
      <c r="Q686" s="48"/>
      <c r="R686" s="48"/>
      <c r="S686" s="48"/>
      <c r="T686" s="48"/>
      <c r="U686" s="48"/>
      <c r="V686" s="48"/>
      <c r="W686" s="51" t="s">
        <v>702</v>
      </c>
      <c r="X686" t="str">
        <f t="shared" si="20"/>
        <v>SS;SS;HD;CB;CB;BB;HD;CB;CB;CB;CB</v>
      </c>
      <c r="Y686" cm="1">
        <f t="array" ref="Y686">SUM(_xlfn.XLOOKUP(_xlfn.TOROW(F686:V686,1),$AN$34:$AN$43,$AL$34:$AL$43,,0,1))</f>
        <v>78</v>
      </c>
      <c r="Z686">
        <f t="shared" si="21"/>
        <v>11</v>
      </c>
      <c r="AA686" t="str">
        <v>CB</v>
      </c>
      <c r="AG686">
        <v>9642</v>
      </c>
      <c r="AH686">
        <v>11</v>
      </c>
      <c r="AJ686">
        <v>9642</v>
      </c>
      <c r="AT686">
        <v>11</v>
      </c>
    </row>
    <row r="687" spans="2:46" ht="15" customHeight="1">
      <c r="B687" s="48">
        <v>2457</v>
      </c>
      <c r="C687" s="49">
        <v>45446</v>
      </c>
      <c r="D687" s="50">
        <v>0.5746296296296296</v>
      </c>
      <c r="E687" s="48" t="s">
        <v>8744</v>
      </c>
      <c r="F687" s="48" t="s">
        <v>51</v>
      </c>
      <c r="G687" s="48" t="s">
        <v>51</v>
      </c>
      <c r="H687" s="48" t="s">
        <v>194</v>
      </c>
      <c r="I687" s="48" t="s">
        <v>319</v>
      </c>
      <c r="J687" s="48" t="s">
        <v>803</v>
      </c>
      <c r="K687" s="48"/>
      <c r="L687" s="48"/>
      <c r="M687" s="48"/>
      <c r="N687" s="48"/>
      <c r="O687" s="48"/>
      <c r="P687" s="48"/>
      <c r="Q687" s="48"/>
      <c r="R687" s="48"/>
      <c r="S687" s="48"/>
      <c r="T687" s="48"/>
      <c r="U687" s="48"/>
      <c r="V687" s="48"/>
      <c r="W687" s="51" t="s">
        <v>703</v>
      </c>
      <c r="X687" t="str">
        <f t="shared" si="20"/>
        <v>BB;BB;DH;FR;SS</v>
      </c>
      <c r="Y687" cm="1">
        <f t="array" ref="Y687">SUM(_xlfn.XLOOKUP(_xlfn.TOROW(F687:V687,1),$AN$34:$AN$43,$AL$34:$AL$43,,0,1))</f>
        <v>35</v>
      </c>
      <c r="Z687">
        <f t="shared" si="21"/>
        <v>5</v>
      </c>
      <c r="AA687" t="str">
        <v>JB</v>
      </c>
      <c r="AG687">
        <v>9685</v>
      </c>
      <c r="AH687">
        <v>11</v>
      </c>
      <c r="AJ687">
        <v>9685</v>
      </c>
      <c r="AT687">
        <v>5</v>
      </c>
    </row>
    <row r="688" spans="2:46" ht="15" customHeight="1">
      <c r="B688" s="48">
        <v>2458</v>
      </c>
      <c r="C688" s="49">
        <v>45446</v>
      </c>
      <c r="D688" s="50">
        <v>0.57486111111111116</v>
      </c>
      <c r="E688" s="48" t="s">
        <v>8745</v>
      </c>
      <c r="F688" s="48" t="s">
        <v>319</v>
      </c>
      <c r="G688" s="48" t="s">
        <v>304</v>
      </c>
      <c r="H688" s="48" t="s">
        <v>803</v>
      </c>
      <c r="I688" s="48"/>
      <c r="J688" s="48"/>
      <c r="K688" s="48"/>
      <c r="L688" s="48"/>
      <c r="M688" s="48"/>
      <c r="N688" s="48"/>
      <c r="O688" s="48"/>
      <c r="P688" s="48"/>
      <c r="Q688" s="48"/>
      <c r="R688" s="48"/>
      <c r="S688" s="48"/>
      <c r="T688" s="48"/>
      <c r="U688" s="48"/>
      <c r="V688" s="48"/>
      <c r="W688" s="51" t="s">
        <v>704</v>
      </c>
      <c r="X688" t="str">
        <f t="shared" si="20"/>
        <v>FR;HD;SS</v>
      </c>
      <c r="Y688" cm="1">
        <f t="array" ref="Y688">SUM(_xlfn.XLOOKUP(_xlfn.TOROW(F688:V688,1),$AN$34:$AN$43,$AL$34:$AL$43,,0,1))</f>
        <v>13</v>
      </c>
      <c r="Z688">
        <f t="shared" si="21"/>
        <v>3</v>
      </c>
      <c r="AA688" t="str">
        <v>JB</v>
      </c>
      <c r="AG688">
        <v>9730</v>
      </c>
      <c r="AH688">
        <v>11</v>
      </c>
      <c r="AJ688">
        <v>9730</v>
      </c>
      <c r="AT688">
        <v>3</v>
      </c>
    </row>
    <row r="689" spans="2:46" ht="15" customHeight="1">
      <c r="B689" s="48">
        <v>2459</v>
      </c>
      <c r="C689" s="49">
        <v>45446</v>
      </c>
      <c r="D689" s="50">
        <v>0.57548611111111114</v>
      </c>
      <c r="E689" s="48" t="s">
        <v>8746</v>
      </c>
      <c r="F689" s="48" t="s">
        <v>133</v>
      </c>
      <c r="G689" s="48" t="s">
        <v>243</v>
      </c>
      <c r="H689" s="48" t="s">
        <v>194</v>
      </c>
      <c r="I689" s="48" t="s">
        <v>194</v>
      </c>
      <c r="J689" s="48" t="s">
        <v>243</v>
      </c>
      <c r="K689" s="48" t="s">
        <v>319</v>
      </c>
      <c r="L689" s="48" t="s">
        <v>319</v>
      </c>
      <c r="M689" s="48"/>
      <c r="N689" s="48"/>
      <c r="O689" s="48"/>
      <c r="P689" s="48"/>
      <c r="Q689" s="48"/>
      <c r="R689" s="48"/>
      <c r="S689" s="48"/>
      <c r="T689" s="48"/>
      <c r="U689" s="48"/>
      <c r="V689" s="48"/>
      <c r="W689" s="51" t="s">
        <v>705</v>
      </c>
      <c r="X689" t="str">
        <f t="shared" si="20"/>
        <v>SO;CB;DH;DH;CB;FR;FR</v>
      </c>
      <c r="Y689" cm="1">
        <f t="array" ref="Y689">SUM(_xlfn.XLOOKUP(_xlfn.TOROW(F689:V689,1),$AN$34:$AN$43,$AL$34:$AL$43,,0,1))</f>
        <v>42</v>
      </c>
      <c r="Z689">
        <f t="shared" si="21"/>
        <v>7</v>
      </c>
      <c r="AA689" t="str">
        <v>SO</v>
      </c>
      <c r="AG689">
        <v>9754</v>
      </c>
      <c r="AH689">
        <v>11</v>
      </c>
      <c r="AJ689">
        <v>9754</v>
      </c>
      <c r="AT689">
        <v>7</v>
      </c>
    </row>
    <row r="690" spans="2:46" ht="15" customHeight="1">
      <c r="B690" s="48">
        <v>2460</v>
      </c>
      <c r="C690" s="49">
        <v>45446</v>
      </c>
      <c r="D690" s="50">
        <v>0.57619212962962962</v>
      </c>
      <c r="E690" s="48" t="s">
        <v>8747</v>
      </c>
      <c r="F690" s="48" t="s">
        <v>133</v>
      </c>
      <c r="G690" s="48" t="s">
        <v>133</v>
      </c>
      <c r="H690" s="48" t="s">
        <v>304</v>
      </c>
      <c r="I690" s="48" t="s">
        <v>304</v>
      </c>
      <c r="J690" s="48" t="s">
        <v>319</v>
      </c>
      <c r="K690" s="48" t="s">
        <v>719</v>
      </c>
      <c r="L690" s="48"/>
      <c r="M690" s="48"/>
      <c r="N690" s="48"/>
      <c r="O690" s="48"/>
      <c r="P690" s="48"/>
      <c r="Q690" s="48"/>
      <c r="R690" s="48"/>
      <c r="S690" s="48"/>
      <c r="T690" s="48"/>
      <c r="U690" s="48"/>
      <c r="V690" s="48"/>
      <c r="W690" s="51" t="s">
        <v>706</v>
      </c>
      <c r="X690" t="str">
        <f t="shared" si="20"/>
        <v>SO;SO;HD;HD;FR;BE</v>
      </c>
      <c r="Y690" cm="1">
        <f t="array" ref="Y690">SUM(_xlfn.XLOOKUP(_xlfn.TOROW(F690:V690,1),$AN$34:$AN$43,$AL$34:$AL$43,,0,1))</f>
        <v>26</v>
      </c>
      <c r="Z690">
        <f t="shared" si="21"/>
        <v>6</v>
      </c>
      <c r="AA690" t="str">
        <v>SO</v>
      </c>
      <c r="AG690">
        <v>9795</v>
      </c>
      <c r="AH690">
        <v>11</v>
      </c>
      <c r="AJ690">
        <v>9795</v>
      </c>
      <c r="AT690">
        <v>6</v>
      </c>
    </row>
    <row r="691" spans="2:46" ht="15" customHeight="1">
      <c r="B691" s="48">
        <v>2461</v>
      </c>
      <c r="C691" s="49">
        <v>45446</v>
      </c>
      <c r="D691" s="50">
        <v>0.57839120370370367</v>
      </c>
      <c r="E691" s="48" t="s">
        <v>8748</v>
      </c>
      <c r="F691" s="48" t="s">
        <v>319</v>
      </c>
      <c r="G691" s="48" t="s">
        <v>319</v>
      </c>
      <c r="H691" s="48" t="s">
        <v>304</v>
      </c>
      <c r="I691" s="48" t="s">
        <v>304</v>
      </c>
      <c r="J691" s="48" t="s">
        <v>280</v>
      </c>
      <c r="K691" s="48" t="s">
        <v>719</v>
      </c>
      <c r="L691" s="48" t="s">
        <v>719</v>
      </c>
      <c r="M691" s="48" t="s">
        <v>280</v>
      </c>
      <c r="N691" s="48"/>
      <c r="O691" s="48"/>
      <c r="P691" s="48"/>
      <c r="Q691" s="48"/>
      <c r="R691" s="48"/>
      <c r="S691" s="48"/>
      <c r="T691" s="48"/>
      <c r="U691" s="48"/>
      <c r="V691" s="48"/>
      <c r="W691" s="51" t="s">
        <v>707</v>
      </c>
      <c r="X691" t="str">
        <f t="shared" si="20"/>
        <v>FR;FR;HD;HD;WB;BE;BE;WB</v>
      </c>
      <c r="Y691" cm="1">
        <f t="array" ref="Y691">SUM(_xlfn.XLOOKUP(_xlfn.TOROW(F691:V691,1),$AN$34:$AN$43,$AL$34:$AL$43,,0,1))</f>
        <v>52</v>
      </c>
      <c r="Z691">
        <f t="shared" si="21"/>
        <v>8</v>
      </c>
      <c r="AA691" t="str">
        <v>WB</v>
      </c>
      <c r="AG691">
        <v>9810</v>
      </c>
      <c r="AH691">
        <v>11</v>
      </c>
      <c r="AJ691">
        <v>9810</v>
      </c>
      <c r="AT691">
        <v>8</v>
      </c>
    </row>
    <row r="692" spans="2:46" ht="15" customHeight="1">
      <c r="B692" s="48">
        <v>2462</v>
      </c>
      <c r="C692" s="49">
        <v>45446</v>
      </c>
      <c r="D692" s="50">
        <v>0.5788888888888889</v>
      </c>
      <c r="E692" s="48" t="s">
        <v>8749</v>
      </c>
      <c r="F692" s="48" t="s">
        <v>51</v>
      </c>
      <c r="G692" s="48" t="s">
        <v>304</v>
      </c>
      <c r="H692" s="48" t="s">
        <v>803</v>
      </c>
      <c r="I692" s="48" t="s">
        <v>189</v>
      </c>
      <c r="J692" s="48" t="s">
        <v>189</v>
      </c>
      <c r="K692" s="48" t="s">
        <v>280</v>
      </c>
      <c r="L692" s="48" t="s">
        <v>194</v>
      </c>
      <c r="M692" s="48" t="s">
        <v>51</v>
      </c>
      <c r="N692" s="48"/>
      <c r="O692" s="48"/>
      <c r="P692" s="48"/>
      <c r="Q692" s="48"/>
      <c r="R692" s="48"/>
      <c r="S692" s="48"/>
      <c r="T692" s="48"/>
      <c r="U692" s="48"/>
      <c r="V692" s="48"/>
      <c r="W692" s="51" t="s">
        <v>708</v>
      </c>
      <c r="X692" t="str">
        <f t="shared" si="20"/>
        <v>BB;HD;SS;JB;JB;WB;DH;BB</v>
      </c>
      <c r="Y692" cm="1">
        <f t="array" ref="Y692">SUM(_xlfn.XLOOKUP(_xlfn.TOROW(F692:V692,1),$AN$34:$AN$43,$AL$34:$AL$43,,0,1))</f>
        <v>52</v>
      </c>
      <c r="Z692">
        <f t="shared" si="21"/>
        <v>8</v>
      </c>
      <c r="AA692" t="str">
        <v>DH</v>
      </c>
      <c r="AG692">
        <v>9846</v>
      </c>
      <c r="AH692">
        <v>11</v>
      </c>
      <c r="AJ692">
        <v>9846</v>
      </c>
      <c r="AT692">
        <v>8</v>
      </c>
    </row>
    <row r="693" spans="2:46" ht="15" customHeight="1">
      <c r="B693" s="48">
        <v>2463</v>
      </c>
      <c r="C693" s="49">
        <v>45446</v>
      </c>
      <c r="D693" s="50">
        <v>0.58107638888888891</v>
      </c>
      <c r="E693" s="48" t="s">
        <v>8750</v>
      </c>
      <c r="F693" s="48" t="s">
        <v>243</v>
      </c>
      <c r="G693" s="48" t="s">
        <v>243</v>
      </c>
      <c r="H693" s="48" t="s">
        <v>243</v>
      </c>
      <c r="I693" s="48" t="s">
        <v>243</v>
      </c>
      <c r="J693" s="48" t="s">
        <v>133</v>
      </c>
      <c r="K693" s="48" t="s">
        <v>133</v>
      </c>
      <c r="L693" s="48" t="s">
        <v>194</v>
      </c>
      <c r="M693" s="48" t="s">
        <v>133</v>
      </c>
      <c r="N693" s="48" t="s">
        <v>133</v>
      </c>
      <c r="O693" s="48" t="s">
        <v>194</v>
      </c>
      <c r="P693" s="48"/>
      <c r="Q693" s="48"/>
      <c r="R693" s="48"/>
      <c r="S693" s="48"/>
      <c r="T693" s="48"/>
      <c r="U693" s="48"/>
      <c r="V693" s="48"/>
      <c r="W693" s="51" t="s">
        <v>709</v>
      </c>
      <c r="X693" t="str">
        <f t="shared" si="20"/>
        <v>CB;CB;CB;CB;SO;SO;DH;SO;SO;DH</v>
      </c>
      <c r="Y693" cm="1">
        <f t="array" ref="Y693">SUM(_xlfn.XLOOKUP(_xlfn.TOROW(F693:V693,1),$AN$34:$AN$43,$AL$34:$AL$43,,0,1))</f>
        <v>58</v>
      </c>
      <c r="Z693">
        <f t="shared" si="21"/>
        <v>10</v>
      </c>
      <c r="AA693" t="str">
        <v>BB</v>
      </c>
      <c r="AG693">
        <v>9876</v>
      </c>
      <c r="AH693">
        <v>11</v>
      </c>
      <c r="AJ693">
        <v>9876</v>
      </c>
      <c r="AT693">
        <v>10</v>
      </c>
    </row>
    <row r="694" spans="2:46" ht="15" customHeight="1">
      <c r="B694" s="48">
        <v>2464</v>
      </c>
      <c r="C694" s="49">
        <v>45446</v>
      </c>
      <c r="D694" s="50">
        <v>0.58518518518518514</v>
      </c>
      <c r="E694" s="48" t="s">
        <v>8167</v>
      </c>
      <c r="F694" s="48" t="s">
        <v>280</v>
      </c>
      <c r="G694" s="48" t="s">
        <v>280</v>
      </c>
      <c r="H694" s="48" t="s">
        <v>280</v>
      </c>
      <c r="I694" s="48" t="s">
        <v>319</v>
      </c>
      <c r="J694" s="48" t="s">
        <v>319</v>
      </c>
      <c r="K694" s="48"/>
      <c r="L694" s="48"/>
      <c r="M694" s="48"/>
      <c r="N694" s="48"/>
      <c r="O694" s="48"/>
      <c r="P694" s="48"/>
      <c r="Q694" s="48"/>
      <c r="R694" s="48"/>
      <c r="S694" s="48"/>
      <c r="T694" s="48"/>
      <c r="U694" s="48"/>
      <c r="V694" s="48"/>
      <c r="W694" s="51" t="s">
        <v>710</v>
      </c>
      <c r="X694" t="str">
        <f t="shared" si="20"/>
        <v>WB;WB;WB;FR;FR</v>
      </c>
      <c r="Y694" cm="1">
        <f t="array" ref="Y694">SUM(_xlfn.XLOOKUP(_xlfn.TOROW(F694:V694,1),$AN$34:$AN$43,$AL$34:$AL$43,,0,1))</f>
        <v>39</v>
      </c>
      <c r="Z694">
        <f t="shared" si="21"/>
        <v>5</v>
      </c>
      <c r="AA694" t="str">
        <v>BB</v>
      </c>
      <c r="AG694">
        <v>9888</v>
      </c>
      <c r="AH694">
        <v>11</v>
      </c>
      <c r="AJ694">
        <v>9888</v>
      </c>
      <c r="AT694">
        <v>5</v>
      </c>
    </row>
    <row r="695" spans="2:46" ht="15" customHeight="1">
      <c r="B695" s="48">
        <v>2465</v>
      </c>
      <c r="C695" s="49">
        <v>45446</v>
      </c>
      <c r="D695" s="50">
        <v>0.58717592592592593</v>
      </c>
      <c r="E695" s="48" t="s">
        <v>8751</v>
      </c>
      <c r="F695" s="48" t="s">
        <v>280</v>
      </c>
      <c r="G695" s="48" t="s">
        <v>189</v>
      </c>
      <c r="H695" s="48" t="s">
        <v>189</v>
      </c>
      <c r="I695" s="48" t="s">
        <v>189</v>
      </c>
      <c r="J695" s="48" t="s">
        <v>319</v>
      </c>
      <c r="K695" s="48"/>
      <c r="L695" s="48"/>
      <c r="M695" s="48"/>
      <c r="N695" s="48"/>
      <c r="O695" s="48"/>
      <c r="P695" s="48"/>
      <c r="Q695" s="48"/>
      <c r="R695" s="48"/>
      <c r="S695" s="48"/>
      <c r="T695" s="48"/>
      <c r="U695" s="48"/>
      <c r="V695" s="48"/>
      <c r="W695" s="51" t="s">
        <v>711</v>
      </c>
      <c r="X695" t="str">
        <f t="shared" si="20"/>
        <v>WB;JB;JB;JB;FR</v>
      </c>
      <c r="Y695" cm="1">
        <f t="array" ref="Y695">SUM(_xlfn.XLOOKUP(_xlfn.TOROW(F695:V695,1),$AN$34:$AN$43,$AL$34:$AL$43,,0,1))</f>
        <v>17</v>
      </c>
      <c r="Z695">
        <f t="shared" si="21"/>
        <v>5</v>
      </c>
      <c r="AA695" t="str">
        <v>BB</v>
      </c>
      <c r="AG695">
        <v>9984</v>
      </c>
      <c r="AH695">
        <v>11</v>
      </c>
      <c r="AJ695">
        <v>9984</v>
      </c>
      <c r="AT695">
        <v>5</v>
      </c>
    </row>
    <row r="696" spans="2:46" ht="15" customHeight="1">
      <c r="B696" s="48">
        <v>2466</v>
      </c>
      <c r="C696" s="49">
        <v>45446</v>
      </c>
      <c r="D696" s="50">
        <v>0.58990740740740744</v>
      </c>
      <c r="E696" s="48" t="s">
        <v>8752</v>
      </c>
      <c r="F696" s="48" t="s">
        <v>51</v>
      </c>
      <c r="G696" s="48" t="s">
        <v>51</v>
      </c>
      <c r="H696" s="48" t="s">
        <v>189</v>
      </c>
      <c r="I696" s="48" t="s">
        <v>189</v>
      </c>
      <c r="J696" s="48" t="s">
        <v>189</v>
      </c>
      <c r="K696" s="48" t="s">
        <v>719</v>
      </c>
      <c r="L696" s="48"/>
      <c r="M696" s="48"/>
      <c r="N696" s="48"/>
      <c r="O696" s="48"/>
      <c r="P696" s="48"/>
      <c r="Q696" s="48"/>
      <c r="R696" s="48"/>
      <c r="S696" s="48"/>
      <c r="T696" s="48"/>
      <c r="U696" s="48"/>
      <c r="V696" s="48"/>
      <c r="W696" s="51" t="s">
        <v>712</v>
      </c>
      <c r="X696" t="str">
        <f t="shared" si="20"/>
        <v>BB;BB;JB;JB;JB;BE</v>
      </c>
      <c r="Y696" cm="1">
        <f t="array" ref="Y696">SUM(_xlfn.XLOOKUP(_xlfn.TOROW(F696:V696,1),$AN$34:$AN$43,$AL$34:$AL$43,,0,1))</f>
        <v>28</v>
      </c>
      <c r="Z696">
        <f t="shared" si="21"/>
        <v>6</v>
      </c>
      <c r="AA696" t="str">
        <v>BB</v>
      </c>
      <c r="AG696">
        <v>9989</v>
      </c>
      <c r="AH696">
        <v>11</v>
      </c>
      <c r="AJ696">
        <v>9989</v>
      </c>
      <c r="AT696">
        <v>6</v>
      </c>
    </row>
    <row r="697" spans="2:46" ht="15" customHeight="1">
      <c r="B697" s="48">
        <v>2467</v>
      </c>
      <c r="C697" s="49">
        <v>45446</v>
      </c>
      <c r="D697" s="50">
        <v>0.59100694444444446</v>
      </c>
      <c r="E697" s="48" t="s">
        <v>8753</v>
      </c>
      <c r="F697" s="48" t="s">
        <v>719</v>
      </c>
      <c r="G697" s="48" t="s">
        <v>243</v>
      </c>
      <c r="H697" s="48" t="s">
        <v>194</v>
      </c>
      <c r="I697" s="48" t="s">
        <v>133</v>
      </c>
      <c r="J697" s="48" t="s">
        <v>280</v>
      </c>
      <c r="K697" s="48" t="s">
        <v>319</v>
      </c>
      <c r="L697" s="48" t="s">
        <v>280</v>
      </c>
      <c r="M697" s="48"/>
      <c r="N697" s="48"/>
      <c r="O697" s="48"/>
      <c r="P697" s="48"/>
      <c r="Q697" s="48"/>
      <c r="R697" s="48"/>
      <c r="S697" s="48"/>
      <c r="T697" s="48"/>
      <c r="U697" s="48"/>
      <c r="V697" s="48"/>
      <c r="W697" s="51" t="s">
        <v>713</v>
      </c>
      <c r="X697" t="str">
        <f t="shared" si="20"/>
        <v>BE;CB;DH;SO;WB;FR;WB</v>
      </c>
      <c r="Y697" cm="1">
        <f t="array" ref="Y697">SUM(_xlfn.XLOOKUP(_xlfn.TOROW(F697:V697,1),$AN$34:$AN$43,$AL$34:$AL$43,,0,1))</f>
        <v>49</v>
      </c>
      <c r="Z697">
        <f t="shared" si="21"/>
        <v>7</v>
      </c>
      <c r="AA697" t="str">
        <v>BB</v>
      </c>
      <c r="AG697">
        <v>10010</v>
      </c>
      <c r="AH697">
        <v>11</v>
      </c>
      <c r="AJ697">
        <v>10010</v>
      </c>
      <c r="AT697">
        <v>7</v>
      </c>
    </row>
    <row r="698" spans="2:46" ht="15" customHeight="1">
      <c r="B698" s="48">
        <v>2468</v>
      </c>
      <c r="C698" s="49">
        <v>45446</v>
      </c>
      <c r="D698" s="50">
        <v>0.59366898148148151</v>
      </c>
      <c r="E698" s="48" t="s">
        <v>8754</v>
      </c>
      <c r="F698" s="48" t="s">
        <v>803</v>
      </c>
      <c r="G698" s="48" t="s">
        <v>280</v>
      </c>
      <c r="H698" s="48" t="s">
        <v>280</v>
      </c>
      <c r="I698" s="48" t="s">
        <v>280</v>
      </c>
      <c r="J698" s="48" t="s">
        <v>280</v>
      </c>
      <c r="K698" s="48" t="s">
        <v>280</v>
      </c>
      <c r="L698" s="48" t="s">
        <v>280</v>
      </c>
      <c r="M698" s="48" t="s">
        <v>51</v>
      </c>
      <c r="N698" s="48" t="s">
        <v>51</v>
      </c>
      <c r="O698" s="48" t="s">
        <v>194</v>
      </c>
      <c r="P698" s="48"/>
      <c r="Q698" s="48"/>
      <c r="R698" s="48"/>
      <c r="S698" s="48"/>
      <c r="T698" s="48"/>
      <c r="U698" s="48"/>
      <c r="V698" s="48"/>
      <c r="W698" s="51" t="s">
        <v>714</v>
      </c>
      <c r="X698" t="str">
        <f t="shared" si="20"/>
        <v>SS;WB;WB;WB;WB;WB;WB;BB;BB;DH</v>
      </c>
      <c r="Y698" cm="1">
        <f t="array" ref="Y698">SUM(_xlfn.XLOOKUP(_xlfn.TOROW(F698:V698,1),$AN$34:$AN$43,$AL$34:$AL$43,,0,1))</f>
        <v>98</v>
      </c>
      <c r="Z698">
        <f t="shared" si="21"/>
        <v>10</v>
      </c>
      <c r="AA698" t="str">
        <v>DH</v>
      </c>
      <c r="AG698">
        <v>10044</v>
      </c>
      <c r="AH698">
        <v>11</v>
      </c>
      <c r="AJ698">
        <v>10044</v>
      </c>
      <c r="AT698">
        <v>10</v>
      </c>
    </row>
    <row r="699" spans="2:46" ht="15" customHeight="1">
      <c r="B699" s="48">
        <v>2469</v>
      </c>
      <c r="C699" s="49">
        <v>45446</v>
      </c>
      <c r="D699" s="50">
        <v>0.59417824074074077</v>
      </c>
      <c r="E699" s="48" t="s">
        <v>8755</v>
      </c>
      <c r="F699" s="48" t="s">
        <v>719</v>
      </c>
      <c r="G699" s="48" t="s">
        <v>243</v>
      </c>
      <c r="H699" s="48" t="s">
        <v>243</v>
      </c>
      <c r="I699" s="48" t="s">
        <v>243</v>
      </c>
      <c r="J699" s="48" t="s">
        <v>51</v>
      </c>
      <c r="K699" s="48"/>
      <c r="L699" s="48"/>
      <c r="M699" s="48"/>
      <c r="N699" s="48"/>
      <c r="O699" s="48"/>
      <c r="P699" s="48"/>
      <c r="Q699" s="48"/>
      <c r="R699" s="48"/>
      <c r="S699" s="48"/>
      <c r="T699" s="48"/>
      <c r="U699" s="48"/>
      <c r="V699" s="48"/>
      <c r="W699" s="51" t="s">
        <v>715</v>
      </c>
      <c r="X699" t="str">
        <f t="shared" si="20"/>
        <v>BE;CB;CB;CB;BB</v>
      </c>
      <c r="Y699" cm="1">
        <f t="array" ref="Y699">SUM(_xlfn.XLOOKUP(_xlfn.TOROW(F699:V699,1),$AN$34:$AN$43,$AL$34:$AL$43,,0,1))</f>
        <v>39</v>
      </c>
      <c r="Z699">
        <f t="shared" si="21"/>
        <v>5</v>
      </c>
      <c r="AA699" t="str">
        <v>WB</v>
      </c>
      <c r="AG699">
        <v>10060</v>
      </c>
      <c r="AH699">
        <v>11</v>
      </c>
      <c r="AJ699">
        <v>10060</v>
      </c>
      <c r="AT699">
        <v>5</v>
      </c>
    </row>
    <row r="700" spans="2:46" ht="15" customHeight="1">
      <c r="B700" s="48">
        <v>2470</v>
      </c>
      <c r="C700" s="49">
        <v>45446</v>
      </c>
      <c r="D700" s="50">
        <v>0.5973032407407407</v>
      </c>
      <c r="E700" s="48" t="s">
        <v>8756</v>
      </c>
      <c r="F700" s="48" t="s">
        <v>304</v>
      </c>
      <c r="G700" s="48" t="s">
        <v>304</v>
      </c>
      <c r="H700" s="48" t="s">
        <v>304</v>
      </c>
      <c r="I700" s="48" t="s">
        <v>319</v>
      </c>
      <c r="J700" s="48" t="s">
        <v>319</v>
      </c>
      <c r="K700" s="48" t="s">
        <v>803</v>
      </c>
      <c r="L700" s="48" t="s">
        <v>803</v>
      </c>
      <c r="M700" s="48"/>
      <c r="N700" s="48"/>
      <c r="O700" s="48"/>
      <c r="P700" s="48"/>
      <c r="Q700" s="48"/>
      <c r="R700" s="48"/>
      <c r="S700" s="48"/>
      <c r="T700" s="48"/>
      <c r="U700" s="48"/>
      <c r="V700" s="48"/>
      <c r="W700" s="51" t="s">
        <v>716</v>
      </c>
      <c r="X700" t="str">
        <f t="shared" si="20"/>
        <v>HD;HD;HD;FR;FR;SS;SS</v>
      </c>
      <c r="Y700" cm="1">
        <f t="array" ref="Y700">SUM(_xlfn.XLOOKUP(_xlfn.TOROW(F700:V700,1),$AN$34:$AN$43,$AL$34:$AL$43,,0,1))</f>
        <v>33</v>
      </c>
      <c r="Z700">
        <f t="shared" si="21"/>
        <v>7</v>
      </c>
      <c r="AA700" t="str">
        <v>DH</v>
      </c>
      <c r="AG700">
        <v>10080</v>
      </c>
      <c r="AH700">
        <v>11</v>
      </c>
      <c r="AJ700">
        <v>10080</v>
      </c>
      <c r="AT700">
        <v>7</v>
      </c>
    </row>
    <row r="701" spans="2:46" ht="15" customHeight="1">
      <c r="B701" s="48">
        <v>2471</v>
      </c>
      <c r="C701" s="49">
        <v>45446</v>
      </c>
      <c r="D701" s="50">
        <v>0.5981481481481481</v>
      </c>
      <c r="E701" s="48" t="s">
        <v>8757</v>
      </c>
      <c r="F701" s="48" t="s">
        <v>194</v>
      </c>
      <c r="G701" s="48" t="s">
        <v>194</v>
      </c>
      <c r="H701" s="48" t="s">
        <v>194</v>
      </c>
      <c r="I701" s="48" t="s">
        <v>194</v>
      </c>
      <c r="J701" s="48" t="s">
        <v>304</v>
      </c>
      <c r="K701" s="48" t="s">
        <v>189</v>
      </c>
      <c r="L701" s="48"/>
      <c r="M701" s="48"/>
      <c r="N701" s="48"/>
      <c r="O701" s="48"/>
      <c r="P701" s="48"/>
      <c r="Q701" s="48"/>
      <c r="R701" s="48"/>
      <c r="S701" s="48"/>
      <c r="T701" s="48"/>
      <c r="U701" s="48"/>
      <c r="V701" s="48"/>
      <c r="W701" s="51" t="s">
        <v>717</v>
      </c>
      <c r="X701" t="str">
        <f t="shared" si="20"/>
        <v>DH;DH;DH;DH;HD;JB</v>
      </c>
      <c r="Y701" cm="1">
        <f t="array" ref="Y701">SUM(_xlfn.XLOOKUP(_xlfn.TOROW(F701:V701,1),$AN$34:$AN$43,$AL$34:$AL$43,,0,1))</f>
        <v>44</v>
      </c>
      <c r="Z701">
        <f t="shared" si="21"/>
        <v>6</v>
      </c>
      <c r="AA701" t="str">
        <v>SS</v>
      </c>
      <c r="AG701">
        <v>10156</v>
      </c>
      <c r="AH701">
        <v>11</v>
      </c>
      <c r="AJ701">
        <v>10156</v>
      </c>
      <c r="AT701">
        <v>6</v>
      </c>
    </row>
    <row r="702" spans="2:46" ht="15" customHeight="1">
      <c r="B702" s="48">
        <v>2472</v>
      </c>
      <c r="C702" s="49">
        <v>45446</v>
      </c>
      <c r="D702" s="50">
        <v>0.59930555555555554</v>
      </c>
      <c r="E702" s="48" t="s">
        <v>8758</v>
      </c>
      <c r="F702" s="48" t="s">
        <v>280</v>
      </c>
      <c r="G702" s="48" t="s">
        <v>243</v>
      </c>
      <c r="H702" s="48" t="s">
        <v>133</v>
      </c>
      <c r="I702" s="48" t="s">
        <v>133</v>
      </c>
      <c r="J702" s="48" t="s">
        <v>304</v>
      </c>
      <c r="K702" s="48" t="s">
        <v>304</v>
      </c>
      <c r="L702" s="48"/>
      <c r="M702" s="48"/>
      <c r="N702" s="48"/>
      <c r="O702" s="48"/>
      <c r="P702" s="48"/>
      <c r="Q702" s="48"/>
      <c r="R702" s="48"/>
      <c r="S702" s="48"/>
      <c r="T702" s="48"/>
      <c r="U702" s="48"/>
      <c r="V702" s="48"/>
      <c r="W702" s="51" t="s">
        <v>718</v>
      </c>
      <c r="X702" t="str">
        <f t="shared" si="20"/>
        <v>WB;CB;SO;SO;HD;HD</v>
      </c>
      <c r="Y702" cm="1">
        <f t="array" ref="Y702">SUM(_xlfn.XLOOKUP(_xlfn.TOROW(F702:V702,1),$AN$34:$AN$43,$AL$34:$AL$43,,0,1))</f>
        <v>37</v>
      </c>
      <c r="Z702">
        <f t="shared" si="21"/>
        <v>6</v>
      </c>
      <c r="AA702" t="str">
        <v>BB</v>
      </c>
      <c r="AG702">
        <v>10177</v>
      </c>
      <c r="AH702">
        <v>11</v>
      </c>
      <c r="AJ702">
        <v>10177</v>
      </c>
      <c r="AT702">
        <v>6</v>
      </c>
    </row>
    <row r="703" spans="2:46" ht="15" customHeight="1">
      <c r="B703" s="48">
        <v>2473</v>
      </c>
      <c r="C703" s="49">
        <v>45446</v>
      </c>
      <c r="D703" s="50">
        <v>0.60053240740740743</v>
      </c>
      <c r="E703" s="48" t="s">
        <v>719</v>
      </c>
      <c r="F703" s="48" t="s">
        <v>719</v>
      </c>
      <c r="G703" s="48"/>
      <c r="H703" s="48"/>
      <c r="I703" s="48"/>
      <c r="J703" s="48"/>
      <c r="K703" s="48"/>
      <c r="L703" s="48"/>
      <c r="M703" s="48"/>
      <c r="N703" s="48"/>
      <c r="O703" s="48"/>
      <c r="P703" s="48"/>
      <c r="Q703" s="48"/>
      <c r="R703" s="48"/>
      <c r="S703" s="48"/>
      <c r="T703" s="48"/>
      <c r="U703" s="48"/>
      <c r="V703" s="48"/>
      <c r="W703" s="51" t="s">
        <v>720</v>
      </c>
      <c r="X703" t="str">
        <f t="shared" si="20"/>
        <v>BE</v>
      </c>
      <c r="Y703" cm="1">
        <f t="array" ref="Y703">SUM(_xlfn.XLOOKUP(_xlfn.TOROW(F703:V703,1),$AN$34:$AN$43,$AL$34:$AL$43,,0,1))</f>
        <v>5</v>
      </c>
      <c r="Z703">
        <f t="shared" si="21"/>
        <v>1</v>
      </c>
      <c r="AA703" t="str">
        <v>BB</v>
      </c>
      <c r="AG703">
        <v>10215</v>
      </c>
      <c r="AH703">
        <v>11</v>
      </c>
      <c r="AJ703">
        <v>10215</v>
      </c>
      <c r="AT703">
        <v>1</v>
      </c>
    </row>
    <row r="704" spans="2:46" ht="15" customHeight="1">
      <c r="B704" s="48">
        <v>2474</v>
      </c>
      <c r="C704" s="49">
        <v>45446</v>
      </c>
      <c r="D704" s="50">
        <v>0.60189814814814813</v>
      </c>
      <c r="E704" s="48" t="s">
        <v>8759</v>
      </c>
      <c r="F704" s="48" t="s">
        <v>803</v>
      </c>
      <c r="G704" s="48" t="s">
        <v>803</v>
      </c>
      <c r="H704" s="48" t="s">
        <v>803</v>
      </c>
      <c r="I704" s="48" t="s">
        <v>194</v>
      </c>
      <c r="J704" s="48" t="s">
        <v>280</v>
      </c>
      <c r="K704" s="48" t="s">
        <v>304</v>
      </c>
      <c r="L704" s="48" t="s">
        <v>304</v>
      </c>
      <c r="M704" s="48" t="s">
        <v>319</v>
      </c>
      <c r="N704" s="48" t="s">
        <v>719</v>
      </c>
      <c r="O704" s="48" t="s">
        <v>719</v>
      </c>
      <c r="P704" s="48" t="s">
        <v>280</v>
      </c>
      <c r="Q704" s="48" t="s">
        <v>243</v>
      </c>
      <c r="R704" s="48" t="s">
        <v>194</v>
      </c>
      <c r="S704" s="48" t="s">
        <v>304</v>
      </c>
      <c r="T704" s="48"/>
      <c r="U704" s="48"/>
      <c r="V704" s="48"/>
      <c r="W704" s="51" t="s">
        <v>721</v>
      </c>
      <c r="X704" t="str">
        <f t="shared" si="20"/>
        <v>SS;SS;SS;DH;WB;HD;HD;FR;BE;BE;WB;CB;DH;HD</v>
      </c>
      <c r="Y704" cm="1">
        <f t="array" ref="Y704">SUM(_xlfn.XLOOKUP(_xlfn.TOROW(F704:V704,1),$AN$34:$AN$43,$AL$34:$AL$43,,0,1))</f>
        <v>91</v>
      </c>
      <c r="Z704">
        <f t="shared" si="21"/>
        <v>14</v>
      </c>
      <c r="AA704" t="str">
        <v>BB</v>
      </c>
      <c r="AG704">
        <v>10218</v>
      </c>
      <c r="AH704">
        <v>11</v>
      </c>
      <c r="AJ704">
        <v>10218</v>
      </c>
      <c r="AT704">
        <v>14</v>
      </c>
    </row>
    <row r="705" spans="2:46" ht="15" customHeight="1">
      <c r="B705" s="48">
        <v>2475</v>
      </c>
      <c r="C705" s="49">
        <v>45446</v>
      </c>
      <c r="D705" s="50">
        <v>0.60245370370370366</v>
      </c>
      <c r="E705" s="48" t="s">
        <v>8760</v>
      </c>
      <c r="F705" s="48" t="s">
        <v>280</v>
      </c>
      <c r="G705" s="48" t="s">
        <v>280</v>
      </c>
      <c r="H705" s="48" t="s">
        <v>51</v>
      </c>
      <c r="I705" s="48" t="s">
        <v>51</v>
      </c>
      <c r="J705" s="48" t="s">
        <v>51</v>
      </c>
      <c r="K705" s="48"/>
      <c r="L705" s="48"/>
      <c r="M705" s="48"/>
      <c r="N705" s="48"/>
      <c r="O705" s="48"/>
      <c r="P705" s="48"/>
      <c r="Q705" s="48"/>
      <c r="R705" s="48"/>
      <c r="S705" s="48"/>
      <c r="T705" s="48"/>
      <c r="U705" s="48"/>
      <c r="V705" s="48"/>
      <c r="W705" s="51" t="s">
        <v>722</v>
      </c>
      <c r="X705" t="str">
        <f t="shared" si="20"/>
        <v>WB;WB;BB;BB;BB</v>
      </c>
      <c r="Y705" cm="1">
        <f t="array" ref="Y705">SUM(_xlfn.XLOOKUP(_xlfn.TOROW(F705:V705,1),$AN$34:$AN$43,$AL$34:$AL$43,,0,1))</f>
        <v>52</v>
      </c>
      <c r="Z705">
        <f t="shared" si="21"/>
        <v>5</v>
      </c>
      <c r="AA705" t="str">
        <v>BB</v>
      </c>
      <c r="AG705">
        <v>10236</v>
      </c>
      <c r="AH705">
        <v>11</v>
      </c>
      <c r="AJ705">
        <v>10236</v>
      </c>
      <c r="AT705">
        <v>5</v>
      </c>
    </row>
    <row r="706" spans="2:46" ht="15" customHeight="1">
      <c r="B706" s="48">
        <v>2476</v>
      </c>
      <c r="C706" s="49">
        <v>45446</v>
      </c>
      <c r="D706" s="50">
        <v>0.60247685185185185</v>
      </c>
      <c r="E706" s="48" t="s">
        <v>8761</v>
      </c>
      <c r="F706" s="48" t="s">
        <v>803</v>
      </c>
      <c r="G706" s="48" t="s">
        <v>194</v>
      </c>
      <c r="H706" s="48" t="s">
        <v>51</v>
      </c>
      <c r="I706" s="48" t="s">
        <v>280</v>
      </c>
      <c r="J706" s="48"/>
      <c r="K706" s="48"/>
      <c r="L706" s="48"/>
      <c r="M706" s="48"/>
      <c r="N706" s="48"/>
      <c r="O706" s="48"/>
      <c r="P706" s="48"/>
      <c r="Q706" s="48"/>
      <c r="R706" s="48"/>
      <c r="S706" s="48"/>
      <c r="T706" s="48"/>
      <c r="U706" s="48"/>
      <c r="V706" s="48"/>
      <c r="W706" s="51" t="s">
        <v>723</v>
      </c>
      <c r="X706" t="str">
        <f t="shared" si="20"/>
        <v>SS;DH;BB;WB</v>
      </c>
      <c r="Y706" cm="1">
        <f t="array" ref="Y706">SUM(_xlfn.XLOOKUP(_xlfn.TOROW(F706:V706,1),$AN$34:$AN$43,$AL$34:$AL$43,,0,1))</f>
        <v>33</v>
      </c>
      <c r="Z706">
        <f t="shared" si="21"/>
        <v>4</v>
      </c>
      <c r="AA706" t="str">
        <v>JB</v>
      </c>
      <c r="AG706">
        <v>10301</v>
      </c>
      <c r="AH706">
        <v>11</v>
      </c>
      <c r="AJ706">
        <v>10301</v>
      </c>
      <c r="AT706">
        <v>4</v>
      </c>
    </row>
    <row r="707" spans="2:46" ht="15" customHeight="1">
      <c r="B707" s="48">
        <v>2477</v>
      </c>
      <c r="C707" s="49">
        <v>45446</v>
      </c>
      <c r="D707" s="50">
        <v>0.60515046296296293</v>
      </c>
      <c r="E707" s="48" t="s">
        <v>8762</v>
      </c>
      <c r="F707" s="48" t="s">
        <v>280</v>
      </c>
      <c r="G707" s="48" t="s">
        <v>189</v>
      </c>
      <c r="H707" s="48" t="s">
        <v>803</v>
      </c>
      <c r="I707" s="48" t="s">
        <v>803</v>
      </c>
      <c r="J707" s="48" t="s">
        <v>51</v>
      </c>
      <c r="K707" s="48" t="s">
        <v>280</v>
      </c>
      <c r="L707" s="48" t="s">
        <v>304</v>
      </c>
      <c r="M707" s="48" t="s">
        <v>51</v>
      </c>
      <c r="N707" s="48" t="s">
        <v>803</v>
      </c>
      <c r="O707" s="48"/>
      <c r="P707" s="48"/>
      <c r="Q707" s="48"/>
      <c r="R707" s="48"/>
      <c r="S707" s="48"/>
      <c r="T707" s="48"/>
      <c r="U707" s="48"/>
      <c r="V707" s="48"/>
      <c r="W707" s="51" t="s">
        <v>724</v>
      </c>
      <c r="X707" t="str">
        <f t="shared" si="20"/>
        <v>WB;JB;SS;SS;BB;WB;HD;BB;SS</v>
      </c>
      <c r="Y707" cm="1">
        <f t="array" ref="Y707">SUM(_xlfn.XLOOKUP(_xlfn.TOROW(F707:V707,1),$AN$34:$AN$43,$AL$34:$AL$43,,0,1))</f>
        <v>59</v>
      </c>
      <c r="Z707">
        <f t="shared" si="21"/>
        <v>9</v>
      </c>
      <c r="AA707" t="str">
        <v>BB</v>
      </c>
      <c r="AG707">
        <v>10359</v>
      </c>
      <c r="AH707">
        <v>11</v>
      </c>
      <c r="AJ707">
        <v>10359</v>
      </c>
      <c r="AT707">
        <v>9</v>
      </c>
    </row>
    <row r="708" spans="2:46" ht="15" customHeight="1">
      <c r="B708" s="48">
        <v>2478</v>
      </c>
      <c r="C708" s="49">
        <v>45446</v>
      </c>
      <c r="D708" s="50">
        <v>0.60862268518518514</v>
      </c>
      <c r="E708" s="48" t="s">
        <v>8763</v>
      </c>
      <c r="F708" s="48" t="s">
        <v>803</v>
      </c>
      <c r="G708" s="48" t="s">
        <v>189</v>
      </c>
      <c r="H708" s="48" t="s">
        <v>719</v>
      </c>
      <c r="I708" s="48" t="s">
        <v>194</v>
      </c>
      <c r="J708" s="48" t="s">
        <v>194</v>
      </c>
      <c r="K708" s="48" t="s">
        <v>319</v>
      </c>
      <c r="L708" s="48" t="s">
        <v>189</v>
      </c>
      <c r="M708" s="48"/>
      <c r="N708" s="48"/>
      <c r="O708" s="48"/>
      <c r="P708" s="48"/>
      <c r="Q708" s="48"/>
      <c r="R708" s="48"/>
      <c r="S708" s="48"/>
      <c r="T708" s="48"/>
      <c r="U708" s="48"/>
      <c r="V708" s="48"/>
      <c r="W708" s="51" t="s">
        <v>725</v>
      </c>
      <c r="X708" t="str">
        <f t="shared" si="20"/>
        <v>SS;JB;BE;DH;DH;FR;JB</v>
      </c>
      <c r="Y708" cm="1">
        <f t="array" ref="Y708">SUM(_xlfn.XLOOKUP(_xlfn.TOROW(F708:V708,1),$AN$34:$AN$43,$AL$34:$AL$43,,0,1))</f>
        <v>31</v>
      </c>
      <c r="Z708">
        <f t="shared" si="21"/>
        <v>7</v>
      </c>
      <c r="AA708" t="str">
        <v>BB</v>
      </c>
      <c r="AG708">
        <v>10446</v>
      </c>
      <c r="AH708">
        <v>11</v>
      </c>
      <c r="AJ708">
        <v>10446</v>
      </c>
      <c r="AT708">
        <v>7</v>
      </c>
    </row>
    <row r="709" spans="2:46" ht="15" customHeight="1">
      <c r="B709" s="48">
        <v>2479</v>
      </c>
      <c r="C709" s="49">
        <v>45446</v>
      </c>
      <c r="D709" s="50">
        <v>0.60994212962962968</v>
      </c>
      <c r="E709" s="48" t="s">
        <v>8260</v>
      </c>
      <c r="F709" s="48" t="s">
        <v>189</v>
      </c>
      <c r="G709" s="48" t="s">
        <v>194</v>
      </c>
      <c r="H709" s="48"/>
      <c r="I709" s="48"/>
      <c r="J709" s="48"/>
      <c r="K709" s="48"/>
      <c r="L709" s="48"/>
      <c r="M709" s="48"/>
      <c r="N709" s="48"/>
      <c r="O709" s="48"/>
      <c r="P709" s="48"/>
      <c r="Q709" s="48"/>
      <c r="R709" s="48"/>
      <c r="S709" s="48"/>
      <c r="T709" s="48"/>
      <c r="U709" s="48"/>
      <c r="V709" s="48"/>
      <c r="W709" s="51" t="s">
        <v>726</v>
      </c>
      <c r="X709" t="str">
        <f t="shared" si="20"/>
        <v>JB;DH</v>
      </c>
      <c r="Y709" cm="1">
        <f t="array" ref="Y709">SUM(_xlfn.XLOOKUP(_xlfn.TOROW(F709:V709,1),$AN$34:$AN$43,$AL$34:$AL$43,,0,1))</f>
        <v>10</v>
      </c>
      <c r="Z709">
        <f t="shared" si="21"/>
        <v>2</v>
      </c>
      <c r="AA709" t="str">
        <v>CB</v>
      </c>
      <c r="AG709">
        <v>10454</v>
      </c>
      <c r="AH709">
        <v>11</v>
      </c>
      <c r="AJ709">
        <v>10454</v>
      </c>
      <c r="AT709">
        <v>2</v>
      </c>
    </row>
    <row r="710" spans="2:46" ht="15" customHeight="1">
      <c r="B710" s="48">
        <v>2480</v>
      </c>
      <c r="C710" s="49">
        <v>45446</v>
      </c>
      <c r="D710" s="50">
        <v>0.61140046296296291</v>
      </c>
      <c r="E710" s="48" t="s">
        <v>8764</v>
      </c>
      <c r="F710" s="48" t="s">
        <v>803</v>
      </c>
      <c r="G710" s="48" t="s">
        <v>803</v>
      </c>
      <c r="H710" s="48" t="s">
        <v>803</v>
      </c>
      <c r="I710" s="48" t="s">
        <v>319</v>
      </c>
      <c r="J710" s="48" t="s">
        <v>719</v>
      </c>
      <c r="K710" s="48" t="s">
        <v>319</v>
      </c>
      <c r="L710" s="48" t="s">
        <v>719</v>
      </c>
      <c r="M710" s="48" t="s">
        <v>133</v>
      </c>
      <c r="N710" s="48" t="s">
        <v>189</v>
      </c>
      <c r="O710" s="48"/>
      <c r="P710" s="48"/>
      <c r="Q710" s="48"/>
      <c r="R710" s="48"/>
      <c r="S710" s="48"/>
      <c r="T710" s="48"/>
      <c r="U710" s="48"/>
      <c r="V710" s="48"/>
      <c r="W710" s="51" t="s">
        <v>727</v>
      </c>
      <c r="X710" t="str">
        <f t="shared" si="20"/>
        <v>SS;SS;SS;FR;BE;FR;BE;SO;JB</v>
      </c>
      <c r="Y710" cm="1">
        <f t="array" ref="Y710">SUM(_xlfn.XLOOKUP(_xlfn.TOROW(F710:V710,1),$AN$34:$AN$43,$AL$34:$AL$43,,0,1))</f>
        <v>28</v>
      </c>
      <c r="Z710">
        <f t="shared" si="21"/>
        <v>9</v>
      </c>
      <c r="AA710" t="str">
        <v>BE</v>
      </c>
      <c r="AG710">
        <v>10546</v>
      </c>
      <c r="AH710">
        <v>11</v>
      </c>
      <c r="AJ710">
        <v>10546</v>
      </c>
      <c r="AT710">
        <v>9</v>
      </c>
    </row>
    <row r="711" spans="2:46" ht="15" customHeight="1">
      <c r="B711" s="48">
        <v>2481</v>
      </c>
      <c r="C711" s="49">
        <v>45446</v>
      </c>
      <c r="D711" s="50">
        <v>0.61449074074074073</v>
      </c>
      <c r="E711" s="48" t="s">
        <v>8765</v>
      </c>
      <c r="F711" s="48" t="s">
        <v>189</v>
      </c>
      <c r="G711" s="48" t="s">
        <v>189</v>
      </c>
      <c r="H711" s="48" t="s">
        <v>189</v>
      </c>
      <c r="I711" s="48" t="s">
        <v>133</v>
      </c>
      <c r="J711" s="48" t="s">
        <v>133</v>
      </c>
      <c r="K711" s="48" t="s">
        <v>719</v>
      </c>
      <c r="L711" s="48" t="s">
        <v>719</v>
      </c>
      <c r="M711" s="48" t="s">
        <v>719</v>
      </c>
      <c r="N711" s="48" t="s">
        <v>189</v>
      </c>
      <c r="O711" s="48" t="s">
        <v>189</v>
      </c>
      <c r="P711" s="48"/>
      <c r="Q711" s="48"/>
      <c r="R711" s="48"/>
      <c r="S711" s="48"/>
      <c r="T711" s="48"/>
      <c r="U711" s="48"/>
      <c r="V711" s="48"/>
      <c r="W711" s="51" t="s">
        <v>728</v>
      </c>
      <c r="X711" t="str">
        <f t="shared" ref="X711:X774" si="22">_xlfn.TEXTJOIN(";",TRUE,F711:V711)</f>
        <v>JB;JB;JB;SO;SO;BE;BE;BE;JB;JB</v>
      </c>
      <c r="Y711" cm="1">
        <f t="array" ref="Y711">SUM(_xlfn.XLOOKUP(_xlfn.TOROW(F711:V711,1),$AN$34:$AN$43,$AL$34:$AL$43,,0,1))</f>
        <v>24</v>
      </c>
      <c r="Z711">
        <f t="shared" ref="Z711:Z774" si="23">COUNTA(F711:V711)</f>
        <v>10</v>
      </c>
      <c r="AA711" t="str">
        <v>WB</v>
      </c>
      <c r="AG711">
        <v>10572</v>
      </c>
      <c r="AH711">
        <v>11</v>
      </c>
      <c r="AJ711">
        <v>10572</v>
      </c>
      <c r="AT711">
        <v>10</v>
      </c>
    </row>
    <row r="712" spans="2:46" ht="15" customHeight="1">
      <c r="B712" s="48">
        <v>2482</v>
      </c>
      <c r="C712" s="49">
        <v>45446</v>
      </c>
      <c r="D712" s="50">
        <v>0.61597222222222225</v>
      </c>
      <c r="E712" s="48" t="s">
        <v>8766</v>
      </c>
      <c r="F712" s="48" t="s">
        <v>243</v>
      </c>
      <c r="G712" s="48" t="s">
        <v>243</v>
      </c>
      <c r="H712" s="48" t="s">
        <v>243</v>
      </c>
      <c r="I712" s="48" t="s">
        <v>280</v>
      </c>
      <c r="J712" s="48" t="s">
        <v>280</v>
      </c>
      <c r="K712" s="48" t="s">
        <v>280</v>
      </c>
      <c r="L712" s="48" t="s">
        <v>194</v>
      </c>
      <c r="M712" s="48" t="s">
        <v>304</v>
      </c>
      <c r="N712" s="48"/>
      <c r="O712" s="48"/>
      <c r="P712" s="48"/>
      <c r="Q712" s="48"/>
      <c r="R712" s="48"/>
      <c r="S712" s="48"/>
      <c r="T712" s="48"/>
      <c r="U712" s="48"/>
      <c r="V712" s="48"/>
      <c r="W712" s="51" t="s">
        <v>729</v>
      </c>
      <c r="X712" t="str">
        <f t="shared" si="22"/>
        <v>CB;CB;CB;WB;WB;WB;DH;HD</v>
      </c>
      <c r="Y712" cm="1">
        <f t="array" ref="Y712">SUM(_xlfn.XLOOKUP(_xlfn.TOROW(F712:V712,1),$AN$34:$AN$43,$AL$34:$AL$43,,0,1))</f>
        <v>73</v>
      </c>
      <c r="Z712">
        <f t="shared" si="23"/>
        <v>8</v>
      </c>
      <c r="AA712" t="str">
        <v>BE</v>
      </c>
      <c r="AG712">
        <v>10622</v>
      </c>
      <c r="AH712">
        <v>11</v>
      </c>
      <c r="AJ712">
        <v>10622</v>
      </c>
      <c r="AT712">
        <v>8</v>
      </c>
    </row>
    <row r="713" spans="2:46" ht="15" customHeight="1">
      <c r="B713" s="48">
        <v>2483</v>
      </c>
      <c r="C713" s="49">
        <v>45446</v>
      </c>
      <c r="D713" s="50">
        <v>0.61790509259259263</v>
      </c>
      <c r="E713" s="48" t="s">
        <v>8197</v>
      </c>
      <c r="F713" s="48" t="s">
        <v>280</v>
      </c>
      <c r="G713" s="48" t="s">
        <v>280</v>
      </c>
      <c r="H713" s="48" t="s">
        <v>280</v>
      </c>
      <c r="I713" s="48"/>
      <c r="J713" s="48"/>
      <c r="K713" s="48"/>
      <c r="L713" s="48"/>
      <c r="M713" s="48"/>
      <c r="N713" s="48"/>
      <c r="O713" s="48"/>
      <c r="P713" s="48"/>
      <c r="Q713" s="48"/>
      <c r="R713" s="48"/>
      <c r="S713" s="48"/>
      <c r="T713" s="48"/>
      <c r="U713" s="48"/>
      <c r="V713" s="48"/>
      <c r="W713" s="51" t="s">
        <v>337</v>
      </c>
      <c r="X713" t="str">
        <f t="shared" si="22"/>
        <v>WB;WB;WB</v>
      </c>
      <c r="Y713" cm="1">
        <f t="array" ref="Y713">SUM(_xlfn.XLOOKUP(_xlfn.TOROW(F713:V713,1),$AN$34:$AN$43,$AL$34:$AL$43,,0,1))</f>
        <v>33</v>
      </c>
      <c r="Z713">
        <f t="shared" si="23"/>
        <v>3</v>
      </c>
      <c r="AA713" t="str">
        <v>JB</v>
      </c>
      <c r="AG713">
        <v>10663</v>
      </c>
      <c r="AH713">
        <v>11</v>
      </c>
      <c r="AJ713">
        <v>10663</v>
      </c>
      <c r="AT713">
        <v>3</v>
      </c>
    </row>
    <row r="714" spans="2:46" ht="15" customHeight="1">
      <c r="B714" s="48">
        <v>2484</v>
      </c>
      <c r="C714" s="49">
        <v>45446</v>
      </c>
      <c r="D714" s="50">
        <v>0.62443287037037032</v>
      </c>
      <c r="E714" s="48" t="s">
        <v>8767</v>
      </c>
      <c r="F714" s="48" t="s">
        <v>280</v>
      </c>
      <c r="G714" s="48" t="s">
        <v>280</v>
      </c>
      <c r="H714" s="48" t="s">
        <v>319</v>
      </c>
      <c r="I714" s="48" t="s">
        <v>194</v>
      </c>
      <c r="J714" s="48" t="s">
        <v>194</v>
      </c>
      <c r="K714" s="48"/>
      <c r="L714" s="48"/>
      <c r="M714" s="48"/>
      <c r="N714" s="48"/>
      <c r="O714" s="48"/>
      <c r="P714" s="48"/>
      <c r="Q714" s="48"/>
      <c r="R714" s="48"/>
      <c r="S714" s="48"/>
      <c r="T714" s="48"/>
      <c r="U714" s="48"/>
      <c r="V714" s="48"/>
      <c r="W714" s="51" t="s">
        <v>730</v>
      </c>
      <c r="X714" t="str">
        <f t="shared" si="22"/>
        <v>WB;WB;FR;DH;DH</v>
      </c>
      <c r="Y714" cm="1">
        <f t="array" ref="Y714">SUM(_xlfn.XLOOKUP(_xlfn.TOROW(F714:V714,1),$AN$34:$AN$43,$AL$34:$AL$43,,0,1))</f>
        <v>43</v>
      </c>
      <c r="Z714">
        <f t="shared" si="23"/>
        <v>5</v>
      </c>
      <c r="AA714" t="str">
        <v>CB</v>
      </c>
      <c r="AG714">
        <v>10673</v>
      </c>
      <c r="AH714">
        <v>11</v>
      </c>
      <c r="AJ714">
        <v>10673</v>
      </c>
      <c r="AT714">
        <v>5</v>
      </c>
    </row>
    <row r="715" spans="2:46" ht="15" customHeight="1">
      <c r="B715" s="48">
        <v>2485</v>
      </c>
      <c r="C715" s="49">
        <v>45446</v>
      </c>
      <c r="D715" s="50">
        <v>0.62462962962962965</v>
      </c>
      <c r="E715" s="48" t="s">
        <v>8768</v>
      </c>
      <c r="F715" s="48" t="s">
        <v>803</v>
      </c>
      <c r="G715" s="48" t="s">
        <v>803</v>
      </c>
      <c r="H715" s="48" t="s">
        <v>719</v>
      </c>
      <c r="I715" s="48" t="s">
        <v>719</v>
      </c>
      <c r="J715" s="48" t="s">
        <v>133</v>
      </c>
      <c r="K715" s="48" t="s">
        <v>51</v>
      </c>
      <c r="L715" s="48" t="s">
        <v>51</v>
      </c>
      <c r="M715" s="48" t="s">
        <v>51</v>
      </c>
      <c r="N715" s="48" t="s">
        <v>719</v>
      </c>
      <c r="O715" s="48" t="s">
        <v>51</v>
      </c>
      <c r="P715" s="48" t="s">
        <v>51</v>
      </c>
      <c r="Q715" s="48"/>
      <c r="R715" s="48"/>
      <c r="S715" s="48"/>
      <c r="T715" s="48"/>
      <c r="U715" s="48"/>
      <c r="V715" s="48"/>
      <c r="W715" s="51" t="s">
        <v>731</v>
      </c>
      <c r="X715" t="str">
        <f t="shared" si="22"/>
        <v>SS;SS;BE;BE;SO;BB;BB;BB;BE;BB;BB</v>
      </c>
      <c r="Y715" cm="1">
        <f t="array" ref="Y715">SUM(_xlfn.XLOOKUP(_xlfn.TOROW(F715:V715,1),$AN$34:$AN$43,$AL$34:$AL$43,,0,1))</f>
        <v>73</v>
      </c>
      <c r="Z715">
        <f t="shared" si="23"/>
        <v>11</v>
      </c>
      <c r="AA715" t="str">
        <v>CB</v>
      </c>
      <c r="AG715">
        <v>10674</v>
      </c>
      <c r="AH715">
        <v>11</v>
      </c>
      <c r="AJ715">
        <v>10674</v>
      </c>
      <c r="AT715">
        <v>11</v>
      </c>
    </row>
    <row r="716" spans="2:46" ht="15" customHeight="1">
      <c r="B716" s="48">
        <v>2486</v>
      </c>
      <c r="C716" s="49">
        <v>45446</v>
      </c>
      <c r="D716" s="50">
        <v>0.62550925925925926</v>
      </c>
      <c r="E716" s="48" t="s">
        <v>8769</v>
      </c>
      <c r="F716" s="48" t="s">
        <v>189</v>
      </c>
      <c r="G716" s="48" t="s">
        <v>803</v>
      </c>
      <c r="H716" s="48" t="s">
        <v>304</v>
      </c>
      <c r="I716" s="48" t="s">
        <v>189</v>
      </c>
      <c r="J716" s="48" t="s">
        <v>189</v>
      </c>
      <c r="K716" s="48"/>
      <c r="L716" s="48"/>
      <c r="M716" s="48"/>
      <c r="N716" s="48"/>
      <c r="O716" s="48"/>
      <c r="P716" s="48"/>
      <c r="Q716" s="48"/>
      <c r="R716" s="48"/>
      <c r="S716" s="48"/>
      <c r="T716" s="48"/>
      <c r="U716" s="48"/>
      <c r="V716" s="48"/>
      <c r="W716" s="51" t="s">
        <v>732</v>
      </c>
      <c r="X716" t="str">
        <f t="shared" si="22"/>
        <v>JB;SS;HD;JB;JB</v>
      </c>
      <c r="Y716" cm="1">
        <f t="array" ref="Y716">SUM(_xlfn.XLOOKUP(_xlfn.TOROW(F716:V716,1),$AN$34:$AN$43,$AL$34:$AL$43,,0,1))</f>
        <v>13</v>
      </c>
      <c r="Z716">
        <f t="shared" si="23"/>
        <v>5</v>
      </c>
      <c r="AA716" t="str">
        <v>WB</v>
      </c>
      <c r="AG716">
        <v>10676</v>
      </c>
      <c r="AH716">
        <v>11</v>
      </c>
      <c r="AJ716">
        <v>10676</v>
      </c>
      <c r="AT716">
        <v>5</v>
      </c>
    </row>
    <row r="717" spans="2:46" ht="15" customHeight="1">
      <c r="B717" s="48">
        <v>2487</v>
      </c>
      <c r="C717" s="49">
        <v>45446</v>
      </c>
      <c r="D717" s="50">
        <v>0.62570601851851848</v>
      </c>
      <c r="E717" s="48" t="s">
        <v>8770</v>
      </c>
      <c r="F717" s="48" t="s">
        <v>189</v>
      </c>
      <c r="G717" s="48" t="s">
        <v>280</v>
      </c>
      <c r="H717" s="48" t="s">
        <v>280</v>
      </c>
      <c r="I717" s="48" t="s">
        <v>280</v>
      </c>
      <c r="J717" s="48" t="s">
        <v>719</v>
      </c>
      <c r="K717" s="48" t="s">
        <v>189</v>
      </c>
      <c r="L717" s="48" t="s">
        <v>803</v>
      </c>
      <c r="M717" s="48" t="s">
        <v>280</v>
      </c>
      <c r="N717" s="48" t="s">
        <v>243</v>
      </c>
      <c r="O717" s="48" t="s">
        <v>243</v>
      </c>
      <c r="P717" s="48" t="s">
        <v>51</v>
      </c>
      <c r="Q717" s="48"/>
      <c r="R717" s="48"/>
      <c r="S717" s="48"/>
      <c r="T717" s="48"/>
      <c r="U717" s="48"/>
      <c r="V717" s="48"/>
      <c r="W717" s="51" t="s">
        <v>733</v>
      </c>
      <c r="X717" t="str">
        <f t="shared" si="22"/>
        <v>JB;WB;WB;WB;BE;JB;SS;WB;CB;CB;BB</v>
      </c>
      <c r="Y717" cm="1">
        <f t="array" ref="Y717">SUM(_xlfn.XLOOKUP(_xlfn.TOROW(F717:V717,1),$AN$34:$AN$43,$AL$34:$AL$43,,0,1))</f>
        <v>80</v>
      </c>
      <c r="Z717">
        <f t="shared" si="23"/>
        <v>11</v>
      </c>
      <c r="AA717" t="str">
        <v>SO</v>
      </c>
      <c r="AG717">
        <v>10699</v>
      </c>
      <c r="AH717">
        <v>11</v>
      </c>
      <c r="AJ717">
        <v>10699</v>
      </c>
      <c r="AT717">
        <v>11</v>
      </c>
    </row>
    <row r="718" spans="2:46" ht="15" customHeight="1">
      <c r="B718" s="48">
        <v>2488</v>
      </c>
      <c r="C718" s="49">
        <v>45446</v>
      </c>
      <c r="D718" s="50">
        <v>0.62585648148148143</v>
      </c>
      <c r="E718" s="48" t="s">
        <v>8771</v>
      </c>
      <c r="F718" s="48" t="s">
        <v>719</v>
      </c>
      <c r="G718" s="48" t="s">
        <v>719</v>
      </c>
      <c r="H718" s="48" t="s">
        <v>719</v>
      </c>
      <c r="I718" s="48" t="s">
        <v>319</v>
      </c>
      <c r="J718" s="48" t="s">
        <v>280</v>
      </c>
      <c r="K718" s="48" t="s">
        <v>51</v>
      </c>
      <c r="L718" s="48" t="s">
        <v>133</v>
      </c>
      <c r="M718" s="48" t="s">
        <v>133</v>
      </c>
      <c r="N718" s="48" t="s">
        <v>719</v>
      </c>
      <c r="O718" s="48" t="s">
        <v>189</v>
      </c>
      <c r="P718" s="48" t="s">
        <v>304</v>
      </c>
      <c r="Q718" s="48" t="s">
        <v>51</v>
      </c>
      <c r="R718" s="48"/>
      <c r="S718" s="48"/>
      <c r="T718" s="48"/>
      <c r="U718" s="48"/>
      <c r="V718" s="48"/>
      <c r="W718" s="51" t="s">
        <v>734</v>
      </c>
      <c r="X718" t="str">
        <f t="shared" si="22"/>
        <v>BE;BE;BE;FR;WB;BB;SO;SO;BE;JB;HD;BB</v>
      </c>
      <c r="Y718" cm="1">
        <f t="array" ref="Y718">SUM(_xlfn.XLOOKUP(_xlfn.TOROW(F718:V718,1),$AN$34:$AN$43,$AL$34:$AL$43,,0,1))</f>
        <v>66</v>
      </c>
      <c r="Z718">
        <f t="shared" si="23"/>
        <v>12</v>
      </c>
      <c r="AA718" t="str">
        <v>FR</v>
      </c>
      <c r="AG718">
        <v>1800</v>
      </c>
      <c r="AH718">
        <v>10</v>
      </c>
      <c r="AJ718">
        <v>1800</v>
      </c>
      <c r="AT718">
        <v>12</v>
      </c>
    </row>
    <row r="719" spans="2:46" ht="15" customHeight="1">
      <c r="B719" s="48">
        <v>2489</v>
      </c>
      <c r="C719" s="49">
        <v>45446</v>
      </c>
      <c r="D719" s="50">
        <v>0.62881944444444449</v>
      </c>
      <c r="E719" s="48" t="s">
        <v>8772</v>
      </c>
      <c r="F719" s="48" t="s">
        <v>719</v>
      </c>
      <c r="G719" s="48" t="s">
        <v>280</v>
      </c>
      <c r="H719" s="48" t="s">
        <v>280</v>
      </c>
      <c r="I719" s="48" t="s">
        <v>280</v>
      </c>
      <c r="J719" s="48" t="s">
        <v>194</v>
      </c>
      <c r="K719" s="48" t="s">
        <v>194</v>
      </c>
      <c r="L719" s="48" t="s">
        <v>194</v>
      </c>
      <c r="M719" s="48"/>
      <c r="N719" s="48"/>
      <c r="O719" s="48"/>
      <c r="P719" s="48"/>
      <c r="Q719" s="48"/>
      <c r="R719" s="48"/>
      <c r="S719" s="48"/>
      <c r="T719" s="48"/>
      <c r="U719" s="48"/>
      <c r="V719" s="48"/>
      <c r="W719" s="51" t="s">
        <v>735</v>
      </c>
      <c r="X719" t="str">
        <f t="shared" si="22"/>
        <v>BE;WB;WB;WB;DH;DH;DH</v>
      </c>
      <c r="Y719" cm="1">
        <f t="array" ref="Y719">SUM(_xlfn.XLOOKUP(_xlfn.TOROW(F719:V719,1),$AN$34:$AN$43,$AL$34:$AL$43,,0,1))</f>
        <v>65</v>
      </c>
      <c r="Z719">
        <f t="shared" si="23"/>
        <v>7</v>
      </c>
      <c r="AA719" t="str">
        <v>BB</v>
      </c>
      <c r="AG719">
        <v>1819</v>
      </c>
      <c r="AH719">
        <v>10</v>
      </c>
      <c r="AJ719">
        <v>1819</v>
      </c>
      <c r="AT719">
        <v>7</v>
      </c>
    </row>
    <row r="720" spans="2:46" ht="15" customHeight="1">
      <c r="B720" s="48">
        <v>2490</v>
      </c>
      <c r="C720" s="49">
        <v>45446</v>
      </c>
      <c r="D720" s="50">
        <v>0.62927083333333333</v>
      </c>
      <c r="E720" s="48" t="s">
        <v>8773</v>
      </c>
      <c r="F720" s="48" t="s">
        <v>243</v>
      </c>
      <c r="G720" s="48" t="s">
        <v>189</v>
      </c>
      <c r="H720" s="48" t="s">
        <v>243</v>
      </c>
      <c r="I720" s="48"/>
      <c r="J720" s="48"/>
      <c r="K720" s="48"/>
      <c r="L720" s="48"/>
      <c r="M720" s="48"/>
      <c r="N720" s="48"/>
      <c r="O720" s="48"/>
      <c r="P720" s="48"/>
      <c r="Q720" s="48"/>
      <c r="R720" s="48"/>
      <c r="S720" s="48"/>
      <c r="T720" s="48"/>
      <c r="U720" s="48"/>
      <c r="V720" s="48"/>
      <c r="W720" s="51" t="s">
        <v>736</v>
      </c>
      <c r="X720" t="str">
        <f t="shared" si="22"/>
        <v>CB;JB;CB</v>
      </c>
      <c r="Y720" cm="1">
        <f t="array" ref="Y720">SUM(_xlfn.XLOOKUP(_xlfn.TOROW(F720:V720,1),$AN$34:$AN$43,$AL$34:$AL$43,,0,1))</f>
        <v>17</v>
      </c>
      <c r="Z720">
        <f t="shared" si="23"/>
        <v>3</v>
      </c>
      <c r="AA720" t="str">
        <v>SS</v>
      </c>
      <c r="AG720">
        <v>1885</v>
      </c>
      <c r="AH720">
        <v>10</v>
      </c>
      <c r="AJ720">
        <v>1885</v>
      </c>
      <c r="AT720">
        <v>3</v>
      </c>
    </row>
    <row r="721" spans="2:46" ht="15" customHeight="1">
      <c r="B721" s="48">
        <v>2491</v>
      </c>
      <c r="C721" s="49">
        <v>45446</v>
      </c>
      <c r="D721" s="50">
        <v>0.63005787037037042</v>
      </c>
      <c r="E721" s="48" t="s">
        <v>8774</v>
      </c>
      <c r="F721" s="48" t="s">
        <v>803</v>
      </c>
      <c r="G721" s="48" t="s">
        <v>194</v>
      </c>
      <c r="H721" s="48" t="s">
        <v>189</v>
      </c>
      <c r="I721" s="48" t="s">
        <v>719</v>
      </c>
      <c r="J721" s="48" t="s">
        <v>719</v>
      </c>
      <c r="K721" s="48" t="s">
        <v>133</v>
      </c>
      <c r="L721" s="48" t="s">
        <v>133</v>
      </c>
      <c r="M721" s="48"/>
      <c r="N721" s="48"/>
      <c r="O721" s="48"/>
      <c r="P721" s="48"/>
      <c r="Q721" s="48"/>
      <c r="R721" s="48"/>
      <c r="S721" s="48"/>
      <c r="T721" s="48"/>
      <c r="U721" s="48"/>
      <c r="V721" s="48"/>
      <c r="W721" s="51" t="s">
        <v>737</v>
      </c>
      <c r="X721" t="str">
        <f t="shared" si="22"/>
        <v>SS;DH;JB;BE;BE;SO;SO</v>
      </c>
      <c r="Y721" cm="1">
        <f t="array" ref="Y721">SUM(_xlfn.XLOOKUP(_xlfn.TOROW(F721:V721,1),$AN$34:$AN$43,$AL$34:$AL$43,,0,1))</f>
        <v>27</v>
      </c>
      <c r="Z721">
        <f t="shared" si="23"/>
        <v>7</v>
      </c>
      <c r="AA721" t="str">
        <v>WB</v>
      </c>
      <c r="AG721">
        <v>1903</v>
      </c>
      <c r="AH721">
        <v>10</v>
      </c>
      <c r="AJ721">
        <v>1903</v>
      </c>
      <c r="AT721">
        <v>7</v>
      </c>
    </row>
    <row r="722" spans="2:46" ht="15" customHeight="1">
      <c r="B722" s="48">
        <v>2492</v>
      </c>
      <c r="C722" s="49">
        <v>45446</v>
      </c>
      <c r="D722" s="50">
        <v>0.63065972222222222</v>
      </c>
      <c r="E722" s="48" t="s">
        <v>8775</v>
      </c>
      <c r="F722" s="48" t="s">
        <v>133</v>
      </c>
      <c r="G722" s="48" t="s">
        <v>719</v>
      </c>
      <c r="H722" s="48" t="s">
        <v>719</v>
      </c>
      <c r="I722" s="48" t="s">
        <v>189</v>
      </c>
      <c r="J722" s="48"/>
      <c r="K722" s="48"/>
      <c r="L722" s="48"/>
      <c r="M722" s="48"/>
      <c r="N722" s="48"/>
      <c r="O722" s="48"/>
      <c r="P722" s="48"/>
      <c r="Q722" s="48"/>
      <c r="R722" s="48"/>
      <c r="S722" s="48"/>
      <c r="T722" s="48"/>
      <c r="U722" s="48"/>
      <c r="V722" s="48"/>
      <c r="W722" s="51" t="s">
        <v>738</v>
      </c>
      <c r="X722" t="str">
        <f t="shared" si="22"/>
        <v>SO;BE;BE;JB</v>
      </c>
      <c r="Y722" cm="1">
        <f t="array" ref="Y722">SUM(_xlfn.XLOOKUP(_xlfn.TOROW(F722:V722,1),$AN$34:$AN$43,$AL$34:$AL$43,,0,1))</f>
        <v>13</v>
      </c>
      <c r="Z722">
        <f t="shared" si="23"/>
        <v>4</v>
      </c>
      <c r="AA722" t="str">
        <v>HD</v>
      </c>
      <c r="AG722">
        <v>1906</v>
      </c>
      <c r="AH722">
        <v>10</v>
      </c>
      <c r="AJ722">
        <v>1906</v>
      </c>
      <c r="AT722">
        <v>4</v>
      </c>
    </row>
    <row r="723" spans="2:46" ht="15" customHeight="1">
      <c r="B723" s="48">
        <v>2493</v>
      </c>
      <c r="C723" s="49">
        <v>45446</v>
      </c>
      <c r="D723" s="50">
        <v>0.63089120370370366</v>
      </c>
      <c r="E723" s="48" t="s">
        <v>8776</v>
      </c>
      <c r="F723" s="48" t="s">
        <v>280</v>
      </c>
      <c r="G723" s="48" t="s">
        <v>194</v>
      </c>
      <c r="H723" s="48" t="s">
        <v>280</v>
      </c>
      <c r="I723" s="48" t="s">
        <v>133</v>
      </c>
      <c r="J723" s="48"/>
      <c r="K723" s="48"/>
      <c r="L723" s="48"/>
      <c r="M723" s="48"/>
      <c r="N723" s="48"/>
      <c r="O723" s="48"/>
      <c r="P723" s="48"/>
      <c r="Q723" s="48"/>
      <c r="R723" s="48"/>
      <c r="S723" s="48"/>
      <c r="T723" s="48"/>
      <c r="U723" s="48"/>
      <c r="V723" s="48"/>
      <c r="W723" s="51" t="s">
        <v>739</v>
      </c>
      <c r="X723" t="str">
        <f t="shared" si="22"/>
        <v>WB;DH;WB;SO</v>
      </c>
      <c r="Y723" cm="1">
        <f t="array" ref="Y723">SUM(_xlfn.XLOOKUP(_xlfn.TOROW(F723:V723,1),$AN$34:$AN$43,$AL$34:$AL$43,,0,1))</f>
        <v>33</v>
      </c>
      <c r="Z723">
        <f t="shared" si="23"/>
        <v>4</v>
      </c>
      <c r="AA723" t="str">
        <v>SS</v>
      </c>
      <c r="AG723">
        <v>1938</v>
      </c>
      <c r="AH723">
        <v>10</v>
      </c>
      <c r="AJ723">
        <v>1938</v>
      </c>
      <c r="AT723">
        <v>4</v>
      </c>
    </row>
    <row r="724" spans="2:46" ht="15" customHeight="1">
      <c r="B724" s="48">
        <v>2494</v>
      </c>
      <c r="C724" s="49">
        <v>45446</v>
      </c>
      <c r="D724" s="50">
        <v>0.63180555555555551</v>
      </c>
      <c r="E724" s="48" t="s">
        <v>8777</v>
      </c>
      <c r="F724" s="48" t="s">
        <v>719</v>
      </c>
      <c r="G724" s="48" t="s">
        <v>304</v>
      </c>
      <c r="H724" s="48" t="s">
        <v>304</v>
      </c>
      <c r="I724" s="48" t="s">
        <v>304</v>
      </c>
      <c r="J724" s="48" t="s">
        <v>51</v>
      </c>
      <c r="K724" s="48"/>
      <c r="L724" s="48"/>
      <c r="M724" s="48"/>
      <c r="N724" s="48"/>
      <c r="O724" s="48"/>
      <c r="P724" s="48"/>
      <c r="Q724" s="48"/>
      <c r="R724" s="48"/>
      <c r="S724" s="48"/>
      <c r="T724" s="48"/>
      <c r="U724" s="48"/>
      <c r="V724" s="48"/>
      <c r="W724" s="51" t="s">
        <v>740</v>
      </c>
      <c r="X724" t="str">
        <f t="shared" si="22"/>
        <v>BE;HD;HD;HD;BB</v>
      </c>
      <c r="Y724" cm="1">
        <f t="array" ref="Y724">SUM(_xlfn.XLOOKUP(_xlfn.TOROW(F724:V724,1),$AN$34:$AN$43,$AL$34:$AL$43,,0,1))</f>
        <v>36</v>
      </c>
      <c r="Z724">
        <f t="shared" si="23"/>
        <v>5</v>
      </c>
      <c r="AA724" t="str">
        <v>WB</v>
      </c>
      <c r="AG724">
        <v>1950</v>
      </c>
      <c r="AH724">
        <v>10</v>
      </c>
      <c r="AJ724">
        <v>1950</v>
      </c>
      <c r="AT724">
        <v>5</v>
      </c>
    </row>
    <row r="725" spans="2:46" ht="15" customHeight="1">
      <c r="B725" s="48">
        <v>2495</v>
      </c>
      <c r="C725" s="49">
        <v>45446</v>
      </c>
      <c r="D725" s="50">
        <v>0.63238425925925923</v>
      </c>
      <c r="E725" s="48" t="s">
        <v>8778</v>
      </c>
      <c r="F725" s="48" t="s">
        <v>319</v>
      </c>
      <c r="G725" s="48" t="s">
        <v>304</v>
      </c>
      <c r="H725" s="48" t="s">
        <v>243</v>
      </c>
      <c r="I725" s="48" t="s">
        <v>133</v>
      </c>
      <c r="J725" s="48" t="s">
        <v>319</v>
      </c>
      <c r="K725" s="48" t="s">
        <v>189</v>
      </c>
      <c r="L725" s="48"/>
      <c r="M725" s="48"/>
      <c r="N725" s="48"/>
      <c r="O725" s="48"/>
      <c r="P725" s="48"/>
      <c r="Q725" s="48"/>
      <c r="R725" s="48"/>
      <c r="S725" s="48"/>
      <c r="T725" s="48"/>
      <c r="U725" s="48"/>
      <c r="V725" s="48"/>
      <c r="W725" s="51" t="s">
        <v>741</v>
      </c>
      <c r="X725" t="str">
        <f t="shared" si="22"/>
        <v>FR;HD;CB;SO;FR;JB</v>
      </c>
      <c r="Y725" cm="1">
        <f t="array" ref="Y725">SUM(_xlfn.XLOOKUP(_xlfn.TOROW(F725:V725,1),$AN$34:$AN$43,$AL$34:$AL$43,,0,1))</f>
        <v>24</v>
      </c>
      <c r="Z725">
        <f t="shared" si="23"/>
        <v>6</v>
      </c>
      <c r="AA725" t="str">
        <v>BB</v>
      </c>
      <c r="AG725">
        <v>1960</v>
      </c>
      <c r="AH725">
        <v>10</v>
      </c>
      <c r="AJ725">
        <v>1960</v>
      </c>
      <c r="AT725">
        <v>6</v>
      </c>
    </row>
    <row r="726" spans="2:46" ht="15" customHeight="1">
      <c r="B726" s="48">
        <v>2496</v>
      </c>
      <c r="C726" s="49">
        <v>45446</v>
      </c>
      <c r="D726" s="50">
        <v>0.63285879629629627</v>
      </c>
      <c r="E726" s="48" t="s">
        <v>8779</v>
      </c>
      <c r="F726" s="48" t="s">
        <v>243</v>
      </c>
      <c r="G726" s="48" t="s">
        <v>280</v>
      </c>
      <c r="H726" s="48" t="s">
        <v>194</v>
      </c>
      <c r="I726" s="48" t="s">
        <v>194</v>
      </c>
      <c r="J726" s="48" t="s">
        <v>719</v>
      </c>
      <c r="K726" s="48"/>
      <c r="L726" s="48"/>
      <c r="M726" s="48"/>
      <c r="N726" s="48"/>
      <c r="O726" s="48"/>
      <c r="P726" s="48"/>
      <c r="Q726" s="48"/>
      <c r="R726" s="48"/>
      <c r="S726" s="48"/>
      <c r="T726" s="48"/>
      <c r="U726" s="48"/>
      <c r="V726" s="48"/>
      <c r="W726" s="51" t="s">
        <v>742</v>
      </c>
      <c r="X726" t="str">
        <f t="shared" si="22"/>
        <v>CB;WB;DH;DH;BE</v>
      </c>
      <c r="Y726" cm="1">
        <f t="array" ref="Y726">SUM(_xlfn.XLOOKUP(_xlfn.TOROW(F726:V726,1),$AN$34:$AN$43,$AL$34:$AL$43,,0,1))</f>
        <v>42</v>
      </c>
      <c r="Z726">
        <f t="shared" si="23"/>
        <v>5</v>
      </c>
      <c r="AA726" t="str">
        <v>DH</v>
      </c>
      <c r="AG726">
        <v>1967</v>
      </c>
      <c r="AH726">
        <v>10</v>
      </c>
      <c r="AJ726">
        <v>1967</v>
      </c>
      <c r="AT726">
        <v>5</v>
      </c>
    </row>
    <row r="727" spans="2:46" ht="15" customHeight="1">
      <c r="B727" s="48">
        <v>2497</v>
      </c>
      <c r="C727" s="49">
        <v>45446</v>
      </c>
      <c r="D727" s="50">
        <v>0.63291666666666668</v>
      </c>
      <c r="E727" s="48" t="s">
        <v>8780</v>
      </c>
      <c r="F727" s="48" t="s">
        <v>133</v>
      </c>
      <c r="G727" s="48" t="s">
        <v>803</v>
      </c>
      <c r="H727" s="48" t="s">
        <v>803</v>
      </c>
      <c r="I727" s="48" t="s">
        <v>51</v>
      </c>
      <c r="J727" s="48" t="s">
        <v>51</v>
      </c>
      <c r="K727" s="48"/>
      <c r="L727" s="48"/>
      <c r="M727" s="48"/>
      <c r="N727" s="48"/>
      <c r="O727" s="48"/>
      <c r="P727" s="48"/>
      <c r="Q727" s="48"/>
      <c r="R727" s="48"/>
      <c r="S727" s="48"/>
      <c r="T727" s="48"/>
      <c r="U727" s="48"/>
      <c r="V727" s="48"/>
      <c r="W727" s="51" t="s">
        <v>743</v>
      </c>
      <c r="X727" t="str">
        <f t="shared" si="22"/>
        <v>SO;SS;SS;BB;BB</v>
      </c>
      <c r="Y727" cm="1">
        <f t="array" ref="Y727">SUM(_xlfn.XLOOKUP(_xlfn.TOROW(F727:V727,1),$AN$34:$AN$43,$AL$34:$AL$43,,0,1))</f>
        <v>28</v>
      </c>
      <c r="Z727">
        <f t="shared" si="23"/>
        <v>5</v>
      </c>
      <c r="AA727" t="str">
        <v>SO</v>
      </c>
      <c r="AG727">
        <v>1972</v>
      </c>
      <c r="AH727">
        <v>10</v>
      </c>
      <c r="AJ727">
        <v>1972</v>
      </c>
      <c r="AT727">
        <v>5</v>
      </c>
    </row>
    <row r="728" spans="2:46" ht="15" customHeight="1">
      <c r="B728" s="48">
        <v>2498</v>
      </c>
      <c r="C728" s="49">
        <v>45446</v>
      </c>
      <c r="D728" s="50">
        <v>0.63427083333333334</v>
      </c>
      <c r="E728" s="48" t="s">
        <v>8781</v>
      </c>
      <c r="F728" s="48" t="s">
        <v>194</v>
      </c>
      <c r="G728" s="48" t="s">
        <v>719</v>
      </c>
      <c r="H728" s="48" t="s">
        <v>719</v>
      </c>
      <c r="I728" s="48"/>
      <c r="J728" s="48"/>
      <c r="K728" s="48"/>
      <c r="L728" s="48"/>
      <c r="M728" s="48"/>
      <c r="N728" s="48"/>
      <c r="O728" s="48"/>
      <c r="P728" s="48"/>
      <c r="Q728" s="48"/>
      <c r="R728" s="48"/>
      <c r="S728" s="48"/>
      <c r="T728" s="48"/>
      <c r="U728" s="48"/>
      <c r="V728" s="48"/>
      <c r="W728" s="51" t="s">
        <v>744</v>
      </c>
      <c r="X728" t="str">
        <f t="shared" si="22"/>
        <v>DH;BE;BE</v>
      </c>
      <c r="Y728" cm="1">
        <f t="array" ref="Y728">SUM(_xlfn.XLOOKUP(_xlfn.TOROW(F728:V728,1),$AN$34:$AN$43,$AL$34:$AL$43,,0,1))</f>
        <v>19</v>
      </c>
      <c r="Z728">
        <f t="shared" si="23"/>
        <v>3</v>
      </c>
      <c r="AA728" t="str">
        <v>SO</v>
      </c>
      <c r="AG728">
        <v>1997</v>
      </c>
      <c r="AH728">
        <v>10</v>
      </c>
      <c r="AJ728">
        <v>1997</v>
      </c>
      <c r="AT728">
        <v>3</v>
      </c>
    </row>
    <row r="729" spans="2:46" ht="15" customHeight="1">
      <c r="B729" s="48">
        <v>2499</v>
      </c>
      <c r="C729" s="49">
        <v>45446</v>
      </c>
      <c r="D729" s="50">
        <v>0.63528935185185187</v>
      </c>
      <c r="E729" s="48" t="s">
        <v>8629</v>
      </c>
      <c r="F729" s="48" t="s">
        <v>189</v>
      </c>
      <c r="G729" s="48" t="s">
        <v>189</v>
      </c>
      <c r="H729" s="48" t="s">
        <v>189</v>
      </c>
      <c r="I729" s="48" t="s">
        <v>133</v>
      </c>
      <c r="J729" s="48" t="s">
        <v>133</v>
      </c>
      <c r="K729" s="48"/>
      <c r="L729" s="48"/>
      <c r="M729" s="48"/>
      <c r="N729" s="48"/>
      <c r="O729" s="48"/>
      <c r="P729" s="48"/>
      <c r="Q729" s="48"/>
      <c r="R729" s="48"/>
      <c r="S729" s="48"/>
      <c r="T729" s="48"/>
      <c r="U729" s="48"/>
      <c r="V729" s="48"/>
      <c r="W729" s="51" t="s">
        <v>745</v>
      </c>
      <c r="X729" t="str">
        <f t="shared" si="22"/>
        <v>JB;JB;JB;SO;SO</v>
      </c>
      <c r="Y729" cm="1">
        <f t="array" ref="Y729">SUM(_xlfn.XLOOKUP(_xlfn.TOROW(F729:V729,1),$AN$34:$AN$43,$AL$34:$AL$43,,0,1))</f>
        <v>7</v>
      </c>
      <c r="Z729">
        <f t="shared" si="23"/>
        <v>5</v>
      </c>
      <c r="AA729" t="str">
        <v>WB</v>
      </c>
      <c r="AG729">
        <v>2013</v>
      </c>
      <c r="AH729">
        <v>10</v>
      </c>
      <c r="AJ729">
        <v>2013</v>
      </c>
      <c r="AT729">
        <v>5</v>
      </c>
    </row>
    <row r="730" spans="2:46" ht="15" customHeight="1">
      <c r="B730" s="48">
        <v>2500</v>
      </c>
      <c r="C730" s="49">
        <v>45446</v>
      </c>
      <c r="D730" s="50">
        <v>0.63569444444444445</v>
      </c>
      <c r="E730" s="48" t="s">
        <v>8447</v>
      </c>
      <c r="F730" s="48" t="s">
        <v>304</v>
      </c>
      <c r="G730" s="48" t="s">
        <v>304</v>
      </c>
      <c r="H730" s="48"/>
      <c r="I730" s="48"/>
      <c r="J730" s="48"/>
      <c r="K730" s="48"/>
      <c r="L730" s="48"/>
      <c r="M730" s="48"/>
      <c r="N730" s="48"/>
      <c r="O730" s="48"/>
      <c r="P730" s="48"/>
      <c r="Q730" s="48"/>
      <c r="R730" s="48"/>
      <c r="S730" s="48"/>
      <c r="T730" s="48"/>
      <c r="U730" s="48"/>
      <c r="V730" s="48"/>
      <c r="W730" s="51" t="s">
        <v>746</v>
      </c>
      <c r="X730" t="str">
        <f t="shared" si="22"/>
        <v>HD;HD</v>
      </c>
      <c r="Y730" cm="1">
        <f t="array" ref="Y730">SUM(_xlfn.XLOOKUP(_xlfn.TOROW(F730:V730,1),$AN$34:$AN$43,$AL$34:$AL$43,,0,1))</f>
        <v>14</v>
      </c>
      <c r="Z730">
        <f t="shared" si="23"/>
        <v>2</v>
      </c>
      <c r="AA730" t="str">
        <v>WB</v>
      </c>
      <c r="AG730">
        <v>2065</v>
      </c>
      <c r="AH730">
        <v>10</v>
      </c>
      <c r="AJ730">
        <v>2065</v>
      </c>
      <c r="AT730">
        <v>2</v>
      </c>
    </row>
    <row r="731" spans="2:46" ht="15" customHeight="1">
      <c r="B731" s="48">
        <v>2501</v>
      </c>
      <c r="C731" s="49">
        <v>45446</v>
      </c>
      <c r="D731" s="50">
        <v>0.63642361111111112</v>
      </c>
      <c r="E731" s="48" t="s">
        <v>8782</v>
      </c>
      <c r="F731" s="48" t="s">
        <v>803</v>
      </c>
      <c r="G731" s="48" t="s">
        <v>803</v>
      </c>
      <c r="H731" s="48" t="s">
        <v>319</v>
      </c>
      <c r="I731" s="48" t="s">
        <v>319</v>
      </c>
      <c r="J731" s="48" t="s">
        <v>133</v>
      </c>
      <c r="K731" s="48" t="s">
        <v>280</v>
      </c>
      <c r="L731" s="48" t="s">
        <v>280</v>
      </c>
      <c r="M731" s="48" t="s">
        <v>280</v>
      </c>
      <c r="N731" s="48"/>
      <c r="O731" s="48"/>
      <c r="P731" s="48"/>
      <c r="Q731" s="48"/>
      <c r="R731" s="48"/>
      <c r="S731" s="48"/>
      <c r="T731" s="48"/>
      <c r="U731" s="48"/>
      <c r="V731" s="48"/>
      <c r="W731" s="51" t="s">
        <v>747</v>
      </c>
      <c r="X731" t="str">
        <f t="shared" si="22"/>
        <v>SS;SS;FR;FR;SO;WB;WB;WB</v>
      </c>
      <c r="Y731" cm="1">
        <f t="array" ref="Y731">SUM(_xlfn.XLOOKUP(_xlfn.TOROW(F731:V731,1),$AN$34:$AN$43,$AL$34:$AL$43,,0,1))</f>
        <v>47</v>
      </c>
      <c r="Z731">
        <f t="shared" si="23"/>
        <v>8</v>
      </c>
      <c r="AA731" t="str">
        <v>WB</v>
      </c>
      <c r="AG731">
        <v>2071</v>
      </c>
      <c r="AH731">
        <v>10</v>
      </c>
      <c r="AJ731">
        <v>2071</v>
      </c>
      <c r="AT731">
        <v>8</v>
      </c>
    </row>
    <row r="732" spans="2:46" ht="15" customHeight="1">
      <c r="B732" s="48">
        <v>2502</v>
      </c>
      <c r="C732" s="49">
        <v>45446</v>
      </c>
      <c r="D732" s="50">
        <v>0.64069444444444446</v>
      </c>
      <c r="E732" s="48" t="s">
        <v>8783</v>
      </c>
      <c r="F732" s="48" t="s">
        <v>280</v>
      </c>
      <c r="G732" s="48" t="s">
        <v>243</v>
      </c>
      <c r="H732" s="48"/>
      <c r="I732" s="48"/>
      <c r="J732" s="48"/>
      <c r="K732" s="48"/>
      <c r="L732" s="48"/>
      <c r="M732" s="48"/>
      <c r="N732" s="48"/>
      <c r="O732" s="48"/>
      <c r="P732" s="48"/>
      <c r="Q732" s="48"/>
      <c r="R732" s="48"/>
      <c r="S732" s="48"/>
      <c r="T732" s="48"/>
      <c r="U732" s="48"/>
      <c r="V732" s="48"/>
      <c r="W732" s="51" t="s">
        <v>748</v>
      </c>
      <c r="X732" t="str">
        <f t="shared" si="22"/>
        <v>WB;CB</v>
      </c>
      <c r="Y732" cm="1">
        <f t="array" ref="Y732">SUM(_xlfn.XLOOKUP(_xlfn.TOROW(F732:V732,1),$AN$34:$AN$43,$AL$34:$AL$43,,0,1))</f>
        <v>19</v>
      </c>
      <c r="Z732">
        <f t="shared" si="23"/>
        <v>2</v>
      </c>
      <c r="AA732" t="str">
        <v>SS</v>
      </c>
      <c r="AG732">
        <v>2073</v>
      </c>
      <c r="AH732">
        <v>10</v>
      </c>
      <c r="AJ732">
        <v>2073</v>
      </c>
      <c r="AT732">
        <v>2</v>
      </c>
    </row>
    <row r="733" spans="2:46" ht="15" customHeight="1">
      <c r="B733" s="48">
        <v>2503</v>
      </c>
      <c r="C733" s="49">
        <v>45446</v>
      </c>
      <c r="D733" s="50">
        <v>0.64089120370370367</v>
      </c>
      <c r="E733" s="48" t="s">
        <v>51</v>
      </c>
      <c r="F733" s="48" t="s">
        <v>51</v>
      </c>
      <c r="G733" s="48"/>
      <c r="H733" s="48"/>
      <c r="I733" s="48"/>
      <c r="J733" s="48"/>
      <c r="K733" s="48"/>
      <c r="L733" s="48"/>
      <c r="M733" s="48"/>
      <c r="N733" s="48"/>
      <c r="O733" s="48"/>
      <c r="P733" s="48"/>
      <c r="Q733" s="48"/>
      <c r="R733" s="48"/>
      <c r="S733" s="48"/>
      <c r="T733" s="48"/>
      <c r="U733" s="48"/>
      <c r="V733" s="48"/>
      <c r="W733" s="51" t="s">
        <v>749</v>
      </c>
      <c r="X733" t="str">
        <f t="shared" si="22"/>
        <v>BB</v>
      </c>
      <c r="Y733" cm="1">
        <f t="array" ref="Y733">SUM(_xlfn.XLOOKUP(_xlfn.TOROW(F733:V733,1),$AN$34:$AN$43,$AL$34:$AL$43,,0,1))</f>
        <v>10</v>
      </c>
      <c r="Z733">
        <f t="shared" si="23"/>
        <v>1</v>
      </c>
      <c r="AA733" t="str">
        <v>SS</v>
      </c>
      <c r="AG733">
        <v>2089</v>
      </c>
      <c r="AH733">
        <v>10</v>
      </c>
      <c r="AJ733">
        <v>2089</v>
      </c>
      <c r="AT733">
        <v>1</v>
      </c>
    </row>
    <row r="734" spans="2:46" ht="15" customHeight="1">
      <c r="B734" s="48">
        <v>2504</v>
      </c>
      <c r="C734" s="49">
        <v>45446</v>
      </c>
      <c r="D734" s="50">
        <v>0.64247685185185188</v>
      </c>
      <c r="E734" s="48" t="s">
        <v>8784</v>
      </c>
      <c r="F734" s="48" t="s">
        <v>51</v>
      </c>
      <c r="G734" s="48" t="s">
        <v>194</v>
      </c>
      <c r="H734" s="48"/>
      <c r="I734" s="48"/>
      <c r="J734" s="48"/>
      <c r="K734" s="48"/>
      <c r="L734" s="48"/>
      <c r="M734" s="48"/>
      <c r="N734" s="48"/>
      <c r="O734" s="48"/>
      <c r="P734" s="48"/>
      <c r="Q734" s="48"/>
      <c r="R734" s="48"/>
      <c r="S734" s="48"/>
      <c r="T734" s="48"/>
      <c r="U734" s="48"/>
      <c r="V734" s="48"/>
      <c r="W734" s="51" t="s">
        <v>750</v>
      </c>
      <c r="X734" t="str">
        <f t="shared" si="22"/>
        <v>BB;DH</v>
      </c>
      <c r="Y734" cm="1">
        <f t="array" ref="Y734">SUM(_xlfn.XLOOKUP(_xlfn.TOROW(F734:V734,1),$AN$34:$AN$43,$AL$34:$AL$43,,0,1))</f>
        <v>19</v>
      </c>
      <c r="Z734">
        <f t="shared" si="23"/>
        <v>2</v>
      </c>
      <c r="AA734" t="str">
        <v>SS</v>
      </c>
      <c r="AG734">
        <v>2107</v>
      </c>
      <c r="AH734">
        <v>10</v>
      </c>
      <c r="AJ734">
        <v>2107</v>
      </c>
      <c r="AT734">
        <v>2</v>
      </c>
    </row>
    <row r="735" spans="2:46" ht="15" customHeight="1">
      <c r="B735" s="48">
        <v>2505</v>
      </c>
      <c r="C735" s="49">
        <v>45446</v>
      </c>
      <c r="D735" s="50">
        <v>0.64284722222222224</v>
      </c>
      <c r="E735" s="48" t="s">
        <v>8785</v>
      </c>
      <c r="F735" s="48" t="s">
        <v>304</v>
      </c>
      <c r="G735" s="48" t="s">
        <v>243</v>
      </c>
      <c r="H735" s="48" t="s">
        <v>243</v>
      </c>
      <c r="I735" s="48" t="s">
        <v>189</v>
      </c>
      <c r="J735" s="48" t="s">
        <v>189</v>
      </c>
      <c r="K735" s="48" t="s">
        <v>803</v>
      </c>
      <c r="L735" s="48" t="s">
        <v>803</v>
      </c>
      <c r="M735" s="48"/>
      <c r="N735" s="48"/>
      <c r="O735" s="48"/>
      <c r="P735" s="48"/>
      <c r="Q735" s="48"/>
      <c r="R735" s="48"/>
      <c r="S735" s="48"/>
      <c r="T735" s="48"/>
      <c r="U735" s="48"/>
      <c r="V735" s="48"/>
      <c r="W735" s="51" t="s">
        <v>751</v>
      </c>
      <c r="X735" t="str">
        <f t="shared" si="22"/>
        <v>HD;CB;CB;JB;JB;SS;SS</v>
      </c>
      <c r="Y735" cm="1">
        <f t="array" ref="Y735">SUM(_xlfn.XLOOKUP(_xlfn.TOROW(F735:V735,1),$AN$34:$AN$43,$AL$34:$AL$43,,0,1))</f>
        <v>31</v>
      </c>
      <c r="Z735">
        <f t="shared" si="23"/>
        <v>7</v>
      </c>
      <c r="AA735" t="str">
        <v>SS</v>
      </c>
      <c r="AG735">
        <v>2131</v>
      </c>
      <c r="AH735">
        <v>10</v>
      </c>
      <c r="AJ735">
        <v>2131</v>
      </c>
      <c r="AT735">
        <v>7</v>
      </c>
    </row>
    <row r="736" spans="2:46" ht="15" customHeight="1">
      <c r="B736" s="48">
        <v>2506</v>
      </c>
      <c r="C736" s="49">
        <v>45446</v>
      </c>
      <c r="D736" s="50">
        <v>0.64383101851851854</v>
      </c>
      <c r="E736" s="48" t="s">
        <v>8786</v>
      </c>
      <c r="F736" s="48" t="s">
        <v>319</v>
      </c>
      <c r="G736" s="48" t="s">
        <v>194</v>
      </c>
      <c r="H736" s="48" t="s">
        <v>719</v>
      </c>
      <c r="I736" s="48" t="s">
        <v>319</v>
      </c>
      <c r="J736" s="48" t="s">
        <v>280</v>
      </c>
      <c r="K736" s="48" t="s">
        <v>280</v>
      </c>
      <c r="L736" s="48"/>
      <c r="M736" s="48"/>
      <c r="N736" s="48"/>
      <c r="O736" s="48"/>
      <c r="P736" s="48"/>
      <c r="Q736" s="48"/>
      <c r="R736" s="48"/>
      <c r="S736" s="48"/>
      <c r="T736" s="48"/>
      <c r="U736" s="48"/>
      <c r="V736" s="48"/>
      <c r="W736" s="51" t="s">
        <v>752</v>
      </c>
      <c r="X736" t="str">
        <f t="shared" si="22"/>
        <v>FR;DH;BE;FR;WB;WB</v>
      </c>
      <c r="Y736" cm="1">
        <f t="array" ref="Y736">SUM(_xlfn.XLOOKUP(_xlfn.TOROW(F736:V736,1),$AN$34:$AN$43,$AL$34:$AL$43,,0,1))</f>
        <v>42</v>
      </c>
      <c r="Z736">
        <f t="shared" si="23"/>
        <v>6</v>
      </c>
      <c r="AA736" t="str">
        <v>DH</v>
      </c>
      <c r="AG736">
        <v>2165</v>
      </c>
      <c r="AH736">
        <v>10</v>
      </c>
      <c r="AJ736">
        <v>2165</v>
      </c>
      <c r="AT736">
        <v>6</v>
      </c>
    </row>
    <row r="737" spans="2:46" ht="15" customHeight="1">
      <c r="B737" s="48">
        <v>2507</v>
      </c>
      <c r="C737" s="49">
        <v>45446</v>
      </c>
      <c r="D737" s="50">
        <v>0.64493055555555556</v>
      </c>
      <c r="E737" s="48" t="s">
        <v>8787</v>
      </c>
      <c r="F737" s="48" t="s">
        <v>243</v>
      </c>
      <c r="G737" s="48" t="s">
        <v>243</v>
      </c>
      <c r="H737" s="48" t="s">
        <v>243</v>
      </c>
      <c r="I737" s="48" t="s">
        <v>133</v>
      </c>
      <c r="J737" s="48" t="s">
        <v>319</v>
      </c>
      <c r="K737" s="48"/>
      <c r="L737" s="48"/>
      <c r="M737" s="48"/>
      <c r="N737" s="48"/>
      <c r="O737" s="48"/>
      <c r="P737" s="48"/>
      <c r="Q737" s="48"/>
      <c r="R737" s="48"/>
      <c r="S737" s="48"/>
      <c r="T737" s="48"/>
      <c r="U737" s="48"/>
      <c r="V737" s="48"/>
      <c r="W737" s="51" t="s">
        <v>753</v>
      </c>
      <c r="X737" t="str">
        <f t="shared" si="22"/>
        <v>CB;CB;CB;SO;FR</v>
      </c>
      <c r="Y737" cm="1">
        <f t="array" ref="Y737">SUM(_xlfn.XLOOKUP(_xlfn.TOROW(F737:V737,1),$AN$34:$AN$43,$AL$34:$AL$43,,0,1))</f>
        <v>29</v>
      </c>
      <c r="Z737">
        <f t="shared" si="23"/>
        <v>5</v>
      </c>
      <c r="AA737" t="str">
        <v>FR</v>
      </c>
      <c r="AG737">
        <v>2182</v>
      </c>
      <c r="AH737">
        <v>10</v>
      </c>
      <c r="AJ737">
        <v>2182</v>
      </c>
      <c r="AT737">
        <v>5</v>
      </c>
    </row>
    <row r="738" spans="2:46" ht="15" customHeight="1">
      <c r="B738" s="48">
        <v>2508</v>
      </c>
      <c r="C738" s="49">
        <v>45446</v>
      </c>
      <c r="D738" s="50">
        <v>0.64581018518518518</v>
      </c>
      <c r="E738" s="48" t="s">
        <v>8423</v>
      </c>
      <c r="F738" s="48" t="s">
        <v>189</v>
      </c>
      <c r="G738" s="48" t="s">
        <v>189</v>
      </c>
      <c r="H738" s="48" t="s">
        <v>189</v>
      </c>
      <c r="I738" s="48" t="s">
        <v>189</v>
      </c>
      <c r="J738" s="48"/>
      <c r="K738" s="48"/>
      <c r="L738" s="48"/>
      <c r="M738" s="48"/>
      <c r="N738" s="48"/>
      <c r="O738" s="48"/>
      <c r="P738" s="48"/>
      <c r="Q738" s="48"/>
      <c r="R738" s="48"/>
      <c r="S738" s="48"/>
      <c r="T738" s="48"/>
      <c r="U738" s="48"/>
      <c r="V738" s="48"/>
      <c r="W738" s="51" t="s">
        <v>358</v>
      </c>
      <c r="X738" t="str">
        <f t="shared" si="22"/>
        <v>JB;JB;JB;JB</v>
      </c>
      <c r="Y738" cm="1">
        <f t="array" ref="Y738">SUM(_xlfn.XLOOKUP(_xlfn.TOROW(F738:V738,1),$AN$34:$AN$43,$AL$34:$AL$43,,0,1))</f>
        <v>4</v>
      </c>
      <c r="Z738">
        <f t="shared" si="23"/>
        <v>4</v>
      </c>
      <c r="AA738" t="str">
        <v>SS</v>
      </c>
      <c r="AG738">
        <v>2216</v>
      </c>
      <c r="AH738">
        <v>10</v>
      </c>
      <c r="AJ738">
        <v>2216</v>
      </c>
      <c r="AT738">
        <v>4</v>
      </c>
    </row>
    <row r="739" spans="2:46" ht="15" customHeight="1">
      <c r="B739" s="48">
        <v>2509</v>
      </c>
      <c r="C739" s="49">
        <v>45446</v>
      </c>
      <c r="D739" s="50">
        <v>0.64599537037037036</v>
      </c>
      <c r="E739" s="48" t="s">
        <v>8788</v>
      </c>
      <c r="F739" s="48" t="s">
        <v>194</v>
      </c>
      <c r="G739" s="48" t="s">
        <v>51</v>
      </c>
      <c r="H739" s="48" t="s">
        <v>319</v>
      </c>
      <c r="I739" s="48" t="s">
        <v>243</v>
      </c>
      <c r="J739" s="48" t="s">
        <v>133</v>
      </c>
      <c r="K739" s="48" t="s">
        <v>51</v>
      </c>
      <c r="L739" s="48" t="s">
        <v>304</v>
      </c>
      <c r="M739" s="48" t="s">
        <v>133</v>
      </c>
      <c r="N739" s="48"/>
      <c r="O739" s="48"/>
      <c r="P739" s="48"/>
      <c r="Q739" s="48"/>
      <c r="R739" s="48"/>
      <c r="S739" s="48"/>
      <c r="T739" s="48"/>
      <c r="U739" s="48"/>
      <c r="V739" s="48"/>
      <c r="W739" s="51" t="s">
        <v>754</v>
      </c>
      <c r="X739" t="str">
        <f t="shared" si="22"/>
        <v>DH;BB;FR;CB;SO;BB;HD;SO</v>
      </c>
      <c r="Y739" cm="1">
        <f t="array" ref="Y739">SUM(_xlfn.XLOOKUP(_xlfn.TOROW(F739:V739,1),$AN$34:$AN$43,$AL$34:$AL$43,,0,1))</f>
        <v>51</v>
      </c>
      <c r="Z739">
        <f t="shared" si="23"/>
        <v>8</v>
      </c>
      <c r="AA739" t="str">
        <v>SS</v>
      </c>
      <c r="AG739">
        <v>2261</v>
      </c>
      <c r="AH739">
        <v>10</v>
      </c>
      <c r="AJ739">
        <v>2261</v>
      </c>
      <c r="AT739">
        <v>8</v>
      </c>
    </row>
    <row r="740" spans="2:46" ht="15" customHeight="1">
      <c r="B740" s="48">
        <v>2510</v>
      </c>
      <c r="C740" s="49">
        <v>45446</v>
      </c>
      <c r="D740" s="50">
        <v>0.64761574074074069</v>
      </c>
      <c r="E740" s="48" t="s">
        <v>8789</v>
      </c>
      <c r="F740" s="48" t="s">
        <v>304</v>
      </c>
      <c r="G740" s="48" t="s">
        <v>243</v>
      </c>
      <c r="H740" s="48" t="s">
        <v>803</v>
      </c>
      <c r="I740" s="48" t="s">
        <v>304</v>
      </c>
      <c r="J740" s="48" t="s">
        <v>189</v>
      </c>
      <c r="K740" s="48"/>
      <c r="L740" s="48"/>
      <c r="M740" s="48"/>
      <c r="N740" s="48"/>
      <c r="O740" s="48"/>
      <c r="P740" s="48"/>
      <c r="Q740" s="48"/>
      <c r="R740" s="48"/>
      <c r="S740" s="48"/>
      <c r="T740" s="48"/>
      <c r="U740" s="48"/>
      <c r="V740" s="48"/>
      <c r="W740" s="51" t="s">
        <v>755</v>
      </c>
      <c r="X740" t="str">
        <f t="shared" si="22"/>
        <v>HD;CB;SS;HD;JB</v>
      </c>
      <c r="Y740" cm="1">
        <f t="array" ref="Y740">SUM(_xlfn.XLOOKUP(_xlfn.TOROW(F740:V740,1),$AN$34:$AN$43,$AL$34:$AL$43,,0,1))</f>
        <v>26</v>
      </c>
      <c r="Z740">
        <f t="shared" si="23"/>
        <v>5</v>
      </c>
      <c r="AA740" t="str">
        <v>FR</v>
      </c>
      <c r="AG740">
        <v>2323</v>
      </c>
      <c r="AH740">
        <v>10</v>
      </c>
      <c r="AJ740">
        <v>2323</v>
      </c>
      <c r="AT740">
        <v>5</v>
      </c>
    </row>
    <row r="741" spans="2:46" ht="15" customHeight="1">
      <c r="B741" s="48">
        <v>2511</v>
      </c>
      <c r="C741" s="49">
        <v>45446</v>
      </c>
      <c r="D741" s="50">
        <v>0.65013888888888893</v>
      </c>
      <c r="E741" s="48" t="s">
        <v>8790</v>
      </c>
      <c r="F741" s="48" t="s">
        <v>194</v>
      </c>
      <c r="G741" s="48" t="s">
        <v>194</v>
      </c>
      <c r="H741" s="48" t="s">
        <v>194</v>
      </c>
      <c r="I741" s="48" t="s">
        <v>194</v>
      </c>
      <c r="J741" s="48" t="s">
        <v>304</v>
      </c>
      <c r="K741" s="48" t="s">
        <v>304</v>
      </c>
      <c r="L741" s="48" t="s">
        <v>304</v>
      </c>
      <c r="M741" s="48" t="s">
        <v>304</v>
      </c>
      <c r="N741" s="48"/>
      <c r="O741" s="48"/>
      <c r="P741" s="48"/>
      <c r="Q741" s="48"/>
      <c r="R741" s="48"/>
      <c r="S741" s="48"/>
      <c r="T741" s="48"/>
      <c r="U741" s="48"/>
      <c r="V741" s="48"/>
      <c r="W741" s="51" t="s">
        <v>756</v>
      </c>
      <c r="X741" t="str">
        <f t="shared" si="22"/>
        <v>DH;DH;DH;DH;HD;HD;HD;HD</v>
      </c>
      <c r="Y741" cm="1">
        <f t="array" ref="Y741">SUM(_xlfn.XLOOKUP(_xlfn.TOROW(F741:V741,1),$AN$34:$AN$43,$AL$34:$AL$43,,0,1))</f>
        <v>64</v>
      </c>
      <c r="Z741">
        <f t="shared" si="23"/>
        <v>8</v>
      </c>
      <c r="AA741" t="str">
        <v>SS</v>
      </c>
      <c r="AG741">
        <v>2334</v>
      </c>
      <c r="AH741">
        <v>10</v>
      </c>
      <c r="AJ741">
        <v>2334</v>
      </c>
      <c r="AT741">
        <v>8</v>
      </c>
    </row>
    <row r="742" spans="2:46" ht="15" customHeight="1">
      <c r="B742" s="48">
        <v>2512</v>
      </c>
      <c r="C742" s="49">
        <v>45446</v>
      </c>
      <c r="D742" s="50">
        <v>0.65072916666666669</v>
      </c>
      <c r="E742" s="48" t="s">
        <v>8791</v>
      </c>
      <c r="F742" s="48" t="s">
        <v>280</v>
      </c>
      <c r="G742" s="48" t="s">
        <v>803</v>
      </c>
      <c r="H742" s="48" t="s">
        <v>189</v>
      </c>
      <c r="I742" s="48" t="s">
        <v>189</v>
      </c>
      <c r="J742" s="48" t="s">
        <v>189</v>
      </c>
      <c r="K742" s="48" t="s">
        <v>189</v>
      </c>
      <c r="L742" s="48" t="s">
        <v>280</v>
      </c>
      <c r="M742" s="48" t="s">
        <v>319</v>
      </c>
      <c r="N742" s="48" t="s">
        <v>194</v>
      </c>
      <c r="O742" s="48" t="s">
        <v>133</v>
      </c>
      <c r="P742" s="48" t="s">
        <v>280</v>
      </c>
      <c r="Q742" s="48"/>
      <c r="R742" s="48"/>
      <c r="S742" s="48"/>
      <c r="T742" s="48"/>
      <c r="U742" s="48"/>
      <c r="V742" s="48"/>
      <c r="W742" s="51" t="s">
        <v>757</v>
      </c>
      <c r="X742" t="str">
        <f t="shared" si="22"/>
        <v>WB;SS;JB;JB;JB;JB;WB;FR;DH;SO;WB</v>
      </c>
      <c r="Y742" cm="1">
        <f t="array" ref="Y742">SUM(_xlfn.XLOOKUP(_xlfn.TOROW(F742:V742,1),$AN$34:$AN$43,$AL$34:$AL$43,,0,1))</f>
        <v>54</v>
      </c>
      <c r="Z742">
        <f t="shared" si="23"/>
        <v>11</v>
      </c>
      <c r="AA742" t="str">
        <v>SS</v>
      </c>
      <c r="AG742">
        <v>2381</v>
      </c>
      <c r="AH742">
        <v>10</v>
      </c>
      <c r="AJ742">
        <v>2381</v>
      </c>
      <c r="AT742">
        <v>11</v>
      </c>
    </row>
    <row r="743" spans="2:46" ht="15" customHeight="1">
      <c r="B743" s="48">
        <v>2513</v>
      </c>
      <c r="C743" s="49">
        <v>45446</v>
      </c>
      <c r="D743" s="50">
        <v>0.65212962962962961</v>
      </c>
      <c r="E743" s="48" t="s">
        <v>8792</v>
      </c>
      <c r="F743" s="48" t="s">
        <v>304</v>
      </c>
      <c r="G743" s="48" t="s">
        <v>51</v>
      </c>
      <c r="H743" s="48" t="s">
        <v>51</v>
      </c>
      <c r="I743" s="48"/>
      <c r="J743" s="48"/>
      <c r="K743" s="48"/>
      <c r="L743" s="48"/>
      <c r="M743" s="48"/>
      <c r="N743" s="48"/>
      <c r="O743" s="48"/>
      <c r="P743" s="48"/>
      <c r="Q743" s="48"/>
      <c r="R743" s="48"/>
      <c r="S743" s="48"/>
      <c r="T743" s="48"/>
      <c r="U743" s="48"/>
      <c r="V743" s="48"/>
      <c r="W743" s="51" t="s">
        <v>758</v>
      </c>
      <c r="X743" t="str">
        <f t="shared" si="22"/>
        <v>HD;BB;BB</v>
      </c>
      <c r="Y743" cm="1">
        <f t="array" ref="Y743">SUM(_xlfn.XLOOKUP(_xlfn.TOROW(F743:V743,1),$AN$34:$AN$43,$AL$34:$AL$43,,0,1))</f>
        <v>27</v>
      </c>
      <c r="Z743">
        <f t="shared" si="23"/>
        <v>3</v>
      </c>
      <c r="AA743" t="str">
        <v>JB</v>
      </c>
      <c r="AG743">
        <v>2384</v>
      </c>
      <c r="AH743">
        <v>10</v>
      </c>
      <c r="AJ743">
        <v>2384</v>
      </c>
      <c r="AT743">
        <v>3</v>
      </c>
    </row>
    <row r="744" spans="2:46" ht="15" customHeight="1">
      <c r="B744" s="48">
        <v>2514</v>
      </c>
      <c r="C744" s="49">
        <v>45446</v>
      </c>
      <c r="D744" s="50">
        <v>0.65358796296296295</v>
      </c>
      <c r="E744" s="48" t="s">
        <v>8793</v>
      </c>
      <c r="F744" s="48" t="s">
        <v>51</v>
      </c>
      <c r="G744" s="48" t="s">
        <v>133</v>
      </c>
      <c r="H744" s="48" t="s">
        <v>133</v>
      </c>
      <c r="I744" s="48" t="s">
        <v>719</v>
      </c>
      <c r="J744" s="48" t="s">
        <v>719</v>
      </c>
      <c r="K744" s="48" t="s">
        <v>719</v>
      </c>
      <c r="L744" s="48" t="s">
        <v>719</v>
      </c>
      <c r="M744" s="48" t="s">
        <v>719</v>
      </c>
      <c r="N744" s="48"/>
      <c r="O744" s="48"/>
      <c r="P744" s="48"/>
      <c r="Q744" s="48"/>
      <c r="R744" s="48"/>
      <c r="S744" s="48"/>
      <c r="T744" s="48"/>
      <c r="U744" s="48"/>
      <c r="V744" s="48"/>
      <c r="W744" s="51" t="s">
        <v>759</v>
      </c>
      <c r="X744" t="str">
        <f t="shared" si="22"/>
        <v>BB;SO;SO;BE;BE;BE;BE;BE</v>
      </c>
      <c r="Y744" cm="1">
        <f t="array" ref="Y744">SUM(_xlfn.XLOOKUP(_xlfn.TOROW(F744:V744,1),$AN$34:$AN$43,$AL$34:$AL$43,,0,1))</f>
        <v>39</v>
      </c>
      <c r="Z744">
        <f t="shared" si="23"/>
        <v>8</v>
      </c>
      <c r="AA744" t="str">
        <v>BB</v>
      </c>
      <c r="AG744">
        <v>2389</v>
      </c>
      <c r="AH744">
        <v>10</v>
      </c>
      <c r="AJ744">
        <v>2389</v>
      </c>
      <c r="AT744">
        <v>8</v>
      </c>
    </row>
    <row r="745" spans="2:46" ht="15" customHeight="1">
      <c r="B745" s="48">
        <v>2515</v>
      </c>
      <c r="C745" s="49">
        <v>45446</v>
      </c>
      <c r="D745" s="50">
        <v>0.6555671296296296</v>
      </c>
      <c r="E745" s="48" t="s">
        <v>8794</v>
      </c>
      <c r="F745" s="48" t="s">
        <v>280</v>
      </c>
      <c r="G745" s="48" t="s">
        <v>280</v>
      </c>
      <c r="H745" s="48" t="s">
        <v>280</v>
      </c>
      <c r="I745" s="48" t="s">
        <v>51</v>
      </c>
      <c r="J745" s="48" t="s">
        <v>51</v>
      </c>
      <c r="K745" s="48" t="s">
        <v>51</v>
      </c>
      <c r="L745" s="48"/>
      <c r="M745" s="48"/>
      <c r="N745" s="48"/>
      <c r="O745" s="48"/>
      <c r="P745" s="48"/>
      <c r="Q745" s="48"/>
      <c r="R745" s="48"/>
      <c r="S745" s="48"/>
      <c r="T745" s="48"/>
      <c r="U745" s="48"/>
      <c r="V745" s="48"/>
      <c r="W745" s="51" t="s">
        <v>760</v>
      </c>
      <c r="X745" t="str">
        <f t="shared" si="22"/>
        <v>WB;WB;WB;BB;BB;BB</v>
      </c>
      <c r="Y745" cm="1">
        <f t="array" ref="Y745">SUM(_xlfn.XLOOKUP(_xlfn.TOROW(F745:V745,1),$AN$34:$AN$43,$AL$34:$AL$43,,0,1))</f>
        <v>63</v>
      </c>
      <c r="Z745">
        <f t="shared" si="23"/>
        <v>6</v>
      </c>
      <c r="AA745" t="str">
        <v>SO</v>
      </c>
      <c r="AG745">
        <v>2409</v>
      </c>
      <c r="AH745">
        <v>10</v>
      </c>
      <c r="AJ745">
        <v>2409</v>
      </c>
      <c r="AT745">
        <v>6</v>
      </c>
    </row>
    <row r="746" spans="2:46" ht="15" customHeight="1">
      <c r="B746" s="48">
        <v>2516</v>
      </c>
      <c r="C746" s="49">
        <v>45446</v>
      </c>
      <c r="D746" s="50">
        <v>0.65643518518518518</v>
      </c>
      <c r="E746" s="48" t="s">
        <v>8795</v>
      </c>
      <c r="F746" s="48" t="s">
        <v>243</v>
      </c>
      <c r="G746" s="48" t="s">
        <v>194</v>
      </c>
      <c r="H746" s="48" t="s">
        <v>319</v>
      </c>
      <c r="I746" s="48" t="s">
        <v>319</v>
      </c>
      <c r="J746" s="48" t="s">
        <v>319</v>
      </c>
      <c r="K746" s="48" t="s">
        <v>194</v>
      </c>
      <c r="L746" s="48" t="s">
        <v>194</v>
      </c>
      <c r="M746" s="48"/>
      <c r="N746" s="48"/>
      <c r="O746" s="48"/>
      <c r="P746" s="48"/>
      <c r="Q746" s="48"/>
      <c r="R746" s="48"/>
      <c r="S746" s="48"/>
      <c r="T746" s="48"/>
      <c r="U746" s="48"/>
      <c r="V746" s="48"/>
      <c r="W746" s="51" t="s">
        <v>761</v>
      </c>
      <c r="X746" t="str">
        <f t="shared" si="22"/>
        <v>CB;DH;FR;FR;FR;DH;DH</v>
      </c>
      <c r="Y746" cm="1">
        <f t="array" ref="Y746">SUM(_xlfn.XLOOKUP(_xlfn.TOROW(F746:V746,1),$AN$34:$AN$43,$AL$34:$AL$43,,0,1))</f>
        <v>44</v>
      </c>
      <c r="Z746">
        <f t="shared" si="23"/>
        <v>7</v>
      </c>
      <c r="AA746" t="str">
        <v>CB</v>
      </c>
      <c r="AG746">
        <v>2421</v>
      </c>
      <c r="AH746">
        <v>10</v>
      </c>
      <c r="AJ746">
        <v>2421</v>
      </c>
      <c r="AT746">
        <v>7</v>
      </c>
    </row>
    <row r="747" spans="2:46" ht="15" customHeight="1">
      <c r="B747" s="48">
        <v>2517</v>
      </c>
      <c r="C747" s="49">
        <v>45446</v>
      </c>
      <c r="D747" s="50">
        <v>0.65734953703703702</v>
      </c>
      <c r="E747" s="48" t="s">
        <v>8796</v>
      </c>
      <c r="F747" s="48" t="s">
        <v>280</v>
      </c>
      <c r="G747" s="48" t="s">
        <v>280</v>
      </c>
      <c r="H747" s="48" t="s">
        <v>719</v>
      </c>
      <c r="I747" s="48" t="s">
        <v>719</v>
      </c>
      <c r="J747" s="48" t="s">
        <v>133</v>
      </c>
      <c r="K747" s="48" t="s">
        <v>51</v>
      </c>
      <c r="L747" s="48" t="s">
        <v>51</v>
      </c>
      <c r="M747" s="48" t="s">
        <v>280</v>
      </c>
      <c r="N747" s="48" t="s">
        <v>304</v>
      </c>
      <c r="O747" s="48" t="s">
        <v>719</v>
      </c>
      <c r="P747" s="48" t="s">
        <v>133</v>
      </c>
      <c r="Q747" s="48" t="s">
        <v>133</v>
      </c>
      <c r="R747" s="48" t="s">
        <v>133</v>
      </c>
      <c r="S747" s="48"/>
      <c r="T747" s="48"/>
      <c r="U747" s="48"/>
      <c r="V747" s="48"/>
      <c r="W747" s="51" t="s">
        <v>762</v>
      </c>
      <c r="X747" t="str">
        <f t="shared" si="22"/>
        <v>WB;WB;BE;BE;SO;BB;BB;WB;HD;BE;SO;SO;SO</v>
      </c>
      <c r="Y747" cm="1">
        <f t="array" ref="Y747">SUM(_xlfn.XLOOKUP(_xlfn.TOROW(F747:V747,1),$AN$34:$AN$43,$AL$34:$AL$43,,0,1))</f>
        <v>83</v>
      </c>
      <c r="Z747">
        <f t="shared" si="23"/>
        <v>13</v>
      </c>
      <c r="AA747" t="str">
        <v>SO</v>
      </c>
      <c r="AG747">
        <v>2433</v>
      </c>
      <c r="AH747">
        <v>10</v>
      </c>
      <c r="AJ747">
        <v>2433</v>
      </c>
      <c r="AT747">
        <v>13</v>
      </c>
    </row>
    <row r="748" spans="2:46" ht="15" customHeight="1">
      <c r="B748" s="48">
        <v>2518</v>
      </c>
      <c r="C748" s="49">
        <v>45446</v>
      </c>
      <c r="D748" s="50">
        <v>0.65767361111111111</v>
      </c>
      <c r="E748" s="48" t="s">
        <v>8797</v>
      </c>
      <c r="F748" s="48" t="s">
        <v>803</v>
      </c>
      <c r="G748" s="48" t="s">
        <v>194</v>
      </c>
      <c r="H748" s="48" t="s">
        <v>280</v>
      </c>
      <c r="I748" s="48" t="s">
        <v>803</v>
      </c>
      <c r="J748" s="48" t="s">
        <v>803</v>
      </c>
      <c r="K748" s="48"/>
      <c r="L748" s="48"/>
      <c r="M748" s="48"/>
      <c r="N748" s="48"/>
      <c r="O748" s="48"/>
      <c r="P748" s="48"/>
      <c r="Q748" s="48"/>
      <c r="R748" s="48"/>
      <c r="S748" s="48"/>
      <c r="T748" s="48"/>
      <c r="U748" s="48"/>
      <c r="V748" s="48"/>
      <c r="W748" s="51" t="s">
        <v>763</v>
      </c>
      <c r="X748" t="str">
        <f t="shared" si="22"/>
        <v>SS;DH;WB;SS;SS</v>
      </c>
      <c r="Y748" cm="1">
        <f t="array" ref="Y748">SUM(_xlfn.XLOOKUP(_xlfn.TOROW(F748:V748,1),$AN$34:$AN$43,$AL$34:$AL$43,,0,1))</f>
        <v>29</v>
      </c>
      <c r="Z748">
        <f t="shared" si="23"/>
        <v>5</v>
      </c>
      <c r="AA748" t="str">
        <v>CB</v>
      </c>
      <c r="AG748">
        <v>2463</v>
      </c>
      <c r="AH748">
        <v>10</v>
      </c>
      <c r="AJ748">
        <v>2463</v>
      </c>
      <c r="AT748">
        <v>5</v>
      </c>
    </row>
    <row r="749" spans="2:46" ht="15" customHeight="1">
      <c r="B749" s="48">
        <v>2519</v>
      </c>
      <c r="C749" s="49">
        <v>45446</v>
      </c>
      <c r="D749" s="50">
        <v>0.65844907407407405</v>
      </c>
      <c r="E749" s="48" t="s">
        <v>8798</v>
      </c>
      <c r="F749" s="48" t="s">
        <v>133</v>
      </c>
      <c r="G749" s="48" t="s">
        <v>133</v>
      </c>
      <c r="H749" s="48" t="s">
        <v>133</v>
      </c>
      <c r="I749" s="48" t="s">
        <v>133</v>
      </c>
      <c r="J749" s="48" t="s">
        <v>280</v>
      </c>
      <c r="K749" s="48" t="s">
        <v>280</v>
      </c>
      <c r="L749" s="48" t="s">
        <v>280</v>
      </c>
      <c r="M749" s="48" t="s">
        <v>194</v>
      </c>
      <c r="N749" s="48"/>
      <c r="O749" s="48"/>
      <c r="P749" s="48"/>
      <c r="Q749" s="48"/>
      <c r="R749" s="48"/>
      <c r="S749" s="48"/>
      <c r="T749" s="48"/>
      <c r="U749" s="48"/>
      <c r="V749" s="48"/>
      <c r="W749" s="51" t="s">
        <v>764</v>
      </c>
      <c r="X749" t="str">
        <f t="shared" si="22"/>
        <v>SO;SO;SO;SO;WB;WB;WB;DH</v>
      </c>
      <c r="Y749" cm="1">
        <f t="array" ref="Y749">SUM(_xlfn.XLOOKUP(_xlfn.TOROW(F749:V749,1),$AN$34:$AN$43,$AL$34:$AL$43,,0,1))</f>
        <v>50</v>
      </c>
      <c r="Z749">
        <f t="shared" si="23"/>
        <v>8</v>
      </c>
      <c r="AA749" t="str">
        <v>CB</v>
      </c>
      <c r="AG749">
        <v>2468</v>
      </c>
      <c r="AH749">
        <v>10</v>
      </c>
      <c r="AJ749">
        <v>2468</v>
      </c>
      <c r="AT749">
        <v>8</v>
      </c>
    </row>
    <row r="750" spans="2:46" ht="15" customHeight="1">
      <c r="B750" s="48">
        <v>2520</v>
      </c>
      <c r="C750" s="49">
        <v>45446</v>
      </c>
      <c r="D750" s="50">
        <v>0.65864583333333337</v>
      </c>
      <c r="E750" s="48" t="s">
        <v>8799</v>
      </c>
      <c r="F750" s="48" t="s">
        <v>319</v>
      </c>
      <c r="G750" s="48" t="s">
        <v>719</v>
      </c>
      <c r="H750" s="48" t="s">
        <v>719</v>
      </c>
      <c r="I750" s="48" t="s">
        <v>243</v>
      </c>
      <c r="J750" s="48" t="s">
        <v>304</v>
      </c>
      <c r="K750" s="48" t="s">
        <v>803</v>
      </c>
      <c r="L750" s="48" t="s">
        <v>803</v>
      </c>
      <c r="M750" s="48" t="s">
        <v>133</v>
      </c>
      <c r="N750" s="48" t="s">
        <v>304</v>
      </c>
      <c r="O750" s="48" t="s">
        <v>243</v>
      </c>
      <c r="P750" s="48" t="s">
        <v>319</v>
      </c>
      <c r="Q750" s="48"/>
      <c r="R750" s="48"/>
      <c r="S750" s="48"/>
      <c r="T750" s="48"/>
      <c r="U750" s="48"/>
      <c r="V750" s="48"/>
      <c r="W750" s="51" t="s">
        <v>765</v>
      </c>
      <c r="X750" t="str">
        <f t="shared" si="22"/>
        <v>FR;BE;BE;CB;HD;SS;SS;SO;HD;CB;FR</v>
      </c>
      <c r="Y750" cm="1">
        <f t="array" ref="Y750">SUM(_xlfn.XLOOKUP(_xlfn.TOROW(F750:V750,1),$AN$34:$AN$43,$AL$34:$AL$43,,0,1))</f>
        <v>54</v>
      </c>
      <c r="Z750">
        <f t="shared" si="23"/>
        <v>11</v>
      </c>
      <c r="AA750" t="str">
        <v>CB</v>
      </c>
      <c r="AG750">
        <v>2481</v>
      </c>
      <c r="AH750">
        <v>10</v>
      </c>
      <c r="AJ750">
        <v>2481</v>
      </c>
      <c r="AT750">
        <v>11</v>
      </c>
    </row>
    <row r="751" spans="2:46" ht="15" customHeight="1">
      <c r="B751" s="48">
        <v>2521</v>
      </c>
      <c r="C751" s="49">
        <v>45446</v>
      </c>
      <c r="D751" s="50">
        <v>0.66013888888888894</v>
      </c>
      <c r="E751" s="48" t="s">
        <v>8800</v>
      </c>
      <c r="F751" s="48" t="s">
        <v>319</v>
      </c>
      <c r="G751" s="48" t="s">
        <v>319</v>
      </c>
      <c r="H751" s="48" t="s">
        <v>51</v>
      </c>
      <c r="I751" s="48"/>
      <c r="J751" s="48"/>
      <c r="K751" s="48"/>
      <c r="L751" s="48"/>
      <c r="M751" s="48"/>
      <c r="N751" s="48"/>
      <c r="O751" s="48"/>
      <c r="P751" s="48"/>
      <c r="Q751" s="48"/>
      <c r="R751" s="48"/>
      <c r="S751" s="48"/>
      <c r="T751" s="48"/>
      <c r="U751" s="48"/>
      <c r="V751" s="48"/>
      <c r="W751" s="51" t="s">
        <v>766</v>
      </c>
      <c r="X751" t="str">
        <f t="shared" si="22"/>
        <v>FR;FR;BB</v>
      </c>
      <c r="Y751" cm="1">
        <f t="array" ref="Y751">SUM(_xlfn.XLOOKUP(_xlfn.TOROW(F751:V751,1),$AN$34:$AN$43,$AL$34:$AL$43,,0,1))</f>
        <v>16</v>
      </c>
      <c r="Z751">
        <f t="shared" si="23"/>
        <v>3</v>
      </c>
      <c r="AA751" t="str">
        <v>CB</v>
      </c>
      <c r="AG751">
        <v>2541</v>
      </c>
      <c r="AH751">
        <v>10</v>
      </c>
      <c r="AJ751">
        <v>2541</v>
      </c>
      <c r="AT751">
        <v>3</v>
      </c>
    </row>
    <row r="752" spans="2:46" ht="15" customHeight="1">
      <c r="B752" s="48">
        <v>2522</v>
      </c>
      <c r="C752" s="49">
        <v>45446</v>
      </c>
      <c r="D752" s="50">
        <v>0.66236111111111107</v>
      </c>
      <c r="E752" s="48" t="s">
        <v>8801</v>
      </c>
      <c r="F752" s="48" t="s">
        <v>803</v>
      </c>
      <c r="G752" s="48" t="s">
        <v>189</v>
      </c>
      <c r="H752" s="48" t="s">
        <v>194</v>
      </c>
      <c r="I752" s="48" t="s">
        <v>194</v>
      </c>
      <c r="J752" s="48" t="s">
        <v>243</v>
      </c>
      <c r="K752" s="48" t="s">
        <v>243</v>
      </c>
      <c r="L752" s="48"/>
      <c r="M752" s="48"/>
      <c r="N752" s="48"/>
      <c r="O752" s="48"/>
      <c r="P752" s="48"/>
      <c r="Q752" s="48"/>
      <c r="R752" s="48"/>
      <c r="S752" s="48"/>
      <c r="T752" s="48"/>
      <c r="U752" s="48"/>
      <c r="V752" s="48"/>
      <c r="W752" s="51" t="s">
        <v>767</v>
      </c>
      <c r="X752" t="str">
        <f t="shared" si="22"/>
        <v>SS;JB;DH;DH;CB;CB</v>
      </c>
      <c r="Y752" cm="1">
        <f t="array" ref="Y752">SUM(_xlfn.XLOOKUP(_xlfn.TOROW(F752:V752,1),$AN$34:$AN$43,$AL$34:$AL$43,,0,1))</f>
        <v>38</v>
      </c>
      <c r="Z752">
        <f t="shared" si="23"/>
        <v>6</v>
      </c>
      <c r="AA752" t="str">
        <v>BE</v>
      </c>
      <c r="AG752">
        <v>2545</v>
      </c>
      <c r="AH752">
        <v>10</v>
      </c>
      <c r="AJ752">
        <v>2545</v>
      </c>
      <c r="AT752">
        <v>6</v>
      </c>
    </row>
    <row r="753" spans="2:46" ht="15" customHeight="1">
      <c r="B753" s="48">
        <v>2523</v>
      </c>
      <c r="C753" s="49">
        <v>45446</v>
      </c>
      <c r="D753" s="50">
        <v>0.66339120370370375</v>
      </c>
      <c r="E753" s="48" t="s">
        <v>8802</v>
      </c>
      <c r="F753" s="48" t="s">
        <v>51</v>
      </c>
      <c r="G753" s="48" t="s">
        <v>194</v>
      </c>
      <c r="H753" s="48" t="s">
        <v>194</v>
      </c>
      <c r="I753" s="48" t="s">
        <v>194</v>
      </c>
      <c r="J753" s="48" t="s">
        <v>194</v>
      </c>
      <c r="K753" s="48"/>
      <c r="L753" s="48"/>
      <c r="M753" s="48"/>
      <c r="N753" s="48"/>
      <c r="O753" s="48"/>
      <c r="P753" s="48"/>
      <c r="Q753" s="48"/>
      <c r="R753" s="48"/>
      <c r="S753" s="48"/>
      <c r="T753" s="48"/>
      <c r="U753" s="48"/>
      <c r="V753" s="48"/>
      <c r="W753" s="51" t="s">
        <v>768</v>
      </c>
      <c r="X753" t="str">
        <f t="shared" si="22"/>
        <v>BB;DH;DH;DH;DH</v>
      </c>
      <c r="Y753" cm="1">
        <f t="array" ref="Y753">SUM(_xlfn.XLOOKUP(_xlfn.TOROW(F753:V753,1),$AN$34:$AN$43,$AL$34:$AL$43,,0,1))</f>
        <v>46</v>
      </c>
      <c r="Z753">
        <f t="shared" si="23"/>
        <v>5</v>
      </c>
      <c r="AA753" t="str">
        <v>BB</v>
      </c>
      <c r="AG753">
        <v>2563</v>
      </c>
      <c r="AH753">
        <v>10</v>
      </c>
      <c r="AJ753">
        <v>2563</v>
      </c>
      <c r="AT753">
        <v>5</v>
      </c>
    </row>
    <row r="754" spans="2:46" ht="15" customHeight="1">
      <c r="B754" s="48">
        <v>2524</v>
      </c>
      <c r="C754" s="49">
        <v>45446</v>
      </c>
      <c r="D754" s="50">
        <v>0.66379629629629633</v>
      </c>
      <c r="E754" s="48" t="s">
        <v>8803</v>
      </c>
      <c r="F754" s="48" t="s">
        <v>304</v>
      </c>
      <c r="G754" s="48" t="s">
        <v>304</v>
      </c>
      <c r="H754" s="48" t="s">
        <v>194</v>
      </c>
      <c r="I754" s="48" t="s">
        <v>719</v>
      </c>
      <c r="J754" s="48" t="s">
        <v>51</v>
      </c>
      <c r="K754" s="48"/>
      <c r="L754" s="48"/>
      <c r="M754" s="48"/>
      <c r="N754" s="48"/>
      <c r="O754" s="48"/>
      <c r="P754" s="48"/>
      <c r="Q754" s="48"/>
      <c r="R754" s="48"/>
      <c r="S754" s="48"/>
      <c r="T754" s="48"/>
      <c r="U754" s="48"/>
      <c r="V754" s="48"/>
      <c r="W754" s="51" t="s">
        <v>769</v>
      </c>
      <c r="X754" t="str">
        <f t="shared" si="22"/>
        <v>HD;HD;DH;BE;BB</v>
      </c>
      <c r="Y754" cm="1">
        <f t="array" ref="Y754">SUM(_xlfn.XLOOKUP(_xlfn.TOROW(F754:V754,1),$AN$34:$AN$43,$AL$34:$AL$43,,0,1))</f>
        <v>38</v>
      </c>
      <c r="Z754">
        <f t="shared" si="23"/>
        <v>5</v>
      </c>
      <c r="AA754" t="str">
        <v>BB</v>
      </c>
      <c r="AG754">
        <v>2564</v>
      </c>
      <c r="AH754">
        <v>10</v>
      </c>
      <c r="AJ754">
        <v>2564</v>
      </c>
      <c r="AT754">
        <v>5</v>
      </c>
    </row>
    <row r="755" spans="2:46" ht="15" customHeight="1">
      <c r="B755" s="48">
        <v>2525</v>
      </c>
      <c r="C755" s="49">
        <v>45446</v>
      </c>
      <c r="D755" s="50">
        <v>0.66678240740740746</v>
      </c>
      <c r="E755" s="48" t="s">
        <v>8804</v>
      </c>
      <c r="F755" s="48" t="s">
        <v>51</v>
      </c>
      <c r="G755" s="48" t="s">
        <v>280</v>
      </c>
      <c r="H755" s="48" t="s">
        <v>280</v>
      </c>
      <c r="I755" s="48" t="s">
        <v>194</v>
      </c>
      <c r="J755" s="48" t="s">
        <v>719</v>
      </c>
      <c r="K755" s="48" t="s">
        <v>243</v>
      </c>
      <c r="L755" s="48" t="s">
        <v>243</v>
      </c>
      <c r="M755" s="48"/>
      <c r="N755" s="48"/>
      <c r="O755" s="48"/>
      <c r="P755" s="48"/>
      <c r="Q755" s="48"/>
      <c r="R755" s="48"/>
      <c r="S755" s="48"/>
      <c r="T755" s="48"/>
      <c r="U755" s="48"/>
      <c r="V755" s="48"/>
      <c r="W755" s="51" t="s">
        <v>770</v>
      </c>
      <c r="X755" t="str">
        <f t="shared" si="22"/>
        <v>BB;WB;WB;DH;BE;CB;CB</v>
      </c>
      <c r="Y755" cm="1">
        <f t="array" ref="Y755">SUM(_xlfn.XLOOKUP(_xlfn.TOROW(F755:V755,1),$AN$34:$AN$43,$AL$34:$AL$43,,0,1))</f>
        <v>62</v>
      </c>
      <c r="Z755">
        <f t="shared" si="23"/>
        <v>7</v>
      </c>
      <c r="AA755" t="str">
        <v>HD</v>
      </c>
      <c r="AG755">
        <v>2576</v>
      </c>
      <c r="AH755">
        <v>10</v>
      </c>
      <c r="AJ755">
        <v>2576</v>
      </c>
      <c r="AT755">
        <v>7</v>
      </c>
    </row>
    <row r="756" spans="2:46" ht="15" customHeight="1">
      <c r="B756" s="48">
        <v>2526</v>
      </c>
      <c r="C756" s="49">
        <v>45446</v>
      </c>
      <c r="D756" s="50">
        <v>0.66843750000000002</v>
      </c>
      <c r="E756" s="48" t="s">
        <v>8805</v>
      </c>
      <c r="F756" s="48" t="s">
        <v>719</v>
      </c>
      <c r="G756" s="48" t="s">
        <v>803</v>
      </c>
      <c r="H756" s="48" t="s">
        <v>803</v>
      </c>
      <c r="I756" s="48" t="s">
        <v>803</v>
      </c>
      <c r="J756" s="48" t="s">
        <v>243</v>
      </c>
      <c r="K756" s="48" t="s">
        <v>243</v>
      </c>
      <c r="L756" s="48"/>
      <c r="M756" s="48"/>
      <c r="N756" s="48"/>
      <c r="O756" s="48"/>
      <c r="P756" s="48"/>
      <c r="Q756" s="48"/>
      <c r="R756" s="48"/>
      <c r="S756" s="48"/>
      <c r="T756" s="48"/>
      <c r="U756" s="48"/>
      <c r="V756" s="48"/>
      <c r="W756" s="51" t="s">
        <v>771</v>
      </c>
      <c r="X756" t="str">
        <f t="shared" si="22"/>
        <v>BE;SS;SS;SS;CB;CB</v>
      </c>
      <c r="Y756" cm="1">
        <f t="array" ref="Y756">SUM(_xlfn.XLOOKUP(_xlfn.TOROW(F756:V756,1),$AN$34:$AN$43,$AL$34:$AL$43,,0,1))</f>
        <v>30</v>
      </c>
      <c r="Z756">
        <f t="shared" si="23"/>
        <v>6</v>
      </c>
      <c r="AA756" t="str">
        <v>DH</v>
      </c>
      <c r="AG756">
        <v>2587</v>
      </c>
      <c r="AH756">
        <v>10</v>
      </c>
      <c r="AJ756">
        <v>2587</v>
      </c>
      <c r="AT756">
        <v>6</v>
      </c>
    </row>
    <row r="757" spans="2:46" ht="15" customHeight="1">
      <c r="B757" s="48">
        <v>2527</v>
      </c>
      <c r="C757" s="49">
        <v>45446</v>
      </c>
      <c r="D757" s="50">
        <v>0.67013888888888884</v>
      </c>
      <c r="E757" s="48" t="s">
        <v>8806</v>
      </c>
      <c r="F757" s="48" t="s">
        <v>51</v>
      </c>
      <c r="G757" s="48" t="s">
        <v>243</v>
      </c>
      <c r="H757" s="48" t="s">
        <v>719</v>
      </c>
      <c r="I757" s="48" t="s">
        <v>189</v>
      </c>
      <c r="J757" s="48" t="s">
        <v>189</v>
      </c>
      <c r="K757" s="48"/>
      <c r="L757" s="48"/>
      <c r="M757" s="48"/>
      <c r="N757" s="48"/>
      <c r="O757" s="48"/>
      <c r="P757" s="48"/>
      <c r="Q757" s="48"/>
      <c r="R757" s="48"/>
      <c r="S757" s="48"/>
      <c r="T757" s="48"/>
      <c r="U757" s="48"/>
      <c r="V757" s="48"/>
      <c r="W757" s="51" t="s">
        <v>772</v>
      </c>
      <c r="X757" t="str">
        <f t="shared" si="22"/>
        <v>BB;CB;BE;JB;JB</v>
      </c>
      <c r="Y757" cm="1">
        <f t="array" ref="Y757">SUM(_xlfn.XLOOKUP(_xlfn.TOROW(F757:V757,1),$AN$34:$AN$43,$AL$34:$AL$43,,0,1))</f>
        <v>25</v>
      </c>
      <c r="Z757">
        <f t="shared" si="23"/>
        <v>5</v>
      </c>
      <c r="AA757" t="str">
        <v>BB</v>
      </c>
      <c r="AG757">
        <v>2629</v>
      </c>
      <c r="AH757">
        <v>10</v>
      </c>
      <c r="AJ757">
        <v>2629</v>
      </c>
      <c r="AT757">
        <v>5</v>
      </c>
    </row>
    <row r="758" spans="2:46" ht="15" customHeight="1">
      <c r="B758" s="48">
        <v>2528</v>
      </c>
      <c r="C758" s="49">
        <v>45446</v>
      </c>
      <c r="D758" s="50">
        <v>0.67260416666666667</v>
      </c>
      <c r="E758" s="48" t="s">
        <v>8807</v>
      </c>
      <c r="F758" s="48" t="s">
        <v>280</v>
      </c>
      <c r="G758" s="48" t="s">
        <v>189</v>
      </c>
      <c r="H758" s="48" t="s">
        <v>189</v>
      </c>
      <c r="I758" s="48" t="s">
        <v>133</v>
      </c>
      <c r="J758" s="48" t="s">
        <v>133</v>
      </c>
      <c r="K758" s="48" t="s">
        <v>133</v>
      </c>
      <c r="L758" s="48" t="s">
        <v>133</v>
      </c>
      <c r="M758" s="48" t="s">
        <v>319</v>
      </c>
      <c r="N758" s="48"/>
      <c r="O758" s="48"/>
      <c r="P758" s="48"/>
      <c r="Q758" s="48"/>
      <c r="R758" s="48"/>
      <c r="S758" s="48"/>
      <c r="T758" s="48"/>
      <c r="U758" s="48"/>
      <c r="V758" s="48"/>
      <c r="W758" s="51" t="s">
        <v>773</v>
      </c>
      <c r="X758" t="str">
        <f t="shared" si="22"/>
        <v>WB;JB;JB;SO;SO;SO;SO;FR</v>
      </c>
      <c r="Y758" cm="1">
        <f t="array" ref="Y758">SUM(_xlfn.XLOOKUP(_xlfn.TOROW(F758:V758,1),$AN$34:$AN$43,$AL$34:$AL$43,,0,1))</f>
        <v>24</v>
      </c>
      <c r="Z758">
        <f t="shared" si="23"/>
        <v>8</v>
      </c>
      <c r="AA758" t="str">
        <v>FR</v>
      </c>
      <c r="AG758">
        <v>2671</v>
      </c>
      <c r="AH758">
        <v>10</v>
      </c>
      <c r="AJ758">
        <v>2671</v>
      </c>
      <c r="AT758">
        <v>8</v>
      </c>
    </row>
    <row r="759" spans="2:46" ht="15" customHeight="1">
      <c r="B759" s="48">
        <v>2529</v>
      </c>
      <c r="C759" s="49">
        <v>45446</v>
      </c>
      <c r="D759" s="50">
        <v>0.67297453703703702</v>
      </c>
      <c r="E759" s="48" t="s">
        <v>8808</v>
      </c>
      <c r="F759" s="48" t="s">
        <v>719</v>
      </c>
      <c r="G759" s="48" t="s">
        <v>280</v>
      </c>
      <c r="H759" s="48" t="s">
        <v>51</v>
      </c>
      <c r="I759" s="48" t="s">
        <v>51</v>
      </c>
      <c r="J759" s="48" t="s">
        <v>133</v>
      </c>
      <c r="K759" s="48" t="s">
        <v>133</v>
      </c>
      <c r="L759" s="48"/>
      <c r="M759" s="48"/>
      <c r="N759" s="48"/>
      <c r="O759" s="48"/>
      <c r="P759" s="48"/>
      <c r="Q759" s="48"/>
      <c r="R759" s="48"/>
      <c r="S759" s="48"/>
      <c r="T759" s="48"/>
      <c r="U759" s="48"/>
      <c r="V759" s="48"/>
      <c r="W759" s="51" t="s">
        <v>774</v>
      </c>
      <c r="X759" t="str">
        <f t="shared" si="22"/>
        <v>BE;WB;BB;BB;SO;SO</v>
      </c>
      <c r="Y759" cm="1">
        <f t="array" ref="Y759">SUM(_xlfn.XLOOKUP(_xlfn.TOROW(F759:V759,1),$AN$34:$AN$43,$AL$34:$AL$43,,0,1))</f>
        <v>40</v>
      </c>
      <c r="Z759">
        <f t="shared" si="23"/>
        <v>6</v>
      </c>
      <c r="AA759" t="str">
        <v>FR</v>
      </c>
      <c r="AG759">
        <v>2672</v>
      </c>
      <c r="AH759">
        <v>10</v>
      </c>
      <c r="AJ759">
        <v>2672</v>
      </c>
      <c r="AT759">
        <v>6</v>
      </c>
    </row>
    <row r="760" spans="2:46" ht="15" customHeight="1">
      <c r="B760" s="48">
        <v>2530</v>
      </c>
      <c r="C760" s="49">
        <v>45446</v>
      </c>
      <c r="D760" s="50">
        <v>0.67354166666666671</v>
      </c>
      <c r="E760" s="48" t="s">
        <v>8809</v>
      </c>
      <c r="F760" s="48" t="s">
        <v>194</v>
      </c>
      <c r="G760" s="48" t="s">
        <v>194</v>
      </c>
      <c r="H760" s="48" t="s">
        <v>304</v>
      </c>
      <c r="I760" s="48" t="s">
        <v>304</v>
      </c>
      <c r="J760" s="48"/>
      <c r="K760" s="48"/>
      <c r="L760" s="48"/>
      <c r="M760" s="48"/>
      <c r="N760" s="48"/>
      <c r="O760" s="48"/>
      <c r="P760" s="48"/>
      <c r="Q760" s="48"/>
      <c r="R760" s="48"/>
      <c r="S760" s="48"/>
      <c r="T760" s="48"/>
      <c r="U760" s="48"/>
      <c r="V760" s="48"/>
      <c r="W760" s="51" t="s">
        <v>775</v>
      </c>
      <c r="X760" t="str">
        <f t="shared" si="22"/>
        <v>DH;DH;HD;HD</v>
      </c>
      <c r="Y760" cm="1">
        <f t="array" ref="Y760">SUM(_xlfn.XLOOKUP(_xlfn.TOROW(F760:V760,1),$AN$34:$AN$43,$AL$34:$AL$43,,0,1))</f>
        <v>32</v>
      </c>
      <c r="Z760">
        <f t="shared" si="23"/>
        <v>4</v>
      </c>
      <c r="AA760" t="str">
        <v>FR</v>
      </c>
      <c r="AG760">
        <v>2694</v>
      </c>
      <c r="AH760">
        <v>10</v>
      </c>
      <c r="AJ760">
        <v>2694</v>
      </c>
      <c r="AT760">
        <v>4</v>
      </c>
    </row>
    <row r="761" spans="2:46" ht="15" customHeight="1">
      <c r="B761" s="48">
        <v>2531</v>
      </c>
      <c r="C761" s="49">
        <v>45446</v>
      </c>
      <c r="D761" s="50">
        <v>0.67376157407407411</v>
      </c>
      <c r="E761" s="48" t="s">
        <v>8810</v>
      </c>
      <c r="F761" s="48" t="s">
        <v>803</v>
      </c>
      <c r="G761" s="48" t="s">
        <v>719</v>
      </c>
      <c r="H761" s="48" t="s">
        <v>803</v>
      </c>
      <c r="I761" s="48" t="s">
        <v>133</v>
      </c>
      <c r="J761" s="48" t="s">
        <v>189</v>
      </c>
      <c r="K761" s="48" t="s">
        <v>194</v>
      </c>
      <c r="L761" s="48" t="s">
        <v>304</v>
      </c>
      <c r="M761" s="48" t="s">
        <v>280</v>
      </c>
      <c r="N761" s="48" t="s">
        <v>304</v>
      </c>
      <c r="O761" s="48" t="s">
        <v>304</v>
      </c>
      <c r="P761" s="48" t="s">
        <v>194</v>
      </c>
      <c r="Q761" s="48"/>
      <c r="R761" s="48"/>
      <c r="S761" s="48"/>
      <c r="T761" s="48"/>
      <c r="U761" s="48"/>
      <c r="V761" s="48"/>
      <c r="W761" s="51" t="s">
        <v>776</v>
      </c>
      <c r="X761" t="str">
        <f t="shared" si="22"/>
        <v>SS;BE;SS;SO;JB;DH;HD;WB;HD;HD;DH</v>
      </c>
      <c r="Y761" cm="1">
        <f t="array" ref="Y761">SUM(_xlfn.XLOOKUP(_xlfn.TOROW(F761:V761,1),$AN$34:$AN$43,$AL$34:$AL$43,,0,1))</f>
        <v>64</v>
      </c>
      <c r="Z761">
        <f t="shared" si="23"/>
        <v>11</v>
      </c>
      <c r="AA761" t="str">
        <v>FR</v>
      </c>
      <c r="AG761">
        <v>2699</v>
      </c>
      <c r="AH761">
        <v>10</v>
      </c>
      <c r="AJ761">
        <v>2699</v>
      </c>
      <c r="AT761">
        <v>11</v>
      </c>
    </row>
    <row r="762" spans="2:46" ht="15" customHeight="1">
      <c r="B762" s="48">
        <v>2532</v>
      </c>
      <c r="C762" s="49">
        <v>45446</v>
      </c>
      <c r="D762" s="50">
        <v>0.67386574074074079</v>
      </c>
      <c r="E762" s="48" t="s">
        <v>8573</v>
      </c>
      <c r="F762" s="48" t="s">
        <v>243</v>
      </c>
      <c r="G762" s="48" t="s">
        <v>243</v>
      </c>
      <c r="H762" s="48" t="s">
        <v>803</v>
      </c>
      <c r="I762" s="48" t="s">
        <v>803</v>
      </c>
      <c r="J762" s="48" t="s">
        <v>803</v>
      </c>
      <c r="K762" s="48"/>
      <c r="L762" s="48"/>
      <c r="M762" s="48"/>
      <c r="N762" s="48"/>
      <c r="O762" s="48"/>
      <c r="P762" s="48"/>
      <c r="Q762" s="48"/>
      <c r="R762" s="48"/>
      <c r="S762" s="48"/>
      <c r="T762" s="48"/>
      <c r="U762" s="48"/>
      <c r="V762" s="48"/>
      <c r="W762" s="51" t="s">
        <v>777</v>
      </c>
      <c r="X762" t="str">
        <f t="shared" si="22"/>
        <v>CB;CB;SS;SS;SS</v>
      </c>
      <c r="Y762" cm="1">
        <f t="array" ref="Y762">SUM(_xlfn.XLOOKUP(_xlfn.TOROW(F762:V762,1),$AN$34:$AN$43,$AL$34:$AL$43,,0,1))</f>
        <v>25</v>
      </c>
      <c r="Z762">
        <f t="shared" si="23"/>
        <v>5</v>
      </c>
      <c r="AA762" t="str">
        <v>BE</v>
      </c>
      <c r="AG762">
        <v>2735</v>
      </c>
      <c r="AH762">
        <v>10</v>
      </c>
      <c r="AJ762">
        <v>2735</v>
      </c>
      <c r="AT762">
        <v>5</v>
      </c>
    </row>
    <row r="763" spans="2:46" ht="15" customHeight="1">
      <c r="B763" s="48">
        <v>2533</v>
      </c>
      <c r="C763" s="49">
        <v>45446</v>
      </c>
      <c r="D763" s="50">
        <v>0.67440972222222217</v>
      </c>
      <c r="E763" s="48" t="s">
        <v>8811</v>
      </c>
      <c r="F763" s="48" t="s">
        <v>133</v>
      </c>
      <c r="G763" s="48" t="s">
        <v>243</v>
      </c>
      <c r="H763" s="48" t="s">
        <v>243</v>
      </c>
      <c r="I763" s="48" t="s">
        <v>243</v>
      </c>
      <c r="J763" s="48" t="s">
        <v>133</v>
      </c>
      <c r="K763" s="48"/>
      <c r="L763" s="48"/>
      <c r="M763" s="48"/>
      <c r="N763" s="48"/>
      <c r="O763" s="48"/>
      <c r="P763" s="48"/>
      <c r="Q763" s="48"/>
      <c r="R763" s="48"/>
      <c r="S763" s="48"/>
      <c r="T763" s="48"/>
      <c r="U763" s="48"/>
      <c r="V763" s="48"/>
      <c r="W763" s="51" t="s">
        <v>778</v>
      </c>
      <c r="X763" t="str">
        <f t="shared" si="22"/>
        <v>SO;CB;CB;CB;SO</v>
      </c>
      <c r="Y763" cm="1">
        <f t="array" ref="Y763">SUM(_xlfn.XLOOKUP(_xlfn.TOROW(F763:V763,1),$AN$34:$AN$43,$AL$34:$AL$43,,0,1))</f>
        <v>28</v>
      </c>
      <c r="Z763">
        <f t="shared" si="23"/>
        <v>5</v>
      </c>
      <c r="AA763" t="str">
        <v>BE</v>
      </c>
      <c r="AG763">
        <v>2763</v>
      </c>
      <c r="AH763">
        <v>10</v>
      </c>
      <c r="AJ763">
        <v>2763</v>
      </c>
      <c r="AT763">
        <v>5</v>
      </c>
    </row>
    <row r="764" spans="2:46" ht="15" customHeight="1">
      <c r="B764" s="48">
        <v>2534</v>
      </c>
      <c r="C764" s="49">
        <v>45446</v>
      </c>
      <c r="D764" s="50">
        <v>0.67765046296296294</v>
      </c>
      <c r="E764" s="48" t="s">
        <v>8812</v>
      </c>
      <c r="F764" s="48" t="s">
        <v>803</v>
      </c>
      <c r="G764" s="48" t="s">
        <v>803</v>
      </c>
      <c r="H764" s="48" t="s">
        <v>719</v>
      </c>
      <c r="I764" s="48" t="s">
        <v>719</v>
      </c>
      <c r="J764" s="48" t="s">
        <v>719</v>
      </c>
      <c r="K764" s="48" t="s">
        <v>719</v>
      </c>
      <c r="L764" s="48"/>
      <c r="M764" s="48"/>
      <c r="N764" s="48"/>
      <c r="O764" s="48"/>
      <c r="P764" s="48"/>
      <c r="Q764" s="48"/>
      <c r="R764" s="48"/>
      <c r="S764" s="48"/>
      <c r="T764" s="48"/>
      <c r="U764" s="48"/>
      <c r="V764" s="48"/>
      <c r="W764" s="51" t="s">
        <v>779</v>
      </c>
      <c r="X764" t="str">
        <f t="shared" si="22"/>
        <v>SS;SS;BE;BE;BE;BE</v>
      </c>
      <c r="Y764" cm="1">
        <f t="array" ref="Y764">SUM(_xlfn.XLOOKUP(_xlfn.TOROW(F764:V764,1),$AN$34:$AN$43,$AL$34:$AL$43,,0,1))</f>
        <v>26</v>
      </c>
      <c r="Z764">
        <f t="shared" si="23"/>
        <v>6</v>
      </c>
      <c r="AA764" t="str">
        <v>SO</v>
      </c>
      <c r="AG764">
        <v>2777</v>
      </c>
      <c r="AH764">
        <v>10</v>
      </c>
      <c r="AJ764">
        <v>2777</v>
      </c>
      <c r="AT764">
        <v>6</v>
      </c>
    </row>
    <row r="765" spans="2:46" ht="15" customHeight="1">
      <c r="B765" s="48">
        <v>2535</v>
      </c>
      <c r="C765" s="49">
        <v>45446</v>
      </c>
      <c r="D765" s="50">
        <v>0.67812499999999998</v>
      </c>
      <c r="E765" s="48" t="s">
        <v>8813</v>
      </c>
      <c r="F765" s="48" t="s">
        <v>189</v>
      </c>
      <c r="G765" s="48" t="s">
        <v>133</v>
      </c>
      <c r="H765" s="48" t="s">
        <v>719</v>
      </c>
      <c r="I765" s="48" t="s">
        <v>280</v>
      </c>
      <c r="J765" s="48" t="s">
        <v>51</v>
      </c>
      <c r="K765" s="48" t="s">
        <v>194</v>
      </c>
      <c r="L765" s="48" t="s">
        <v>194</v>
      </c>
      <c r="M765" s="48" t="s">
        <v>194</v>
      </c>
      <c r="N765" s="48"/>
      <c r="O765" s="48"/>
      <c r="P765" s="48"/>
      <c r="Q765" s="48"/>
      <c r="R765" s="48"/>
      <c r="S765" s="48"/>
      <c r="T765" s="48"/>
      <c r="U765" s="48"/>
      <c r="V765" s="48"/>
      <c r="W765" s="51" t="s">
        <v>780</v>
      </c>
      <c r="X765" t="str">
        <f t="shared" si="22"/>
        <v>JB;SO;BE;WB;BB;DH;DH;DH</v>
      </c>
      <c r="Y765" cm="1">
        <f t="array" ref="Y765">SUM(_xlfn.XLOOKUP(_xlfn.TOROW(F765:V765,1),$AN$34:$AN$43,$AL$34:$AL$43,,0,1))</f>
        <v>56</v>
      </c>
      <c r="Z765">
        <f t="shared" si="23"/>
        <v>8</v>
      </c>
      <c r="AA765" t="str">
        <v>JB</v>
      </c>
      <c r="AG765">
        <v>2785</v>
      </c>
      <c r="AH765">
        <v>10</v>
      </c>
      <c r="AJ765">
        <v>2785</v>
      </c>
      <c r="AT765">
        <v>8</v>
      </c>
    </row>
    <row r="766" spans="2:46" ht="15" customHeight="1">
      <c r="B766" s="48">
        <v>2536</v>
      </c>
      <c r="C766" s="49">
        <v>45446</v>
      </c>
      <c r="D766" s="50">
        <v>0.67878472222222219</v>
      </c>
      <c r="E766" s="48" t="s">
        <v>8814</v>
      </c>
      <c r="F766" s="48" t="s">
        <v>189</v>
      </c>
      <c r="G766" s="48" t="s">
        <v>280</v>
      </c>
      <c r="H766" s="48" t="s">
        <v>280</v>
      </c>
      <c r="I766" s="48" t="s">
        <v>133</v>
      </c>
      <c r="J766" s="48" t="s">
        <v>803</v>
      </c>
      <c r="K766" s="48"/>
      <c r="L766" s="48"/>
      <c r="M766" s="48"/>
      <c r="N766" s="48"/>
      <c r="O766" s="48"/>
      <c r="P766" s="48"/>
      <c r="Q766" s="48"/>
      <c r="R766" s="48"/>
      <c r="S766" s="48"/>
      <c r="T766" s="48"/>
      <c r="U766" s="48"/>
      <c r="V766" s="48"/>
      <c r="W766" s="51" t="s">
        <v>781</v>
      </c>
      <c r="X766" t="str">
        <f t="shared" si="22"/>
        <v>JB;WB;WB;SO;SS</v>
      </c>
      <c r="Y766" cm="1">
        <f t="array" ref="Y766">SUM(_xlfn.XLOOKUP(_xlfn.TOROW(F766:V766,1),$AN$34:$AN$43,$AL$34:$AL$43,,0,1))</f>
        <v>28</v>
      </c>
      <c r="Z766">
        <f t="shared" si="23"/>
        <v>5</v>
      </c>
      <c r="AA766" t="str">
        <v>JB</v>
      </c>
      <c r="AG766">
        <v>2801</v>
      </c>
      <c r="AH766">
        <v>10</v>
      </c>
      <c r="AJ766">
        <v>2801</v>
      </c>
      <c r="AT766">
        <v>5</v>
      </c>
    </row>
    <row r="767" spans="2:46" ht="15" customHeight="1">
      <c r="B767" s="48">
        <v>2537</v>
      </c>
      <c r="C767" s="49">
        <v>45446</v>
      </c>
      <c r="D767" s="50">
        <v>0.68215277777777783</v>
      </c>
      <c r="E767" s="48" t="s">
        <v>8815</v>
      </c>
      <c r="F767" s="48" t="s">
        <v>243</v>
      </c>
      <c r="G767" s="48" t="s">
        <v>803</v>
      </c>
      <c r="H767" s="48" t="s">
        <v>194</v>
      </c>
      <c r="I767" s="48" t="s">
        <v>304</v>
      </c>
      <c r="J767" s="48" t="s">
        <v>803</v>
      </c>
      <c r="K767" s="48" t="s">
        <v>243</v>
      </c>
      <c r="L767" s="48" t="s">
        <v>51</v>
      </c>
      <c r="M767" s="48" t="s">
        <v>194</v>
      </c>
      <c r="N767" s="48"/>
      <c r="O767" s="48"/>
      <c r="P767" s="48"/>
      <c r="Q767" s="48"/>
      <c r="R767" s="48"/>
      <c r="S767" s="48"/>
      <c r="T767" s="48"/>
      <c r="U767" s="48"/>
      <c r="V767" s="48"/>
      <c r="W767" s="51" t="s">
        <v>782</v>
      </c>
      <c r="X767" t="str">
        <f t="shared" si="22"/>
        <v>CB;SS;DH;HD;SS;CB;BB;DH</v>
      </c>
      <c r="Y767" cm="1">
        <f t="array" ref="Y767">SUM(_xlfn.XLOOKUP(_xlfn.TOROW(F767:V767,1),$AN$34:$AN$43,$AL$34:$AL$43,,0,1))</f>
        <v>57</v>
      </c>
      <c r="Z767">
        <f t="shared" si="23"/>
        <v>8</v>
      </c>
      <c r="AA767" t="str">
        <v>DH</v>
      </c>
      <c r="AG767">
        <v>2809</v>
      </c>
      <c r="AH767">
        <v>10</v>
      </c>
      <c r="AJ767">
        <v>2809</v>
      </c>
      <c r="AT767">
        <v>8</v>
      </c>
    </row>
    <row r="768" spans="2:46" ht="15" customHeight="1">
      <c r="B768" s="48">
        <v>2538</v>
      </c>
      <c r="C768" s="49">
        <v>45446</v>
      </c>
      <c r="D768" s="50">
        <v>0.6849305555555556</v>
      </c>
      <c r="E768" s="48" t="s">
        <v>8816</v>
      </c>
      <c r="F768" s="48" t="s">
        <v>719</v>
      </c>
      <c r="G768" s="48" t="s">
        <v>280</v>
      </c>
      <c r="H768" s="48" t="s">
        <v>280</v>
      </c>
      <c r="I768" s="48" t="s">
        <v>189</v>
      </c>
      <c r="J768" s="48" t="s">
        <v>133</v>
      </c>
      <c r="K768" s="48"/>
      <c r="L768" s="48"/>
      <c r="M768" s="48"/>
      <c r="N768" s="48"/>
      <c r="O768" s="48"/>
      <c r="P768" s="48"/>
      <c r="Q768" s="48"/>
      <c r="R768" s="48"/>
      <c r="S768" s="48"/>
      <c r="T768" s="48"/>
      <c r="U768" s="48"/>
      <c r="V768" s="48"/>
      <c r="W768" s="51" t="s">
        <v>783</v>
      </c>
      <c r="X768" t="str">
        <f t="shared" si="22"/>
        <v>BE;WB;WB;JB;SO</v>
      </c>
      <c r="Y768" cm="1">
        <f t="array" ref="Y768">SUM(_xlfn.XLOOKUP(_xlfn.TOROW(F768:V768,1),$AN$34:$AN$43,$AL$34:$AL$43,,0,1))</f>
        <v>30</v>
      </c>
      <c r="Z768">
        <f t="shared" si="23"/>
        <v>5</v>
      </c>
      <c r="AA768" t="str">
        <v>SS</v>
      </c>
      <c r="AG768">
        <v>2810</v>
      </c>
      <c r="AH768">
        <v>10</v>
      </c>
      <c r="AJ768">
        <v>2810</v>
      </c>
      <c r="AT768">
        <v>5</v>
      </c>
    </row>
    <row r="769" spans="2:46" ht="15" customHeight="1">
      <c r="B769" s="48">
        <v>2539</v>
      </c>
      <c r="C769" s="49">
        <v>45446</v>
      </c>
      <c r="D769" s="50">
        <v>0.69025462962962958</v>
      </c>
      <c r="E769" s="48" t="s">
        <v>8817</v>
      </c>
      <c r="F769" s="48" t="s">
        <v>719</v>
      </c>
      <c r="G769" s="48" t="s">
        <v>51</v>
      </c>
      <c r="H769" s="48" t="s">
        <v>189</v>
      </c>
      <c r="I769" s="48"/>
      <c r="J769" s="48"/>
      <c r="K769" s="48"/>
      <c r="L769" s="48"/>
      <c r="M769" s="48"/>
      <c r="N769" s="48"/>
      <c r="O769" s="48"/>
      <c r="P769" s="48"/>
      <c r="Q769" s="48"/>
      <c r="R769" s="48"/>
      <c r="S769" s="48"/>
      <c r="T769" s="48"/>
      <c r="U769" s="48"/>
      <c r="V769" s="48"/>
      <c r="W769" s="51" t="s">
        <v>784</v>
      </c>
      <c r="X769" t="str">
        <f t="shared" si="22"/>
        <v>BE;BB;JB</v>
      </c>
      <c r="Y769" cm="1">
        <f t="array" ref="Y769">SUM(_xlfn.XLOOKUP(_xlfn.TOROW(F769:V769,1),$AN$34:$AN$43,$AL$34:$AL$43,,0,1))</f>
        <v>16</v>
      </c>
      <c r="Z769">
        <f t="shared" si="23"/>
        <v>3</v>
      </c>
      <c r="AA769" t="str">
        <v>HD</v>
      </c>
      <c r="AG769">
        <v>2812</v>
      </c>
      <c r="AH769">
        <v>10</v>
      </c>
      <c r="AJ769">
        <v>2812</v>
      </c>
      <c r="AT769">
        <v>3</v>
      </c>
    </row>
    <row r="770" spans="2:46" ht="15" customHeight="1">
      <c r="B770" s="48">
        <v>2540</v>
      </c>
      <c r="C770" s="49">
        <v>45446</v>
      </c>
      <c r="D770" s="50">
        <v>0.6930439814814815</v>
      </c>
      <c r="E770" s="48" t="s">
        <v>8818</v>
      </c>
      <c r="F770" s="48" t="s">
        <v>51</v>
      </c>
      <c r="G770" s="48" t="s">
        <v>133</v>
      </c>
      <c r="H770" s="48" t="s">
        <v>133</v>
      </c>
      <c r="I770" s="48" t="s">
        <v>280</v>
      </c>
      <c r="J770" s="48"/>
      <c r="K770" s="48"/>
      <c r="L770" s="48"/>
      <c r="M770" s="48"/>
      <c r="N770" s="48"/>
      <c r="O770" s="48"/>
      <c r="P770" s="48"/>
      <c r="Q770" s="48"/>
      <c r="R770" s="48"/>
      <c r="S770" s="48"/>
      <c r="T770" s="48"/>
      <c r="U770" s="48"/>
      <c r="V770" s="48"/>
      <c r="W770" s="51" t="s">
        <v>785</v>
      </c>
      <c r="X770" t="str">
        <f t="shared" si="22"/>
        <v>BB;SO;SO;WB</v>
      </c>
      <c r="Y770" cm="1">
        <f t="array" ref="Y770">SUM(_xlfn.XLOOKUP(_xlfn.TOROW(F770:V770,1),$AN$34:$AN$43,$AL$34:$AL$43,,0,1))</f>
        <v>25</v>
      </c>
      <c r="Z770">
        <f t="shared" si="23"/>
        <v>4</v>
      </c>
      <c r="AA770" t="str">
        <v>FR</v>
      </c>
      <c r="AG770">
        <v>2875</v>
      </c>
      <c r="AH770">
        <v>10</v>
      </c>
      <c r="AJ770">
        <v>2875</v>
      </c>
      <c r="AT770">
        <v>4</v>
      </c>
    </row>
    <row r="771" spans="2:46" ht="15" customHeight="1">
      <c r="B771" s="48">
        <v>2541</v>
      </c>
      <c r="C771" s="49">
        <v>45446</v>
      </c>
      <c r="D771" s="50">
        <v>0.69332175925925921</v>
      </c>
      <c r="E771" s="48" t="s">
        <v>8819</v>
      </c>
      <c r="F771" s="48" t="s">
        <v>719</v>
      </c>
      <c r="G771" s="48" t="s">
        <v>133</v>
      </c>
      <c r="H771" s="48" t="s">
        <v>243</v>
      </c>
      <c r="I771" s="48" t="s">
        <v>243</v>
      </c>
      <c r="J771" s="48" t="s">
        <v>243</v>
      </c>
      <c r="K771" s="48" t="s">
        <v>304</v>
      </c>
      <c r="L771" s="48" t="s">
        <v>189</v>
      </c>
      <c r="M771" s="48" t="s">
        <v>319</v>
      </c>
      <c r="N771" s="48" t="s">
        <v>51</v>
      </c>
      <c r="O771" s="48" t="s">
        <v>51</v>
      </c>
      <c r="P771" s="48"/>
      <c r="Q771" s="48"/>
      <c r="R771" s="48"/>
      <c r="S771" s="48"/>
      <c r="T771" s="48"/>
      <c r="U771" s="48"/>
      <c r="V771" s="48"/>
      <c r="W771" s="51" t="s">
        <v>786</v>
      </c>
      <c r="X771" t="str">
        <f t="shared" si="22"/>
        <v>BE;SO;CB;CB;CB;HD;JB;FR;BB;BB</v>
      </c>
      <c r="Y771" cm="1">
        <f t="array" ref="Y771">SUM(_xlfn.XLOOKUP(_xlfn.TOROW(F771:V771,1),$AN$34:$AN$43,$AL$34:$AL$43,,0,1))</f>
        <v>62</v>
      </c>
      <c r="Z771">
        <f t="shared" si="23"/>
        <v>10</v>
      </c>
      <c r="AA771" t="str">
        <v>WB</v>
      </c>
      <c r="AG771">
        <v>2878</v>
      </c>
      <c r="AH771">
        <v>10</v>
      </c>
      <c r="AJ771">
        <v>2878</v>
      </c>
      <c r="AT771">
        <v>10</v>
      </c>
    </row>
    <row r="772" spans="2:46" ht="15" customHeight="1">
      <c r="B772" s="48">
        <v>2542</v>
      </c>
      <c r="C772" s="49">
        <v>45446</v>
      </c>
      <c r="D772" s="50">
        <v>0.69506944444444441</v>
      </c>
      <c r="E772" s="48" t="s">
        <v>8655</v>
      </c>
      <c r="F772" s="48" t="s">
        <v>803</v>
      </c>
      <c r="G772" s="48" t="s">
        <v>803</v>
      </c>
      <c r="H772" s="48" t="s">
        <v>803</v>
      </c>
      <c r="I772" s="48" t="s">
        <v>803</v>
      </c>
      <c r="J772" s="48"/>
      <c r="K772" s="48"/>
      <c r="L772" s="48"/>
      <c r="M772" s="48"/>
      <c r="N772" s="48"/>
      <c r="O772" s="48"/>
      <c r="P772" s="48"/>
      <c r="Q772" s="48"/>
      <c r="R772" s="48"/>
      <c r="S772" s="48"/>
      <c r="T772" s="48"/>
      <c r="U772" s="48"/>
      <c r="V772" s="48"/>
      <c r="W772" s="51" t="s">
        <v>787</v>
      </c>
      <c r="X772" t="str">
        <f t="shared" si="22"/>
        <v>SS;SS;SS;SS</v>
      </c>
      <c r="Y772" cm="1">
        <f t="array" ref="Y772">SUM(_xlfn.XLOOKUP(_xlfn.TOROW(F772:V772,1),$AN$34:$AN$43,$AL$34:$AL$43,,0,1))</f>
        <v>12</v>
      </c>
      <c r="Z772">
        <f t="shared" si="23"/>
        <v>4</v>
      </c>
      <c r="AA772" t="str">
        <v>SO</v>
      </c>
      <c r="AG772">
        <v>2900</v>
      </c>
      <c r="AH772">
        <v>10</v>
      </c>
      <c r="AJ772">
        <v>2900</v>
      </c>
      <c r="AT772">
        <v>4</v>
      </c>
    </row>
    <row r="773" spans="2:46" ht="15" customHeight="1">
      <c r="B773" s="48">
        <v>2543</v>
      </c>
      <c r="C773" s="49">
        <v>45446</v>
      </c>
      <c r="D773" s="50">
        <v>0.69828703703703698</v>
      </c>
      <c r="E773" s="48" t="s">
        <v>8820</v>
      </c>
      <c r="F773" s="48" t="s">
        <v>133</v>
      </c>
      <c r="G773" s="48" t="s">
        <v>51</v>
      </c>
      <c r="H773" s="48" t="s">
        <v>719</v>
      </c>
      <c r="I773" s="48"/>
      <c r="J773" s="48"/>
      <c r="K773" s="48"/>
      <c r="L773" s="48"/>
      <c r="M773" s="48"/>
      <c r="N773" s="48"/>
      <c r="O773" s="48"/>
      <c r="P773" s="48"/>
      <c r="Q773" s="48"/>
      <c r="R773" s="48"/>
      <c r="S773" s="48"/>
      <c r="T773" s="48"/>
      <c r="U773" s="48"/>
      <c r="V773" s="48"/>
      <c r="W773" s="51" t="s">
        <v>788</v>
      </c>
      <c r="X773" t="str">
        <f t="shared" si="22"/>
        <v>SO;BB;BE</v>
      </c>
      <c r="Y773" cm="1">
        <f t="array" ref="Y773">SUM(_xlfn.XLOOKUP(_xlfn.TOROW(F773:V773,1),$AN$34:$AN$43,$AL$34:$AL$43,,0,1))</f>
        <v>17</v>
      </c>
      <c r="Z773">
        <f t="shared" si="23"/>
        <v>3</v>
      </c>
      <c r="AA773" t="str">
        <v>SS</v>
      </c>
      <c r="AG773">
        <v>2970</v>
      </c>
      <c r="AH773">
        <v>10</v>
      </c>
      <c r="AJ773">
        <v>2970</v>
      </c>
      <c r="AT773">
        <v>3</v>
      </c>
    </row>
    <row r="774" spans="2:46" ht="15" customHeight="1">
      <c r="B774" s="48">
        <v>2544</v>
      </c>
      <c r="C774" s="49">
        <v>45446</v>
      </c>
      <c r="D774" s="50">
        <v>0.69988425925925923</v>
      </c>
      <c r="E774" s="48" t="s">
        <v>8821</v>
      </c>
      <c r="F774" s="48" t="s">
        <v>280</v>
      </c>
      <c r="G774" s="48" t="s">
        <v>280</v>
      </c>
      <c r="H774" s="48" t="s">
        <v>51</v>
      </c>
      <c r="I774" s="48"/>
      <c r="J774" s="48"/>
      <c r="K774" s="48"/>
      <c r="L774" s="48"/>
      <c r="M774" s="48"/>
      <c r="N774" s="48"/>
      <c r="O774" s="48"/>
      <c r="P774" s="48"/>
      <c r="Q774" s="48"/>
      <c r="R774" s="48"/>
      <c r="S774" s="48"/>
      <c r="T774" s="48"/>
      <c r="U774" s="48"/>
      <c r="V774" s="48"/>
      <c r="W774" s="51" t="s">
        <v>789</v>
      </c>
      <c r="X774" t="str">
        <f t="shared" si="22"/>
        <v>WB;WB;BB</v>
      </c>
      <c r="Y774" cm="1">
        <f t="array" ref="Y774">SUM(_xlfn.XLOOKUP(_xlfn.TOROW(F774:V774,1),$AN$34:$AN$43,$AL$34:$AL$43,,0,1))</f>
        <v>32</v>
      </c>
      <c r="Z774">
        <f t="shared" si="23"/>
        <v>3</v>
      </c>
      <c r="AA774" t="str">
        <v>JB</v>
      </c>
      <c r="AG774">
        <v>2994</v>
      </c>
      <c r="AH774">
        <v>10</v>
      </c>
      <c r="AJ774">
        <v>2994</v>
      </c>
      <c r="AT774">
        <v>3</v>
      </c>
    </row>
    <row r="775" spans="2:46" ht="15" customHeight="1">
      <c r="B775" s="48">
        <v>2545</v>
      </c>
      <c r="C775" s="49">
        <v>45446</v>
      </c>
      <c r="D775" s="50">
        <v>0.7018981481481481</v>
      </c>
      <c r="E775" s="48" t="s">
        <v>8822</v>
      </c>
      <c r="F775" s="48" t="s">
        <v>319</v>
      </c>
      <c r="G775" s="48" t="s">
        <v>319</v>
      </c>
      <c r="H775" s="48" t="s">
        <v>319</v>
      </c>
      <c r="I775" s="48" t="s">
        <v>319</v>
      </c>
      <c r="J775" s="48" t="s">
        <v>243</v>
      </c>
      <c r="K775" s="48" t="s">
        <v>243</v>
      </c>
      <c r="L775" s="48" t="s">
        <v>304</v>
      </c>
      <c r="M775" s="48" t="s">
        <v>719</v>
      </c>
      <c r="N775" s="48" t="s">
        <v>719</v>
      </c>
      <c r="O775" s="48" t="s">
        <v>719</v>
      </c>
      <c r="P775" s="48"/>
      <c r="Q775" s="48"/>
      <c r="R775" s="48"/>
      <c r="S775" s="48"/>
      <c r="T775" s="48"/>
      <c r="U775" s="48"/>
      <c r="V775" s="48"/>
      <c r="W775" s="51" t="s">
        <v>790</v>
      </c>
      <c r="X775" t="str">
        <f t="shared" ref="X775:X838" si="24">_xlfn.TEXTJOIN(";",TRUE,F775:V775)</f>
        <v>FR;FR;FR;FR;CB;CB;HD;BE;BE;BE</v>
      </c>
      <c r="Y775" cm="1">
        <f t="array" ref="Y775">SUM(_xlfn.XLOOKUP(_xlfn.TOROW(F775:V775,1),$AN$34:$AN$43,$AL$34:$AL$43,,0,1))</f>
        <v>50</v>
      </c>
      <c r="Z775">
        <f t="shared" ref="Z775:Z838" si="25">COUNTA(F775:V775)</f>
        <v>10</v>
      </c>
      <c r="AA775" t="str">
        <v>JB</v>
      </c>
      <c r="AG775">
        <v>3001</v>
      </c>
      <c r="AH775">
        <v>10</v>
      </c>
      <c r="AJ775">
        <v>3001</v>
      </c>
      <c r="AT775">
        <v>10</v>
      </c>
    </row>
    <row r="776" spans="2:46" ht="15" customHeight="1">
      <c r="B776" s="48">
        <v>2546</v>
      </c>
      <c r="C776" s="49">
        <v>45446</v>
      </c>
      <c r="D776" s="50">
        <v>0.70325231481481476</v>
      </c>
      <c r="E776" s="48" t="s">
        <v>8823</v>
      </c>
      <c r="F776" s="48" t="s">
        <v>194</v>
      </c>
      <c r="G776" s="48" t="s">
        <v>319</v>
      </c>
      <c r="H776" s="48" t="s">
        <v>319</v>
      </c>
      <c r="I776" s="48" t="s">
        <v>189</v>
      </c>
      <c r="J776" s="48" t="s">
        <v>189</v>
      </c>
      <c r="K776" s="48" t="s">
        <v>280</v>
      </c>
      <c r="L776" s="48" t="s">
        <v>803</v>
      </c>
      <c r="M776" s="48" t="s">
        <v>194</v>
      </c>
      <c r="N776" s="48" t="s">
        <v>194</v>
      </c>
      <c r="O776" s="48"/>
      <c r="P776" s="48"/>
      <c r="Q776" s="48"/>
      <c r="R776" s="48"/>
      <c r="S776" s="48"/>
      <c r="T776" s="48"/>
      <c r="U776" s="48"/>
      <c r="V776" s="48"/>
      <c r="W776" s="51" t="s">
        <v>791</v>
      </c>
      <c r="X776" t="str">
        <f t="shared" si="24"/>
        <v>DH;FR;FR;JB;JB;WB;SS;DH;DH</v>
      </c>
      <c r="Y776" cm="1">
        <f t="array" ref="Y776">SUM(_xlfn.XLOOKUP(_xlfn.TOROW(F776:V776,1),$AN$34:$AN$43,$AL$34:$AL$43,,0,1))</f>
        <v>49</v>
      </c>
      <c r="Z776">
        <f t="shared" si="25"/>
        <v>9</v>
      </c>
      <c r="AA776" t="str">
        <v>SO</v>
      </c>
      <c r="AG776">
        <v>3003</v>
      </c>
      <c r="AH776">
        <v>10</v>
      </c>
      <c r="AJ776">
        <v>3003</v>
      </c>
      <c r="AT776">
        <v>9</v>
      </c>
    </row>
    <row r="777" spans="2:46" ht="15" customHeight="1">
      <c r="B777" s="48">
        <v>2547</v>
      </c>
      <c r="C777" s="49">
        <v>45446</v>
      </c>
      <c r="D777" s="50">
        <v>0.70331018518518518</v>
      </c>
      <c r="E777" s="48" t="s">
        <v>8824</v>
      </c>
      <c r="F777" s="48" t="s">
        <v>133</v>
      </c>
      <c r="G777" s="48" t="s">
        <v>133</v>
      </c>
      <c r="H777" s="48" t="s">
        <v>719</v>
      </c>
      <c r="I777" s="48" t="s">
        <v>719</v>
      </c>
      <c r="J777" s="48" t="s">
        <v>719</v>
      </c>
      <c r="K777" s="48"/>
      <c r="L777" s="48"/>
      <c r="M777" s="48"/>
      <c r="N777" s="48"/>
      <c r="O777" s="48"/>
      <c r="P777" s="48"/>
      <c r="Q777" s="48"/>
      <c r="R777" s="48"/>
      <c r="S777" s="48"/>
      <c r="T777" s="48"/>
      <c r="U777" s="48"/>
      <c r="V777" s="48"/>
      <c r="W777" s="51" t="s">
        <v>792</v>
      </c>
      <c r="X777" t="str">
        <f t="shared" si="24"/>
        <v>SO;SO;BE;BE;BE</v>
      </c>
      <c r="Y777" cm="1">
        <f t="array" ref="Y777">SUM(_xlfn.XLOOKUP(_xlfn.TOROW(F777:V777,1),$AN$34:$AN$43,$AL$34:$AL$43,,0,1))</f>
        <v>19</v>
      </c>
      <c r="Z777">
        <f t="shared" si="25"/>
        <v>5</v>
      </c>
      <c r="AA777" t="str">
        <v>SO</v>
      </c>
      <c r="AG777">
        <v>3023</v>
      </c>
      <c r="AH777">
        <v>10</v>
      </c>
      <c r="AJ777">
        <v>3023</v>
      </c>
      <c r="AT777">
        <v>5</v>
      </c>
    </row>
    <row r="778" spans="2:46" ht="15" customHeight="1">
      <c r="B778" s="48">
        <v>2548</v>
      </c>
      <c r="C778" s="49">
        <v>45446</v>
      </c>
      <c r="D778" s="50">
        <v>0.70633101851851854</v>
      </c>
      <c r="E778" s="48" t="s">
        <v>8388</v>
      </c>
      <c r="F778" s="48" t="s">
        <v>319</v>
      </c>
      <c r="G778" s="48" t="s">
        <v>319</v>
      </c>
      <c r="H778" s="48" t="s">
        <v>319</v>
      </c>
      <c r="I778" s="48" t="s">
        <v>319</v>
      </c>
      <c r="J778" s="48"/>
      <c r="K778" s="48"/>
      <c r="L778" s="48"/>
      <c r="M778" s="48"/>
      <c r="N778" s="48"/>
      <c r="O778" s="48"/>
      <c r="P778" s="48"/>
      <c r="Q778" s="48"/>
      <c r="R778" s="48"/>
      <c r="S778" s="48"/>
      <c r="T778" s="48"/>
      <c r="U778" s="48"/>
      <c r="V778" s="48"/>
      <c r="W778" s="51" t="s">
        <v>793</v>
      </c>
      <c r="X778" t="str">
        <f t="shared" si="24"/>
        <v>FR;FR;FR;FR</v>
      </c>
      <c r="Y778" cm="1">
        <f t="array" ref="Y778">SUM(_xlfn.XLOOKUP(_xlfn.TOROW(F778:V778,1),$AN$34:$AN$43,$AL$34:$AL$43,,0,1))</f>
        <v>12</v>
      </c>
      <c r="Z778">
        <f t="shared" si="25"/>
        <v>4</v>
      </c>
      <c r="AA778" t="str">
        <v>SO</v>
      </c>
      <c r="AG778">
        <v>3028</v>
      </c>
      <c r="AH778">
        <v>10</v>
      </c>
      <c r="AJ778">
        <v>3028</v>
      </c>
      <c r="AT778">
        <v>4</v>
      </c>
    </row>
    <row r="779" spans="2:46" ht="15" customHeight="1">
      <c r="B779" s="48">
        <v>2549</v>
      </c>
      <c r="C779" s="49">
        <v>45446</v>
      </c>
      <c r="D779" s="50">
        <v>0.70916666666666661</v>
      </c>
      <c r="E779" s="48" t="s">
        <v>8825</v>
      </c>
      <c r="F779" s="48" t="s">
        <v>194</v>
      </c>
      <c r="G779" s="48" t="s">
        <v>194</v>
      </c>
      <c r="H779" s="48" t="s">
        <v>194</v>
      </c>
      <c r="I779" s="48" t="s">
        <v>189</v>
      </c>
      <c r="J779" s="48" t="s">
        <v>189</v>
      </c>
      <c r="K779" s="48" t="s">
        <v>719</v>
      </c>
      <c r="L779" s="48" t="s">
        <v>719</v>
      </c>
      <c r="M779" s="48"/>
      <c r="N779" s="48"/>
      <c r="O779" s="48"/>
      <c r="P779" s="48"/>
      <c r="Q779" s="48"/>
      <c r="R779" s="48"/>
      <c r="S779" s="48"/>
      <c r="T779" s="48"/>
      <c r="U779" s="48"/>
      <c r="V779" s="48"/>
      <c r="W779" s="51" t="s">
        <v>794</v>
      </c>
      <c r="X779" t="str">
        <f t="shared" si="24"/>
        <v>DH;DH;DH;JB;JB;BE;BE</v>
      </c>
      <c r="Y779" cm="1">
        <f t="array" ref="Y779">SUM(_xlfn.XLOOKUP(_xlfn.TOROW(F779:V779,1),$AN$34:$AN$43,$AL$34:$AL$43,,0,1))</f>
        <v>39</v>
      </c>
      <c r="Z779">
        <f t="shared" si="25"/>
        <v>7</v>
      </c>
      <c r="AA779" t="str">
        <v>SO</v>
      </c>
      <c r="AG779">
        <v>3032</v>
      </c>
      <c r="AH779">
        <v>10</v>
      </c>
      <c r="AJ779">
        <v>3032</v>
      </c>
      <c r="AT779">
        <v>7</v>
      </c>
    </row>
    <row r="780" spans="2:46" ht="15" customHeight="1">
      <c r="B780" s="48">
        <v>2550</v>
      </c>
      <c r="C780" s="49">
        <v>45446</v>
      </c>
      <c r="D780" s="50">
        <v>0.71006944444444442</v>
      </c>
      <c r="E780" s="48" t="s">
        <v>8826</v>
      </c>
      <c r="F780" s="48" t="s">
        <v>189</v>
      </c>
      <c r="G780" s="48" t="s">
        <v>280</v>
      </c>
      <c r="H780" s="48" t="s">
        <v>304</v>
      </c>
      <c r="I780" s="48" t="s">
        <v>304</v>
      </c>
      <c r="J780" s="48" t="s">
        <v>803</v>
      </c>
      <c r="K780" s="48" t="s">
        <v>280</v>
      </c>
      <c r="L780" s="48" t="s">
        <v>243</v>
      </c>
      <c r="M780" s="48"/>
      <c r="N780" s="48"/>
      <c r="O780" s="48"/>
      <c r="P780" s="48"/>
      <c r="Q780" s="48"/>
      <c r="R780" s="48"/>
      <c r="S780" s="48"/>
      <c r="T780" s="48"/>
      <c r="U780" s="48"/>
      <c r="V780" s="48"/>
      <c r="W780" s="51" t="s">
        <v>795</v>
      </c>
      <c r="X780" t="str">
        <f t="shared" si="24"/>
        <v>JB;WB;HD;HD;SS;WB;CB</v>
      </c>
      <c r="Y780" cm="1">
        <f t="array" ref="Y780">SUM(_xlfn.XLOOKUP(_xlfn.TOROW(F780:V780,1),$AN$34:$AN$43,$AL$34:$AL$43,,0,1))</f>
        <v>48</v>
      </c>
      <c r="Z780">
        <f t="shared" si="25"/>
        <v>7</v>
      </c>
      <c r="AA780" t="str">
        <v>CB</v>
      </c>
      <c r="AG780">
        <v>3039</v>
      </c>
      <c r="AH780">
        <v>10</v>
      </c>
      <c r="AJ780">
        <v>3039</v>
      </c>
      <c r="AT780">
        <v>7</v>
      </c>
    </row>
    <row r="781" spans="2:46" ht="15" customHeight="1">
      <c r="B781" s="48">
        <v>2551</v>
      </c>
      <c r="C781" s="49">
        <v>45446</v>
      </c>
      <c r="D781" s="50">
        <v>0.71082175925925928</v>
      </c>
      <c r="E781" s="48" t="s">
        <v>8827</v>
      </c>
      <c r="F781" s="48" t="s">
        <v>133</v>
      </c>
      <c r="G781" s="48" t="s">
        <v>719</v>
      </c>
      <c r="H781" s="48" t="s">
        <v>319</v>
      </c>
      <c r="I781" s="48" t="s">
        <v>243</v>
      </c>
      <c r="J781" s="48" t="s">
        <v>189</v>
      </c>
      <c r="K781" s="48" t="s">
        <v>189</v>
      </c>
      <c r="L781" s="48" t="s">
        <v>280</v>
      </c>
      <c r="M781" s="48" t="s">
        <v>133</v>
      </c>
      <c r="N781" s="48"/>
      <c r="O781" s="48"/>
      <c r="P781" s="48"/>
      <c r="Q781" s="48"/>
      <c r="R781" s="48"/>
      <c r="S781" s="48"/>
      <c r="T781" s="48"/>
      <c r="U781" s="48"/>
      <c r="V781" s="48"/>
      <c r="W781" s="51" t="s">
        <v>796</v>
      </c>
      <c r="X781" t="str">
        <f t="shared" si="24"/>
        <v>SO;BE;FR;CB;JB;JB;WB;SO</v>
      </c>
      <c r="Y781" cm="1">
        <f t="array" ref="Y781">SUM(_xlfn.XLOOKUP(_xlfn.TOROW(F781:V781,1),$AN$34:$AN$43,$AL$34:$AL$43,,0,1))</f>
        <v>33</v>
      </c>
      <c r="Z781">
        <f t="shared" si="25"/>
        <v>8</v>
      </c>
      <c r="AA781" t="str">
        <v>JB</v>
      </c>
      <c r="AG781">
        <v>3133</v>
      </c>
      <c r="AH781">
        <v>10</v>
      </c>
      <c r="AJ781">
        <v>3133</v>
      </c>
      <c r="AT781">
        <v>8</v>
      </c>
    </row>
    <row r="782" spans="2:46" ht="15" customHeight="1">
      <c r="B782" s="48">
        <v>2552</v>
      </c>
      <c r="C782" s="49">
        <v>45446</v>
      </c>
      <c r="D782" s="50">
        <v>0.71233796296296292</v>
      </c>
      <c r="E782" s="48" t="s">
        <v>8828</v>
      </c>
      <c r="F782" s="48" t="s">
        <v>133</v>
      </c>
      <c r="G782" s="48" t="s">
        <v>133</v>
      </c>
      <c r="H782" s="48" t="s">
        <v>304</v>
      </c>
      <c r="I782" s="48" t="s">
        <v>304</v>
      </c>
      <c r="J782" s="48" t="s">
        <v>803</v>
      </c>
      <c r="K782" s="48"/>
      <c r="L782" s="48"/>
      <c r="M782" s="48"/>
      <c r="N782" s="48"/>
      <c r="O782" s="48"/>
      <c r="P782" s="48"/>
      <c r="Q782" s="48"/>
      <c r="R782" s="48"/>
      <c r="S782" s="48"/>
      <c r="T782" s="48"/>
      <c r="U782" s="48"/>
      <c r="V782" s="48"/>
      <c r="W782" s="51" t="s">
        <v>797</v>
      </c>
      <c r="X782" t="str">
        <f t="shared" si="24"/>
        <v>SO;SO;HD;HD;SS</v>
      </c>
      <c r="Y782" cm="1">
        <f t="array" ref="Y782">SUM(_xlfn.XLOOKUP(_xlfn.TOROW(F782:V782,1),$AN$34:$AN$43,$AL$34:$AL$43,,0,1))</f>
        <v>21</v>
      </c>
      <c r="Z782">
        <f t="shared" si="25"/>
        <v>5</v>
      </c>
      <c r="AA782" t="str">
        <v>JB</v>
      </c>
      <c r="AG782">
        <v>3134</v>
      </c>
      <c r="AH782">
        <v>10</v>
      </c>
      <c r="AJ782">
        <v>3134</v>
      </c>
      <c r="AT782">
        <v>5</v>
      </c>
    </row>
    <row r="783" spans="2:46" ht="15" customHeight="1">
      <c r="B783" s="48">
        <v>2553</v>
      </c>
      <c r="C783" s="49">
        <v>45446</v>
      </c>
      <c r="D783" s="50">
        <v>0.71556712962962965</v>
      </c>
      <c r="E783" s="48" t="s">
        <v>8829</v>
      </c>
      <c r="F783" s="48" t="s">
        <v>189</v>
      </c>
      <c r="G783" s="48" t="s">
        <v>189</v>
      </c>
      <c r="H783" s="48" t="s">
        <v>133</v>
      </c>
      <c r="I783" s="48" t="s">
        <v>133</v>
      </c>
      <c r="J783" s="48" t="s">
        <v>280</v>
      </c>
      <c r="K783" s="48" t="s">
        <v>280</v>
      </c>
      <c r="L783" s="48"/>
      <c r="M783" s="48"/>
      <c r="N783" s="48"/>
      <c r="O783" s="48"/>
      <c r="P783" s="48"/>
      <c r="Q783" s="48"/>
      <c r="R783" s="48"/>
      <c r="S783" s="48"/>
      <c r="T783" s="48"/>
      <c r="U783" s="48"/>
      <c r="V783" s="48"/>
      <c r="W783" s="51" t="s">
        <v>798</v>
      </c>
      <c r="X783" t="str">
        <f t="shared" si="24"/>
        <v>JB;JB;SO;SO;WB;WB</v>
      </c>
      <c r="Y783" cm="1">
        <f t="array" ref="Y783">SUM(_xlfn.XLOOKUP(_xlfn.TOROW(F783:V783,1),$AN$34:$AN$43,$AL$34:$AL$43,,0,1))</f>
        <v>28</v>
      </c>
      <c r="Z783">
        <f t="shared" si="25"/>
        <v>6</v>
      </c>
      <c r="AA783" t="str">
        <v>SO</v>
      </c>
      <c r="AG783">
        <v>3175</v>
      </c>
      <c r="AH783">
        <v>10</v>
      </c>
      <c r="AJ783">
        <v>3175</v>
      </c>
      <c r="AT783">
        <v>6</v>
      </c>
    </row>
    <row r="784" spans="2:46" ht="15" customHeight="1">
      <c r="B784" s="48">
        <v>2554</v>
      </c>
      <c r="C784" s="49">
        <v>45446</v>
      </c>
      <c r="D784" s="50">
        <v>0.71625000000000005</v>
      </c>
      <c r="E784" s="48" t="s">
        <v>8830</v>
      </c>
      <c r="F784" s="48" t="s">
        <v>133</v>
      </c>
      <c r="G784" s="48" t="s">
        <v>133</v>
      </c>
      <c r="H784" s="48" t="s">
        <v>280</v>
      </c>
      <c r="I784" s="48" t="s">
        <v>280</v>
      </c>
      <c r="J784" s="48" t="s">
        <v>243</v>
      </c>
      <c r="K784" s="48"/>
      <c r="L784" s="48"/>
      <c r="M784" s="48"/>
      <c r="N784" s="48"/>
      <c r="O784" s="48"/>
      <c r="P784" s="48"/>
      <c r="Q784" s="48"/>
      <c r="R784" s="48"/>
      <c r="S784" s="48"/>
      <c r="T784" s="48"/>
      <c r="U784" s="48"/>
      <c r="V784" s="48"/>
      <c r="W784" s="51" t="s">
        <v>799</v>
      </c>
      <c r="X784" t="str">
        <f t="shared" si="24"/>
        <v>SO;SO;WB;WB;CB</v>
      </c>
      <c r="Y784" cm="1">
        <f t="array" ref="Y784">SUM(_xlfn.XLOOKUP(_xlfn.TOROW(F784:V784,1),$AN$34:$AN$43,$AL$34:$AL$43,,0,1))</f>
        <v>34</v>
      </c>
      <c r="Z784">
        <f t="shared" si="25"/>
        <v>5</v>
      </c>
      <c r="AA784" t="str">
        <v>WB</v>
      </c>
      <c r="AG784">
        <v>3201</v>
      </c>
      <c r="AH784">
        <v>10</v>
      </c>
      <c r="AJ784">
        <v>3201</v>
      </c>
      <c r="AT784">
        <v>5</v>
      </c>
    </row>
    <row r="785" spans="2:46" ht="15" customHeight="1">
      <c r="B785" s="48">
        <v>2555</v>
      </c>
      <c r="C785" s="49">
        <v>45446</v>
      </c>
      <c r="D785" s="50">
        <v>0.71753472222222225</v>
      </c>
      <c r="E785" s="48" t="s">
        <v>8340</v>
      </c>
      <c r="F785" s="48" t="s">
        <v>194</v>
      </c>
      <c r="G785" s="48" t="s">
        <v>194</v>
      </c>
      <c r="H785" s="48"/>
      <c r="I785" s="48"/>
      <c r="J785" s="48"/>
      <c r="K785" s="48"/>
      <c r="L785" s="48"/>
      <c r="M785" s="48"/>
      <c r="N785" s="48"/>
      <c r="O785" s="48"/>
      <c r="P785" s="48"/>
      <c r="Q785" s="48"/>
      <c r="R785" s="48"/>
      <c r="S785" s="48"/>
      <c r="T785" s="48"/>
      <c r="U785" s="48"/>
      <c r="V785" s="48"/>
      <c r="W785" s="51" t="s">
        <v>800</v>
      </c>
      <c r="X785" t="str">
        <f t="shared" si="24"/>
        <v>DH;DH</v>
      </c>
      <c r="Y785" cm="1">
        <f t="array" ref="Y785">SUM(_xlfn.XLOOKUP(_xlfn.TOROW(F785:V785,1),$AN$34:$AN$43,$AL$34:$AL$43,,0,1))</f>
        <v>18</v>
      </c>
      <c r="Z785">
        <f t="shared" si="25"/>
        <v>2</v>
      </c>
      <c r="AA785" t="str">
        <v>CB</v>
      </c>
      <c r="AG785">
        <v>3202</v>
      </c>
      <c r="AH785">
        <v>10</v>
      </c>
      <c r="AJ785">
        <v>3202</v>
      </c>
      <c r="AT785">
        <v>2</v>
      </c>
    </row>
    <row r="786" spans="2:46" ht="15" customHeight="1">
      <c r="B786" s="48">
        <v>2556</v>
      </c>
      <c r="C786" s="49">
        <v>45446</v>
      </c>
      <c r="D786" s="50">
        <v>0.71901620370370367</v>
      </c>
      <c r="E786" s="48" t="s">
        <v>8831</v>
      </c>
      <c r="F786" s="48" t="s">
        <v>243</v>
      </c>
      <c r="G786" s="48" t="s">
        <v>243</v>
      </c>
      <c r="H786" s="48" t="s">
        <v>194</v>
      </c>
      <c r="I786" s="48" t="s">
        <v>194</v>
      </c>
      <c r="J786" s="48" t="s">
        <v>194</v>
      </c>
      <c r="K786" s="48" t="s">
        <v>803</v>
      </c>
      <c r="L786" s="48"/>
      <c r="M786" s="48"/>
      <c r="N786" s="48"/>
      <c r="O786" s="48"/>
      <c r="P786" s="48"/>
      <c r="Q786" s="48"/>
      <c r="R786" s="48"/>
      <c r="S786" s="48"/>
      <c r="T786" s="48"/>
      <c r="U786" s="48"/>
      <c r="V786" s="48"/>
      <c r="W786" s="51" t="s">
        <v>801</v>
      </c>
      <c r="X786" t="str">
        <f t="shared" si="24"/>
        <v>CB;CB;DH;DH;DH;SS</v>
      </c>
      <c r="Y786" cm="1">
        <f t="array" ref="Y786">SUM(_xlfn.XLOOKUP(_xlfn.TOROW(F786:V786,1),$AN$34:$AN$43,$AL$34:$AL$43,,0,1))</f>
        <v>46</v>
      </c>
      <c r="Z786">
        <f t="shared" si="25"/>
        <v>6</v>
      </c>
      <c r="AA786" t="str">
        <v>CB</v>
      </c>
      <c r="AG786">
        <v>3203</v>
      </c>
      <c r="AH786">
        <v>10</v>
      </c>
      <c r="AJ786">
        <v>3203</v>
      </c>
      <c r="AT786">
        <v>6</v>
      </c>
    </row>
    <row r="787" spans="2:46" ht="15" customHeight="1">
      <c r="B787" s="48">
        <v>2557</v>
      </c>
      <c r="C787" s="49">
        <v>45446</v>
      </c>
      <c r="D787" s="50">
        <v>0.71964120370370366</v>
      </c>
      <c r="E787" s="48" t="s">
        <v>8832</v>
      </c>
      <c r="F787" s="48" t="s">
        <v>280</v>
      </c>
      <c r="G787" s="48" t="s">
        <v>243</v>
      </c>
      <c r="H787" s="48" t="s">
        <v>51</v>
      </c>
      <c r="I787" s="48" t="s">
        <v>194</v>
      </c>
      <c r="J787" s="48" t="s">
        <v>194</v>
      </c>
      <c r="K787" s="48" t="s">
        <v>194</v>
      </c>
      <c r="L787" s="48"/>
      <c r="M787" s="48"/>
      <c r="N787" s="48"/>
      <c r="O787" s="48"/>
      <c r="P787" s="48"/>
      <c r="Q787" s="48"/>
      <c r="R787" s="48"/>
      <c r="S787" s="48"/>
      <c r="T787" s="48"/>
      <c r="U787" s="48"/>
      <c r="V787" s="48"/>
      <c r="W787" s="51" t="s">
        <v>802</v>
      </c>
      <c r="X787" t="str">
        <f t="shared" si="24"/>
        <v>WB;CB;BB;DH;DH;DH</v>
      </c>
      <c r="Y787" cm="1">
        <f t="array" ref="Y787">SUM(_xlfn.XLOOKUP(_xlfn.TOROW(F787:V787,1),$AN$34:$AN$43,$AL$34:$AL$43,,0,1))</f>
        <v>56</v>
      </c>
      <c r="Z787">
        <f t="shared" si="25"/>
        <v>6</v>
      </c>
      <c r="AA787" t="str">
        <v>BE</v>
      </c>
      <c r="AG787">
        <v>3211</v>
      </c>
      <c r="AH787">
        <v>10</v>
      </c>
      <c r="AJ787">
        <v>3211</v>
      </c>
      <c r="AT787">
        <v>6</v>
      </c>
    </row>
    <row r="788" spans="2:46" ht="15" customHeight="1">
      <c r="B788" s="48">
        <v>2558</v>
      </c>
      <c r="C788" s="49">
        <v>45446</v>
      </c>
      <c r="D788" s="50">
        <v>0.72151620370370373</v>
      </c>
      <c r="E788" s="48" t="s">
        <v>803</v>
      </c>
      <c r="F788" s="48" t="s">
        <v>803</v>
      </c>
      <c r="G788" s="48"/>
      <c r="H788" s="48"/>
      <c r="I788" s="48"/>
      <c r="J788" s="48"/>
      <c r="K788" s="48"/>
      <c r="L788" s="48"/>
      <c r="M788" s="48"/>
      <c r="N788" s="48"/>
      <c r="O788" s="48"/>
      <c r="P788" s="48"/>
      <c r="Q788" s="48"/>
      <c r="R788" s="48"/>
      <c r="S788" s="48"/>
      <c r="T788" s="48"/>
      <c r="U788" s="48"/>
      <c r="V788" s="48"/>
      <c r="W788" s="51" t="s">
        <v>804</v>
      </c>
      <c r="X788" t="str">
        <f t="shared" si="24"/>
        <v>SS</v>
      </c>
      <c r="Y788" cm="1">
        <f t="array" ref="Y788">SUM(_xlfn.XLOOKUP(_xlfn.TOROW(F788:V788,1),$AN$34:$AN$43,$AL$34:$AL$43,,0,1))</f>
        <v>3</v>
      </c>
      <c r="Z788">
        <f t="shared" si="25"/>
        <v>1</v>
      </c>
      <c r="AA788" t="str">
        <v>BE</v>
      </c>
      <c r="AG788">
        <v>3223</v>
      </c>
      <c r="AH788">
        <v>10</v>
      </c>
      <c r="AJ788">
        <v>3223</v>
      </c>
      <c r="AT788">
        <v>1</v>
      </c>
    </row>
    <row r="789" spans="2:46" ht="15" customHeight="1">
      <c r="B789" s="48">
        <v>2559</v>
      </c>
      <c r="C789" s="49">
        <v>45446</v>
      </c>
      <c r="D789" s="50">
        <v>0.72247685185185184</v>
      </c>
      <c r="E789" s="48" t="s">
        <v>8833</v>
      </c>
      <c r="F789" s="48" t="s">
        <v>719</v>
      </c>
      <c r="G789" s="48" t="s">
        <v>189</v>
      </c>
      <c r="H789" s="48" t="s">
        <v>189</v>
      </c>
      <c r="I789" s="48" t="s">
        <v>51</v>
      </c>
      <c r="J789" s="48" t="s">
        <v>51</v>
      </c>
      <c r="K789" s="48"/>
      <c r="L789" s="48"/>
      <c r="M789" s="48"/>
      <c r="N789" s="48"/>
      <c r="O789" s="48"/>
      <c r="P789" s="48"/>
      <c r="Q789" s="48"/>
      <c r="R789" s="48"/>
      <c r="S789" s="48"/>
      <c r="T789" s="48"/>
      <c r="U789" s="48"/>
      <c r="V789" s="48"/>
      <c r="W789" s="51" t="s">
        <v>805</v>
      </c>
      <c r="X789" t="str">
        <f t="shared" si="24"/>
        <v>BE;JB;JB;BB;BB</v>
      </c>
      <c r="Y789" cm="1">
        <f t="array" ref="Y789">SUM(_xlfn.XLOOKUP(_xlfn.TOROW(F789:V789,1),$AN$34:$AN$43,$AL$34:$AL$43,,0,1))</f>
        <v>27</v>
      </c>
      <c r="Z789">
        <f t="shared" si="25"/>
        <v>5</v>
      </c>
      <c r="AA789" t="str">
        <v>BE</v>
      </c>
      <c r="AG789">
        <v>3272</v>
      </c>
      <c r="AH789">
        <v>10</v>
      </c>
      <c r="AJ789">
        <v>3272</v>
      </c>
      <c r="AT789">
        <v>5</v>
      </c>
    </row>
    <row r="790" spans="2:46" ht="15" customHeight="1">
      <c r="B790" s="48">
        <v>2560</v>
      </c>
      <c r="C790" s="49">
        <v>45446</v>
      </c>
      <c r="D790" s="50">
        <v>0.72983796296296299</v>
      </c>
      <c r="E790" s="48" t="s">
        <v>8834</v>
      </c>
      <c r="F790" s="48" t="s">
        <v>243</v>
      </c>
      <c r="G790" s="48" t="s">
        <v>243</v>
      </c>
      <c r="H790" s="48" t="s">
        <v>243</v>
      </c>
      <c r="I790" s="48" t="s">
        <v>194</v>
      </c>
      <c r="J790" s="48" t="s">
        <v>304</v>
      </c>
      <c r="K790" s="48"/>
      <c r="L790" s="48"/>
      <c r="M790" s="48"/>
      <c r="N790" s="48"/>
      <c r="O790" s="48"/>
      <c r="P790" s="48"/>
      <c r="Q790" s="48"/>
      <c r="R790" s="48"/>
      <c r="S790" s="48"/>
      <c r="T790" s="48"/>
      <c r="U790" s="48"/>
      <c r="V790" s="48"/>
      <c r="W790" s="51" t="s">
        <v>806</v>
      </c>
      <c r="X790" t="str">
        <f t="shared" si="24"/>
        <v>CB;CB;CB;DH;HD</v>
      </c>
      <c r="Y790" cm="1">
        <f t="array" ref="Y790">SUM(_xlfn.XLOOKUP(_xlfn.TOROW(F790:V790,1),$AN$34:$AN$43,$AL$34:$AL$43,,0,1))</f>
        <v>40</v>
      </c>
      <c r="Z790">
        <f t="shared" si="25"/>
        <v>5</v>
      </c>
      <c r="AA790" t="str">
        <v>BE</v>
      </c>
      <c r="AG790">
        <v>3293</v>
      </c>
      <c r="AH790">
        <v>10</v>
      </c>
      <c r="AJ790">
        <v>3293</v>
      </c>
      <c r="AT790">
        <v>5</v>
      </c>
    </row>
    <row r="791" spans="2:46" ht="15" customHeight="1">
      <c r="B791" s="48">
        <v>2561</v>
      </c>
      <c r="C791" s="49">
        <v>45446</v>
      </c>
      <c r="D791" s="50">
        <v>0.73012731481481485</v>
      </c>
      <c r="E791" s="48" t="s">
        <v>8835</v>
      </c>
      <c r="F791" s="48" t="s">
        <v>304</v>
      </c>
      <c r="G791" s="48" t="s">
        <v>51</v>
      </c>
      <c r="H791" s="48"/>
      <c r="I791" s="48"/>
      <c r="J791" s="48"/>
      <c r="K791" s="48"/>
      <c r="L791" s="48"/>
      <c r="M791" s="48"/>
      <c r="N791" s="48"/>
      <c r="O791" s="48"/>
      <c r="P791" s="48"/>
      <c r="Q791" s="48"/>
      <c r="R791" s="48"/>
      <c r="S791" s="48"/>
      <c r="T791" s="48"/>
      <c r="U791" s="48"/>
      <c r="V791" s="48"/>
      <c r="W791" s="51" t="s">
        <v>807</v>
      </c>
      <c r="X791" t="str">
        <f t="shared" si="24"/>
        <v>HD;BB</v>
      </c>
      <c r="Y791" cm="1">
        <f t="array" ref="Y791">SUM(_xlfn.XLOOKUP(_xlfn.TOROW(F791:V791,1),$AN$34:$AN$43,$AL$34:$AL$43,,0,1))</f>
        <v>17</v>
      </c>
      <c r="Z791">
        <f t="shared" si="25"/>
        <v>2</v>
      </c>
      <c r="AA791" t="str">
        <v>SO</v>
      </c>
      <c r="AG791">
        <v>3295</v>
      </c>
      <c r="AH791">
        <v>10</v>
      </c>
      <c r="AJ791">
        <v>3295</v>
      </c>
      <c r="AT791">
        <v>2</v>
      </c>
    </row>
    <row r="792" spans="2:46" ht="15" customHeight="1">
      <c r="B792" s="48">
        <v>2562</v>
      </c>
      <c r="C792" s="49">
        <v>45446</v>
      </c>
      <c r="D792" s="50">
        <v>0.73121527777777773</v>
      </c>
      <c r="E792" s="48" t="s">
        <v>8836</v>
      </c>
      <c r="F792" s="48" t="s">
        <v>304</v>
      </c>
      <c r="G792" s="48" t="s">
        <v>319</v>
      </c>
      <c r="H792" s="48" t="s">
        <v>319</v>
      </c>
      <c r="I792" s="48" t="s">
        <v>189</v>
      </c>
      <c r="J792" s="48" t="s">
        <v>319</v>
      </c>
      <c r="K792" s="48"/>
      <c r="L792" s="48"/>
      <c r="M792" s="48"/>
      <c r="N792" s="48"/>
      <c r="O792" s="48"/>
      <c r="P792" s="48"/>
      <c r="Q792" s="48"/>
      <c r="R792" s="48"/>
      <c r="S792" s="48"/>
      <c r="T792" s="48"/>
      <c r="U792" s="48"/>
      <c r="V792" s="48"/>
      <c r="W792" s="51" t="s">
        <v>808</v>
      </c>
      <c r="X792" t="str">
        <f t="shared" si="24"/>
        <v>HD;FR;FR;JB;FR</v>
      </c>
      <c r="Y792" cm="1">
        <f t="array" ref="Y792">SUM(_xlfn.XLOOKUP(_xlfn.TOROW(F792:V792,1),$AN$34:$AN$43,$AL$34:$AL$43,,0,1))</f>
        <v>17</v>
      </c>
      <c r="Z792">
        <f t="shared" si="25"/>
        <v>5</v>
      </c>
      <c r="AA792" t="str">
        <v>FR</v>
      </c>
      <c r="AG792">
        <v>3311</v>
      </c>
      <c r="AH792">
        <v>10</v>
      </c>
      <c r="AJ792">
        <v>3311</v>
      </c>
      <c r="AT792">
        <v>5</v>
      </c>
    </row>
    <row r="793" spans="2:46" ht="15" customHeight="1">
      <c r="B793" s="48">
        <v>2563</v>
      </c>
      <c r="C793" s="49">
        <v>45446</v>
      </c>
      <c r="D793" s="50">
        <v>0.73388888888888892</v>
      </c>
      <c r="E793" s="48" t="s">
        <v>8837</v>
      </c>
      <c r="F793" s="48" t="s">
        <v>803</v>
      </c>
      <c r="G793" s="48" t="s">
        <v>319</v>
      </c>
      <c r="H793" s="48" t="s">
        <v>803</v>
      </c>
      <c r="I793" s="48" t="s">
        <v>803</v>
      </c>
      <c r="J793" s="48" t="s">
        <v>803</v>
      </c>
      <c r="K793" s="48" t="s">
        <v>803</v>
      </c>
      <c r="L793" s="48" t="s">
        <v>803</v>
      </c>
      <c r="M793" s="48" t="s">
        <v>51</v>
      </c>
      <c r="N793" s="48" t="s">
        <v>51</v>
      </c>
      <c r="O793" s="48" t="s">
        <v>189</v>
      </c>
      <c r="P793" s="48"/>
      <c r="Q793" s="48"/>
      <c r="R793" s="48"/>
      <c r="S793" s="48"/>
      <c r="T793" s="48"/>
      <c r="U793" s="48"/>
      <c r="V793" s="48"/>
      <c r="W793" s="51" t="s">
        <v>809</v>
      </c>
      <c r="X793" t="str">
        <f t="shared" si="24"/>
        <v>SS;FR;SS;SS;SS;SS;SS;BB;BB;JB</v>
      </c>
      <c r="Y793" cm="1">
        <f t="array" ref="Y793">SUM(_xlfn.XLOOKUP(_xlfn.TOROW(F793:V793,1),$AN$34:$AN$43,$AL$34:$AL$43,,0,1))</f>
        <v>42</v>
      </c>
      <c r="Z793">
        <f t="shared" si="25"/>
        <v>10</v>
      </c>
      <c r="AA793" t="str">
        <v>BB</v>
      </c>
      <c r="AG793">
        <v>3324</v>
      </c>
      <c r="AH793">
        <v>10</v>
      </c>
      <c r="AJ793">
        <v>3324</v>
      </c>
      <c r="AT793">
        <v>10</v>
      </c>
    </row>
    <row r="794" spans="2:46" ht="15" customHeight="1">
      <c r="B794" s="48">
        <v>2564</v>
      </c>
      <c r="C794" s="49">
        <v>45446</v>
      </c>
      <c r="D794" s="50">
        <v>0.73504629629629625</v>
      </c>
      <c r="E794" s="48" t="s">
        <v>8838</v>
      </c>
      <c r="F794" s="48" t="s">
        <v>319</v>
      </c>
      <c r="G794" s="48" t="s">
        <v>51</v>
      </c>
      <c r="H794" s="48" t="s">
        <v>280</v>
      </c>
      <c r="I794" s="48" t="s">
        <v>280</v>
      </c>
      <c r="J794" s="48" t="s">
        <v>280</v>
      </c>
      <c r="K794" s="48" t="s">
        <v>189</v>
      </c>
      <c r="L794" s="48" t="s">
        <v>304</v>
      </c>
      <c r="M794" s="48" t="s">
        <v>133</v>
      </c>
      <c r="N794" s="48" t="s">
        <v>189</v>
      </c>
      <c r="O794" s="48" t="s">
        <v>51</v>
      </c>
      <c r="P794" s="48"/>
      <c r="Q794" s="48"/>
      <c r="R794" s="48"/>
      <c r="S794" s="48"/>
      <c r="T794" s="48"/>
      <c r="U794" s="48"/>
      <c r="V794" s="48"/>
      <c r="W794" s="51" t="s">
        <v>810</v>
      </c>
      <c r="X794" t="str">
        <f t="shared" si="24"/>
        <v>FR;BB;WB;WB;WB;JB;HD;SO;JB;BB</v>
      </c>
      <c r="Y794" cm="1">
        <f t="array" ref="Y794">SUM(_xlfn.XLOOKUP(_xlfn.TOROW(F794:V794,1),$AN$34:$AN$43,$AL$34:$AL$43,,0,1))</f>
        <v>67</v>
      </c>
      <c r="Z794">
        <f t="shared" si="25"/>
        <v>10</v>
      </c>
      <c r="AA794" t="str">
        <v>BB</v>
      </c>
      <c r="AG794">
        <v>3358</v>
      </c>
      <c r="AH794">
        <v>10</v>
      </c>
      <c r="AJ794">
        <v>3358</v>
      </c>
      <c r="AT794">
        <v>10</v>
      </c>
    </row>
    <row r="795" spans="2:46" ht="15" customHeight="1">
      <c r="B795" s="48">
        <v>2565</v>
      </c>
      <c r="C795" s="49">
        <v>45446</v>
      </c>
      <c r="D795" s="50">
        <v>0.73741898148148144</v>
      </c>
      <c r="E795" s="48" t="s">
        <v>8839</v>
      </c>
      <c r="F795" s="48" t="s">
        <v>280</v>
      </c>
      <c r="G795" s="48" t="s">
        <v>51</v>
      </c>
      <c r="H795" s="48" t="s">
        <v>189</v>
      </c>
      <c r="I795" s="48" t="s">
        <v>304</v>
      </c>
      <c r="J795" s="48" t="s">
        <v>51</v>
      </c>
      <c r="K795" s="48" t="s">
        <v>51</v>
      </c>
      <c r="L795" s="48" t="s">
        <v>133</v>
      </c>
      <c r="M795" s="48" t="s">
        <v>133</v>
      </c>
      <c r="N795" s="48" t="s">
        <v>133</v>
      </c>
      <c r="O795" s="48" t="s">
        <v>304</v>
      </c>
      <c r="P795" s="48" t="s">
        <v>194</v>
      </c>
      <c r="Q795" s="48"/>
      <c r="R795" s="48"/>
      <c r="S795" s="48"/>
      <c r="T795" s="48"/>
      <c r="U795" s="48"/>
      <c r="V795" s="48"/>
      <c r="W795" s="51" t="s">
        <v>811</v>
      </c>
      <c r="X795" t="str">
        <f t="shared" si="24"/>
        <v>WB;BB;JB;HD;BB;BB;SO;SO;SO;HD;DH</v>
      </c>
      <c r="Y795" cm="1">
        <f t="array" ref="Y795">SUM(_xlfn.XLOOKUP(_xlfn.TOROW(F795:V795,1),$AN$34:$AN$43,$AL$34:$AL$43,,0,1))</f>
        <v>71</v>
      </c>
      <c r="Z795">
        <f t="shared" si="25"/>
        <v>11</v>
      </c>
      <c r="AA795" t="str">
        <v>WB</v>
      </c>
      <c r="AG795">
        <v>3384</v>
      </c>
      <c r="AH795">
        <v>10</v>
      </c>
      <c r="AJ795">
        <v>3384</v>
      </c>
      <c r="AT795">
        <v>11</v>
      </c>
    </row>
    <row r="796" spans="2:46" ht="15" customHeight="1">
      <c r="B796" s="48">
        <v>2566</v>
      </c>
      <c r="C796" s="49">
        <v>45446</v>
      </c>
      <c r="D796" s="50">
        <v>0.73765046296296299</v>
      </c>
      <c r="E796" s="48" t="s">
        <v>8840</v>
      </c>
      <c r="F796" s="48" t="s">
        <v>194</v>
      </c>
      <c r="G796" s="48" t="s">
        <v>194</v>
      </c>
      <c r="H796" s="48" t="s">
        <v>243</v>
      </c>
      <c r="I796" s="48" t="s">
        <v>243</v>
      </c>
      <c r="J796" s="48" t="s">
        <v>243</v>
      </c>
      <c r="K796" s="48"/>
      <c r="L796" s="48"/>
      <c r="M796" s="48"/>
      <c r="N796" s="48"/>
      <c r="O796" s="48"/>
      <c r="P796" s="48"/>
      <c r="Q796" s="48"/>
      <c r="R796" s="48"/>
      <c r="S796" s="48"/>
      <c r="T796" s="48"/>
      <c r="U796" s="48"/>
      <c r="V796" s="48"/>
      <c r="W796" s="51" t="s">
        <v>812</v>
      </c>
      <c r="X796" t="str">
        <f t="shared" si="24"/>
        <v>DH;DH;CB;CB;CB</v>
      </c>
      <c r="Y796" cm="1">
        <f t="array" ref="Y796">SUM(_xlfn.XLOOKUP(_xlfn.TOROW(F796:V796,1),$AN$34:$AN$43,$AL$34:$AL$43,,0,1))</f>
        <v>42</v>
      </c>
      <c r="Z796">
        <f t="shared" si="25"/>
        <v>5</v>
      </c>
      <c r="AA796" t="str">
        <v>SO</v>
      </c>
      <c r="AG796">
        <v>3401</v>
      </c>
      <c r="AH796">
        <v>10</v>
      </c>
      <c r="AJ796">
        <v>3401</v>
      </c>
      <c r="AT796">
        <v>5</v>
      </c>
    </row>
    <row r="797" spans="2:46" ht="15" customHeight="1">
      <c r="B797" s="48">
        <v>2567</v>
      </c>
      <c r="C797" s="49">
        <v>45446</v>
      </c>
      <c r="D797" s="50">
        <v>0.73870370370370375</v>
      </c>
      <c r="E797" s="48" t="s">
        <v>133</v>
      </c>
      <c r="F797" s="48" t="s">
        <v>133</v>
      </c>
      <c r="G797" s="48"/>
      <c r="H797" s="48"/>
      <c r="I797" s="48"/>
      <c r="J797" s="48"/>
      <c r="K797" s="48"/>
      <c r="L797" s="48"/>
      <c r="M797" s="48"/>
      <c r="N797" s="48"/>
      <c r="O797" s="48"/>
      <c r="P797" s="48"/>
      <c r="Q797" s="48"/>
      <c r="R797" s="48"/>
      <c r="S797" s="48"/>
      <c r="T797" s="48"/>
      <c r="U797" s="48"/>
      <c r="V797" s="48"/>
      <c r="W797" s="51" t="s">
        <v>134</v>
      </c>
      <c r="X797" t="str">
        <f t="shared" si="24"/>
        <v>SO</v>
      </c>
      <c r="Y797" cm="1">
        <f t="array" ref="Y797">SUM(_xlfn.XLOOKUP(_xlfn.TOROW(F797:V797,1),$AN$34:$AN$43,$AL$34:$AL$43,,0,1))</f>
        <v>2</v>
      </c>
      <c r="Z797">
        <f t="shared" si="25"/>
        <v>1</v>
      </c>
      <c r="AA797" t="str">
        <v>HD</v>
      </c>
      <c r="AG797">
        <v>3406</v>
      </c>
      <c r="AH797">
        <v>10</v>
      </c>
      <c r="AJ797">
        <v>3406</v>
      </c>
      <c r="AT797">
        <v>1</v>
      </c>
    </row>
    <row r="798" spans="2:46" ht="15" customHeight="1">
      <c r="B798" s="48">
        <v>2568</v>
      </c>
      <c r="C798" s="49">
        <v>45446</v>
      </c>
      <c r="D798" s="50">
        <v>0.73870370370370375</v>
      </c>
      <c r="E798" s="48" t="s">
        <v>8841</v>
      </c>
      <c r="F798" s="48" t="s">
        <v>133</v>
      </c>
      <c r="G798" s="48" t="s">
        <v>189</v>
      </c>
      <c r="H798" s="48" t="s">
        <v>189</v>
      </c>
      <c r="I798" s="48" t="s">
        <v>51</v>
      </c>
      <c r="J798" s="48" t="s">
        <v>133</v>
      </c>
      <c r="K798" s="48" t="s">
        <v>189</v>
      </c>
      <c r="L798" s="48"/>
      <c r="M798" s="48"/>
      <c r="N798" s="48"/>
      <c r="O798" s="48"/>
      <c r="P798" s="48"/>
      <c r="Q798" s="48"/>
      <c r="R798" s="48"/>
      <c r="S798" s="48"/>
      <c r="T798" s="48"/>
      <c r="U798" s="48"/>
      <c r="V798" s="48"/>
      <c r="W798" s="51" t="s">
        <v>813</v>
      </c>
      <c r="X798" t="str">
        <f t="shared" si="24"/>
        <v>SO;JB;JB;BB;SO;JB</v>
      </c>
      <c r="Y798" cm="1">
        <f t="array" ref="Y798">SUM(_xlfn.XLOOKUP(_xlfn.TOROW(F798:V798,1),$AN$34:$AN$43,$AL$34:$AL$43,,0,1))</f>
        <v>17</v>
      </c>
      <c r="Z798">
        <f t="shared" si="25"/>
        <v>6</v>
      </c>
      <c r="AA798" t="str">
        <v>JB</v>
      </c>
      <c r="AG798">
        <v>3426</v>
      </c>
      <c r="AH798">
        <v>10</v>
      </c>
      <c r="AJ798">
        <v>3426</v>
      </c>
      <c r="AT798">
        <v>6</v>
      </c>
    </row>
    <row r="799" spans="2:46" ht="15" customHeight="1">
      <c r="B799" s="48">
        <v>2569</v>
      </c>
      <c r="C799" s="49">
        <v>45446</v>
      </c>
      <c r="D799" s="50">
        <v>0.73971064814814813</v>
      </c>
      <c r="E799" s="48" t="s">
        <v>8842</v>
      </c>
      <c r="F799" s="48" t="s">
        <v>319</v>
      </c>
      <c r="G799" s="48" t="s">
        <v>51</v>
      </c>
      <c r="H799" s="48" t="s">
        <v>51</v>
      </c>
      <c r="I799" s="48" t="s">
        <v>243</v>
      </c>
      <c r="J799" s="48" t="s">
        <v>189</v>
      </c>
      <c r="K799" s="48" t="s">
        <v>189</v>
      </c>
      <c r="L799" s="48"/>
      <c r="M799" s="48"/>
      <c r="N799" s="48"/>
      <c r="O799" s="48"/>
      <c r="P799" s="48"/>
      <c r="Q799" s="48"/>
      <c r="R799" s="48"/>
      <c r="S799" s="48"/>
      <c r="T799" s="48"/>
      <c r="U799" s="48"/>
      <c r="V799" s="48"/>
      <c r="W799" s="51" t="s">
        <v>814</v>
      </c>
      <c r="X799" t="str">
        <f t="shared" si="24"/>
        <v>FR;BB;BB;CB;JB;JB</v>
      </c>
      <c r="Y799" cm="1">
        <f t="array" ref="Y799">SUM(_xlfn.XLOOKUP(_xlfn.TOROW(F799:V799,1),$AN$34:$AN$43,$AL$34:$AL$43,,0,1))</f>
        <v>33</v>
      </c>
      <c r="Z799">
        <f t="shared" si="25"/>
        <v>6</v>
      </c>
      <c r="AA799" t="str">
        <v>JB</v>
      </c>
      <c r="AG799">
        <v>3443</v>
      </c>
      <c r="AH799">
        <v>10</v>
      </c>
      <c r="AJ799">
        <v>3443</v>
      </c>
      <c r="AT799">
        <v>6</v>
      </c>
    </row>
    <row r="800" spans="2:46" ht="15" customHeight="1">
      <c r="B800" s="48">
        <v>2570</v>
      </c>
      <c r="C800" s="49">
        <v>45446</v>
      </c>
      <c r="D800" s="50">
        <v>0.73980324074074078</v>
      </c>
      <c r="E800" s="48" t="s">
        <v>8843</v>
      </c>
      <c r="F800" s="48" t="s">
        <v>803</v>
      </c>
      <c r="G800" s="48" t="s">
        <v>243</v>
      </c>
      <c r="H800" s="48" t="s">
        <v>803</v>
      </c>
      <c r="I800" s="48" t="s">
        <v>803</v>
      </c>
      <c r="J800" s="48" t="s">
        <v>133</v>
      </c>
      <c r="K800" s="48" t="s">
        <v>319</v>
      </c>
      <c r="L800" s="48" t="s">
        <v>319</v>
      </c>
      <c r="M800" s="48" t="s">
        <v>189</v>
      </c>
      <c r="N800" s="48" t="s">
        <v>51</v>
      </c>
      <c r="O800" s="48"/>
      <c r="P800" s="48"/>
      <c r="Q800" s="48"/>
      <c r="R800" s="48"/>
      <c r="S800" s="48"/>
      <c r="T800" s="48"/>
      <c r="U800" s="48"/>
      <c r="V800" s="48"/>
      <c r="W800" s="51" t="s">
        <v>815</v>
      </c>
      <c r="X800" t="str">
        <f t="shared" si="24"/>
        <v>SS;CB;SS;SS;SO;FR;FR;JB;BB</v>
      </c>
      <c r="Y800" cm="1">
        <f t="array" ref="Y800">SUM(_xlfn.XLOOKUP(_xlfn.TOROW(F800:V800,1),$AN$34:$AN$43,$AL$34:$AL$43,,0,1))</f>
        <v>36</v>
      </c>
      <c r="Z800">
        <f t="shared" si="25"/>
        <v>9</v>
      </c>
      <c r="AA800" t="str">
        <v>SO</v>
      </c>
      <c r="AG800">
        <v>3461</v>
      </c>
      <c r="AH800">
        <v>10</v>
      </c>
      <c r="AJ800">
        <v>3461</v>
      </c>
      <c r="AT800">
        <v>9</v>
      </c>
    </row>
    <row r="801" spans="2:46" ht="15" customHeight="1">
      <c r="B801" s="48">
        <v>2571</v>
      </c>
      <c r="C801" s="49">
        <v>45446</v>
      </c>
      <c r="D801" s="50">
        <v>0.7427083333333333</v>
      </c>
      <c r="E801" s="48" t="s">
        <v>8844</v>
      </c>
      <c r="F801" s="48" t="s">
        <v>319</v>
      </c>
      <c r="G801" s="48" t="s">
        <v>319</v>
      </c>
      <c r="H801" s="48" t="s">
        <v>319</v>
      </c>
      <c r="I801" s="48" t="s">
        <v>319</v>
      </c>
      <c r="J801" s="48" t="s">
        <v>319</v>
      </c>
      <c r="K801" s="48"/>
      <c r="L801" s="48"/>
      <c r="M801" s="48"/>
      <c r="N801" s="48"/>
      <c r="O801" s="48"/>
      <c r="P801" s="48"/>
      <c r="Q801" s="48"/>
      <c r="R801" s="48"/>
      <c r="S801" s="48"/>
      <c r="T801" s="48"/>
      <c r="U801" s="48"/>
      <c r="V801" s="48"/>
      <c r="W801" s="51" t="s">
        <v>816</v>
      </c>
      <c r="X801" t="str">
        <f t="shared" si="24"/>
        <v>FR;FR;FR;FR;FR</v>
      </c>
      <c r="Y801" cm="1">
        <f t="array" ref="Y801">SUM(_xlfn.XLOOKUP(_xlfn.TOROW(F801:V801,1),$AN$34:$AN$43,$AL$34:$AL$43,,0,1))</f>
        <v>15</v>
      </c>
      <c r="Z801">
        <f t="shared" si="25"/>
        <v>5</v>
      </c>
      <c r="AA801" t="str">
        <v>DH</v>
      </c>
      <c r="AG801">
        <v>3470</v>
      </c>
      <c r="AH801">
        <v>10</v>
      </c>
      <c r="AJ801">
        <v>3470</v>
      </c>
      <c r="AT801">
        <v>5</v>
      </c>
    </row>
    <row r="802" spans="2:46" ht="15" customHeight="1">
      <c r="B802" s="48">
        <v>2572</v>
      </c>
      <c r="C802" s="49">
        <v>45446</v>
      </c>
      <c r="D802" s="50">
        <v>0.74292824074074071</v>
      </c>
      <c r="E802" s="48" t="s">
        <v>8845</v>
      </c>
      <c r="F802" s="48" t="s">
        <v>194</v>
      </c>
      <c r="G802" s="48" t="s">
        <v>194</v>
      </c>
      <c r="H802" s="48" t="s">
        <v>194</v>
      </c>
      <c r="I802" s="48" t="s">
        <v>194</v>
      </c>
      <c r="J802" s="48" t="s">
        <v>194</v>
      </c>
      <c r="K802" s="48" t="s">
        <v>280</v>
      </c>
      <c r="L802" s="48" t="s">
        <v>51</v>
      </c>
      <c r="M802" s="48" t="s">
        <v>51</v>
      </c>
      <c r="N802" s="48"/>
      <c r="O802" s="48"/>
      <c r="P802" s="48"/>
      <c r="Q802" s="48"/>
      <c r="R802" s="48"/>
      <c r="S802" s="48"/>
      <c r="T802" s="48"/>
      <c r="U802" s="48"/>
      <c r="V802" s="48"/>
      <c r="W802" s="51" t="s">
        <v>817</v>
      </c>
      <c r="X802" t="str">
        <f t="shared" si="24"/>
        <v>DH;DH;DH;DH;DH;WB;BB;BB</v>
      </c>
      <c r="Y802" cm="1">
        <f t="array" ref="Y802">SUM(_xlfn.XLOOKUP(_xlfn.TOROW(F802:V802,1),$AN$34:$AN$43,$AL$34:$AL$43,,0,1))</f>
        <v>76</v>
      </c>
      <c r="Z802">
        <f t="shared" si="25"/>
        <v>8</v>
      </c>
      <c r="AA802" t="str">
        <v>DH</v>
      </c>
      <c r="AG802">
        <v>3473</v>
      </c>
      <c r="AH802">
        <v>10</v>
      </c>
      <c r="AJ802">
        <v>3473</v>
      </c>
      <c r="AT802">
        <v>8</v>
      </c>
    </row>
    <row r="803" spans="2:46" ht="15" customHeight="1">
      <c r="B803" s="48">
        <v>2573</v>
      </c>
      <c r="C803" s="49">
        <v>45446</v>
      </c>
      <c r="D803" s="50">
        <v>0.74407407407407411</v>
      </c>
      <c r="E803" s="48" t="s">
        <v>8846</v>
      </c>
      <c r="F803" s="48" t="s">
        <v>189</v>
      </c>
      <c r="G803" s="48" t="s">
        <v>189</v>
      </c>
      <c r="H803" s="48" t="s">
        <v>803</v>
      </c>
      <c r="I803" s="48" t="s">
        <v>803</v>
      </c>
      <c r="J803" s="48" t="s">
        <v>189</v>
      </c>
      <c r="K803" s="48"/>
      <c r="L803" s="48"/>
      <c r="M803" s="48"/>
      <c r="N803" s="48"/>
      <c r="O803" s="48"/>
      <c r="P803" s="48"/>
      <c r="Q803" s="48"/>
      <c r="R803" s="48"/>
      <c r="S803" s="48"/>
      <c r="T803" s="48"/>
      <c r="U803" s="48"/>
      <c r="V803" s="48"/>
      <c r="W803" s="51" t="s">
        <v>818</v>
      </c>
      <c r="X803" t="str">
        <f t="shared" si="24"/>
        <v>JB;JB;SS;SS;JB</v>
      </c>
      <c r="Y803" cm="1">
        <f t="array" ref="Y803">SUM(_xlfn.XLOOKUP(_xlfn.TOROW(F803:V803,1),$AN$34:$AN$43,$AL$34:$AL$43,,0,1))</f>
        <v>9</v>
      </c>
      <c r="Z803">
        <f t="shared" si="25"/>
        <v>5</v>
      </c>
      <c r="AA803" t="str">
        <v>DH</v>
      </c>
      <c r="AG803">
        <v>3491</v>
      </c>
      <c r="AH803">
        <v>10</v>
      </c>
      <c r="AJ803">
        <v>3491</v>
      </c>
      <c r="AT803">
        <v>5</v>
      </c>
    </row>
    <row r="804" spans="2:46" ht="15" customHeight="1">
      <c r="B804" s="48">
        <v>2574</v>
      </c>
      <c r="C804" s="49">
        <v>45446</v>
      </c>
      <c r="D804" s="50">
        <v>0.74814814814814812</v>
      </c>
      <c r="E804" s="48" t="s">
        <v>8314</v>
      </c>
      <c r="F804" s="48" t="s">
        <v>319</v>
      </c>
      <c r="G804" s="48" t="s">
        <v>319</v>
      </c>
      <c r="H804" s="48"/>
      <c r="I804" s="48"/>
      <c r="J804" s="48"/>
      <c r="K804" s="48"/>
      <c r="L804" s="48"/>
      <c r="M804" s="48"/>
      <c r="N804" s="48"/>
      <c r="O804" s="48"/>
      <c r="P804" s="48"/>
      <c r="Q804" s="48"/>
      <c r="R804" s="48"/>
      <c r="S804" s="48"/>
      <c r="T804" s="48"/>
      <c r="U804" s="48"/>
      <c r="V804" s="48"/>
      <c r="W804" s="51" t="s">
        <v>819</v>
      </c>
      <c r="X804" t="str">
        <f t="shared" si="24"/>
        <v>FR;FR</v>
      </c>
      <c r="Y804" cm="1">
        <f t="array" ref="Y804">SUM(_xlfn.XLOOKUP(_xlfn.TOROW(F804:V804,1),$AN$34:$AN$43,$AL$34:$AL$43,,0,1))</f>
        <v>6</v>
      </c>
      <c r="Z804">
        <f t="shared" si="25"/>
        <v>2</v>
      </c>
      <c r="AA804" t="str">
        <v>SO</v>
      </c>
      <c r="AG804">
        <v>3532</v>
      </c>
      <c r="AH804">
        <v>10</v>
      </c>
      <c r="AJ804">
        <v>3532</v>
      </c>
      <c r="AT804">
        <v>2</v>
      </c>
    </row>
    <row r="805" spans="2:46" ht="15" customHeight="1">
      <c r="B805" s="48">
        <v>2575</v>
      </c>
      <c r="C805" s="49">
        <v>45446</v>
      </c>
      <c r="D805" s="50">
        <v>0.74989583333333332</v>
      </c>
      <c r="E805" s="48" t="s">
        <v>8847</v>
      </c>
      <c r="F805" s="48" t="s">
        <v>194</v>
      </c>
      <c r="G805" s="48" t="s">
        <v>194</v>
      </c>
      <c r="H805" s="48" t="s">
        <v>319</v>
      </c>
      <c r="I805" s="48" t="s">
        <v>319</v>
      </c>
      <c r="J805" s="48" t="s">
        <v>319</v>
      </c>
      <c r="K805" s="48" t="s">
        <v>243</v>
      </c>
      <c r="L805" s="48" t="s">
        <v>319</v>
      </c>
      <c r="M805" s="48" t="s">
        <v>319</v>
      </c>
      <c r="N805" s="48"/>
      <c r="O805" s="48"/>
      <c r="P805" s="48"/>
      <c r="Q805" s="48"/>
      <c r="R805" s="48"/>
      <c r="S805" s="48"/>
      <c r="T805" s="48"/>
      <c r="U805" s="48"/>
      <c r="V805" s="48"/>
      <c r="W805" s="51" t="s">
        <v>820</v>
      </c>
      <c r="X805" t="str">
        <f t="shared" si="24"/>
        <v>DH;DH;FR;FR;FR;CB;FR;FR</v>
      </c>
      <c r="Y805" cm="1">
        <f t="array" ref="Y805">SUM(_xlfn.XLOOKUP(_xlfn.TOROW(F805:V805,1),$AN$34:$AN$43,$AL$34:$AL$43,,0,1))</f>
        <v>41</v>
      </c>
      <c r="Z805">
        <f t="shared" si="25"/>
        <v>8</v>
      </c>
      <c r="AA805" t="str">
        <v>SS</v>
      </c>
      <c r="AG805">
        <v>3538</v>
      </c>
      <c r="AH805">
        <v>10</v>
      </c>
      <c r="AJ805">
        <v>3538</v>
      </c>
      <c r="AT805">
        <v>8</v>
      </c>
    </row>
    <row r="806" spans="2:46" ht="15" customHeight="1">
      <c r="B806" s="48">
        <v>2576</v>
      </c>
      <c r="C806" s="49">
        <v>45446</v>
      </c>
      <c r="D806" s="50">
        <v>0.75032407407407409</v>
      </c>
      <c r="E806" s="48" t="s">
        <v>8848</v>
      </c>
      <c r="F806" s="48" t="s">
        <v>194</v>
      </c>
      <c r="G806" s="48" t="s">
        <v>194</v>
      </c>
      <c r="H806" s="48" t="s">
        <v>133</v>
      </c>
      <c r="I806" s="48" t="s">
        <v>133</v>
      </c>
      <c r="J806" s="48" t="s">
        <v>304</v>
      </c>
      <c r="K806" s="48" t="s">
        <v>133</v>
      </c>
      <c r="L806" s="48" t="s">
        <v>133</v>
      </c>
      <c r="M806" s="48" t="s">
        <v>133</v>
      </c>
      <c r="N806" s="48" t="s">
        <v>194</v>
      </c>
      <c r="O806" s="48" t="s">
        <v>243</v>
      </c>
      <c r="P806" s="48"/>
      <c r="Q806" s="48"/>
      <c r="R806" s="48"/>
      <c r="S806" s="48"/>
      <c r="T806" s="48"/>
      <c r="U806" s="48"/>
      <c r="V806" s="48"/>
      <c r="W806" s="51" t="s">
        <v>821</v>
      </c>
      <c r="X806" t="str">
        <f t="shared" si="24"/>
        <v>DH;DH;SO;SO;HD;SO;SO;SO;DH;CB</v>
      </c>
      <c r="Y806" cm="1">
        <f t="array" ref="Y806">SUM(_xlfn.XLOOKUP(_xlfn.TOROW(F806:V806,1),$AN$34:$AN$43,$AL$34:$AL$43,,0,1))</f>
        <v>52</v>
      </c>
      <c r="Z806">
        <f t="shared" si="25"/>
        <v>10</v>
      </c>
      <c r="AA806" t="str">
        <v>SO</v>
      </c>
      <c r="AG806">
        <v>3548</v>
      </c>
      <c r="AH806">
        <v>10</v>
      </c>
      <c r="AJ806">
        <v>3548</v>
      </c>
      <c r="AT806">
        <v>10</v>
      </c>
    </row>
    <row r="807" spans="2:46" ht="15" customHeight="1">
      <c r="B807" s="48">
        <v>2577</v>
      </c>
      <c r="C807" s="49">
        <v>45446</v>
      </c>
      <c r="D807" s="50">
        <v>0.750462962962963</v>
      </c>
      <c r="E807" s="48" t="s">
        <v>8314</v>
      </c>
      <c r="F807" s="48" t="s">
        <v>319</v>
      </c>
      <c r="G807" s="48" t="s">
        <v>319</v>
      </c>
      <c r="H807" s="48"/>
      <c r="I807" s="48"/>
      <c r="J807" s="48"/>
      <c r="K807" s="48"/>
      <c r="L807" s="48"/>
      <c r="M807" s="48"/>
      <c r="N807" s="48"/>
      <c r="O807" s="48"/>
      <c r="P807" s="48"/>
      <c r="Q807" s="48"/>
      <c r="R807" s="48"/>
      <c r="S807" s="48"/>
      <c r="T807" s="48"/>
      <c r="U807" s="48"/>
      <c r="V807" s="48"/>
      <c r="W807" s="51" t="s">
        <v>822</v>
      </c>
      <c r="X807" t="str">
        <f t="shared" si="24"/>
        <v>FR;FR</v>
      </c>
      <c r="Y807" cm="1">
        <f t="array" ref="Y807">SUM(_xlfn.XLOOKUP(_xlfn.TOROW(F807:V807,1),$AN$34:$AN$43,$AL$34:$AL$43,,0,1))</f>
        <v>6</v>
      </c>
      <c r="Z807">
        <f t="shared" si="25"/>
        <v>2</v>
      </c>
      <c r="AA807" t="str">
        <v>DH</v>
      </c>
      <c r="AG807">
        <v>3593</v>
      </c>
      <c r="AH807">
        <v>10</v>
      </c>
      <c r="AJ807">
        <v>3593</v>
      </c>
      <c r="AT807">
        <v>2</v>
      </c>
    </row>
    <row r="808" spans="2:46" ht="15" customHeight="1">
      <c r="B808" s="48">
        <v>2578</v>
      </c>
      <c r="C808" s="49">
        <v>45446</v>
      </c>
      <c r="D808" s="50">
        <v>0.75085648148148143</v>
      </c>
      <c r="E808" s="48" t="s">
        <v>8849</v>
      </c>
      <c r="F808" s="48" t="s">
        <v>280</v>
      </c>
      <c r="G808" s="48" t="s">
        <v>280</v>
      </c>
      <c r="H808" s="48" t="s">
        <v>719</v>
      </c>
      <c r="I808" s="48" t="s">
        <v>719</v>
      </c>
      <c r="J808" s="48" t="s">
        <v>719</v>
      </c>
      <c r="K808" s="48" t="s">
        <v>719</v>
      </c>
      <c r="L808" s="48"/>
      <c r="M808" s="48"/>
      <c r="N808" s="48"/>
      <c r="O808" s="48"/>
      <c r="P808" s="48"/>
      <c r="Q808" s="48"/>
      <c r="R808" s="48"/>
      <c r="S808" s="48"/>
      <c r="T808" s="48"/>
      <c r="U808" s="48"/>
      <c r="V808" s="48"/>
      <c r="W808" s="51" t="s">
        <v>823</v>
      </c>
      <c r="X808" t="str">
        <f t="shared" si="24"/>
        <v>WB;WB;BE;BE;BE;BE</v>
      </c>
      <c r="Y808" cm="1">
        <f t="array" ref="Y808">SUM(_xlfn.XLOOKUP(_xlfn.TOROW(F808:V808,1),$AN$34:$AN$43,$AL$34:$AL$43,,0,1))</f>
        <v>42</v>
      </c>
      <c r="Z808">
        <f t="shared" si="25"/>
        <v>6</v>
      </c>
      <c r="AA808" t="str">
        <v>DH</v>
      </c>
      <c r="AG808">
        <v>3597</v>
      </c>
      <c r="AH808">
        <v>10</v>
      </c>
      <c r="AJ808">
        <v>3597</v>
      </c>
      <c r="AT808">
        <v>6</v>
      </c>
    </row>
    <row r="809" spans="2:46" ht="15" customHeight="1">
      <c r="B809" s="48">
        <v>2579</v>
      </c>
      <c r="C809" s="49">
        <v>45446</v>
      </c>
      <c r="D809" s="50">
        <v>0.75516203703703699</v>
      </c>
      <c r="E809" s="48" t="s">
        <v>8850</v>
      </c>
      <c r="F809" s="48" t="s">
        <v>319</v>
      </c>
      <c r="G809" s="48" t="s">
        <v>189</v>
      </c>
      <c r="H809" s="48" t="s">
        <v>803</v>
      </c>
      <c r="I809" s="48" t="s">
        <v>803</v>
      </c>
      <c r="J809" s="48" t="s">
        <v>133</v>
      </c>
      <c r="K809" s="48" t="s">
        <v>133</v>
      </c>
      <c r="L809" s="48" t="s">
        <v>719</v>
      </c>
      <c r="M809" s="48" t="s">
        <v>243</v>
      </c>
      <c r="N809" s="48" t="s">
        <v>719</v>
      </c>
      <c r="O809" s="48" t="s">
        <v>719</v>
      </c>
      <c r="P809" s="48" t="s">
        <v>719</v>
      </c>
      <c r="Q809" s="48" t="s">
        <v>51</v>
      </c>
      <c r="R809" s="48" t="s">
        <v>51</v>
      </c>
      <c r="S809" s="48"/>
      <c r="T809" s="48"/>
      <c r="U809" s="48"/>
      <c r="V809" s="48"/>
      <c r="W809" s="51" t="s">
        <v>824</v>
      </c>
      <c r="X809" t="str">
        <f t="shared" si="24"/>
        <v>FR;JB;SS;SS;SO;SO;BE;CB;BE;BE;BE;BB;BB</v>
      </c>
      <c r="Y809" cm="1">
        <f t="array" ref="Y809">SUM(_xlfn.XLOOKUP(_xlfn.TOROW(F809:V809,1),$AN$34:$AN$43,$AL$34:$AL$43,,0,1))</f>
        <v>62</v>
      </c>
      <c r="Z809">
        <f t="shared" si="25"/>
        <v>13</v>
      </c>
      <c r="AA809" t="str">
        <v>DH</v>
      </c>
      <c r="AG809">
        <v>3636</v>
      </c>
      <c r="AH809">
        <v>10</v>
      </c>
      <c r="AJ809">
        <v>3636</v>
      </c>
      <c r="AT809">
        <v>13</v>
      </c>
    </row>
    <row r="810" spans="2:46" ht="15" customHeight="1">
      <c r="B810" s="48">
        <v>2580</v>
      </c>
      <c r="C810" s="49">
        <v>45446</v>
      </c>
      <c r="D810" s="50">
        <v>0.75696759259259261</v>
      </c>
      <c r="E810" s="48" t="s">
        <v>280</v>
      </c>
      <c r="F810" s="48" t="s">
        <v>280</v>
      </c>
      <c r="G810" s="48"/>
      <c r="H810" s="48"/>
      <c r="I810" s="48"/>
      <c r="J810" s="48"/>
      <c r="K810" s="48"/>
      <c r="L810" s="48"/>
      <c r="M810" s="48"/>
      <c r="N810" s="48"/>
      <c r="O810" s="48"/>
      <c r="P810" s="48"/>
      <c r="Q810" s="48"/>
      <c r="R810" s="48"/>
      <c r="S810" s="48"/>
      <c r="T810" s="48"/>
      <c r="U810" s="48"/>
      <c r="V810" s="48"/>
      <c r="W810" s="51" t="s">
        <v>544</v>
      </c>
      <c r="X810" t="str">
        <f t="shared" si="24"/>
        <v>WB</v>
      </c>
      <c r="Y810" cm="1">
        <f t="array" ref="Y810">SUM(_xlfn.XLOOKUP(_xlfn.TOROW(F810:V810,1),$AN$34:$AN$43,$AL$34:$AL$43,,0,1))</f>
        <v>11</v>
      </c>
      <c r="Z810">
        <f t="shared" si="25"/>
        <v>1</v>
      </c>
      <c r="AA810" t="str">
        <v>SS</v>
      </c>
      <c r="AG810">
        <v>3641</v>
      </c>
      <c r="AH810">
        <v>10</v>
      </c>
      <c r="AJ810">
        <v>3641</v>
      </c>
      <c r="AT810">
        <v>1</v>
      </c>
    </row>
    <row r="811" spans="2:46" ht="15" customHeight="1">
      <c r="B811" s="48">
        <v>2581</v>
      </c>
      <c r="C811" s="49">
        <v>45446</v>
      </c>
      <c r="D811" s="50">
        <v>0.75847222222222221</v>
      </c>
      <c r="E811" s="48" t="s">
        <v>8851</v>
      </c>
      <c r="F811" s="48" t="s">
        <v>803</v>
      </c>
      <c r="G811" s="48" t="s">
        <v>803</v>
      </c>
      <c r="H811" s="48" t="s">
        <v>243</v>
      </c>
      <c r="I811" s="48" t="s">
        <v>243</v>
      </c>
      <c r="J811" s="48" t="s">
        <v>319</v>
      </c>
      <c r="K811" s="48" t="s">
        <v>319</v>
      </c>
      <c r="L811" s="48" t="s">
        <v>803</v>
      </c>
      <c r="M811" s="48" t="s">
        <v>803</v>
      </c>
      <c r="N811" s="48"/>
      <c r="O811" s="48"/>
      <c r="P811" s="48"/>
      <c r="Q811" s="48"/>
      <c r="R811" s="48"/>
      <c r="S811" s="48"/>
      <c r="T811" s="48"/>
      <c r="U811" s="48"/>
      <c r="V811" s="48"/>
      <c r="W811" s="51" t="s">
        <v>825</v>
      </c>
      <c r="X811" t="str">
        <f t="shared" si="24"/>
        <v>SS;SS;CB;CB;FR;FR;SS;SS</v>
      </c>
      <c r="Y811" cm="1">
        <f t="array" ref="Y811">SUM(_xlfn.XLOOKUP(_xlfn.TOROW(F811:V811,1),$AN$34:$AN$43,$AL$34:$AL$43,,0,1))</f>
        <v>34</v>
      </c>
      <c r="Z811">
        <f t="shared" si="25"/>
        <v>8</v>
      </c>
      <c r="AA811" t="str">
        <v>BB</v>
      </c>
      <c r="AG811">
        <v>3645</v>
      </c>
      <c r="AH811">
        <v>10</v>
      </c>
      <c r="AJ811">
        <v>3645</v>
      </c>
      <c r="AT811">
        <v>8</v>
      </c>
    </row>
    <row r="812" spans="2:46" ht="15" customHeight="1">
      <c r="B812" s="48">
        <v>2582</v>
      </c>
      <c r="C812" s="49">
        <v>45446</v>
      </c>
      <c r="D812" s="50">
        <v>0.75864583333333335</v>
      </c>
      <c r="E812" s="48" t="s">
        <v>8852</v>
      </c>
      <c r="F812" s="48" t="s">
        <v>189</v>
      </c>
      <c r="G812" s="48" t="s">
        <v>243</v>
      </c>
      <c r="H812" s="48" t="s">
        <v>51</v>
      </c>
      <c r="I812" s="48" t="s">
        <v>803</v>
      </c>
      <c r="J812" s="48"/>
      <c r="K812" s="48"/>
      <c r="L812" s="48"/>
      <c r="M812" s="48"/>
      <c r="N812" s="48"/>
      <c r="O812" s="48"/>
      <c r="P812" s="48"/>
      <c r="Q812" s="48"/>
      <c r="R812" s="48"/>
      <c r="S812" s="48"/>
      <c r="T812" s="48"/>
      <c r="U812" s="48"/>
      <c r="V812" s="48"/>
      <c r="W812" s="51" t="s">
        <v>826</v>
      </c>
      <c r="X812" t="str">
        <f t="shared" si="24"/>
        <v>JB;CB;BB;SS</v>
      </c>
      <c r="Y812" cm="1">
        <f t="array" ref="Y812">SUM(_xlfn.XLOOKUP(_xlfn.TOROW(F812:V812,1),$AN$34:$AN$43,$AL$34:$AL$43,,0,1))</f>
        <v>22</v>
      </c>
      <c r="Z812">
        <f t="shared" si="25"/>
        <v>4</v>
      </c>
      <c r="AA812" t="str">
        <v>DH</v>
      </c>
      <c r="AG812">
        <v>3653</v>
      </c>
      <c r="AH812">
        <v>10</v>
      </c>
      <c r="AJ812">
        <v>3653</v>
      </c>
      <c r="AT812">
        <v>4</v>
      </c>
    </row>
    <row r="813" spans="2:46" ht="15" customHeight="1">
      <c r="B813" s="48">
        <v>2583</v>
      </c>
      <c r="C813" s="49">
        <v>45446</v>
      </c>
      <c r="D813" s="50">
        <v>0.75973379629629634</v>
      </c>
      <c r="E813" s="48" t="s">
        <v>8853</v>
      </c>
      <c r="F813" s="48" t="s">
        <v>243</v>
      </c>
      <c r="G813" s="48" t="s">
        <v>243</v>
      </c>
      <c r="H813" s="48" t="s">
        <v>719</v>
      </c>
      <c r="I813" s="48" t="s">
        <v>719</v>
      </c>
      <c r="J813" s="48" t="s">
        <v>719</v>
      </c>
      <c r="K813" s="48" t="s">
        <v>803</v>
      </c>
      <c r="L813" s="48"/>
      <c r="M813" s="48"/>
      <c r="N813" s="48"/>
      <c r="O813" s="48"/>
      <c r="P813" s="48"/>
      <c r="Q813" s="48"/>
      <c r="R813" s="48"/>
      <c r="S813" s="48"/>
      <c r="T813" s="48"/>
      <c r="U813" s="48"/>
      <c r="V813" s="48"/>
      <c r="W813" s="51" t="s">
        <v>827</v>
      </c>
      <c r="X813" t="str">
        <f t="shared" si="24"/>
        <v>CB;CB;BE;BE;BE;SS</v>
      </c>
      <c r="Y813" cm="1">
        <f t="array" ref="Y813">SUM(_xlfn.XLOOKUP(_xlfn.TOROW(F813:V813,1),$AN$34:$AN$43,$AL$34:$AL$43,,0,1))</f>
        <v>34</v>
      </c>
      <c r="Z813">
        <f t="shared" si="25"/>
        <v>6</v>
      </c>
      <c r="AA813" t="str">
        <v>SO</v>
      </c>
      <c r="AG813">
        <v>3718</v>
      </c>
      <c r="AH813">
        <v>10</v>
      </c>
      <c r="AJ813">
        <v>3718</v>
      </c>
      <c r="AT813">
        <v>6</v>
      </c>
    </row>
    <row r="814" spans="2:46" ht="15" customHeight="1">
      <c r="B814" s="48">
        <v>2584</v>
      </c>
      <c r="C814" s="49">
        <v>45446</v>
      </c>
      <c r="D814" s="50">
        <v>0.76009259259259254</v>
      </c>
      <c r="E814" s="48" t="s">
        <v>8854</v>
      </c>
      <c r="F814" s="48" t="s">
        <v>719</v>
      </c>
      <c r="G814" s="48" t="s">
        <v>189</v>
      </c>
      <c r="H814" s="48" t="s">
        <v>51</v>
      </c>
      <c r="I814" s="48" t="s">
        <v>243</v>
      </c>
      <c r="J814" s="48" t="s">
        <v>319</v>
      </c>
      <c r="K814" s="48" t="s">
        <v>304</v>
      </c>
      <c r="L814" s="48" t="s">
        <v>280</v>
      </c>
      <c r="M814" s="48" t="s">
        <v>304</v>
      </c>
      <c r="N814" s="48" t="s">
        <v>803</v>
      </c>
      <c r="O814" s="48"/>
      <c r="P814" s="48"/>
      <c r="Q814" s="48"/>
      <c r="R814" s="48"/>
      <c r="S814" s="48"/>
      <c r="T814" s="48"/>
      <c r="U814" s="48"/>
      <c r="V814" s="48"/>
      <c r="W814" s="51" t="s">
        <v>828</v>
      </c>
      <c r="X814" t="str">
        <f t="shared" si="24"/>
        <v>BE;JB;BB;CB;FR;HD;WB;HD;SS</v>
      </c>
      <c r="Y814" cm="1">
        <f t="array" ref="Y814">SUM(_xlfn.XLOOKUP(_xlfn.TOROW(F814:V814,1),$AN$34:$AN$43,$AL$34:$AL$43,,0,1))</f>
        <v>55</v>
      </c>
      <c r="Z814">
        <f t="shared" si="25"/>
        <v>9</v>
      </c>
      <c r="AA814" t="str">
        <v>BB</v>
      </c>
      <c r="AG814">
        <v>3756</v>
      </c>
      <c r="AH814">
        <v>10</v>
      </c>
      <c r="AJ814">
        <v>3756</v>
      </c>
      <c r="AT814">
        <v>9</v>
      </c>
    </row>
    <row r="815" spans="2:46" ht="15" customHeight="1">
      <c r="B815" s="48">
        <v>2585</v>
      </c>
      <c r="C815" s="49">
        <v>45446</v>
      </c>
      <c r="D815" s="50">
        <v>0.76091435185185186</v>
      </c>
      <c r="E815" s="48" t="s">
        <v>8855</v>
      </c>
      <c r="F815" s="48" t="s">
        <v>719</v>
      </c>
      <c r="G815" s="48" t="s">
        <v>719</v>
      </c>
      <c r="H815" s="48" t="s">
        <v>719</v>
      </c>
      <c r="I815" s="48" t="s">
        <v>719</v>
      </c>
      <c r="J815" s="48" t="s">
        <v>319</v>
      </c>
      <c r="K815" s="48" t="s">
        <v>319</v>
      </c>
      <c r="L815" s="48" t="s">
        <v>194</v>
      </c>
      <c r="M815" s="48" t="s">
        <v>194</v>
      </c>
      <c r="N815" s="48" t="s">
        <v>194</v>
      </c>
      <c r="O815" s="48"/>
      <c r="P815" s="48"/>
      <c r="Q815" s="48"/>
      <c r="R815" s="48"/>
      <c r="S815" s="48"/>
      <c r="T815" s="48"/>
      <c r="U815" s="48"/>
      <c r="V815" s="48"/>
      <c r="W815" s="51" t="s">
        <v>829</v>
      </c>
      <c r="X815" t="str">
        <f t="shared" si="24"/>
        <v>BE;BE;BE;BE;FR;FR;DH;DH;DH</v>
      </c>
      <c r="Y815" cm="1">
        <f t="array" ref="Y815">SUM(_xlfn.XLOOKUP(_xlfn.TOROW(F815:V815,1),$AN$34:$AN$43,$AL$34:$AL$43,,0,1))</f>
        <v>53</v>
      </c>
      <c r="Z815">
        <f t="shared" si="25"/>
        <v>9</v>
      </c>
      <c r="AA815" t="str">
        <v>WB</v>
      </c>
      <c r="AG815">
        <v>3757</v>
      </c>
      <c r="AH815">
        <v>10</v>
      </c>
      <c r="AJ815">
        <v>3757</v>
      </c>
      <c r="AT815">
        <v>9</v>
      </c>
    </row>
    <row r="816" spans="2:46" ht="15" customHeight="1">
      <c r="B816" s="48">
        <v>2586</v>
      </c>
      <c r="C816" s="49">
        <v>45446</v>
      </c>
      <c r="D816" s="50">
        <v>0.76092592592592589</v>
      </c>
      <c r="E816" s="48" t="s">
        <v>8856</v>
      </c>
      <c r="F816" s="48" t="s">
        <v>189</v>
      </c>
      <c r="G816" s="48" t="s">
        <v>243</v>
      </c>
      <c r="H816" s="48" t="s">
        <v>243</v>
      </c>
      <c r="I816" s="48" t="s">
        <v>243</v>
      </c>
      <c r="J816" s="48" t="s">
        <v>319</v>
      </c>
      <c r="K816" s="48" t="s">
        <v>194</v>
      </c>
      <c r="L816" s="48" t="s">
        <v>243</v>
      </c>
      <c r="M816" s="48" t="s">
        <v>133</v>
      </c>
      <c r="N816" s="48" t="s">
        <v>189</v>
      </c>
      <c r="O816" s="48" t="s">
        <v>194</v>
      </c>
      <c r="P816" s="48" t="s">
        <v>304</v>
      </c>
      <c r="Q816" s="48" t="s">
        <v>51</v>
      </c>
      <c r="R816" s="48"/>
      <c r="S816" s="48"/>
      <c r="T816" s="48"/>
      <c r="U816" s="48"/>
      <c r="V816" s="48"/>
      <c r="W816" s="51" t="s">
        <v>830</v>
      </c>
      <c r="X816" t="str">
        <f t="shared" si="24"/>
        <v>JB;CB;CB;CB;FR;DH;CB;SO;JB;DH;HD;BB</v>
      </c>
      <c r="Y816" cm="1">
        <f t="array" ref="Y816">SUM(_xlfn.XLOOKUP(_xlfn.TOROW(F816:V816,1),$AN$34:$AN$43,$AL$34:$AL$43,,0,1))</f>
        <v>74</v>
      </c>
      <c r="Z816">
        <f t="shared" si="25"/>
        <v>12</v>
      </c>
      <c r="AA816" t="str">
        <v>HD</v>
      </c>
      <c r="AG816">
        <v>3788</v>
      </c>
      <c r="AH816">
        <v>10</v>
      </c>
      <c r="AJ816">
        <v>3788</v>
      </c>
      <c r="AT816">
        <v>12</v>
      </c>
    </row>
    <row r="817" spans="2:46" ht="15" customHeight="1">
      <c r="B817" s="48">
        <v>2587</v>
      </c>
      <c r="C817" s="49">
        <v>45446</v>
      </c>
      <c r="D817" s="50">
        <v>0.7613657407407407</v>
      </c>
      <c r="E817" s="48" t="s">
        <v>8857</v>
      </c>
      <c r="F817" s="48" t="s">
        <v>803</v>
      </c>
      <c r="G817" s="48" t="s">
        <v>803</v>
      </c>
      <c r="H817" s="48" t="s">
        <v>803</v>
      </c>
      <c r="I817" s="48" t="s">
        <v>133</v>
      </c>
      <c r="J817" s="48" t="s">
        <v>133</v>
      </c>
      <c r="K817" s="48" t="s">
        <v>133</v>
      </c>
      <c r="L817" s="48" t="s">
        <v>719</v>
      </c>
      <c r="M817" s="48" t="s">
        <v>719</v>
      </c>
      <c r="N817" s="48" t="s">
        <v>719</v>
      </c>
      <c r="O817" s="48" t="s">
        <v>719</v>
      </c>
      <c r="P817" s="48"/>
      <c r="Q817" s="48"/>
      <c r="R817" s="48"/>
      <c r="S817" s="48"/>
      <c r="T817" s="48"/>
      <c r="U817" s="48"/>
      <c r="V817" s="48"/>
      <c r="W817" s="51" t="s">
        <v>831</v>
      </c>
      <c r="X817" t="str">
        <f t="shared" si="24"/>
        <v>SS;SS;SS;SO;SO;SO;BE;BE;BE;BE</v>
      </c>
      <c r="Y817" cm="1">
        <f t="array" ref="Y817">SUM(_xlfn.XLOOKUP(_xlfn.TOROW(F817:V817,1),$AN$34:$AN$43,$AL$34:$AL$43,,0,1))</f>
        <v>35</v>
      </c>
      <c r="Z817">
        <f t="shared" si="25"/>
        <v>10</v>
      </c>
      <c r="AA817" t="str">
        <v>BE</v>
      </c>
      <c r="AG817">
        <v>3857</v>
      </c>
      <c r="AH817">
        <v>10</v>
      </c>
      <c r="AJ817">
        <v>3857</v>
      </c>
      <c r="AT817">
        <v>10</v>
      </c>
    </row>
    <row r="818" spans="2:46" ht="15" customHeight="1">
      <c r="B818" s="48">
        <v>2588</v>
      </c>
      <c r="C818" s="49">
        <v>45446</v>
      </c>
      <c r="D818" s="50">
        <v>0.76593750000000005</v>
      </c>
      <c r="E818" s="48" t="s">
        <v>8858</v>
      </c>
      <c r="F818" s="48" t="s">
        <v>51</v>
      </c>
      <c r="G818" s="48" t="s">
        <v>243</v>
      </c>
      <c r="H818" s="48" t="s">
        <v>133</v>
      </c>
      <c r="I818" s="48" t="s">
        <v>133</v>
      </c>
      <c r="J818" s="48" t="s">
        <v>803</v>
      </c>
      <c r="K818" s="48"/>
      <c r="L818" s="48"/>
      <c r="M818" s="48"/>
      <c r="N818" s="48"/>
      <c r="O818" s="48"/>
      <c r="P818" s="48"/>
      <c r="Q818" s="48"/>
      <c r="R818" s="48"/>
      <c r="S818" s="48"/>
      <c r="T818" s="48"/>
      <c r="U818" s="48"/>
      <c r="V818" s="48"/>
      <c r="W818" s="51" t="s">
        <v>832</v>
      </c>
      <c r="X818" t="str">
        <f t="shared" si="24"/>
        <v>BB;CB;SO;SO;SS</v>
      </c>
      <c r="Y818" cm="1">
        <f t="array" ref="Y818">SUM(_xlfn.XLOOKUP(_xlfn.TOROW(F818:V818,1),$AN$34:$AN$43,$AL$34:$AL$43,,0,1))</f>
        <v>25</v>
      </c>
      <c r="Z818">
        <f t="shared" si="25"/>
        <v>5</v>
      </c>
      <c r="AA818" t="str">
        <v>JB</v>
      </c>
      <c r="AG818">
        <v>3884</v>
      </c>
      <c r="AH818">
        <v>10</v>
      </c>
      <c r="AJ818">
        <v>3884</v>
      </c>
      <c r="AT818">
        <v>5</v>
      </c>
    </row>
    <row r="819" spans="2:46" ht="15" customHeight="1">
      <c r="B819" s="48">
        <v>2589</v>
      </c>
      <c r="C819" s="49">
        <v>45446</v>
      </c>
      <c r="D819" s="50">
        <v>0.76620370370370372</v>
      </c>
      <c r="E819" s="48" t="s">
        <v>8859</v>
      </c>
      <c r="F819" s="48" t="s">
        <v>194</v>
      </c>
      <c r="G819" s="48" t="s">
        <v>719</v>
      </c>
      <c r="H819" s="48" t="s">
        <v>189</v>
      </c>
      <c r="I819" s="48" t="s">
        <v>194</v>
      </c>
      <c r="J819" s="48" t="s">
        <v>194</v>
      </c>
      <c r="K819" s="48" t="s">
        <v>719</v>
      </c>
      <c r="L819" s="48" t="s">
        <v>280</v>
      </c>
      <c r="M819" s="48"/>
      <c r="N819" s="48"/>
      <c r="O819" s="48"/>
      <c r="P819" s="48"/>
      <c r="Q819" s="48"/>
      <c r="R819" s="48"/>
      <c r="S819" s="48"/>
      <c r="T819" s="48"/>
      <c r="U819" s="48"/>
      <c r="V819" s="48"/>
      <c r="W819" s="51" t="s">
        <v>833</v>
      </c>
      <c r="X819" t="str">
        <f t="shared" si="24"/>
        <v>DH;BE;JB;DH;DH;BE;WB</v>
      </c>
      <c r="Y819" cm="1">
        <f t="array" ref="Y819">SUM(_xlfn.XLOOKUP(_xlfn.TOROW(F819:V819,1),$AN$34:$AN$43,$AL$34:$AL$43,,0,1))</f>
        <v>49</v>
      </c>
      <c r="Z819">
        <f t="shared" si="25"/>
        <v>7</v>
      </c>
      <c r="AA819" t="str">
        <v>CB</v>
      </c>
      <c r="AG819">
        <v>3890</v>
      </c>
      <c r="AH819">
        <v>10</v>
      </c>
      <c r="AJ819">
        <v>3890</v>
      </c>
      <c r="AT819">
        <v>7</v>
      </c>
    </row>
    <row r="820" spans="2:46" ht="15" customHeight="1">
      <c r="B820" s="48">
        <v>2590</v>
      </c>
      <c r="C820" s="49">
        <v>45446</v>
      </c>
      <c r="D820" s="50">
        <v>0.76648148148148143</v>
      </c>
      <c r="E820" s="48" t="s">
        <v>8860</v>
      </c>
      <c r="F820" s="48" t="s">
        <v>803</v>
      </c>
      <c r="G820" s="48" t="s">
        <v>803</v>
      </c>
      <c r="H820" s="48" t="s">
        <v>194</v>
      </c>
      <c r="I820" s="48" t="s">
        <v>803</v>
      </c>
      <c r="J820" s="48" t="s">
        <v>51</v>
      </c>
      <c r="K820" s="48" t="s">
        <v>319</v>
      </c>
      <c r="L820" s="48"/>
      <c r="M820" s="48"/>
      <c r="N820" s="48"/>
      <c r="O820" s="48"/>
      <c r="P820" s="48"/>
      <c r="Q820" s="48"/>
      <c r="R820" s="48"/>
      <c r="S820" s="48"/>
      <c r="T820" s="48"/>
      <c r="U820" s="48"/>
      <c r="V820" s="48"/>
      <c r="W820" s="51" t="s">
        <v>834</v>
      </c>
      <c r="X820" t="str">
        <f t="shared" si="24"/>
        <v>SS;SS;DH;SS;BB;FR</v>
      </c>
      <c r="Y820" cm="1">
        <f t="array" ref="Y820">SUM(_xlfn.XLOOKUP(_xlfn.TOROW(F820:V820,1),$AN$34:$AN$43,$AL$34:$AL$43,,0,1))</f>
        <v>31</v>
      </c>
      <c r="Z820">
        <f t="shared" si="25"/>
        <v>6</v>
      </c>
      <c r="AA820" t="str">
        <v>FR</v>
      </c>
      <c r="AG820">
        <v>3902</v>
      </c>
      <c r="AH820">
        <v>10</v>
      </c>
      <c r="AJ820">
        <v>3902</v>
      </c>
      <c r="AT820">
        <v>6</v>
      </c>
    </row>
    <row r="821" spans="2:46" ht="15" customHeight="1">
      <c r="B821" s="48">
        <v>2591</v>
      </c>
      <c r="C821" s="49">
        <v>45446</v>
      </c>
      <c r="D821" s="50">
        <v>0.76717592592592587</v>
      </c>
      <c r="E821" s="48" t="s">
        <v>8235</v>
      </c>
      <c r="F821" s="48" t="s">
        <v>319</v>
      </c>
      <c r="G821" s="48" t="s">
        <v>319</v>
      </c>
      <c r="H821" s="48" t="s">
        <v>319</v>
      </c>
      <c r="I821" s="48"/>
      <c r="J821" s="48"/>
      <c r="K821" s="48"/>
      <c r="L821" s="48"/>
      <c r="M821" s="48"/>
      <c r="N821" s="48"/>
      <c r="O821" s="48"/>
      <c r="P821" s="48"/>
      <c r="Q821" s="48"/>
      <c r="R821" s="48"/>
      <c r="S821" s="48"/>
      <c r="T821" s="48"/>
      <c r="U821" s="48"/>
      <c r="V821" s="48"/>
      <c r="W821" s="51" t="s">
        <v>155</v>
      </c>
      <c r="X821" t="str">
        <f t="shared" si="24"/>
        <v>FR;FR;FR</v>
      </c>
      <c r="Y821" cm="1">
        <f t="array" ref="Y821">SUM(_xlfn.XLOOKUP(_xlfn.TOROW(F821:V821,1),$AN$34:$AN$43,$AL$34:$AL$43,,0,1))</f>
        <v>9</v>
      </c>
      <c r="Z821">
        <f t="shared" si="25"/>
        <v>3</v>
      </c>
      <c r="AA821" t="str">
        <v>HD</v>
      </c>
      <c r="AG821">
        <v>3913</v>
      </c>
      <c r="AH821">
        <v>10</v>
      </c>
      <c r="AJ821">
        <v>3913</v>
      </c>
      <c r="AT821">
        <v>3</v>
      </c>
    </row>
    <row r="822" spans="2:46" ht="15" customHeight="1">
      <c r="B822" s="48">
        <v>2592</v>
      </c>
      <c r="C822" s="49">
        <v>45446</v>
      </c>
      <c r="D822" s="50">
        <v>0.76751157407407411</v>
      </c>
      <c r="E822" s="48" t="s">
        <v>8861</v>
      </c>
      <c r="F822" s="48" t="s">
        <v>803</v>
      </c>
      <c r="G822" s="48" t="s">
        <v>803</v>
      </c>
      <c r="H822" s="48" t="s">
        <v>194</v>
      </c>
      <c r="I822" s="48" t="s">
        <v>133</v>
      </c>
      <c r="J822" s="48" t="s">
        <v>189</v>
      </c>
      <c r="K822" s="48" t="s">
        <v>189</v>
      </c>
      <c r="L822" s="48"/>
      <c r="M822" s="48"/>
      <c r="N822" s="48"/>
      <c r="O822" s="48"/>
      <c r="P822" s="48"/>
      <c r="Q822" s="48"/>
      <c r="R822" s="48"/>
      <c r="S822" s="48"/>
      <c r="T822" s="48"/>
      <c r="U822" s="48"/>
      <c r="V822" s="48"/>
      <c r="W822" s="51" t="s">
        <v>835</v>
      </c>
      <c r="X822" t="str">
        <f t="shared" si="24"/>
        <v>SS;SS;DH;SO;JB;JB</v>
      </c>
      <c r="Y822" cm="1">
        <f t="array" ref="Y822">SUM(_xlfn.XLOOKUP(_xlfn.TOROW(F822:V822,1),$AN$34:$AN$43,$AL$34:$AL$43,,0,1))</f>
        <v>19</v>
      </c>
      <c r="Z822">
        <f t="shared" si="25"/>
        <v>6</v>
      </c>
      <c r="AA822" t="str">
        <v>BB</v>
      </c>
      <c r="AG822">
        <v>3914</v>
      </c>
      <c r="AH822">
        <v>10</v>
      </c>
      <c r="AJ822">
        <v>3914</v>
      </c>
      <c r="AT822">
        <v>6</v>
      </c>
    </row>
    <row r="823" spans="2:46" ht="15" customHeight="1">
      <c r="B823" s="48">
        <v>2593</v>
      </c>
      <c r="C823" s="49">
        <v>45446</v>
      </c>
      <c r="D823" s="50">
        <v>0.7689583333333333</v>
      </c>
      <c r="E823" s="48" t="s">
        <v>8862</v>
      </c>
      <c r="F823" s="48" t="s">
        <v>280</v>
      </c>
      <c r="G823" s="48" t="s">
        <v>280</v>
      </c>
      <c r="H823" s="48" t="s">
        <v>194</v>
      </c>
      <c r="I823" s="48" t="s">
        <v>194</v>
      </c>
      <c r="J823" s="48" t="s">
        <v>194</v>
      </c>
      <c r="K823" s="48"/>
      <c r="L823" s="48"/>
      <c r="M823" s="48"/>
      <c r="N823" s="48"/>
      <c r="O823" s="48"/>
      <c r="P823" s="48"/>
      <c r="Q823" s="48"/>
      <c r="R823" s="48"/>
      <c r="S823" s="48"/>
      <c r="T823" s="48"/>
      <c r="U823" s="48"/>
      <c r="V823" s="48"/>
      <c r="W823" s="51" t="s">
        <v>836</v>
      </c>
      <c r="X823" t="str">
        <f t="shared" si="24"/>
        <v>WB;WB;DH;DH;DH</v>
      </c>
      <c r="Y823" cm="1">
        <f t="array" ref="Y823">SUM(_xlfn.XLOOKUP(_xlfn.TOROW(F823:V823,1),$AN$34:$AN$43,$AL$34:$AL$43,,0,1))</f>
        <v>49</v>
      </c>
      <c r="Z823">
        <f t="shared" si="25"/>
        <v>5</v>
      </c>
      <c r="AA823" t="str">
        <v>SS</v>
      </c>
      <c r="AG823">
        <v>3931</v>
      </c>
      <c r="AH823">
        <v>10</v>
      </c>
      <c r="AJ823">
        <v>3931</v>
      </c>
      <c r="AT823">
        <v>5</v>
      </c>
    </row>
    <row r="824" spans="2:46" ht="15" customHeight="1">
      <c r="B824" s="48">
        <v>2594</v>
      </c>
      <c r="C824" s="49">
        <v>45446</v>
      </c>
      <c r="D824" s="50">
        <v>0.77034722222222218</v>
      </c>
      <c r="E824" s="48" t="s">
        <v>8863</v>
      </c>
      <c r="F824" s="48" t="s">
        <v>803</v>
      </c>
      <c r="G824" s="48" t="s">
        <v>803</v>
      </c>
      <c r="H824" s="48" t="s">
        <v>280</v>
      </c>
      <c r="I824" s="48" t="s">
        <v>304</v>
      </c>
      <c r="J824" s="48"/>
      <c r="K824" s="48"/>
      <c r="L824" s="48"/>
      <c r="M824" s="48"/>
      <c r="N824" s="48"/>
      <c r="O824" s="48"/>
      <c r="P824" s="48"/>
      <c r="Q824" s="48"/>
      <c r="R824" s="48"/>
      <c r="S824" s="48"/>
      <c r="T824" s="48"/>
      <c r="U824" s="48"/>
      <c r="V824" s="48"/>
      <c r="W824" s="51" t="s">
        <v>837</v>
      </c>
      <c r="X824" t="str">
        <f t="shared" si="24"/>
        <v>SS;SS;WB;HD</v>
      </c>
      <c r="Y824" cm="1">
        <f t="array" ref="Y824">SUM(_xlfn.XLOOKUP(_xlfn.TOROW(F824:V824,1),$AN$34:$AN$43,$AL$34:$AL$43,,0,1))</f>
        <v>24</v>
      </c>
      <c r="Z824">
        <f t="shared" si="25"/>
        <v>4</v>
      </c>
      <c r="AA824" t="str">
        <v>BE</v>
      </c>
      <c r="AG824">
        <v>3938</v>
      </c>
      <c r="AH824">
        <v>10</v>
      </c>
      <c r="AJ824">
        <v>3938</v>
      </c>
      <c r="AT824">
        <v>4</v>
      </c>
    </row>
    <row r="825" spans="2:46" ht="15" customHeight="1">
      <c r="B825" s="48">
        <v>2595</v>
      </c>
      <c r="C825" s="49">
        <v>45446</v>
      </c>
      <c r="D825" s="50">
        <v>0.771087962962963</v>
      </c>
      <c r="E825" s="48" t="s">
        <v>8864</v>
      </c>
      <c r="F825" s="48" t="s">
        <v>803</v>
      </c>
      <c r="G825" s="48" t="s">
        <v>304</v>
      </c>
      <c r="H825" s="48" t="s">
        <v>304</v>
      </c>
      <c r="I825" s="48" t="s">
        <v>133</v>
      </c>
      <c r="J825" s="48" t="s">
        <v>243</v>
      </c>
      <c r="K825" s="48" t="s">
        <v>319</v>
      </c>
      <c r="L825" s="48" t="s">
        <v>319</v>
      </c>
      <c r="M825" s="48"/>
      <c r="N825" s="48"/>
      <c r="O825" s="48"/>
      <c r="P825" s="48"/>
      <c r="Q825" s="48"/>
      <c r="R825" s="48"/>
      <c r="S825" s="48"/>
      <c r="T825" s="48"/>
      <c r="U825" s="48"/>
      <c r="V825" s="48"/>
      <c r="W825" s="51" t="s">
        <v>838</v>
      </c>
      <c r="X825" t="str">
        <f t="shared" si="24"/>
        <v>SS;HD;HD;SO;CB;FR;FR</v>
      </c>
      <c r="Y825" cm="1">
        <f t="array" ref="Y825">SUM(_xlfn.XLOOKUP(_xlfn.TOROW(F825:V825,1),$AN$34:$AN$43,$AL$34:$AL$43,,0,1))</f>
        <v>33</v>
      </c>
      <c r="Z825">
        <f t="shared" si="25"/>
        <v>7</v>
      </c>
      <c r="AA825" t="str">
        <v>DH</v>
      </c>
      <c r="AG825">
        <v>3960</v>
      </c>
      <c r="AH825">
        <v>10</v>
      </c>
      <c r="AJ825">
        <v>3960</v>
      </c>
      <c r="AT825">
        <v>7</v>
      </c>
    </row>
    <row r="826" spans="2:46" ht="15" customHeight="1">
      <c r="B826" s="48">
        <v>2596</v>
      </c>
      <c r="C826" s="49">
        <v>45446</v>
      </c>
      <c r="D826" s="50">
        <v>0.77173611111111107</v>
      </c>
      <c r="E826" s="48" t="s">
        <v>8865</v>
      </c>
      <c r="F826" s="48" t="s">
        <v>803</v>
      </c>
      <c r="G826" s="48" t="s">
        <v>803</v>
      </c>
      <c r="H826" s="48" t="s">
        <v>133</v>
      </c>
      <c r="I826" s="48" t="s">
        <v>133</v>
      </c>
      <c r="J826" s="48" t="s">
        <v>133</v>
      </c>
      <c r="K826" s="48"/>
      <c r="L826" s="48"/>
      <c r="M826" s="48"/>
      <c r="N826" s="48"/>
      <c r="O826" s="48"/>
      <c r="P826" s="48"/>
      <c r="Q826" s="48"/>
      <c r="R826" s="48"/>
      <c r="S826" s="48"/>
      <c r="T826" s="48"/>
      <c r="U826" s="48"/>
      <c r="V826" s="48"/>
      <c r="W826" s="51" t="s">
        <v>839</v>
      </c>
      <c r="X826" t="str">
        <f t="shared" si="24"/>
        <v>SS;SS;SO;SO;SO</v>
      </c>
      <c r="Y826" cm="1">
        <f t="array" ref="Y826">SUM(_xlfn.XLOOKUP(_xlfn.TOROW(F826:V826,1),$AN$34:$AN$43,$AL$34:$AL$43,,0,1))</f>
        <v>12</v>
      </c>
      <c r="Z826">
        <f t="shared" si="25"/>
        <v>5</v>
      </c>
      <c r="AA826" t="str">
        <v>DH</v>
      </c>
      <c r="AG826">
        <v>3972</v>
      </c>
      <c r="AH826">
        <v>10</v>
      </c>
      <c r="AJ826">
        <v>3972</v>
      </c>
      <c r="AT826">
        <v>5</v>
      </c>
    </row>
    <row r="827" spans="2:46" ht="15" customHeight="1">
      <c r="B827" s="48">
        <v>2597</v>
      </c>
      <c r="C827" s="49">
        <v>45446</v>
      </c>
      <c r="D827" s="50">
        <v>0.77363425925925922</v>
      </c>
      <c r="E827" s="48" t="s">
        <v>8866</v>
      </c>
      <c r="F827" s="48" t="s">
        <v>319</v>
      </c>
      <c r="G827" s="48" t="s">
        <v>319</v>
      </c>
      <c r="H827" s="48" t="s">
        <v>319</v>
      </c>
      <c r="I827" s="48" t="s">
        <v>304</v>
      </c>
      <c r="J827" s="48" t="s">
        <v>304</v>
      </c>
      <c r="K827" s="48" t="s">
        <v>304</v>
      </c>
      <c r="L827" s="48"/>
      <c r="M827" s="48"/>
      <c r="N827" s="48"/>
      <c r="O827" s="48"/>
      <c r="P827" s="48"/>
      <c r="Q827" s="48"/>
      <c r="R827" s="48"/>
      <c r="S827" s="48"/>
      <c r="T827" s="48"/>
      <c r="U827" s="48"/>
      <c r="V827" s="48"/>
      <c r="W827" s="51" t="s">
        <v>840</v>
      </c>
      <c r="X827" t="str">
        <f t="shared" si="24"/>
        <v>FR;FR;FR;HD;HD;HD</v>
      </c>
      <c r="Y827" cm="1">
        <f t="array" ref="Y827">SUM(_xlfn.XLOOKUP(_xlfn.TOROW(F827:V827,1),$AN$34:$AN$43,$AL$34:$AL$43,,0,1))</f>
        <v>30</v>
      </c>
      <c r="Z827">
        <f t="shared" si="25"/>
        <v>6</v>
      </c>
      <c r="AA827" t="str">
        <v>DH</v>
      </c>
      <c r="AG827">
        <v>3993</v>
      </c>
      <c r="AH827">
        <v>10</v>
      </c>
      <c r="AJ827">
        <v>3993</v>
      </c>
      <c r="AT827">
        <v>6</v>
      </c>
    </row>
    <row r="828" spans="2:46" ht="15" customHeight="1">
      <c r="B828" s="48">
        <v>2598</v>
      </c>
      <c r="C828" s="49">
        <v>45446</v>
      </c>
      <c r="D828" s="50">
        <v>0.77434027777777781</v>
      </c>
      <c r="E828" s="48" t="s">
        <v>8867</v>
      </c>
      <c r="F828" s="48" t="s">
        <v>304</v>
      </c>
      <c r="G828" s="48" t="s">
        <v>719</v>
      </c>
      <c r="H828" s="48" t="s">
        <v>319</v>
      </c>
      <c r="I828" s="48" t="s">
        <v>51</v>
      </c>
      <c r="J828" s="48"/>
      <c r="K828" s="48"/>
      <c r="L828" s="48"/>
      <c r="M828" s="48"/>
      <c r="N828" s="48"/>
      <c r="O828" s="48"/>
      <c r="P828" s="48"/>
      <c r="Q828" s="48"/>
      <c r="R828" s="48"/>
      <c r="S828" s="48"/>
      <c r="T828" s="48"/>
      <c r="U828" s="48"/>
      <c r="V828" s="48"/>
      <c r="W828" s="51" t="s">
        <v>841</v>
      </c>
      <c r="X828" t="str">
        <f t="shared" si="24"/>
        <v>HD;BE;FR;BB</v>
      </c>
      <c r="Y828" cm="1">
        <f t="array" ref="Y828">SUM(_xlfn.XLOOKUP(_xlfn.TOROW(F828:V828,1),$AN$34:$AN$43,$AL$34:$AL$43,,0,1))</f>
        <v>25</v>
      </c>
      <c r="Z828">
        <f t="shared" si="25"/>
        <v>4</v>
      </c>
      <c r="AA828" t="str">
        <v>CB</v>
      </c>
      <c r="AG828">
        <v>4004</v>
      </c>
      <c r="AH828">
        <v>10</v>
      </c>
      <c r="AJ828">
        <v>4004</v>
      </c>
      <c r="AT828">
        <v>4</v>
      </c>
    </row>
    <row r="829" spans="2:46" ht="15" customHeight="1">
      <c r="B829" s="48">
        <v>2599</v>
      </c>
      <c r="C829" s="49">
        <v>45446</v>
      </c>
      <c r="D829" s="50">
        <v>0.77630787037037041</v>
      </c>
      <c r="E829" s="48" t="s">
        <v>280</v>
      </c>
      <c r="F829" s="48" t="s">
        <v>280</v>
      </c>
      <c r="G829" s="48"/>
      <c r="H829" s="48"/>
      <c r="I829" s="48"/>
      <c r="J829" s="48"/>
      <c r="K829" s="48"/>
      <c r="L829" s="48"/>
      <c r="M829" s="48"/>
      <c r="N829" s="48"/>
      <c r="O829" s="48"/>
      <c r="P829" s="48"/>
      <c r="Q829" s="48"/>
      <c r="R829" s="48"/>
      <c r="S829" s="48"/>
      <c r="T829" s="48"/>
      <c r="U829" s="48"/>
      <c r="V829" s="48"/>
      <c r="W829" s="51" t="s">
        <v>544</v>
      </c>
      <c r="X829" t="str">
        <f t="shared" si="24"/>
        <v>WB</v>
      </c>
      <c r="Y829" cm="1">
        <f t="array" ref="Y829">SUM(_xlfn.XLOOKUP(_xlfn.TOROW(F829:V829,1),$AN$34:$AN$43,$AL$34:$AL$43,,0,1))</f>
        <v>11</v>
      </c>
      <c r="Z829">
        <f t="shared" si="25"/>
        <v>1</v>
      </c>
      <c r="AA829" t="str">
        <v>CB</v>
      </c>
      <c r="AG829">
        <v>4037</v>
      </c>
      <c r="AH829">
        <v>10</v>
      </c>
      <c r="AJ829">
        <v>4037</v>
      </c>
      <c r="AT829">
        <v>1</v>
      </c>
    </row>
    <row r="830" spans="2:46" ht="15" customHeight="1">
      <c r="B830" s="48">
        <v>2600</v>
      </c>
      <c r="C830" s="49">
        <v>45446</v>
      </c>
      <c r="D830" s="50">
        <v>0.77670138888888884</v>
      </c>
      <c r="E830" s="48" t="s">
        <v>8868</v>
      </c>
      <c r="F830" s="48" t="s">
        <v>280</v>
      </c>
      <c r="G830" s="48" t="s">
        <v>719</v>
      </c>
      <c r="H830" s="48" t="s">
        <v>243</v>
      </c>
      <c r="I830" s="48" t="s">
        <v>194</v>
      </c>
      <c r="J830" s="48" t="s">
        <v>51</v>
      </c>
      <c r="K830" s="48" t="s">
        <v>51</v>
      </c>
      <c r="L830" s="48" t="s">
        <v>304</v>
      </c>
      <c r="M830" s="48"/>
      <c r="N830" s="48"/>
      <c r="O830" s="48"/>
      <c r="P830" s="48"/>
      <c r="Q830" s="48"/>
      <c r="R830" s="48"/>
      <c r="S830" s="48"/>
      <c r="T830" s="48"/>
      <c r="U830" s="48"/>
      <c r="V830" s="48"/>
      <c r="W830" s="51" t="s">
        <v>842</v>
      </c>
      <c r="X830" t="str">
        <f t="shared" si="24"/>
        <v>WB;BE;CB;DH;BB;BB;HD</v>
      </c>
      <c r="Y830" cm="1">
        <f t="array" ref="Y830">SUM(_xlfn.XLOOKUP(_xlfn.TOROW(F830:V830,1),$AN$34:$AN$43,$AL$34:$AL$43,,0,1))</f>
        <v>60</v>
      </c>
      <c r="Z830">
        <f t="shared" si="25"/>
        <v>7</v>
      </c>
      <c r="AA830" t="str">
        <v>SS</v>
      </c>
      <c r="AG830">
        <v>4065</v>
      </c>
      <c r="AH830">
        <v>10</v>
      </c>
      <c r="AJ830">
        <v>4065</v>
      </c>
      <c r="AT830">
        <v>7</v>
      </c>
    </row>
    <row r="831" spans="2:46" ht="15" customHeight="1">
      <c r="B831" s="48">
        <v>2601</v>
      </c>
      <c r="C831" s="49">
        <v>45446</v>
      </c>
      <c r="D831" s="50">
        <v>0.78005787037037033</v>
      </c>
      <c r="E831" s="48" t="s">
        <v>8869</v>
      </c>
      <c r="F831" s="48" t="s">
        <v>719</v>
      </c>
      <c r="G831" s="48" t="s">
        <v>319</v>
      </c>
      <c r="H831" s="48" t="s">
        <v>280</v>
      </c>
      <c r="I831" s="48" t="s">
        <v>803</v>
      </c>
      <c r="J831" s="48" t="s">
        <v>189</v>
      </c>
      <c r="K831" s="48" t="s">
        <v>280</v>
      </c>
      <c r="L831" s="48"/>
      <c r="M831" s="48"/>
      <c r="N831" s="48"/>
      <c r="O831" s="48"/>
      <c r="P831" s="48"/>
      <c r="Q831" s="48"/>
      <c r="R831" s="48"/>
      <c r="S831" s="48"/>
      <c r="T831" s="48"/>
      <c r="U831" s="48"/>
      <c r="V831" s="48"/>
      <c r="W831" s="51" t="s">
        <v>843</v>
      </c>
      <c r="X831" t="str">
        <f t="shared" si="24"/>
        <v>BE;FR;WB;SS;JB;WB</v>
      </c>
      <c r="Y831" cm="1">
        <f t="array" ref="Y831">SUM(_xlfn.XLOOKUP(_xlfn.TOROW(F831:V831,1),$AN$34:$AN$43,$AL$34:$AL$43,,0,1))</f>
        <v>34</v>
      </c>
      <c r="Z831">
        <f t="shared" si="25"/>
        <v>6</v>
      </c>
      <c r="AA831" t="str">
        <v>JB</v>
      </c>
      <c r="AG831">
        <v>4066</v>
      </c>
      <c r="AH831">
        <v>10</v>
      </c>
      <c r="AJ831">
        <v>4066</v>
      </c>
      <c r="AT831">
        <v>6</v>
      </c>
    </row>
    <row r="832" spans="2:46" ht="15" customHeight="1">
      <c r="B832" s="48">
        <v>2602</v>
      </c>
      <c r="C832" s="49">
        <v>45446</v>
      </c>
      <c r="D832" s="50">
        <v>0.78319444444444442</v>
      </c>
      <c r="E832" s="48" t="s">
        <v>8870</v>
      </c>
      <c r="F832" s="48" t="s">
        <v>304</v>
      </c>
      <c r="G832" s="48" t="s">
        <v>304</v>
      </c>
      <c r="H832" s="48" t="s">
        <v>803</v>
      </c>
      <c r="I832" s="48" t="s">
        <v>803</v>
      </c>
      <c r="J832" s="48" t="s">
        <v>51</v>
      </c>
      <c r="K832" s="48"/>
      <c r="L832" s="48"/>
      <c r="M832" s="48"/>
      <c r="N832" s="48"/>
      <c r="O832" s="48"/>
      <c r="P832" s="48"/>
      <c r="Q832" s="48"/>
      <c r="R832" s="48"/>
      <c r="S832" s="48"/>
      <c r="T832" s="48"/>
      <c r="U832" s="48"/>
      <c r="V832" s="48"/>
      <c r="W832" s="51" t="s">
        <v>844</v>
      </c>
      <c r="X832" t="str">
        <f t="shared" si="24"/>
        <v>HD;HD;SS;SS;BB</v>
      </c>
      <c r="Y832" cm="1">
        <f t="array" ref="Y832">SUM(_xlfn.XLOOKUP(_xlfn.TOROW(F832:V832,1),$AN$34:$AN$43,$AL$34:$AL$43,,0,1))</f>
        <v>30</v>
      </c>
      <c r="Z832">
        <f t="shared" si="25"/>
        <v>5</v>
      </c>
      <c r="AA832" t="str">
        <v>WB</v>
      </c>
      <c r="AG832">
        <v>4102</v>
      </c>
      <c r="AH832">
        <v>10</v>
      </c>
      <c r="AJ832">
        <v>4102</v>
      </c>
      <c r="AT832">
        <v>5</v>
      </c>
    </row>
    <row r="833" spans="2:46" ht="15" customHeight="1">
      <c r="B833" s="48">
        <v>2603</v>
      </c>
      <c r="C833" s="49">
        <v>45446</v>
      </c>
      <c r="D833" s="50">
        <v>0.78484953703703708</v>
      </c>
      <c r="E833" s="48" t="s">
        <v>8871</v>
      </c>
      <c r="F833" s="48" t="s">
        <v>319</v>
      </c>
      <c r="G833" s="48" t="s">
        <v>319</v>
      </c>
      <c r="H833" s="48" t="s">
        <v>319</v>
      </c>
      <c r="I833" s="48" t="s">
        <v>133</v>
      </c>
      <c r="J833" s="48" t="s">
        <v>319</v>
      </c>
      <c r="K833" s="48"/>
      <c r="L833" s="48"/>
      <c r="M833" s="48"/>
      <c r="N833" s="48"/>
      <c r="O833" s="48"/>
      <c r="P833" s="48"/>
      <c r="Q833" s="48"/>
      <c r="R833" s="48"/>
      <c r="S833" s="48"/>
      <c r="T833" s="48"/>
      <c r="U833" s="48"/>
      <c r="V833" s="48"/>
      <c r="W833" s="51" t="s">
        <v>845</v>
      </c>
      <c r="X833" t="str">
        <f t="shared" si="24"/>
        <v>FR;FR;FR;SO;FR</v>
      </c>
      <c r="Y833" cm="1">
        <f t="array" ref="Y833">SUM(_xlfn.XLOOKUP(_xlfn.TOROW(F833:V833,1),$AN$34:$AN$43,$AL$34:$AL$43,,0,1))</f>
        <v>14</v>
      </c>
      <c r="Z833">
        <f t="shared" si="25"/>
        <v>5</v>
      </c>
      <c r="AA833" t="str">
        <v>WB</v>
      </c>
      <c r="AG833">
        <v>4124</v>
      </c>
      <c r="AH833">
        <v>10</v>
      </c>
      <c r="AJ833">
        <v>4124</v>
      </c>
      <c r="AT833">
        <v>5</v>
      </c>
    </row>
    <row r="834" spans="2:46" ht="15" customHeight="1">
      <c r="B834" s="48">
        <v>2604</v>
      </c>
      <c r="C834" s="49">
        <v>45446</v>
      </c>
      <c r="D834" s="50">
        <v>0.78768518518518515</v>
      </c>
      <c r="E834" s="48" t="s">
        <v>8872</v>
      </c>
      <c r="F834" s="48" t="s">
        <v>194</v>
      </c>
      <c r="G834" s="48" t="s">
        <v>719</v>
      </c>
      <c r="H834" s="48" t="s">
        <v>719</v>
      </c>
      <c r="I834" s="48" t="s">
        <v>194</v>
      </c>
      <c r="J834" s="48" t="s">
        <v>194</v>
      </c>
      <c r="K834" s="48" t="s">
        <v>194</v>
      </c>
      <c r="L834" s="48"/>
      <c r="M834" s="48"/>
      <c r="N834" s="48"/>
      <c r="O834" s="48"/>
      <c r="P834" s="48"/>
      <c r="Q834" s="48"/>
      <c r="R834" s="48"/>
      <c r="S834" s="48"/>
      <c r="T834" s="48"/>
      <c r="U834" s="48"/>
      <c r="V834" s="48"/>
      <c r="W834" s="51" t="s">
        <v>846</v>
      </c>
      <c r="X834" t="str">
        <f t="shared" si="24"/>
        <v>DH;BE;BE;DH;DH;DH</v>
      </c>
      <c r="Y834" cm="1">
        <f t="array" ref="Y834">SUM(_xlfn.XLOOKUP(_xlfn.TOROW(F834:V834,1),$AN$34:$AN$43,$AL$34:$AL$43,,0,1))</f>
        <v>46</v>
      </c>
      <c r="Z834">
        <f t="shared" si="25"/>
        <v>6</v>
      </c>
      <c r="AA834" t="str">
        <v>BE</v>
      </c>
      <c r="AG834">
        <v>4138</v>
      </c>
      <c r="AH834">
        <v>10</v>
      </c>
      <c r="AJ834">
        <v>4138</v>
      </c>
      <c r="AT834">
        <v>6</v>
      </c>
    </row>
    <row r="835" spans="2:46" ht="15" customHeight="1">
      <c r="B835" s="48">
        <v>2605</v>
      </c>
      <c r="C835" s="49">
        <v>45446</v>
      </c>
      <c r="D835" s="50">
        <v>0.78957175925925926</v>
      </c>
      <c r="E835" s="48" t="s">
        <v>8873</v>
      </c>
      <c r="F835" s="48" t="s">
        <v>51</v>
      </c>
      <c r="G835" s="48" t="s">
        <v>719</v>
      </c>
      <c r="H835" s="48" t="s">
        <v>133</v>
      </c>
      <c r="I835" s="48" t="s">
        <v>194</v>
      </c>
      <c r="J835" s="48" t="s">
        <v>803</v>
      </c>
      <c r="K835" s="48" t="s">
        <v>194</v>
      </c>
      <c r="L835" s="48" t="s">
        <v>719</v>
      </c>
      <c r="M835" s="48" t="s">
        <v>304</v>
      </c>
      <c r="N835" s="48"/>
      <c r="O835" s="48"/>
      <c r="P835" s="48"/>
      <c r="Q835" s="48"/>
      <c r="R835" s="48"/>
      <c r="S835" s="48"/>
      <c r="T835" s="48"/>
      <c r="U835" s="48"/>
      <c r="V835" s="48"/>
      <c r="W835" s="51" t="s">
        <v>847</v>
      </c>
      <c r="X835" t="str">
        <f t="shared" si="24"/>
        <v>BB;BE;SO;DH;SS;DH;BE;HD</v>
      </c>
      <c r="Y835" cm="1">
        <f t="array" ref="Y835">SUM(_xlfn.XLOOKUP(_xlfn.TOROW(F835:V835,1),$AN$34:$AN$43,$AL$34:$AL$43,,0,1))</f>
        <v>50</v>
      </c>
      <c r="Z835">
        <f t="shared" si="25"/>
        <v>8</v>
      </c>
      <c r="AA835" t="str">
        <v>SS</v>
      </c>
      <c r="AG835">
        <v>4143</v>
      </c>
      <c r="AH835">
        <v>10</v>
      </c>
      <c r="AJ835">
        <v>4143</v>
      </c>
      <c r="AT835">
        <v>8</v>
      </c>
    </row>
    <row r="836" spans="2:46" ht="15" customHeight="1">
      <c r="B836" s="48">
        <v>2606</v>
      </c>
      <c r="C836" s="49">
        <v>45446</v>
      </c>
      <c r="D836" s="50">
        <v>0.78960648148148149</v>
      </c>
      <c r="E836" s="48" t="s">
        <v>8874</v>
      </c>
      <c r="F836" s="48" t="s">
        <v>243</v>
      </c>
      <c r="G836" s="48" t="s">
        <v>51</v>
      </c>
      <c r="H836" s="48" t="s">
        <v>719</v>
      </c>
      <c r="I836" s="48"/>
      <c r="J836" s="48"/>
      <c r="K836" s="48"/>
      <c r="L836" s="48"/>
      <c r="M836" s="48"/>
      <c r="N836" s="48"/>
      <c r="O836" s="48"/>
      <c r="P836" s="48"/>
      <c r="Q836" s="48"/>
      <c r="R836" s="48"/>
      <c r="S836" s="48"/>
      <c r="T836" s="48"/>
      <c r="U836" s="48"/>
      <c r="V836" s="48"/>
      <c r="W836" s="51" t="s">
        <v>848</v>
      </c>
      <c r="X836" t="str">
        <f t="shared" si="24"/>
        <v>CB;BB;BE</v>
      </c>
      <c r="Y836" cm="1">
        <f t="array" ref="Y836">SUM(_xlfn.XLOOKUP(_xlfn.TOROW(F836:V836,1),$AN$34:$AN$43,$AL$34:$AL$43,,0,1))</f>
        <v>23</v>
      </c>
      <c r="Z836">
        <f t="shared" si="25"/>
        <v>3</v>
      </c>
      <c r="AA836" t="str">
        <v>JB</v>
      </c>
      <c r="AG836">
        <v>4162</v>
      </c>
      <c r="AH836">
        <v>10</v>
      </c>
      <c r="AJ836">
        <v>4162</v>
      </c>
      <c r="AT836">
        <v>3</v>
      </c>
    </row>
    <row r="837" spans="2:46" ht="15" customHeight="1">
      <c r="B837" s="48">
        <v>2607</v>
      </c>
      <c r="C837" s="49">
        <v>45446</v>
      </c>
      <c r="D837" s="50">
        <v>0.79145833333333337</v>
      </c>
      <c r="E837" s="48" t="s">
        <v>8875</v>
      </c>
      <c r="F837" s="48" t="s">
        <v>243</v>
      </c>
      <c r="G837" s="48" t="s">
        <v>280</v>
      </c>
      <c r="H837" s="48" t="s">
        <v>51</v>
      </c>
      <c r="I837" s="48" t="s">
        <v>51</v>
      </c>
      <c r="J837" s="48" t="s">
        <v>319</v>
      </c>
      <c r="K837" s="48" t="s">
        <v>304</v>
      </c>
      <c r="L837" s="48" t="s">
        <v>194</v>
      </c>
      <c r="M837" s="48" t="s">
        <v>51</v>
      </c>
      <c r="N837" s="48" t="s">
        <v>719</v>
      </c>
      <c r="O837" s="48" t="s">
        <v>719</v>
      </c>
      <c r="P837" s="48" t="s">
        <v>133</v>
      </c>
      <c r="Q837" s="48"/>
      <c r="R837" s="48"/>
      <c r="S837" s="48"/>
      <c r="T837" s="48"/>
      <c r="U837" s="48"/>
      <c r="V837" s="48"/>
      <c r="W837" s="51" t="s">
        <v>849</v>
      </c>
      <c r="X837" t="str">
        <f t="shared" si="24"/>
        <v>CB;WB;BB;BB;FR;HD;DH;BB;BE;BE;SO</v>
      </c>
      <c r="Y837" cm="1">
        <f t="array" ref="Y837">SUM(_xlfn.XLOOKUP(_xlfn.TOROW(F837:V837,1),$AN$34:$AN$43,$AL$34:$AL$43,,0,1))</f>
        <v>80</v>
      </c>
      <c r="Z837">
        <f t="shared" si="25"/>
        <v>11</v>
      </c>
      <c r="AA837" t="str">
        <v>HD</v>
      </c>
      <c r="AG837">
        <v>4178</v>
      </c>
      <c r="AH837">
        <v>10</v>
      </c>
      <c r="AJ837">
        <v>4178</v>
      </c>
      <c r="AT837">
        <v>11</v>
      </c>
    </row>
    <row r="838" spans="2:46" ht="15" customHeight="1">
      <c r="B838" s="48">
        <v>2608</v>
      </c>
      <c r="C838" s="49">
        <v>45446</v>
      </c>
      <c r="D838" s="50">
        <v>0.79394675925925928</v>
      </c>
      <c r="E838" s="48" t="s">
        <v>8876</v>
      </c>
      <c r="F838" s="48" t="s">
        <v>719</v>
      </c>
      <c r="G838" s="48" t="s">
        <v>719</v>
      </c>
      <c r="H838" s="48" t="s">
        <v>133</v>
      </c>
      <c r="I838" s="48" t="s">
        <v>803</v>
      </c>
      <c r="J838" s="48" t="s">
        <v>280</v>
      </c>
      <c r="K838" s="48" t="s">
        <v>51</v>
      </c>
      <c r="L838" s="48" t="s">
        <v>280</v>
      </c>
      <c r="M838" s="48" t="s">
        <v>189</v>
      </c>
      <c r="N838" s="48"/>
      <c r="O838" s="48"/>
      <c r="P838" s="48"/>
      <c r="Q838" s="48"/>
      <c r="R838" s="48"/>
      <c r="S838" s="48"/>
      <c r="T838" s="48"/>
      <c r="U838" s="48"/>
      <c r="V838" s="48"/>
      <c r="W838" s="51" t="s">
        <v>850</v>
      </c>
      <c r="X838" t="str">
        <f t="shared" si="24"/>
        <v>BE;BE;SO;SS;WB;BB;WB;JB</v>
      </c>
      <c r="Y838" cm="1">
        <f t="array" ref="Y838">SUM(_xlfn.XLOOKUP(_xlfn.TOROW(F838:V838,1),$AN$34:$AN$43,$AL$34:$AL$43,,0,1))</f>
        <v>48</v>
      </c>
      <c r="Z838">
        <f t="shared" si="25"/>
        <v>8</v>
      </c>
      <c r="AA838" t="str">
        <v>SO</v>
      </c>
      <c r="AG838">
        <v>4187</v>
      </c>
      <c r="AH838">
        <v>10</v>
      </c>
      <c r="AJ838">
        <v>4187</v>
      </c>
      <c r="AT838">
        <v>8</v>
      </c>
    </row>
    <row r="839" spans="2:46" ht="15" customHeight="1">
      <c r="B839" s="48">
        <v>2609</v>
      </c>
      <c r="C839" s="49">
        <v>45446</v>
      </c>
      <c r="D839" s="50">
        <v>0.79443287037037036</v>
      </c>
      <c r="E839" s="48" t="s">
        <v>8877</v>
      </c>
      <c r="F839" s="48" t="s">
        <v>243</v>
      </c>
      <c r="G839" s="48" t="s">
        <v>243</v>
      </c>
      <c r="H839" s="48" t="s">
        <v>803</v>
      </c>
      <c r="I839" s="48" t="s">
        <v>51</v>
      </c>
      <c r="J839" s="48" t="s">
        <v>51</v>
      </c>
      <c r="K839" s="48" t="s">
        <v>51</v>
      </c>
      <c r="L839" s="48"/>
      <c r="M839" s="48"/>
      <c r="N839" s="48"/>
      <c r="O839" s="48"/>
      <c r="P839" s="48"/>
      <c r="Q839" s="48"/>
      <c r="R839" s="48"/>
      <c r="S839" s="48"/>
      <c r="T839" s="48"/>
      <c r="U839" s="48"/>
      <c r="V839" s="48"/>
      <c r="W839" s="51" t="s">
        <v>851</v>
      </c>
      <c r="X839" t="str">
        <f t="shared" ref="X839:X902" si="26">_xlfn.TEXTJOIN(";",TRUE,F839:V839)</f>
        <v>CB;CB;SS;BB;BB;BB</v>
      </c>
      <c r="Y839" cm="1">
        <f t="array" ref="Y839">SUM(_xlfn.XLOOKUP(_xlfn.TOROW(F839:V839,1),$AN$34:$AN$43,$AL$34:$AL$43,,0,1))</f>
        <v>49</v>
      </c>
      <c r="Z839">
        <f t="shared" ref="Z839:Z902" si="27">COUNTA(F839:V839)</f>
        <v>6</v>
      </c>
      <c r="AA839" t="str">
        <v>DH</v>
      </c>
      <c r="AG839">
        <v>4189</v>
      </c>
      <c r="AH839">
        <v>10</v>
      </c>
      <c r="AJ839">
        <v>4189</v>
      </c>
      <c r="AT839">
        <v>6</v>
      </c>
    </row>
    <row r="840" spans="2:46" ht="15" customHeight="1">
      <c r="B840" s="48">
        <v>2610</v>
      </c>
      <c r="C840" s="49">
        <v>45446</v>
      </c>
      <c r="D840" s="50">
        <v>0.79510416666666661</v>
      </c>
      <c r="E840" s="48" t="s">
        <v>8878</v>
      </c>
      <c r="F840" s="48" t="s">
        <v>51</v>
      </c>
      <c r="G840" s="48" t="s">
        <v>51</v>
      </c>
      <c r="H840" s="48" t="s">
        <v>319</v>
      </c>
      <c r="I840" s="48" t="s">
        <v>803</v>
      </c>
      <c r="J840" s="48" t="s">
        <v>280</v>
      </c>
      <c r="K840" s="48" t="s">
        <v>280</v>
      </c>
      <c r="L840" s="48" t="s">
        <v>304</v>
      </c>
      <c r="M840" s="48" t="s">
        <v>719</v>
      </c>
      <c r="N840" s="48" t="s">
        <v>243</v>
      </c>
      <c r="O840" s="48" t="s">
        <v>243</v>
      </c>
      <c r="P840" s="48" t="s">
        <v>304</v>
      </c>
      <c r="Q840" s="48" t="s">
        <v>304</v>
      </c>
      <c r="R840" s="48" t="s">
        <v>133</v>
      </c>
      <c r="S840" s="48"/>
      <c r="T840" s="48"/>
      <c r="U840" s="48"/>
      <c r="V840" s="48"/>
      <c r="W840" s="51" t="s">
        <v>852</v>
      </c>
      <c r="X840" t="str">
        <f t="shared" si="26"/>
        <v>BB;BB;FR;SS;WB;WB;HD;BE;CB;CB;HD;HD;SO</v>
      </c>
      <c r="Y840" cm="1">
        <f t="array" ref="Y840">SUM(_xlfn.XLOOKUP(_xlfn.TOROW(F840:V840,1),$AN$34:$AN$43,$AL$34:$AL$43,,0,1))</f>
        <v>92</v>
      </c>
      <c r="Z840">
        <f t="shared" si="27"/>
        <v>13</v>
      </c>
      <c r="AA840" t="str">
        <v>DH</v>
      </c>
      <c r="AG840">
        <v>4190</v>
      </c>
      <c r="AH840">
        <v>10</v>
      </c>
      <c r="AJ840">
        <v>4190</v>
      </c>
      <c r="AT840">
        <v>13</v>
      </c>
    </row>
    <row r="841" spans="2:46" ht="15" customHeight="1">
      <c r="B841" s="48">
        <v>2611</v>
      </c>
      <c r="C841" s="49">
        <v>45446</v>
      </c>
      <c r="D841" s="50">
        <v>0.79570601851851852</v>
      </c>
      <c r="E841" s="48" t="s">
        <v>8879</v>
      </c>
      <c r="F841" s="48" t="s">
        <v>719</v>
      </c>
      <c r="G841" s="48" t="s">
        <v>243</v>
      </c>
      <c r="H841" s="48" t="s">
        <v>243</v>
      </c>
      <c r="I841" s="48" t="s">
        <v>133</v>
      </c>
      <c r="J841" s="48" t="s">
        <v>319</v>
      </c>
      <c r="K841" s="48"/>
      <c r="L841" s="48"/>
      <c r="M841" s="48"/>
      <c r="N841" s="48"/>
      <c r="O841" s="48"/>
      <c r="P841" s="48"/>
      <c r="Q841" s="48"/>
      <c r="R841" s="48"/>
      <c r="S841" s="48"/>
      <c r="T841" s="48"/>
      <c r="U841" s="48"/>
      <c r="V841" s="48"/>
      <c r="W841" s="51" t="s">
        <v>853</v>
      </c>
      <c r="X841" t="str">
        <f t="shared" si="26"/>
        <v>BE;CB;CB;SO;FR</v>
      </c>
      <c r="Y841" cm="1">
        <f t="array" ref="Y841">SUM(_xlfn.XLOOKUP(_xlfn.TOROW(F841:V841,1),$AN$34:$AN$43,$AL$34:$AL$43,,0,1))</f>
        <v>26</v>
      </c>
      <c r="Z841">
        <f t="shared" si="27"/>
        <v>5</v>
      </c>
      <c r="AA841" t="str">
        <v>SS</v>
      </c>
      <c r="AG841">
        <v>4211</v>
      </c>
      <c r="AH841">
        <v>10</v>
      </c>
      <c r="AJ841">
        <v>4211</v>
      </c>
      <c r="AT841">
        <v>5</v>
      </c>
    </row>
    <row r="842" spans="2:46" ht="15" customHeight="1">
      <c r="B842" s="48">
        <v>2612</v>
      </c>
      <c r="C842" s="49">
        <v>45446</v>
      </c>
      <c r="D842" s="50">
        <v>0.7958101851851852</v>
      </c>
      <c r="E842" s="48" t="s">
        <v>8880</v>
      </c>
      <c r="F842" s="48" t="s">
        <v>243</v>
      </c>
      <c r="G842" s="48" t="s">
        <v>51</v>
      </c>
      <c r="H842" s="48" t="s">
        <v>189</v>
      </c>
      <c r="I842" s="48" t="s">
        <v>189</v>
      </c>
      <c r="J842" s="48" t="s">
        <v>194</v>
      </c>
      <c r="K842" s="48" t="s">
        <v>194</v>
      </c>
      <c r="L842" s="48" t="s">
        <v>280</v>
      </c>
      <c r="M842" s="48"/>
      <c r="N842" s="48"/>
      <c r="O842" s="48"/>
      <c r="P842" s="48"/>
      <c r="Q842" s="48"/>
      <c r="R842" s="48"/>
      <c r="S842" s="48"/>
      <c r="T842" s="48"/>
      <c r="U842" s="48"/>
      <c r="V842" s="48"/>
      <c r="W842" s="51" t="s">
        <v>854</v>
      </c>
      <c r="X842" t="str">
        <f t="shared" si="26"/>
        <v>CB;BB;JB;JB;DH;DH;WB</v>
      </c>
      <c r="Y842" cm="1">
        <f t="array" ref="Y842">SUM(_xlfn.XLOOKUP(_xlfn.TOROW(F842:V842,1),$AN$34:$AN$43,$AL$34:$AL$43,,0,1))</f>
        <v>49</v>
      </c>
      <c r="Z842">
        <f t="shared" si="27"/>
        <v>7</v>
      </c>
      <c r="AA842" t="str">
        <v>BE</v>
      </c>
      <c r="AG842">
        <v>4219</v>
      </c>
      <c r="AH842">
        <v>10</v>
      </c>
      <c r="AJ842">
        <v>4219</v>
      </c>
      <c r="AT842">
        <v>7</v>
      </c>
    </row>
    <row r="843" spans="2:46" ht="15" customHeight="1">
      <c r="B843" s="48">
        <v>2613</v>
      </c>
      <c r="C843" s="49">
        <v>45446</v>
      </c>
      <c r="D843" s="50">
        <v>0.79601851851851857</v>
      </c>
      <c r="E843" s="48" t="s">
        <v>8881</v>
      </c>
      <c r="F843" s="48" t="s">
        <v>194</v>
      </c>
      <c r="G843" s="48" t="s">
        <v>304</v>
      </c>
      <c r="H843" s="48" t="s">
        <v>304</v>
      </c>
      <c r="I843" s="48" t="s">
        <v>304</v>
      </c>
      <c r="J843" s="48" t="s">
        <v>719</v>
      </c>
      <c r="K843" s="48" t="s">
        <v>803</v>
      </c>
      <c r="L843" s="48" t="s">
        <v>803</v>
      </c>
      <c r="M843" s="48"/>
      <c r="N843" s="48"/>
      <c r="O843" s="48"/>
      <c r="P843" s="48"/>
      <c r="Q843" s="48"/>
      <c r="R843" s="48"/>
      <c r="S843" s="48"/>
      <c r="T843" s="48"/>
      <c r="U843" s="48"/>
      <c r="V843" s="48"/>
      <c r="W843" s="51" t="s">
        <v>855</v>
      </c>
      <c r="X843" t="str">
        <f t="shared" si="26"/>
        <v>DH;HD;HD;HD;BE;SS;SS</v>
      </c>
      <c r="Y843" cm="1">
        <f t="array" ref="Y843">SUM(_xlfn.XLOOKUP(_xlfn.TOROW(F843:V843,1),$AN$34:$AN$43,$AL$34:$AL$43,,0,1))</f>
        <v>41</v>
      </c>
      <c r="Z843">
        <f t="shared" si="27"/>
        <v>7</v>
      </c>
      <c r="AA843" t="str">
        <v>DH</v>
      </c>
      <c r="AG843">
        <v>4223</v>
      </c>
      <c r="AH843">
        <v>10</v>
      </c>
      <c r="AJ843">
        <v>4223</v>
      </c>
      <c r="AT843">
        <v>7</v>
      </c>
    </row>
    <row r="844" spans="2:46" ht="15" customHeight="1">
      <c r="B844" s="48">
        <v>2614</v>
      </c>
      <c r="C844" s="49">
        <v>45446</v>
      </c>
      <c r="D844" s="50">
        <v>0.79721064814814813</v>
      </c>
      <c r="E844" s="48" t="s">
        <v>8882</v>
      </c>
      <c r="F844" s="48" t="s">
        <v>304</v>
      </c>
      <c r="G844" s="48" t="s">
        <v>51</v>
      </c>
      <c r="H844" s="48" t="s">
        <v>280</v>
      </c>
      <c r="I844" s="48"/>
      <c r="J844" s="48"/>
      <c r="K844" s="48"/>
      <c r="L844" s="48"/>
      <c r="M844" s="48"/>
      <c r="N844" s="48"/>
      <c r="O844" s="48"/>
      <c r="P844" s="48"/>
      <c r="Q844" s="48"/>
      <c r="R844" s="48"/>
      <c r="S844" s="48"/>
      <c r="T844" s="48"/>
      <c r="U844" s="48"/>
      <c r="V844" s="48"/>
      <c r="W844" s="51" t="s">
        <v>856</v>
      </c>
      <c r="X844" t="str">
        <f t="shared" si="26"/>
        <v>HD;BB;WB</v>
      </c>
      <c r="Y844" cm="1">
        <f t="array" ref="Y844">SUM(_xlfn.XLOOKUP(_xlfn.TOROW(F844:V844,1),$AN$34:$AN$43,$AL$34:$AL$43,,0,1))</f>
        <v>28</v>
      </c>
      <c r="Z844">
        <f t="shared" si="27"/>
        <v>3</v>
      </c>
      <c r="AA844" t="str">
        <v>CB</v>
      </c>
      <c r="AG844">
        <v>4225</v>
      </c>
      <c r="AH844">
        <v>10</v>
      </c>
      <c r="AJ844">
        <v>4225</v>
      </c>
      <c r="AT844">
        <v>3</v>
      </c>
    </row>
    <row r="845" spans="2:46" ht="15" customHeight="1">
      <c r="B845" s="48">
        <v>2615</v>
      </c>
      <c r="C845" s="49">
        <v>45446</v>
      </c>
      <c r="D845" s="50">
        <v>0.79980324074074072</v>
      </c>
      <c r="E845" s="48" t="s">
        <v>8883</v>
      </c>
      <c r="F845" s="48" t="s">
        <v>51</v>
      </c>
      <c r="G845" s="48" t="s">
        <v>189</v>
      </c>
      <c r="H845" s="48" t="s">
        <v>189</v>
      </c>
      <c r="I845" s="48" t="s">
        <v>304</v>
      </c>
      <c r="J845" s="48" t="s">
        <v>304</v>
      </c>
      <c r="K845" s="48" t="s">
        <v>304</v>
      </c>
      <c r="L845" s="48"/>
      <c r="M845" s="48"/>
      <c r="N845" s="48"/>
      <c r="O845" s="48"/>
      <c r="P845" s="48"/>
      <c r="Q845" s="48"/>
      <c r="R845" s="48"/>
      <c r="S845" s="48"/>
      <c r="T845" s="48"/>
      <c r="U845" s="48"/>
      <c r="V845" s="48"/>
      <c r="W845" s="51" t="s">
        <v>857</v>
      </c>
      <c r="X845" t="str">
        <f t="shared" si="26"/>
        <v>BB;JB;JB;HD;HD;HD</v>
      </c>
      <c r="Y845" cm="1">
        <f t="array" ref="Y845">SUM(_xlfn.XLOOKUP(_xlfn.TOROW(F845:V845,1),$AN$34:$AN$43,$AL$34:$AL$43,,0,1))</f>
        <v>33</v>
      </c>
      <c r="Z845">
        <f t="shared" si="27"/>
        <v>6</v>
      </c>
      <c r="AA845" t="str">
        <v>SS</v>
      </c>
      <c r="AG845">
        <v>4245</v>
      </c>
      <c r="AH845">
        <v>10</v>
      </c>
      <c r="AJ845">
        <v>4245</v>
      </c>
      <c r="AT845">
        <v>6</v>
      </c>
    </row>
    <row r="846" spans="2:46" ht="15" customHeight="1">
      <c r="B846" s="48">
        <v>2616</v>
      </c>
      <c r="C846" s="49">
        <v>45446</v>
      </c>
      <c r="D846" s="50">
        <v>0.80017361111111107</v>
      </c>
      <c r="E846" s="48" t="s">
        <v>8884</v>
      </c>
      <c r="F846" s="48" t="s">
        <v>194</v>
      </c>
      <c r="G846" s="48" t="s">
        <v>243</v>
      </c>
      <c r="H846" s="48" t="s">
        <v>189</v>
      </c>
      <c r="I846" s="48" t="s">
        <v>304</v>
      </c>
      <c r="J846" s="48" t="s">
        <v>189</v>
      </c>
      <c r="K846" s="48" t="s">
        <v>189</v>
      </c>
      <c r="L846" s="48" t="s">
        <v>189</v>
      </c>
      <c r="M846" s="48"/>
      <c r="N846" s="48"/>
      <c r="O846" s="48"/>
      <c r="P846" s="48"/>
      <c r="Q846" s="48"/>
      <c r="R846" s="48"/>
      <c r="S846" s="48"/>
      <c r="T846" s="48"/>
      <c r="U846" s="48"/>
      <c r="V846" s="48"/>
      <c r="W846" s="51" t="s">
        <v>858</v>
      </c>
      <c r="X846" t="str">
        <f t="shared" si="26"/>
        <v>DH;CB;JB;HD;JB;JB;JB</v>
      </c>
      <c r="Y846" cm="1">
        <f t="array" ref="Y846">SUM(_xlfn.XLOOKUP(_xlfn.TOROW(F846:V846,1),$AN$34:$AN$43,$AL$34:$AL$43,,0,1))</f>
        <v>28</v>
      </c>
      <c r="Z846">
        <f t="shared" si="27"/>
        <v>7</v>
      </c>
      <c r="AA846" t="str">
        <v>CB</v>
      </c>
      <c r="AG846">
        <v>4305</v>
      </c>
      <c r="AH846">
        <v>10</v>
      </c>
      <c r="AJ846">
        <v>4305</v>
      </c>
      <c r="AT846">
        <v>7</v>
      </c>
    </row>
    <row r="847" spans="2:46" ht="15" customHeight="1">
      <c r="B847" s="48">
        <v>2617</v>
      </c>
      <c r="C847" s="49">
        <v>45446</v>
      </c>
      <c r="D847" s="50">
        <v>0.80070601851851853</v>
      </c>
      <c r="E847" s="48" t="s">
        <v>8885</v>
      </c>
      <c r="F847" s="48" t="s">
        <v>243</v>
      </c>
      <c r="G847" s="48" t="s">
        <v>133</v>
      </c>
      <c r="H847" s="48" t="s">
        <v>133</v>
      </c>
      <c r="I847" s="48"/>
      <c r="J847" s="48"/>
      <c r="K847" s="48"/>
      <c r="L847" s="48"/>
      <c r="M847" s="48"/>
      <c r="N847" s="48"/>
      <c r="O847" s="48"/>
      <c r="P847" s="48"/>
      <c r="Q847" s="48"/>
      <c r="R847" s="48"/>
      <c r="S847" s="48"/>
      <c r="T847" s="48"/>
      <c r="U847" s="48"/>
      <c r="V847" s="48"/>
      <c r="W847" s="51" t="s">
        <v>859</v>
      </c>
      <c r="X847" t="str">
        <f t="shared" si="26"/>
        <v>CB;SO;SO</v>
      </c>
      <c r="Y847" cm="1">
        <f t="array" ref="Y847">SUM(_xlfn.XLOOKUP(_xlfn.TOROW(F847:V847,1),$AN$34:$AN$43,$AL$34:$AL$43,,0,1))</f>
        <v>12</v>
      </c>
      <c r="Z847">
        <f t="shared" si="27"/>
        <v>3</v>
      </c>
      <c r="AA847" t="str">
        <v>CB</v>
      </c>
      <c r="AG847">
        <v>4359</v>
      </c>
      <c r="AH847">
        <v>10</v>
      </c>
      <c r="AJ847">
        <v>4359</v>
      </c>
      <c r="AT847">
        <v>3</v>
      </c>
    </row>
    <row r="848" spans="2:46" ht="15" customHeight="1">
      <c r="B848" s="48">
        <v>2618</v>
      </c>
      <c r="C848" s="49">
        <v>45446</v>
      </c>
      <c r="D848" s="50">
        <v>0.80131944444444447</v>
      </c>
      <c r="E848" s="48" t="s">
        <v>8886</v>
      </c>
      <c r="F848" s="48" t="s">
        <v>243</v>
      </c>
      <c r="G848" s="48" t="s">
        <v>133</v>
      </c>
      <c r="H848" s="48" t="s">
        <v>719</v>
      </c>
      <c r="I848" s="48" t="s">
        <v>194</v>
      </c>
      <c r="J848" s="48" t="s">
        <v>319</v>
      </c>
      <c r="K848" s="48" t="s">
        <v>319</v>
      </c>
      <c r="L848" s="48" t="s">
        <v>319</v>
      </c>
      <c r="M848" s="48"/>
      <c r="N848" s="48"/>
      <c r="O848" s="48"/>
      <c r="P848" s="48"/>
      <c r="Q848" s="48"/>
      <c r="R848" s="48"/>
      <c r="S848" s="48"/>
      <c r="T848" s="48"/>
      <c r="U848" s="48"/>
      <c r="V848" s="48"/>
      <c r="W848" s="51" t="s">
        <v>860</v>
      </c>
      <c r="X848" t="str">
        <f t="shared" si="26"/>
        <v>CB;SO;BE;DH;FR;FR;FR</v>
      </c>
      <c r="Y848" cm="1">
        <f t="array" ref="Y848">SUM(_xlfn.XLOOKUP(_xlfn.TOROW(F848:V848,1),$AN$34:$AN$43,$AL$34:$AL$43,,0,1))</f>
        <v>33</v>
      </c>
      <c r="Z848">
        <f t="shared" si="27"/>
        <v>7</v>
      </c>
      <c r="AA848" t="str">
        <v>WB</v>
      </c>
      <c r="AG848">
        <v>4371</v>
      </c>
      <c r="AH848">
        <v>10</v>
      </c>
      <c r="AJ848">
        <v>4371</v>
      </c>
      <c r="AT848">
        <v>7</v>
      </c>
    </row>
    <row r="849" spans="2:46" ht="15" customHeight="1">
      <c r="B849" s="48">
        <v>2619</v>
      </c>
      <c r="C849" s="49">
        <v>45446</v>
      </c>
      <c r="D849" s="50">
        <v>0.80218750000000005</v>
      </c>
      <c r="E849" s="48" t="s">
        <v>8887</v>
      </c>
      <c r="F849" s="48" t="s">
        <v>51</v>
      </c>
      <c r="G849" s="48" t="s">
        <v>719</v>
      </c>
      <c r="H849" s="48" t="s">
        <v>51</v>
      </c>
      <c r="I849" s="48" t="s">
        <v>51</v>
      </c>
      <c r="J849" s="48" t="s">
        <v>51</v>
      </c>
      <c r="K849" s="48"/>
      <c r="L849" s="48"/>
      <c r="M849" s="48"/>
      <c r="N849" s="48"/>
      <c r="O849" s="48"/>
      <c r="P849" s="48"/>
      <c r="Q849" s="48"/>
      <c r="R849" s="48"/>
      <c r="S849" s="48"/>
      <c r="T849" s="48"/>
      <c r="U849" s="48"/>
      <c r="V849" s="48"/>
      <c r="W849" s="51" t="s">
        <v>861</v>
      </c>
      <c r="X849" t="str">
        <f t="shared" si="26"/>
        <v>BB;BE;BB;BB;BB</v>
      </c>
      <c r="Y849" cm="1">
        <f t="array" ref="Y849">SUM(_xlfn.XLOOKUP(_xlfn.TOROW(F849:V849,1),$AN$34:$AN$43,$AL$34:$AL$43,,0,1))</f>
        <v>45</v>
      </c>
      <c r="Z849">
        <f t="shared" si="27"/>
        <v>5</v>
      </c>
      <c r="AA849" t="str">
        <v>BE</v>
      </c>
      <c r="AG849">
        <v>4396</v>
      </c>
      <c r="AH849">
        <v>10</v>
      </c>
      <c r="AJ849">
        <v>4396</v>
      </c>
      <c r="AT849">
        <v>5</v>
      </c>
    </row>
    <row r="850" spans="2:46" ht="15" customHeight="1">
      <c r="B850" s="48">
        <v>2620</v>
      </c>
      <c r="C850" s="49">
        <v>45446</v>
      </c>
      <c r="D850" s="50">
        <v>0.80239583333333331</v>
      </c>
      <c r="E850" s="48" t="s">
        <v>8888</v>
      </c>
      <c r="F850" s="48" t="s">
        <v>304</v>
      </c>
      <c r="G850" s="48" t="s">
        <v>319</v>
      </c>
      <c r="H850" s="48" t="s">
        <v>319</v>
      </c>
      <c r="I850" s="48" t="s">
        <v>319</v>
      </c>
      <c r="J850" s="48" t="s">
        <v>803</v>
      </c>
      <c r="K850" s="48" t="s">
        <v>803</v>
      </c>
      <c r="L850" s="48" t="s">
        <v>803</v>
      </c>
      <c r="M850" s="48"/>
      <c r="N850" s="48"/>
      <c r="O850" s="48"/>
      <c r="P850" s="48"/>
      <c r="Q850" s="48"/>
      <c r="R850" s="48"/>
      <c r="S850" s="48"/>
      <c r="T850" s="48"/>
      <c r="U850" s="48"/>
      <c r="V850" s="48"/>
      <c r="W850" s="51" t="s">
        <v>862</v>
      </c>
      <c r="X850" t="str">
        <f t="shared" si="26"/>
        <v>HD;FR;FR;FR;SS;SS;SS</v>
      </c>
      <c r="Y850" cm="1">
        <f t="array" ref="Y850">SUM(_xlfn.XLOOKUP(_xlfn.TOROW(F850:V850,1),$AN$34:$AN$43,$AL$34:$AL$43,,0,1))</f>
        <v>25</v>
      </c>
      <c r="Z850">
        <f t="shared" si="27"/>
        <v>7</v>
      </c>
      <c r="AA850" t="str">
        <v>BB</v>
      </c>
      <c r="AG850">
        <v>4403</v>
      </c>
      <c r="AH850">
        <v>10</v>
      </c>
      <c r="AJ850">
        <v>4403</v>
      </c>
      <c r="AT850">
        <v>7</v>
      </c>
    </row>
    <row r="851" spans="2:46" ht="15" customHeight="1">
      <c r="B851" s="48">
        <v>2621</v>
      </c>
      <c r="C851" s="49">
        <v>45446</v>
      </c>
      <c r="D851" s="50">
        <v>0.80307870370370371</v>
      </c>
      <c r="E851" s="48" t="s">
        <v>8889</v>
      </c>
      <c r="F851" s="48" t="s">
        <v>133</v>
      </c>
      <c r="G851" s="48" t="s">
        <v>280</v>
      </c>
      <c r="H851" s="48" t="s">
        <v>319</v>
      </c>
      <c r="I851" s="48" t="s">
        <v>803</v>
      </c>
      <c r="J851" s="48" t="s">
        <v>319</v>
      </c>
      <c r="K851" s="48" t="s">
        <v>189</v>
      </c>
      <c r="L851" s="48" t="s">
        <v>304</v>
      </c>
      <c r="M851" s="48" t="s">
        <v>304</v>
      </c>
      <c r="N851" s="48" t="s">
        <v>243</v>
      </c>
      <c r="O851" s="48"/>
      <c r="P851" s="48"/>
      <c r="Q851" s="48"/>
      <c r="R851" s="48"/>
      <c r="S851" s="48"/>
      <c r="T851" s="48"/>
      <c r="U851" s="48"/>
      <c r="V851" s="48"/>
      <c r="W851" s="51" t="s">
        <v>863</v>
      </c>
      <c r="X851" t="str">
        <f t="shared" si="26"/>
        <v>SO;WB;FR;SS;FR;JB;HD;HD;CB</v>
      </c>
      <c r="Y851" cm="1">
        <f t="array" ref="Y851">SUM(_xlfn.XLOOKUP(_xlfn.TOROW(F851:V851,1),$AN$34:$AN$43,$AL$34:$AL$43,,0,1))</f>
        <v>45</v>
      </c>
      <c r="Z851">
        <f t="shared" si="27"/>
        <v>9</v>
      </c>
      <c r="AA851" t="str">
        <v>WB</v>
      </c>
      <c r="AG851">
        <v>4410</v>
      </c>
      <c r="AH851">
        <v>10</v>
      </c>
      <c r="AJ851">
        <v>4410</v>
      </c>
      <c r="AT851">
        <v>9</v>
      </c>
    </row>
    <row r="852" spans="2:46" ht="15" customHeight="1">
      <c r="B852" s="48">
        <v>2622</v>
      </c>
      <c r="C852" s="49">
        <v>45446</v>
      </c>
      <c r="D852" s="50">
        <v>0.80322916666666666</v>
      </c>
      <c r="E852" s="48" t="s">
        <v>8890</v>
      </c>
      <c r="F852" s="48" t="s">
        <v>280</v>
      </c>
      <c r="G852" s="48" t="s">
        <v>280</v>
      </c>
      <c r="H852" s="48" t="s">
        <v>280</v>
      </c>
      <c r="I852" s="48" t="s">
        <v>280</v>
      </c>
      <c r="J852" s="48" t="s">
        <v>304</v>
      </c>
      <c r="K852" s="48" t="s">
        <v>319</v>
      </c>
      <c r="L852" s="48" t="s">
        <v>803</v>
      </c>
      <c r="M852" s="48" t="s">
        <v>243</v>
      </c>
      <c r="N852" s="48" t="s">
        <v>243</v>
      </c>
      <c r="O852" s="48" t="s">
        <v>189</v>
      </c>
      <c r="P852" s="48" t="s">
        <v>719</v>
      </c>
      <c r="Q852" s="48"/>
      <c r="R852" s="48"/>
      <c r="S852" s="48"/>
      <c r="T852" s="48"/>
      <c r="U852" s="48"/>
      <c r="V852" s="48"/>
      <c r="W852" s="51" t="s">
        <v>864</v>
      </c>
      <c r="X852" t="str">
        <f t="shared" si="26"/>
        <v>WB;WB;WB;WB;HD;FR;SS;CB;CB;JB;BE</v>
      </c>
      <c r="Y852" cm="1">
        <f t="array" ref="Y852">SUM(_xlfn.XLOOKUP(_xlfn.TOROW(F852:V852,1),$AN$34:$AN$43,$AL$34:$AL$43,,0,1))</f>
        <v>79</v>
      </c>
      <c r="Z852">
        <f t="shared" si="27"/>
        <v>11</v>
      </c>
      <c r="AA852" t="str">
        <v>SO</v>
      </c>
      <c r="AG852">
        <v>4421</v>
      </c>
      <c r="AH852">
        <v>10</v>
      </c>
      <c r="AJ852">
        <v>4421</v>
      </c>
      <c r="AT852">
        <v>11</v>
      </c>
    </row>
    <row r="853" spans="2:46" ht="15" customHeight="1">
      <c r="B853" s="48">
        <v>2623</v>
      </c>
      <c r="C853" s="49">
        <v>45446</v>
      </c>
      <c r="D853" s="50">
        <v>0.80600694444444443</v>
      </c>
      <c r="E853" s="48" t="s">
        <v>8891</v>
      </c>
      <c r="F853" s="48" t="s">
        <v>719</v>
      </c>
      <c r="G853" s="48" t="s">
        <v>133</v>
      </c>
      <c r="H853" s="48" t="s">
        <v>51</v>
      </c>
      <c r="I853" s="48" t="s">
        <v>51</v>
      </c>
      <c r="J853" s="48" t="s">
        <v>319</v>
      </c>
      <c r="K853" s="48" t="s">
        <v>319</v>
      </c>
      <c r="L853" s="48"/>
      <c r="M853" s="48"/>
      <c r="N853" s="48"/>
      <c r="O853" s="48"/>
      <c r="P853" s="48"/>
      <c r="Q853" s="48"/>
      <c r="R853" s="48"/>
      <c r="S853" s="48"/>
      <c r="T853" s="48"/>
      <c r="U853" s="48"/>
      <c r="V853" s="48"/>
      <c r="W853" s="51" t="s">
        <v>865</v>
      </c>
      <c r="X853" t="str">
        <f t="shared" si="26"/>
        <v>BE;SO;BB;BB;FR;FR</v>
      </c>
      <c r="Y853" cm="1">
        <f t="array" ref="Y853">SUM(_xlfn.XLOOKUP(_xlfn.TOROW(F853:V853,1),$AN$34:$AN$43,$AL$34:$AL$43,,0,1))</f>
        <v>33</v>
      </c>
      <c r="Z853">
        <f t="shared" si="27"/>
        <v>6</v>
      </c>
      <c r="AA853" t="str">
        <v>SO</v>
      </c>
      <c r="AG853">
        <v>4430</v>
      </c>
      <c r="AH853">
        <v>10</v>
      </c>
      <c r="AJ853">
        <v>4430</v>
      </c>
      <c r="AT853">
        <v>6</v>
      </c>
    </row>
    <row r="854" spans="2:46" ht="15" customHeight="1">
      <c r="B854" s="48">
        <v>2624</v>
      </c>
      <c r="C854" s="49">
        <v>45446</v>
      </c>
      <c r="D854" s="50">
        <v>0.80709490740740741</v>
      </c>
      <c r="E854" s="48" t="s">
        <v>8892</v>
      </c>
      <c r="F854" s="48" t="s">
        <v>304</v>
      </c>
      <c r="G854" s="48" t="s">
        <v>243</v>
      </c>
      <c r="H854" s="48" t="s">
        <v>280</v>
      </c>
      <c r="I854" s="48" t="s">
        <v>243</v>
      </c>
      <c r="J854" s="48" t="s">
        <v>304</v>
      </c>
      <c r="K854" s="48" t="s">
        <v>194</v>
      </c>
      <c r="L854" s="48" t="s">
        <v>719</v>
      </c>
      <c r="M854" s="48" t="s">
        <v>803</v>
      </c>
      <c r="N854" s="48"/>
      <c r="O854" s="48"/>
      <c r="P854" s="48"/>
      <c r="Q854" s="48"/>
      <c r="R854" s="48"/>
      <c r="S854" s="48"/>
      <c r="T854" s="48"/>
      <c r="U854" s="48"/>
      <c r="V854" s="48"/>
      <c r="W854" s="51" t="s">
        <v>866</v>
      </c>
      <c r="X854" t="str">
        <f t="shared" si="26"/>
        <v>HD;CB;WB;CB;HD;DH;BE;SS</v>
      </c>
      <c r="Y854" cm="1">
        <f t="array" ref="Y854">SUM(_xlfn.XLOOKUP(_xlfn.TOROW(F854:V854,1),$AN$34:$AN$43,$AL$34:$AL$43,,0,1))</f>
        <v>58</v>
      </c>
      <c r="Z854">
        <f t="shared" si="27"/>
        <v>8</v>
      </c>
      <c r="AA854" t="str">
        <v>SO</v>
      </c>
      <c r="AG854">
        <v>4451</v>
      </c>
      <c r="AH854">
        <v>10</v>
      </c>
      <c r="AJ854">
        <v>4451</v>
      </c>
      <c r="AT854">
        <v>8</v>
      </c>
    </row>
    <row r="855" spans="2:46" ht="15" customHeight="1">
      <c r="B855" s="48">
        <v>2625</v>
      </c>
      <c r="C855" s="49">
        <v>45446</v>
      </c>
      <c r="D855" s="50">
        <v>0.80847222222222226</v>
      </c>
      <c r="E855" s="48" t="s">
        <v>8893</v>
      </c>
      <c r="F855" s="48" t="s">
        <v>194</v>
      </c>
      <c r="G855" s="48" t="s">
        <v>194</v>
      </c>
      <c r="H855" s="48" t="s">
        <v>194</v>
      </c>
      <c r="I855" s="48" t="s">
        <v>319</v>
      </c>
      <c r="J855" s="48" t="s">
        <v>803</v>
      </c>
      <c r="K855" s="48" t="s">
        <v>189</v>
      </c>
      <c r="L855" s="48" t="s">
        <v>189</v>
      </c>
      <c r="M855" s="48" t="s">
        <v>189</v>
      </c>
      <c r="N855" s="48" t="s">
        <v>189</v>
      </c>
      <c r="O855" s="48" t="s">
        <v>319</v>
      </c>
      <c r="P855" s="48" t="s">
        <v>319</v>
      </c>
      <c r="Q855" s="48"/>
      <c r="R855" s="48"/>
      <c r="S855" s="48"/>
      <c r="T855" s="48"/>
      <c r="U855" s="48"/>
      <c r="V855" s="48"/>
      <c r="W855" s="51" t="s">
        <v>867</v>
      </c>
      <c r="X855" t="str">
        <f t="shared" si="26"/>
        <v>DH;DH;DH;FR;SS;JB;JB;JB;JB;FR;FR</v>
      </c>
      <c r="Y855" cm="1">
        <f t="array" ref="Y855">SUM(_xlfn.XLOOKUP(_xlfn.TOROW(F855:V855,1),$AN$34:$AN$43,$AL$34:$AL$43,,0,1))</f>
        <v>43</v>
      </c>
      <c r="Z855">
        <f t="shared" si="27"/>
        <v>11</v>
      </c>
      <c r="AA855" t="str">
        <v>BB</v>
      </c>
      <c r="AG855">
        <v>4456</v>
      </c>
      <c r="AH855">
        <v>10</v>
      </c>
      <c r="AJ855">
        <v>4456</v>
      </c>
      <c r="AT855">
        <v>11</v>
      </c>
    </row>
    <row r="856" spans="2:46" ht="15" customHeight="1">
      <c r="B856" s="48">
        <v>2626</v>
      </c>
      <c r="C856" s="49">
        <v>45446</v>
      </c>
      <c r="D856" s="50">
        <v>0.81216435185185187</v>
      </c>
      <c r="E856" s="48" t="s">
        <v>8213</v>
      </c>
      <c r="F856" s="48" t="s">
        <v>280</v>
      </c>
      <c r="G856" s="48" t="s">
        <v>280</v>
      </c>
      <c r="H856" s="48" t="s">
        <v>280</v>
      </c>
      <c r="I856" s="48" t="s">
        <v>280</v>
      </c>
      <c r="J856" s="48" t="s">
        <v>280</v>
      </c>
      <c r="K856" s="48"/>
      <c r="L856" s="48"/>
      <c r="M856" s="48"/>
      <c r="N856" s="48"/>
      <c r="O856" s="48"/>
      <c r="P856" s="48"/>
      <c r="Q856" s="48"/>
      <c r="R856" s="48"/>
      <c r="S856" s="48"/>
      <c r="T856" s="48"/>
      <c r="U856" s="48"/>
      <c r="V856" s="48"/>
      <c r="W856" s="51" t="s">
        <v>868</v>
      </c>
      <c r="X856" t="str">
        <f t="shared" si="26"/>
        <v>WB;WB;WB;WB;WB</v>
      </c>
      <c r="Y856" cm="1">
        <f t="array" ref="Y856">SUM(_xlfn.XLOOKUP(_xlfn.TOROW(F856:V856,1),$AN$34:$AN$43,$AL$34:$AL$43,,0,1))</f>
        <v>55</v>
      </c>
      <c r="Z856">
        <f t="shared" si="27"/>
        <v>5</v>
      </c>
      <c r="AA856" t="str">
        <v>JB</v>
      </c>
      <c r="AG856">
        <v>4459</v>
      </c>
      <c r="AH856">
        <v>10</v>
      </c>
      <c r="AJ856">
        <v>4459</v>
      </c>
      <c r="AT856">
        <v>5</v>
      </c>
    </row>
    <row r="857" spans="2:46" ht="15" customHeight="1">
      <c r="B857" s="48">
        <v>2627</v>
      </c>
      <c r="C857" s="49">
        <v>45446</v>
      </c>
      <c r="D857" s="50">
        <v>0.81460648148148151</v>
      </c>
      <c r="E857" s="48" t="s">
        <v>8894</v>
      </c>
      <c r="F857" s="48" t="s">
        <v>719</v>
      </c>
      <c r="G857" s="48" t="s">
        <v>280</v>
      </c>
      <c r="H857" s="48" t="s">
        <v>280</v>
      </c>
      <c r="I857" s="48" t="s">
        <v>280</v>
      </c>
      <c r="J857" s="48" t="s">
        <v>133</v>
      </c>
      <c r="K857" s="48" t="s">
        <v>133</v>
      </c>
      <c r="L857" s="48" t="s">
        <v>189</v>
      </c>
      <c r="M857" s="48" t="s">
        <v>133</v>
      </c>
      <c r="N857" s="48" t="s">
        <v>51</v>
      </c>
      <c r="O857" s="48" t="s">
        <v>803</v>
      </c>
      <c r="P857" s="48" t="s">
        <v>319</v>
      </c>
      <c r="Q857" s="48"/>
      <c r="R857" s="48"/>
      <c r="S857" s="48"/>
      <c r="T857" s="48"/>
      <c r="U857" s="48"/>
      <c r="V857" s="48"/>
      <c r="W857" s="51" t="s">
        <v>869</v>
      </c>
      <c r="X857" t="str">
        <f t="shared" si="26"/>
        <v>BE;WB;WB;WB;SO;SO;JB;SO;BB;SS;FR</v>
      </c>
      <c r="Y857" cm="1">
        <f t="array" ref="Y857">SUM(_xlfn.XLOOKUP(_xlfn.TOROW(F857:V857,1),$AN$34:$AN$43,$AL$34:$AL$43,,0,1))</f>
        <v>61</v>
      </c>
      <c r="Z857">
        <f t="shared" si="27"/>
        <v>11</v>
      </c>
      <c r="AA857" t="str">
        <v>JB</v>
      </c>
      <c r="AG857">
        <v>4472</v>
      </c>
      <c r="AH857">
        <v>10</v>
      </c>
      <c r="AJ857">
        <v>4472</v>
      </c>
      <c r="AT857">
        <v>11</v>
      </c>
    </row>
    <row r="858" spans="2:46" ht="15" customHeight="1">
      <c r="B858" s="48">
        <v>2628</v>
      </c>
      <c r="C858" s="49">
        <v>45446</v>
      </c>
      <c r="D858" s="50">
        <v>0.81575231481481481</v>
      </c>
      <c r="E858" s="48" t="s">
        <v>8895</v>
      </c>
      <c r="F858" s="48" t="s">
        <v>304</v>
      </c>
      <c r="G858" s="48" t="s">
        <v>319</v>
      </c>
      <c r="H858" s="48" t="s">
        <v>243</v>
      </c>
      <c r="I858" s="48" t="s">
        <v>803</v>
      </c>
      <c r="J858" s="48" t="s">
        <v>304</v>
      </c>
      <c r="K858" s="48"/>
      <c r="L858" s="48"/>
      <c r="M858" s="48"/>
      <c r="N858" s="48"/>
      <c r="O858" s="48"/>
      <c r="P858" s="48"/>
      <c r="Q858" s="48"/>
      <c r="R858" s="48"/>
      <c r="S858" s="48"/>
      <c r="T858" s="48"/>
      <c r="U858" s="48"/>
      <c r="V858" s="48"/>
      <c r="W858" s="51" t="s">
        <v>870</v>
      </c>
      <c r="X858" t="str">
        <f t="shared" si="26"/>
        <v>HD;FR;CB;SS;HD</v>
      </c>
      <c r="Y858" cm="1">
        <f t="array" ref="Y858">SUM(_xlfn.XLOOKUP(_xlfn.TOROW(F858:V858,1),$AN$34:$AN$43,$AL$34:$AL$43,,0,1))</f>
        <v>28</v>
      </c>
      <c r="Z858">
        <f t="shared" si="27"/>
        <v>5</v>
      </c>
      <c r="AA858" t="str">
        <v>JB</v>
      </c>
      <c r="AG858">
        <v>4475</v>
      </c>
      <c r="AH858">
        <v>10</v>
      </c>
      <c r="AJ858">
        <v>4475</v>
      </c>
      <c r="AT858">
        <v>5</v>
      </c>
    </row>
    <row r="859" spans="2:46" ht="15" customHeight="1">
      <c r="B859" s="48">
        <v>2629</v>
      </c>
      <c r="C859" s="49">
        <v>45446</v>
      </c>
      <c r="D859" s="50">
        <v>0.81966435185185182</v>
      </c>
      <c r="E859" s="48" t="s">
        <v>8896</v>
      </c>
      <c r="F859" s="48" t="s">
        <v>194</v>
      </c>
      <c r="G859" s="48" t="s">
        <v>133</v>
      </c>
      <c r="H859" s="48" t="s">
        <v>133</v>
      </c>
      <c r="I859" s="48" t="s">
        <v>304</v>
      </c>
      <c r="J859" s="48" t="s">
        <v>194</v>
      </c>
      <c r="K859" s="48" t="s">
        <v>304</v>
      </c>
      <c r="L859" s="48" t="s">
        <v>243</v>
      </c>
      <c r="M859" s="48" t="s">
        <v>243</v>
      </c>
      <c r="N859" s="48" t="s">
        <v>243</v>
      </c>
      <c r="O859" s="48" t="s">
        <v>803</v>
      </c>
      <c r="P859" s="48"/>
      <c r="Q859" s="48"/>
      <c r="R859" s="48"/>
      <c r="S859" s="48"/>
      <c r="T859" s="48"/>
      <c r="U859" s="48"/>
      <c r="V859" s="48"/>
      <c r="W859" s="51" t="s">
        <v>871</v>
      </c>
      <c r="X859" t="str">
        <f t="shared" si="26"/>
        <v>DH;SO;SO;HD;DH;HD;CB;CB;CB;SS</v>
      </c>
      <c r="Y859" cm="1">
        <f t="array" ref="Y859">SUM(_xlfn.XLOOKUP(_xlfn.TOROW(F859:V859,1),$AN$34:$AN$43,$AL$34:$AL$43,,0,1))</f>
        <v>63</v>
      </c>
      <c r="Z859">
        <f t="shared" si="27"/>
        <v>10</v>
      </c>
      <c r="AA859" t="str">
        <v>DH</v>
      </c>
      <c r="AG859">
        <v>4479</v>
      </c>
      <c r="AH859">
        <v>10</v>
      </c>
      <c r="AJ859">
        <v>4479</v>
      </c>
      <c r="AT859">
        <v>10</v>
      </c>
    </row>
    <row r="860" spans="2:46" ht="15" customHeight="1">
      <c r="B860" s="48">
        <v>2630</v>
      </c>
      <c r="C860" s="49">
        <v>45446</v>
      </c>
      <c r="D860" s="50">
        <v>0.82062500000000005</v>
      </c>
      <c r="E860" s="48" t="s">
        <v>51</v>
      </c>
      <c r="F860" s="48" t="s">
        <v>51</v>
      </c>
      <c r="G860" s="48"/>
      <c r="H860" s="48"/>
      <c r="I860" s="48"/>
      <c r="J860" s="48"/>
      <c r="K860" s="48"/>
      <c r="L860" s="48"/>
      <c r="M860" s="48"/>
      <c r="N860" s="48"/>
      <c r="O860" s="48"/>
      <c r="P860" s="48"/>
      <c r="Q860" s="48"/>
      <c r="R860" s="48"/>
      <c r="S860" s="48"/>
      <c r="T860" s="48"/>
      <c r="U860" s="48"/>
      <c r="V860" s="48"/>
      <c r="W860" s="51" t="s">
        <v>749</v>
      </c>
      <c r="X860" t="str">
        <f t="shared" si="26"/>
        <v>BB</v>
      </c>
      <c r="Y860" cm="1">
        <f t="array" ref="Y860">SUM(_xlfn.XLOOKUP(_xlfn.TOROW(F860:V860,1),$AN$34:$AN$43,$AL$34:$AL$43,,0,1))</f>
        <v>10</v>
      </c>
      <c r="Z860">
        <f t="shared" si="27"/>
        <v>1</v>
      </c>
      <c r="AA860" t="str">
        <v>DH</v>
      </c>
      <c r="AG860">
        <v>4484</v>
      </c>
      <c r="AH860">
        <v>10</v>
      </c>
      <c r="AJ860">
        <v>4484</v>
      </c>
      <c r="AT860">
        <v>1</v>
      </c>
    </row>
    <row r="861" spans="2:46" ht="15" customHeight="1">
      <c r="B861" s="48">
        <v>2631</v>
      </c>
      <c r="C861" s="49">
        <v>45446</v>
      </c>
      <c r="D861" s="50">
        <v>0.82098379629629625</v>
      </c>
      <c r="E861" s="48" t="s">
        <v>8897</v>
      </c>
      <c r="F861" s="48" t="s">
        <v>51</v>
      </c>
      <c r="G861" s="48" t="s">
        <v>51</v>
      </c>
      <c r="H861" s="48" t="s">
        <v>243</v>
      </c>
      <c r="I861" s="48" t="s">
        <v>319</v>
      </c>
      <c r="J861" s="48" t="s">
        <v>719</v>
      </c>
      <c r="K861" s="48" t="s">
        <v>719</v>
      </c>
      <c r="L861" s="48" t="s">
        <v>194</v>
      </c>
      <c r="M861" s="48" t="s">
        <v>304</v>
      </c>
      <c r="N861" s="48" t="s">
        <v>51</v>
      </c>
      <c r="O861" s="48" t="s">
        <v>51</v>
      </c>
      <c r="P861" s="48" t="s">
        <v>51</v>
      </c>
      <c r="Q861" s="48" t="s">
        <v>194</v>
      </c>
      <c r="R861" s="48" t="s">
        <v>304</v>
      </c>
      <c r="S861" s="48"/>
      <c r="T861" s="48"/>
      <c r="U861" s="48"/>
      <c r="V861" s="48"/>
      <c r="W861" s="51" t="s">
        <v>872</v>
      </c>
      <c r="X861" t="str">
        <f t="shared" si="26"/>
        <v>BB;BB;CB;FR;BE;BE;DH;HD;BB;BB;BB;DH;HD</v>
      </c>
      <c r="Y861" cm="1">
        <f t="array" ref="Y861">SUM(_xlfn.XLOOKUP(_xlfn.TOROW(F861:V861,1),$AN$34:$AN$43,$AL$34:$AL$43,,0,1))</f>
        <v>103</v>
      </c>
      <c r="Z861">
        <f t="shared" si="27"/>
        <v>13</v>
      </c>
      <c r="AA861" t="str">
        <v>CB</v>
      </c>
      <c r="AG861">
        <v>4494</v>
      </c>
      <c r="AH861">
        <v>10</v>
      </c>
      <c r="AJ861">
        <v>4494</v>
      </c>
      <c r="AT861">
        <v>13</v>
      </c>
    </row>
    <row r="862" spans="2:46" ht="15" customHeight="1">
      <c r="B862" s="48">
        <v>2632</v>
      </c>
      <c r="C862" s="49">
        <v>45446</v>
      </c>
      <c r="D862" s="50">
        <v>0.82583333333333331</v>
      </c>
      <c r="E862" s="48" t="s">
        <v>8898</v>
      </c>
      <c r="F862" s="48" t="s">
        <v>189</v>
      </c>
      <c r="G862" s="48" t="s">
        <v>194</v>
      </c>
      <c r="H862" s="48" t="s">
        <v>304</v>
      </c>
      <c r="I862" s="48" t="s">
        <v>304</v>
      </c>
      <c r="J862" s="48" t="s">
        <v>194</v>
      </c>
      <c r="K862" s="48" t="s">
        <v>189</v>
      </c>
      <c r="L862" s="48" t="s">
        <v>319</v>
      </c>
      <c r="M862" s="48" t="s">
        <v>189</v>
      </c>
      <c r="N862" s="48" t="s">
        <v>189</v>
      </c>
      <c r="O862" s="48"/>
      <c r="P862" s="48"/>
      <c r="Q862" s="48"/>
      <c r="R862" s="48"/>
      <c r="S862" s="48"/>
      <c r="T862" s="48"/>
      <c r="U862" s="48"/>
      <c r="V862" s="48"/>
      <c r="W862" s="51" t="s">
        <v>873</v>
      </c>
      <c r="X862" t="str">
        <f t="shared" si="26"/>
        <v>JB;DH;HD;HD;DH;JB;FR;JB;JB</v>
      </c>
      <c r="Y862" cm="1">
        <f t="array" ref="Y862">SUM(_xlfn.XLOOKUP(_xlfn.TOROW(F862:V862,1),$AN$34:$AN$43,$AL$34:$AL$43,,0,1))</f>
        <v>39</v>
      </c>
      <c r="Z862">
        <f t="shared" si="27"/>
        <v>9</v>
      </c>
      <c r="AA862" t="str">
        <v>BB</v>
      </c>
      <c r="AG862">
        <v>4517</v>
      </c>
      <c r="AH862">
        <v>10</v>
      </c>
      <c r="AJ862">
        <v>4517</v>
      </c>
      <c r="AT862">
        <v>9</v>
      </c>
    </row>
    <row r="863" spans="2:46" ht="15" customHeight="1">
      <c r="B863" s="48">
        <v>2633</v>
      </c>
      <c r="C863" s="49">
        <v>45446</v>
      </c>
      <c r="D863" s="50">
        <v>0.82718749999999996</v>
      </c>
      <c r="E863" s="48" t="s">
        <v>8899</v>
      </c>
      <c r="F863" s="48" t="s">
        <v>280</v>
      </c>
      <c r="G863" s="48" t="s">
        <v>194</v>
      </c>
      <c r="H863" s="48" t="s">
        <v>194</v>
      </c>
      <c r="I863" s="48" t="s">
        <v>194</v>
      </c>
      <c r="J863" s="48"/>
      <c r="K863" s="48"/>
      <c r="L863" s="48"/>
      <c r="M863" s="48"/>
      <c r="N863" s="48"/>
      <c r="O863" s="48"/>
      <c r="P863" s="48"/>
      <c r="Q863" s="48"/>
      <c r="R863" s="48"/>
      <c r="S863" s="48"/>
      <c r="T863" s="48"/>
      <c r="U863" s="48"/>
      <c r="V863" s="48"/>
      <c r="W863" s="51" t="s">
        <v>874</v>
      </c>
      <c r="X863" t="str">
        <f t="shared" si="26"/>
        <v>WB;DH;DH;DH</v>
      </c>
      <c r="Y863" cm="1">
        <f t="array" ref="Y863">SUM(_xlfn.XLOOKUP(_xlfn.TOROW(F863:V863,1),$AN$34:$AN$43,$AL$34:$AL$43,,0,1))</f>
        <v>38</v>
      </c>
      <c r="Z863">
        <f t="shared" si="27"/>
        <v>4</v>
      </c>
      <c r="AA863" t="str">
        <v>BE</v>
      </c>
      <c r="AG863">
        <v>4526</v>
      </c>
      <c r="AH863">
        <v>10</v>
      </c>
      <c r="AJ863">
        <v>4526</v>
      </c>
      <c r="AT863">
        <v>4</v>
      </c>
    </row>
    <row r="864" spans="2:46" ht="15" customHeight="1">
      <c r="B864" s="48">
        <v>2634</v>
      </c>
      <c r="C864" s="49">
        <v>45446</v>
      </c>
      <c r="D864" s="50">
        <v>0.82862268518518523</v>
      </c>
      <c r="E864" s="48" t="s">
        <v>8900</v>
      </c>
      <c r="F864" s="48" t="s">
        <v>51</v>
      </c>
      <c r="G864" s="48" t="s">
        <v>719</v>
      </c>
      <c r="H864" s="48" t="s">
        <v>719</v>
      </c>
      <c r="I864" s="48"/>
      <c r="J864" s="48"/>
      <c r="K864" s="48"/>
      <c r="L864" s="48"/>
      <c r="M864" s="48"/>
      <c r="N864" s="48"/>
      <c r="O864" s="48"/>
      <c r="P864" s="48"/>
      <c r="Q864" s="48"/>
      <c r="R864" s="48"/>
      <c r="S864" s="48"/>
      <c r="T864" s="48"/>
      <c r="U864" s="48"/>
      <c r="V864" s="48"/>
      <c r="W864" s="51" t="s">
        <v>875</v>
      </c>
      <c r="X864" t="str">
        <f t="shared" si="26"/>
        <v>BB;BE;BE</v>
      </c>
      <c r="Y864" cm="1">
        <f t="array" ref="Y864">SUM(_xlfn.XLOOKUP(_xlfn.TOROW(F864:V864,1),$AN$34:$AN$43,$AL$34:$AL$43,,0,1))</f>
        <v>20</v>
      </c>
      <c r="Z864">
        <f t="shared" si="27"/>
        <v>3</v>
      </c>
      <c r="AA864" t="str">
        <v>WB</v>
      </c>
      <c r="AG864">
        <v>4585</v>
      </c>
      <c r="AH864">
        <v>10</v>
      </c>
      <c r="AJ864">
        <v>4585</v>
      </c>
      <c r="AT864">
        <v>3</v>
      </c>
    </row>
    <row r="865" spans="2:46" ht="15" customHeight="1">
      <c r="B865" s="48">
        <v>2635</v>
      </c>
      <c r="C865" s="49">
        <v>45446</v>
      </c>
      <c r="D865" s="50">
        <v>0.8303356481481482</v>
      </c>
      <c r="E865" s="48" t="s">
        <v>8901</v>
      </c>
      <c r="F865" s="48" t="s">
        <v>319</v>
      </c>
      <c r="G865" s="48" t="s">
        <v>319</v>
      </c>
      <c r="H865" s="48" t="s">
        <v>280</v>
      </c>
      <c r="I865" s="48" t="s">
        <v>280</v>
      </c>
      <c r="J865" s="48" t="s">
        <v>280</v>
      </c>
      <c r="K865" s="48" t="s">
        <v>304</v>
      </c>
      <c r="L865" s="48" t="s">
        <v>304</v>
      </c>
      <c r="M865" s="48" t="s">
        <v>304</v>
      </c>
      <c r="N865" s="48"/>
      <c r="O865" s="48"/>
      <c r="P865" s="48"/>
      <c r="Q865" s="48"/>
      <c r="R865" s="48"/>
      <c r="S865" s="48"/>
      <c r="T865" s="48"/>
      <c r="U865" s="48"/>
      <c r="V865" s="48"/>
      <c r="W865" s="51" t="s">
        <v>876</v>
      </c>
      <c r="X865" t="str">
        <f t="shared" si="26"/>
        <v>FR;FR;WB;WB;WB;HD;HD;HD</v>
      </c>
      <c r="Y865" cm="1">
        <f t="array" ref="Y865">SUM(_xlfn.XLOOKUP(_xlfn.TOROW(F865:V865,1),$AN$34:$AN$43,$AL$34:$AL$43,,0,1))</f>
        <v>60</v>
      </c>
      <c r="Z865">
        <f t="shared" si="27"/>
        <v>8</v>
      </c>
      <c r="AA865" t="str">
        <v>FR</v>
      </c>
      <c r="AG865">
        <v>4595</v>
      </c>
      <c r="AH865">
        <v>10</v>
      </c>
      <c r="AJ865">
        <v>4595</v>
      </c>
      <c r="AT865">
        <v>8</v>
      </c>
    </row>
    <row r="866" spans="2:46" ht="15" customHeight="1">
      <c r="B866" s="48">
        <v>2636</v>
      </c>
      <c r="C866" s="49">
        <v>45446</v>
      </c>
      <c r="D866" s="50">
        <v>0.83034722222222224</v>
      </c>
      <c r="E866" s="48" t="s">
        <v>8902</v>
      </c>
      <c r="F866" s="48" t="s">
        <v>304</v>
      </c>
      <c r="G866" s="48" t="s">
        <v>304</v>
      </c>
      <c r="H866" s="48" t="s">
        <v>133</v>
      </c>
      <c r="I866" s="48" t="s">
        <v>133</v>
      </c>
      <c r="J866" s="48" t="s">
        <v>133</v>
      </c>
      <c r="K866" s="48" t="s">
        <v>51</v>
      </c>
      <c r="L866" s="48"/>
      <c r="M866" s="48"/>
      <c r="N866" s="48"/>
      <c r="O866" s="48"/>
      <c r="P866" s="48"/>
      <c r="Q866" s="48"/>
      <c r="R866" s="48"/>
      <c r="S866" s="48"/>
      <c r="T866" s="48"/>
      <c r="U866" s="48"/>
      <c r="V866" s="48"/>
      <c r="W866" s="51" t="s">
        <v>877</v>
      </c>
      <c r="X866" t="str">
        <f t="shared" si="26"/>
        <v>HD;HD;SO;SO;SO;BB</v>
      </c>
      <c r="Y866" cm="1">
        <f t="array" ref="Y866">SUM(_xlfn.XLOOKUP(_xlfn.TOROW(F866:V866,1),$AN$34:$AN$43,$AL$34:$AL$43,,0,1))</f>
        <v>30</v>
      </c>
      <c r="Z866">
        <f t="shared" si="27"/>
        <v>6</v>
      </c>
      <c r="AA866" t="str">
        <v>FR</v>
      </c>
      <c r="AG866">
        <v>4596</v>
      </c>
      <c r="AH866">
        <v>10</v>
      </c>
      <c r="AJ866">
        <v>4596</v>
      </c>
      <c r="AT866">
        <v>6</v>
      </c>
    </row>
    <row r="867" spans="2:46" ht="15" customHeight="1">
      <c r="B867" s="48">
        <v>2637</v>
      </c>
      <c r="C867" s="49">
        <v>45446</v>
      </c>
      <c r="D867" s="50">
        <v>0.83046296296296296</v>
      </c>
      <c r="E867" s="48" t="s">
        <v>8903</v>
      </c>
      <c r="F867" s="48" t="s">
        <v>280</v>
      </c>
      <c r="G867" s="48" t="s">
        <v>194</v>
      </c>
      <c r="H867" s="48" t="s">
        <v>194</v>
      </c>
      <c r="I867" s="48" t="s">
        <v>194</v>
      </c>
      <c r="J867" s="48" t="s">
        <v>189</v>
      </c>
      <c r="K867" s="48"/>
      <c r="L867" s="48"/>
      <c r="M867" s="48"/>
      <c r="N867" s="48"/>
      <c r="O867" s="48"/>
      <c r="P867" s="48"/>
      <c r="Q867" s="48"/>
      <c r="R867" s="48"/>
      <c r="S867" s="48"/>
      <c r="T867" s="48"/>
      <c r="U867" s="48"/>
      <c r="V867" s="48"/>
      <c r="W867" s="51" t="s">
        <v>878</v>
      </c>
      <c r="X867" t="str">
        <f t="shared" si="26"/>
        <v>WB;DH;DH;DH;JB</v>
      </c>
      <c r="Y867" cm="1">
        <f t="array" ref="Y867">SUM(_xlfn.XLOOKUP(_xlfn.TOROW(F867:V867,1),$AN$34:$AN$43,$AL$34:$AL$43,,0,1))</f>
        <v>39</v>
      </c>
      <c r="Z867">
        <f t="shared" si="27"/>
        <v>5</v>
      </c>
      <c r="AA867" t="str">
        <v>WB</v>
      </c>
      <c r="AG867">
        <v>4597</v>
      </c>
      <c r="AH867">
        <v>10</v>
      </c>
      <c r="AJ867">
        <v>4597</v>
      </c>
      <c r="AT867">
        <v>5</v>
      </c>
    </row>
    <row r="868" spans="2:46" ht="15" customHeight="1">
      <c r="B868" s="48">
        <v>2638</v>
      </c>
      <c r="C868" s="49">
        <v>45446</v>
      </c>
      <c r="D868" s="50">
        <v>0.83247685185185183</v>
      </c>
      <c r="E868" s="48" t="s">
        <v>8904</v>
      </c>
      <c r="F868" s="48" t="s">
        <v>304</v>
      </c>
      <c r="G868" s="48" t="s">
        <v>304</v>
      </c>
      <c r="H868" s="48" t="s">
        <v>51</v>
      </c>
      <c r="I868" s="48" t="s">
        <v>51</v>
      </c>
      <c r="J868" s="48" t="s">
        <v>280</v>
      </c>
      <c r="K868" s="48" t="s">
        <v>803</v>
      </c>
      <c r="L868" s="48"/>
      <c r="M868" s="48"/>
      <c r="N868" s="48"/>
      <c r="O868" s="48"/>
      <c r="P868" s="48"/>
      <c r="Q868" s="48"/>
      <c r="R868" s="48"/>
      <c r="S868" s="48"/>
      <c r="T868" s="48"/>
      <c r="U868" s="48"/>
      <c r="V868" s="48"/>
      <c r="W868" s="51" t="s">
        <v>879</v>
      </c>
      <c r="X868" t="str">
        <f t="shared" si="26"/>
        <v>HD;HD;BB;BB;WB;SS</v>
      </c>
      <c r="Y868" cm="1">
        <f t="array" ref="Y868">SUM(_xlfn.XLOOKUP(_xlfn.TOROW(F868:V868,1),$AN$34:$AN$43,$AL$34:$AL$43,,0,1))</f>
        <v>48</v>
      </c>
      <c r="Z868">
        <f t="shared" si="27"/>
        <v>6</v>
      </c>
      <c r="AA868" t="str">
        <v>SS</v>
      </c>
      <c r="AG868">
        <v>4600</v>
      </c>
      <c r="AH868">
        <v>10</v>
      </c>
      <c r="AJ868">
        <v>4600</v>
      </c>
      <c r="AT868">
        <v>6</v>
      </c>
    </row>
    <row r="869" spans="2:46" ht="15" customHeight="1">
      <c r="B869" s="48">
        <v>2639</v>
      </c>
      <c r="C869" s="49">
        <v>45446</v>
      </c>
      <c r="D869" s="50">
        <v>0.83314814814814819</v>
      </c>
      <c r="E869" s="48" t="s">
        <v>8905</v>
      </c>
      <c r="F869" s="48" t="s">
        <v>304</v>
      </c>
      <c r="G869" s="48" t="s">
        <v>304</v>
      </c>
      <c r="H869" s="48" t="s">
        <v>304</v>
      </c>
      <c r="I869" s="48" t="s">
        <v>304</v>
      </c>
      <c r="J869" s="48" t="s">
        <v>133</v>
      </c>
      <c r="K869" s="48" t="s">
        <v>280</v>
      </c>
      <c r="L869" s="48" t="s">
        <v>194</v>
      </c>
      <c r="M869" s="48" t="s">
        <v>304</v>
      </c>
      <c r="N869" s="48"/>
      <c r="O869" s="48"/>
      <c r="P869" s="48"/>
      <c r="Q869" s="48"/>
      <c r="R869" s="48"/>
      <c r="S869" s="48"/>
      <c r="T869" s="48"/>
      <c r="U869" s="48"/>
      <c r="V869" s="48"/>
      <c r="W869" s="51" t="s">
        <v>880</v>
      </c>
      <c r="X869" t="str">
        <f t="shared" si="26"/>
        <v>HD;HD;HD;HD;SO;WB;DH;HD</v>
      </c>
      <c r="Y869" cm="1">
        <f t="array" ref="Y869">SUM(_xlfn.XLOOKUP(_xlfn.TOROW(F869:V869,1),$AN$34:$AN$43,$AL$34:$AL$43,,0,1))</f>
        <v>57</v>
      </c>
      <c r="Z869">
        <f t="shared" si="27"/>
        <v>8</v>
      </c>
      <c r="AA869" t="str">
        <v>SO</v>
      </c>
      <c r="AG869">
        <v>4606</v>
      </c>
      <c r="AH869">
        <v>10</v>
      </c>
      <c r="AJ869">
        <v>4606</v>
      </c>
      <c r="AT869">
        <v>8</v>
      </c>
    </row>
    <row r="870" spans="2:46" ht="15" customHeight="1">
      <c r="B870" s="48">
        <v>2640</v>
      </c>
      <c r="C870" s="49">
        <v>45446</v>
      </c>
      <c r="D870" s="50">
        <v>0.83398148148148143</v>
      </c>
      <c r="E870" s="48" t="s">
        <v>8906</v>
      </c>
      <c r="F870" s="48" t="s">
        <v>719</v>
      </c>
      <c r="G870" s="48" t="s">
        <v>719</v>
      </c>
      <c r="H870" s="48" t="s">
        <v>280</v>
      </c>
      <c r="I870" s="48" t="s">
        <v>280</v>
      </c>
      <c r="J870" s="48" t="s">
        <v>280</v>
      </c>
      <c r="K870" s="48" t="s">
        <v>280</v>
      </c>
      <c r="L870" s="48" t="s">
        <v>803</v>
      </c>
      <c r="M870" s="48"/>
      <c r="N870" s="48"/>
      <c r="O870" s="48"/>
      <c r="P870" s="48"/>
      <c r="Q870" s="48"/>
      <c r="R870" s="48"/>
      <c r="S870" s="48"/>
      <c r="T870" s="48"/>
      <c r="U870" s="48"/>
      <c r="V870" s="48"/>
      <c r="W870" s="51" t="s">
        <v>881</v>
      </c>
      <c r="X870" t="str">
        <f t="shared" si="26"/>
        <v>BE;BE;WB;WB;WB;WB;SS</v>
      </c>
      <c r="Y870" cm="1">
        <f t="array" ref="Y870">SUM(_xlfn.XLOOKUP(_xlfn.TOROW(F870:V870,1),$AN$34:$AN$43,$AL$34:$AL$43,,0,1))</f>
        <v>57</v>
      </c>
      <c r="Z870">
        <f t="shared" si="27"/>
        <v>7</v>
      </c>
      <c r="AA870" t="str">
        <v>HD</v>
      </c>
      <c r="AG870">
        <v>4621</v>
      </c>
      <c r="AH870">
        <v>10</v>
      </c>
      <c r="AJ870">
        <v>4621</v>
      </c>
      <c r="AT870">
        <v>7</v>
      </c>
    </row>
    <row r="871" spans="2:46" ht="15" customHeight="1">
      <c r="B871" s="48">
        <v>2641</v>
      </c>
      <c r="C871" s="49">
        <v>45446</v>
      </c>
      <c r="D871" s="50">
        <v>0.83445601851851847</v>
      </c>
      <c r="E871" s="48" t="s">
        <v>8907</v>
      </c>
      <c r="F871" s="48" t="s">
        <v>133</v>
      </c>
      <c r="G871" s="48" t="s">
        <v>133</v>
      </c>
      <c r="H871" s="48" t="s">
        <v>133</v>
      </c>
      <c r="I871" s="48" t="s">
        <v>719</v>
      </c>
      <c r="J871" s="48" t="s">
        <v>133</v>
      </c>
      <c r="K871" s="48"/>
      <c r="L871" s="48"/>
      <c r="M871" s="48"/>
      <c r="N871" s="48"/>
      <c r="O871" s="48"/>
      <c r="P871" s="48"/>
      <c r="Q871" s="48"/>
      <c r="R871" s="48"/>
      <c r="S871" s="48"/>
      <c r="T871" s="48"/>
      <c r="U871" s="48"/>
      <c r="V871" s="48"/>
      <c r="W871" s="51" t="s">
        <v>882</v>
      </c>
      <c r="X871" t="str">
        <f t="shared" si="26"/>
        <v>SO;SO;SO;BE;SO</v>
      </c>
      <c r="Y871" cm="1">
        <f t="array" ref="Y871">SUM(_xlfn.XLOOKUP(_xlfn.TOROW(F871:V871,1),$AN$34:$AN$43,$AL$34:$AL$43,,0,1))</f>
        <v>13</v>
      </c>
      <c r="Z871">
        <f t="shared" si="27"/>
        <v>5</v>
      </c>
      <c r="AA871" t="str">
        <v>JB</v>
      </c>
      <c r="AG871">
        <v>4637</v>
      </c>
      <c r="AH871">
        <v>10</v>
      </c>
      <c r="AJ871">
        <v>4637</v>
      </c>
      <c r="AT871">
        <v>5</v>
      </c>
    </row>
    <row r="872" spans="2:46" ht="15" customHeight="1">
      <c r="B872" s="48">
        <v>2642</v>
      </c>
      <c r="C872" s="49">
        <v>45446</v>
      </c>
      <c r="D872" s="50">
        <v>0.83446759259259262</v>
      </c>
      <c r="E872" s="48" t="s">
        <v>8336</v>
      </c>
      <c r="F872" s="48" t="s">
        <v>189</v>
      </c>
      <c r="G872" s="48" t="s">
        <v>189</v>
      </c>
      <c r="H872" s="48" t="s">
        <v>189</v>
      </c>
      <c r="I872" s="48"/>
      <c r="J872" s="48"/>
      <c r="K872" s="48"/>
      <c r="L872" s="48"/>
      <c r="M872" s="48"/>
      <c r="N872" s="48"/>
      <c r="O872" s="48"/>
      <c r="P872" s="48"/>
      <c r="Q872" s="48"/>
      <c r="R872" s="48"/>
      <c r="S872" s="48"/>
      <c r="T872" s="48"/>
      <c r="U872" s="48"/>
      <c r="V872" s="48"/>
      <c r="W872" s="51" t="s">
        <v>883</v>
      </c>
      <c r="X872" t="str">
        <f t="shared" si="26"/>
        <v>JB;JB;JB</v>
      </c>
      <c r="Y872" cm="1">
        <f t="array" ref="Y872">SUM(_xlfn.XLOOKUP(_xlfn.TOROW(F872:V872,1),$AN$34:$AN$43,$AL$34:$AL$43,,0,1))</f>
        <v>3</v>
      </c>
      <c r="Z872">
        <f t="shared" si="27"/>
        <v>3</v>
      </c>
      <c r="AA872" t="str">
        <v>BE</v>
      </c>
      <c r="AG872">
        <v>4655</v>
      </c>
      <c r="AH872">
        <v>10</v>
      </c>
      <c r="AJ872">
        <v>4655</v>
      </c>
      <c r="AT872">
        <v>3</v>
      </c>
    </row>
    <row r="873" spans="2:46" ht="15" customHeight="1">
      <c r="B873" s="48">
        <v>2643</v>
      </c>
      <c r="C873" s="49">
        <v>45446</v>
      </c>
      <c r="D873" s="50">
        <v>0.83461805555555557</v>
      </c>
      <c r="E873" s="48" t="s">
        <v>8908</v>
      </c>
      <c r="F873" s="48" t="s">
        <v>194</v>
      </c>
      <c r="G873" s="48" t="s">
        <v>280</v>
      </c>
      <c r="H873" s="48" t="s">
        <v>51</v>
      </c>
      <c r="I873" s="48" t="s">
        <v>304</v>
      </c>
      <c r="J873" s="48" t="s">
        <v>280</v>
      </c>
      <c r="K873" s="48" t="s">
        <v>280</v>
      </c>
      <c r="L873" s="48" t="s">
        <v>280</v>
      </c>
      <c r="M873" s="48" t="s">
        <v>280</v>
      </c>
      <c r="N873" s="48" t="s">
        <v>304</v>
      </c>
      <c r="O873" s="48" t="s">
        <v>803</v>
      </c>
      <c r="P873" s="48" t="s">
        <v>280</v>
      </c>
      <c r="Q873" s="48"/>
      <c r="R873" s="48"/>
      <c r="S873" s="48"/>
      <c r="T873" s="48"/>
      <c r="U873" s="48"/>
      <c r="V873" s="48"/>
      <c r="W873" s="51" t="s">
        <v>884</v>
      </c>
      <c r="X873" t="str">
        <f t="shared" si="26"/>
        <v>DH;WB;BB;HD;WB;WB;WB;WB;HD;SS;WB</v>
      </c>
      <c r="Y873" cm="1">
        <f t="array" ref="Y873">SUM(_xlfn.XLOOKUP(_xlfn.TOROW(F873:V873,1),$AN$34:$AN$43,$AL$34:$AL$43,,0,1))</f>
        <v>102</v>
      </c>
      <c r="Z873">
        <f t="shared" si="27"/>
        <v>11</v>
      </c>
      <c r="AA873" t="str">
        <v>SS</v>
      </c>
      <c r="AG873">
        <v>4718</v>
      </c>
      <c r="AH873">
        <v>10</v>
      </c>
      <c r="AJ873">
        <v>4718</v>
      </c>
      <c r="AT873">
        <v>11</v>
      </c>
    </row>
    <row r="874" spans="2:46" ht="15" customHeight="1">
      <c r="B874" s="48">
        <v>2644</v>
      </c>
      <c r="C874" s="49">
        <v>45446</v>
      </c>
      <c r="D874" s="50">
        <v>0.83638888888888885</v>
      </c>
      <c r="E874" s="48" t="s">
        <v>8909</v>
      </c>
      <c r="F874" s="48" t="s">
        <v>194</v>
      </c>
      <c r="G874" s="48" t="s">
        <v>243</v>
      </c>
      <c r="H874" s="48" t="s">
        <v>319</v>
      </c>
      <c r="I874" s="48" t="s">
        <v>319</v>
      </c>
      <c r="J874" s="48"/>
      <c r="K874" s="48"/>
      <c r="L874" s="48"/>
      <c r="M874" s="48"/>
      <c r="N874" s="48"/>
      <c r="O874" s="48"/>
      <c r="P874" s="48"/>
      <c r="Q874" s="48"/>
      <c r="R874" s="48"/>
      <c r="S874" s="48"/>
      <c r="T874" s="48"/>
      <c r="U874" s="48"/>
      <c r="V874" s="48"/>
      <c r="W874" s="51" t="s">
        <v>885</v>
      </c>
      <c r="X874" t="str">
        <f t="shared" si="26"/>
        <v>DH;CB;FR;FR</v>
      </c>
      <c r="Y874" cm="1">
        <f t="array" ref="Y874">SUM(_xlfn.XLOOKUP(_xlfn.TOROW(F874:V874,1),$AN$34:$AN$43,$AL$34:$AL$43,,0,1))</f>
        <v>23</v>
      </c>
      <c r="Z874">
        <f t="shared" si="27"/>
        <v>4</v>
      </c>
      <c r="AA874" t="str">
        <v>SS</v>
      </c>
      <c r="AG874">
        <v>4721</v>
      </c>
      <c r="AH874">
        <v>10</v>
      </c>
      <c r="AJ874">
        <v>4721</v>
      </c>
      <c r="AT874">
        <v>4</v>
      </c>
    </row>
    <row r="875" spans="2:46" ht="15" customHeight="1">
      <c r="B875" s="48">
        <v>2645</v>
      </c>
      <c r="C875" s="49">
        <v>45446</v>
      </c>
      <c r="D875" s="50">
        <v>0.83694444444444449</v>
      </c>
      <c r="E875" s="48" t="s">
        <v>8910</v>
      </c>
      <c r="F875" s="48" t="s">
        <v>189</v>
      </c>
      <c r="G875" s="48" t="s">
        <v>133</v>
      </c>
      <c r="H875" s="48" t="s">
        <v>189</v>
      </c>
      <c r="I875" s="48" t="s">
        <v>51</v>
      </c>
      <c r="J875" s="48" t="s">
        <v>189</v>
      </c>
      <c r="K875" s="48" t="s">
        <v>319</v>
      </c>
      <c r="L875" s="48"/>
      <c r="M875" s="48"/>
      <c r="N875" s="48"/>
      <c r="O875" s="48"/>
      <c r="P875" s="48"/>
      <c r="Q875" s="48"/>
      <c r="R875" s="48"/>
      <c r="S875" s="48"/>
      <c r="T875" s="48"/>
      <c r="U875" s="48"/>
      <c r="V875" s="48"/>
      <c r="W875" s="51" t="s">
        <v>886</v>
      </c>
      <c r="X875" t="str">
        <f t="shared" si="26"/>
        <v>JB;SO;JB;BB;JB;FR</v>
      </c>
      <c r="Y875" cm="1">
        <f t="array" ref="Y875">SUM(_xlfn.XLOOKUP(_xlfn.TOROW(F875:V875,1),$AN$34:$AN$43,$AL$34:$AL$43,,0,1))</f>
        <v>18</v>
      </c>
      <c r="Z875">
        <f t="shared" si="27"/>
        <v>6</v>
      </c>
      <c r="AA875" t="str">
        <v>BB</v>
      </c>
      <c r="AG875">
        <v>4737</v>
      </c>
      <c r="AH875">
        <v>10</v>
      </c>
      <c r="AJ875">
        <v>4737</v>
      </c>
      <c r="AT875">
        <v>6</v>
      </c>
    </row>
    <row r="876" spans="2:46" ht="15" customHeight="1">
      <c r="B876" s="48">
        <v>2646</v>
      </c>
      <c r="C876" s="49">
        <v>45446</v>
      </c>
      <c r="D876" s="50">
        <v>0.83695601851851853</v>
      </c>
      <c r="E876" s="48" t="s">
        <v>8911</v>
      </c>
      <c r="F876" s="48" t="s">
        <v>194</v>
      </c>
      <c r="G876" s="48" t="s">
        <v>133</v>
      </c>
      <c r="H876" s="48" t="s">
        <v>133</v>
      </c>
      <c r="I876" s="48" t="s">
        <v>194</v>
      </c>
      <c r="J876" s="48" t="s">
        <v>194</v>
      </c>
      <c r="K876" s="48" t="s">
        <v>803</v>
      </c>
      <c r="L876" s="48" t="s">
        <v>133</v>
      </c>
      <c r="M876" s="48"/>
      <c r="N876" s="48"/>
      <c r="O876" s="48"/>
      <c r="P876" s="48"/>
      <c r="Q876" s="48"/>
      <c r="R876" s="48"/>
      <c r="S876" s="48"/>
      <c r="T876" s="48"/>
      <c r="U876" s="48"/>
      <c r="V876" s="48"/>
      <c r="W876" s="51" t="s">
        <v>887</v>
      </c>
      <c r="X876" t="str">
        <f t="shared" si="26"/>
        <v>DH;SO;SO;DH;DH;SS;SO</v>
      </c>
      <c r="Y876" cm="1">
        <f t="array" ref="Y876">SUM(_xlfn.XLOOKUP(_xlfn.TOROW(F876:V876,1),$AN$34:$AN$43,$AL$34:$AL$43,,0,1))</f>
        <v>36</v>
      </c>
      <c r="Z876">
        <f t="shared" si="27"/>
        <v>7</v>
      </c>
      <c r="AA876" t="str">
        <v>BB</v>
      </c>
      <c r="AG876">
        <v>4755</v>
      </c>
      <c r="AH876">
        <v>10</v>
      </c>
      <c r="AJ876">
        <v>4755</v>
      </c>
      <c r="AT876">
        <v>7</v>
      </c>
    </row>
    <row r="877" spans="2:46" ht="15" customHeight="1">
      <c r="B877" s="48">
        <v>2647</v>
      </c>
      <c r="C877" s="49">
        <v>45446</v>
      </c>
      <c r="D877" s="50">
        <v>0.83984953703703702</v>
      </c>
      <c r="E877" s="48" t="s">
        <v>8912</v>
      </c>
      <c r="F877" s="48" t="s">
        <v>280</v>
      </c>
      <c r="G877" s="48" t="s">
        <v>280</v>
      </c>
      <c r="H877" s="48" t="s">
        <v>51</v>
      </c>
      <c r="I877" s="48" t="s">
        <v>51</v>
      </c>
      <c r="J877" s="48" t="s">
        <v>51</v>
      </c>
      <c r="K877" s="48" t="s">
        <v>194</v>
      </c>
      <c r="L877" s="48" t="s">
        <v>189</v>
      </c>
      <c r="M877" s="48" t="s">
        <v>319</v>
      </c>
      <c r="N877" s="48"/>
      <c r="O877" s="48"/>
      <c r="P877" s="48"/>
      <c r="Q877" s="48"/>
      <c r="R877" s="48"/>
      <c r="S877" s="48"/>
      <c r="T877" s="48"/>
      <c r="U877" s="48"/>
      <c r="V877" s="48"/>
      <c r="W877" s="51" t="s">
        <v>888</v>
      </c>
      <c r="X877" t="str">
        <f t="shared" si="26"/>
        <v>WB;WB;BB;BB;BB;DH;JB;FR</v>
      </c>
      <c r="Y877" cm="1">
        <f t="array" ref="Y877">SUM(_xlfn.XLOOKUP(_xlfn.TOROW(F877:V877,1),$AN$34:$AN$43,$AL$34:$AL$43,,0,1))</f>
        <v>65</v>
      </c>
      <c r="Z877">
        <f t="shared" si="27"/>
        <v>8</v>
      </c>
      <c r="AA877" t="str">
        <v>SO</v>
      </c>
      <c r="AG877">
        <v>4794</v>
      </c>
      <c r="AH877">
        <v>10</v>
      </c>
      <c r="AJ877">
        <v>4794</v>
      </c>
      <c r="AT877">
        <v>8</v>
      </c>
    </row>
    <row r="878" spans="2:46" ht="15" customHeight="1">
      <c r="B878" s="48">
        <v>2648</v>
      </c>
      <c r="C878" s="49">
        <v>45446</v>
      </c>
      <c r="D878" s="50">
        <v>0.84060185185185188</v>
      </c>
      <c r="E878" s="48" t="s">
        <v>8913</v>
      </c>
      <c r="F878" s="48" t="s">
        <v>319</v>
      </c>
      <c r="G878" s="48" t="s">
        <v>319</v>
      </c>
      <c r="H878" s="48" t="s">
        <v>304</v>
      </c>
      <c r="I878" s="48" t="s">
        <v>304</v>
      </c>
      <c r="J878" s="48" t="s">
        <v>133</v>
      </c>
      <c r="K878" s="48"/>
      <c r="L878" s="48"/>
      <c r="M878" s="48"/>
      <c r="N878" s="48"/>
      <c r="O878" s="48"/>
      <c r="P878" s="48"/>
      <c r="Q878" s="48"/>
      <c r="R878" s="48"/>
      <c r="S878" s="48"/>
      <c r="T878" s="48"/>
      <c r="U878" s="48"/>
      <c r="V878" s="48"/>
      <c r="W878" s="51" t="s">
        <v>889</v>
      </c>
      <c r="X878" t="str">
        <f t="shared" si="26"/>
        <v>FR;FR;HD;HD;SO</v>
      </c>
      <c r="Y878" cm="1">
        <f t="array" ref="Y878">SUM(_xlfn.XLOOKUP(_xlfn.TOROW(F878:V878,1),$AN$34:$AN$43,$AL$34:$AL$43,,0,1))</f>
        <v>22</v>
      </c>
      <c r="Z878">
        <f t="shared" si="27"/>
        <v>5</v>
      </c>
      <c r="AA878" t="str">
        <v>FR</v>
      </c>
      <c r="AG878">
        <v>4821</v>
      </c>
      <c r="AH878">
        <v>10</v>
      </c>
      <c r="AJ878">
        <v>4821</v>
      </c>
      <c r="AT878">
        <v>5</v>
      </c>
    </row>
    <row r="879" spans="2:46" ht="15" customHeight="1">
      <c r="B879" s="48">
        <v>2649</v>
      </c>
      <c r="C879" s="49">
        <v>45446</v>
      </c>
      <c r="D879" s="50">
        <v>0.84537037037037033</v>
      </c>
      <c r="E879" s="48" t="s">
        <v>8535</v>
      </c>
      <c r="F879" s="48" t="s">
        <v>803</v>
      </c>
      <c r="G879" s="48" t="s">
        <v>803</v>
      </c>
      <c r="H879" s="48" t="s">
        <v>803</v>
      </c>
      <c r="I879" s="48" t="s">
        <v>803</v>
      </c>
      <c r="J879" s="48" t="s">
        <v>803</v>
      </c>
      <c r="K879" s="48"/>
      <c r="L879" s="48"/>
      <c r="M879" s="48"/>
      <c r="N879" s="48"/>
      <c r="O879" s="48"/>
      <c r="P879" s="48"/>
      <c r="Q879" s="48"/>
      <c r="R879" s="48"/>
      <c r="S879" s="48"/>
      <c r="T879" s="48"/>
      <c r="U879" s="48"/>
      <c r="V879" s="48"/>
      <c r="W879" s="51" t="s">
        <v>890</v>
      </c>
      <c r="X879" t="str">
        <f t="shared" si="26"/>
        <v>SS;SS;SS;SS;SS</v>
      </c>
      <c r="Y879" cm="1">
        <f t="array" ref="Y879">SUM(_xlfn.XLOOKUP(_xlfn.TOROW(F879:V879,1),$AN$34:$AN$43,$AL$34:$AL$43,,0,1))</f>
        <v>15</v>
      </c>
      <c r="Z879">
        <f t="shared" si="27"/>
        <v>5</v>
      </c>
      <c r="AA879" t="str">
        <v>BB</v>
      </c>
      <c r="AG879">
        <v>4861</v>
      </c>
      <c r="AH879">
        <v>10</v>
      </c>
      <c r="AJ879">
        <v>4861</v>
      </c>
      <c r="AT879">
        <v>5</v>
      </c>
    </row>
    <row r="880" spans="2:46" ht="15" customHeight="1">
      <c r="B880" s="48">
        <v>2650</v>
      </c>
      <c r="C880" s="49">
        <v>45446</v>
      </c>
      <c r="D880" s="50">
        <v>0.84684027777777782</v>
      </c>
      <c r="E880" s="48" t="s">
        <v>8914</v>
      </c>
      <c r="F880" s="48" t="s">
        <v>280</v>
      </c>
      <c r="G880" s="48" t="s">
        <v>304</v>
      </c>
      <c r="H880" s="48" t="s">
        <v>304</v>
      </c>
      <c r="I880" s="48" t="s">
        <v>194</v>
      </c>
      <c r="J880" s="48" t="s">
        <v>304</v>
      </c>
      <c r="K880" s="48"/>
      <c r="L880" s="48"/>
      <c r="M880" s="48"/>
      <c r="N880" s="48"/>
      <c r="O880" s="48"/>
      <c r="P880" s="48"/>
      <c r="Q880" s="48"/>
      <c r="R880" s="48"/>
      <c r="S880" s="48"/>
      <c r="T880" s="48"/>
      <c r="U880" s="48"/>
      <c r="V880" s="48"/>
      <c r="W880" s="51" t="s">
        <v>891</v>
      </c>
      <c r="X880" t="str">
        <f t="shared" si="26"/>
        <v>WB;HD;HD;DH;HD</v>
      </c>
      <c r="Y880" cm="1">
        <f t="array" ref="Y880">SUM(_xlfn.XLOOKUP(_xlfn.TOROW(F880:V880,1),$AN$34:$AN$43,$AL$34:$AL$43,,0,1))</f>
        <v>41</v>
      </c>
      <c r="Z880">
        <f t="shared" si="27"/>
        <v>5</v>
      </c>
      <c r="AA880" t="str">
        <v>BE</v>
      </c>
      <c r="AG880">
        <v>4883</v>
      </c>
      <c r="AH880">
        <v>10</v>
      </c>
      <c r="AJ880">
        <v>4883</v>
      </c>
      <c r="AT880">
        <v>5</v>
      </c>
    </row>
    <row r="881" spans="2:46" ht="15" customHeight="1">
      <c r="B881" s="48">
        <v>2651</v>
      </c>
      <c r="C881" s="49">
        <v>45446</v>
      </c>
      <c r="D881" s="50">
        <v>0.84753472222222226</v>
      </c>
      <c r="E881" s="48" t="s">
        <v>8915</v>
      </c>
      <c r="F881" s="48" t="s">
        <v>133</v>
      </c>
      <c r="G881" s="48" t="s">
        <v>803</v>
      </c>
      <c r="H881" s="48" t="s">
        <v>51</v>
      </c>
      <c r="I881" s="48" t="s">
        <v>51</v>
      </c>
      <c r="J881" s="48" t="s">
        <v>243</v>
      </c>
      <c r="K881" s="48" t="s">
        <v>243</v>
      </c>
      <c r="L881" s="48"/>
      <c r="M881" s="48"/>
      <c r="N881" s="48"/>
      <c r="O881" s="48"/>
      <c r="P881" s="48"/>
      <c r="Q881" s="48"/>
      <c r="R881" s="48"/>
      <c r="S881" s="48"/>
      <c r="T881" s="48"/>
      <c r="U881" s="48"/>
      <c r="V881" s="48"/>
      <c r="W881" s="51" t="s">
        <v>892</v>
      </c>
      <c r="X881" t="str">
        <f t="shared" si="26"/>
        <v>SO;SS;BB;BB;CB;CB</v>
      </c>
      <c r="Y881" cm="1">
        <f t="array" ref="Y881">SUM(_xlfn.XLOOKUP(_xlfn.TOROW(F881:V881,1),$AN$34:$AN$43,$AL$34:$AL$43,,0,1))</f>
        <v>41</v>
      </c>
      <c r="Z881">
        <f t="shared" si="27"/>
        <v>6</v>
      </c>
      <c r="AA881" t="str">
        <v>BE</v>
      </c>
      <c r="AG881">
        <v>4919</v>
      </c>
      <c r="AH881">
        <v>10</v>
      </c>
      <c r="AJ881">
        <v>4919</v>
      </c>
      <c r="AT881">
        <v>6</v>
      </c>
    </row>
    <row r="882" spans="2:46" ht="15" customHeight="1">
      <c r="B882" s="48">
        <v>2652</v>
      </c>
      <c r="C882" s="49">
        <v>45446</v>
      </c>
      <c r="D882" s="50">
        <v>0.84833333333333338</v>
      </c>
      <c r="E882" s="48" t="s">
        <v>133</v>
      </c>
      <c r="F882" s="48" t="s">
        <v>133</v>
      </c>
      <c r="G882" s="48"/>
      <c r="H882" s="48"/>
      <c r="I882" s="48"/>
      <c r="J882" s="48"/>
      <c r="K882" s="48"/>
      <c r="L882" s="48"/>
      <c r="M882" s="48"/>
      <c r="N882" s="48"/>
      <c r="O882" s="48"/>
      <c r="P882" s="48"/>
      <c r="Q882" s="48"/>
      <c r="R882" s="48"/>
      <c r="S882" s="48"/>
      <c r="T882" s="48"/>
      <c r="U882" s="48"/>
      <c r="V882" s="48"/>
      <c r="W882" s="51" t="s">
        <v>893</v>
      </c>
      <c r="X882" t="str">
        <f t="shared" si="26"/>
        <v>SO</v>
      </c>
      <c r="Y882" cm="1">
        <f t="array" ref="Y882">SUM(_xlfn.XLOOKUP(_xlfn.TOROW(F882:V882,1),$AN$34:$AN$43,$AL$34:$AL$43,,0,1))</f>
        <v>2</v>
      </c>
      <c r="Z882">
        <f t="shared" si="27"/>
        <v>1</v>
      </c>
      <c r="AA882" t="str">
        <v>BE</v>
      </c>
      <c r="AG882">
        <v>4920</v>
      </c>
      <c r="AH882">
        <v>10</v>
      </c>
      <c r="AJ882">
        <v>4920</v>
      </c>
      <c r="AT882">
        <v>1</v>
      </c>
    </row>
    <row r="883" spans="2:46" ht="15" customHeight="1">
      <c r="B883" s="48">
        <v>2653</v>
      </c>
      <c r="C883" s="49">
        <v>45446</v>
      </c>
      <c r="D883" s="50">
        <v>0.85251157407407407</v>
      </c>
      <c r="E883" s="48" t="s">
        <v>8916</v>
      </c>
      <c r="F883" s="48" t="s">
        <v>133</v>
      </c>
      <c r="G883" s="48" t="s">
        <v>304</v>
      </c>
      <c r="H883" s="48" t="s">
        <v>803</v>
      </c>
      <c r="I883" s="48" t="s">
        <v>803</v>
      </c>
      <c r="J883" s="48" t="s">
        <v>133</v>
      </c>
      <c r="K883" s="48"/>
      <c r="L883" s="48"/>
      <c r="M883" s="48"/>
      <c r="N883" s="48"/>
      <c r="O883" s="48"/>
      <c r="P883" s="48"/>
      <c r="Q883" s="48"/>
      <c r="R883" s="48"/>
      <c r="S883" s="48"/>
      <c r="T883" s="48"/>
      <c r="U883" s="48"/>
      <c r="V883" s="48"/>
      <c r="W883" s="51" t="s">
        <v>894</v>
      </c>
      <c r="X883" t="str">
        <f t="shared" si="26"/>
        <v>SO;HD;SS;SS;SO</v>
      </c>
      <c r="Y883" cm="1">
        <f t="array" ref="Y883">SUM(_xlfn.XLOOKUP(_xlfn.TOROW(F883:V883,1),$AN$34:$AN$43,$AL$34:$AL$43,,0,1))</f>
        <v>17</v>
      </c>
      <c r="Z883">
        <f t="shared" si="27"/>
        <v>5</v>
      </c>
      <c r="AA883" t="str">
        <v>BE</v>
      </c>
      <c r="AG883">
        <v>4932</v>
      </c>
      <c r="AH883">
        <v>10</v>
      </c>
      <c r="AJ883">
        <v>4932</v>
      </c>
      <c r="AT883">
        <v>5</v>
      </c>
    </row>
    <row r="884" spans="2:46" ht="15" customHeight="1">
      <c r="B884" s="48">
        <v>2654</v>
      </c>
      <c r="C884" s="49">
        <v>45446</v>
      </c>
      <c r="D884" s="50">
        <v>0.85320601851851852</v>
      </c>
      <c r="E884" s="48" t="s">
        <v>8917</v>
      </c>
      <c r="F884" s="48" t="s">
        <v>51</v>
      </c>
      <c r="G884" s="48" t="s">
        <v>51</v>
      </c>
      <c r="H884" s="48" t="s">
        <v>243</v>
      </c>
      <c r="I884" s="48" t="s">
        <v>243</v>
      </c>
      <c r="J884" s="48" t="s">
        <v>803</v>
      </c>
      <c r="K884" s="48" t="s">
        <v>243</v>
      </c>
      <c r="L884" s="48"/>
      <c r="M884" s="48"/>
      <c r="N884" s="48"/>
      <c r="O884" s="48"/>
      <c r="P884" s="48"/>
      <c r="Q884" s="48"/>
      <c r="R884" s="48"/>
      <c r="S884" s="48"/>
      <c r="T884" s="48"/>
      <c r="U884" s="48"/>
      <c r="V884" s="48"/>
      <c r="W884" s="51" t="s">
        <v>895</v>
      </c>
      <c r="X884" t="str">
        <f t="shared" si="26"/>
        <v>BB;BB;CB;CB;SS;CB</v>
      </c>
      <c r="Y884" cm="1">
        <f t="array" ref="Y884">SUM(_xlfn.XLOOKUP(_xlfn.TOROW(F884:V884,1),$AN$34:$AN$43,$AL$34:$AL$43,,0,1))</f>
        <v>47</v>
      </c>
      <c r="Z884">
        <f t="shared" si="27"/>
        <v>6</v>
      </c>
      <c r="AA884" t="str">
        <v>BB</v>
      </c>
      <c r="AG884">
        <v>4961</v>
      </c>
      <c r="AH884">
        <v>10</v>
      </c>
      <c r="AJ884">
        <v>4961</v>
      </c>
      <c r="AT884">
        <v>6</v>
      </c>
    </row>
    <row r="885" spans="2:46" ht="15" customHeight="1">
      <c r="B885" s="48">
        <v>2655</v>
      </c>
      <c r="C885" s="49">
        <v>45446</v>
      </c>
      <c r="D885" s="50">
        <v>0.8533101851851852</v>
      </c>
      <c r="E885" s="48" t="s">
        <v>8918</v>
      </c>
      <c r="F885" s="48" t="s">
        <v>280</v>
      </c>
      <c r="G885" s="48" t="s">
        <v>280</v>
      </c>
      <c r="H885" s="48" t="s">
        <v>280</v>
      </c>
      <c r="I885" s="48" t="s">
        <v>51</v>
      </c>
      <c r="J885" s="48" t="s">
        <v>319</v>
      </c>
      <c r="K885" s="48"/>
      <c r="L885" s="48"/>
      <c r="M885" s="48"/>
      <c r="N885" s="48"/>
      <c r="O885" s="48"/>
      <c r="P885" s="48"/>
      <c r="Q885" s="48"/>
      <c r="R885" s="48"/>
      <c r="S885" s="48"/>
      <c r="T885" s="48"/>
      <c r="U885" s="48"/>
      <c r="V885" s="48"/>
      <c r="W885" s="51" t="s">
        <v>896</v>
      </c>
      <c r="X885" t="str">
        <f t="shared" si="26"/>
        <v>WB;WB;WB;BB;FR</v>
      </c>
      <c r="Y885" cm="1">
        <f t="array" ref="Y885">SUM(_xlfn.XLOOKUP(_xlfn.TOROW(F885:V885,1),$AN$34:$AN$43,$AL$34:$AL$43,,0,1))</f>
        <v>46</v>
      </c>
      <c r="Z885">
        <f t="shared" si="27"/>
        <v>5</v>
      </c>
      <c r="AA885" t="str">
        <v>BB</v>
      </c>
      <c r="AG885">
        <v>4996</v>
      </c>
      <c r="AH885">
        <v>10</v>
      </c>
      <c r="AJ885">
        <v>4996</v>
      </c>
      <c r="AT885">
        <v>5</v>
      </c>
    </row>
    <row r="886" spans="2:46" ht="15" customHeight="1">
      <c r="B886" s="48">
        <v>2656</v>
      </c>
      <c r="C886" s="49">
        <v>45446</v>
      </c>
      <c r="D886" s="50">
        <v>0.85355324074074079</v>
      </c>
      <c r="E886" s="48" t="s">
        <v>8919</v>
      </c>
      <c r="F886" s="48" t="s">
        <v>243</v>
      </c>
      <c r="G886" s="48" t="s">
        <v>243</v>
      </c>
      <c r="H886" s="48" t="s">
        <v>194</v>
      </c>
      <c r="I886" s="48" t="s">
        <v>133</v>
      </c>
      <c r="J886" s="48" t="s">
        <v>304</v>
      </c>
      <c r="K886" s="48" t="s">
        <v>133</v>
      </c>
      <c r="L886" s="48" t="s">
        <v>133</v>
      </c>
      <c r="M886" s="48"/>
      <c r="N886" s="48"/>
      <c r="O886" s="48"/>
      <c r="P886" s="48"/>
      <c r="Q886" s="48"/>
      <c r="R886" s="48"/>
      <c r="S886" s="48"/>
      <c r="T886" s="48"/>
      <c r="U886" s="48"/>
      <c r="V886" s="48"/>
      <c r="W886" s="51" t="s">
        <v>897</v>
      </c>
      <c r="X886" t="str">
        <f t="shared" si="26"/>
        <v>CB;CB;DH;SO;HD;SO;SO</v>
      </c>
      <c r="Y886" cm="1">
        <f t="array" ref="Y886">SUM(_xlfn.XLOOKUP(_xlfn.TOROW(F886:V886,1),$AN$34:$AN$43,$AL$34:$AL$43,,0,1))</f>
        <v>38</v>
      </c>
      <c r="Z886">
        <f t="shared" si="27"/>
        <v>7</v>
      </c>
      <c r="AA886" t="str">
        <v>BB</v>
      </c>
      <c r="AG886">
        <v>5002</v>
      </c>
      <c r="AH886">
        <v>10</v>
      </c>
      <c r="AJ886">
        <v>5002</v>
      </c>
      <c r="AT886">
        <v>7</v>
      </c>
    </row>
    <row r="887" spans="2:46" ht="15" customHeight="1">
      <c r="B887" s="48">
        <v>2657</v>
      </c>
      <c r="C887" s="49">
        <v>45446</v>
      </c>
      <c r="D887" s="50">
        <v>0.85428240740740746</v>
      </c>
      <c r="E887" s="48" t="s">
        <v>8920</v>
      </c>
      <c r="F887" s="48" t="s">
        <v>280</v>
      </c>
      <c r="G887" s="48" t="s">
        <v>280</v>
      </c>
      <c r="H887" s="48" t="s">
        <v>280</v>
      </c>
      <c r="I887" s="48" t="s">
        <v>51</v>
      </c>
      <c r="J887" s="48" t="s">
        <v>280</v>
      </c>
      <c r="K887" s="48"/>
      <c r="L887" s="48"/>
      <c r="M887" s="48"/>
      <c r="N887" s="48"/>
      <c r="O887" s="48"/>
      <c r="P887" s="48"/>
      <c r="Q887" s="48"/>
      <c r="R887" s="48"/>
      <c r="S887" s="48"/>
      <c r="T887" s="48"/>
      <c r="U887" s="48"/>
      <c r="V887" s="48"/>
      <c r="W887" s="51" t="s">
        <v>898</v>
      </c>
      <c r="X887" t="str">
        <f t="shared" si="26"/>
        <v>WB;WB;WB;BB;WB</v>
      </c>
      <c r="Y887" cm="1">
        <f t="array" ref="Y887">SUM(_xlfn.XLOOKUP(_xlfn.TOROW(F887:V887,1),$AN$34:$AN$43,$AL$34:$AL$43,,0,1))</f>
        <v>54</v>
      </c>
      <c r="Z887">
        <f t="shared" si="27"/>
        <v>5</v>
      </c>
      <c r="AA887" t="str">
        <v>BB</v>
      </c>
      <c r="AG887">
        <v>5066</v>
      </c>
      <c r="AH887">
        <v>10</v>
      </c>
      <c r="AJ887">
        <v>5066</v>
      </c>
      <c r="AT887">
        <v>5</v>
      </c>
    </row>
    <row r="888" spans="2:46" ht="15" customHeight="1">
      <c r="B888" s="48">
        <v>2658</v>
      </c>
      <c r="C888" s="49">
        <v>45446</v>
      </c>
      <c r="D888" s="50">
        <v>0.85458333333333336</v>
      </c>
      <c r="E888" s="48" t="s">
        <v>8921</v>
      </c>
      <c r="F888" s="48" t="s">
        <v>719</v>
      </c>
      <c r="G888" s="48" t="s">
        <v>319</v>
      </c>
      <c r="H888" s="48" t="s">
        <v>194</v>
      </c>
      <c r="I888" s="48" t="s">
        <v>719</v>
      </c>
      <c r="J888" s="48" t="s">
        <v>51</v>
      </c>
      <c r="K888" s="48" t="s">
        <v>319</v>
      </c>
      <c r="L888" s="48"/>
      <c r="M888" s="48"/>
      <c r="N888" s="48"/>
      <c r="O888" s="48"/>
      <c r="P888" s="48"/>
      <c r="Q888" s="48"/>
      <c r="R888" s="48"/>
      <c r="S888" s="48"/>
      <c r="T888" s="48"/>
      <c r="U888" s="48"/>
      <c r="V888" s="48"/>
      <c r="W888" s="51" t="s">
        <v>899</v>
      </c>
      <c r="X888" t="str">
        <f t="shared" si="26"/>
        <v>BE;FR;DH;BE;BB;FR</v>
      </c>
      <c r="Y888" cm="1">
        <f t="array" ref="Y888">SUM(_xlfn.XLOOKUP(_xlfn.TOROW(F888:V888,1),$AN$34:$AN$43,$AL$34:$AL$43,,0,1))</f>
        <v>35</v>
      </c>
      <c r="Z888">
        <f t="shared" si="27"/>
        <v>6</v>
      </c>
      <c r="AA888" t="str">
        <v>DH</v>
      </c>
      <c r="AG888">
        <v>5079</v>
      </c>
      <c r="AH888">
        <v>10</v>
      </c>
      <c r="AJ888">
        <v>5079</v>
      </c>
      <c r="AT888">
        <v>6</v>
      </c>
    </row>
    <row r="889" spans="2:46" ht="15" customHeight="1">
      <c r="B889" s="48">
        <v>2659</v>
      </c>
      <c r="C889" s="49">
        <v>45446</v>
      </c>
      <c r="D889" s="50">
        <v>0.85561342592592593</v>
      </c>
      <c r="E889" s="48" t="s">
        <v>8922</v>
      </c>
      <c r="F889" s="48" t="s">
        <v>243</v>
      </c>
      <c r="G889" s="48" t="s">
        <v>133</v>
      </c>
      <c r="H889" s="48" t="s">
        <v>319</v>
      </c>
      <c r="I889" s="48" t="s">
        <v>133</v>
      </c>
      <c r="J889" s="48" t="s">
        <v>803</v>
      </c>
      <c r="K889" s="48" t="s">
        <v>243</v>
      </c>
      <c r="L889" s="48" t="s">
        <v>133</v>
      </c>
      <c r="M889" s="48" t="s">
        <v>51</v>
      </c>
      <c r="N889" s="48" t="s">
        <v>243</v>
      </c>
      <c r="O889" s="48"/>
      <c r="P889" s="48"/>
      <c r="Q889" s="48"/>
      <c r="R889" s="48"/>
      <c r="S889" s="48"/>
      <c r="T889" s="48"/>
      <c r="U889" s="48"/>
      <c r="V889" s="48"/>
      <c r="W889" s="51" t="s">
        <v>900</v>
      </c>
      <c r="X889" t="str">
        <f t="shared" si="26"/>
        <v>CB;SO;FR;SO;SS;CB;SO;BB;CB</v>
      </c>
      <c r="Y889" cm="1">
        <f t="array" ref="Y889">SUM(_xlfn.XLOOKUP(_xlfn.TOROW(F889:V889,1),$AN$34:$AN$43,$AL$34:$AL$43,,0,1))</f>
        <v>46</v>
      </c>
      <c r="Z889">
        <f t="shared" si="27"/>
        <v>9</v>
      </c>
      <c r="AA889" t="str">
        <v>HD</v>
      </c>
      <c r="AG889">
        <v>5123</v>
      </c>
      <c r="AH889">
        <v>10</v>
      </c>
      <c r="AJ889">
        <v>5123</v>
      </c>
      <c r="AT889">
        <v>9</v>
      </c>
    </row>
    <row r="890" spans="2:46" ht="15" customHeight="1">
      <c r="B890" s="48">
        <v>2660</v>
      </c>
      <c r="C890" s="49">
        <v>45446</v>
      </c>
      <c r="D890" s="50">
        <v>0.85820601851851852</v>
      </c>
      <c r="E890" s="48" t="s">
        <v>8923</v>
      </c>
      <c r="F890" s="48" t="s">
        <v>243</v>
      </c>
      <c r="G890" s="48" t="s">
        <v>243</v>
      </c>
      <c r="H890" s="48" t="s">
        <v>243</v>
      </c>
      <c r="I890" s="48" t="s">
        <v>194</v>
      </c>
      <c r="J890" s="48" t="s">
        <v>194</v>
      </c>
      <c r="K890" s="48" t="s">
        <v>194</v>
      </c>
      <c r="L890" s="48" t="s">
        <v>719</v>
      </c>
      <c r="M890" s="48" t="s">
        <v>719</v>
      </c>
      <c r="N890" s="48" t="s">
        <v>719</v>
      </c>
      <c r="O890" s="48"/>
      <c r="P890" s="48"/>
      <c r="Q890" s="48"/>
      <c r="R890" s="48"/>
      <c r="S890" s="48"/>
      <c r="T890" s="48"/>
      <c r="U890" s="48"/>
      <c r="V890" s="48"/>
      <c r="W890" s="51" t="s">
        <v>901</v>
      </c>
      <c r="X890" t="str">
        <f t="shared" si="26"/>
        <v>CB;CB;CB;DH;DH;DH;BE;BE;BE</v>
      </c>
      <c r="Y890" cm="1">
        <f t="array" ref="Y890">SUM(_xlfn.XLOOKUP(_xlfn.TOROW(F890:V890,1),$AN$34:$AN$43,$AL$34:$AL$43,,0,1))</f>
        <v>66</v>
      </c>
      <c r="Z890">
        <f t="shared" si="27"/>
        <v>9</v>
      </c>
      <c r="AA890" t="str">
        <v>SS</v>
      </c>
      <c r="AG890">
        <v>5127</v>
      </c>
      <c r="AH890">
        <v>10</v>
      </c>
      <c r="AJ890">
        <v>5127</v>
      </c>
      <c r="AT890">
        <v>9</v>
      </c>
    </row>
    <row r="891" spans="2:46" ht="15" customHeight="1">
      <c r="B891" s="48">
        <v>2661</v>
      </c>
      <c r="C891" s="49">
        <v>45446</v>
      </c>
      <c r="D891" s="50">
        <v>0.85884259259259255</v>
      </c>
      <c r="E891" s="48" t="s">
        <v>8829</v>
      </c>
      <c r="F891" s="48" t="s">
        <v>189</v>
      </c>
      <c r="G891" s="48" t="s">
        <v>189</v>
      </c>
      <c r="H891" s="48" t="s">
        <v>133</v>
      </c>
      <c r="I891" s="48" t="s">
        <v>133</v>
      </c>
      <c r="J891" s="48" t="s">
        <v>280</v>
      </c>
      <c r="K891" s="48" t="s">
        <v>280</v>
      </c>
      <c r="L891" s="48"/>
      <c r="M891" s="48"/>
      <c r="N891" s="48"/>
      <c r="O891" s="48"/>
      <c r="P891" s="48"/>
      <c r="Q891" s="48"/>
      <c r="R891" s="48"/>
      <c r="S891" s="48"/>
      <c r="T891" s="48"/>
      <c r="U891" s="48"/>
      <c r="V891" s="48"/>
      <c r="W891" s="51" t="s">
        <v>798</v>
      </c>
      <c r="X891" t="str">
        <f t="shared" si="26"/>
        <v>JB;JB;SO;SO;WB;WB</v>
      </c>
      <c r="Y891" cm="1">
        <f t="array" ref="Y891">SUM(_xlfn.XLOOKUP(_xlfn.TOROW(F891:V891,1),$AN$34:$AN$43,$AL$34:$AL$43,,0,1))</f>
        <v>28</v>
      </c>
      <c r="Z891">
        <f t="shared" si="27"/>
        <v>6</v>
      </c>
      <c r="AA891" t="str">
        <v>SS</v>
      </c>
      <c r="AG891">
        <v>5140</v>
      </c>
      <c r="AH891">
        <v>10</v>
      </c>
      <c r="AJ891">
        <v>5140</v>
      </c>
      <c r="AT891">
        <v>6</v>
      </c>
    </row>
    <row r="892" spans="2:46" ht="15" customHeight="1">
      <c r="B892" s="48">
        <v>2662</v>
      </c>
      <c r="C892" s="49">
        <v>45446</v>
      </c>
      <c r="D892" s="50">
        <v>0.86055555555555552</v>
      </c>
      <c r="E892" s="48" t="s">
        <v>8924</v>
      </c>
      <c r="F892" s="48" t="s">
        <v>189</v>
      </c>
      <c r="G892" s="48" t="s">
        <v>194</v>
      </c>
      <c r="H892" s="48" t="s">
        <v>51</v>
      </c>
      <c r="I892" s="48"/>
      <c r="J892" s="48"/>
      <c r="K892" s="48"/>
      <c r="L892" s="48"/>
      <c r="M892" s="48"/>
      <c r="N892" s="48"/>
      <c r="O892" s="48"/>
      <c r="P892" s="48"/>
      <c r="Q892" s="48"/>
      <c r="R892" s="48"/>
      <c r="S892" s="48"/>
      <c r="T892" s="48"/>
      <c r="U892" s="48"/>
      <c r="V892" s="48"/>
      <c r="W892" s="51" t="s">
        <v>902</v>
      </c>
      <c r="X892" t="str">
        <f t="shared" si="26"/>
        <v>JB;DH;BB</v>
      </c>
      <c r="Y892" cm="1">
        <f t="array" ref="Y892">SUM(_xlfn.XLOOKUP(_xlfn.TOROW(F892:V892,1),$AN$34:$AN$43,$AL$34:$AL$43,,0,1))</f>
        <v>20</v>
      </c>
      <c r="Z892">
        <f t="shared" si="27"/>
        <v>3</v>
      </c>
      <c r="AA892" t="str">
        <v>SS</v>
      </c>
      <c r="AG892">
        <v>5181</v>
      </c>
      <c r="AH892">
        <v>10</v>
      </c>
      <c r="AJ892">
        <v>5181</v>
      </c>
      <c r="AT892">
        <v>3</v>
      </c>
    </row>
    <row r="893" spans="2:46" ht="15" customHeight="1">
      <c r="B893" s="48">
        <v>2663</v>
      </c>
      <c r="C893" s="49">
        <v>45446</v>
      </c>
      <c r="D893" s="50">
        <v>0.8633912037037037</v>
      </c>
      <c r="E893" s="48" t="s">
        <v>8925</v>
      </c>
      <c r="F893" s="48" t="s">
        <v>51</v>
      </c>
      <c r="G893" s="48" t="s">
        <v>319</v>
      </c>
      <c r="H893" s="48" t="s">
        <v>243</v>
      </c>
      <c r="I893" s="48" t="s">
        <v>719</v>
      </c>
      <c r="J893" s="48" t="s">
        <v>719</v>
      </c>
      <c r="K893" s="48"/>
      <c r="L893" s="48"/>
      <c r="M893" s="48"/>
      <c r="N893" s="48"/>
      <c r="O893" s="48"/>
      <c r="P893" s="48"/>
      <c r="Q893" s="48"/>
      <c r="R893" s="48"/>
      <c r="S893" s="48"/>
      <c r="T893" s="48"/>
      <c r="U893" s="48"/>
      <c r="V893" s="48"/>
      <c r="W893" s="51" t="s">
        <v>903</v>
      </c>
      <c r="X893" t="str">
        <f t="shared" si="26"/>
        <v>BB;FR;CB;BE;BE</v>
      </c>
      <c r="Y893" cm="1">
        <f t="array" ref="Y893">SUM(_xlfn.XLOOKUP(_xlfn.TOROW(F893:V893,1),$AN$34:$AN$43,$AL$34:$AL$43,,0,1))</f>
        <v>31</v>
      </c>
      <c r="Z893">
        <f t="shared" si="27"/>
        <v>5</v>
      </c>
      <c r="AA893" t="str">
        <v>JB</v>
      </c>
      <c r="AG893">
        <v>5188</v>
      </c>
      <c r="AH893">
        <v>10</v>
      </c>
      <c r="AJ893">
        <v>5188</v>
      </c>
      <c r="AT893">
        <v>5</v>
      </c>
    </row>
    <row r="894" spans="2:46" ht="15" customHeight="1">
      <c r="B894" s="48">
        <v>2664</v>
      </c>
      <c r="C894" s="49">
        <v>45446</v>
      </c>
      <c r="D894" s="50">
        <v>0.86444444444444446</v>
      </c>
      <c r="E894" s="48" t="s">
        <v>8926</v>
      </c>
      <c r="F894" s="48" t="s">
        <v>280</v>
      </c>
      <c r="G894" s="48" t="s">
        <v>304</v>
      </c>
      <c r="H894" s="48" t="s">
        <v>304</v>
      </c>
      <c r="I894" s="48" t="s">
        <v>319</v>
      </c>
      <c r="J894" s="48" t="s">
        <v>280</v>
      </c>
      <c r="K894" s="48" t="s">
        <v>194</v>
      </c>
      <c r="L894" s="48" t="s">
        <v>194</v>
      </c>
      <c r="M894" s="48"/>
      <c r="N894" s="48"/>
      <c r="O894" s="48"/>
      <c r="P894" s="48"/>
      <c r="Q894" s="48"/>
      <c r="R894" s="48"/>
      <c r="S894" s="48"/>
      <c r="T894" s="48"/>
      <c r="U894" s="48"/>
      <c r="V894" s="48"/>
      <c r="W894" s="51" t="s">
        <v>904</v>
      </c>
      <c r="X894" t="str">
        <f t="shared" si="26"/>
        <v>WB;HD;HD;FR;WB;DH;DH</v>
      </c>
      <c r="Y894" cm="1">
        <f t="array" ref="Y894">SUM(_xlfn.XLOOKUP(_xlfn.TOROW(F894:V894,1),$AN$34:$AN$43,$AL$34:$AL$43,,0,1))</f>
        <v>57</v>
      </c>
      <c r="Z894">
        <f t="shared" si="27"/>
        <v>7</v>
      </c>
      <c r="AA894" t="str">
        <v>JB</v>
      </c>
      <c r="AG894">
        <v>5199</v>
      </c>
      <c r="AH894">
        <v>10</v>
      </c>
      <c r="AJ894">
        <v>5199</v>
      </c>
      <c r="AT894">
        <v>7</v>
      </c>
    </row>
    <row r="895" spans="2:46" ht="15" customHeight="1">
      <c r="B895" s="48">
        <v>2665</v>
      </c>
      <c r="C895" s="49">
        <v>45446</v>
      </c>
      <c r="D895" s="50">
        <v>0.86541666666666661</v>
      </c>
      <c r="E895" s="48" t="s">
        <v>8927</v>
      </c>
      <c r="F895" s="48" t="s">
        <v>51</v>
      </c>
      <c r="G895" s="48" t="s">
        <v>803</v>
      </c>
      <c r="H895" s="48" t="s">
        <v>719</v>
      </c>
      <c r="I895" s="48" t="s">
        <v>319</v>
      </c>
      <c r="J895" s="48" t="s">
        <v>194</v>
      </c>
      <c r="K895" s="48" t="s">
        <v>194</v>
      </c>
      <c r="L895" s="48" t="s">
        <v>194</v>
      </c>
      <c r="M895" s="48" t="s">
        <v>194</v>
      </c>
      <c r="N895" s="48"/>
      <c r="O895" s="48"/>
      <c r="P895" s="48"/>
      <c r="Q895" s="48"/>
      <c r="R895" s="48"/>
      <c r="S895" s="48"/>
      <c r="T895" s="48"/>
      <c r="U895" s="48"/>
      <c r="V895" s="48"/>
      <c r="W895" s="51" t="s">
        <v>905</v>
      </c>
      <c r="X895" t="str">
        <f t="shared" si="26"/>
        <v>BB;SS;BE;FR;DH;DH;DH;DH</v>
      </c>
      <c r="Y895" cm="1">
        <f t="array" ref="Y895">SUM(_xlfn.XLOOKUP(_xlfn.TOROW(F895:V895,1),$AN$34:$AN$43,$AL$34:$AL$43,,0,1))</f>
        <v>57</v>
      </c>
      <c r="Z895">
        <f t="shared" si="27"/>
        <v>8</v>
      </c>
      <c r="AA895" t="str">
        <v>DH</v>
      </c>
      <c r="AG895">
        <v>5206</v>
      </c>
      <c r="AH895">
        <v>10</v>
      </c>
      <c r="AJ895">
        <v>5206</v>
      </c>
      <c r="AT895">
        <v>8</v>
      </c>
    </row>
    <row r="896" spans="2:46" ht="15" customHeight="1">
      <c r="B896" s="48">
        <v>2666</v>
      </c>
      <c r="C896" s="49">
        <v>45446</v>
      </c>
      <c r="D896" s="50">
        <v>0.8661226851851852</v>
      </c>
      <c r="E896" s="48" t="s">
        <v>8928</v>
      </c>
      <c r="F896" s="48" t="s">
        <v>280</v>
      </c>
      <c r="G896" s="48" t="s">
        <v>280</v>
      </c>
      <c r="H896" s="48" t="s">
        <v>319</v>
      </c>
      <c r="I896" s="48" t="s">
        <v>194</v>
      </c>
      <c r="J896" s="48"/>
      <c r="K896" s="48"/>
      <c r="L896" s="48"/>
      <c r="M896" s="48"/>
      <c r="N896" s="48"/>
      <c r="O896" s="48"/>
      <c r="P896" s="48"/>
      <c r="Q896" s="48"/>
      <c r="R896" s="48"/>
      <c r="S896" s="48"/>
      <c r="T896" s="48"/>
      <c r="U896" s="48"/>
      <c r="V896" s="48"/>
      <c r="W896" s="51" t="s">
        <v>906</v>
      </c>
      <c r="X896" t="str">
        <f t="shared" si="26"/>
        <v>WB;WB;FR;DH</v>
      </c>
      <c r="Y896" cm="1">
        <f t="array" ref="Y896">SUM(_xlfn.XLOOKUP(_xlfn.TOROW(F896:V896,1),$AN$34:$AN$43,$AL$34:$AL$43,,0,1))</f>
        <v>34</v>
      </c>
      <c r="Z896">
        <f t="shared" si="27"/>
        <v>4</v>
      </c>
      <c r="AA896" t="str">
        <v>DH</v>
      </c>
      <c r="AG896">
        <v>5221</v>
      </c>
      <c r="AH896">
        <v>10</v>
      </c>
      <c r="AJ896">
        <v>5221</v>
      </c>
      <c r="AT896">
        <v>4</v>
      </c>
    </row>
    <row r="897" spans="2:46" ht="15" customHeight="1">
      <c r="B897" s="48">
        <v>2667</v>
      </c>
      <c r="C897" s="49">
        <v>45446</v>
      </c>
      <c r="D897" s="50">
        <v>0.87006944444444445</v>
      </c>
      <c r="E897" s="48" t="s">
        <v>8929</v>
      </c>
      <c r="F897" s="48" t="s">
        <v>280</v>
      </c>
      <c r="G897" s="48" t="s">
        <v>194</v>
      </c>
      <c r="H897" s="48" t="s">
        <v>319</v>
      </c>
      <c r="I897" s="48" t="s">
        <v>194</v>
      </c>
      <c r="J897" s="48" t="s">
        <v>319</v>
      </c>
      <c r="K897" s="48" t="s">
        <v>319</v>
      </c>
      <c r="L897" s="48" t="s">
        <v>243</v>
      </c>
      <c r="M897" s="48"/>
      <c r="N897" s="48"/>
      <c r="O897" s="48"/>
      <c r="P897" s="48"/>
      <c r="Q897" s="48"/>
      <c r="R897" s="48"/>
      <c r="S897" s="48"/>
      <c r="T897" s="48"/>
      <c r="U897" s="48"/>
      <c r="V897" s="48"/>
      <c r="W897" s="51" t="s">
        <v>907</v>
      </c>
      <c r="X897" t="str">
        <f t="shared" si="26"/>
        <v>WB;DH;FR;DH;FR;FR;CB</v>
      </c>
      <c r="Y897" cm="1">
        <f t="array" ref="Y897">SUM(_xlfn.XLOOKUP(_xlfn.TOROW(F897:V897,1),$AN$34:$AN$43,$AL$34:$AL$43,,0,1))</f>
        <v>46</v>
      </c>
      <c r="Z897">
        <f t="shared" si="27"/>
        <v>7</v>
      </c>
      <c r="AA897" t="str">
        <v>BE</v>
      </c>
      <c r="AG897">
        <v>5271</v>
      </c>
      <c r="AH897">
        <v>10</v>
      </c>
      <c r="AJ897">
        <v>5271</v>
      </c>
      <c r="AT897">
        <v>7</v>
      </c>
    </row>
    <row r="898" spans="2:46" ht="15" customHeight="1">
      <c r="B898" s="48">
        <v>2668</v>
      </c>
      <c r="C898" s="49">
        <v>45446</v>
      </c>
      <c r="D898" s="50">
        <v>0.87106481481481479</v>
      </c>
      <c r="E898" s="48" t="s">
        <v>8930</v>
      </c>
      <c r="F898" s="48" t="s">
        <v>243</v>
      </c>
      <c r="G898" s="48" t="s">
        <v>133</v>
      </c>
      <c r="H898" s="48" t="s">
        <v>133</v>
      </c>
      <c r="I898" s="48" t="s">
        <v>243</v>
      </c>
      <c r="J898" s="48" t="s">
        <v>51</v>
      </c>
      <c r="K898" s="48"/>
      <c r="L898" s="48"/>
      <c r="M898" s="48"/>
      <c r="N898" s="48"/>
      <c r="O898" s="48"/>
      <c r="P898" s="48"/>
      <c r="Q898" s="48"/>
      <c r="R898" s="48"/>
      <c r="S898" s="48"/>
      <c r="T898" s="48"/>
      <c r="U898" s="48"/>
      <c r="V898" s="48"/>
      <c r="W898" s="51" t="s">
        <v>908</v>
      </c>
      <c r="X898" t="str">
        <f t="shared" si="26"/>
        <v>CB;SO;SO;CB;BB</v>
      </c>
      <c r="Y898" cm="1">
        <f t="array" ref="Y898">SUM(_xlfn.XLOOKUP(_xlfn.TOROW(F898:V898,1),$AN$34:$AN$43,$AL$34:$AL$43,,0,1))</f>
        <v>30</v>
      </c>
      <c r="Z898">
        <f t="shared" si="27"/>
        <v>5</v>
      </c>
      <c r="AA898" t="str">
        <v>BE</v>
      </c>
      <c r="AG898">
        <v>5285</v>
      </c>
      <c r="AH898">
        <v>10</v>
      </c>
      <c r="AJ898">
        <v>5285</v>
      </c>
      <c r="AT898">
        <v>5</v>
      </c>
    </row>
    <row r="899" spans="2:46" ht="15" customHeight="1">
      <c r="B899" s="48">
        <v>2669</v>
      </c>
      <c r="C899" s="49">
        <v>45446</v>
      </c>
      <c r="D899" s="50">
        <v>0.87197916666666664</v>
      </c>
      <c r="E899" s="48" t="s">
        <v>8931</v>
      </c>
      <c r="F899" s="48" t="s">
        <v>803</v>
      </c>
      <c r="G899" s="48" t="s">
        <v>280</v>
      </c>
      <c r="H899" s="48" t="s">
        <v>719</v>
      </c>
      <c r="I899" s="48" t="s">
        <v>51</v>
      </c>
      <c r="J899" s="48" t="s">
        <v>280</v>
      </c>
      <c r="K899" s="48" t="s">
        <v>280</v>
      </c>
      <c r="L899" s="48" t="s">
        <v>719</v>
      </c>
      <c r="M899" s="48" t="s">
        <v>243</v>
      </c>
      <c r="N899" s="48"/>
      <c r="O899" s="48"/>
      <c r="P899" s="48"/>
      <c r="Q899" s="48"/>
      <c r="R899" s="48"/>
      <c r="S899" s="48"/>
      <c r="T899" s="48"/>
      <c r="U899" s="48"/>
      <c r="V899" s="48"/>
      <c r="W899" s="51" t="s">
        <v>909</v>
      </c>
      <c r="X899" t="str">
        <f t="shared" si="26"/>
        <v>SS;WB;BE;BB;WB;WB;BE;CB</v>
      </c>
      <c r="Y899" cm="1">
        <f t="array" ref="Y899">SUM(_xlfn.XLOOKUP(_xlfn.TOROW(F899:V899,1),$AN$34:$AN$43,$AL$34:$AL$43,,0,1))</f>
        <v>64</v>
      </c>
      <c r="Z899">
        <f t="shared" si="27"/>
        <v>8</v>
      </c>
      <c r="AA899" t="str">
        <v>BE</v>
      </c>
      <c r="AG899">
        <v>5310</v>
      </c>
      <c r="AH899">
        <v>10</v>
      </c>
      <c r="AJ899">
        <v>5310</v>
      </c>
      <c r="AT899">
        <v>8</v>
      </c>
    </row>
    <row r="900" spans="2:46" ht="15" customHeight="1">
      <c r="B900" s="48">
        <v>2670</v>
      </c>
      <c r="C900" s="49">
        <v>45446</v>
      </c>
      <c r="D900" s="50">
        <v>0.87225694444444446</v>
      </c>
      <c r="E900" s="48" t="s">
        <v>8932</v>
      </c>
      <c r="F900" s="48" t="s">
        <v>189</v>
      </c>
      <c r="G900" s="48" t="s">
        <v>189</v>
      </c>
      <c r="H900" s="48" t="s">
        <v>189</v>
      </c>
      <c r="I900" s="48" t="s">
        <v>189</v>
      </c>
      <c r="J900" s="48" t="s">
        <v>243</v>
      </c>
      <c r="K900" s="48"/>
      <c r="L900" s="48"/>
      <c r="M900" s="48"/>
      <c r="N900" s="48"/>
      <c r="O900" s="48"/>
      <c r="P900" s="48"/>
      <c r="Q900" s="48"/>
      <c r="R900" s="48"/>
      <c r="S900" s="48"/>
      <c r="T900" s="48"/>
      <c r="U900" s="48"/>
      <c r="V900" s="48"/>
      <c r="W900" s="51" t="s">
        <v>910</v>
      </c>
      <c r="X900" t="str">
        <f t="shared" si="26"/>
        <v>JB;JB;JB;JB;CB</v>
      </c>
      <c r="Y900" cm="1">
        <f t="array" ref="Y900">SUM(_xlfn.XLOOKUP(_xlfn.TOROW(F900:V900,1),$AN$34:$AN$43,$AL$34:$AL$43,,0,1))</f>
        <v>12</v>
      </c>
      <c r="Z900">
        <f t="shared" si="27"/>
        <v>5</v>
      </c>
      <c r="AA900" t="str">
        <v>HD</v>
      </c>
      <c r="AG900">
        <v>5332</v>
      </c>
      <c r="AH900">
        <v>10</v>
      </c>
      <c r="AJ900">
        <v>5332</v>
      </c>
      <c r="AT900">
        <v>5</v>
      </c>
    </row>
    <row r="901" spans="2:46" ht="15" customHeight="1">
      <c r="B901" s="48">
        <v>2671</v>
      </c>
      <c r="C901" s="49">
        <v>45446</v>
      </c>
      <c r="D901" s="50">
        <v>0.87394675925925924</v>
      </c>
      <c r="E901" s="48" t="s">
        <v>8933</v>
      </c>
      <c r="F901" s="48" t="s">
        <v>304</v>
      </c>
      <c r="G901" s="48" t="s">
        <v>280</v>
      </c>
      <c r="H901" s="48" t="s">
        <v>280</v>
      </c>
      <c r="I901" s="48" t="s">
        <v>243</v>
      </c>
      <c r="J901" s="48" t="s">
        <v>319</v>
      </c>
      <c r="K901" s="48" t="s">
        <v>280</v>
      </c>
      <c r="L901" s="48" t="s">
        <v>280</v>
      </c>
      <c r="M901" s="48" t="s">
        <v>280</v>
      </c>
      <c r="N901" s="48" t="s">
        <v>280</v>
      </c>
      <c r="O901" s="48" t="s">
        <v>243</v>
      </c>
      <c r="P901" s="48"/>
      <c r="Q901" s="48"/>
      <c r="R901" s="48"/>
      <c r="S901" s="48"/>
      <c r="T901" s="48"/>
      <c r="U901" s="48"/>
      <c r="V901" s="48"/>
      <c r="W901" s="51" t="s">
        <v>911</v>
      </c>
      <c r="X901" t="str">
        <f t="shared" si="26"/>
        <v>HD;WB;WB;CB;FR;WB;WB;WB;WB;CB</v>
      </c>
      <c r="Y901" cm="1">
        <f t="array" ref="Y901">SUM(_xlfn.XLOOKUP(_xlfn.TOROW(F901:V901,1),$AN$34:$AN$43,$AL$34:$AL$43,,0,1))</f>
        <v>92</v>
      </c>
      <c r="Z901">
        <f t="shared" si="27"/>
        <v>10</v>
      </c>
      <c r="AA901" t="str">
        <v>HD</v>
      </c>
      <c r="AG901">
        <v>5354</v>
      </c>
      <c r="AH901">
        <v>10</v>
      </c>
      <c r="AJ901">
        <v>5354</v>
      </c>
      <c r="AT901">
        <v>10</v>
      </c>
    </row>
    <row r="902" spans="2:46" ht="15" customHeight="1">
      <c r="B902" s="48">
        <v>2672</v>
      </c>
      <c r="C902" s="49">
        <v>45447</v>
      </c>
      <c r="D902" s="50">
        <v>0.41887731481481483</v>
      </c>
      <c r="E902" s="48" t="s">
        <v>8934</v>
      </c>
      <c r="F902" s="48" t="s">
        <v>803</v>
      </c>
      <c r="G902" s="48" t="s">
        <v>803</v>
      </c>
      <c r="H902" s="48" t="s">
        <v>194</v>
      </c>
      <c r="I902" s="48" t="s">
        <v>189</v>
      </c>
      <c r="J902" s="48" t="s">
        <v>719</v>
      </c>
      <c r="K902" s="48" t="s">
        <v>243</v>
      </c>
      <c r="L902" s="48" t="s">
        <v>243</v>
      </c>
      <c r="M902" s="48" t="s">
        <v>189</v>
      </c>
      <c r="N902" s="48" t="s">
        <v>719</v>
      </c>
      <c r="O902" s="48" t="s">
        <v>51</v>
      </c>
      <c r="P902" s="48"/>
      <c r="Q902" s="48"/>
      <c r="R902" s="48"/>
      <c r="S902" s="48"/>
      <c r="T902" s="48"/>
      <c r="U902" s="48"/>
      <c r="V902" s="48"/>
      <c r="W902" s="51" t="s">
        <v>912</v>
      </c>
      <c r="X902" t="str">
        <f t="shared" si="26"/>
        <v>SS;SS;DH;JB;BE;CB;CB;JB;BE;BB</v>
      </c>
      <c r="Y902" cm="1">
        <f t="array" ref="Y902">SUM(_xlfn.XLOOKUP(_xlfn.TOROW(F902:V902,1),$AN$34:$AN$43,$AL$34:$AL$43,,0,1))</f>
        <v>53</v>
      </c>
      <c r="Z902">
        <f t="shared" si="27"/>
        <v>10</v>
      </c>
      <c r="AA902" t="str">
        <v>HD</v>
      </c>
      <c r="AG902">
        <v>5364</v>
      </c>
      <c r="AH902">
        <v>10</v>
      </c>
      <c r="AJ902">
        <v>5364</v>
      </c>
      <c r="AT902">
        <v>10</v>
      </c>
    </row>
    <row r="903" spans="2:46" ht="15" customHeight="1">
      <c r="B903" s="48">
        <v>2673</v>
      </c>
      <c r="C903" s="49">
        <v>45447</v>
      </c>
      <c r="D903" s="50">
        <v>0.41898148148148145</v>
      </c>
      <c r="E903" s="48" t="s">
        <v>8935</v>
      </c>
      <c r="F903" s="48" t="s">
        <v>304</v>
      </c>
      <c r="G903" s="48" t="s">
        <v>133</v>
      </c>
      <c r="H903" s="48" t="s">
        <v>319</v>
      </c>
      <c r="I903" s="48" t="s">
        <v>719</v>
      </c>
      <c r="J903" s="48" t="s">
        <v>189</v>
      </c>
      <c r="K903" s="48"/>
      <c r="L903" s="48"/>
      <c r="M903" s="48"/>
      <c r="N903" s="48"/>
      <c r="O903" s="48"/>
      <c r="P903" s="48"/>
      <c r="Q903" s="48"/>
      <c r="R903" s="48"/>
      <c r="S903" s="48"/>
      <c r="T903" s="48"/>
      <c r="U903" s="48"/>
      <c r="V903" s="48"/>
      <c r="W903" s="51" t="s">
        <v>913</v>
      </c>
      <c r="X903" t="str">
        <f t="shared" ref="X903:X966" si="28">_xlfn.TEXTJOIN(";",TRUE,F903:V903)</f>
        <v>HD;SO;FR;BE;JB</v>
      </c>
      <c r="Y903" cm="1">
        <f t="array" ref="Y903">SUM(_xlfn.XLOOKUP(_xlfn.TOROW(F903:V903,1),$AN$34:$AN$43,$AL$34:$AL$43,,0,1))</f>
        <v>18</v>
      </c>
      <c r="Z903">
        <f t="shared" ref="Z903:Z966" si="29">COUNTA(F903:V903)</f>
        <v>5</v>
      </c>
      <c r="AA903" t="str">
        <v>WB</v>
      </c>
      <c r="AG903">
        <v>5380</v>
      </c>
      <c r="AH903">
        <v>10</v>
      </c>
      <c r="AJ903">
        <v>5380</v>
      </c>
      <c r="AT903">
        <v>5</v>
      </c>
    </row>
    <row r="904" spans="2:46" ht="15" customHeight="1">
      <c r="B904" s="48">
        <v>2674</v>
      </c>
      <c r="C904" s="49">
        <v>45447</v>
      </c>
      <c r="D904" s="50">
        <v>0.42050925925925925</v>
      </c>
      <c r="E904" s="48" t="s">
        <v>803</v>
      </c>
      <c r="F904" s="48" t="s">
        <v>803</v>
      </c>
      <c r="G904" s="48"/>
      <c r="H904" s="48"/>
      <c r="I904" s="48"/>
      <c r="J904" s="48"/>
      <c r="K904" s="48"/>
      <c r="L904" s="48"/>
      <c r="M904" s="48"/>
      <c r="N904" s="48"/>
      <c r="O904" s="48"/>
      <c r="P904" s="48"/>
      <c r="Q904" s="48"/>
      <c r="R904" s="48"/>
      <c r="S904" s="48"/>
      <c r="T904" s="48"/>
      <c r="U904" s="48"/>
      <c r="V904" s="48"/>
      <c r="W904" s="51" t="s">
        <v>914</v>
      </c>
      <c r="X904" t="str">
        <f t="shared" si="28"/>
        <v>SS</v>
      </c>
      <c r="Y904" cm="1">
        <f t="array" ref="Y904">SUM(_xlfn.XLOOKUP(_xlfn.TOROW(F904:V904,1),$AN$34:$AN$43,$AL$34:$AL$43,,0,1))</f>
        <v>3</v>
      </c>
      <c r="Z904">
        <f t="shared" si="29"/>
        <v>1</v>
      </c>
      <c r="AA904" t="str">
        <v>BE</v>
      </c>
      <c r="AG904">
        <v>5413</v>
      </c>
      <c r="AH904">
        <v>10</v>
      </c>
      <c r="AJ904">
        <v>5413</v>
      </c>
      <c r="AT904">
        <v>1</v>
      </c>
    </row>
    <row r="905" spans="2:46" ht="15" customHeight="1">
      <c r="B905" s="48">
        <v>2675</v>
      </c>
      <c r="C905" s="49">
        <v>45447</v>
      </c>
      <c r="D905" s="50">
        <v>0.42109953703703706</v>
      </c>
      <c r="E905" s="48" t="s">
        <v>8936</v>
      </c>
      <c r="F905" s="48" t="s">
        <v>803</v>
      </c>
      <c r="G905" s="48" t="s">
        <v>803</v>
      </c>
      <c r="H905" s="48" t="s">
        <v>803</v>
      </c>
      <c r="I905" s="48" t="s">
        <v>803</v>
      </c>
      <c r="J905" s="48" t="s">
        <v>719</v>
      </c>
      <c r="K905" s="48" t="s">
        <v>719</v>
      </c>
      <c r="L905" s="48"/>
      <c r="M905" s="48"/>
      <c r="N905" s="48"/>
      <c r="O905" s="48"/>
      <c r="P905" s="48"/>
      <c r="Q905" s="48"/>
      <c r="R905" s="48"/>
      <c r="S905" s="48"/>
      <c r="T905" s="48"/>
      <c r="U905" s="48"/>
      <c r="V905" s="48"/>
      <c r="W905" s="51" t="s">
        <v>915</v>
      </c>
      <c r="X905" t="str">
        <f t="shared" si="28"/>
        <v>SS;SS;SS;SS;BE;BE</v>
      </c>
      <c r="Y905" cm="1">
        <f t="array" ref="Y905">SUM(_xlfn.XLOOKUP(_xlfn.TOROW(F905:V905,1),$AN$34:$AN$43,$AL$34:$AL$43,,0,1))</f>
        <v>22</v>
      </c>
      <c r="Z905">
        <f t="shared" si="29"/>
        <v>6</v>
      </c>
      <c r="AA905" t="str">
        <v>SO</v>
      </c>
      <c r="AG905">
        <v>5431</v>
      </c>
      <c r="AH905">
        <v>10</v>
      </c>
      <c r="AJ905">
        <v>5431</v>
      </c>
      <c r="AT905">
        <v>6</v>
      </c>
    </row>
    <row r="906" spans="2:46" ht="15" customHeight="1">
      <c r="B906" s="48">
        <v>2676</v>
      </c>
      <c r="C906" s="49">
        <v>45447</v>
      </c>
      <c r="D906" s="50">
        <v>0.42212962962962963</v>
      </c>
      <c r="E906" s="48" t="s">
        <v>8937</v>
      </c>
      <c r="F906" s="48" t="s">
        <v>133</v>
      </c>
      <c r="G906" s="48" t="s">
        <v>304</v>
      </c>
      <c r="H906" s="48" t="s">
        <v>304</v>
      </c>
      <c r="I906" s="48" t="s">
        <v>304</v>
      </c>
      <c r="J906" s="48" t="s">
        <v>243</v>
      </c>
      <c r="K906" s="48"/>
      <c r="L906" s="48"/>
      <c r="M906" s="48"/>
      <c r="N906" s="48"/>
      <c r="O906" s="48"/>
      <c r="P906" s="48"/>
      <c r="Q906" s="48"/>
      <c r="R906" s="48"/>
      <c r="S906" s="48"/>
      <c r="T906" s="48"/>
      <c r="U906" s="48"/>
      <c r="V906" s="48"/>
      <c r="W906" s="51" t="s">
        <v>916</v>
      </c>
      <c r="X906" t="str">
        <f t="shared" si="28"/>
        <v>SO;HD;HD;HD;CB</v>
      </c>
      <c r="Y906" cm="1">
        <f t="array" ref="Y906">SUM(_xlfn.XLOOKUP(_xlfn.TOROW(F906:V906,1),$AN$34:$AN$43,$AL$34:$AL$43,,0,1))</f>
        <v>31</v>
      </c>
      <c r="Z906">
        <f t="shared" si="29"/>
        <v>5</v>
      </c>
      <c r="AA906" t="str">
        <v>BB</v>
      </c>
      <c r="AG906">
        <v>5450</v>
      </c>
      <c r="AH906">
        <v>10</v>
      </c>
      <c r="AJ906">
        <v>5450</v>
      </c>
      <c r="AT906">
        <v>5</v>
      </c>
    </row>
    <row r="907" spans="2:46" ht="15" customHeight="1">
      <c r="B907" s="48">
        <v>2677</v>
      </c>
      <c r="C907" s="49">
        <v>45447</v>
      </c>
      <c r="D907" s="50">
        <v>0.42261574074074076</v>
      </c>
      <c r="E907" s="48" t="s">
        <v>8938</v>
      </c>
      <c r="F907" s="48" t="s">
        <v>189</v>
      </c>
      <c r="G907" s="48" t="s">
        <v>319</v>
      </c>
      <c r="H907" s="48" t="s">
        <v>243</v>
      </c>
      <c r="I907" s="48" t="s">
        <v>194</v>
      </c>
      <c r="J907" s="48" t="s">
        <v>803</v>
      </c>
      <c r="K907" s="48" t="s">
        <v>803</v>
      </c>
      <c r="L907" s="48" t="s">
        <v>803</v>
      </c>
      <c r="M907" s="48"/>
      <c r="N907" s="48"/>
      <c r="O907" s="48"/>
      <c r="P907" s="48"/>
      <c r="Q907" s="48"/>
      <c r="R907" s="48"/>
      <c r="S907" s="48"/>
      <c r="T907" s="48"/>
      <c r="U907" s="48"/>
      <c r="V907" s="48"/>
      <c r="W907" s="51" t="s">
        <v>917</v>
      </c>
      <c r="X907" t="str">
        <f t="shared" si="28"/>
        <v>JB;FR;CB;DH;SS;SS;SS</v>
      </c>
      <c r="Y907" cm="1">
        <f t="array" ref="Y907">SUM(_xlfn.XLOOKUP(_xlfn.TOROW(F907:V907,1),$AN$34:$AN$43,$AL$34:$AL$43,,0,1))</f>
        <v>30</v>
      </c>
      <c r="Z907">
        <f t="shared" si="29"/>
        <v>7</v>
      </c>
      <c r="AA907" t="str">
        <v>BB</v>
      </c>
      <c r="AG907">
        <v>5477</v>
      </c>
      <c r="AH907">
        <v>10</v>
      </c>
      <c r="AJ907">
        <v>5477</v>
      </c>
      <c r="AT907">
        <v>7</v>
      </c>
    </row>
    <row r="908" spans="2:46" ht="15" customHeight="1">
      <c r="B908" s="48">
        <v>2678</v>
      </c>
      <c r="C908" s="49">
        <v>45447</v>
      </c>
      <c r="D908" s="50">
        <v>0.42714120370370373</v>
      </c>
      <c r="E908" s="48" t="s">
        <v>8939</v>
      </c>
      <c r="F908" s="48" t="s">
        <v>803</v>
      </c>
      <c r="G908" s="48" t="s">
        <v>243</v>
      </c>
      <c r="H908" s="48" t="s">
        <v>319</v>
      </c>
      <c r="I908" s="48" t="s">
        <v>243</v>
      </c>
      <c r="J908" s="48" t="s">
        <v>803</v>
      </c>
      <c r="K908" s="48" t="s">
        <v>803</v>
      </c>
      <c r="L908" s="48" t="s">
        <v>319</v>
      </c>
      <c r="M908" s="48" t="s">
        <v>319</v>
      </c>
      <c r="N908" s="48" t="s">
        <v>319</v>
      </c>
      <c r="O908" s="48" t="s">
        <v>319</v>
      </c>
      <c r="P908" s="48" t="s">
        <v>803</v>
      </c>
      <c r="Q908" s="48"/>
      <c r="R908" s="48"/>
      <c r="S908" s="48"/>
      <c r="T908" s="48"/>
      <c r="U908" s="48"/>
      <c r="V908" s="48"/>
      <c r="W908" s="51" t="s">
        <v>918</v>
      </c>
      <c r="X908" t="str">
        <f t="shared" si="28"/>
        <v>SS;CB;FR;CB;SS;SS;FR;FR;FR;FR;SS</v>
      </c>
      <c r="Y908" cm="1">
        <f t="array" ref="Y908">SUM(_xlfn.XLOOKUP(_xlfn.TOROW(F908:V908,1),$AN$34:$AN$43,$AL$34:$AL$43,,0,1))</f>
        <v>43</v>
      </c>
      <c r="Z908">
        <f t="shared" si="29"/>
        <v>11</v>
      </c>
      <c r="AA908" t="str">
        <v>SO</v>
      </c>
      <c r="AG908">
        <v>5482</v>
      </c>
      <c r="AH908">
        <v>10</v>
      </c>
      <c r="AJ908">
        <v>5482</v>
      </c>
      <c r="AT908">
        <v>11</v>
      </c>
    </row>
    <row r="909" spans="2:46" ht="15" customHeight="1">
      <c r="B909" s="48">
        <v>2679</v>
      </c>
      <c r="C909" s="49">
        <v>45447</v>
      </c>
      <c r="D909" s="50">
        <v>0.42754629629629631</v>
      </c>
      <c r="E909" s="48" t="s">
        <v>8940</v>
      </c>
      <c r="F909" s="48" t="s">
        <v>304</v>
      </c>
      <c r="G909" s="48" t="s">
        <v>304</v>
      </c>
      <c r="H909" s="48" t="s">
        <v>51</v>
      </c>
      <c r="I909" s="48" t="s">
        <v>51</v>
      </c>
      <c r="J909" s="48" t="s">
        <v>51</v>
      </c>
      <c r="K909" s="48" t="s">
        <v>189</v>
      </c>
      <c r="L909" s="48" t="s">
        <v>189</v>
      </c>
      <c r="M909" s="48" t="s">
        <v>189</v>
      </c>
      <c r="N909" s="48"/>
      <c r="O909" s="48"/>
      <c r="P909" s="48"/>
      <c r="Q909" s="48"/>
      <c r="R909" s="48"/>
      <c r="S909" s="48"/>
      <c r="T909" s="48"/>
      <c r="U909" s="48"/>
      <c r="V909" s="48"/>
      <c r="W909" s="51" t="s">
        <v>919</v>
      </c>
      <c r="X909" t="str">
        <f t="shared" si="28"/>
        <v>HD;HD;BB;BB;BB;JB;JB;JB</v>
      </c>
      <c r="Y909" cm="1">
        <f t="array" ref="Y909">SUM(_xlfn.XLOOKUP(_xlfn.TOROW(F909:V909,1),$AN$34:$AN$43,$AL$34:$AL$43,,0,1))</f>
        <v>47</v>
      </c>
      <c r="Z909">
        <f t="shared" si="29"/>
        <v>8</v>
      </c>
      <c r="AA909" t="str">
        <v>FR</v>
      </c>
      <c r="AG909">
        <v>5486</v>
      </c>
      <c r="AH909">
        <v>10</v>
      </c>
      <c r="AJ909">
        <v>5486</v>
      </c>
      <c r="AT909">
        <v>8</v>
      </c>
    </row>
    <row r="910" spans="2:46" ht="15" customHeight="1">
      <c r="B910" s="48">
        <v>2680</v>
      </c>
      <c r="C910" s="49">
        <v>45447</v>
      </c>
      <c r="D910" s="50">
        <v>0.43059027777777775</v>
      </c>
      <c r="E910" s="48" t="s">
        <v>8941</v>
      </c>
      <c r="F910" s="48" t="s">
        <v>304</v>
      </c>
      <c r="G910" s="48" t="s">
        <v>304</v>
      </c>
      <c r="H910" s="48" t="s">
        <v>304</v>
      </c>
      <c r="I910" s="48" t="s">
        <v>280</v>
      </c>
      <c r="J910" s="48" t="s">
        <v>280</v>
      </c>
      <c r="K910" s="48"/>
      <c r="L910" s="48"/>
      <c r="M910" s="48"/>
      <c r="N910" s="48"/>
      <c r="O910" s="48"/>
      <c r="P910" s="48"/>
      <c r="Q910" s="48"/>
      <c r="R910" s="48"/>
      <c r="S910" s="48"/>
      <c r="T910" s="48"/>
      <c r="U910" s="48"/>
      <c r="V910" s="48"/>
      <c r="W910" s="51" t="s">
        <v>920</v>
      </c>
      <c r="X910" t="str">
        <f t="shared" si="28"/>
        <v>HD;HD;HD;WB;WB</v>
      </c>
      <c r="Y910" cm="1">
        <f t="array" ref="Y910">SUM(_xlfn.XLOOKUP(_xlfn.TOROW(F910:V910,1),$AN$34:$AN$43,$AL$34:$AL$43,,0,1))</f>
        <v>43</v>
      </c>
      <c r="Z910">
        <f t="shared" si="29"/>
        <v>5</v>
      </c>
      <c r="AA910" t="str">
        <v>JB</v>
      </c>
      <c r="AG910">
        <v>5503</v>
      </c>
      <c r="AH910">
        <v>10</v>
      </c>
      <c r="AJ910">
        <v>5503</v>
      </c>
      <c r="AT910">
        <v>5</v>
      </c>
    </row>
    <row r="911" spans="2:46" ht="15" customHeight="1">
      <c r="B911" s="48">
        <v>2681</v>
      </c>
      <c r="C911" s="49">
        <v>45447</v>
      </c>
      <c r="D911" s="50">
        <v>0.43168981481481483</v>
      </c>
      <c r="E911" s="48" t="s">
        <v>8942</v>
      </c>
      <c r="F911" s="48" t="s">
        <v>133</v>
      </c>
      <c r="G911" s="48" t="s">
        <v>319</v>
      </c>
      <c r="H911" s="48" t="s">
        <v>319</v>
      </c>
      <c r="I911" s="48" t="s">
        <v>319</v>
      </c>
      <c r="J911" s="48" t="s">
        <v>280</v>
      </c>
      <c r="K911" s="48" t="s">
        <v>280</v>
      </c>
      <c r="L911" s="48" t="s">
        <v>280</v>
      </c>
      <c r="M911" s="48" t="s">
        <v>280</v>
      </c>
      <c r="N911" s="48"/>
      <c r="O911" s="48"/>
      <c r="P911" s="48"/>
      <c r="Q911" s="48"/>
      <c r="R911" s="48"/>
      <c r="S911" s="48"/>
      <c r="T911" s="48"/>
      <c r="U911" s="48"/>
      <c r="V911" s="48"/>
      <c r="W911" s="51" t="s">
        <v>921</v>
      </c>
      <c r="X911" t="str">
        <f t="shared" si="28"/>
        <v>SO;FR;FR;FR;WB;WB;WB;WB</v>
      </c>
      <c r="Y911" cm="1">
        <f t="array" ref="Y911">SUM(_xlfn.XLOOKUP(_xlfn.TOROW(F911:V911,1),$AN$34:$AN$43,$AL$34:$AL$43,,0,1))</f>
        <v>55</v>
      </c>
      <c r="Z911">
        <f t="shared" si="29"/>
        <v>8</v>
      </c>
      <c r="AA911" t="str">
        <v>JB</v>
      </c>
      <c r="AG911">
        <v>5510</v>
      </c>
      <c r="AH911">
        <v>10</v>
      </c>
      <c r="AJ911">
        <v>5510</v>
      </c>
      <c r="AT911">
        <v>8</v>
      </c>
    </row>
    <row r="912" spans="2:46" ht="15" customHeight="1">
      <c r="B912" s="48">
        <v>2682</v>
      </c>
      <c r="C912" s="49">
        <v>45447</v>
      </c>
      <c r="D912" s="50">
        <v>0.43296296296296294</v>
      </c>
      <c r="E912" s="48" t="s">
        <v>8943</v>
      </c>
      <c r="F912" s="48" t="s">
        <v>133</v>
      </c>
      <c r="G912" s="48" t="s">
        <v>133</v>
      </c>
      <c r="H912" s="48" t="s">
        <v>194</v>
      </c>
      <c r="I912" s="48" t="s">
        <v>280</v>
      </c>
      <c r="J912" s="48" t="s">
        <v>304</v>
      </c>
      <c r="K912" s="48" t="s">
        <v>189</v>
      </c>
      <c r="L912" s="48" t="s">
        <v>280</v>
      </c>
      <c r="M912" s="48"/>
      <c r="N912" s="48"/>
      <c r="O912" s="48"/>
      <c r="P912" s="48"/>
      <c r="Q912" s="48"/>
      <c r="R912" s="48"/>
      <c r="S912" s="48"/>
      <c r="T912" s="48"/>
      <c r="U912" s="48"/>
      <c r="V912" s="48"/>
      <c r="W912" s="51" t="s">
        <v>922</v>
      </c>
      <c r="X912" t="str">
        <f t="shared" si="28"/>
        <v>SO;SO;DH;WB;HD;JB;WB</v>
      </c>
      <c r="Y912" cm="1">
        <f t="array" ref="Y912">SUM(_xlfn.XLOOKUP(_xlfn.TOROW(F912:V912,1),$AN$34:$AN$43,$AL$34:$AL$43,,0,1))</f>
        <v>43</v>
      </c>
      <c r="Z912">
        <f t="shared" si="29"/>
        <v>7</v>
      </c>
      <c r="AA912" t="str">
        <v>JB</v>
      </c>
      <c r="AG912">
        <v>5523</v>
      </c>
      <c r="AH912">
        <v>10</v>
      </c>
      <c r="AJ912">
        <v>5523</v>
      </c>
      <c r="AT912">
        <v>7</v>
      </c>
    </row>
    <row r="913" spans="2:46" ht="15" customHeight="1">
      <c r="B913" s="48">
        <v>2683</v>
      </c>
      <c r="C913" s="49">
        <v>45447</v>
      </c>
      <c r="D913" s="50">
        <v>0.43438657407407405</v>
      </c>
      <c r="E913" s="48" t="s">
        <v>8944</v>
      </c>
      <c r="F913" s="48" t="s">
        <v>194</v>
      </c>
      <c r="G913" s="48" t="s">
        <v>189</v>
      </c>
      <c r="H913" s="48" t="s">
        <v>189</v>
      </c>
      <c r="I913" s="48" t="s">
        <v>304</v>
      </c>
      <c r="J913" s="48"/>
      <c r="K913" s="48"/>
      <c r="L913" s="48"/>
      <c r="M913" s="48"/>
      <c r="N913" s="48"/>
      <c r="O913" s="48"/>
      <c r="P913" s="48"/>
      <c r="Q913" s="48"/>
      <c r="R913" s="48"/>
      <c r="S913" s="48"/>
      <c r="T913" s="48"/>
      <c r="U913" s="48"/>
      <c r="V913" s="48"/>
      <c r="W913" s="51" t="s">
        <v>923</v>
      </c>
      <c r="X913" t="str">
        <f t="shared" si="28"/>
        <v>DH;JB;JB;HD</v>
      </c>
      <c r="Y913" cm="1">
        <f t="array" ref="Y913">SUM(_xlfn.XLOOKUP(_xlfn.TOROW(F913:V913,1),$AN$34:$AN$43,$AL$34:$AL$43,,0,1))</f>
        <v>18</v>
      </c>
      <c r="Z913">
        <f t="shared" si="29"/>
        <v>4</v>
      </c>
      <c r="AA913" t="str">
        <v>JB</v>
      </c>
      <c r="AG913">
        <v>5536</v>
      </c>
      <c r="AH913">
        <v>10</v>
      </c>
      <c r="AJ913">
        <v>5536</v>
      </c>
      <c r="AT913">
        <v>4</v>
      </c>
    </row>
    <row r="914" spans="2:46" ht="15" customHeight="1">
      <c r="B914" s="48">
        <v>2684</v>
      </c>
      <c r="C914" s="49">
        <v>45447</v>
      </c>
      <c r="D914" s="50">
        <v>0.43538194444444445</v>
      </c>
      <c r="E914" s="48" t="s">
        <v>8945</v>
      </c>
      <c r="F914" s="48" t="s">
        <v>189</v>
      </c>
      <c r="G914" s="48" t="s">
        <v>243</v>
      </c>
      <c r="H914" s="48" t="s">
        <v>194</v>
      </c>
      <c r="I914" s="48" t="s">
        <v>319</v>
      </c>
      <c r="J914" s="48" t="s">
        <v>319</v>
      </c>
      <c r="K914" s="48" t="s">
        <v>319</v>
      </c>
      <c r="L914" s="48" t="s">
        <v>319</v>
      </c>
      <c r="M914" s="48" t="s">
        <v>194</v>
      </c>
      <c r="N914" s="48" t="s">
        <v>280</v>
      </c>
      <c r="O914" s="48" t="s">
        <v>803</v>
      </c>
      <c r="P914" s="48" t="s">
        <v>803</v>
      </c>
      <c r="Q914" s="48"/>
      <c r="R914" s="48"/>
      <c r="S914" s="48"/>
      <c r="T914" s="48"/>
      <c r="U914" s="48"/>
      <c r="V914" s="48"/>
      <c r="W914" s="51" t="s">
        <v>924</v>
      </c>
      <c r="X914" t="str">
        <f t="shared" si="28"/>
        <v>JB;CB;DH;FR;FR;FR;FR;DH;WB;SS;SS</v>
      </c>
      <c r="Y914" cm="1">
        <f t="array" ref="Y914">SUM(_xlfn.XLOOKUP(_xlfn.TOROW(F914:V914,1),$AN$34:$AN$43,$AL$34:$AL$43,,0,1))</f>
        <v>56</v>
      </c>
      <c r="Z914">
        <f t="shared" si="29"/>
        <v>11</v>
      </c>
      <c r="AA914" t="str">
        <v>CB</v>
      </c>
      <c r="AG914">
        <v>5563</v>
      </c>
      <c r="AH914">
        <v>10</v>
      </c>
      <c r="AJ914">
        <v>5563</v>
      </c>
      <c r="AT914">
        <v>11</v>
      </c>
    </row>
    <row r="915" spans="2:46" ht="15" customHeight="1">
      <c r="B915" s="48">
        <v>2685</v>
      </c>
      <c r="C915" s="49">
        <v>45447</v>
      </c>
      <c r="D915" s="50">
        <v>0.43592592592592594</v>
      </c>
      <c r="E915" s="48" t="s">
        <v>8946</v>
      </c>
      <c r="F915" s="48" t="s">
        <v>51</v>
      </c>
      <c r="G915" s="48" t="s">
        <v>803</v>
      </c>
      <c r="H915" s="48" t="s">
        <v>51</v>
      </c>
      <c r="I915" s="48" t="s">
        <v>51</v>
      </c>
      <c r="J915" s="48" t="s">
        <v>51</v>
      </c>
      <c r="K915" s="48"/>
      <c r="L915" s="48"/>
      <c r="M915" s="48"/>
      <c r="N915" s="48"/>
      <c r="O915" s="48"/>
      <c r="P915" s="48"/>
      <c r="Q915" s="48"/>
      <c r="R915" s="48"/>
      <c r="S915" s="48"/>
      <c r="T915" s="48"/>
      <c r="U915" s="48"/>
      <c r="V915" s="48"/>
      <c r="W915" s="51" t="s">
        <v>925</v>
      </c>
      <c r="X915" t="str">
        <f t="shared" si="28"/>
        <v>BB;SS;BB;BB;BB</v>
      </c>
      <c r="Y915" cm="1">
        <f t="array" ref="Y915">SUM(_xlfn.XLOOKUP(_xlfn.TOROW(F915:V915,1),$AN$34:$AN$43,$AL$34:$AL$43,,0,1))</f>
        <v>43</v>
      </c>
      <c r="Z915">
        <f t="shared" si="29"/>
        <v>5</v>
      </c>
      <c r="AA915" t="str">
        <v>SO</v>
      </c>
      <c r="AG915">
        <v>5582</v>
      </c>
      <c r="AH915">
        <v>10</v>
      </c>
      <c r="AJ915">
        <v>5582</v>
      </c>
      <c r="AT915">
        <v>5</v>
      </c>
    </row>
    <row r="916" spans="2:46" ht="15" customHeight="1">
      <c r="B916" s="48">
        <v>2686</v>
      </c>
      <c r="C916" s="49">
        <v>45447</v>
      </c>
      <c r="D916" s="50">
        <v>0.43908564814814816</v>
      </c>
      <c r="E916" s="48" t="s">
        <v>8947</v>
      </c>
      <c r="F916" s="48" t="s">
        <v>51</v>
      </c>
      <c r="G916" s="48" t="s">
        <v>280</v>
      </c>
      <c r="H916" s="48" t="s">
        <v>280</v>
      </c>
      <c r="I916" s="48" t="s">
        <v>194</v>
      </c>
      <c r="J916" s="48" t="s">
        <v>194</v>
      </c>
      <c r="K916" s="48"/>
      <c r="L916" s="48"/>
      <c r="M916" s="48"/>
      <c r="N916" s="48"/>
      <c r="O916" s="48"/>
      <c r="P916" s="48"/>
      <c r="Q916" s="48"/>
      <c r="R916" s="48"/>
      <c r="S916" s="48"/>
      <c r="T916" s="48"/>
      <c r="U916" s="48"/>
      <c r="V916" s="48"/>
      <c r="W916" s="51" t="s">
        <v>926</v>
      </c>
      <c r="X916" t="str">
        <f t="shared" si="28"/>
        <v>BB;WB;WB;DH;DH</v>
      </c>
      <c r="Y916" cm="1">
        <f t="array" ref="Y916">SUM(_xlfn.XLOOKUP(_xlfn.TOROW(F916:V916,1),$AN$34:$AN$43,$AL$34:$AL$43,,0,1))</f>
        <v>50</v>
      </c>
      <c r="Z916">
        <f t="shared" si="29"/>
        <v>5</v>
      </c>
      <c r="AA916" t="str">
        <v>SO</v>
      </c>
      <c r="AG916">
        <v>5584</v>
      </c>
      <c r="AH916">
        <v>10</v>
      </c>
      <c r="AJ916">
        <v>5584</v>
      </c>
      <c r="AT916">
        <v>5</v>
      </c>
    </row>
    <row r="917" spans="2:46" ht="15" customHeight="1">
      <c r="B917" s="48">
        <v>2687</v>
      </c>
      <c r="C917" s="49">
        <v>45447</v>
      </c>
      <c r="D917" s="50">
        <v>0.43991898148148151</v>
      </c>
      <c r="E917" s="48" t="s">
        <v>51</v>
      </c>
      <c r="F917" s="48" t="s">
        <v>51</v>
      </c>
      <c r="G917" s="48"/>
      <c r="H917" s="48"/>
      <c r="I917" s="48"/>
      <c r="J917" s="48"/>
      <c r="K917" s="48"/>
      <c r="L917" s="48"/>
      <c r="M917" s="48"/>
      <c r="N917" s="48"/>
      <c r="O917" s="48"/>
      <c r="P917" s="48"/>
      <c r="Q917" s="48"/>
      <c r="R917" s="48"/>
      <c r="S917" s="48"/>
      <c r="T917" s="48"/>
      <c r="U917" s="48"/>
      <c r="V917" s="48"/>
      <c r="W917" s="51" t="s">
        <v>466</v>
      </c>
      <c r="X917" t="str">
        <f t="shared" si="28"/>
        <v>BB</v>
      </c>
      <c r="Y917" cm="1">
        <f t="array" ref="Y917">SUM(_xlfn.XLOOKUP(_xlfn.TOROW(F917:V917,1),$AN$34:$AN$43,$AL$34:$AL$43,,0,1))</f>
        <v>10</v>
      </c>
      <c r="Z917">
        <f t="shared" si="29"/>
        <v>1</v>
      </c>
      <c r="AA917" t="str">
        <v>DH</v>
      </c>
      <c r="AG917">
        <v>5604</v>
      </c>
      <c r="AH917">
        <v>10</v>
      </c>
      <c r="AJ917">
        <v>5604</v>
      </c>
      <c r="AT917">
        <v>1</v>
      </c>
    </row>
    <row r="918" spans="2:46" ht="15" customHeight="1">
      <c r="B918" s="48">
        <v>2688</v>
      </c>
      <c r="C918" s="49">
        <v>45447</v>
      </c>
      <c r="D918" s="50">
        <v>0.44067129629629631</v>
      </c>
      <c r="E918" s="48" t="s">
        <v>8948</v>
      </c>
      <c r="F918" s="48" t="s">
        <v>194</v>
      </c>
      <c r="G918" s="48" t="s">
        <v>319</v>
      </c>
      <c r="H918" s="48" t="s">
        <v>280</v>
      </c>
      <c r="I918" s="48" t="s">
        <v>51</v>
      </c>
      <c r="J918" s="48" t="s">
        <v>51</v>
      </c>
      <c r="K918" s="48" t="s">
        <v>51</v>
      </c>
      <c r="L918" s="48" t="s">
        <v>304</v>
      </c>
      <c r="M918" s="48" t="s">
        <v>243</v>
      </c>
      <c r="N918" s="48" t="s">
        <v>51</v>
      </c>
      <c r="O918" s="48" t="s">
        <v>319</v>
      </c>
      <c r="P918" s="48" t="s">
        <v>803</v>
      </c>
      <c r="Q918" s="48"/>
      <c r="R918" s="48"/>
      <c r="S918" s="48"/>
      <c r="T918" s="48"/>
      <c r="U918" s="48"/>
      <c r="V918" s="48"/>
      <c r="W918" s="51" t="s">
        <v>927</v>
      </c>
      <c r="X918" t="str">
        <f t="shared" si="28"/>
        <v>DH;FR;WB;BB;BB;BB;HD;CB;BB;FR;SS</v>
      </c>
      <c r="Y918" cm="1">
        <f t="array" ref="Y918">SUM(_xlfn.XLOOKUP(_xlfn.TOROW(F918:V918,1),$AN$34:$AN$43,$AL$34:$AL$43,,0,1))</f>
        <v>84</v>
      </c>
      <c r="Z918">
        <f t="shared" si="29"/>
        <v>11</v>
      </c>
      <c r="AA918" t="str">
        <v>DH</v>
      </c>
      <c r="AG918">
        <v>5635</v>
      </c>
      <c r="AH918">
        <v>10</v>
      </c>
      <c r="AJ918">
        <v>5635</v>
      </c>
      <c r="AT918">
        <v>11</v>
      </c>
    </row>
    <row r="919" spans="2:46" ht="15" customHeight="1">
      <c r="B919" s="48">
        <v>2689</v>
      </c>
      <c r="C919" s="49">
        <v>45447</v>
      </c>
      <c r="D919" s="50">
        <v>0.44168981481481484</v>
      </c>
      <c r="E919" s="48" t="s">
        <v>304</v>
      </c>
      <c r="F919" s="48" t="s">
        <v>304</v>
      </c>
      <c r="G919" s="48"/>
      <c r="H919" s="48"/>
      <c r="I919" s="48"/>
      <c r="J919" s="48"/>
      <c r="K919" s="48"/>
      <c r="L919" s="48"/>
      <c r="M919" s="48"/>
      <c r="N919" s="48"/>
      <c r="O919" s="48"/>
      <c r="P919" s="48"/>
      <c r="Q919" s="48"/>
      <c r="R919" s="48"/>
      <c r="S919" s="48"/>
      <c r="T919" s="48"/>
      <c r="U919" s="48"/>
      <c r="V919" s="48"/>
      <c r="W919" s="51" t="s">
        <v>928</v>
      </c>
      <c r="X919" t="str">
        <f t="shared" si="28"/>
        <v>HD</v>
      </c>
      <c r="Y919" cm="1">
        <f t="array" ref="Y919">SUM(_xlfn.XLOOKUP(_xlfn.TOROW(F919:V919,1),$AN$34:$AN$43,$AL$34:$AL$43,,0,1))</f>
        <v>7</v>
      </c>
      <c r="Z919">
        <f t="shared" si="29"/>
        <v>1</v>
      </c>
      <c r="AA919" t="str">
        <v>JB</v>
      </c>
      <c r="AG919">
        <v>5640</v>
      </c>
      <c r="AH919">
        <v>10</v>
      </c>
      <c r="AJ919">
        <v>5640</v>
      </c>
      <c r="AT919">
        <v>1</v>
      </c>
    </row>
    <row r="920" spans="2:46" ht="15" customHeight="1">
      <c r="B920" s="48">
        <v>2690</v>
      </c>
      <c r="C920" s="49">
        <v>45447</v>
      </c>
      <c r="D920" s="50">
        <v>0.44211805555555556</v>
      </c>
      <c r="E920" s="48" t="s">
        <v>8949</v>
      </c>
      <c r="F920" s="48" t="s">
        <v>133</v>
      </c>
      <c r="G920" s="48" t="s">
        <v>133</v>
      </c>
      <c r="H920" s="48" t="s">
        <v>803</v>
      </c>
      <c r="I920" s="48" t="s">
        <v>803</v>
      </c>
      <c r="J920" s="48"/>
      <c r="K920" s="48"/>
      <c r="L920" s="48"/>
      <c r="M920" s="48"/>
      <c r="N920" s="48"/>
      <c r="O920" s="48"/>
      <c r="P920" s="48"/>
      <c r="Q920" s="48"/>
      <c r="R920" s="48"/>
      <c r="S920" s="48"/>
      <c r="T920" s="48"/>
      <c r="U920" s="48"/>
      <c r="V920" s="48"/>
      <c r="W920" s="51" t="s">
        <v>929</v>
      </c>
      <c r="X920" t="str">
        <f t="shared" si="28"/>
        <v>SO;SO;SS;SS</v>
      </c>
      <c r="Y920" cm="1">
        <f t="array" ref="Y920">SUM(_xlfn.XLOOKUP(_xlfn.TOROW(F920:V920,1),$AN$34:$AN$43,$AL$34:$AL$43,,0,1))</f>
        <v>10</v>
      </c>
      <c r="Z920">
        <f t="shared" si="29"/>
        <v>4</v>
      </c>
      <c r="AA920" t="str">
        <v>BE</v>
      </c>
      <c r="AG920">
        <v>5664</v>
      </c>
      <c r="AH920">
        <v>10</v>
      </c>
      <c r="AJ920">
        <v>5664</v>
      </c>
      <c r="AT920">
        <v>4</v>
      </c>
    </row>
    <row r="921" spans="2:46" ht="15" customHeight="1">
      <c r="B921" s="48">
        <v>2691</v>
      </c>
      <c r="C921" s="49">
        <v>45447</v>
      </c>
      <c r="D921" s="50">
        <v>0.44699074074074074</v>
      </c>
      <c r="E921" s="48" t="s">
        <v>8950</v>
      </c>
      <c r="F921" s="48" t="s">
        <v>194</v>
      </c>
      <c r="G921" s="48" t="s">
        <v>304</v>
      </c>
      <c r="H921" s="48" t="s">
        <v>304</v>
      </c>
      <c r="I921" s="48" t="s">
        <v>304</v>
      </c>
      <c r="J921" s="48" t="s">
        <v>133</v>
      </c>
      <c r="K921" s="48" t="s">
        <v>133</v>
      </c>
      <c r="L921" s="48"/>
      <c r="M921" s="48"/>
      <c r="N921" s="48"/>
      <c r="O921" s="48"/>
      <c r="P921" s="48"/>
      <c r="Q921" s="48"/>
      <c r="R921" s="48"/>
      <c r="S921" s="48"/>
      <c r="T921" s="48"/>
      <c r="U921" s="48"/>
      <c r="V921" s="48"/>
      <c r="W921" s="51" t="s">
        <v>930</v>
      </c>
      <c r="X921" t="str">
        <f t="shared" si="28"/>
        <v>DH;HD;HD;HD;SO;SO</v>
      </c>
      <c r="Y921" cm="1">
        <f t="array" ref="Y921">SUM(_xlfn.XLOOKUP(_xlfn.TOROW(F921:V921,1),$AN$34:$AN$43,$AL$34:$AL$43,,0,1))</f>
        <v>34</v>
      </c>
      <c r="Z921">
        <f t="shared" si="29"/>
        <v>6</v>
      </c>
      <c r="AA921" t="str">
        <v>BE</v>
      </c>
      <c r="AG921">
        <v>5677</v>
      </c>
      <c r="AH921">
        <v>10</v>
      </c>
      <c r="AJ921">
        <v>5677</v>
      </c>
      <c r="AT921">
        <v>6</v>
      </c>
    </row>
    <row r="922" spans="2:46" ht="15" customHeight="1">
      <c r="B922" s="48">
        <v>2692</v>
      </c>
      <c r="C922" s="49">
        <v>45447</v>
      </c>
      <c r="D922" s="50">
        <v>0.4494097222222222</v>
      </c>
      <c r="E922" s="48" t="s">
        <v>8951</v>
      </c>
      <c r="F922" s="48" t="s">
        <v>280</v>
      </c>
      <c r="G922" s="48" t="s">
        <v>280</v>
      </c>
      <c r="H922" s="48" t="s">
        <v>319</v>
      </c>
      <c r="I922" s="48" t="s">
        <v>319</v>
      </c>
      <c r="J922" s="48" t="s">
        <v>719</v>
      </c>
      <c r="K922" s="48" t="s">
        <v>719</v>
      </c>
      <c r="L922" s="48"/>
      <c r="M922" s="48"/>
      <c r="N922" s="48"/>
      <c r="O922" s="48"/>
      <c r="P922" s="48"/>
      <c r="Q922" s="48"/>
      <c r="R922" s="48"/>
      <c r="S922" s="48"/>
      <c r="T922" s="48"/>
      <c r="U922" s="48"/>
      <c r="V922" s="48"/>
      <c r="W922" s="51" t="s">
        <v>931</v>
      </c>
      <c r="X922" t="str">
        <f t="shared" si="28"/>
        <v>WB;WB;FR;FR;BE;BE</v>
      </c>
      <c r="Y922" cm="1">
        <f t="array" ref="Y922">SUM(_xlfn.XLOOKUP(_xlfn.TOROW(F922:V922,1),$AN$34:$AN$43,$AL$34:$AL$43,,0,1))</f>
        <v>38</v>
      </c>
      <c r="Z922">
        <f t="shared" si="29"/>
        <v>6</v>
      </c>
      <c r="AA922" t="str">
        <v>BE</v>
      </c>
      <c r="AG922">
        <v>5695</v>
      </c>
      <c r="AH922">
        <v>10</v>
      </c>
      <c r="AJ922">
        <v>5695</v>
      </c>
      <c r="AT922">
        <v>6</v>
      </c>
    </row>
    <row r="923" spans="2:46" ht="15" customHeight="1">
      <c r="B923" s="48">
        <v>2693</v>
      </c>
      <c r="C923" s="49">
        <v>45447</v>
      </c>
      <c r="D923" s="50">
        <v>0.4500925925925926</v>
      </c>
      <c r="E923" s="48" t="s">
        <v>8340</v>
      </c>
      <c r="F923" s="48" t="s">
        <v>194</v>
      </c>
      <c r="G923" s="48" t="s">
        <v>194</v>
      </c>
      <c r="H923" s="48"/>
      <c r="I923" s="48"/>
      <c r="J923" s="48"/>
      <c r="K923" s="48"/>
      <c r="L923" s="48"/>
      <c r="M923" s="48"/>
      <c r="N923" s="48"/>
      <c r="O923" s="48"/>
      <c r="P923" s="48"/>
      <c r="Q923" s="48"/>
      <c r="R923" s="48"/>
      <c r="S923" s="48"/>
      <c r="T923" s="48"/>
      <c r="U923" s="48"/>
      <c r="V923" s="48"/>
      <c r="W923" s="51" t="s">
        <v>932</v>
      </c>
      <c r="X923" t="str">
        <f t="shared" si="28"/>
        <v>DH;DH</v>
      </c>
      <c r="Y923" cm="1">
        <f t="array" ref="Y923">SUM(_xlfn.XLOOKUP(_xlfn.TOROW(F923:V923,1),$AN$34:$AN$43,$AL$34:$AL$43,,0,1))</f>
        <v>18</v>
      </c>
      <c r="Z923">
        <f t="shared" si="29"/>
        <v>2</v>
      </c>
      <c r="AA923" t="str">
        <v>BE</v>
      </c>
      <c r="AG923">
        <v>5715</v>
      </c>
      <c r="AH923">
        <v>10</v>
      </c>
      <c r="AJ923">
        <v>5715</v>
      </c>
      <c r="AT923">
        <v>2</v>
      </c>
    </row>
    <row r="924" spans="2:46" ht="15" customHeight="1">
      <c r="B924" s="48">
        <v>2694</v>
      </c>
      <c r="C924" s="49">
        <v>45447</v>
      </c>
      <c r="D924" s="50">
        <v>0.45193287037037039</v>
      </c>
      <c r="E924" s="48" t="s">
        <v>8952</v>
      </c>
      <c r="F924" s="48" t="s">
        <v>319</v>
      </c>
      <c r="G924" s="48" t="s">
        <v>194</v>
      </c>
      <c r="H924" s="48" t="s">
        <v>803</v>
      </c>
      <c r="I924" s="48" t="s">
        <v>194</v>
      </c>
      <c r="J924" s="48" t="s">
        <v>194</v>
      </c>
      <c r="K924" s="48" t="s">
        <v>719</v>
      </c>
      <c r="L924" s="48" t="s">
        <v>319</v>
      </c>
      <c r="M924" s="48" t="s">
        <v>189</v>
      </c>
      <c r="N924" s="48" t="s">
        <v>719</v>
      </c>
      <c r="O924" s="48" t="s">
        <v>189</v>
      </c>
      <c r="P924" s="48"/>
      <c r="Q924" s="48"/>
      <c r="R924" s="48"/>
      <c r="S924" s="48"/>
      <c r="T924" s="48"/>
      <c r="U924" s="48"/>
      <c r="V924" s="48"/>
      <c r="W924" s="51" t="s">
        <v>933</v>
      </c>
      <c r="X924" t="str">
        <f t="shared" si="28"/>
        <v>FR;DH;SS;DH;DH;BE;FR;JB;BE;JB</v>
      </c>
      <c r="Y924" cm="1">
        <f t="array" ref="Y924">SUM(_xlfn.XLOOKUP(_xlfn.TOROW(F924:V924,1),$AN$34:$AN$43,$AL$34:$AL$43,,0,1))</f>
        <v>48</v>
      </c>
      <c r="Z924">
        <f t="shared" si="29"/>
        <v>10</v>
      </c>
      <c r="AA924" t="str">
        <v>HD</v>
      </c>
      <c r="AG924">
        <v>5719</v>
      </c>
      <c r="AH924">
        <v>10</v>
      </c>
      <c r="AJ924">
        <v>5719</v>
      </c>
      <c r="AT924">
        <v>10</v>
      </c>
    </row>
    <row r="925" spans="2:46" ht="15" customHeight="1">
      <c r="B925" s="48">
        <v>2695</v>
      </c>
      <c r="C925" s="49">
        <v>45447</v>
      </c>
      <c r="D925" s="50">
        <v>0.45243055555555556</v>
      </c>
      <c r="E925" s="48" t="s">
        <v>8953</v>
      </c>
      <c r="F925" s="48" t="s">
        <v>189</v>
      </c>
      <c r="G925" s="48" t="s">
        <v>189</v>
      </c>
      <c r="H925" s="48" t="s">
        <v>189</v>
      </c>
      <c r="I925" s="48" t="s">
        <v>189</v>
      </c>
      <c r="J925" s="48" t="s">
        <v>304</v>
      </c>
      <c r="K925" s="48"/>
      <c r="L925" s="48"/>
      <c r="M925" s="48"/>
      <c r="N925" s="48"/>
      <c r="O925" s="48"/>
      <c r="P925" s="48"/>
      <c r="Q925" s="48"/>
      <c r="R925" s="48"/>
      <c r="S925" s="48"/>
      <c r="T925" s="48"/>
      <c r="U925" s="48"/>
      <c r="V925" s="48"/>
      <c r="W925" s="51" t="s">
        <v>934</v>
      </c>
      <c r="X925" t="str">
        <f t="shared" si="28"/>
        <v>JB;JB;JB;JB;HD</v>
      </c>
      <c r="Y925" cm="1">
        <f t="array" ref="Y925">SUM(_xlfn.XLOOKUP(_xlfn.TOROW(F925:V925,1),$AN$34:$AN$43,$AL$34:$AL$43,,0,1))</f>
        <v>11</v>
      </c>
      <c r="Z925">
        <f t="shared" si="29"/>
        <v>5</v>
      </c>
      <c r="AA925" t="str">
        <v>HD</v>
      </c>
      <c r="AG925">
        <v>5721</v>
      </c>
      <c r="AH925">
        <v>10</v>
      </c>
      <c r="AJ925">
        <v>5721</v>
      </c>
      <c r="AT925">
        <v>5</v>
      </c>
    </row>
    <row r="926" spans="2:46" ht="15" customHeight="1">
      <c r="B926" s="48">
        <v>2696</v>
      </c>
      <c r="C926" s="49">
        <v>45447</v>
      </c>
      <c r="D926" s="50">
        <v>0.45364583333333336</v>
      </c>
      <c r="E926" s="48" t="s">
        <v>8367</v>
      </c>
      <c r="F926" s="48" t="s">
        <v>51</v>
      </c>
      <c r="G926" s="48" t="s">
        <v>51</v>
      </c>
      <c r="H926" s="48" t="s">
        <v>51</v>
      </c>
      <c r="I926" s="48" t="s">
        <v>51</v>
      </c>
      <c r="J926" s="48" t="s">
        <v>51</v>
      </c>
      <c r="K926" s="48"/>
      <c r="L926" s="48"/>
      <c r="M926" s="48"/>
      <c r="N926" s="48"/>
      <c r="O926" s="48"/>
      <c r="P926" s="48"/>
      <c r="Q926" s="48"/>
      <c r="R926" s="48"/>
      <c r="S926" s="48"/>
      <c r="T926" s="48"/>
      <c r="U926" s="48"/>
      <c r="V926" s="48"/>
      <c r="W926" s="51" t="s">
        <v>935</v>
      </c>
      <c r="X926" t="str">
        <f t="shared" si="28"/>
        <v>BB;BB;BB;BB;BB</v>
      </c>
      <c r="Y926" cm="1">
        <f t="array" ref="Y926">SUM(_xlfn.XLOOKUP(_xlfn.TOROW(F926:V926,1),$AN$34:$AN$43,$AL$34:$AL$43,,0,1))</f>
        <v>50</v>
      </c>
      <c r="Z926">
        <f t="shared" si="29"/>
        <v>5</v>
      </c>
      <c r="AA926" t="str">
        <v>HD</v>
      </c>
      <c r="AG926">
        <v>5747</v>
      </c>
      <c r="AH926">
        <v>10</v>
      </c>
      <c r="AJ926">
        <v>5747</v>
      </c>
      <c r="AT926">
        <v>5</v>
      </c>
    </row>
    <row r="927" spans="2:46" ht="15" customHeight="1">
      <c r="B927" s="48">
        <v>2697</v>
      </c>
      <c r="C927" s="49">
        <v>45447</v>
      </c>
      <c r="D927" s="50">
        <v>0.45409722222222221</v>
      </c>
      <c r="E927" s="48" t="s">
        <v>8954</v>
      </c>
      <c r="F927" s="48" t="s">
        <v>319</v>
      </c>
      <c r="G927" s="48" t="s">
        <v>243</v>
      </c>
      <c r="H927" s="48" t="s">
        <v>133</v>
      </c>
      <c r="I927" s="48"/>
      <c r="J927" s="48"/>
      <c r="K927" s="48"/>
      <c r="L927" s="48"/>
      <c r="M927" s="48"/>
      <c r="N927" s="48"/>
      <c r="O927" s="48"/>
      <c r="P927" s="48"/>
      <c r="Q927" s="48"/>
      <c r="R927" s="48"/>
      <c r="S927" s="48"/>
      <c r="T927" s="48"/>
      <c r="U927" s="48"/>
      <c r="V927" s="48"/>
      <c r="W927" s="51" t="s">
        <v>936</v>
      </c>
      <c r="X927" t="str">
        <f t="shared" si="28"/>
        <v>FR;CB;SO</v>
      </c>
      <c r="Y927" cm="1">
        <f t="array" ref="Y927">SUM(_xlfn.XLOOKUP(_xlfn.TOROW(F927:V927,1),$AN$34:$AN$43,$AL$34:$AL$43,,0,1))</f>
        <v>13</v>
      </c>
      <c r="Z927">
        <f t="shared" si="29"/>
        <v>3</v>
      </c>
      <c r="AA927" t="str">
        <v>HD</v>
      </c>
      <c r="AG927">
        <v>5759</v>
      </c>
      <c r="AH927">
        <v>10</v>
      </c>
      <c r="AJ927">
        <v>5759</v>
      </c>
      <c r="AT927">
        <v>3</v>
      </c>
    </row>
    <row r="928" spans="2:46" ht="15" customHeight="1">
      <c r="B928" s="48">
        <v>2698</v>
      </c>
      <c r="C928" s="49">
        <v>45447</v>
      </c>
      <c r="D928" s="50">
        <v>0.45451388888888888</v>
      </c>
      <c r="E928" s="48" t="s">
        <v>8480</v>
      </c>
      <c r="F928" s="48" t="s">
        <v>51</v>
      </c>
      <c r="G928" s="48" t="s">
        <v>51</v>
      </c>
      <c r="H928" s="48"/>
      <c r="I928" s="48"/>
      <c r="J928" s="48"/>
      <c r="K928" s="48"/>
      <c r="L928" s="48"/>
      <c r="M928" s="48"/>
      <c r="N928" s="48"/>
      <c r="O928" s="48"/>
      <c r="P928" s="48"/>
      <c r="Q928" s="48"/>
      <c r="R928" s="48"/>
      <c r="S928" s="48"/>
      <c r="T928" s="48"/>
      <c r="U928" s="48"/>
      <c r="V928" s="48"/>
      <c r="W928" s="51" t="s">
        <v>417</v>
      </c>
      <c r="X928" t="str">
        <f t="shared" si="28"/>
        <v>BB;BB</v>
      </c>
      <c r="Y928" cm="1">
        <f t="array" ref="Y928">SUM(_xlfn.XLOOKUP(_xlfn.TOROW(F928:V928,1),$AN$34:$AN$43,$AL$34:$AL$43,,0,1))</f>
        <v>20</v>
      </c>
      <c r="Z928">
        <f t="shared" si="29"/>
        <v>2</v>
      </c>
      <c r="AA928" t="str">
        <v>SS</v>
      </c>
      <c r="AG928">
        <v>5763</v>
      </c>
      <c r="AH928">
        <v>10</v>
      </c>
      <c r="AJ928">
        <v>5763</v>
      </c>
      <c r="AT928">
        <v>2</v>
      </c>
    </row>
    <row r="929" spans="2:46" ht="15" customHeight="1">
      <c r="B929" s="48">
        <v>2699</v>
      </c>
      <c r="C929" s="49">
        <v>45447</v>
      </c>
      <c r="D929" s="50">
        <v>0.45646990740740739</v>
      </c>
      <c r="E929" s="48" t="s">
        <v>8955</v>
      </c>
      <c r="F929" s="48" t="s">
        <v>51</v>
      </c>
      <c r="G929" s="48" t="s">
        <v>51</v>
      </c>
      <c r="H929" s="48" t="s">
        <v>243</v>
      </c>
      <c r="I929" s="48" t="s">
        <v>280</v>
      </c>
      <c r="J929" s="48" t="s">
        <v>280</v>
      </c>
      <c r="K929" s="48" t="s">
        <v>280</v>
      </c>
      <c r="L929" s="48" t="s">
        <v>280</v>
      </c>
      <c r="M929" s="48" t="s">
        <v>189</v>
      </c>
      <c r="N929" s="48" t="s">
        <v>51</v>
      </c>
      <c r="O929" s="48" t="s">
        <v>719</v>
      </c>
      <c r="P929" s="48"/>
      <c r="Q929" s="48"/>
      <c r="R929" s="48"/>
      <c r="S929" s="48"/>
      <c r="T929" s="48"/>
      <c r="U929" s="48"/>
      <c r="V929" s="48"/>
      <c r="W929" s="51" t="s">
        <v>937</v>
      </c>
      <c r="X929" t="str">
        <f t="shared" si="28"/>
        <v>BB;BB;CB;WB;WB;WB;WB;JB;BB;BE</v>
      </c>
      <c r="Y929" cm="1">
        <f t="array" ref="Y929">SUM(_xlfn.XLOOKUP(_xlfn.TOROW(F929:V929,1),$AN$34:$AN$43,$AL$34:$AL$43,,0,1))</f>
        <v>88</v>
      </c>
      <c r="Z929">
        <f t="shared" si="29"/>
        <v>10</v>
      </c>
      <c r="AA929" t="str">
        <v>SS</v>
      </c>
      <c r="AG929">
        <v>5766</v>
      </c>
      <c r="AH929">
        <v>10</v>
      </c>
      <c r="AJ929">
        <v>5766</v>
      </c>
      <c r="AT929">
        <v>10</v>
      </c>
    </row>
    <row r="930" spans="2:46" ht="15" customHeight="1">
      <c r="B930" s="48">
        <v>2700</v>
      </c>
      <c r="C930" s="49">
        <v>45447</v>
      </c>
      <c r="D930" s="50">
        <v>0.45789351851851851</v>
      </c>
      <c r="E930" s="48" t="s">
        <v>8956</v>
      </c>
      <c r="F930" s="48" t="s">
        <v>243</v>
      </c>
      <c r="G930" s="48" t="s">
        <v>243</v>
      </c>
      <c r="H930" s="48" t="s">
        <v>243</v>
      </c>
      <c r="I930" s="48" t="s">
        <v>133</v>
      </c>
      <c r="J930" s="48" t="s">
        <v>133</v>
      </c>
      <c r="K930" s="48" t="s">
        <v>133</v>
      </c>
      <c r="L930" s="48" t="s">
        <v>194</v>
      </c>
      <c r="M930" s="48" t="s">
        <v>194</v>
      </c>
      <c r="N930" s="48" t="s">
        <v>194</v>
      </c>
      <c r="O930" s="48"/>
      <c r="P930" s="48"/>
      <c r="Q930" s="48"/>
      <c r="R930" s="48"/>
      <c r="S930" s="48"/>
      <c r="T930" s="48"/>
      <c r="U930" s="48"/>
      <c r="V930" s="48"/>
      <c r="W930" s="51" t="s">
        <v>938</v>
      </c>
      <c r="X930" t="str">
        <f t="shared" si="28"/>
        <v>CB;CB;CB;SO;SO;SO;DH;DH;DH</v>
      </c>
      <c r="Y930" cm="1">
        <f t="array" ref="Y930">SUM(_xlfn.XLOOKUP(_xlfn.TOROW(F930:V930,1),$AN$34:$AN$43,$AL$34:$AL$43,,0,1))</f>
        <v>57</v>
      </c>
      <c r="Z930">
        <f t="shared" si="29"/>
        <v>9</v>
      </c>
      <c r="AA930" t="str">
        <v>CB</v>
      </c>
      <c r="AG930">
        <v>5807</v>
      </c>
      <c r="AH930">
        <v>10</v>
      </c>
      <c r="AJ930">
        <v>5807</v>
      </c>
      <c r="AT930">
        <v>9</v>
      </c>
    </row>
    <row r="931" spans="2:46" ht="15" customHeight="1">
      <c r="B931" s="48">
        <v>2701</v>
      </c>
      <c r="C931" s="49">
        <v>45447</v>
      </c>
      <c r="D931" s="50">
        <v>0.45791666666666669</v>
      </c>
      <c r="E931" s="48" t="s">
        <v>8957</v>
      </c>
      <c r="F931" s="48" t="s">
        <v>304</v>
      </c>
      <c r="G931" s="48" t="s">
        <v>304</v>
      </c>
      <c r="H931" s="48" t="s">
        <v>304</v>
      </c>
      <c r="I931" s="48" t="s">
        <v>304</v>
      </c>
      <c r="J931" s="48" t="s">
        <v>304</v>
      </c>
      <c r="K931" s="48" t="s">
        <v>803</v>
      </c>
      <c r="L931" s="48"/>
      <c r="M931" s="48"/>
      <c r="N931" s="48"/>
      <c r="O931" s="48"/>
      <c r="P931" s="48"/>
      <c r="Q931" s="48"/>
      <c r="R931" s="48"/>
      <c r="S931" s="48"/>
      <c r="T931" s="48"/>
      <c r="U931" s="48"/>
      <c r="V931" s="48"/>
      <c r="W931" s="51" t="s">
        <v>939</v>
      </c>
      <c r="X931" t="str">
        <f t="shared" si="28"/>
        <v>HD;HD;HD;HD;HD;SS</v>
      </c>
      <c r="Y931" cm="1">
        <f t="array" ref="Y931">SUM(_xlfn.XLOOKUP(_xlfn.TOROW(F931:V931,1),$AN$34:$AN$43,$AL$34:$AL$43,,0,1))</f>
        <v>38</v>
      </c>
      <c r="Z931">
        <f t="shared" si="29"/>
        <v>6</v>
      </c>
      <c r="AA931" t="str">
        <v>CB</v>
      </c>
      <c r="AG931">
        <v>5837</v>
      </c>
      <c r="AH931">
        <v>10</v>
      </c>
      <c r="AJ931">
        <v>5837</v>
      </c>
      <c r="AT931">
        <v>6</v>
      </c>
    </row>
    <row r="932" spans="2:46" ht="15" customHeight="1">
      <c r="B932" s="48">
        <v>2702</v>
      </c>
      <c r="C932" s="49">
        <v>45447</v>
      </c>
      <c r="D932" s="50">
        <v>0.45874999999999999</v>
      </c>
      <c r="E932" s="48" t="s">
        <v>8958</v>
      </c>
      <c r="F932" s="48" t="s">
        <v>280</v>
      </c>
      <c r="G932" s="48" t="s">
        <v>189</v>
      </c>
      <c r="H932" s="48" t="s">
        <v>280</v>
      </c>
      <c r="I932" s="48" t="s">
        <v>280</v>
      </c>
      <c r="J932" s="48" t="s">
        <v>803</v>
      </c>
      <c r="K932" s="48" t="s">
        <v>803</v>
      </c>
      <c r="L932" s="48"/>
      <c r="M932" s="48"/>
      <c r="N932" s="48"/>
      <c r="O932" s="48"/>
      <c r="P932" s="48"/>
      <c r="Q932" s="48"/>
      <c r="R932" s="48"/>
      <c r="S932" s="48"/>
      <c r="T932" s="48"/>
      <c r="U932" s="48"/>
      <c r="V932" s="48"/>
      <c r="W932" s="51" t="s">
        <v>940</v>
      </c>
      <c r="X932" t="str">
        <f t="shared" si="28"/>
        <v>WB;JB;WB;WB;SS;SS</v>
      </c>
      <c r="Y932" cm="1">
        <f t="array" ref="Y932">SUM(_xlfn.XLOOKUP(_xlfn.TOROW(F932:V932,1),$AN$34:$AN$43,$AL$34:$AL$43,,0,1))</f>
        <v>40</v>
      </c>
      <c r="Z932">
        <f t="shared" si="29"/>
        <v>6</v>
      </c>
      <c r="AA932" t="str">
        <v>CB</v>
      </c>
      <c r="AG932">
        <v>5839</v>
      </c>
      <c r="AH932">
        <v>10</v>
      </c>
      <c r="AJ932">
        <v>5839</v>
      </c>
      <c r="AT932">
        <v>6</v>
      </c>
    </row>
    <row r="933" spans="2:46" ht="15" customHeight="1">
      <c r="B933" s="48">
        <v>2703</v>
      </c>
      <c r="C933" s="49">
        <v>45447</v>
      </c>
      <c r="D933" s="50">
        <v>0.46075231481481482</v>
      </c>
      <c r="E933" s="48" t="s">
        <v>8959</v>
      </c>
      <c r="F933" s="48" t="s">
        <v>280</v>
      </c>
      <c r="G933" s="48" t="s">
        <v>243</v>
      </c>
      <c r="H933" s="48" t="s">
        <v>194</v>
      </c>
      <c r="I933" s="48"/>
      <c r="J933" s="48"/>
      <c r="K933" s="48"/>
      <c r="L933" s="48"/>
      <c r="M933" s="48"/>
      <c r="N933" s="48"/>
      <c r="O933" s="48"/>
      <c r="P933" s="48"/>
      <c r="Q933" s="48"/>
      <c r="R933" s="48"/>
      <c r="S933" s="48"/>
      <c r="T933" s="48"/>
      <c r="U933" s="48"/>
      <c r="V933" s="48"/>
      <c r="W933" s="51" t="s">
        <v>941</v>
      </c>
      <c r="X933" t="str">
        <f t="shared" si="28"/>
        <v>WB;CB;DH</v>
      </c>
      <c r="Y933" cm="1">
        <f t="array" ref="Y933">SUM(_xlfn.XLOOKUP(_xlfn.TOROW(F933:V933,1),$AN$34:$AN$43,$AL$34:$AL$43,,0,1))</f>
        <v>28</v>
      </c>
      <c r="Z933">
        <f t="shared" si="29"/>
        <v>3</v>
      </c>
      <c r="AA933" t="str">
        <v>CB</v>
      </c>
      <c r="AG933">
        <v>5842</v>
      </c>
      <c r="AH933">
        <v>10</v>
      </c>
      <c r="AJ933">
        <v>5842</v>
      </c>
      <c r="AT933">
        <v>3</v>
      </c>
    </row>
    <row r="934" spans="2:46" ht="15" customHeight="1">
      <c r="B934" s="48">
        <v>2704</v>
      </c>
      <c r="C934" s="49">
        <v>45447</v>
      </c>
      <c r="D934" s="50">
        <v>0.46449074074074076</v>
      </c>
      <c r="E934" s="48" t="s">
        <v>8960</v>
      </c>
      <c r="F934" s="48" t="s">
        <v>189</v>
      </c>
      <c r="G934" s="48" t="s">
        <v>803</v>
      </c>
      <c r="H934" s="48" t="s">
        <v>803</v>
      </c>
      <c r="I934" s="48" t="s">
        <v>803</v>
      </c>
      <c r="J934" s="48" t="s">
        <v>280</v>
      </c>
      <c r="K934" s="48"/>
      <c r="L934" s="48"/>
      <c r="M934" s="48"/>
      <c r="N934" s="48"/>
      <c r="O934" s="48"/>
      <c r="P934" s="48"/>
      <c r="Q934" s="48"/>
      <c r="R934" s="48"/>
      <c r="S934" s="48"/>
      <c r="T934" s="48"/>
      <c r="U934" s="48"/>
      <c r="V934" s="48"/>
      <c r="W934" s="51" t="s">
        <v>942</v>
      </c>
      <c r="X934" t="str">
        <f t="shared" si="28"/>
        <v>JB;SS;SS;SS;WB</v>
      </c>
      <c r="Y934" cm="1">
        <f t="array" ref="Y934">SUM(_xlfn.XLOOKUP(_xlfn.TOROW(F934:V934,1),$AN$34:$AN$43,$AL$34:$AL$43,,0,1))</f>
        <v>21</v>
      </c>
      <c r="Z934">
        <f t="shared" si="29"/>
        <v>5</v>
      </c>
      <c r="AA934" t="str">
        <v>CB</v>
      </c>
      <c r="AG934">
        <v>5873</v>
      </c>
      <c r="AH934">
        <v>10</v>
      </c>
      <c r="AJ934">
        <v>5873</v>
      </c>
      <c r="AT934">
        <v>5</v>
      </c>
    </row>
    <row r="935" spans="2:46" ht="15" customHeight="1">
      <c r="B935" s="48">
        <v>2705</v>
      </c>
      <c r="C935" s="49">
        <v>45447</v>
      </c>
      <c r="D935" s="50">
        <v>0.46481481481481479</v>
      </c>
      <c r="E935" s="48" t="s">
        <v>8961</v>
      </c>
      <c r="F935" s="48" t="s">
        <v>803</v>
      </c>
      <c r="G935" s="48" t="s">
        <v>194</v>
      </c>
      <c r="H935" s="48" t="s">
        <v>51</v>
      </c>
      <c r="I935" s="48" t="s">
        <v>51</v>
      </c>
      <c r="J935" s="48" t="s">
        <v>189</v>
      </c>
      <c r="K935" s="48" t="s">
        <v>243</v>
      </c>
      <c r="L935" s="48" t="s">
        <v>51</v>
      </c>
      <c r="M935" s="48" t="s">
        <v>133</v>
      </c>
      <c r="N935" s="48"/>
      <c r="O935" s="48"/>
      <c r="P935" s="48"/>
      <c r="Q935" s="48"/>
      <c r="R935" s="48"/>
      <c r="S935" s="48"/>
      <c r="T935" s="48"/>
      <c r="U935" s="48"/>
      <c r="V935" s="48"/>
      <c r="W935" s="51" t="s">
        <v>943</v>
      </c>
      <c r="X935" t="str">
        <f t="shared" si="28"/>
        <v>SS;DH;BB;BB;JB;CB;BB;SO</v>
      </c>
      <c r="Y935" cm="1">
        <f t="array" ref="Y935">SUM(_xlfn.XLOOKUP(_xlfn.TOROW(F935:V935,1),$AN$34:$AN$43,$AL$34:$AL$43,,0,1))</f>
        <v>53</v>
      </c>
      <c r="Z935">
        <f t="shared" si="29"/>
        <v>8</v>
      </c>
      <c r="AA935" t="str">
        <v>JB</v>
      </c>
      <c r="AG935">
        <v>5884</v>
      </c>
      <c r="AH935">
        <v>10</v>
      </c>
      <c r="AJ935">
        <v>5884</v>
      </c>
      <c r="AT935">
        <v>8</v>
      </c>
    </row>
    <row r="936" spans="2:46" ht="15" customHeight="1">
      <c r="B936" s="48">
        <v>2706</v>
      </c>
      <c r="C936" s="49">
        <v>45447</v>
      </c>
      <c r="D936" s="50">
        <v>0.46506944444444442</v>
      </c>
      <c r="E936" s="48" t="s">
        <v>8962</v>
      </c>
      <c r="F936" s="48" t="s">
        <v>803</v>
      </c>
      <c r="G936" s="48" t="s">
        <v>194</v>
      </c>
      <c r="H936" s="48" t="s">
        <v>803</v>
      </c>
      <c r="I936" s="48" t="s">
        <v>189</v>
      </c>
      <c r="J936" s="48" t="s">
        <v>189</v>
      </c>
      <c r="K936" s="48" t="s">
        <v>319</v>
      </c>
      <c r="L936" s="48" t="s">
        <v>280</v>
      </c>
      <c r="M936" s="48" t="s">
        <v>51</v>
      </c>
      <c r="N936" s="48" t="s">
        <v>51</v>
      </c>
      <c r="O936" s="48" t="s">
        <v>803</v>
      </c>
      <c r="P936" s="48" t="s">
        <v>133</v>
      </c>
      <c r="Q936" s="48" t="s">
        <v>133</v>
      </c>
      <c r="R936" s="48"/>
      <c r="S936" s="48"/>
      <c r="T936" s="48"/>
      <c r="U936" s="48"/>
      <c r="V936" s="48"/>
      <c r="W936" s="51" t="s">
        <v>944</v>
      </c>
      <c r="X936" t="str">
        <f t="shared" si="28"/>
        <v>SS;DH;SS;JB;JB;FR;WB;BB;BB;SS;SO;SO</v>
      </c>
      <c r="Y936" cm="1">
        <f t="array" ref="Y936">SUM(_xlfn.XLOOKUP(_xlfn.TOROW(F936:V936,1),$AN$34:$AN$43,$AL$34:$AL$43,,0,1))</f>
        <v>58</v>
      </c>
      <c r="Z936">
        <f t="shared" si="29"/>
        <v>12</v>
      </c>
      <c r="AA936" t="str">
        <v>DH</v>
      </c>
      <c r="AG936">
        <v>5900</v>
      </c>
      <c r="AH936">
        <v>10</v>
      </c>
      <c r="AJ936">
        <v>5900</v>
      </c>
      <c r="AT936">
        <v>12</v>
      </c>
    </row>
    <row r="937" spans="2:46" ht="15" customHeight="1">
      <c r="B937" s="48">
        <v>2707</v>
      </c>
      <c r="C937" s="49">
        <v>45447</v>
      </c>
      <c r="D937" s="50">
        <v>0.46579861111111109</v>
      </c>
      <c r="E937" s="48" t="s">
        <v>8963</v>
      </c>
      <c r="F937" s="48" t="s">
        <v>280</v>
      </c>
      <c r="G937" s="48" t="s">
        <v>280</v>
      </c>
      <c r="H937" s="48" t="s">
        <v>194</v>
      </c>
      <c r="I937" s="48" t="s">
        <v>133</v>
      </c>
      <c r="J937" s="48" t="s">
        <v>133</v>
      </c>
      <c r="K937" s="48"/>
      <c r="L937" s="48"/>
      <c r="M937" s="48"/>
      <c r="N937" s="48"/>
      <c r="O937" s="48"/>
      <c r="P937" s="48"/>
      <c r="Q937" s="48"/>
      <c r="R937" s="48"/>
      <c r="S937" s="48"/>
      <c r="T937" s="48"/>
      <c r="U937" s="48"/>
      <c r="V937" s="48"/>
      <c r="W937" s="51" t="s">
        <v>945</v>
      </c>
      <c r="X937" t="str">
        <f t="shared" si="28"/>
        <v>WB;WB;DH;SO;SO</v>
      </c>
      <c r="Y937" cm="1">
        <f t="array" ref="Y937">SUM(_xlfn.XLOOKUP(_xlfn.TOROW(F937:V937,1),$AN$34:$AN$43,$AL$34:$AL$43,,0,1))</f>
        <v>35</v>
      </c>
      <c r="Z937">
        <f t="shared" si="29"/>
        <v>5</v>
      </c>
      <c r="AA937" t="str">
        <v>JB</v>
      </c>
      <c r="AG937">
        <v>5904</v>
      </c>
      <c r="AH937">
        <v>10</v>
      </c>
      <c r="AJ937">
        <v>5904</v>
      </c>
      <c r="AT937">
        <v>5</v>
      </c>
    </row>
    <row r="938" spans="2:46" ht="15" customHeight="1">
      <c r="B938" s="48">
        <v>2708</v>
      </c>
      <c r="C938" s="49">
        <v>45447</v>
      </c>
      <c r="D938" s="50">
        <v>0.46751157407407407</v>
      </c>
      <c r="E938" s="48" t="s">
        <v>8964</v>
      </c>
      <c r="F938" s="48" t="s">
        <v>280</v>
      </c>
      <c r="G938" s="48" t="s">
        <v>280</v>
      </c>
      <c r="H938" s="48" t="s">
        <v>51</v>
      </c>
      <c r="I938" s="48" t="s">
        <v>133</v>
      </c>
      <c r="J938" s="48" t="s">
        <v>243</v>
      </c>
      <c r="K938" s="48" t="s">
        <v>803</v>
      </c>
      <c r="L938" s="48"/>
      <c r="M938" s="48"/>
      <c r="N938" s="48"/>
      <c r="O938" s="48"/>
      <c r="P938" s="48"/>
      <c r="Q938" s="48"/>
      <c r="R938" s="48"/>
      <c r="S938" s="48"/>
      <c r="T938" s="48"/>
      <c r="U938" s="48"/>
      <c r="V938" s="48"/>
      <c r="W938" s="51" t="s">
        <v>946</v>
      </c>
      <c r="X938" t="str">
        <f t="shared" si="28"/>
        <v>WB;WB;BB;SO;CB;SS</v>
      </c>
      <c r="Y938" cm="1">
        <f t="array" ref="Y938">SUM(_xlfn.XLOOKUP(_xlfn.TOROW(F938:V938,1),$AN$34:$AN$43,$AL$34:$AL$43,,0,1))</f>
        <v>45</v>
      </c>
      <c r="Z938">
        <f t="shared" si="29"/>
        <v>6</v>
      </c>
      <c r="AA938" t="str">
        <v>JB</v>
      </c>
      <c r="AG938">
        <v>5934</v>
      </c>
      <c r="AH938">
        <v>10</v>
      </c>
      <c r="AJ938">
        <v>5934</v>
      </c>
      <c r="AT938">
        <v>6</v>
      </c>
    </row>
    <row r="939" spans="2:46" ht="15" customHeight="1">
      <c r="B939" s="48">
        <v>2709</v>
      </c>
      <c r="C939" s="49">
        <v>45447</v>
      </c>
      <c r="D939" s="50">
        <v>0.4677662037037037</v>
      </c>
      <c r="E939" s="48" t="s">
        <v>8258</v>
      </c>
      <c r="F939" s="48" t="s">
        <v>304</v>
      </c>
      <c r="G939" s="48" t="s">
        <v>304</v>
      </c>
      <c r="H939" s="48" t="s">
        <v>304</v>
      </c>
      <c r="I939" s="48" t="s">
        <v>304</v>
      </c>
      <c r="J939" s="48"/>
      <c r="K939" s="48"/>
      <c r="L939" s="48"/>
      <c r="M939" s="48"/>
      <c r="N939" s="48"/>
      <c r="O939" s="48"/>
      <c r="P939" s="48"/>
      <c r="Q939" s="48"/>
      <c r="R939" s="48"/>
      <c r="S939" s="48"/>
      <c r="T939" s="48"/>
      <c r="U939" s="48"/>
      <c r="V939" s="48"/>
      <c r="W939" s="51" t="s">
        <v>947</v>
      </c>
      <c r="X939" t="str">
        <f t="shared" si="28"/>
        <v>HD;HD;HD;HD</v>
      </c>
      <c r="Y939" cm="1">
        <f t="array" ref="Y939">SUM(_xlfn.XLOOKUP(_xlfn.TOROW(F939:V939,1),$AN$34:$AN$43,$AL$34:$AL$43,,0,1))</f>
        <v>28</v>
      </c>
      <c r="Z939">
        <f t="shared" si="29"/>
        <v>4</v>
      </c>
      <c r="AA939" t="str">
        <v>SO</v>
      </c>
      <c r="AG939">
        <v>5972</v>
      </c>
      <c r="AH939">
        <v>10</v>
      </c>
      <c r="AJ939">
        <v>5972</v>
      </c>
      <c r="AT939">
        <v>4</v>
      </c>
    </row>
    <row r="940" spans="2:46" ht="15" customHeight="1">
      <c r="B940" s="48">
        <v>2710</v>
      </c>
      <c r="C940" s="49">
        <v>45447</v>
      </c>
      <c r="D940" s="50">
        <v>0.46839120370370368</v>
      </c>
      <c r="E940" s="48" t="s">
        <v>8965</v>
      </c>
      <c r="F940" s="48" t="s">
        <v>280</v>
      </c>
      <c r="G940" s="48" t="s">
        <v>719</v>
      </c>
      <c r="H940" s="48" t="s">
        <v>51</v>
      </c>
      <c r="I940" s="48" t="s">
        <v>51</v>
      </c>
      <c r="J940" s="48"/>
      <c r="K940" s="48"/>
      <c r="L940" s="48"/>
      <c r="M940" s="48"/>
      <c r="N940" s="48"/>
      <c r="O940" s="48"/>
      <c r="P940" s="48"/>
      <c r="Q940" s="48"/>
      <c r="R940" s="48"/>
      <c r="S940" s="48"/>
      <c r="T940" s="48"/>
      <c r="U940" s="48"/>
      <c r="V940" s="48"/>
      <c r="W940" s="51" t="s">
        <v>948</v>
      </c>
      <c r="X940" t="str">
        <f t="shared" si="28"/>
        <v>WB;BE;BB;BB</v>
      </c>
      <c r="Y940" cm="1">
        <f t="array" ref="Y940">SUM(_xlfn.XLOOKUP(_xlfn.TOROW(F940:V940,1),$AN$34:$AN$43,$AL$34:$AL$43,,0,1))</f>
        <v>36</v>
      </c>
      <c r="Z940">
        <f t="shared" si="29"/>
        <v>4</v>
      </c>
      <c r="AA940" t="str">
        <v>HD</v>
      </c>
      <c r="AG940">
        <v>5985</v>
      </c>
      <c r="AH940">
        <v>10</v>
      </c>
      <c r="AJ940">
        <v>5985</v>
      </c>
      <c r="AT940">
        <v>4</v>
      </c>
    </row>
    <row r="941" spans="2:46" ht="15" customHeight="1">
      <c r="B941" s="48">
        <v>2711</v>
      </c>
      <c r="C941" s="49">
        <v>45447</v>
      </c>
      <c r="D941" s="50">
        <v>0.46989583333333335</v>
      </c>
      <c r="E941" s="48" t="s">
        <v>8966</v>
      </c>
      <c r="F941" s="48" t="s">
        <v>51</v>
      </c>
      <c r="G941" s="48" t="s">
        <v>133</v>
      </c>
      <c r="H941" s="48" t="s">
        <v>803</v>
      </c>
      <c r="I941" s="48" t="s">
        <v>51</v>
      </c>
      <c r="J941" s="48" t="s">
        <v>719</v>
      </c>
      <c r="K941" s="48" t="s">
        <v>194</v>
      </c>
      <c r="L941" s="48" t="s">
        <v>194</v>
      </c>
      <c r="M941" s="48" t="s">
        <v>803</v>
      </c>
      <c r="N941" s="48" t="s">
        <v>280</v>
      </c>
      <c r="O941" s="48" t="s">
        <v>194</v>
      </c>
      <c r="P941" s="48" t="s">
        <v>280</v>
      </c>
      <c r="Q941" s="48"/>
      <c r="R941" s="48"/>
      <c r="S941" s="48"/>
      <c r="T941" s="48"/>
      <c r="U941" s="48"/>
      <c r="V941" s="48"/>
      <c r="W941" s="51" t="s">
        <v>949</v>
      </c>
      <c r="X941" t="str">
        <f t="shared" si="28"/>
        <v>BB;SO;SS;BB;BE;DH;DH;SS;WB;DH;WB</v>
      </c>
      <c r="Y941" cm="1">
        <f t="array" ref="Y941">SUM(_xlfn.XLOOKUP(_xlfn.TOROW(F941:V941,1),$AN$34:$AN$43,$AL$34:$AL$43,,0,1))</f>
        <v>82</v>
      </c>
      <c r="Z941">
        <f t="shared" si="29"/>
        <v>11</v>
      </c>
      <c r="AA941" t="str">
        <v>BE</v>
      </c>
      <c r="AG941">
        <v>5988</v>
      </c>
      <c r="AH941">
        <v>10</v>
      </c>
      <c r="AJ941">
        <v>5988</v>
      </c>
      <c r="AT941">
        <v>11</v>
      </c>
    </row>
    <row r="942" spans="2:46" ht="15" customHeight="1">
      <c r="B942" s="48">
        <v>2712</v>
      </c>
      <c r="C942" s="49">
        <v>45447</v>
      </c>
      <c r="D942" s="50">
        <v>0.47146990740740741</v>
      </c>
      <c r="E942" s="48" t="s">
        <v>8967</v>
      </c>
      <c r="F942" s="48" t="s">
        <v>304</v>
      </c>
      <c r="G942" s="48" t="s">
        <v>304</v>
      </c>
      <c r="H942" s="48" t="s">
        <v>719</v>
      </c>
      <c r="I942" s="48" t="s">
        <v>803</v>
      </c>
      <c r="J942" s="48" t="s">
        <v>243</v>
      </c>
      <c r="K942" s="48"/>
      <c r="L942" s="48"/>
      <c r="M942" s="48"/>
      <c r="N942" s="48"/>
      <c r="O942" s="48"/>
      <c r="P942" s="48"/>
      <c r="Q942" s="48"/>
      <c r="R942" s="48"/>
      <c r="S942" s="48"/>
      <c r="T942" s="48"/>
      <c r="U942" s="48"/>
      <c r="V942" s="48"/>
      <c r="W942" s="51" t="s">
        <v>950</v>
      </c>
      <c r="X942" t="str">
        <f t="shared" si="28"/>
        <v>HD;HD;BE;SS;CB</v>
      </c>
      <c r="Y942" cm="1">
        <f t="array" ref="Y942">SUM(_xlfn.XLOOKUP(_xlfn.TOROW(F942:V942,1),$AN$34:$AN$43,$AL$34:$AL$43,,0,1))</f>
        <v>30</v>
      </c>
      <c r="Z942">
        <f t="shared" si="29"/>
        <v>5</v>
      </c>
      <c r="AA942" t="str">
        <v>BE</v>
      </c>
      <c r="AG942">
        <v>5995</v>
      </c>
      <c r="AH942">
        <v>10</v>
      </c>
      <c r="AJ942">
        <v>5995</v>
      </c>
      <c r="AT942">
        <v>5</v>
      </c>
    </row>
    <row r="943" spans="2:46" ht="15" customHeight="1">
      <c r="B943" s="48">
        <v>2713</v>
      </c>
      <c r="C943" s="49">
        <v>45447</v>
      </c>
      <c r="D943" s="50">
        <v>0.47275462962962961</v>
      </c>
      <c r="E943" s="48" t="s">
        <v>8968</v>
      </c>
      <c r="F943" s="48" t="s">
        <v>51</v>
      </c>
      <c r="G943" s="48" t="s">
        <v>194</v>
      </c>
      <c r="H943" s="48" t="s">
        <v>51</v>
      </c>
      <c r="I943" s="48" t="s">
        <v>304</v>
      </c>
      <c r="J943" s="48" t="s">
        <v>304</v>
      </c>
      <c r="K943" s="48" t="s">
        <v>304</v>
      </c>
      <c r="L943" s="48"/>
      <c r="M943" s="48"/>
      <c r="N943" s="48"/>
      <c r="O943" s="48"/>
      <c r="P943" s="48"/>
      <c r="Q943" s="48"/>
      <c r="R943" s="48"/>
      <c r="S943" s="48"/>
      <c r="T943" s="48"/>
      <c r="U943" s="48"/>
      <c r="V943" s="48"/>
      <c r="W943" s="51" t="s">
        <v>951</v>
      </c>
      <c r="X943" t="str">
        <f t="shared" si="28"/>
        <v>BB;DH;BB;HD;HD;HD</v>
      </c>
      <c r="Y943" cm="1">
        <f t="array" ref="Y943">SUM(_xlfn.XLOOKUP(_xlfn.TOROW(F943:V943,1),$AN$34:$AN$43,$AL$34:$AL$43,,0,1))</f>
        <v>50</v>
      </c>
      <c r="Z943">
        <f t="shared" si="29"/>
        <v>6</v>
      </c>
      <c r="AA943" t="str">
        <v>WB</v>
      </c>
      <c r="AG943">
        <v>6014</v>
      </c>
      <c r="AH943">
        <v>10</v>
      </c>
      <c r="AJ943">
        <v>6014</v>
      </c>
      <c r="AT943">
        <v>6</v>
      </c>
    </row>
    <row r="944" spans="2:46" ht="15" customHeight="1">
      <c r="B944" s="48">
        <v>2714</v>
      </c>
      <c r="C944" s="49">
        <v>45447</v>
      </c>
      <c r="D944" s="50">
        <v>0.47515046296296298</v>
      </c>
      <c r="E944" s="48" t="s">
        <v>8969</v>
      </c>
      <c r="F944" s="48" t="s">
        <v>243</v>
      </c>
      <c r="G944" s="48" t="s">
        <v>51</v>
      </c>
      <c r="H944" s="48" t="s">
        <v>243</v>
      </c>
      <c r="I944" s="48" t="s">
        <v>243</v>
      </c>
      <c r="J944" s="48" t="s">
        <v>243</v>
      </c>
      <c r="K944" s="48" t="s">
        <v>243</v>
      </c>
      <c r="L944" s="48"/>
      <c r="M944" s="48"/>
      <c r="N944" s="48"/>
      <c r="O944" s="48"/>
      <c r="P944" s="48"/>
      <c r="Q944" s="48"/>
      <c r="R944" s="48"/>
      <c r="S944" s="48"/>
      <c r="T944" s="48"/>
      <c r="U944" s="48"/>
      <c r="V944" s="48"/>
      <c r="W944" s="51" t="s">
        <v>952</v>
      </c>
      <c r="X944" t="str">
        <f t="shared" si="28"/>
        <v>CB;BB;CB;CB;CB;CB</v>
      </c>
      <c r="Y944" cm="1">
        <f t="array" ref="Y944">SUM(_xlfn.XLOOKUP(_xlfn.TOROW(F944:V944,1),$AN$34:$AN$43,$AL$34:$AL$43,,0,1))</f>
        <v>50</v>
      </c>
      <c r="Z944">
        <f t="shared" si="29"/>
        <v>6</v>
      </c>
      <c r="AA944" t="str">
        <v>WB</v>
      </c>
      <c r="AG944">
        <v>6017</v>
      </c>
      <c r="AH944">
        <v>10</v>
      </c>
      <c r="AJ944">
        <v>6017</v>
      </c>
      <c r="AT944">
        <v>6</v>
      </c>
    </row>
    <row r="945" spans="2:46" ht="15" customHeight="1">
      <c r="B945" s="48">
        <v>2715</v>
      </c>
      <c r="C945" s="49">
        <v>45447</v>
      </c>
      <c r="D945" s="50">
        <v>0.47554398148148147</v>
      </c>
      <c r="E945" s="48" t="s">
        <v>8970</v>
      </c>
      <c r="F945" s="48" t="s">
        <v>133</v>
      </c>
      <c r="G945" s="48" t="s">
        <v>194</v>
      </c>
      <c r="H945" s="48" t="s">
        <v>319</v>
      </c>
      <c r="I945" s="48" t="s">
        <v>319</v>
      </c>
      <c r="J945" s="48" t="s">
        <v>304</v>
      </c>
      <c r="K945" s="48" t="s">
        <v>194</v>
      </c>
      <c r="L945" s="48" t="s">
        <v>280</v>
      </c>
      <c r="M945" s="48" t="s">
        <v>280</v>
      </c>
      <c r="N945" s="48" t="s">
        <v>803</v>
      </c>
      <c r="O945" s="48"/>
      <c r="P945" s="48"/>
      <c r="Q945" s="48"/>
      <c r="R945" s="48"/>
      <c r="S945" s="48"/>
      <c r="T945" s="48"/>
      <c r="U945" s="48"/>
      <c r="V945" s="48"/>
      <c r="W945" s="51" t="s">
        <v>953</v>
      </c>
      <c r="X945" t="str">
        <f t="shared" si="28"/>
        <v>SO;DH;FR;FR;HD;DH;WB;WB;SS</v>
      </c>
      <c r="Y945" cm="1">
        <f t="array" ref="Y945">SUM(_xlfn.XLOOKUP(_xlfn.TOROW(F945:V945,1),$AN$34:$AN$43,$AL$34:$AL$43,,0,1))</f>
        <v>58</v>
      </c>
      <c r="Z945">
        <f t="shared" si="29"/>
        <v>9</v>
      </c>
      <c r="AA945" t="str">
        <v>WB</v>
      </c>
      <c r="AG945">
        <v>6019</v>
      </c>
      <c r="AH945">
        <v>10</v>
      </c>
      <c r="AJ945">
        <v>6019</v>
      </c>
      <c r="AT945">
        <v>9</v>
      </c>
    </row>
    <row r="946" spans="2:46" ht="15" customHeight="1">
      <c r="B946" s="48">
        <v>2716</v>
      </c>
      <c r="C946" s="49">
        <v>45447</v>
      </c>
      <c r="D946" s="50">
        <v>0.47562500000000002</v>
      </c>
      <c r="E946" s="48" t="s">
        <v>8971</v>
      </c>
      <c r="F946" s="48" t="s">
        <v>719</v>
      </c>
      <c r="G946" s="48" t="s">
        <v>719</v>
      </c>
      <c r="H946" s="48" t="s">
        <v>719</v>
      </c>
      <c r="I946" s="48" t="s">
        <v>719</v>
      </c>
      <c r="J946" s="48" t="s">
        <v>319</v>
      </c>
      <c r="K946" s="48" t="s">
        <v>319</v>
      </c>
      <c r="L946" s="48" t="s">
        <v>51</v>
      </c>
      <c r="M946" s="48" t="s">
        <v>51</v>
      </c>
      <c r="N946" s="48"/>
      <c r="O946" s="48"/>
      <c r="P946" s="48"/>
      <c r="Q946" s="48"/>
      <c r="R946" s="48"/>
      <c r="S946" s="48"/>
      <c r="T946" s="48"/>
      <c r="U946" s="48"/>
      <c r="V946" s="48"/>
      <c r="W946" s="51" t="s">
        <v>954</v>
      </c>
      <c r="X946" t="str">
        <f t="shared" si="28"/>
        <v>BE;BE;BE;BE;FR;FR;BB;BB</v>
      </c>
      <c r="Y946" cm="1">
        <f t="array" ref="Y946">SUM(_xlfn.XLOOKUP(_xlfn.TOROW(F946:V946,1),$AN$34:$AN$43,$AL$34:$AL$43,,0,1))</f>
        <v>46</v>
      </c>
      <c r="Z946">
        <f t="shared" si="29"/>
        <v>8</v>
      </c>
      <c r="AA946" t="str">
        <v>WB</v>
      </c>
      <c r="AG946">
        <v>6022</v>
      </c>
      <c r="AH946">
        <v>10</v>
      </c>
      <c r="AJ946">
        <v>6022</v>
      </c>
      <c r="AT946">
        <v>8</v>
      </c>
    </row>
    <row r="947" spans="2:46" ht="15" customHeight="1">
      <c r="B947" s="48">
        <v>2717</v>
      </c>
      <c r="C947" s="49">
        <v>45447</v>
      </c>
      <c r="D947" s="50">
        <v>0.47649305555555554</v>
      </c>
      <c r="E947" s="48" t="s">
        <v>8972</v>
      </c>
      <c r="F947" s="48" t="s">
        <v>194</v>
      </c>
      <c r="G947" s="48" t="s">
        <v>189</v>
      </c>
      <c r="H947" s="48" t="s">
        <v>194</v>
      </c>
      <c r="I947" s="48" t="s">
        <v>194</v>
      </c>
      <c r="J947" s="48" t="s">
        <v>194</v>
      </c>
      <c r="K947" s="48"/>
      <c r="L947" s="48"/>
      <c r="M947" s="48"/>
      <c r="N947" s="48"/>
      <c r="O947" s="48"/>
      <c r="P947" s="48"/>
      <c r="Q947" s="48"/>
      <c r="R947" s="48"/>
      <c r="S947" s="48"/>
      <c r="T947" s="48"/>
      <c r="U947" s="48"/>
      <c r="V947" s="48"/>
      <c r="W947" s="51" t="s">
        <v>955</v>
      </c>
      <c r="X947" t="str">
        <f t="shared" si="28"/>
        <v>DH;JB;DH;DH;DH</v>
      </c>
      <c r="Y947" cm="1">
        <f t="array" ref="Y947">SUM(_xlfn.XLOOKUP(_xlfn.TOROW(F947:V947,1),$AN$34:$AN$43,$AL$34:$AL$43,,0,1))</f>
        <v>37</v>
      </c>
      <c r="Z947">
        <f t="shared" si="29"/>
        <v>5</v>
      </c>
      <c r="AA947" t="str">
        <v>HD</v>
      </c>
      <c r="AG947">
        <v>6065</v>
      </c>
      <c r="AH947">
        <v>10</v>
      </c>
      <c r="AJ947">
        <v>6065</v>
      </c>
      <c r="AT947">
        <v>5</v>
      </c>
    </row>
    <row r="948" spans="2:46" ht="15" customHeight="1">
      <c r="B948" s="48">
        <v>2718</v>
      </c>
      <c r="C948" s="49">
        <v>45447</v>
      </c>
      <c r="D948" s="50">
        <v>0.47799768518518521</v>
      </c>
      <c r="E948" s="48" t="s">
        <v>8973</v>
      </c>
      <c r="F948" s="48" t="s">
        <v>319</v>
      </c>
      <c r="G948" s="48" t="s">
        <v>319</v>
      </c>
      <c r="H948" s="48" t="s">
        <v>319</v>
      </c>
      <c r="I948" s="48" t="s">
        <v>319</v>
      </c>
      <c r="J948" s="48" t="s">
        <v>189</v>
      </c>
      <c r="K948" s="48" t="s">
        <v>280</v>
      </c>
      <c r="L948" s="48"/>
      <c r="M948" s="48"/>
      <c r="N948" s="48"/>
      <c r="O948" s="48"/>
      <c r="P948" s="48"/>
      <c r="Q948" s="48"/>
      <c r="R948" s="48"/>
      <c r="S948" s="48"/>
      <c r="T948" s="48"/>
      <c r="U948" s="48"/>
      <c r="V948" s="48"/>
      <c r="W948" s="51" t="s">
        <v>956</v>
      </c>
      <c r="X948" t="str">
        <f t="shared" si="28"/>
        <v>FR;FR;FR;FR;JB;WB</v>
      </c>
      <c r="Y948" cm="1">
        <f t="array" ref="Y948">SUM(_xlfn.XLOOKUP(_xlfn.TOROW(F948:V948,1),$AN$34:$AN$43,$AL$34:$AL$43,,0,1))</f>
        <v>24</v>
      </c>
      <c r="Z948">
        <f t="shared" si="29"/>
        <v>6</v>
      </c>
      <c r="AA948" t="str">
        <v>HD</v>
      </c>
      <c r="AG948">
        <v>6079</v>
      </c>
      <c r="AH948">
        <v>10</v>
      </c>
      <c r="AJ948">
        <v>6079</v>
      </c>
      <c r="AT948">
        <v>6</v>
      </c>
    </row>
    <row r="949" spans="2:46" ht="15" customHeight="1">
      <c r="B949" s="48">
        <v>2719</v>
      </c>
      <c r="C949" s="49">
        <v>45447</v>
      </c>
      <c r="D949" s="50">
        <v>0.48068287037037039</v>
      </c>
      <c r="E949" s="48" t="s">
        <v>8974</v>
      </c>
      <c r="F949" s="48" t="s">
        <v>133</v>
      </c>
      <c r="G949" s="48" t="s">
        <v>133</v>
      </c>
      <c r="H949" s="48" t="s">
        <v>51</v>
      </c>
      <c r="I949" s="48" t="s">
        <v>194</v>
      </c>
      <c r="J949" s="48" t="s">
        <v>194</v>
      </c>
      <c r="K949" s="48" t="s">
        <v>719</v>
      </c>
      <c r="L949" s="48" t="s">
        <v>719</v>
      </c>
      <c r="M949" s="48" t="s">
        <v>280</v>
      </c>
      <c r="N949" s="48" t="s">
        <v>194</v>
      </c>
      <c r="O949" s="48" t="s">
        <v>280</v>
      </c>
      <c r="P949" s="48" t="s">
        <v>51</v>
      </c>
      <c r="Q949" s="48"/>
      <c r="R949" s="48"/>
      <c r="S949" s="48"/>
      <c r="T949" s="48"/>
      <c r="U949" s="48"/>
      <c r="V949" s="48"/>
      <c r="W949" s="51" t="s">
        <v>957</v>
      </c>
      <c r="X949" t="str">
        <f t="shared" si="28"/>
        <v>SO;SO;BB;DH;DH;BE;BE;WB;DH;WB;BB</v>
      </c>
      <c r="Y949" cm="1">
        <f t="array" ref="Y949">SUM(_xlfn.XLOOKUP(_xlfn.TOROW(F949:V949,1),$AN$34:$AN$43,$AL$34:$AL$43,,0,1))</f>
        <v>83</v>
      </c>
      <c r="Z949">
        <f t="shared" si="29"/>
        <v>11</v>
      </c>
      <c r="AA949" t="str">
        <v>SS</v>
      </c>
      <c r="AG949">
        <v>6107</v>
      </c>
      <c r="AH949">
        <v>10</v>
      </c>
      <c r="AJ949">
        <v>6107</v>
      </c>
      <c r="AT949">
        <v>11</v>
      </c>
    </row>
    <row r="950" spans="2:46" ht="15" customHeight="1">
      <c r="B950" s="48">
        <v>2720</v>
      </c>
      <c r="C950" s="49">
        <v>45447</v>
      </c>
      <c r="D950" s="50">
        <v>0.48628472222222224</v>
      </c>
      <c r="E950" s="48" t="s">
        <v>8535</v>
      </c>
      <c r="F950" s="48" t="s">
        <v>803</v>
      </c>
      <c r="G950" s="48" t="s">
        <v>803</v>
      </c>
      <c r="H950" s="48" t="s">
        <v>803</v>
      </c>
      <c r="I950" s="48" t="s">
        <v>803</v>
      </c>
      <c r="J950" s="48" t="s">
        <v>803</v>
      </c>
      <c r="K950" s="48"/>
      <c r="L950" s="48"/>
      <c r="M950" s="48"/>
      <c r="N950" s="48"/>
      <c r="O950" s="48"/>
      <c r="P950" s="48"/>
      <c r="Q950" s="48"/>
      <c r="R950" s="48"/>
      <c r="S950" s="48"/>
      <c r="T950" s="48"/>
      <c r="U950" s="48"/>
      <c r="V950" s="48"/>
      <c r="W950" s="51" t="s">
        <v>958</v>
      </c>
      <c r="X950" t="str">
        <f t="shared" si="28"/>
        <v>SS;SS;SS;SS;SS</v>
      </c>
      <c r="Y950" cm="1">
        <f t="array" ref="Y950">SUM(_xlfn.XLOOKUP(_xlfn.TOROW(F950:V950,1),$AN$34:$AN$43,$AL$34:$AL$43,,0,1))</f>
        <v>15</v>
      </c>
      <c r="Z950">
        <f t="shared" si="29"/>
        <v>5</v>
      </c>
      <c r="AA950" t="str">
        <v>SS</v>
      </c>
      <c r="AG950">
        <v>6128</v>
      </c>
      <c r="AH950">
        <v>10</v>
      </c>
      <c r="AJ950">
        <v>6128</v>
      </c>
      <c r="AT950">
        <v>5</v>
      </c>
    </row>
    <row r="951" spans="2:46" ht="15" customHeight="1">
      <c r="B951" s="48">
        <v>2721</v>
      </c>
      <c r="C951" s="49">
        <v>45447</v>
      </c>
      <c r="D951" s="50">
        <v>0.48631944444444447</v>
      </c>
      <c r="E951" s="48" t="s">
        <v>8975</v>
      </c>
      <c r="F951" s="48" t="s">
        <v>280</v>
      </c>
      <c r="G951" s="48" t="s">
        <v>803</v>
      </c>
      <c r="H951" s="48" t="s">
        <v>194</v>
      </c>
      <c r="I951" s="48" t="s">
        <v>194</v>
      </c>
      <c r="J951" s="48" t="s">
        <v>194</v>
      </c>
      <c r="K951" s="48" t="s">
        <v>194</v>
      </c>
      <c r="L951" s="48" t="s">
        <v>51</v>
      </c>
      <c r="M951" s="48" t="s">
        <v>304</v>
      </c>
      <c r="N951" s="48"/>
      <c r="O951" s="48"/>
      <c r="P951" s="48"/>
      <c r="Q951" s="48"/>
      <c r="R951" s="48"/>
      <c r="S951" s="48"/>
      <c r="T951" s="48"/>
      <c r="U951" s="48"/>
      <c r="V951" s="48"/>
      <c r="W951" s="51" t="s">
        <v>959</v>
      </c>
      <c r="X951" t="str">
        <f t="shared" si="28"/>
        <v>WB;SS;DH;DH;DH;DH;BB;HD</v>
      </c>
      <c r="Y951" cm="1">
        <f t="array" ref="Y951">SUM(_xlfn.XLOOKUP(_xlfn.TOROW(F951:V951,1),$AN$34:$AN$43,$AL$34:$AL$43,,0,1))</f>
        <v>67</v>
      </c>
      <c r="Z951">
        <f t="shared" si="29"/>
        <v>8</v>
      </c>
      <c r="AA951" t="str">
        <v>WB</v>
      </c>
      <c r="AG951">
        <v>6162</v>
      </c>
      <c r="AH951">
        <v>10</v>
      </c>
      <c r="AJ951">
        <v>6162</v>
      </c>
      <c r="AT951">
        <v>8</v>
      </c>
    </row>
    <row r="952" spans="2:46" ht="15" customHeight="1">
      <c r="B952" s="48">
        <v>2722</v>
      </c>
      <c r="C952" s="49">
        <v>45447</v>
      </c>
      <c r="D952" s="50">
        <v>0.4884027777777778</v>
      </c>
      <c r="E952" s="48" t="s">
        <v>8976</v>
      </c>
      <c r="F952" s="48" t="s">
        <v>243</v>
      </c>
      <c r="G952" s="48" t="s">
        <v>280</v>
      </c>
      <c r="H952" s="48" t="s">
        <v>280</v>
      </c>
      <c r="I952" s="48" t="s">
        <v>194</v>
      </c>
      <c r="J952" s="48" t="s">
        <v>280</v>
      </c>
      <c r="K952" s="48" t="s">
        <v>803</v>
      </c>
      <c r="L952" s="48"/>
      <c r="M952" s="48"/>
      <c r="N952" s="48"/>
      <c r="O952" s="48"/>
      <c r="P952" s="48"/>
      <c r="Q952" s="48"/>
      <c r="R952" s="48"/>
      <c r="S952" s="48"/>
      <c r="T952" s="48"/>
      <c r="U952" s="48"/>
      <c r="V952" s="48"/>
      <c r="W952" s="51" t="s">
        <v>960</v>
      </c>
      <c r="X952" t="str">
        <f t="shared" si="28"/>
        <v>CB;WB;WB;DH;WB;SS</v>
      </c>
      <c r="Y952" cm="1">
        <f t="array" ref="Y952">SUM(_xlfn.XLOOKUP(_xlfn.TOROW(F952:V952,1),$AN$34:$AN$43,$AL$34:$AL$43,,0,1))</f>
        <v>53</v>
      </c>
      <c r="Z952">
        <f t="shared" si="29"/>
        <v>6</v>
      </c>
      <c r="AA952" t="str">
        <v>WB</v>
      </c>
      <c r="AG952">
        <v>6163</v>
      </c>
      <c r="AH952">
        <v>10</v>
      </c>
      <c r="AJ952">
        <v>6163</v>
      </c>
      <c r="AT952">
        <v>6</v>
      </c>
    </row>
    <row r="953" spans="2:46" ht="15" customHeight="1">
      <c r="B953" s="48">
        <v>2723</v>
      </c>
      <c r="C953" s="49">
        <v>45447</v>
      </c>
      <c r="D953" s="50">
        <v>0.48879629629629628</v>
      </c>
      <c r="E953" s="48" t="s">
        <v>8977</v>
      </c>
      <c r="F953" s="48" t="s">
        <v>243</v>
      </c>
      <c r="G953" s="48" t="s">
        <v>194</v>
      </c>
      <c r="H953" s="48" t="s">
        <v>319</v>
      </c>
      <c r="I953" s="48"/>
      <c r="J953" s="48"/>
      <c r="K953" s="48"/>
      <c r="L953" s="48"/>
      <c r="M953" s="48"/>
      <c r="N953" s="48"/>
      <c r="O953" s="48"/>
      <c r="P953" s="48"/>
      <c r="Q953" s="48"/>
      <c r="R953" s="48"/>
      <c r="S953" s="48"/>
      <c r="T953" s="48"/>
      <c r="U953" s="48"/>
      <c r="V953" s="48"/>
      <c r="W953" s="51" t="s">
        <v>961</v>
      </c>
      <c r="X953" t="str">
        <f t="shared" si="28"/>
        <v>CB;DH;FR</v>
      </c>
      <c r="Y953" cm="1">
        <f t="array" ref="Y953">SUM(_xlfn.XLOOKUP(_xlfn.TOROW(F953:V953,1),$AN$34:$AN$43,$AL$34:$AL$43,,0,1))</f>
        <v>20</v>
      </c>
      <c r="Z953">
        <f t="shared" si="29"/>
        <v>3</v>
      </c>
      <c r="AA953" t="str">
        <v>WB</v>
      </c>
      <c r="AG953">
        <v>6167</v>
      </c>
      <c r="AH953">
        <v>10</v>
      </c>
      <c r="AJ953">
        <v>6167</v>
      </c>
      <c r="AT953">
        <v>3</v>
      </c>
    </row>
    <row r="954" spans="2:46" ht="15" customHeight="1">
      <c r="B954" s="48">
        <v>2724</v>
      </c>
      <c r="C954" s="49">
        <v>45447</v>
      </c>
      <c r="D954" s="50">
        <v>0.48916666666666669</v>
      </c>
      <c r="E954" s="48" t="s">
        <v>8978</v>
      </c>
      <c r="F954" s="48" t="s">
        <v>803</v>
      </c>
      <c r="G954" s="48" t="s">
        <v>194</v>
      </c>
      <c r="H954" s="48" t="s">
        <v>189</v>
      </c>
      <c r="I954" s="48" t="s">
        <v>189</v>
      </c>
      <c r="J954" s="48" t="s">
        <v>51</v>
      </c>
      <c r="K954" s="48" t="s">
        <v>51</v>
      </c>
      <c r="L954" s="48" t="s">
        <v>51</v>
      </c>
      <c r="M954" s="48" t="s">
        <v>51</v>
      </c>
      <c r="N954" s="48" t="s">
        <v>280</v>
      </c>
      <c r="O954" s="48"/>
      <c r="P954" s="48"/>
      <c r="Q954" s="48"/>
      <c r="R954" s="48"/>
      <c r="S954" s="48"/>
      <c r="T954" s="48"/>
      <c r="U954" s="48"/>
      <c r="V954" s="48"/>
      <c r="W954" s="51" t="s">
        <v>962</v>
      </c>
      <c r="X954" t="str">
        <f t="shared" si="28"/>
        <v>SS;DH;JB;JB;BB;BB;BB;BB;WB</v>
      </c>
      <c r="Y954" cm="1">
        <f t="array" ref="Y954">SUM(_xlfn.XLOOKUP(_xlfn.TOROW(F954:V954,1),$AN$34:$AN$43,$AL$34:$AL$43,,0,1))</f>
        <v>65</v>
      </c>
      <c r="Z954">
        <f t="shared" si="29"/>
        <v>9</v>
      </c>
      <c r="AA954" t="str">
        <v>DH</v>
      </c>
      <c r="AG954">
        <v>6215</v>
      </c>
      <c r="AH954">
        <v>10</v>
      </c>
      <c r="AJ954">
        <v>6215</v>
      </c>
      <c r="AT954">
        <v>9</v>
      </c>
    </row>
    <row r="955" spans="2:46" ht="15" customHeight="1">
      <c r="B955" s="48">
        <v>2725</v>
      </c>
      <c r="C955" s="49">
        <v>45447</v>
      </c>
      <c r="D955" s="50">
        <v>0.48944444444444446</v>
      </c>
      <c r="E955" s="48" t="s">
        <v>8979</v>
      </c>
      <c r="F955" s="48" t="s">
        <v>243</v>
      </c>
      <c r="G955" s="48" t="s">
        <v>243</v>
      </c>
      <c r="H955" s="48" t="s">
        <v>133</v>
      </c>
      <c r="I955" s="48" t="s">
        <v>133</v>
      </c>
      <c r="J955" s="48" t="s">
        <v>319</v>
      </c>
      <c r="K955" s="48" t="s">
        <v>719</v>
      </c>
      <c r="L955" s="48" t="s">
        <v>719</v>
      </c>
      <c r="M955" s="48" t="s">
        <v>719</v>
      </c>
      <c r="N955" s="48" t="s">
        <v>189</v>
      </c>
      <c r="O955" s="48"/>
      <c r="P955" s="48"/>
      <c r="Q955" s="48"/>
      <c r="R955" s="48"/>
      <c r="S955" s="48"/>
      <c r="T955" s="48"/>
      <c r="U955" s="48"/>
      <c r="V955" s="48"/>
      <c r="W955" s="51" t="s">
        <v>963</v>
      </c>
      <c r="X955" t="str">
        <f t="shared" si="28"/>
        <v>CB;CB;SO;SO;FR;BE;BE;BE;JB</v>
      </c>
      <c r="Y955" cm="1">
        <f t="array" ref="Y955">SUM(_xlfn.XLOOKUP(_xlfn.TOROW(F955:V955,1),$AN$34:$AN$43,$AL$34:$AL$43,,0,1))</f>
        <v>39</v>
      </c>
      <c r="Z955">
        <f t="shared" si="29"/>
        <v>9</v>
      </c>
      <c r="AA955" t="str">
        <v>WB</v>
      </c>
      <c r="AG955">
        <v>6233</v>
      </c>
      <c r="AH955">
        <v>10</v>
      </c>
      <c r="AJ955">
        <v>6233</v>
      </c>
      <c r="AT955">
        <v>9</v>
      </c>
    </row>
    <row r="956" spans="2:46" ht="15" customHeight="1">
      <c r="B956" s="48">
        <v>2726</v>
      </c>
      <c r="C956" s="49">
        <v>45447</v>
      </c>
      <c r="D956" s="50">
        <v>0.49109953703703701</v>
      </c>
      <c r="E956" s="48" t="s">
        <v>8980</v>
      </c>
      <c r="F956" s="48" t="s">
        <v>719</v>
      </c>
      <c r="G956" s="48" t="s">
        <v>51</v>
      </c>
      <c r="H956" s="48" t="s">
        <v>51</v>
      </c>
      <c r="I956" s="48" t="s">
        <v>133</v>
      </c>
      <c r="J956" s="48" t="s">
        <v>319</v>
      </c>
      <c r="K956" s="48"/>
      <c r="L956" s="48"/>
      <c r="M956" s="48"/>
      <c r="N956" s="48"/>
      <c r="O956" s="48"/>
      <c r="P956" s="48"/>
      <c r="Q956" s="48"/>
      <c r="R956" s="48"/>
      <c r="S956" s="48"/>
      <c r="T956" s="48"/>
      <c r="U956" s="48"/>
      <c r="V956" s="48"/>
      <c r="W956" s="51" t="s">
        <v>964</v>
      </c>
      <c r="X956" t="str">
        <f t="shared" si="28"/>
        <v>BE;BB;BB;SO;FR</v>
      </c>
      <c r="Y956" cm="1">
        <f t="array" ref="Y956">SUM(_xlfn.XLOOKUP(_xlfn.TOROW(F956:V956,1),$AN$34:$AN$43,$AL$34:$AL$43,,0,1))</f>
        <v>30</v>
      </c>
      <c r="Z956">
        <f t="shared" si="29"/>
        <v>5</v>
      </c>
      <c r="AA956" t="str">
        <v>SO</v>
      </c>
      <c r="AG956">
        <v>6260</v>
      </c>
      <c r="AH956">
        <v>10</v>
      </c>
      <c r="AJ956">
        <v>6260</v>
      </c>
      <c r="AT956">
        <v>5</v>
      </c>
    </row>
    <row r="957" spans="2:46" ht="15" customHeight="1">
      <c r="B957" s="48">
        <v>2727</v>
      </c>
      <c r="C957" s="49">
        <v>45447</v>
      </c>
      <c r="D957" s="50">
        <v>0.49278935185185185</v>
      </c>
      <c r="E957" s="48" t="s">
        <v>133</v>
      </c>
      <c r="F957" s="48" t="s">
        <v>133</v>
      </c>
      <c r="G957" s="48"/>
      <c r="H957" s="48"/>
      <c r="I957" s="48"/>
      <c r="J957" s="48"/>
      <c r="K957" s="48"/>
      <c r="L957" s="48"/>
      <c r="M957" s="48"/>
      <c r="N957" s="48"/>
      <c r="O957" s="48"/>
      <c r="P957" s="48"/>
      <c r="Q957" s="48"/>
      <c r="R957" s="48"/>
      <c r="S957" s="48"/>
      <c r="T957" s="48"/>
      <c r="U957" s="48"/>
      <c r="V957" s="48"/>
      <c r="W957" s="51" t="s">
        <v>893</v>
      </c>
      <c r="X957" t="str">
        <f t="shared" si="28"/>
        <v>SO</v>
      </c>
      <c r="Y957" cm="1">
        <f t="array" ref="Y957">SUM(_xlfn.XLOOKUP(_xlfn.TOROW(F957:V957,1),$AN$34:$AN$43,$AL$34:$AL$43,,0,1))</f>
        <v>2</v>
      </c>
      <c r="Z957">
        <f t="shared" si="29"/>
        <v>1</v>
      </c>
      <c r="AA957" t="str">
        <v>SS</v>
      </c>
      <c r="AG957">
        <v>6264</v>
      </c>
      <c r="AH957">
        <v>10</v>
      </c>
      <c r="AJ957">
        <v>6264</v>
      </c>
      <c r="AT957">
        <v>1</v>
      </c>
    </row>
    <row r="958" spans="2:46" ht="15" customHeight="1">
      <c r="B958" s="48">
        <v>2728</v>
      </c>
      <c r="C958" s="49">
        <v>45447</v>
      </c>
      <c r="D958" s="50">
        <v>0.49386574074074074</v>
      </c>
      <c r="E958" s="48" t="s">
        <v>8981</v>
      </c>
      <c r="F958" s="48" t="s">
        <v>803</v>
      </c>
      <c r="G958" s="48" t="s">
        <v>243</v>
      </c>
      <c r="H958" s="48" t="s">
        <v>319</v>
      </c>
      <c r="I958" s="48"/>
      <c r="J958" s="48"/>
      <c r="K958" s="48"/>
      <c r="L958" s="48"/>
      <c r="M958" s="48"/>
      <c r="N958" s="48"/>
      <c r="O958" s="48"/>
      <c r="P958" s="48"/>
      <c r="Q958" s="48"/>
      <c r="R958" s="48"/>
      <c r="S958" s="48"/>
      <c r="T958" s="48"/>
      <c r="U958" s="48"/>
      <c r="V958" s="48"/>
      <c r="W958" s="51" t="s">
        <v>965</v>
      </c>
      <c r="X958" t="str">
        <f t="shared" si="28"/>
        <v>SS;CB;FR</v>
      </c>
      <c r="Y958" cm="1">
        <f t="array" ref="Y958">SUM(_xlfn.XLOOKUP(_xlfn.TOROW(F958:V958,1),$AN$34:$AN$43,$AL$34:$AL$43,,0,1))</f>
        <v>14</v>
      </c>
      <c r="Z958">
        <f t="shared" si="29"/>
        <v>3</v>
      </c>
      <c r="AA958" t="str">
        <v>CB</v>
      </c>
      <c r="AG958">
        <v>6288</v>
      </c>
      <c r="AH958">
        <v>10</v>
      </c>
      <c r="AJ958">
        <v>6288</v>
      </c>
      <c r="AT958">
        <v>3</v>
      </c>
    </row>
    <row r="959" spans="2:46" ht="15" customHeight="1">
      <c r="B959" s="48">
        <v>2729</v>
      </c>
      <c r="C959" s="49">
        <v>45447</v>
      </c>
      <c r="D959" s="50">
        <v>0.49464120370370368</v>
      </c>
      <c r="E959" s="48" t="s">
        <v>8982</v>
      </c>
      <c r="F959" s="48" t="s">
        <v>719</v>
      </c>
      <c r="G959" s="48" t="s">
        <v>719</v>
      </c>
      <c r="H959" s="48" t="s">
        <v>304</v>
      </c>
      <c r="I959" s="48" t="s">
        <v>51</v>
      </c>
      <c r="J959" s="48" t="s">
        <v>194</v>
      </c>
      <c r="K959" s="48" t="s">
        <v>194</v>
      </c>
      <c r="L959" s="48" t="s">
        <v>51</v>
      </c>
      <c r="M959" s="48"/>
      <c r="N959" s="48"/>
      <c r="O959" s="48"/>
      <c r="P959" s="48"/>
      <c r="Q959" s="48"/>
      <c r="R959" s="48"/>
      <c r="S959" s="48"/>
      <c r="T959" s="48"/>
      <c r="U959" s="48"/>
      <c r="V959" s="48"/>
      <c r="W959" s="51" t="s">
        <v>966</v>
      </c>
      <c r="X959" t="str">
        <f t="shared" si="28"/>
        <v>BE;BE;HD;BB;DH;DH;BB</v>
      </c>
      <c r="Y959" cm="1">
        <f t="array" ref="Y959">SUM(_xlfn.XLOOKUP(_xlfn.TOROW(F959:V959,1),$AN$34:$AN$43,$AL$34:$AL$43,,0,1))</f>
        <v>55</v>
      </c>
      <c r="Z959">
        <f t="shared" si="29"/>
        <v>7</v>
      </c>
      <c r="AA959" t="str">
        <v>DH</v>
      </c>
      <c r="AG959">
        <v>6326</v>
      </c>
      <c r="AH959">
        <v>10</v>
      </c>
      <c r="AJ959">
        <v>6326</v>
      </c>
      <c r="AT959">
        <v>7</v>
      </c>
    </row>
    <row r="960" spans="2:46" ht="15" customHeight="1">
      <c r="B960" s="48">
        <v>2730</v>
      </c>
      <c r="C960" s="49">
        <v>45447</v>
      </c>
      <c r="D960" s="50">
        <v>0.4957523148148148</v>
      </c>
      <c r="E960" s="48" t="s">
        <v>8983</v>
      </c>
      <c r="F960" s="48" t="s">
        <v>51</v>
      </c>
      <c r="G960" s="48" t="s">
        <v>51</v>
      </c>
      <c r="H960" s="48" t="s">
        <v>243</v>
      </c>
      <c r="I960" s="48" t="s">
        <v>189</v>
      </c>
      <c r="J960" s="48" t="s">
        <v>189</v>
      </c>
      <c r="K960" s="48" t="s">
        <v>189</v>
      </c>
      <c r="L960" s="48" t="s">
        <v>51</v>
      </c>
      <c r="M960" s="48"/>
      <c r="N960" s="48"/>
      <c r="O960" s="48"/>
      <c r="P960" s="48"/>
      <c r="Q960" s="48"/>
      <c r="R960" s="48"/>
      <c r="S960" s="48"/>
      <c r="T960" s="48"/>
      <c r="U960" s="48"/>
      <c r="V960" s="48"/>
      <c r="W960" s="51" t="s">
        <v>967</v>
      </c>
      <c r="X960" t="str">
        <f t="shared" si="28"/>
        <v>BB;BB;CB;JB;JB;JB;BB</v>
      </c>
      <c r="Y960" cm="1">
        <f t="array" ref="Y960">SUM(_xlfn.XLOOKUP(_xlfn.TOROW(F960:V960,1),$AN$34:$AN$43,$AL$34:$AL$43,,0,1))</f>
        <v>41</v>
      </c>
      <c r="Z960">
        <f t="shared" si="29"/>
        <v>7</v>
      </c>
      <c r="AA960" t="str">
        <v>FR</v>
      </c>
      <c r="AG960">
        <v>6348</v>
      </c>
      <c r="AH960">
        <v>10</v>
      </c>
      <c r="AJ960">
        <v>6348</v>
      </c>
      <c r="AT960">
        <v>7</v>
      </c>
    </row>
    <row r="961" spans="2:46" ht="15" customHeight="1">
      <c r="B961" s="48">
        <v>2731</v>
      </c>
      <c r="C961" s="49">
        <v>45447</v>
      </c>
      <c r="D961" s="50">
        <v>0.49759259259259259</v>
      </c>
      <c r="E961" s="48" t="s">
        <v>8984</v>
      </c>
      <c r="F961" s="48" t="s">
        <v>189</v>
      </c>
      <c r="G961" s="48" t="s">
        <v>189</v>
      </c>
      <c r="H961" s="48" t="s">
        <v>280</v>
      </c>
      <c r="I961" s="48" t="s">
        <v>280</v>
      </c>
      <c r="J961" s="48" t="s">
        <v>280</v>
      </c>
      <c r="K961" s="48" t="s">
        <v>304</v>
      </c>
      <c r="L961" s="48" t="s">
        <v>719</v>
      </c>
      <c r="M961" s="48"/>
      <c r="N961" s="48"/>
      <c r="O961" s="48"/>
      <c r="P961" s="48"/>
      <c r="Q961" s="48"/>
      <c r="R961" s="48"/>
      <c r="S961" s="48"/>
      <c r="T961" s="48"/>
      <c r="U961" s="48"/>
      <c r="V961" s="48"/>
      <c r="W961" s="51" t="s">
        <v>968</v>
      </c>
      <c r="X961" t="str">
        <f t="shared" si="28"/>
        <v>JB;JB;WB;WB;WB;HD;BE</v>
      </c>
      <c r="Y961" cm="1">
        <f t="array" ref="Y961">SUM(_xlfn.XLOOKUP(_xlfn.TOROW(F961:V961,1),$AN$34:$AN$43,$AL$34:$AL$43,,0,1))</f>
        <v>47</v>
      </c>
      <c r="Z961">
        <f t="shared" si="29"/>
        <v>7</v>
      </c>
      <c r="AA961" t="str">
        <v>JB</v>
      </c>
      <c r="AG961">
        <v>6405</v>
      </c>
      <c r="AH961">
        <v>10</v>
      </c>
      <c r="AJ961">
        <v>6405</v>
      </c>
      <c r="AT961">
        <v>7</v>
      </c>
    </row>
    <row r="962" spans="2:46" ht="15" customHeight="1">
      <c r="B962" s="48">
        <v>2732</v>
      </c>
      <c r="C962" s="49">
        <v>45447</v>
      </c>
      <c r="D962" s="50">
        <v>0.49821759259259257</v>
      </c>
      <c r="E962" s="48" t="s">
        <v>8985</v>
      </c>
      <c r="F962" s="48" t="s">
        <v>189</v>
      </c>
      <c r="G962" s="48" t="s">
        <v>189</v>
      </c>
      <c r="H962" s="48" t="s">
        <v>719</v>
      </c>
      <c r="I962" s="48" t="s">
        <v>133</v>
      </c>
      <c r="J962" s="48" t="s">
        <v>194</v>
      </c>
      <c r="K962" s="48" t="s">
        <v>194</v>
      </c>
      <c r="L962" s="48" t="s">
        <v>194</v>
      </c>
      <c r="M962" s="48" t="s">
        <v>194</v>
      </c>
      <c r="N962" s="48" t="s">
        <v>133</v>
      </c>
      <c r="O962" s="48" t="s">
        <v>133</v>
      </c>
      <c r="P962" s="48" t="s">
        <v>133</v>
      </c>
      <c r="Q962" s="48" t="s">
        <v>133</v>
      </c>
      <c r="R962" s="48" t="s">
        <v>304</v>
      </c>
      <c r="S962" s="48" t="s">
        <v>243</v>
      </c>
      <c r="T962" s="48" t="s">
        <v>803</v>
      </c>
      <c r="U962" s="48"/>
      <c r="V962" s="48"/>
      <c r="W962" s="51" t="s">
        <v>969</v>
      </c>
      <c r="X962" t="str">
        <f t="shared" si="28"/>
        <v>JB;JB;BE;SO;DH;DH;DH;DH;SO;SO;SO;SO;HD;CB;SS</v>
      </c>
      <c r="Y962" cm="1">
        <f t="array" ref="Y962">SUM(_xlfn.XLOOKUP(_xlfn.TOROW(F962:V962,1),$AN$34:$AN$43,$AL$34:$AL$43,,0,1))</f>
        <v>71</v>
      </c>
      <c r="Z962">
        <f t="shared" si="29"/>
        <v>15</v>
      </c>
      <c r="AA962" t="str">
        <v>BE</v>
      </c>
      <c r="AG962">
        <v>6415</v>
      </c>
      <c r="AH962">
        <v>10</v>
      </c>
      <c r="AJ962">
        <v>6415</v>
      </c>
      <c r="AT962">
        <v>15</v>
      </c>
    </row>
    <row r="963" spans="2:46" ht="15" customHeight="1">
      <c r="B963" s="48">
        <v>2733</v>
      </c>
      <c r="C963" s="49">
        <v>45447</v>
      </c>
      <c r="D963" s="50">
        <v>0.49873842592592593</v>
      </c>
      <c r="E963" s="48" t="s">
        <v>8986</v>
      </c>
      <c r="F963" s="48" t="s">
        <v>719</v>
      </c>
      <c r="G963" s="48" t="s">
        <v>304</v>
      </c>
      <c r="H963" s="48" t="s">
        <v>304</v>
      </c>
      <c r="I963" s="48"/>
      <c r="J963" s="48"/>
      <c r="K963" s="48"/>
      <c r="L963" s="48"/>
      <c r="M963" s="48"/>
      <c r="N963" s="48"/>
      <c r="O963" s="48"/>
      <c r="P963" s="48"/>
      <c r="Q963" s="48"/>
      <c r="R963" s="48"/>
      <c r="S963" s="48"/>
      <c r="T963" s="48"/>
      <c r="U963" s="48"/>
      <c r="V963" s="48"/>
      <c r="W963" s="51" t="s">
        <v>970</v>
      </c>
      <c r="X963" t="str">
        <f t="shared" si="28"/>
        <v>BE;HD;HD</v>
      </c>
      <c r="Y963" cm="1">
        <f t="array" ref="Y963">SUM(_xlfn.XLOOKUP(_xlfn.TOROW(F963:V963,1),$AN$34:$AN$43,$AL$34:$AL$43,,0,1))</f>
        <v>19</v>
      </c>
      <c r="Z963">
        <f t="shared" si="29"/>
        <v>3</v>
      </c>
      <c r="AA963" t="str">
        <v>CB</v>
      </c>
      <c r="AG963">
        <v>6419</v>
      </c>
      <c r="AH963">
        <v>10</v>
      </c>
      <c r="AJ963">
        <v>6419</v>
      </c>
      <c r="AT963">
        <v>3</v>
      </c>
    </row>
    <row r="964" spans="2:46" ht="15" customHeight="1">
      <c r="B964" s="48">
        <v>2734</v>
      </c>
      <c r="C964" s="49">
        <v>45447</v>
      </c>
      <c r="D964" s="50">
        <v>0.49943287037037037</v>
      </c>
      <c r="E964" s="48" t="s">
        <v>8987</v>
      </c>
      <c r="F964" s="48" t="s">
        <v>133</v>
      </c>
      <c r="G964" s="48" t="s">
        <v>133</v>
      </c>
      <c r="H964" s="48" t="s">
        <v>133</v>
      </c>
      <c r="I964" s="48" t="s">
        <v>133</v>
      </c>
      <c r="J964" s="48" t="s">
        <v>719</v>
      </c>
      <c r="K964" s="48"/>
      <c r="L964" s="48"/>
      <c r="M964" s="48"/>
      <c r="N964" s="48"/>
      <c r="O964" s="48"/>
      <c r="P964" s="48"/>
      <c r="Q964" s="48"/>
      <c r="R964" s="48"/>
      <c r="S964" s="48"/>
      <c r="T964" s="48"/>
      <c r="U964" s="48"/>
      <c r="V964" s="48"/>
      <c r="W964" s="51" t="s">
        <v>971</v>
      </c>
      <c r="X964" t="str">
        <f t="shared" si="28"/>
        <v>SO;SO;SO;SO;BE</v>
      </c>
      <c r="Y964" cm="1">
        <f t="array" ref="Y964">SUM(_xlfn.XLOOKUP(_xlfn.TOROW(F964:V964,1),$AN$34:$AN$43,$AL$34:$AL$43,,0,1))</f>
        <v>13</v>
      </c>
      <c r="Z964">
        <f t="shared" si="29"/>
        <v>5</v>
      </c>
      <c r="AA964" t="str">
        <v>WB</v>
      </c>
      <c r="AG964">
        <v>6439</v>
      </c>
      <c r="AH964">
        <v>10</v>
      </c>
      <c r="AJ964">
        <v>6439</v>
      </c>
      <c r="AT964">
        <v>5</v>
      </c>
    </row>
    <row r="965" spans="2:46" ht="15" customHeight="1">
      <c r="B965" s="48">
        <v>2735</v>
      </c>
      <c r="C965" s="49">
        <v>45447</v>
      </c>
      <c r="D965" s="50">
        <v>0.50093750000000004</v>
      </c>
      <c r="E965" s="48" t="s">
        <v>8988</v>
      </c>
      <c r="F965" s="48" t="s">
        <v>304</v>
      </c>
      <c r="G965" s="48" t="s">
        <v>280</v>
      </c>
      <c r="H965" s="48" t="s">
        <v>304</v>
      </c>
      <c r="I965" s="48" t="s">
        <v>280</v>
      </c>
      <c r="J965" s="48" t="s">
        <v>803</v>
      </c>
      <c r="K965" s="48" t="s">
        <v>133</v>
      </c>
      <c r="L965" s="48" t="s">
        <v>133</v>
      </c>
      <c r="M965" s="48" t="s">
        <v>51</v>
      </c>
      <c r="N965" s="48" t="s">
        <v>243</v>
      </c>
      <c r="O965" s="48" t="s">
        <v>51</v>
      </c>
      <c r="P965" s="48"/>
      <c r="Q965" s="48"/>
      <c r="R965" s="48"/>
      <c r="S965" s="48"/>
      <c r="T965" s="48"/>
      <c r="U965" s="48"/>
      <c r="V965" s="48"/>
      <c r="W965" s="51" t="s">
        <v>972</v>
      </c>
      <c r="X965" t="str">
        <f t="shared" si="28"/>
        <v>HD;WB;HD;WB;SS;SO;SO;BB;CB;BB</v>
      </c>
      <c r="Y965" cm="1">
        <f t="array" ref="Y965">SUM(_xlfn.XLOOKUP(_xlfn.TOROW(F965:V965,1),$AN$34:$AN$43,$AL$34:$AL$43,,0,1))</f>
        <v>71</v>
      </c>
      <c r="Z965">
        <f t="shared" si="29"/>
        <v>10</v>
      </c>
      <c r="AA965" t="str">
        <v>BE</v>
      </c>
      <c r="AG965">
        <v>6441</v>
      </c>
      <c r="AH965">
        <v>10</v>
      </c>
      <c r="AJ965">
        <v>6441</v>
      </c>
      <c r="AT965">
        <v>10</v>
      </c>
    </row>
    <row r="966" spans="2:46" ht="15" customHeight="1">
      <c r="B966" s="48">
        <v>2736</v>
      </c>
      <c r="C966" s="49">
        <v>45447</v>
      </c>
      <c r="D966" s="50">
        <v>0.50116898148148148</v>
      </c>
      <c r="E966" s="48" t="s">
        <v>8989</v>
      </c>
      <c r="F966" s="48" t="s">
        <v>719</v>
      </c>
      <c r="G966" s="48" t="s">
        <v>194</v>
      </c>
      <c r="H966" s="48"/>
      <c r="I966" s="48"/>
      <c r="J966" s="48"/>
      <c r="K966" s="48"/>
      <c r="L966" s="48"/>
      <c r="M966" s="48"/>
      <c r="N966" s="48"/>
      <c r="O966" s="48"/>
      <c r="P966" s="48"/>
      <c r="Q966" s="48"/>
      <c r="R966" s="48"/>
      <c r="S966" s="48"/>
      <c r="T966" s="48"/>
      <c r="U966" s="48"/>
      <c r="V966" s="48"/>
      <c r="W966" s="51" t="s">
        <v>973</v>
      </c>
      <c r="X966" t="str">
        <f t="shared" si="28"/>
        <v>BE;DH</v>
      </c>
      <c r="Y966" cm="1">
        <f t="array" ref="Y966">SUM(_xlfn.XLOOKUP(_xlfn.TOROW(F966:V966,1),$AN$34:$AN$43,$AL$34:$AL$43,,0,1))</f>
        <v>14</v>
      </c>
      <c r="Z966">
        <f t="shared" si="29"/>
        <v>2</v>
      </c>
      <c r="AA966" t="str">
        <v>BE</v>
      </c>
      <c r="AG966">
        <v>6461</v>
      </c>
      <c r="AH966">
        <v>10</v>
      </c>
      <c r="AJ966">
        <v>6461</v>
      </c>
      <c r="AT966">
        <v>2</v>
      </c>
    </row>
    <row r="967" spans="2:46" ht="15" customHeight="1">
      <c r="B967" s="48">
        <v>2737</v>
      </c>
      <c r="C967" s="49">
        <v>45447</v>
      </c>
      <c r="D967" s="50">
        <v>0.50178240740740743</v>
      </c>
      <c r="E967" s="48" t="s">
        <v>8990</v>
      </c>
      <c r="F967" s="48" t="s">
        <v>243</v>
      </c>
      <c r="G967" s="48" t="s">
        <v>243</v>
      </c>
      <c r="H967" s="48" t="s">
        <v>719</v>
      </c>
      <c r="I967" s="48" t="s">
        <v>280</v>
      </c>
      <c r="J967" s="48" t="s">
        <v>280</v>
      </c>
      <c r="K967" s="48" t="s">
        <v>51</v>
      </c>
      <c r="L967" s="48" t="s">
        <v>133</v>
      </c>
      <c r="M967" s="48" t="s">
        <v>803</v>
      </c>
      <c r="N967" s="48"/>
      <c r="O967" s="48"/>
      <c r="P967" s="48"/>
      <c r="Q967" s="48"/>
      <c r="R967" s="48"/>
      <c r="S967" s="48"/>
      <c r="T967" s="48"/>
      <c r="U967" s="48"/>
      <c r="V967" s="48"/>
      <c r="W967" s="51" t="s">
        <v>974</v>
      </c>
      <c r="X967" t="str">
        <f t="shared" ref="X967:X1030" si="30">_xlfn.TEXTJOIN(";",TRUE,F967:V967)</f>
        <v>CB;CB;BE;WB;WB;BB;SO;SS</v>
      </c>
      <c r="Y967" cm="1">
        <f t="array" ref="Y967">SUM(_xlfn.XLOOKUP(_xlfn.TOROW(F967:V967,1),$AN$34:$AN$43,$AL$34:$AL$43,,0,1))</f>
        <v>58</v>
      </c>
      <c r="Z967">
        <f t="shared" ref="Z967:Z1030" si="31">COUNTA(F967:V967)</f>
        <v>8</v>
      </c>
      <c r="AA967" t="str">
        <v>BE</v>
      </c>
      <c r="AG967">
        <v>6464</v>
      </c>
      <c r="AH967">
        <v>10</v>
      </c>
      <c r="AJ967">
        <v>6464</v>
      </c>
      <c r="AT967">
        <v>8</v>
      </c>
    </row>
    <row r="968" spans="2:46" ht="15" customHeight="1">
      <c r="B968" s="48">
        <v>2738</v>
      </c>
      <c r="C968" s="49">
        <v>45447</v>
      </c>
      <c r="D968" s="50">
        <v>0.50230324074074073</v>
      </c>
      <c r="E968" s="48" t="s">
        <v>8991</v>
      </c>
      <c r="F968" s="48" t="s">
        <v>133</v>
      </c>
      <c r="G968" s="48" t="s">
        <v>280</v>
      </c>
      <c r="H968" s="48" t="s">
        <v>243</v>
      </c>
      <c r="I968" s="48" t="s">
        <v>194</v>
      </c>
      <c r="J968" s="48" t="s">
        <v>319</v>
      </c>
      <c r="K968" s="48"/>
      <c r="L968" s="48"/>
      <c r="M968" s="48"/>
      <c r="N968" s="48"/>
      <c r="O968" s="48"/>
      <c r="P968" s="48"/>
      <c r="Q968" s="48"/>
      <c r="R968" s="48"/>
      <c r="S968" s="48"/>
      <c r="T968" s="48"/>
      <c r="U968" s="48"/>
      <c r="V968" s="48"/>
      <c r="W968" s="51" t="s">
        <v>975</v>
      </c>
      <c r="X968" t="str">
        <f t="shared" si="30"/>
        <v>SO;WB;CB;DH;FR</v>
      </c>
      <c r="Y968" cm="1">
        <f t="array" ref="Y968">SUM(_xlfn.XLOOKUP(_xlfn.TOROW(F968:V968,1),$AN$34:$AN$43,$AL$34:$AL$43,,0,1))</f>
        <v>33</v>
      </c>
      <c r="Z968">
        <f t="shared" si="31"/>
        <v>5</v>
      </c>
      <c r="AA968" t="str">
        <v>CB</v>
      </c>
      <c r="AG968">
        <v>6484</v>
      </c>
      <c r="AH968">
        <v>10</v>
      </c>
      <c r="AJ968">
        <v>6484</v>
      </c>
      <c r="AT968">
        <v>5</v>
      </c>
    </row>
    <row r="969" spans="2:46" ht="15" customHeight="1">
      <c r="B969" s="48">
        <v>2739</v>
      </c>
      <c r="C969" s="49">
        <v>45447</v>
      </c>
      <c r="D969" s="50">
        <v>0.50280092592592596</v>
      </c>
      <c r="E969" s="48" t="s">
        <v>8992</v>
      </c>
      <c r="F969" s="48" t="s">
        <v>243</v>
      </c>
      <c r="G969" s="48" t="s">
        <v>243</v>
      </c>
      <c r="H969" s="48" t="s">
        <v>803</v>
      </c>
      <c r="I969" s="48" t="s">
        <v>243</v>
      </c>
      <c r="J969" s="48" t="s">
        <v>280</v>
      </c>
      <c r="K969" s="48" t="s">
        <v>133</v>
      </c>
      <c r="L969" s="48" t="s">
        <v>319</v>
      </c>
      <c r="M969" s="48"/>
      <c r="N969" s="48"/>
      <c r="O969" s="48"/>
      <c r="P969" s="48"/>
      <c r="Q969" s="48"/>
      <c r="R969" s="48"/>
      <c r="S969" s="48"/>
      <c r="T969" s="48"/>
      <c r="U969" s="48"/>
      <c r="V969" s="48"/>
      <c r="W969" s="51" t="s">
        <v>976</v>
      </c>
      <c r="X969" t="str">
        <f t="shared" si="30"/>
        <v>CB;CB;SS;CB;WB;SO;FR</v>
      </c>
      <c r="Y969" cm="1">
        <f t="array" ref="Y969">SUM(_xlfn.XLOOKUP(_xlfn.TOROW(F969:V969,1),$AN$34:$AN$43,$AL$34:$AL$43,,0,1))</f>
        <v>43</v>
      </c>
      <c r="Z969">
        <f t="shared" si="31"/>
        <v>7</v>
      </c>
      <c r="AA969" t="str">
        <v>SS</v>
      </c>
      <c r="AG969">
        <v>6523</v>
      </c>
      <c r="AH969">
        <v>10</v>
      </c>
      <c r="AJ969">
        <v>6523</v>
      </c>
      <c r="AT969">
        <v>7</v>
      </c>
    </row>
    <row r="970" spans="2:46" ht="15" customHeight="1">
      <c r="B970" s="48">
        <v>2740</v>
      </c>
      <c r="C970" s="49">
        <v>45447</v>
      </c>
      <c r="D970" s="50">
        <v>0.50378472222222226</v>
      </c>
      <c r="E970" s="48" t="s">
        <v>8993</v>
      </c>
      <c r="F970" s="48" t="s">
        <v>319</v>
      </c>
      <c r="G970" s="48" t="s">
        <v>194</v>
      </c>
      <c r="H970" s="48" t="s">
        <v>194</v>
      </c>
      <c r="I970" s="48" t="s">
        <v>194</v>
      </c>
      <c r="J970" s="48"/>
      <c r="K970" s="48"/>
      <c r="L970" s="48"/>
      <c r="M970" s="48"/>
      <c r="N970" s="48"/>
      <c r="O970" s="48"/>
      <c r="P970" s="48"/>
      <c r="Q970" s="48"/>
      <c r="R970" s="48"/>
      <c r="S970" s="48"/>
      <c r="T970" s="48"/>
      <c r="U970" s="48"/>
      <c r="V970" s="48"/>
      <c r="W970" s="51" t="s">
        <v>977</v>
      </c>
      <c r="X970" t="str">
        <f t="shared" si="30"/>
        <v>FR;DH;DH;DH</v>
      </c>
      <c r="Y970" cm="1">
        <f t="array" ref="Y970">SUM(_xlfn.XLOOKUP(_xlfn.TOROW(F970:V970,1),$AN$34:$AN$43,$AL$34:$AL$43,,0,1))</f>
        <v>30</v>
      </c>
      <c r="Z970">
        <f t="shared" si="31"/>
        <v>4</v>
      </c>
      <c r="AA970" t="str">
        <v>BE</v>
      </c>
      <c r="AG970">
        <v>6525</v>
      </c>
      <c r="AH970">
        <v>10</v>
      </c>
      <c r="AJ970">
        <v>6525</v>
      </c>
      <c r="AT970">
        <v>4</v>
      </c>
    </row>
    <row r="971" spans="2:46" ht="15" customHeight="1">
      <c r="B971" s="48">
        <v>2741</v>
      </c>
      <c r="C971" s="49">
        <v>45447</v>
      </c>
      <c r="D971" s="50">
        <v>0.5043171296296296</v>
      </c>
      <c r="E971" s="48" t="s">
        <v>8994</v>
      </c>
      <c r="F971" s="48" t="s">
        <v>189</v>
      </c>
      <c r="G971" s="48" t="s">
        <v>719</v>
      </c>
      <c r="H971" s="48" t="s">
        <v>319</v>
      </c>
      <c r="I971" s="48" t="s">
        <v>319</v>
      </c>
      <c r="J971" s="48"/>
      <c r="K971" s="48"/>
      <c r="L971" s="48"/>
      <c r="M971" s="48"/>
      <c r="N971" s="48"/>
      <c r="O971" s="48"/>
      <c r="P971" s="48"/>
      <c r="Q971" s="48"/>
      <c r="R971" s="48"/>
      <c r="S971" s="48"/>
      <c r="T971" s="48"/>
      <c r="U971" s="48"/>
      <c r="V971" s="48"/>
      <c r="W971" s="51" t="s">
        <v>978</v>
      </c>
      <c r="X971" t="str">
        <f t="shared" si="30"/>
        <v>JB;BE;FR;FR</v>
      </c>
      <c r="Y971" cm="1">
        <f t="array" ref="Y971">SUM(_xlfn.XLOOKUP(_xlfn.TOROW(F971:V971,1),$AN$34:$AN$43,$AL$34:$AL$43,,0,1))</f>
        <v>12</v>
      </c>
      <c r="Z971">
        <f t="shared" si="31"/>
        <v>4</v>
      </c>
      <c r="AA971" t="str">
        <v>HD</v>
      </c>
      <c r="AG971">
        <v>6541</v>
      </c>
      <c r="AH971">
        <v>10</v>
      </c>
      <c r="AJ971">
        <v>6541</v>
      </c>
      <c r="AT971">
        <v>4</v>
      </c>
    </row>
    <row r="972" spans="2:46" ht="15" customHeight="1">
      <c r="B972" s="48">
        <v>2742</v>
      </c>
      <c r="C972" s="49">
        <v>45447</v>
      </c>
      <c r="D972" s="50">
        <v>0.50805555555555559</v>
      </c>
      <c r="E972" s="48" t="s">
        <v>8995</v>
      </c>
      <c r="F972" s="48" t="s">
        <v>304</v>
      </c>
      <c r="G972" s="48" t="s">
        <v>803</v>
      </c>
      <c r="H972" s="48" t="s">
        <v>243</v>
      </c>
      <c r="I972" s="48"/>
      <c r="J972" s="48"/>
      <c r="K972" s="48"/>
      <c r="L972" s="48"/>
      <c r="M972" s="48"/>
      <c r="N972" s="48"/>
      <c r="O972" s="48"/>
      <c r="P972" s="48"/>
      <c r="Q972" s="48"/>
      <c r="R972" s="48"/>
      <c r="S972" s="48"/>
      <c r="T972" s="48"/>
      <c r="U972" s="48"/>
      <c r="V972" s="48"/>
      <c r="W972" s="51" t="s">
        <v>979</v>
      </c>
      <c r="X972" t="str">
        <f t="shared" si="30"/>
        <v>HD;SS;CB</v>
      </c>
      <c r="Y972" cm="1">
        <f t="array" ref="Y972">SUM(_xlfn.XLOOKUP(_xlfn.TOROW(F972:V972,1),$AN$34:$AN$43,$AL$34:$AL$43,,0,1))</f>
        <v>18</v>
      </c>
      <c r="Z972">
        <f t="shared" si="31"/>
        <v>3</v>
      </c>
      <c r="AA972" t="str">
        <v>CB</v>
      </c>
      <c r="AG972">
        <v>6557</v>
      </c>
      <c r="AH972">
        <v>10</v>
      </c>
      <c r="AJ972">
        <v>6557</v>
      </c>
      <c r="AT972">
        <v>3</v>
      </c>
    </row>
    <row r="973" spans="2:46" ht="15" customHeight="1">
      <c r="B973" s="48">
        <v>2743</v>
      </c>
      <c r="C973" s="49">
        <v>45447</v>
      </c>
      <c r="D973" s="50">
        <v>0.51060185185185181</v>
      </c>
      <c r="E973" s="48" t="s">
        <v>8580</v>
      </c>
      <c r="F973" s="48" t="s">
        <v>304</v>
      </c>
      <c r="G973" s="48" t="s">
        <v>304</v>
      </c>
      <c r="H973" s="48" t="s">
        <v>304</v>
      </c>
      <c r="I973" s="48"/>
      <c r="J973" s="48"/>
      <c r="K973" s="48"/>
      <c r="L973" s="48"/>
      <c r="M973" s="48"/>
      <c r="N973" s="48"/>
      <c r="O973" s="48"/>
      <c r="P973" s="48"/>
      <c r="Q973" s="48"/>
      <c r="R973" s="48"/>
      <c r="S973" s="48"/>
      <c r="T973" s="48"/>
      <c r="U973" s="48"/>
      <c r="V973" s="48"/>
      <c r="W973" s="51" t="s">
        <v>525</v>
      </c>
      <c r="X973" t="str">
        <f t="shared" si="30"/>
        <v>HD;HD;HD</v>
      </c>
      <c r="Y973" cm="1">
        <f t="array" ref="Y973">SUM(_xlfn.XLOOKUP(_xlfn.TOROW(F973:V973,1),$AN$34:$AN$43,$AL$34:$AL$43,,0,1))</f>
        <v>21</v>
      </c>
      <c r="Z973">
        <f t="shared" si="31"/>
        <v>3</v>
      </c>
      <c r="AA973" t="str">
        <v>CB</v>
      </c>
      <c r="AG973">
        <v>6562</v>
      </c>
      <c r="AH973">
        <v>10</v>
      </c>
      <c r="AJ973">
        <v>6562</v>
      </c>
      <c r="AT973">
        <v>3</v>
      </c>
    </row>
    <row r="974" spans="2:46" ht="15" customHeight="1">
      <c r="B974" s="48">
        <v>2744</v>
      </c>
      <c r="C974" s="49">
        <v>45447</v>
      </c>
      <c r="D974" s="50">
        <v>0.51244212962962965</v>
      </c>
      <c r="E974" s="48" t="s">
        <v>8996</v>
      </c>
      <c r="F974" s="48" t="s">
        <v>280</v>
      </c>
      <c r="G974" s="48" t="s">
        <v>194</v>
      </c>
      <c r="H974" s="48" t="s">
        <v>304</v>
      </c>
      <c r="I974" s="48" t="s">
        <v>243</v>
      </c>
      <c r="J974" s="48" t="s">
        <v>243</v>
      </c>
      <c r="K974" s="48" t="s">
        <v>243</v>
      </c>
      <c r="L974" s="48"/>
      <c r="M974" s="48"/>
      <c r="N974" s="48"/>
      <c r="O974" s="48"/>
      <c r="P974" s="48"/>
      <c r="Q974" s="48"/>
      <c r="R974" s="48"/>
      <c r="S974" s="48"/>
      <c r="T974" s="48"/>
      <c r="U974" s="48"/>
      <c r="V974" s="48"/>
      <c r="W974" s="51" t="s">
        <v>980</v>
      </c>
      <c r="X974" t="str">
        <f t="shared" si="30"/>
        <v>WB;DH;HD;CB;CB;CB</v>
      </c>
      <c r="Y974" cm="1">
        <f t="array" ref="Y974">SUM(_xlfn.XLOOKUP(_xlfn.TOROW(F974:V974,1),$AN$34:$AN$43,$AL$34:$AL$43,,0,1))</f>
        <v>51</v>
      </c>
      <c r="Z974">
        <f t="shared" si="31"/>
        <v>6</v>
      </c>
      <c r="AA974" t="str">
        <v>CB</v>
      </c>
      <c r="AG974">
        <v>6612</v>
      </c>
      <c r="AH974">
        <v>10</v>
      </c>
      <c r="AJ974">
        <v>6612</v>
      </c>
      <c r="AT974">
        <v>6</v>
      </c>
    </row>
    <row r="975" spans="2:46" ht="15" customHeight="1">
      <c r="B975" s="48">
        <v>2745</v>
      </c>
      <c r="C975" s="49">
        <v>45447</v>
      </c>
      <c r="D975" s="50">
        <v>0.51265046296296302</v>
      </c>
      <c r="E975" s="48" t="s">
        <v>8997</v>
      </c>
      <c r="F975" s="48" t="s">
        <v>51</v>
      </c>
      <c r="G975" s="48" t="s">
        <v>803</v>
      </c>
      <c r="H975" s="48" t="s">
        <v>189</v>
      </c>
      <c r="I975" s="48" t="s">
        <v>243</v>
      </c>
      <c r="J975" s="48" t="s">
        <v>803</v>
      </c>
      <c r="K975" s="48" t="s">
        <v>51</v>
      </c>
      <c r="L975" s="48" t="s">
        <v>243</v>
      </c>
      <c r="M975" s="48"/>
      <c r="N975" s="48"/>
      <c r="O975" s="48"/>
      <c r="P975" s="48"/>
      <c r="Q975" s="48"/>
      <c r="R975" s="48"/>
      <c r="S975" s="48"/>
      <c r="T975" s="48"/>
      <c r="U975" s="48"/>
      <c r="V975" s="48"/>
      <c r="W975" s="51" t="s">
        <v>981</v>
      </c>
      <c r="X975" t="str">
        <f t="shared" si="30"/>
        <v>BB;SS;JB;CB;SS;BB;CB</v>
      </c>
      <c r="Y975" cm="1">
        <f t="array" ref="Y975">SUM(_xlfn.XLOOKUP(_xlfn.TOROW(F975:V975,1),$AN$34:$AN$43,$AL$34:$AL$43,,0,1))</f>
        <v>43</v>
      </c>
      <c r="Z975">
        <f t="shared" si="31"/>
        <v>7</v>
      </c>
      <c r="AA975" t="str">
        <v>HD</v>
      </c>
      <c r="AG975">
        <v>6616</v>
      </c>
      <c r="AH975">
        <v>10</v>
      </c>
      <c r="AJ975">
        <v>6616</v>
      </c>
      <c r="AT975">
        <v>7</v>
      </c>
    </row>
    <row r="976" spans="2:46" ht="15" customHeight="1">
      <c r="B976" s="48">
        <v>2746</v>
      </c>
      <c r="C976" s="49">
        <v>45447</v>
      </c>
      <c r="D976" s="50">
        <v>0.51725694444444448</v>
      </c>
      <c r="E976" s="48" t="s">
        <v>8998</v>
      </c>
      <c r="F976" s="48" t="s">
        <v>194</v>
      </c>
      <c r="G976" s="48" t="s">
        <v>51</v>
      </c>
      <c r="H976" s="48" t="s">
        <v>51</v>
      </c>
      <c r="I976" s="48" t="s">
        <v>803</v>
      </c>
      <c r="J976" s="48"/>
      <c r="K976" s="48"/>
      <c r="L976" s="48"/>
      <c r="M976" s="48"/>
      <c r="N976" s="48"/>
      <c r="O976" s="48"/>
      <c r="P976" s="48"/>
      <c r="Q976" s="48"/>
      <c r="R976" s="48"/>
      <c r="S976" s="48"/>
      <c r="T976" s="48"/>
      <c r="U976" s="48"/>
      <c r="V976" s="48"/>
      <c r="W976" s="51" t="s">
        <v>982</v>
      </c>
      <c r="X976" t="str">
        <f t="shared" si="30"/>
        <v>DH;BB;BB;SS</v>
      </c>
      <c r="Y976" cm="1">
        <f t="array" ref="Y976">SUM(_xlfn.XLOOKUP(_xlfn.TOROW(F976:V976,1),$AN$34:$AN$43,$AL$34:$AL$43,,0,1))</f>
        <v>32</v>
      </c>
      <c r="Z976">
        <f t="shared" si="31"/>
        <v>4</v>
      </c>
      <c r="AA976" t="str">
        <v>HD</v>
      </c>
      <c r="AG976">
        <v>6624</v>
      </c>
      <c r="AH976">
        <v>10</v>
      </c>
      <c r="AJ976">
        <v>6624</v>
      </c>
      <c r="AT976">
        <v>4</v>
      </c>
    </row>
    <row r="977" spans="2:46" ht="15" customHeight="1">
      <c r="B977" s="48">
        <v>2747</v>
      </c>
      <c r="C977" s="49">
        <v>45447</v>
      </c>
      <c r="D977" s="50">
        <v>0.51915509259259263</v>
      </c>
      <c r="E977" s="48" t="s">
        <v>8999</v>
      </c>
      <c r="F977" s="48" t="s">
        <v>280</v>
      </c>
      <c r="G977" s="48" t="s">
        <v>280</v>
      </c>
      <c r="H977" s="48" t="s">
        <v>243</v>
      </c>
      <c r="I977" s="48" t="s">
        <v>719</v>
      </c>
      <c r="J977" s="48"/>
      <c r="K977" s="48"/>
      <c r="L977" s="48"/>
      <c r="M977" s="48"/>
      <c r="N977" s="48"/>
      <c r="O977" s="48"/>
      <c r="P977" s="48"/>
      <c r="Q977" s="48"/>
      <c r="R977" s="48"/>
      <c r="S977" s="48"/>
      <c r="T977" s="48"/>
      <c r="U977" s="48"/>
      <c r="V977" s="48"/>
      <c r="W977" s="51" t="s">
        <v>983</v>
      </c>
      <c r="X977" t="str">
        <f t="shared" si="30"/>
        <v>WB;WB;CB;BE</v>
      </c>
      <c r="Y977" cm="1">
        <f t="array" ref="Y977">SUM(_xlfn.XLOOKUP(_xlfn.TOROW(F977:V977,1),$AN$34:$AN$43,$AL$34:$AL$43,,0,1))</f>
        <v>35</v>
      </c>
      <c r="Z977">
        <f t="shared" si="31"/>
        <v>4</v>
      </c>
      <c r="AA977" t="str">
        <v>HD</v>
      </c>
      <c r="AG977">
        <v>6626</v>
      </c>
      <c r="AH977">
        <v>10</v>
      </c>
      <c r="AJ977">
        <v>6626</v>
      </c>
      <c r="AT977">
        <v>4</v>
      </c>
    </row>
    <row r="978" spans="2:46" ht="15" customHeight="1">
      <c r="B978" s="48">
        <v>2748</v>
      </c>
      <c r="C978" s="49">
        <v>45447</v>
      </c>
      <c r="D978" s="50">
        <v>0.52186342592592594</v>
      </c>
      <c r="E978" s="48" t="s">
        <v>9000</v>
      </c>
      <c r="F978" s="48" t="s">
        <v>189</v>
      </c>
      <c r="G978" s="48" t="s">
        <v>280</v>
      </c>
      <c r="H978" s="48" t="s">
        <v>189</v>
      </c>
      <c r="I978" s="48" t="s">
        <v>189</v>
      </c>
      <c r="J978" s="48" t="s">
        <v>133</v>
      </c>
      <c r="K978" s="48" t="s">
        <v>719</v>
      </c>
      <c r="L978" s="48" t="s">
        <v>51</v>
      </c>
      <c r="M978" s="48" t="s">
        <v>51</v>
      </c>
      <c r="N978" s="48"/>
      <c r="O978" s="48"/>
      <c r="P978" s="48"/>
      <c r="Q978" s="48"/>
      <c r="R978" s="48"/>
      <c r="S978" s="48"/>
      <c r="T978" s="48"/>
      <c r="U978" s="48"/>
      <c r="V978" s="48"/>
      <c r="W978" s="51" t="s">
        <v>984</v>
      </c>
      <c r="X978" t="str">
        <f t="shared" si="30"/>
        <v>JB;WB;JB;JB;SO;BE;BB;BB</v>
      </c>
      <c r="Y978" cm="1">
        <f t="array" ref="Y978">SUM(_xlfn.XLOOKUP(_xlfn.TOROW(F978:V978,1),$AN$34:$AN$43,$AL$34:$AL$43,,0,1))</f>
        <v>41</v>
      </c>
      <c r="Z978">
        <f t="shared" si="31"/>
        <v>8</v>
      </c>
      <c r="AA978" t="str">
        <v>HD</v>
      </c>
      <c r="AG978">
        <v>6633</v>
      </c>
      <c r="AH978">
        <v>10</v>
      </c>
      <c r="AJ978">
        <v>6633</v>
      </c>
      <c r="AT978">
        <v>8</v>
      </c>
    </row>
    <row r="979" spans="2:46" ht="15" customHeight="1">
      <c r="B979" s="48">
        <v>2749</v>
      </c>
      <c r="C979" s="49">
        <v>45447</v>
      </c>
      <c r="D979" s="50">
        <v>0.52537037037037038</v>
      </c>
      <c r="E979" s="48" t="s">
        <v>9001</v>
      </c>
      <c r="F979" s="48" t="s">
        <v>719</v>
      </c>
      <c r="G979" s="48" t="s">
        <v>304</v>
      </c>
      <c r="H979" s="48" t="s">
        <v>243</v>
      </c>
      <c r="I979" s="48" t="s">
        <v>319</v>
      </c>
      <c r="J979" s="48" t="s">
        <v>194</v>
      </c>
      <c r="K979" s="48" t="s">
        <v>51</v>
      </c>
      <c r="L979" s="48" t="s">
        <v>304</v>
      </c>
      <c r="M979" s="48" t="s">
        <v>51</v>
      </c>
      <c r="N979" s="48"/>
      <c r="O979" s="48"/>
      <c r="P979" s="48"/>
      <c r="Q979" s="48"/>
      <c r="R979" s="48"/>
      <c r="S979" s="48"/>
      <c r="T979" s="48"/>
      <c r="U979" s="48"/>
      <c r="V979" s="48"/>
      <c r="W979" s="51" t="s">
        <v>985</v>
      </c>
      <c r="X979" t="str">
        <f t="shared" si="30"/>
        <v>BE;HD;CB;FR;DH;BB;HD;BB</v>
      </c>
      <c r="Y979" cm="1">
        <f t="array" ref="Y979">SUM(_xlfn.XLOOKUP(_xlfn.TOROW(F979:V979,1),$AN$34:$AN$43,$AL$34:$AL$43,,0,1))</f>
        <v>59</v>
      </c>
      <c r="Z979">
        <f t="shared" si="31"/>
        <v>8</v>
      </c>
      <c r="AA979" t="str">
        <v>BB</v>
      </c>
      <c r="AG979">
        <v>6634</v>
      </c>
      <c r="AH979">
        <v>10</v>
      </c>
      <c r="AJ979">
        <v>6634</v>
      </c>
      <c r="AT979">
        <v>8</v>
      </c>
    </row>
    <row r="980" spans="2:46" ht="15" customHeight="1">
      <c r="B980" s="48">
        <v>2750</v>
      </c>
      <c r="C980" s="49">
        <v>45447</v>
      </c>
      <c r="D980" s="50">
        <v>0.52855324074074073</v>
      </c>
      <c r="E980" s="48" t="s">
        <v>9002</v>
      </c>
      <c r="F980" s="48" t="s">
        <v>51</v>
      </c>
      <c r="G980" s="48" t="s">
        <v>719</v>
      </c>
      <c r="H980" s="48" t="s">
        <v>243</v>
      </c>
      <c r="I980" s="48" t="s">
        <v>243</v>
      </c>
      <c r="J980" s="48" t="s">
        <v>194</v>
      </c>
      <c r="K980" s="48" t="s">
        <v>803</v>
      </c>
      <c r="L980" s="48" t="s">
        <v>194</v>
      </c>
      <c r="M980" s="48"/>
      <c r="N980" s="48"/>
      <c r="O980" s="48"/>
      <c r="P980" s="48"/>
      <c r="Q980" s="48"/>
      <c r="R980" s="48"/>
      <c r="S980" s="48"/>
      <c r="T980" s="48"/>
      <c r="U980" s="48"/>
      <c r="V980" s="48"/>
      <c r="W980" s="51" t="s">
        <v>986</v>
      </c>
      <c r="X980" t="str">
        <f t="shared" si="30"/>
        <v>BB;BE;CB;CB;DH;SS;DH</v>
      </c>
      <c r="Y980" cm="1">
        <f t="array" ref="Y980">SUM(_xlfn.XLOOKUP(_xlfn.TOROW(F980:V980,1),$AN$34:$AN$43,$AL$34:$AL$43,,0,1))</f>
        <v>52</v>
      </c>
      <c r="Z980">
        <f t="shared" si="31"/>
        <v>7</v>
      </c>
      <c r="AA980" t="str">
        <v>WB</v>
      </c>
      <c r="AG980">
        <v>6659</v>
      </c>
      <c r="AH980">
        <v>10</v>
      </c>
      <c r="AJ980">
        <v>6659</v>
      </c>
      <c r="AT980">
        <v>7</v>
      </c>
    </row>
    <row r="981" spans="2:46" ht="15" customHeight="1">
      <c r="B981" s="48">
        <v>2751</v>
      </c>
      <c r="C981" s="49">
        <v>45447</v>
      </c>
      <c r="D981" s="50">
        <v>0.52915509259259264</v>
      </c>
      <c r="E981" s="48" t="s">
        <v>8278</v>
      </c>
      <c r="F981" s="48" t="s">
        <v>194</v>
      </c>
      <c r="G981" s="48" t="s">
        <v>194</v>
      </c>
      <c r="H981" s="48" t="s">
        <v>194</v>
      </c>
      <c r="I981" s="48" t="s">
        <v>194</v>
      </c>
      <c r="J981" s="48"/>
      <c r="K981" s="48"/>
      <c r="L981" s="48"/>
      <c r="M981" s="48"/>
      <c r="N981" s="48"/>
      <c r="O981" s="48"/>
      <c r="P981" s="48"/>
      <c r="Q981" s="48"/>
      <c r="R981" s="48"/>
      <c r="S981" s="48"/>
      <c r="T981" s="48"/>
      <c r="U981" s="48"/>
      <c r="V981" s="48"/>
      <c r="W981" s="51" t="s">
        <v>987</v>
      </c>
      <c r="X981" t="str">
        <f t="shared" si="30"/>
        <v>DH;DH;DH;DH</v>
      </c>
      <c r="Y981" cm="1">
        <f t="array" ref="Y981">SUM(_xlfn.XLOOKUP(_xlfn.TOROW(F981:V981,1),$AN$34:$AN$43,$AL$34:$AL$43,,0,1))</f>
        <v>36</v>
      </c>
      <c r="Z981">
        <f t="shared" si="31"/>
        <v>4</v>
      </c>
      <c r="AA981" t="str">
        <v>WB</v>
      </c>
      <c r="AG981">
        <v>6665</v>
      </c>
      <c r="AH981">
        <v>10</v>
      </c>
      <c r="AJ981">
        <v>6665</v>
      </c>
      <c r="AT981">
        <v>4</v>
      </c>
    </row>
    <row r="982" spans="2:46" ht="15" customHeight="1">
      <c r="B982" s="48">
        <v>2752</v>
      </c>
      <c r="C982" s="49">
        <v>45447</v>
      </c>
      <c r="D982" s="50">
        <v>0.52946759259259257</v>
      </c>
      <c r="E982" s="48" t="s">
        <v>9003</v>
      </c>
      <c r="F982" s="48" t="s">
        <v>243</v>
      </c>
      <c r="G982" s="48" t="s">
        <v>243</v>
      </c>
      <c r="H982" s="48" t="s">
        <v>243</v>
      </c>
      <c r="I982" s="48" t="s">
        <v>194</v>
      </c>
      <c r="J982" s="48" t="s">
        <v>194</v>
      </c>
      <c r="K982" s="48" t="s">
        <v>194</v>
      </c>
      <c r="L982" s="48"/>
      <c r="M982" s="48"/>
      <c r="N982" s="48"/>
      <c r="O982" s="48"/>
      <c r="P982" s="48"/>
      <c r="Q982" s="48"/>
      <c r="R982" s="48"/>
      <c r="S982" s="48"/>
      <c r="T982" s="48"/>
      <c r="U982" s="48"/>
      <c r="V982" s="48"/>
      <c r="W982" s="51" t="s">
        <v>988</v>
      </c>
      <c r="X982" t="str">
        <f t="shared" si="30"/>
        <v>CB;CB;CB;DH;DH;DH</v>
      </c>
      <c r="Y982" cm="1">
        <f t="array" ref="Y982">SUM(_xlfn.XLOOKUP(_xlfn.TOROW(F982:V982,1),$AN$34:$AN$43,$AL$34:$AL$43,,0,1))</f>
        <v>51</v>
      </c>
      <c r="Z982">
        <f t="shared" si="31"/>
        <v>6</v>
      </c>
      <c r="AA982" t="str">
        <v>WB</v>
      </c>
      <c r="AG982">
        <v>6708</v>
      </c>
      <c r="AH982">
        <v>10</v>
      </c>
      <c r="AJ982">
        <v>6708</v>
      </c>
      <c r="AT982">
        <v>6</v>
      </c>
    </row>
    <row r="983" spans="2:46" ht="15" customHeight="1">
      <c r="B983" s="48">
        <v>2753</v>
      </c>
      <c r="C983" s="49">
        <v>45447</v>
      </c>
      <c r="D983" s="50">
        <v>0.53004629629629629</v>
      </c>
      <c r="E983" s="48" t="s">
        <v>9004</v>
      </c>
      <c r="F983" s="48" t="s">
        <v>304</v>
      </c>
      <c r="G983" s="48" t="s">
        <v>304</v>
      </c>
      <c r="H983" s="48" t="s">
        <v>243</v>
      </c>
      <c r="I983" s="48" t="s">
        <v>243</v>
      </c>
      <c r="J983" s="48" t="s">
        <v>51</v>
      </c>
      <c r="K983" s="48" t="s">
        <v>51</v>
      </c>
      <c r="L983" s="48"/>
      <c r="M983" s="48"/>
      <c r="N983" s="48"/>
      <c r="O983" s="48"/>
      <c r="P983" s="48"/>
      <c r="Q983" s="48"/>
      <c r="R983" s="48"/>
      <c r="S983" s="48"/>
      <c r="T983" s="48"/>
      <c r="U983" s="48"/>
      <c r="V983" s="48"/>
      <c r="W983" s="51" t="s">
        <v>989</v>
      </c>
      <c r="X983" t="str">
        <f t="shared" si="30"/>
        <v>HD;HD;CB;CB;BB;BB</v>
      </c>
      <c r="Y983" cm="1">
        <f t="array" ref="Y983">SUM(_xlfn.XLOOKUP(_xlfn.TOROW(F983:V983,1),$AN$34:$AN$43,$AL$34:$AL$43,,0,1))</f>
        <v>50</v>
      </c>
      <c r="Z983">
        <f t="shared" si="31"/>
        <v>6</v>
      </c>
      <c r="AA983" t="str">
        <v>WB</v>
      </c>
      <c r="AG983">
        <v>6740</v>
      </c>
      <c r="AH983">
        <v>10</v>
      </c>
      <c r="AJ983">
        <v>6740</v>
      </c>
      <c r="AT983">
        <v>6</v>
      </c>
    </row>
    <row r="984" spans="2:46" ht="15" customHeight="1">
      <c r="B984" s="48">
        <v>2754</v>
      </c>
      <c r="C984" s="49">
        <v>45447</v>
      </c>
      <c r="D984" s="50">
        <v>0.53005787037037033</v>
      </c>
      <c r="E984" s="48" t="s">
        <v>9005</v>
      </c>
      <c r="F984" s="48" t="s">
        <v>719</v>
      </c>
      <c r="G984" s="48" t="s">
        <v>243</v>
      </c>
      <c r="H984" s="48" t="s">
        <v>803</v>
      </c>
      <c r="I984" s="48" t="s">
        <v>51</v>
      </c>
      <c r="J984" s="48"/>
      <c r="K984" s="48"/>
      <c r="L984" s="48"/>
      <c r="M984" s="48"/>
      <c r="N984" s="48"/>
      <c r="O984" s="48"/>
      <c r="P984" s="48"/>
      <c r="Q984" s="48"/>
      <c r="R984" s="48"/>
      <c r="S984" s="48"/>
      <c r="T984" s="48"/>
      <c r="U984" s="48"/>
      <c r="V984" s="48"/>
      <c r="W984" s="51" t="s">
        <v>990</v>
      </c>
      <c r="X984" t="str">
        <f t="shared" si="30"/>
        <v>BE;CB;SS;BB</v>
      </c>
      <c r="Y984" cm="1">
        <f t="array" ref="Y984">SUM(_xlfn.XLOOKUP(_xlfn.TOROW(F984:V984,1),$AN$34:$AN$43,$AL$34:$AL$43,,0,1))</f>
        <v>26</v>
      </c>
      <c r="Z984">
        <f t="shared" si="31"/>
        <v>4</v>
      </c>
      <c r="AA984" t="str">
        <v>DH</v>
      </c>
      <c r="AG984">
        <v>6769</v>
      </c>
      <c r="AH984">
        <v>10</v>
      </c>
      <c r="AJ984">
        <v>6769</v>
      </c>
      <c r="AT984">
        <v>4</v>
      </c>
    </row>
    <row r="985" spans="2:46" ht="15" customHeight="1">
      <c r="B985" s="48">
        <v>2755</v>
      </c>
      <c r="C985" s="49">
        <v>45447</v>
      </c>
      <c r="D985" s="50">
        <v>0.5314699074074074</v>
      </c>
      <c r="E985" s="48" t="s">
        <v>9006</v>
      </c>
      <c r="F985" s="48" t="s">
        <v>319</v>
      </c>
      <c r="G985" s="48" t="s">
        <v>719</v>
      </c>
      <c r="H985" s="48" t="s">
        <v>803</v>
      </c>
      <c r="I985" s="48" t="s">
        <v>803</v>
      </c>
      <c r="J985" s="48" t="s">
        <v>189</v>
      </c>
      <c r="K985" s="48" t="s">
        <v>280</v>
      </c>
      <c r="L985" s="48" t="s">
        <v>719</v>
      </c>
      <c r="M985" s="48"/>
      <c r="N985" s="48"/>
      <c r="O985" s="48"/>
      <c r="P985" s="48"/>
      <c r="Q985" s="48"/>
      <c r="R985" s="48"/>
      <c r="S985" s="48"/>
      <c r="T985" s="48"/>
      <c r="U985" s="48"/>
      <c r="V985" s="48"/>
      <c r="W985" s="51" t="s">
        <v>991</v>
      </c>
      <c r="X985" t="str">
        <f t="shared" si="30"/>
        <v>FR;BE;SS;SS;JB;WB;BE</v>
      </c>
      <c r="Y985" cm="1">
        <f t="array" ref="Y985">SUM(_xlfn.XLOOKUP(_xlfn.TOROW(F985:V985,1),$AN$34:$AN$43,$AL$34:$AL$43,,0,1))</f>
        <v>31</v>
      </c>
      <c r="Z985">
        <f t="shared" si="31"/>
        <v>7</v>
      </c>
      <c r="AA985" t="str">
        <v>SO</v>
      </c>
      <c r="AG985">
        <v>6779</v>
      </c>
      <c r="AH985">
        <v>10</v>
      </c>
      <c r="AJ985">
        <v>6779</v>
      </c>
      <c r="AT985">
        <v>7</v>
      </c>
    </row>
    <row r="986" spans="2:46" ht="15" customHeight="1">
      <c r="B986" s="48">
        <v>2756</v>
      </c>
      <c r="C986" s="49">
        <v>45447</v>
      </c>
      <c r="D986" s="50">
        <v>0.53310185185185188</v>
      </c>
      <c r="E986" s="48" t="s">
        <v>9007</v>
      </c>
      <c r="F986" s="48" t="s">
        <v>51</v>
      </c>
      <c r="G986" s="48" t="s">
        <v>280</v>
      </c>
      <c r="H986" s="48" t="s">
        <v>803</v>
      </c>
      <c r="I986" s="48"/>
      <c r="J986" s="48"/>
      <c r="K986" s="48"/>
      <c r="L986" s="48"/>
      <c r="M986" s="48"/>
      <c r="N986" s="48"/>
      <c r="O986" s="48"/>
      <c r="P986" s="48"/>
      <c r="Q986" s="48"/>
      <c r="R986" s="48"/>
      <c r="S986" s="48"/>
      <c r="T986" s="48"/>
      <c r="U986" s="48"/>
      <c r="V986" s="48"/>
      <c r="W986" s="51" t="s">
        <v>992</v>
      </c>
      <c r="X986" t="str">
        <f t="shared" si="30"/>
        <v>BB;WB;SS</v>
      </c>
      <c r="Y986" cm="1">
        <f t="array" ref="Y986">SUM(_xlfn.XLOOKUP(_xlfn.TOROW(F986:V986,1),$AN$34:$AN$43,$AL$34:$AL$43,,0,1))</f>
        <v>24</v>
      </c>
      <c r="Z986">
        <f t="shared" si="31"/>
        <v>3</v>
      </c>
      <c r="AA986" t="str">
        <v>SO</v>
      </c>
      <c r="AG986">
        <v>6843</v>
      </c>
      <c r="AH986">
        <v>10</v>
      </c>
      <c r="AJ986">
        <v>6843</v>
      </c>
      <c r="AT986">
        <v>3</v>
      </c>
    </row>
    <row r="987" spans="2:46" ht="15" customHeight="1">
      <c r="B987" s="48">
        <v>2757</v>
      </c>
      <c r="C987" s="49">
        <v>45447</v>
      </c>
      <c r="D987" s="50">
        <v>0.53325231481481483</v>
      </c>
      <c r="E987" s="48" t="s">
        <v>9008</v>
      </c>
      <c r="F987" s="48" t="s">
        <v>280</v>
      </c>
      <c r="G987" s="48" t="s">
        <v>280</v>
      </c>
      <c r="H987" s="48" t="s">
        <v>304</v>
      </c>
      <c r="I987" s="48" t="s">
        <v>304</v>
      </c>
      <c r="J987" s="48" t="s">
        <v>133</v>
      </c>
      <c r="K987" s="48"/>
      <c r="L987" s="48"/>
      <c r="M987" s="48"/>
      <c r="N987" s="48"/>
      <c r="O987" s="48"/>
      <c r="P987" s="48"/>
      <c r="Q987" s="48"/>
      <c r="R987" s="48"/>
      <c r="S987" s="48"/>
      <c r="T987" s="48"/>
      <c r="U987" s="48"/>
      <c r="V987" s="48"/>
      <c r="W987" s="51" t="s">
        <v>993</v>
      </c>
      <c r="X987" t="str">
        <f t="shared" si="30"/>
        <v>WB;WB;HD;HD;SO</v>
      </c>
      <c r="Y987" cm="1">
        <f t="array" ref="Y987">SUM(_xlfn.XLOOKUP(_xlfn.TOROW(F987:V987,1),$AN$34:$AN$43,$AL$34:$AL$43,,0,1))</f>
        <v>38</v>
      </c>
      <c r="Z987">
        <f t="shared" si="31"/>
        <v>5</v>
      </c>
      <c r="AA987" t="str">
        <v>SO</v>
      </c>
      <c r="AG987">
        <v>6851</v>
      </c>
      <c r="AH987">
        <v>10</v>
      </c>
      <c r="AJ987">
        <v>6851</v>
      </c>
      <c r="AT987">
        <v>5</v>
      </c>
    </row>
    <row r="988" spans="2:46" ht="15" customHeight="1">
      <c r="B988" s="48">
        <v>2758</v>
      </c>
      <c r="C988" s="49">
        <v>45447</v>
      </c>
      <c r="D988" s="50">
        <v>0.53502314814814811</v>
      </c>
      <c r="E988" s="48" t="s">
        <v>9009</v>
      </c>
      <c r="F988" s="48" t="s">
        <v>304</v>
      </c>
      <c r="G988" s="48" t="s">
        <v>304</v>
      </c>
      <c r="H988" s="48" t="s">
        <v>304</v>
      </c>
      <c r="I988" s="48" t="s">
        <v>133</v>
      </c>
      <c r="J988" s="48" t="s">
        <v>133</v>
      </c>
      <c r="K988" s="48" t="s">
        <v>133</v>
      </c>
      <c r="L988" s="48"/>
      <c r="M988" s="48"/>
      <c r="N988" s="48"/>
      <c r="O988" s="48"/>
      <c r="P988" s="48"/>
      <c r="Q988" s="48"/>
      <c r="R988" s="48"/>
      <c r="S988" s="48"/>
      <c r="T988" s="48"/>
      <c r="U988" s="48"/>
      <c r="V988" s="48"/>
      <c r="W988" s="51" t="s">
        <v>994</v>
      </c>
      <c r="X988" t="str">
        <f t="shared" si="30"/>
        <v>HD;HD;HD;SO;SO;SO</v>
      </c>
      <c r="Y988" cm="1">
        <f t="array" ref="Y988">SUM(_xlfn.XLOOKUP(_xlfn.TOROW(F988:V988,1),$AN$34:$AN$43,$AL$34:$AL$43,,0,1))</f>
        <v>27</v>
      </c>
      <c r="Z988">
        <f t="shared" si="31"/>
        <v>6</v>
      </c>
      <c r="AA988" t="str">
        <v>JB</v>
      </c>
      <c r="AG988">
        <v>6854</v>
      </c>
      <c r="AH988">
        <v>10</v>
      </c>
      <c r="AJ988">
        <v>6854</v>
      </c>
      <c r="AT988">
        <v>6</v>
      </c>
    </row>
    <row r="989" spans="2:46" ht="15" customHeight="1">
      <c r="B989" s="48">
        <v>2759</v>
      </c>
      <c r="C989" s="49">
        <v>45447</v>
      </c>
      <c r="D989" s="50">
        <v>0.53511574074074075</v>
      </c>
      <c r="E989" s="48" t="s">
        <v>9010</v>
      </c>
      <c r="F989" s="48" t="s">
        <v>194</v>
      </c>
      <c r="G989" s="48" t="s">
        <v>194</v>
      </c>
      <c r="H989" s="48" t="s">
        <v>133</v>
      </c>
      <c r="I989" s="48" t="s">
        <v>133</v>
      </c>
      <c r="J989" s="48" t="s">
        <v>280</v>
      </c>
      <c r="K989" s="48"/>
      <c r="L989" s="48"/>
      <c r="M989" s="48"/>
      <c r="N989" s="48"/>
      <c r="O989" s="48"/>
      <c r="P989" s="48"/>
      <c r="Q989" s="48"/>
      <c r="R989" s="48"/>
      <c r="S989" s="48"/>
      <c r="T989" s="48"/>
      <c r="U989" s="48"/>
      <c r="V989" s="48"/>
      <c r="W989" s="51" t="s">
        <v>995</v>
      </c>
      <c r="X989" t="str">
        <f t="shared" si="30"/>
        <v>DH;DH;SO;SO;WB</v>
      </c>
      <c r="Y989" cm="1">
        <f t="array" ref="Y989">SUM(_xlfn.XLOOKUP(_xlfn.TOROW(F989:V989,1),$AN$34:$AN$43,$AL$34:$AL$43,,0,1))</f>
        <v>33</v>
      </c>
      <c r="Z989">
        <f t="shared" si="31"/>
        <v>5</v>
      </c>
      <c r="AA989" t="str">
        <v>BE</v>
      </c>
      <c r="AG989">
        <v>6862</v>
      </c>
      <c r="AH989">
        <v>10</v>
      </c>
      <c r="AJ989">
        <v>6862</v>
      </c>
      <c r="AT989">
        <v>5</v>
      </c>
    </row>
    <row r="990" spans="2:46" ht="15" customHeight="1">
      <c r="B990" s="48">
        <v>2760</v>
      </c>
      <c r="C990" s="49">
        <v>45447</v>
      </c>
      <c r="D990" s="50">
        <v>0.53555555555555556</v>
      </c>
      <c r="E990" s="48" t="s">
        <v>9011</v>
      </c>
      <c r="F990" s="48" t="s">
        <v>304</v>
      </c>
      <c r="G990" s="48" t="s">
        <v>243</v>
      </c>
      <c r="H990" s="48" t="s">
        <v>243</v>
      </c>
      <c r="I990" s="48" t="s">
        <v>51</v>
      </c>
      <c r="J990" s="48"/>
      <c r="K990" s="48"/>
      <c r="L990" s="48"/>
      <c r="M990" s="48"/>
      <c r="N990" s="48"/>
      <c r="O990" s="48"/>
      <c r="P990" s="48"/>
      <c r="Q990" s="48"/>
      <c r="R990" s="48"/>
      <c r="S990" s="48"/>
      <c r="T990" s="48"/>
      <c r="U990" s="48"/>
      <c r="V990" s="48"/>
      <c r="W990" s="51" t="s">
        <v>996</v>
      </c>
      <c r="X990" t="str">
        <f t="shared" si="30"/>
        <v>HD;CB;CB;BB</v>
      </c>
      <c r="Y990" cm="1">
        <f t="array" ref="Y990">SUM(_xlfn.XLOOKUP(_xlfn.TOROW(F990:V990,1),$AN$34:$AN$43,$AL$34:$AL$43,,0,1))</f>
        <v>33</v>
      </c>
      <c r="Z990">
        <f t="shared" si="31"/>
        <v>4</v>
      </c>
      <c r="AA990" t="str">
        <v>BE</v>
      </c>
      <c r="AG990">
        <v>6891</v>
      </c>
      <c r="AH990">
        <v>10</v>
      </c>
      <c r="AJ990">
        <v>6891</v>
      </c>
      <c r="AT990">
        <v>4</v>
      </c>
    </row>
    <row r="991" spans="2:46" ht="15" customHeight="1">
      <c r="B991" s="48">
        <v>2761</v>
      </c>
      <c r="C991" s="49">
        <v>45447</v>
      </c>
      <c r="D991" s="50">
        <v>0.53659722222222217</v>
      </c>
      <c r="E991" s="48" t="s">
        <v>9012</v>
      </c>
      <c r="F991" s="48" t="s">
        <v>194</v>
      </c>
      <c r="G991" s="48" t="s">
        <v>803</v>
      </c>
      <c r="H991" s="48" t="s">
        <v>133</v>
      </c>
      <c r="I991" s="48" t="s">
        <v>243</v>
      </c>
      <c r="J991" s="48"/>
      <c r="K991" s="48"/>
      <c r="L991" s="48"/>
      <c r="M991" s="48"/>
      <c r="N991" s="48"/>
      <c r="O991" s="48"/>
      <c r="P991" s="48"/>
      <c r="Q991" s="48"/>
      <c r="R991" s="48"/>
      <c r="S991" s="48"/>
      <c r="T991" s="48"/>
      <c r="U991" s="48"/>
      <c r="V991" s="48"/>
      <c r="W991" s="51" t="s">
        <v>997</v>
      </c>
      <c r="X991" t="str">
        <f t="shared" si="30"/>
        <v>DH;SS;SO;CB</v>
      </c>
      <c r="Y991" cm="1">
        <f t="array" ref="Y991">SUM(_xlfn.XLOOKUP(_xlfn.TOROW(F991:V991,1),$AN$34:$AN$43,$AL$34:$AL$43,,0,1))</f>
        <v>22</v>
      </c>
      <c r="Z991">
        <f t="shared" si="31"/>
        <v>4</v>
      </c>
      <c r="AA991" t="str">
        <v>HD</v>
      </c>
      <c r="AG991">
        <v>6894</v>
      </c>
      <c r="AH991">
        <v>10</v>
      </c>
      <c r="AJ991">
        <v>6894</v>
      </c>
      <c r="AT991">
        <v>4</v>
      </c>
    </row>
    <row r="992" spans="2:46" ht="15" customHeight="1">
      <c r="B992" s="48">
        <v>2762</v>
      </c>
      <c r="C992" s="49">
        <v>45447</v>
      </c>
      <c r="D992" s="50">
        <v>0.53660879629629632</v>
      </c>
      <c r="E992" s="48" t="s">
        <v>304</v>
      </c>
      <c r="F992" s="48" t="s">
        <v>304</v>
      </c>
      <c r="G992" s="48"/>
      <c r="H992" s="48"/>
      <c r="I992" s="48"/>
      <c r="J992" s="48"/>
      <c r="K992" s="48"/>
      <c r="L992" s="48"/>
      <c r="M992" s="48"/>
      <c r="N992" s="48"/>
      <c r="O992" s="48"/>
      <c r="P992" s="48"/>
      <c r="Q992" s="48"/>
      <c r="R992" s="48"/>
      <c r="S992" s="48"/>
      <c r="T992" s="48"/>
      <c r="U992" s="48"/>
      <c r="V992" s="48"/>
      <c r="W992" s="51" t="s">
        <v>928</v>
      </c>
      <c r="X992" t="str">
        <f t="shared" si="30"/>
        <v>HD</v>
      </c>
      <c r="Y992" cm="1">
        <f t="array" ref="Y992">SUM(_xlfn.XLOOKUP(_xlfn.TOROW(F992:V992,1),$AN$34:$AN$43,$AL$34:$AL$43,,0,1))</f>
        <v>7</v>
      </c>
      <c r="Z992">
        <f t="shared" si="31"/>
        <v>1</v>
      </c>
      <c r="AA992" t="str">
        <v>SO</v>
      </c>
      <c r="AG992">
        <v>6906</v>
      </c>
      <c r="AH992">
        <v>10</v>
      </c>
      <c r="AJ992">
        <v>6906</v>
      </c>
      <c r="AT992">
        <v>1</v>
      </c>
    </row>
    <row r="993" spans="2:648" ht="15" customHeight="1">
      <c r="B993" s="48">
        <v>2763</v>
      </c>
      <c r="C993" s="49">
        <v>45447</v>
      </c>
      <c r="D993" s="50">
        <v>0.53878472222222218</v>
      </c>
      <c r="E993" s="48" t="s">
        <v>9013</v>
      </c>
      <c r="F993" s="48" t="s">
        <v>243</v>
      </c>
      <c r="G993" s="48" t="s">
        <v>243</v>
      </c>
      <c r="H993" s="48" t="s">
        <v>243</v>
      </c>
      <c r="I993" s="48" t="s">
        <v>243</v>
      </c>
      <c r="J993" s="48" t="s">
        <v>280</v>
      </c>
      <c r="K993" s="48" t="s">
        <v>280</v>
      </c>
      <c r="L993" s="48" t="s">
        <v>719</v>
      </c>
      <c r="M993" s="48" t="s">
        <v>719</v>
      </c>
      <c r="N993" s="48" t="s">
        <v>719</v>
      </c>
      <c r="O993" s="48" t="s">
        <v>719</v>
      </c>
      <c r="P993" s="48"/>
      <c r="Q993" s="48"/>
      <c r="R993" s="48"/>
      <c r="S993" s="48"/>
      <c r="T993" s="48"/>
      <c r="U993" s="48"/>
      <c r="V993" s="48"/>
      <c r="W993" s="51" t="s">
        <v>998</v>
      </c>
      <c r="X993" t="str">
        <f t="shared" si="30"/>
        <v>CB;CB;CB;CB;WB;WB;BE;BE;BE;BE</v>
      </c>
      <c r="Y993" cm="1">
        <f t="array" ref="Y993">SUM(_xlfn.XLOOKUP(_xlfn.TOROW(F993:V993,1),$AN$34:$AN$43,$AL$34:$AL$43,,0,1))</f>
        <v>74</v>
      </c>
      <c r="Z993">
        <f t="shared" si="31"/>
        <v>10</v>
      </c>
      <c r="AA993" t="str">
        <v>SO</v>
      </c>
      <c r="AG993">
        <v>6932</v>
      </c>
      <c r="AH993">
        <v>10</v>
      </c>
      <c r="AJ993">
        <v>6932</v>
      </c>
      <c r="AT993">
        <v>10</v>
      </c>
    </row>
    <row r="994" spans="2:648" ht="15" customHeight="1">
      <c r="B994" s="48">
        <v>2764</v>
      </c>
      <c r="C994" s="49">
        <v>45447</v>
      </c>
      <c r="D994" s="50">
        <v>0.53883101851851856</v>
      </c>
      <c r="E994" s="48" t="s">
        <v>9014</v>
      </c>
      <c r="F994" s="48" t="s">
        <v>319</v>
      </c>
      <c r="G994" s="48" t="s">
        <v>304</v>
      </c>
      <c r="H994" s="48" t="s">
        <v>194</v>
      </c>
      <c r="I994" s="48" t="s">
        <v>189</v>
      </c>
      <c r="J994" s="48" t="s">
        <v>189</v>
      </c>
      <c r="K994" s="48" t="s">
        <v>189</v>
      </c>
      <c r="L994" s="48" t="s">
        <v>319</v>
      </c>
      <c r="M994" s="48" t="s">
        <v>803</v>
      </c>
      <c r="N994" s="48" t="s">
        <v>803</v>
      </c>
      <c r="O994" s="48" t="s">
        <v>803</v>
      </c>
      <c r="P994" s="48" t="s">
        <v>803</v>
      </c>
      <c r="Q994" s="48" t="s">
        <v>304</v>
      </c>
      <c r="R994" s="48" t="s">
        <v>51</v>
      </c>
      <c r="S994" s="48"/>
      <c r="T994" s="48"/>
      <c r="U994" s="48"/>
      <c r="V994" s="48"/>
      <c r="W994" s="51" t="s">
        <v>999</v>
      </c>
      <c r="X994" t="str">
        <f t="shared" si="30"/>
        <v>FR;HD;DH;JB;JB;JB;FR;SS;SS;SS;SS;HD;BB</v>
      </c>
      <c r="Y994" cm="1">
        <f t="array" ref="Y994">SUM(_xlfn.XLOOKUP(_xlfn.TOROW(F994:V994,1),$AN$34:$AN$43,$AL$34:$AL$43,,0,1))</f>
        <v>54</v>
      </c>
      <c r="Z994">
        <f t="shared" si="31"/>
        <v>13</v>
      </c>
      <c r="AA994" t="str">
        <v>SO</v>
      </c>
      <c r="AG994">
        <v>6935</v>
      </c>
      <c r="AH994">
        <v>10</v>
      </c>
      <c r="AJ994">
        <v>6935</v>
      </c>
      <c r="AT994">
        <v>13</v>
      </c>
    </row>
    <row r="995" spans="2:648" ht="15" customHeight="1">
      <c r="B995" s="48">
        <v>2765</v>
      </c>
      <c r="C995" s="49">
        <v>45447</v>
      </c>
      <c r="D995" s="50">
        <v>0.5396643518518518</v>
      </c>
      <c r="E995" s="48" t="s">
        <v>9015</v>
      </c>
      <c r="F995" s="48" t="s">
        <v>280</v>
      </c>
      <c r="G995" s="48" t="s">
        <v>319</v>
      </c>
      <c r="H995" s="48" t="s">
        <v>133</v>
      </c>
      <c r="I995" s="48" t="s">
        <v>133</v>
      </c>
      <c r="J995" s="48" t="s">
        <v>719</v>
      </c>
      <c r="K995" s="48" t="s">
        <v>719</v>
      </c>
      <c r="L995" s="48" t="s">
        <v>243</v>
      </c>
      <c r="M995" s="48" t="s">
        <v>189</v>
      </c>
      <c r="N995" s="48" t="s">
        <v>189</v>
      </c>
      <c r="O995" s="48" t="s">
        <v>189</v>
      </c>
      <c r="P995" s="48" t="s">
        <v>189</v>
      </c>
      <c r="Q995" s="48" t="s">
        <v>51</v>
      </c>
      <c r="R995" s="48"/>
      <c r="S995" s="48"/>
      <c r="T995" s="48"/>
      <c r="U995" s="48"/>
      <c r="V995" s="48"/>
      <c r="W995" s="51" t="s">
        <v>1000</v>
      </c>
      <c r="X995" t="str">
        <f t="shared" si="30"/>
        <v>WB;FR;SO;SO;BE;BE;CB;JB;JB;JB;JB;BB</v>
      </c>
      <c r="Y995" cm="1">
        <f t="array" ref="Y995">SUM(_xlfn.XLOOKUP(_xlfn.TOROW(F995:V995,1),$AN$34:$AN$43,$AL$34:$AL$43,,0,1))</f>
        <v>50</v>
      </c>
      <c r="Z995">
        <f t="shared" si="31"/>
        <v>12</v>
      </c>
      <c r="AA995" t="str">
        <v>BB</v>
      </c>
      <c r="AG995">
        <v>6946</v>
      </c>
      <c r="AH995">
        <v>10</v>
      </c>
      <c r="AJ995">
        <v>6946</v>
      </c>
      <c r="AT995">
        <v>12</v>
      </c>
    </row>
    <row r="996" spans="2:648" ht="15" customHeight="1">
      <c r="B996" s="48">
        <v>2766</v>
      </c>
      <c r="C996" s="49">
        <v>45447</v>
      </c>
      <c r="D996" s="50">
        <v>0.53990740740740739</v>
      </c>
      <c r="E996" s="48" t="s">
        <v>9016</v>
      </c>
      <c r="F996" s="48" t="s">
        <v>803</v>
      </c>
      <c r="G996" s="48" t="s">
        <v>803</v>
      </c>
      <c r="H996" s="48" t="s">
        <v>319</v>
      </c>
      <c r="I996" s="48" t="s">
        <v>319</v>
      </c>
      <c r="J996" s="48" t="s">
        <v>319</v>
      </c>
      <c r="K996" s="48" t="s">
        <v>319</v>
      </c>
      <c r="L996" s="48"/>
      <c r="M996" s="48"/>
      <c r="N996" s="48"/>
      <c r="O996" s="48"/>
      <c r="P996" s="48"/>
      <c r="Q996" s="48"/>
      <c r="R996" s="48"/>
      <c r="S996" s="48"/>
      <c r="T996" s="48"/>
      <c r="U996" s="48"/>
      <c r="V996" s="48"/>
      <c r="W996" s="51" t="s">
        <v>1001</v>
      </c>
      <c r="X996" t="str">
        <f t="shared" si="30"/>
        <v>SS;SS;FR;FR;FR;FR</v>
      </c>
      <c r="Y996" cm="1">
        <f t="array" ref="Y996">SUM(_xlfn.XLOOKUP(_xlfn.TOROW(F996:V996,1),$AN$34:$AN$43,$AL$34:$AL$43,,0,1))</f>
        <v>18</v>
      </c>
      <c r="Z996">
        <f t="shared" si="31"/>
        <v>6</v>
      </c>
      <c r="AA996" t="str">
        <v>BB</v>
      </c>
      <c r="AG996">
        <v>6950</v>
      </c>
      <c r="AH996">
        <v>10</v>
      </c>
      <c r="AJ996">
        <v>6950</v>
      </c>
      <c r="AT996">
        <v>6</v>
      </c>
    </row>
    <row r="997" spans="2:648" ht="15" customHeight="1">
      <c r="B997" s="48">
        <v>2767</v>
      </c>
      <c r="C997" s="49">
        <v>45447</v>
      </c>
      <c r="D997" s="50">
        <v>0.54159722222222217</v>
      </c>
      <c r="E997" s="48" t="s">
        <v>8480</v>
      </c>
      <c r="F997" s="48" t="s">
        <v>51</v>
      </c>
      <c r="G997" s="48" t="s">
        <v>51</v>
      </c>
      <c r="H997" s="48"/>
      <c r="I997" s="48"/>
      <c r="J997" s="48"/>
      <c r="K997" s="48"/>
      <c r="L997" s="48"/>
      <c r="M997" s="48"/>
      <c r="N997" s="48"/>
      <c r="O997" s="48"/>
      <c r="P997" s="48"/>
      <c r="Q997" s="48"/>
      <c r="R997" s="48"/>
      <c r="S997" s="48"/>
      <c r="T997" s="48"/>
      <c r="U997" s="48"/>
      <c r="V997" s="48"/>
      <c r="W997" s="51" t="s">
        <v>417</v>
      </c>
      <c r="X997" t="str">
        <f t="shared" si="30"/>
        <v>BB;BB</v>
      </c>
      <c r="Y997" cm="1">
        <f t="array" ref="Y997">SUM(_xlfn.XLOOKUP(_xlfn.TOROW(F997:V997,1),$AN$34:$AN$43,$AL$34:$AL$43,,0,1))</f>
        <v>20</v>
      </c>
      <c r="Z997">
        <f t="shared" si="31"/>
        <v>2</v>
      </c>
      <c r="AA997" t="str">
        <v>WB</v>
      </c>
      <c r="AG997">
        <v>6959</v>
      </c>
      <c r="AH997">
        <v>10</v>
      </c>
      <c r="AJ997">
        <v>6959</v>
      </c>
      <c r="AT997">
        <v>2</v>
      </c>
    </row>
    <row r="998" spans="2:648" ht="15" customHeight="1">
      <c r="B998" s="48">
        <v>2768</v>
      </c>
      <c r="C998" s="49">
        <v>45447</v>
      </c>
      <c r="D998" s="50">
        <v>0.54266203703703708</v>
      </c>
      <c r="E998" s="48" t="s">
        <v>9017</v>
      </c>
      <c r="F998" s="48" t="s">
        <v>133</v>
      </c>
      <c r="G998" s="48" t="s">
        <v>51</v>
      </c>
      <c r="H998" s="48" t="s">
        <v>280</v>
      </c>
      <c r="I998" s="48" t="s">
        <v>304</v>
      </c>
      <c r="J998" s="48" t="s">
        <v>304</v>
      </c>
      <c r="K998" s="48" t="s">
        <v>51</v>
      </c>
      <c r="L998" s="48" t="s">
        <v>51</v>
      </c>
      <c r="M998" s="48"/>
      <c r="N998" s="48"/>
      <c r="O998" s="48"/>
      <c r="P998" s="48"/>
      <c r="Q998" s="48"/>
      <c r="R998" s="48"/>
      <c r="S998" s="48"/>
      <c r="T998" s="48"/>
      <c r="U998" s="48"/>
      <c r="V998" s="48"/>
      <c r="W998" s="51" t="s">
        <v>1002</v>
      </c>
      <c r="X998" t="str">
        <f t="shared" si="30"/>
        <v>SO;BB;WB;HD;HD;BB;BB</v>
      </c>
      <c r="Y998" cm="1">
        <f t="array" ref="Y998">SUM(_xlfn.XLOOKUP(_xlfn.TOROW(F998:V998,1),$AN$34:$AN$43,$AL$34:$AL$43,,0,1))</f>
        <v>57</v>
      </c>
      <c r="Z998">
        <f t="shared" si="31"/>
        <v>7</v>
      </c>
      <c r="AA998" t="str">
        <v>FR</v>
      </c>
      <c r="AG998">
        <v>6973</v>
      </c>
      <c r="AH998">
        <v>10</v>
      </c>
      <c r="AJ998">
        <v>6973</v>
      </c>
      <c r="AT998">
        <v>7</v>
      </c>
    </row>
    <row r="999" spans="2:648" ht="15" customHeight="1">
      <c r="B999" s="48">
        <v>2769</v>
      </c>
      <c r="C999" s="49">
        <v>45447</v>
      </c>
      <c r="D999" s="50">
        <v>0.54420138888888892</v>
      </c>
      <c r="E999" s="48" t="s">
        <v>9018</v>
      </c>
      <c r="F999" s="48" t="s">
        <v>304</v>
      </c>
      <c r="G999" s="48" t="s">
        <v>304</v>
      </c>
      <c r="H999" s="48" t="s">
        <v>194</v>
      </c>
      <c r="I999" s="48" t="s">
        <v>194</v>
      </c>
      <c r="J999" s="48"/>
      <c r="K999" s="48"/>
      <c r="L999" s="48"/>
      <c r="M999" s="48"/>
      <c r="N999" s="48"/>
      <c r="O999" s="48"/>
      <c r="P999" s="48"/>
      <c r="Q999" s="48"/>
      <c r="R999" s="48"/>
      <c r="S999" s="48"/>
      <c r="T999" s="48"/>
      <c r="U999" s="48"/>
      <c r="V999" s="48"/>
      <c r="W999" s="51" t="s">
        <v>1003</v>
      </c>
      <c r="X999" t="str">
        <f t="shared" si="30"/>
        <v>HD;HD;DH;DH</v>
      </c>
      <c r="Y999" cm="1">
        <f t="array" ref="Y999">SUM(_xlfn.XLOOKUP(_xlfn.TOROW(F999:V999,1),$AN$34:$AN$43,$AL$34:$AL$43,,0,1))</f>
        <v>32</v>
      </c>
      <c r="Z999">
        <f t="shared" si="31"/>
        <v>4</v>
      </c>
      <c r="AA999" t="str">
        <v>HD</v>
      </c>
      <c r="AG999">
        <v>6976</v>
      </c>
      <c r="AH999">
        <v>10</v>
      </c>
      <c r="AJ999">
        <v>6976</v>
      </c>
      <c r="AT999">
        <v>4</v>
      </c>
    </row>
    <row r="1000" spans="2:648" ht="15" customHeight="1">
      <c r="B1000" s="48">
        <v>2770</v>
      </c>
      <c r="C1000" s="49">
        <v>45447</v>
      </c>
      <c r="D1000" s="50">
        <v>0.544525462962963</v>
      </c>
      <c r="E1000" s="48" t="s">
        <v>9019</v>
      </c>
      <c r="F1000" s="48" t="s">
        <v>243</v>
      </c>
      <c r="G1000" s="48" t="s">
        <v>194</v>
      </c>
      <c r="H1000" s="48" t="s">
        <v>194</v>
      </c>
      <c r="I1000" s="48" t="s">
        <v>189</v>
      </c>
      <c r="J1000" s="48" t="s">
        <v>189</v>
      </c>
      <c r="K1000" s="48" t="s">
        <v>194</v>
      </c>
      <c r="L1000" s="48"/>
      <c r="M1000" s="48"/>
      <c r="N1000" s="48"/>
      <c r="O1000" s="48"/>
      <c r="P1000" s="48"/>
      <c r="Q1000" s="48"/>
      <c r="R1000" s="48"/>
      <c r="S1000" s="48"/>
      <c r="T1000" s="48"/>
      <c r="U1000" s="48"/>
      <c r="V1000" s="48"/>
      <c r="W1000" s="51" t="s">
        <v>1004</v>
      </c>
      <c r="X1000" t="str">
        <f t="shared" si="30"/>
        <v>CB;DH;DH;JB;JB;DH</v>
      </c>
      <c r="Y1000" cm="1">
        <f t="array" ref="Y1000">SUM(_xlfn.XLOOKUP(_xlfn.TOROW(F1000:V1000,1),$AN$34:$AN$43,$AL$34:$AL$43,,0,1))</f>
        <v>37</v>
      </c>
      <c r="Z1000">
        <f t="shared" si="31"/>
        <v>6</v>
      </c>
      <c r="AA1000" t="str">
        <v>BE</v>
      </c>
      <c r="AG1000">
        <v>6982</v>
      </c>
      <c r="AH1000">
        <v>10</v>
      </c>
      <c r="AJ1000">
        <v>6982</v>
      </c>
      <c r="AT1000">
        <v>6</v>
      </c>
      <c r="XX1000" s="109">
        <v>125713</v>
      </c>
    </row>
    <row r="1001" spans="2:648" ht="15" customHeight="1">
      <c r="B1001" s="48">
        <v>2771</v>
      </c>
      <c r="C1001" s="49">
        <v>45447</v>
      </c>
      <c r="D1001" s="50">
        <v>0.54489583333333336</v>
      </c>
      <c r="E1001" s="48" t="s">
        <v>9020</v>
      </c>
      <c r="F1001" s="48" t="s">
        <v>319</v>
      </c>
      <c r="G1001" s="48" t="s">
        <v>319</v>
      </c>
      <c r="H1001" s="48" t="s">
        <v>319</v>
      </c>
      <c r="I1001" s="48" t="s">
        <v>194</v>
      </c>
      <c r="J1001" s="48" t="s">
        <v>194</v>
      </c>
      <c r="K1001" s="48" t="s">
        <v>194</v>
      </c>
      <c r="L1001" s="48" t="s">
        <v>133</v>
      </c>
      <c r="M1001" s="48" t="s">
        <v>133</v>
      </c>
      <c r="N1001" s="48" t="s">
        <v>133</v>
      </c>
      <c r="O1001" s="48" t="s">
        <v>133</v>
      </c>
      <c r="P1001" s="48" t="s">
        <v>51</v>
      </c>
      <c r="Q1001" s="48"/>
      <c r="R1001" s="48"/>
      <c r="S1001" s="48"/>
      <c r="T1001" s="48"/>
      <c r="U1001" s="48"/>
      <c r="V1001" s="48"/>
      <c r="W1001" s="51" t="s">
        <v>1005</v>
      </c>
      <c r="X1001" t="str">
        <f t="shared" si="30"/>
        <v>FR;FR;FR;DH;DH;DH;SO;SO;SO;SO;BB</v>
      </c>
      <c r="Y1001" cm="1">
        <f t="array" ref="Y1001">SUM(_xlfn.XLOOKUP(_xlfn.TOROW(F1001:V1001,1),$AN$34:$AN$43,$AL$34:$AL$43,,0,1))</f>
        <v>54</v>
      </c>
      <c r="Z1001">
        <f t="shared" si="31"/>
        <v>11</v>
      </c>
      <c r="AA1001" t="str">
        <v>WB</v>
      </c>
      <c r="AG1001">
        <v>7043</v>
      </c>
      <c r="AH1001">
        <v>10</v>
      </c>
      <c r="AJ1001">
        <v>7043</v>
      </c>
      <c r="AT1001">
        <v>11</v>
      </c>
    </row>
    <row r="1002" spans="2:648" ht="15" customHeight="1">
      <c r="B1002" s="48">
        <v>2772</v>
      </c>
      <c r="C1002" s="49">
        <v>45447</v>
      </c>
      <c r="D1002" s="50">
        <v>0.54524305555555552</v>
      </c>
      <c r="E1002" s="48" t="s">
        <v>9021</v>
      </c>
      <c r="F1002" s="48" t="s">
        <v>803</v>
      </c>
      <c r="G1002" s="48" t="s">
        <v>803</v>
      </c>
      <c r="H1002" s="48" t="s">
        <v>133</v>
      </c>
      <c r="I1002" s="48" t="s">
        <v>133</v>
      </c>
      <c r="J1002" s="48" t="s">
        <v>280</v>
      </c>
      <c r="K1002" s="48" t="s">
        <v>280</v>
      </c>
      <c r="L1002" s="48"/>
      <c r="M1002" s="48"/>
      <c r="N1002" s="48"/>
      <c r="O1002" s="48"/>
      <c r="P1002" s="48"/>
      <c r="Q1002" s="48"/>
      <c r="R1002" s="48"/>
      <c r="S1002" s="48"/>
      <c r="T1002" s="48"/>
      <c r="U1002" s="48"/>
      <c r="V1002" s="48"/>
      <c r="W1002" s="51" t="s">
        <v>1006</v>
      </c>
      <c r="X1002" t="str">
        <f t="shared" si="30"/>
        <v>SS;SS;SO;SO;WB;WB</v>
      </c>
      <c r="Y1002" cm="1">
        <f t="array" ref="Y1002">SUM(_xlfn.XLOOKUP(_xlfn.TOROW(F1002:V1002,1),$AN$34:$AN$43,$AL$34:$AL$43,,0,1))</f>
        <v>32</v>
      </c>
      <c r="Z1002">
        <f t="shared" si="31"/>
        <v>6</v>
      </c>
      <c r="AA1002" t="str">
        <v>WB</v>
      </c>
      <c r="AG1002">
        <v>7045</v>
      </c>
      <c r="AH1002">
        <v>10</v>
      </c>
      <c r="AJ1002">
        <v>7045</v>
      </c>
      <c r="AT1002">
        <v>6</v>
      </c>
    </row>
    <row r="1003" spans="2:648" ht="15" customHeight="1">
      <c r="B1003" s="48">
        <v>2773</v>
      </c>
      <c r="C1003" s="49">
        <v>45447</v>
      </c>
      <c r="D1003" s="50">
        <v>0.54662037037037037</v>
      </c>
      <c r="E1003" s="48" t="s">
        <v>9022</v>
      </c>
      <c r="F1003" s="48" t="s">
        <v>719</v>
      </c>
      <c r="G1003" s="48" t="s">
        <v>304</v>
      </c>
      <c r="H1003" s="48" t="s">
        <v>803</v>
      </c>
      <c r="I1003" s="48" t="s">
        <v>194</v>
      </c>
      <c r="J1003" s="48"/>
      <c r="K1003" s="48"/>
      <c r="L1003" s="48"/>
      <c r="M1003" s="48"/>
      <c r="N1003" s="48"/>
      <c r="O1003" s="48"/>
      <c r="P1003" s="48"/>
      <c r="Q1003" s="48"/>
      <c r="R1003" s="48"/>
      <c r="S1003" s="48"/>
      <c r="T1003" s="48"/>
      <c r="U1003" s="48"/>
      <c r="V1003" s="48"/>
      <c r="W1003" s="51" t="s">
        <v>1007</v>
      </c>
      <c r="X1003" t="str">
        <f t="shared" si="30"/>
        <v>BE;HD;SS;DH</v>
      </c>
      <c r="Y1003" cm="1">
        <f t="array" ref="Y1003">SUM(_xlfn.XLOOKUP(_xlfn.TOROW(F1003:V1003,1),$AN$34:$AN$43,$AL$34:$AL$43,,0,1))</f>
        <v>24</v>
      </c>
      <c r="Z1003">
        <f t="shared" si="31"/>
        <v>4</v>
      </c>
      <c r="AA1003" t="str">
        <v>BB</v>
      </c>
      <c r="AG1003">
        <v>7050</v>
      </c>
      <c r="AH1003">
        <v>10</v>
      </c>
      <c r="AJ1003">
        <v>7050</v>
      </c>
      <c r="AT1003">
        <v>4</v>
      </c>
    </row>
    <row r="1004" spans="2:648" ht="15" customHeight="1">
      <c r="B1004" s="48">
        <v>2774</v>
      </c>
      <c r="C1004" s="49">
        <v>45447</v>
      </c>
      <c r="D1004" s="50">
        <v>0.54965277777777777</v>
      </c>
      <c r="E1004" s="48" t="s">
        <v>9023</v>
      </c>
      <c r="F1004" s="48" t="s">
        <v>243</v>
      </c>
      <c r="G1004" s="48" t="s">
        <v>803</v>
      </c>
      <c r="H1004" s="48" t="s">
        <v>243</v>
      </c>
      <c r="I1004" s="48" t="s">
        <v>243</v>
      </c>
      <c r="J1004" s="48" t="s">
        <v>243</v>
      </c>
      <c r="K1004" s="48" t="s">
        <v>280</v>
      </c>
      <c r="L1004" s="48" t="s">
        <v>803</v>
      </c>
      <c r="M1004" s="48" t="s">
        <v>304</v>
      </c>
      <c r="N1004" s="48"/>
      <c r="O1004" s="48"/>
      <c r="P1004" s="48"/>
      <c r="Q1004" s="48"/>
      <c r="R1004" s="48"/>
      <c r="S1004" s="48"/>
      <c r="T1004" s="48"/>
      <c r="U1004" s="48"/>
      <c r="V1004" s="48"/>
      <c r="W1004" s="51" t="s">
        <v>1008</v>
      </c>
      <c r="X1004" t="str">
        <f t="shared" si="30"/>
        <v>CB;SS;CB;CB;CB;WB;SS;HD</v>
      </c>
      <c r="Y1004" cm="1">
        <f t="array" ref="Y1004">SUM(_xlfn.XLOOKUP(_xlfn.TOROW(F1004:V1004,1),$AN$34:$AN$43,$AL$34:$AL$43,,0,1))</f>
        <v>56</v>
      </c>
      <c r="Z1004">
        <f t="shared" si="31"/>
        <v>8</v>
      </c>
      <c r="AA1004" t="str">
        <v>BB</v>
      </c>
      <c r="AG1004">
        <v>7076</v>
      </c>
      <c r="AH1004">
        <v>10</v>
      </c>
      <c r="AJ1004">
        <v>7076</v>
      </c>
      <c r="AT1004">
        <v>8</v>
      </c>
    </row>
    <row r="1005" spans="2:648" ht="15" customHeight="1">
      <c r="B1005" s="48">
        <v>2775</v>
      </c>
      <c r="C1005" s="49">
        <v>45447</v>
      </c>
      <c r="D1005" s="50">
        <v>0.55543981481481486</v>
      </c>
      <c r="E1005" s="48" t="s">
        <v>9024</v>
      </c>
      <c r="F1005" s="48" t="s">
        <v>319</v>
      </c>
      <c r="G1005" s="48" t="s">
        <v>189</v>
      </c>
      <c r="H1005" s="48" t="s">
        <v>51</v>
      </c>
      <c r="I1005" s="48" t="s">
        <v>51</v>
      </c>
      <c r="J1005" s="48" t="s">
        <v>51</v>
      </c>
      <c r="K1005" s="48" t="s">
        <v>51</v>
      </c>
      <c r="L1005" s="48" t="s">
        <v>304</v>
      </c>
      <c r="M1005" s="48" t="s">
        <v>803</v>
      </c>
      <c r="N1005" s="48" t="s">
        <v>280</v>
      </c>
      <c r="O1005" s="48" t="s">
        <v>280</v>
      </c>
      <c r="P1005" s="48" t="s">
        <v>280</v>
      </c>
      <c r="Q1005" s="48" t="s">
        <v>243</v>
      </c>
      <c r="R1005" s="48" t="s">
        <v>133</v>
      </c>
      <c r="S1005" s="48" t="s">
        <v>133</v>
      </c>
      <c r="T1005" s="48"/>
      <c r="U1005" s="48"/>
      <c r="V1005" s="48"/>
      <c r="W1005" s="51" t="s">
        <v>1009</v>
      </c>
      <c r="X1005" t="str">
        <f t="shared" si="30"/>
        <v>FR;JB;BB;BB;BB;BB;HD;SS;WB;WB;WB;CB;SO;SO</v>
      </c>
      <c r="Y1005" cm="1">
        <f t="array" ref="Y1005">SUM(_xlfn.XLOOKUP(_xlfn.TOROW(F1005:V1005,1),$AN$34:$AN$43,$AL$34:$AL$43,,0,1))</f>
        <v>99</v>
      </c>
      <c r="Z1005">
        <f t="shared" si="31"/>
        <v>14</v>
      </c>
      <c r="AA1005" t="str">
        <v>DH</v>
      </c>
      <c r="AG1005">
        <v>7104</v>
      </c>
      <c r="AH1005">
        <v>10</v>
      </c>
      <c r="AJ1005">
        <v>7104</v>
      </c>
      <c r="AT1005">
        <v>14</v>
      </c>
    </row>
    <row r="1006" spans="2:648" ht="15" customHeight="1">
      <c r="B1006" s="48">
        <v>2776</v>
      </c>
      <c r="C1006" s="49">
        <v>45447</v>
      </c>
      <c r="D1006" s="50">
        <v>0.55577546296296299</v>
      </c>
      <c r="E1006" s="48" t="s">
        <v>9025</v>
      </c>
      <c r="F1006" s="48" t="s">
        <v>51</v>
      </c>
      <c r="G1006" s="48" t="s">
        <v>51</v>
      </c>
      <c r="H1006" s="48" t="s">
        <v>304</v>
      </c>
      <c r="I1006" s="48" t="s">
        <v>304</v>
      </c>
      <c r="J1006" s="48" t="s">
        <v>319</v>
      </c>
      <c r="K1006" s="48" t="s">
        <v>319</v>
      </c>
      <c r="L1006" s="48"/>
      <c r="M1006" s="48"/>
      <c r="N1006" s="48"/>
      <c r="O1006" s="48"/>
      <c r="P1006" s="48"/>
      <c r="Q1006" s="48"/>
      <c r="R1006" s="48"/>
      <c r="S1006" s="48"/>
      <c r="T1006" s="48"/>
      <c r="U1006" s="48"/>
      <c r="V1006" s="48"/>
      <c r="W1006" s="51" t="s">
        <v>1010</v>
      </c>
      <c r="X1006" t="str">
        <f t="shared" si="30"/>
        <v>BB;BB;HD;HD;FR;FR</v>
      </c>
      <c r="Y1006" cm="1">
        <f t="array" ref="Y1006">SUM(_xlfn.XLOOKUP(_xlfn.TOROW(F1006:V1006,1),$AN$34:$AN$43,$AL$34:$AL$43,,0,1))</f>
        <v>40</v>
      </c>
      <c r="Z1006">
        <f t="shared" si="31"/>
        <v>6</v>
      </c>
      <c r="AA1006" t="str">
        <v>CB</v>
      </c>
      <c r="AG1006">
        <v>7108</v>
      </c>
      <c r="AH1006">
        <v>10</v>
      </c>
      <c r="AJ1006">
        <v>7108</v>
      </c>
      <c r="AT1006">
        <v>6</v>
      </c>
    </row>
    <row r="1007" spans="2:648" ht="15" customHeight="1">
      <c r="B1007" s="48">
        <v>2777</v>
      </c>
      <c r="C1007" s="49">
        <v>45447</v>
      </c>
      <c r="D1007" s="50">
        <v>0.55688657407407405</v>
      </c>
      <c r="E1007" s="48" t="s">
        <v>9026</v>
      </c>
      <c r="F1007" s="48" t="s">
        <v>189</v>
      </c>
      <c r="G1007" s="48" t="s">
        <v>319</v>
      </c>
      <c r="H1007" s="48" t="s">
        <v>319</v>
      </c>
      <c r="I1007" s="48" t="s">
        <v>803</v>
      </c>
      <c r="J1007" s="48" t="s">
        <v>319</v>
      </c>
      <c r="K1007" s="48" t="s">
        <v>304</v>
      </c>
      <c r="L1007" s="48" t="s">
        <v>280</v>
      </c>
      <c r="M1007" s="48" t="s">
        <v>803</v>
      </c>
      <c r="N1007" s="48" t="s">
        <v>51</v>
      </c>
      <c r="O1007" s="48" t="s">
        <v>51</v>
      </c>
      <c r="P1007" s="48"/>
      <c r="Q1007" s="48"/>
      <c r="R1007" s="48"/>
      <c r="S1007" s="48"/>
      <c r="T1007" s="48"/>
      <c r="U1007" s="48"/>
      <c r="V1007" s="48"/>
      <c r="W1007" s="51" t="s">
        <v>1011</v>
      </c>
      <c r="X1007" t="str">
        <f t="shared" si="30"/>
        <v>JB;FR;FR;SS;FR;HD;WB;SS;BB;BB</v>
      </c>
      <c r="Y1007" cm="1">
        <f t="array" ref="Y1007">SUM(_xlfn.XLOOKUP(_xlfn.TOROW(F1007:V1007,1),$AN$34:$AN$43,$AL$34:$AL$43,,0,1))</f>
        <v>54</v>
      </c>
      <c r="Z1007">
        <f t="shared" si="31"/>
        <v>10</v>
      </c>
      <c r="AA1007" t="str">
        <v>CB</v>
      </c>
      <c r="AG1007">
        <v>7121</v>
      </c>
      <c r="AH1007">
        <v>10</v>
      </c>
      <c r="AJ1007">
        <v>7121</v>
      </c>
      <c r="AT1007">
        <v>10</v>
      </c>
    </row>
    <row r="1008" spans="2:648" ht="15" customHeight="1">
      <c r="B1008" s="48">
        <v>2778</v>
      </c>
      <c r="C1008" s="49">
        <v>45447</v>
      </c>
      <c r="D1008" s="50">
        <v>0.56089120370370371</v>
      </c>
      <c r="E1008" s="48" t="s">
        <v>9027</v>
      </c>
      <c r="F1008" s="48" t="s">
        <v>719</v>
      </c>
      <c r="G1008" s="48" t="s">
        <v>189</v>
      </c>
      <c r="H1008" s="48" t="s">
        <v>189</v>
      </c>
      <c r="I1008" s="48" t="s">
        <v>243</v>
      </c>
      <c r="J1008" s="48"/>
      <c r="K1008" s="48"/>
      <c r="L1008" s="48"/>
      <c r="M1008" s="48"/>
      <c r="N1008" s="48"/>
      <c r="O1008" s="48"/>
      <c r="P1008" s="48"/>
      <c r="Q1008" s="48"/>
      <c r="R1008" s="48"/>
      <c r="S1008" s="48"/>
      <c r="T1008" s="48"/>
      <c r="U1008" s="48"/>
      <c r="V1008" s="48"/>
      <c r="W1008" s="51" t="s">
        <v>1012</v>
      </c>
      <c r="X1008" t="str">
        <f t="shared" si="30"/>
        <v>BE;JB;JB;CB</v>
      </c>
      <c r="Y1008" cm="1">
        <f t="array" ref="Y1008">SUM(_xlfn.XLOOKUP(_xlfn.TOROW(F1008:V1008,1),$AN$34:$AN$43,$AL$34:$AL$43,,0,1))</f>
        <v>15</v>
      </c>
      <c r="Z1008">
        <f t="shared" si="31"/>
        <v>4</v>
      </c>
      <c r="AA1008" t="str">
        <v>FR</v>
      </c>
      <c r="AG1008">
        <v>7126</v>
      </c>
      <c r="AH1008">
        <v>10</v>
      </c>
      <c r="AJ1008">
        <v>7126</v>
      </c>
      <c r="AT1008">
        <v>4</v>
      </c>
    </row>
    <row r="1009" spans="2:46" ht="15" customHeight="1">
      <c r="B1009" s="48">
        <v>2779</v>
      </c>
      <c r="C1009" s="49">
        <v>45447</v>
      </c>
      <c r="D1009" s="50">
        <v>0.56164351851851857</v>
      </c>
      <c r="E1009" s="48" t="s">
        <v>9028</v>
      </c>
      <c r="F1009" s="48" t="s">
        <v>304</v>
      </c>
      <c r="G1009" s="48" t="s">
        <v>304</v>
      </c>
      <c r="H1009" s="48" t="s">
        <v>304</v>
      </c>
      <c r="I1009" s="48" t="s">
        <v>280</v>
      </c>
      <c r="J1009" s="48" t="s">
        <v>719</v>
      </c>
      <c r="K1009" s="48" t="s">
        <v>719</v>
      </c>
      <c r="L1009" s="48"/>
      <c r="M1009" s="48"/>
      <c r="N1009" s="48"/>
      <c r="O1009" s="48"/>
      <c r="P1009" s="48"/>
      <c r="Q1009" s="48"/>
      <c r="R1009" s="48"/>
      <c r="S1009" s="48"/>
      <c r="T1009" s="48"/>
      <c r="U1009" s="48"/>
      <c r="V1009" s="48"/>
      <c r="W1009" s="51" t="s">
        <v>1013</v>
      </c>
      <c r="X1009" t="str">
        <f t="shared" si="30"/>
        <v>HD;HD;HD;WB;BE;BE</v>
      </c>
      <c r="Y1009" cm="1">
        <f t="array" ref="Y1009">SUM(_xlfn.XLOOKUP(_xlfn.TOROW(F1009:V1009,1),$AN$34:$AN$43,$AL$34:$AL$43,,0,1))</f>
        <v>42</v>
      </c>
      <c r="Z1009">
        <f t="shared" si="31"/>
        <v>6</v>
      </c>
      <c r="AA1009" t="str">
        <v>FR</v>
      </c>
      <c r="AG1009">
        <v>7129</v>
      </c>
      <c r="AH1009">
        <v>10</v>
      </c>
      <c r="AJ1009">
        <v>7129</v>
      </c>
      <c r="AT1009">
        <v>6</v>
      </c>
    </row>
    <row r="1010" spans="2:46" ht="15" customHeight="1">
      <c r="B1010" s="48">
        <v>2780</v>
      </c>
      <c r="C1010" s="49">
        <v>45447</v>
      </c>
      <c r="D1010" s="50">
        <v>0.56223379629629633</v>
      </c>
      <c r="E1010" s="48" t="s">
        <v>9029</v>
      </c>
      <c r="F1010" s="48" t="s">
        <v>51</v>
      </c>
      <c r="G1010" s="48" t="s">
        <v>51</v>
      </c>
      <c r="H1010" s="48" t="s">
        <v>304</v>
      </c>
      <c r="I1010" s="48" t="s">
        <v>133</v>
      </c>
      <c r="J1010" s="48" t="s">
        <v>133</v>
      </c>
      <c r="K1010" s="48" t="s">
        <v>304</v>
      </c>
      <c r="L1010" s="48" t="s">
        <v>304</v>
      </c>
      <c r="M1010" s="48" t="s">
        <v>304</v>
      </c>
      <c r="N1010" s="48" t="s">
        <v>304</v>
      </c>
      <c r="O1010" s="48"/>
      <c r="P1010" s="48"/>
      <c r="Q1010" s="48"/>
      <c r="R1010" s="48"/>
      <c r="S1010" s="48"/>
      <c r="T1010" s="48"/>
      <c r="U1010" s="48"/>
      <c r="V1010" s="48"/>
      <c r="W1010" s="51" t="s">
        <v>1014</v>
      </c>
      <c r="X1010" t="str">
        <f t="shared" si="30"/>
        <v>BB;BB;HD;SO;SO;HD;HD;HD;HD</v>
      </c>
      <c r="Y1010" cm="1">
        <f t="array" ref="Y1010">SUM(_xlfn.XLOOKUP(_xlfn.TOROW(F1010:V1010,1),$AN$34:$AN$43,$AL$34:$AL$43,,0,1))</f>
        <v>59</v>
      </c>
      <c r="Z1010">
        <f t="shared" si="31"/>
        <v>9</v>
      </c>
      <c r="AA1010" t="str">
        <v>FR</v>
      </c>
      <c r="AG1010">
        <v>7159</v>
      </c>
      <c r="AH1010">
        <v>10</v>
      </c>
      <c r="AJ1010">
        <v>7159</v>
      </c>
      <c r="AT1010">
        <v>9</v>
      </c>
    </row>
    <row r="1011" spans="2:46" ht="15" customHeight="1">
      <c r="B1011" s="48">
        <v>2781</v>
      </c>
      <c r="C1011" s="49">
        <v>45447</v>
      </c>
      <c r="D1011" s="50">
        <v>0.5642476851851852</v>
      </c>
      <c r="E1011" s="48" t="s">
        <v>9030</v>
      </c>
      <c r="F1011" s="48" t="s">
        <v>243</v>
      </c>
      <c r="G1011" s="48" t="s">
        <v>319</v>
      </c>
      <c r="H1011" s="48" t="s">
        <v>280</v>
      </c>
      <c r="I1011" s="48" t="s">
        <v>304</v>
      </c>
      <c r="J1011" s="48" t="s">
        <v>304</v>
      </c>
      <c r="K1011" s="48" t="s">
        <v>51</v>
      </c>
      <c r="L1011" s="48"/>
      <c r="M1011" s="48"/>
      <c r="N1011" s="48"/>
      <c r="O1011" s="48"/>
      <c r="P1011" s="48"/>
      <c r="Q1011" s="48"/>
      <c r="R1011" s="48"/>
      <c r="S1011" s="48"/>
      <c r="T1011" s="48"/>
      <c r="U1011" s="48"/>
      <c r="V1011" s="48"/>
      <c r="W1011" s="51" t="s">
        <v>1015</v>
      </c>
      <c r="X1011" t="str">
        <f t="shared" si="30"/>
        <v>CB;FR;WB;HD;HD;BB</v>
      </c>
      <c r="Y1011" cm="1">
        <f t="array" ref="Y1011">SUM(_xlfn.XLOOKUP(_xlfn.TOROW(F1011:V1011,1),$AN$34:$AN$43,$AL$34:$AL$43,,0,1))</f>
        <v>46</v>
      </c>
      <c r="Z1011">
        <f t="shared" si="31"/>
        <v>6</v>
      </c>
      <c r="AA1011" t="str">
        <v>BB</v>
      </c>
      <c r="AG1011">
        <v>7229</v>
      </c>
      <c r="AH1011">
        <v>10</v>
      </c>
      <c r="AJ1011">
        <v>7229</v>
      </c>
      <c r="AT1011">
        <v>6</v>
      </c>
    </row>
    <row r="1012" spans="2:46" ht="15" customHeight="1">
      <c r="B1012" s="48">
        <v>2782</v>
      </c>
      <c r="C1012" s="49">
        <v>45447</v>
      </c>
      <c r="D1012" s="50">
        <v>0.5642476851851852</v>
      </c>
      <c r="E1012" s="48" t="s">
        <v>9031</v>
      </c>
      <c r="F1012" s="48" t="s">
        <v>194</v>
      </c>
      <c r="G1012" s="48" t="s">
        <v>719</v>
      </c>
      <c r="H1012" s="48" t="s">
        <v>719</v>
      </c>
      <c r="I1012" s="48" t="s">
        <v>719</v>
      </c>
      <c r="J1012" s="48"/>
      <c r="K1012" s="48"/>
      <c r="L1012" s="48"/>
      <c r="M1012" s="48"/>
      <c r="N1012" s="48"/>
      <c r="O1012" s="48"/>
      <c r="P1012" s="48"/>
      <c r="Q1012" s="48"/>
      <c r="R1012" s="48"/>
      <c r="S1012" s="48"/>
      <c r="T1012" s="48"/>
      <c r="U1012" s="48"/>
      <c r="V1012" s="48"/>
      <c r="W1012" s="51" t="s">
        <v>1016</v>
      </c>
      <c r="X1012" t="str">
        <f t="shared" si="30"/>
        <v>DH;BE;BE;BE</v>
      </c>
      <c r="Y1012" cm="1">
        <f t="array" ref="Y1012">SUM(_xlfn.XLOOKUP(_xlfn.TOROW(F1012:V1012,1),$AN$34:$AN$43,$AL$34:$AL$43,,0,1))</f>
        <v>24</v>
      </c>
      <c r="Z1012">
        <f t="shared" si="31"/>
        <v>4</v>
      </c>
      <c r="AA1012" t="str">
        <v>BB</v>
      </c>
      <c r="AG1012">
        <v>7297</v>
      </c>
      <c r="AH1012">
        <v>10</v>
      </c>
      <c r="AJ1012">
        <v>7297</v>
      </c>
      <c r="AT1012">
        <v>4</v>
      </c>
    </row>
    <row r="1013" spans="2:46" ht="15" customHeight="1">
      <c r="B1013" s="48">
        <v>2783</v>
      </c>
      <c r="C1013" s="49">
        <v>45447</v>
      </c>
      <c r="D1013" s="50">
        <v>0.56564814814814812</v>
      </c>
      <c r="E1013" s="48" t="s">
        <v>9032</v>
      </c>
      <c r="F1013" s="48" t="s">
        <v>243</v>
      </c>
      <c r="G1013" s="48" t="s">
        <v>194</v>
      </c>
      <c r="H1013" s="48" t="s">
        <v>719</v>
      </c>
      <c r="I1013" s="48" t="s">
        <v>719</v>
      </c>
      <c r="J1013" s="48" t="s">
        <v>719</v>
      </c>
      <c r="K1013" s="48"/>
      <c r="L1013" s="48"/>
      <c r="M1013" s="48"/>
      <c r="N1013" s="48"/>
      <c r="O1013" s="48"/>
      <c r="P1013" s="48"/>
      <c r="Q1013" s="48"/>
      <c r="R1013" s="48"/>
      <c r="S1013" s="48"/>
      <c r="T1013" s="48"/>
      <c r="U1013" s="48"/>
      <c r="V1013" s="48"/>
      <c r="W1013" s="51" t="s">
        <v>1017</v>
      </c>
      <c r="X1013" t="str">
        <f t="shared" si="30"/>
        <v>CB;DH;BE;BE;BE</v>
      </c>
      <c r="Y1013" cm="1">
        <f t="array" ref="Y1013">SUM(_xlfn.XLOOKUP(_xlfn.TOROW(F1013:V1013,1),$AN$34:$AN$43,$AL$34:$AL$43,,0,1))</f>
        <v>32</v>
      </c>
      <c r="Z1013">
        <f t="shared" si="31"/>
        <v>5</v>
      </c>
      <c r="AA1013" t="str">
        <v>HD</v>
      </c>
      <c r="AG1013">
        <v>7307</v>
      </c>
      <c r="AH1013">
        <v>10</v>
      </c>
      <c r="AJ1013">
        <v>7307</v>
      </c>
      <c r="AT1013">
        <v>5</v>
      </c>
    </row>
    <row r="1014" spans="2:46" ht="15" customHeight="1">
      <c r="B1014" s="48">
        <v>2784</v>
      </c>
      <c r="C1014" s="49">
        <v>45447</v>
      </c>
      <c r="D1014" s="50">
        <v>0.5659953703703704</v>
      </c>
      <c r="E1014" s="48" t="s">
        <v>9033</v>
      </c>
      <c r="F1014" s="48" t="s">
        <v>304</v>
      </c>
      <c r="G1014" s="48" t="s">
        <v>280</v>
      </c>
      <c r="H1014" s="48" t="s">
        <v>319</v>
      </c>
      <c r="I1014" s="48" t="s">
        <v>304</v>
      </c>
      <c r="J1014" s="48" t="s">
        <v>133</v>
      </c>
      <c r="K1014" s="48" t="s">
        <v>194</v>
      </c>
      <c r="L1014" s="48" t="s">
        <v>194</v>
      </c>
      <c r="M1014" s="48" t="s">
        <v>189</v>
      </c>
      <c r="N1014" s="48"/>
      <c r="O1014" s="48"/>
      <c r="P1014" s="48"/>
      <c r="Q1014" s="48"/>
      <c r="R1014" s="48"/>
      <c r="S1014" s="48"/>
      <c r="T1014" s="48"/>
      <c r="U1014" s="48"/>
      <c r="V1014" s="48"/>
      <c r="W1014" s="51" t="s">
        <v>1018</v>
      </c>
      <c r="X1014" t="str">
        <f t="shared" si="30"/>
        <v>HD;WB;FR;HD;SO;DH;DH;JB</v>
      </c>
      <c r="Y1014" cm="1">
        <f t="array" ref="Y1014">SUM(_xlfn.XLOOKUP(_xlfn.TOROW(F1014:V1014,1),$AN$34:$AN$43,$AL$34:$AL$43,,0,1))</f>
        <v>49</v>
      </c>
      <c r="Z1014">
        <f t="shared" si="31"/>
        <v>8</v>
      </c>
      <c r="AA1014" t="str">
        <v>HD</v>
      </c>
      <c r="AG1014">
        <v>7333</v>
      </c>
      <c r="AH1014">
        <v>10</v>
      </c>
      <c r="AJ1014">
        <v>7333</v>
      </c>
      <c r="AT1014">
        <v>8</v>
      </c>
    </row>
    <row r="1015" spans="2:46" ht="15" customHeight="1">
      <c r="B1015" s="48">
        <v>2785</v>
      </c>
      <c r="C1015" s="49">
        <v>45447</v>
      </c>
      <c r="D1015" s="50">
        <v>0.5660532407407407</v>
      </c>
      <c r="E1015" s="48" t="s">
        <v>9034</v>
      </c>
      <c r="F1015" s="48" t="s">
        <v>133</v>
      </c>
      <c r="G1015" s="48" t="s">
        <v>319</v>
      </c>
      <c r="H1015" s="48" t="s">
        <v>280</v>
      </c>
      <c r="I1015" s="48" t="s">
        <v>803</v>
      </c>
      <c r="J1015" s="48" t="s">
        <v>719</v>
      </c>
      <c r="K1015" s="48" t="s">
        <v>304</v>
      </c>
      <c r="L1015" s="48" t="s">
        <v>304</v>
      </c>
      <c r="M1015" s="48" t="s">
        <v>194</v>
      </c>
      <c r="N1015" s="48" t="s">
        <v>319</v>
      </c>
      <c r="O1015" s="48" t="s">
        <v>280</v>
      </c>
      <c r="P1015" s="48"/>
      <c r="Q1015" s="48"/>
      <c r="R1015" s="48"/>
      <c r="S1015" s="48"/>
      <c r="T1015" s="48"/>
      <c r="U1015" s="48"/>
      <c r="V1015" s="48"/>
      <c r="W1015" s="51" t="s">
        <v>1019</v>
      </c>
      <c r="X1015" t="str">
        <f t="shared" si="30"/>
        <v>SO;FR;WB;SS;BE;HD;HD;DH;FR;WB</v>
      </c>
      <c r="Y1015" cm="1">
        <f t="array" ref="Y1015">SUM(_xlfn.XLOOKUP(_xlfn.TOROW(F1015:V1015,1),$AN$34:$AN$43,$AL$34:$AL$43,,0,1))</f>
        <v>61</v>
      </c>
      <c r="Z1015">
        <f t="shared" si="31"/>
        <v>10</v>
      </c>
      <c r="AA1015" t="str">
        <v>DH</v>
      </c>
      <c r="AG1015">
        <v>7356</v>
      </c>
      <c r="AH1015">
        <v>10</v>
      </c>
      <c r="AJ1015">
        <v>7356</v>
      </c>
      <c r="AT1015">
        <v>10</v>
      </c>
    </row>
    <row r="1016" spans="2:46" ht="15" customHeight="1">
      <c r="B1016" s="48">
        <v>2786</v>
      </c>
      <c r="C1016" s="49">
        <v>45447</v>
      </c>
      <c r="D1016" s="50">
        <v>0.56732638888888887</v>
      </c>
      <c r="E1016" s="48" t="s">
        <v>9035</v>
      </c>
      <c r="F1016" s="48" t="s">
        <v>319</v>
      </c>
      <c r="G1016" s="48" t="s">
        <v>280</v>
      </c>
      <c r="H1016" s="48" t="s">
        <v>803</v>
      </c>
      <c r="I1016" s="48"/>
      <c r="J1016" s="48"/>
      <c r="K1016" s="48"/>
      <c r="L1016" s="48"/>
      <c r="M1016" s="48"/>
      <c r="N1016" s="48"/>
      <c r="O1016" s="48"/>
      <c r="P1016" s="48"/>
      <c r="Q1016" s="48"/>
      <c r="R1016" s="48"/>
      <c r="S1016" s="48"/>
      <c r="T1016" s="48"/>
      <c r="U1016" s="48"/>
      <c r="V1016" s="48"/>
      <c r="W1016" s="51" t="s">
        <v>1020</v>
      </c>
      <c r="X1016" t="str">
        <f t="shared" si="30"/>
        <v>FR;WB;SS</v>
      </c>
      <c r="Y1016" cm="1">
        <f t="array" ref="Y1016">SUM(_xlfn.XLOOKUP(_xlfn.TOROW(F1016:V1016,1),$AN$34:$AN$43,$AL$34:$AL$43,,0,1))</f>
        <v>17</v>
      </c>
      <c r="Z1016">
        <f t="shared" si="31"/>
        <v>3</v>
      </c>
      <c r="AA1016" t="str">
        <v>JB</v>
      </c>
      <c r="AG1016">
        <v>7371</v>
      </c>
      <c r="AH1016">
        <v>10</v>
      </c>
      <c r="AJ1016">
        <v>7371</v>
      </c>
      <c r="AT1016">
        <v>3</v>
      </c>
    </row>
    <row r="1017" spans="2:46" ht="15" customHeight="1">
      <c r="B1017" s="48">
        <v>2787</v>
      </c>
      <c r="C1017" s="49">
        <v>45447</v>
      </c>
      <c r="D1017" s="50">
        <v>0.56776620370370368</v>
      </c>
      <c r="E1017" s="48" t="s">
        <v>9036</v>
      </c>
      <c r="F1017" s="48" t="s">
        <v>803</v>
      </c>
      <c r="G1017" s="48" t="s">
        <v>194</v>
      </c>
      <c r="H1017" s="48" t="s">
        <v>194</v>
      </c>
      <c r="I1017" s="48" t="s">
        <v>719</v>
      </c>
      <c r="J1017" s="48" t="s">
        <v>189</v>
      </c>
      <c r="K1017" s="48" t="s">
        <v>194</v>
      </c>
      <c r="L1017" s="48" t="s">
        <v>194</v>
      </c>
      <c r="M1017" s="48" t="s">
        <v>719</v>
      </c>
      <c r="N1017" s="48"/>
      <c r="O1017" s="48"/>
      <c r="P1017" s="48"/>
      <c r="Q1017" s="48"/>
      <c r="R1017" s="48"/>
      <c r="S1017" s="48"/>
      <c r="T1017" s="48"/>
      <c r="U1017" s="48"/>
      <c r="V1017" s="48"/>
      <c r="W1017" s="51" t="s">
        <v>1021</v>
      </c>
      <c r="X1017" t="str">
        <f t="shared" si="30"/>
        <v>SS;DH;DH;BE;JB;DH;DH;BE</v>
      </c>
      <c r="Y1017" cm="1">
        <f t="array" ref="Y1017">SUM(_xlfn.XLOOKUP(_xlfn.TOROW(F1017:V1017,1),$AN$34:$AN$43,$AL$34:$AL$43,,0,1))</f>
        <v>50</v>
      </c>
      <c r="Z1017">
        <f t="shared" si="31"/>
        <v>8</v>
      </c>
      <c r="AA1017" t="str">
        <v>JB</v>
      </c>
      <c r="AG1017">
        <v>7388</v>
      </c>
      <c r="AH1017">
        <v>10</v>
      </c>
      <c r="AJ1017">
        <v>7388</v>
      </c>
      <c r="AT1017">
        <v>8</v>
      </c>
    </row>
    <row r="1018" spans="2:46" ht="15" customHeight="1">
      <c r="B1018" s="48">
        <v>2788</v>
      </c>
      <c r="C1018" s="49">
        <v>45447</v>
      </c>
      <c r="D1018" s="50">
        <v>0.57597222222222222</v>
      </c>
      <c r="E1018" s="48" t="s">
        <v>9037</v>
      </c>
      <c r="F1018" s="48" t="s">
        <v>189</v>
      </c>
      <c r="G1018" s="48" t="s">
        <v>51</v>
      </c>
      <c r="H1018" s="48" t="s">
        <v>51</v>
      </c>
      <c r="I1018" s="48" t="s">
        <v>51</v>
      </c>
      <c r="J1018" s="48" t="s">
        <v>51</v>
      </c>
      <c r="K1018" s="48" t="s">
        <v>304</v>
      </c>
      <c r="L1018" s="48" t="s">
        <v>304</v>
      </c>
      <c r="M1018" s="48" t="s">
        <v>194</v>
      </c>
      <c r="N1018" s="48"/>
      <c r="O1018" s="48"/>
      <c r="P1018" s="48"/>
      <c r="Q1018" s="48"/>
      <c r="R1018" s="48"/>
      <c r="S1018" s="48"/>
      <c r="T1018" s="48"/>
      <c r="U1018" s="48"/>
      <c r="V1018" s="48"/>
      <c r="W1018" s="51" t="s">
        <v>1022</v>
      </c>
      <c r="X1018" t="str">
        <f t="shared" si="30"/>
        <v>JB;BB;BB;BB;BB;HD;HD;DH</v>
      </c>
      <c r="Y1018" cm="1">
        <f t="array" ref="Y1018">SUM(_xlfn.XLOOKUP(_xlfn.TOROW(F1018:V1018,1),$AN$34:$AN$43,$AL$34:$AL$43,,0,1))</f>
        <v>64</v>
      </c>
      <c r="Z1018">
        <f t="shared" si="31"/>
        <v>8</v>
      </c>
      <c r="AA1018" t="str">
        <v>SS</v>
      </c>
      <c r="AG1018">
        <v>7422</v>
      </c>
      <c r="AH1018">
        <v>10</v>
      </c>
      <c r="AJ1018">
        <v>7422</v>
      </c>
      <c r="AT1018">
        <v>8</v>
      </c>
    </row>
    <row r="1019" spans="2:46" ht="15" customHeight="1">
      <c r="B1019" s="48">
        <v>2789</v>
      </c>
      <c r="C1019" s="49">
        <v>45447</v>
      </c>
      <c r="D1019" s="50">
        <v>0.57680555555555557</v>
      </c>
      <c r="E1019" s="48" t="s">
        <v>9038</v>
      </c>
      <c r="F1019" s="48" t="s">
        <v>194</v>
      </c>
      <c r="G1019" s="48" t="s">
        <v>194</v>
      </c>
      <c r="H1019" s="48" t="s">
        <v>194</v>
      </c>
      <c r="I1019" s="48" t="s">
        <v>243</v>
      </c>
      <c r="J1019" s="48" t="s">
        <v>243</v>
      </c>
      <c r="K1019" s="48"/>
      <c r="L1019" s="48"/>
      <c r="M1019" s="48"/>
      <c r="N1019" s="48"/>
      <c r="O1019" s="48"/>
      <c r="P1019" s="48"/>
      <c r="Q1019" s="48"/>
      <c r="R1019" s="48"/>
      <c r="S1019" s="48"/>
      <c r="T1019" s="48"/>
      <c r="U1019" s="48"/>
      <c r="V1019" s="48"/>
      <c r="W1019" s="51" t="s">
        <v>1023</v>
      </c>
      <c r="X1019" t="str">
        <f t="shared" si="30"/>
        <v>DH;DH;DH;CB;CB</v>
      </c>
      <c r="Y1019" cm="1">
        <f t="array" ref="Y1019">SUM(_xlfn.XLOOKUP(_xlfn.TOROW(F1019:V1019,1),$AN$34:$AN$43,$AL$34:$AL$43,,0,1))</f>
        <v>43</v>
      </c>
      <c r="Z1019">
        <f t="shared" si="31"/>
        <v>5</v>
      </c>
      <c r="AA1019" t="str">
        <v>SS</v>
      </c>
      <c r="AG1019">
        <v>7443</v>
      </c>
      <c r="AH1019">
        <v>10</v>
      </c>
      <c r="AJ1019">
        <v>7443</v>
      </c>
      <c r="AT1019">
        <v>5</v>
      </c>
    </row>
    <row r="1020" spans="2:46" ht="15" customHeight="1">
      <c r="B1020" s="48">
        <v>2790</v>
      </c>
      <c r="C1020" s="49">
        <v>45447</v>
      </c>
      <c r="D1020" s="50">
        <v>0.57773148148148146</v>
      </c>
      <c r="E1020" s="48" t="s">
        <v>9039</v>
      </c>
      <c r="F1020" s="48" t="s">
        <v>243</v>
      </c>
      <c r="G1020" s="48" t="s">
        <v>243</v>
      </c>
      <c r="H1020" s="48" t="s">
        <v>243</v>
      </c>
      <c r="I1020" s="48" t="s">
        <v>51</v>
      </c>
      <c r="J1020" s="48" t="s">
        <v>133</v>
      </c>
      <c r="K1020" s="48" t="s">
        <v>194</v>
      </c>
      <c r="L1020" s="48" t="s">
        <v>803</v>
      </c>
      <c r="M1020" s="48" t="s">
        <v>243</v>
      </c>
      <c r="N1020" s="48" t="s">
        <v>133</v>
      </c>
      <c r="O1020" s="48"/>
      <c r="P1020" s="48"/>
      <c r="Q1020" s="48"/>
      <c r="R1020" s="48"/>
      <c r="S1020" s="48"/>
      <c r="T1020" s="48"/>
      <c r="U1020" s="48"/>
      <c r="V1020" s="48"/>
      <c r="W1020" s="51" t="s">
        <v>1024</v>
      </c>
      <c r="X1020" t="str">
        <f t="shared" si="30"/>
        <v>CB;CB;CB;BB;SO;DH;SS;CB;SO</v>
      </c>
      <c r="Y1020" cm="1">
        <f t="array" ref="Y1020">SUM(_xlfn.XLOOKUP(_xlfn.TOROW(F1020:V1020,1),$AN$34:$AN$43,$AL$34:$AL$43,,0,1))</f>
        <v>58</v>
      </c>
      <c r="Z1020">
        <f t="shared" si="31"/>
        <v>9</v>
      </c>
      <c r="AA1020" t="str">
        <v>SS</v>
      </c>
      <c r="AG1020">
        <v>7456</v>
      </c>
      <c r="AH1020">
        <v>10</v>
      </c>
      <c r="AJ1020">
        <v>7456</v>
      </c>
      <c r="AT1020">
        <v>9</v>
      </c>
    </row>
    <row r="1021" spans="2:46" ht="15" customHeight="1">
      <c r="B1021" s="48">
        <v>2791</v>
      </c>
      <c r="C1021" s="49">
        <v>45447</v>
      </c>
      <c r="D1021" s="50">
        <v>0.57902777777777781</v>
      </c>
      <c r="E1021" s="48" t="s">
        <v>8684</v>
      </c>
      <c r="F1021" s="48" t="s">
        <v>719</v>
      </c>
      <c r="G1021" s="48" t="s">
        <v>133</v>
      </c>
      <c r="H1021" s="48" t="s">
        <v>133</v>
      </c>
      <c r="I1021" s="48" t="s">
        <v>133</v>
      </c>
      <c r="J1021" s="48"/>
      <c r="K1021" s="48"/>
      <c r="L1021" s="48"/>
      <c r="M1021" s="48"/>
      <c r="N1021" s="48"/>
      <c r="O1021" s="48"/>
      <c r="P1021" s="48"/>
      <c r="Q1021" s="48"/>
      <c r="R1021" s="48"/>
      <c r="S1021" s="48"/>
      <c r="T1021" s="48"/>
      <c r="U1021" s="48"/>
      <c r="V1021" s="48"/>
      <c r="W1021" s="51" t="s">
        <v>1025</v>
      </c>
      <c r="X1021" t="str">
        <f t="shared" si="30"/>
        <v>BE;SO;SO;SO</v>
      </c>
      <c r="Y1021" cm="1">
        <f t="array" ref="Y1021">SUM(_xlfn.XLOOKUP(_xlfn.TOROW(F1021:V1021,1),$AN$34:$AN$43,$AL$34:$AL$43,,0,1))</f>
        <v>11</v>
      </c>
      <c r="Z1021">
        <f t="shared" si="31"/>
        <v>4</v>
      </c>
      <c r="AA1021" t="str">
        <v>DH</v>
      </c>
      <c r="AG1021">
        <v>7485</v>
      </c>
      <c r="AH1021">
        <v>10</v>
      </c>
      <c r="AJ1021">
        <v>7485</v>
      </c>
      <c r="AT1021">
        <v>4</v>
      </c>
    </row>
    <row r="1022" spans="2:46" ht="15" customHeight="1">
      <c r="B1022" s="48">
        <v>2792</v>
      </c>
      <c r="C1022" s="49">
        <v>45447</v>
      </c>
      <c r="D1022" s="50">
        <v>0.57968750000000002</v>
      </c>
      <c r="E1022" s="48" t="s">
        <v>9040</v>
      </c>
      <c r="F1022" s="48" t="s">
        <v>51</v>
      </c>
      <c r="G1022" s="48" t="s">
        <v>51</v>
      </c>
      <c r="H1022" s="48" t="s">
        <v>189</v>
      </c>
      <c r="I1022" s="48" t="s">
        <v>319</v>
      </c>
      <c r="J1022" s="48" t="s">
        <v>319</v>
      </c>
      <c r="K1022" s="48" t="s">
        <v>280</v>
      </c>
      <c r="L1022" s="48" t="s">
        <v>280</v>
      </c>
      <c r="M1022" s="48"/>
      <c r="N1022" s="48"/>
      <c r="O1022" s="48"/>
      <c r="P1022" s="48"/>
      <c r="Q1022" s="48"/>
      <c r="R1022" s="48"/>
      <c r="S1022" s="48"/>
      <c r="T1022" s="48"/>
      <c r="U1022" s="48"/>
      <c r="V1022" s="48"/>
      <c r="W1022" s="51" t="s">
        <v>1026</v>
      </c>
      <c r="X1022" t="str">
        <f t="shared" si="30"/>
        <v>BB;BB;JB;FR;FR;WB;WB</v>
      </c>
      <c r="Y1022" cm="1">
        <f t="array" ref="Y1022">SUM(_xlfn.XLOOKUP(_xlfn.TOROW(F1022:V1022,1),$AN$34:$AN$43,$AL$34:$AL$43,,0,1))</f>
        <v>49</v>
      </c>
      <c r="Z1022">
        <f t="shared" si="31"/>
        <v>7</v>
      </c>
      <c r="AA1022" t="str">
        <v>SO</v>
      </c>
      <c r="AG1022">
        <v>7499</v>
      </c>
      <c r="AH1022">
        <v>10</v>
      </c>
      <c r="AJ1022">
        <v>7499</v>
      </c>
      <c r="AT1022">
        <v>7</v>
      </c>
    </row>
    <row r="1023" spans="2:46" ht="15" customHeight="1">
      <c r="B1023" s="48">
        <v>2793</v>
      </c>
      <c r="C1023" s="49">
        <v>45447</v>
      </c>
      <c r="D1023" s="50">
        <v>0.58140046296296299</v>
      </c>
      <c r="E1023" s="48" t="s">
        <v>9041</v>
      </c>
      <c r="F1023" s="48" t="s">
        <v>319</v>
      </c>
      <c r="G1023" s="48" t="s">
        <v>194</v>
      </c>
      <c r="H1023" s="48" t="s">
        <v>304</v>
      </c>
      <c r="I1023" s="48" t="s">
        <v>51</v>
      </c>
      <c r="J1023" s="48" t="s">
        <v>194</v>
      </c>
      <c r="K1023" s="48" t="s">
        <v>133</v>
      </c>
      <c r="L1023" s="48" t="s">
        <v>280</v>
      </c>
      <c r="M1023" s="48" t="s">
        <v>319</v>
      </c>
      <c r="N1023" s="48"/>
      <c r="O1023" s="48"/>
      <c r="P1023" s="48"/>
      <c r="Q1023" s="48"/>
      <c r="R1023" s="48"/>
      <c r="S1023" s="48"/>
      <c r="T1023" s="48"/>
      <c r="U1023" s="48"/>
      <c r="V1023" s="48"/>
      <c r="W1023" s="51" t="s">
        <v>1027</v>
      </c>
      <c r="X1023" t="str">
        <f t="shared" si="30"/>
        <v>FR;DH;HD;BB;DH;SO;WB;FR</v>
      </c>
      <c r="Y1023" cm="1">
        <f t="array" ref="Y1023">SUM(_xlfn.XLOOKUP(_xlfn.TOROW(F1023:V1023,1),$AN$34:$AN$43,$AL$34:$AL$43,,0,1))</f>
        <v>54</v>
      </c>
      <c r="Z1023">
        <f t="shared" si="31"/>
        <v>8</v>
      </c>
      <c r="AA1023" t="str">
        <v>SO</v>
      </c>
      <c r="AG1023">
        <v>7527</v>
      </c>
      <c r="AH1023">
        <v>10</v>
      </c>
      <c r="AJ1023">
        <v>7527</v>
      </c>
      <c r="AT1023">
        <v>8</v>
      </c>
    </row>
    <row r="1024" spans="2:46" ht="15" customHeight="1">
      <c r="B1024" s="48">
        <v>2794</v>
      </c>
      <c r="C1024" s="49">
        <v>45447</v>
      </c>
      <c r="D1024" s="50">
        <v>0.58211805555555551</v>
      </c>
      <c r="E1024" s="48" t="s">
        <v>9042</v>
      </c>
      <c r="F1024" s="48" t="s">
        <v>719</v>
      </c>
      <c r="G1024" s="48" t="s">
        <v>803</v>
      </c>
      <c r="H1024" s="48" t="s">
        <v>803</v>
      </c>
      <c r="I1024" s="48" t="s">
        <v>719</v>
      </c>
      <c r="J1024" s="48" t="s">
        <v>133</v>
      </c>
      <c r="K1024" s="48" t="s">
        <v>133</v>
      </c>
      <c r="L1024" s="48" t="s">
        <v>803</v>
      </c>
      <c r="M1024" s="48"/>
      <c r="N1024" s="48"/>
      <c r="O1024" s="48"/>
      <c r="P1024" s="48"/>
      <c r="Q1024" s="48"/>
      <c r="R1024" s="48"/>
      <c r="S1024" s="48"/>
      <c r="T1024" s="48"/>
      <c r="U1024" s="48"/>
      <c r="V1024" s="48"/>
      <c r="W1024" s="51" t="s">
        <v>1028</v>
      </c>
      <c r="X1024" t="str">
        <f t="shared" si="30"/>
        <v>BE;SS;SS;BE;SO;SO;SS</v>
      </c>
      <c r="Y1024" cm="1">
        <f t="array" ref="Y1024">SUM(_xlfn.XLOOKUP(_xlfn.TOROW(F1024:V1024,1),$AN$34:$AN$43,$AL$34:$AL$43,,0,1))</f>
        <v>23</v>
      </c>
      <c r="Z1024">
        <f t="shared" si="31"/>
        <v>7</v>
      </c>
      <c r="AA1024" t="str">
        <v>SO</v>
      </c>
      <c r="AG1024">
        <v>7541</v>
      </c>
      <c r="AH1024">
        <v>10</v>
      </c>
      <c r="AJ1024">
        <v>7541</v>
      </c>
      <c r="AT1024">
        <v>7</v>
      </c>
    </row>
    <row r="1025" spans="2:46" ht="15" customHeight="1">
      <c r="B1025" s="48">
        <v>2795</v>
      </c>
      <c r="C1025" s="49">
        <v>45447</v>
      </c>
      <c r="D1025" s="50">
        <v>0.58598379629629627</v>
      </c>
      <c r="E1025" s="48" t="s">
        <v>9043</v>
      </c>
      <c r="F1025" s="48" t="s">
        <v>280</v>
      </c>
      <c r="G1025" s="48" t="s">
        <v>719</v>
      </c>
      <c r="H1025" s="48" t="s">
        <v>319</v>
      </c>
      <c r="I1025" s="48" t="s">
        <v>51</v>
      </c>
      <c r="J1025" s="48" t="s">
        <v>319</v>
      </c>
      <c r="K1025" s="48" t="s">
        <v>194</v>
      </c>
      <c r="L1025" s="48" t="s">
        <v>319</v>
      </c>
      <c r="M1025" s="48" t="s">
        <v>189</v>
      </c>
      <c r="N1025" s="48"/>
      <c r="O1025" s="48"/>
      <c r="P1025" s="48"/>
      <c r="Q1025" s="48"/>
      <c r="R1025" s="48"/>
      <c r="S1025" s="48"/>
      <c r="T1025" s="48"/>
      <c r="U1025" s="48"/>
      <c r="V1025" s="48"/>
      <c r="W1025" s="51" t="s">
        <v>1029</v>
      </c>
      <c r="X1025" t="str">
        <f t="shared" si="30"/>
        <v>WB;BE;FR;BB;FR;DH;FR;JB</v>
      </c>
      <c r="Y1025" cm="1">
        <f t="array" ref="Y1025">SUM(_xlfn.XLOOKUP(_xlfn.TOROW(F1025:V1025,1),$AN$34:$AN$43,$AL$34:$AL$43,,0,1))</f>
        <v>45</v>
      </c>
      <c r="Z1025">
        <f t="shared" si="31"/>
        <v>8</v>
      </c>
      <c r="AA1025" t="str">
        <v>JB</v>
      </c>
      <c r="AG1025">
        <v>7569</v>
      </c>
      <c r="AH1025">
        <v>10</v>
      </c>
      <c r="AJ1025">
        <v>7569</v>
      </c>
      <c r="AT1025">
        <v>8</v>
      </c>
    </row>
    <row r="1026" spans="2:46" ht="15" customHeight="1">
      <c r="B1026" s="48">
        <v>2796</v>
      </c>
      <c r="C1026" s="49">
        <v>45447</v>
      </c>
      <c r="D1026" s="50">
        <v>0.58807870370370374</v>
      </c>
      <c r="E1026" s="48" t="s">
        <v>9044</v>
      </c>
      <c r="F1026" s="48" t="s">
        <v>194</v>
      </c>
      <c r="G1026" s="48" t="s">
        <v>194</v>
      </c>
      <c r="H1026" s="48" t="s">
        <v>319</v>
      </c>
      <c r="I1026" s="48" t="s">
        <v>319</v>
      </c>
      <c r="J1026" s="48" t="s">
        <v>189</v>
      </c>
      <c r="K1026" s="48" t="s">
        <v>189</v>
      </c>
      <c r="L1026" s="48" t="s">
        <v>189</v>
      </c>
      <c r="M1026" s="48"/>
      <c r="N1026" s="48"/>
      <c r="O1026" s="48"/>
      <c r="P1026" s="48"/>
      <c r="Q1026" s="48"/>
      <c r="R1026" s="48"/>
      <c r="S1026" s="48"/>
      <c r="T1026" s="48"/>
      <c r="U1026" s="48"/>
      <c r="V1026" s="48"/>
      <c r="W1026" s="51" t="s">
        <v>1030</v>
      </c>
      <c r="X1026" t="str">
        <f t="shared" si="30"/>
        <v>DH;DH;FR;FR;JB;JB;JB</v>
      </c>
      <c r="Y1026" cm="1">
        <f t="array" ref="Y1026">SUM(_xlfn.XLOOKUP(_xlfn.TOROW(F1026:V1026,1),$AN$34:$AN$43,$AL$34:$AL$43,,0,1))</f>
        <v>27</v>
      </c>
      <c r="Z1026">
        <f t="shared" si="31"/>
        <v>7</v>
      </c>
      <c r="AA1026" t="str">
        <v>HD</v>
      </c>
      <c r="AG1026">
        <v>7632</v>
      </c>
      <c r="AH1026">
        <v>10</v>
      </c>
      <c r="AJ1026">
        <v>7632</v>
      </c>
      <c r="AT1026">
        <v>7</v>
      </c>
    </row>
    <row r="1027" spans="2:46" ht="15" customHeight="1">
      <c r="B1027" s="48">
        <v>2797</v>
      </c>
      <c r="C1027" s="49">
        <v>45447</v>
      </c>
      <c r="D1027" s="50">
        <v>0.59050925925925923</v>
      </c>
      <c r="E1027" s="48" t="s">
        <v>8480</v>
      </c>
      <c r="F1027" s="48" t="s">
        <v>51</v>
      </c>
      <c r="G1027" s="48" t="s">
        <v>51</v>
      </c>
      <c r="H1027" s="48"/>
      <c r="I1027" s="48"/>
      <c r="J1027" s="48"/>
      <c r="K1027" s="48"/>
      <c r="L1027" s="48"/>
      <c r="M1027" s="48"/>
      <c r="N1027" s="48"/>
      <c r="O1027" s="48"/>
      <c r="P1027" s="48"/>
      <c r="Q1027" s="48"/>
      <c r="R1027" s="48"/>
      <c r="S1027" s="48"/>
      <c r="T1027" s="48"/>
      <c r="U1027" s="48"/>
      <c r="V1027" s="48"/>
      <c r="W1027" s="51" t="s">
        <v>696</v>
      </c>
      <c r="X1027" t="str">
        <f t="shared" si="30"/>
        <v>BB;BB</v>
      </c>
      <c r="Y1027" cm="1">
        <f t="array" ref="Y1027">SUM(_xlfn.XLOOKUP(_xlfn.TOROW(F1027:V1027,1),$AN$34:$AN$43,$AL$34:$AL$43,,0,1))</f>
        <v>20</v>
      </c>
      <c r="Z1027">
        <f t="shared" si="31"/>
        <v>2</v>
      </c>
      <c r="AA1027" t="str">
        <v>HD</v>
      </c>
      <c r="AG1027">
        <v>7641</v>
      </c>
      <c r="AH1027">
        <v>10</v>
      </c>
      <c r="AJ1027">
        <v>7641</v>
      </c>
      <c r="AT1027">
        <v>2</v>
      </c>
    </row>
    <row r="1028" spans="2:46" ht="15" customHeight="1">
      <c r="B1028" s="48">
        <v>2798</v>
      </c>
      <c r="C1028" s="49">
        <v>45447</v>
      </c>
      <c r="D1028" s="50">
        <v>0.59064814814814814</v>
      </c>
      <c r="E1028" s="48" t="s">
        <v>9045</v>
      </c>
      <c r="F1028" s="48" t="s">
        <v>803</v>
      </c>
      <c r="G1028" s="48" t="s">
        <v>803</v>
      </c>
      <c r="H1028" s="48" t="s">
        <v>719</v>
      </c>
      <c r="I1028" s="48" t="s">
        <v>51</v>
      </c>
      <c r="J1028" s="48" t="s">
        <v>189</v>
      </c>
      <c r="K1028" s="48" t="s">
        <v>719</v>
      </c>
      <c r="L1028" s="48" t="s">
        <v>51</v>
      </c>
      <c r="M1028" s="48" t="s">
        <v>719</v>
      </c>
      <c r="N1028" s="48"/>
      <c r="O1028" s="48"/>
      <c r="P1028" s="48"/>
      <c r="Q1028" s="48"/>
      <c r="R1028" s="48"/>
      <c r="S1028" s="48"/>
      <c r="T1028" s="48"/>
      <c r="U1028" s="48"/>
      <c r="V1028" s="48"/>
      <c r="W1028" s="51" t="s">
        <v>1031</v>
      </c>
      <c r="X1028" t="str">
        <f t="shared" si="30"/>
        <v>SS;SS;BE;BB;JB;BE;BB;BE</v>
      </c>
      <c r="Y1028" cm="1">
        <f t="array" ref="Y1028">SUM(_xlfn.XLOOKUP(_xlfn.TOROW(F1028:V1028,1),$AN$34:$AN$43,$AL$34:$AL$43,,0,1))</f>
        <v>42</v>
      </c>
      <c r="Z1028">
        <f t="shared" si="31"/>
        <v>8</v>
      </c>
      <c r="AA1028" t="str">
        <v>HD</v>
      </c>
      <c r="AG1028">
        <v>7646</v>
      </c>
      <c r="AH1028">
        <v>10</v>
      </c>
      <c r="AJ1028">
        <v>7646</v>
      </c>
      <c r="AT1028">
        <v>8</v>
      </c>
    </row>
    <row r="1029" spans="2:46" ht="15" customHeight="1">
      <c r="B1029" s="48">
        <v>2799</v>
      </c>
      <c r="C1029" s="49">
        <v>45447</v>
      </c>
      <c r="D1029" s="50">
        <v>0.59225694444444443</v>
      </c>
      <c r="E1029" s="48" t="s">
        <v>9046</v>
      </c>
      <c r="F1029" s="48" t="s">
        <v>133</v>
      </c>
      <c r="G1029" s="48" t="s">
        <v>133</v>
      </c>
      <c r="H1029" s="48" t="s">
        <v>194</v>
      </c>
      <c r="I1029" s="48" t="s">
        <v>51</v>
      </c>
      <c r="J1029" s="48" t="s">
        <v>133</v>
      </c>
      <c r="K1029" s="48" t="s">
        <v>803</v>
      </c>
      <c r="L1029" s="48" t="s">
        <v>803</v>
      </c>
      <c r="M1029" s="48" t="s">
        <v>803</v>
      </c>
      <c r="N1029" s="48"/>
      <c r="O1029" s="48"/>
      <c r="P1029" s="48"/>
      <c r="Q1029" s="48"/>
      <c r="R1029" s="48"/>
      <c r="S1029" s="48"/>
      <c r="T1029" s="48"/>
      <c r="U1029" s="48"/>
      <c r="V1029" s="48"/>
      <c r="W1029" s="51" t="s">
        <v>1032</v>
      </c>
      <c r="X1029" t="str">
        <f t="shared" si="30"/>
        <v>SO;SO;DH;BB;SO;SS;SS;SS</v>
      </c>
      <c r="Y1029" cm="1">
        <f t="array" ref="Y1029">SUM(_xlfn.XLOOKUP(_xlfn.TOROW(F1029:V1029,1),$AN$34:$AN$43,$AL$34:$AL$43,,0,1))</f>
        <v>34</v>
      </c>
      <c r="Z1029">
        <f t="shared" si="31"/>
        <v>8</v>
      </c>
      <c r="AA1029" t="str">
        <v>WB</v>
      </c>
      <c r="AG1029">
        <v>7660</v>
      </c>
      <c r="AH1029">
        <v>10</v>
      </c>
      <c r="AJ1029">
        <v>7660</v>
      </c>
      <c r="AT1029">
        <v>8</v>
      </c>
    </row>
    <row r="1030" spans="2:46" ht="15" customHeight="1">
      <c r="B1030" s="48">
        <v>2800</v>
      </c>
      <c r="C1030" s="49">
        <v>45447</v>
      </c>
      <c r="D1030" s="50">
        <v>0.59343749999999995</v>
      </c>
      <c r="E1030" s="48" t="s">
        <v>9047</v>
      </c>
      <c r="F1030" s="48" t="s">
        <v>51</v>
      </c>
      <c r="G1030" s="48" t="s">
        <v>803</v>
      </c>
      <c r="H1030" s="48" t="s">
        <v>803</v>
      </c>
      <c r="I1030" s="48" t="s">
        <v>280</v>
      </c>
      <c r="J1030" s="48" t="s">
        <v>280</v>
      </c>
      <c r="K1030" s="48" t="s">
        <v>133</v>
      </c>
      <c r="L1030" s="48" t="s">
        <v>133</v>
      </c>
      <c r="M1030" s="48" t="s">
        <v>133</v>
      </c>
      <c r="N1030" s="48"/>
      <c r="O1030" s="48"/>
      <c r="P1030" s="48"/>
      <c r="Q1030" s="48"/>
      <c r="R1030" s="48"/>
      <c r="S1030" s="48"/>
      <c r="T1030" s="48"/>
      <c r="U1030" s="48"/>
      <c r="V1030" s="48"/>
      <c r="W1030" s="51" t="s">
        <v>1033</v>
      </c>
      <c r="X1030" t="str">
        <f t="shared" si="30"/>
        <v>BB;SS;SS;WB;WB;SO;SO;SO</v>
      </c>
      <c r="Y1030" cm="1">
        <f t="array" ref="Y1030">SUM(_xlfn.XLOOKUP(_xlfn.TOROW(F1030:V1030,1),$AN$34:$AN$43,$AL$34:$AL$43,,0,1))</f>
        <v>44</v>
      </c>
      <c r="Z1030">
        <f t="shared" si="31"/>
        <v>8</v>
      </c>
      <c r="AA1030" t="str">
        <v>WB</v>
      </c>
      <c r="AG1030">
        <v>7684</v>
      </c>
      <c r="AH1030">
        <v>10</v>
      </c>
      <c r="AJ1030">
        <v>7684</v>
      </c>
      <c r="AT1030">
        <v>8</v>
      </c>
    </row>
    <row r="1031" spans="2:46" ht="15" customHeight="1">
      <c r="B1031" s="48">
        <v>2801</v>
      </c>
      <c r="C1031" s="49">
        <v>45447</v>
      </c>
      <c r="D1031" s="50">
        <v>0.59496527777777775</v>
      </c>
      <c r="E1031" s="48" t="s">
        <v>9048</v>
      </c>
      <c r="F1031" s="48" t="s">
        <v>189</v>
      </c>
      <c r="G1031" s="48" t="s">
        <v>319</v>
      </c>
      <c r="H1031" s="48" t="s">
        <v>51</v>
      </c>
      <c r="I1031" s="48" t="s">
        <v>280</v>
      </c>
      <c r="J1031" s="48" t="s">
        <v>803</v>
      </c>
      <c r="K1031" s="48" t="s">
        <v>194</v>
      </c>
      <c r="L1031" s="48" t="s">
        <v>133</v>
      </c>
      <c r="M1031" s="48" t="s">
        <v>803</v>
      </c>
      <c r="N1031" s="48" t="s">
        <v>194</v>
      </c>
      <c r="O1031" s="48" t="s">
        <v>280</v>
      </c>
      <c r="P1031" s="48"/>
      <c r="Q1031" s="48"/>
      <c r="R1031" s="48"/>
      <c r="S1031" s="48"/>
      <c r="T1031" s="48"/>
      <c r="U1031" s="48"/>
      <c r="V1031" s="48"/>
      <c r="W1031" s="51" t="s">
        <v>1034</v>
      </c>
      <c r="X1031" t="str">
        <f t="shared" ref="X1031:X1094" si="32">_xlfn.TEXTJOIN(";",TRUE,F1031:V1031)</f>
        <v>JB;FR;BB;WB;SS;DH;SO;SS;DH;WB</v>
      </c>
      <c r="Y1031" cm="1">
        <f t="array" ref="Y1031">SUM(_xlfn.XLOOKUP(_xlfn.TOROW(F1031:V1031,1),$AN$34:$AN$43,$AL$34:$AL$43,,0,1))</f>
        <v>62</v>
      </c>
      <c r="Z1031">
        <f t="shared" ref="Z1031:Z1094" si="33">COUNTA(F1031:V1031)</f>
        <v>10</v>
      </c>
      <c r="AA1031" t="str">
        <v>FR</v>
      </c>
      <c r="AG1031">
        <v>7711</v>
      </c>
      <c r="AH1031">
        <v>10</v>
      </c>
      <c r="AJ1031">
        <v>7711</v>
      </c>
      <c r="AT1031">
        <v>10</v>
      </c>
    </row>
    <row r="1032" spans="2:46" ht="15" customHeight="1">
      <c r="B1032" s="48">
        <v>2802</v>
      </c>
      <c r="C1032" s="49">
        <v>45447</v>
      </c>
      <c r="D1032" s="50">
        <v>0.60002314814814817</v>
      </c>
      <c r="E1032" s="48" t="s">
        <v>9049</v>
      </c>
      <c r="F1032" s="48" t="s">
        <v>719</v>
      </c>
      <c r="G1032" s="48" t="s">
        <v>194</v>
      </c>
      <c r="H1032" s="48" t="s">
        <v>243</v>
      </c>
      <c r="I1032" s="48" t="s">
        <v>243</v>
      </c>
      <c r="J1032" s="48" t="s">
        <v>194</v>
      </c>
      <c r="K1032" s="48" t="s">
        <v>51</v>
      </c>
      <c r="L1032" s="48" t="s">
        <v>51</v>
      </c>
      <c r="M1032" s="48" t="s">
        <v>194</v>
      </c>
      <c r="N1032" s="48" t="s">
        <v>194</v>
      </c>
      <c r="O1032" s="48" t="s">
        <v>194</v>
      </c>
      <c r="P1032" s="48" t="s">
        <v>304</v>
      </c>
      <c r="Q1032" s="48" t="s">
        <v>280</v>
      </c>
      <c r="R1032" s="48"/>
      <c r="S1032" s="48"/>
      <c r="T1032" s="48"/>
      <c r="U1032" s="48"/>
      <c r="V1032" s="48"/>
      <c r="W1032" s="51" t="s">
        <v>1035</v>
      </c>
      <c r="X1032" t="str">
        <f t="shared" si="32"/>
        <v>BE;DH;CB;CB;DH;BB;BB;DH;DH;DH;HD;WB</v>
      </c>
      <c r="Y1032" cm="1">
        <f t="array" ref="Y1032">SUM(_xlfn.XLOOKUP(_xlfn.TOROW(F1032:V1032,1),$AN$34:$AN$43,$AL$34:$AL$43,,0,1))</f>
        <v>104</v>
      </c>
      <c r="Z1032">
        <f t="shared" si="33"/>
        <v>12</v>
      </c>
      <c r="AA1032" t="str">
        <v>BE</v>
      </c>
      <c r="AG1032">
        <v>7719</v>
      </c>
      <c r="AH1032">
        <v>10</v>
      </c>
      <c r="AJ1032">
        <v>7719</v>
      </c>
      <c r="AT1032">
        <v>12</v>
      </c>
    </row>
    <row r="1033" spans="2:46" ht="15" customHeight="1">
      <c r="B1033" s="48">
        <v>2803</v>
      </c>
      <c r="C1033" s="49">
        <v>45447</v>
      </c>
      <c r="D1033" s="50">
        <v>0.60053240740740743</v>
      </c>
      <c r="E1033" s="48" t="s">
        <v>9050</v>
      </c>
      <c r="F1033" s="48" t="s">
        <v>194</v>
      </c>
      <c r="G1033" s="48" t="s">
        <v>189</v>
      </c>
      <c r="H1033" s="48" t="s">
        <v>189</v>
      </c>
      <c r="I1033" s="48" t="s">
        <v>243</v>
      </c>
      <c r="J1033" s="48" t="s">
        <v>243</v>
      </c>
      <c r="K1033" s="48"/>
      <c r="L1033" s="48"/>
      <c r="M1033" s="48"/>
      <c r="N1033" s="48"/>
      <c r="O1033" s="48"/>
      <c r="P1033" s="48"/>
      <c r="Q1033" s="48"/>
      <c r="R1033" s="48"/>
      <c r="S1033" s="48"/>
      <c r="T1033" s="48"/>
      <c r="U1033" s="48"/>
      <c r="V1033" s="48"/>
      <c r="W1033" s="51" t="s">
        <v>1036</v>
      </c>
      <c r="X1033" t="str">
        <f t="shared" si="32"/>
        <v>DH;JB;JB;CB;CB</v>
      </c>
      <c r="Y1033" cm="1">
        <f t="array" ref="Y1033">SUM(_xlfn.XLOOKUP(_xlfn.TOROW(F1033:V1033,1),$AN$34:$AN$43,$AL$34:$AL$43,,0,1))</f>
        <v>27</v>
      </c>
      <c r="Z1033">
        <f t="shared" si="33"/>
        <v>5</v>
      </c>
      <c r="AA1033" t="str">
        <v>FR</v>
      </c>
      <c r="AG1033">
        <v>7722</v>
      </c>
      <c r="AH1033">
        <v>10</v>
      </c>
      <c r="AJ1033">
        <v>7722</v>
      </c>
      <c r="AT1033">
        <v>5</v>
      </c>
    </row>
    <row r="1034" spans="2:46" ht="15" customHeight="1">
      <c r="B1034" s="48">
        <v>2804</v>
      </c>
      <c r="C1034" s="49">
        <v>45447</v>
      </c>
      <c r="D1034" s="50">
        <v>0.60298611111111111</v>
      </c>
      <c r="E1034" s="48" t="s">
        <v>9051</v>
      </c>
      <c r="F1034" s="48" t="s">
        <v>51</v>
      </c>
      <c r="G1034" s="48" t="s">
        <v>719</v>
      </c>
      <c r="H1034" s="48" t="s">
        <v>719</v>
      </c>
      <c r="I1034" s="48" t="s">
        <v>189</v>
      </c>
      <c r="J1034" s="48" t="s">
        <v>189</v>
      </c>
      <c r="K1034" s="48" t="s">
        <v>189</v>
      </c>
      <c r="L1034" s="48" t="s">
        <v>243</v>
      </c>
      <c r="M1034" s="48"/>
      <c r="N1034" s="48"/>
      <c r="O1034" s="48"/>
      <c r="P1034" s="48"/>
      <c r="Q1034" s="48"/>
      <c r="R1034" s="48"/>
      <c r="S1034" s="48"/>
      <c r="T1034" s="48"/>
      <c r="U1034" s="48"/>
      <c r="V1034" s="48"/>
      <c r="W1034" s="51" t="s">
        <v>1037</v>
      </c>
      <c r="X1034" t="str">
        <f t="shared" si="32"/>
        <v>BB;BE;BE;JB;JB;JB;CB</v>
      </c>
      <c r="Y1034" cm="1">
        <f t="array" ref="Y1034">SUM(_xlfn.XLOOKUP(_xlfn.TOROW(F1034:V1034,1),$AN$34:$AN$43,$AL$34:$AL$43,,0,1))</f>
        <v>31</v>
      </c>
      <c r="Z1034">
        <f t="shared" si="33"/>
        <v>7</v>
      </c>
      <c r="AA1034" t="str">
        <v>FR</v>
      </c>
      <c r="AG1034">
        <v>7756</v>
      </c>
      <c r="AH1034">
        <v>10</v>
      </c>
      <c r="AJ1034">
        <v>7756</v>
      </c>
      <c r="AT1034">
        <v>7</v>
      </c>
    </row>
    <row r="1035" spans="2:46" ht="15" customHeight="1">
      <c r="B1035" s="48">
        <v>2805</v>
      </c>
      <c r="C1035" s="49">
        <v>45447</v>
      </c>
      <c r="D1035" s="50">
        <v>0.60321759259259256</v>
      </c>
      <c r="E1035" s="48" t="s">
        <v>9052</v>
      </c>
      <c r="F1035" s="48" t="s">
        <v>133</v>
      </c>
      <c r="G1035" s="48" t="s">
        <v>189</v>
      </c>
      <c r="H1035" s="48" t="s">
        <v>280</v>
      </c>
      <c r="I1035" s="48" t="s">
        <v>803</v>
      </c>
      <c r="J1035" s="48" t="s">
        <v>280</v>
      </c>
      <c r="K1035" s="48" t="s">
        <v>319</v>
      </c>
      <c r="L1035" s="48" t="s">
        <v>319</v>
      </c>
      <c r="M1035" s="48" t="s">
        <v>319</v>
      </c>
      <c r="N1035" s="48" t="s">
        <v>133</v>
      </c>
      <c r="O1035" s="48"/>
      <c r="P1035" s="48"/>
      <c r="Q1035" s="48"/>
      <c r="R1035" s="48"/>
      <c r="S1035" s="48"/>
      <c r="T1035" s="48"/>
      <c r="U1035" s="48"/>
      <c r="V1035" s="48"/>
      <c r="W1035" s="51" t="s">
        <v>1038</v>
      </c>
      <c r="X1035" t="str">
        <f t="shared" si="32"/>
        <v>SO;JB;WB;SS;WB;FR;FR;FR;SO</v>
      </c>
      <c r="Y1035" cm="1">
        <f t="array" ref="Y1035">SUM(_xlfn.XLOOKUP(_xlfn.TOROW(F1035:V1035,1),$AN$34:$AN$43,$AL$34:$AL$43,,0,1))</f>
        <v>39</v>
      </c>
      <c r="Z1035">
        <f t="shared" si="33"/>
        <v>9</v>
      </c>
      <c r="AA1035" t="str">
        <v>FR</v>
      </c>
      <c r="AG1035">
        <v>7769</v>
      </c>
      <c r="AH1035">
        <v>10</v>
      </c>
      <c r="AJ1035">
        <v>7769</v>
      </c>
      <c r="AT1035">
        <v>9</v>
      </c>
    </row>
    <row r="1036" spans="2:46" ht="15" customHeight="1">
      <c r="B1036" s="48">
        <v>2806</v>
      </c>
      <c r="C1036" s="49">
        <v>45447</v>
      </c>
      <c r="D1036" s="50">
        <v>0.60392361111111115</v>
      </c>
      <c r="E1036" s="48" t="s">
        <v>9053</v>
      </c>
      <c r="F1036" s="48" t="s">
        <v>194</v>
      </c>
      <c r="G1036" s="48" t="s">
        <v>319</v>
      </c>
      <c r="H1036" s="48" t="s">
        <v>319</v>
      </c>
      <c r="I1036" s="48" t="s">
        <v>719</v>
      </c>
      <c r="J1036" s="48"/>
      <c r="K1036" s="48"/>
      <c r="L1036" s="48"/>
      <c r="M1036" s="48"/>
      <c r="N1036" s="48"/>
      <c r="O1036" s="48"/>
      <c r="P1036" s="48"/>
      <c r="Q1036" s="48"/>
      <c r="R1036" s="48"/>
      <c r="S1036" s="48"/>
      <c r="T1036" s="48"/>
      <c r="U1036" s="48"/>
      <c r="V1036" s="48"/>
      <c r="W1036" s="51" t="s">
        <v>1039</v>
      </c>
      <c r="X1036" t="str">
        <f t="shared" si="32"/>
        <v>DH;FR;FR;BE</v>
      </c>
      <c r="Y1036" cm="1">
        <f t="array" ref="Y1036">SUM(_xlfn.XLOOKUP(_xlfn.TOROW(F1036:V1036,1),$AN$34:$AN$43,$AL$34:$AL$43,,0,1))</f>
        <v>20</v>
      </c>
      <c r="Z1036">
        <f t="shared" si="33"/>
        <v>4</v>
      </c>
      <c r="AA1036" t="str">
        <v>FR</v>
      </c>
      <c r="AG1036">
        <v>7772</v>
      </c>
      <c r="AH1036">
        <v>10</v>
      </c>
      <c r="AJ1036">
        <v>7772</v>
      </c>
      <c r="AT1036">
        <v>4</v>
      </c>
    </row>
    <row r="1037" spans="2:46" ht="15" customHeight="1">
      <c r="B1037" s="48">
        <v>2807</v>
      </c>
      <c r="C1037" s="49">
        <v>45447</v>
      </c>
      <c r="D1037" s="50">
        <v>0.60458333333333336</v>
      </c>
      <c r="E1037" s="48" t="s">
        <v>8805</v>
      </c>
      <c r="F1037" s="48" t="s">
        <v>719</v>
      </c>
      <c r="G1037" s="48" t="s">
        <v>803</v>
      </c>
      <c r="H1037" s="48" t="s">
        <v>803</v>
      </c>
      <c r="I1037" s="48" t="s">
        <v>803</v>
      </c>
      <c r="J1037" s="48" t="s">
        <v>243</v>
      </c>
      <c r="K1037" s="48" t="s">
        <v>243</v>
      </c>
      <c r="L1037" s="48"/>
      <c r="M1037" s="48"/>
      <c r="N1037" s="48"/>
      <c r="O1037" s="48"/>
      <c r="P1037" s="48"/>
      <c r="Q1037" s="48"/>
      <c r="R1037" s="48"/>
      <c r="S1037" s="48"/>
      <c r="T1037" s="48"/>
      <c r="U1037" s="48"/>
      <c r="V1037" s="48"/>
      <c r="W1037" s="51" t="s">
        <v>1040</v>
      </c>
      <c r="X1037" t="str">
        <f t="shared" si="32"/>
        <v>BE;SS;SS;SS;CB;CB</v>
      </c>
      <c r="Y1037" cm="1">
        <f t="array" ref="Y1037">SUM(_xlfn.XLOOKUP(_xlfn.TOROW(F1037:V1037,1),$AN$34:$AN$43,$AL$34:$AL$43,,0,1))</f>
        <v>30</v>
      </c>
      <c r="Z1037">
        <f t="shared" si="33"/>
        <v>6</v>
      </c>
      <c r="AA1037" t="str">
        <v>CB</v>
      </c>
      <c r="AG1037">
        <v>7819</v>
      </c>
      <c r="AH1037">
        <v>10</v>
      </c>
      <c r="AJ1037">
        <v>7819</v>
      </c>
      <c r="AT1037">
        <v>6</v>
      </c>
    </row>
    <row r="1038" spans="2:46" ht="15" customHeight="1">
      <c r="B1038" s="48">
        <v>2808</v>
      </c>
      <c r="C1038" s="49">
        <v>45447</v>
      </c>
      <c r="D1038" s="50">
        <v>0.6065625</v>
      </c>
      <c r="E1038" s="48" t="s">
        <v>9054</v>
      </c>
      <c r="F1038" s="48" t="s">
        <v>319</v>
      </c>
      <c r="G1038" s="48" t="s">
        <v>319</v>
      </c>
      <c r="H1038" s="48" t="s">
        <v>194</v>
      </c>
      <c r="I1038" s="48" t="s">
        <v>803</v>
      </c>
      <c r="J1038" s="48" t="s">
        <v>803</v>
      </c>
      <c r="K1038" s="48" t="s">
        <v>803</v>
      </c>
      <c r="L1038" s="48"/>
      <c r="M1038" s="48"/>
      <c r="N1038" s="48"/>
      <c r="O1038" s="48"/>
      <c r="P1038" s="48"/>
      <c r="Q1038" s="48"/>
      <c r="R1038" s="48"/>
      <c r="S1038" s="48"/>
      <c r="T1038" s="48"/>
      <c r="U1038" s="48"/>
      <c r="V1038" s="48"/>
      <c r="W1038" s="51" t="s">
        <v>1041</v>
      </c>
      <c r="X1038" t="str">
        <f t="shared" si="32"/>
        <v>FR;FR;DH;SS;SS;SS</v>
      </c>
      <c r="Y1038" cm="1">
        <f t="array" ref="Y1038">SUM(_xlfn.XLOOKUP(_xlfn.TOROW(F1038:V1038,1),$AN$34:$AN$43,$AL$34:$AL$43,,0,1))</f>
        <v>24</v>
      </c>
      <c r="Z1038">
        <f t="shared" si="33"/>
        <v>6</v>
      </c>
      <c r="AA1038" t="str">
        <v>HD</v>
      </c>
      <c r="AG1038">
        <v>7842</v>
      </c>
      <c r="AH1038">
        <v>10</v>
      </c>
      <c r="AJ1038">
        <v>7842</v>
      </c>
      <c r="AT1038">
        <v>6</v>
      </c>
    </row>
    <row r="1039" spans="2:46" ht="15" customHeight="1">
      <c r="B1039" s="48">
        <v>2809</v>
      </c>
      <c r="C1039" s="49">
        <v>45447</v>
      </c>
      <c r="D1039" s="50">
        <v>0.6068055555555556</v>
      </c>
      <c r="E1039" s="48" t="s">
        <v>9055</v>
      </c>
      <c r="F1039" s="48" t="s">
        <v>304</v>
      </c>
      <c r="G1039" s="48" t="s">
        <v>304</v>
      </c>
      <c r="H1039" s="48" t="s">
        <v>319</v>
      </c>
      <c r="I1039" s="48" t="s">
        <v>51</v>
      </c>
      <c r="J1039" s="48" t="s">
        <v>243</v>
      </c>
      <c r="K1039" s="48" t="s">
        <v>133</v>
      </c>
      <c r="L1039" s="48" t="s">
        <v>719</v>
      </c>
      <c r="M1039" s="48" t="s">
        <v>51</v>
      </c>
      <c r="N1039" s="48" t="s">
        <v>51</v>
      </c>
      <c r="O1039" s="48" t="s">
        <v>133</v>
      </c>
      <c r="P1039" s="48"/>
      <c r="Q1039" s="48"/>
      <c r="R1039" s="48"/>
      <c r="S1039" s="48"/>
      <c r="T1039" s="48"/>
      <c r="U1039" s="48"/>
      <c r="V1039" s="48"/>
      <c r="W1039" s="51" t="s">
        <v>1042</v>
      </c>
      <c r="X1039" t="str">
        <f t="shared" si="32"/>
        <v>HD;HD;FR;BB;CB;SO;BE;BB;BB;SO</v>
      </c>
      <c r="Y1039" cm="1">
        <f t="array" ref="Y1039">SUM(_xlfn.XLOOKUP(_xlfn.TOROW(F1039:V1039,1),$AN$34:$AN$43,$AL$34:$AL$43,,0,1))</f>
        <v>64</v>
      </c>
      <c r="Z1039">
        <f t="shared" si="33"/>
        <v>10</v>
      </c>
      <c r="AA1039" t="str">
        <v>HD</v>
      </c>
      <c r="AG1039">
        <v>7861</v>
      </c>
      <c r="AH1039">
        <v>10</v>
      </c>
      <c r="AJ1039">
        <v>7861</v>
      </c>
      <c r="AT1039">
        <v>10</v>
      </c>
    </row>
    <row r="1040" spans="2:46" ht="15" customHeight="1">
      <c r="B1040" s="48">
        <v>2810</v>
      </c>
      <c r="C1040" s="49">
        <v>45447</v>
      </c>
      <c r="D1040" s="50">
        <v>0.61010416666666667</v>
      </c>
      <c r="E1040" s="48" t="s">
        <v>9056</v>
      </c>
      <c r="F1040" s="48" t="s">
        <v>803</v>
      </c>
      <c r="G1040" s="48" t="s">
        <v>189</v>
      </c>
      <c r="H1040" s="48" t="s">
        <v>719</v>
      </c>
      <c r="I1040" s="48" t="s">
        <v>304</v>
      </c>
      <c r="J1040" s="48" t="s">
        <v>319</v>
      </c>
      <c r="K1040" s="48" t="s">
        <v>133</v>
      </c>
      <c r="L1040" s="48" t="s">
        <v>133</v>
      </c>
      <c r="M1040" s="48" t="s">
        <v>803</v>
      </c>
      <c r="N1040" s="48" t="s">
        <v>319</v>
      </c>
      <c r="O1040" s="48" t="s">
        <v>51</v>
      </c>
      <c r="P1040" s="48"/>
      <c r="Q1040" s="48"/>
      <c r="R1040" s="48"/>
      <c r="S1040" s="48"/>
      <c r="T1040" s="48"/>
      <c r="U1040" s="48"/>
      <c r="V1040" s="48"/>
      <c r="W1040" s="51" t="s">
        <v>1043</v>
      </c>
      <c r="X1040" t="str">
        <f t="shared" si="32"/>
        <v>SS;JB;BE;HD;FR;SO;SO;SS;FR;BB</v>
      </c>
      <c r="Y1040" cm="1">
        <f t="array" ref="Y1040">SUM(_xlfn.XLOOKUP(_xlfn.TOROW(F1040:V1040,1),$AN$34:$AN$43,$AL$34:$AL$43,,0,1))</f>
        <v>39</v>
      </c>
      <c r="Z1040">
        <f t="shared" si="33"/>
        <v>10</v>
      </c>
      <c r="AA1040" t="str">
        <v>SO</v>
      </c>
      <c r="AG1040">
        <v>7872</v>
      </c>
      <c r="AH1040">
        <v>10</v>
      </c>
      <c r="AJ1040">
        <v>7872</v>
      </c>
      <c r="AT1040">
        <v>10</v>
      </c>
    </row>
    <row r="1041" spans="2:46" ht="15" customHeight="1">
      <c r="B1041" s="48">
        <v>2811</v>
      </c>
      <c r="C1041" s="49">
        <v>45447</v>
      </c>
      <c r="D1041" s="50">
        <v>0.6107407407407407</v>
      </c>
      <c r="E1041" s="48" t="s">
        <v>9057</v>
      </c>
      <c r="F1041" s="48" t="s">
        <v>280</v>
      </c>
      <c r="G1041" s="48" t="s">
        <v>304</v>
      </c>
      <c r="H1041" s="48" t="s">
        <v>304</v>
      </c>
      <c r="I1041" s="48" t="s">
        <v>719</v>
      </c>
      <c r="J1041" s="48"/>
      <c r="K1041" s="48"/>
      <c r="L1041" s="48"/>
      <c r="M1041" s="48"/>
      <c r="N1041" s="48"/>
      <c r="O1041" s="48"/>
      <c r="P1041" s="48"/>
      <c r="Q1041" s="48"/>
      <c r="R1041" s="48"/>
      <c r="S1041" s="48"/>
      <c r="T1041" s="48"/>
      <c r="U1041" s="48"/>
      <c r="V1041" s="48"/>
      <c r="W1041" s="51" t="s">
        <v>1044</v>
      </c>
      <c r="X1041" t="str">
        <f t="shared" si="32"/>
        <v>WB;HD;HD;BE</v>
      </c>
      <c r="Y1041" cm="1">
        <f t="array" ref="Y1041">SUM(_xlfn.XLOOKUP(_xlfn.TOROW(F1041:V1041,1),$AN$34:$AN$43,$AL$34:$AL$43,,0,1))</f>
        <v>30</v>
      </c>
      <c r="Z1041">
        <f t="shared" si="33"/>
        <v>4</v>
      </c>
      <c r="AA1041" t="str">
        <v>SO</v>
      </c>
      <c r="AG1041">
        <v>7884</v>
      </c>
      <c r="AH1041">
        <v>10</v>
      </c>
      <c r="AJ1041">
        <v>7884</v>
      </c>
      <c r="AT1041">
        <v>4</v>
      </c>
    </row>
    <row r="1042" spans="2:46" ht="15" customHeight="1">
      <c r="B1042" s="48">
        <v>2812</v>
      </c>
      <c r="C1042" s="49">
        <v>45447</v>
      </c>
      <c r="D1042" s="50">
        <v>0.61361111111111111</v>
      </c>
      <c r="E1042" s="48" t="s">
        <v>9058</v>
      </c>
      <c r="F1042" s="48" t="s">
        <v>803</v>
      </c>
      <c r="G1042" s="48" t="s">
        <v>719</v>
      </c>
      <c r="H1042" s="48" t="s">
        <v>243</v>
      </c>
      <c r="I1042" s="48" t="s">
        <v>319</v>
      </c>
      <c r="J1042" s="48" t="s">
        <v>319</v>
      </c>
      <c r="K1042" s="48" t="s">
        <v>133</v>
      </c>
      <c r="L1042" s="48" t="s">
        <v>189</v>
      </c>
      <c r="M1042" s="48" t="s">
        <v>304</v>
      </c>
      <c r="N1042" s="48" t="s">
        <v>51</v>
      </c>
      <c r="O1042" s="48" t="s">
        <v>803</v>
      </c>
      <c r="P1042" s="48"/>
      <c r="Q1042" s="48"/>
      <c r="R1042" s="48"/>
      <c r="S1042" s="48"/>
      <c r="T1042" s="48"/>
      <c r="U1042" s="48"/>
      <c r="V1042" s="48"/>
      <c r="W1042" s="51" t="s">
        <v>1045</v>
      </c>
      <c r="X1042" t="str">
        <f t="shared" si="32"/>
        <v>SS;BE;CB;FR;FR;SO;JB;HD;BB;SS</v>
      </c>
      <c r="Y1042" cm="1">
        <f t="array" ref="Y1042">SUM(_xlfn.XLOOKUP(_xlfn.TOROW(F1042:V1042,1),$AN$34:$AN$43,$AL$34:$AL$43,,0,1))</f>
        <v>45</v>
      </c>
      <c r="Z1042">
        <f t="shared" si="33"/>
        <v>10</v>
      </c>
      <c r="AA1042" t="str">
        <v>SO</v>
      </c>
      <c r="AG1042">
        <v>7892</v>
      </c>
      <c r="AH1042">
        <v>10</v>
      </c>
      <c r="AJ1042">
        <v>7892</v>
      </c>
      <c r="AT1042">
        <v>10</v>
      </c>
    </row>
    <row r="1043" spans="2:46" ht="15" customHeight="1">
      <c r="B1043" s="48">
        <v>2813</v>
      </c>
      <c r="C1043" s="49">
        <v>45447</v>
      </c>
      <c r="D1043" s="50">
        <v>0.61401620370370369</v>
      </c>
      <c r="E1043" s="48" t="s">
        <v>9059</v>
      </c>
      <c r="F1043" s="48" t="s">
        <v>243</v>
      </c>
      <c r="G1043" s="48" t="s">
        <v>719</v>
      </c>
      <c r="H1043" s="48" t="s">
        <v>189</v>
      </c>
      <c r="I1043" s="48" t="s">
        <v>319</v>
      </c>
      <c r="J1043" s="48" t="s">
        <v>319</v>
      </c>
      <c r="K1043" s="48"/>
      <c r="L1043" s="48"/>
      <c r="M1043" s="48"/>
      <c r="N1043" s="48"/>
      <c r="O1043" s="48"/>
      <c r="P1043" s="48"/>
      <c r="Q1043" s="48"/>
      <c r="R1043" s="48"/>
      <c r="S1043" s="48"/>
      <c r="T1043" s="48"/>
      <c r="U1043" s="48"/>
      <c r="V1043" s="48"/>
      <c r="W1043" s="51" t="s">
        <v>1046</v>
      </c>
      <c r="X1043" t="str">
        <f t="shared" si="32"/>
        <v>CB;BE;JB;FR;FR</v>
      </c>
      <c r="Y1043" cm="1">
        <f t="array" ref="Y1043">SUM(_xlfn.XLOOKUP(_xlfn.TOROW(F1043:V1043,1),$AN$34:$AN$43,$AL$34:$AL$43,,0,1))</f>
        <v>20</v>
      </c>
      <c r="Z1043">
        <f t="shared" si="33"/>
        <v>5</v>
      </c>
      <c r="AA1043" t="str">
        <v>SO</v>
      </c>
      <c r="AG1043">
        <v>7928</v>
      </c>
      <c r="AH1043">
        <v>10</v>
      </c>
      <c r="AJ1043">
        <v>7928</v>
      </c>
      <c r="AT1043">
        <v>5</v>
      </c>
    </row>
    <row r="1044" spans="2:46" ht="15" customHeight="1">
      <c r="B1044" s="48">
        <v>2814</v>
      </c>
      <c r="C1044" s="49">
        <v>45447</v>
      </c>
      <c r="D1044" s="50">
        <v>0.61443287037037042</v>
      </c>
      <c r="E1044" s="48" t="s">
        <v>9060</v>
      </c>
      <c r="F1044" s="48" t="s">
        <v>280</v>
      </c>
      <c r="G1044" s="48" t="s">
        <v>189</v>
      </c>
      <c r="H1044" s="48" t="s">
        <v>719</v>
      </c>
      <c r="I1044" s="48" t="s">
        <v>719</v>
      </c>
      <c r="J1044" s="48" t="s">
        <v>719</v>
      </c>
      <c r="K1044" s="48"/>
      <c r="L1044" s="48"/>
      <c r="M1044" s="48"/>
      <c r="N1044" s="48"/>
      <c r="O1044" s="48"/>
      <c r="P1044" s="48"/>
      <c r="Q1044" s="48"/>
      <c r="R1044" s="48"/>
      <c r="S1044" s="48"/>
      <c r="T1044" s="48"/>
      <c r="U1044" s="48"/>
      <c r="V1044" s="48"/>
      <c r="W1044" s="51" t="s">
        <v>1047</v>
      </c>
      <c r="X1044" t="str">
        <f t="shared" si="32"/>
        <v>WB;JB;BE;BE;BE</v>
      </c>
      <c r="Y1044" cm="1">
        <f t="array" ref="Y1044">SUM(_xlfn.XLOOKUP(_xlfn.TOROW(F1044:V1044,1),$AN$34:$AN$43,$AL$34:$AL$43,,0,1))</f>
        <v>27</v>
      </c>
      <c r="Z1044">
        <f t="shared" si="33"/>
        <v>5</v>
      </c>
      <c r="AA1044" t="str">
        <v>WB</v>
      </c>
      <c r="AG1044">
        <v>7940</v>
      </c>
      <c r="AH1044">
        <v>10</v>
      </c>
      <c r="AJ1044">
        <v>7940</v>
      </c>
      <c r="AT1044">
        <v>5</v>
      </c>
    </row>
    <row r="1045" spans="2:46" ht="15" customHeight="1">
      <c r="B1045" s="48">
        <v>2815</v>
      </c>
      <c r="C1045" s="49">
        <v>45447</v>
      </c>
      <c r="D1045" s="50">
        <v>0.61584490740740738</v>
      </c>
      <c r="E1045" s="48" t="s">
        <v>9061</v>
      </c>
      <c r="F1045" s="48" t="s">
        <v>719</v>
      </c>
      <c r="G1045" s="48" t="s">
        <v>280</v>
      </c>
      <c r="H1045" s="48" t="s">
        <v>51</v>
      </c>
      <c r="I1045" s="48" t="s">
        <v>51</v>
      </c>
      <c r="J1045" s="48" t="s">
        <v>243</v>
      </c>
      <c r="K1045" s="48" t="s">
        <v>243</v>
      </c>
      <c r="L1045" s="48"/>
      <c r="M1045" s="48"/>
      <c r="N1045" s="48"/>
      <c r="O1045" s="48"/>
      <c r="P1045" s="48"/>
      <c r="Q1045" s="48"/>
      <c r="R1045" s="48"/>
      <c r="S1045" s="48"/>
      <c r="T1045" s="48"/>
      <c r="U1045" s="48"/>
      <c r="V1045" s="48"/>
      <c r="W1045" s="51" t="s">
        <v>1048</v>
      </c>
      <c r="X1045" t="str">
        <f t="shared" si="32"/>
        <v>BE;WB;BB;BB;CB;CB</v>
      </c>
      <c r="Y1045" cm="1">
        <f t="array" ref="Y1045">SUM(_xlfn.XLOOKUP(_xlfn.TOROW(F1045:V1045,1),$AN$34:$AN$43,$AL$34:$AL$43,,0,1))</f>
        <v>52</v>
      </c>
      <c r="Z1045">
        <f t="shared" si="33"/>
        <v>6</v>
      </c>
      <c r="AA1045" t="str">
        <v>CB</v>
      </c>
      <c r="AG1045">
        <v>7947</v>
      </c>
      <c r="AH1045">
        <v>10</v>
      </c>
      <c r="AJ1045">
        <v>7947</v>
      </c>
      <c r="AT1045">
        <v>6</v>
      </c>
    </row>
    <row r="1046" spans="2:46" ht="15" customHeight="1">
      <c r="B1046" s="48">
        <v>2816</v>
      </c>
      <c r="C1046" s="49">
        <v>45447</v>
      </c>
      <c r="D1046" s="50">
        <v>0.61703703703703705</v>
      </c>
      <c r="E1046" s="48" t="s">
        <v>9062</v>
      </c>
      <c r="F1046" s="48" t="s">
        <v>719</v>
      </c>
      <c r="G1046" s="48" t="s">
        <v>719</v>
      </c>
      <c r="H1046" s="48" t="s">
        <v>719</v>
      </c>
      <c r="I1046" s="48" t="s">
        <v>719</v>
      </c>
      <c r="J1046" s="48" t="s">
        <v>319</v>
      </c>
      <c r="K1046" s="48" t="s">
        <v>319</v>
      </c>
      <c r="L1046" s="48" t="s">
        <v>319</v>
      </c>
      <c r="M1046" s="48" t="s">
        <v>319</v>
      </c>
      <c r="N1046" s="48"/>
      <c r="O1046" s="48"/>
      <c r="P1046" s="48"/>
      <c r="Q1046" s="48"/>
      <c r="R1046" s="48"/>
      <c r="S1046" s="48"/>
      <c r="T1046" s="48"/>
      <c r="U1046" s="48"/>
      <c r="V1046" s="48"/>
      <c r="W1046" s="51" t="s">
        <v>1049</v>
      </c>
      <c r="X1046" t="str">
        <f t="shared" si="32"/>
        <v>BE;BE;BE;BE;FR;FR;FR;FR</v>
      </c>
      <c r="Y1046" cm="1">
        <f t="array" ref="Y1046">SUM(_xlfn.XLOOKUP(_xlfn.TOROW(F1046:V1046,1),$AN$34:$AN$43,$AL$34:$AL$43,,0,1))</f>
        <v>32</v>
      </c>
      <c r="Z1046">
        <f t="shared" si="33"/>
        <v>8</v>
      </c>
      <c r="AA1046" t="str">
        <v>SO</v>
      </c>
      <c r="AG1046">
        <v>7963</v>
      </c>
      <c r="AH1046">
        <v>10</v>
      </c>
      <c r="AJ1046">
        <v>7963</v>
      </c>
      <c r="AT1046">
        <v>8</v>
      </c>
    </row>
    <row r="1047" spans="2:46" ht="15" customHeight="1">
      <c r="B1047" s="48">
        <v>2817</v>
      </c>
      <c r="C1047" s="49">
        <v>45447</v>
      </c>
      <c r="D1047" s="50">
        <v>0.61814814814814811</v>
      </c>
      <c r="E1047" s="48" t="s">
        <v>9063</v>
      </c>
      <c r="F1047" s="48" t="s">
        <v>719</v>
      </c>
      <c r="G1047" s="48" t="s">
        <v>719</v>
      </c>
      <c r="H1047" s="48" t="s">
        <v>194</v>
      </c>
      <c r="I1047" s="48" t="s">
        <v>304</v>
      </c>
      <c r="J1047" s="48"/>
      <c r="K1047" s="48"/>
      <c r="L1047" s="48"/>
      <c r="M1047" s="48"/>
      <c r="N1047" s="48"/>
      <c r="O1047" s="48"/>
      <c r="P1047" s="48"/>
      <c r="Q1047" s="48"/>
      <c r="R1047" s="48"/>
      <c r="S1047" s="48"/>
      <c r="T1047" s="48"/>
      <c r="U1047" s="48"/>
      <c r="V1047" s="48"/>
      <c r="W1047" s="51" t="s">
        <v>1050</v>
      </c>
      <c r="X1047" t="str">
        <f t="shared" si="32"/>
        <v>BE;BE;DH;HD</v>
      </c>
      <c r="Y1047" cm="1">
        <f t="array" ref="Y1047">SUM(_xlfn.XLOOKUP(_xlfn.TOROW(F1047:V1047,1),$AN$34:$AN$43,$AL$34:$AL$43,,0,1))</f>
        <v>26</v>
      </c>
      <c r="Z1047">
        <f t="shared" si="33"/>
        <v>4</v>
      </c>
      <c r="AA1047" t="str">
        <v>BB</v>
      </c>
      <c r="AG1047">
        <v>7990</v>
      </c>
      <c r="AH1047">
        <v>10</v>
      </c>
      <c r="AJ1047">
        <v>7990</v>
      </c>
      <c r="AT1047">
        <v>4</v>
      </c>
    </row>
    <row r="1048" spans="2:46" ht="15" customHeight="1">
      <c r="B1048" s="48">
        <v>2818</v>
      </c>
      <c r="C1048" s="49">
        <v>45447</v>
      </c>
      <c r="D1048" s="50">
        <v>0.61858796296296292</v>
      </c>
      <c r="E1048" s="48" t="s">
        <v>8200</v>
      </c>
      <c r="F1048" s="48" t="s">
        <v>194</v>
      </c>
      <c r="G1048" s="48" t="s">
        <v>194</v>
      </c>
      <c r="H1048" s="48" t="s">
        <v>194</v>
      </c>
      <c r="I1048" s="48"/>
      <c r="J1048" s="48"/>
      <c r="K1048" s="48"/>
      <c r="L1048" s="48"/>
      <c r="M1048" s="48"/>
      <c r="N1048" s="48"/>
      <c r="O1048" s="48"/>
      <c r="P1048" s="48"/>
      <c r="Q1048" s="48"/>
      <c r="R1048" s="48"/>
      <c r="S1048" s="48"/>
      <c r="T1048" s="48"/>
      <c r="U1048" s="48"/>
      <c r="V1048" s="48"/>
      <c r="W1048" s="51" t="s">
        <v>1051</v>
      </c>
      <c r="X1048" t="str">
        <f t="shared" si="32"/>
        <v>DH;DH;DH</v>
      </c>
      <c r="Y1048" cm="1">
        <f t="array" ref="Y1048">SUM(_xlfn.XLOOKUP(_xlfn.TOROW(F1048:V1048,1),$AN$34:$AN$43,$AL$34:$AL$43,,0,1))</f>
        <v>27</v>
      </c>
      <c r="Z1048">
        <f t="shared" si="33"/>
        <v>3</v>
      </c>
      <c r="AA1048" t="str">
        <v>BB</v>
      </c>
      <c r="AG1048">
        <v>7991</v>
      </c>
      <c r="AH1048">
        <v>10</v>
      </c>
      <c r="AJ1048">
        <v>7991</v>
      </c>
      <c r="AT1048">
        <v>3</v>
      </c>
    </row>
    <row r="1049" spans="2:46" ht="15" customHeight="1">
      <c r="B1049" s="48">
        <v>2819</v>
      </c>
      <c r="C1049" s="49">
        <v>45447</v>
      </c>
      <c r="D1049" s="50">
        <v>0.62037037037037035</v>
      </c>
      <c r="E1049" s="48" t="s">
        <v>9064</v>
      </c>
      <c r="F1049" s="48" t="s">
        <v>280</v>
      </c>
      <c r="G1049" s="48" t="s">
        <v>719</v>
      </c>
      <c r="H1049" s="48" t="s">
        <v>243</v>
      </c>
      <c r="I1049" s="48" t="s">
        <v>304</v>
      </c>
      <c r="J1049" s="48" t="s">
        <v>280</v>
      </c>
      <c r="K1049" s="48" t="s">
        <v>189</v>
      </c>
      <c r="L1049" s="48" t="s">
        <v>51</v>
      </c>
      <c r="M1049" s="48" t="s">
        <v>803</v>
      </c>
      <c r="N1049" s="48" t="s">
        <v>803</v>
      </c>
      <c r="O1049" s="48" t="s">
        <v>803</v>
      </c>
      <c r="P1049" s="48" t="s">
        <v>133</v>
      </c>
      <c r="Q1049" s="48"/>
      <c r="R1049" s="48"/>
      <c r="S1049" s="48"/>
      <c r="T1049" s="48"/>
      <c r="U1049" s="48"/>
      <c r="V1049" s="48"/>
      <c r="W1049" s="51" t="s">
        <v>1052</v>
      </c>
      <c r="X1049" t="str">
        <f t="shared" si="32"/>
        <v>WB;BE;CB;HD;WB;JB;BB;SS;SS;SS;SO</v>
      </c>
      <c r="Y1049" cm="1">
        <f t="array" ref="Y1049">SUM(_xlfn.XLOOKUP(_xlfn.TOROW(F1049:V1049,1),$AN$34:$AN$43,$AL$34:$AL$43,,0,1))</f>
        <v>64</v>
      </c>
      <c r="Z1049">
        <f t="shared" si="33"/>
        <v>11</v>
      </c>
      <c r="AA1049" t="str">
        <v>SS</v>
      </c>
      <c r="AG1049">
        <v>7996</v>
      </c>
      <c r="AH1049">
        <v>10</v>
      </c>
      <c r="AJ1049">
        <v>7996</v>
      </c>
      <c r="AT1049">
        <v>11</v>
      </c>
    </row>
    <row r="1050" spans="2:46" ht="15" customHeight="1">
      <c r="B1050" s="48">
        <v>2820</v>
      </c>
      <c r="C1050" s="49">
        <v>45447</v>
      </c>
      <c r="D1050" s="50">
        <v>0.62160879629629628</v>
      </c>
      <c r="E1050" s="48" t="s">
        <v>9065</v>
      </c>
      <c r="F1050" s="48" t="s">
        <v>719</v>
      </c>
      <c r="G1050" s="48" t="s">
        <v>719</v>
      </c>
      <c r="H1050" s="48" t="s">
        <v>280</v>
      </c>
      <c r="I1050" s="48" t="s">
        <v>280</v>
      </c>
      <c r="J1050" s="48" t="s">
        <v>189</v>
      </c>
      <c r="K1050" s="48" t="s">
        <v>189</v>
      </c>
      <c r="L1050" s="48"/>
      <c r="M1050" s="48"/>
      <c r="N1050" s="48"/>
      <c r="O1050" s="48"/>
      <c r="P1050" s="48"/>
      <c r="Q1050" s="48"/>
      <c r="R1050" s="48"/>
      <c r="S1050" s="48"/>
      <c r="T1050" s="48"/>
      <c r="U1050" s="48"/>
      <c r="V1050" s="48"/>
      <c r="W1050" s="51" t="s">
        <v>1053</v>
      </c>
      <c r="X1050" t="str">
        <f t="shared" si="32"/>
        <v>BE;BE;WB;WB;JB;JB</v>
      </c>
      <c r="Y1050" cm="1">
        <f t="array" ref="Y1050">SUM(_xlfn.XLOOKUP(_xlfn.TOROW(F1050:V1050,1),$AN$34:$AN$43,$AL$34:$AL$43,,0,1))</f>
        <v>34</v>
      </c>
      <c r="Z1050">
        <f t="shared" si="33"/>
        <v>6</v>
      </c>
      <c r="AA1050" t="str">
        <v>FR</v>
      </c>
      <c r="AG1050">
        <v>7997</v>
      </c>
      <c r="AH1050">
        <v>10</v>
      </c>
      <c r="AJ1050">
        <v>7997</v>
      </c>
      <c r="AT1050">
        <v>6</v>
      </c>
    </row>
    <row r="1051" spans="2:46" ht="15" customHeight="1">
      <c r="B1051" s="48">
        <v>2821</v>
      </c>
      <c r="C1051" s="49">
        <v>45447</v>
      </c>
      <c r="D1051" s="50">
        <v>0.62412037037037038</v>
      </c>
      <c r="E1051" s="48" t="s">
        <v>9066</v>
      </c>
      <c r="F1051" s="48" t="s">
        <v>189</v>
      </c>
      <c r="G1051" s="48" t="s">
        <v>803</v>
      </c>
      <c r="H1051" s="48" t="s">
        <v>304</v>
      </c>
      <c r="I1051" s="48" t="s">
        <v>719</v>
      </c>
      <c r="J1051" s="48" t="s">
        <v>803</v>
      </c>
      <c r="K1051" s="48" t="s">
        <v>803</v>
      </c>
      <c r="L1051" s="48"/>
      <c r="M1051" s="48"/>
      <c r="N1051" s="48"/>
      <c r="O1051" s="48"/>
      <c r="P1051" s="48"/>
      <c r="Q1051" s="48"/>
      <c r="R1051" s="48"/>
      <c r="S1051" s="48"/>
      <c r="T1051" s="48"/>
      <c r="U1051" s="48"/>
      <c r="V1051" s="48"/>
      <c r="W1051" s="51" t="s">
        <v>1054</v>
      </c>
      <c r="X1051" t="str">
        <f t="shared" si="32"/>
        <v>JB;SS;HD;BE;SS;SS</v>
      </c>
      <c r="Y1051" cm="1">
        <f t="array" ref="Y1051">SUM(_xlfn.XLOOKUP(_xlfn.TOROW(F1051:V1051,1),$AN$34:$AN$43,$AL$34:$AL$43,,0,1))</f>
        <v>22</v>
      </c>
      <c r="Z1051">
        <f t="shared" si="33"/>
        <v>6</v>
      </c>
      <c r="AA1051" t="str">
        <v>JB</v>
      </c>
      <c r="AG1051">
        <v>8013</v>
      </c>
      <c r="AH1051">
        <v>10</v>
      </c>
      <c r="AJ1051">
        <v>8013</v>
      </c>
      <c r="AT1051">
        <v>6</v>
      </c>
    </row>
    <row r="1052" spans="2:46" ht="15" customHeight="1">
      <c r="B1052" s="48">
        <v>2822</v>
      </c>
      <c r="C1052" s="49">
        <v>45447</v>
      </c>
      <c r="D1052" s="50">
        <v>0.62649305555555557</v>
      </c>
      <c r="E1052" s="48" t="s">
        <v>9067</v>
      </c>
      <c r="F1052" s="48" t="s">
        <v>51</v>
      </c>
      <c r="G1052" s="48" t="s">
        <v>51</v>
      </c>
      <c r="H1052" s="48" t="s">
        <v>51</v>
      </c>
      <c r="I1052" s="48" t="s">
        <v>280</v>
      </c>
      <c r="J1052" s="48" t="s">
        <v>280</v>
      </c>
      <c r="K1052" s="48" t="s">
        <v>133</v>
      </c>
      <c r="L1052" s="48"/>
      <c r="M1052" s="48"/>
      <c r="N1052" s="48"/>
      <c r="O1052" s="48"/>
      <c r="P1052" s="48"/>
      <c r="Q1052" s="48"/>
      <c r="R1052" s="48"/>
      <c r="S1052" s="48"/>
      <c r="T1052" s="48"/>
      <c r="U1052" s="48"/>
      <c r="V1052" s="48"/>
      <c r="W1052" s="51" t="s">
        <v>1055</v>
      </c>
      <c r="X1052" t="str">
        <f t="shared" si="32"/>
        <v>BB;BB;BB;WB;WB;SO</v>
      </c>
      <c r="Y1052" cm="1">
        <f t="array" ref="Y1052">SUM(_xlfn.XLOOKUP(_xlfn.TOROW(F1052:V1052,1),$AN$34:$AN$43,$AL$34:$AL$43,,0,1))</f>
        <v>54</v>
      </c>
      <c r="Z1052">
        <f t="shared" si="33"/>
        <v>6</v>
      </c>
      <c r="AA1052" t="str">
        <v>SO</v>
      </c>
      <c r="AG1052">
        <v>8018</v>
      </c>
      <c r="AH1052">
        <v>10</v>
      </c>
      <c r="AJ1052">
        <v>8018</v>
      </c>
      <c r="AT1052">
        <v>6</v>
      </c>
    </row>
    <row r="1053" spans="2:46" ht="15" customHeight="1">
      <c r="B1053" s="48">
        <v>2823</v>
      </c>
      <c r="C1053" s="49">
        <v>45447</v>
      </c>
      <c r="D1053" s="50">
        <v>0.6277314814814815</v>
      </c>
      <c r="E1053" s="48" t="s">
        <v>9068</v>
      </c>
      <c r="F1053" s="48" t="s">
        <v>319</v>
      </c>
      <c r="G1053" s="48" t="s">
        <v>803</v>
      </c>
      <c r="H1053" s="48" t="s">
        <v>803</v>
      </c>
      <c r="I1053" s="48" t="s">
        <v>243</v>
      </c>
      <c r="J1053" s="48" t="s">
        <v>51</v>
      </c>
      <c r="K1053" s="48" t="s">
        <v>319</v>
      </c>
      <c r="L1053" s="48"/>
      <c r="M1053" s="48"/>
      <c r="N1053" s="48"/>
      <c r="O1053" s="48"/>
      <c r="P1053" s="48"/>
      <c r="Q1053" s="48"/>
      <c r="R1053" s="48"/>
      <c r="S1053" s="48"/>
      <c r="T1053" s="48"/>
      <c r="U1053" s="48"/>
      <c r="V1053" s="48"/>
      <c r="W1053" s="51" t="s">
        <v>1056</v>
      </c>
      <c r="X1053" t="str">
        <f t="shared" si="32"/>
        <v>FR;SS;SS;CB;BB;FR</v>
      </c>
      <c r="Y1053" cm="1">
        <f t="array" ref="Y1053">SUM(_xlfn.XLOOKUP(_xlfn.TOROW(F1053:V1053,1),$AN$34:$AN$43,$AL$34:$AL$43,,0,1))</f>
        <v>30</v>
      </c>
      <c r="Z1053">
        <f t="shared" si="33"/>
        <v>6</v>
      </c>
      <c r="AA1053" t="str">
        <v>WB</v>
      </c>
      <c r="AG1053">
        <v>8020</v>
      </c>
      <c r="AH1053">
        <v>10</v>
      </c>
      <c r="AJ1053">
        <v>8020</v>
      </c>
      <c r="AT1053">
        <v>6</v>
      </c>
    </row>
    <row r="1054" spans="2:46" ht="15" customHeight="1">
      <c r="B1054" s="48">
        <v>2824</v>
      </c>
      <c r="C1054" s="49">
        <v>45447</v>
      </c>
      <c r="D1054" s="50">
        <v>0.62872685185185184</v>
      </c>
      <c r="E1054" s="48" t="s">
        <v>9069</v>
      </c>
      <c r="F1054" s="48" t="s">
        <v>304</v>
      </c>
      <c r="G1054" s="48" t="s">
        <v>304</v>
      </c>
      <c r="H1054" s="48" t="s">
        <v>319</v>
      </c>
      <c r="I1054" s="48" t="s">
        <v>319</v>
      </c>
      <c r="J1054" s="48" t="s">
        <v>719</v>
      </c>
      <c r="K1054" s="48" t="s">
        <v>719</v>
      </c>
      <c r="L1054" s="48" t="s">
        <v>280</v>
      </c>
      <c r="M1054" s="48" t="s">
        <v>189</v>
      </c>
      <c r="N1054" s="48"/>
      <c r="O1054" s="48"/>
      <c r="P1054" s="48"/>
      <c r="Q1054" s="48"/>
      <c r="R1054" s="48"/>
      <c r="S1054" s="48"/>
      <c r="T1054" s="48"/>
      <c r="U1054" s="48"/>
      <c r="V1054" s="48"/>
      <c r="W1054" s="51" t="s">
        <v>1057</v>
      </c>
      <c r="X1054" t="str">
        <f t="shared" si="32"/>
        <v>HD;HD;FR;FR;BE;BE;WB;JB</v>
      </c>
      <c r="Y1054" cm="1">
        <f t="array" ref="Y1054">SUM(_xlfn.XLOOKUP(_xlfn.TOROW(F1054:V1054,1),$AN$34:$AN$43,$AL$34:$AL$43,,0,1))</f>
        <v>42</v>
      </c>
      <c r="Z1054">
        <f t="shared" si="33"/>
        <v>8</v>
      </c>
      <c r="AA1054" t="str">
        <v>FR</v>
      </c>
      <c r="AG1054">
        <v>8029</v>
      </c>
      <c r="AH1054">
        <v>10</v>
      </c>
      <c r="AJ1054">
        <v>8029</v>
      </c>
      <c r="AT1054">
        <v>8</v>
      </c>
    </row>
    <row r="1055" spans="2:46" ht="15" customHeight="1">
      <c r="B1055" s="48">
        <v>2825</v>
      </c>
      <c r="C1055" s="49">
        <v>45447</v>
      </c>
      <c r="D1055" s="50">
        <v>0.62987268518518513</v>
      </c>
      <c r="E1055" s="48" t="s">
        <v>9070</v>
      </c>
      <c r="F1055" s="48" t="s">
        <v>319</v>
      </c>
      <c r="G1055" s="48" t="s">
        <v>133</v>
      </c>
      <c r="H1055" s="48" t="s">
        <v>133</v>
      </c>
      <c r="I1055" s="48" t="s">
        <v>133</v>
      </c>
      <c r="J1055" s="48" t="s">
        <v>280</v>
      </c>
      <c r="K1055" s="48" t="s">
        <v>319</v>
      </c>
      <c r="L1055" s="48" t="s">
        <v>319</v>
      </c>
      <c r="M1055" s="48"/>
      <c r="N1055" s="48"/>
      <c r="O1055" s="48"/>
      <c r="P1055" s="48"/>
      <c r="Q1055" s="48"/>
      <c r="R1055" s="48"/>
      <c r="S1055" s="48"/>
      <c r="T1055" s="48"/>
      <c r="U1055" s="48"/>
      <c r="V1055" s="48"/>
      <c r="W1055" s="51" t="s">
        <v>1058</v>
      </c>
      <c r="X1055" t="str">
        <f t="shared" si="32"/>
        <v>FR;SO;SO;SO;WB;FR;FR</v>
      </c>
      <c r="Y1055" cm="1">
        <f t="array" ref="Y1055">SUM(_xlfn.XLOOKUP(_xlfn.TOROW(F1055:V1055,1),$AN$34:$AN$43,$AL$34:$AL$43,,0,1))</f>
        <v>26</v>
      </c>
      <c r="Z1055">
        <f t="shared" si="33"/>
        <v>7</v>
      </c>
      <c r="AA1055" t="str">
        <v>HD</v>
      </c>
      <c r="AG1055">
        <v>8058</v>
      </c>
      <c r="AH1055">
        <v>10</v>
      </c>
      <c r="AJ1055">
        <v>8058</v>
      </c>
      <c r="AT1055">
        <v>7</v>
      </c>
    </row>
    <row r="1056" spans="2:46" ht="15" customHeight="1">
      <c r="B1056" s="48">
        <v>2826</v>
      </c>
      <c r="C1056" s="49">
        <v>45447</v>
      </c>
      <c r="D1056" s="50">
        <v>0.6303819444444444</v>
      </c>
      <c r="E1056" s="48" t="s">
        <v>9071</v>
      </c>
      <c r="F1056" s="48" t="s">
        <v>803</v>
      </c>
      <c r="G1056" s="48" t="s">
        <v>133</v>
      </c>
      <c r="H1056" s="48" t="s">
        <v>133</v>
      </c>
      <c r="I1056" s="48" t="s">
        <v>189</v>
      </c>
      <c r="J1056" s="48" t="s">
        <v>189</v>
      </c>
      <c r="K1056" s="48" t="s">
        <v>189</v>
      </c>
      <c r="L1056" s="48"/>
      <c r="M1056" s="48"/>
      <c r="N1056" s="48"/>
      <c r="O1056" s="48"/>
      <c r="P1056" s="48"/>
      <c r="Q1056" s="48"/>
      <c r="R1056" s="48"/>
      <c r="S1056" s="48"/>
      <c r="T1056" s="48"/>
      <c r="U1056" s="48"/>
      <c r="V1056" s="48"/>
      <c r="W1056" s="51" t="s">
        <v>1059</v>
      </c>
      <c r="X1056" t="str">
        <f t="shared" si="32"/>
        <v>SS;SO;SO;JB;JB;JB</v>
      </c>
      <c r="Y1056" cm="1">
        <f t="array" ref="Y1056">SUM(_xlfn.XLOOKUP(_xlfn.TOROW(F1056:V1056,1),$AN$34:$AN$43,$AL$34:$AL$43,,0,1))</f>
        <v>10</v>
      </c>
      <c r="Z1056">
        <f t="shared" si="33"/>
        <v>6</v>
      </c>
      <c r="AA1056" t="str">
        <v>SO</v>
      </c>
      <c r="AG1056">
        <v>8109</v>
      </c>
      <c r="AH1056">
        <v>10</v>
      </c>
      <c r="AJ1056">
        <v>8109</v>
      </c>
      <c r="AT1056">
        <v>6</v>
      </c>
    </row>
    <row r="1057" spans="2:46" ht="15" customHeight="1">
      <c r="B1057" s="48">
        <v>2827</v>
      </c>
      <c r="C1057" s="49">
        <v>45447</v>
      </c>
      <c r="D1057" s="50">
        <v>0.63135416666666666</v>
      </c>
      <c r="E1057" s="48" t="s">
        <v>9072</v>
      </c>
      <c r="F1057" s="48" t="s">
        <v>280</v>
      </c>
      <c r="G1057" s="48" t="s">
        <v>319</v>
      </c>
      <c r="H1057" s="48" t="s">
        <v>280</v>
      </c>
      <c r="I1057" s="48" t="s">
        <v>280</v>
      </c>
      <c r="J1057" s="48" t="s">
        <v>189</v>
      </c>
      <c r="K1057" s="48" t="s">
        <v>803</v>
      </c>
      <c r="L1057" s="48"/>
      <c r="M1057" s="48"/>
      <c r="N1057" s="48"/>
      <c r="O1057" s="48"/>
      <c r="P1057" s="48"/>
      <c r="Q1057" s="48"/>
      <c r="R1057" s="48"/>
      <c r="S1057" s="48"/>
      <c r="T1057" s="48"/>
      <c r="U1057" s="48"/>
      <c r="V1057" s="48"/>
      <c r="W1057" s="51" t="s">
        <v>1060</v>
      </c>
      <c r="X1057" t="str">
        <f t="shared" si="32"/>
        <v>WB;FR;WB;WB;JB;SS</v>
      </c>
      <c r="Y1057" cm="1">
        <f t="array" ref="Y1057">SUM(_xlfn.XLOOKUP(_xlfn.TOROW(F1057:V1057,1),$AN$34:$AN$43,$AL$34:$AL$43,,0,1))</f>
        <v>40</v>
      </c>
      <c r="Z1057">
        <f t="shared" si="33"/>
        <v>6</v>
      </c>
      <c r="AA1057" t="str">
        <v>BE</v>
      </c>
      <c r="AG1057">
        <v>8137</v>
      </c>
      <c r="AH1057">
        <v>10</v>
      </c>
      <c r="AJ1057">
        <v>8137</v>
      </c>
      <c r="AT1057">
        <v>6</v>
      </c>
    </row>
    <row r="1058" spans="2:46" ht="15" customHeight="1">
      <c r="B1058" s="48">
        <v>2828</v>
      </c>
      <c r="C1058" s="49">
        <v>45447</v>
      </c>
      <c r="D1058" s="50">
        <v>0.63239583333333338</v>
      </c>
      <c r="E1058" s="48" t="s">
        <v>9073</v>
      </c>
      <c r="F1058" s="48" t="s">
        <v>243</v>
      </c>
      <c r="G1058" s="48" t="s">
        <v>189</v>
      </c>
      <c r="H1058" s="48" t="s">
        <v>189</v>
      </c>
      <c r="I1058" s="48" t="s">
        <v>304</v>
      </c>
      <c r="J1058" s="48"/>
      <c r="K1058" s="48"/>
      <c r="L1058" s="48"/>
      <c r="M1058" s="48"/>
      <c r="N1058" s="48"/>
      <c r="O1058" s="48"/>
      <c r="P1058" s="48"/>
      <c r="Q1058" s="48"/>
      <c r="R1058" s="48"/>
      <c r="S1058" s="48"/>
      <c r="T1058" s="48"/>
      <c r="U1058" s="48"/>
      <c r="V1058" s="48"/>
      <c r="W1058" s="51" t="s">
        <v>1061</v>
      </c>
      <c r="X1058" t="str">
        <f t="shared" si="32"/>
        <v>CB;JB;JB;HD</v>
      </c>
      <c r="Y1058" cm="1">
        <f t="array" ref="Y1058">SUM(_xlfn.XLOOKUP(_xlfn.TOROW(F1058:V1058,1),$AN$34:$AN$43,$AL$34:$AL$43,,0,1))</f>
        <v>17</v>
      </c>
      <c r="Z1058">
        <f t="shared" si="33"/>
        <v>4</v>
      </c>
      <c r="AA1058" t="str">
        <v>HD</v>
      </c>
      <c r="AG1058">
        <v>8139</v>
      </c>
      <c r="AH1058">
        <v>10</v>
      </c>
      <c r="AJ1058">
        <v>8139</v>
      </c>
      <c r="AT1058">
        <v>4</v>
      </c>
    </row>
    <row r="1059" spans="2:46" ht="15" customHeight="1">
      <c r="B1059" s="48">
        <v>2829</v>
      </c>
      <c r="C1059" s="49">
        <v>45447</v>
      </c>
      <c r="D1059" s="50">
        <v>0.63415509259259262</v>
      </c>
      <c r="E1059" s="48" t="s">
        <v>9074</v>
      </c>
      <c r="F1059" s="48" t="s">
        <v>189</v>
      </c>
      <c r="G1059" s="48" t="s">
        <v>189</v>
      </c>
      <c r="H1059" s="48" t="s">
        <v>189</v>
      </c>
      <c r="I1059" s="48" t="s">
        <v>304</v>
      </c>
      <c r="J1059" s="48" t="s">
        <v>803</v>
      </c>
      <c r="K1059" s="48" t="s">
        <v>803</v>
      </c>
      <c r="L1059" s="48" t="s">
        <v>719</v>
      </c>
      <c r="M1059" s="48" t="s">
        <v>51</v>
      </c>
      <c r="N1059" s="48" t="s">
        <v>319</v>
      </c>
      <c r="O1059" s="48" t="s">
        <v>280</v>
      </c>
      <c r="P1059" s="48" t="s">
        <v>304</v>
      </c>
      <c r="Q1059" s="48"/>
      <c r="R1059" s="48"/>
      <c r="S1059" s="48"/>
      <c r="T1059" s="48"/>
      <c r="U1059" s="48"/>
      <c r="V1059" s="48"/>
      <c r="W1059" s="51" t="s">
        <v>1062</v>
      </c>
      <c r="X1059" t="str">
        <f t="shared" si="32"/>
        <v>JB;JB;JB;HD;SS;SS;BE;BB;FR;WB;HD</v>
      </c>
      <c r="Y1059" cm="1">
        <f t="array" ref="Y1059">SUM(_xlfn.XLOOKUP(_xlfn.TOROW(F1059:V1059,1),$AN$34:$AN$43,$AL$34:$AL$43,,0,1))</f>
        <v>52</v>
      </c>
      <c r="Z1059">
        <f t="shared" si="33"/>
        <v>11</v>
      </c>
      <c r="AA1059" t="str">
        <v>JB</v>
      </c>
      <c r="AG1059">
        <v>8155</v>
      </c>
      <c r="AH1059">
        <v>10</v>
      </c>
      <c r="AJ1059">
        <v>8155</v>
      </c>
      <c r="AT1059">
        <v>11</v>
      </c>
    </row>
    <row r="1060" spans="2:46" ht="15" customHeight="1">
      <c r="B1060" s="48">
        <v>2830</v>
      </c>
      <c r="C1060" s="49">
        <v>45447</v>
      </c>
      <c r="D1060" s="50">
        <v>0.64</v>
      </c>
      <c r="E1060" s="48" t="s">
        <v>9075</v>
      </c>
      <c r="F1060" s="48" t="s">
        <v>280</v>
      </c>
      <c r="G1060" s="48" t="s">
        <v>189</v>
      </c>
      <c r="H1060" s="48" t="s">
        <v>719</v>
      </c>
      <c r="I1060" s="48" t="s">
        <v>133</v>
      </c>
      <c r="J1060" s="48" t="s">
        <v>243</v>
      </c>
      <c r="K1060" s="48" t="s">
        <v>194</v>
      </c>
      <c r="L1060" s="48" t="s">
        <v>304</v>
      </c>
      <c r="M1060" s="48"/>
      <c r="N1060" s="48"/>
      <c r="O1060" s="48"/>
      <c r="P1060" s="48"/>
      <c r="Q1060" s="48"/>
      <c r="R1060" s="48"/>
      <c r="S1060" s="48"/>
      <c r="T1060" s="48"/>
      <c r="U1060" s="48"/>
      <c r="V1060" s="48"/>
      <c r="W1060" s="51" t="s">
        <v>1063</v>
      </c>
      <c r="X1060" t="str">
        <f t="shared" si="32"/>
        <v>WB;JB;BE;SO;CB;DH;HD</v>
      </c>
      <c r="Y1060" cm="1">
        <f t="array" ref="Y1060">SUM(_xlfn.XLOOKUP(_xlfn.TOROW(F1060:V1060,1),$AN$34:$AN$43,$AL$34:$AL$43,,0,1))</f>
        <v>43</v>
      </c>
      <c r="Z1060">
        <f t="shared" si="33"/>
        <v>7</v>
      </c>
      <c r="AA1060" t="str">
        <v>HD</v>
      </c>
      <c r="AG1060">
        <v>8200</v>
      </c>
      <c r="AH1060">
        <v>10</v>
      </c>
      <c r="AJ1060">
        <v>8200</v>
      </c>
      <c r="AT1060">
        <v>7</v>
      </c>
    </row>
    <row r="1061" spans="2:46" ht="15" customHeight="1">
      <c r="B1061" s="48">
        <v>2831</v>
      </c>
      <c r="C1061" s="49">
        <v>45447</v>
      </c>
      <c r="D1061" s="50">
        <v>0.64042824074074078</v>
      </c>
      <c r="E1061" s="48" t="s">
        <v>8696</v>
      </c>
      <c r="F1061" s="48" t="s">
        <v>280</v>
      </c>
      <c r="G1061" s="48" t="s">
        <v>304</v>
      </c>
      <c r="H1061" s="48" t="s">
        <v>319</v>
      </c>
      <c r="I1061" s="48"/>
      <c r="J1061" s="48"/>
      <c r="K1061" s="48"/>
      <c r="L1061" s="48"/>
      <c r="M1061" s="48"/>
      <c r="N1061" s="48"/>
      <c r="O1061" s="48"/>
      <c r="P1061" s="48"/>
      <c r="Q1061" s="48"/>
      <c r="R1061" s="48"/>
      <c r="S1061" s="48"/>
      <c r="T1061" s="48"/>
      <c r="U1061" s="48"/>
      <c r="V1061" s="48"/>
      <c r="W1061" s="51" t="s">
        <v>1064</v>
      </c>
      <c r="X1061" t="str">
        <f t="shared" si="32"/>
        <v>WB;HD;FR</v>
      </c>
      <c r="Y1061" cm="1">
        <f t="array" ref="Y1061">SUM(_xlfn.XLOOKUP(_xlfn.TOROW(F1061:V1061,1),$AN$34:$AN$43,$AL$34:$AL$43,,0,1))</f>
        <v>21</v>
      </c>
      <c r="Z1061">
        <f t="shared" si="33"/>
        <v>3</v>
      </c>
      <c r="AA1061" t="str">
        <v>CB</v>
      </c>
      <c r="AG1061">
        <v>8205</v>
      </c>
      <c r="AH1061">
        <v>10</v>
      </c>
      <c r="AJ1061">
        <v>8205</v>
      </c>
      <c r="AT1061">
        <v>3</v>
      </c>
    </row>
    <row r="1062" spans="2:46" ht="15" customHeight="1">
      <c r="B1062" s="48">
        <v>2832</v>
      </c>
      <c r="C1062" s="49">
        <v>45447</v>
      </c>
      <c r="D1062" s="50">
        <v>0.64152777777777781</v>
      </c>
      <c r="E1062" s="48" t="s">
        <v>9076</v>
      </c>
      <c r="F1062" s="48" t="s">
        <v>719</v>
      </c>
      <c r="G1062" s="48" t="s">
        <v>719</v>
      </c>
      <c r="H1062" s="48" t="s">
        <v>319</v>
      </c>
      <c r="I1062" s="48" t="s">
        <v>319</v>
      </c>
      <c r="J1062" s="48" t="s">
        <v>319</v>
      </c>
      <c r="K1062" s="48"/>
      <c r="L1062" s="48"/>
      <c r="M1062" s="48"/>
      <c r="N1062" s="48"/>
      <c r="O1062" s="48"/>
      <c r="P1062" s="48"/>
      <c r="Q1062" s="48"/>
      <c r="R1062" s="48"/>
      <c r="S1062" s="48"/>
      <c r="T1062" s="48"/>
      <c r="U1062" s="48"/>
      <c r="V1062" s="48"/>
      <c r="W1062" s="51" t="s">
        <v>1065</v>
      </c>
      <c r="X1062" t="str">
        <f t="shared" si="32"/>
        <v>BE;BE;FR;FR;FR</v>
      </c>
      <c r="Y1062" cm="1">
        <f t="array" ref="Y1062">SUM(_xlfn.XLOOKUP(_xlfn.TOROW(F1062:V1062,1),$AN$34:$AN$43,$AL$34:$AL$43,,0,1))</f>
        <v>19</v>
      </c>
      <c r="Z1062">
        <f t="shared" si="33"/>
        <v>5</v>
      </c>
      <c r="AA1062" t="str">
        <v>HD</v>
      </c>
      <c r="AG1062">
        <v>8206</v>
      </c>
      <c r="AH1062">
        <v>10</v>
      </c>
      <c r="AJ1062">
        <v>8206</v>
      </c>
      <c r="AT1062">
        <v>5</v>
      </c>
    </row>
    <row r="1063" spans="2:46" ht="15" customHeight="1">
      <c r="B1063" s="48">
        <v>2833</v>
      </c>
      <c r="C1063" s="49">
        <v>45447</v>
      </c>
      <c r="D1063" s="50">
        <v>0.6430555555555556</v>
      </c>
      <c r="E1063" s="48" t="s">
        <v>9077</v>
      </c>
      <c r="F1063" s="48" t="s">
        <v>719</v>
      </c>
      <c r="G1063" s="48" t="s">
        <v>719</v>
      </c>
      <c r="H1063" s="48" t="s">
        <v>280</v>
      </c>
      <c r="I1063" s="48" t="s">
        <v>280</v>
      </c>
      <c r="J1063" s="48" t="s">
        <v>280</v>
      </c>
      <c r="K1063" s="48" t="s">
        <v>51</v>
      </c>
      <c r="L1063" s="48"/>
      <c r="M1063" s="48"/>
      <c r="N1063" s="48"/>
      <c r="O1063" s="48"/>
      <c r="P1063" s="48"/>
      <c r="Q1063" s="48"/>
      <c r="R1063" s="48"/>
      <c r="S1063" s="48"/>
      <c r="T1063" s="48"/>
      <c r="U1063" s="48"/>
      <c r="V1063" s="48"/>
      <c r="W1063" s="51" t="s">
        <v>1066</v>
      </c>
      <c r="X1063" t="str">
        <f t="shared" si="32"/>
        <v>BE;BE;WB;WB;WB;BB</v>
      </c>
      <c r="Y1063" cm="1">
        <f t="array" ref="Y1063">SUM(_xlfn.XLOOKUP(_xlfn.TOROW(F1063:V1063,1),$AN$34:$AN$43,$AL$34:$AL$43,,0,1))</f>
        <v>53</v>
      </c>
      <c r="Z1063">
        <f t="shared" si="33"/>
        <v>6</v>
      </c>
      <c r="AA1063" t="str">
        <v>WB</v>
      </c>
      <c r="AG1063">
        <v>8293</v>
      </c>
      <c r="AH1063">
        <v>10</v>
      </c>
      <c r="AJ1063">
        <v>8293</v>
      </c>
      <c r="AT1063">
        <v>6</v>
      </c>
    </row>
    <row r="1064" spans="2:46" ht="15" customHeight="1">
      <c r="B1064" s="48">
        <v>2834</v>
      </c>
      <c r="C1064" s="49">
        <v>45447</v>
      </c>
      <c r="D1064" s="50">
        <v>0.64460648148148147</v>
      </c>
      <c r="E1064" s="48" t="s">
        <v>9078</v>
      </c>
      <c r="F1064" s="48" t="s">
        <v>319</v>
      </c>
      <c r="G1064" s="48" t="s">
        <v>319</v>
      </c>
      <c r="H1064" s="48" t="s">
        <v>319</v>
      </c>
      <c r="I1064" s="48" t="s">
        <v>719</v>
      </c>
      <c r="J1064" s="48" t="s">
        <v>719</v>
      </c>
      <c r="K1064" s="48" t="s">
        <v>719</v>
      </c>
      <c r="L1064" s="48"/>
      <c r="M1064" s="48"/>
      <c r="N1064" s="48"/>
      <c r="O1064" s="48"/>
      <c r="P1064" s="48"/>
      <c r="Q1064" s="48"/>
      <c r="R1064" s="48"/>
      <c r="S1064" s="48"/>
      <c r="T1064" s="48"/>
      <c r="U1064" s="48"/>
      <c r="V1064" s="48"/>
      <c r="W1064" s="51" t="s">
        <v>1067</v>
      </c>
      <c r="X1064" t="str">
        <f t="shared" si="32"/>
        <v>FR;FR;FR;BE;BE;BE</v>
      </c>
      <c r="Y1064" cm="1">
        <f t="array" ref="Y1064">SUM(_xlfn.XLOOKUP(_xlfn.TOROW(F1064:V1064,1),$AN$34:$AN$43,$AL$34:$AL$43,,0,1))</f>
        <v>24</v>
      </c>
      <c r="Z1064">
        <f t="shared" si="33"/>
        <v>6</v>
      </c>
      <c r="AA1064" t="str">
        <v>JB</v>
      </c>
      <c r="AG1064">
        <v>8301</v>
      </c>
      <c r="AH1064">
        <v>10</v>
      </c>
      <c r="AJ1064">
        <v>8301</v>
      </c>
      <c r="AT1064">
        <v>6</v>
      </c>
    </row>
    <row r="1065" spans="2:46" ht="15" customHeight="1">
      <c r="B1065" s="48">
        <v>2835</v>
      </c>
      <c r="C1065" s="49">
        <v>45447</v>
      </c>
      <c r="D1065" s="50">
        <v>0.64511574074074074</v>
      </c>
      <c r="E1065" s="48" t="s">
        <v>9079</v>
      </c>
      <c r="F1065" s="48" t="s">
        <v>194</v>
      </c>
      <c r="G1065" s="48" t="s">
        <v>194</v>
      </c>
      <c r="H1065" s="48" t="s">
        <v>243</v>
      </c>
      <c r="I1065" s="48" t="s">
        <v>280</v>
      </c>
      <c r="J1065" s="48" t="s">
        <v>719</v>
      </c>
      <c r="K1065" s="48" t="s">
        <v>51</v>
      </c>
      <c r="L1065" s="48"/>
      <c r="M1065" s="48"/>
      <c r="N1065" s="48"/>
      <c r="O1065" s="48"/>
      <c r="P1065" s="48"/>
      <c r="Q1065" s="48"/>
      <c r="R1065" s="48"/>
      <c r="S1065" s="48"/>
      <c r="T1065" s="48"/>
      <c r="U1065" s="48"/>
      <c r="V1065" s="48"/>
      <c r="W1065" s="51" t="s">
        <v>1068</v>
      </c>
      <c r="X1065" t="str">
        <f t="shared" si="32"/>
        <v>DH;DH;CB;WB;BE;BB</v>
      </c>
      <c r="Y1065" cm="1">
        <f t="array" ref="Y1065">SUM(_xlfn.XLOOKUP(_xlfn.TOROW(F1065:V1065,1),$AN$34:$AN$43,$AL$34:$AL$43,,0,1))</f>
        <v>52</v>
      </c>
      <c r="Z1065">
        <f t="shared" si="33"/>
        <v>6</v>
      </c>
      <c r="AA1065" t="str">
        <v>DH</v>
      </c>
      <c r="AG1065">
        <v>8305</v>
      </c>
      <c r="AH1065">
        <v>10</v>
      </c>
      <c r="AJ1065">
        <v>8305</v>
      </c>
      <c r="AT1065">
        <v>6</v>
      </c>
    </row>
    <row r="1066" spans="2:46" ht="15" customHeight="1">
      <c r="B1066" s="48">
        <v>2836</v>
      </c>
      <c r="C1066" s="49">
        <v>45447</v>
      </c>
      <c r="D1066" s="50">
        <v>0.64527777777777773</v>
      </c>
      <c r="E1066" s="48" t="s">
        <v>9080</v>
      </c>
      <c r="F1066" s="48" t="s">
        <v>304</v>
      </c>
      <c r="G1066" s="48" t="s">
        <v>719</v>
      </c>
      <c r="H1066" s="48" t="s">
        <v>719</v>
      </c>
      <c r="I1066" s="48" t="s">
        <v>719</v>
      </c>
      <c r="J1066" s="48" t="s">
        <v>319</v>
      </c>
      <c r="K1066" s="48"/>
      <c r="L1066" s="48"/>
      <c r="M1066" s="48"/>
      <c r="N1066" s="48"/>
      <c r="O1066" s="48"/>
      <c r="P1066" s="48"/>
      <c r="Q1066" s="48"/>
      <c r="R1066" s="48"/>
      <c r="S1066" s="48"/>
      <c r="T1066" s="48"/>
      <c r="U1066" s="48"/>
      <c r="V1066" s="48"/>
      <c r="W1066" s="51" t="s">
        <v>1069</v>
      </c>
      <c r="X1066" t="str">
        <f t="shared" si="32"/>
        <v>HD;BE;BE;BE;FR</v>
      </c>
      <c r="Y1066" cm="1">
        <f t="array" ref="Y1066">SUM(_xlfn.XLOOKUP(_xlfn.TOROW(F1066:V1066,1),$AN$34:$AN$43,$AL$34:$AL$43,,0,1))</f>
        <v>25</v>
      </c>
      <c r="Z1066">
        <f t="shared" si="33"/>
        <v>5</v>
      </c>
      <c r="AA1066" t="str">
        <v>DH</v>
      </c>
      <c r="AG1066">
        <v>8342</v>
      </c>
      <c r="AH1066">
        <v>10</v>
      </c>
      <c r="AJ1066">
        <v>8342</v>
      </c>
      <c r="AT1066">
        <v>5</v>
      </c>
    </row>
    <row r="1067" spans="2:46" ht="15" customHeight="1">
      <c r="B1067" s="48">
        <v>2837</v>
      </c>
      <c r="C1067" s="49">
        <v>45447</v>
      </c>
      <c r="D1067" s="50">
        <v>0.64649305555555558</v>
      </c>
      <c r="E1067" s="48" t="s">
        <v>280</v>
      </c>
      <c r="F1067" s="48" t="s">
        <v>280</v>
      </c>
      <c r="G1067" s="48"/>
      <c r="H1067" s="48"/>
      <c r="I1067" s="48"/>
      <c r="J1067" s="48"/>
      <c r="K1067" s="48"/>
      <c r="L1067" s="48"/>
      <c r="M1067" s="48"/>
      <c r="N1067" s="48"/>
      <c r="O1067" s="48"/>
      <c r="P1067" s="48"/>
      <c r="Q1067" s="48"/>
      <c r="R1067" s="48"/>
      <c r="S1067" s="48"/>
      <c r="T1067" s="48"/>
      <c r="U1067" s="48"/>
      <c r="V1067" s="48"/>
      <c r="W1067" s="51" t="s">
        <v>1070</v>
      </c>
      <c r="X1067" t="str">
        <f t="shared" si="32"/>
        <v>WB</v>
      </c>
      <c r="Y1067" cm="1">
        <f t="array" ref="Y1067">SUM(_xlfn.XLOOKUP(_xlfn.TOROW(F1067:V1067,1),$AN$34:$AN$43,$AL$34:$AL$43,,0,1))</f>
        <v>11</v>
      </c>
      <c r="Z1067">
        <f t="shared" si="33"/>
        <v>1</v>
      </c>
      <c r="AA1067" t="str">
        <v>DH</v>
      </c>
      <c r="AG1067">
        <v>8345</v>
      </c>
      <c r="AH1067">
        <v>10</v>
      </c>
      <c r="AJ1067">
        <v>8345</v>
      </c>
      <c r="AT1067">
        <v>1</v>
      </c>
    </row>
    <row r="1068" spans="2:46" ht="15" customHeight="1">
      <c r="B1068" s="48">
        <v>2838</v>
      </c>
      <c r="C1068" s="49">
        <v>45447</v>
      </c>
      <c r="D1068" s="50">
        <v>0.64660879629629631</v>
      </c>
      <c r="E1068" s="48" t="s">
        <v>9081</v>
      </c>
      <c r="F1068" s="48" t="s">
        <v>304</v>
      </c>
      <c r="G1068" s="48" t="s">
        <v>319</v>
      </c>
      <c r="H1068" s="48" t="s">
        <v>51</v>
      </c>
      <c r="I1068" s="48" t="s">
        <v>51</v>
      </c>
      <c r="J1068" s="48" t="s">
        <v>51</v>
      </c>
      <c r="K1068" s="48" t="s">
        <v>194</v>
      </c>
      <c r="L1068" s="48" t="s">
        <v>194</v>
      </c>
      <c r="M1068" s="48"/>
      <c r="N1068" s="48"/>
      <c r="O1068" s="48"/>
      <c r="P1068" s="48"/>
      <c r="Q1068" s="48"/>
      <c r="R1068" s="48"/>
      <c r="S1068" s="48"/>
      <c r="T1068" s="48"/>
      <c r="U1068" s="48"/>
      <c r="V1068" s="48"/>
      <c r="W1068" s="51" t="s">
        <v>1071</v>
      </c>
      <c r="X1068" t="str">
        <f t="shared" si="32"/>
        <v>HD;FR;BB;BB;BB;DH;DH</v>
      </c>
      <c r="Y1068" cm="1">
        <f t="array" ref="Y1068">SUM(_xlfn.XLOOKUP(_xlfn.TOROW(F1068:V1068,1),$AN$34:$AN$43,$AL$34:$AL$43,,0,1))</f>
        <v>58</v>
      </c>
      <c r="Z1068">
        <f t="shared" si="33"/>
        <v>7</v>
      </c>
      <c r="AA1068" t="str">
        <v>DH</v>
      </c>
      <c r="AG1068">
        <v>8366</v>
      </c>
      <c r="AH1068">
        <v>10</v>
      </c>
      <c r="AJ1068">
        <v>8366</v>
      </c>
      <c r="AT1068">
        <v>7</v>
      </c>
    </row>
    <row r="1069" spans="2:46" ht="15" customHeight="1">
      <c r="B1069" s="48">
        <v>2839</v>
      </c>
      <c r="C1069" s="49">
        <v>45447</v>
      </c>
      <c r="D1069" s="50">
        <v>0.6466898148148148</v>
      </c>
      <c r="E1069" s="48" t="s">
        <v>9082</v>
      </c>
      <c r="F1069" s="48" t="s">
        <v>304</v>
      </c>
      <c r="G1069" s="48" t="s">
        <v>304</v>
      </c>
      <c r="H1069" s="48" t="s">
        <v>243</v>
      </c>
      <c r="I1069" s="48" t="s">
        <v>243</v>
      </c>
      <c r="J1069" s="48" t="s">
        <v>243</v>
      </c>
      <c r="K1069" s="48" t="s">
        <v>243</v>
      </c>
      <c r="L1069" s="48" t="s">
        <v>243</v>
      </c>
      <c r="M1069" s="48" t="s">
        <v>243</v>
      </c>
      <c r="N1069" s="48"/>
      <c r="O1069" s="48"/>
      <c r="P1069" s="48"/>
      <c r="Q1069" s="48"/>
      <c r="R1069" s="48"/>
      <c r="S1069" s="48"/>
      <c r="T1069" s="48"/>
      <c r="U1069" s="48"/>
      <c r="V1069" s="48"/>
      <c r="W1069" s="51" t="s">
        <v>1072</v>
      </c>
      <c r="X1069" t="str">
        <f t="shared" si="32"/>
        <v>HD;HD;CB;CB;CB;CB;CB;CB</v>
      </c>
      <c r="Y1069" cm="1">
        <f t="array" ref="Y1069">SUM(_xlfn.XLOOKUP(_xlfn.TOROW(F1069:V1069,1),$AN$34:$AN$43,$AL$34:$AL$43,,0,1))</f>
        <v>62</v>
      </c>
      <c r="Z1069">
        <f t="shared" si="33"/>
        <v>8</v>
      </c>
      <c r="AA1069" t="str">
        <v>SO</v>
      </c>
      <c r="AG1069">
        <v>8383</v>
      </c>
      <c r="AH1069">
        <v>10</v>
      </c>
      <c r="AJ1069">
        <v>8383</v>
      </c>
      <c r="AT1069">
        <v>8</v>
      </c>
    </row>
    <row r="1070" spans="2:46" ht="15" customHeight="1">
      <c r="B1070" s="48">
        <v>2840</v>
      </c>
      <c r="C1070" s="49">
        <v>45447</v>
      </c>
      <c r="D1070" s="50">
        <v>0.64693287037037039</v>
      </c>
      <c r="E1070" s="48" t="s">
        <v>9083</v>
      </c>
      <c r="F1070" s="48" t="s">
        <v>319</v>
      </c>
      <c r="G1070" s="48" t="s">
        <v>319</v>
      </c>
      <c r="H1070" s="48" t="s">
        <v>319</v>
      </c>
      <c r="I1070" s="48" t="s">
        <v>319</v>
      </c>
      <c r="J1070" s="48" t="s">
        <v>319</v>
      </c>
      <c r="K1070" s="48" t="s">
        <v>719</v>
      </c>
      <c r="L1070" s="48"/>
      <c r="M1070" s="48"/>
      <c r="N1070" s="48"/>
      <c r="O1070" s="48"/>
      <c r="P1070" s="48"/>
      <c r="Q1070" s="48"/>
      <c r="R1070" s="48"/>
      <c r="S1070" s="48"/>
      <c r="T1070" s="48"/>
      <c r="U1070" s="48"/>
      <c r="V1070" s="48"/>
      <c r="W1070" s="51" t="s">
        <v>1073</v>
      </c>
      <c r="X1070" t="str">
        <f t="shared" si="32"/>
        <v>FR;FR;FR;FR;FR;BE</v>
      </c>
      <c r="Y1070" cm="1">
        <f t="array" ref="Y1070">SUM(_xlfn.XLOOKUP(_xlfn.TOROW(F1070:V1070,1),$AN$34:$AN$43,$AL$34:$AL$43,,0,1))</f>
        <v>20</v>
      </c>
      <c r="Z1070">
        <f t="shared" si="33"/>
        <v>6</v>
      </c>
      <c r="AA1070" t="str">
        <v>SO</v>
      </c>
      <c r="AG1070">
        <v>8430</v>
      </c>
      <c r="AH1070">
        <v>10</v>
      </c>
      <c r="AJ1070">
        <v>8430</v>
      </c>
      <c r="AT1070">
        <v>6</v>
      </c>
    </row>
    <row r="1071" spans="2:46" ht="15" customHeight="1">
      <c r="B1071" s="48">
        <v>2841</v>
      </c>
      <c r="C1071" s="49">
        <v>45447</v>
      </c>
      <c r="D1071" s="50">
        <v>0.64723379629629629</v>
      </c>
      <c r="E1071" s="48" t="s">
        <v>9084</v>
      </c>
      <c r="F1071" s="48" t="s">
        <v>194</v>
      </c>
      <c r="G1071" s="48" t="s">
        <v>194</v>
      </c>
      <c r="H1071" s="48" t="s">
        <v>194</v>
      </c>
      <c r="I1071" s="48" t="s">
        <v>194</v>
      </c>
      <c r="J1071" s="48" t="s">
        <v>304</v>
      </c>
      <c r="K1071" s="48" t="s">
        <v>304</v>
      </c>
      <c r="L1071" s="48"/>
      <c r="M1071" s="48"/>
      <c r="N1071" s="48"/>
      <c r="O1071" s="48"/>
      <c r="P1071" s="48"/>
      <c r="Q1071" s="48"/>
      <c r="R1071" s="48"/>
      <c r="S1071" s="48"/>
      <c r="T1071" s="48"/>
      <c r="U1071" s="48"/>
      <c r="V1071" s="48"/>
      <c r="W1071" s="51" t="s">
        <v>1074</v>
      </c>
      <c r="X1071" t="str">
        <f t="shared" si="32"/>
        <v>DH;DH;DH;DH;HD;HD</v>
      </c>
      <c r="Y1071" cm="1">
        <f t="array" ref="Y1071">SUM(_xlfn.XLOOKUP(_xlfn.TOROW(F1071:V1071,1),$AN$34:$AN$43,$AL$34:$AL$43,,0,1))</f>
        <v>50</v>
      </c>
      <c r="Z1071">
        <f t="shared" si="33"/>
        <v>6</v>
      </c>
      <c r="AA1071" t="str">
        <v>SO</v>
      </c>
      <c r="AG1071">
        <v>8474</v>
      </c>
      <c r="AH1071">
        <v>10</v>
      </c>
      <c r="AJ1071">
        <v>8474</v>
      </c>
      <c r="AT1071">
        <v>6</v>
      </c>
    </row>
    <row r="1072" spans="2:46" ht="15" customHeight="1">
      <c r="B1072" s="48">
        <v>2842</v>
      </c>
      <c r="C1072" s="49">
        <v>45447</v>
      </c>
      <c r="D1072" s="50">
        <v>0.64849537037037042</v>
      </c>
      <c r="E1072" s="48" t="s">
        <v>9085</v>
      </c>
      <c r="F1072" s="48" t="s">
        <v>304</v>
      </c>
      <c r="G1072" s="48" t="s">
        <v>243</v>
      </c>
      <c r="H1072" s="48" t="s">
        <v>803</v>
      </c>
      <c r="I1072" s="48"/>
      <c r="J1072" s="48"/>
      <c r="K1072" s="48"/>
      <c r="L1072" s="48"/>
      <c r="M1072" s="48"/>
      <c r="N1072" s="48"/>
      <c r="O1072" s="48"/>
      <c r="P1072" s="48"/>
      <c r="Q1072" s="48"/>
      <c r="R1072" s="48"/>
      <c r="S1072" s="48"/>
      <c r="T1072" s="48"/>
      <c r="U1072" s="48"/>
      <c r="V1072" s="48"/>
      <c r="W1072" s="51" t="s">
        <v>1075</v>
      </c>
      <c r="X1072" t="str">
        <f t="shared" si="32"/>
        <v>HD;CB;SS</v>
      </c>
      <c r="Y1072" cm="1">
        <f t="array" ref="Y1072">SUM(_xlfn.XLOOKUP(_xlfn.TOROW(F1072:V1072,1),$AN$34:$AN$43,$AL$34:$AL$43,,0,1))</f>
        <v>18</v>
      </c>
      <c r="Z1072">
        <f t="shared" si="33"/>
        <v>3</v>
      </c>
      <c r="AA1072" t="str">
        <v>SO</v>
      </c>
      <c r="AG1072">
        <v>8504</v>
      </c>
      <c r="AH1072">
        <v>10</v>
      </c>
      <c r="AJ1072">
        <v>8504</v>
      </c>
      <c r="AT1072">
        <v>3</v>
      </c>
    </row>
    <row r="1073" spans="2:46" ht="15" customHeight="1">
      <c r="B1073" s="48">
        <v>2843</v>
      </c>
      <c r="C1073" s="49">
        <v>45447</v>
      </c>
      <c r="D1073" s="50">
        <v>0.64853009259259264</v>
      </c>
      <c r="E1073" s="48" t="s">
        <v>8336</v>
      </c>
      <c r="F1073" s="48" t="s">
        <v>189</v>
      </c>
      <c r="G1073" s="48" t="s">
        <v>189</v>
      </c>
      <c r="H1073" s="48" t="s">
        <v>189</v>
      </c>
      <c r="I1073" s="48"/>
      <c r="J1073" s="48"/>
      <c r="K1073" s="48"/>
      <c r="L1073" s="48"/>
      <c r="M1073" s="48"/>
      <c r="N1073" s="48"/>
      <c r="O1073" s="48"/>
      <c r="P1073" s="48"/>
      <c r="Q1073" s="48"/>
      <c r="R1073" s="48"/>
      <c r="S1073" s="48"/>
      <c r="T1073" s="48"/>
      <c r="U1073" s="48"/>
      <c r="V1073" s="48"/>
      <c r="W1073" s="51" t="s">
        <v>1076</v>
      </c>
      <c r="X1073" t="str">
        <f t="shared" si="32"/>
        <v>JB;JB;JB</v>
      </c>
      <c r="Y1073" cm="1">
        <f t="array" ref="Y1073">SUM(_xlfn.XLOOKUP(_xlfn.TOROW(F1073:V1073,1),$AN$34:$AN$43,$AL$34:$AL$43,,0,1))</f>
        <v>3</v>
      </c>
      <c r="Z1073">
        <f t="shared" si="33"/>
        <v>3</v>
      </c>
      <c r="AA1073" t="str">
        <v>CB</v>
      </c>
      <c r="AG1073">
        <v>8523</v>
      </c>
      <c r="AH1073">
        <v>10</v>
      </c>
      <c r="AJ1073">
        <v>8523</v>
      </c>
      <c r="AT1073">
        <v>3</v>
      </c>
    </row>
    <row r="1074" spans="2:46" ht="15" customHeight="1">
      <c r="B1074" s="48">
        <v>2844</v>
      </c>
      <c r="C1074" s="49">
        <v>45447</v>
      </c>
      <c r="D1074" s="50">
        <v>0.64917824074074071</v>
      </c>
      <c r="E1074" s="48" t="s">
        <v>8146</v>
      </c>
      <c r="F1074" s="48" t="s">
        <v>719</v>
      </c>
      <c r="G1074" s="48" t="s">
        <v>719</v>
      </c>
      <c r="H1074" s="48" t="s">
        <v>719</v>
      </c>
      <c r="I1074" s="48"/>
      <c r="J1074" s="48"/>
      <c r="K1074" s="48"/>
      <c r="L1074" s="48"/>
      <c r="M1074" s="48"/>
      <c r="N1074" s="48"/>
      <c r="O1074" s="48"/>
      <c r="P1074" s="48"/>
      <c r="Q1074" s="48"/>
      <c r="R1074" s="48"/>
      <c r="S1074" s="48"/>
      <c r="T1074" s="48"/>
      <c r="U1074" s="48"/>
      <c r="V1074" s="48"/>
      <c r="W1074" s="51" t="s">
        <v>1077</v>
      </c>
      <c r="X1074" t="str">
        <f t="shared" si="32"/>
        <v>BE;BE;BE</v>
      </c>
      <c r="Y1074" cm="1">
        <f t="array" ref="Y1074">SUM(_xlfn.XLOOKUP(_xlfn.TOROW(F1074:V1074,1),$AN$34:$AN$43,$AL$34:$AL$43,,0,1))</f>
        <v>15</v>
      </c>
      <c r="Z1074">
        <f t="shared" si="33"/>
        <v>3</v>
      </c>
      <c r="AA1074" t="str">
        <v>FR</v>
      </c>
      <c r="AG1074">
        <v>8535</v>
      </c>
      <c r="AH1074">
        <v>10</v>
      </c>
      <c r="AJ1074">
        <v>8535</v>
      </c>
      <c r="AT1074">
        <v>3</v>
      </c>
    </row>
    <row r="1075" spans="2:46" ht="15" customHeight="1">
      <c r="B1075" s="48">
        <v>2845</v>
      </c>
      <c r="C1075" s="49">
        <v>45447</v>
      </c>
      <c r="D1075" s="50">
        <v>0.64946759259259257</v>
      </c>
      <c r="E1075" s="48" t="s">
        <v>9086</v>
      </c>
      <c r="F1075" s="48" t="s">
        <v>133</v>
      </c>
      <c r="G1075" s="48" t="s">
        <v>133</v>
      </c>
      <c r="H1075" s="48" t="s">
        <v>304</v>
      </c>
      <c r="I1075" s="48" t="s">
        <v>280</v>
      </c>
      <c r="J1075" s="48" t="s">
        <v>319</v>
      </c>
      <c r="K1075" s="48" t="s">
        <v>189</v>
      </c>
      <c r="L1075" s="48" t="s">
        <v>51</v>
      </c>
      <c r="M1075" s="48" t="s">
        <v>719</v>
      </c>
      <c r="N1075" s="48"/>
      <c r="O1075" s="48"/>
      <c r="P1075" s="48"/>
      <c r="Q1075" s="48"/>
      <c r="R1075" s="48"/>
      <c r="S1075" s="48"/>
      <c r="T1075" s="48"/>
      <c r="U1075" s="48"/>
      <c r="V1075" s="48"/>
      <c r="W1075" s="51" t="s">
        <v>1078</v>
      </c>
      <c r="X1075" t="str">
        <f t="shared" si="32"/>
        <v>SO;SO;HD;WB;FR;JB;BB;BE</v>
      </c>
      <c r="Y1075" cm="1">
        <f t="array" ref="Y1075">SUM(_xlfn.XLOOKUP(_xlfn.TOROW(F1075:V1075,1),$AN$34:$AN$43,$AL$34:$AL$43,,0,1))</f>
        <v>41</v>
      </c>
      <c r="Z1075">
        <f t="shared" si="33"/>
        <v>8</v>
      </c>
      <c r="AA1075" t="str">
        <v>CB</v>
      </c>
      <c r="AG1075">
        <v>8537</v>
      </c>
      <c r="AH1075">
        <v>10</v>
      </c>
      <c r="AJ1075">
        <v>8537</v>
      </c>
      <c r="AT1075">
        <v>8</v>
      </c>
    </row>
    <row r="1076" spans="2:46" ht="15" customHeight="1">
      <c r="B1076" s="48">
        <v>2846</v>
      </c>
      <c r="C1076" s="49">
        <v>45447</v>
      </c>
      <c r="D1076" s="50">
        <v>0.65041666666666664</v>
      </c>
      <c r="E1076" s="48" t="s">
        <v>9087</v>
      </c>
      <c r="F1076" s="48" t="s">
        <v>51</v>
      </c>
      <c r="G1076" s="48" t="s">
        <v>133</v>
      </c>
      <c r="H1076" s="48" t="s">
        <v>280</v>
      </c>
      <c r="I1076" s="48" t="s">
        <v>194</v>
      </c>
      <c r="J1076" s="48" t="s">
        <v>194</v>
      </c>
      <c r="K1076" s="48"/>
      <c r="L1076" s="48"/>
      <c r="M1076" s="48"/>
      <c r="N1076" s="48"/>
      <c r="O1076" s="48"/>
      <c r="P1076" s="48"/>
      <c r="Q1076" s="48"/>
      <c r="R1076" s="48"/>
      <c r="S1076" s="48"/>
      <c r="T1076" s="48"/>
      <c r="U1076" s="48"/>
      <c r="V1076" s="48"/>
      <c r="W1076" s="51" t="s">
        <v>1079</v>
      </c>
      <c r="X1076" t="str">
        <f t="shared" si="32"/>
        <v>BB;SO;WB;DH;DH</v>
      </c>
      <c r="Y1076" cm="1">
        <f t="array" ref="Y1076">SUM(_xlfn.XLOOKUP(_xlfn.TOROW(F1076:V1076,1),$AN$34:$AN$43,$AL$34:$AL$43,,0,1))</f>
        <v>41</v>
      </c>
      <c r="Z1076">
        <f t="shared" si="33"/>
        <v>5</v>
      </c>
      <c r="AA1076" t="str">
        <v>SO</v>
      </c>
      <c r="AG1076">
        <v>8549</v>
      </c>
      <c r="AH1076">
        <v>10</v>
      </c>
      <c r="AJ1076">
        <v>8549</v>
      </c>
      <c r="AT1076">
        <v>5</v>
      </c>
    </row>
    <row r="1077" spans="2:46" ht="15" customHeight="1">
      <c r="B1077" s="48">
        <v>2847</v>
      </c>
      <c r="C1077" s="49">
        <v>45447</v>
      </c>
      <c r="D1077" s="50">
        <v>0.65486111111111112</v>
      </c>
      <c r="E1077" s="48" t="s">
        <v>9088</v>
      </c>
      <c r="F1077" s="48" t="s">
        <v>243</v>
      </c>
      <c r="G1077" s="48" t="s">
        <v>189</v>
      </c>
      <c r="H1077" s="48" t="s">
        <v>803</v>
      </c>
      <c r="I1077" s="48" t="s">
        <v>243</v>
      </c>
      <c r="J1077" s="48" t="s">
        <v>243</v>
      </c>
      <c r="K1077" s="48" t="s">
        <v>243</v>
      </c>
      <c r="L1077" s="48" t="s">
        <v>719</v>
      </c>
      <c r="M1077" s="48" t="s">
        <v>51</v>
      </c>
      <c r="N1077" s="48" t="s">
        <v>719</v>
      </c>
      <c r="O1077" s="48" t="s">
        <v>189</v>
      </c>
      <c r="P1077" s="48" t="s">
        <v>189</v>
      </c>
      <c r="Q1077" s="48" t="s">
        <v>319</v>
      </c>
      <c r="R1077" s="48" t="s">
        <v>319</v>
      </c>
      <c r="S1077" s="48"/>
      <c r="T1077" s="48"/>
      <c r="U1077" s="48"/>
      <c r="V1077" s="48"/>
      <c r="W1077" s="51" t="s">
        <v>1080</v>
      </c>
      <c r="X1077" t="str">
        <f t="shared" si="32"/>
        <v>CB;JB;SS;CB;CB;CB;BE;BB;BE;JB;JB;FR;FR</v>
      </c>
      <c r="Y1077" cm="1">
        <f t="array" ref="Y1077">SUM(_xlfn.XLOOKUP(_xlfn.TOROW(F1077:V1077,1),$AN$34:$AN$43,$AL$34:$AL$43,,0,1))</f>
        <v>64</v>
      </c>
      <c r="Z1077">
        <f t="shared" si="33"/>
        <v>13</v>
      </c>
      <c r="AA1077" t="str">
        <v>SS</v>
      </c>
      <c r="AG1077">
        <v>8602</v>
      </c>
      <c r="AH1077">
        <v>10</v>
      </c>
      <c r="AJ1077">
        <v>8602</v>
      </c>
      <c r="AT1077">
        <v>13</v>
      </c>
    </row>
    <row r="1078" spans="2:46" ht="15" customHeight="1">
      <c r="B1078" s="48">
        <v>2848</v>
      </c>
      <c r="C1078" s="49">
        <v>45447</v>
      </c>
      <c r="D1078" s="50">
        <v>0.65567129629629628</v>
      </c>
      <c r="E1078" s="48" t="s">
        <v>9089</v>
      </c>
      <c r="F1078" s="48" t="s">
        <v>51</v>
      </c>
      <c r="G1078" s="48" t="s">
        <v>51</v>
      </c>
      <c r="H1078" s="48" t="s">
        <v>803</v>
      </c>
      <c r="I1078" s="48" t="s">
        <v>319</v>
      </c>
      <c r="J1078" s="48" t="s">
        <v>133</v>
      </c>
      <c r="K1078" s="48" t="s">
        <v>243</v>
      </c>
      <c r="L1078" s="48" t="s">
        <v>243</v>
      </c>
      <c r="M1078" s="48" t="s">
        <v>304</v>
      </c>
      <c r="N1078" s="48"/>
      <c r="O1078" s="48"/>
      <c r="P1078" s="48"/>
      <c r="Q1078" s="48"/>
      <c r="R1078" s="48"/>
      <c r="S1078" s="48"/>
      <c r="T1078" s="48"/>
      <c r="U1078" s="48"/>
      <c r="V1078" s="48"/>
      <c r="W1078" s="51" t="s">
        <v>1081</v>
      </c>
      <c r="X1078" t="str">
        <f t="shared" si="32"/>
        <v>BB;BB;SS;FR;SO;CB;CB;HD</v>
      </c>
      <c r="Y1078" cm="1">
        <f t="array" ref="Y1078">SUM(_xlfn.XLOOKUP(_xlfn.TOROW(F1078:V1078,1),$AN$34:$AN$43,$AL$34:$AL$43,,0,1))</f>
        <v>51</v>
      </c>
      <c r="Z1078">
        <f t="shared" si="33"/>
        <v>8</v>
      </c>
      <c r="AA1078" t="str">
        <v>DH</v>
      </c>
      <c r="AG1078">
        <v>8609</v>
      </c>
      <c r="AH1078">
        <v>10</v>
      </c>
      <c r="AJ1078">
        <v>8609</v>
      </c>
      <c r="AT1078">
        <v>8</v>
      </c>
    </row>
    <row r="1079" spans="2:46" ht="15" customHeight="1">
      <c r="B1079" s="48">
        <v>2849</v>
      </c>
      <c r="C1079" s="49">
        <v>45447</v>
      </c>
      <c r="D1079" s="50">
        <v>0.65575231481481477</v>
      </c>
      <c r="E1079" s="48" t="s">
        <v>9090</v>
      </c>
      <c r="F1079" s="48" t="s">
        <v>51</v>
      </c>
      <c r="G1079" s="48" t="s">
        <v>803</v>
      </c>
      <c r="H1079" s="48" t="s">
        <v>803</v>
      </c>
      <c r="I1079" s="48"/>
      <c r="J1079" s="48"/>
      <c r="K1079" s="48"/>
      <c r="L1079" s="48"/>
      <c r="M1079" s="48"/>
      <c r="N1079" s="48"/>
      <c r="O1079" s="48"/>
      <c r="P1079" s="48"/>
      <c r="Q1079" s="48"/>
      <c r="R1079" s="48"/>
      <c r="S1079" s="48"/>
      <c r="T1079" s="48"/>
      <c r="U1079" s="48"/>
      <c r="V1079" s="48"/>
      <c r="W1079" s="51" t="s">
        <v>1082</v>
      </c>
      <c r="X1079" t="str">
        <f t="shared" si="32"/>
        <v>BB;SS;SS</v>
      </c>
      <c r="Y1079" cm="1">
        <f t="array" ref="Y1079">SUM(_xlfn.XLOOKUP(_xlfn.TOROW(F1079:V1079,1),$AN$34:$AN$43,$AL$34:$AL$43,,0,1))</f>
        <v>16</v>
      </c>
      <c r="Z1079">
        <f t="shared" si="33"/>
        <v>3</v>
      </c>
      <c r="AA1079" t="str">
        <v>DH</v>
      </c>
      <c r="AG1079">
        <v>8649</v>
      </c>
      <c r="AH1079">
        <v>10</v>
      </c>
      <c r="AJ1079">
        <v>8649</v>
      </c>
      <c r="AT1079">
        <v>3</v>
      </c>
    </row>
    <row r="1080" spans="2:46" ht="15" customHeight="1">
      <c r="B1080" s="48">
        <v>2850</v>
      </c>
      <c r="C1080" s="49">
        <v>45447</v>
      </c>
      <c r="D1080" s="50">
        <v>0.65815972222222219</v>
      </c>
      <c r="E1080" s="48" t="s">
        <v>8258</v>
      </c>
      <c r="F1080" s="48" t="s">
        <v>304</v>
      </c>
      <c r="G1080" s="48" t="s">
        <v>304</v>
      </c>
      <c r="H1080" s="48" t="s">
        <v>304</v>
      </c>
      <c r="I1080" s="48" t="s">
        <v>304</v>
      </c>
      <c r="J1080" s="48"/>
      <c r="K1080" s="48"/>
      <c r="L1080" s="48"/>
      <c r="M1080" s="48"/>
      <c r="N1080" s="48"/>
      <c r="O1080" s="48"/>
      <c r="P1080" s="48"/>
      <c r="Q1080" s="48"/>
      <c r="R1080" s="48"/>
      <c r="S1080" s="48"/>
      <c r="T1080" s="48"/>
      <c r="U1080" s="48"/>
      <c r="V1080" s="48"/>
      <c r="W1080" s="51" t="s">
        <v>947</v>
      </c>
      <c r="X1080" t="str">
        <f t="shared" si="32"/>
        <v>HD;HD;HD;HD</v>
      </c>
      <c r="Y1080" cm="1">
        <f t="array" ref="Y1080">SUM(_xlfn.XLOOKUP(_xlfn.TOROW(F1080:V1080,1),$AN$34:$AN$43,$AL$34:$AL$43,,0,1))</f>
        <v>28</v>
      </c>
      <c r="Z1080">
        <f t="shared" si="33"/>
        <v>4</v>
      </c>
      <c r="AA1080" t="str">
        <v>DH</v>
      </c>
      <c r="AG1080">
        <v>8654</v>
      </c>
      <c r="AH1080">
        <v>10</v>
      </c>
      <c r="AJ1080">
        <v>8654</v>
      </c>
      <c r="AT1080">
        <v>4</v>
      </c>
    </row>
    <row r="1081" spans="2:46" ht="15" customHeight="1">
      <c r="B1081" s="48">
        <v>2851</v>
      </c>
      <c r="C1081" s="49">
        <v>45447</v>
      </c>
      <c r="D1081" s="50">
        <v>0.65995370370370365</v>
      </c>
      <c r="E1081" s="48" t="s">
        <v>9091</v>
      </c>
      <c r="F1081" s="48" t="s">
        <v>243</v>
      </c>
      <c r="G1081" s="48" t="s">
        <v>243</v>
      </c>
      <c r="H1081" s="48" t="s">
        <v>243</v>
      </c>
      <c r="I1081" s="48" t="s">
        <v>51</v>
      </c>
      <c r="J1081" s="48" t="s">
        <v>51</v>
      </c>
      <c r="K1081" s="48"/>
      <c r="L1081" s="48"/>
      <c r="M1081" s="48"/>
      <c r="N1081" s="48"/>
      <c r="O1081" s="48"/>
      <c r="P1081" s="48"/>
      <c r="Q1081" s="48"/>
      <c r="R1081" s="48"/>
      <c r="S1081" s="48"/>
      <c r="T1081" s="48"/>
      <c r="U1081" s="48"/>
      <c r="V1081" s="48"/>
      <c r="W1081" s="51" t="s">
        <v>1083</v>
      </c>
      <c r="X1081" t="str">
        <f t="shared" si="32"/>
        <v>CB;CB;CB;BB;BB</v>
      </c>
      <c r="Y1081" cm="1">
        <f t="array" ref="Y1081">SUM(_xlfn.XLOOKUP(_xlfn.TOROW(F1081:V1081,1),$AN$34:$AN$43,$AL$34:$AL$43,,0,1))</f>
        <v>44</v>
      </c>
      <c r="Z1081">
        <f t="shared" si="33"/>
        <v>5</v>
      </c>
      <c r="AA1081" t="str">
        <v>DH</v>
      </c>
      <c r="AG1081">
        <v>8676</v>
      </c>
      <c r="AH1081">
        <v>10</v>
      </c>
      <c r="AJ1081">
        <v>8676</v>
      </c>
      <c r="AT1081">
        <v>5</v>
      </c>
    </row>
    <row r="1082" spans="2:46" ht="15" customHeight="1">
      <c r="B1082" s="48">
        <v>2852</v>
      </c>
      <c r="C1082" s="49">
        <v>45447</v>
      </c>
      <c r="D1082" s="50">
        <v>0.66067129629629628</v>
      </c>
      <c r="E1082" s="48" t="s">
        <v>9092</v>
      </c>
      <c r="F1082" s="48" t="s">
        <v>243</v>
      </c>
      <c r="G1082" s="48" t="s">
        <v>189</v>
      </c>
      <c r="H1082" s="48" t="s">
        <v>189</v>
      </c>
      <c r="I1082" s="48" t="s">
        <v>189</v>
      </c>
      <c r="J1082" s="48" t="s">
        <v>189</v>
      </c>
      <c r="K1082" s="48"/>
      <c r="L1082" s="48"/>
      <c r="M1082" s="48"/>
      <c r="N1082" s="48"/>
      <c r="O1082" s="48"/>
      <c r="P1082" s="48"/>
      <c r="Q1082" s="48"/>
      <c r="R1082" s="48"/>
      <c r="S1082" s="48"/>
      <c r="T1082" s="48"/>
      <c r="U1082" s="48"/>
      <c r="V1082" s="48"/>
      <c r="W1082" s="51" t="s">
        <v>1084</v>
      </c>
      <c r="X1082" t="str">
        <f t="shared" si="32"/>
        <v>CB;JB;JB;JB;JB</v>
      </c>
      <c r="Y1082" cm="1">
        <f t="array" ref="Y1082">SUM(_xlfn.XLOOKUP(_xlfn.TOROW(F1082:V1082,1),$AN$34:$AN$43,$AL$34:$AL$43,,0,1))</f>
        <v>12</v>
      </c>
      <c r="Z1082">
        <f t="shared" si="33"/>
        <v>5</v>
      </c>
      <c r="AA1082" t="str">
        <v>CB</v>
      </c>
      <c r="AG1082">
        <v>8750</v>
      </c>
      <c r="AH1082">
        <v>10</v>
      </c>
      <c r="AJ1082">
        <v>8750</v>
      </c>
      <c r="AT1082">
        <v>5</v>
      </c>
    </row>
    <row r="1083" spans="2:46" ht="15" customHeight="1">
      <c r="B1083" s="48">
        <v>2853</v>
      </c>
      <c r="C1083" s="49">
        <v>45447</v>
      </c>
      <c r="D1083" s="50">
        <v>0.66405092592592596</v>
      </c>
      <c r="E1083" s="48" t="s">
        <v>9093</v>
      </c>
      <c r="F1083" s="48" t="s">
        <v>803</v>
      </c>
      <c r="G1083" s="48" t="s">
        <v>319</v>
      </c>
      <c r="H1083" s="48" t="s">
        <v>51</v>
      </c>
      <c r="I1083" s="48" t="s">
        <v>194</v>
      </c>
      <c r="J1083" s="48" t="s">
        <v>719</v>
      </c>
      <c r="K1083" s="48" t="s">
        <v>133</v>
      </c>
      <c r="L1083" s="48" t="s">
        <v>133</v>
      </c>
      <c r="M1083" s="48" t="s">
        <v>194</v>
      </c>
      <c r="N1083" s="48" t="s">
        <v>803</v>
      </c>
      <c r="O1083" s="48"/>
      <c r="P1083" s="48"/>
      <c r="Q1083" s="48"/>
      <c r="R1083" s="48"/>
      <c r="S1083" s="48"/>
      <c r="T1083" s="48"/>
      <c r="U1083" s="48"/>
      <c r="V1083" s="48"/>
      <c r="W1083" s="51" t="s">
        <v>1085</v>
      </c>
      <c r="X1083" t="str">
        <f t="shared" si="32"/>
        <v>SS;FR;BB;DH;BE;SO;SO;DH;SS</v>
      </c>
      <c r="Y1083" cm="1">
        <f t="array" ref="Y1083">SUM(_xlfn.XLOOKUP(_xlfn.TOROW(F1083:V1083,1),$AN$34:$AN$43,$AL$34:$AL$43,,0,1))</f>
        <v>46</v>
      </c>
      <c r="Z1083">
        <f t="shared" si="33"/>
        <v>9</v>
      </c>
      <c r="AA1083" t="str">
        <v>JB</v>
      </c>
      <c r="AG1083">
        <v>8786</v>
      </c>
      <c r="AH1083">
        <v>10</v>
      </c>
      <c r="AJ1083">
        <v>8786</v>
      </c>
      <c r="AT1083">
        <v>9</v>
      </c>
    </row>
    <row r="1084" spans="2:46" ht="15" customHeight="1">
      <c r="B1084" s="48">
        <v>2854</v>
      </c>
      <c r="C1084" s="49">
        <v>45447</v>
      </c>
      <c r="D1084" s="50">
        <v>0.6658101851851852</v>
      </c>
      <c r="E1084" s="48" t="s">
        <v>9094</v>
      </c>
      <c r="F1084" s="48" t="s">
        <v>319</v>
      </c>
      <c r="G1084" s="48" t="s">
        <v>719</v>
      </c>
      <c r="H1084" s="48" t="s">
        <v>304</v>
      </c>
      <c r="I1084" s="48" t="s">
        <v>304</v>
      </c>
      <c r="J1084" s="48" t="s">
        <v>243</v>
      </c>
      <c r="K1084" s="48" t="s">
        <v>189</v>
      </c>
      <c r="L1084" s="48" t="s">
        <v>304</v>
      </c>
      <c r="M1084" s="48"/>
      <c r="N1084" s="48"/>
      <c r="O1084" s="48"/>
      <c r="P1084" s="48"/>
      <c r="Q1084" s="48"/>
      <c r="R1084" s="48"/>
      <c r="S1084" s="48"/>
      <c r="T1084" s="48"/>
      <c r="U1084" s="48"/>
      <c r="V1084" s="48"/>
      <c r="W1084" s="51" t="s">
        <v>1086</v>
      </c>
      <c r="X1084" t="str">
        <f t="shared" si="32"/>
        <v>FR;BE;HD;HD;CB;JB;HD</v>
      </c>
      <c r="Y1084" cm="1">
        <f t="array" ref="Y1084">SUM(_xlfn.XLOOKUP(_xlfn.TOROW(F1084:V1084,1),$AN$34:$AN$43,$AL$34:$AL$43,,0,1))</f>
        <v>38</v>
      </c>
      <c r="Z1084">
        <f t="shared" si="33"/>
        <v>7</v>
      </c>
      <c r="AA1084" t="str">
        <v>JB</v>
      </c>
      <c r="AG1084">
        <v>8802</v>
      </c>
      <c r="AH1084">
        <v>10</v>
      </c>
      <c r="AJ1084">
        <v>8802</v>
      </c>
      <c r="AT1084">
        <v>7</v>
      </c>
    </row>
    <row r="1085" spans="2:46" ht="15" customHeight="1">
      <c r="B1085" s="48">
        <v>2855</v>
      </c>
      <c r="C1085" s="49">
        <v>45447</v>
      </c>
      <c r="D1085" s="50">
        <v>0.66630787037037043</v>
      </c>
      <c r="E1085" s="48" t="s">
        <v>9095</v>
      </c>
      <c r="F1085" s="48" t="s">
        <v>133</v>
      </c>
      <c r="G1085" s="48" t="s">
        <v>133</v>
      </c>
      <c r="H1085" s="48" t="s">
        <v>133</v>
      </c>
      <c r="I1085" s="48" t="s">
        <v>133</v>
      </c>
      <c r="J1085" s="48" t="s">
        <v>133</v>
      </c>
      <c r="K1085" s="48" t="s">
        <v>319</v>
      </c>
      <c r="L1085" s="48" t="s">
        <v>319</v>
      </c>
      <c r="M1085" s="48" t="s">
        <v>319</v>
      </c>
      <c r="N1085" s="48"/>
      <c r="O1085" s="48"/>
      <c r="P1085" s="48"/>
      <c r="Q1085" s="48"/>
      <c r="R1085" s="48"/>
      <c r="S1085" s="48"/>
      <c r="T1085" s="48"/>
      <c r="U1085" s="48"/>
      <c r="V1085" s="48"/>
      <c r="W1085" s="51" t="s">
        <v>1087</v>
      </c>
      <c r="X1085" t="str">
        <f t="shared" si="32"/>
        <v>SO;SO;SO;SO;SO;FR;FR;FR</v>
      </c>
      <c r="Y1085" cm="1">
        <f t="array" ref="Y1085">SUM(_xlfn.XLOOKUP(_xlfn.TOROW(F1085:V1085,1),$AN$34:$AN$43,$AL$34:$AL$43,,0,1))</f>
        <v>19</v>
      </c>
      <c r="Z1085">
        <f t="shared" si="33"/>
        <v>8</v>
      </c>
      <c r="AA1085" t="str">
        <v>BE</v>
      </c>
      <c r="AG1085">
        <v>8814</v>
      </c>
      <c r="AH1085">
        <v>10</v>
      </c>
      <c r="AJ1085">
        <v>8814</v>
      </c>
      <c r="AT1085">
        <v>8</v>
      </c>
    </row>
    <row r="1086" spans="2:46" ht="15" customHeight="1">
      <c r="B1086" s="48">
        <v>2856</v>
      </c>
      <c r="C1086" s="49">
        <v>45447</v>
      </c>
      <c r="D1086" s="50">
        <v>0.66745370370370372</v>
      </c>
      <c r="E1086" s="48" t="s">
        <v>9096</v>
      </c>
      <c r="F1086" s="48" t="s">
        <v>194</v>
      </c>
      <c r="G1086" s="48" t="s">
        <v>304</v>
      </c>
      <c r="H1086" s="48" t="s">
        <v>304</v>
      </c>
      <c r="I1086" s="48" t="s">
        <v>304</v>
      </c>
      <c r="J1086" s="48" t="s">
        <v>189</v>
      </c>
      <c r="K1086" s="48" t="s">
        <v>189</v>
      </c>
      <c r="L1086" s="48" t="s">
        <v>189</v>
      </c>
      <c r="M1086" s="48"/>
      <c r="N1086" s="48"/>
      <c r="O1086" s="48"/>
      <c r="P1086" s="48"/>
      <c r="Q1086" s="48"/>
      <c r="R1086" s="48"/>
      <c r="S1086" s="48"/>
      <c r="T1086" s="48"/>
      <c r="U1086" s="48"/>
      <c r="V1086" s="48"/>
      <c r="W1086" s="51" t="s">
        <v>1088</v>
      </c>
      <c r="X1086" t="str">
        <f t="shared" si="32"/>
        <v>DH;HD;HD;HD;JB;JB;JB</v>
      </c>
      <c r="Y1086" cm="1">
        <f t="array" ref="Y1086">SUM(_xlfn.XLOOKUP(_xlfn.TOROW(F1086:V1086,1),$AN$34:$AN$43,$AL$34:$AL$43,,0,1))</f>
        <v>33</v>
      </c>
      <c r="Z1086">
        <f t="shared" si="33"/>
        <v>7</v>
      </c>
      <c r="AA1086" t="str">
        <v>DH</v>
      </c>
      <c r="AG1086">
        <v>8820</v>
      </c>
      <c r="AH1086">
        <v>10</v>
      </c>
      <c r="AJ1086">
        <v>8820</v>
      </c>
      <c r="AT1086">
        <v>7</v>
      </c>
    </row>
    <row r="1087" spans="2:46" ht="15" customHeight="1">
      <c r="B1087" s="48">
        <v>2857</v>
      </c>
      <c r="C1087" s="49">
        <v>45447</v>
      </c>
      <c r="D1087" s="50">
        <v>0.66796296296296298</v>
      </c>
      <c r="E1087" s="48" t="s">
        <v>9097</v>
      </c>
      <c r="F1087" s="48" t="s">
        <v>719</v>
      </c>
      <c r="G1087" s="48" t="s">
        <v>719</v>
      </c>
      <c r="H1087" s="48" t="s">
        <v>133</v>
      </c>
      <c r="I1087" s="48" t="s">
        <v>133</v>
      </c>
      <c r="J1087" s="48" t="s">
        <v>133</v>
      </c>
      <c r="K1087" s="48" t="s">
        <v>133</v>
      </c>
      <c r="L1087" s="48"/>
      <c r="M1087" s="48"/>
      <c r="N1087" s="48"/>
      <c r="O1087" s="48"/>
      <c r="P1087" s="48"/>
      <c r="Q1087" s="48"/>
      <c r="R1087" s="48"/>
      <c r="S1087" s="48"/>
      <c r="T1087" s="48"/>
      <c r="U1087" s="48"/>
      <c r="V1087" s="48"/>
      <c r="W1087" s="51" t="s">
        <v>1089</v>
      </c>
      <c r="X1087" t="str">
        <f t="shared" si="32"/>
        <v>BE;BE;SO;SO;SO;SO</v>
      </c>
      <c r="Y1087" cm="1">
        <f t="array" ref="Y1087">SUM(_xlfn.XLOOKUP(_xlfn.TOROW(F1087:V1087,1),$AN$34:$AN$43,$AL$34:$AL$43,,0,1))</f>
        <v>18</v>
      </c>
      <c r="Z1087">
        <f t="shared" si="33"/>
        <v>6</v>
      </c>
      <c r="AA1087" t="str">
        <v>CB</v>
      </c>
      <c r="AG1087">
        <v>8848</v>
      </c>
      <c r="AH1087">
        <v>10</v>
      </c>
      <c r="AJ1087">
        <v>8848</v>
      </c>
      <c r="AT1087">
        <v>6</v>
      </c>
    </row>
    <row r="1088" spans="2:46" ht="15" customHeight="1">
      <c r="B1088" s="48">
        <v>2858</v>
      </c>
      <c r="C1088" s="49">
        <v>45447</v>
      </c>
      <c r="D1088" s="50">
        <v>0.66903935185185182</v>
      </c>
      <c r="E1088" s="48" t="s">
        <v>9098</v>
      </c>
      <c r="F1088" s="48" t="s">
        <v>51</v>
      </c>
      <c r="G1088" s="48" t="s">
        <v>51</v>
      </c>
      <c r="H1088" s="48" t="s">
        <v>51</v>
      </c>
      <c r="I1088" s="48" t="s">
        <v>133</v>
      </c>
      <c r="J1088" s="48" t="s">
        <v>243</v>
      </c>
      <c r="K1088" s="48" t="s">
        <v>243</v>
      </c>
      <c r="L1088" s="48" t="s">
        <v>189</v>
      </c>
      <c r="M1088" s="48" t="s">
        <v>280</v>
      </c>
      <c r="N1088" s="48"/>
      <c r="O1088" s="48"/>
      <c r="P1088" s="48"/>
      <c r="Q1088" s="48"/>
      <c r="R1088" s="48"/>
      <c r="S1088" s="48"/>
      <c r="T1088" s="48"/>
      <c r="U1088" s="48"/>
      <c r="V1088" s="48"/>
      <c r="W1088" s="51" t="s">
        <v>1090</v>
      </c>
      <c r="X1088" t="str">
        <f t="shared" si="32"/>
        <v>BB;BB;BB;SO;CB;CB;JB;WB</v>
      </c>
      <c r="Y1088" cm="1">
        <f t="array" ref="Y1088">SUM(_xlfn.XLOOKUP(_xlfn.TOROW(F1088:V1088,1),$AN$34:$AN$43,$AL$34:$AL$43,,0,1))</f>
        <v>60</v>
      </c>
      <c r="Z1088">
        <f t="shared" si="33"/>
        <v>8</v>
      </c>
      <c r="AA1088" t="str">
        <v>CB</v>
      </c>
      <c r="AG1088">
        <v>8864</v>
      </c>
      <c r="AH1088">
        <v>10</v>
      </c>
      <c r="AJ1088">
        <v>8864</v>
      </c>
      <c r="AT1088">
        <v>8</v>
      </c>
    </row>
    <row r="1089" spans="2:46" ht="15" customHeight="1">
      <c r="B1089" s="48">
        <v>2859</v>
      </c>
      <c r="C1089" s="49">
        <v>45447</v>
      </c>
      <c r="D1089" s="50">
        <v>0.66929398148148145</v>
      </c>
      <c r="E1089" s="48" t="s">
        <v>9099</v>
      </c>
      <c r="F1089" s="48" t="s">
        <v>803</v>
      </c>
      <c r="G1089" s="48" t="s">
        <v>243</v>
      </c>
      <c r="H1089" s="48" t="s">
        <v>243</v>
      </c>
      <c r="I1089" s="48" t="s">
        <v>243</v>
      </c>
      <c r="J1089" s="48" t="s">
        <v>803</v>
      </c>
      <c r="K1089" s="48" t="s">
        <v>803</v>
      </c>
      <c r="L1089" s="48" t="s">
        <v>803</v>
      </c>
      <c r="M1089" s="48"/>
      <c r="N1089" s="48"/>
      <c r="O1089" s="48"/>
      <c r="P1089" s="48"/>
      <c r="Q1089" s="48"/>
      <c r="R1089" s="48"/>
      <c r="S1089" s="48"/>
      <c r="T1089" s="48"/>
      <c r="U1089" s="48"/>
      <c r="V1089" s="48"/>
      <c r="W1089" s="51" t="s">
        <v>1091</v>
      </c>
      <c r="X1089" t="str">
        <f t="shared" si="32"/>
        <v>SS;CB;CB;CB;SS;SS;SS</v>
      </c>
      <c r="Y1089" cm="1">
        <f t="array" ref="Y1089">SUM(_xlfn.XLOOKUP(_xlfn.TOROW(F1089:V1089,1),$AN$34:$AN$43,$AL$34:$AL$43,,0,1))</f>
        <v>36</v>
      </c>
      <c r="Z1089">
        <f t="shared" si="33"/>
        <v>7</v>
      </c>
      <c r="AA1089" t="str">
        <v>CB</v>
      </c>
      <c r="AG1089">
        <v>8869</v>
      </c>
      <c r="AH1089">
        <v>10</v>
      </c>
      <c r="AJ1089">
        <v>8869</v>
      </c>
      <c r="AT1089">
        <v>7</v>
      </c>
    </row>
    <row r="1090" spans="2:46" ht="15" customHeight="1">
      <c r="B1090" s="48">
        <v>2860</v>
      </c>
      <c r="C1090" s="49">
        <v>45447</v>
      </c>
      <c r="D1090" s="50">
        <v>0.67067129629629629</v>
      </c>
      <c r="E1090" s="48" t="s">
        <v>9100</v>
      </c>
      <c r="F1090" s="48" t="s">
        <v>51</v>
      </c>
      <c r="G1090" s="48" t="s">
        <v>803</v>
      </c>
      <c r="H1090" s="48" t="s">
        <v>133</v>
      </c>
      <c r="I1090" s="48"/>
      <c r="J1090" s="48"/>
      <c r="K1090" s="48"/>
      <c r="L1090" s="48"/>
      <c r="M1090" s="48"/>
      <c r="N1090" s="48"/>
      <c r="O1090" s="48"/>
      <c r="P1090" s="48"/>
      <c r="Q1090" s="48"/>
      <c r="R1090" s="48"/>
      <c r="S1090" s="48"/>
      <c r="T1090" s="48"/>
      <c r="U1090" s="48"/>
      <c r="V1090" s="48"/>
      <c r="W1090" s="51" t="s">
        <v>1092</v>
      </c>
      <c r="X1090" t="str">
        <f t="shared" si="32"/>
        <v>BB;SS;SO</v>
      </c>
      <c r="Y1090" cm="1">
        <f t="array" ref="Y1090">SUM(_xlfn.XLOOKUP(_xlfn.TOROW(F1090:V1090,1),$AN$34:$AN$43,$AL$34:$AL$43,,0,1))</f>
        <v>15</v>
      </c>
      <c r="Z1090">
        <f t="shared" si="33"/>
        <v>3</v>
      </c>
      <c r="AA1090" t="str">
        <v>WB</v>
      </c>
      <c r="AG1090">
        <v>8874</v>
      </c>
      <c r="AH1090">
        <v>10</v>
      </c>
      <c r="AJ1090">
        <v>8874</v>
      </c>
      <c r="AT1090">
        <v>3</v>
      </c>
    </row>
    <row r="1091" spans="2:46" ht="15" customHeight="1">
      <c r="B1091" s="48">
        <v>2861</v>
      </c>
      <c r="C1091" s="49">
        <v>45447</v>
      </c>
      <c r="D1091" s="50">
        <v>0.6713541666666667</v>
      </c>
      <c r="E1091" s="48" t="s">
        <v>9101</v>
      </c>
      <c r="F1091" s="48" t="s">
        <v>133</v>
      </c>
      <c r="G1091" s="48" t="s">
        <v>319</v>
      </c>
      <c r="H1091" s="48" t="s">
        <v>319</v>
      </c>
      <c r="I1091" s="48" t="s">
        <v>319</v>
      </c>
      <c r="J1091" s="48" t="s">
        <v>719</v>
      </c>
      <c r="K1091" s="48" t="s">
        <v>719</v>
      </c>
      <c r="L1091" s="48"/>
      <c r="M1091" s="48"/>
      <c r="N1091" s="48"/>
      <c r="O1091" s="48"/>
      <c r="P1091" s="48"/>
      <c r="Q1091" s="48"/>
      <c r="R1091" s="48"/>
      <c r="S1091" s="48"/>
      <c r="T1091" s="48"/>
      <c r="U1091" s="48"/>
      <c r="V1091" s="48"/>
      <c r="W1091" s="51" t="s">
        <v>1093</v>
      </c>
      <c r="X1091" t="str">
        <f t="shared" si="32"/>
        <v>SO;FR;FR;FR;BE;BE</v>
      </c>
      <c r="Y1091" cm="1">
        <f t="array" ref="Y1091">SUM(_xlfn.XLOOKUP(_xlfn.TOROW(F1091:V1091,1),$AN$34:$AN$43,$AL$34:$AL$43,,0,1))</f>
        <v>21</v>
      </c>
      <c r="Z1091">
        <f t="shared" si="33"/>
        <v>6</v>
      </c>
      <c r="AA1091" t="str">
        <v>WB</v>
      </c>
      <c r="AG1091">
        <v>8882</v>
      </c>
      <c r="AH1091">
        <v>10</v>
      </c>
      <c r="AJ1091">
        <v>8882</v>
      </c>
      <c r="AT1091">
        <v>6</v>
      </c>
    </row>
    <row r="1092" spans="2:46" ht="15" customHeight="1">
      <c r="B1092" s="48">
        <v>2862</v>
      </c>
      <c r="C1092" s="49">
        <v>45447</v>
      </c>
      <c r="D1092" s="50">
        <v>0.6726388888888889</v>
      </c>
      <c r="E1092" s="48" t="s">
        <v>9102</v>
      </c>
      <c r="F1092" s="48" t="s">
        <v>189</v>
      </c>
      <c r="G1092" s="48" t="s">
        <v>51</v>
      </c>
      <c r="H1092" s="48" t="s">
        <v>243</v>
      </c>
      <c r="I1092" s="48" t="s">
        <v>243</v>
      </c>
      <c r="J1092" s="48"/>
      <c r="K1092" s="48"/>
      <c r="L1092" s="48"/>
      <c r="M1092" s="48"/>
      <c r="N1092" s="48"/>
      <c r="O1092" s="48"/>
      <c r="P1092" s="48"/>
      <c r="Q1092" s="48"/>
      <c r="R1092" s="48"/>
      <c r="S1092" s="48"/>
      <c r="T1092" s="48"/>
      <c r="U1092" s="48"/>
      <c r="V1092" s="48"/>
      <c r="W1092" s="51" t="s">
        <v>1094</v>
      </c>
      <c r="X1092" t="str">
        <f t="shared" si="32"/>
        <v>JB;BB;CB;CB</v>
      </c>
      <c r="Y1092" cm="1">
        <f t="array" ref="Y1092">SUM(_xlfn.XLOOKUP(_xlfn.TOROW(F1092:V1092,1),$AN$34:$AN$43,$AL$34:$AL$43,,0,1))</f>
        <v>27</v>
      </c>
      <c r="Z1092">
        <f t="shared" si="33"/>
        <v>4</v>
      </c>
      <c r="AA1092" t="str">
        <v>WB</v>
      </c>
      <c r="AG1092">
        <v>8892</v>
      </c>
      <c r="AH1092">
        <v>10</v>
      </c>
      <c r="AJ1092">
        <v>8892</v>
      </c>
      <c r="AT1092">
        <v>4</v>
      </c>
    </row>
    <row r="1093" spans="2:46" ht="15" customHeight="1">
      <c r="B1093" s="48">
        <v>2863</v>
      </c>
      <c r="C1093" s="49">
        <v>45447</v>
      </c>
      <c r="D1093" s="50">
        <v>0.67606481481481484</v>
      </c>
      <c r="E1093" s="48" t="s">
        <v>9103</v>
      </c>
      <c r="F1093" s="48" t="s">
        <v>803</v>
      </c>
      <c r="G1093" s="48" t="s">
        <v>133</v>
      </c>
      <c r="H1093" s="48" t="s">
        <v>280</v>
      </c>
      <c r="I1093" s="48" t="s">
        <v>194</v>
      </c>
      <c r="J1093" s="48"/>
      <c r="K1093" s="48"/>
      <c r="L1093" s="48"/>
      <c r="M1093" s="48"/>
      <c r="N1093" s="48"/>
      <c r="O1093" s="48"/>
      <c r="P1093" s="48"/>
      <c r="Q1093" s="48"/>
      <c r="R1093" s="48"/>
      <c r="S1093" s="48"/>
      <c r="T1093" s="48"/>
      <c r="U1093" s="48"/>
      <c r="V1093" s="48"/>
      <c r="W1093" s="51" t="s">
        <v>1095</v>
      </c>
      <c r="X1093" t="str">
        <f t="shared" si="32"/>
        <v>SS;SO;WB;DH</v>
      </c>
      <c r="Y1093" cm="1">
        <f t="array" ref="Y1093">SUM(_xlfn.XLOOKUP(_xlfn.TOROW(F1093:V1093,1),$AN$34:$AN$43,$AL$34:$AL$43,,0,1))</f>
        <v>25</v>
      </c>
      <c r="Z1093">
        <f t="shared" si="33"/>
        <v>4</v>
      </c>
      <c r="AA1093" t="str">
        <v>WB</v>
      </c>
      <c r="AG1093">
        <v>8897</v>
      </c>
      <c r="AH1093">
        <v>10</v>
      </c>
      <c r="AJ1093">
        <v>8897</v>
      </c>
      <c r="AT1093">
        <v>4</v>
      </c>
    </row>
    <row r="1094" spans="2:46" ht="15" customHeight="1">
      <c r="B1094" s="48">
        <v>2864</v>
      </c>
      <c r="C1094" s="49">
        <v>45447</v>
      </c>
      <c r="D1094" s="50">
        <v>0.68096064814814816</v>
      </c>
      <c r="E1094" s="48" t="s">
        <v>9104</v>
      </c>
      <c r="F1094" s="48" t="s">
        <v>194</v>
      </c>
      <c r="G1094" s="48" t="s">
        <v>194</v>
      </c>
      <c r="H1094" s="48" t="s">
        <v>194</v>
      </c>
      <c r="I1094" s="48" t="s">
        <v>319</v>
      </c>
      <c r="J1094" s="48" t="s">
        <v>319</v>
      </c>
      <c r="K1094" s="48" t="s">
        <v>319</v>
      </c>
      <c r="L1094" s="48"/>
      <c r="M1094" s="48"/>
      <c r="N1094" s="48"/>
      <c r="O1094" s="48"/>
      <c r="P1094" s="48"/>
      <c r="Q1094" s="48"/>
      <c r="R1094" s="48"/>
      <c r="S1094" s="48"/>
      <c r="T1094" s="48"/>
      <c r="U1094" s="48"/>
      <c r="V1094" s="48"/>
      <c r="W1094" s="51" t="s">
        <v>1096</v>
      </c>
      <c r="X1094" t="str">
        <f t="shared" si="32"/>
        <v>DH;DH;DH;FR;FR;FR</v>
      </c>
      <c r="Y1094" cm="1">
        <f t="array" ref="Y1094">SUM(_xlfn.XLOOKUP(_xlfn.TOROW(F1094:V1094,1),$AN$34:$AN$43,$AL$34:$AL$43,,0,1))</f>
        <v>36</v>
      </c>
      <c r="Z1094">
        <f t="shared" si="33"/>
        <v>6</v>
      </c>
      <c r="AA1094" t="str">
        <v>BB</v>
      </c>
      <c r="AG1094">
        <v>8908</v>
      </c>
      <c r="AH1094">
        <v>10</v>
      </c>
      <c r="AJ1094">
        <v>8908</v>
      </c>
      <c r="AT1094">
        <v>6</v>
      </c>
    </row>
    <row r="1095" spans="2:46" ht="15" customHeight="1">
      <c r="B1095" s="48">
        <v>2865</v>
      </c>
      <c r="C1095" s="49">
        <v>45447</v>
      </c>
      <c r="D1095" s="50">
        <v>0.68210648148148145</v>
      </c>
      <c r="E1095" s="48" t="s">
        <v>9105</v>
      </c>
      <c r="F1095" s="48" t="s">
        <v>243</v>
      </c>
      <c r="G1095" s="48" t="s">
        <v>280</v>
      </c>
      <c r="H1095" s="48" t="s">
        <v>189</v>
      </c>
      <c r="I1095" s="48" t="s">
        <v>189</v>
      </c>
      <c r="J1095" s="48" t="s">
        <v>194</v>
      </c>
      <c r="K1095" s="48"/>
      <c r="L1095" s="48"/>
      <c r="M1095" s="48"/>
      <c r="N1095" s="48"/>
      <c r="O1095" s="48"/>
      <c r="P1095" s="48"/>
      <c r="Q1095" s="48"/>
      <c r="R1095" s="48"/>
      <c r="S1095" s="48"/>
      <c r="T1095" s="48"/>
      <c r="U1095" s="48"/>
      <c r="V1095" s="48"/>
      <c r="W1095" s="51" t="s">
        <v>1097</v>
      </c>
      <c r="X1095" t="str">
        <f t="shared" ref="X1095:X1158" si="34">_xlfn.TEXTJOIN(";",TRUE,F1095:V1095)</f>
        <v>CB;WB;JB;JB;DH</v>
      </c>
      <c r="Y1095" cm="1">
        <f t="array" ref="Y1095">SUM(_xlfn.XLOOKUP(_xlfn.TOROW(F1095:V1095,1),$AN$34:$AN$43,$AL$34:$AL$43,,0,1))</f>
        <v>30</v>
      </c>
      <c r="Z1095">
        <f t="shared" ref="Z1095:Z1158" si="35">COUNTA(F1095:V1095)</f>
        <v>5</v>
      </c>
      <c r="AA1095" t="str">
        <v>WB</v>
      </c>
      <c r="AG1095">
        <v>8914</v>
      </c>
      <c r="AH1095">
        <v>10</v>
      </c>
      <c r="AJ1095">
        <v>8914</v>
      </c>
      <c r="AT1095">
        <v>5</v>
      </c>
    </row>
    <row r="1096" spans="2:46" ht="15" customHeight="1">
      <c r="B1096" s="48">
        <v>2866</v>
      </c>
      <c r="C1096" s="49">
        <v>45447</v>
      </c>
      <c r="D1096" s="50">
        <v>0.68368055555555551</v>
      </c>
      <c r="E1096" s="48" t="s">
        <v>803</v>
      </c>
      <c r="F1096" s="48" t="s">
        <v>803</v>
      </c>
      <c r="G1096" s="48"/>
      <c r="H1096" s="48"/>
      <c r="I1096" s="48"/>
      <c r="J1096" s="48"/>
      <c r="K1096" s="48"/>
      <c r="L1096" s="48"/>
      <c r="M1096" s="48"/>
      <c r="N1096" s="48"/>
      <c r="O1096" s="48"/>
      <c r="P1096" s="48"/>
      <c r="Q1096" s="48"/>
      <c r="R1096" s="48"/>
      <c r="S1096" s="48"/>
      <c r="T1096" s="48"/>
      <c r="U1096" s="48"/>
      <c r="V1096" s="48"/>
      <c r="W1096" s="51" t="s">
        <v>914</v>
      </c>
      <c r="X1096" t="str">
        <f t="shared" si="34"/>
        <v>SS</v>
      </c>
      <c r="Y1096" cm="1">
        <f t="array" ref="Y1096">SUM(_xlfn.XLOOKUP(_xlfn.TOROW(F1096:V1096,1),$AN$34:$AN$43,$AL$34:$AL$43,,0,1))</f>
        <v>3</v>
      </c>
      <c r="Z1096">
        <f t="shared" si="35"/>
        <v>1</v>
      </c>
      <c r="AA1096" t="str">
        <v>BB</v>
      </c>
      <c r="AG1096">
        <v>8937</v>
      </c>
      <c r="AH1096">
        <v>10</v>
      </c>
      <c r="AJ1096">
        <v>8937</v>
      </c>
      <c r="AT1096">
        <v>1</v>
      </c>
    </row>
    <row r="1097" spans="2:46" ht="15" customHeight="1">
      <c r="B1097" s="48">
        <v>2867</v>
      </c>
      <c r="C1097" s="49">
        <v>45447</v>
      </c>
      <c r="D1097" s="50">
        <v>0.68395833333333333</v>
      </c>
      <c r="E1097" s="48" t="s">
        <v>9106</v>
      </c>
      <c r="F1097" s="48" t="s">
        <v>304</v>
      </c>
      <c r="G1097" s="48" t="s">
        <v>319</v>
      </c>
      <c r="H1097" s="48" t="s">
        <v>133</v>
      </c>
      <c r="I1097" s="48" t="s">
        <v>133</v>
      </c>
      <c r="J1097" s="48" t="s">
        <v>133</v>
      </c>
      <c r="K1097" s="48" t="s">
        <v>189</v>
      </c>
      <c r="L1097" s="48" t="s">
        <v>133</v>
      </c>
      <c r="M1097" s="48" t="s">
        <v>133</v>
      </c>
      <c r="N1097" s="48"/>
      <c r="O1097" s="48"/>
      <c r="P1097" s="48"/>
      <c r="Q1097" s="48"/>
      <c r="R1097" s="48"/>
      <c r="S1097" s="48"/>
      <c r="T1097" s="48"/>
      <c r="U1097" s="48"/>
      <c r="V1097" s="48"/>
      <c r="W1097" s="51" t="s">
        <v>1098</v>
      </c>
      <c r="X1097" t="str">
        <f t="shared" si="34"/>
        <v>HD;FR;SO;SO;SO;JB;SO;SO</v>
      </c>
      <c r="Y1097" cm="1">
        <f t="array" ref="Y1097">SUM(_xlfn.XLOOKUP(_xlfn.TOROW(F1097:V1097,1),$AN$34:$AN$43,$AL$34:$AL$43,,0,1))</f>
        <v>21</v>
      </c>
      <c r="Z1097">
        <f t="shared" si="35"/>
        <v>8</v>
      </c>
      <c r="AA1097" t="str">
        <v>BE</v>
      </c>
      <c r="AG1097">
        <v>8951</v>
      </c>
      <c r="AH1097">
        <v>10</v>
      </c>
      <c r="AJ1097">
        <v>8951</v>
      </c>
      <c r="AT1097">
        <v>8</v>
      </c>
    </row>
    <row r="1098" spans="2:46" ht="15" customHeight="1">
      <c r="B1098" s="48">
        <v>2868</v>
      </c>
      <c r="C1098" s="49">
        <v>45447</v>
      </c>
      <c r="D1098" s="50">
        <v>0.68555555555555558</v>
      </c>
      <c r="E1098" s="48" t="s">
        <v>9107</v>
      </c>
      <c r="F1098" s="48" t="s">
        <v>133</v>
      </c>
      <c r="G1098" s="48" t="s">
        <v>133</v>
      </c>
      <c r="H1098" s="48" t="s">
        <v>319</v>
      </c>
      <c r="I1098" s="48" t="s">
        <v>319</v>
      </c>
      <c r="J1098" s="48" t="s">
        <v>304</v>
      </c>
      <c r="K1098" s="48" t="s">
        <v>243</v>
      </c>
      <c r="L1098" s="48" t="s">
        <v>243</v>
      </c>
      <c r="M1098" s="48" t="s">
        <v>280</v>
      </c>
      <c r="N1098" s="48" t="s">
        <v>133</v>
      </c>
      <c r="O1098" s="48"/>
      <c r="P1098" s="48"/>
      <c r="Q1098" s="48"/>
      <c r="R1098" s="48"/>
      <c r="S1098" s="48"/>
      <c r="T1098" s="48"/>
      <c r="U1098" s="48"/>
      <c r="V1098" s="48"/>
      <c r="W1098" s="51" t="s">
        <v>1099</v>
      </c>
      <c r="X1098" t="str">
        <f t="shared" si="34"/>
        <v>SO;SO;FR;FR;HD;CB;CB;WB;SO</v>
      </c>
      <c r="Y1098" cm="1">
        <f t="array" ref="Y1098">SUM(_xlfn.XLOOKUP(_xlfn.TOROW(F1098:V1098,1),$AN$34:$AN$43,$AL$34:$AL$43,,0,1))</f>
        <v>46</v>
      </c>
      <c r="Z1098">
        <f t="shared" si="35"/>
        <v>9</v>
      </c>
      <c r="AA1098" t="str">
        <v>SS</v>
      </c>
      <c r="AG1098">
        <v>8955</v>
      </c>
      <c r="AH1098">
        <v>10</v>
      </c>
      <c r="AJ1098">
        <v>8955</v>
      </c>
      <c r="AT1098">
        <v>9</v>
      </c>
    </row>
    <row r="1099" spans="2:46" ht="15" customHeight="1">
      <c r="B1099" s="48">
        <v>2869</v>
      </c>
      <c r="C1099" s="49">
        <v>45447</v>
      </c>
      <c r="D1099" s="50">
        <v>0.68585648148148148</v>
      </c>
      <c r="E1099" s="48" t="s">
        <v>9108</v>
      </c>
      <c r="F1099" s="48" t="s">
        <v>243</v>
      </c>
      <c r="G1099" s="48" t="s">
        <v>194</v>
      </c>
      <c r="H1099" s="48" t="s">
        <v>304</v>
      </c>
      <c r="I1099" s="48" t="s">
        <v>319</v>
      </c>
      <c r="J1099" s="48"/>
      <c r="K1099" s="48"/>
      <c r="L1099" s="48"/>
      <c r="M1099" s="48"/>
      <c r="N1099" s="48"/>
      <c r="O1099" s="48"/>
      <c r="P1099" s="48"/>
      <c r="Q1099" s="48"/>
      <c r="R1099" s="48"/>
      <c r="S1099" s="48"/>
      <c r="T1099" s="48"/>
      <c r="U1099" s="48"/>
      <c r="V1099" s="48"/>
      <c r="W1099" s="51" t="s">
        <v>1100</v>
      </c>
      <c r="X1099" t="str">
        <f t="shared" si="34"/>
        <v>CB;DH;HD;FR</v>
      </c>
      <c r="Y1099" cm="1">
        <f t="array" ref="Y1099">SUM(_xlfn.XLOOKUP(_xlfn.TOROW(F1099:V1099,1),$AN$34:$AN$43,$AL$34:$AL$43,,0,1))</f>
        <v>27</v>
      </c>
      <c r="Z1099">
        <f t="shared" si="35"/>
        <v>4</v>
      </c>
      <c r="AA1099" t="str">
        <v>SS</v>
      </c>
      <c r="AG1099">
        <v>8961</v>
      </c>
      <c r="AH1099">
        <v>10</v>
      </c>
      <c r="AJ1099">
        <v>8961</v>
      </c>
      <c r="AT1099">
        <v>4</v>
      </c>
    </row>
    <row r="1100" spans="2:46" ht="15" customHeight="1">
      <c r="B1100" s="48">
        <v>2870</v>
      </c>
      <c r="C1100" s="49">
        <v>45447</v>
      </c>
      <c r="D1100" s="50">
        <v>0.68931712962962965</v>
      </c>
      <c r="E1100" s="48" t="s">
        <v>9109</v>
      </c>
      <c r="F1100" s="48" t="s">
        <v>133</v>
      </c>
      <c r="G1100" s="48" t="s">
        <v>133</v>
      </c>
      <c r="H1100" s="48" t="s">
        <v>243</v>
      </c>
      <c r="I1100" s="48" t="s">
        <v>243</v>
      </c>
      <c r="J1100" s="48" t="s">
        <v>304</v>
      </c>
      <c r="K1100" s="48"/>
      <c r="L1100" s="48"/>
      <c r="M1100" s="48"/>
      <c r="N1100" s="48"/>
      <c r="O1100" s="48"/>
      <c r="P1100" s="48"/>
      <c r="Q1100" s="48"/>
      <c r="R1100" s="48"/>
      <c r="S1100" s="48"/>
      <c r="T1100" s="48"/>
      <c r="U1100" s="48"/>
      <c r="V1100" s="48"/>
      <c r="W1100" s="51" t="s">
        <v>1101</v>
      </c>
      <c r="X1100" t="str">
        <f t="shared" si="34"/>
        <v>SO;SO;CB;CB;HD</v>
      </c>
      <c r="Y1100" cm="1">
        <f t="array" ref="Y1100">SUM(_xlfn.XLOOKUP(_xlfn.TOROW(F1100:V1100,1),$AN$34:$AN$43,$AL$34:$AL$43,,0,1))</f>
        <v>27</v>
      </c>
      <c r="Z1100">
        <f t="shared" si="35"/>
        <v>5</v>
      </c>
      <c r="AA1100" t="str">
        <v>CB</v>
      </c>
      <c r="AG1100">
        <v>8963</v>
      </c>
      <c r="AH1100">
        <v>10</v>
      </c>
      <c r="AJ1100">
        <v>8963</v>
      </c>
      <c r="AT1100">
        <v>5</v>
      </c>
    </row>
    <row r="1101" spans="2:46" ht="15" customHeight="1">
      <c r="B1101" s="48">
        <v>2871</v>
      </c>
      <c r="C1101" s="49">
        <v>45447</v>
      </c>
      <c r="D1101" s="50">
        <v>0.69363425925925926</v>
      </c>
      <c r="E1101" s="48" t="s">
        <v>9110</v>
      </c>
      <c r="F1101" s="48" t="s">
        <v>243</v>
      </c>
      <c r="G1101" s="48" t="s">
        <v>243</v>
      </c>
      <c r="H1101" s="48" t="s">
        <v>133</v>
      </c>
      <c r="I1101" s="48" t="s">
        <v>133</v>
      </c>
      <c r="J1101" s="48" t="s">
        <v>133</v>
      </c>
      <c r="K1101" s="48" t="s">
        <v>133</v>
      </c>
      <c r="L1101" s="48"/>
      <c r="M1101" s="48"/>
      <c r="N1101" s="48"/>
      <c r="O1101" s="48"/>
      <c r="P1101" s="48"/>
      <c r="Q1101" s="48"/>
      <c r="R1101" s="48"/>
      <c r="S1101" s="48"/>
      <c r="T1101" s="48"/>
      <c r="U1101" s="48"/>
      <c r="V1101" s="48"/>
      <c r="W1101" s="51" t="s">
        <v>1102</v>
      </c>
      <c r="X1101" t="str">
        <f t="shared" si="34"/>
        <v>CB;CB;SO;SO;SO;SO</v>
      </c>
      <c r="Y1101" cm="1">
        <f t="array" ref="Y1101">SUM(_xlfn.XLOOKUP(_xlfn.TOROW(F1101:V1101,1),$AN$34:$AN$43,$AL$34:$AL$43,,0,1))</f>
        <v>24</v>
      </c>
      <c r="Z1101">
        <f t="shared" si="35"/>
        <v>6</v>
      </c>
      <c r="AA1101" t="str">
        <v>WB</v>
      </c>
      <c r="AG1101">
        <v>8965</v>
      </c>
      <c r="AH1101">
        <v>10</v>
      </c>
      <c r="AJ1101">
        <v>8965</v>
      </c>
      <c r="AT1101">
        <v>6</v>
      </c>
    </row>
    <row r="1102" spans="2:46" ht="15" customHeight="1">
      <c r="B1102" s="48">
        <v>2872</v>
      </c>
      <c r="C1102" s="49">
        <v>45447</v>
      </c>
      <c r="D1102" s="50">
        <v>0.69379629629629624</v>
      </c>
      <c r="E1102" s="48" t="s">
        <v>9111</v>
      </c>
      <c r="F1102" s="48" t="s">
        <v>719</v>
      </c>
      <c r="G1102" s="48" t="s">
        <v>194</v>
      </c>
      <c r="H1102" s="48" t="s">
        <v>719</v>
      </c>
      <c r="I1102" s="48" t="s">
        <v>719</v>
      </c>
      <c r="J1102" s="48"/>
      <c r="K1102" s="48"/>
      <c r="L1102" s="48"/>
      <c r="M1102" s="48"/>
      <c r="N1102" s="48"/>
      <c r="O1102" s="48"/>
      <c r="P1102" s="48"/>
      <c r="Q1102" s="48"/>
      <c r="R1102" s="48"/>
      <c r="S1102" s="48"/>
      <c r="T1102" s="48"/>
      <c r="U1102" s="48"/>
      <c r="V1102" s="48"/>
      <c r="W1102" s="51" t="s">
        <v>1103</v>
      </c>
      <c r="X1102" t="str">
        <f t="shared" si="34"/>
        <v>BE;DH;BE;BE</v>
      </c>
      <c r="Y1102" cm="1">
        <f t="array" ref="Y1102">SUM(_xlfn.XLOOKUP(_xlfn.TOROW(F1102:V1102,1),$AN$34:$AN$43,$AL$34:$AL$43,,0,1))</f>
        <v>24</v>
      </c>
      <c r="Z1102">
        <f t="shared" si="35"/>
        <v>4</v>
      </c>
      <c r="AA1102" t="str">
        <v>JB</v>
      </c>
      <c r="AG1102">
        <v>8992</v>
      </c>
      <c r="AH1102">
        <v>10</v>
      </c>
      <c r="AJ1102">
        <v>8992</v>
      </c>
      <c r="AT1102">
        <v>4</v>
      </c>
    </row>
    <row r="1103" spans="2:46" ht="15" customHeight="1">
      <c r="B1103" s="48">
        <v>2873</v>
      </c>
      <c r="C1103" s="49">
        <v>45447</v>
      </c>
      <c r="D1103" s="50">
        <v>0.69434027777777774</v>
      </c>
      <c r="E1103" s="48" t="s">
        <v>9112</v>
      </c>
      <c r="F1103" s="48" t="s">
        <v>280</v>
      </c>
      <c r="G1103" s="48" t="s">
        <v>719</v>
      </c>
      <c r="H1103" s="48" t="s">
        <v>189</v>
      </c>
      <c r="I1103" s="48"/>
      <c r="J1103" s="48"/>
      <c r="K1103" s="48"/>
      <c r="L1103" s="48"/>
      <c r="M1103" s="48"/>
      <c r="N1103" s="48"/>
      <c r="O1103" s="48"/>
      <c r="P1103" s="48"/>
      <c r="Q1103" s="48"/>
      <c r="R1103" s="48"/>
      <c r="S1103" s="48"/>
      <c r="T1103" s="48"/>
      <c r="U1103" s="48"/>
      <c r="V1103" s="48"/>
      <c r="W1103" s="51" t="s">
        <v>1104</v>
      </c>
      <c r="X1103" t="str">
        <f t="shared" si="34"/>
        <v>WB;BE;JB</v>
      </c>
      <c r="Y1103" cm="1">
        <f t="array" ref="Y1103">SUM(_xlfn.XLOOKUP(_xlfn.TOROW(F1103:V1103,1),$AN$34:$AN$43,$AL$34:$AL$43,,0,1))</f>
        <v>17</v>
      </c>
      <c r="Z1103">
        <f t="shared" si="35"/>
        <v>3</v>
      </c>
      <c r="AA1103" t="str">
        <v>JB</v>
      </c>
      <c r="AG1103">
        <v>8994</v>
      </c>
      <c r="AH1103">
        <v>10</v>
      </c>
      <c r="AJ1103">
        <v>8994</v>
      </c>
      <c r="AT1103">
        <v>3</v>
      </c>
    </row>
    <row r="1104" spans="2:46" ht="15" customHeight="1">
      <c r="B1104" s="48">
        <v>2874</v>
      </c>
      <c r="C1104" s="49">
        <v>45447</v>
      </c>
      <c r="D1104" s="50">
        <v>0.69924768518518521</v>
      </c>
      <c r="E1104" s="48" t="s">
        <v>9113</v>
      </c>
      <c r="F1104" s="48" t="s">
        <v>803</v>
      </c>
      <c r="G1104" s="48" t="s">
        <v>243</v>
      </c>
      <c r="H1104" s="48" t="s">
        <v>304</v>
      </c>
      <c r="I1104" s="48" t="s">
        <v>189</v>
      </c>
      <c r="J1104" s="48" t="s">
        <v>189</v>
      </c>
      <c r="K1104" s="48" t="s">
        <v>189</v>
      </c>
      <c r="L1104" s="48"/>
      <c r="M1104" s="48"/>
      <c r="N1104" s="48"/>
      <c r="O1104" s="48"/>
      <c r="P1104" s="48"/>
      <c r="Q1104" s="48"/>
      <c r="R1104" s="48"/>
      <c r="S1104" s="48"/>
      <c r="T1104" s="48"/>
      <c r="U1104" s="48"/>
      <c r="V1104" s="48"/>
      <c r="W1104" s="51" t="s">
        <v>1105</v>
      </c>
      <c r="X1104" t="str">
        <f t="shared" si="34"/>
        <v>SS;CB;HD;JB;JB;JB</v>
      </c>
      <c r="Y1104" cm="1">
        <f t="array" ref="Y1104">SUM(_xlfn.XLOOKUP(_xlfn.TOROW(F1104:V1104,1),$AN$34:$AN$43,$AL$34:$AL$43,,0,1))</f>
        <v>21</v>
      </c>
      <c r="Z1104">
        <f t="shared" si="35"/>
        <v>6</v>
      </c>
      <c r="AA1104" t="str">
        <v>JB</v>
      </c>
      <c r="AG1104">
        <v>8996</v>
      </c>
      <c r="AH1104">
        <v>10</v>
      </c>
      <c r="AJ1104">
        <v>8996</v>
      </c>
      <c r="AT1104">
        <v>6</v>
      </c>
    </row>
    <row r="1105" spans="2:46" ht="15" customHeight="1">
      <c r="B1105" s="48">
        <v>2875</v>
      </c>
      <c r="C1105" s="49">
        <v>45447</v>
      </c>
      <c r="D1105" s="50">
        <v>0.69986111111111116</v>
      </c>
      <c r="E1105" s="48" t="s">
        <v>9114</v>
      </c>
      <c r="F1105" s="48" t="s">
        <v>243</v>
      </c>
      <c r="G1105" s="48" t="s">
        <v>719</v>
      </c>
      <c r="H1105" s="48" t="s">
        <v>719</v>
      </c>
      <c r="I1105" s="48" t="s">
        <v>280</v>
      </c>
      <c r="J1105" s="48" t="s">
        <v>280</v>
      </c>
      <c r="K1105" s="48" t="s">
        <v>803</v>
      </c>
      <c r="L1105" s="48" t="s">
        <v>51</v>
      </c>
      <c r="M1105" s="48" t="s">
        <v>51</v>
      </c>
      <c r="N1105" s="48" t="s">
        <v>194</v>
      </c>
      <c r="O1105" s="48" t="s">
        <v>194</v>
      </c>
      <c r="P1105" s="48"/>
      <c r="Q1105" s="48"/>
      <c r="R1105" s="48"/>
      <c r="S1105" s="48"/>
      <c r="T1105" s="48"/>
      <c r="U1105" s="48"/>
      <c r="V1105" s="48"/>
      <c r="W1105" s="51" t="s">
        <v>1106</v>
      </c>
      <c r="X1105" t="str">
        <f t="shared" si="34"/>
        <v>CB;BE;BE;WB;WB;SS;BB;BB;DH;DH</v>
      </c>
      <c r="Y1105" cm="1">
        <f t="array" ref="Y1105">SUM(_xlfn.XLOOKUP(_xlfn.TOROW(F1105:V1105,1),$AN$34:$AN$43,$AL$34:$AL$43,,0,1))</f>
        <v>81</v>
      </c>
      <c r="Z1105">
        <f t="shared" si="35"/>
        <v>10</v>
      </c>
      <c r="AA1105" t="str">
        <v>JB</v>
      </c>
      <c r="AG1105">
        <v>9091</v>
      </c>
      <c r="AH1105">
        <v>10</v>
      </c>
      <c r="AJ1105">
        <v>9091</v>
      </c>
      <c r="AT1105">
        <v>10</v>
      </c>
    </row>
    <row r="1106" spans="2:46" ht="15" customHeight="1">
      <c r="B1106" s="48">
        <v>2876</v>
      </c>
      <c r="C1106" s="49">
        <v>45447</v>
      </c>
      <c r="D1106" s="50">
        <v>0.7017592592592593</v>
      </c>
      <c r="E1106" s="48" t="s">
        <v>9115</v>
      </c>
      <c r="F1106" s="48" t="s">
        <v>803</v>
      </c>
      <c r="G1106" s="48" t="s">
        <v>189</v>
      </c>
      <c r="H1106" s="48" t="s">
        <v>189</v>
      </c>
      <c r="I1106" s="48" t="s">
        <v>189</v>
      </c>
      <c r="J1106" s="48"/>
      <c r="K1106" s="48"/>
      <c r="L1106" s="48"/>
      <c r="M1106" s="48"/>
      <c r="N1106" s="48"/>
      <c r="O1106" s="48"/>
      <c r="P1106" s="48"/>
      <c r="Q1106" s="48"/>
      <c r="R1106" s="48"/>
      <c r="S1106" s="48"/>
      <c r="T1106" s="48"/>
      <c r="U1106" s="48"/>
      <c r="V1106" s="48"/>
      <c r="W1106" s="51" t="s">
        <v>1107</v>
      </c>
      <c r="X1106" t="str">
        <f t="shared" si="34"/>
        <v>SS;JB;JB;JB</v>
      </c>
      <c r="Y1106" cm="1">
        <f t="array" ref="Y1106">SUM(_xlfn.XLOOKUP(_xlfn.TOROW(F1106:V1106,1),$AN$34:$AN$43,$AL$34:$AL$43,,0,1))</f>
        <v>6</v>
      </c>
      <c r="Z1106">
        <f t="shared" si="35"/>
        <v>4</v>
      </c>
      <c r="AA1106" t="str">
        <v>SS</v>
      </c>
      <c r="AG1106">
        <v>9129</v>
      </c>
      <c r="AH1106">
        <v>10</v>
      </c>
      <c r="AJ1106">
        <v>9129</v>
      </c>
      <c r="AT1106">
        <v>4</v>
      </c>
    </row>
    <row r="1107" spans="2:46" ht="15" customHeight="1">
      <c r="B1107" s="48">
        <v>2877</v>
      </c>
      <c r="C1107" s="49">
        <v>45447</v>
      </c>
      <c r="D1107" s="50">
        <v>0.70270833333333338</v>
      </c>
      <c r="E1107" s="48" t="s">
        <v>9116</v>
      </c>
      <c r="F1107" s="48" t="s">
        <v>280</v>
      </c>
      <c r="G1107" s="48" t="s">
        <v>280</v>
      </c>
      <c r="H1107" s="48" t="s">
        <v>280</v>
      </c>
      <c r="I1107" s="48" t="s">
        <v>194</v>
      </c>
      <c r="J1107" s="48"/>
      <c r="K1107" s="48"/>
      <c r="L1107" s="48"/>
      <c r="M1107" s="48"/>
      <c r="N1107" s="48"/>
      <c r="O1107" s="48"/>
      <c r="P1107" s="48"/>
      <c r="Q1107" s="48"/>
      <c r="R1107" s="48"/>
      <c r="S1107" s="48"/>
      <c r="T1107" s="48"/>
      <c r="U1107" s="48"/>
      <c r="V1107" s="48"/>
      <c r="W1107" s="51" t="s">
        <v>1108</v>
      </c>
      <c r="X1107" t="str">
        <f t="shared" si="34"/>
        <v>WB;WB;WB;DH</v>
      </c>
      <c r="Y1107" cm="1">
        <f t="array" ref="Y1107">SUM(_xlfn.XLOOKUP(_xlfn.TOROW(F1107:V1107,1),$AN$34:$AN$43,$AL$34:$AL$43,,0,1))</f>
        <v>42</v>
      </c>
      <c r="Z1107">
        <f t="shared" si="35"/>
        <v>4</v>
      </c>
      <c r="AA1107" t="str">
        <v>FR</v>
      </c>
      <c r="AG1107">
        <v>9136</v>
      </c>
      <c r="AH1107">
        <v>10</v>
      </c>
      <c r="AJ1107">
        <v>9136</v>
      </c>
      <c r="AT1107">
        <v>4</v>
      </c>
    </row>
    <row r="1108" spans="2:46" ht="15" customHeight="1">
      <c r="B1108" s="48">
        <v>2878</v>
      </c>
      <c r="C1108" s="49">
        <v>45447</v>
      </c>
      <c r="D1108" s="50">
        <v>0.70765046296296297</v>
      </c>
      <c r="E1108" s="48" t="s">
        <v>9117</v>
      </c>
      <c r="F1108" s="48" t="s">
        <v>803</v>
      </c>
      <c r="G1108" s="48" t="s">
        <v>51</v>
      </c>
      <c r="H1108" s="48" t="s">
        <v>280</v>
      </c>
      <c r="I1108" s="48" t="s">
        <v>133</v>
      </c>
      <c r="J1108" s="48" t="s">
        <v>189</v>
      </c>
      <c r="K1108" s="48" t="s">
        <v>189</v>
      </c>
      <c r="L1108" s="48" t="s">
        <v>189</v>
      </c>
      <c r="M1108" s="48" t="s">
        <v>280</v>
      </c>
      <c r="N1108" s="48" t="s">
        <v>243</v>
      </c>
      <c r="O1108" s="48" t="s">
        <v>194</v>
      </c>
      <c r="P1108" s="48"/>
      <c r="Q1108" s="48"/>
      <c r="R1108" s="48"/>
      <c r="S1108" s="48"/>
      <c r="T1108" s="48"/>
      <c r="U1108" s="48"/>
      <c r="V1108" s="48"/>
      <c r="W1108" s="51" t="s">
        <v>1109</v>
      </c>
      <c r="X1108" t="str">
        <f t="shared" si="34"/>
        <v>SS;BB;WB;SO;JB;JB;JB;WB;CB;DH</v>
      </c>
      <c r="Y1108" cm="1">
        <f t="array" ref="Y1108">SUM(_xlfn.XLOOKUP(_xlfn.TOROW(F1108:V1108,1),$AN$34:$AN$43,$AL$34:$AL$43,,0,1))</f>
        <v>57</v>
      </c>
      <c r="Z1108">
        <f t="shared" si="35"/>
        <v>10</v>
      </c>
      <c r="AA1108" t="str">
        <v>DH</v>
      </c>
      <c r="AG1108">
        <v>9152</v>
      </c>
      <c r="AH1108">
        <v>10</v>
      </c>
      <c r="AJ1108">
        <v>9152</v>
      </c>
      <c r="AT1108">
        <v>10</v>
      </c>
    </row>
    <row r="1109" spans="2:46" ht="15" customHeight="1">
      <c r="B1109" s="48">
        <v>2879</v>
      </c>
      <c r="C1109" s="49">
        <v>45447</v>
      </c>
      <c r="D1109" s="50">
        <v>0.71178240740740739</v>
      </c>
      <c r="E1109" s="48" t="s">
        <v>189</v>
      </c>
      <c r="F1109" s="48" t="s">
        <v>189</v>
      </c>
      <c r="G1109" s="48"/>
      <c r="H1109" s="48"/>
      <c r="I1109" s="48"/>
      <c r="J1109" s="48"/>
      <c r="K1109" s="48"/>
      <c r="L1109" s="48"/>
      <c r="M1109" s="48"/>
      <c r="N1109" s="48"/>
      <c r="O1109" s="48"/>
      <c r="P1109" s="48"/>
      <c r="Q1109" s="48"/>
      <c r="R1109" s="48"/>
      <c r="S1109" s="48"/>
      <c r="T1109" s="48"/>
      <c r="U1109" s="48"/>
      <c r="V1109" s="48"/>
      <c r="W1109" s="51" t="s">
        <v>651</v>
      </c>
      <c r="X1109" t="str">
        <f t="shared" si="34"/>
        <v>JB</v>
      </c>
      <c r="Y1109" cm="1">
        <f t="array" ref="Y1109">SUM(_xlfn.XLOOKUP(_xlfn.TOROW(F1109:V1109,1),$AN$34:$AN$43,$AL$34:$AL$43,,0,1))</f>
        <v>1</v>
      </c>
      <c r="Z1109">
        <f t="shared" si="35"/>
        <v>1</v>
      </c>
      <c r="AA1109" t="str">
        <v>CB</v>
      </c>
      <c r="AG1109">
        <v>9153</v>
      </c>
      <c r="AH1109">
        <v>10</v>
      </c>
      <c r="AJ1109">
        <v>9153</v>
      </c>
      <c r="AT1109">
        <v>1</v>
      </c>
    </row>
    <row r="1110" spans="2:46" ht="15" customHeight="1">
      <c r="B1110" s="48">
        <v>2880</v>
      </c>
      <c r="C1110" s="49">
        <v>45447</v>
      </c>
      <c r="D1110" s="50">
        <v>0.71255787037037033</v>
      </c>
      <c r="E1110" s="48" t="s">
        <v>9118</v>
      </c>
      <c r="F1110" s="48" t="s">
        <v>803</v>
      </c>
      <c r="G1110" s="48" t="s">
        <v>803</v>
      </c>
      <c r="H1110" s="48" t="s">
        <v>243</v>
      </c>
      <c r="I1110" s="48" t="s">
        <v>719</v>
      </c>
      <c r="J1110" s="48" t="s">
        <v>803</v>
      </c>
      <c r="K1110" s="48" t="s">
        <v>194</v>
      </c>
      <c r="L1110" s="48"/>
      <c r="M1110" s="48"/>
      <c r="N1110" s="48"/>
      <c r="O1110" s="48"/>
      <c r="P1110" s="48"/>
      <c r="Q1110" s="48"/>
      <c r="R1110" s="48"/>
      <c r="S1110" s="48"/>
      <c r="T1110" s="48"/>
      <c r="U1110" s="48"/>
      <c r="V1110" s="48"/>
      <c r="W1110" s="51" t="s">
        <v>1110</v>
      </c>
      <c r="X1110" t="str">
        <f t="shared" si="34"/>
        <v>SS;SS;CB;BE;SS;DH</v>
      </c>
      <c r="Y1110" cm="1">
        <f t="array" ref="Y1110">SUM(_xlfn.XLOOKUP(_xlfn.TOROW(F1110:V1110,1),$AN$34:$AN$43,$AL$34:$AL$43,,0,1))</f>
        <v>31</v>
      </c>
      <c r="Z1110">
        <f t="shared" si="35"/>
        <v>6</v>
      </c>
      <c r="AA1110" t="str">
        <v>CB</v>
      </c>
      <c r="AG1110">
        <v>9167</v>
      </c>
      <c r="AH1110">
        <v>10</v>
      </c>
      <c r="AJ1110">
        <v>9167</v>
      </c>
      <c r="AT1110">
        <v>6</v>
      </c>
    </row>
    <row r="1111" spans="2:46" ht="15" customHeight="1">
      <c r="B1111" s="48">
        <v>2881</v>
      </c>
      <c r="C1111" s="49">
        <v>45447</v>
      </c>
      <c r="D1111" s="50">
        <v>0.71381944444444445</v>
      </c>
      <c r="E1111" s="48" t="s">
        <v>9119</v>
      </c>
      <c r="F1111" s="48" t="s">
        <v>719</v>
      </c>
      <c r="G1111" s="48" t="s">
        <v>243</v>
      </c>
      <c r="H1111" s="48" t="s">
        <v>319</v>
      </c>
      <c r="I1111" s="48" t="s">
        <v>719</v>
      </c>
      <c r="J1111" s="48" t="s">
        <v>319</v>
      </c>
      <c r="K1111" s="48" t="s">
        <v>319</v>
      </c>
      <c r="L1111" s="48"/>
      <c r="M1111" s="48"/>
      <c r="N1111" s="48"/>
      <c r="O1111" s="48"/>
      <c r="P1111" s="48"/>
      <c r="Q1111" s="48"/>
      <c r="R1111" s="48"/>
      <c r="S1111" s="48"/>
      <c r="T1111" s="48"/>
      <c r="U1111" s="48"/>
      <c r="V1111" s="48"/>
      <c r="W1111" s="51" t="s">
        <v>1111</v>
      </c>
      <c r="X1111" t="str">
        <f t="shared" si="34"/>
        <v>BE;CB;FR;BE;FR;FR</v>
      </c>
      <c r="Y1111" cm="1">
        <f t="array" ref="Y1111">SUM(_xlfn.XLOOKUP(_xlfn.TOROW(F1111:V1111,1),$AN$34:$AN$43,$AL$34:$AL$43,,0,1))</f>
        <v>27</v>
      </c>
      <c r="Z1111">
        <f t="shared" si="35"/>
        <v>6</v>
      </c>
      <c r="AA1111" t="str">
        <v>WB</v>
      </c>
      <c r="AG1111">
        <v>9172</v>
      </c>
      <c r="AH1111">
        <v>10</v>
      </c>
      <c r="AJ1111">
        <v>9172</v>
      </c>
      <c r="AT1111">
        <v>6</v>
      </c>
    </row>
    <row r="1112" spans="2:46" ht="15" customHeight="1">
      <c r="B1112" s="48">
        <v>2882</v>
      </c>
      <c r="C1112" s="49">
        <v>45447</v>
      </c>
      <c r="D1112" s="50">
        <v>0.71481481481481479</v>
      </c>
      <c r="E1112" s="48" t="s">
        <v>9120</v>
      </c>
      <c r="F1112" s="48" t="s">
        <v>133</v>
      </c>
      <c r="G1112" s="48" t="s">
        <v>51</v>
      </c>
      <c r="H1112" s="48" t="s">
        <v>51</v>
      </c>
      <c r="I1112" s="48" t="s">
        <v>194</v>
      </c>
      <c r="J1112" s="48" t="s">
        <v>319</v>
      </c>
      <c r="K1112" s="48" t="s">
        <v>194</v>
      </c>
      <c r="L1112" s="48" t="s">
        <v>194</v>
      </c>
      <c r="M1112" s="48"/>
      <c r="N1112" s="48"/>
      <c r="O1112" s="48"/>
      <c r="P1112" s="48"/>
      <c r="Q1112" s="48"/>
      <c r="R1112" s="48"/>
      <c r="S1112" s="48"/>
      <c r="T1112" s="48"/>
      <c r="U1112" s="48"/>
      <c r="V1112" s="48"/>
      <c r="W1112" s="51" t="s">
        <v>1112</v>
      </c>
      <c r="X1112" t="str">
        <f t="shared" si="34"/>
        <v>SO;BB;BB;DH;FR;DH;DH</v>
      </c>
      <c r="Y1112" cm="1">
        <f t="array" ref="Y1112">SUM(_xlfn.XLOOKUP(_xlfn.TOROW(F1112:V1112,1),$AN$34:$AN$43,$AL$34:$AL$43,,0,1))</f>
        <v>52</v>
      </c>
      <c r="Z1112">
        <f t="shared" si="35"/>
        <v>7</v>
      </c>
      <c r="AA1112" t="str">
        <v>WB</v>
      </c>
      <c r="AG1112">
        <v>9177</v>
      </c>
      <c r="AH1112">
        <v>10</v>
      </c>
      <c r="AJ1112">
        <v>9177</v>
      </c>
      <c r="AT1112">
        <v>7</v>
      </c>
    </row>
    <row r="1113" spans="2:46" ht="15" customHeight="1">
      <c r="B1113" s="48">
        <v>2883</v>
      </c>
      <c r="C1113" s="49">
        <v>45447</v>
      </c>
      <c r="D1113" s="50">
        <v>0.71652777777777776</v>
      </c>
      <c r="E1113" s="48" t="s">
        <v>9121</v>
      </c>
      <c r="F1113" s="48" t="s">
        <v>319</v>
      </c>
      <c r="G1113" s="48" t="s">
        <v>319</v>
      </c>
      <c r="H1113" s="48" t="s">
        <v>803</v>
      </c>
      <c r="I1113" s="48" t="s">
        <v>133</v>
      </c>
      <c r="J1113" s="48" t="s">
        <v>133</v>
      </c>
      <c r="K1113" s="48" t="s">
        <v>133</v>
      </c>
      <c r="L1113" s="48"/>
      <c r="M1113" s="48"/>
      <c r="N1113" s="48"/>
      <c r="O1113" s="48"/>
      <c r="P1113" s="48"/>
      <c r="Q1113" s="48"/>
      <c r="R1113" s="48"/>
      <c r="S1113" s="48"/>
      <c r="T1113" s="48"/>
      <c r="U1113" s="48"/>
      <c r="V1113" s="48"/>
      <c r="W1113" s="51" t="s">
        <v>1113</v>
      </c>
      <c r="X1113" t="str">
        <f t="shared" si="34"/>
        <v>FR;FR;SS;SO;SO;SO</v>
      </c>
      <c r="Y1113" cm="1">
        <f t="array" ref="Y1113">SUM(_xlfn.XLOOKUP(_xlfn.TOROW(F1113:V1113,1),$AN$34:$AN$43,$AL$34:$AL$43,,0,1))</f>
        <v>15</v>
      </c>
      <c r="Z1113">
        <f t="shared" si="35"/>
        <v>6</v>
      </c>
      <c r="AA1113" t="str">
        <v>JB</v>
      </c>
      <c r="AG1113">
        <v>9187</v>
      </c>
      <c r="AH1113">
        <v>10</v>
      </c>
      <c r="AJ1113">
        <v>9187</v>
      </c>
      <c r="AT1113">
        <v>6</v>
      </c>
    </row>
    <row r="1114" spans="2:46" ht="15" customHeight="1">
      <c r="B1114" s="48">
        <v>2884</v>
      </c>
      <c r="C1114" s="49">
        <v>45447</v>
      </c>
      <c r="D1114" s="50">
        <v>0.7173032407407407</v>
      </c>
      <c r="E1114" s="48" t="s">
        <v>9122</v>
      </c>
      <c r="F1114" s="48" t="s">
        <v>319</v>
      </c>
      <c r="G1114" s="48" t="s">
        <v>319</v>
      </c>
      <c r="H1114" s="48" t="s">
        <v>133</v>
      </c>
      <c r="I1114" s="48" t="s">
        <v>133</v>
      </c>
      <c r="J1114" s="48" t="s">
        <v>133</v>
      </c>
      <c r="K1114" s="48"/>
      <c r="L1114" s="48"/>
      <c r="M1114" s="48"/>
      <c r="N1114" s="48"/>
      <c r="O1114" s="48"/>
      <c r="P1114" s="48"/>
      <c r="Q1114" s="48"/>
      <c r="R1114" s="48"/>
      <c r="S1114" s="48"/>
      <c r="T1114" s="48"/>
      <c r="U1114" s="48"/>
      <c r="V1114" s="48"/>
      <c r="W1114" s="51" t="s">
        <v>1114</v>
      </c>
      <c r="X1114" t="str">
        <f t="shared" si="34"/>
        <v>FR;FR;SO;SO;SO</v>
      </c>
      <c r="Y1114" cm="1">
        <f t="array" ref="Y1114">SUM(_xlfn.XLOOKUP(_xlfn.TOROW(F1114:V1114,1),$AN$34:$AN$43,$AL$34:$AL$43,,0,1))</f>
        <v>12</v>
      </c>
      <c r="Z1114">
        <f t="shared" si="35"/>
        <v>5</v>
      </c>
      <c r="AA1114" t="str">
        <v>FR</v>
      </c>
      <c r="AG1114">
        <v>9197</v>
      </c>
      <c r="AH1114">
        <v>10</v>
      </c>
      <c r="AJ1114">
        <v>9197</v>
      </c>
      <c r="AT1114">
        <v>5</v>
      </c>
    </row>
    <row r="1115" spans="2:46" ht="15" customHeight="1">
      <c r="B1115" s="48">
        <v>2885</v>
      </c>
      <c r="C1115" s="49">
        <v>45447</v>
      </c>
      <c r="D1115" s="50">
        <v>0.72104166666666669</v>
      </c>
      <c r="E1115" s="48" t="s">
        <v>9123</v>
      </c>
      <c r="F1115" s="48" t="s">
        <v>304</v>
      </c>
      <c r="G1115" s="48" t="s">
        <v>304</v>
      </c>
      <c r="H1115" s="48" t="s">
        <v>319</v>
      </c>
      <c r="I1115" s="48" t="s">
        <v>319</v>
      </c>
      <c r="J1115" s="48"/>
      <c r="K1115" s="48"/>
      <c r="L1115" s="48"/>
      <c r="M1115" s="48"/>
      <c r="N1115" s="48"/>
      <c r="O1115" s="48"/>
      <c r="P1115" s="48"/>
      <c r="Q1115" s="48"/>
      <c r="R1115" s="48"/>
      <c r="S1115" s="48"/>
      <c r="T1115" s="48"/>
      <c r="U1115" s="48"/>
      <c r="V1115" s="48"/>
      <c r="W1115" s="51" t="s">
        <v>1115</v>
      </c>
      <c r="X1115" t="str">
        <f t="shared" si="34"/>
        <v>HD;HD;FR;FR</v>
      </c>
      <c r="Y1115" cm="1">
        <f t="array" ref="Y1115">SUM(_xlfn.XLOOKUP(_xlfn.TOROW(F1115:V1115,1),$AN$34:$AN$43,$AL$34:$AL$43,,0,1))</f>
        <v>20</v>
      </c>
      <c r="Z1115">
        <f t="shared" si="35"/>
        <v>4</v>
      </c>
      <c r="AA1115" t="str">
        <v>FR</v>
      </c>
      <c r="AG1115">
        <v>9298</v>
      </c>
      <c r="AH1115">
        <v>10</v>
      </c>
      <c r="AJ1115">
        <v>9298</v>
      </c>
      <c r="AT1115">
        <v>4</v>
      </c>
    </row>
    <row r="1116" spans="2:46" ht="15" customHeight="1">
      <c r="B1116" s="48">
        <v>2886</v>
      </c>
      <c r="C1116" s="49">
        <v>45447</v>
      </c>
      <c r="D1116" s="50">
        <v>0.72263888888888894</v>
      </c>
      <c r="E1116" s="48" t="s">
        <v>9124</v>
      </c>
      <c r="F1116" s="48" t="s">
        <v>280</v>
      </c>
      <c r="G1116" s="48" t="s">
        <v>243</v>
      </c>
      <c r="H1116" s="48" t="s">
        <v>243</v>
      </c>
      <c r="I1116" s="48" t="s">
        <v>803</v>
      </c>
      <c r="J1116" s="48" t="s">
        <v>803</v>
      </c>
      <c r="K1116" s="48" t="s">
        <v>194</v>
      </c>
      <c r="L1116" s="48"/>
      <c r="M1116" s="48"/>
      <c r="N1116" s="48"/>
      <c r="O1116" s="48"/>
      <c r="P1116" s="48"/>
      <c r="Q1116" s="48"/>
      <c r="R1116" s="48"/>
      <c r="S1116" s="48"/>
      <c r="T1116" s="48"/>
      <c r="U1116" s="48"/>
      <c r="V1116" s="48"/>
      <c r="W1116" s="51" t="s">
        <v>1116</v>
      </c>
      <c r="X1116" t="str">
        <f t="shared" si="34"/>
        <v>WB;CB;CB;SS;SS;DH</v>
      </c>
      <c r="Y1116" cm="1">
        <f t="array" ref="Y1116">SUM(_xlfn.XLOOKUP(_xlfn.TOROW(F1116:V1116,1),$AN$34:$AN$43,$AL$34:$AL$43,,0,1))</f>
        <v>42</v>
      </c>
      <c r="Z1116">
        <f t="shared" si="35"/>
        <v>6</v>
      </c>
      <c r="AA1116" t="str">
        <v>FR</v>
      </c>
      <c r="AG1116">
        <v>9304</v>
      </c>
      <c r="AH1116">
        <v>10</v>
      </c>
      <c r="AJ1116">
        <v>9304</v>
      </c>
      <c r="AT1116">
        <v>6</v>
      </c>
    </row>
    <row r="1117" spans="2:46" ht="15" customHeight="1">
      <c r="B1117" s="48">
        <v>2887</v>
      </c>
      <c r="C1117" s="49">
        <v>45447</v>
      </c>
      <c r="D1117" s="50">
        <v>0.72318287037037032</v>
      </c>
      <c r="E1117" s="48" t="s">
        <v>9125</v>
      </c>
      <c r="F1117" s="48" t="s">
        <v>189</v>
      </c>
      <c r="G1117" s="48" t="s">
        <v>194</v>
      </c>
      <c r="H1117" s="48" t="s">
        <v>133</v>
      </c>
      <c r="I1117" s="48" t="s">
        <v>133</v>
      </c>
      <c r="J1117" s="48"/>
      <c r="K1117" s="48"/>
      <c r="L1117" s="48"/>
      <c r="M1117" s="48"/>
      <c r="N1117" s="48"/>
      <c r="O1117" s="48"/>
      <c r="P1117" s="48"/>
      <c r="Q1117" s="48"/>
      <c r="R1117" s="48"/>
      <c r="S1117" s="48"/>
      <c r="T1117" s="48"/>
      <c r="U1117" s="48"/>
      <c r="V1117" s="48"/>
      <c r="W1117" s="51" t="s">
        <v>1117</v>
      </c>
      <c r="X1117" t="str">
        <f t="shared" si="34"/>
        <v>JB;DH;SO;SO</v>
      </c>
      <c r="Y1117" cm="1">
        <f t="array" ref="Y1117">SUM(_xlfn.XLOOKUP(_xlfn.TOROW(F1117:V1117,1),$AN$34:$AN$43,$AL$34:$AL$43,,0,1))</f>
        <v>14</v>
      </c>
      <c r="Z1117">
        <f t="shared" si="35"/>
        <v>4</v>
      </c>
      <c r="AA1117" t="str">
        <v>BE</v>
      </c>
      <c r="AG1117">
        <v>9363</v>
      </c>
      <c r="AH1117">
        <v>10</v>
      </c>
      <c r="AJ1117">
        <v>9363</v>
      </c>
      <c r="AT1117">
        <v>4</v>
      </c>
    </row>
    <row r="1118" spans="2:46" ht="15" customHeight="1">
      <c r="B1118" s="48">
        <v>2888</v>
      </c>
      <c r="C1118" s="49">
        <v>45447</v>
      </c>
      <c r="D1118" s="50">
        <v>0.72476851851851853</v>
      </c>
      <c r="E1118" s="48" t="s">
        <v>9126</v>
      </c>
      <c r="F1118" s="48" t="s">
        <v>304</v>
      </c>
      <c r="G1118" s="48" t="s">
        <v>803</v>
      </c>
      <c r="H1118" s="48" t="s">
        <v>51</v>
      </c>
      <c r="I1118" s="48"/>
      <c r="J1118" s="48"/>
      <c r="K1118" s="48"/>
      <c r="L1118" s="48"/>
      <c r="M1118" s="48"/>
      <c r="N1118" s="48"/>
      <c r="O1118" s="48"/>
      <c r="P1118" s="48"/>
      <c r="Q1118" s="48"/>
      <c r="R1118" s="48"/>
      <c r="S1118" s="48"/>
      <c r="T1118" s="48"/>
      <c r="U1118" s="48"/>
      <c r="V1118" s="48"/>
      <c r="W1118" s="51" t="s">
        <v>1118</v>
      </c>
      <c r="X1118" t="str">
        <f t="shared" si="34"/>
        <v>HD;SS;BB</v>
      </c>
      <c r="Y1118" cm="1">
        <f t="array" ref="Y1118">SUM(_xlfn.XLOOKUP(_xlfn.TOROW(F1118:V1118,1),$AN$34:$AN$43,$AL$34:$AL$43,,0,1))</f>
        <v>20</v>
      </c>
      <c r="Z1118">
        <f t="shared" si="35"/>
        <v>3</v>
      </c>
      <c r="AA1118" t="str">
        <v>BB</v>
      </c>
      <c r="AG1118">
        <v>9390</v>
      </c>
      <c r="AH1118">
        <v>10</v>
      </c>
      <c r="AJ1118">
        <v>9390</v>
      </c>
      <c r="AT1118">
        <v>3</v>
      </c>
    </row>
    <row r="1119" spans="2:46" ht="15" customHeight="1">
      <c r="B1119" s="48">
        <v>2889</v>
      </c>
      <c r="C1119" s="49">
        <v>45447</v>
      </c>
      <c r="D1119" s="50">
        <v>0.72499999999999998</v>
      </c>
      <c r="E1119" s="48" t="s">
        <v>9127</v>
      </c>
      <c r="F1119" s="48" t="s">
        <v>803</v>
      </c>
      <c r="G1119" s="48" t="s">
        <v>803</v>
      </c>
      <c r="H1119" s="48" t="s">
        <v>803</v>
      </c>
      <c r="I1119" s="48" t="s">
        <v>719</v>
      </c>
      <c r="J1119" s="48"/>
      <c r="K1119" s="48"/>
      <c r="L1119" s="48"/>
      <c r="M1119" s="48"/>
      <c r="N1119" s="48"/>
      <c r="O1119" s="48"/>
      <c r="P1119" s="48"/>
      <c r="Q1119" s="48"/>
      <c r="R1119" s="48"/>
      <c r="S1119" s="48"/>
      <c r="T1119" s="48"/>
      <c r="U1119" s="48"/>
      <c r="V1119" s="48"/>
      <c r="W1119" s="51" t="s">
        <v>1119</v>
      </c>
      <c r="X1119" t="str">
        <f t="shared" si="34"/>
        <v>SS;SS;SS;BE</v>
      </c>
      <c r="Y1119" cm="1">
        <f t="array" ref="Y1119">SUM(_xlfn.XLOOKUP(_xlfn.TOROW(F1119:V1119,1),$AN$34:$AN$43,$AL$34:$AL$43,,0,1))</f>
        <v>14</v>
      </c>
      <c r="Z1119">
        <f t="shared" si="35"/>
        <v>4</v>
      </c>
      <c r="AA1119" t="str">
        <v>DH</v>
      </c>
      <c r="AG1119">
        <v>9408</v>
      </c>
      <c r="AH1119">
        <v>10</v>
      </c>
      <c r="AJ1119">
        <v>9408</v>
      </c>
      <c r="AT1119">
        <v>4</v>
      </c>
    </row>
    <row r="1120" spans="2:46" ht="15" customHeight="1">
      <c r="B1120" s="48">
        <v>2890</v>
      </c>
      <c r="C1120" s="49">
        <v>45447</v>
      </c>
      <c r="D1120" s="50">
        <v>0.72718749999999999</v>
      </c>
      <c r="E1120" s="48" t="s">
        <v>9128</v>
      </c>
      <c r="F1120" s="48" t="s">
        <v>51</v>
      </c>
      <c r="G1120" s="48" t="s">
        <v>304</v>
      </c>
      <c r="H1120" s="48" t="s">
        <v>304</v>
      </c>
      <c r="I1120" s="48"/>
      <c r="J1120" s="48"/>
      <c r="K1120" s="48"/>
      <c r="L1120" s="48"/>
      <c r="M1120" s="48"/>
      <c r="N1120" s="48"/>
      <c r="O1120" s="48"/>
      <c r="P1120" s="48"/>
      <c r="Q1120" s="48"/>
      <c r="R1120" s="48"/>
      <c r="S1120" s="48"/>
      <c r="T1120" s="48"/>
      <c r="U1120" s="48"/>
      <c r="V1120" s="48"/>
      <c r="W1120" s="51" t="s">
        <v>1120</v>
      </c>
      <c r="X1120" t="str">
        <f t="shared" si="34"/>
        <v>BB;HD;HD</v>
      </c>
      <c r="Y1120" cm="1">
        <f t="array" ref="Y1120">SUM(_xlfn.XLOOKUP(_xlfn.TOROW(F1120:V1120,1),$AN$34:$AN$43,$AL$34:$AL$43,,0,1))</f>
        <v>24</v>
      </c>
      <c r="Z1120">
        <f t="shared" si="35"/>
        <v>3</v>
      </c>
      <c r="AA1120" t="str">
        <v>SS</v>
      </c>
      <c r="AG1120">
        <v>9416</v>
      </c>
      <c r="AH1120">
        <v>10</v>
      </c>
      <c r="AJ1120">
        <v>9416</v>
      </c>
      <c r="AT1120">
        <v>3</v>
      </c>
    </row>
    <row r="1121" spans="2:46" ht="15" customHeight="1">
      <c r="B1121" s="48">
        <v>2891</v>
      </c>
      <c r="C1121" s="49">
        <v>45447</v>
      </c>
      <c r="D1121" s="50">
        <v>0.7291319444444444</v>
      </c>
      <c r="E1121" s="48" t="s">
        <v>9129</v>
      </c>
      <c r="F1121" s="48" t="s">
        <v>194</v>
      </c>
      <c r="G1121" s="48" t="s">
        <v>194</v>
      </c>
      <c r="H1121" s="48" t="s">
        <v>194</v>
      </c>
      <c r="I1121" s="48" t="s">
        <v>189</v>
      </c>
      <c r="J1121" s="48" t="s">
        <v>194</v>
      </c>
      <c r="K1121" s="48" t="s">
        <v>51</v>
      </c>
      <c r="L1121" s="48" t="s">
        <v>51</v>
      </c>
      <c r="M1121" s="48" t="s">
        <v>51</v>
      </c>
      <c r="N1121" s="48" t="s">
        <v>189</v>
      </c>
      <c r="O1121" s="48" t="s">
        <v>319</v>
      </c>
      <c r="P1121" s="48" t="s">
        <v>803</v>
      </c>
      <c r="Q1121" s="48" t="s">
        <v>719</v>
      </c>
      <c r="R1121" s="48" t="s">
        <v>133</v>
      </c>
      <c r="S1121" s="48" t="s">
        <v>280</v>
      </c>
      <c r="T1121" s="48"/>
      <c r="U1121" s="48"/>
      <c r="V1121" s="48"/>
      <c r="W1121" s="51" t="s">
        <v>1121</v>
      </c>
      <c r="X1121" t="str">
        <f t="shared" si="34"/>
        <v>DH;DH;DH;JB;DH;BB;BB;BB;JB;FR;SS;BE;SO;WB</v>
      </c>
      <c r="Y1121" cm="1">
        <f t="array" ref="Y1121">SUM(_xlfn.XLOOKUP(_xlfn.TOROW(F1121:V1121,1),$AN$34:$AN$43,$AL$34:$AL$43,,0,1))</f>
        <v>92</v>
      </c>
      <c r="Z1121">
        <f t="shared" si="35"/>
        <v>14</v>
      </c>
      <c r="AA1121" t="str">
        <v>SS</v>
      </c>
      <c r="AG1121">
        <v>9451</v>
      </c>
      <c r="AH1121">
        <v>10</v>
      </c>
      <c r="AJ1121">
        <v>9451</v>
      </c>
      <c r="AT1121">
        <v>14</v>
      </c>
    </row>
    <row r="1122" spans="2:46" ht="15" customHeight="1">
      <c r="B1122" s="48">
        <v>2892</v>
      </c>
      <c r="C1122" s="49">
        <v>45447</v>
      </c>
      <c r="D1122" s="50">
        <v>0.73072916666666665</v>
      </c>
      <c r="E1122" s="48" t="s">
        <v>9130</v>
      </c>
      <c r="F1122" s="48" t="s">
        <v>133</v>
      </c>
      <c r="G1122" s="48" t="s">
        <v>133</v>
      </c>
      <c r="H1122" s="48" t="s">
        <v>280</v>
      </c>
      <c r="I1122" s="48" t="s">
        <v>280</v>
      </c>
      <c r="J1122" s="48" t="s">
        <v>280</v>
      </c>
      <c r="K1122" s="48" t="s">
        <v>280</v>
      </c>
      <c r="L1122" s="48" t="s">
        <v>280</v>
      </c>
      <c r="M1122" s="48" t="s">
        <v>280</v>
      </c>
      <c r="N1122" s="48"/>
      <c r="O1122" s="48"/>
      <c r="P1122" s="48"/>
      <c r="Q1122" s="48"/>
      <c r="R1122" s="48"/>
      <c r="S1122" s="48"/>
      <c r="T1122" s="48"/>
      <c r="U1122" s="48"/>
      <c r="V1122" s="48"/>
      <c r="W1122" s="51" t="s">
        <v>1122</v>
      </c>
      <c r="X1122" t="str">
        <f t="shared" si="34"/>
        <v>SO;SO;WB;WB;WB;WB;WB;WB</v>
      </c>
      <c r="Y1122" cm="1">
        <f t="array" ref="Y1122">SUM(_xlfn.XLOOKUP(_xlfn.TOROW(F1122:V1122,1),$AN$34:$AN$43,$AL$34:$AL$43,,0,1))</f>
        <v>70</v>
      </c>
      <c r="Z1122">
        <f t="shared" si="35"/>
        <v>8</v>
      </c>
      <c r="AA1122" t="str">
        <v>HD</v>
      </c>
      <c r="AG1122">
        <v>9473</v>
      </c>
      <c r="AH1122">
        <v>10</v>
      </c>
      <c r="AJ1122">
        <v>9473</v>
      </c>
      <c r="AT1122">
        <v>8</v>
      </c>
    </row>
    <row r="1123" spans="2:46" ht="15" customHeight="1">
      <c r="B1123" s="48">
        <v>2893</v>
      </c>
      <c r="C1123" s="49">
        <v>45447</v>
      </c>
      <c r="D1123" s="50">
        <v>0.73288194444444443</v>
      </c>
      <c r="E1123" s="48" t="s">
        <v>9131</v>
      </c>
      <c r="F1123" s="48" t="s">
        <v>133</v>
      </c>
      <c r="G1123" s="48" t="s">
        <v>803</v>
      </c>
      <c r="H1123" s="48" t="s">
        <v>803</v>
      </c>
      <c r="I1123" s="48" t="s">
        <v>803</v>
      </c>
      <c r="J1123" s="48" t="s">
        <v>803</v>
      </c>
      <c r="K1123" s="48" t="s">
        <v>133</v>
      </c>
      <c r="L1123" s="48" t="s">
        <v>280</v>
      </c>
      <c r="M1123" s="48"/>
      <c r="N1123" s="48"/>
      <c r="O1123" s="48"/>
      <c r="P1123" s="48"/>
      <c r="Q1123" s="48"/>
      <c r="R1123" s="48"/>
      <c r="S1123" s="48"/>
      <c r="T1123" s="48"/>
      <c r="U1123" s="48"/>
      <c r="V1123" s="48"/>
      <c r="W1123" s="51" t="s">
        <v>1123</v>
      </c>
      <c r="X1123" t="str">
        <f t="shared" si="34"/>
        <v>SO;SS;SS;SS;SS;SO;WB</v>
      </c>
      <c r="Y1123" cm="1">
        <f t="array" ref="Y1123">SUM(_xlfn.XLOOKUP(_xlfn.TOROW(F1123:V1123,1),$AN$34:$AN$43,$AL$34:$AL$43,,0,1))</f>
        <v>27</v>
      </c>
      <c r="Z1123">
        <f t="shared" si="35"/>
        <v>7</v>
      </c>
      <c r="AA1123" t="str">
        <v>SO</v>
      </c>
      <c r="AG1123">
        <v>9493</v>
      </c>
      <c r="AH1123">
        <v>10</v>
      </c>
      <c r="AJ1123">
        <v>9493</v>
      </c>
      <c r="AT1123">
        <v>7</v>
      </c>
    </row>
    <row r="1124" spans="2:46" ht="15" customHeight="1">
      <c r="B1124" s="48">
        <v>2894</v>
      </c>
      <c r="C1124" s="49">
        <v>45447</v>
      </c>
      <c r="D1124" s="50">
        <v>0.7356018518518519</v>
      </c>
      <c r="E1124" s="48" t="s">
        <v>8340</v>
      </c>
      <c r="F1124" s="48" t="s">
        <v>194</v>
      </c>
      <c r="G1124" s="48" t="s">
        <v>194</v>
      </c>
      <c r="H1124" s="48"/>
      <c r="I1124" s="48"/>
      <c r="J1124" s="48"/>
      <c r="K1124" s="48"/>
      <c r="L1124" s="48"/>
      <c r="M1124" s="48"/>
      <c r="N1124" s="48"/>
      <c r="O1124" s="48"/>
      <c r="P1124" s="48"/>
      <c r="Q1124" s="48"/>
      <c r="R1124" s="48"/>
      <c r="S1124" s="48"/>
      <c r="T1124" s="48"/>
      <c r="U1124" s="48"/>
      <c r="V1124" s="48"/>
      <c r="W1124" s="51" t="s">
        <v>268</v>
      </c>
      <c r="X1124" t="str">
        <f t="shared" si="34"/>
        <v>DH;DH</v>
      </c>
      <c r="Y1124" cm="1">
        <f t="array" ref="Y1124">SUM(_xlfn.XLOOKUP(_xlfn.TOROW(F1124:V1124,1),$AN$34:$AN$43,$AL$34:$AL$43,,0,1))</f>
        <v>18</v>
      </c>
      <c r="Z1124">
        <f t="shared" si="35"/>
        <v>2</v>
      </c>
      <c r="AA1124" t="str">
        <v>FR</v>
      </c>
      <c r="AG1124">
        <v>9503</v>
      </c>
      <c r="AH1124">
        <v>10</v>
      </c>
      <c r="AJ1124">
        <v>9503</v>
      </c>
      <c r="AT1124">
        <v>2</v>
      </c>
    </row>
    <row r="1125" spans="2:46" ht="15" customHeight="1">
      <c r="B1125" s="48">
        <v>2895</v>
      </c>
      <c r="C1125" s="49">
        <v>45447</v>
      </c>
      <c r="D1125" s="50">
        <v>0.7363425925925926</v>
      </c>
      <c r="E1125" s="48" t="s">
        <v>8447</v>
      </c>
      <c r="F1125" s="48" t="s">
        <v>304</v>
      </c>
      <c r="G1125" s="48" t="s">
        <v>304</v>
      </c>
      <c r="H1125" s="48"/>
      <c r="I1125" s="48"/>
      <c r="J1125" s="48"/>
      <c r="K1125" s="48"/>
      <c r="L1125" s="48"/>
      <c r="M1125" s="48"/>
      <c r="N1125" s="48"/>
      <c r="O1125" s="48"/>
      <c r="P1125" s="48"/>
      <c r="Q1125" s="48"/>
      <c r="R1125" s="48"/>
      <c r="S1125" s="48"/>
      <c r="T1125" s="48"/>
      <c r="U1125" s="48"/>
      <c r="V1125" s="48"/>
      <c r="W1125" s="51" t="s">
        <v>746</v>
      </c>
      <c r="X1125" t="str">
        <f t="shared" si="34"/>
        <v>HD;HD</v>
      </c>
      <c r="Y1125" cm="1">
        <f t="array" ref="Y1125">SUM(_xlfn.XLOOKUP(_xlfn.TOROW(F1125:V1125,1),$AN$34:$AN$43,$AL$34:$AL$43,,0,1))</f>
        <v>14</v>
      </c>
      <c r="Z1125">
        <f t="shared" si="35"/>
        <v>2</v>
      </c>
      <c r="AA1125" t="str">
        <v>BB</v>
      </c>
      <c r="AG1125">
        <v>9519</v>
      </c>
      <c r="AH1125">
        <v>10</v>
      </c>
      <c r="AJ1125">
        <v>9519</v>
      </c>
      <c r="AT1125">
        <v>2</v>
      </c>
    </row>
    <row r="1126" spans="2:46" ht="15" customHeight="1">
      <c r="B1126" s="48">
        <v>2896</v>
      </c>
      <c r="C1126" s="49">
        <v>45447</v>
      </c>
      <c r="D1126" s="50">
        <v>0.73689814814814814</v>
      </c>
      <c r="E1126" s="48" t="s">
        <v>9132</v>
      </c>
      <c r="F1126" s="48" t="s">
        <v>280</v>
      </c>
      <c r="G1126" s="48" t="s">
        <v>319</v>
      </c>
      <c r="H1126" s="48" t="s">
        <v>51</v>
      </c>
      <c r="I1126" s="48"/>
      <c r="J1126" s="48"/>
      <c r="K1126" s="48"/>
      <c r="L1126" s="48"/>
      <c r="M1126" s="48"/>
      <c r="N1126" s="48"/>
      <c r="O1126" s="48"/>
      <c r="P1126" s="48"/>
      <c r="Q1126" s="48"/>
      <c r="R1126" s="48"/>
      <c r="S1126" s="48"/>
      <c r="T1126" s="48"/>
      <c r="U1126" s="48"/>
      <c r="V1126" s="48"/>
      <c r="W1126" s="51" t="s">
        <v>1124</v>
      </c>
      <c r="X1126" t="str">
        <f t="shared" si="34"/>
        <v>WB;FR;BB</v>
      </c>
      <c r="Y1126" cm="1">
        <f t="array" ref="Y1126">SUM(_xlfn.XLOOKUP(_xlfn.TOROW(F1126:V1126,1),$AN$34:$AN$43,$AL$34:$AL$43,,0,1))</f>
        <v>24</v>
      </c>
      <c r="Z1126">
        <f t="shared" si="35"/>
        <v>3</v>
      </c>
      <c r="AA1126" t="str">
        <v>BB</v>
      </c>
      <c r="AG1126">
        <v>9520</v>
      </c>
      <c r="AH1126">
        <v>10</v>
      </c>
      <c r="AJ1126">
        <v>9520</v>
      </c>
      <c r="AT1126">
        <v>3</v>
      </c>
    </row>
    <row r="1127" spans="2:46" ht="15" customHeight="1">
      <c r="B1127" s="48">
        <v>2897</v>
      </c>
      <c r="C1127" s="49">
        <v>45447</v>
      </c>
      <c r="D1127" s="50">
        <v>0.73719907407407403</v>
      </c>
      <c r="E1127" s="48" t="s">
        <v>9133</v>
      </c>
      <c r="F1127" s="48" t="s">
        <v>133</v>
      </c>
      <c r="G1127" s="48" t="s">
        <v>243</v>
      </c>
      <c r="H1127" s="48" t="s">
        <v>243</v>
      </c>
      <c r="I1127" s="48" t="s">
        <v>319</v>
      </c>
      <c r="J1127" s="48" t="s">
        <v>319</v>
      </c>
      <c r="K1127" s="48" t="s">
        <v>319</v>
      </c>
      <c r="L1127" s="48"/>
      <c r="M1127" s="48"/>
      <c r="N1127" s="48"/>
      <c r="O1127" s="48"/>
      <c r="P1127" s="48"/>
      <c r="Q1127" s="48"/>
      <c r="R1127" s="48"/>
      <c r="S1127" s="48"/>
      <c r="T1127" s="48"/>
      <c r="U1127" s="48"/>
      <c r="V1127" s="48"/>
      <c r="W1127" s="51" t="s">
        <v>1125</v>
      </c>
      <c r="X1127" t="str">
        <f t="shared" si="34"/>
        <v>SO;CB;CB;FR;FR;FR</v>
      </c>
      <c r="Y1127" cm="1">
        <f t="array" ref="Y1127">SUM(_xlfn.XLOOKUP(_xlfn.TOROW(F1127:V1127,1),$AN$34:$AN$43,$AL$34:$AL$43,,0,1))</f>
        <v>27</v>
      </c>
      <c r="Z1127">
        <f t="shared" si="35"/>
        <v>6</v>
      </c>
      <c r="AA1127" t="str">
        <v>FR</v>
      </c>
      <c r="AG1127">
        <v>9552</v>
      </c>
      <c r="AH1127">
        <v>10</v>
      </c>
      <c r="AJ1127">
        <v>9552</v>
      </c>
      <c r="AT1127">
        <v>6</v>
      </c>
    </row>
    <row r="1128" spans="2:46" ht="15" customHeight="1">
      <c r="B1128" s="48">
        <v>2898</v>
      </c>
      <c r="C1128" s="49">
        <v>45447</v>
      </c>
      <c r="D1128" s="50">
        <v>0.73750000000000004</v>
      </c>
      <c r="E1128" s="48" t="s">
        <v>9134</v>
      </c>
      <c r="F1128" s="48" t="s">
        <v>319</v>
      </c>
      <c r="G1128" s="48" t="s">
        <v>319</v>
      </c>
      <c r="H1128" s="48" t="s">
        <v>243</v>
      </c>
      <c r="I1128" s="48" t="s">
        <v>719</v>
      </c>
      <c r="J1128" s="48"/>
      <c r="K1128" s="48"/>
      <c r="L1128" s="48"/>
      <c r="M1128" s="48"/>
      <c r="N1128" s="48"/>
      <c r="O1128" s="48"/>
      <c r="P1128" s="48"/>
      <c r="Q1128" s="48"/>
      <c r="R1128" s="48"/>
      <c r="S1128" s="48"/>
      <c r="T1128" s="48"/>
      <c r="U1128" s="48"/>
      <c r="V1128" s="48"/>
      <c r="W1128" s="51" t="s">
        <v>1126</v>
      </c>
      <c r="X1128" t="str">
        <f t="shared" si="34"/>
        <v>FR;FR;CB;BE</v>
      </c>
      <c r="Y1128" cm="1">
        <f t="array" ref="Y1128">SUM(_xlfn.XLOOKUP(_xlfn.TOROW(F1128:V1128,1),$AN$34:$AN$43,$AL$34:$AL$43,,0,1))</f>
        <v>19</v>
      </c>
      <c r="Z1128">
        <f t="shared" si="35"/>
        <v>4</v>
      </c>
      <c r="AA1128" t="str">
        <v>BE</v>
      </c>
      <c r="AG1128">
        <v>9613</v>
      </c>
      <c r="AH1128">
        <v>10</v>
      </c>
      <c r="AJ1128">
        <v>9613</v>
      </c>
      <c r="AT1128">
        <v>4</v>
      </c>
    </row>
    <row r="1129" spans="2:46" ht="15" customHeight="1">
      <c r="B1129" s="48">
        <v>2899</v>
      </c>
      <c r="C1129" s="49">
        <v>45447</v>
      </c>
      <c r="D1129" s="50">
        <v>0.7407407407407407</v>
      </c>
      <c r="E1129" s="48" t="s">
        <v>9127</v>
      </c>
      <c r="F1129" s="48" t="s">
        <v>803</v>
      </c>
      <c r="G1129" s="48" t="s">
        <v>803</v>
      </c>
      <c r="H1129" s="48" t="s">
        <v>803</v>
      </c>
      <c r="I1129" s="48" t="s">
        <v>719</v>
      </c>
      <c r="J1129" s="48"/>
      <c r="K1129" s="48"/>
      <c r="L1129" s="48"/>
      <c r="M1129" s="48"/>
      <c r="N1129" s="48"/>
      <c r="O1129" s="48"/>
      <c r="P1129" s="48"/>
      <c r="Q1129" s="48"/>
      <c r="R1129" s="48"/>
      <c r="S1129" s="48"/>
      <c r="T1129" s="48"/>
      <c r="U1129" s="48"/>
      <c r="V1129" s="48"/>
      <c r="W1129" s="51" t="s">
        <v>1127</v>
      </c>
      <c r="X1129" t="str">
        <f t="shared" si="34"/>
        <v>SS;SS;SS;BE</v>
      </c>
      <c r="Y1129" cm="1">
        <f t="array" ref="Y1129">SUM(_xlfn.XLOOKUP(_xlfn.TOROW(F1129:V1129,1),$AN$34:$AN$43,$AL$34:$AL$43,,0,1))</f>
        <v>14</v>
      </c>
      <c r="Z1129">
        <f t="shared" si="35"/>
        <v>4</v>
      </c>
      <c r="AA1129" t="str">
        <v>DH</v>
      </c>
      <c r="AG1129">
        <v>9671</v>
      </c>
      <c r="AH1129">
        <v>10</v>
      </c>
      <c r="AJ1129">
        <v>9671</v>
      </c>
      <c r="AT1129">
        <v>4</v>
      </c>
    </row>
    <row r="1130" spans="2:46" ht="15" customHeight="1">
      <c r="B1130" s="48">
        <v>2900</v>
      </c>
      <c r="C1130" s="49">
        <v>45447</v>
      </c>
      <c r="D1130" s="50">
        <v>0.74122685185185189</v>
      </c>
      <c r="E1130" s="48" t="s">
        <v>9135</v>
      </c>
      <c r="F1130" s="48" t="s">
        <v>189</v>
      </c>
      <c r="G1130" s="48" t="s">
        <v>133</v>
      </c>
      <c r="H1130" s="48" t="s">
        <v>194</v>
      </c>
      <c r="I1130" s="48" t="s">
        <v>304</v>
      </c>
      <c r="J1130" s="48" t="s">
        <v>51</v>
      </c>
      <c r="K1130" s="48" t="s">
        <v>319</v>
      </c>
      <c r="L1130" s="48" t="s">
        <v>51</v>
      </c>
      <c r="M1130" s="48" t="s">
        <v>194</v>
      </c>
      <c r="N1130" s="48" t="s">
        <v>719</v>
      </c>
      <c r="O1130" s="48" t="s">
        <v>51</v>
      </c>
      <c r="P1130" s="48"/>
      <c r="Q1130" s="48"/>
      <c r="R1130" s="48"/>
      <c r="S1130" s="48"/>
      <c r="T1130" s="48"/>
      <c r="U1130" s="48"/>
      <c r="V1130" s="48"/>
      <c r="W1130" s="51" t="s">
        <v>1128</v>
      </c>
      <c r="X1130" t="str">
        <f t="shared" si="34"/>
        <v>JB;SO;DH;HD;BB;FR;BB;DH;BE;BB</v>
      </c>
      <c r="Y1130" cm="1">
        <f t="array" ref="Y1130">SUM(_xlfn.XLOOKUP(_xlfn.TOROW(F1130:V1130,1),$AN$34:$AN$43,$AL$34:$AL$43,,0,1))</f>
        <v>66</v>
      </c>
      <c r="Z1130">
        <f t="shared" si="35"/>
        <v>10</v>
      </c>
      <c r="AA1130" t="str">
        <v>DH</v>
      </c>
      <c r="AG1130">
        <v>9681</v>
      </c>
      <c r="AH1130">
        <v>10</v>
      </c>
      <c r="AJ1130">
        <v>9681</v>
      </c>
      <c r="AT1130">
        <v>10</v>
      </c>
    </row>
    <row r="1131" spans="2:46" ht="15" customHeight="1">
      <c r="B1131" s="48">
        <v>2901</v>
      </c>
      <c r="C1131" s="49">
        <v>45447</v>
      </c>
      <c r="D1131" s="50">
        <v>0.74416666666666664</v>
      </c>
      <c r="E1131" s="48" t="s">
        <v>9136</v>
      </c>
      <c r="F1131" s="48" t="s">
        <v>243</v>
      </c>
      <c r="G1131" s="48" t="s">
        <v>243</v>
      </c>
      <c r="H1131" s="48" t="s">
        <v>194</v>
      </c>
      <c r="I1131" s="48" t="s">
        <v>194</v>
      </c>
      <c r="J1131" s="48" t="s">
        <v>194</v>
      </c>
      <c r="K1131" s="48" t="s">
        <v>719</v>
      </c>
      <c r="L1131" s="48" t="s">
        <v>719</v>
      </c>
      <c r="M1131" s="48"/>
      <c r="N1131" s="48"/>
      <c r="O1131" s="48"/>
      <c r="P1131" s="48"/>
      <c r="Q1131" s="48"/>
      <c r="R1131" s="48"/>
      <c r="S1131" s="48"/>
      <c r="T1131" s="48"/>
      <c r="U1131" s="48"/>
      <c r="V1131" s="48"/>
      <c r="W1131" s="51" t="s">
        <v>1129</v>
      </c>
      <c r="X1131" t="str">
        <f t="shared" si="34"/>
        <v>CB;CB;DH;DH;DH;BE;BE</v>
      </c>
      <c r="Y1131" cm="1">
        <f t="array" ref="Y1131">SUM(_xlfn.XLOOKUP(_xlfn.TOROW(F1131:V1131,1),$AN$34:$AN$43,$AL$34:$AL$43,,0,1))</f>
        <v>53</v>
      </c>
      <c r="Z1131">
        <f t="shared" si="35"/>
        <v>7</v>
      </c>
      <c r="AA1131" t="str">
        <v>DH</v>
      </c>
      <c r="AG1131">
        <v>9710</v>
      </c>
      <c r="AH1131">
        <v>10</v>
      </c>
      <c r="AJ1131">
        <v>9710</v>
      </c>
      <c r="AT1131">
        <v>7</v>
      </c>
    </row>
    <row r="1132" spans="2:46" ht="15" customHeight="1">
      <c r="B1132" s="48">
        <v>2902</v>
      </c>
      <c r="C1132" s="49">
        <v>45447</v>
      </c>
      <c r="D1132" s="50">
        <v>0.74582175925925931</v>
      </c>
      <c r="E1132" s="48" t="s">
        <v>9137</v>
      </c>
      <c r="F1132" s="48" t="s">
        <v>719</v>
      </c>
      <c r="G1132" s="48" t="s">
        <v>719</v>
      </c>
      <c r="H1132" s="48" t="s">
        <v>280</v>
      </c>
      <c r="I1132" s="48" t="s">
        <v>51</v>
      </c>
      <c r="J1132" s="48" t="s">
        <v>803</v>
      </c>
      <c r="K1132" s="48"/>
      <c r="L1132" s="48"/>
      <c r="M1132" s="48"/>
      <c r="N1132" s="48"/>
      <c r="O1132" s="48"/>
      <c r="P1132" s="48"/>
      <c r="Q1132" s="48"/>
      <c r="R1132" s="48"/>
      <c r="S1132" s="48"/>
      <c r="T1132" s="48"/>
      <c r="U1132" s="48"/>
      <c r="V1132" s="48"/>
      <c r="W1132" s="51" t="s">
        <v>1130</v>
      </c>
      <c r="X1132" t="str">
        <f t="shared" si="34"/>
        <v>BE;BE;WB;BB;SS</v>
      </c>
      <c r="Y1132" cm="1">
        <f t="array" ref="Y1132">SUM(_xlfn.XLOOKUP(_xlfn.TOROW(F1132:V1132,1),$AN$34:$AN$43,$AL$34:$AL$43,,0,1))</f>
        <v>34</v>
      </c>
      <c r="Z1132">
        <f t="shared" si="35"/>
        <v>5</v>
      </c>
      <c r="AA1132" t="str">
        <v>SO</v>
      </c>
      <c r="AG1132">
        <v>9728</v>
      </c>
      <c r="AH1132">
        <v>10</v>
      </c>
      <c r="AJ1132">
        <v>9728</v>
      </c>
      <c r="AT1132">
        <v>5</v>
      </c>
    </row>
    <row r="1133" spans="2:46" ht="15" customHeight="1">
      <c r="B1133" s="48">
        <v>2903</v>
      </c>
      <c r="C1133" s="49">
        <v>45447</v>
      </c>
      <c r="D1133" s="50">
        <v>0.74827546296296299</v>
      </c>
      <c r="E1133" s="48" t="s">
        <v>9138</v>
      </c>
      <c r="F1133" s="48" t="s">
        <v>803</v>
      </c>
      <c r="G1133" s="48" t="s">
        <v>803</v>
      </c>
      <c r="H1133" s="48" t="s">
        <v>319</v>
      </c>
      <c r="I1133" s="48" t="s">
        <v>319</v>
      </c>
      <c r="J1133" s="48" t="s">
        <v>194</v>
      </c>
      <c r="K1133" s="48" t="s">
        <v>194</v>
      </c>
      <c r="L1133" s="48"/>
      <c r="M1133" s="48"/>
      <c r="N1133" s="48"/>
      <c r="O1133" s="48"/>
      <c r="P1133" s="48"/>
      <c r="Q1133" s="48"/>
      <c r="R1133" s="48"/>
      <c r="S1133" s="48"/>
      <c r="T1133" s="48"/>
      <c r="U1133" s="48"/>
      <c r="V1133" s="48"/>
      <c r="W1133" s="51" t="s">
        <v>1131</v>
      </c>
      <c r="X1133" t="str">
        <f t="shared" si="34"/>
        <v>SS;SS;FR;FR;DH;DH</v>
      </c>
      <c r="Y1133" cm="1">
        <f t="array" ref="Y1133">SUM(_xlfn.XLOOKUP(_xlfn.TOROW(F1133:V1133,1),$AN$34:$AN$43,$AL$34:$AL$43,,0,1))</f>
        <v>30</v>
      </c>
      <c r="Z1133">
        <f t="shared" si="35"/>
        <v>6</v>
      </c>
      <c r="AA1133" t="str">
        <v>CB</v>
      </c>
      <c r="AG1133">
        <v>9770</v>
      </c>
      <c r="AH1133">
        <v>10</v>
      </c>
      <c r="AJ1133">
        <v>9770</v>
      </c>
      <c r="AT1133">
        <v>6</v>
      </c>
    </row>
    <row r="1134" spans="2:46" ht="15" customHeight="1">
      <c r="B1134" s="48">
        <v>2904</v>
      </c>
      <c r="C1134" s="49">
        <v>45447</v>
      </c>
      <c r="D1134" s="50">
        <v>0.75039351851851854</v>
      </c>
      <c r="E1134" s="48" t="s">
        <v>9139</v>
      </c>
      <c r="F1134" s="48" t="s">
        <v>319</v>
      </c>
      <c r="G1134" s="48" t="s">
        <v>189</v>
      </c>
      <c r="H1134" s="48" t="s">
        <v>133</v>
      </c>
      <c r="I1134" s="48" t="s">
        <v>133</v>
      </c>
      <c r="J1134" s="48" t="s">
        <v>719</v>
      </c>
      <c r="K1134" s="48" t="s">
        <v>189</v>
      </c>
      <c r="L1134" s="48"/>
      <c r="M1134" s="48"/>
      <c r="N1134" s="48"/>
      <c r="O1134" s="48"/>
      <c r="P1134" s="48"/>
      <c r="Q1134" s="48"/>
      <c r="R1134" s="48"/>
      <c r="S1134" s="48"/>
      <c r="T1134" s="48"/>
      <c r="U1134" s="48"/>
      <c r="V1134" s="48"/>
      <c r="W1134" s="51" t="s">
        <v>1132</v>
      </c>
      <c r="X1134" t="str">
        <f t="shared" si="34"/>
        <v>FR;JB;SO;SO;BE;JB</v>
      </c>
      <c r="Y1134" cm="1">
        <f t="array" ref="Y1134">SUM(_xlfn.XLOOKUP(_xlfn.TOROW(F1134:V1134,1),$AN$34:$AN$43,$AL$34:$AL$43,,0,1))</f>
        <v>14</v>
      </c>
      <c r="Z1134">
        <f t="shared" si="35"/>
        <v>6</v>
      </c>
      <c r="AA1134" t="str">
        <v>WB</v>
      </c>
      <c r="AG1134">
        <v>9804</v>
      </c>
      <c r="AH1134">
        <v>10</v>
      </c>
      <c r="AJ1134">
        <v>9804</v>
      </c>
      <c r="AT1134">
        <v>6</v>
      </c>
    </row>
    <row r="1135" spans="2:46" ht="15" customHeight="1">
      <c r="B1135" s="48">
        <v>2905</v>
      </c>
      <c r="C1135" s="49">
        <v>45447</v>
      </c>
      <c r="D1135" s="50">
        <v>0.7522685185185185</v>
      </c>
      <c r="E1135" s="48" t="s">
        <v>9140</v>
      </c>
      <c r="F1135" s="48" t="s">
        <v>194</v>
      </c>
      <c r="G1135" s="48" t="s">
        <v>194</v>
      </c>
      <c r="H1135" s="48" t="s">
        <v>194</v>
      </c>
      <c r="I1135" s="48" t="s">
        <v>803</v>
      </c>
      <c r="J1135" s="48" t="s">
        <v>803</v>
      </c>
      <c r="K1135" s="48" t="s">
        <v>803</v>
      </c>
      <c r="L1135" s="48" t="s">
        <v>803</v>
      </c>
      <c r="M1135" s="48"/>
      <c r="N1135" s="48"/>
      <c r="O1135" s="48"/>
      <c r="P1135" s="48"/>
      <c r="Q1135" s="48"/>
      <c r="R1135" s="48"/>
      <c r="S1135" s="48"/>
      <c r="T1135" s="48"/>
      <c r="U1135" s="48"/>
      <c r="V1135" s="48"/>
      <c r="W1135" s="51" t="s">
        <v>1133</v>
      </c>
      <c r="X1135" t="str">
        <f t="shared" si="34"/>
        <v>DH;DH;DH;SS;SS;SS;SS</v>
      </c>
      <c r="Y1135" cm="1">
        <f t="array" ref="Y1135">SUM(_xlfn.XLOOKUP(_xlfn.TOROW(F1135:V1135,1),$AN$34:$AN$43,$AL$34:$AL$43,,0,1))</f>
        <v>39</v>
      </c>
      <c r="Z1135">
        <f t="shared" si="35"/>
        <v>7</v>
      </c>
      <c r="AA1135" t="str">
        <v>FR</v>
      </c>
      <c r="AG1135">
        <v>9806</v>
      </c>
      <c r="AH1135">
        <v>10</v>
      </c>
      <c r="AJ1135">
        <v>9806</v>
      </c>
      <c r="AT1135">
        <v>7</v>
      </c>
    </row>
    <row r="1136" spans="2:46" ht="15" customHeight="1">
      <c r="B1136" s="48">
        <v>2906</v>
      </c>
      <c r="C1136" s="49">
        <v>45447</v>
      </c>
      <c r="D1136" s="50">
        <v>0.75405092592592593</v>
      </c>
      <c r="E1136" s="48" t="s">
        <v>8580</v>
      </c>
      <c r="F1136" s="48" t="s">
        <v>304</v>
      </c>
      <c r="G1136" s="48" t="s">
        <v>304</v>
      </c>
      <c r="H1136" s="48" t="s">
        <v>304</v>
      </c>
      <c r="I1136" s="48"/>
      <c r="J1136" s="48"/>
      <c r="K1136" s="48"/>
      <c r="L1136" s="48"/>
      <c r="M1136" s="48"/>
      <c r="N1136" s="48"/>
      <c r="O1136" s="48"/>
      <c r="P1136" s="48"/>
      <c r="Q1136" s="48"/>
      <c r="R1136" s="48"/>
      <c r="S1136" s="48"/>
      <c r="T1136" s="48"/>
      <c r="U1136" s="48"/>
      <c r="V1136" s="48"/>
      <c r="W1136" s="51" t="s">
        <v>525</v>
      </c>
      <c r="X1136" t="str">
        <f t="shared" si="34"/>
        <v>HD;HD;HD</v>
      </c>
      <c r="Y1136" cm="1">
        <f t="array" ref="Y1136">SUM(_xlfn.XLOOKUP(_xlfn.TOROW(F1136:V1136,1),$AN$34:$AN$43,$AL$34:$AL$43,,0,1))</f>
        <v>21</v>
      </c>
      <c r="Z1136">
        <f t="shared" si="35"/>
        <v>3</v>
      </c>
      <c r="AA1136" t="str">
        <v>SS</v>
      </c>
      <c r="AG1136">
        <v>9832</v>
      </c>
      <c r="AH1136">
        <v>10</v>
      </c>
      <c r="AJ1136">
        <v>9832</v>
      </c>
      <c r="AT1136">
        <v>3</v>
      </c>
    </row>
    <row r="1137" spans="2:46" ht="15" customHeight="1">
      <c r="B1137" s="48">
        <v>2907</v>
      </c>
      <c r="C1137" s="49">
        <v>45447</v>
      </c>
      <c r="D1137" s="50">
        <v>0.75490740740740736</v>
      </c>
      <c r="E1137" s="48" t="s">
        <v>9141</v>
      </c>
      <c r="F1137" s="48" t="s">
        <v>51</v>
      </c>
      <c r="G1137" s="48" t="s">
        <v>51</v>
      </c>
      <c r="H1137" s="48" t="s">
        <v>51</v>
      </c>
      <c r="I1137" s="48" t="s">
        <v>803</v>
      </c>
      <c r="J1137" s="48" t="s">
        <v>189</v>
      </c>
      <c r="K1137" s="48" t="s">
        <v>189</v>
      </c>
      <c r="L1137" s="48"/>
      <c r="M1137" s="48"/>
      <c r="N1137" s="48"/>
      <c r="O1137" s="48"/>
      <c r="P1137" s="48"/>
      <c r="Q1137" s="48"/>
      <c r="R1137" s="48"/>
      <c r="S1137" s="48"/>
      <c r="T1137" s="48"/>
      <c r="U1137" s="48"/>
      <c r="V1137" s="48"/>
      <c r="W1137" s="51" t="s">
        <v>1134</v>
      </c>
      <c r="X1137" t="str">
        <f t="shared" si="34"/>
        <v>BB;BB;BB;SS;JB;JB</v>
      </c>
      <c r="Y1137" cm="1">
        <f t="array" ref="Y1137">SUM(_xlfn.XLOOKUP(_xlfn.TOROW(F1137:V1137,1),$AN$34:$AN$43,$AL$34:$AL$43,,0,1))</f>
        <v>35</v>
      </c>
      <c r="Z1137">
        <f t="shared" si="35"/>
        <v>6</v>
      </c>
      <c r="AA1137" t="str">
        <v>BE</v>
      </c>
      <c r="AG1137">
        <v>9834</v>
      </c>
      <c r="AH1137">
        <v>10</v>
      </c>
      <c r="AJ1137">
        <v>9834</v>
      </c>
      <c r="AT1137">
        <v>6</v>
      </c>
    </row>
    <row r="1138" spans="2:46" ht="15" customHeight="1">
      <c r="B1138" s="48">
        <v>2908</v>
      </c>
      <c r="C1138" s="49">
        <v>45447</v>
      </c>
      <c r="D1138" s="50">
        <v>0.75758101851851856</v>
      </c>
      <c r="E1138" s="48" t="s">
        <v>9142</v>
      </c>
      <c r="F1138" s="48" t="s">
        <v>133</v>
      </c>
      <c r="G1138" s="48" t="s">
        <v>304</v>
      </c>
      <c r="H1138" s="48" t="s">
        <v>189</v>
      </c>
      <c r="I1138" s="48" t="s">
        <v>189</v>
      </c>
      <c r="J1138" s="48"/>
      <c r="K1138" s="48"/>
      <c r="L1138" s="48"/>
      <c r="M1138" s="48"/>
      <c r="N1138" s="48"/>
      <c r="O1138" s="48"/>
      <c r="P1138" s="48"/>
      <c r="Q1138" s="48"/>
      <c r="R1138" s="48"/>
      <c r="S1138" s="48"/>
      <c r="T1138" s="48"/>
      <c r="U1138" s="48"/>
      <c r="V1138" s="48"/>
      <c r="W1138" s="51" t="s">
        <v>1135</v>
      </c>
      <c r="X1138" t="str">
        <f t="shared" si="34"/>
        <v>SO;HD;JB;JB</v>
      </c>
      <c r="Y1138" cm="1">
        <f t="array" ref="Y1138">SUM(_xlfn.XLOOKUP(_xlfn.TOROW(F1138:V1138,1),$AN$34:$AN$43,$AL$34:$AL$43,,0,1))</f>
        <v>11</v>
      </c>
      <c r="Z1138">
        <f t="shared" si="35"/>
        <v>4</v>
      </c>
      <c r="AA1138" t="str">
        <v>WB</v>
      </c>
      <c r="AG1138">
        <v>9835</v>
      </c>
      <c r="AH1138">
        <v>10</v>
      </c>
      <c r="AJ1138">
        <v>9835</v>
      </c>
      <c r="AT1138">
        <v>4</v>
      </c>
    </row>
    <row r="1139" spans="2:46" ht="15" customHeight="1">
      <c r="B1139" s="48">
        <v>2909</v>
      </c>
      <c r="C1139" s="49">
        <v>45447</v>
      </c>
      <c r="D1139" s="50">
        <v>0.75952546296296297</v>
      </c>
      <c r="E1139" s="48" t="s">
        <v>8199</v>
      </c>
      <c r="F1139" s="48" t="s">
        <v>133</v>
      </c>
      <c r="G1139" s="48" t="s">
        <v>133</v>
      </c>
      <c r="H1139" s="48"/>
      <c r="I1139" s="48"/>
      <c r="J1139" s="48"/>
      <c r="K1139" s="48"/>
      <c r="L1139" s="48"/>
      <c r="M1139" s="48"/>
      <c r="N1139" s="48"/>
      <c r="O1139" s="48"/>
      <c r="P1139" s="48"/>
      <c r="Q1139" s="48"/>
      <c r="R1139" s="48"/>
      <c r="S1139" s="48"/>
      <c r="T1139" s="48"/>
      <c r="U1139" s="48"/>
      <c r="V1139" s="48"/>
      <c r="W1139" s="51" t="s">
        <v>1136</v>
      </c>
      <c r="X1139" t="str">
        <f t="shared" si="34"/>
        <v>SO;SO</v>
      </c>
      <c r="Y1139" cm="1">
        <f t="array" ref="Y1139">SUM(_xlfn.XLOOKUP(_xlfn.TOROW(F1139:V1139,1),$AN$34:$AN$43,$AL$34:$AL$43,,0,1))</f>
        <v>4</v>
      </c>
      <c r="Z1139">
        <f t="shared" si="35"/>
        <v>2</v>
      </c>
      <c r="AA1139" t="str">
        <v>FR</v>
      </c>
      <c r="AG1139">
        <v>9840</v>
      </c>
      <c r="AH1139">
        <v>10</v>
      </c>
      <c r="AJ1139">
        <v>9840</v>
      </c>
      <c r="AT1139">
        <v>2</v>
      </c>
    </row>
    <row r="1140" spans="2:46" ht="15" customHeight="1">
      <c r="B1140" s="48">
        <v>2910</v>
      </c>
      <c r="C1140" s="49">
        <v>45447</v>
      </c>
      <c r="D1140" s="50">
        <v>0.76019675925925922</v>
      </c>
      <c r="E1140" s="48" t="s">
        <v>9143</v>
      </c>
      <c r="F1140" s="48" t="s">
        <v>51</v>
      </c>
      <c r="G1140" s="48" t="s">
        <v>304</v>
      </c>
      <c r="H1140" s="48" t="s">
        <v>280</v>
      </c>
      <c r="I1140" s="48" t="s">
        <v>133</v>
      </c>
      <c r="J1140" s="48" t="s">
        <v>719</v>
      </c>
      <c r="K1140" s="48" t="s">
        <v>803</v>
      </c>
      <c r="L1140" s="48" t="s">
        <v>319</v>
      </c>
      <c r="M1140" s="48"/>
      <c r="N1140" s="48"/>
      <c r="O1140" s="48"/>
      <c r="P1140" s="48"/>
      <c r="Q1140" s="48"/>
      <c r="R1140" s="48"/>
      <c r="S1140" s="48"/>
      <c r="T1140" s="48"/>
      <c r="U1140" s="48"/>
      <c r="V1140" s="48"/>
      <c r="W1140" s="51" t="s">
        <v>1137</v>
      </c>
      <c r="X1140" t="str">
        <f t="shared" si="34"/>
        <v>BB;HD;WB;SO;BE;SS;FR</v>
      </c>
      <c r="Y1140" cm="1">
        <f t="array" ref="Y1140">SUM(_xlfn.XLOOKUP(_xlfn.TOROW(F1140:V1140,1),$AN$34:$AN$43,$AL$34:$AL$43,,0,1))</f>
        <v>41</v>
      </c>
      <c r="Z1140">
        <f t="shared" si="35"/>
        <v>7</v>
      </c>
      <c r="AA1140" t="str">
        <v>FR</v>
      </c>
      <c r="AG1140">
        <v>9851</v>
      </c>
      <c r="AH1140">
        <v>10</v>
      </c>
      <c r="AJ1140">
        <v>9851</v>
      </c>
      <c r="AT1140">
        <v>7</v>
      </c>
    </row>
    <row r="1141" spans="2:46" ht="15" customHeight="1">
      <c r="B1141" s="48">
        <v>2911</v>
      </c>
      <c r="C1141" s="49">
        <v>45447</v>
      </c>
      <c r="D1141" s="50">
        <v>0.76386574074074076</v>
      </c>
      <c r="E1141" s="48" t="s">
        <v>8669</v>
      </c>
      <c r="F1141" s="48" t="s">
        <v>719</v>
      </c>
      <c r="G1141" s="48" t="s">
        <v>719</v>
      </c>
      <c r="H1141" s="48"/>
      <c r="I1141" s="48"/>
      <c r="J1141" s="48"/>
      <c r="K1141" s="48"/>
      <c r="L1141" s="48"/>
      <c r="M1141" s="48"/>
      <c r="N1141" s="48"/>
      <c r="O1141" s="48"/>
      <c r="P1141" s="48"/>
      <c r="Q1141" s="48"/>
      <c r="R1141" s="48"/>
      <c r="S1141" s="48"/>
      <c r="T1141" s="48"/>
      <c r="U1141" s="48"/>
      <c r="V1141" s="48"/>
      <c r="W1141" s="51" t="s">
        <v>1138</v>
      </c>
      <c r="X1141" t="str">
        <f t="shared" si="34"/>
        <v>BE;BE</v>
      </c>
      <c r="Y1141" cm="1">
        <f t="array" ref="Y1141">SUM(_xlfn.XLOOKUP(_xlfn.TOROW(F1141:V1141,1),$AN$34:$AN$43,$AL$34:$AL$43,,0,1))</f>
        <v>10</v>
      </c>
      <c r="Z1141">
        <f t="shared" si="35"/>
        <v>2</v>
      </c>
      <c r="AA1141" t="str">
        <v>FR</v>
      </c>
      <c r="AG1141">
        <v>9860</v>
      </c>
      <c r="AH1141">
        <v>10</v>
      </c>
      <c r="AJ1141">
        <v>9860</v>
      </c>
      <c r="AT1141">
        <v>2</v>
      </c>
    </row>
    <row r="1142" spans="2:46" ht="15" customHeight="1">
      <c r="B1142" s="48">
        <v>2912</v>
      </c>
      <c r="C1142" s="49">
        <v>45447</v>
      </c>
      <c r="D1142" s="50">
        <v>0.76469907407407411</v>
      </c>
      <c r="E1142" s="48" t="s">
        <v>9144</v>
      </c>
      <c r="F1142" s="48" t="s">
        <v>719</v>
      </c>
      <c r="G1142" s="48" t="s">
        <v>719</v>
      </c>
      <c r="H1142" s="48" t="s">
        <v>719</v>
      </c>
      <c r="I1142" s="48" t="s">
        <v>51</v>
      </c>
      <c r="J1142" s="48" t="s">
        <v>719</v>
      </c>
      <c r="K1142" s="48"/>
      <c r="L1142" s="48"/>
      <c r="M1142" s="48"/>
      <c r="N1142" s="48"/>
      <c r="O1142" s="48"/>
      <c r="P1142" s="48"/>
      <c r="Q1142" s="48"/>
      <c r="R1142" s="48"/>
      <c r="S1142" s="48"/>
      <c r="T1142" s="48"/>
      <c r="U1142" s="48"/>
      <c r="V1142" s="48"/>
      <c r="W1142" s="51" t="s">
        <v>1139</v>
      </c>
      <c r="X1142" t="str">
        <f t="shared" si="34"/>
        <v>BE;BE;BE;BB;BE</v>
      </c>
      <c r="Y1142" cm="1">
        <f t="array" ref="Y1142">SUM(_xlfn.XLOOKUP(_xlfn.TOROW(F1142:V1142,1),$AN$34:$AN$43,$AL$34:$AL$43,,0,1))</f>
        <v>30</v>
      </c>
      <c r="Z1142">
        <f t="shared" si="35"/>
        <v>5</v>
      </c>
      <c r="AA1142" t="str">
        <v>WB</v>
      </c>
      <c r="AG1142">
        <v>9861</v>
      </c>
      <c r="AH1142">
        <v>10</v>
      </c>
      <c r="AJ1142">
        <v>9861</v>
      </c>
      <c r="AT1142">
        <v>5</v>
      </c>
    </row>
    <row r="1143" spans="2:46" ht="15" customHeight="1">
      <c r="B1143" s="48">
        <v>2913</v>
      </c>
      <c r="C1143" s="49">
        <v>45447</v>
      </c>
      <c r="D1143" s="50">
        <v>0.7654050925925926</v>
      </c>
      <c r="E1143" s="48" t="s">
        <v>9145</v>
      </c>
      <c r="F1143" s="48" t="s">
        <v>719</v>
      </c>
      <c r="G1143" s="48" t="s">
        <v>280</v>
      </c>
      <c r="H1143" s="48" t="s">
        <v>280</v>
      </c>
      <c r="I1143" s="48"/>
      <c r="J1143" s="48"/>
      <c r="K1143" s="48"/>
      <c r="L1143" s="48"/>
      <c r="M1143" s="48"/>
      <c r="N1143" s="48"/>
      <c r="O1143" s="48"/>
      <c r="P1143" s="48"/>
      <c r="Q1143" s="48"/>
      <c r="R1143" s="48"/>
      <c r="S1143" s="48"/>
      <c r="T1143" s="48"/>
      <c r="U1143" s="48"/>
      <c r="V1143" s="48"/>
      <c r="W1143" s="51" t="s">
        <v>1140</v>
      </c>
      <c r="X1143" t="str">
        <f t="shared" si="34"/>
        <v>BE;WB;WB</v>
      </c>
      <c r="Y1143" cm="1">
        <f t="array" ref="Y1143">SUM(_xlfn.XLOOKUP(_xlfn.TOROW(F1143:V1143,1),$AN$34:$AN$43,$AL$34:$AL$43,,0,1))</f>
        <v>27</v>
      </c>
      <c r="Z1143">
        <f t="shared" si="35"/>
        <v>3</v>
      </c>
      <c r="AA1143" t="str">
        <v>CB</v>
      </c>
      <c r="AG1143">
        <v>9886</v>
      </c>
      <c r="AH1143">
        <v>10</v>
      </c>
      <c r="AJ1143">
        <v>9886</v>
      </c>
      <c r="AT1143">
        <v>3</v>
      </c>
    </row>
    <row r="1144" spans="2:46" ht="15" customHeight="1">
      <c r="B1144" s="48">
        <v>2914</v>
      </c>
      <c r="C1144" s="49">
        <v>45447</v>
      </c>
      <c r="D1144" s="50">
        <v>0.7659259259259259</v>
      </c>
      <c r="E1144" s="48" t="s">
        <v>9146</v>
      </c>
      <c r="F1144" s="48" t="s">
        <v>803</v>
      </c>
      <c r="G1144" s="48" t="s">
        <v>51</v>
      </c>
      <c r="H1144" s="48" t="s">
        <v>133</v>
      </c>
      <c r="I1144" s="48" t="s">
        <v>803</v>
      </c>
      <c r="J1144" s="48" t="s">
        <v>803</v>
      </c>
      <c r="K1144" s="48" t="s">
        <v>319</v>
      </c>
      <c r="L1144" s="48"/>
      <c r="M1144" s="48"/>
      <c r="N1144" s="48"/>
      <c r="O1144" s="48"/>
      <c r="P1144" s="48"/>
      <c r="Q1144" s="48"/>
      <c r="R1144" s="48"/>
      <c r="S1144" s="48"/>
      <c r="T1144" s="48"/>
      <c r="U1144" s="48"/>
      <c r="V1144" s="48"/>
      <c r="W1144" s="51" t="s">
        <v>1141</v>
      </c>
      <c r="X1144" t="str">
        <f t="shared" si="34"/>
        <v>SS;BB;SO;SS;SS;FR</v>
      </c>
      <c r="Y1144" cm="1">
        <f t="array" ref="Y1144">SUM(_xlfn.XLOOKUP(_xlfn.TOROW(F1144:V1144,1),$AN$34:$AN$43,$AL$34:$AL$43,,0,1))</f>
        <v>24</v>
      </c>
      <c r="Z1144">
        <f t="shared" si="35"/>
        <v>6</v>
      </c>
      <c r="AA1144" t="str">
        <v>HD</v>
      </c>
      <c r="AG1144">
        <v>9908</v>
      </c>
      <c r="AH1144">
        <v>10</v>
      </c>
      <c r="AJ1144">
        <v>9908</v>
      </c>
      <c r="AT1144">
        <v>6</v>
      </c>
    </row>
    <row r="1145" spans="2:46" ht="15" customHeight="1">
      <c r="B1145" s="48">
        <v>2915</v>
      </c>
      <c r="C1145" s="49">
        <v>45447</v>
      </c>
      <c r="D1145" s="50">
        <v>0.76686342592592593</v>
      </c>
      <c r="E1145" s="48" t="s">
        <v>9147</v>
      </c>
      <c r="F1145" s="48" t="s">
        <v>319</v>
      </c>
      <c r="G1145" s="48" t="s">
        <v>194</v>
      </c>
      <c r="H1145" s="48" t="s">
        <v>189</v>
      </c>
      <c r="I1145" s="48"/>
      <c r="J1145" s="48"/>
      <c r="K1145" s="48"/>
      <c r="L1145" s="48"/>
      <c r="M1145" s="48"/>
      <c r="N1145" s="48"/>
      <c r="O1145" s="48"/>
      <c r="P1145" s="48"/>
      <c r="Q1145" s="48"/>
      <c r="R1145" s="48"/>
      <c r="S1145" s="48"/>
      <c r="T1145" s="48"/>
      <c r="U1145" s="48"/>
      <c r="V1145" s="48"/>
      <c r="W1145" s="51" t="s">
        <v>1142</v>
      </c>
      <c r="X1145" t="str">
        <f t="shared" si="34"/>
        <v>FR;DH;JB</v>
      </c>
      <c r="Y1145" cm="1">
        <f t="array" ref="Y1145">SUM(_xlfn.XLOOKUP(_xlfn.TOROW(F1145:V1145,1),$AN$34:$AN$43,$AL$34:$AL$43,,0,1))</f>
        <v>13</v>
      </c>
      <c r="Z1145">
        <f t="shared" si="35"/>
        <v>3</v>
      </c>
      <c r="AA1145" t="str">
        <v>SS</v>
      </c>
      <c r="AG1145">
        <v>9927</v>
      </c>
      <c r="AH1145">
        <v>10</v>
      </c>
      <c r="AJ1145">
        <v>9927</v>
      </c>
      <c r="AT1145">
        <v>3</v>
      </c>
    </row>
    <row r="1146" spans="2:46" ht="15" customHeight="1">
      <c r="B1146" s="48">
        <v>2916</v>
      </c>
      <c r="C1146" s="49">
        <v>45447</v>
      </c>
      <c r="D1146" s="50">
        <v>0.77144675925925921</v>
      </c>
      <c r="E1146" s="48" t="s">
        <v>9148</v>
      </c>
      <c r="F1146" s="48" t="s">
        <v>304</v>
      </c>
      <c r="G1146" s="48" t="s">
        <v>304</v>
      </c>
      <c r="H1146" s="48" t="s">
        <v>719</v>
      </c>
      <c r="I1146" s="48" t="s">
        <v>719</v>
      </c>
      <c r="J1146" s="48" t="s">
        <v>719</v>
      </c>
      <c r="K1146" s="48" t="s">
        <v>319</v>
      </c>
      <c r="L1146" s="48"/>
      <c r="M1146" s="48"/>
      <c r="N1146" s="48"/>
      <c r="O1146" s="48"/>
      <c r="P1146" s="48"/>
      <c r="Q1146" s="48"/>
      <c r="R1146" s="48"/>
      <c r="S1146" s="48"/>
      <c r="T1146" s="48"/>
      <c r="U1146" s="48"/>
      <c r="V1146" s="48"/>
      <c r="W1146" s="51" t="s">
        <v>1143</v>
      </c>
      <c r="X1146" t="str">
        <f t="shared" si="34"/>
        <v>HD;HD;BE;BE;BE;FR</v>
      </c>
      <c r="Y1146" cm="1">
        <f t="array" ref="Y1146">SUM(_xlfn.XLOOKUP(_xlfn.TOROW(F1146:V1146,1),$AN$34:$AN$43,$AL$34:$AL$43,,0,1))</f>
        <v>32</v>
      </c>
      <c r="Z1146">
        <f t="shared" si="35"/>
        <v>6</v>
      </c>
      <c r="AA1146" t="str">
        <v>HD</v>
      </c>
      <c r="AG1146">
        <v>9934</v>
      </c>
      <c r="AH1146">
        <v>10</v>
      </c>
      <c r="AJ1146">
        <v>9934</v>
      </c>
      <c r="AT1146">
        <v>6</v>
      </c>
    </row>
    <row r="1147" spans="2:46" ht="15" customHeight="1">
      <c r="B1147" s="48">
        <v>2917</v>
      </c>
      <c r="C1147" s="49">
        <v>45447</v>
      </c>
      <c r="D1147" s="50">
        <v>0.77369212962962963</v>
      </c>
      <c r="E1147" s="48" t="s">
        <v>9149</v>
      </c>
      <c r="F1147" s="48" t="s">
        <v>243</v>
      </c>
      <c r="G1147" s="48" t="s">
        <v>133</v>
      </c>
      <c r="H1147" s="48" t="s">
        <v>319</v>
      </c>
      <c r="I1147" s="48" t="s">
        <v>243</v>
      </c>
      <c r="J1147" s="48" t="s">
        <v>243</v>
      </c>
      <c r="K1147" s="48"/>
      <c r="L1147" s="48"/>
      <c r="M1147" s="48"/>
      <c r="N1147" s="48"/>
      <c r="O1147" s="48"/>
      <c r="P1147" s="48"/>
      <c r="Q1147" s="48"/>
      <c r="R1147" s="48"/>
      <c r="S1147" s="48"/>
      <c r="T1147" s="48"/>
      <c r="U1147" s="48"/>
      <c r="V1147" s="48"/>
      <c r="W1147" s="51" t="s">
        <v>1144</v>
      </c>
      <c r="X1147" t="str">
        <f t="shared" si="34"/>
        <v>CB;SO;FR;CB;CB</v>
      </c>
      <c r="Y1147" cm="1">
        <f t="array" ref="Y1147">SUM(_xlfn.XLOOKUP(_xlfn.TOROW(F1147:V1147,1),$AN$34:$AN$43,$AL$34:$AL$43,,0,1))</f>
        <v>29</v>
      </c>
      <c r="Z1147">
        <f t="shared" si="35"/>
        <v>5</v>
      </c>
      <c r="AA1147" t="str">
        <v>DH</v>
      </c>
      <c r="AG1147">
        <v>9949</v>
      </c>
      <c r="AH1147">
        <v>10</v>
      </c>
      <c r="AJ1147">
        <v>9949</v>
      </c>
      <c r="AT1147">
        <v>5</v>
      </c>
    </row>
    <row r="1148" spans="2:46" ht="15" customHeight="1">
      <c r="B1148" s="48">
        <v>2918</v>
      </c>
      <c r="C1148" s="49">
        <v>45447</v>
      </c>
      <c r="D1148" s="50">
        <v>0.77400462962962968</v>
      </c>
      <c r="E1148" s="48" t="s">
        <v>9150</v>
      </c>
      <c r="F1148" s="48" t="s">
        <v>189</v>
      </c>
      <c r="G1148" s="48" t="s">
        <v>189</v>
      </c>
      <c r="H1148" s="48" t="s">
        <v>719</v>
      </c>
      <c r="I1148" s="48" t="s">
        <v>719</v>
      </c>
      <c r="J1148" s="48" t="s">
        <v>280</v>
      </c>
      <c r="K1148" s="48" t="s">
        <v>319</v>
      </c>
      <c r="L1148" s="48"/>
      <c r="M1148" s="48"/>
      <c r="N1148" s="48"/>
      <c r="O1148" s="48"/>
      <c r="P1148" s="48"/>
      <c r="Q1148" s="48"/>
      <c r="R1148" s="48"/>
      <c r="S1148" s="48"/>
      <c r="T1148" s="48"/>
      <c r="U1148" s="48"/>
      <c r="V1148" s="48"/>
      <c r="W1148" s="51" t="s">
        <v>1145</v>
      </c>
      <c r="X1148" t="str">
        <f t="shared" si="34"/>
        <v>JB;JB;BE;BE;WB;FR</v>
      </c>
      <c r="Y1148" cm="1">
        <f t="array" ref="Y1148">SUM(_xlfn.XLOOKUP(_xlfn.TOROW(F1148:V1148,1),$AN$34:$AN$43,$AL$34:$AL$43,,0,1))</f>
        <v>26</v>
      </c>
      <c r="Z1148">
        <f t="shared" si="35"/>
        <v>6</v>
      </c>
      <c r="AA1148" t="str">
        <v>SS</v>
      </c>
      <c r="AG1148">
        <v>9981</v>
      </c>
      <c r="AH1148">
        <v>10</v>
      </c>
      <c r="AJ1148">
        <v>9981</v>
      </c>
      <c r="AT1148">
        <v>6</v>
      </c>
    </row>
    <row r="1149" spans="2:46" ht="15" customHeight="1">
      <c r="B1149" s="48">
        <v>2919</v>
      </c>
      <c r="C1149" s="49">
        <v>45447</v>
      </c>
      <c r="D1149" s="50">
        <v>0.77406249999999999</v>
      </c>
      <c r="E1149" s="48" t="s">
        <v>8551</v>
      </c>
      <c r="F1149" s="48" t="s">
        <v>194</v>
      </c>
      <c r="G1149" s="48" t="s">
        <v>194</v>
      </c>
      <c r="H1149" s="48" t="s">
        <v>194</v>
      </c>
      <c r="I1149" s="48" t="s">
        <v>194</v>
      </c>
      <c r="J1149" s="48" t="s">
        <v>194</v>
      </c>
      <c r="K1149" s="48"/>
      <c r="L1149" s="48"/>
      <c r="M1149" s="48"/>
      <c r="N1149" s="48"/>
      <c r="O1149" s="48"/>
      <c r="P1149" s="48"/>
      <c r="Q1149" s="48"/>
      <c r="R1149" s="48"/>
      <c r="S1149" s="48"/>
      <c r="T1149" s="48"/>
      <c r="U1149" s="48"/>
      <c r="V1149" s="48"/>
      <c r="W1149" s="51" t="s">
        <v>494</v>
      </c>
      <c r="X1149" t="str">
        <f t="shared" si="34"/>
        <v>DH;DH;DH;DH;DH</v>
      </c>
      <c r="Y1149" cm="1">
        <f t="array" ref="Y1149">SUM(_xlfn.XLOOKUP(_xlfn.TOROW(F1149:V1149,1),$AN$34:$AN$43,$AL$34:$AL$43,,0,1))</f>
        <v>45</v>
      </c>
      <c r="Z1149">
        <f t="shared" si="35"/>
        <v>5</v>
      </c>
      <c r="AA1149" t="str">
        <v>DH</v>
      </c>
      <c r="AG1149">
        <v>9994</v>
      </c>
      <c r="AH1149">
        <v>10</v>
      </c>
      <c r="AJ1149">
        <v>9994</v>
      </c>
      <c r="AT1149">
        <v>5</v>
      </c>
    </row>
    <row r="1150" spans="2:46" ht="15" customHeight="1">
      <c r="B1150" s="48">
        <v>2920</v>
      </c>
      <c r="C1150" s="49">
        <v>45447</v>
      </c>
      <c r="D1150" s="50">
        <v>0.77465277777777775</v>
      </c>
      <c r="E1150" s="48" t="s">
        <v>9151</v>
      </c>
      <c r="F1150" s="48" t="s">
        <v>243</v>
      </c>
      <c r="G1150" s="48" t="s">
        <v>243</v>
      </c>
      <c r="H1150" s="48" t="s">
        <v>243</v>
      </c>
      <c r="I1150" s="48"/>
      <c r="J1150" s="48"/>
      <c r="K1150" s="48"/>
      <c r="L1150" s="48"/>
      <c r="M1150" s="48"/>
      <c r="N1150" s="48"/>
      <c r="O1150" s="48"/>
      <c r="P1150" s="48"/>
      <c r="Q1150" s="48"/>
      <c r="R1150" s="48"/>
      <c r="S1150" s="48"/>
      <c r="T1150" s="48"/>
      <c r="U1150" s="48"/>
      <c r="V1150" s="48"/>
      <c r="W1150" s="51" t="s">
        <v>1146</v>
      </c>
      <c r="X1150" t="str">
        <f t="shared" si="34"/>
        <v>CB;CB;CB</v>
      </c>
      <c r="Y1150" cm="1">
        <f t="array" ref="Y1150">SUM(_xlfn.XLOOKUP(_xlfn.TOROW(F1150:V1150,1),$AN$34:$AN$43,$AL$34:$AL$43,,0,1))</f>
        <v>24</v>
      </c>
      <c r="Z1150">
        <f t="shared" si="35"/>
        <v>3</v>
      </c>
      <c r="AA1150" t="str">
        <v>DH</v>
      </c>
      <c r="AG1150">
        <v>10026</v>
      </c>
      <c r="AH1150">
        <v>10</v>
      </c>
      <c r="AJ1150">
        <v>10026</v>
      </c>
      <c r="AT1150">
        <v>3</v>
      </c>
    </row>
    <row r="1151" spans="2:46" ht="15" customHeight="1">
      <c r="B1151" s="48">
        <v>2921</v>
      </c>
      <c r="C1151" s="49">
        <v>45447</v>
      </c>
      <c r="D1151" s="50">
        <v>0.77527777777777773</v>
      </c>
      <c r="E1151" s="48" t="s">
        <v>9152</v>
      </c>
      <c r="F1151" s="48" t="s">
        <v>719</v>
      </c>
      <c r="G1151" s="48" t="s">
        <v>719</v>
      </c>
      <c r="H1151" s="48" t="s">
        <v>719</v>
      </c>
      <c r="I1151" s="48" t="s">
        <v>803</v>
      </c>
      <c r="J1151" s="48" t="s">
        <v>803</v>
      </c>
      <c r="K1151" s="48" t="s">
        <v>803</v>
      </c>
      <c r="L1151" s="48" t="s">
        <v>319</v>
      </c>
      <c r="M1151" s="48"/>
      <c r="N1151" s="48"/>
      <c r="O1151" s="48"/>
      <c r="P1151" s="48"/>
      <c r="Q1151" s="48"/>
      <c r="R1151" s="48"/>
      <c r="S1151" s="48"/>
      <c r="T1151" s="48"/>
      <c r="U1151" s="48"/>
      <c r="V1151" s="48"/>
      <c r="W1151" s="51" t="s">
        <v>1147</v>
      </c>
      <c r="X1151" t="str">
        <f t="shared" si="34"/>
        <v>BE;BE;BE;SS;SS;SS;FR</v>
      </c>
      <c r="Y1151" cm="1">
        <f t="array" ref="Y1151">SUM(_xlfn.XLOOKUP(_xlfn.TOROW(F1151:V1151,1),$AN$34:$AN$43,$AL$34:$AL$43,,0,1))</f>
        <v>27</v>
      </c>
      <c r="Z1151">
        <f t="shared" si="35"/>
        <v>7</v>
      </c>
      <c r="AA1151" t="str">
        <v>SO</v>
      </c>
      <c r="AG1151">
        <v>10028</v>
      </c>
      <c r="AH1151">
        <v>10</v>
      </c>
      <c r="AJ1151">
        <v>10028</v>
      </c>
      <c r="AT1151">
        <v>7</v>
      </c>
    </row>
    <row r="1152" spans="2:46" ht="15" customHeight="1">
      <c r="B1152" s="48">
        <v>2922</v>
      </c>
      <c r="C1152" s="49">
        <v>45447</v>
      </c>
      <c r="D1152" s="50">
        <v>0.77748842592592593</v>
      </c>
      <c r="E1152" s="48" t="s">
        <v>9153</v>
      </c>
      <c r="F1152" s="48" t="s">
        <v>51</v>
      </c>
      <c r="G1152" s="48" t="s">
        <v>51</v>
      </c>
      <c r="H1152" s="48" t="s">
        <v>719</v>
      </c>
      <c r="I1152" s="48" t="s">
        <v>319</v>
      </c>
      <c r="J1152" s="48" t="s">
        <v>719</v>
      </c>
      <c r="K1152" s="48" t="s">
        <v>243</v>
      </c>
      <c r="L1152" s="48"/>
      <c r="M1152" s="48"/>
      <c r="N1152" s="48"/>
      <c r="O1152" s="48"/>
      <c r="P1152" s="48"/>
      <c r="Q1152" s="48"/>
      <c r="R1152" s="48"/>
      <c r="S1152" s="48"/>
      <c r="T1152" s="48"/>
      <c r="U1152" s="48"/>
      <c r="V1152" s="48"/>
      <c r="W1152" s="51" t="s">
        <v>1148</v>
      </c>
      <c r="X1152" t="str">
        <f t="shared" si="34"/>
        <v>BB;BB;BE;FR;BE;CB</v>
      </c>
      <c r="Y1152" cm="1">
        <f t="array" ref="Y1152">SUM(_xlfn.XLOOKUP(_xlfn.TOROW(F1152:V1152,1),$AN$34:$AN$43,$AL$34:$AL$43,,0,1))</f>
        <v>41</v>
      </c>
      <c r="Z1152">
        <f t="shared" si="35"/>
        <v>6</v>
      </c>
      <c r="AA1152" t="str">
        <v>BB</v>
      </c>
      <c r="AG1152">
        <v>10035</v>
      </c>
      <c r="AH1152">
        <v>10</v>
      </c>
      <c r="AJ1152">
        <v>10035</v>
      </c>
      <c r="AT1152">
        <v>6</v>
      </c>
    </row>
    <row r="1153" spans="2:46" ht="15" customHeight="1">
      <c r="B1153" s="48">
        <v>2923</v>
      </c>
      <c r="C1153" s="49">
        <v>45447</v>
      </c>
      <c r="D1153" s="50">
        <v>0.77864583333333337</v>
      </c>
      <c r="E1153" s="48" t="s">
        <v>9154</v>
      </c>
      <c r="F1153" s="48" t="s">
        <v>319</v>
      </c>
      <c r="G1153" s="48" t="s">
        <v>319</v>
      </c>
      <c r="H1153" s="48" t="s">
        <v>319</v>
      </c>
      <c r="I1153" s="48" t="s">
        <v>319</v>
      </c>
      <c r="J1153" s="48" t="s">
        <v>189</v>
      </c>
      <c r="K1153" s="48" t="s">
        <v>319</v>
      </c>
      <c r="L1153" s="48" t="s">
        <v>319</v>
      </c>
      <c r="M1153" s="48" t="s">
        <v>304</v>
      </c>
      <c r="N1153" s="48" t="s">
        <v>719</v>
      </c>
      <c r="O1153" s="48"/>
      <c r="P1153" s="48"/>
      <c r="Q1153" s="48"/>
      <c r="R1153" s="48"/>
      <c r="S1153" s="48"/>
      <c r="T1153" s="48"/>
      <c r="U1153" s="48"/>
      <c r="V1153" s="48"/>
      <c r="W1153" s="51" t="s">
        <v>1149</v>
      </c>
      <c r="X1153" t="str">
        <f t="shared" si="34"/>
        <v>FR;FR;FR;FR;JB;FR;FR;HD;BE</v>
      </c>
      <c r="Y1153" cm="1">
        <f t="array" ref="Y1153">SUM(_xlfn.XLOOKUP(_xlfn.TOROW(F1153:V1153,1),$AN$34:$AN$43,$AL$34:$AL$43,,0,1))</f>
        <v>31</v>
      </c>
      <c r="Z1153">
        <f t="shared" si="35"/>
        <v>9</v>
      </c>
      <c r="AA1153" t="str">
        <v>BB</v>
      </c>
      <c r="AG1153">
        <v>10052</v>
      </c>
      <c r="AH1153">
        <v>10</v>
      </c>
      <c r="AJ1153">
        <v>10052</v>
      </c>
      <c r="AT1153">
        <v>9</v>
      </c>
    </row>
    <row r="1154" spans="2:46" ht="15" customHeight="1">
      <c r="B1154" s="48">
        <v>2924</v>
      </c>
      <c r="C1154" s="49">
        <v>45447</v>
      </c>
      <c r="D1154" s="50">
        <v>0.77939814814814812</v>
      </c>
      <c r="E1154" s="48" t="s">
        <v>8652</v>
      </c>
      <c r="F1154" s="48" t="s">
        <v>280</v>
      </c>
      <c r="G1154" s="48" t="s">
        <v>280</v>
      </c>
      <c r="H1154" s="48" t="s">
        <v>280</v>
      </c>
      <c r="I1154" s="48" t="s">
        <v>280</v>
      </c>
      <c r="J1154" s="48"/>
      <c r="K1154" s="48"/>
      <c r="L1154" s="48"/>
      <c r="M1154" s="48"/>
      <c r="N1154" s="48"/>
      <c r="O1154" s="48"/>
      <c r="P1154" s="48"/>
      <c r="Q1154" s="48"/>
      <c r="R1154" s="48"/>
      <c r="S1154" s="48"/>
      <c r="T1154" s="48"/>
      <c r="U1154" s="48"/>
      <c r="V1154" s="48"/>
      <c r="W1154" s="51" t="s">
        <v>1150</v>
      </c>
      <c r="X1154" t="str">
        <f t="shared" si="34"/>
        <v>WB;WB;WB;WB</v>
      </c>
      <c r="Y1154" cm="1">
        <f t="array" ref="Y1154">SUM(_xlfn.XLOOKUP(_xlfn.TOROW(F1154:V1154,1),$AN$34:$AN$43,$AL$34:$AL$43,,0,1))</f>
        <v>44</v>
      </c>
      <c r="Z1154">
        <f t="shared" si="35"/>
        <v>4</v>
      </c>
      <c r="AA1154" t="str">
        <v>BB</v>
      </c>
      <c r="AG1154">
        <v>10056</v>
      </c>
      <c r="AH1154">
        <v>10</v>
      </c>
      <c r="AJ1154">
        <v>10056</v>
      </c>
      <c r="AT1154">
        <v>4</v>
      </c>
    </row>
    <row r="1155" spans="2:46" ht="15" customHeight="1">
      <c r="B1155" s="48">
        <v>2925</v>
      </c>
      <c r="C1155" s="49">
        <v>45447</v>
      </c>
      <c r="D1155" s="50">
        <v>0.78133101851851849</v>
      </c>
      <c r="E1155" s="48" t="s">
        <v>9155</v>
      </c>
      <c r="F1155" s="48" t="s">
        <v>719</v>
      </c>
      <c r="G1155" s="48" t="s">
        <v>719</v>
      </c>
      <c r="H1155" s="48" t="s">
        <v>194</v>
      </c>
      <c r="I1155" s="48" t="s">
        <v>194</v>
      </c>
      <c r="J1155" s="48" t="s">
        <v>194</v>
      </c>
      <c r="K1155" s="48"/>
      <c r="L1155" s="48"/>
      <c r="M1155" s="48"/>
      <c r="N1155" s="48"/>
      <c r="O1155" s="48"/>
      <c r="P1155" s="48"/>
      <c r="Q1155" s="48"/>
      <c r="R1155" s="48"/>
      <c r="S1155" s="48"/>
      <c r="T1155" s="48"/>
      <c r="U1155" s="48"/>
      <c r="V1155" s="48"/>
      <c r="W1155" s="51" t="s">
        <v>1151</v>
      </c>
      <c r="X1155" t="str">
        <f t="shared" si="34"/>
        <v>BE;BE;DH;DH;DH</v>
      </c>
      <c r="Y1155" cm="1">
        <f t="array" ref="Y1155">SUM(_xlfn.XLOOKUP(_xlfn.TOROW(F1155:V1155,1),$AN$34:$AN$43,$AL$34:$AL$43,,0,1))</f>
        <v>37</v>
      </c>
      <c r="Z1155">
        <f t="shared" si="35"/>
        <v>5</v>
      </c>
      <c r="AA1155" t="str">
        <v>JB</v>
      </c>
      <c r="AG1155">
        <v>10075</v>
      </c>
      <c r="AH1155">
        <v>10</v>
      </c>
      <c r="AJ1155">
        <v>10075</v>
      </c>
      <c r="AT1155">
        <v>5</v>
      </c>
    </row>
    <row r="1156" spans="2:46" ht="15" customHeight="1">
      <c r="B1156" s="48">
        <v>2926</v>
      </c>
      <c r="C1156" s="49">
        <v>45447</v>
      </c>
      <c r="D1156" s="50">
        <v>0.7829976851851852</v>
      </c>
      <c r="E1156" s="48" t="s">
        <v>9156</v>
      </c>
      <c r="F1156" s="48" t="s">
        <v>133</v>
      </c>
      <c r="G1156" s="48" t="s">
        <v>243</v>
      </c>
      <c r="H1156" s="48" t="s">
        <v>51</v>
      </c>
      <c r="I1156" s="48" t="s">
        <v>304</v>
      </c>
      <c r="J1156" s="48" t="s">
        <v>280</v>
      </c>
      <c r="K1156" s="48" t="s">
        <v>51</v>
      </c>
      <c r="L1156" s="48" t="s">
        <v>194</v>
      </c>
      <c r="M1156" s="48" t="s">
        <v>194</v>
      </c>
      <c r="N1156" s="48" t="s">
        <v>189</v>
      </c>
      <c r="O1156" s="48" t="s">
        <v>189</v>
      </c>
      <c r="P1156" s="48" t="s">
        <v>189</v>
      </c>
      <c r="Q1156" s="48" t="s">
        <v>189</v>
      </c>
      <c r="R1156" s="48" t="s">
        <v>304</v>
      </c>
      <c r="S1156" s="48"/>
      <c r="T1156" s="48"/>
      <c r="U1156" s="48"/>
      <c r="V1156" s="48"/>
      <c r="W1156" s="51" t="s">
        <v>1152</v>
      </c>
      <c r="X1156" t="str">
        <f t="shared" si="34"/>
        <v>SO;CB;BB;HD;WB;BB;DH;DH;JB;JB;JB;JB;HD</v>
      </c>
      <c r="Y1156" cm="1">
        <f t="array" ref="Y1156">SUM(_xlfn.XLOOKUP(_xlfn.TOROW(F1156:V1156,1),$AN$34:$AN$43,$AL$34:$AL$43,,0,1))</f>
        <v>77</v>
      </c>
      <c r="Z1156">
        <f t="shared" si="35"/>
        <v>13</v>
      </c>
      <c r="AA1156" t="str">
        <v>WB</v>
      </c>
      <c r="AG1156">
        <v>10103</v>
      </c>
      <c r="AH1156">
        <v>10</v>
      </c>
      <c r="AJ1156">
        <v>10103</v>
      </c>
      <c r="AT1156">
        <v>13</v>
      </c>
    </row>
    <row r="1157" spans="2:46" ht="15" customHeight="1">
      <c r="B1157" s="48">
        <v>2927</v>
      </c>
      <c r="C1157" s="49">
        <v>45447</v>
      </c>
      <c r="D1157" s="50">
        <v>0.78538194444444442</v>
      </c>
      <c r="E1157" s="48" t="s">
        <v>9157</v>
      </c>
      <c r="F1157" s="48" t="s">
        <v>133</v>
      </c>
      <c r="G1157" s="48" t="s">
        <v>133</v>
      </c>
      <c r="H1157" s="48" t="s">
        <v>719</v>
      </c>
      <c r="I1157" s="48" t="s">
        <v>719</v>
      </c>
      <c r="J1157" s="48" t="s">
        <v>719</v>
      </c>
      <c r="K1157" s="48" t="s">
        <v>803</v>
      </c>
      <c r="L1157" s="48" t="s">
        <v>194</v>
      </c>
      <c r="M1157" s="48" t="s">
        <v>194</v>
      </c>
      <c r="N1157" s="48"/>
      <c r="O1157" s="48"/>
      <c r="P1157" s="48"/>
      <c r="Q1157" s="48"/>
      <c r="R1157" s="48"/>
      <c r="S1157" s="48"/>
      <c r="T1157" s="48"/>
      <c r="U1157" s="48"/>
      <c r="V1157" s="48"/>
      <c r="W1157" s="51" t="s">
        <v>1153</v>
      </c>
      <c r="X1157" t="str">
        <f t="shared" si="34"/>
        <v>SO;SO;BE;BE;BE;SS;DH;DH</v>
      </c>
      <c r="Y1157" cm="1">
        <f t="array" ref="Y1157">SUM(_xlfn.XLOOKUP(_xlfn.TOROW(F1157:V1157,1),$AN$34:$AN$43,$AL$34:$AL$43,,0,1))</f>
        <v>40</v>
      </c>
      <c r="Z1157">
        <f t="shared" si="35"/>
        <v>8</v>
      </c>
      <c r="AA1157" t="str">
        <v>BE</v>
      </c>
      <c r="AG1157">
        <v>10197</v>
      </c>
      <c r="AH1157">
        <v>10</v>
      </c>
      <c r="AJ1157">
        <v>10197</v>
      </c>
      <c r="AT1157">
        <v>8</v>
      </c>
    </row>
    <row r="1158" spans="2:46" ht="15" customHeight="1">
      <c r="B1158" s="48">
        <v>2928</v>
      </c>
      <c r="C1158" s="49">
        <v>45447</v>
      </c>
      <c r="D1158" s="50">
        <v>0.7857291666666667</v>
      </c>
      <c r="E1158" s="48" t="s">
        <v>9158</v>
      </c>
      <c r="F1158" s="48" t="s">
        <v>719</v>
      </c>
      <c r="G1158" s="48" t="s">
        <v>194</v>
      </c>
      <c r="H1158" s="48" t="s">
        <v>194</v>
      </c>
      <c r="I1158" s="48" t="s">
        <v>803</v>
      </c>
      <c r="J1158" s="48" t="s">
        <v>133</v>
      </c>
      <c r="K1158" s="48"/>
      <c r="L1158" s="48"/>
      <c r="M1158" s="48"/>
      <c r="N1158" s="48"/>
      <c r="O1158" s="48"/>
      <c r="P1158" s="48"/>
      <c r="Q1158" s="48"/>
      <c r="R1158" s="48"/>
      <c r="S1158" s="48"/>
      <c r="T1158" s="48"/>
      <c r="U1158" s="48"/>
      <c r="V1158" s="48"/>
      <c r="W1158" s="51" t="s">
        <v>1154</v>
      </c>
      <c r="X1158" t="str">
        <f t="shared" si="34"/>
        <v>BE;DH;DH;SS;SO</v>
      </c>
      <c r="Y1158" cm="1">
        <f t="array" ref="Y1158">SUM(_xlfn.XLOOKUP(_xlfn.TOROW(F1158:V1158,1),$AN$34:$AN$43,$AL$34:$AL$43,,0,1))</f>
        <v>28</v>
      </c>
      <c r="Z1158">
        <f t="shared" si="35"/>
        <v>5</v>
      </c>
      <c r="AA1158" t="str">
        <v>BB</v>
      </c>
      <c r="AG1158">
        <v>10217</v>
      </c>
      <c r="AH1158">
        <v>10</v>
      </c>
      <c r="AJ1158">
        <v>10217</v>
      </c>
      <c r="AT1158">
        <v>5</v>
      </c>
    </row>
    <row r="1159" spans="2:46" ht="15" customHeight="1">
      <c r="B1159" s="48">
        <v>2929</v>
      </c>
      <c r="C1159" s="49">
        <v>45447</v>
      </c>
      <c r="D1159" s="50">
        <v>0.78657407407407409</v>
      </c>
      <c r="E1159" s="48" t="s">
        <v>8197</v>
      </c>
      <c r="F1159" s="48" t="s">
        <v>280</v>
      </c>
      <c r="G1159" s="48" t="s">
        <v>280</v>
      </c>
      <c r="H1159" s="48" t="s">
        <v>280</v>
      </c>
      <c r="I1159" s="48"/>
      <c r="J1159" s="48"/>
      <c r="K1159" s="48"/>
      <c r="L1159" s="48"/>
      <c r="M1159" s="48"/>
      <c r="N1159" s="48"/>
      <c r="O1159" s="48"/>
      <c r="P1159" s="48"/>
      <c r="Q1159" s="48"/>
      <c r="R1159" s="48"/>
      <c r="S1159" s="48"/>
      <c r="T1159" s="48"/>
      <c r="U1159" s="48"/>
      <c r="V1159" s="48"/>
      <c r="W1159" s="51" t="s">
        <v>115</v>
      </c>
      <c r="X1159" t="str">
        <f t="shared" ref="X1159:X1222" si="36">_xlfn.TEXTJOIN(";",TRUE,F1159:V1159)</f>
        <v>WB;WB;WB</v>
      </c>
      <c r="Y1159" cm="1">
        <f t="array" ref="Y1159">SUM(_xlfn.XLOOKUP(_xlfn.TOROW(F1159:V1159,1),$AN$34:$AN$43,$AL$34:$AL$43,,0,1))</f>
        <v>33</v>
      </c>
      <c r="Z1159">
        <f t="shared" ref="Z1159:Z1222" si="37">COUNTA(F1159:V1159)</f>
        <v>3</v>
      </c>
      <c r="AA1159" t="str">
        <v>CB</v>
      </c>
      <c r="AG1159">
        <v>10242</v>
      </c>
      <c r="AH1159">
        <v>10</v>
      </c>
      <c r="AJ1159">
        <v>10242</v>
      </c>
      <c r="AT1159">
        <v>3</v>
      </c>
    </row>
    <row r="1160" spans="2:46" ht="15" customHeight="1">
      <c r="B1160" s="48">
        <v>2930</v>
      </c>
      <c r="C1160" s="49">
        <v>45447</v>
      </c>
      <c r="D1160" s="50">
        <v>0.78880787037037037</v>
      </c>
      <c r="E1160" s="48" t="s">
        <v>9159</v>
      </c>
      <c r="F1160" s="48" t="s">
        <v>719</v>
      </c>
      <c r="G1160" s="48" t="s">
        <v>719</v>
      </c>
      <c r="H1160" s="48" t="s">
        <v>719</v>
      </c>
      <c r="I1160" s="48" t="s">
        <v>304</v>
      </c>
      <c r="J1160" s="48" t="s">
        <v>304</v>
      </c>
      <c r="K1160" s="48" t="s">
        <v>304</v>
      </c>
      <c r="L1160" s="48"/>
      <c r="M1160" s="48"/>
      <c r="N1160" s="48"/>
      <c r="O1160" s="48"/>
      <c r="P1160" s="48"/>
      <c r="Q1160" s="48"/>
      <c r="R1160" s="48"/>
      <c r="S1160" s="48"/>
      <c r="T1160" s="48"/>
      <c r="U1160" s="48"/>
      <c r="V1160" s="48"/>
      <c r="W1160" s="51" t="s">
        <v>1155</v>
      </c>
      <c r="X1160" t="str">
        <f t="shared" si="36"/>
        <v>BE;BE;BE;HD;HD;HD</v>
      </c>
      <c r="Y1160" cm="1">
        <f t="array" ref="Y1160">SUM(_xlfn.XLOOKUP(_xlfn.TOROW(F1160:V1160,1),$AN$34:$AN$43,$AL$34:$AL$43,,0,1))</f>
        <v>36</v>
      </c>
      <c r="Z1160">
        <f t="shared" si="37"/>
        <v>6</v>
      </c>
      <c r="AA1160" t="str">
        <v>BB</v>
      </c>
      <c r="AG1160">
        <v>10261</v>
      </c>
      <c r="AH1160">
        <v>10</v>
      </c>
      <c r="AJ1160">
        <v>10261</v>
      </c>
      <c r="AT1160">
        <v>6</v>
      </c>
    </row>
    <row r="1161" spans="2:46" ht="15" customHeight="1">
      <c r="B1161" s="48">
        <v>2931</v>
      </c>
      <c r="C1161" s="49">
        <v>45447</v>
      </c>
      <c r="D1161" s="50">
        <v>0.78927083333333337</v>
      </c>
      <c r="E1161" s="48" t="s">
        <v>9160</v>
      </c>
      <c r="F1161" s="48" t="s">
        <v>304</v>
      </c>
      <c r="G1161" s="48" t="s">
        <v>719</v>
      </c>
      <c r="H1161" s="48" t="s">
        <v>719</v>
      </c>
      <c r="I1161" s="48" t="s">
        <v>319</v>
      </c>
      <c r="J1161" s="48" t="s">
        <v>280</v>
      </c>
      <c r="K1161" s="48" t="s">
        <v>280</v>
      </c>
      <c r="L1161" s="48" t="s">
        <v>280</v>
      </c>
      <c r="M1161" s="48" t="s">
        <v>189</v>
      </c>
      <c r="N1161" s="48" t="s">
        <v>319</v>
      </c>
      <c r="O1161" s="48" t="s">
        <v>194</v>
      </c>
      <c r="P1161" s="48" t="s">
        <v>719</v>
      </c>
      <c r="Q1161" s="48" t="s">
        <v>243</v>
      </c>
      <c r="R1161" s="48"/>
      <c r="S1161" s="48"/>
      <c r="T1161" s="48"/>
      <c r="U1161" s="48"/>
      <c r="V1161" s="48"/>
      <c r="W1161" s="51" t="s">
        <v>1156</v>
      </c>
      <c r="X1161" t="str">
        <f t="shared" si="36"/>
        <v>HD;BE;BE;FR;WB;WB;WB;JB;FR;DH;BE;CB</v>
      </c>
      <c r="Y1161" cm="1">
        <f t="array" ref="Y1161">SUM(_xlfn.XLOOKUP(_xlfn.TOROW(F1161:V1161,1),$AN$34:$AN$43,$AL$34:$AL$43,,0,1))</f>
        <v>79</v>
      </c>
      <c r="Z1161">
        <f t="shared" si="37"/>
        <v>12</v>
      </c>
      <c r="AA1161" t="str">
        <v>BE</v>
      </c>
      <c r="AG1161">
        <v>10271</v>
      </c>
      <c r="AH1161">
        <v>10</v>
      </c>
      <c r="AJ1161">
        <v>10271</v>
      </c>
      <c r="AT1161">
        <v>12</v>
      </c>
    </row>
    <row r="1162" spans="2:46" ht="15" customHeight="1">
      <c r="B1162" s="48">
        <v>2932</v>
      </c>
      <c r="C1162" s="49">
        <v>45447</v>
      </c>
      <c r="D1162" s="50">
        <v>0.79055555555555557</v>
      </c>
      <c r="E1162" s="48" t="s">
        <v>9161</v>
      </c>
      <c r="F1162" s="48" t="s">
        <v>719</v>
      </c>
      <c r="G1162" s="48" t="s">
        <v>719</v>
      </c>
      <c r="H1162" s="48" t="s">
        <v>280</v>
      </c>
      <c r="I1162" s="48" t="s">
        <v>304</v>
      </c>
      <c r="J1162" s="48" t="s">
        <v>304</v>
      </c>
      <c r="K1162" s="48" t="s">
        <v>51</v>
      </c>
      <c r="L1162" s="48"/>
      <c r="M1162" s="48"/>
      <c r="N1162" s="48"/>
      <c r="O1162" s="48"/>
      <c r="P1162" s="48"/>
      <c r="Q1162" s="48"/>
      <c r="R1162" s="48"/>
      <c r="S1162" s="48"/>
      <c r="T1162" s="48"/>
      <c r="U1162" s="48"/>
      <c r="V1162" s="48"/>
      <c r="W1162" s="51" t="s">
        <v>1157</v>
      </c>
      <c r="X1162" t="str">
        <f t="shared" si="36"/>
        <v>BE;BE;WB;HD;HD;BB</v>
      </c>
      <c r="Y1162" cm="1">
        <f t="array" ref="Y1162">SUM(_xlfn.XLOOKUP(_xlfn.TOROW(F1162:V1162,1),$AN$34:$AN$43,$AL$34:$AL$43,,0,1))</f>
        <v>45</v>
      </c>
      <c r="Z1162">
        <f t="shared" si="37"/>
        <v>6</v>
      </c>
      <c r="AA1162" t="str">
        <v>HD</v>
      </c>
      <c r="AG1162">
        <v>10285</v>
      </c>
      <c r="AH1162">
        <v>10</v>
      </c>
      <c r="AJ1162">
        <v>10285</v>
      </c>
      <c r="AT1162">
        <v>6</v>
      </c>
    </row>
    <row r="1163" spans="2:46" ht="15" customHeight="1">
      <c r="B1163" s="48">
        <v>2933</v>
      </c>
      <c r="C1163" s="49">
        <v>45447</v>
      </c>
      <c r="D1163" s="50">
        <v>0.79195601851851849</v>
      </c>
      <c r="E1163" s="48" t="s">
        <v>9162</v>
      </c>
      <c r="F1163" s="48" t="s">
        <v>194</v>
      </c>
      <c r="G1163" s="48" t="s">
        <v>280</v>
      </c>
      <c r="H1163" s="48" t="s">
        <v>803</v>
      </c>
      <c r="I1163" s="48" t="s">
        <v>803</v>
      </c>
      <c r="J1163" s="48" t="s">
        <v>243</v>
      </c>
      <c r="K1163" s="48"/>
      <c r="L1163" s="48"/>
      <c r="M1163" s="48"/>
      <c r="N1163" s="48"/>
      <c r="O1163" s="48"/>
      <c r="P1163" s="48"/>
      <c r="Q1163" s="48"/>
      <c r="R1163" s="48"/>
      <c r="S1163" s="48"/>
      <c r="T1163" s="48"/>
      <c r="U1163" s="48"/>
      <c r="V1163" s="48"/>
      <c r="W1163" s="51" t="s">
        <v>1158</v>
      </c>
      <c r="X1163" t="str">
        <f t="shared" si="36"/>
        <v>DH;WB;SS;SS;CB</v>
      </c>
      <c r="Y1163" cm="1">
        <f t="array" ref="Y1163">SUM(_xlfn.XLOOKUP(_xlfn.TOROW(F1163:V1163,1),$AN$34:$AN$43,$AL$34:$AL$43,,0,1))</f>
        <v>34</v>
      </c>
      <c r="Z1163">
        <f t="shared" si="37"/>
        <v>5</v>
      </c>
      <c r="AA1163" t="str">
        <v>BE</v>
      </c>
      <c r="AG1163">
        <v>10290</v>
      </c>
      <c r="AH1163">
        <v>10</v>
      </c>
      <c r="AJ1163">
        <v>10290</v>
      </c>
      <c r="AT1163">
        <v>5</v>
      </c>
    </row>
    <row r="1164" spans="2:46" ht="15" customHeight="1">
      <c r="B1164" s="48">
        <v>2934</v>
      </c>
      <c r="C1164" s="49">
        <v>45447</v>
      </c>
      <c r="D1164" s="50">
        <v>0.79199074074074072</v>
      </c>
      <c r="E1164" s="48" t="s">
        <v>9163</v>
      </c>
      <c r="F1164" s="48" t="s">
        <v>189</v>
      </c>
      <c r="G1164" s="48" t="s">
        <v>189</v>
      </c>
      <c r="H1164" s="48" t="s">
        <v>189</v>
      </c>
      <c r="I1164" s="48" t="s">
        <v>189</v>
      </c>
      <c r="J1164" s="48" t="s">
        <v>194</v>
      </c>
      <c r="K1164" s="48"/>
      <c r="L1164" s="48"/>
      <c r="M1164" s="48"/>
      <c r="N1164" s="48"/>
      <c r="O1164" s="48"/>
      <c r="P1164" s="48"/>
      <c r="Q1164" s="48"/>
      <c r="R1164" s="48"/>
      <c r="S1164" s="48"/>
      <c r="T1164" s="48"/>
      <c r="U1164" s="48"/>
      <c r="V1164" s="48"/>
      <c r="W1164" s="51" t="s">
        <v>1159</v>
      </c>
      <c r="X1164" t="str">
        <f t="shared" si="36"/>
        <v>JB;JB;JB;JB;DH</v>
      </c>
      <c r="Y1164" cm="1">
        <f t="array" ref="Y1164">SUM(_xlfn.XLOOKUP(_xlfn.TOROW(F1164:V1164,1),$AN$34:$AN$43,$AL$34:$AL$43,,0,1))</f>
        <v>13</v>
      </c>
      <c r="Z1164">
        <f t="shared" si="37"/>
        <v>5</v>
      </c>
      <c r="AA1164" t="str">
        <v>SS</v>
      </c>
      <c r="AG1164">
        <v>10300</v>
      </c>
      <c r="AH1164">
        <v>10</v>
      </c>
      <c r="AJ1164">
        <v>10300</v>
      </c>
      <c r="AT1164">
        <v>5</v>
      </c>
    </row>
    <row r="1165" spans="2:46" ht="15" customHeight="1">
      <c r="B1165" s="48">
        <v>2935</v>
      </c>
      <c r="C1165" s="49">
        <v>45447</v>
      </c>
      <c r="D1165" s="50">
        <v>0.79380787037037037</v>
      </c>
      <c r="E1165" s="48" t="s">
        <v>9164</v>
      </c>
      <c r="F1165" s="48" t="s">
        <v>280</v>
      </c>
      <c r="G1165" s="48" t="s">
        <v>280</v>
      </c>
      <c r="H1165" s="48" t="s">
        <v>280</v>
      </c>
      <c r="I1165" s="48" t="s">
        <v>280</v>
      </c>
      <c r="J1165" s="48" t="s">
        <v>133</v>
      </c>
      <c r="K1165" s="48" t="s">
        <v>719</v>
      </c>
      <c r="L1165" s="48" t="s">
        <v>719</v>
      </c>
      <c r="M1165" s="48" t="s">
        <v>319</v>
      </c>
      <c r="N1165" s="48" t="s">
        <v>189</v>
      </c>
      <c r="O1165" s="48"/>
      <c r="P1165" s="48"/>
      <c r="Q1165" s="48"/>
      <c r="R1165" s="48"/>
      <c r="S1165" s="48"/>
      <c r="T1165" s="48"/>
      <c r="U1165" s="48"/>
      <c r="V1165" s="48"/>
      <c r="W1165" s="51" t="s">
        <v>1160</v>
      </c>
      <c r="X1165" t="str">
        <f t="shared" si="36"/>
        <v>WB;WB;WB;WB;SO;BE;BE;FR;JB</v>
      </c>
      <c r="Y1165" cm="1">
        <f t="array" ref="Y1165">SUM(_xlfn.XLOOKUP(_xlfn.TOROW(F1165:V1165,1),$AN$34:$AN$43,$AL$34:$AL$43,,0,1))</f>
        <v>60</v>
      </c>
      <c r="Z1165">
        <f t="shared" si="37"/>
        <v>9</v>
      </c>
      <c r="AA1165" t="str">
        <v>SS</v>
      </c>
      <c r="AG1165">
        <v>10313</v>
      </c>
      <c r="AH1165">
        <v>10</v>
      </c>
      <c r="AJ1165">
        <v>10313</v>
      </c>
      <c r="AT1165">
        <v>9</v>
      </c>
    </row>
    <row r="1166" spans="2:46" ht="15" customHeight="1">
      <c r="B1166" s="48">
        <v>2936</v>
      </c>
      <c r="C1166" s="49">
        <v>45447</v>
      </c>
      <c r="D1166" s="50">
        <v>0.79443287037037036</v>
      </c>
      <c r="E1166" s="48" t="s">
        <v>9165</v>
      </c>
      <c r="F1166" s="48" t="s">
        <v>243</v>
      </c>
      <c r="G1166" s="48" t="s">
        <v>319</v>
      </c>
      <c r="H1166" s="48" t="s">
        <v>194</v>
      </c>
      <c r="I1166" s="48" t="s">
        <v>51</v>
      </c>
      <c r="J1166" s="48" t="s">
        <v>51</v>
      </c>
      <c r="K1166" s="48" t="s">
        <v>304</v>
      </c>
      <c r="L1166" s="48" t="s">
        <v>189</v>
      </c>
      <c r="M1166" s="48" t="s">
        <v>189</v>
      </c>
      <c r="N1166" s="48" t="s">
        <v>719</v>
      </c>
      <c r="O1166" s="48" t="s">
        <v>719</v>
      </c>
      <c r="P1166" s="48" t="s">
        <v>194</v>
      </c>
      <c r="Q1166" s="48"/>
      <c r="R1166" s="48"/>
      <c r="S1166" s="48"/>
      <c r="T1166" s="48"/>
      <c r="U1166" s="48"/>
      <c r="V1166" s="48"/>
      <c r="W1166" s="51" t="s">
        <v>1161</v>
      </c>
      <c r="X1166" t="str">
        <f t="shared" si="36"/>
        <v>CB;FR;DH;BB;BB;HD;JB;JB;BE;BE;DH</v>
      </c>
      <c r="Y1166" cm="1">
        <f t="array" ref="Y1166">SUM(_xlfn.XLOOKUP(_xlfn.TOROW(F1166:V1166,1),$AN$34:$AN$43,$AL$34:$AL$43,,0,1))</f>
        <v>68</v>
      </c>
      <c r="Z1166">
        <f t="shared" si="37"/>
        <v>11</v>
      </c>
      <c r="AA1166" t="str">
        <v>DH</v>
      </c>
      <c r="AG1166">
        <v>10320</v>
      </c>
      <c r="AH1166">
        <v>10</v>
      </c>
      <c r="AJ1166">
        <v>10320</v>
      </c>
      <c r="AT1166">
        <v>11</v>
      </c>
    </row>
    <row r="1167" spans="2:46" ht="15" customHeight="1">
      <c r="B1167" s="48">
        <v>2937</v>
      </c>
      <c r="C1167" s="49">
        <v>45447</v>
      </c>
      <c r="D1167" s="50">
        <v>0.7955092592592593</v>
      </c>
      <c r="E1167" s="48" t="s">
        <v>9166</v>
      </c>
      <c r="F1167" s="48" t="s">
        <v>189</v>
      </c>
      <c r="G1167" s="48" t="s">
        <v>304</v>
      </c>
      <c r="H1167" s="48" t="s">
        <v>51</v>
      </c>
      <c r="I1167" s="48" t="s">
        <v>51</v>
      </c>
      <c r="J1167" s="48"/>
      <c r="K1167" s="48"/>
      <c r="L1167" s="48"/>
      <c r="M1167" s="48"/>
      <c r="N1167" s="48"/>
      <c r="O1167" s="48"/>
      <c r="P1167" s="48"/>
      <c r="Q1167" s="48"/>
      <c r="R1167" s="48"/>
      <c r="S1167" s="48"/>
      <c r="T1167" s="48"/>
      <c r="U1167" s="48"/>
      <c r="V1167" s="48"/>
      <c r="W1167" s="51" t="s">
        <v>1162</v>
      </c>
      <c r="X1167" t="str">
        <f t="shared" si="36"/>
        <v>JB;HD;BB;BB</v>
      </c>
      <c r="Y1167" cm="1">
        <f t="array" ref="Y1167">SUM(_xlfn.XLOOKUP(_xlfn.TOROW(F1167:V1167,1),$AN$34:$AN$43,$AL$34:$AL$43,,0,1))</f>
        <v>28</v>
      </c>
      <c r="Z1167">
        <f t="shared" si="37"/>
        <v>4</v>
      </c>
      <c r="AA1167" t="str">
        <v>DH</v>
      </c>
      <c r="AG1167">
        <v>10327</v>
      </c>
      <c r="AH1167">
        <v>10</v>
      </c>
      <c r="AJ1167">
        <v>10327</v>
      </c>
      <c r="AT1167">
        <v>4</v>
      </c>
    </row>
    <row r="1168" spans="2:46" ht="15" customHeight="1">
      <c r="B1168" s="48">
        <v>2938</v>
      </c>
      <c r="C1168" s="49">
        <v>45447</v>
      </c>
      <c r="D1168" s="50">
        <v>0.79831018518518515</v>
      </c>
      <c r="E1168" s="48" t="s">
        <v>9167</v>
      </c>
      <c r="F1168" s="48" t="s">
        <v>194</v>
      </c>
      <c r="G1168" s="48" t="s">
        <v>194</v>
      </c>
      <c r="H1168" s="48" t="s">
        <v>194</v>
      </c>
      <c r="I1168" s="48" t="s">
        <v>133</v>
      </c>
      <c r="J1168" s="48" t="s">
        <v>304</v>
      </c>
      <c r="K1168" s="48"/>
      <c r="L1168" s="48"/>
      <c r="M1168" s="48"/>
      <c r="N1168" s="48"/>
      <c r="O1168" s="48"/>
      <c r="P1168" s="48"/>
      <c r="Q1168" s="48"/>
      <c r="R1168" s="48"/>
      <c r="S1168" s="48"/>
      <c r="T1168" s="48"/>
      <c r="U1168" s="48"/>
      <c r="V1168" s="48"/>
      <c r="W1168" s="51" t="s">
        <v>1163</v>
      </c>
      <c r="X1168" t="str">
        <f t="shared" si="36"/>
        <v>DH;DH;DH;SO;HD</v>
      </c>
      <c r="Y1168" cm="1">
        <f t="array" ref="Y1168">SUM(_xlfn.XLOOKUP(_xlfn.TOROW(F1168:V1168,1),$AN$34:$AN$43,$AL$34:$AL$43,,0,1))</f>
        <v>36</v>
      </c>
      <c r="Z1168">
        <f t="shared" si="37"/>
        <v>5</v>
      </c>
      <c r="AA1168" t="str">
        <v>DH</v>
      </c>
      <c r="AG1168">
        <v>10346</v>
      </c>
      <c r="AH1168">
        <v>10</v>
      </c>
      <c r="AJ1168">
        <v>10346</v>
      </c>
      <c r="AT1168">
        <v>5</v>
      </c>
    </row>
    <row r="1169" spans="2:46" ht="15" customHeight="1">
      <c r="B1169" s="48">
        <v>2939</v>
      </c>
      <c r="C1169" s="49">
        <v>45447</v>
      </c>
      <c r="D1169" s="50">
        <v>0.79839120370370376</v>
      </c>
      <c r="E1169" s="48" t="s">
        <v>9168</v>
      </c>
      <c r="F1169" s="48" t="s">
        <v>243</v>
      </c>
      <c r="G1169" s="48" t="s">
        <v>189</v>
      </c>
      <c r="H1169" s="48" t="s">
        <v>280</v>
      </c>
      <c r="I1169" s="48" t="s">
        <v>719</v>
      </c>
      <c r="J1169" s="48" t="s">
        <v>719</v>
      </c>
      <c r="K1169" s="48" t="s">
        <v>719</v>
      </c>
      <c r="L1169" s="48" t="s">
        <v>719</v>
      </c>
      <c r="M1169" s="48" t="s">
        <v>719</v>
      </c>
      <c r="N1169" s="48"/>
      <c r="O1169" s="48"/>
      <c r="P1169" s="48"/>
      <c r="Q1169" s="48"/>
      <c r="R1169" s="48"/>
      <c r="S1169" s="48"/>
      <c r="T1169" s="48"/>
      <c r="U1169" s="48"/>
      <c r="V1169" s="48"/>
      <c r="W1169" s="51" t="s">
        <v>1164</v>
      </c>
      <c r="X1169" t="str">
        <f t="shared" si="36"/>
        <v>CB;JB;WB;BE;BE;BE;BE;BE</v>
      </c>
      <c r="Y1169" cm="1">
        <f t="array" ref="Y1169">SUM(_xlfn.XLOOKUP(_xlfn.TOROW(F1169:V1169,1),$AN$34:$AN$43,$AL$34:$AL$43,,0,1))</f>
        <v>45</v>
      </c>
      <c r="Z1169">
        <f t="shared" si="37"/>
        <v>8</v>
      </c>
      <c r="AA1169" t="str">
        <v>FR</v>
      </c>
      <c r="AG1169">
        <v>10350</v>
      </c>
      <c r="AH1169">
        <v>10</v>
      </c>
      <c r="AJ1169">
        <v>10350</v>
      </c>
      <c r="AT1169">
        <v>8</v>
      </c>
    </row>
    <row r="1170" spans="2:46" ht="15" customHeight="1">
      <c r="B1170" s="48">
        <v>2940</v>
      </c>
      <c r="C1170" s="49">
        <v>45447</v>
      </c>
      <c r="D1170" s="50">
        <v>0.80002314814814812</v>
      </c>
      <c r="E1170" s="48" t="s">
        <v>9169</v>
      </c>
      <c r="F1170" s="48" t="s">
        <v>133</v>
      </c>
      <c r="G1170" s="48" t="s">
        <v>133</v>
      </c>
      <c r="H1170" s="48" t="s">
        <v>51</v>
      </c>
      <c r="I1170" s="48" t="s">
        <v>51</v>
      </c>
      <c r="J1170" s="48" t="s">
        <v>304</v>
      </c>
      <c r="K1170" s="48" t="s">
        <v>304</v>
      </c>
      <c r="L1170" s="48" t="s">
        <v>243</v>
      </c>
      <c r="M1170" s="48"/>
      <c r="N1170" s="48"/>
      <c r="O1170" s="48"/>
      <c r="P1170" s="48"/>
      <c r="Q1170" s="48"/>
      <c r="R1170" s="48"/>
      <c r="S1170" s="48"/>
      <c r="T1170" s="48"/>
      <c r="U1170" s="48"/>
      <c r="V1170" s="48"/>
      <c r="W1170" s="51" t="s">
        <v>1165</v>
      </c>
      <c r="X1170" t="str">
        <f t="shared" si="36"/>
        <v>SO;SO;BB;BB;HD;HD;CB</v>
      </c>
      <c r="Y1170" cm="1">
        <f t="array" ref="Y1170">SUM(_xlfn.XLOOKUP(_xlfn.TOROW(F1170:V1170,1),$AN$34:$AN$43,$AL$34:$AL$43,,0,1))</f>
        <v>46</v>
      </c>
      <c r="Z1170">
        <f t="shared" si="37"/>
        <v>7</v>
      </c>
      <c r="AA1170" t="str">
        <v>BE</v>
      </c>
      <c r="AG1170">
        <v>10366</v>
      </c>
      <c r="AH1170">
        <v>10</v>
      </c>
      <c r="AJ1170">
        <v>10366</v>
      </c>
      <c r="AT1170">
        <v>7</v>
      </c>
    </row>
    <row r="1171" spans="2:46" ht="15" customHeight="1">
      <c r="B1171" s="48">
        <v>2941</v>
      </c>
      <c r="C1171" s="49">
        <v>45447</v>
      </c>
      <c r="D1171" s="50">
        <v>0.80054398148148154</v>
      </c>
      <c r="E1171" s="48" t="s">
        <v>9170</v>
      </c>
      <c r="F1171" s="48" t="s">
        <v>189</v>
      </c>
      <c r="G1171" s="48" t="s">
        <v>189</v>
      </c>
      <c r="H1171" s="48" t="s">
        <v>319</v>
      </c>
      <c r="I1171" s="48" t="s">
        <v>51</v>
      </c>
      <c r="J1171" s="48" t="s">
        <v>319</v>
      </c>
      <c r="K1171" s="48" t="s">
        <v>719</v>
      </c>
      <c r="L1171" s="48" t="s">
        <v>719</v>
      </c>
      <c r="M1171" s="48"/>
      <c r="N1171" s="48"/>
      <c r="O1171" s="48"/>
      <c r="P1171" s="48"/>
      <c r="Q1171" s="48"/>
      <c r="R1171" s="48"/>
      <c r="S1171" s="48"/>
      <c r="T1171" s="48"/>
      <c r="U1171" s="48"/>
      <c r="V1171" s="48"/>
      <c r="W1171" s="51" t="s">
        <v>1166</v>
      </c>
      <c r="X1171" t="str">
        <f t="shared" si="36"/>
        <v>JB;JB;FR;BB;FR;BE;BE</v>
      </c>
      <c r="Y1171" cm="1">
        <f t="array" ref="Y1171">SUM(_xlfn.XLOOKUP(_xlfn.TOROW(F1171:V1171,1),$AN$34:$AN$43,$AL$34:$AL$43,,0,1))</f>
        <v>28</v>
      </c>
      <c r="Z1171">
        <f t="shared" si="37"/>
        <v>7</v>
      </c>
      <c r="AA1171" t="str">
        <v>BE</v>
      </c>
      <c r="AG1171">
        <v>10410</v>
      </c>
      <c r="AH1171">
        <v>10</v>
      </c>
      <c r="AJ1171">
        <v>10410</v>
      </c>
      <c r="AT1171">
        <v>7</v>
      </c>
    </row>
    <row r="1172" spans="2:46" ht="15" customHeight="1">
      <c r="B1172" s="48">
        <v>2942</v>
      </c>
      <c r="C1172" s="49">
        <v>45447</v>
      </c>
      <c r="D1172" s="50">
        <v>0.80297453703703703</v>
      </c>
      <c r="E1172" s="48" t="s">
        <v>8314</v>
      </c>
      <c r="F1172" s="48" t="s">
        <v>319</v>
      </c>
      <c r="G1172" s="48" t="s">
        <v>319</v>
      </c>
      <c r="H1172" s="48"/>
      <c r="I1172" s="48"/>
      <c r="J1172" s="48"/>
      <c r="K1172" s="48"/>
      <c r="L1172" s="48"/>
      <c r="M1172" s="48"/>
      <c r="N1172" s="48"/>
      <c r="O1172" s="48"/>
      <c r="P1172" s="48"/>
      <c r="Q1172" s="48"/>
      <c r="R1172" s="48"/>
      <c r="S1172" s="48"/>
      <c r="T1172" s="48"/>
      <c r="U1172" s="48"/>
      <c r="V1172" s="48"/>
      <c r="W1172" s="51" t="s">
        <v>819</v>
      </c>
      <c r="X1172" t="str">
        <f t="shared" si="36"/>
        <v>FR;FR</v>
      </c>
      <c r="Y1172" cm="1">
        <f t="array" ref="Y1172">SUM(_xlfn.XLOOKUP(_xlfn.TOROW(F1172:V1172,1),$AN$34:$AN$43,$AL$34:$AL$43,,0,1))</f>
        <v>6</v>
      </c>
      <c r="Z1172">
        <f t="shared" si="37"/>
        <v>2</v>
      </c>
      <c r="AA1172" t="str">
        <v>BE</v>
      </c>
      <c r="AG1172">
        <v>10414</v>
      </c>
      <c r="AH1172">
        <v>10</v>
      </c>
      <c r="AJ1172">
        <v>10414</v>
      </c>
      <c r="AT1172">
        <v>2</v>
      </c>
    </row>
    <row r="1173" spans="2:46" ht="15" customHeight="1">
      <c r="B1173" s="48">
        <v>2943</v>
      </c>
      <c r="C1173" s="49">
        <v>45447</v>
      </c>
      <c r="D1173" s="50">
        <v>0.80298611111111107</v>
      </c>
      <c r="E1173" s="48" t="s">
        <v>9171</v>
      </c>
      <c r="F1173" s="48" t="s">
        <v>319</v>
      </c>
      <c r="G1173" s="48" t="s">
        <v>319</v>
      </c>
      <c r="H1173" s="48" t="s">
        <v>719</v>
      </c>
      <c r="I1173" s="48" t="s">
        <v>719</v>
      </c>
      <c r="J1173" s="48" t="s">
        <v>304</v>
      </c>
      <c r="K1173" s="48" t="s">
        <v>304</v>
      </c>
      <c r="L1173" s="48" t="s">
        <v>133</v>
      </c>
      <c r="M1173" s="48"/>
      <c r="N1173" s="48"/>
      <c r="O1173" s="48"/>
      <c r="P1173" s="48"/>
      <c r="Q1173" s="48"/>
      <c r="R1173" s="48"/>
      <c r="S1173" s="48"/>
      <c r="T1173" s="48"/>
      <c r="U1173" s="48"/>
      <c r="V1173" s="48"/>
      <c r="W1173" s="51" t="s">
        <v>1167</v>
      </c>
      <c r="X1173" t="str">
        <f t="shared" si="36"/>
        <v>FR;FR;BE;BE;HD;HD;SO</v>
      </c>
      <c r="Y1173" cm="1">
        <f t="array" ref="Y1173">SUM(_xlfn.XLOOKUP(_xlfn.TOROW(F1173:V1173,1),$AN$34:$AN$43,$AL$34:$AL$43,,0,1))</f>
        <v>32</v>
      </c>
      <c r="Z1173">
        <f t="shared" si="37"/>
        <v>7</v>
      </c>
      <c r="AA1173" t="str">
        <v>JB</v>
      </c>
      <c r="AG1173">
        <v>10429</v>
      </c>
      <c r="AH1173">
        <v>10</v>
      </c>
      <c r="AJ1173">
        <v>10429</v>
      </c>
      <c r="AT1173">
        <v>7</v>
      </c>
    </row>
    <row r="1174" spans="2:46" ht="15" customHeight="1">
      <c r="B1174" s="48">
        <v>2944</v>
      </c>
      <c r="C1174" s="49">
        <v>45447</v>
      </c>
      <c r="D1174" s="50">
        <v>0.80413194444444447</v>
      </c>
      <c r="E1174" s="48" t="s">
        <v>9172</v>
      </c>
      <c r="F1174" s="48" t="s">
        <v>133</v>
      </c>
      <c r="G1174" s="48" t="s">
        <v>133</v>
      </c>
      <c r="H1174" s="48" t="s">
        <v>280</v>
      </c>
      <c r="I1174" s="48" t="s">
        <v>319</v>
      </c>
      <c r="J1174" s="48" t="s">
        <v>719</v>
      </c>
      <c r="K1174" s="48" t="s">
        <v>194</v>
      </c>
      <c r="L1174" s="48" t="s">
        <v>280</v>
      </c>
      <c r="M1174" s="48" t="s">
        <v>304</v>
      </c>
      <c r="N1174" s="48"/>
      <c r="O1174" s="48"/>
      <c r="P1174" s="48"/>
      <c r="Q1174" s="48"/>
      <c r="R1174" s="48"/>
      <c r="S1174" s="48"/>
      <c r="T1174" s="48"/>
      <c r="U1174" s="48"/>
      <c r="V1174" s="48"/>
      <c r="W1174" s="51" t="s">
        <v>1168</v>
      </c>
      <c r="X1174" t="str">
        <f t="shared" si="36"/>
        <v>SO;SO;WB;FR;BE;DH;WB;HD</v>
      </c>
      <c r="Y1174" cm="1">
        <f t="array" ref="Y1174">SUM(_xlfn.XLOOKUP(_xlfn.TOROW(F1174:V1174,1),$AN$34:$AN$43,$AL$34:$AL$43,,0,1))</f>
        <v>50</v>
      </c>
      <c r="Z1174">
        <f t="shared" si="37"/>
        <v>8</v>
      </c>
      <c r="AA1174" t="str">
        <v>WB</v>
      </c>
      <c r="AG1174">
        <v>10458</v>
      </c>
      <c r="AH1174">
        <v>10</v>
      </c>
      <c r="AJ1174">
        <v>10458</v>
      </c>
      <c r="AT1174">
        <v>8</v>
      </c>
    </row>
    <row r="1175" spans="2:46" ht="15" customHeight="1">
      <c r="B1175" s="48">
        <v>2945</v>
      </c>
      <c r="C1175" s="49">
        <v>45447</v>
      </c>
      <c r="D1175" s="50">
        <v>0.80415509259259255</v>
      </c>
      <c r="E1175" s="48" t="s">
        <v>9173</v>
      </c>
      <c r="F1175" s="48" t="s">
        <v>280</v>
      </c>
      <c r="G1175" s="48" t="s">
        <v>280</v>
      </c>
      <c r="H1175" s="48" t="s">
        <v>304</v>
      </c>
      <c r="I1175" s="48" t="s">
        <v>280</v>
      </c>
      <c r="J1175" s="48" t="s">
        <v>280</v>
      </c>
      <c r="K1175" s="48" t="s">
        <v>280</v>
      </c>
      <c r="L1175" s="48" t="s">
        <v>280</v>
      </c>
      <c r="M1175" s="48"/>
      <c r="N1175" s="48"/>
      <c r="O1175" s="48"/>
      <c r="P1175" s="48"/>
      <c r="Q1175" s="48"/>
      <c r="R1175" s="48"/>
      <c r="S1175" s="48"/>
      <c r="T1175" s="48"/>
      <c r="U1175" s="48"/>
      <c r="V1175" s="48"/>
      <c r="W1175" s="51" t="s">
        <v>1169</v>
      </c>
      <c r="X1175" t="str">
        <f t="shared" si="36"/>
        <v>WB;WB;HD;WB;WB;WB;WB</v>
      </c>
      <c r="Y1175" cm="1">
        <f t="array" ref="Y1175">SUM(_xlfn.XLOOKUP(_xlfn.TOROW(F1175:V1175,1),$AN$34:$AN$43,$AL$34:$AL$43,,0,1))</f>
        <v>73</v>
      </c>
      <c r="Z1175">
        <f t="shared" si="37"/>
        <v>7</v>
      </c>
      <c r="AA1175" t="str">
        <v>JB</v>
      </c>
      <c r="AG1175">
        <v>10465</v>
      </c>
      <c r="AH1175">
        <v>10</v>
      </c>
      <c r="AJ1175">
        <v>10465</v>
      </c>
      <c r="AT1175">
        <v>7</v>
      </c>
    </row>
    <row r="1176" spans="2:46" ht="15" customHeight="1">
      <c r="B1176" s="48">
        <v>2946</v>
      </c>
      <c r="C1176" s="49">
        <v>45447</v>
      </c>
      <c r="D1176" s="50">
        <v>0.80747685185185181</v>
      </c>
      <c r="E1176" s="48" t="s">
        <v>9174</v>
      </c>
      <c r="F1176" s="48" t="s">
        <v>803</v>
      </c>
      <c r="G1176" s="48" t="s">
        <v>280</v>
      </c>
      <c r="H1176" s="48" t="s">
        <v>280</v>
      </c>
      <c r="I1176" s="48" t="s">
        <v>280</v>
      </c>
      <c r="J1176" s="48" t="s">
        <v>304</v>
      </c>
      <c r="K1176" s="48" t="s">
        <v>304</v>
      </c>
      <c r="L1176" s="48" t="s">
        <v>304</v>
      </c>
      <c r="M1176" s="48"/>
      <c r="N1176" s="48"/>
      <c r="O1176" s="48"/>
      <c r="P1176" s="48"/>
      <c r="Q1176" s="48"/>
      <c r="R1176" s="48"/>
      <c r="S1176" s="48"/>
      <c r="T1176" s="48"/>
      <c r="U1176" s="48"/>
      <c r="V1176" s="48"/>
      <c r="W1176" s="51" t="s">
        <v>1170</v>
      </c>
      <c r="X1176" t="str">
        <f t="shared" si="36"/>
        <v>SS;WB;WB;WB;HD;HD;HD</v>
      </c>
      <c r="Y1176" cm="1">
        <f t="array" ref="Y1176">SUM(_xlfn.XLOOKUP(_xlfn.TOROW(F1176:V1176,1),$AN$34:$AN$43,$AL$34:$AL$43,,0,1))</f>
        <v>57</v>
      </c>
      <c r="Z1176">
        <f t="shared" si="37"/>
        <v>7</v>
      </c>
      <c r="AA1176" t="str">
        <v>BB</v>
      </c>
      <c r="AG1176">
        <v>10518</v>
      </c>
      <c r="AH1176">
        <v>10</v>
      </c>
      <c r="AJ1176">
        <v>10518</v>
      </c>
      <c r="AT1176">
        <v>7</v>
      </c>
    </row>
    <row r="1177" spans="2:46" ht="15" customHeight="1">
      <c r="B1177" s="48">
        <v>2947</v>
      </c>
      <c r="C1177" s="49">
        <v>45447</v>
      </c>
      <c r="D1177" s="50">
        <v>0.81002314814814813</v>
      </c>
      <c r="E1177" s="48" t="s">
        <v>9175</v>
      </c>
      <c r="F1177" s="48" t="s">
        <v>189</v>
      </c>
      <c r="G1177" s="48" t="s">
        <v>189</v>
      </c>
      <c r="H1177" s="48" t="s">
        <v>304</v>
      </c>
      <c r="I1177" s="48" t="s">
        <v>194</v>
      </c>
      <c r="J1177" s="48" t="s">
        <v>194</v>
      </c>
      <c r="K1177" s="48"/>
      <c r="L1177" s="48"/>
      <c r="M1177" s="48"/>
      <c r="N1177" s="48"/>
      <c r="O1177" s="48"/>
      <c r="P1177" s="48"/>
      <c r="Q1177" s="48"/>
      <c r="R1177" s="48"/>
      <c r="S1177" s="48"/>
      <c r="T1177" s="48"/>
      <c r="U1177" s="48"/>
      <c r="V1177" s="48"/>
      <c r="W1177" s="51" t="s">
        <v>1171</v>
      </c>
      <c r="X1177" t="str">
        <f t="shared" si="36"/>
        <v>JB;JB;HD;DH;DH</v>
      </c>
      <c r="Y1177" cm="1">
        <f t="array" ref="Y1177">SUM(_xlfn.XLOOKUP(_xlfn.TOROW(F1177:V1177,1),$AN$34:$AN$43,$AL$34:$AL$43,,0,1))</f>
        <v>27</v>
      </c>
      <c r="Z1177">
        <f t="shared" si="37"/>
        <v>5</v>
      </c>
      <c r="AA1177" t="str">
        <v>CB</v>
      </c>
      <c r="AG1177">
        <v>10545</v>
      </c>
      <c r="AH1177">
        <v>10</v>
      </c>
      <c r="AJ1177">
        <v>10545</v>
      </c>
      <c r="AT1177">
        <v>5</v>
      </c>
    </row>
    <row r="1178" spans="2:46" ht="15" customHeight="1">
      <c r="B1178" s="48">
        <v>2948</v>
      </c>
      <c r="C1178" s="49">
        <v>45447</v>
      </c>
      <c r="D1178" s="50">
        <v>0.81156249999999996</v>
      </c>
      <c r="E1178" s="48" t="s">
        <v>9176</v>
      </c>
      <c r="F1178" s="48" t="s">
        <v>189</v>
      </c>
      <c r="G1178" s="48" t="s">
        <v>803</v>
      </c>
      <c r="H1178" s="48" t="s">
        <v>803</v>
      </c>
      <c r="I1178" s="48" t="s">
        <v>803</v>
      </c>
      <c r="J1178" s="48" t="s">
        <v>133</v>
      </c>
      <c r="K1178" s="48"/>
      <c r="L1178" s="48"/>
      <c r="M1178" s="48"/>
      <c r="N1178" s="48"/>
      <c r="O1178" s="48"/>
      <c r="P1178" s="48"/>
      <c r="Q1178" s="48"/>
      <c r="R1178" s="48"/>
      <c r="S1178" s="48"/>
      <c r="T1178" s="48"/>
      <c r="U1178" s="48"/>
      <c r="V1178" s="48"/>
      <c r="W1178" s="51" t="s">
        <v>1172</v>
      </c>
      <c r="X1178" t="str">
        <f t="shared" si="36"/>
        <v>JB;SS;SS;SS;SO</v>
      </c>
      <c r="Y1178" cm="1">
        <f t="array" ref="Y1178">SUM(_xlfn.XLOOKUP(_xlfn.TOROW(F1178:V1178,1),$AN$34:$AN$43,$AL$34:$AL$43,,0,1))</f>
        <v>12</v>
      </c>
      <c r="Z1178">
        <f t="shared" si="37"/>
        <v>5</v>
      </c>
      <c r="AA1178" t="str">
        <v>BE</v>
      </c>
      <c r="AG1178">
        <v>10574</v>
      </c>
      <c r="AH1178">
        <v>10</v>
      </c>
      <c r="AJ1178">
        <v>10574</v>
      </c>
      <c r="AT1178">
        <v>5</v>
      </c>
    </row>
    <row r="1179" spans="2:46" ht="15" customHeight="1">
      <c r="B1179" s="48">
        <v>2949</v>
      </c>
      <c r="C1179" s="49">
        <v>45447</v>
      </c>
      <c r="D1179" s="50">
        <v>0.81193287037037032</v>
      </c>
      <c r="E1179" s="48" t="s">
        <v>9177</v>
      </c>
      <c r="F1179" s="48" t="s">
        <v>243</v>
      </c>
      <c r="G1179" s="48" t="s">
        <v>243</v>
      </c>
      <c r="H1179" s="48" t="s">
        <v>243</v>
      </c>
      <c r="I1179" s="48" t="s">
        <v>51</v>
      </c>
      <c r="J1179" s="48" t="s">
        <v>51</v>
      </c>
      <c r="K1179" s="48" t="s">
        <v>280</v>
      </c>
      <c r="L1179" s="48" t="s">
        <v>280</v>
      </c>
      <c r="M1179" s="48" t="s">
        <v>280</v>
      </c>
      <c r="N1179" s="48"/>
      <c r="O1179" s="48"/>
      <c r="P1179" s="48"/>
      <c r="Q1179" s="48"/>
      <c r="R1179" s="48"/>
      <c r="S1179" s="48"/>
      <c r="T1179" s="48"/>
      <c r="U1179" s="48"/>
      <c r="V1179" s="48"/>
      <c r="W1179" s="51" t="s">
        <v>1173</v>
      </c>
      <c r="X1179" t="str">
        <f t="shared" si="36"/>
        <v>CB;CB;CB;BB;BB;WB;WB;WB</v>
      </c>
      <c r="Y1179" cm="1">
        <f t="array" ref="Y1179">SUM(_xlfn.XLOOKUP(_xlfn.TOROW(F1179:V1179,1),$AN$34:$AN$43,$AL$34:$AL$43,,0,1))</f>
        <v>77</v>
      </c>
      <c r="Z1179">
        <f t="shared" si="37"/>
        <v>8</v>
      </c>
      <c r="AA1179" t="str">
        <v>BE</v>
      </c>
      <c r="AG1179">
        <v>10631</v>
      </c>
      <c r="AH1179">
        <v>10</v>
      </c>
      <c r="AJ1179">
        <v>10631</v>
      </c>
      <c r="AT1179">
        <v>8</v>
      </c>
    </row>
    <row r="1180" spans="2:46" ht="15" customHeight="1">
      <c r="B1180" s="48">
        <v>2950</v>
      </c>
      <c r="C1180" s="49">
        <v>45447</v>
      </c>
      <c r="D1180" s="50">
        <v>0.8138657407407407</v>
      </c>
      <c r="E1180" s="48" t="s">
        <v>9178</v>
      </c>
      <c r="F1180" s="48" t="s">
        <v>51</v>
      </c>
      <c r="G1180" s="48" t="s">
        <v>51</v>
      </c>
      <c r="H1180" s="48" t="s">
        <v>51</v>
      </c>
      <c r="I1180" s="48" t="s">
        <v>51</v>
      </c>
      <c r="J1180" s="48" t="s">
        <v>51</v>
      </c>
      <c r="K1180" s="48" t="s">
        <v>51</v>
      </c>
      <c r="L1180" s="48" t="s">
        <v>304</v>
      </c>
      <c r="M1180" s="48" t="s">
        <v>304</v>
      </c>
      <c r="N1180" s="48" t="s">
        <v>243</v>
      </c>
      <c r="O1180" s="48" t="s">
        <v>243</v>
      </c>
      <c r="P1180" s="48" t="s">
        <v>189</v>
      </c>
      <c r="Q1180" s="48"/>
      <c r="R1180" s="48"/>
      <c r="S1180" s="48"/>
      <c r="T1180" s="48"/>
      <c r="U1180" s="48"/>
      <c r="V1180" s="48"/>
      <c r="W1180" s="51" t="s">
        <v>1174</v>
      </c>
      <c r="X1180" t="str">
        <f t="shared" si="36"/>
        <v>BB;BB;BB;BB;BB;BB;HD;HD;CB;CB;JB</v>
      </c>
      <c r="Y1180" cm="1">
        <f t="array" ref="Y1180">SUM(_xlfn.XLOOKUP(_xlfn.TOROW(F1180:V1180,1),$AN$34:$AN$43,$AL$34:$AL$43,,0,1))</f>
        <v>91</v>
      </c>
      <c r="Z1180">
        <f t="shared" si="37"/>
        <v>11</v>
      </c>
      <c r="AA1180" t="str">
        <v>HD</v>
      </c>
      <c r="AG1180">
        <v>10653</v>
      </c>
      <c r="AH1180">
        <v>10</v>
      </c>
      <c r="AJ1180">
        <v>10653</v>
      </c>
      <c r="AT1180">
        <v>11</v>
      </c>
    </row>
    <row r="1181" spans="2:46" ht="15" customHeight="1">
      <c r="B1181" s="48">
        <v>2951</v>
      </c>
      <c r="C1181" s="49">
        <v>45447</v>
      </c>
      <c r="D1181" s="50">
        <v>0.81568287037037035</v>
      </c>
      <c r="E1181" s="48" t="s">
        <v>9179</v>
      </c>
      <c r="F1181" s="48" t="s">
        <v>51</v>
      </c>
      <c r="G1181" s="48" t="s">
        <v>51</v>
      </c>
      <c r="H1181" s="48" t="s">
        <v>51</v>
      </c>
      <c r="I1181" s="48" t="s">
        <v>280</v>
      </c>
      <c r="J1181" s="48" t="s">
        <v>280</v>
      </c>
      <c r="K1181" s="48" t="s">
        <v>280</v>
      </c>
      <c r="L1181" s="48" t="s">
        <v>280</v>
      </c>
      <c r="M1181" s="48"/>
      <c r="N1181" s="48"/>
      <c r="O1181" s="48"/>
      <c r="P1181" s="48"/>
      <c r="Q1181" s="48"/>
      <c r="R1181" s="48"/>
      <c r="S1181" s="48"/>
      <c r="T1181" s="48"/>
      <c r="U1181" s="48"/>
      <c r="V1181" s="48"/>
      <c r="W1181" s="51" t="s">
        <v>1175</v>
      </c>
      <c r="X1181" t="str">
        <f t="shared" si="36"/>
        <v>BB;BB;BB;WB;WB;WB;WB</v>
      </c>
      <c r="Y1181" cm="1">
        <f t="array" ref="Y1181">SUM(_xlfn.XLOOKUP(_xlfn.TOROW(F1181:V1181,1),$AN$34:$AN$43,$AL$34:$AL$43,,0,1))</f>
        <v>74</v>
      </c>
      <c r="Z1181">
        <f t="shared" si="37"/>
        <v>7</v>
      </c>
      <c r="AA1181" t="str">
        <v>HD</v>
      </c>
      <c r="AG1181">
        <v>10662</v>
      </c>
      <c r="AH1181">
        <v>10</v>
      </c>
      <c r="AJ1181">
        <v>10662</v>
      </c>
      <c r="AT1181">
        <v>7</v>
      </c>
    </row>
    <row r="1182" spans="2:46" ht="15" customHeight="1">
      <c r="B1182" s="48">
        <v>2952</v>
      </c>
      <c r="C1182" s="49">
        <v>45447</v>
      </c>
      <c r="D1182" s="50">
        <v>0.82196759259259256</v>
      </c>
      <c r="E1182" s="48" t="s">
        <v>9180</v>
      </c>
      <c r="F1182" s="48" t="s">
        <v>304</v>
      </c>
      <c r="G1182" s="48" t="s">
        <v>194</v>
      </c>
      <c r="H1182" s="48" t="s">
        <v>719</v>
      </c>
      <c r="I1182" s="48" t="s">
        <v>319</v>
      </c>
      <c r="J1182" s="48" t="s">
        <v>189</v>
      </c>
      <c r="K1182" s="48" t="s">
        <v>194</v>
      </c>
      <c r="L1182" s="48"/>
      <c r="M1182" s="48"/>
      <c r="N1182" s="48"/>
      <c r="O1182" s="48"/>
      <c r="P1182" s="48"/>
      <c r="Q1182" s="48"/>
      <c r="R1182" s="48"/>
      <c r="S1182" s="48"/>
      <c r="T1182" s="48"/>
      <c r="U1182" s="48"/>
      <c r="V1182" s="48"/>
      <c r="W1182" s="51" t="s">
        <v>1176</v>
      </c>
      <c r="X1182" t="str">
        <f t="shared" si="36"/>
        <v>HD;DH;BE;FR;JB;DH</v>
      </c>
      <c r="Y1182" cm="1">
        <f t="array" ref="Y1182">SUM(_xlfn.XLOOKUP(_xlfn.TOROW(F1182:V1182,1),$AN$34:$AN$43,$AL$34:$AL$43,,0,1))</f>
        <v>34</v>
      </c>
      <c r="Z1182">
        <f t="shared" si="37"/>
        <v>6</v>
      </c>
      <c r="AA1182" t="str">
        <v>FR</v>
      </c>
      <c r="AG1182">
        <v>10685</v>
      </c>
      <c r="AH1182">
        <v>10</v>
      </c>
      <c r="AJ1182">
        <v>10685</v>
      </c>
      <c r="AT1182">
        <v>6</v>
      </c>
    </row>
    <row r="1183" spans="2:46" ht="15" customHeight="1">
      <c r="B1183" s="48">
        <v>2953</v>
      </c>
      <c r="C1183" s="49">
        <v>45447</v>
      </c>
      <c r="D1183" s="50">
        <v>0.82399305555555558</v>
      </c>
      <c r="E1183" s="48" t="s">
        <v>9181</v>
      </c>
      <c r="F1183" s="48" t="s">
        <v>189</v>
      </c>
      <c r="G1183" s="48" t="s">
        <v>304</v>
      </c>
      <c r="H1183" s="48" t="s">
        <v>280</v>
      </c>
      <c r="I1183" s="48" t="s">
        <v>280</v>
      </c>
      <c r="J1183" s="48" t="s">
        <v>719</v>
      </c>
      <c r="K1183" s="48" t="s">
        <v>719</v>
      </c>
      <c r="L1183" s="48" t="s">
        <v>304</v>
      </c>
      <c r="M1183" s="48" t="s">
        <v>304</v>
      </c>
      <c r="N1183" s="48" t="s">
        <v>51</v>
      </c>
      <c r="O1183" s="48"/>
      <c r="P1183" s="48"/>
      <c r="Q1183" s="48"/>
      <c r="R1183" s="48"/>
      <c r="S1183" s="48"/>
      <c r="T1183" s="48"/>
      <c r="U1183" s="48"/>
      <c r="V1183" s="48"/>
      <c r="W1183" s="51" t="s">
        <v>1177</v>
      </c>
      <c r="X1183" t="str">
        <f t="shared" si="36"/>
        <v>JB;HD;WB;WB;BE;BE;HD;HD;BB</v>
      </c>
      <c r="Y1183" cm="1">
        <f t="array" ref="Y1183">SUM(_xlfn.XLOOKUP(_xlfn.TOROW(F1183:V1183,1),$AN$34:$AN$43,$AL$34:$AL$43,,0,1))</f>
        <v>64</v>
      </c>
      <c r="Z1183">
        <f t="shared" si="37"/>
        <v>9</v>
      </c>
      <c r="AA1183" t="str">
        <v>DH</v>
      </c>
      <c r="AG1183">
        <v>10736</v>
      </c>
      <c r="AH1183">
        <v>10</v>
      </c>
      <c r="AJ1183">
        <v>10736</v>
      </c>
      <c r="AT1183">
        <v>9</v>
      </c>
    </row>
    <row r="1184" spans="2:46" ht="15" customHeight="1">
      <c r="B1184" s="48">
        <v>2954</v>
      </c>
      <c r="C1184" s="49">
        <v>45447</v>
      </c>
      <c r="D1184" s="50">
        <v>0.82451388888888888</v>
      </c>
      <c r="E1184" s="48" t="s">
        <v>8200</v>
      </c>
      <c r="F1184" s="48" t="s">
        <v>194</v>
      </c>
      <c r="G1184" s="48" t="s">
        <v>194</v>
      </c>
      <c r="H1184" s="48" t="s">
        <v>194</v>
      </c>
      <c r="I1184" s="48"/>
      <c r="J1184" s="48"/>
      <c r="K1184" s="48"/>
      <c r="L1184" s="48"/>
      <c r="M1184" s="48"/>
      <c r="N1184" s="48"/>
      <c r="O1184" s="48"/>
      <c r="P1184" s="48"/>
      <c r="Q1184" s="48"/>
      <c r="R1184" s="48"/>
      <c r="S1184" s="48"/>
      <c r="T1184" s="48"/>
      <c r="U1184" s="48"/>
      <c r="V1184" s="48"/>
      <c r="W1184" s="51" t="s">
        <v>620</v>
      </c>
      <c r="X1184" t="str">
        <f t="shared" si="36"/>
        <v>DH;DH;DH</v>
      </c>
      <c r="Y1184" cm="1">
        <f t="array" ref="Y1184">SUM(_xlfn.XLOOKUP(_xlfn.TOROW(F1184:V1184,1),$AN$34:$AN$43,$AL$34:$AL$43,,0,1))</f>
        <v>27</v>
      </c>
      <c r="Z1184">
        <f t="shared" si="37"/>
        <v>3</v>
      </c>
      <c r="AA1184" t="str">
        <v>DH</v>
      </c>
      <c r="AG1184">
        <v>10744</v>
      </c>
      <c r="AH1184">
        <v>10</v>
      </c>
      <c r="AJ1184">
        <v>10744</v>
      </c>
      <c r="AT1184">
        <v>3</v>
      </c>
    </row>
    <row r="1185" spans="2:46" ht="15" customHeight="1">
      <c r="B1185" s="48">
        <v>2955</v>
      </c>
      <c r="C1185" s="49">
        <v>45447</v>
      </c>
      <c r="D1185" s="50">
        <v>0.82541666666666669</v>
      </c>
      <c r="E1185" s="48" t="s">
        <v>9182</v>
      </c>
      <c r="F1185" s="48" t="s">
        <v>243</v>
      </c>
      <c r="G1185" s="48" t="s">
        <v>243</v>
      </c>
      <c r="H1185" s="48" t="s">
        <v>243</v>
      </c>
      <c r="I1185" s="48" t="s">
        <v>243</v>
      </c>
      <c r="J1185" s="48" t="s">
        <v>304</v>
      </c>
      <c r="K1185" s="48" t="s">
        <v>304</v>
      </c>
      <c r="L1185" s="48"/>
      <c r="M1185" s="48"/>
      <c r="N1185" s="48"/>
      <c r="O1185" s="48"/>
      <c r="P1185" s="48"/>
      <c r="Q1185" s="48"/>
      <c r="R1185" s="48"/>
      <c r="S1185" s="48"/>
      <c r="T1185" s="48"/>
      <c r="U1185" s="48"/>
      <c r="V1185" s="48"/>
      <c r="W1185" s="51" t="s">
        <v>1178</v>
      </c>
      <c r="X1185" t="str">
        <f t="shared" si="36"/>
        <v>CB;CB;CB;CB;HD;HD</v>
      </c>
      <c r="Y1185" cm="1">
        <f t="array" ref="Y1185">SUM(_xlfn.XLOOKUP(_xlfn.TOROW(F1185:V1185,1),$AN$34:$AN$43,$AL$34:$AL$43,,0,1))</f>
        <v>46</v>
      </c>
      <c r="Z1185">
        <f t="shared" si="37"/>
        <v>6</v>
      </c>
      <c r="AA1185" t="str">
        <v>CB</v>
      </c>
      <c r="AG1185">
        <v>10749</v>
      </c>
      <c r="AH1185">
        <v>10</v>
      </c>
      <c r="AJ1185">
        <v>10749</v>
      </c>
      <c r="AT1185">
        <v>6</v>
      </c>
    </row>
    <row r="1186" spans="2:46" ht="15" customHeight="1">
      <c r="B1186" s="48">
        <v>2956</v>
      </c>
      <c r="C1186" s="49">
        <v>45447</v>
      </c>
      <c r="D1186" s="50">
        <v>0.82592592592592595</v>
      </c>
      <c r="E1186" s="48" t="s">
        <v>9183</v>
      </c>
      <c r="F1186" s="48" t="s">
        <v>194</v>
      </c>
      <c r="G1186" s="48" t="s">
        <v>194</v>
      </c>
      <c r="H1186" s="48" t="s">
        <v>194</v>
      </c>
      <c r="I1186" s="48" t="s">
        <v>803</v>
      </c>
      <c r="J1186" s="48" t="s">
        <v>803</v>
      </c>
      <c r="K1186" s="48" t="s">
        <v>319</v>
      </c>
      <c r="L1186" s="48" t="s">
        <v>133</v>
      </c>
      <c r="M1186" s="48" t="s">
        <v>189</v>
      </c>
      <c r="N1186" s="48" t="s">
        <v>280</v>
      </c>
      <c r="O1186" s="48"/>
      <c r="P1186" s="48"/>
      <c r="Q1186" s="48"/>
      <c r="R1186" s="48"/>
      <c r="S1186" s="48"/>
      <c r="T1186" s="48"/>
      <c r="U1186" s="48"/>
      <c r="V1186" s="48"/>
      <c r="W1186" s="51" t="s">
        <v>1179</v>
      </c>
      <c r="X1186" t="str">
        <f t="shared" si="36"/>
        <v>DH;DH;DH;SS;SS;FR;SO;JB;WB</v>
      </c>
      <c r="Y1186" cm="1">
        <f t="array" ref="Y1186">SUM(_xlfn.XLOOKUP(_xlfn.TOROW(F1186:V1186,1),$AN$34:$AN$43,$AL$34:$AL$43,,0,1))</f>
        <v>50</v>
      </c>
      <c r="Z1186">
        <f t="shared" si="37"/>
        <v>9</v>
      </c>
      <c r="AA1186" t="str">
        <v>CB</v>
      </c>
      <c r="AG1186">
        <v>1794</v>
      </c>
      <c r="AH1186">
        <v>9</v>
      </c>
      <c r="AJ1186">
        <v>1794</v>
      </c>
      <c r="AT1186">
        <v>9</v>
      </c>
    </row>
    <row r="1187" spans="2:46" ht="15" customHeight="1">
      <c r="B1187" s="48">
        <v>2957</v>
      </c>
      <c r="C1187" s="49">
        <v>45447</v>
      </c>
      <c r="D1187" s="50">
        <v>0.82601851851851849</v>
      </c>
      <c r="E1187" s="48" t="s">
        <v>9184</v>
      </c>
      <c r="F1187" s="48" t="s">
        <v>133</v>
      </c>
      <c r="G1187" s="48" t="s">
        <v>133</v>
      </c>
      <c r="H1187" s="48" t="s">
        <v>133</v>
      </c>
      <c r="I1187" s="48" t="s">
        <v>51</v>
      </c>
      <c r="J1187" s="48" t="s">
        <v>51</v>
      </c>
      <c r="K1187" s="48" t="s">
        <v>243</v>
      </c>
      <c r="L1187" s="48" t="s">
        <v>243</v>
      </c>
      <c r="M1187" s="48" t="s">
        <v>280</v>
      </c>
      <c r="N1187" s="48" t="s">
        <v>280</v>
      </c>
      <c r="O1187" s="48"/>
      <c r="P1187" s="48"/>
      <c r="Q1187" s="48"/>
      <c r="R1187" s="48"/>
      <c r="S1187" s="48"/>
      <c r="T1187" s="48"/>
      <c r="U1187" s="48"/>
      <c r="V1187" s="48"/>
      <c r="W1187" s="51" t="s">
        <v>1180</v>
      </c>
      <c r="X1187" t="str">
        <f t="shared" si="36"/>
        <v>SO;SO;SO;BB;BB;CB;CB;WB;WB</v>
      </c>
      <c r="Y1187" cm="1">
        <f t="array" ref="Y1187">SUM(_xlfn.XLOOKUP(_xlfn.TOROW(F1187:V1187,1),$AN$34:$AN$43,$AL$34:$AL$43,,0,1))</f>
        <v>64</v>
      </c>
      <c r="Z1187">
        <f t="shared" si="37"/>
        <v>9</v>
      </c>
      <c r="AA1187" t="str">
        <v>CB</v>
      </c>
      <c r="AG1187">
        <v>1803</v>
      </c>
      <c r="AH1187">
        <v>9</v>
      </c>
      <c r="AJ1187">
        <v>1803</v>
      </c>
      <c r="AT1187">
        <v>9</v>
      </c>
    </row>
    <row r="1188" spans="2:46" ht="15" customHeight="1">
      <c r="B1188" s="48">
        <v>2958</v>
      </c>
      <c r="C1188" s="49">
        <v>45447</v>
      </c>
      <c r="D1188" s="50">
        <v>0.82738425925925929</v>
      </c>
      <c r="E1188" s="48" t="s">
        <v>9185</v>
      </c>
      <c r="F1188" s="48" t="s">
        <v>51</v>
      </c>
      <c r="G1188" s="48" t="s">
        <v>51</v>
      </c>
      <c r="H1188" s="48" t="s">
        <v>189</v>
      </c>
      <c r="I1188" s="48" t="s">
        <v>319</v>
      </c>
      <c r="J1188" s="48" t="s">
        <v>319</v>
      </c>
      <c r="K1188" s="48" t="s">
        <v>189</v>
      </c>
      <c r="L1188" s="48" t="s">
        <v>189</v>
      </c>
      <c r="M1188" s="48"/>
      <c r="N1188" s="48"/>
      <c r="O1188" s="48"/>
      <c r="P1188" s="48"/>
      <c r="Q1188" s="48"/>
      <c r="R1188" s="48"/>
      <c r="S1188" s="48"/>
      <c r="T1188" s="48"/>
      <c r="U1188" s="48"/>
      <c r="V1188" s="48"/>
      <c r="W1188" s="51" t="s">
        <v>1181</v>
      </c>
      <c r="X1188" t="str">
        <f t="shared" si="36"/>
        <v>BB;BB;JB;FR;FR;JB;JB</v>
      </c>
      <c r="Y1188" cm="1">
        <f t="array" ref="Y1188">SUM(_xlfn.XLOOKUP(_xlfn.TOROW(F1188:V1188,1),$AN$34:$AN$43,$AL$34:$AL$43,,0,1))</f>
        <v>29</v>
      </c>
      <c r="Z1188">
        <f t="shared" si="37"/>
        <v>7</v>
      </c>
      <c r="AA1188" t="str">
        <v>SS</v>
      </c>
      <c r="AG1188">
        <v>1815</v>
      </c>
      <c r="AH1188">
        <v>9</v>
      </c>
      <c r="AJ1188">
        <v>1815</v>
      </c>
      <c r="AT1188">
        <v>7</v>
      </c>
    </row>
    <row r="1189" spans="2:46" ht="15" customHeight="1">
      <c r="B1189" s="48">
        <v>2959</v>
      </c>
      <c r="C1189" s="49">
        <v>45447</v>
      </c>
      <c r="D1189" s="50">
        <v>0.83037037037037043</v>
      </c>
      <c r="E1189" s="48" t="s">
        <v>9186</v>
      </c>
      <c r="F1189" s="48" t="s">
        <v>51</v>
      </c>
      <c r="G1189" s="48" t="s">
        <v>719</v>
      </c>
      <c r="H1189" s="48" t="s">
        <v>319</v>
      </c>
      <c r="I1189" s="48" t="s">
        <v>133</v>
      </c>
      <c r="J1189" s="48" t="s">
        <v>189</v>
      </c>
      <c r="K1189" s="48" t="s">
        <v>133</v>
      </c>
      <c r="L1189" s="48"/>
      <c r="M1189" s="48"/>
      <c r="N1189" s="48"/>
      <c r="O1189" s="48"/>
      <c r="P1189" s="48"/>
      <c r="Q1189" s="48"/>
      <c r="R1189" s="48"/>
      <c r="S1189" s="48"/>
      <c r="T1189" s="48"/>
      <c r="U1189" s="48"/>
      <c r="V1189" s="48"/>
      <c r="W1189" s="51" t="s">
        <v>1182</v>
      </c>
      <c r="X1189" t="str">
        <f t="shared" si="36"/>
        <v>BB;BE;FR;SO;JB;SO</v>
      </c>
      <c r="Y1189" cm="1">
        <f t="array" ref="Y1189">SUM(_xlfn.XLOOKUP(_xlfn.TOROW(F1189:V1189,1),$AN$34:$AN$43,$AL$34:$AL$43,,0,1))</f>
        <v>23</v>
      </c>
      <c r="Z1189">
        <f t="shared" si="37"/>
        <v>6</v>
      </c>
      <c r="AA1189" t="str">
        <v>SS</v>
      </c>
      <c r="AG1189">
        <v>1820</v>
      </c>
      <c r="AH1189">
        <v>9</v>
      </c>
      <c r="AJ1189">
        <v>1820</v>
      </c>
      <c r="AT1189">
        <v>6</v>
      </c>
    </row>
    <row r="1190" spans="2:46" ht="15" customHeight="1">
      <c r="B1190" s="48">
        <v>2960</v>
      </c>
      <c r="C1190" s="49">
        <v>45447</v>
      </c>
      <c r="D1190" s="50">
        <v>0.83100694444444445</v>
      </c>
      <c r="E1190" s="48" t="s">
        <v>9187</v>
      </c>
      <c r="F1190" s="48" t="s">
        <v>189</v>
      </c>
      <c r="G1190" s="48" t="s">
        <v>189</v>
      </c>
      <c r="H1190" s="48" t="s">
        <v>803</v>
      </c>
      <c r="I1190" s="48" t="s">
        <v>803</v>
      </c>
      <c r="J1190" s="48" t="s">
        <v>133</v>
      </c>
      <c r="K1190" s="48" t="s">
        <v>280</v>
      </c>
      <c r="L1190" s="48" t="s">
        <v>280</v>
      </c>
      <c r="M1190" s="48" t="s">
        <v>280</v>
      </c>
      <c r="N1190" s="48" t="s">
        <v>280</v>
      </c>
      <c r="O1190" s="48"/>
      <c r="P1190" s="48"/>
      <c r="Q1190" s="48"/>
      <c r="R1190" s="48"/>
      <c r="S1190" s="48"/>
      <c r="T1190" s="48"/>
      <c r="U1190" s="48"/>
      <c r="V1190" s="48"/>
      <c r="W1190" s="51" t="s">
        <v>1183</v>
      </c>
      <c r="X1190" t="str">
        <f t="shared" si="36"/>
        <v>JB;JB;SS;SS;SO;WB;WB;WB;WB</v>
      </c>
      <c r="Y1190" cm="1">
        <f t="array" ref="Y1190">SUM(_xlfn.XLOOKUP(_xlfn.TOROW(F1190:V1190,1),$AN$34:$AN$43,$AL$34:$AL$43,,0,1))</f>
        <v>54</v>
      </c>
      <c r="Z1190">
        <f t="shared" si="37"/>
        <v>9</v>
      </c>
      <c r="AA1190" t="str">
        <v>SS</v>
      </c>
      <c r="AG1190">
        <v>1828</v>
      </c>
      <c r="AH1190">
        <v>9</v>
      </c>
      <c r="AJ1190">
        <v>1828</v>
      </c>
      <c r="AT1190">
        <v>9</v>
      </c>
    </row>
    <row r="1191" spans="2:46" ht="15" customHeight="1">
      <c r="B1191" s="48">
        <v>2961</v>
      </c>
      <c r="C1191" s="49">
        <v>45447</v>
      </c>
      <c r="D1191" s="50">
        <v>0.83270833333333338</v>
      </c>
      <c r="E1191" s="48" t="s">
        <v>9188</v>
      </c>
      <c r="F1191" s="48" t="s">
        <v>243</v>
      </c>
      <c r="G1191" s="48" t="s">
        <v>304</v>
      </c>
      <c r="H1191" s="48" t="s">
        <v>280</v>
      </c>
      <c r="I1191" s="48" t="s">
        <v>194</v>
      </c>
      <c r="J1191" s="48" t="s">
        <v>280</v>
      </c>
      <c r="K1191" s="48" t="s">
        <v>194</v>
      </c>
      <c r="L1191" s="48" t="s">
        <v>133</v>
      </c>
      <c r="M1191" s="48" t="s">
        <v>133</v>
      </c>
      <c r="N1191" s="48"/>
      <c r="O1191" s="48"/>
      <c r="P1191" s="48"/>
      <c r="Q1191" s="48"/>
      <c r="R1191" s="48"/>
      <c r="S1191" s="48"/>
      <c r="T1191" s="48"/>
      <c r="U1191" s="48"/>
      <c r="V1191" s="48"/>
      <c r="W1191" s="51" t="s">
        <v>1184</v>
      </c>
      <c r="X1191" t="str">
        <f t="shared" si="36"/>
        <v>CB;HD;WB;DH;WB;DH;SO;SO</v>
      </c>
      <c r="Y1191" cm="1">
        <f t="array" ref="Y1191">SUM(_xlfn.XLOOKUP(_xlfn.TOROW(F1191:V1191,1),$AN$34:$AN$43,$AL$34:$AL$43,,0,1))</f>
        <v>59</v>
      </c>
      <c r="Z1191">
        <f t="shared" si="37"/>
        <v>8</v>
      </c>
      <c r="AA1191" t="str">
        <v>SS</v>
      </c>
      <c r="AG1191">
        <v>1831</v>
      </c>
      <c r="AH1191">
        <v>9</v>
      </c>
      <c r="AJ1191">
        <v>1831</v>
      </c>
      <c r="AT1191">
        <v>8</v>
      </c>
    </row>
    <row r="1192" spans="2:46" ht="15" customHeight="1">
      <c r="B1192" s="48">
        <v>2962</v>
      </c>
      <c r="C1192" s="49">
        <v>45447</v>
      </c>
      <c r="D1192" s="50">
        <v>0.83297453703703705</v>
      </c>
      <c r="E1192" s="48" t="s">
        <v>8314</v>
      </c>
      <c r="F1192" s="48" t="s">
        <v>319</v>
      </c>
      <c r="G1192" s="48" t="s">
        <v>319</v>
      </c>
      <c r="H1192" s="48"/>
      <c r="I1192" s="48"/>
      <c r="J1192" s="48"/>
      <c r="K1192" s="48"/>
      <c r="L1192" s="48"/>
      <c r="M1192" s="48"/>
      <c r="N1192" s="48"/>
      <c r="O1192" s="48"/>
      <c r="P1192" s="48"/>
      <c r="Q1192" s="48"/>
      <c r="R1192" s="48"/>
      <c r="S1192" s="48"/>
      <c r="T1192" s="48"/>
      <c r="U1192" s="48"/>
      <c r="V1192" s="48"/>
      <c r="W1192" s="51" t="s">
        <v>822</v>
      </c>
      <c r="X1192" t="str">
        <f t="shared" si="36"/>
        <v>FR;FR</v>
      </c>
      <c r="Y1192" cm="1">
        <f t="array" ref="Y1192">SUM(_xlfn.XLOOKUP(_xlfn.TOROW(F1192:V1192,1),$AN$34:$AN$43,$AL$34:$AL$43,,0,1))</f>
        <v>6</v>
      </c>
      <c r="Z1192">
        <f t="shared" si="37"/>
        <v>2</v>
      </c>
      <c r="AA1192" t="str">
        <v>BE</v>
      </c>
      <c r="AG1192">
        <v>1856</v>
      </c>
      <c r="AH1192">
        <v>9</v>
      </c>
      <c r="AJ1192">
        <v>1856</v>
      </c>
      <c r="AT1192">
        <v>2</v>
      </c>
    </row>
    <row r="1193" spans="2:46" ht="15" customHeight="1">
      <c r="B1193" s="48">
        <v>2963</v>
      </c>
      <c r="C1193" s="49">
        <v>45447</v>
      </c>
      <c r="D1193" s="50">
        <v>0.8334259259259259</v>
      </c>
      <c r="E1193" s="48" t="s">
        <v>9189</v>
      </c>
      <c r="F1193" s="48" t="s">
        <v>304</v>
      </c>
      <c r="G1193" s="48" t="s">
        <v>243</v>
      </c>
      <c r="H1193" s="48" t="s">
        <v>243</v>
      </c>
      <c r="I1193" s="48" t="s">
        <v>243</v>
      </c>
      <c r="J1193" s="48" t="s">
        <v>803</v>
      </c>
      <c r="K1193" s="48" t="s">
        <v>803</v>
      </c>
      <c r="L1193" s="48" t="s">
        <v>803</v>
      </c>
      <c r="M1193" s="48"/>
      <c r="N1193" s="48"/>
      <c r="O1193" s="48"/>
      <c r="P1193" s="48"/>
      <c r="Q1193" s="48"/>
      <c r="R1193" s="48"/>
      <c r="S1193" s="48"/>
      <c r="T1193" s="48"/>
      <c r="U1193" s="48"/>
      <c r="V1193" s="48"/>
      <c r="W1193" s="51" t="s">
        <v>1185</v>
      </c>
      <c r="X1193" t="str">
        <f t="shared" si="36"/>
        <v>HD;CB;CB;CB;SS;SS;SS</v>
      </c>
      <c r="Y1193" cm="1">
        <f t="array" ref="Y1193">SUM(_xlfn.XLOOKUP(_xlfn.TOROW(F1193:V1193,1),$AN$34:$AN$43,$AL$34:$AL$43,,0,1))</f>
        <v>40</v>
      </c>
      <c r="Z1193">
        <f t="shared" si="37"/>
        <v>7</v>
      </c>
      <c r="AA1193" t="str">
        <v>SO</v>
      </c>
      <c r="AG1193">
        <v>1877</v>
      </c>
      <c r="AH1193">
        <v>9</v>
      </c>
      <c r="AJ1193">
        <v>1877</v>
      </c>
      <c r="AT1193">
        <v>7</v>
      </c>
    </row>
    <row r="1194" spans="2:46" ht="15" customHeight="1">
      <c r="B1194" s="48">
        <v>2964</v>
      </c>
      <c r="C1194" s="49">
        <v>45447</v>
      </c>
      <c r="D1194" s="50">
        <v>0.84275462962962966</v>
      </c>
      <c r="E1194" s="48" t="s">
        <v>9190</v>
      </c>
      <c r="F1194" s="48" t="s">
        <v>719</v>
      </c>
      <c r="G1194" s="48" t="s">
        <v>304</v>
      </c>
      <c r="H1194" s="48" t="s">
        <v>719</v>
      </c>
      <c r="I1194" s="48" t="s">
        <v>189</v>
      </c>
      <c r="J1194" s="48" t="s">
        <v>319</v>
      </c>
      <c r="K1194" s="48" t="s">
        <v>319</v>
      </c>
      <c r="L1194" s="48" t="s">
        <v>319</v>
      </c>
      <c r="M1194" s="48" t="s">
        <v>319</v>
      </c>
      <c r="N1194" s="48"/>
      <c r="O1194" s="48"/>
      <c r="P1194" s="48"/>
      <c r="Q1194" s="48"/>
      <c r="R1194" s="48"/>
      <c r="S1194" s="48"/>
      <c r="T1194" s="48"/>
      <c r="U1194" s="48"/>
      <c r="V1194" s="48"/>
      <c r="W1194" s="51" t="s">
        <v>1186</v>
      </c>
      <c r="X1194" t="str">
        <f t="shared" si="36"/>
        <v>BE;HD;BE;JB;FR;FR;FR;FR</v>
      </c>
      <c r="Y1194" cm="1">
        <f t="array" ref="Y1194">SUM(_xlfn.XLOOKUP(_xlfn.TOROW(F1194:V1194,1),$AN$34:$AN$43,$AL$34:$AL$43,,0,1))</f>
        <v>30</v>
      </c>
      <c r="Z1194">
        <f t="shared" si="37"/>
        <v>8</v>
      </c>
      <c r="AA1194" t="str">
        <v>SS</v>
      </c>
      <c r="AG1194">
        <v>1902</v>
      </c>
      <c r="AH1194">
        <v>9</v>
      </c>
      <c r="AJ1194">
        <v>1902</v>
      </c>
      <c r="AT1194">
        <v>8</v>
      </c>
    </row>
    <row r="1195" spans="2:46" ht="15" customHeight="1">
      <c r="B1195" s="48">
        <v>2965</v>
      </c>
      <c r="C1195" s="49">
        <v>45447</v>
      </c>
      <c r="D1195" s="50">
        <v>0.84432870370370372</v>
      </c>
      <c r="E1195" s="48" t="s">
        <v>9191</v>
      </c>
      <c r="F1195" s="48" t="s">
        <v>304</v>
      </c>
      <c r="G1195" s="48" t="s">
        <v>319</v>
      </c>
      <c r="H1195" s="48" t="s">
        <v>803</v>
      </c>
      <c r="I1195" s="48" t="s">
        <v>189</v>
      </c>
      <c r="J1195" s="48" t="s">
        <v>51</v>
      </c>
      <c r="K1195" s="48" t="s">
        <v>194</v>
      </c>
      <c r="L1195" s="48" t="s">
        <v>719</v>
      </c>
      <c r="M1195" s="48" t="s">
        <v>719</v>
      </c>
      <c r="N1195" s="48" t="s">
        <v>719</v>
      </c>
      <c r="O1195" s="48" t="s">
        <v>243</v>
      </c>
      <c r="P1195" s="48" t="s">
        <v>719</v>
      </c>
      <c r="Q1195" s="48"/>
      <c r="R1195" s="48"/>
      <c r="S1195" s="48"/>
      <c r="T1195" s="48"/>
      <c r="U1195" s="48"/>
      <c r="V1195" s="48"/>
      <c r="W1195" s="51" t="s">
        <v>1187</v>
      </c>
      <c r="X1195" t="str">
        <f t="shared" si="36"/>
        <v>HD;FR;SS;JB;BB;DH;BE;BE;BE;CB;BE</v>
      </c>
      <c r="Y1195" cm="1">
        <f t="array" ref="Y1195">SUM(_xlfn.XLOOKUP(_xlfn.TOROW(F1195:V1195,1),$AN$34:$AN$43,$AL$34:$AL$43,,0,1))</f>
        <v>61</v>
      </c>
      <c r="Z1195">
        <f t="shared" si="37"/>
        <v>11</v>
      </c>
      <c r="AA1195" t="str">
        <v>HD</v>
      </c>
      <c r="AG1195">
        <v>1908</v>
      </c>
      <c r="AH1195">
        <v>9</v>
      </c>
      <c r="AJ1195">
        <v>1908</v>
      </c>
      <c r="AT1195">
        <v>11</v>
      </c>
    </row>
    <row r="1196" spans="2:46" ht="15" customHeight="1">
      <c r="B1196" s="48">
        <v>2966</v>
      </c>
      <c r="C1196" s="49">
        <v>45447</v>
      </c>
      <c r="D1196" s="50">
        <v>0.84453703703703709</v>
      </c>
      <c r="E1196" s="48" t="s">
        <v>9192</v>
      </c>
      <c r="F1196" s="48" t="s">
        <v>803</v>
      </c>
      <c r="G1196" s="48" t="s">
        <v>719</v>
      </c>
      <c r="H1196" s="48" t="s">
        <v>194</v>
      </c>
      <c r="I1196" s="48" t="s">
        <v>803</v>
      </c>
      <c r="J1196" s="48"/>
      <c r="K1196" s="48"/>
      <c r="L1196" s="48"/>
      <c r="M1196" s="48"/>
      <c r="N1196" s="48"/>
      <c r="O1196" s="48"/>
      <c r="P1196" s="48"/>
      <c r="Q1196" s="48"/>
      <c r="R1196" s="48"/>
      <c r="S1196" s="48"/>
      <c r="T1196" s="48"/>
      <c r="U1196" s="48"/>
      <c r="V1196" s="48"/>
      <c r="W1196" s="51" t="s">
        <v>1188</v>
      </c>
      <c r="X1196" t="str">
        <f t="shared" si="36"/>
        <v>SS;BE;DH;SS</v>
      </c>
      <c r="Y1196" cm="1">
        <f t="array" ref="Y1196">SUM(_xlfn.XLOOKUP(_xlfn.TOROW(F1196:V1196,1),$AN$34:$AN$43,$AL$34:$AL$43,,0,1))</f>
        <v>20</v>
      </c>
      <c r="Z1196">
        <f t="shared" si="37"/>
        <v>4</v>
      </c>
      <c r="AA1196" t="str">
        <v>BE</v>
      </c>
      <c r="AG1196">
        <v>1923</v>
      </c>
      <c r="AH1196">
        <v>9</v>
      </c>
      <c r="AJ1196">
        <v>1923</v>
      </c>
      <c r="AT1196">
        <v>4</v>
      </c>
    </row>
    <row r="1197" spans="2:46" ht="15" customHeight="1">
      <c r="B1197" s="48">
        <v>2967</v>
      </c>
      <c r="C1197" s="49">
        <v>45447</v>
      </c>
      <c r="D1197" s="50">
        <v>0.84543981481481478</v>
      </c>
      <c r="E1197" s="48" t="s">
        <v>9193</v>
      </c>
      <c r="F1197" s="48" t="s">
        <v>51</v>
      </c>
      <c r="G1197" s="48" t="s">
        <v>51</v>
      </c>
      <c r="H1197" s="48" t="s">
        <v>304</v>
      </c>
      <c r="I1197" s="48" t="s">
        <v>133</v>
      </c>
      <c r="J1197" s="48"/>
      <c r="K1197" s="48"/>
      <c r="L1197" s="48"/>
      <c r="M1197" s="48"/>
      <c r="N1197" s="48"/>
      <c r="O1197" s="48"/>
      <c r="P1197" s="48"/>
      <c r="Q1197" s="48"/>
      <c r="R1197" s="48"/>
      <c r="S1197" s="48"/>
      <c r="T1197" s="48"/>
      <c r="U1197" s="48"/>
      <c r="V1197" s="48"/>
      <c r="W1197" s="51" t="s">
        <v>1189</v>
      </c>
      <c r="X1197" t="str">
        <f t="shared" si="36"/>
        <v>BB;BB;HD;SO</v>
      </c>
      <c r="Y1197" cm="1">
        <f t="array" ref="Y1197">SUM(_xlfn.XLOOKUP(_xlfn.TOROW(F1197:V1197,1),$AN$34:$AN$43,$AL$34:$AL$43,,0,1))</f>
        <v>29</v>
      </c>
      <c r="Z1197">
        <f t="shared" si="37"/>
        <v>4</v>
      </c>
      <c r="AA1197" t="str">
        <v>HD</v>
      </c>
      <c r="AG1197">
        <v>1924</v>
      </c>
      <c r="AH1197">
        <v>9</v>
      </c>
      <c r="AJ1197">
        <v>1924</v>
      </c>
      <c r="AT1197">
        <v>4</v>
      </c>
    </row>
    <row r="1198" spans="2:46" ht="15" customHeight="1">
      <c r="B1198" s="48">
        <v>2968</v>
      </c>
      <c r="C1198" s="49">
        <v>45447</v>
      </c>
      <c r="D1198" s="50">
        <v>0.84881944444444446</v>
      </c>
      <c r="E1198" s="48" t="s">
        <v>9194</v>
      </c>
      <c r="F1198" s="48" t="s">
        <v>319</v>
      </c>
      <c r="G1198" s="48" t="s">
        <v>319</v>
      </c>
      <c r="H1198" s="48" t="s">
        <v>243</v>
      </c>
      <c r="I1198" s="48"/>
      <c r="J1198" s="48"/>
      <c r="K1198" s="48"/>
      <c r="L1198" s="48"/>
      <c r="M1198" s="48"/>
      <c r="N1198" s="48"/>
      <c r="O1198" s="48"/>
      <c r="P1198" s="48"/>
      <c r="Q1198" s="48"/>
      <c r="R1198" s="48"/>
      <c r="S1198" s="48"/>
      <c r="T1198" s="48"/>
      <c r="U1198" s="48"/>
      <c r="V1198" s="48"/>
      <c r="W1198" s="51" t="s">
        <v>1190</v>
      </c>
      <c r="X1198" t="str">
        <f t="shared" si="36"/>
        <v>FR;FR;CB</v>
      </c>
      <c r="Y1198" cm="1">
        <f t="array" ref="Y1198">SUM(_xlfn.XLOOKUP(_xlfn.TOROW(F1198:V1198,1),$AN$34:$AN$43,$AL$34:$AL$43,,0,1))</f>
        <v>14</v>
      </c>
      <c r="Z1198">
        <f t="shared" si="37"/>
        <v>3</v>
      </c>
      <c r="AA1198" t="str">
        <v>SS</v>
      </c>
      <c r="AG1198">
        <v>1940</v>
      </c>
      <c r="AH1198">
        <v>9</v>
      </c>
      <c r="AJ1198">
        <v>1940</v>
      </c>
      <c r="AT1198">
        <v>3</v>
      </c>
    </row>
    <row r="1199" spans="2:46" ht="15" customHeight="1">
      <c r="B1199" s="48">
        <v>2969</v>
      </c>
      <c r="C1199" s="49">
        <v>45447</v>
      </c>
      <c r="D1199" s="50">
        <v>0.8531481481481481</v>
      </c>
      <c r="E1199" s="48" t="s">
        <v>9195</v>
      </c>
      <c r="F1199" s="48" t="s">
        <v>280</v>
      </c>
      <c r="G1199" s="48" t="s">
        <v>280</v>
      </c>
      <c r="H1199" s="48" t="s">
        <v>243</v>
      </c>
      <c r="I1199" s="48" t="s">
        <v>243</v>
      </c>
      <c r="J1199" s="48" t="s">
        <v>719</v>
      </c>
      <c r="K1199" s="48" t="s">
        <v>189</v>
      </c>
      <c r="L1199" s="48" t="s">
        <v>719</v>
      </c>
      <c r="M1199" s="48"/>
      <c r="N1199" s="48"/>
      <c r="O1199" s="48"/>
      <c r="P1199" s="48"/>
      <c r="Q1199" s="48"/>
      <c r="R1199" s="48"/>
      <c r="S1199" s="48"/>
      <c r="T1199" s="48"/>
      <c r="U1199" s="48"/>
      <c r="V1199" s="48"/>
      <c r="W1199" s="51" t="s">
        <v>1191</v>
      </c>
      <c r="X1199" t="str">
        <f t="shared" si="36"/>
        <v>WB;WB;CB;CB;BE;JB;BE</v>
      </c>
      <c r="Y1199" cm="1">
        <f t="array" ref="Y1199">SUM(_xlfn.XLOOKUP(_xlfn.TOROW(F1199:V1199,1),$AN$34:$AN$43,$AL$34:$AL$43,,0,1))</f>
        <v>49</v>
      </c>
      <c r="Z1199">
        <f t="shared" si="37"/>
        <v>7</v>
      </c>
      <c r="AA1199" t="str">
        <v>HD</v>
      </c>
      <c r="AG1199">
        <v>1956</v>
      </c>
      <c r="AH1199">
        <v>9</v>
      </c>
      <c r="AJ1199">
        <v>1956</v>
      </c>
      <c r="AT1199">
        <v>7</v>
      </c>
    </row>
    <row r="1200" spans="2:46" ht="15" customHeight="1">
      <c r="B1200" s="48">
        <v>2970</v>
      </c>
      <c r="C1200" s="49">
        <v>45447</v>
      </c>
      <c r="D1200" s="50">
        <v>0.8539930555555556</v>
      </c>
      <c r="E1200" s="48" t="s">
        <v>9196</v>
      </c>
      <c r="F1200" s="48" t="s">
        <v>189</v>
      </c>
      <c r="G1200" s="48" t="s">
        <v>280</v>
      </c>
      <c r="H1200" s="48" t="s">
        <v>189</v>
      </c>
      <c r="I1200" s="48" t="s">
        <v>189</v>
      </c>
      <c r="J1200" s="48" t="s">
        <v>280</v>
      </c>
      <c r="K1200" s="48" t="s">
        <v>280</v>
      </c>
      <c r="L1200" s="48" t="s">
        <v>280</v>
      </c>
      <c r="M1200" s="48" t="s">
        <v>719</v>
      </c>
      <c r="N1200" s="48" t="s">
        <v>194</v>
      </c>
      <c r="O1200" s="48" t="s">
        <v>280</v>
      </c>
      <c r="P1200" s="48"/>
      <c r="Q1200" s="48"/>
      <c r="R1200" s="48"/>
      <c r="S1200" s="48"/>
      <c r="T1200" s="48"/>
      <c r="U1200" s="48"/>
      <c r="V1200" s="48"/>
      <c r="W1200" s="51" t="s">
        <v>1192</v>
      </c>
      <c r="X1200" t="str">
        <f t="shared" si="36"/>
        <v>JB;WB;JB;JB;WB;WB;WB;BE;DH;WB</v>
      </c>
      <c r="Y1200" cm="1">
        <f t="array" ref="Y1200">SUM(_xlfn.XLOOKUP(_xlfn.TOROW(F1200:V1200,1),$AN$34:$AN$43,$AL$34:$AL$43,,0,1))</f>
        <v>72</v>
      </c>
      <c r="Z1200">
        <f t="shared" si="37"/>
        <v>10</v>
      </c>
      <c r="AA1200" t="str">
        <v>SO</v>
      </c>
      <c r="AG1200">
        <v>1965</v>
      </c>
      <c r="AH1200">
        <v>9</v>
      </c>
      <c r="AJ1200">
        <v>1965</v>
      </c>
      <c r="AT1200">
        <v>10</v>
      </c>
    </row>
    <row r="1201" spans="2:46" ht="15" customHeight="1">
      <c r="B1201" s="48">
        <v>2971</v>
      </c>
      <c r="C1201" s="49">
        <v>45447</v>
      </c>
      <c r="D1201" s="50">
        <v>0.85445601851851849</v>
      </c>
      <c r="E1201" s="48" t="s">
        <v>9197</v>
      </c>
      <c r="F1201" s="48" t="s">
        <v>243</v>
      </c>
      <c r="G1201" s="48" t="s">
        <v>243</v>
      </c>
      <c r="H1201" s="48" t="s">
        <v>803</v>
      </c>
      <c r="I1201" s="48" t="s">
        <v>189</v>
      </c>
      <c r="J1201" s="48" t="s">
        <v>189</v>
      </c>
      <c r="K1201" s="48" t="s">
        <v>189</v>
      </c>
      <c r="L1201" s="48" t="s">
        <v>189</v>
      </c>
      <c r="M1201" s="48"/>
      <c r="N1201" s="48"/>
      <c r="O1201" s="48"/>
      <c r="P1201" s="48"/>
      <c r="Q1201" s="48"/>
      <c r="R1201" s="48"/>
      <c r="S1201" s="48"/>
      <c r="T1201" s="48"/>
      <c r="U1201" s="48"/>
      <c r="V1201" s="48"/>
      <c r="W1201" s="51" t="s">
        <v>1193</v>
      </c>
      <c r="X1201" t="str">
        <f t="shared" si="36"/>
        <v>CB;CB;SS;JB;JB;JB;JB</v>
      </c>
      <c r="Y1201" cm="1">
        <f t="array" ref="Y1201">SUM(_xlfn.XLOOKUP(_xlfn.TOROW(F1201:V1201,1),$AN$34:$AN$43,$AL$34:$AL$43,,0,1))</f>
        <v>23</v>
      </c>
      <c r="Z1201">
        <f t="shared" si="37"/>
        <v>7</v>
      </c>
      <c r="AA1201" t="str">
        <v>SO</v>
      </c>
      <c r="AG1201">
        <v>1978</v>
      </c>
      <c r="AH1201">
        <v>9</v>
      </c>
      <c r="AJ1201">
        <v>1978</v>
      </c>
      <c r="AT1201">
        <v>7</v>
      </c>
    </row>
    <row r="1202" spans="2:46" ht="15" customHeight="1">
      <c r="B1202" s="48">
        <v>2972</v>
      </c>
      <c r="C1202" s="49">
        <v>45447</v>
      </c>
      <c r="D1202" s="50">
        <v>0.85734953703703709</v>
      </c>
      <c r="E1202" s="48" t="s">
        <v>9198</v>
      </c>
      <c r="F1202" s="48" t="s">
        <v>803</v>
      </c>
      <c r="G1202" s="48" t="s">
        <v>189</v>
      </c>
      <c r="H1202" s="48" t="s">
        <v>189</v>
      </c>
      <c r="I1202" s="48" t="s">
        <v>189</v>
      </c>
      <c r="J1202" s="48" t="s">
        <v>189</v>
      </c>
      <c r="K1202" s="48" t="s">
        <v>133</v>
      </c>
      <c r="L1202" s="48" t="s">
        <v>304</v>
      </c>
      <c r="M1202" s="48" t="s">
        <v>243</v>
      </c>
      <c r="N1202" s="48" t="s">
        <v>133</v>
      </c>
      <c r="O1202" s="48" t="s">
        <v>719</v>
      </c>
      <c r="P1202" s="48" t="s">
        <v>719</v>
      </c>
      <c r="Q1202" s="48" t="s">
        <v>280</v>
      </c>
      <c r="R1202" s="48"/>
      <c r="S1202" s="48"/>
      <c r="T1202" s="48"/>
      <c r="U1202" s="48"/>
      <c r="V1202" s="48"/>
      <c r="W1202" s="51" t="s">
        <v>1194</v>
      </c>
      <c r="X1202" t="str">
        <f t="shared" si="36"/>
        <v>SS;JB;JB;JB;JB;SO;HD;CB;SO;BE;BE;WB</v>
      </c>
      <c r="Y1202" cm="1">
        <f t="array" ref="Y1202">SUM(_xlfn.XLOOKUP(_xlfn.TOROW(F1202:V1202,1),$AN$34:$AN$43,$AL$34:$AL$43,,0,1))</f>
        <v>47</v>
      </c>
      <c r="Z1202">
        <f t="shared" si="37"/>
        <v>12</v>
      </c>
      <c r="AA1202" t="str">
        <v>SO</v>
      </c>
      <c r="AG1202">
        <v>2001</v>
      </c>
      <c r="AH1202">
        <v>9</v>
      </c>
      <c r="AJ1202">
        <v>2001</v>
      </c>
      <c r="AT1202">
        <v>12</v>
      </c>
    </row>
    <row r="1203" spans="2:46" ht="15" customHeight="1">
      <c r="B1203" s="48">
        <v>2973</v>
      </c>
      <c r="C1203" s="49">
        <v>45447</v>
      </c>
      <c r="D1203" s="50">
        <v>0.85855324074074069</v>
      </c>
      <c r="E1203" s="48" t="s">
        <v>9199</v>
      </c>
      <c r="F1203" s="48" t="s">
        <v>304</v>
      </c>
      <c r="G1203" s="48" t="s">
        <v>194</v>
      </c>
      <c r="H1203" s="48" t="s">
        <v>133</v>
      </c>
      <c r="I1203" s="48" t="s">
        <v>133</v>
      </c>
      <c r="J1203" s="48" t="s">
        <v>133</v>
      </c>
      <c r="K1203" s="48" t="s">
        <v>280</v>
      </c>
      <c r="L1203" s="48"/>
      <c r="M1203" s="48"/>
      <c r="N1203" s="48"/>
      <c r="O1203" s="48"/>
      <c r="P1203" s="48"/>
      <c r="Q1203" s="48"/>
      <c r="R1203" s="48"/>
      <c r="S1203" s="48"/>
      <c r="T1203" s="48"/>
      <c r="U1203" s="48"/>
      <c r="V1203" s="48"/>
      <c r="W1203" s="51" t="s">
        <v>1195</v>
      </c>
      <c r="X1203" t="str">
        <f t="shared" si="36"/>
        <v>HD;DH;SO;SO;SO;WB</v>
      </c>
      <c r="Y1203" cm="1">
        <f t="array" ref="Y1203">SUM(_xlfn.XLOOKUP(_xlfn.TOROW(F1203:V1203,1),$AN$34:$AN$43,$AL$34:$AL$43,,0,1))</f>
        <v>33</v>
      </c>
      <c r="Z1203">
        <f t="shared" si="37"/>
        <v>6</v>
      </c>
      <c r="AA1203" t="str">
        <v>CB</v>
      </c>
      <c r="AG1203">
        <v>2011</v>
      </c>
      <c r="AH1203">
        <v>9</v>
      </c>
      <c r="AJ1203">
        <v>2011</v>
      </c>
      <c r="AT1203">
        <v>6</v>
      </c>
    </row>
    <row r="1204" spans="2:46" ht="15" customHeight="1">
      <c r="B1204" s="48">
        <v>2974</v>
      </c>
      <c r="C1204" s="49">
        <v>45447</v>
      </c>
      <c r="D1204" s="50">
        <v>0.86054398148148148</v>
      </c>
      <c r="E1204" s="48" t="s">
        <v>9200</v>
      </c>
      <c r="F1204" s="48" t="s">
        <v>189</v>
      </c>
      <c r="G1204" s="48" t="s">
        <v>189</v>
      </c>
      <c r="H1204" s="48" t="s">
        <v>719</v>
      </c>
      <c r="I1204" s="48" t="s">
        <v>189</v>
      </c>
      <c r="J1204" s="48" t="s">
        <v>304</v>
      </c>
      <c r="K1204" s="48" t="s">
        <v>319</v>
      </c>
      <c r="L1204" s="48" t="s">
        <v>803</v>
      </c>
      <c r="M1204" s="48"/>
      <c r="N1204" s="48"/>
      <c r="O1204" s="48"/>
      <c r="P1204" s="48"/>
      <c r="Q1204" s="48"/>
      <c r="R1204" s="48"/>
      <c r="S1204" s="48"/>
      <c r="T1204" s="48"/>
      <c r="U1204" s="48"/>
      <c r="V1204" s="48"/>
      <c r="W1204" s="51" t="s">
        <v>1196</v>
      </c>
      <c r="X1204" t="str">
        <f t="shared" si="36"/>
        <v>JB;JB;BE;JB;HD;FR;SS</v>
      </c>
      <c r="Y1204" cm="1">
        <f t="array" ref="Y1204">SUM(_xlfn.XLOOKUP(_xlfn.TOROW(F1204:V1204,1),$AN$34:$AN$43,$AL$34:$AL$43,,0,1))</f>
        <v>21</v>
      </c>
      <c r="Z1204">
        <f t="shared" si="37"/>
        <v>7</v>
      </c>
      <c r="AA1204" t="str">
        <v>CB</v>
      </c>
      <c r="AG1204">
        <v>2023</v>
      </c>
      <c r="AH1204">
        <v>9</v>
      </c>
      <c r="AJ1204">
        <v>2023</v>
      </c>
      <c r="AT1204">
        <v>7</v>
      </c>
    </row>
    <row r="1205" spans="2:46" ht="15" customHeight="1">
      <c r="B1205" s="48">
        <v>2975</v>
      </c>
      <c r="C1205" s="49">
        <v>45447</v>
      </c>
      <c r="D1205" s="50">
        <v>0.86160879629629628</v>
      </c>
      <c r="E1205" s="48" t="s">
        <v>9201</v>
      </c>
      <c r="F1205" s="48" t="s">
        <v>304</v>
      </c>
      <c r="G1205" s="48" t="s">
        <v>189</v>
      </c>
      <c r="H1205" s="48" t="s">
        <v>189</v>
      </c>
      <c r="I1205" s="48" t="s">
        <v>719</v>
      </c>
      <c r="J1205" s="48" t="s">
        <v>719</v>
      </c>
      <c r="K1205" s="48" t="s">
        <v>719</v>
      </c>
      <c r="L1205" s="48" t="s">
        <v>304</v>
      </c>
      <c r="M1205" s="48"/>
      <c r="N1205" s="48"/>
      <c r="O1205" s="48"/>
      <c r="P1205" s="48"/>
      <c r="Q1205" s="48"/>
      <c r="R1205" s="48"/>
      <c r="S1205" s="48"/>
      <c r="T1205" s="48"/>
      <c r="U1205" s="48"/>
      <c r="V1205" s="48"/>
      <c r="W1205" s="51" t="s">
        <v>1197</v>
      </c>
      <c r="X1205" t="str">
        <f t="shared" si="36"/>
        <v>HD;JB;JB;BE;BE;BE;HD</v>
      </c>
      <c r="Y1205" cm="1">
        <f t="array" ref="Y1205">SUM(_xlfn.XLOOKUP(_xlfn.TOROW(F1205:V1205,1),$AN$34:$AN$43,$AL$34:$AL$43,,0,1))</f>
        <v>31</v>
      </c>
      <c r="Z1205">
        <f t="shared" si="37"/>
        <v>7</v>
      </c>
      <c r="AA1205" t="str">
        <v>BB</v>
      </c>
      <c r="AG1205">
        <v>2031</v>
      </c>
      <c r="AH1205">
        <v>9</v>
      </c>
      <c r="AJ1205">
        <v>2031</v>
      </c>
      <c r="AT1205">
        <v>7</v>
      </c>
    </row>
    <row r="1206" spans="2:46" ht="15" customHeight="1">
      <c r="B1206" s="48">
        <v>2976</v>
      </c>
      <c r="C1206" s="49">
        <v>45447</v>
      </c>
      <c r="D1206" s="50">
        <v>0.86460648148148145</v>
      </c>
      <c r="E1206" s="48" t="s">
        <v>9202</v>
      </c>
      <c r="F1206" s="48" t="s">
        <v>319</v>
      </c>
      <c r="G1206" s="48" t="s">
        <v>319</v>
      </c>
      <c r="H1206" s="48" t="s">
        <v>719</v>
      </c>
      <c r="I1206" s="48" t="s">
        <v>719</v>
      </c>
      <c r="J1206" s="48" t="s">
        <v>719</v>
      </c>
      <c r="K1206" s="48" t="s">
        <v>194</v>
      </c>
      <c r="L1206" s="48"/>
      <c r="M1206" s="48"/>
      <c r="N1206" s="48"/>
      <c r="O1206" s="48"/>
      <c r="P1206" s="48"/>
      <c r="Q1206" s="48"/>
      <c r="R1206" s="48"/>
      <c r="S1206" s="48"/>
      <c r="T1206" s="48"/>
      <c r="U1206" s="48"/>
      <c r="V1206" s="48"/>
      <c r="W1206" s="51" t="s">
        <v>1198</v>
      </c>
      <c r="X1206" t="str">
        <f t="shared" si="36"/>
        <v>FR;FR;BE;BE;BE;DH</v>
      </c>
      <c r="Y1206" cm="1">
        <f t="array" ref="Y1206">SUM(_xlfn.XLOOKUP(_xlfn.TOROW(F1206:V1206,1),$AN$34:$AN$43,$AL$34:$AL$43,,0,1))</f>
        <v>30</v>
      </c>
      <c r="Z1206">
        <f t="shared" si="37"/>
        <v>6</v>
      </c>
      <c r="AA1206" t="str">
        <v>BB</v>
      </c>
      <c r="AG1206">
        <v>2035</v>
      </c>
      <c r="AH1206">
        <v>9</v>
      </c>
      <c r="AJ1206">
        <v>2035</v>
      </c>
      <c r="AT1206">
        <v>6</v>
      </c>
    </row>
    <row r="1207" spans="2:46" ht="15" customHeight="1">
      <c r="B1207" s="48">
        <v>2977</v>
      </c>
      <c r="C1207" s="49">
        <v>45447</v>
      </c>
      <c r="D1207" s="50">
        <v>0.86568287037037039</v>
      </c>
      <c r="E1207" s="48" t="s">
        <v>9203</v>
      </c>
      <c r="F1207" s="48" t="s">
        <v>51</v>
      </c>
      <c r="G1207" s="48" t="s">
        <v>133</v>
      </c>
      <c r="H1207" s="48" t="s">
        <v>133</v>
      </c>
      <c r="I1207" s="48" t="s">
        <v>243</v>
      </c>
      <c r="J1207" s="48" t="s">
        <v>280</v>
      </c>
      <c r="K1207" s="48" t="s">
        <v>319</v>
      </c>
      <c r="L1207" s="48"/>
      <c r="M1207" s="48"/>
      <c r="N1207" s="48"/>
      <c r="O1207" s="48"/>
      <c r="P1207" s="48"/>
      <c r="Q1207" s="48"/>
      <c r="R1207" s="48"/>
      <c r="S1207" s="48"/>
      <c r="T1207" s="48"/>
      <c r="U1207" s="48"/>
      <c r="V1207" s="48"/>
      <c r="W1207" s="51" t="s">
        <v>1199</v>
      </c>
      <c r="X1207" t="str">
        <f t="shared" si="36"/>
        <v>BB;SO;SO;CB;WB;FR</v>
      </c>
      <c r="Y1207" cm="1">
        <f t="array" ref="Y1207">SUM(_xlfn.XLOOKUP(_xlfn.TOROW(F1207:V1207,1),$AN$34:$AN$43,$AL$34:$AL$43,,0,1))</f>
        <v>36</v>
      </c>
      <c r="Z1207">
        <f t="shared" si="37"/>
        <v>6</v>
      </c>
      <c r="AA1207" t="str">
        <v>HD</v>
      </c>
      <c r="AG1207">
        <v>2037</v>
      </c>
      <c r="AH1207">
        <v>9</v>
      </c>
      <c r="AJ1207">
        <v>2037</v>
      </c>
      <c r="AT1207">
        <v>6</v>
      </c>
    </row>
    <row r="1208" spans="2:46" ht="15" customHeight="1">
      <c r="B1208" s="48">
        <v>2978</v>
      </c>
      <c r="C1208" s="49">
        <v>45447</v>
      </c>
      <c r="D1208" s="50">
        <v>0.87070601851851848</v>
      </c>
      <c r="E1208" s="48" t="s">
        <v>9204</v>
      </c>
      <c r="F1208" s="48" t="s">
        <v>51</v>
      </c>
      <c r="G1208" s="48" t="s">
        <v>194</v>
      </c>
      <c r="H1208" s="48" t="s">
        <v>719</v>
      </c>
      <c r="I1208" s="48"/>
      <c r="J1208" s="48"/>
      <c r="K1208" s="48"/>
      <c r="L1208" s="48"/>
      <c r="M1208" s="48"/>
      <c r="N1208" s="48"/>
      <c r="O1208" s="48"/>
      <c r="P1208" s="48"/>
      <c r="Q1208" s="48"/>
      <c r="R1208" s="48"/>
      <c r="S1208" s="48"/>
      <c r="T1208" s="48"/>
      <c r="U1208" s="48"/>
      <c r="V1208" s="48"/>
      <c r="W1208" s="51" t="s">
        <v>1200</v>
      </c>
      <c r="X1208" t="str">
        <f t="shared" si="36"/>
        <v>BB;DH;BE</v>
      </c>
      <c r="Y1208" cm="1">
        <f t="array" ref="Y1208">SUM(_xlfn.XLOOKUP(_xlfn.TOROW(F1208:V1208,1),$AN$34:$AN$43,$AL$34:$AL$43,,0,1))</f>
        <v>24</v>
      </c>
      <c r="Z1208">
        <f t="shared" si="37"/>
        <v>3</v>
      </c>
      <c r="AA1208" t="str">
        <v>HD</v>
      </c>
      <c r="AG1208">
        <v>2042</v>
      </c>
      <c r="AH1208">
        <v>9</v>
      </c>
      <c r="AJ1208">
        <v>2042</v>
      </c>
      <c r="AT1208">
        <v>3</v>
      </c>
    </row>
    <row r="1209" spans="2:46" ht="15" customHeight="1">
      <c r="B1209" s="48">
        <v>2979</v>
      </c>
      <c r="C1209" s="49">
        <v>45447</v>
      </c>
      <c r="D1209" s="50">
        <v>0.87292824074074071</v>
      </c>
      <c r="E1209" s="48" t="s">
        <v>9205</v>
      </c>
      <c r="F1209" s="48" t="s">
        <v>719</v>
      </c>
      <c r="G1209" s="48" t="s">
        <v>719</v>
      </c>
      <c r="H1209" s="48" t="s">
        <v>51</v>
      </c>
      <c r="I1209" s="48" t="s">
        <v>319</v>
      </c>
      <c r="J1209" s="48" t="s">
        <v>803</v>
      </c>
      <c r="K1209" s="48" t="s">
        <v>243</v>
      </c>
      <c r="L1209" s="48"/>
      <c r="M1209" s="48"/>
      <c r="N1209" s="48"/>
      <c r="O1209" s="48"/>
      <c r="P1209" s="48"/>
      <c r="Q1209" s="48"/>
      <c r="R1209" s="48"/>
      <c r="S1209" s="48"/>
      <c r="T1209" s="48"/>
      <c r="U1209" s="48"/>
      <c r="V1209" s="48"/>
      <c r="W1209" s="51" t="s">
        <v>1201</v>
      </c>
      <c r="X1209" t="str">
        <f t="shared" si="36"/>
        <v>BE;BE;BB;FR;SS;CB</v>
      </c>
      <c r="Y1209" cm="1">
        <f t="array" ref="Y1209">SUM(_xlfn.XLOOKUP(_xlfn.TOROW(F1209:V1209,1),$AN$34:$AN$43,$AL$34:$AL$43,,0,1))</f>
        <v>34</v>
      </c>
      <c r="Z1209">
        <f t="shared" si="37"/>
        <v>6</v>
      </c>
      <c r="AA1209" t="str">
        <v>WB</v>
      </c>
      <c r="AG1209">
        <v>2056</v>
      </c>
      <c r="AH1209">
        <v>9</v>
      </c>
      <c r="AJ1209">
        <v>2056</v>
      </c>
      <c r="AT1209">
        <v>6</v>
      </c>
    </row>
    <row r="1210" spans="2:46" ht="15" customHeight="1">
      <c r="B1210" s="48">
        <v>2980</v>
      </c>
      <c r="C1210" s="49">
        <v>45447</v>
      </c>
      <c r="D1210" s="50">
        <v>0.87458333333333338</v>
      </c>
      <c r="E1210" s="48" t="s">
        <v>9206</v>
      </c>
      <c r="F1210" s="48" t="s">
        <v>719</v>
      </c>
      <c r="G1210" s="48" t="s">
        <v>133</v>
      </c>
      <c r="H1210" s="48"/>
      <c r="I1210" s="48"/>
      <c r="J1210" s="48"/>
      <c r="K1210" s="48"/>
      <c r="L1210" s="48"/>
      <c r="M1210" s="48"/>
      <c r="N1210" s="48"/>
      <c r="O1210" s="48"/>
      <c r="P1210" s="48"/>
      <c r="Q1210" s="48"/>
      <c r="R1210" s="48"/>
      <c r="S1210" s="48"/>
      <c r="T1210" s="48"/>
      <c r="U1210" s="48"/>
      <c r="V1210" s="48"/>
      <c r="W1210" s="51" t="s">
        <v>1202</v>
      </c>
      <c r="X1210" t="str">
        <f t="shared" si="36"/>
        <v>BE;SO</v>
      </c>
      <c r="Y1210" cm="1">
        <f t="array" ref="Y1210">SUM(_xlfn.XLOOKUP(_xlfn.TOROW(F1210:V1210,1),$AN$34:$AN$43,$AL$34:$AL$43,,0,1))</f>
        <v>7</v>
      </c>
      <c r="Z1210">
        <f t="shared" si="37"/>
        <v>2</v>
      </c>
      <c r="AA1210" t="str">
        <v>WB</v>
      </c>
      <c r="AG1210">
        <v>2085</v>
      </c>
      <c r="AH1210">
        <v>9</v>
      </c>
      <c r="AJ1210">
        <v>2085</v>
      </c>
      <c r="AT1210">
        <v>2</v>
      </c>
    </row>
    <row r="1211" spans="2:46" ht="15" customHeight="1">
      <c r="B1211" s="48">
        <v>2981</v>
      </c>
      <c r="C1211" s="49">
        <v>45448</v>
      </c>
      <c r="D1211" s="50">
        <v>0.41899305555555555</v>
      </c>
      <c r="E1211" s="48" t="s">
        <v>9207</v>
      </c>
      <c r="F1211" s="48" t="s">
        <v>319</v>
      </c>
      <c r="G1211" s="48" t="s">
        <v>319</v>
      </c>
      <c r="H1211" s="48" t="s">
        <v>319</v>
      </c>
      <c r="I1211" s="48" t="s">
        <v>194</v>
      </c>
      <c r="J1211" s="48" t="s">
        <v>280</v>
      </c>
      <c r="K1211" s="48" t="s">
        <v>280</v>
      </c>
      <c r="L1211" s="48" t="s">
        <v>280</v>
      </c>
      <c r="M1211" s="48" t="s">
        <v>189</v>
      </c>
      <c r="N1211" s="48" t="s">
        <v>194</v>
      </c>
      <c r="O1211" s="48" t="s">
        <v>51</v>
      </c>
      <c r="P1211" s="48" t="s">
        <v>304</v>
      </c>
      <c r="Q1211" s="48" t="s">
        <v>243</v>
      </c>
      <c r="R1211" s="48"/>
      <c r="S1211" s="48"/>
      <c r="T1211" s="48"/>
      <c r="U1211" s="48"/>
      <c r="V1211" s="48"/>
      <c r="W1211" s="51" t="s">
        <v>1203</v>
      </c>
      <c r="X1211" t="str">
        <f t="shared" si="36"/>
        <v>FR;FR;FR;DH;WB;WB;WB;JB;DH;BB;HD;CB</v>
      </c>
      <c r="Y1211" cm="1">
        <f t="array" ref="Y1211">SUM(_xlfn.XLOOKUP(_xlfn.TOROW(F1211:V1211,1),$AN$34:$AN$43,$AL$34:$AL$43,,0,1))</f>
        <v>86</v>
      </c>
      <c r="Z1211">
        <f t="shared" si="37"/>
        <v>12</v>
      </c>
      <c r="AA1211" t="str">
        <v>WB</v>
      </c>
      <c r="AG1211">
        <v>2113</v>
      </c>
      <c r="AH1211">
        <v>9</v>
      </c>
      <c r="AJ1211">
        <v>2113</v>
      </c>
      <c r="AT1211">
        <v>12</v>
      </c>
    </row>
    <row r="1212" spans="2:46" ht="15" customHeight="1">
      <c r="B1212" s="48">
        <v>2982</v>
      </c>
      <c r="C1212" s="49">
        <v>45448</v>
      </c>
      <c r="D1212" s="50">
        <v>0.419375</v>
      </c>
      <c r="E1212" s="48" t="s">
        <v>9208</v>
      </c>
      <c r="F1212" s="48" t="s">
        <v>280</v>
      </c>
      <c r="G1212" s="48" t="s">
        <v>319</v>
      </c>
      <c r="H1212" s="48" t="s">
        <v>319</v>
      </c>
      <c r="I1212" s="48" t="s">
        <v>319</v>
      </c>
      <c r="J1212" s="48" t="s">
        <v>319</v>
      </c>
      <c r="K1212" s="48" t="s">
        <v>133</v>
      </c>
      <c r="L1212" s="48" t="s">
        <v>133</v>
      </c>
      <c r="M1212" s="48"/>
      <c r="N1212" s="48"/>
      <c r="O1212" s="48"/>
      <c r="P1212" s="48"/>
      <c r="Q1212" s="48"/>
      <c r="R1212" s="48"/>
      <c r="S1212" s="48"/>
      <c r="T1212" s="48"/>
      <c r="U1212" s="48"/>
      <c r="V1212" s="48"/>
      <c r="W1212" s="51" t="s">
        <v>1204</v>
      </c>
      <c r="X1212" t="str">
        <f t="shared" si="36"/>
        <v>WB;FR;FR;FR;FR;SO;SO</v>
      </c>
      <c r="Y1212" cm="1">
        <f t="array" ref="Y1212">SUM(_xlfn.XLOOKUP(_xlfn.TOROW(F1212:V1212,1),$AN$34:$AN$43,$AL$34:$AL$43,,0,1))</f>
        <v>27</v>
      </c>
      <c r="Z1212">
        <f t="shared" si="37"/>
        <v>7</v>
      </c>
      <c r="AA1212" t="str">
        <v>SO</v>
      </c>
      <c r="AG1212">
        <v>2172</v>
      </c>
      <c r="AH1212">
        <v>9</v>
      </c>
      <c r="AJ1212">
        <v>2172</v>
      </c>
      <c r="AT1212">
        <v>7</v>
      </c>
    </row>
    <row r="1213" spans="2:46" ht="15" customHeight="1">
      <c r="B1213" s="48">
        <v>2983</v>
      </c>
      <c r="C1213" s="49">
        <v>45448</v>
      </c>
      <c r="D1213" s="50">
        <v>0.42175925925925928</v>
      </c>
      <c r="E1213" s="48" t="s">
        <v>9209</v>
      </c>
      <c r="F1213" s="48" t="s">
        <v>243</v>
      </c>
      <c r="G1213" s="48" t="s">
        <v>243</v>
      </c>
      <c r="H1213" s="48" t="s">
        <v>243</v>
      </c>
      <c r="I1213" s="48" t="s">
        <v>51</v>
      </c>
      <c r="J1213" s="48" t="s">
        <v>719</v>
      </c>
      <c r="K1213" s="48" t="s">
        <v>189</v>
      </c>
      <c r="L1213" s="48"/>
      <c r="M1213" s="48"/>
      <c r="N1213" s="48"/>
      <c r="O1213" s="48"/>
      <c r="P1213" s="48"/>
      <c r="Q1213" s="48"/>
      <c r="R1213" s="48"/>
      <c r="S1213" s="48"/>
      <c r="T1213" s="48"/>
      <c r="U1213" s="48"/>
      <c r="V1213" s="48"/>
      <c r="W1213" s="51" t="s">
        <v>1205</v>
      </c>
      <c r="X1213" t="str">
        <f t="shared" si="36"/>
        <v>CB;CB;CB;BB;BE;JB</v>
      </c>
      <c r="Y1213" cm="1">
        <f t="array" ref="Y1213">SUM(_xlfn.XLOOKUP(_xlfn.TOROW(F1213:V1213,1),$AN$34:$AN$43,$AL$34:$AL$43,,0,1))</f>
        <v>40</v>
      </c>
      <c r="Z1213">
        <f t="shared" si="37"/>
        <v>6</v>
      </c>
      <c r="AA1213" t="str">
        <v>SO</v>
      </c>
      <c r="AG1213">
        <v>2188</v>
      </c>
      <c r="AH1213">
        <v>9</v>
      </c>
      <c r="AJ1213">
        <v>2188</v>
      </c>
      <c r="AT1213">
        <v>6</v>
      </c>
    </row>
    <row r="1214" spans="2:46" ht="15" customHeight="1">
      <c r="B1214" s="48">
        <v>2984</v>
      </c>
      <c r="C1214" s="49">
        <v>45448</v>
      </c>
      <c r="D1214" s="50">
        <v>0.42393518518518519</v>
      </c>
      <c r="E1214" s="48" t="s">
        <v>9210</v>
      </c>
      <c r="F1214" s="48" t="s">
        <v>803</v>
      </c>
      <c r="G1214" s="48" t="s">
        <v>51</v>
      </c>
      <c r="H1214" s="48" t="s">
        <v>51</v>
      </c>
      <c r="I1214" s="48" t="s">
        <v>280</v>
      </c>
      <c r="J1214" s="48" t="s">
        <v>133</v>
      </c>
      <c r="K1214" s="48" t="s">
        <v>280</v>
      </c>
      <c r="L1214" s="48" t="s">
        <v>194</v>
      </c>
      <c r="M1214" s="48" t="s">
        <v>51</v>
      </c>
      <c r="N1214" s="48"/>
      <c r="O1214" s="48"/>
      <c r="P1214" s="48"/>
      <c r="Q1214" s="48"/>
      <c r="R1214" s="48"/>
      <c r="S1214" s="48"/>
      <c r="T1214" s="48"/>
      <c r="U1214" s="48"/>
      <c r="V1214" s="48"/>
      <c r="W1214" s="51" t="s">
        <v>1206</v>
      </c>
      <c r="X1214" t="str">
        <f t="shared" si="36"/>
        <v>SS;BB;BB;WB;SO;WB;DH;BB</v>
      </c>
      <c r="Y1214" cm="1">
        <f t="array" ref="Y1214">SUM(_xlfn.XLOOKUP(_xlfn.TOROW(F1214:V1214,1),$AN$34:$AN$43,$AL$34:$AL$43,,0,1))</f>
        <v>66</v>
      </c>
      <c r="Z1214">
        <f t="shared" si="37"/>
        <v>8</v>
      </c>
      <c r="AA1214" t="str">
        <v>SO</v>
      </c>
      <c r="AG1214">
        <v>2193</v>
      </c>
      <c r="AH1214">
        <v>9</v>
      </c>
      <c r="AJ1214">
        <v>2193</v>
      </c>
      <c r="AT1214">
        <v>8</v>
      </c>
    </row>
    <row r="1215" spans="2:46" ht="15" customHeight="1">
      <c r="B1215" s="48">
        <v>2985</v>
      </c>
      <c r="C1215" s="49">
        <v>45448</v>
      </c>
      <c r="D1215" s="50">
        <v>0.42421296296296296</v>
      </c>
      <c r="E1215" s="48" t="s">
        <v>9211</v>
      </c>
      <c r="F1215" s="48" t="s">
        <v>803</v>
      </c>
      <c r="G1215" s="48" t="s">
        <v>319</v>
      </c>
      <c r="H1215" s="48" t="s">
        <v>319</v>
      </c>
      <c r="I1215" s="48" t="s">
        <v>319</v>
      </c>
      <c r="J1215" s="48" t="s">
        <v>304</v>
      </c>
      <c r="K1215" s="48" t="s">
        <v>803</v>
      </c>
      <c r="L1215" s="48" t="s">
        <v>133</v>
      </c>
      <c r="M1215" s="48" t="s">
        <v>194</v>
      </c>
      <c r="N1215" s="48" t="s">
        <v>133</v>
      </c>
      <c r="O1215" s="48" t="s">
        <v>133</v>
      </c>
      <c r="P1215" s="48" t="s">
        <v>133</v>
      </c>
      <c r="Q1215" s="48" t="s">
        <v>51</v>
      </c>
      <c r="R1215" s="48" t="s">
        <v>51</v>
      </c>
      <c r="S1215" s="48"/>
      <c r="T1215" s="48"/>
      <c r="U1215" s="48"/>
      <c r="V1215" s="48"/>
      <c r="W1215" s="51" t="s">
        <v>1207</v>
      </c>
      <c r="X1215" t="str">
        <f t="shared" si="36"/>
        <v>SS;FR;FR;FR;HD;SS;SO;DH;SO;SO;SO;BB;BB</v>
      </c>
      <c r="Y1215" cm="1">
        <f t="array" ref="Y1215">SUM(_xlfn.XLOOKUP(_xlfn.TOROW(F1215:V1215,1),$AN$34:$AN$43,$AL$34:$AL$43,,0,1))</f>
        <v>59</v>
      </c>
      <c r="Z1215">
        <f t="shared" si="37"/>
        <v>13</v>
      </c>
      <c r="AA1215" t="str">
        <v>WB</v>
      </c>
      <c r="AG1215">
        <v>2225</v>
      </c>
      <c r="AH1215">
        <v>9</v>
      </c>
      <c r="AJ1215">
        <v>2225</v>
      </c>
      <c r="AT1215">
        <v>13</v>
      </c>
    </row>
    <row r="1216" spans="2:46" ht="15" customHeight="1">
      <c r="B1216" s="48">
        <v>2986</v>
      </c>
      <c r="C1216" s="49">
        <v>45448</v>
      </c>
      <c r="D1216" s="50">
        <v>0.42538194444444444</v>
      </c>
      <c r="E1216" s="48" t="s">
        <v>9212</v>
      </c>
      <c r="F1216" s="48" t="s">
        <v>189</v>
      </c>
      <c r="G1216" s="48" t="s">
        <v>319</v>
      </c>
      <c r="H1216" s="48" t="s">
        <v>243</v>
      </c>
      <c r="I1216" s="48" t="s">
        <v>243</v>
      </c>
      <c r="J1216" s="48" t="s">
        <v>243</v>
      </c>
      <c r="K1216" s="48"/>
      <c r="L1216" s="48"/>
      <c r="M1216" s="48"/>
      <c r="N1216" s="48"/>
      <c r="O1216" s="48"/>
      <c r="P1216" s="48"/>
      <c r="Q1216" s="48"/>
      <c r="R1216" s="48"/>
      <c r="S1216" s="48"/>
      <c r="T1216" s="48"/>
      <c r="U1216" s="48"/>
      <c r="V1216" s="48"/>
      <c r="W1216" s="51" t="s">
        <v>1208</v>
      </c>
      <c r="X1216" t="str">
        <f t="shared" si="36"/>
        <v>JB;FR;CB;CB;CB</v>
      </c>
      <c r="Y1216" cm="1">
        <f t="array" ref="Y1216">SUM(_xlfn.XLOOKUP(_xlfn.TOROW(F1216:V1216,1),$AN$34:$AN$43,$AL$34:$AL$43,,0,1))</f>
        <v>28</v>
      </c>
      <c r="Z1216">
        <f t="shared" si="37"/>
        <v>5</v>
      </c>
      <c r="AA1216" t="str">
        <v>WB</v>
      </c>
      <c r="AG1216">
        <v>2233</v>
      </c>
      <c r="AH1216">
        <v>9</v>
      </c>
      <c r="AJ1216">
        <v>2233</v>
      </c>
      <c r="AT1216">
        <v>5</v>
      </c>
    </row>
    <row r="1217" spans="2:46" ht="15" customHeight="1">
      <c r="B1217" s="48">
        <v>2987</v>
      </c>
      <c r="C1217" s="49">
        <v>45448</v>
      </c>
      <c r="D1217" s="50">
        <v>0.42586805555555557</v>
      </c>
      <c r="E1217" s="48" t="s">
        <v>9213</v>
      </c>
      <c r="F1217" s="48" t="s">
        <v>803</v>
      </c>
      <c r="G1217" s="48" t="s">
        <v>803</v>
      </c>
      <c r="H1217" s="48" t="s">
        <v>194</v>
      </c>
      <c r="I1217" s="48" t="s">
        <v>51</v>
      </c>
      <c r="J1217" s="48" t="s">
        <v>51</v>
      </c>
      <c r="K1217" s="48" t="s">
        <v>51</v>
      </c>
      <c r="L1217" s="48"/>
      <c r="M1217" s="48"/>
      <c r="N1217" s="48"/>
      <c r="O1217" s="48"/>
      <c r="P1217" s="48"/>
      <c r="Q1217" s="48"/>
      <c r="R1217" s="48"/>
      <c r="S1217" s="48"/>
      <c r="T1217" s="48"/>
      <c r="U1217" s="48"/>
      <c r="V1217" s="48"/>
      <c r="W1217" s="51" t="s">
        <v>1209</v>
      </c>
      <c r="X1217" t="str">
        <f t="shared" si="36"/>
        <v>SS;SS;DH;BB;BB;BB</v>
      </c>
      <c r="Y1217" cm="1">
        <f t="array" ref="Y1217">SUM(_xlfn.XLOOKUP(_xlfn.TOROW(F1217:V1217,1),$AN$34:$AN$43,$AL$34:$AL$43,,0,1))</f>
        <v>45</v>
      </c>
      <c r="Z1217">
        <f t="shared" si="37"/>
        <v>6</v>
      </c>
      <c r="AA1217" t="str">
        <v>WB</v>
      </c>
      <c r="AG1217">
        <v>2294</v>
      </c>
      <c r="AH1217">
        <v>9</v>
      </c>
      <c r="AJ1217">
        <v>2294</v>
      </c>
      <c r="AT1217">
        <v>6</v>
      </c>
    </row>
    <row r="1218" spans="2:46" ht="15" customHeight="1">
      <c r="B1218" s="48">
        <v>2988</v>
      </c>
      <c r="C1218" s="49">
        <v>45448</v>
      </c>
      <c r="D1218" s="50">
        <v>0.42622685185185183</v>
      </c>
      <c r="E1218" s="48" t="s">
        <v>9214</v>
      </c>
      <c r="F1218" s="48" t="s">
        <v>133</v>
      </c>
      <c r="G1218" s="48" t="s">
        <v>133</v>
      </c>
      <c r="H1218" s="48" t="s">
        <v>133</v>
      </c>
      <c r="I1218" s="48" t="s">
        <v>189</v>
      </c>
      <c r="J1218" s="48" t="s">
        <v>189</v>
      </c>
      <c r="K1218" s="48" t="s">
        <v>319</v>
      </c>
      <c r="L1218" s="48" t="s">
        <v>319</v>
      </c>
      <c r="M1218" s="48" t="s">
        <v>304</v>
      </c>
      <c r="N1218" s="48"/>
      <c r="O1218" s="48"/>
      <c r="P1218" s="48"/>
      <c r="Q1218" s="48"/>
      <c r="R1218" s="48"/>
      <c r="S1218" s="48"/>
      <c r="T1218" s="48"/>
      <c r="U1218" s="48"/>
      <c r="V1218" s="48"/>
      <c r="W1218" s="51" t="s">
        <v>1210</v>
      </c>
      <c r="X1218" t="str">
        <f t="shared" si="36"/>
        <v>SO;SO;SO;JB;JB;FR;FR;HD</v>
      </c>
      <c r="Y1218" cm="1">
        <f t="array" ref="Y1218">SUM(_xlfn.XLOOKUP(_xlfn.TOROW(F1218:V1218,1),$AN$34:$AN$43,$AL$34:$AL$43,,0,1))</f>
        <v>21</v>
      </c>
      <c r="Z1218">
        <f t="shared" si="37"/>
        <v>8</v>
      </c>
      <c r="AA1218" t="str">
        <v>BE</v>
      </c>
      <c r="AG1218">
        <v>2313</v>
      </c>
      <c r="AH1218">
        <v>9</v>
      </c>
      <c r="AJ1218">
        <v>2313</v>
      </c>
      <c r="AT1218">
        <v>8</v>
      </c>
    </row>
    <row r="1219" spans="2:46" ht="15" customHeight="1">
      <c r="B1219" s="48">
        <v>2989</v>
      </c>
      <c r="C1219" s="49">
        <v>45448</v>
      </c>
      <c r="D1219" s="50">
        <v>0.42866898148148147</v>
      </c>
      <c r="E1219" s="48" t="s">
        <v>9215</v>
      </c>
      <c r="F1219" s="48" t="s">
        <v>194</v>
      </c>
      <c r="G1219" s="48" t="s">
        <v>133</v>
      </c>
      <c r="H1219" s="48" t="s">
        <v>133</v>
      </c>
      <c r="I1219" s="48" t="s">
        <v>189</v>
      </c>
      <c r="J1219" s="48" t="s">
        <v>189</v>
      </c>
      <c r="K1219" s="48" t="s">
        <v>803</v>
      </c>
      <c r="L1219" s="48"/>
      <c r="M1219" s="48"/>
      <c r="N1219" s="48"/>
      <c r="O1219" s="48"/>
      <c r="P1219" s="48"/>
      <c r="Q1219" s="48"/>
      <c r="R1219" s="48"/>
      <c r="S1219" s="48"/>
      <c r="T1219" s="48"/>
      <c r="U1219" s="48"/>
      <c r="V1219" s="48"/>
      <c r="W1219" s="51" t="s">
        <v>1211</v>
      </c>
      <c r="X1219" t="str">
        <f t="shared" si="36"/>
        <v>DH;SO;SO;JB;JB;SS</v>
      </c>
      <c r="Y1219" cm="1">
        <f t="array" ref="Y1219">SUM(_xlfn.XLOOKUP(_xlfn.TOROW(F1219:V1219,1),$AN$34:$AN$43,$AL$34:$AL$43,,0,1))</f>
        <v>18</v>
      </c>
      <c r="Z1219">
        <f t="shared" si="37"/>
        <v>6</v>
      </c>
      <c r="AA1219" t="str">
        <v>BB</v>
      </c>
      <c r="AG1219">
        <v>2332</v>
      </c>
      <c r="AH1219">
        <v>9</v>
      </c>
      <c r="AJ1219">
        <v>2332</v>
      </c>
      <c r="AT1219">
        <v>6</v>
      </c>
    </row>
    <row r="1220" spans="2:46" ht="15" customHeight="1">
      <c r="B1220" s="48">
        <v>2990</v>
      </c>
      <c r="C1220" s="49">
        <v>45448</v>
      </c>
      <c r="D1220" s="50">
        <v>0.43140046296296297</v>
      </c>
      <c r="E1220" s="48" t="s">
        <v>9216</v>
      </c>
      <c r="F1220" s="48" t="s">
        <v>719</v>
      </c>
      <c r="G1220" s="48" t="s">
        <v>719</v>
      </c>
      <c r="H1220" s="48" t="s">
        <v>304</v>
      </c>
      <c r="I1220" s="48" t="s">
        <v>304</v>
      </c>
      <c r="J1220" s="48" t="s">
        <v>51</v>
      </c>
      <c r="K1220" s="48" t="s">
        <v>51</v>
      </c>
      <c r="L1220" s="48"/>
      <c r="M1220" s="48"/>
      <c r="N1220" s="48"/>
      <c r="O1220" s="48"/>
      <c r="P1220" s="48"/>
      <c r="Q1220" s="48"/>
      <c r="R1220" s="48"/>
      <c r="S1220" s="48"/>
      <c r="T1220" s="48"/>
      <c r="U1220" s="48"/>
      <c r="V1220" s="48"/>
      <c r="W1220" s="51" t="s">
        <v>1212</v>
      </c>
      <c r="X1220" t="str">
        <f t="shared" si="36"/>
        <v>BE;BE;HD;HD;BB;BB</v>
      </c>
      <c r="Y1220" cm="1">
        <f t="array" ref="Y1220">SUM(_xlfn.XLOOKUP(_xlfn.TOROW(F1220:V1220,1),$AN$34:$AN$43,$AL$34:$AL$43,,0,1))</f>
        <v>44</v>
      </c>
      <c r="Z1220">
        <f t="shared" si="37"/>
        <v>6</v>
      </c>
      <c r="AA1220" t="str">
        <v>CB</v>
      </c>
      <c r="AG1220">
        <v>2339</v>
      </c>
      <c r="AH1220">
        <v>9</v>
      </c>
      <c r="AJ1220">
        <v>2339</v>
      </c>
      <c r="AT1220">
        <v>6</v>
      </c>
    </row>
    <row r="1221" spans="2:46" ht="15" customHeight="1">
      <c r="B1221" s="48">
        <v>2991</v>
      </c>
      <c r="C1221" s="49">
        <v>45448</v>
      </c>
      <c r="D1221" s="50">
        <v>0.43214120370370368</v>
      </c>
      <c r="E1221" s="48" t="s">
        <v>9217</v>
      </c>
      <c r="F1221" s="48" t="s">
        <v>719</v>
      </c>
      <c r="G1221" s="48" t="s">
        <v>194</v>
      </c>
      <c r="H1221" s="48" t="s">
        <v>319</v>
      </c>
      <c r="I1221" s="48"/>
      <c r="J1221" s="48"/>
      <c r="K1221" s="48"/>
      <c r="L1221" s="48"/>
      <c r="M1221" s="48"/>
      <c r="N1221" s="48"/>
      <c r="O1221" s="48"/>
      <c r="P1221" s="48"/>
      <c r="Q1221" s="48"/>
      <c r="R1221" s="48"/>
      <c r="S1221" s="48"/>
      <c r="T1221" s="48"/>
      <c r="U1221" s="48"/>
      <c r="V1221" s="48"/>
      <c r="W1221" s="51" t="s">
        <v>1213</v>
      </c>
      <c r="X1221" t="str">
        <f t="shared" si="36"/>
        <v>BE;DH;FR</v>
      </c>
      <c r="Y1221" cm="1">
        <f t="array" ref="Y1221">SUM(_xlfn.XLOOKUP(_xlfn.TOROW(F1221:V1221,1),$AN$34:$AN$43,$AL$34:$AL$43,,0,1))</f>
        <v>17</v>
      </c>
      <c r="Z1221">
        <f t="shared" si="37"/>
        <v>3</v>
      </c>
      <c r="AA1221" t="str">
        <v>BB</v>
      </c>
      <c r="AG1221">
        <v>2345</v>
      </c>
      <c r="AH1221">
        <v>9</v>
      </c>
      <c r="AJ1221">
        <v>2345</v>
      </c>
      <c r="AT1221">
        <v>3</v>
      </c>
    </row>
    <row r="1222" spans="2:46" ht="15" customHeight="1">
      <c r="B1222" s="48">
        <v>2992</v>
      </c>
      <c r="C1222" s="49">
        <v>45448</v>
      </c>
      <c r="D1222" s="50">
        <v>0.43296296296296294</v>
      </c>
      <c r="E1222" s="48" t="s">
        <v>9218</v>
      </c>
      <c r="F1222" s="48" t="s">
        <v>803</v>
      </c>
      <c r="G1222" s="48" t="s">
        <v>803</v>
      </c>
      <c r="H1222" s="48" t="s">
        <v>319</v>
      </c>
      <c r="I1222" s="48" t="s">
        <v>319</v>
      </c>
      <c r="J1222" s="48" t="s">
        <v>189</v>
      </c>
      <c r="K1222" s="48" t="s">
        <v>189</v>
      </c>
      <c r="L1222" s="48" t="s">
        <v>189</v>
      </c>
      <c r="M1222" s="48" t="s">
        <v>189</v>
      </c>
      <c r="N1222" s="48"/>
      <c r="O1222" s="48"/>
      <c r="P1222" s="48"/>
      <c r="Q1222" s="48"/>
      <c r="R1222" s="48"/>
      <c r="S1222" s="48"/>
      <c r="T1222" s="48"/>
      <c r="U1222" s="48"/>
      <c r="V1222" s="48"/>
      <c r="W1222" s="51" t="s">
        <v>1214</v>
      </c>
      <c r="X1222" t="str">
        <f t="shared" si="36"/>
        <v>SS;SS;FR;FR;JB;JB;JB;JB</v>
      </c>
      <c r="Y1222" cm="1">
        <f t="array" ref="Y1222">SUM(_xlfn.XLOOKUP(_xlfn.TOROW(F1222:V1222,1),$AN$34:$AN$43,$AL$34:$AL$43,,0,1))</f>
        <v>16</v>
      </c>
      <c r="Z1222">
        <f t="shared" si="37"/>
        <v>8</v>
      </c>
      <c r="AA1222" t="str">
        <v>DH</v>
      </c>
      <c r="AG1222">
        <v>2354</v>
      </c>
      <c r="AH1222">
        <v>9</v>
      </c>
      <c r="AJ1222">
        <v>2354</v>
      </c>
      <c r="AT1222">
        <v>8</v>
      </c>
    </row>
    <row r="1223" spans="2:46" ht="15" customHeight="1">
      <c r="B1223" s="48">
        <v>2993</v>
      </c>
      <c r="C1223" s="49">
        <v>45448</v>
      </c>
      <c r="D1223" s="50">
        <v>0.4331712962962963</v>
      </c>
      <c r="E1223" s="48" t="s">
        <v>9219</v>
      </c>
      <c r="F1223" s="48" t="s">
        <v>194</v>
      </c>
      <c r="G1223" s="48" t="s">
        <v>304</v>
      </c>
      <c r="H1223" s="48" t="s">
        <v>304</v>
      </c>
      <c r="I1223" s="48" t="s">
        <v>304</v>
      </c>
      <c r="J1223" s="48" t="s">
        <v>803</v>
      </c>
      <c r="K1223" s="48"/>
      <c r="L1223" s="48"/>
      <c r="M1223" s="48"/>
      <c r="N1223" s="48"/>
      <c r="O1223" s="48"/>
      <c r="P1223" s="48"/>
      <c r="Q1223" s="48"/>
      <c r="R1223" s="48"/>
      <c r="S1223" s="48"/>
      <c r="T1223" s="48"/>
      <c r="U1223" s="48"/>
      <c r="V1223" s="48"/>
      <c r="W1223" s="51" t="s">
        <v>1215</v>
      </c>
      <c r="X1223" t="str">
        <f t="shared" ref="X1223:X1286" si="38">_xlfn.TEXTJOIN(";",TRUE,F1223:V1223)</f>
        <v>DH;HD;HD;HD;SS</v>
      </c>
      <c r="Y1223" cm="1">
        <f t="array" ref="Y1223">SUM(_xlfn.XLOOKUP(_xlfn.TOROW(F1223:V1223,1),$AN$34:$AN$43,$AL$34:$AL$43,,0,1))</f>
        <v>33</v>
      </c>
      <c r="Z1223">
        <f t="shared" ref="Z1223:Z1286" si="39">COUNTA(F1223:V1223)</f>
        <v>5</v>
      </c>
      <c r="AA1223" t="str">
        <v>BB</v>
      </c>
      <c r="AG1223">
        <v>2357</v>
      </c>
      <c r="AH1223">
        <v>9</v>
      </c>
      <c r="AJ1223">
        <v>2357</v>
      </c>
      <c r="AT1223">
        <v>5</v>
      </c>
    </row>
    <row r="1224" spans="2:46" ht="15" customHeight="1">
      <c r="B1224" s="48">
        <v>2994</v>
      </c>
      <c r="C1224" s="49">
        <v>45448</v>
      </c>
      <c r="D1224" s="50">
        <v>0.4352314814814815</v>
      </c>
      <c r="E1224" s="48" t="s">
        <v>9220</v>
      </c>
      <c r="F1224" s="48" t="s">
        <v>304</v>
      </c>
      <c r="G1224" s="48" t="s">
        <v>189</v>
      </c>
      <c r="H1224" s="48" t="s">
        <v>304</v>
      </c>
      <c r="I1224" s="48" t="s">
        <v>133</v>
      </c>
      <c r="J1224" s="48" t="s">
        <v>803</v>
      </c>
      <c r="K1224" s="48" t="s">
        <v>189</v>
      </c>
      <c r="L1224" s="48" t="s">
        <v>194</v>
      </c>
      <c r="M1224" s="48" t="s">
        <v>189</v>
      </c>
      <c r="N1224" s="48" t="s">
        <v>189</v>
      </c>
      <c r="O1224" s="48" t="s">
        <v>243</v>
      </c>
      <c r="P1224" s="48"/>
      <c r="Q1224" s="48"/>
      <c r="R1224" s="48"/>
      <c r="S1224" s="48"/>
      <c r="T1224" s="48"/>
      <c r="U1224" s="48"/>
      <c r="V1224" s="48"/>
      <c r="W1224" s="51" t="s">
        <v>1216</v>
      </c>
      <c r="X1224" t="str">
        <f t="shared" si="38"/>
        <v>HD;JB;HD;SO;SS;JB;DH;JB;JB;CB</v>
      </c>
      <c r="Y1224" cm="1">
        <f t="array" ref="Y1224">SUM(_xlfn.XLOOKUP(_xlfn.TOROW(F1224:V1224,1),$AN$34:$AN$43,$AL$34:$AL$43,,0,1))</f>
        <v>40</v>
      </c>
      <c r="Z1224">
        <f t="shared" si="39"/>
        <v>10</v>
      </c>
      <c r="AA1224" t="str">
        <v>SO</v>
      </c>
      <c r="AG1224">
        <v>2404</v>
      </c>
      <c r="AH1224">
        <v>9</v>
      </c>
      <c r="AJ1224">
        <v>2404</v>
      </c>
      <c r="AT1224">
        <v>10</v>
      </c>
    </row>
    <row r="1225" spans="2:46" ht="15" customHeight="1">
      <c r="B1225" s="48">
        <v>2995</v>
      </c>
      <c r="C1225" s="49">
        <v>45448</v>
      </c>
      <c r="D1225" s="50">
        <v>0.43831018518518516</v>
      </c>
      <c r="E1225" s="48" t="s">
        <v>9221</v>
      </c>
      <c r="F1225" s="48" t="s">
        <v>803</v>
      </c>
      <c r="G1225" s="48" t="s">
        <v>243</v>
      </c>
      <c r="H1225" s="48" t="s">
        <v>719</v>
      </c>
      <c r="I1225" s="48" t="s">
        <v>719</v>
      </c>
      <c r="J1225" s="48" t="s">
        <v>803</v>
      </c>
      <c r="K1225" s="48" t="s">
        <v>194</v>
      </c>
      <c r="L1225" s="48" t="s">
        <v>280</v>
      </c>
      <c r="M1225" s="48" t="s">
        <v>719</v>
      </c>
      <c r="N1225" s="48"/>
      <c r="O1225" s="48"/>
      <c r="P1225" s="48"/>
      <c r="Q1225" s="48"/>
      <c r="R1225" s="48"/>
      <c r="S1225" s="48"/>
      <c r="T1225" s="48"/>
      <c r="U1225" s="48"/>
      <c r="V1225" s="48"/>
      <c r="W1225" s="51" t="s">
        <v>1217</v>
      </c>
      <c r="X1225" t="str">
        <f t="shared" si="38"/>
        <v>SS;CB;BE;BE;SS;DH;WB;BE</v>
      </c>
      <c r="Y1225" cm="1">
        <f t="array" ref="Y1225">SUM(_xlfn.XLOOKUP(_xlfn.TOROW(F1225:V1225,1),$AN$34:$AN$43,$AL$34:$AL$43,,0,1))</f>
        <v>49</v>
      </c>
      <c r="Z1225">
        <f t="shared" si="39"/>
        <v>8</v>
      </c>
      <c r="AA1225" t="str">
        <v>WB</v>
      </c>
      <c r="AG1225">
        <v>2419</v>
      </c>
      <c r="AH1225">
        <v>9</v>
      </c>
      <c r="AJ1225">
        <v>2419</v>
      </c>
      <c r="AT1225">
        <v>8</v>
      </c>
    </row>
    <row r="1226" spans="2:46" ht="15" customHeight="1">
      <c r="B1226" s="48">
        <v>2996</v>
      </c>
      <c r="C1226" s="49">
        <v>45448</v>
      </c>
      <c r="D1226" s="50">
        <v>0.44116898148148148</v>
      </c>
      <c r="E1226" s="48" t="s">
        <v>9222</v>
      </c>
      <c r="F1226" s="48" t="s">
        <v>280</v>
      </c>
      <c r="G1226" s="48" t="s">
        <v>280</v>
      </c>
      <c r="H1226" s="48" t="s">
        <v>51</v>
      </c>
      <c r="I1226" s="48" t="s">
        <v>51</v>
      </c>
      <c r="J1226" s="48" t="s">
        <v>194</v>
      </c>
      <c r="K1226" s="48" t="s">
        <v>803</v>
      </c>
      <c r="L1226" s="48" t="s">
        <v>133</v>
      </c>
      <c r="M1226" s="48" t="s">
        <v>133</v>
      </c>
      <c r="N1226" s="48" t="s">
        <v>133</v>
      </c>
      <c r="O1226" s="48"/>
      <c r="P1226" s="48"/>
      <c r="Q1226" s="48"/>
      <c r="R1226" s="48"/>
      <c r="S1226" s="48"/>
      <c r="T1226" s="48"/>
      <c r="U1226" s="48"/>
      <c r="V1226" s="48"/>
      <c r="W1226" s="51" t="s">
        <v>1218</v>
      </c>
      <c r="X1226" t="str">
        <f t="shared" si="38"/>
        <v>WB;WB;BB;BB;DH;SS;SO;SO;SO</v>
      </c>
      <c r="Y1226" cm="1">
        <f t="array" ref="Y1226">SUM(_xlfn.XLOOKUP(_xlfn.TOROW(F1226:V1226,1),$AN$34:$AN$43,$AL$34:$AL$43,,0,1))</f>
        <v>60</v>
      </c>
      <c r="Z1226">
        <f t="shared" si="39"/>
        <v>9</v>
      </c>
      <c r="AA1226" t="str">
        <v>JB</v>
      </c>
      <c r="AG1226">
        <v>2422</v>
      </c>
      <c r="AH1226">
        <v>9</v>
      </c>
      <c r="AJ1226">
        <v>2422</v>
      </c>
      <c r="AT1226">
        <v>9</v>
      </c>
    </row>
    <row r="1227" spans="2:46" ht="15" customHeight="1">
      <c r="B1227" s="48">
        <v>2997</v>
      </c>
      <c r="C1227" s="49">
        <v>45448</v>
      </c>
      <c r="D1227" s="50">
        <v>0.44133101851851853</v>
      </c>
      <c r="E1227" s="48" t="s">
        <v>9223</v>
      </c>
      <c r="F1227" s="48" t="s">
        <v>304</v>
      </c>
      <c r="G1227" s="48" t="s">
        <v>194</v>
      </c>
      <c r="H1227" s="48" t="s">
        <v>319</v>
      </c>
      <c r="I1227" s="48" t="s">
        <v>319</v>
      </c>
      <c r="J1227" s="48" t="s">
        <v>319</v>
      </c>
      <c r="K1227" s="48" t="s">
        <v>133</v>
      </c>
      <c r="L1227" s="48" t="s">
        <v>133</v>
      </c>
      <c r="M1227" s="48" t="s">
        <v>133</v>
      </c>
      <c r="N1227" s="48"/>
      <c r="O1227" s="48"/>
      <c r="P1227" s="48"/>
      <c r="Q1227" s="48"/>
      <c r="R1227" s="48"/>
      <c r="S1227" s="48"/>
      <c r="T1227" s="48"/>
      <c r="U1227" s="48"/>
      <c r="V1227" s="48"/>
      <c r="W1227" s="51" t="s">
        <v>1219</v>
      </c>
      <c r="X1227" t="str">
        <f t="shared" si="38"/>
        <v>HD;DH;FR;FR;FR;SO;SO;SO</v>
      </c>
      <c r="Y1227" cm="1">
        <f t="array" ref="Y1227">SUM(_xlfn.XLOOKUP(_xlfn.TOROW(F1227:V1227,1),$AN$34:$AN$43,$AL$34:$AL$43,,0,1))</f>
        <v>31</v>
      </c>
      <c r="Z1227">
        <f t="shared" si="39"/>
        <v>8</v>
      </c>
      <c r="AA1227" t="str">
        <v>BB</v>
      </c>
      <c r="AG1227">
        <v>2423</v>
      </c>
      <c r="AH1227">
        <v>9</v>
      </c>
      <c r="AJ1227">
        <v>2423</v>
      </c>
      <c r="AT1227">
        <v>8</v>
      </c>
    </row>
    <row r="1228" spans="2:46" ht="15" customHeight="1">
      <c r="B1228" s="48">
        <v>2998</v>
      </c>
      <c r="C1228" s="49">
        <v>45448</v>
      </c>
      <c r="D1228" s="50">
        <v>0.44344907407407408</v>
      </c>
      <c r="E1228" s="48" t="s">
        <v>9224</v>
      </c>
      <c r="F1228" s="48" t="s">
        <v>133</v>
      </c>
      <c r="G1228" s="48" t="s">
        <v>133</v>
      </c>
      <c r="H1228" s="48" t="s">
        <v>51</v>
      </c>
      <c r="I1228" s="48" t="s">
        <v>51</v>
      </c>
      <c r="J1228" s="48" t="s">
        <v>51</v>
      </c>
      <c r="K1228" s="48"/>
      <c r="L1228" s="48"/>
      <c r="M1228" s="48"/>
      <c r="N1228" s="48"/>
      <c r="O1228" s="48"/>
      <c r="P1228" s="48"/>
      <c r="Q1228" s="48"/>
      <c r="R1228" s="48"/>
      <c r="S1228" s="48"/>
      <c r="T1228" s="48"/>
      <c r="U1228" s="48"/>
      <c r="V1228" s="48"/>
      <c r="W1228" s="51" t="s">
        <v>1220</v>
      </c>
      <c r="X1228" t="str">
        <f t="shared" si="38"/>
        <v>SO;SO;BB;BB;BB</v>
      </c>
      <c r="Y1228" cm="1">
        <f t="array" ref="Y1228">SUM(_xlfn.XLOOKUP(_xlfn.TOROW(F1228:V1228,1),$AN$34:$AN$43,$AL$34:$AL$43,,0,1))</f>
        <v>34</v>
      </c>
      <c r="Z1228">
        <f t="shared" si="39"/>
        <v>5</v>
      </c>
      <c r="AA1228" t="str">
        <v>HD</v>
      </c>
      <c r="AG1228">
        <v>2427</v>
      </c>
      <c r="AH1228">
        <v>9</v>
      </c>
      <c r="AJ1228">
        <v>2427</v>
      </c>
      <c r="AT1228">
        <v>5</v>
      </c>
    </row>
    <row r="1229" spans="2:46" ht="15" customHeight="1">
      <c r="B1229" s="48">
        <v>2999</v>
      </c>
      <c r="C1229" s="49">
        <v>45448</v>
      </c>
      <c r="D1229" s="50">
        <v>0.44712962962962965</v>
      </c>
      <c r="E1229" s="48" t="s">
        <v>9225</v>
      </c>
      <c r="F1229" s="48" t="s">
        <v>304</v>
      </c>
      <c r="G1229" s="48" t="s">
        <v>280</v>
      </c>
      <c r="H1229" s="48" t="s">
        <v>319</v>
      </c>
      <c r="I1229" s="48" t="s">
        <v>319</v>
      </c>
      <c r="J1229" s="48"/>
      <c r="K1229" s="48"/>
      <c r="L1229" s="48"/>
      <c r="M1229" s="48"/>
      <c r="N1229" s="48"/>
      <c r="O1229" s="48"/>
      <c r="P1229" s="48"/>
      <c r="Q1229" s="48"/>
      <c r="R1229" s="48"/>
      <c r="S1229" s="48"/>
      <c r="T1229" s="48"/>
      <c r="U1229" s="48"/>
      <c r="V1229" s="48"/>
      <c r="W1229" s="51" t="s">
        <v>1221</v>
      </c>
      <c r="X1229" t="str">
        <f t="shared" si="38"/>
        <v>HD;WB;FR;FR</v>
      </c>
      <c r="Y1229" cm="1">
        <f t="array" ref="Y1229">SUM(_xlfn.XLOOKUP(_xlfn.TOROW(F1229:V1229,1),$AN$34:$AN$43,$AL$34:$AL$43,,0,1))</f>
        <v>24</v>
      </c>
      <c r="Z1229">
        <f t="shared" si="39"/>
        <v>4</v>
      </c>
      <c r="AA1229" t="str">
        <v>CB</v>
      </c>
      <c r="AG1229">
        <v>2477</v>
      </c>
      <c r="AH1229">
        <v>9</v>
      </c>
      <c r="AJ1229">
        <v>2477</v>
      </c>
      <c r="AT1229">
        <v>4</v>
      </c>
    </row>
    <row r="1230" spans="2:46" ht="15" customHeight="1">
      <c r="B1230" s="48">
        <v>3000</v>
      </c>
      <c r="C1230" s="49">
        <v>45448</v>
      </c>
      <c r="D1230" s="50">
        <v>0.44907407407407407</v>
      </c>
      <c r="E1230" s="48" t="s">
        <v>9226</v>
      </c>
      <c r="F1230" s="48" t="s">
        <v>719</v>
      </c>
      <c r="G1230" s="48" t="s">
        <v>243</v>
      </c>
      <c r="H1230" s="48" t="s">
        <v>133</v>
      </c>
      <c r="I1230" s="48" t="s">
        <v>133</v>
      </c>
      <c r="J1230" s="48"/>
      <c r="K1230" s="48"/>
      <c r="L1230" s="48"/>
      <c r="M1230" s="48"/>
      <c r="N1230" s="48"/>
      <c r="O1230" s="48"/>
      <c r="P1230" s="48"/>
      <c r="Q1230" s="48"/>
      <c r="R1230" s="48"/>
      <c r="S1230" s="48"/>
      <c r="T1230" s="48"/>
      <c r="U1230" s="48"/>
      <c r="V1230" s="48"/>
      <c r="W1230" s="51" t="s">
        <v>1222</v>
      </c>
      <c r="X1230" t="str">
        <f t="shared" si="38"/>
        <v>BE;CB;SO;SO</v>
      </c>
      <c r="Y1230" cm="1">
        <f t="array" ref="Y1230">SUM(_xlfn.XLOOKUP(_xlfn.TOROW(F1230:V1230,1),$AN$34:$AN$43,$AL$34:$AL$43,,0,1))</f>
        <v>17</v>
      </c>
      <c r="Z1230">
        <f t="shared" si="39"/>
        <v>4</v>
      </c>
      <c r="AA1230" t="str">
        <v>DH</v>
      </c>
      <c r="AG1230">
        <v>2480</v>
      </c>
      <c r="AH1230">
        <v>9</v>
      </c>
      <c r="AJ1230">
        <v>2480</v>
      </c>
      <c r="AT1230">
        <v>4</v>
      </c>
    </row>
    <row r="1231" spans="2:46" ht="15" customHeight="1">
      <c r="B1231" s="48">
        <v>3001</v>
      </c>
      <c r="C1231" s="49">
        <v>45448</v>
      </c>
      <c r="D1231" s="50">
        <v>0.45252314814814815</v>
      </c>
      <c r="E1231" s="48" t="s">
        <v>9227</v>
      </c>
      <c r="F1231" s="48" t="s">
        <v>304</v>
      </c>
      <c r="G1231" s="48" t="s">
        <v>304</v>
      </c>
      <c r="H1231" s="48" t="s">
        <v>803</v>
      </c>
      <c r="I1231" s="48" t="s">
        <v>51</v>
      </c>
      <c r="J1231" s="48" t="s">
        <v>189</v>
      </c>
      <c r="K1231" s="48" t="s">
        <v>243</v>
      </c>
      <c r="L1231" s="48" t="s">
        <v>243</v>
      </c>
      <c r="M1231" s="48" t="s">
        <v>189</v>
      </c>
      <c r="N1231" s="48" t="s">
        <v>133</v>
      </c>
      <c r="O1231" s="48" t="s">
        <v>319</v>
      </c>
      <c r="P1231" s="48"/>
      <c r="Q1231" s="48"/>
      <c r="R1231" s="48"/>
      <c r="S1231" s="48"/>
      <c r="T1231" s="48"/>
      <c r="U1231" s="48"/>
      <c r="V1231" s="48"/>
      <c r="W1231" s="51" t="s">
        <v>1223</v>
      </c>
      <c r="X1231" t="str">
        <f t="shared" si="38"/>
        <v>HD;HD;SS;BB;JB;CB;CB;JB;SO;FR</v>
      </c>
      <c r="Y1231" cm="1">
        <f t="array" ref="Y1231">SUM(_xlfn.XLOOKUP(_xlfn.TOROW(F1231:V1231,1),$AN$34:$AN$43,$AL$34:$AL$43,,0,1))</f>
        <v>50</v>
      </c>
      <c r="Z1231">
        <f t="shared" si="39"/>
        <v>10</v>
      </c>
      <c r="AA1231" t="str">
        <v>WB</v>
      </c>
      <c r="AG1231">
        <v>2546</v>
      </c>
      <c r="AH1231">
        <v>9</v>
      </c>
      <c r="AJ1231">
        <v>2546</v>
      </c>
      <c r="AT1231">
        <v>10</v>
      </c>
    </row>
    <row r="1232" spans="2:46" ht="15" customHeight="1">
      <c r="B1232" s="48">
        <v>3002</v>
      </c>
      <c r="C1232" s="49">
        <v>45448</v>
      </c>
      <c r="D1232" s="50">
        <v>0.45288194444444446</v>
      </c>
      <c r="E1232" s="48" t="s">
        <v>9228</v>
      </c>
      <c r="F1232" s="48" t="s">
        <v>803</v>
      </c>
      <c r="G1232" s="48" t="s">
        <v>803</v>
      </c>
      <c r="H1232" s="48" t="s">
        <v>194</v>
      </c>
      <c r="I1232" s="48" t="s">
        <v>719</v>
      </c>
      <c r="J1232" s="48" t="s">
        <v>51</v>
      </c>
      <c r="K1232" s="48" t="s">
        <v>189</v>
      </c>
      <c r="L1232" s="48"/>
      <c r="M1232" s="48"/>
      <c r="N1232" s="48"/>
      <c r="O1232" s="48"/>
      <c r="P1232" s="48"/>
      <c r="Q1232" s="48"/>
      <c r="R1232" s="48"/>
      <c r="S1232" s="48"/>
      <c r="T1232" s="48"/>
      <c r="U1232" s="48"/>
      <c r="V1232" s="48"/>
      <c r="W1232" s="51" t="s">
        <v>1224</v>
      </c>
      <c r="X1232" t="str">
        <f t="shared" si="38"/>
        <v>SS;SS;DH;BE;BB;JB</v>
      </c>
      <c r="Y1232" cm="1">
        <f t="array" ref="Y1232">SUM(_xlfn.XLOOKUP(_xlfn.TOROW(F1232:V1232,1),$AN$34:$AN$43,$AL$34:$AL$43,,0,1))</f>
        <v>31</v>
      </c>
      <c r="Z1232">
        <f t="shared" si="39"/>
        <v>6</v>
      </c>
      <c r="AA1232" t="str">
        <v>DH</v>
      </c>
      <c r="AG1232">
        <v>2570</v>
      </c>
      <c r="AH1232">
        <v>9</v>
      </c>
      <c r="AJ1232">
        <v>2570</v>
      </c>
      <c r="AT1232">
        <v>6</v>
      </c>
    </row>
    <row r="1233" spans="2:46" ht="15" customHeight="1">
      <c r="B1233" s="48">
        <v>3003</v>
      </c>
      <c r="C1233" s="49">
        <v>45448</v>
      </c>
      <c r="D1233" s="50">
        <v>0.45429398148148148</v>
      </c>
      <c r="E1233" s="48" t="s">
        <v>9229</v>
      </c>
      <c r="F1233" s="48" t="s">
        <v>189</v>
      </c>
      <c r="G1233" s="48" t="s">
        <v>189</v>
      </c>
      <c r="H1233" s="48" t="s">
        <v>280</v>
      </c>
      <c r="I1233" s="48" t="s">
        <v>133</v>
      </c>
      <c r="J1233" s="48" t="s">
        <v>133</v>
      </c>
      <c r="K1233" s="48" t="s">
        <v>133</v>
      </c>
      <c r="L1233" s="48" t="s">
        <v>133</v>
      </c>
      <c r="M1233" s="48" t="s">
        <v>51</v>
      </c>
      <c r="N1233" s="48" t="s">
        <v>51</v>
      </c>
      <c r="O1233" s="48" t="s">
        <v>133</v>
      </c>
      <c r="P1233" s="48"/>
      <c r="Q1233" s="48"/>
      <c r="R1233" s="48"/>
      <c r="S1233" s="48"/>
      <c r="T1233" s="48"/>
      <c r="U1233" s="48"/>
      <c r="V1233" s="48"/>
      <c r="W1233" s="51" t="s">
        <v>1225</v>
      </c>
      <c r="X1233" t="str">
        <f t="shared" si="38"/>
        <v>JB;JB;WB;SO;SO;SO;SO;BB;BB;SO</v>
      </c>
      <c r="Y1233" cm="1">
        <f t="array" ref="Y1233">SUM(_xlfn.XLOOKUP(_xlfn.TOROW(F1233:V1233,1),$AN$34:$AN$43,$AL$34:$AL$43,,0,1))</f>
        <v>43</v>
      </c>
      <c r="Z1233">
        <f t="shared" si="39"/>
        <v>10</v>
      </c>
      <c r="AA1233" t="str">
        <v>JB</v>
      </c>
      <c r="AG1233">
        <v>2584</v>
      </c>
      <c r="AH1233">
        <v>9</v>
      </c>
      <c r="AJ1233">
        <v>2584</v>
      </c>
      <c r="AT1233">
        <v>10</v>
      </c>
    </row>
    <row r="1234" spans="2:46" ht="15" customHeight="1">
      <c r="B1234" s="48">
        <v>3004</v>
      </c>
      <c r="C1234" s="49">
        <v>45448</v>
      </c>
      <c r="D1234" s="50">
        <v>0.45734953703703701</v>
      </c>
      <c r="E1234" s="48" t="s">
        <v>9230</v>
      </c>
      <c r="F1234" s="48" t="s">
        <v>243</v>
      </c>
      <c r="G1234" s="48" t="s">
        <v>304</v>
      </c>
      <c r="H1234" s="48" t="s">
        <v>304</v>
      </c>
      <c r="I1234" s="48" t="s">
        <v>803</v>
      </c>
      <c r="J1234" s="48" t="s">
        <v>803</v>
      </c>
      <c r="K1234" s="48"/>
      <c r="L1234" s="48"/>
      <c r="M1234" s="48"/>
      <c r="N1234" s="48"/>
      <c r="O1234" s="48"/>
      <c r="P1234" s="48"/>
      <c r="Q1234" s="48"/>
      <c r="R1234" s="48"/>
      <c r="S1234" s="48"/>
      <c r="T1234" s="48"/>
      <c r="U1234" s="48"/>
      <c r="V1234" s="48"/>
      <c r="W1234" s="51" t="s">
        <v>1226</v>
      </c>
      <c r="X1234" t="str">
        <f t="shared" si="38"/>
        <v>CB;HD;HD;SS;SS</v>
      </c>
      <c r="Y1234" cm="1">
        <f t="array" ref="Y1234">SUM(_xlfn.XLOOKUP(_xlfn.TOROW(F1234:V1234,1),$AN$34:$AN$43,$AL$34:$AL$43,,0,1))</f>
        <v>28</v>
      </c>
      <c r="Z1234">
        <f t="shared" si="39"/>
        <v>5</v>
      </c>
      <c r="AA1234" t="str">
        <v>HD</v>
      </c>
      <c r="AG1234">
        <v>2585</v>
      </c>
      <c r="AH1234">
        <v>9</v>
      </c>
      <c r="AJ1234">
        <v>2585</v>
      </c>
      <c r="AT1234">
        <v>5</v>
      </c>
    </row>
    <row r="1235" spans="2:46" ht="15" customHeight="1">
      <c r="B1235" s="48">
        <v>3005</v>
      </c>
      <c r="C1235" s="49">
        <v>45448</v>
      </c>
      <c r="D1235" s="50">
        <v>0.45756944444444442</v>
      </c>
      <c r="E1235" s="48" t="s">
        <v>8257</v>
      </c>
      <c r="F1235" s="48" t="s">
        <v>719</v>
      </c>
      <c r="G1235" s="48" t="s">
        <v>719</v>
      </c>
      <c r="H1235" s="48" t="s">
        <v>719</v>
      </c>
      <c r="I1235" s="48" t="s">
        <v>719</v>
      </c>
      <c r="J1235" s="48"/>
      <c r="K1235" s="48"/>
      <c r="L1235" s="48"/>
      <c r="M1235" s="48"/>
      <c r="N1235" s="48"/>
      <c r="O1235" s="48"/>
      <c r="P1235" s="48"/>
      <c r="Q1235" s="48"/>
      <c r="R1235" s="48"/>
      <c r="S1235" s="48"/>
      <c r="T1235" s="48"/>
      <c r="U1235" s="48"/>
      <c r="V1235" s="48"/>
      <c r="W1235" s="51" t="s">
        <v>465</v>
      </c>
      <c r="X1235" t="str">
        <f t="shared" si="38"/>
        <v>BE;BE;BE;BE</v>
      </c>
      <c r="Y1235" cm="1">
        <f t="array" ref="Y1235">SUM(_xlfn.XLOOKUP(_xlfn.TOROW(F1235:V1235,1),$AN$34:$AN$43,$AL$34:$AL$43,,0,1))</f>
        <v>20</v>
      </c>
      <c r="Z1235">
        <f t="shared" si="39"/>
        <v>4</v>
      </c>
      <c r="AA1235" t="str">
        <v>FR</v>
      </c>
      <c r="AG1235">
        <v>2621</v>
      </c>
      <c r="AH1235">
        <v>9</v>
      </c>
      <c r="AJ1235">
        <v>2621</v>
      </c>
      <c r="AT1235">
        <v>4</v>
      </c>
    </row>
    <row r="1236" spans="2:46" ht="15" customHeight="1">
      <c r="B1236" s="48">
        <v>3006</v>
      </c>
      <c r="C1236" s="49">
        <v>45448</v>
      </c>
      <c r="D1236" s="50">
        <v>0.45781250000000001</v>
      </c>
      <c r="E1236" s="48" t="s">
        <v>9231</v>
      </c>
      <c r="F1236" s="48" t="s">
        <v>280</v>
      </c>
      <c r="G1236" s="48" t="s">
        <v>280</v>
      </c>
      <c r="H1236" s="48" t="s">
        <v>133</v>
      </c>
      <c r="I1236" s="48" t="s">
        <v>803</v>
      </c>
      <c r="J1236" s="48" t="s">
        <v>803</v>
      </c>
      <c r="K1236" s="48" t="s">
        <v>51</v>
      </c>
      <c r="L1236" s="48" t="s">
        <v>133</v>
      </c>
      <c r="M1236" s="48"/>
      <c r="N1236" s="48"/>
      <c r="O1236" s="48"/>
      <c r="P1236" s="48"/>
      <c r="Q1236" s="48"/>
      <c r="R1236" s="48"/>
      <c r="S1236" s="48"/>
      <c r="T1236" s="48"/>
      <c r="U1236" s="48"/>
      <c r="V1236" s="48"/>
      <c r="W1236" s="51" t="s">
        <v>1227</v>
      </c>
      <c r="X1236" t="str">
        <f t="shared" si="38"/>
        <v>WB;WB;SO;SS;SS;BB;SO</v>
      </c>
      <c r="Y1236" cm="1">
        <f t="array" ref="Y1236">SUM(_xlfn.XLOOKUP(_xlfn.TOROW(F1236:V1236,1),$AN$34:$AN$43,$AL$34:$AL$43,,0,1))</f>
        <v>42</v>
      </c>
      <c r="Z1236">
        <f t="shared" si="39"/>
        <v>7</v>
      </c>
      <c r="AA1236" t="str">
        <v>DH</v>
      </c>
      <c r="AG1236">
        <v>2632</v>
      </c>
      <c r="AH1236">
        <v>9</v>
      </c>
      <c r="AJ1236">
        <v>2632</v>
      </c>
      <c r="AT1236">
        <v>7</v>
      </c>
    </row>
    <row r="1237" spans="2:46" ht="15" customHeight="1">
      <c r="B1237" s="48">
        <v>3007</v>
      </c>
      <c r="C1237" s="49">
        <v>45448</v>
      </c>
      <c r="D1237" s="50">
        <v>0.45912037037037035</v>
      </c>
      <c r="E1237" s="48" t="s">
        <v>319</v>
      </c>
      <c r="F1237" s="48" t="s">
        <v>319</v>
      </c>
      <c r="G1237" s="48"/>
      <c r="H1237" s="48"/>
      <c r="I1237" s="48"/>
      <c r="J1237" s="48"/>
      <c r="K1237" s="48"/>
      <c r="L1237" s="48"/>
      <c r="M1237" s="48"/>
      <c r="N1237" s="48"/>
      <c r="O1237" s="48"/>
      <c r="P1237" s="48"/>
      <c r="Q1237" s="48"/>
      <c r="R1237" s="48"/>
      <c r="S1237" s="48"/>
      <c r="T1237" s="48"/>
      <c r="U1237" s="48"/>
      <c r="V1237" s="48"/>
      <c r="W1237" s="51" t="s">
        <v>507</v>
      </c>
      <c r="X1237" t="str">
        <f t="shared" si="38"/>
        <v>FR</v>
      </c>
      <c r="Y1237" cm="1">
        <f t="array" ref="Y1237">SUM(_xlfn.XLOOKUP(_xlfn.TOROW(F1237:V1237,1),$AN$34:$AN$43,$AL$34:$AL$43,,0,1))</f>
        <v>3</v>
      </c>
      <c r="Z1237">
        <f t="shared" si="39"/>
        <v>1</v>
      </c>
      <c r="AA1237" t="str">
        <v>WB</v>
      </c>
      <c r="AG1237">
        <v>2659</v>
      </c>
      <c r="AH1237">
        <v>9</v>
      </c>
      <c r="AJ1237">
        <v>2659</v>
      </c>
      <c r="AT1237">
        <v>1</v>
      </c>
    </row>
    <row r="1238" spans="2:46" ht="15" customHeight="1">
      <c r="B1238" s="48">
        <v>3008</v>
      </c>
      <c r="C1238" s="49">
        <v>45448</v>
      </c>
      <c r="D1238" s="50">
        <v>0.4597222222222222</v>
      </c>
      <c r="E1238" s="48" t="s">
        <v>9232</v>
      </c>
      <c r="F1238" s="48" t="s">
        <v>51</v>
      </c>
      <c r="G1238" s="48" t="s">
        <v>51</v>
      </c>
      <c r="H1238" s="48" t="s">
        <v>51</v>
      </c>
      <c r="I1238" s="48" t="s">
        <v>803</v>
      </c>
      <c r="J1238" s="48" t="s">
        <v>803</v>
      </c>
      <c r="K1238" s="48" t="s">
        <v>803</v>
      </c>
      <c r="L1238" s="48" t="s">
        <v>803</v>
      </c>
      <c r="M1238" s="48" t="s">
        <v>803</v>
      </c>
      <c r="N1238" s="48"/>
      <c r="O1238" s="48"/>
      <c r="P1238" s="48"/>
      <c r="Q1238" s="48"/>
      <c r="R1238" s="48"/>
      <c r="S1238" s="48"/>
      <c r="T1238" s="48"/>
      <c r="U1238" s="48"/>
      <c r="V1238" s="48"/>
      <c r="W1238" s="51" t="s">
        <v>1228</v>
      </c>
      <c r="X1238" t="str">
        <f t="shared" si="38"/>
        <v>BB;BB;BB;SS;SS;SS;SS;SS</v>
      </c>
      <c r="Y1238" cm="1">
        <f t="array" ref="Y1238">SUM(_xlfn.XLOOKUP(_xlfn.TOROW(F1238:V1238,1),$AN$34:$AN$43,$AL$34:$AL$43,,0,1))</f>
        <v>45</v>
      </c>
      <c r="Z1238">
        <f t="shared" si="39"/>
        <v>8</v>
      </c>
      <c r="AA1238" t="str">
        <v>BE</v>
      </c>
      <c r="AG1238">
        <v>2660</v>
      </c>
      <c r="AH1238">
        <v>9</v>
      </c>
      <c r="AJ1238">
        <v>2660</v>
      </c>
      <c r="AT1238">
        <v>8</v>
      </c>
    </row>
    <row r="1239" spans="2:46" ht="15" customHeight="1">
      <c r="B1239" s="48">
        <v>3009</v>
      </c>
      <c r="C1239" s="49">
        <v>45448</v>
      </c>
      <c r="D1239" s="50">
        <v>0.46033564814814815</v>
      </c>
      <c r="E1239" s="48" t="s">
        <v>9233</v>
      </c>
      <c r="F1239" s="48" t="s">
        <v>189</v>
      </c>
      <c r="G1239" s="48" t="s">
        <v>189</v>
      </c>
      <c r="H1239" s="48" t="s">
        <v>194</v>
      </c>
      <c r="I1239" s="48" t="s">
        <v>194</v>
      </c>
      <c r="J1239" s="48"/>
      <c r="K1239" s="48"/>
      <c r="L1239" s="48"/>
      <c r="M1239" s="48"/>
      <c r="N1239" s="48"/>
      <c r="O1239" s="48"/>
      <c r="P1239" s="48"/>
      <c r="Q1239" s="48"/>
      <c r="R1239" s="48"/>
      <c r="S1239" s="48"/>
      <c r="T1239" s="48"/>
      <c r="U1239" s="48"/>
      <c r="V1239" s="48"/>
      <c r="W1239" s="51" t="s">
        <v>1229</v>
      </c>
      <c r="X1239" t="str">
        <f t="shared" si="38"/>
        <v>JB;JB;DH;DH</v>
      </c>
      <c r="Y1239" cm="1">
        <f t="array" ref="Y1239">SUM(_xlfn.XLOOKUP(_xlfn.TOROW(F1239:V1239,1),$AN$34:$AN$43,$AL$34:$AL$43,,0,1))</f>
        <v>20</v>
      </c>
      <c r="Z1239">
        <f t="shared" si="39"/>
        <v>4</v>
      </c>
      <c r="AA1239" t="str">
        <v>BE</v>
      </c>
      <c r="AG1239">
        <v>2700</v>
      </c>
      <c r="AH1239">
        <v>9</v>
      </c>
      <c r="AJ1239">
        <v>2700</v>
      </c>
      <c r="AT1239">
        <v>4</v>
      </c>
    </row>
    <row r="1240" spans="2:46" ht="15" customHeight="1">
      <c r="B1240" s="48">
        <v>3010</v>
      </c>
      <c r="C1240" s="49">
        <v>45448</v>
      </c>
      <c r="D1240" s="50">
        <v>0.46053240740740742</v>
      </c>
      <c r="E1240" s="48" t="s">
        <v>9234</v>
      </c>
      <c r="F1240" s="48" t="s">
        <v>243</v>
      </c>
      <c r="G1240" s="48" t="s">
        <v>243</v>
      </c>
      <c r="H1240" s="48" t="s">
        <v>319</v>
      </c>
      <c r="I1240" s="48" t="s">
        <v>319</v>
      </c>
      <c r="J1240" s="48" t="s">
        <v>280</v>
      </c>
      <c r="K1240" s="48" t="s">
        <v>280</v>
      </c>
      <c r="L1240" s="48" t="s">
        <v>280</v>
      </c>
      <c r="M1240" s="48"/>
      <c r="N1240" s="48"/>
      <c r="O1240" s="48"/>
      <c r="P1240" s="48"/>
      <c r="Q1240" s="48"/>
      <c r="R1240" s="48"/>
      <c r="S1240" s="48"/>
      <c r="T1240" s="48"/>
      <c r="U1240" s="48"/>
      <c r="V1240" s="48"/>
      <c r="W1240" s="51" t="s">
        <v>1230</v>
      </c>
      <c r="X1240" t="str">
        <f t="shared" si="38"/>
        <v>CB;CB;FR;FR;WB;WB;WB</v>
      </c>
      <c r="Y1240" cm="1">
        <f t="array" ref="Y1240">SUM(_xlfn.XLOOKUP(_xlfn.TOROW(F1240:V1240,1),$AN$34:$AN$43,$AL$34:$AL$43,,0,1))</f>
        <v>55</v>
      </c>
      <c r="Z1240">
        <f t="shared" si="39"/>
        <v>7</v>
      </c>
      <c r="AA1240" t="str">
        <v>SS</v>
      </c>
      <c r="AG1240">
        <v>2715</v>
      </c>
      <c r="AH1240">
        <v>9</v>
      </c>
      <c r="AJ1240">
        <v>2715</v>
      </c>
      <c r="AT1240">
        <v>7</v>
      </c>
    </row>
    <row r="1241" spans="2:46" ht="15" customHeight="1">
      <c r="B1241" s="48">
        <v>3011</v>
      </c>
      <c r="C1241" s="49">
        <v>45448</v>
      </c>
      <c r="D1241" s="50">
        <v>0.46276620370370369</v>
      </c>
      <c r="E1241" s="48" t="s">
        <v>9235</v>
      </c>
      <c r="F1241" s="48" t="s">
        <v>280</v>
      </c>
      <c r="G1241" s="48" t="s">
        <v>304</v>
      </c>
      <c r="H1241" s="48" t="s">
        <v>304</v>
      </c>
      <c r="I1241" s="48" t="s">
        <v>803</v>
      </c>
      <c r="J1241" s="48" t="s">
        <v>133</v>
      </c>
      <c r="K1241" s="48" t="s">
        <v>133</v>
      </c>
      <c r="L1241" s="48" t="s">
        <v>189</v>
      </c>
      <c r="M1241" s="48" t="s">
        <v>189</v>
      </c>
      <c r="N1241" s="48"/>
      <c r="O1241" s="48"/>
      <c r="P1241" s="48"/>
      <c r="Q1241" s="48"/>
      <c r="R1241" s="48"/>
      <c r="S1241" s="48"/>
      <c r="T1241" s="48"/>
      <c r="U1241" s="48"/>
      <c r="V1241" s="48"/>
      <c r="W1241" s="51" t="s">
        <v>1231</v>
      </c>
      <c r="X1241" t="str">
        <f t="shared" si="38"/>
        <v>WB;HD;HD;SS;SO;SO;JB;JB</v>
      </c>
      <c r="Y1241" cm="1">
        <f t="array" ref="Y1241">SUM(_xlfn.XLOOKUP(_xlfn.TOROW(F1241:V1241,1),$AN$34:$AN$43,$AL$34:$AL$43,,0,1))</f>
        <v>34</v>
      </c>
      <c r="Z1241">
        <f t="shared" si="39"/>
        <v>8</v>
      </c>
      <c r="AA1241" t="str">
        <v>HD</v>
      </c>
      <c r="AG1241">
        <v>2724</v>
      </c>
      <c r="AH1241">
        <v>9</v>
      </c>
      <c r="AJ1241">
        <v>2724</v>
      </c>
      <c r="AT1241">
        <v>8</v>
      </c>
    </row>
    <row r="1242" spans="2:46" ht="15" customHeight="1">
      <c r="B1242" s="48">
        <v>3012</v>
      </c>
      <c r="C1242" s="49">
        <v>45448</v>
      </c>
      <c r="D1242" s="50">
        <v>0.46305555555555555</v>
      </c>
      <c r="E1242" s="48" t="s">
        <v>8844</v>
      </c>
      <c r="F1242" s="48" t="s">
        <v>319</v>
      </c>
      <c r="G1242" s="48" t="s">
        <v>319</v>
      </c>
      <c r="H1242" s="48" t="s">
        <v>319</v>
      </c>
      <c r="I1242" s="48" t="s">
        <v>319</v>
      </c>
      <c r="J1242" s="48" t="s">
        <v>319</v>
      </c>
      <c r="K1242" s="48"/>
      <c r="L1242" s="48"/>
      <c r="M1242" s="48"/>
      <c r="N1242" s="48"/>
      <c r="O1242" s="48"/>
      <c r="P1242" s="48"/>
      <c r="Q1242" s="48"/>
      <c r="R1242" s="48"/>
      <c r="S1242" s="48"/>
      <c r="T1242" s="48"/>
      <c r="U1242" s="48"/>
      <c r="V1242" s="48"/>
      <c r="W1242" s="51" t="s">
        <v>816</v>
      </c>
      <c r="X1242" t="str">
        <f t="shared" si="38"/>
        <v>FR;FR;FR;FR;FR</v>
      </c>
      <c r="Y1242" cm="1">
        <f t="array" ref="Y1242">SUM(_xlfn.XLOOKUP(_xlfn.TOROW(F1242:V1242,1),$AN$34:$AN$43,$AL$34:$AL$43,,0,1))</f>
        <v>15</v>
      </c>
      <c r="Z1242">
        <f t="shared" si="39"/>
        <v>5</v>
      </c>
      <c r="AA1242" t="str">
        <v>JB</v>
      </c>
      <c r="AG1242">
        <v>2725</v>
      </c>
      <c r="AH1242">
        <v>9</v>
      </c>
      <c r="AJ1242">
        <v>2725</v>
      </c>
      <c r="AT1242">
        <v>5</v>
      </c>
    </row>
    <row r="1243" spans="2:46" ht="15" customHeight="1">
      <c r="B1243" s="48">
        <v>3013</v>
      </c>
      <c r="C1243" s="49">
        <v>45448</v>
      </c>
      <c r="D1243" s="50">
        <v>0.46435185185185185</v>
      </c>
      <c r="E1243" s="48" t="s">
        <v>9236</v>
      </c>
      <c r="F1243" s="48" t="s">
        <v>133</v>
      </c>
      <c r="G1243" s="48" t="s">
        <v>319</v>
      </c>
      <c r="H1243" s="48" t="s">
        <v>280</v>
      </c>
      <c r="I1243" s="48" t="s">
        <v>304</v>
      </c>
      <c r="J1243" s="48" t="s">
        <v>319</v>
      </c>
      <c r="K1243" s="48" t="s">
        <v>304</v>
      </c>
      <c r="L1243" s="48" t="s">
        <v>243</v>
      </c>
      <c r="M1243" s="48" t="s">
        <v>243</v>
      </c>
      <c r="N1243" s="48" t="s">
        <v>803</v>
      </c>
      <c r="O1243" s="48" t="s">
        <v>803</v>
      </c>
      <c r="P1243" s="48" t="s">
        <v>803</v>
      </c>
      <c r="Q1243" s="48"/>
      <c r="R1243" s="48"/>
      <c r="S1243" s="48"/>
      <c r="T1243" s="48"/>
      <c r="U1243" s="48"/>
      <c r="V1243" s="48"/>
      <c r="W1243" s="51" t="s">
        <v>1232</v>
      </c>
      <c r="X1243" t="str">
        <f t="shared" si="38"/>
        <v>SO;FR;WB;HD;FR;HD;CB;CB;SS;SS;SS</v>
      </c>
      <c r="Y1243" cm="1">
        <f t="array" ref="Y1243">SUM(_xlfn.XLOOKUP(_xlfn.TOROW(F1243:V1243,1),$AN$34:$AN$43,$AL$34:$AL$43,,0,1))</f>
        <v>58</v>
      </c>
      <c r="Z1243">
        <f t="shared" si="39"/>
        <v>11</v>
      </c>
      <c r="AA1243" t="str">
        <v>DH</v>
      </c>
      <c r="AG1243">
        <v>2780</v>
      </c>
      <c r="AH1243">
        <v>9</v>
      </c>
      <c r="AJ1243">
        <v>2780</v>
      </c>
      <c r="AT1243">
        <v>11</v>
      </c>
    </row>
    <row r="1244" spans="2:46" ht="15" customHeight="1">
      <c r="B1244" s="48">
        <v>3014</v>
      </c>
      <c r="C1244" s="49">
        <v>45448</v>
      </c>
      <c r="D1244" s="50">
        <v>0.46440972222222221</v>
      </c>
      <c r="E1244" s="48" t="s">
        <v>9237</v>
      </c>
      <c r="F1244" s="48" t="s">
        <v>803</v>
      </c>
      <c r="G1244" s="48" t="s">
        <v>803</v>
      </c>
      <c r="H1244" s="48" t="s">
        <v>803</v>
      </c>
      <c r="I1244" s="48" t="s">
        <v>133</v>
      </c>
      <c r="J1244" s="48" t="s">
        <v>194</v>
      </c>
      <c r="K1244" s="48" t="s">
        <v>194</v>
      </c>
      <c r="L1244" s="48"/>
      <c r="M1244" s="48"/>
      <c r="N1244" s="48"/>
      <c r="O1244" s="48"/>
      <c r="P1244" s="48"/>
      <c r="Q1244" s="48"/>
      <c r="R1244" s="48"/>
      <c r="S1244" s="48"/>
      <c r="T1244" s="48"/>
      <c r="U1244" s="48"/>
      <c r="V1244" s="48"/>
      <c r="W1244" s="51" t="s">
        <v>1233</v>
      </c>
      <c r="X1244" t="str">
        <f t="shared" si="38"/>
        <v>SS;SS;SS;SO;DH;DH</v>
      </c>
      <c r="Y1244" cm="1">
        <f t="array" ref="Y1244">SUM(_xlfn.XLOOKUP(_xlfn.TOROW(F1244:V1244,1),$AN$34:$AN$43,$AL$34:$AL$43,,0,1))</f>
        <v>29</v>
      </c>
      <c r="Z1244">
        <f t="shared" si="39"/>
        <v>6</v>
      </c>
      <c r="AA1244" t="str">
        <v>SS</v>
      </c>
      <c r="AG1244">
        <v>2790</v>
      </c>
      <c r="AH1244">
        <v>9</v>
      </c>
      <c r="AJ1244">
        <v>2790</v>
      </c>
      <c r="AT1244">
        <v>6</v>
      </c>
    </row>
    <row r="1245" spans="2:46" ht="15" customHeight="1">
      <c r="B1245" s="48">
        <v>3015</v>
      </c>
      <c r="C1245" s="49">
        <v>45448</v>
      </c>
      <c r="D1245" s="50">
        <v>0.46476851851851853</v>
      </c>
      <c r="E1245" s="48" t="s">
        <v>9238</v>
      </c>
      <c r="F1245" s="48" t="s">
        <v>719</v>
      </c>
      <c r="G1245" s="48" t="s">
        <v>51</v>
      </c>
      <c r="H1245" s="48" t="s">
        <v>51</v>
      </c>
      <c r="I1245" s="48"/>
      <c r="J1245" s="48"/>
      <c r="K1245" s="48"/>
      <c r="L1245" s="48"/>
      <c r="M1245" s="48"/>
      <c r="N1245" s="48"/>
      <c r="O1245" s="48"/>
      <c r="P1245" s="48"/>
      <c r="Q1245" s="48"/>
      <c r="R1245" s="48"/>
      <c r="S1245" s="48"/>
      <c r="T1245" s="48"/>
      <c r="U1245" s="48"/>
      <c r="V1245" s="48"/>
      <c r="W1245" s="51" t="s">
        <v>1234</v>
      </c>
      <c r="X1245" t="str">
        <f t="shared" si="38"/>
        <v>BE;BB;BB</v>
      </c>
      <c r="Y1245" cm="1">
        <f t="array" ref="Y1245">SUM(_xlfn.XLOOKUP(_xlfn.TOROW(F1245:V1245,1),$AN$34:$AN$43,$AL$34:$AL$43,,0,1))</f>
        <v>25</v>
      </c>
      <c r="Z1245">
        <f t="shared" si="39"/>
        <v>3</v>
      </c>
      <c r="AA1245" t="str">
        <v>HD</v>
      </c>
      <c r="AG1245">
        <v>2805</v>
      </c>
      <c r="AH1245">
        <v>9</v>
      </c>
      <c r="AJ1245">
        <v>2805</v>
      </c>
      <c r="AT1245">
        <v>3</v>
      </c>
    </row>
    <row r="1246" spans="2:46" ht="15" customHeight="1">
      <c r="B1246" s="48">
        <v>3016</v>
      </c>
      <c r="C1246" s="49">
        <v>45448</v>
      </c>
      <c r="D1246" s="50">
        <v>0.46506944444444442</v>
      </c>
      <c r="E1246" s="48" t="s">
        <v>9239</v>
      </c>
      <c r="F1246" s="48" t="s">
        <v>319</v>
      </c>
      <c r="G1246" s="48" t="s">
        <v>243</v>
      </c>
      <c r="H1246" s="48" t="s">
        <v>243</v>
      </c>
      <c r="I1246" s="48" t="s">
        <v>719</v>
      </c>
      <c r="J1246" s="48" t="s">
        <v>719</v>
      </c>
      <c r="K1246" s="48" t="s">
        <v>280</v>
      </c>
      <c r="L1246" s="48" t="s">
        <v>280</v>
      </c>
      <c r="M1246" s="48"/>
      <c r="N1246" s="48"/>
      <c r="O1246" s="48"/>
      <c r="P1246" s="48"/>
      <c r="Q1246" s="48"/>
      <c r="R1246" s="48"/>
      <c r="S1246" s="48"/>
      <c r="T1246" s="48"/>
      <c r="U1246" s="48"/>
      <c r="V1246" s="48"/>
      <c r="W1246" s="51" t="s">
        <v>1235</v>
      </c>
      <c r="X1246" t="str">
        <f t="shared" si="38"/>
        <v>FR;CB;CB;BE;BE;WB;WB</v>
      </c>
      <c r="Y1246" cm="1">
        <f t="array" ref="Y1246">SUM(_xlfn.XLOOKUP(_xlfn.TOROW(F1246:V1246,1),$AN$34:$AN$43,$AL$34:$AL$43,,0,1))</f>
        <v>51</v>
      </c>
      <c r="Z1246">
        <f t="shared" si="39"/>
        <v>7</v>
      </c>
      <c r="AA1246" t="str">
        <v>SO</v>
      </c>
      <c r="AG1246">
        <v>2853</v>
      </c>
      <c r="AH1246">
        <v>9</v>
      </c>
      <c r="AJ1246">
        <v>2853</v>
      </c>
      <c r="AT1246">
        <v>7</v>
      </c>
    </row>
    <row r="1247" spans="2:46" ht="15" customHeight="1">
      <c r="B1247" s="48">
        <v>3017</v>
      </c>
      <c r="C1247" s="49">
        <v>45448</v>
      </c>
      <c r="D1247" s="50">
        <v>0.46622685185185186</v>
      </c>
      <c r="E1247" s="48" t="s">
        <v>9240</v>
      </c>
      <c r="F1247" s="48" t="s">
        <v>189</v>
      </c>
      <c r="G1247" s="48" t="s">
        <v>133</v>
      </c>
      <c r="H1247" s="48" t="s">
        <v>280</v>
      </c>
      <c r="I1247" s="48" t="s">
        <v>280</v>
      </c>
      <c r="J1247" s="48" t="s">
        <v>133</v>
      </c>
      <c r="K1247" s="48" t="s">
        <v>280</v>
      </c>
      <c r="L1247" s="48" t="s">
        <v>803</v>
      </c>
      <c r="M1247" s="48"/>
      <c r="N1247" s="48"/>
      <c r="O1247" s="48"/>
      <c r="P1247" s="48"/>
      <c r="Q1247" s="48"/>
      <c r="R1247" s="48"/>
      <c r="S1247" s="48"/>
      <c r="T1247" s="48"/>
      <c r="U1247" s="48"/>
      <c r="V1247" s="48"/>
      <c r="W1247" s="51" t="s">
        <v>1236</v>
      </c>
      <c r="X1247" t="str">
        <f t="shared" si="38"/>
        <v>JB;SO;WB;WB;SO;WB;SS</v>
      </c>
      <c r="Y1247" cm="1">
        <f t="array" ref="Y1247">SUM(_xlfn.XLOOKUP(_xlfn.TOROW(F1247:V1247,1),$AN$34:$AN$43,$AL$34:$AL$43,,0,1))</f>
        <v>41</v>
      </c>
      <c r="Z1247">
        <f t="shared" si="39"/>
        <v>7</v>
      </c>
      <c r="AA1247" t="str">
        <v>SS</v>
      </c>
      <c r="AG1247">
        <v>2868</v>
      </c>
      <c r="AH1247">
        <v>9</v>
      </c>
      <c r="AJ1247">
        <v>2868</v>
      </c>
      <c r="AT1247">
        <v>7</v>
      </c>
    </row>
    <row r="1248" spans="2:46" ht="15" customHeight="1">
      <c r="B1248" s="48">
        <v>3018</v>
      </c>
      <c r="C1248" s="49">
        <v>45448</v>
      </c>
      <c r="D1248" s="50">
        <v>0.46637731481481481</v>
      </c>
      <c r="E1248" s="48" t="s">
        <v>9241</v>
      </c>
      <c r="F1248" s="48" t="s">
        <v>803</v>
      </c>
      <c r="G1248" s="48" t="s">
        <v>803</v>
      </c>
      <c r="H1248" s="48" t="s">
        <v>304</v>
      </c>
      <c r="I1248" s="48" t="s">
        <v>304</v>
      </c>
      <c r="J1248" s="48" t="s">
        <v>304</v>
      </c>
      <c r="K1248" s="48"/>
      <c r="L1248" s="48"/>
      <c r="M1248" s="48"/>
      <c r="N1248" s="48"/>
      <c r="O1248" s="48"/>
      <c r="P1248" s="48"/>
      <c r="Q1248" s="48"/>
      <c r="R1248" s="48"/>
      <c r="S1248" s="48"/>
      <c r="T1248" s="48"/>
      <c r="U1248" s="48"/>
      <c r="V1248" s="48"/>
      <c r="W1248" s="51" t="s">
        <v>1237</v>
      </c>
      <c r="X1248" t="str">
        <f t="shared" si="38"/>
        <v>SS;SS;HD;HD;HD</v>
      </c>
      <c r="Y1248" cm="1">
        <f t="array" ref="Y1248">SUM(_xlfn.XLOOKUP(_xlfn.TOROW(F1248:V1248,1),$AN$34:$AN$43,$AL$34:$AL$43,,0,1))</f>
        <v>27</v>
      </c>
      <c r="Z1248">
        <f t="shared" si="39"/>
        <v>5</v>
      </c>
      <c r="AA1248" t="str">
        <v>CB</v>
      </c>
      <c r="AG1248">
        <v>2923</v>
      </c>
      <c r="AH1248">
        <v>9</v>
      </c>
      <c r="AJ1248">
        <v>2923</v>
      </c>
      <c r="AT1248">
        <v>5</v>
      </c>
    </row>
    <row r="1249" spans="2:46" ht="15" customHeight="1">
      <c r="B1249" s="48">
        <v>3019</v>
      </c>
      <c r="C1249" s="49">
        <v>45448</v>
      </c>
      <c r="D1249" s="50">
        <v>0.46719907407407407</v>
      </c>
      <c r="E1249" s="48" t="s">
        <v>9242</v>
      </c>
      <c r="F1249" s="48" t="s">
        <v>51</v>
      </c>
      <c r="G1249" s="48" t="s">
        <v>189</v>
      </c>
      <c r="H1249" s="48" t="s">
        <v>189</v>
      </c>
      <c r="I1249" s="48" t="s">
        <v>280</v>
      </c>
      <c r="J1249" s="48" t="s">
        <v>304</v>
      </c>
      <c r="K1249" s="48" t="s">
        <v>51</v>
      </c>
      <c r="L1249" s="48" t="s">
        <v>51</v>
      </c>
      <c r="M1249" s="48"/>
      <c r="N1249" s="48"/>
      <c r="O1249" s="48"/>
      <c r="P1249" s="48"/>
      <c r="Q1249" s="48"/>
      <c r="R1249" s="48"/>
      <c r="S1249" s="48"/>
      <c r="T1249" s="48"/>
      <c r="U1249" s="48"/>
      <c r="V1249" s="48"/>
      <c r="W1249" s="51" t="s">
        <v>1238</v>
      </c>
      <c r="X1249" t="str">
        <f t="shared" si="38"/>
        <v>BB;JB;JB;WB;HD;BB;BB</v>
      </c>
      <c r="Y1249" cm="1">
        <f t="array" ref="Y1249">SUM(_xlfn.XLOOKUP(_xlfn.TOROW(F1249:V1249,1),$AN$34:$AN$43,$AL$34:$AL$43,,0,1))</f>
        <v>50</v>
      </c>
      <c r="Z1249">
        <f t="shared" si="39"/>
        <v>7</v>
      </c>
      <c r="AA1249" t="str">
        <v>HD</v>
      </c>
      <c r="AG1249">
        <v>2935</v>
      </c>
      <c r="AH1249">
        <v>9</v>
      </c>
      <c r="AJ1249">
        <v>2935</v>
      </c>
      <c r="AT1249">
        <v>7</v>
      </c>
    </row>
    <row r="1250" spans="2:46" ht="15" customHeight="1">
      <c r="B1250" s="48">
        <v>3020</v>
      </c>
      <c r="C1250" s="49">
        <v>45448</v>
      </c>
      <c r="D1250" s="50">
        <v>0.4674537037037037</v>
      </c>
      <c r="E1250" s="48" t="s">
        <v>9243</v>
      </c>
      <c r="F1250" s="48" t="s">
        <v>319</v>
      </c>
      <c r="G1250" s="48" t="s">
        <v>133</v>
      </c>
      <c r="H1250" s="48" t="s">
        <v>133</v>
      </c>
      <c r="I1250" s="48" t="s">
        <v>133</v>
      </c>
      <c r="J1250" s="48"/>
      <c r="K1250" s="48"/>
      <c r="L1250" s="48"/>
      <c r="M1250" s="48"/>
      <c r="N1250" s="48"/>
      <c r="O1250" s="48"/>
      <c r="P1250" s="48"/>
      <c r="Q1250" s="48"/>
      <c r="R1250" s="48"/>
      <c r="S1250" s="48"/>
      <c r="T1250" s="48"/>
      <c r="U1250" s="48"/>
      <c r="V1250" s="48"/>
      <c r="W1250" s="51" t="s">
        <v>1239</v>
      </c>
      <c r="X1250" t="str">
        <f t="shared" si="38"/>
        <v>FR;SO;SO;SO</v>
      </c>
      <c r="Y1250" cm="1">
        <f t="array" ref="Y1250">SUM(_xlfn.XLOOKUP(_xlfn.TOROW(F1250:V1250,1),$AN$34:$AN$43,$AL$34:$AL$43,,0,1))</f>
        <v>9</v>
      </c>
      <c r="Z1250">
        <f t="shared" si="39"/>
        <v>4</v>
      </c>
      <c r="AA1250" t="str">
        <v>SO</v>
      </c>
      <c r="AG1250">
        <v>2953</v>
      </c>
      <c r="AH1250">
        <v>9</v>
      </c>
      <c r="AJ1250">
        <v>2953</v>
      </c>
      <c r="AT1250">
        <v>4</v>
      </c>
    </row>
    <row r="1251" spans="2:46" ht="15" customHeight="1">
      <c r="B1251" s="48">
        <v>3021</v>
      </c>
      <c r="C1251" s="49">
        <v>45448</v>
      </c>
      <c r="D1251" s="50">
        <v>0.46810185185185182</v>
      </c>
      <c r="E1251" s="48" t="s">
        <v>9244</v>
      </c>
      <c r="F1251" s="48" t="s">
        <v>803</v>
      </c>
      <c r="G1251" s="48" t="s">
        <v>803</v>
      </c>
      <c r="H1251" s="48" t="s">
        <v>189</v>
      </c>
      <c r="I1251" s="48" t="s">
        <v>243</v>
      </c>
      <c r="J1251" s="48" t="s">
        <v>243</v>
      </c>
      <c r="K1251" s="48" t="s">
        <v>243</v>
      </c>
      <c r="L1251" s="48"/>
      <c r="M1251" s="48"/>
      <c r="N1251" s="48"/>
      <c r="O1251" s="48"/>
      <c r="P1251" s="48"/>
      <c r="Q1251" s="48"/>
      <c r="R1251" s="48"/>
      <c r="S1251" s="48"/>
      <c r="T1251" s="48"/>
      <c r="U1251" s="48"/>
      <c r="V1251" s="48"/>
      <c r="W1251" s="51" t="s">
        <v>1240</v>
      </c>
      <c r="X1251" t="str">
        <f t="shared" si="38"/>
        <v>SS;SS;JB;CB;CB;CB</v>
      </c>
      <c r="Y1251" cm="1">
        <f t="array" ref="Y1251">SUM(_xlfn.XLOOKUP(_xlfn.TOROW(F1251:V1251,1),$AN$34:$AN$43,$AL$34:$AL$43,,0,1))</f>
        <v>31</v>
      </c>
      <c r="Z1251">
        <f t="shared" si="39"/>
        <v>6</v>
      </c>
      <c r="AA1251" t="str">
        <v>WB</v>
      </c>
      <c r="AG1251">
        <v>2956</v>
      </c>
      <c r="AH1251">
        <v>9</v>
      </c>
      <c r="AJ1251">
        <v>2956</v>
      </c>
      <c r="AT1251">
        <v>6</v>
      </c>
    </row>
    <row r="1252" spans="2:46" ht="15" customHeight="1">
      <c r="B1252" s="48">
        <v>3022</v>
      </c>
      <c r="C1252" s="49">
        <v>45448</v>
      </c>
      <c r="D1252" s="50">
        <v>0.46836805555555555</v>
      </c>
      <c r="E1252" s="48" t="s">
        <v>9245</v>
      </c>
      <c r="F1252" s="48" t="s">
        <v>51</v>
      </c>
      <c r="G1252" s="48" t="s">
        <v>304</v>
      </c>
      <c r="H1252" s="48" t="s">
        <v>803</v>
      </c>
      <c r="I1252" s="48" t="s">
        <v>194</v>
      </c>
      <c r="J1252" s="48" t="s">
        <v>189</v>
      </c>
      <c r="K1252" s="48" t="s">
        <v>719</v>
      </c>
      <c r="L1252" s="48" t="s">
        <v>189</v>
      </c>
      <c r="M1252" s="48" t="s">
        <v>194</v>
      </c>
      <c r="N1252" s="48" t="s">
        <v>189</v>
      </c>
      <c r="O1252" s="48"/>
      <c r="P1252" s="48"/>
      <c r="Q1252" s="48"/>
      <c r="R1252" s="48"/>
      <c r="S1252" s="48"/>
      <c r="T1252" s="48"/>
      <c r="U1252" s="48"/>
      <c r="V1252" s="48"/>
      <c r="W1252" s="51" t="s">
        <v>1241</v>
      </c>
      <c r="X1252" t="str">
        <f t="shared" si="38"/>
        <v>BB;HD;SS;DH;JB;BE;JB;DH;JB</v>
      </c>
      <c r="Y1252" cm="1">
        <f t="array" ref="Y1252">SUM(_xlfn.XLOOKUP(_xlfn.TOROW(F1252:V1252,1),$AN$34:$AN$43,$AL$34:$AL$43,,0,1))</f>
        <v>46</v>
      </c>
      <c r="Z1252">
        <f t="shared" si="39"/>
        <v>9</v>
      </c>
      <c r="AA1252" t="str">
        <v>DH</v>
      </c>
      <c r="AG1252">
        <v>2957</v>
      </c>
      <c r="AH1252">
        <v>9</v>
      </c>
      <c r="AJ1252">
        <v>2957</v>
      </c>
      <c r="AT1252">
        <v>9</v>
      </c>
    </row>
    <row r="1253" spans="2:46" ht="15" customHeight="1">
      <c r="B1253" s="48">
        <v>3023</v>
      </c>
      <c r="C1253" s="49">
        <v>45448</v>
      </c>
      <c r="D1253" s="50">
        <v>0.4710300925925926</v>
      </c>
      <c r="E1253" s="48" t="s">
        <v>9246</v>
      </c>
      <c r="F1253" s="48" t="s">
        <v>719</v>
      </c>
      <c r="G1253" s="48" t="s">
        <v>319</v>
      </c>
      <c r="H1253" s="48" t="s">
        <v>243</v>
      </c>
      <c r="I1253" s="48" t="s">
        <v>243</v>
      </c>
      <c r="J1253" s="48" t="s">
        <v>243</v>
      </c>
      <c r="K1253" s="48" t="s">
        <v>243</v>
      </c>
      <c r="L1253" s="48" t="s">
        <v>280</v>
      </c>
      <c r="M1253" s="48" t="s">
        <v>719</v>
      </c>
      <c r="N1253" s="48" t="s">
        <v>319</v>
      </c>
      <c r="O1253" s="48" t="s">
        <v>133</v>
      </c>
      <c r="P1253" s="48"/>
      <c r="Q1253" s="48"/>
      <c r="R1253" s="48"/>
      <c r="S1253" s="48"/>
      <c r="T1253" s="48"/>
      <c r="U1253" s="48"/>
      <c r="V1253" s="48"/>
      <c r="W1253" s="51" t="s">
        <v>1242</v>
      </c>
      <c r="X1253" t="str">
        <f t="shared" si="38"/>
        <v>BE;FR;CB;CB;CB;CB;WB;BE;FR;SO</v>
      </c>
      <c r="Y1253" cm="1">
        <f t="array" ref="Y1253">SUM(_xlfn.XLOOKUP(_xlfn.TOROW(F1253:V1253,1),$AN$34:$AN$43,$AL$34:$AL$43,,0,1))</f>
        <v>61</v>
      </c>
      <c r="Z1253">
        <f t="shared" si="39"/>
        <v>10</v>
      </c>
      <c r="AA1253" t="str">
        <v>SO</v>
      </c>
      <c r="AG1253">
        <v>2960</v>
      </c>
      <c r="AH1253">
        <v>9</v>
      </c>
      <c r="AJ1253">
        <v>2960</v>
      </c>
      <c r="AT1253">
        <v>10</v>
      </c>
    </row>
    <row r="1254" spans="2:46" ht="15" customHeight="1">
      <c r="B1254" s="48">
        <v>3024</v>
      </c>
      <c r="C1254" s="49">
        <v>45448</v>
      </c>
      <c r="D1254" s="50">
        <v>0.47179398148148149</v>
      </c>
      <c r="E1254" s="48" t="s">
        <v>9247</v>
      </c>
      <c r="F1254" s="48" t="s">
        <v>803</v>
      </c>
      <c r="G1254" s="48" t="s">
        <v>803</v>
      </c>
      <c r="H1254" s="48" t="s">
        <v>280</v>
      </c>
      <c r="I1254" s="48" t="s">
        <v>133</v>
      </c>
      <c r="J1254" s="48" t="s">
        <v>133</v>
      </c>
      <c r="K1254" s="48"/>
      <c r="L1254" s="48"/>
      <c r="M1254" s="48"/>
      <c r="N1254" s="48"/>
      <c r="O1254" s="48"/>
      <c r="P1254" s="48"/>
      <c r="Q1254" s="48"/>
      <c r="R1254" s="48"/>
      <c r="S1254" s="48"/>
      <c r="T1254" s="48"/>
      <c r="U1254" s="48"/>
      <c r="V1254" s="48"/>
      <c r="W1254" s="51" t="s">
        <v>1243</v>
      </c>
      <c r="X1254" t="str">
        <f t="shared" si="38"/>
        <v>SS;SS;WB;SO;SO</v>
      </c>
      <c r="Y1254" cm="1">
        <f t="array" ref="Y1254">SUM(_xlfn.XLOOKUP(_xlfn.TOROW(F1254:V1254,1),$AN$34:$AN$43,$AL$34:$AL$43,,0,1))</f>
        <v>21</v>
      </c>
      <c r="Z1254">
        <f t="shared" si="39"/>
        <v>5</v>
      </c>
      <c r="AA1254" t="str">
        <v>BB</v>
      </c>
      <c r="AG1254">
        <v>2996</v>
      </c>
      <c r="AH1254">
        <v>9</v>
      </c>
      <c r="AJ1254">
        <v>2996</v>
      </c>
      <c r="AT1254">
        <v>5</v>
      </c>
    </row>
    <row r="1255" spans="2:46" ht="15" customHeight="1">
      <c r="B1255" s="48">
        <v>3025</v>
      </c>
      <c r="C1255" s="49">
        <v>45448</v>
      </c>
      <c r="D1255" s="50">
        <v>0.47292824074074075</v>
      </c>
      <c r="E1255" s="48" t="s">
        <v>9248</v>
      </c>
      <c r="F1255" s="48" t="s">
        <v>280</v>
      </c>
      <c r="G1255" s="48" t="s">
        <v>280</v>
      </c>
      <c r="H1255" s="48" t="s">
        <v>280</v>
      </c>
      <c r="I1255" s="48" t="s">
        <v>280</v>
      </c>
      <c r="J1255" s="48" t="s">
        <v>133</v>
      </c>
      <c r="K1255" s="48" t="s">
        <v>133</v>
      </c>
      <c r="L1255" s="48"/>
      <c r="M1255" s="48"/>
      <c r="N1255" s="48"/>
      <c r="O1255" s="48"/>
      <c r="P1255" s="48"/>
      <c r="Q1255" s="48"/>
      <c r="R1255" s="48"/>
      <c r="S1255" s="48"/>
      <c r="T1255" s="48"/>
      <c r="U1255" s="48"/>
      <c r="V1255" s="48"/>
      <c r="W1255" s="51" t="s">
        <v>1244</v>
      </c>
      <c r="X1255" t="str">
        <f t="shared" si="38"/>
        <v>WB;WB;WB;WB;SO;SO</v>
      </c>
      <c r="Y1255" cm="1">
        <f t="array" ref="Y1255">SUM(_xlfn.XLOOKUP(_xlfn.TOROW(F1255:V1255,1),$AN$34:$AN$43,$AL$34:$AL$43,,0,1))</f>
        <v>48</v>
      </c>
      <c r="Z1255">
        <f t="shared" si="39"/>
        <v>6</v>
      </c>
      <c r="AA1255" t="str">
        <v>HD</v>
      </c>
      <c r="AG1255">
        <v>3022</v>
      </c>
      <c r="AH1255">
        <v>9</v>
      </c>
      <c r="AJ1255">
        <v>3022</v>
      </c>
      <c r="AT1255">
        <v>6</v>
      </c>
    </row>
    <row r="1256" spans="2:46" ht="15" customHeight="1">
      <c r="B1256" s="48">
        <v>3026</v>
      </c>
      <c r="C1256" s="49">
        <v>45448</v>
      </c>
      <c r="D1256" s="50">
        <v>0.47297453703703701</v>
      </c>
      <c r="E1256" s="48" t="s">
        <v>9249</v>
      </c>
      <c r="F1256" s="48" t="s">
        <v>133</v>
      </c>
      <c r="G1256" s="48" t="s">
        <v>304</v>
      </c>
      <c r="H1256" s="48" t="s">
        <v>319</v>
      </c>
      <c r="I1256" s="48" t="s">
        <v>319</v>
      </c>
      <c r="J1256" s="48" t="s">
        <v>304</v>
      </c>
      <c r="K1256" s="48" t="s">
        <v>304</v>
      </c>
      <c r="L1256" s="48" t="s">
        <v>304</v>
      </c>
      <c r="M1256" s="48" t="s">
        <v>304</v>
      </c>
      <c r="N1256" s="48" t="s">
        <v>189</v>
      </c>
      <c r="O1256" s="48" t="s">
        <v>133</v>
      </c>
      <c r="P1256" s="48" t="s">
        <v>189</v>
      </c>
      <c r="Q1256" s="48"/>
      <c r="R1256" s="48"/>
      <c r="S1256" s="48"/>
      <c r="T1256" s="48"/>
      <c r="U1256" s="48"/>
      <c r="V1256" s="48"/>
      <c r="W1256" s="51" t="s">
        <v>1245</v>
      </c>
      <c r="X1256" t="str">
        <f t="shared" si="38"/>
        <v>SO;HD;FR;FR;HD;HD;HD;HD;JB;SO;JB</v>
      </c>
      <c r="Y1256" cm="1">
        <f t="array" ref="Y1256">SUM(_xlfn.XLOOKUP(_xlfn.TOROW(F1256:V1256,1),$AN$34:$AN$43,$AL$34:$AL$43,,0,1))</f>
        <v>47</v>
      </c>
      <c r="Z1256">
        <f t="shared" si="39"/>
        <v>11</v>
      </c>
      <c r="AA1256" t="str">
        <v>BE</v>
      </c>
      <c r="AG1256">
        <v>3030</v>
      </c>
      <c r="AH1256">
        <v>9</v>
      </c>
      <c r="AJ1256">
        <v>3030</v>
      </c>
      <c r="AT1256">
        <v>11</v>
      </c>
    </row>
    <row r="1257" spans="2:46" ht="15" customHeight="1">
      <c r="B1257" s="48">
        <v>3027</v>
      </c>
      <c r="C1257" s="49">
        <v>45448</v>
      </c>
      <c r="D1257" s="50">
        <v>0.47346064814814814</v>
      </c>
      <c r="E1257" s="48" t="s">
        <v>9250</v>
      </c>
      <c r="F1257" s="48" t="s">
        <v>304</v>
      </c>
      <c r="G1257" s="48" t="s">
        <v>304</v>
      </c>
      <c r="H1257" s="48" t="s">
        <v>280</v>
      </c>
      <c r="I1257" s="48" t="s">
        <v>280</v>
      </c>
      <c r="J1257" s="48" t="s">
        <v>280</v>
      </c>
      <c r="K1257" s="48" t="s">
        <v>243</v>
      </c>
      <c r="L1257" s="48" t="s">
        <v>319</v>
      </c>
      <c r="M1257" s="48"/>
      <c r="N1257" s="48"/>
      <c r="O1257" s="48"/>
      <c r="P1257" s="48"/>
      <c r="Q1257" s="48"/>
      <c r="R1257" s="48"/>
      <c r="S1257" s="48"/>
      <c r="T1257" s="48"/>
      <c r="U1257" s="48"/>
      <c r="V1257" s="48"/>
      <c r="W1257" s="51" t="s">
        <v>1246</v>
      </c>
      <c r="X1257" t="str">
        <f t="shared" si="38"/>
        <v>HD;HD;WB;WB;WB;CB;FR</v>
      </c>
      <c r="Y1257" cm="1">
        <f t="array" ref="Y1257">SUM(_xlfn.XLOOKUP(_xlfn.TOROW(F1257:V1257,1),$AN$34:$AN$43,$AL$34:$AL$43,,0,1))</f>
        <v>58</v>
      </c>
      <c r="Z1257">
        <f t="shared" si="39"/>
        <v>7</v>
      </c>
      <c r="AA1257" t="str">
        <v>HD</v>
      </c>
      <c r="AG1257">
        <v>3042</v>
      </c>
      <c r="AH1257">
        <v>9</v>
      </c>
      <c r="AJ1257">
        <v>3042</v>
      </c>
      <c r="AT1257">
        <v>7</v>
      </c>
    </row>
    <row r="1258" spans="2:46" ht="15" customHeight="1">
      <c r="B1258" s="48">
        <v>3028</v>
      </c>
      <c r="C1258" s="49">
        <v>45448</v>
      </c>
      <c r="D1258" s="50">
        <v>0.47614583333333332</v>
      </c>
      <c r="E1258" s="48" t="s">
        <v>9251</v>
      </c>
      <c r="F1258" s="48" t="s">
        <v>243</v>
      </c>
      <c r="G1258" s="48" t="s">
        <v>243</v>
      </c>
      <c r="H1258" s="48" t="s">
        <v>803</v>
      </c>
      <c r="I1258" s="48" t="s">
        <v>803</v>
      </c>
      <c r="J1258" s="48" t="s">
        <v>194</v>
      </c>
      <c r="K1258" s="48" t="s">
        <v>194</v>
      </c>
      <c r="L1258" s="48" t="s">
        <v>304</v>
      </c>
      <c r="M1258" s="48" t="s">
        <v>304</v>
      </c>
      <c r="N1258" s="48" t="s">
        <v>304</v>
      </c>
      <c r="O1258" s="48" t="s">
        <v>304</v>
      </c>
      <c r="P1258" s="48"/>
      <c r="Q1258" s="48"/>
      <c r="R1258" s="48"/>
      <c r="S1258" s="48"/>
      <c r="T1258" s="48"/>
      <c r="U1258" s="48"/>
      <c r="V1258" s="48"/>
      <c r="W1258" s="51" t="s">
        <v>1247</v>
      </c>
      <c r="X1258" t="str">
        <f t="shared" si="38"/>
        <v>CB;CB;SS;SS;DH;DH;HD;HD;HD;HD</v>
      </c>
      <c r="Y1258" cm="1">
        <f t="array" ref="Y1258">SUM(_xlfn.XLOOKUP(_xlfn.TOROW(F1258:V1258,1),$AN$34:$AN$43,$AL$34:$AL$43,,0,1))</f>
        <v>68</v>
      </c>
      <c r="Z1258">
        <f t="shared" si="39"/>
        <v>10</v>
      </c>
      <c r="AA1258" t="str">
        <v>BE</v>
      </c>
      <c r="AG1258">
        <v>3049</v>
      </c>
      <c r="AH1258">
        <v>9</v>
      </c>
      <c r="AJ1258">
        <v>3049</v>
      </c>
      <c r="AT1258">
        <v>10</v>
      </c>
    </row>
    <row r="1259" spans="2:46" ht="15" customHeight="1">
      <c r="B1259" s="48">
        <v>3029</v>
      </c>
      <c r="C1259" s="49">
        <v>45448</v>
      </c>
      <c r="D1259" s="50">
        <v>0.47824074074074074</v>
      </c>
      <c r="E1259" s="48" t="s">
        <v>9252</v>
      </c>
      <c r="F1259" s="48" t="s">
        <v>319</v>
      </c>
      <c r="G1259" s="48" t="s">
        <v>719</v>
      </c>
      <c r="H1259" s="48" t="s">
        <v>133</v>
      </c>
      <c r="I1259" s="48" t="s">
        <v>133</v>
      </c>
      <c r="J1259" s="48"/>
      <c r="K1259" s="48"/>
      <c r="L1259" s="48"/>
      <c r="M1259" s="48"/>
      <c r="N1259" s="48"/>
      <c r="O1259" s="48"/>
      <c r="P1259" s="48"/>
      <c r="Q1259" s="48"/>
      <c r="R1259" s="48"/>
      <c r="S1259" s="48"/>
      <c r="T1259" s="48"/>
      <c r="U1259" s="48"/>
      <c r="V1259" s="48"/>
      <c r="W1259" s="51" t="s">
        <v>1248</v>
      </c>
      <c r="X1259" t="str">
        <f t="shared" si="38"/>
        <v>FR;BE;SO;SO</v>
      </c>
      <c r="Y1259" cm="1">
        <f t="array" ref="Y1259">SUM(_xlfn.XLOOKUP(_xlfn.TOROW(F1259:V1259,1),$AN$34:$AN$43,$AL$34:$AL$43,,0,1))</f>
        <v>12</v>
      </c>
      <c r="Z1259">
        <f t="shared" si="39"/>
        <v>4</v>
      </c>
      <c r="AA1259" t="str">
        <v>HD</v>
      </c>
      <c r="AG1259">
        <v>3053</v>
      </c>
      <c r="AH1259">
        <v>9</v>
      </c>
      <c r="AJ1259">
        <v>3053</v>
      </c>
      <c r="AT1259">
        <v>4</v>
      </c>
    </row>
    <row r="1260" spans="2:46" ht="15" customHeight="1">
      <c r="B1260" s="48">
        <v>3030</v>
      </c>
      <c r="C1260" s="49">
        <v>45448</v>
      </c>
      <c r="D1260" s="50">
        <v>0.47840277777777779</v>
      </c>
      <c r="E1260" s="48" t="s">
        <v>9253</v>
      </c>
      <c r="F1260" s="48" t="s">
        <v>280</v>
      </c>
      <c r="G1260" s="48" t="s">
        <v>304</v>
      </c>
      <c r="H1260" s="48" t="s">
        <v>304</v>
      </c>
      <c r="I1260" s="48" t="s">
        <v>243</v>
      </c>
      <c r="J1260" s="48" t="s">
        <v>194</v>
      </c>
      <c r="K1260" s="48" t="s">
        <v>194</v>
      </c>
      <c r="L1260" s="48" t="s">
        <v>280</v>
      </c>
      <c r="M1260" s="48" t="s">
        <v>280</v>
      </c>
      <c r="N1260" s="48" t="s">
        <v>719</v>
      </c>
      <c r="O1260" s="48"/>
      <c r="P1260" s="48"/>
      <c r="Q1260" s="48"/>
      <c r="R1260" s="48"/>
      <c r="S1260" s="48"/>
      <c r="T1260" s="48"/>
      <c r="U1260" s="48"/>
      <c r="V1260" s="48"/>
      <c r="W1260" s="51" t="s">
        <v>1249</v>
      </c>
      <c r="X1260" t="str">
        <f t="shared" si="38"/>
        <v>WB;HD;HD;CB;DH;DH;WB;WB;BE</v>
      </c>
      <c r="Y1260" cm="1">
        <f t="array" ref="Y1260">SUM(_xlfn.XLOOKUP(_xlfn.TOROW(F1260:V1260,1),$AN$34:$AN$43,$AL$34:$AL$43,,0,1))</f>
        <v>78</v>
      </c>
      <c r="Z1260">
        <f t="shared" si="39"/>
        <v>9</v>
      </c>
      <c r="AA1260" t="str">
        <v>FR</v>
      </c>
      <c r="AG1260">
        <v>3069</v>
      </c>
      <c r="AH1260">
        <v>9</v>
      </c>
      <c r="AJ1260">
        <v>3069</v>
      </c>
      <c r="AT1260">
        <v>9</v>
      </c>
    </row>
    <row r="1261" spans="2:46" ht="15" customHeight="1">
      <c r="B1261" s="48">
        <v>3031</v>
      </c>
      <c r="C1261" s="49">
        <v>45448</v>
      </c>
      <c r="D1261" s="50">
        <v>0.48856481481481484</v>
      </c>
      <c r="E1261" s="48" t="s">
        <v>9254</v>
      </c>
      <c r="F1261" s="48" t="s">
        <v>803</v>
      </c>
      <c r="G1261" s="48" t="s">
        <v>803</v>
      </c>
      <c r="H1261" s="48" t="s">
        <v>803</v>
      </c>
      <c r="I1261" s="48" t="s">
        <v>280</v>
      </c>
      <c r="J1261" s="48" t="s">
        <v>280</v>
      </c>
      <c r="K1261" s="48" t="s">
        <v>280</v>
      </c>
      <c r="L1261" s="48" t="s">
        <v>280</v>
      </c>
      <c r="M1261" s="48"/>
      <c r="N1261" s="48"/>
      <c r="O1261" s="48"/>
      <c r="P1261" s="48"/>
      <c r="Q1261" s="48"/>
      <c r="R1261" s="48"/>
      <c r="S1261" s="48"/>
      <c r="T1261" s="48"/>
      <c r="U1261" s="48"/>
      <c r="V1261" s="48"/>
      <c r="W1261" s="51" t="s">
        <v>1250</v>
      </c>
      <c r="X1261" t="str">
        <f t="shared" si="38"/>
        <v>SS;SS;SS;WB;WB;WB;WB</v>
      </c>
      <c r="Y1261" cm="1">
        <f t="array" ref="Y1261">SUM(_xlfn.XLOOKUP(_xlfn.TOROW(F1261:V1261,1),$AN$34:$AN$43,$AL$34:$AL$43,,0,1))</f>
        <v>53</v>
      </c>
      <c r="Z1261">
        <f t="shared" si="39"/>
        <v>7</v>
      </c>
      <c r="AA1261" t="str">
        <v>BE</v>
      </c>
      <c r="AG1261">
        <v>3082</v>
      </c>
      <c r="AH1261">
        <v>9</v>
      </c>
      <c r="AJ1261">
        <v>3082</v>
      </c>
      <c r="AT1261">
        <v>7</v>
      </c>
    </row>
    <row r="1262" spans="2:46" ht="15" customHeight="1">
      <c r="B1262" s="48">
        <v>3032</v>
      </c>
      <c r="C1262" s="49">
        <v>45448</v>
      </c>
      <c r="D1262" s="50">
        <v>0.48885416666666665</v>
      </c>
      <c r="E1262" s="48" t="s">
        <v>9255</v>
      </c>
      <c r="F1262" s="48" t="s">
        <v>719</v>
      </c>
      <c r="G1262" s="48" t="s">
        <v>280</v>
      </c>
      <c r="H1262" s="48" t="s">
        <v>719</v>
      </c>
      <c r="I1262" s="48" t="s">
        <v>304</v>
      </c>
      <c r="J1262" s="48" t="s">
        <v>304</v>
      </c>
      <c r="K1262" s="48" t="s">
        <v>803</v>
      </c>
      <c r="L1262" s="48" t="s">
        <v>719</v>
      </c>
      <c r="M1262" s="48" t="s">
        <v>51</v>
      </c>
      <c r="N1262" s="48" t="s">
        <v>133</v>
      </c>
      <c r="O1262" s="48" t="s">
        <v>719</v>
      </c>
      <c r="P1262" s="48"/>
      <c r="Q1262" s="48"/>
      <c r="R1262" s="48"/>
      <c r="S1262" s="48"/>
      <c r="T1262" s="48"/>
      <c r="U1262" s="48"/>
      <c r="V1262" s="48"/>
      <c r="W1262" s="51" t="s">
        <v>1251</v>
      </c>
      <c r="X1262" t="str">
        <f t="shared" si="38"/>
        <v>BE;WB;BE;HD;HD;SS;BE;BB;SO;BE</v>
      </c>
      <c r="Y1262" cm="1">
        <f t="array" ref="Y1262">SUM(_xlfn.XLOOKUP(_xlfn.TOROW(F1262:V1262,1),$AN$34:$AN$43,$AL$34:$AL$43,,0,1))</f>
        <v>60</v>
      </c>
      <c r="Z1262">
        <f t="shared" si="39"/>
        <v>10</v>
      </c>
      <c r="AA1262" t="str">
        <v>BB</v>
      </c>
      <c r="AG1262">
        <v>3084</v>
      </c>
      <c r="AH1262">
        <v>9</v>
      </c>
      <c r="AJ1262">
        <v>3084</v>
      </c>
      <c r="AT1262">
        <v>10</v>
      </c>
    </row>
    <row r="1263" spans="2:46" ht="15" customHeight="1">
      <c r="B1263" s="48">
        <v>3033</v>
      </c>
      <c r="C1263" s="49">
        <v>45448</v>
      </c>
      <c r="D1263" s="50">
        <v>0.49635416666666665</v>
      </c>
      <c r="E1263" s="48" t="s">
        <v>9256</v>
      </c>
      <c r="F1263" s="48" t="s">
        <v>280</v>
      </c>
      <c r="G1263" s="48" t="s">
        <v>319</v>
      </c>
      <c r="H1263" s="48" t="s">
        <v>319</v>
      </c>
      <c r="I1263" s="48" t="s">
        <v>133</v>
      </c>
      <c r="J1263" s="48" t="s">
        <v>133</v>
      </c>
      <c r="K1263" s="48"/>
      <c r="L1263" s="48"/>
      <c r="M1263" s="48"/>
      <c r="N1263" s="48"/>
      <c r="O1263" s="48"/>
      <c r="P1263" s="48"/>
      <c r="Q1263" s="48"/>
      <c r="R1263" s="48"/>
      <c r="S1263" s="48"/>
      <c r="T1263" s="48"/>
      <c r="U1263" s="48"/>
      <c r="V1263" s="48"/>
      <c r="W1263" s="51" t="s">
        <v>1252</v>
      </c>
      <c r="X1263" t="str">
        <f t="shared" si="38"/>
        <v>WB;FR;FR;SO;SO</v>
      </c>
      <c r="Y1263" cm="1">
        <f t="array" ref="Y1263">SUM(_xlfn.XLOOKUP(_xlfn.TOROW(F1263:V1263,1),$AN$34:$AN$43,$AL$34:$AL$43,,0,1))</f>
        <v>21</v>
      </c>
      <c r="Z1263">
        <f t="shared" si="39"/>
        <v>5</v>
      </c>
      <c r="AA1263" t="str">
        <v>WB</v>
      </c>
      <c r="AG1263">
        <v>3089</v>
      </c>
      <c r="AH1263">
        <v>9</v>
      </c>
      <c r="AJ1263">
        <v>3089</v>
      </c>
      <c r="AT1263">
        <v>5</v>
      </c>
    </row>
    <row r="1264" spans="2:46" ht="15" customHeight="1">
      <c r="B1264" s="48">
        <v>3034</v>
      </c>
      <c r="C1264" s="49">
        <v>45448</v>
      </c>
      <c r="D1264" s="50">
        <v>0.49784722222222222</v>
      </c>
      <c r="E1264" s="48" t="s">
        <v>9257</v>
      </c>
      <c r="F1264" s="48" t="s">
        <v>51</v>
      </c>
      <c r="G1264" s="48" t="s">
        <v>51</v>
      </c>
      <c r="H1264" s="48" t="s">
        <v>51</v>
      </c>
      <c r="I1264" s="48" t="s">
        <v>304</v>
      </c>
      <c r="J1264" s="48"/>
      <c r="K1264" s="48"/>
      <c r="L1264" s="48"/>
      <c r="M1264" s="48"/>
      <c r="N1264" s="48"/>
      <c r="O1264" s="48"/>
      <c r="P1264" s="48"/>
      <c r="Q1264" s="48"/>
      <c r="R1264" s="48"/>
      <c r="S1264" s="48"/>
      <c r="T1264" s="48"/>
      <c r="U1264" s="48"/>
      <c r="V1264" s="48"/>
      <c r="W1264" s="51" t="s">
        <v>1253</v>
      </c>
      <c r="X1264" t="str">
        <f t="shared" si="38"/>
        <v>BB;BB;BB;HD</v>
      </c>
      <c r="Y1264" cm="1">
        <f t="array" ref="Y1264">SUM(_xlfn.XLOOKUP(_xlfn.TOROW(F1264:V1264,1),$AN$34:$AN$43,$AL$34:$AL$43,,0,1))</f>
        <v>37</v>
      </c>
      <c r="Z1264">
        <f t="shared" si="39"/>
        <v>4</v>
      </c>
      <c r="AA1264" t="str">
        <v>DH</v>
      </c>
      <c r="AG1264">
        <v>3091</v>
      </c>
      <c r="AH1264">
        <v>9</v>
      </c>
      <c r="AJ1264">
        <v>3091</v>
      </c>
      <c r="AT1264">
        <v>4</v>
      </c>
    </row>
    <row r="1265" spans="2:46" ht="15" customHeight="1">
      <c r="B1265" s="48">
        <v>3035</v>
      </c>
      <c r="C1265" s="49">
        <v>45448</v>
      </c>
      <c r="D1265" s="50">
        <v>0.49872685185185184</v>
      </c>
      <c r="E1265" s="48" t="s">
        <v>9258</v>
      </c>
      <c r="F1265" s="48" t="s">
        <v>189</v>
      </c>
      <c r="G1265" s="48" t="s">
        <v>189</v>
      </c>
      <c r="H1265" s="48" t="s">
        <v>133</v>
      </c>
      <c r="I1265" s="48"/>
      <c r="J1265" s="48"/>
      <c r="K1265" s="48"/>
      <c r="L1265" s="48"/>
      <c r="M1265" s="48"/>
      <c r="N1265" s="48"/>
      <c r="O1265" s="48"/>
      <c r="P1265" s="48"/>
      <c r="Q1265" s="48"/>
      <c r="R1265" s="48"/>
      <c r="S1265" s="48"/>
      <c r="T1265" s="48"/>
      <c r="U1265" s="48"/>
      <c r="V1265" s="48"/>
      <c r="W1265" s="51" t="s">
        <v>1254</v>
      </c>
      <c r="X1265" t="str">
        <f t="shared" si="38"/>
        <v>JB;JB;SO</v>
      </c>
      <c r="Y1265" cm="1">
        <f t="array" ref="Y1265">SUM(_xlfn.XLOOKUP(_xlfn.TOROW(F1265:V1265,1),$AN$34:$AN$43,$AL$34:$AL$43,,0,1))</f>
        <v>4</v>
      </c>
      <c r="Z1265">
        <f t="shared" si="39"/>
        <v>3</v>
      </c>
      <c r="AA1265" t="str">
        <v>BB</v>
      </c>
      <c r="AG1265">
        <v>3106</v>
      </c>
      <c r="AH1265">
        <v>9</v>
      </c>
      <c r="AJ1265">
        <v>3106</v>
      </c>
      <c r="AT1265">
        <v>3</v>
      </c>
    </row>
    <row r="1266" spans="2:46" ht="15" customHeight="1">
      <c r="B1266" s="48">
        <v>3036</v>
      </c>
      <c r="C1266" s="49">
        <v>45448</v>
      </c>
      <c r="D1266" s="50">
        <v>0.49906250000000002</v>
      </c>
      <c r="E1266" s="48" t="s">
        <v>8669</v>
      </c>
      <c r="F1266" s="48" t="s">
        <v>719</v>
      </c>
      <c r="G1266" s="48" t="s">
        <v>719</v>
      </c>
      <c r="H1266" s="48"/>
      <c r="I1266" s="48"/>
      <c r="J1266" s="48"/>
      <c r="K1266" s="48"/>
      <c r="L1266" s="48"/>
      <c r="M1266" s="48"/>
      <c r="N1266" s="48"/>
      <c r="O1266" s="48"/>
      <c r="P1266" s="48"/>
      <c r="Q1266" s="48"/>
      <c r="R1266" s="48"/>
      <c r="S1266" s="48"/>
      <c r="T1266" s="48"/>
      <c r="U1266" s="48"/>
      <c r="V1266" s="48"/>
      <c r="W1266" s="51" t="s">
        <v>619</v>
      </c>
      <c r="X1266" t="str">
        <f t="shared" si="38"/>
        <v>BE;BE</v>
      </c>
      <c r="Y1266" cm="1">
        <f t="array" ref="Y1266">SUM(_xlfn.XLOOKUP(_xlfn.TOROW(F1266:V1266,1),$AN$34:$AN$43,$AL$34:$AL$43,,0,1))</f>
        <v>10</v>
      </c>
      <c r="Z1266">
        <f t="shared" si="39"/>
        <v>2</v>
      </c>
      <c r="AA1266" t="str">
        <v>WB</v>
      </c>
      <c r="AG1266">
        <v>3108</v>
      </c>
      <c r="AH1266">
        <v>9</v>
      </c>
      <c r="AJ1266">
        <v>3108</v>
      </c>
      <c r="AT1266">
        <v>2</v>
      </c>
    </row>
    <row r="1267" spans="2:46" ht="15" customHeight="1">
      <c r="B1267" s="48">
        <v>3037</v>
      </c>
      <c r="C1267" s="49">
        <v>45448</v>
      </c>
      <c r="D1267" s="50">
        <v>0.50148148148148153</v>
      </c>
      <c r="E1267" s="48" t="s">
        <v>9084</v>
      </c>
      <c r="F1267" s="48" t="s">
        <v>194</v>
      </c>
      <c r="G1267" s="48" t="s">
        <v>194</v>
      </c>
      <c r="H1267" s="48" t="s">
        <v>194</v>
      </c>
      <c r="I1267" s="48" t="s">
        <v>194</v>
      </c>
      <c r="J1267" s="48" t="s">
        <v>304</v>
      </c>
      <c r="K1267" s="48" t="s">
        <v>304</v>
      </c>
      <c r="L1267" s="48"/>
      <c r="M1267" s="48"/>
      <c r="N1267" s="48"/>
      <c r="O1267" s="48"/>
      <c r="P1267" s="48"/>
      <c r="Q1267" s="48"/>
      <c r="R1267" s="48"/>
      <c r="S1267" s="48"/>
      <c r="T1267" s="48"/>
      <c r="U1267" s="48"/>
      <c r="V1267" s="48"/>
      <c r="W1267" s="51" t="s">
        <v>1255</v>
      </c>
      <c r="X1267" t="str">
        <f t="shared" si="38"/>
        <v>DH;DH;DH;DH;HD;HD</v>
      </c>
      <c r="Y1267" cm="1">
        <f t="array" ref="Y1267">SUM(_xlfn.XLOOKUP(_xlfn.TOROW(F1267:V1267,1),$AN$34:$AN$43,$AL$34:$AL$43,,0,1))</f>
        <v>50</v>
      </c>
      <c r="Z1267">
        <f t="shared" si="39"/>
        <v>6</v>
      </c>
      <c r="AA1267" t="str">
        <v>BB</v>
      </c>
      <c r="AG1267">
        <v>3122</v>
      </c>
      <c r="AH1267">
        <v>9</v>
      </c>
      <c r="AJ1267">
        <v>3122</v>
      </c>
      <c r="AT1267">
        <v>6</v>
      </c>
    </row>
    <row r="1268" spans="2:46" ht="15" customHeight="1">
      <c r="B1268" s="48">
        <v>3038</v>
      </c>
      <c r="C1268" s="49">
        <v>45448</v>
      </c>
      <c r="D1268" s="50">
        <v>0.50384259259259256</v>
      </c>
      <c r="E1268" s="48" t="s">
        <v>9259</v>
      </c>
      <c r="F1268" s="48" t="s">
        <v>51</v>
      </c>
      <c r="G1268" s="48" t="s">
        <v>719</v>
      </c>
      <c r="H1268" s="48" t="s">
        <v>280</v>
      </c>
      <c r="I1268" s="48" t="s">
        <v>133</v>
      </c>
      <c r="J1268" s="48"/>
      <c r="K1268" s="48"/>
      <c r="L1268" s="48"/>
      <c r="M1268" s="48"/>
      <c r="N1268" s="48"/>
      <c r="O1268" s="48"/>
      <c r="P1268" s="48"/>
      <c r="Q1268" s="48"/>
      <c r="R1268" s="48"/>
      <c r="S1268" s="48"/>
      <c r="T1268" s="48"/>
      <c r="U1268" s="48"/>
      <c r="V1268" s="48"/>
      <c r="W1268" s="51" t="s">
        <v>1256</v>
      </c>
      <c r="X1268" t="str">
        <f t="shared" si="38"/>
        <v>BB;BE;WB;SO</v>
      </c>
      <c r="Y1268" cm="1">
        <f t="array" ref="Y1268">SUM(_xlfn.XLOOKUP(_xlfn.TOROW(F1268:V1268,1),$AN$34:$AN$43,$AL$34:$AL$43,,0,1))</f>
        <v>28</v>
      </c>
      <c r="Z1268">
        <f t="shared" si="39"/>
        <v>4</v>
      </c>
      <c r="AA1268" t="str">
        <v>BB</v>
      </c>
      <c r="AG1268">
        <v>3129</v>
      </c>
      <c r="AH1268">
        <v>9</v>
      </c>
      <c r="AJ1268">
        <v>3129</v>
      </c>
      <c r="AT1268">
        <v>4</v>
      </c>
    </row>
    <row r="1269" spans="2:46" ht="15" customHeight="1">
      <c r="B1269" s="48">
        <v>3039</v>
      </c>
      <c r="C1269" s="49">
        <v>45448</v>
      </c>
      <c r="D1269" s="50">
        <v>0.50688657407407411</v>
      </c>
      <c r="E1269" s="48" t="s">
        <v>9260</v>
      </c>
      <c r="F1269" s="48" t="s">
        <v>280</v>
      </c>
      <c r="G1269" s="48" t="s">
        <v>319</v>
      </c>
      <c r="H1269" s="48" t="s">
        <v>194</v>
      </c>
      <c r="I1269" s="48" t="s">
        <v>194</v>
      </c>
      <c r="J1269" s="48" t="s">
        <v>319</v>
      </c>
      <c r="K1269" s="48" t="s">
        <v>319</v>
      </c>
      <c r="L1269" s="48" t="s">
        <v>304</v>
      </c>
      <c r="M1269" s="48" t="s">
        <v>280</v>
      </c>
      <c r="N1269" s="48" t="s">
        <v>194</v>
      </c>
      <c r="O1269" s="48" t="s">
        <v>189</v>
      </c>
      <c r="P1269" s="48"/>
      <c r="Q1269" s="48"/>
      <c r="R1269" s="48"/>
      <c r="S1269" s="48"/>
      <c r="T1269" s="48"/>
      <c r="U1269" s="48"/>
      <c r="V1269" s="48"/>
      <c r="W1269" s="51" t="s">
        <v>1257</v>
      </c>
      <c r="X1269" t="str">
        <f t="shared" si="38"/>
        <v>WB;FR;DH;DH;FR;FR;HD;WB;DH;JB</v>
      </c>
      <c r="Y1269" cm="1">
        <f t="array" ref="Y1269">SUM(_xlfn.XLOOKUP(_xlfn.TOROW(F1269:V1269,1),$AN$34:$AN$43,$AL$34:$AL$43,,0,1))</f>
        <v>66</v>
      </c>
      <c r="Z1269">
        <f t="shared" si="39"/>
        <v>10</v>
      </c>
      <c r="AA1269" t="str">
        <v>BB</v>
      </c>
      <c r="AG1269">
        <v>3136</v>
      </c>
      <c r="AH1269">
        <v>9</v>
      </c>
      <c r="AJ1269">
        <v>3136</v>
      </c>
      <c r="AT1269">
        <v>10</v>
      </c>
    </row>
    <row r="1270" spans="2:46" ht="15" customHeight="1">
      <c r="B1270" s="48">
        <v>3040</v>
      </c>
      <c r="C1270" s="49">
        <v>45448</v>
      </c>
      <c r="D1270" s="50">
        <v>0.50701388888888888</v>
      </c>
      <c r="E1270" s="48" t="s">
        <v>9261</v>
      </c>
      <c r="F1270" s="48" t="s">
        <v>133</v>
      </c>
      <c r="G1270" s="48" t="s">
        <v>280</v>
      </c>
      <c r="H1270" s="48" t="s">
        <v>280</v>
      </c>
      <c r="I1270" s="48" t="s">
        <v>133</v>
      </c>
      <c r="J1270" s="48"/>
      <c r="K1270" s="48"/>
      <c r="L1270" s="48"/>
      <c r="M1270" s="48"/>
      <c r="N1270" s="48"/>
      <c r="O1270" s="48"/>
      <c r="P1270" s="48"/>
      <c r="Q1270" s="48"/>
      <c r="R1270" s="48"/>
      <c r="S1270" s="48"/>
      <c r="T1270" s="48"/>
      <c r="U1270" s="48"/>
      <c r="V1270" s="48"/>
      <c r="W1270" s="51" t="s">
        <v>1258</v>
      </c>
      <c r="X1270" t="str">
        <f t="shared" si="38"/>
        <v>SO;WB;WB;SO</v>
      </c>
      <c r="Y1270" cm="1">
        <f t="array" ref="Y1270">SUM(_xlfn.XLOOKUP(_xlfn.TOROW(F1270:V1270,1),$AN$34:$AN$43,$AL$34:$AL$43,,0,1))</f>
        <v>26</v>
      </c>
      <c r="Z1270">
        <f t="shared" si="39"/>
        <v>4</v>
      </c>
      <c r="AA1270" t="str">
        <v>BB</v>
      </c>
      <c r="AG1270">
        <v>3138</v>
      </c>
      <c r="AH1270">
        <v>9</v>
      </c>
      <c r="AJ1270">
        <v>3138</v>
      </c>
      <c r="AT1270">
        <v>4</v>
      </c>
    </row>
    <row r="1271" spans="2:46" ht="15" customHeight="1">
      <c r="B1271" s="48">
        <v>3041</v>
      </c>
      <c r="C1271" s="49">
        <v>45448</v>
      </c>
      <c r="D1271" s="50">
        <v>0.50788194444444446</v>
      </c>
      <c r="E1271" s="48" t="s">
        <v>9262</v>
      </c>
      <c r="F1271" s="48" t="s">
        <v>133</v>
      </c>
      <c r="G1271" s="48" t="s">
        <v>133</v>
      </c>
      <c r="H1271" s="48" t="s">
        <v>133</v>
      </c>
      <c r="I1271" s="48" t="s">
        <v>51</v>
      </c>
      <c r="J1271" s="48"/>
      <c r="K1271" s="48"/>
      <c r="L1271" s="48"/>
      <c r="M1271" s="48"/>
      <c r="N1271" s="48"/>
      <c r="O1271" s="48"/>
      <c r="P1271" s="48"/>
      <c r="Q1271" s="48"/>
      <c r="R1271" s="48"/>
      <c r="S1271" s="48"/>
      <c r="T1271" s="48"/>
      <c r="U1271" s="48"/>
      <c r="V1271" s="48"/>
      <c r="W1271" s="51" t="s">
        <v>1259</v>
      </c>
      <c r="X1271" t="str">
        <f t="shared" si="38"/>
        <v>SO;SO;SO;BB</v>
      </c>
      <c r="Y1271" cm="1">
        <f t="array" ref="Y1271">SUM(_xlfn.XLOOKUP(_xlfn.TOROW(F1271:V1271,1),$AN$34:$AN$43,$AL$34:$AL$43,,0,1))</f>
        <v>16</v>
      </c>
      <c r="Z1271">
        <f t="shared" si="39"/>
        <v>4</v>
      </c>
      <c r="AA1271" t="str">
        <v>BE</v>
      </c>
      <c r="AG1271">
        <v>3146</v>
      </c>
      <c r="AH1271">
        <v>9</v>
      </c>
      <c r="AJ1271">
        <v>3146</v>
      </c>
      <c r="AT1271">
        <v>4</v>
      </c>
    </row>
    <row r="1272" spans="2:46" ht="15" customHeight="1">
      <c r="B1272" s="48">
        <v>3042</v>
      </c>
      <c r="C1272" s="49">
        <v>45448</v>
      </c>
      <c r="D1272" s="50">
        <v>0.50951388888888893</v>
      </c>
      <c r="E1272" s="48" t="s">
        <v>9263</v>
      </c>
      <c r="F1272" s="48" t="s">
        <v>803</v>
      </c>
      <c r="G1272" s="48" t="s">
        <v>319</v>
      </c>
      <c r="H1272" s="48" t="s">
        <v>51</v>
      </c>
      <c r="I1272" s="48" t="s">
        <v>304</v>
      </c>
      <c r="J1272" s="48" t="s">
        <v>304</v>
      </c>
      <c r="K1272" s="48" t="s">
        <v>304</v>
      </c>
      <c r="L1272" s="48" t="s">
        <v>189</v>
      </c>
      <c r="M1272" s="48" t="s">
        <v>280</v>
      </c>
      <c r="N1272" s="48" t="s">
        <v>51</v>
      </c>
      <c r="O1272" s="48"/>
      <c r="P1272" s="48"/>
      <c r="Q1272" s="48"/>
      <c r="R1272" s="48"/>
      <c r="S1272" s="48"/>
      <c r="T1272" s="48"/>
      <c r="U1272" s="48"/>
      <c r="V1272" s="48"/>
      <c r="W1272" s="51" t="s">
        <v>1260</v>
      </c>
      <c r="X1272" t="str">
        <f t="shared" si="38"/>
        <v>SS;FR;BB;HD;HD;HD;JB;WB;BB</v>
      </c>
      <c r="Y1272" cm="1">
        <f t="array" ref="Y1272">SUM(_xlfn.XLOOKUP(_xlfn.TOROW(F1272:V1272,1),$AN$34:$AN$43,$AL$34:$AL$43,,0,1))</f>
        <v>59</v>
      </c>
      <c r="Z1272">
        <f t="shared" si="39"/>
        <v>9</v>
      </c>
      <c r="AA1272" t="str">
        <v>BE</v>
      </c>
      <c r="AG1272">
        <v>3151</v>
      </c>
      <c r="AH1272">
        <v>9</v>
      </c>
      <c r="AJ1272">
        <v>3151</v>
      </c>
      <c r="AT1272">
        <v>9</v>
      </c>
    </row>
    <row r="1273" spans="2:46" ht="15" customHeight="1">
      <c r="B1273" s="48">
        <v>3043</v>
      </c>
      <c r="C1273" s="49">
        <v>45448</v>
      </c>
      <c r="D1273" s="50">
        <v>0.50979166666666664</v>
      </c>
      <c r="E1273" s="48" t="s">
        <v>9264</v>
      </c>
      <c r="F1273" s="48" t="s">
        <v>319</v>
      </c>
      <c r="G1273" s="48" t="s">
        <v>319</v>
      </c>
      <c r="H1273" s="48" t="s">
        <v>304</v>
      </c>
      <c r="I1273" s="48" t="s">
        <v>719</v>
      </c>
      <c r="J1273" s="48" t="s">
        <v>319</v>
      </c>
      <c r="K1273" s="48" t="s">
        <v>319</v>
      </c>
      <c r="L1273" s="48" t="s">
        <v>189</v>
      </c>
      <c r="M1273" s="48"/>
      <c r="N1273" s="48"/>
      <c r="O1273" s="48"/>
      <c r="P1273" s="48"/>
      <c r="Q1273" s="48"/>
      <c r="R1273" s="48"/>
      <c r="S1273" s="48"/>
      <c r="T1273" s="48"/>
      <c r="U1273" s="48"/>
      <c r="V1273" s="48"/>
      <c r="W1273" s="51" t="s">
        <v>1261</v>
      </c>
      <c r="X1273" t="str">
        <f t="shared" si="38"/>
        <v>FR;FR;HD;BE;FR;FR;JB</v>
      </c>
      <c r="Y1273" cm="1">
        <f t="array" ref="Y1273">SUM(_xlfn.XLOOKUP(_xlfn.TOROW(F1273:V1273,1),$AN$34:$AN$43,$AL$34:$AL$43,,0,1))</f>
        <v>25</v>
      </c>
      <c r="Z1273">
        <f t="shared" si="39"/>
        <v>7</v>
      </c>
      <c r="AA1273" t="str">
        <v>SS</v>
      </c>
      <c r="AG1273">
        <v>3161</v>
      </c>
      <c r="AH1273">
        <v>9</v>
      </c>
      <c r="AJ1273">
        <v>3161</v>
      </c>
      <c r="AT1273">
        <v>7</v>
      </c>
    </row>
    <row r="1274" spans="2:46" ht="15" customHeight="1">
      <c r="B1274" s="48">
        <v>3044</v>
      </c>
      <c r="C1274" s="49">
        <v>45448</v>
      </c>
      <c r="D1274" s="50">
        <v>0.51115740740740745</v>
      </c>
      <c r="E1274" s="48" t="s">
        <v>9265</v>
      </c>
      <c r="F1274" s="48" t="s">
        <v>280</v>
      </c>
      <c r="G1274" s="48" t="s">
        <v>280</v>
      </c>
      <c r="H1274" s="48" t="s">
        <v>719</v>
      </c>
      <c r="I1274" s="48" t="s">
        <v>719</v>
      </c>
      <c r="J1274" s="48" t="s">
        <v>719</v>
      </c>
      <c r="K1274" s="48" t="s">
        <v>189</v>
      </c>
      <c r="L1274" s="48"/>
      <c r="M1274" s="48"/>
      <c r="N1274" s="48"/>
      <c r="O1274" s="48"/>
      <c r="P1274" s="48"/>
      <c r="Q1274" s="48"/>
      <c r="R1274" s="48"/>
      <c r="S1274" s="48"/>
      <c r="T1274" s="48"/>
      <c r="U1274" s="48"/>
      <c r="V1274" s="48"/>
      <c r="W1274" s="51" t="s">
        <v>1262</v>
      </c>
      <c r="X1274" t="str">
        <f t="shared" si="38"/>
        <v>WB;WB;BE;BE;BE;JB</v>
      </c>
      <c r="Y1274" cm="1">
        <f t="array" ref="Y1274">SUM(_xlfn.XLOOKUP(_xlfn.TOROW(F1274:V1274,1),$AN$34:$AN$43,$AL$34:$AL$43,,0,1))</f>
        <v>38</v>
      </c>
      <c r="Z1274">
        <f t="shared" si="39"/>
        <v>6</v>
      </c>
      <c r="AA1274" t="str">
        <v>HD</v>
      </c>
      <c r="AG1274">
        <v>3171</v>
      </c>
      <c r="AH1274">
        <v>9</v>
      </c>
      <c r="AJ1274">
        <v>3171</v>
      </c>
      <c r="AT1274">
        <v>6</v>
      </c>
    </row>
    <row r="1275" spans="2:46" ht="15" customHeight="1">
      <c r="B1275" s="48">
        <v>3045</v>
      </c>
      <c r="C1275" s="49">
        <v>45448</v>
      </c>
      <c r="D1275" s="50">
        <v>0.51276620370370374</v>
      </c>
      <c r="E1275" s="48" t="s">
        <v>9266</v>
      </c>
      <c r="F1275" s="48" t="s">
        <v>280</v>
      </c>
      <c r="G1275" s="48" t="s">
        <v>319</v>
      </c>
      <c r="H1275" s="48" t="s">
        <v>304</v>
      </c>
      <c r="I1275" s="48"/>
      <c r="J1275" s="48"/>
      <c r="K1275" s="48"/>
      <c r="L1275" s="48"/>
      <c r="M1275" s="48"/>
      <c r="N1275" s="48"/>
      <c r="O1275" s="48"/>
      <c r="P1275" s="48"/>
      <c r="Q1275" s="48"/>
      <c r="R1275" s="48"/>
      <c r="S1275" s="48"/>
      <c r="T1275" s="48"/>
      <c r="U1275" s="48"/>
      <c r="V1275" s="48"/>
      <c r="W1275" s="51" t="s">
        <v>1263</v>
      </c>
      <c r="X1275" t="str">
        <f t="shared" si="38"/>
        <v>WB;FR;HD</v>
      </c>
      <c r="Y1275" cm="1">
        <f t="array" ref="Y1275">SUM(_xlfn.XLOOKUP(_xlfn.TOROW(F1275:V1275,1),$AN$34:$AN$43,$AL$34:$AL$43,,0,1))</f>
        <v>21</v>
      </c>
      <c r="Z1275">
        <f t="shared" si="39"/>
        <v>3</v>
      </c>
      <c r="AA1275" t="str">
        <v>SO</v>
      </c>
      <c r="AG1275">
        <v>3204</v>
      </c>
      <c r="AH1275">
        <v>9</v>
      </c>
      <c r="AJ1275">
        <v>3204</v>
      </c>
      <c r="AT1275">
        <v>3</v>
      </c>
    </row>
    <row r="1276" spans="2:46" ht="15" customHeight="1">
      <c r="B1276" s="48">
        <v>3046</v>
      </c>
      <c r="C1276" s="49">
        <v>45448</v>
      </c>
      <c r="D1276" s="50">
        <v>0.51384259259259257</v>
      </c>
      <c r="E1276" s="48" t="s">
        <v>8282</v>
      </c>
      <c r="F1276" s="48" t="s">
        <v>719</v>
      </c>
      <c r="G1276" s="48" t="s">
        <v>194</v>
      </c>
      <c r="H1276" s="48" t="s">
        <v>243</v>
      </c>
      <c r="I1276" s="48" t="s">
        <v>243</v>
      </c>
      <c r="J1276" s="48" t="s">
        <v>243</v>
      </c>
      <c r="K1276" s="48"/>
      <c r="L1276" s="48"/>
      <c r="M1276" s="48"/>
      <c r="N1276" s="48"/>
      <c r="O1276" s="48"/>
      <c r="P1276" s="48"/>
      <c r="Q1276" s="48"/>
      <c r="R1276" s="48"/>
      <c r="S1276" s="48"/>
      <c r="T1276" s="48"/>
      <c r="U1276" s="48"/>
      <c r="V1276" s="48"/>
      <c r="W1276" s="51" t="s">
        <v>206</v>
      </c>
      <c r="X1276" t="str">
        <f t="shared" si="38"/>
        <v>BE;DH;CB;CB;CB</v>
      </c>
      <c r="Y1276" cm="1">
        <f t="array" ref="Y1276">SUM(_xlfn.XLOOKUP(_xlfn.TOROW(F1276:V1276,1),$AN$34:$AN$43,$AL$34:$AL$43,,0,1))</f>
        <v>38</v>
      </c>
      <c r="Z1276">
        <f t="shared" si="39"/>
        <v>5</v>
      </c>
      <c r="AA1276" t="str">
        <v>WB</v>
      </c>
      <c r="AG1276">
        <v>3216</v>
      </c>
      <c r="AH1276">
        <v>9</v>
      </c>
      <c r="AJ1276">
        <v>3216</v>
      </c>
      <c r="AT1276">
        <v>5</v>
      </c>
    </row>
    <row r="1277" spans="2:46" ht="15" customHeight="1">
      <c r="B1277" s="48">
        <v>3047</v>
      </c>
      <c r="C1277" s="49">
        <v>45448</v>
      </c>
      <c r="D1277" s="50">
        <v>0.51386574074074076</v>
      </c>
      <c r="E1277" s="48" t="s">
        <v>9267</v>
      </c>
      <c r="F1277" s="48" t="s">
        <v>319</v>
      </c>
      <c r="G1277" s="48" t="s">
        <v>243</v>
      </c>
      <c r="H1277" s="48" t="s">
        <v>194</v>
      </c>
      <c r="I1277" s="48" t="s">
        <v>194</v>
      </c>
      <c r="J1277" s="48" t="s">
        <v>194</v>
      </c>
      <c r="K1277" s="48" t="s">
        <v>194</v>
      </c>
      <c r="L1277" s="48" t="s">
        <v>194</v>
      </c>
      <c r="M1277" s="48" t="s">
        <v>319</v>
      </c>
      <c r="N1277" s="48" t="s">
        <v>803</v>
      </c>
      <c r="O1277" s="48" t="s">
        <v>194</v>
      </c>
      <c r="P1277" s="48" t="s">
        <v>280</v>
      </c>
      <c r="Q1277" s="48" t="s">
        <v>280</v>
      </c>
      <c r="R1277" s="48" t="s">
        <v>280</v>
      </c>
      <c r="S1277" s="48" t="s">
        <v>280</v>
      </c>
      <c r="T1277" s="48"/>
      <c r="U1277" s="48"/>
      <c r="V1277" s="48"/>
      <c r="W1277" s="51" t="s">
        <v>1264</v>
      </c>
      <c r="X1277" t="str">
        <f t="shared" si="38"/>
        <v>FR;CB;DH;DH;DH;DH;DH;FR;SS;DH;WB;WB;WB;WB</v>
      </c>
      <c r="Y1277" cm="1">
        <f t="array" ref="Y1277">SUM(_xlfn.XLOOKUP(_xlfn.TOROW(F1277:V1277,1),$AN$34:$AN$43,$AL$34:$AL$43,,0,1))</f>
        <v>115</v>
      </c>
      <c r="Z1277">
        <f t="shared" si="39"/>
        <v>14</v>
      </c>
      <c r="AA1277" t="str">
        <v>SO</v>
      </c>
      <c r="AG1277">
        <v>3219</v>
      </c>
      <c r="AH1277">
        <v>9</v>
      </c>
      <c r="AJ1277">
        <v>3219</v>
      </c>
      <c r="AT1277">
        <v>14</v>
      </c>
    </row>
    <row r="1278" spans="2:46" ht="15" customHeight="1">
      <c r="B1278" s="48">
        <v>3048</v>
      </c>
      <c r="C1278" s="49">
        <v>45448</v>
      </c>
      <c r="D1278" s="50">
        <v>0.51431712962962961</v>
      </c>
      <c r="E1278" s="48" t="s">
        <v>9268</v>
      </c>
      <c r="F1278" s="48" t="s">
        <v>189</v>
      </c>
      <c r="G1278" s="48" t="s">
        <v>194</v>
      </c>
      <c r="H1278" s="48" t="s">
        <v>719</v>
      </c>
      <c r="I1278" s="48" t="s">
        <v>243</v>
      </c>
      <c r="J1278" s="48" t="s">
        <v>51</v>
      </c>
      <c r="K1278" s="48" t="s">
        <v>319</v>
      </c>
      <c r="L1278" s="48" t="s">
        <v>280</v>
      </c>
      <c r="M1278" s="48"/>
      <c r="N1278" s="48"/>
      <c r="O1278" s="48"/>
      <c r="P1278" s="48"/>
      <c r="Q1278" s="48"/>
      <c r="R1278" s="48"/>
      <c r="S1278" s="48"/>
      <c r="T1278" s="48"/>
      <c r="U1278" s="48"/>
      <c r="V1278" s="48"/>
      <c r="W1278" s="51" t="s">
        <v>1265</v>
      </c>
      <c r="X1278" t="str">
        <f t="shared" si="38"/>
        <v>JB;DH;BE;CB;BB;FR;WB</v>
      </c>
      <c r="Y1278" cm="1">
        <f t="array" ref="Y1278">SUM(_xlfn.XLOOKUP(_xlfn.TOROW(F1278:V1278,1),$AN$34:$AN$43,$AL$34:$AL$43,,0,1))</f>
        <v>47</v>
      </c>
      <c r="Z1278">
        <f t="shared" si="39"/>
        <v>7</v>
      </c>
      <c r="AA1278" t="str">
        <v>DH</v>
      </c>
      <c r="AG1278">
        <v>3253</v>
      </c>
      <c r="AH1278">
        <v>9</v>
      </c>
      <c r="AJ1278">
        <v>3253</v>
      </c>
      <c r="AT1278">
        <v>7</v>
      </c>
    </row>
    <row r="1279" spans="2:46" ht="15" customHeight="1">
      <c r="B1279" s="48">
        <v>3049</v>
      </c>
      <c r="C1279" s="49">
        <v>45448</v>
      </c>
      <c r="D1279" s="50">
        <v>0.51490740740740737</v>
      </c>
      <c r="E1279" s="48" t="s">
        <v>9269</v>
      </c>
      <c r="F1279" s="48" t="s">
        <v>194</v>
      </c>
      <c r="G1279" s="48" t="s">
        <v>719</v>
      </c>
      <c r="H1279" s="48" t="s">
        <v>803</v>
      </c>
      <c r="I1279" s="48" t="s">
        <v>194</v>
      </c>
      <c r="J1279" s="48" t="s">
        <v>280</v>
      </c>
      <c r="K1279" s="48" t="s">
        <v>304</v>
      </c>
      <c r="L1279" s="48" t="s">
        <v>304</v>
      </c>
      <c r="M1279" s="48" t="s">
        <v>304</v>
      </c>
      <c r="N1279" s="48" t="s">
        <v>194</v>
      </c>
      <c r="O1279" s="48"/>
      <c r="P1279" s="48"/>
      <c r="Q1279" s="48"/>
      <c r="R1279" s="48"/>
      <c r="S1279" s="48"/>
      <c r="T1279" s="48"/>
      <c r="U1279" s="48"/>
      <c r="V1279" s="48"/>
      <c r="W1279" s="51" t="s">
        <v>1266</v>
      </c>
      <c r="X1279" t="str">
        <f t="shared" si="38"/>
        <v>DH;BE;SS;DH;WB;HD;HD;HD;DH</v>
      </c>
      <c r="Y1279" cm="1">
        <f t="array" ref="Y1279">SUM(_xlfn.XLOOKUP(_xlfn.TOROW(F1279:V1279,1),$AN$34:$AN$43,$AL$34:$AL$43,,0,1))</f>
        <v>67</v>
      </c>
      <c r="Z1279">
        <f t="shared" si="39"/>
        <v>9</v>
      </c>
      <c r="AA1279" t="str">
        <v>HD</v>
      </c>
      <c r="AG1279">
        <v>3288</v>
      </c>
      <c r="AH1279">
        <v>9</v>
      </c>
      <c r="AJ1279">
        <v>3288</v>
      </c>
      <c r="AT1279">
        <v>9</v>
      </c>
    </row>
    <row r="1280" spans="2:46" ht="15" customHeight="1">
      <c r="B1280" s="48">
        <v>3050</v>
      </c>
      <c r="C1280" s="49">
        <v>45448</v>
      </c>
      <c r="D1280" s="50">
        <v>0.51495370370370375</v>
      </c>
      <c r="E1280" s="48" t="s">
        <v>9270</v>
      </c>
      <c r="F1280" s="48" t="s">
        <v>280</v>
      </c>
      <c r="G1280" s="48" t="s">
        <v>803</v>
      </c>
      <c r="H1280" s="48" t="s">
        <v>280</v>
      </c>
      <c r="I1280" s="48" t="s">
        <v>194</v>
      </c>
      <c r="J1280" s="48" t="s">
        <v>719</v>
      </c>
      <c r="K1280" s="48" t="s">
        <v>51</v>
      </c>
      <c r="L1280" s="48" t="s">
        <v>719</v>
      </c>
      <c r="M1280" s="48" t="s">
        <v>189</v>
      </c>
      <c r="N1280" s="48"/>
      <c r="O1280" s="48"/>
      <c r="P1280" s="48"/>
      <c r="Q1280" s="48"/>
      <c r="R1280" s="48"/>
      <c r="S1280" s="48"/>
      <c r="T1280" s="48"/>
      <c r="U1280" s="48"/>
      <c r="V1280" s="48"/>
      <c r="W1280" s="51" t="s">
        <v>1267</v>
      </c>
      <c r="X1280" t="str">
        <f t="shared" si="38"/>
        <v>WB;SS;WB;DH;BE;BB;BE;JB</v>
      </c>
      <c r="Y1280" cm="1">
        <f t="array" ref="Y1280">SUM(_xlfn.XLOOKUP(_xlfn.TOROW(F1280:V1280,1),$AN$34:$AN$43,$AL$34:$AL$43,,0,1))</f>
        <v>55</v>
      </c>
      <c r="Z1280">
        <f t="shared" si="39"/>
        <v>8</v>
      </c>
      <c r="AA1280" t="str">
        <v>BE</v>
      </c>
      <c r="AG1280">
        <v>3303</v>
      </c>
      <c r="AH1280">
        <v>9</v>
      </c>
      <c r="AJ1280">
        <v>3303</v>
      </c>
      <c r="AT1280">
        <v>8</v>
      </c>
    </row>
    <row r="1281" spans="2:46" ht="15" customHeight="1">
      <c r="B1281" s="48">
        <v>3051</v>
      </c>
      <c r="C1281" s="49">
        <v>45448</v>
      </c>
      <c r="D1281" s="50">
        <v>0.51928240740740739</v>
      </c>
      <c r="E1281" s="48" t="s">
        <v>9271</v>
      </c>
      <c r="F1281" s="48" t="s">
        <v>133</v>
      </c>
      <c r="G1281" s="48" t="s">
        <v>719</v>
      </c>
      <c r="H1281" s="48" t="s">
        <v>133</v>
      </c>
      <c r="I1281" s="48" t="s">
        <v>133</v>
      </c>
      <c r="J1281" s="48" t="s">
        <v>319</v>
      </c>
      <c r="K1281" s="48" t="s">
        <v>319</v>
      </c>
      <c r="L1281" s="48" t="s">
        <v>304</v>
      </c>
      <c r="M1281" s="48"/>
      <c r="N1281" s="48"/>
      <c r="O1281" s="48"/>
      <c r="P1281" s="48"/>
      <c r="Q1281" s="48"/>
      <c r="R1281" s="48"/>
      <c r="S1281" s="48"/>
      <c r="T1281" s="48"/>
      <c r="U1281" s="48"/>
      <c r="V1281" s="48"/>
      <c r="W1281" s="51" t="s">
        <v>1268</v>
      </c>
      <c r="X1281" t="str">
        <f t="shared" si="38"/>
        <v>SO;BE;SO;SO;FR;FR;HD</v>
      </c>
      <c r="Y1281" cm="1">
        <f t="array" ref="Y1281">SUM(_xlfn.XLOOKUP(_xlfn.TOROW(F1281:V1281,1),$AN$34:$AN$43,$AL$34:$AL$43,,0,1))</f>
        <v>24</v>
      </c>
      <c r="Z1281">
        <f t="shared" si="39"/>
        <v>7</v>
      </c>
      <c r="AA1281" t="str">
        <v>SS</v>
      </c>
      <c r="AG1281">
        <v>3328</v>
      </c>
      <c r="AH1281">
        <v>9</v>
      </c>
      <c r="AJ1281">
        <v>3328</v>
      </c>
      <c r="AT1281">
        <v>7</v>
      </c>
    </row>
    <row r="1282" spans="2:46" ht="15" customHeight="1">
      <c r="B1282" s="48">
        <v>3052</v>
      </c>
      <c r="C1282" s="49">
        <v>45448</v>
      </c>
      <c r="D1282" s="50">
        <v>0.52212962962962961</v>
      </c>
      <c r="E1282" s="48" t="s">
        <v>304</v>
      </c>
      <c r="F1282" s="48" t="s">
        <v>304</v>
      </c>
      <c r="G1282" s="48"/>
      <c r="H1282" s="48"/>
      <c r="I1282" s="48"/>
      <c r="J1282" s="48"/>
      <c r="K1282" s="48"/>
      <c r="L1282" s="48"/>
      <c r="M1282" s="48"/>
      <c r="N1282" s="48"/>
      <c r="O1282" s="48"/>
      <c r="P1282" s="48"/>
      <c r="Q1282" s="48"/>
      <c r="R1282" s="48"/>
      <c r="S1282" s="48"/>
      <c r="T1282" s="48"/>
      <c r="U1282" s="48"/>
      <c r="V1282" s="48"/>
      <c r="W1282" s="51" t="s">
        <v>1269</v>
      </c>
      <c r="X1282" t="str">
        <f t="shared" si="38"/>
        <v>HD</v>
      </c>
      <c r="Y1282" cm="1">
        <f t="array" ref="Y1282">SUM(_xlfn.XLOOKUP(_xlfn.TOROW(F1282:V1282,1),$AN$34:$AN$43,$AL$34:$AL$43,,0,1))</f>
        <v>7</v>
      </c>
      <c r="Z1282">
        <f t="shared" si="39"/>
        <v>1</v>
      </c>
      <c r="AA1282" t="str">
        <v>DH</v>
      </c>
      <c r="AG1282">
        <v>3347</v>
      </c>
      <c r="AH1282">
        <v>9</v>
      </c>
      <c r="AJ1282">
        <v>3347</v>
      </c>
      <c r="AT1282">
        <v>1</v>
      </c>
    </row>
    <row r="1283" spans="2:46" ht="15" customHeight="1">
      <c r="B1283" s="48">
        <v>3053</v>
      </c>
      <c r="C1283" s="49">
        <v>45448</v>
      </c>
      <c r="D1283" s="50">
        <v>0.52256944444444442</v>
      </c>
      <c r="E1283" s="48" t="s">
        <v>9272</v>
      </c>
      <c r="F1283" s="48" t="s">
        <v>51</v>
      </c>
      <c r="G1283" s="48" t="s">
        <v>189</v>
      </c>
      <c r="H1283" s="48" t="s">
        <v>719</v>
      </c>
      <c r="I1283" s="48" t="s">
        <v>719</v>
      </c>
      <c r="J1283" s="48" t="s">
        <v>280</v>
      </c>
      <c r="K1283" s="48" t="s">
        <v>194</v>
      </c>
      <c r="L1283" s="48" t="s">
        <v>243</v>
      </c>
      <c r="M1283" s="48" t="s">
        <v>719</v>
      </c>
      <c r="N1283" s="48" t="s">
        <v>719</v>
      </c>
      <c r="O1283" s="48"/>
      <c r="P1283" s="48"/>
      <c r="Q1283" s="48"/>
      <c r="R1283" s="48"/>
      <c r="S1283" s="48"/>
      <c r="T1283" s="48"/>
      <c r="U1283" s="48"/>
      <c r="V1283" s="48"/>
      <c r="W1283" s="51" t="s">
        <v>1270</v>
      </c>
      <c r="X1283" t="str">
        <f t="shared" si="38"/>
        <v>BB;JB;BE;BE;WB;DH;CB;BE;BE</v>
      </c>
      <c r="Y1283" cm="1">
        <f t="array" ref="Y1283">SUM(_xlfn.XLOOKUP(_xlfn.TOROW(F1283:V1283,1),$AN$34:$AN$43,$AL$34:$AL$43,,0,1))</f>
        <v>59</v>
      </c>
      <c r="Z1283">
        <f t="shared" si="39"/>
        <v>9</v>
      </c>
      <c r="AA1283" t="str">
        <v>DH</v>
      </c>
      <c r="AG1283">
        <v>3382</v>
      </c>
      <c r="AH1283">
        <v>9</v>
      </c>
      <c r="AJ1283">
        <v>3382</v>
      </c>
      <c r="AT1283">
        <v>9</v>
      </c>
    </row>
    <row r="1284" spans="2:46" ht="15" customHeight="1">
      <c r="B1284" s="48">
        <v>3054</v>
      </c>
      <c r="C1284" s="49">
        <v>45448</v>
      </c>
      <c r="D1284" s="50">
        <v>0.52356481481481476</v>
      </c>
      <c r="E1284" s="48" t="s">
        <v>9273</v>
      </c>
      <c r="F1284" s="48" t="s">
        <v>803</v>
      </c>
      <c r="G1284" s="48" t="s">
        <v>189</v>
      </c>
      <c r="H1284" s="48" t="s">
        <v>194</v>
      </c>
      <c r="I1284" s="48" t="s">
        <v>194</v>
      </c>
      <c r="J1284" s="48" t="s">
        <v>243</v>
      </c>
      <c r="K1284" s="48" t="s">
        <v>243</v>
      </c>
      <c r="L1284" s="48" t="s">
        <v>243</v>
      </c>
      <c r="M1284" s="48"/>
      <c r="N1284" s="48"/>
      <c r="O1284" s="48"/>
      <c r="P1284" s="48"/>
      <c r="Q1284" s="48"/>
      <c r="R1284" s="48"/>
      <c r="S1284" s="48"/>
      <c r="T1284" s="48"/>
      <c r="U1284" s="48"/>
      <c r="V1284" s="48"/>
      <c r="W1284" s="51" t="s">
        <v>1271</v>
      </c>
      <c r="X1284" t="str">
        <f t="shared" si="38"/>
        <v>SS;JB;DH;DH;CB;CB;CB</v>
      </c>
      <c r="Y1284" cm="1">
        <f t="array" ref="Y1284">SUM(_xlfn.XLOOKUP(_xlfn.TOROW(F1284:V1284,1),$AN$34:$AN$43,$AL$34:$AL$43,,0,1))</f>
        <v>46</v>
      </c>
      <c r="Z1284">
        <f t="shared" si="39"/>
        <v>7</v>
      </c>
      <c r="AA1284" t="str">
        <v>SS</v>
      </c>
      <c r="AG1284">
        <v>3387</v>
      </c>
      <c r="AH1284">
        <v>9</v>
      </c>
      <c r="AJ1284">
        <v>3387</v>
      </c>
      <c r="AT1284">
        <v>7</v>
      </c>
    </row>
    <row r="1285" spans="2:46" ht="15" customHeight="1">
      <c r="B1285" s="48">
        <v>3055</v>
      </c>
      <c r="C1285" s="49">
        <v>45448</v>
      </c>
      <c r="D1285" s="50">
        <v>0.52584490740740741</v>
      </c>
      <c r="E1285" s="48" t="s">
        <v>243</v>
      </c>
      <c r="F1285" s="48" t="s">
        <v>243</v>
      </c>
      <c r="G1285" s="48"/>
      <c r="H1285" s="48"/>
      <c r="I1285" s="48"/>
      <c r="J1285" s="48"/>
      <c r="K1285" s="48"/>
      <c r="L1285" s="48"/>
      <c r="M1285" s="48"/>
      <c r="N1285" s="48"/>
      <c r="O1285" s="48"/>
      <c r="P1285" s="48"/>
      <c r="Q1285" s="48"/>
      <c r="R1285" s="48"/>
      <c r="S1285" s="48"/>
      <c r="T1285" s="48"/>
      <c r="U1285" s="48"/>
      <c r="V1285" s="48"/>
      <c r="W1285" s="51" t="s">
        <v>1272</v>
      </c>
      <c r="X1285" t="str">
        <f t="shared" si="38"/>
        <v>CB</v>
      </c>
      <c r="Y1285" cm="1">
        <f t="array" ref="Y1285">SUM(_xlfn.XLOOKUP(_xlfn.TOROW(F1285:V1285,1),$AN$34:$AN$43,$AL$34:$AL$43,,0,1))</f>
        <v>8</v>
      </c>
      <c r="Z1285">
        <f t="shared" si="39"/>
        <v>1</v>
      </c>
      <c r="AA1285" t="str">
        <v>SS</v>
      </c>
      <c r="AG1285">
        <v>3408</v>
      </c>
      <c r="AH1285">
        <v>9</v>
      </c>
      <c r="AJ1285">
        <v>3408</v>
      </c>
      <c r="AT1285">
        <v>1</v>
      </c>
    </row>
    <row r="1286" spans="2:46" ht="15" customHeight="1">
      <c r="B1286" s="48">
        <v>3056</v>
      </c>
      <c r="C1286" s="49">
        <v>45448</v>
      </c>
      <c r="D1286" s="50">
        <v>0.52712962962962961</v>
      </c>
      <c r="E1286" s="48" t="s">
        <v>8684</v>
      </c>
      <c r="F1286" s="48" t="s">
        <v>719</v>
      </c>
      <c r="G1286" s="48" t="s">
        <v>133</v>
      </c>
      <c r="H1286" s="48" t="s">
        <v>133</v>
      </c>
      <c r="I1286" s="48" t="s">
        <v>133</v>
      </c>
      <c r="J1286" s="48"/>
      <c r="K1286" s="48"/>
      <c r="L1286" s="48"/>
      <c r="M1286" s="48"/>
      <c r="N1286" s="48"/>
      <c r="O1286" s="48"/>
      <c r="P1286" s="48"/>
      <c r="Q1286" s="48"/>
      <c r="R1286" s="48"/>
      <c r="S1286" s="48"/>
      <c r="T1286" s="48"/>
      <c r="U1286" s="48"/>
      <c r="V1286" s="48"/>
      <c r="W1286" s="51" t="s">
        <v>1273</v>
      </c>
      <c r="X1286" t="str">
        <f t="shared" si="38"/>
        <v>BE;SO;SO;SO</v>
      </c>
      <c r="Y1286" cm="1">
        <f t="array" ref="Y1286">SUM(_xlfn.XLOOKUP(_xlfn.TOROW(F1286:V1286,1),$AN$34:$AN$43,$AL$34:$AL$43,,0,1))</f>
        <v>11</v>
      </c>
      <c r="Z1286">
        <f t="shared" si="39"/>
        <v>4</v>
      </c>
      <c r="AA1286" t="str">
        <v>FR</v>
      </c>
      <c r="AG1286">
        <v>3428</v>
      </c>
      <c r="AH1286">
        <v>9</v>
      </c>
      <c r="AJ1286">
        <v>3428</v>
      </c>
      <c r="AT1286">
        <v>4</v>
      </c>
    </row>
    <row r="1287" spans="2:46" ht="15" customHeight="1">
      <c r="B1287" s="48">
        <v>3057</v>
      </c>
      <c r="C1287" s="49">
        <v>45448</v>
      </c>
      <c r="D1287" s="50">
        <v>0.52789351851851851</v>
      </c>
      <c r="E1287" s="48" t="s">
        <v>9274</v>
      </c>
      <c r="F1287" s="48" t="s">
        <v>189</v>
      </c>
      <c r="G1287" s="48" t="s">
        <v>189</v>
      </c>
      <c r="H1287" s="48" t="s">
        <v>133</v>
      </c>
      <c r="I1287" s="48" t="s">
        <v>133</v>
      </c>
      <c r="J1287" s="48" t="s">
        <v>133</v>
      </c>
      <c r="K1287" s="48" t="s">
        <v>243</v>
      </c>
      <c r="L1287" s="48"/>
      <c r="M1287" s="48"/>
      <c r="N1287" s="48"/>
      <c r="O1287" s="48"/>
      <c r="P1287" s="48"/>
      <c r="Q1287" s="48"/>
      <c r="R1287" s="48"/>
      <c r="S1287" s="48"/>
      <c r="T1287" s="48"/>
      <c r="U1287" s="48"/>
      <c r="V1287" s="48"/>
      <c r="W1287" s="51" t="s">
        <v>1274</v>
      </c>
      <c r="X1287" t="str">
        <f t="shared" ref="X1287:X1350" si="40">_xlfn.TEXTJOIN(";",TRUE,F1287:V1287)</f>
        <v>JB;JB;SO;SO;SO;CB</v>
      </c>
      <c r="Y1287" cm="1">
        <f t="array" ref="Y1287">SUM(_xlfn.XLOOKUP(_xlfn.TOROW(F1287:V1287,1),$AN$34:$AN$43,$AL$34:$AL$43,,0,1))</f>
        <v>16</v>
      </c>
      <c r="Z1287">
        <f t="shared" ref="Z1287:Z1350" si="41">COUNTA(F1287:V1287)</f>
        <v>6</v>
      </c>
      <c r="AA1287" t="str">
        <v>SO</v>
      </c>
      <c r="AG1287">
        <v>3466</v>
      </c>
      <c r="AH1287">
        <v>9</v>
      </c>
      <c r="AJ1287">
        <v>3466</v>
      </c>
      <c r="AT1287">
        <v>6</v>
      </c>
    </row>
    <row r="1288" spans="2:46" ht="15" customHeight="1">
      <c r="B1288" s="48">
        <v>3058</v>
      </c>
      <c r="C1288" s="49">
        <v>45448</v>
      </c>
      <c r="D1288" s="50">
        <v>0.53031249999999996</v>
      </c>
      <c r="E1288" s="48" t="s">
        <v>9275</v>
      </c>
      <c r="F1288" s="48" t="s">
        <v>189</v>
      </c>
      <c r="G1288" s="48" t="s">
        <v>304</v>
      </c>
      <c r="H1288" s="48" t="s">
        <v>304</v>
      </c>
      <c r="I1288" s="48" t="s">
        <v>304</v>
      </c>
      <c r="J1288" s="48" t="s">
        <v>319</v>
      </c>
      <c r="K1288" s="48"/>
      <c r="L1288" s="48"/>
      <c r="M1288" s="48"/>
      <c r="N1288" s="48"/>
      <c r="O1288" s="48"/>
      <c r="P1288" s="48"/>
      <c r="Q1288" s="48"/>
      <c r="R1288" s="48"/>
      <c r="S1288" s="48"/>
      <c r="T1288" s="48"/>
      <c r="U1288" s="48"/>
      <c r="V1288" s="48"/>
      <c r="W1288" s="51" t="s">
        <v>1275</v>
      </c>
      <c r="X1288" t="str">
        <f t="shared" si="40"/>
        <v>JB;HD;HD;HD;FR</v>
      </c>
      <c r="Y1288" cm="1">
        <f t="array" ref="Y1288">SUM(_xlfn.XLOOKUP(_xlfn.TOROW(F1288:V1288,1),$AN$34:$AN$43,$AL$34:$AL$43,,0,1))</f>
        <v>25</v>
      </c>
      <c r="Z1288">
        <f t="shared" si="41"/>
        <v>5</v>
      </c>
      <c r="AA1288" t="str">
        <v>SO</v>
      </c>
      <c r="AG1288">
        <v>3523</v>
      </c>
      <c r="AH1288">
        <v>9</v>
      </c>
      <c r="AJ1288">
        <v>3523</v>
      </c>
      <c r="AT1288">
        <v>5</v>
      </c>
    </row>
    <row r="1289" spans="2:46" ht="15" customHeight="1">
      <c r="B1289" s="48">
        <v>3059</v>
      </c>
      <c r="C1289" s="49">
        <v>45448</v>
      </c>
      <c r="D1289" s="50">
        <v>0.53445601851851854</v>
      </c>
      <c r="E1289" s="48" t="s">
        <v>9276</v>
      </c>
      <c r="F1289" s="48" t="s">
        <v>194</v>
      </c>
      <c r="G1289" s="48" t="s">
        <v>133</v>
      </c>
      <c r="H1289" s="48" t="s">
        <v>189</v>
      </c>
      <c r="I1289" s="48" t="s">
        <v>189</v>
      </c>
      <c r="J1289" s="48" t="s">
        <v>803</v>
      </c>
      <c r="K1289" s="48" t="s">
        <v>243</v>
      </c>
      <c r="L1289" s="48" t="s">
        <v>51</v>
      </c>
      <c r="M1289" s="48"/>
      <c r="N1289" s="48"/>
      <c r="O1289" s="48"/>
      <c r="P1289" s="48"/>
      <c r="Q1289" s="48"/>
      <c r="R1289" s="48"/>
      <c r="S1289" s="48"/>
      <c r="T1289" s="48"/>
      <c r="U1289" s="48"/>
      <c r="V1289" s="48"/>
      <c r="W1289" s="51" t="s">
        <v>1276</v>
      </c>
      <c r="X1289" t="str">
        <f t="shared" si="40"/>
        <v>DH;SO;JB;JB;SS;CB;BB</v>
      </c>
      <c r="Y1289" cm="1">
        <f t="array" ref="Y1289">SUM(_xlfn.XLOOKUP(_xlfn.TOROW(F1289:V1289,1),$AN$34:$AN$43,$AL$34:$AL$43,,0,1))</f>
        <v>34</v>
      </c>
      <c r="Z1289">
        <f t="shared" si="41"/>
        <v>7</v>
      </c>
      <c r="AA1289" t="str">
        <v>SO</v>
      </c>
      <c r="AG1289">
        <v>3564</v>
      </c>
      <c r="AH1289">
        <v>9</v>
      </c>
      <c r="AJ1289">
        <v>3564</v>
      </c>
      <c r="AT1289">
        <v>7</v>
      </c>
    </row>
    <row r="1290" spans="2:46" ht="15" customHeight="1">
      <c r="B1290" s="48">
        <v>3060</v>
      </c>
      <c r="C1290" s="49">
        <v>45448</v>
      </c>
      <c r="D1290" s="50">
        <v>0.53473379629629625</v>
      </c>
      <c r="E1290" s="48" t="s">
        <v>9277</v>
      </c>
      <c r="F1290" s="48" t="s">
        <v>280</v>
      </c>
      <c r="G1290" s="48" t="s">
        <v>280</v>
      </c>
      <c r="H1290" s="48" t="s">
        <v>133</v>
      </c>
      <c r="I1290" s="48" t="s">
        <v>280</v>
      </c>
      <c r="J1290" s="48" t="s">
        <v>280</v>
      </c>
      <c r="K1290" s="48"/>
      <c r="L1290" s="48"/>
      <c r="M1290" s="48"/>
      <c r="N1290" s="48"/>
      <c r="O1290" s="48"/>
      <c r="P1290" s="48"/>
      <c r="Q1290" s="48"/>
      <c r="R1290" s="48"/>
      <c r="S1290" s="48"/>
      <c r="T1290" s="48"/>
      <c r="U1290" s="48"/>
      <c r="V1290" s="48"/>
      <c r="W1290" s="51" t="s">
        <v>1277</v>
      </c>
      <c r="X1290" t="str">
        <f t="shared" si="40"/>
        <v>WB;WB;SO;WB;WB</v>
      </c>
      <c r="Y1290" cm="1">
        <f t="array" ref="Y1290">SUM(_xlfn.XLOOKUP(_xlfn.TOROW(F1290:V1290,1),$AN$34:$AN$43,$AL$34:$AL$43,,0,1))</f>
        <v>46</v>
      </c>
      <c r="Z1290">
        <f t="shared" si="41"/>
        <v>5</v>
      </c>
      <c r="AA1290" t="str">
        <v>SO</v>
      </c>
      <c r="AG1290">
        <v>3568</v>
      </c>
      <c r="AH1290">
        <v>9</v>
      </c>
      <c r="AJ1290">
        <v>3568</v>
      </c>
      <c r="AT1290">
        <v>5</v>
      </c>
    </row>
    <row r="1291" spans="2:46" ht="15" customHeight="1">
      <c r="B1291" s="48">
        <v>3061</v>
      </c>
      <c r="C1291" s="49">
        <v>45448</v>
      </c>
      <c r="D1291" s="50">
        <v>0.54249999999999998</v>
      </c>
      <c r="E1291" s="48" t="s">
        <v>9278</v>
      </c>
      <c r="F1291" s="48" t="s">
        <v>304</v>
      </c>
      <c r="G1291" s="48" t="s">
        <v>189</v>
      </c>
      <c r="H1291" s="48" t="s">
        <v>194</v>
      </c>
      <c r="I1291" s="48" t="s">
        <v>194</v>
      </c>
      <c r="J1291" s="48" t="s">
        <v>194</v>
      </c>
      <c r="K1291" s="48" t="s">
        <v>243</v>
      </c>
      <c r="L1291" s="48" t="s">
        <v>280</v>
      </c>
      <c r="M1291" s="48" t="s">
        <v>280</v>
      </c>
      <c r="N1291" s="48"/>
      <c r="O1291" s="48"/>
      <c r="P1291" s="48"/>
      <c r="Q1291" s="48"/>
      <c r="R1291" s="48"/>
      <c r="S1291" s="48"/>
      <c r="T1291" s="48"/>
      <c r="U1291" s="48"/>
      <c r="V1291" s="48"/>
      <c r="W1291" s="51" t="s">
        <v>1278</v>
      </c>
      <c r="X1291" t="str">
        <f t="shared" si="40"/>
        <v>HD;JB;DH;DH;DH;CB;WB;WB</v>
      </c>
      <c r="Y1291" cm="1">
        <f t="array" ref="Y1291">SUM(_xlfn.XLOOKUP(_xlfn.TOROW(F1291:V1291,1),$AN$34:$AN$43,$AL$34:$AL$43,,0,1))</f>
        <v>65</v>
      </c>
      <c r="Z1291">
        <f t="shared" si="41"/>
        <v>8</v>
      </c>
      <c r="AA1291" t="str">
        <v>HD</v>
      </c>
      <c r="AG1291">
        <v>3625</v>
      </c>
      <c r="AH1291">
        <v>9</v>
      </c>
      <c r="AJ1291">
        <v>3625</v>
      </c>
      <c r="AT1291">
        <v>8</v>
      </c>
    </row>
    <row r="1292" spans="2:46" ht="15" customHeight="1">
      <c r="B1292" s="48">
        <v>3062</v>
      </c>
      <c r="C1292" s="49">
        <v>45448</v>
      </c>
      <c r="D1292" s="50">
        <v>0.54306712962962966</v>
      </c>
      <c r="E1292" s="48" t="s">
        <v>8367</v>
      </c>
      <c r="F1292" s="48" t="s">
        <v>51</v>
      </c>
      <c r="G1292" s="48" t="s">
        <v>51</v>
      </c>
      <c r="H1292" s="48" t="s">
        <v>51</v>
      </c>
      <c r="I1292" s="48" t="s">
        <v>51</v>
      </c>
      <c r="J1292" s="48" t="s">
        <v>51</v>
      </c>
      <c r="K1292" s="48"/>
      <c r="L1292" s="48"/>
      <c r="M1292" s="48"/>
      <c r="N1292" s="48"/>
      <c r="O1292" s="48"/>
      <c r="P1292" s="48"/>
      <c r="Q1292" s="48"/>
      <c r="R1292" s="48"/>
      <c r="S1292" s="48"/>
      <c r="T1292" s="48"/>
      <c r="U1292" s="48"/>
      <c r="V1292" s="48"/>
      <c r="W1292" s="51" t="s">
        <v>648</v>
      </c>
      <c r="X1292" t="str">
        <f t="shared" si="40"/>
        <v>BB;BB;BB;BB;BB</v>
      </c>
      <c r="Y1292" cm="1">
        <f t="array" ref="Y1292">SUM(_xlfn.XLOOKUP(_xlfn.TOROW(F1292:V1292,1),$AN$34:$AN$43,$AL$34:$AL$43,,0,1))</f>
        <v>50</v>
      </c>
      <c r="Z1292">
        <f t="shared" si="41"/>
        <v>5</v>
      </c>
      <c r="AA1292" t="str">
        <v>HD</v>
      </c>
      <c r="AG1292">
        <v>3626</v>
      </c>
      <c r="AH1292">
        <v>9</v>
      </c>
      <c r="AJ1292">
        <v>3626</v>
      </c>
      <c r="AT1292">
        <v>5</v>
      </c>
    </row>
    <row r="1293" spans="2:46" ht="15" customHeight="1">
      <c r="B1293" s="48">
        <v>3063</v>
      </c>
      <c r="C1293" s="49">
        <v>45448</v>
      </c>
      <c r="D1293" s="50">
        <v>0.54576388888888894</v>
      </c>
      <c r="E1293" s="48" t="s">
        <v>9279</v>
      </c>
      <c r="F1293" s="48" t="s">
        <v>51</v>
      </c>
      <c r="G1293" s="48" t="s">
        <v>51</v>
      </c>
      <c r="H1293" s="48" t="s">
        <v>51</v>
      </c>
      <c r="I1293" s="48" t="s">
        <v>51</v>
      </c>
      <c r="J1293" s="48" t="s">
        <v>51</v>
      </c>
      <c r="K1293" s="48" t="s">
        <v>280</v>
      </c>
      <c r="L1293" s="48"/>
      <c r="M1293" s="48"/>
      <c r="N1293" s="48"/>
      <c r="O1293" s="48"/>
      <c r="P1293" s="48"/>
      <c r="Q1293" s="48"/>
      <c r="R1293" s="48"/>
      <c r="S1293" s="48"/>
      <c r="T1293" s="48"/>
      <c r="U1293" s="48"/>
      <c r="V1293" s="48"/>
      <c r="W1293" s="51" t="s">
        <v>1279</v>
      </c>
      <c r="X1293" t="str">
        <f t="shared" si="40"/>
        <v>BB;BB;BB;BB;BB;WB</v>
      </c>
      <c r="Y1293" cm="1">
        <f t="array" ref="Y1293">SUM(_xlfn.XLOOKUP(_xlfn.TOROW(F1293:V1293,1),$AN$34:$AN$43,$AL$34:$AL$43,,0,1))</f>
        <v>61</v>
      </c>
      <c r="Z1293">
        <f t="shared" si="41"/>
        <v>6</v>
      </c>
      <c r="AA1293" t="str">
        <v>DH</v>
      </c>
      <c r="AG1293">
        <v>3649</v>
      </c>
      <c r="AH1293">
        <v>9</v>
      </c>
      <c r="AJ1293">
        <v>3649</v>
      </c>
      <c r="AT1293">
        <v>6</v>
      </c>
    </row>
    <row r="1294" spans="2:46" ht="15" customHeight="1">
      <c r="B1294" s="48">
        <v>3064</v>
      </c>
      <c r="C1294" s="49">
        <v>45448</v>
      </c>
      <c r="D1294" s="50">
        <v>0.54604166666666665</v>
      </c>
      <c r="E1294" s="48" t="s">
        <v>9280</v>
      </c>
      <c r="F1294" s="48" t="s">
        <v>719</v>
      </c>
      <c r="G1294" s="48" t="s">
        <v>189</v>
      </c>
      <c r="H1294" s="48" t="s">
        <v>189</v>
      </c>
      <c r="I1294" s="48" t="s">
        <v>304</v>
      </c>
      <c r="J1294" s="48" t="s">
        <v>719</v>
      </c>
      <c r="K1294" s="48" t="s">
        <v>194</v>
      </c>
      <c r="L1294" s="48" t="s">
        <v>194</v>
      </c>
      <c r="M1294" s="48" t="s">
        <v>194</v>
      </c>
      <c r="N1294" s="48" t="s">
        <v>803</v>
      </c>
      <c r="O1294" s="48" t="s">
        <v>319</v>
      </c>
      <c r="P1294" s="48" t="s">
        <v>319</v>
      </c>
      <c r="Q1294" s="48" t="s">
        <v>194</v>
      </c>
      <c r="R1294" s="48" t="s">
        <v>194</v>
      </c>
      <c r="S1294" s="48" t="s">
        <v>194</v>
      </c>
      <c r="T1294" s="48" t="s">
        <v>194</v>
      </c>
      <c r="U1294" s="48"/>
      <c r="V1294" s="48"/>
      <c r="W1294" s="51" t="s">
        <v>1280</v>
      </c>
      <c r="X1294" t="str">
        <f t="shared" si="40"/>
        <v>BE;JB;JB;HD;BE;DH;DH;DH;SS;FR;FR;DH;DH;DH;DH</v>
      </c>
      <c r="Y1294" cm="1">
        <f t="array" ref="Y1294">SUM(_xlfn.XLOOKUP(_xlfn.TOROW(F1294:V1294,1),$AN$34:$AN$43,$AL$34:$AL$43,,0,1))</f>
        <v>91</v>
      </c>
      <c r="Z1294">
        <f t="shared" si="41"/>
        <v>15</v>
      </c>
      <c r="AA1294" t="str">
        <v>BB</v>
      </c>
      <c r="AG1294">
        <v>3656</v>
      </c>
      <c r="AH1294">
        <v>9</v>
      </c>
      <c r="AJ1294">
        <v>3656</v>
      </c>
      <c r="AT1294">
        <v>15</v>
      </c>
    </row>
    <row r="1295" spans="2:46" ht="15" customHeight="1">
      <c r="B1295" s="48">
        <v>3065</v>
      </c>
      <c r="C1295" s="49">
        <v>45448</v>
      </c>
      <c r="D1295" s="50">
        <v>0.54644675925925923</v>
      </c>
      <c r="E1295" s="48" t="s">
        <v>9281</v>
      </c>
      <c r="F1295" s="48" t="s">
        <v>51</v>
      </c>
      <c r="G1295" s="48" t="s">
        <v>719</v>
      </c>
      <c r="H1295" s="48" t="s">
        <v>719</v>
      </c>
      <c r="I1295" s="48" t="s">
        <v>719</v>
      </c>
      <c r="J1295" s="48"/>
      <c r="K1295" s="48"/>
      <c r="L1295" s="48"/>
      <c r="M1295" s="48"/>
      <c r="N1295" s="48"/>
      <c r="O1295" s="48"/>
      <c r="P1295" s="48"/>
      <c r="Q1295" s="48"/>
      <c r="R1295" s="48"/>
      <c r="S1295" s="48"/>
      <c r="T1295" s="48"/>
      <c r="U1295" s="48"/>
      <c r="V1295" s="48"/>
      <c r="W1295" s="51" t="s">
        <v>1281</v>
      </c>
      <c r="X1295" t="str">
        <f t="shared" si="40"/>
        <v>BB;BE;BE;BE</v>
      </c>
      <c r="Y1295" cm="1">
        <f t="array" ref="Y1295">SUM(_xlfn.XLOOKUP(_xlfn.TOROW(F1295:V1295,1),$AN$34:$AN$43,$AL$34:$AL$43,,0,1))</f>
        <v>25</v>
      </c>
      <c r="Z1295">
        <f t="shared" si="41"/>
        <v>4</v>
      </c>
      <c r="AA1295" t="str">
        <v>CB</v>
      </c>
      <c r="AG1295">
        <v>3666</v>
      </c>
      <c r="AH1295">
        <v>9</v>
      </c>
      <c r="AJ1295">
        <v>3666</v>
      </c>
      <c r="AT1295">
        <v>4</v>
      </c>
    </row>
    <row r="1296" spans="2:46" ht="15" customHeight="1">
      <c r="B1296" s="48">
        <v>3066</v>
      </c>
      <c r="C1296" s="49">
        <v>45448</v>
      </c>
      <c r="D1296" s="50">
        <v>0.54699074074074072</v>
      </c>
      <c r="E1296" s="48" t="s">
        <v>9282</v>
      </c>
      <c r="F1296" s="48" t="s">
        <v>51</v>
      </c>
      <c r="G1296" s="48" t="s">
        <v>319</v>
      </c>
      <c r="H1296" s="48" t="s">
        <v>319</v>
      </c>
      <c r="I1296" s="48" t="s">
        <v>51</v>
      </c>
      <c r="J1296" s="48" t="s">
        <v>51</v>
      </c>
      <c r="K1296" s="48" t="s">
        <v>51</v>
      </c>
      <c r="L1296" s="48"/>
      <c r="M1296" s="48"/>
      <c r="N1296" s="48"/>
      <c r="O1296" s="48"/>
      <c r="P1296" s="48"/>
      <c r="Q1296" s="48"/>
      <c r="R1296" s="48"/>
      <c r="S1296" s="48"/>
      <c r="T1296" s="48"/>
      <c r="U1296" s="48"/>
      <c r="V1296" s="48"/>
      <c r="W1296" s="51" t="s">
        <v>1282</v>
      </c>
      <c r="X1296" t="str">
        <f t="shared" si="40"/>
        <v>BB;FR;FR;BB;BB;BB</v>
      </c>
      <c r="Y1296" cm="1">
        <f t="array" ref="Y1296">SUM(_xlfn.XLOOKUP(_xlfn.TOROW(F1296:V1296,1),$AN$34:$AN$43,$AL$34:$AL$43,,0,1))</f>
        <v>46</v>
      </c>
      <c r="Z1296">
        <f t="shared" si="41"/>
        <v>6</v>
      </c>
      <c r="AA1296" t="str">
        <v>CB</v>
      </c>
      <c r="AG1296">
        <v>3668</v>
      </c>
      <c r="AH1296">
        <v>9</v>
      </c>
      <c r="AJ1296">
        <v>3668</v>
      </c>
      <c r="AT1296">
        <v>6</v>
      </c>
    </row>
    <row r="1297" spans="2:46" ht="15" customHeight="1">
      <c r="B1297" s="48">
        <v>3067</v>
      </c>
      <c r="C1297" s="49">
        <v>45448</v>
      </c>
      <c r="D1297" s="50">
        <v>0.5471759259259259</v>
      </c>
      <c r="E1297" s="48" t="s">
        <v>9283</v>
      </c>
      <c r="F1297" s="48" t="s">
        <v>319</v>
      </c>
      <c r="G1297" s="48" t="s">
        <v>319</v>
      </c>
      <c r="H1297" s="48" t="s">
        <v>719</v>
      </c>
      <c r="I1297" s="48" t="s">
        <v>719</v>
      </c>
      <c r="J1297" s="48"/>
      <c r="K1297" s="48"/>
      <c r="L1297" s="48"/>
      <c r="M1297" s="48"/>
      <c r="N1297" s="48"/>
      <c r="O1297" s="48"/>
      <c r="P1297" s="48"/>
      <c r="Q1297" s="48"/>
      <c r="R1297" s="48"/>
      <c r="S1297" s="48"/>
      <c r="T1297" s="48"/>
      <c r="U1297" s="48"/>
      <c r="V1297" s="48"/>
      <c r="W1297" s="51" t="s">
        <v>1283</v>
      </c>
      <c r="X1297" t="str">
        <f t="shared" si="40"/>
        <v>FR;FR;BE;BE</v>
      </c>
      <c r="Y1297" cm="1">
        <f t="array" ref="Y1297">SUM(_xlfn.XLOOKUP(_xlfn.TOROW(F1297:V1297,1),$AN$34:$AN$43,$AL$34:$AL$43,,0,1))</f>
        <v>16</v>
      </c>
      <c r="Z1297">
        <f t="shared" si="41"/>
        <v>4</v>
      </c>
      <c r="AA1297" t="str">
        <v>DH</v>
      </c>
      <c r="AG1297">
        <v>3687</v>
      </c>
      <c r="AH1297">
        <v>9</v>
      </c>
      <c r="AJ1297">
        <v>3687</v>
      </c>
      <c r="AT1297">
        <v>4</v>
      </c>
    </row>
    <row r="1298" spans="2:46" ht="15" customHeight="1">
      <c r="B1298" s="48">
        <v>3068</v>
      </c>
      <c r="C1298" s="49">
        <v>45448</v>
      </c>
      <c r="D1298" s="50">
        <v>0.54738425925925926</v>
      </c>
      <c r="E1298" s="48" t="s">
        <v>9284</v>
      </c>
      <c r="F1298" s="48" t="s">
        <v>280</v>
      </c>
      <c r="G1298" s="48" t="s">
        <v>280</v>
      </c>
      <c r="H1298" s="48" t="s">
        <v>280</v>
      </c>
      <c r="I1298" s="48" t="s">
        <v>719</v>
      </c>
      <c r="J1298" s="48" t="s">
        <v>719</v>
      </c>
      <c r="K1298" s="48" t="s">
        <v>319</v>
      </c>
      <c r="L1298" s="48" t="s">
        <v>319</v>
      </c>
      <c r="M1298" s="48" t="s">
        <v>319</v>
      </c>
      <c r="N1298" s="48"/>
      <c r="O1298" s="48"/>
      <c r="P1298" s="48"/>
      <c r="Q1298" s="48"/>
      <c r="R1298" s="48"/>
      <c r="S1298" s="48"/>
      <c r="T1298" s="48"/>
      <c r="U1298" s="48"/>
      <c r="V1298" s="48"/>
      <c r="W1298" s="51" t="s">
        <v>1284</v>
      </c>
      <c r="X1298" t="str">
        <f t="shared" si="40"/>
        <v>WB;WB;WB;BE;BE;FR;FR;FR</v>
      </c>
      <c r="Y1298" cm="1">
        <f t="array" ref="Y1298">SUM(_xlfn.XLOOKUP(_xlfn.TOROW(F1298:V1298,1),$AN$34:$AN$43,$AL$34:$AL$43,,0,1))</f>
        <v>52</v>
      </c>
      <c r="Z1298">
        <f t="shared" si="41"/>
        <v>8</v>
      </c>
      <c r="AA1298" t="str">
        <v>JB</v>
      </c>
      <c r="AG1298">
        <v>3696</v>
      </c>
      <c r="AH1298">
        <v>9</v>
      </c>
      <c r="AJ1298">
        <v>3696</v>
      </c>
      <c r="AT1298">
        <v>8</v>
      </c>
    </row>
    <row r="1299" spans="2:46" ht="15" customHeight="1">
      <c r="B1299" s="48">
        <v>3069</v>
      </c>
      <c r="C1299" s="49">
        <v>45448</v>
      </c>
      <c r="D1299" s="50">
        <v>0.54906250000000001</v>
      </c>
      <c r="E1299" s="48" t="s">
        <v>9285</v>
      </c>
      <c r="F1299" s="48" t="s">
        <v>189</v>
      </c>
      <c r="G1299" s="48" t="s">
        <v>719</v>
      </c>
      <c r="H1299" s="48" t="s">
        <v>194</v>
      </c>
      <c r="I1299" s="48" t="s">
        <v>304</v>
      </c>
      <c r="J1299" s="48" t="s">
        <v>280</v>
      </c>
      <c r="K1299" s="48" t="s">
        <v>243</v>
      </c>
      <c r="L1299" s="48" t="s">
        <v>51</v>
      </c>
      <c r="M1299" s="48" t="s">
        <v>319</v>
      </c>
      <c r="N1299" s="48" t="s">
        <v>719</v>
      </c>
      <c r="O1299" s="48"/>
      <c r="P1299" s="48"/>
      <c r="Q1299" s="48"/>
      <c r="R1299" s="48"/>
      <c r="S1299" s="48"/>
      <c r="T1299" s="48"/>
      <c r="U1299" s="48"/>
      <c r="V1299" s="48"/>
      <c r="W1299" s="51" t="s">
        <v>1285</v>
      </c>
      <c r="X1299" t="str">
        <f t="shared" si="40"/>
        <v>JB;BE;DH;HD;WB;CB;BB;FR;BE</v>
      </c>
      <c r="Y1299" cm="1">
        <f t="array" ref="Y1299">SUM(_xlfn.XLOOKUP(_xlfn.TOROW(F1299:V1299,1),$AN$34:$AN$43,$AL$34:$AL$43,,0,1))</f>
        <v>59</v>
      </c>
      <c r="Z1299">
        <f t="shared" si="41"/>
        <v>9</v>
      </c>
      <c r="AA1299" t="str">
        <v>DH</v>
      </c>
      <c r="AG1299">
        <v>3699</v>
      </c>
      <c r="AH1299">
        <v>9</v>
      </c>
      <c r="AJ1299">
        <v>3699</v>
      </c>
      <c r="AT1299">
        <v>9</v>
      </c>
    </row>
    <row r="1300" spans="2:46" ht="15" customHeight="1">
      <c r="B1300" s="48">
        <v>3070</v>
      </c>
      <c r="C1300" s="49">
        <v>45448</v>
      </c>
      <c r="D1300" s="50">
        <v>0.54952546296296301</v>
      </c>
      <c r="E1300" s="48" t="s">
        <v>9286</v>
      </c>
      <c r="F1300" s="48" t="s">
        <v>304</v>
      </c>
      <c r="G1300" s="48" t="s">
        <v>189</v>
      </c>
      <c r="H1300" s="48" t="s">
        <v>189</v>
      </c>
      <c r="I1300" s="48" t="s">
        <v>243</v>
      </c>
      <c r="J1300" s="48" t="s">
        <v>243</v>
      </c>
      <c r="K1300" s="48" t="s">
        <v>243</v>
      </c>
      <c r="L1300" s="48"/>
      <c r="M1300" s="48"/>
      <c r="N1300" s="48"/>
      <c r="O1300" s="48"/>
      <c r="P1300" s="48"/>
      <c r="Q1300" s="48"/>
      <c r="R1300" s="48"/>
      <c r="S1300" s="48"/>
      <c r="T1300" s="48"/>
      <c r="U1300" s="48"/>
      <c r="V1300" s="48"/>
      <c r="W1300" s="51" t="s">
        <v>1286</v>
      </c>
      <c r="X1300" t="str">
        <f t="shared" si="40"/>
        <v>HD;JB;JB;CB;CB;CB</v>
      </c>
      <c r="Y1300" cm="1">
        <f t="array" ref="Y1300">SUM(_xlfn.XLOOKUP(_xlfn.TOROW(F1300:V1300,1),$AN$34:$AN$43,$AL$34:$AL$43,,0,1))</f>
        <v>33</v>
      </c>
      <c r="Z1300">
        <f t="shared" si="41"/>
        <v>6</v>
      </c>
      <c r="AA1300" t="str">
        <v>DH</v>
      </c>
      <c r="AG1300">
        <v>3706</v>
      </c>
      <c r="AH1300">
        <v>9</v>
      </c>
      <c r="AJ1300">
        <v>3706</v>
      </c>
      <c r="AT1300">
        <v>6</v>
      </c>
    </row>
    <row r="1301" spans="2:46" ht="15" customHeight="1">
      <c r="B1301" s="48">
        <v>3071</v>
      </c>
      <c r="C1301" s="49">
        <v>45448</v>
      </c>
      <c r="D1301" s="50">
        <v>0.55026620370370372</v>
      </c>
      <c r="E1301" s="48" t="s">
        <v>9287</v>
      </c>
      <c r="F1301" s="48" t="s">
        <v>189</v>
      </c>
      <c r="G1301" s="48" t="s">
        <v>304</v>
      </c>
      <c r="H1301" s="48" t="s">
        <v>304</v>
      </c>
      <c r="I1301" s="48" t="s">
        <v>803</v>
      </c>
      <c r="J1301" s="48" t="s">
        <v>803</v>
      </c>
      <c r="K1301" s="48" t="s">
        <v>803</v>
      </c>
      <c r="L1301" s="48" t="s">
        <v>803</v>
      </c>
      <c r="M1301" s="48" t="s">
        <v>719</v>
      </c>
      <c r="N1301" s="48" t="s">
        <v>280</v>
      </c>
      <c r="O1301" s="48" t="s">
        <v>243</v>
      </c>
      <c r="P1301" s="48" t="s">
        <v>194</v>
      </c>
      <c r="Q1301" s="48" t="s">
        <v>719</v>
      </c>
      <c r="R1301" s="48" t="s">
        <v>719</v>
      </c>
      <c r="S1301" s="48" t="s">
        <v>719</v>
      </c>
      <c r="T1301" s="48" t="s">
        <v>719</v>
      </c>
      <c r="U1301" s="48"/>
      <c r="V1301" s="48"/>
      <c r="W1301" s="51" t="s">
        <v>1287</v>
      </c>
      <c r="X1301" t="str">
        <f t="shared" si="40"/>
        <v>JB;HD;HD;SS;SS;SS;SS;BE;WB;CB;DH;BE;BE;BE;BE</v>
      </c>
      <c r="Y1301" cm="1">
        <f t="array" ref="Y1301">SUM(_xlfn.XLOOKUP(_xlfn.TOROW(F1301:V1301,1),$AN$34:$AN$43,$AL$34:$AL$43,,0,1))</f>
        <v>80</v>
      </c>
      <c r="Z1301">
        <f t="shared" si="41"/>
        <v>15</v>
      </c>
      <c r="AA1301" t="str">
        <v>DH</v>
      </c>
      <c r="AG1301">
        <v>3728</v>
      </c>
      <c r="AH1301">
        <v>9</v>
      </c>
      <c r="AJ1301">
        <v>3728</v>
      </c>
      <c r="AT1301">
        <v>15</v>
      </c>
    </row>
    <row r="1302" spans="2:46" ht="15" customHeight="1">
      <c r="B1302" s="48">
        <v>3072</v>
      </c>
      <c r="C1302" s="49">
        <v>45448</v>
      </c>
      <c r="D1302" s="50">
        <v>0.55364583333333328</v>
      </c>
      <c r="E1302" s="48" t="s">
        <v>9288</v>
      </c>
      <c r="F1302" s="48" t="s">
        <v>319</v>
      </c>
      <c r="G1302" s="48" t="s">
        <v>133</v>
      </c>
      <c r="H1302" s="48" t="s">
        <v>133</v>
      </c>
      <c r="I1302" s="48" t="s">
        <v>803</v>
      </c>
      <c r="J1302" s="48"/>
      <c r="K1302" s="48"/>
      <c r="L1302" s="48"/>
      <c r="M1302" s="48"/>
      <c r="N1302" s="48"/>
      <c r="O1302" s="48"/>
      <c r="P1302" s="48"/>
      <c r="Q1302" s="48"/>
      <c r="R1302" s="48"/>
      <c r="S1302" s="48"/>
      <c r="T1302" s="48"/>
      <c r="U1302" s="48"/>
      <c r="V1302" s="48"/>
      <c r="W1302" s="51" t="s">
        <v>1288</v>
      </c>
      <c r="X1302" t="str">
        <f t="shared" si="40"/>
        <v>FR;SO;SO;SS</v>
      </c>
      <c r="Y1302" cm="1">
        <f t="array" ref="Y1302">SUM(_xlfn.XLOOKUP(_xlfn.TOROW(F1302:V1302,1),$AN$34:$AN$43,$AL$34:$AL$43,,0,1))</f>
        <v>10</v>
      </c>
      <c r="Z1302">
        <f t="shared" si="41"/>
        <v>4</v>
      </c>
      <c r="AA1302" t="str">
        <v>SS</v>
      </c>
      <c r="AG1302">
        <v>3741</v>
      </c>
      <c r="AH1302">
        <v>9</v>
      </c>
      <c r="AJ1302">
        <v>3741</v>
      </c>
      <c r="AT1302">
        <v>4</v>
      </c>
    </row>
    <row r="1303" spans="2:46" ht="15" customHeight="1">
      <c r="B1303" s="48">
        <v>3073</v>
      </c>
      <c r="C1303" s="49">
        <v>45448</v>
      </c>
      <c r="D1303" s="50">
        <v>0.55451388888888886</v>
      </c>
      <c r="E1303" s="48" t="s">
        <v>9289</v>
      </c>
      <c r="F1303" s="48" t="s">
        <v>319</v>
      </c>
      <c r="G1303" s="48" t="s">
        <v>133</v>
      </c>
      <c r="H1303" s="48" t="s">
        <v>133</v>
      </c>
      <c r="I1303" s="48" t="s">
        <v>133</v>
      </c>
      <c r="J1303" s="48" t="s">
        <v>280</v>
      </c>
      <c r="K1303" s="48"/>
      <c r="L1303" s="48"/>
      <c r="M1303" s="48"/>
      <c r="N1303" s="48"/>
      <c r="O1303" s="48"/>
      <c r="P1303" s="48"/>
      <c r="Q1303" s="48"/>
      <c r="R1303" s="48"/>
      <c r="S1303" s="48"/>
      <c r="T1303" s="48"/>
      <c r="U1303" s="48"/>
      <c r="V1303" s="48"/>
      <c r="W1303" s="51" t="s">
        <v>1289</v>
      </c>
      <c r="X1303" t="str">
        <f t="shared" si="40"/>
        <v>FR;SO;SO;SO;WB</v>
      </c>
      <c r="Y1303" cm="1">
        <f t="array" ref="Y1303">SUM(_xlfn.XLOOKUP(_xlfn.TOROW(F1303:V1303,1),$AN$34:$AN$43,$AL$34:$AL$43,,0,1))</f>
        <v>20</v>
      </c>
      <c r="Z1303">
        <f t="shared" si="41"/>
        <v>5</v>
      </c>
      <c r="AA1303" t="str">
        <v>SS</v>
      </c>
      <c r="AG1303">
        <v>3746</v>
      </c>
      <c r="AH1303">
        <v>9</v>
      </c>
      <c r="AJ1303">
        <v>3746</v>
      </c>
      <c r="AT1303">
        <v>5</v>
      </c>
    </row>
    <row r="1304" spans="2:46" ht="15" customHeight="1">
      <c r="B1304" s="48">
        <v>3074</v>
      </c>
      <c r="C1304" s="49">
        <v>45448</v>
      </c>
      <c r="D1304" s="50">
        <v>0.55692129629629628</v>
      </c>
      <c r="E1304" s="48" t="s">
        <v>9290</v>
      </c>
      <c r="F1304" s="48" t="s">
        <v>243</v>
      </c>
      <c r="G1304" s="48" t="s">
        <v>51</v>
      </c>
      <c r="H1304" s="48" t="s">
        <v>304</v>
      </c>
      <c r="I1304" s="48" t="s">
        <v>319</v>
      </c>
      <c r="J1304" s="48" t="s">
        <v>304</v>
      </c>
      <c r="K1304" s="48" t="s">
        <v>133</v>
      </c>
      <c r="L1304" s="48" t="s">
        <v>51</v>
      </c>
      <c r="M1304" s="48" t="s">
        <v>51</v>
      </c>
      <c r="N1304" s="48"/>
      <c r="O1304" s="48"/>
      <c r="P1304" s="48"/>
      <c r="Q1304" s="48"/>
      <c r="R1304" s="48"/>
      <c r="S1304" s="48"/>
      <c r="T1304" s="48"/>
      <c r="U1304" s="48"/>
      <c r="V1304" s="48"/>
      <c r="W1304" s="51" t="s">
        <v>1290</v>
      </c>
      <c r="X1304" t="str">
        <f t="shared" si="40"/>
        <v>CB;BB;HD;FR;HD;SO;BB;BB</v>
      </c>
      <c r="Y1304" cm="1">
        <f t="array" ref="Y1304">SUM(_xlfn.XLOOKUP(_xlfn.TOROW(F1304:V1304,1),$AN$34:$AN$43,$AL$34:$AL$43,,0,1))</f>
        <v>57</v>
      </c>
      <c r="Z1304">
        <f t="shared" si="41"/>
        <v>8</v>
      </c>
      <c r="AA1304" t="str">
        <v>FR</v>
      </c>
      <c r="AG1304">
        <v>3753</v>
      </c>
      <c r="AH1304">
        <v>9</v>
      </c>
      <c r="AJ1304">
        <v>3753</v>
      </c>
      <c r="AT1304">
        <v>8</v>
      </c>
    </row>
    <row r="1305" spans="2:46" ht="15" customHeight="1">
      <c r="B1305" s="48">
        <v>3075</v>
      </c>
      <c r="C1305" s="49">
        <v>45448</v>
      </c>
      <c r="D1305" s="50">
        <v>0.55739583333333331</v>
      </c>
      <c r="E1305" s="48" t="s">
        <v>9291</v>
      </c>
      <c r="F1305" s="48" t="s">
        <v>319</v>
      </c>
      <c r="G1305" s="48" t="s">
        <v>319</v>
      </c>
      <c r="H1305" s="48" t="s">
        <v>319</v>
      </c>
      <c r="I1305" s="48" t="s">
        <v>319</v>
      </c>
      <c r="J1305" s="48" t="s">
        <v>51</v>
      </c>
      <c r="K1305" s="48" t="s">
        <v>243</v>
      </c>
      <c r="L1305" s="48" t="s">
        <v>243</v>
      </c>
      <c r="M1305" s="48" t="s">
        <v>243</v>
      </c>
      <c r="N1305" s="48" t="s">
        <v>304</v>
      </c>
      <c r="O1305" s="48" t="s">
        <v>304</v>
      </c>
      <c r="P1305" s="48" t="s">
        <v>194</v>
      </c>
      <c r="Q1305" s="48"/>
      <c r="R1305" s="48"/>
      <c r="S1305" s="48"/>
      <c r="T1305" s="48"/>
      <c r="U1305" s="48"/>
      <c r="V1305" s="48"/>
      <c r="W1305" s="51" t="s">
        <v>1291</v>
      </c>
      <c r="X1305" t="str">
        <f t="shared" si="40"/>
        <v>FR;FR;FR;FR;BB;CB;CB;CB;HD;HD;DH</v>
      </c>
      <c r="Y1305" cm="1">
        <f t="array" ref="Y1305">SUM(_xlfn.XLOOKUP(_xlfn.TOROW(F1305:V1305,1),$AN$34:$AN$43,$AL$34:$AL$43,,0,1))</f>
        <v>69</v>
      </c>
      <c r="Z1305">
        <f t="shared" si="41"/>
        <v>11</v>
      </c>
      <c r="AA1305" t="str">
        <v>BE</v>
      </c>
      <c r="AG1305">
        <v>3776</v>
      </c>
      <c r="AH1305">
        <v>9</v>
      </c>
      <c r="AJ1305">
        <v>3776</v>
      </c>
      <c r="AT1305">
        <v>11</v>
      </c>
    </row>
    <row r="1306" spans="2:46" ht="15" customHeight="1">
      <c r="B1306" s="48">
        <v>3076</v>
      </c>
      <c r="C1306" s="49">
        <v>45448</v>
      </c>
      <c r="D1306" s="50">
        <v>0.55957175925925928</v>
      </c>
      <c r="E1306" s="48" t="s">
        <v>9292</v>
      </c>
      <c r="F1306" s="48" t="s">
        <v>319</v>
      </c>
      <c r="G1306" s="48" t="s">
        <v>803</v>
      </c>
      <c r="H1306" s="48" t="s">
        <v>803</v>
      </c>
      <c r="I1306" s="48" t="s">
        <v>803</v>
      </c>
      <c r="J1306" s="48" t="s">
        <v>803</v>
      </c>
      <c r="K1306" s="48" t="s">
        <v>803</v>
      </c>
      <c r="L1306" s="48"/>
      <c r="M1306" s="48"/>
      <c r="N1306" s="48"/>
      <c r="O1306" s="48"/>
      <c r="P1306" s="48"/>
      <c r="Q1306" s="48"/>
      <c r="R1306" s="48"/>
      <c r="S1306" s="48"/>
      <c r="T1306" s="48"/>
      <c r="U1306" s="48"/>
      <c r="V1306" s="48"/>
      <c r="W1306" s="51" t="s">
        <v>1292</v>
      </c>
      <c r="X1306" t="str">
        <f t="shared" si="40"/>
        <v>FR;SS;SS;SS;SS;SS</v>
      </c>
      <c r="Y1306" cm="1">
        <f t="array" ref="Y1306">SUM(_xlfn.XLOOKUP(_xlfn.TOROW(F1306:V1306,1),$AN$34:$AN$43,$AL$34:$AL$43,,0,1))</f>
        <v>18</v>
      </c>
      <c r="Z1306">
        <f t="shared" si="41"/>
        <v>6</v>
      </c>
      <c r="AA1306" t="str">
        <v>DH</v>
      </c>
      <c r="AG1306">
        <v>3797</v>
      </c>
      <c r="AH1306">
        <v>9</v>
      </c>
      <c r="AJ1306">
        <v>3797</v>
      </c>
      <c r="AT1306">
        <v>6</v>
      </c>
    </row>
    <row r="1307" spans="2:46" ht="15" customHeight="1">
      <c r="B1307" s="48">
        <v>3077</v>
      </c>
      <c r="C1307" s="49">
        <v>45448</v>
      </c>
      <c r="D1307" s="50">
        <v>0.55996527777777783</v>
      </c>
      <c r="E1307" s="48" t="s">
        <v>9293</v>
      </c>
      <c r="F1307" s="48" t="s">
        <v>243</v>
      </c>
      <c r="G1307" s="48" t="s">
        <v>189</v>
      </c>
      <c r="H1307" s="48" t="s">
        <v>51</v>
      </c>
      <c r="I1307" s="48" t="s">
        <v>243</v>
      </c>
      <c r="J1307" s="48"/>
      <c r="K1307" s="48"/>
      <c r="L1307" s="48"/>
      <c r="M1307" s="48"/>
      <c r="N1307" s="48"/>
      <c r="O1307" s="48"/>
      <c r="P1307" s="48"/>
      <c r="Q1307" s="48"/>
      <c r="R1307" s="48"/>
      <c r="S1307" s="48"/>
      <c r="T1307" s="48"/>
      <c r="U1307" s="48"/>
      <c r="V1307" s="48"/>
      <c r="W1307" s="51" t="s">
        <v>1293</v>
      </c>
      <c r="X1307" t="str">
        <f t="shared" si="40"/>
        <v>CB;JB;BB;CB</v>
      </c>
      <c r="Y1307" cm="1">
        <f t="array" ref="Y1307">SUM(_xlfn.XLOOKUP(_xlfn.TOROW(F1307:V1307,1),$AN$34:$AN$43,$AL$34:$AL$43,,0,1))</f>
        <v>27</v>
      </c>
      <c r="Z1307">
        <f t="shared" si="41"/>
        <v>4</v>
      </c>
      <c r="AA1307" t="str">
        <v>WB</v>
      </c>
      <c r="AG1307">
        <v>3806</v>
      </c>
      <c r="AH1307">
        <v>9</v>
      </c>
      <c r="AJ1307">
        <v>3806</v>
      </c>
      <c r="AT1307">
        <v>4</v>
      </c>
    </row>
    <row r="1308" spans="2:46" ht="15" customHeight="1">
      <c r="B1308" s="48">
        <v>3078</v>
      </c>
      <c r="C1308" s="49">
        <v>45448</v>
      </c>
      <c r="D1308" s="50">
        <v>0.56000000000000005</v>
      </c>
      <c r="E1308" s="48" t="s">
        <v>9294</v>
      </c>
      <c r="F1308" s="48" t="s">
        <v>194</v>
      </c>
      <c r="G1308" s="48" t="s">
        <v>133</v>
      </c>
      <c r="H1308" s="48" t="s">
        <v>51</v>
      </c>
      <c r="I1308" s="48" t="s">
        <v>133</v>
      </c>
      <c r="J1308" s="48" t="s">
        <v>304</v>
      </c>
      <c r="K1308" s="48" t="s">
        <v>280</v>
      </c>
      <c r="L1308" s="48" t="s">
        <v>280</v>
      </c>
      <c r="M1308" s="48"/>
      <c r="N1308" s="48"/>
      <c r="O1308" s="48"/>
      <c r="P1308" s="48"/>
      <c r="Q1308" s="48"/>
      <c r="R1308" s="48"/>
      <c r="S1308" s="48"/>
      <c r="T1308" s="48"/>
      <c r="U1308" s="48"/>
      <c r="V1308" s="48"/>
      <c r="W1308" s="51" t="s">
        <v>1294</v>
      </c>
      <c r="X1308" t="str">
        <f t="shared" si="40"/>
        <v>DH;SO;BB;SO;HD;WB;WB</v>
      </c>
      <c r="Y1308" cm="1">
        <f t="array" ref="Y1308">SUM(_xlfn.XLOOKUP(_xlfn.TOROW(F1308:V1308,1),$AN$34:$AN$43,$AL$34:$AL$43,,0,1))</f>
        <v>52</v>
      </c>
      <c r="Z1308">
        <f t="shared" si="41"/>
        <v>7</v>
      </c>
      <c r="AA1308" t="str">
        <v>BE</v>
      </c>
      <c r="AG1308">
        <v>3812</v>
      </c>
      <c r="AH1308">
        <v>9</v>
      </c>
      <c r="AJ1308">
        <v>3812</v>
      </c>
      <c r="AT1308">
        <v>7</v>
      </c>
    </row>
    <row r="1309" spans="2:46" ht="15" customHeight="1">
      <c r="B1309" s="48">
        <v>3079</v>
      </c>
      <c r="C1309" s="49">
        <v>45448</v>
      </c>
      <c r="D1309" s="50">
        <v>0.56017361111111108</v>
      </c>
      <c r="E1309" s="48" t="s">
        <v>9295</v>
      </c>
      <c r="F1309" s="48" t="s">
        <v>719</v>
      </c>
      <c r="G1309" s="48" t="s">
        <v>189</v>
      </c>
      <c r="H1309" s="48" t="s">
        <v>280</v>
      </c>
      <c r="I1309" s="48"/>
      <c r="J1309" s="48"/>
      <c r="K1309" s="48"/>
      <c r="L1309" s="48"/>
      <c r="M1309" s="48"/>
      <c r="N1309" s="48"/>
      <c r="O1309" s="48"/>
      <c r="P1309" s="48"/>
      <c r="Q1309" s="48"/>
      <c r="R1309" s="48"/>
      <c r="S1309" s="48"/>
      <c r="T1309" s="48"/>
      <c r="U1309" s="48"/>
      <c r="V1309" s="48"/>
      <c r="W1309" s="51" t="s">
        <v>1295</v>
      </c>
      <c r="X1309" t="str">
        <f t="shared" si="40"/>
        <v>BE;JB;WB</v>
      </c>
      <c r="Y1309" cm="1">
        <f t="array" ref="Y1309">SUM(_xlfn.XLOOKUP(_xlfn.TOROW(F1309:V1309,1),$AN$34:$AN$43,$AL$34:$AL$43,,0,1))</f>
        <v>17</v>
      </c>
      <c r="Z1309">
        <f t="shared" si="41"/>
        <v>3</v>
      </c>
      <c r="AA1309" t="str">
        <v>BE</v>
      </c>
      <c r="AG1309">
        <v>3816</v>
      </c>
      <c r="AH1309">
        <v>9</v>
      </c>
      <c r="AJ1309">
        <v>3816</v>
      </c>
      <c r="AT1309">
        <v>3</v>
      </c>
    </row>
    <row r="1310" spans="2:46" ht="15" customHeight="1">
      <c r="B1310" s="48">
        <v>3080</v>
      </c>
      <c r="C1310" s="49">
        <v>45448</v>
      </c>
      <c r="D1310" s="50">
        <v>0.56396990740740738</v>
      </c>
      <c r="E1310" s="48" t="s">
        <v>9296</v>
      </c>
      <c r="F1310" s="48" t="s">
        <v>243</v>
      </c>
      <c r="G1310" s="48" t="s">
        <v>280</v>
      </c>
      <c r="H1310" s="48" t="s">
        <v>194</v>
      </c>
      <c r="I1310" s="48" t="s">
        <v>51</v>
      </c>
      <c r="J1310" s="48" t="s">
        <v>304</v>
      </c>
      <c r="K1310" s="48" t="s">
        <v>243</v>
      </c>
      <c r="L1310" s="48" t="s">
        <v>304</v>
      </c>
      <c r="M1310" s="48" t="s">
        <v>189</v>
      </c>
      <c r="N1310" s="48" t="s">
        <v>243</v>
      </c>
      <c r="O1310" s="48" t="s">
        <v>243</v>
      </c>
      <c r="P1310" s="48" t="s">
        <v>319</v>
      </c>
      <c r="Q1310" s="48"/>
      <c r="R1310" s="48"/>
      <c r="S1310" s="48"/>
      <c r="T1310" s="48"/>
      <c r="U1310" s="48"/>
      <c r="V1310" s="48"/>
      <c r="W1310" s="51" t="s">
        <v>1296</v>
      </c>
      <c r="X1310" t="str">
        <f t="shared" si="40"/>
        <v>CB;WB;DH;BB;HD;CB;HD;JB;CB;CB;FR</v>
      </c>
      <c r="Y1310" cm="1">
        <f t="array" ref="Y1310">SUM(_xlfn.XLOOKUP(_xlfn.TOROW(F1310:V1310,1),$AN$34:$AN$43,$AL$34:$AL$43,,0,1))</f>
        <v>80</v>
      </c>
      <c r="Z1310">
        <f t="shared" si="41"/>
        <v>11</v>
      </c>
      <c r="AA1310" t="str">
        <v>SO</v>
      </c>
      <c r="AG1310">
        <v>3836</v>
      </c>
      <c r="AH1310">
        <v>9</v>
      </c>
      <c r="AJ1310">
        <v>3836</v>
      </c>
      <c r="AT1310">
        <v>11</v>
      </c>
    </row>
    <row r="1311" spans="2:46" ht="15" customHeight="1">
      <c r="B1311" s="48">
        <v>3081</v>
      </c>
      <c r="C1311" s="49">
        <v>45448</v>
      </c>
      <c r="D1311" s="50">
        <v>0.56771990740740741</v>
      </c>
      <c r="E1311" s="48" t="s">
        <v>9297</v>
      </c>
      <c r="F1311" s="48" t="s">
        <v>803</v>
      </c>
      <c r="G1311" s="48" t="s">
        <v>803</v>
      </c>
      <c r="H1311" s="48" t="s">
        <v>803</v>
      </c>
      <c r="I1311" s="48"/>
      <c r="J1311" s="48"/>
      <c r="K1311" s="48"/>
      <c r="L1311" s="48"/>
      <c r="M1311" s="48"/>
      <c r="N1311" s="48"/>
      <c r="O1311" s="48"/>
      <c r="P1311" s="48"/>
      <c r="Q1311" s="48"/>
      <c r="R1311" s="48"/>
      <c r="S1311" s="48"/>
      <c r="T1311" s="48"/>
      <c r="U1311" s="48"/>
      <c r="V1311" s="48"/>
      <c r="W1311" s="51" t="s">
        <v>1297</v>
      </c>
      <c r="X1311" t="str">
        <f t="shared" si="40"/>
        <v>SS;SS;SS</v>
      </c>
      <c r="Y1311" cm="1">
        <f t="array" ref="Y1311">SUM(_xlfn.XLOOKUP(_xlfn.TOROW(F1311:V1311,1),$AN$34:$AN$43,$AL$34:$AL$43,,0,1))</f>
        <v>9</v>
      </c>
      <c r="Z1311">
        <f t="shared" si="41"/>
        <v>3</v>
      </c>
      <c r="AA1311" t="str">
        <v>WB</v>
      </c>
      <c r="AG1311">
        <v>3841</v>
      </c>
      <c r="AH1311">
        <v>9</v>
      </c>
      <c r="AJ1311">
        <v>3841</v>
      </c>
      <c r="AT1311">
        <v>3</v>
      </c>
    </row>
    <row r="1312" spans="2:46" ht="15" customHeight="1">
      <c r="B1312" s="48">
        <v>3082</v>
      </c>
      <c r="C1312" s="49">
        <v>45448</v>
      </c>
      <c r="D1312" s="50">
        <v>0.56795138888888885</v>
      </c>
      <c r="E1312" s="48" t="s">
        <v>9298</v>
      </c>
      <c r="F1312" s="48" t="s">
        <v>280</v>
      </c>
      <c r="G1312" s="48" t="s">
        <v>51</v>
      </c>
      <c r="H1312" s="48" t="s">
        <v>133</v>
      </c>
      <c r="I1312" s="48" t="s">
        <v>319</v>
      </c>
      <c r="J1312" s="48" t="s">
        <v>133</v>
      </c>
      <c r="K1312" s="48" t="s">
        <v>133</v>
      </c>
      <c r="L1312" s="48" t="s">
        <v>319</v>
      </c>
      <c r="M1312" s="48" t="s">
        <v>304</v>
      </c>
      <c r="N1312" s="48" t="s">
        <v>304</v>
      </c>
      <c r="O1312" s="48"/>
      <c r="P1312" s="48"/>
      <c r="Q1312" s="48"/>
      <c r="R1312" s="48"/>
      <c r="S1312" s="48"/>
      <c r="T1312" s="48"/>
      <c r="U1312" s="48"/>
      <c r="V1312" s="48"/>
      <c r="W1312" s="51" t="s">
        <v>1298</v>
      </c>
      <c r="X1312" t="str">
        <f t="shared" si="40"/>
        <v>WB;BB;SO;FR;SO;SO;FR;HD;HD</v>
      </c>
      <c r="Y1312" cm="1">
        <f t="array" ref="Y1312">SUM(_xlfn.XLOOKUP(_xlfn.TOROW(F1312:V1312,1),$AN$34:$AN$43,$AL$34:$AL$43,,0,1))</f>
        <v>47</v>
      </c>
      <c r="Z1312">
        <f t="shared" si="41"/>
        <v>9</v>
      </c>
      <c r="AA1312" t="str">
        <v>CB</v>
      </c>
      <c r="AG1312">
        <v>3852</v>
      </c>
      <c r="AH1312">
        <v>9</v>
      </c>
      <c r="AJ1312">
        <v>3852</v>
      </c>
      <c r="AT1312">
        <v>9</v>
      </c>
    </row>
    <row r="1313" spans="2:46" ht="15" customHeight="1">
      <c r="B1313" s="48">
        <v>3083</v>
      </c>
      <c r="C1313" s="49">
        <v>45448</v>
      </c>
      <c r="D1313" s="50">
        <v>0.56877314814814817</v>
      </c>
      <c r="E1313" s="48" t="s">
        <v>8522</v>
      </c>
      <c r="F1313" s="48" t="s">
        <v>280</v>
      </c>
      <c r="G1313" s="48" t="s">
        <v>280</v>
      </c>
      <c r="H1313" s="48" t="s">
        <v>280</v>
      </c>
      <c r="I1313" s="48" t="s">
        <v>133</v>
      </c>
      <c r="J1313" s="48"/>
      <c r="K1313" s="48"/>
      <c r="L1313" s="48"/>
      <c r="M1313" s="48"/>
      <c r="N1313" s="48"/>
      <c r="O1313" s="48"/>
      <c r="P1313" s="48"/>
      <c r="Q1313" s="48"/>
      <c r="R1313" s="48"/>
      <c r="S1313" s="48"/>
      <c r="T1313" s="48"/>
      <c r="U1313" s="48"/>
      <c r="V1313" s="48"/>
      <c r="W1313" s="51" t="s">
        <v>1299</v>
      </c>
      <c r="X1313" t="str">
        <f t="shared" si="40"/>
        <v>WB;WB;WB;SO</v>
      </c>
      <c r="Y1313" cm="1">
        <f t="array" ref="Y1313">SUM(_xlfn.XLOOKUP(_xlfn.TOROW(F1313:V1313,1),$AN$34:$AN$43,$AL$34:$AL$43,,0,1))</f>
        <v>35</v>
      </c>
      <c r="Z1313">
        <f t="shared" si="41"/>
        <v>4</v>
      </c>
      <c r="AA1313" t="str">
        <v>HD</v>
      </c>
      <c r="AG1313">
        <v>3870</v>
      </c>
      <c r="AH1313">
        <v>9</v>
      </c>
      <c r="AJ1313">
        <v>3870</v>
      </c>
      <c r="AT1313">
        <v>4</v>
      </c>
    </row>
    <row r="1314" spans="2:46" ht="15" customHeight="1">
      <c r="B1314" s="48">
        <v>3084</v>
      </c>
      <c r="C1314" s="49">
        <v>45448</v>
      </c>
      <c r="D1314" s="50">
        <v>0.56982638888888892</v>
      </c>
      <c r="E1314" s="48" t="s">
        <v>9299</v>
      </c>
      <c r="F1314" s="48" t="s">
        <v>133</v>
      </c>
      <c r="G1314" s="48" t="s">
        <v>133</v>
      </c>
      <c r="H1314" s="48" t="s">
        <v>304</v>
      </c>
      <c r="I1314" s="48" t="s">
        <v>319</v>
      </c>
      <c r="J1314" s="48" t="s">
        <v>133</v>
      </c>
      <c r="K1314" s="48" t="s">
        <v>280</v>
      </c>
      <c r="L1314" s="48" t="s">
        <v>189</v>
      </c>
      <c r="M1314" s="48" t="s">
        <v>51</v>
      </c>
      <c r="N1314" s="48" t="s">
        <v>280</v>
      </c>
      <c r="O1314" s="48"/>
      <c r="P1314" s="48"/>
      <c r="Q1314" s="48"/>
      <c r="R1314" s="48"/>
      <c r="S1314" s="48"/>
      <c r="T1314" s="48"/>
      <c r="U1314" s="48"/>
      <c r="V1314" s="48"/>
      <c r="W1314" s="51" t="s">
        <v>1300</v>
      </c>
      <c r="X1314" t="str">
        <f t="shared" si="40"/>
        <v>SO;SO;HD;FR;SO;WB;JB;BB;WB</v>
      </c>
      <c r="Y1314" cm="1">
        <f t="array" ref="Y1314">SUM(_xlfn.XLOOKUP(_xlfn.TOROW(F1314:V1314,1),$AN$34:$AN$43,$AL$34:$AL$43,,0,1))</f>
        <v>49</v>
      </c>
      <c r="Z1314">
        <f t="shared" si="41"/>
        <v>9</v>
      </c>
      <c r="AA1314" t="str">
        <v>BE</v>
      </c>
      <c r="AG1314">
        <v>3880</v>
      </c>
      <c r="AH1314">
        <v>9</v>
      </c>
      <c r="AJ1314">
        <v>3880</v>
      </c>
      <c r="AT1314">
        <v>9</v>
      </c>
    </row>
    <row r="1315" spans="2:46" ht="15" customHeight="1">
      <c r="B1315" s="48">
        <v>3085</v>
      </c>
      <c r="C1315" s="49">
        <v>45448</v>
      </c>
      <c r="D1315" s="50">
        <v>0.57049768518518518</v>
      </c>
      <c r="E1315" s="48" t="s">
        <v>9300</v>
      </c>
      <c r="F1315" s="48" t="s">
        <v>803</v>
      </c>
      <c r="G1315" s="48" t="s">
        <v>280</v>
      </c>
      <c r="H1315" s="48" t="s">
        <v>280</v>
      </c>
      <c r="I1315" s="48" t="s">
        <v>280</v>
      </c>
      <c r="J1315" s="48" t="s">
        <v>280</v>
      </c>
      <c r="K1315" s="48"/>
      <c r="L1315" s="48"/>
      <c r="M1315" s="48"/>
      <c r="N1315" s="48"/>
      <c r="O1315" s="48"/>
      <c r="P1315" s="48"/>
      <c r="Q1315" s="48"/>
      <c r="R1315" s="48"/>
      <c r="S1315" s="48"/>
      <c r="T1315" s="48"/>
      <c r="U1315" s="48"/>
      <c r="V1315" s="48"/>
      <c r="W1315" s="51" t="s">
        <v>1301</v>
      </c>
      <c r="X1315" t="str">
        <f t="shared" si="40"/>
        <v>SS;WB;WB;WB;WB</v>
      </c>
      <c r="Y1315" cm="1">
        <f t="array" ref="Y1315">SUM(_xlfn.XLOOKUP(_xlfn.TOROW(F1315:V1315,1),$AN$34:$AN$43,$AL$34:$AL$43,,0,1))</f>
        <v>47</v>
      </c>
      <c r="Z1315">
        <f t="shared" si="41"/>
        <v>5</v>
      </c>
      <c r="AA1315" t="str">
        <v>FR</v>
      </c>
      <c r="AG1315">
        <v>3887</v>
      </c>
      <c r="AH1315">
        <v>9</v>
      </c>
      <c r="AJ1315">
        <v>3887</v>
      </c>
      <c r="AT1315">
        <v>5</v>
      </c>
    </row>
    <row r="1316" spans="2:46" ht="15" customHeight="1">
      <c r="B1316" s="48">
        <v>3086</v>
      </c>
      <c r="C1316" s="49">
        <v>45448</v>
      </c>
      <c r="D1316" s="50">
        <v>0.57143518518518521</v>
      </c>
      <c r="E1316" s="48" t="s">
        <v>9301</v>
      </c>
      <c r="F1316" s="48" t="s">
        <v>51</v>
      </c>
      <c r="G1316" s="48" t="s">
        <v>51</v>
      </c>
      <c r="H1316" s="48" t="s">
        <v>51</v>
      </c>
      <c r="I1316" s="48" t="s">
        <v>51</v>
      </c>
      <c r="J1316" s="48" t="s">
        <v>51</v>
      </c>
      <c r="K1316" s="48" t="s">
        <v>51</v>
      </c>
      <c r="L1316" s="48"/>
      <c r="M1316" s="48"/>
      <c r="N1316" s="48"/>
      <c r="O1316" s="48"/>
      <c r="P1316" s="48"/>
      <c r="Q1316" s="48"/>
      <c r="R1316" s="48"/>
      <c r="S1316" s="48"/>
      <c r="T1316" s="48"/>
      <c r="U1316" s="48"/>
      <c r="V1316" s="48"/>
      <c r="W1316" s="51" t="s">
        <v>1302</v>
      </c>
      <c r="X1316" t="str">
        <f t="shared" si="40"/>
        <v>BB;BB;BB;BB;BB;BB</v>
      </c>
      <c r="Y1316" cm="1">
        <f t="array" ref="Y1316">SUM(_xlfn.XLOOKUP(_xlfn.TOROW(F1316:V1316,1),$AN$34:$AN$43,$AL$34:$AL$43,,0,1))</f>
        <v>60</v>
      </c>
      <c r="Z1316">
        <f t="shared" si="41"/>
        <v>6</v>
      </c>
      <c r="AA1316" t="str">
        <v>FR</v>
      </c>
      <c r="AG1316">
        <v>3898</v>
      </c>
      <c r="AH1316">
        <v>9</v>
      </c>
      <c r="AJ1316">
        <v>3898</v>
      </c>
      <c r="AT1316">
        <v>6</v>
      </c>
    </row>
    <row r="1317" spans="2:46" ht="15" customHeight="1">
      <c r="B1317" s="48">
        <v>3087</v>
      </c>
      <c r="C1317" s="49">
        <v>45448</v>
      </c>
      <c r="D1317" s="50">
        <v>0.57202546296296297</v>
      </c>
      <c r="E1317" s="48" t="s">
        <v>9302</v>
      </c>
      <c r="F1317" s="48" t="s">
        <v>243</v>
      </c>
      <c r="G1317" s="48" t="s">
        <v>243</v>
      </c>
      <c r="H1317" s="48" t="s">
        <v>280</v>
      </c>
      <c r="I1317" s="48" t="s">
        <v>280</v>
      </c>
      <c r="J1317" s="48" t="s">
        <v>280</v>
      </c>
      <c r="K1317" s="48" t="s">
        <v>719</v>
      </c>
      <c r="L1317" s="48" t="s">
        <v>719</v>
      </c>
      <c r="M1317" s="48" t="s">
        <v>719</v>
      </c>
      <c r="N1317" s="48"/>
      <c r="O1317" s="48"/>
      <c r="P1317" s="48"/>
      <c r="Q1317" s="48"/>
      <c r="R1317" s="48"/>
      <c r="S1317" s="48"/>
      <c r="T1317" s="48"/>
      <c r="U1317" s="48"/>
      <c r="V1317" s="48"/>
      <c r="W1317" s="51" t="s">
        <v>1303</v>
      </c>
      <c r="X1317" t="str">
        <f t="shared" si="40"/>
        <v>CB;CB;WB;WB;WB;BE;BE;BE</v>
      </c>
      <c r="Y1317" cm="1">
        <f t="array" ref="Y1317">SUM(_xlfn.XLOOKUP(_xlfn.TOROW(F1317:V1317,1),$AN$34:$AN$43,$AL$34:$AL$43,,0,1))</f>
        <v>64</v>
      </c>
      <c r="Z1317">
        <f t="shared" si="41"/>
        <v>8</v>
      </c>
      <c r="AA1317" t="str">
        <v>SO</v>
      </c>
      <c r="AG1317">
        <v>3900</v>
      </c>
      <c r="AH1317">
        <v>9</v>
      </c>
      <c r="AJ1317">
        <v>3900</v>
      </c>
      <c r="AT1317">
        <v>8</v>
      </c>
    </row>
    <row r="1318" spans="2:46" ht="15" customHeight="1">
      <c r="B1318" s="48">
        <v>3088</v>
      </c>
      <c r="C1318" s="49">
        <v>45448</v>
      </c>
      <c r="D1318" s="50">
        <v>0.57244212962962959</v>
      </c>
      <c r="E1318" s="48" t="s">
        <v>9303</v>
      </c>
      <c r="F1318" s="48" t="s">
        <v>133</v>
      </c>
      <c r="G1318" s="48" t="s">
        <v>133</v>
      </c>
      <c r="H1318" s="48" t="s">
        <v>133</v>
      </c>
      <c r="I1318" s="48" t="s">
        <v>304</v>
      </c>
      <c r="J1318" s="48" t="s">
        <v>719</v>
      </c>
      <c r="K1318" s="48" t="s">
        <v>319</v>
      </c>
      <c r="L1318" s="48" t="s">
        <v>304</v>
      </c>
      <c r="M1318" s="48" t="s">
        <v>304</v>
      </c>
      <c r="N1318" s="48" t="s">
        <v>719</v>
      </c>
      <c r="O1318" s="48" t="s">
        <v>51</v>
      </c>
      <c r="P1318" s="48" t="s">
        <v>189</v>
      </c>
      <c r="Q1318" s="48" t="s">
        <v>194</v>
      </c>
      <c r="R1318" s="48"/>
      <c r="S1318" s="48"/>
      <c r="T1318" s="48"/>
      <c r="U1318" s="48"/>
      <c r="V1318" s="48"/>
      <c r="W1318" s="51" t="s">
        <v>1304</v>
      </c>
      <c r="X1318" t="str">
        <f t="shared" si="40"/>
        <v>SO;SO;SO;HD;BE;FR;HD;HD;BE;BB;JB;DH</v>
      </c>
      <c r="Y1318" cm="1">
        <f t="array" ref="Y1318">SUM(_xlfn.XLOOKUP(_xlfn.TOROW(F1318:V1318,1),$AN$34:$AN$43,$AL$34:$AL$43,,0,1))</f>
        <v>60</v>
      </c>
      <c r="Z1318">
        <f t="shared" si="41"/>
        <v>12</v>
      </c>
      <c r="AA1318" t="str">
        <v>FR</v>
      </c>
      <c r="AG1318">
        <v>3921</v>
      </c>
      <c r="AH1318">
        <v>9</v>
      </c>
      <c r="AJ1318">
        <v>3921</v>
      </c>
      <c r="AT1318">
        <v>12</v>
      </c>
    </row>
    <row r="1319" spans="2:46" ht="15" customHeight="1">
      <c r="B1319" s="48">
        <v>3089</v>
      </c>
      <c r="C1319" s="49">
        <v>45448</v>
      </c>
      <c r="D1319" s="50">
        <v>0.57297453703703705</v>
      </c>
      <c r="E1319" s="48" t="s">
        <v>9304</v>
      </c>
      <c r="F1319" s="48" t="s">
        <v>133</v>
      </c>
      <c r="G1319" s="48" t="s">
        <v>189</v>
      </c>
      <c r="H1319" s="48" t="s">
        <v>133</v>
      </c>
      <c r="I1319" s="48" t="s">
        <v>319</v>
      </c>
      <c r="J1319" s="48" t="s">
        <v>194</v>
      </c>
      <c r="K1319" s="48" t="s">
        <v>280</v>
      </c>
      <c r="L1319" s="48" t="s">
        <v>304</v>
      </c>
      <c r="M1319" s="48" t="s">
        <v>51</v>
      </c>
      <c r="N1319" s="48" t="s">
        <v>133</v>
      </c>
      <c r="O1319" s="48"/>
      <c r="P1319" s="48"/>
      <c r="Q1319" s="48"/>
      <c r="R1319" s="48"/>
      <c r="S1319" s="48"/>
      <c r="T1319" s="48"/>
      <c r="U1319" s="48"/>
      <c r="V1319" s="48"/>
      <c r="W1319" s="51" t="s">
        <v>1305</v>
      </c>
      <c r="X1319" t="str">
        <f t="shared" si="40"/>
        <v>SO;JB;SO;FR;DH;WB;HD;BB;SO</v>
      </c>
      <c r="Y1319" cm="1">
        <f t="array" ref="Y1319">SUM(_xlfn.XLOOKUP(_xlfn.TOROW(F1319:V1319,1),$AN$34:$AN$43,$AL$34:$AL$43,,0,1))</f>
        <v>47</v>
      </c>
      <c r="Z1319">
        <f t="shared" si="41"/>
        <v>9</v>
      </c>
      <c r="AA1319" t="str">
        <v>FR</v>
      </c>
      <c r="AG1319">
        <v>3925</v>
      </c>
      <c r="AH1319">
        <v>9</v>
      </c>
      <c r="AJ1319">
        <v>3925</v>
      </c>
      <c r="AT1319">
        <v>9</v>
      </c>
    </row>
    <row r="1320" spans="2:46" ht="15" customHeight="1">
      <c r="B1320" s="48">
        <v>3090</v>
      </c>
      <c r="C1320" s="49">
        <v>45448</v>
      </c>
      <c r="D1320" s="50">
        <v>0.57355324074074077</v>
      </c>
      <c r="E1320" s="48" t="s">
        <v>9305</v>
      </c>
      <c r="F1320" s="48" t="s">
        <v>189</v>
      </c>
      <c r="G1320" s="48" t="s">
        <v>194</v>
      </c>
      <c r="H1320" s="48" t="s">
        <v>51</v>
      </c>
      <c r="I1320" s="48" t="s">
        <v>51</v>
      </c>
      <c r="J1320" s="48"/>
      <c r="K1320" s="48"/>
      <c r="L1320" s="48"/>
      <c r="M1320" s="48"/>
      <c r="N1320" s="48"/>
      <c r="O1320" s="48"/>
      <c r="P1320" s="48"/>
      <c r="Q1320" s="48"/>
      <c r="R1320" s="48"/>
      <c r="S1320" s="48"/>
      <c r="T1320" s="48"/>
      <c r="U1320" s="48"/>
      <c r="V1320" s="48"/>
      <c r="W1320" s="51" t="s">
        <v>1306</v>
      </c>
      <c r="X1320" t="str">
        <f t="shared" si="40"/>
        <v>JB;DH;BB;BB</v>
      </c>
      <c r="Y1320" cm="1">
        <f t="array" ref="Y1320">SUM(_xlfn.XLOOKUP(_xlfn.TOROW(F1320:V1320,1),$AN$34:$AN$43,$AL$34:$AL$43,,0,1))</f>
        <v>30</v>
      </c>
      <c r="Z1320">
        <f t="shared" si="41"/>
        <v>4</v>
      </c>
      <c r="AA1320" t="str">
        <v>FR</v>
      </c>
      <c r="AG1320">
        <v>3940</v>
      </c>
      <c r="AH1320">
        <v>9</v>
      </c>
      <c r="AJ1320">
        <v>3940</v>
      </c>
      <c r="AT1320">
        <v>4</v>
      </c>
    </row>
    <row r="1321" spans="2:46" ht="15" customHeight="1">
      <c r="B1321" s="48">
        <v>3091</v>
      </c>
      <c r="C1321" s="49">
        <v>45448</v>
      </c>
      <c r="D1321" s="50">
        <v>0.57501157407407411</v>
      </c>
      <c r="E1321" s="48" t="s">
        <v>9306</v>
      </c>
      <c r="F1321" s="48" t="s">
        <v>243</v>
      </c>
      <c r="G1321" s="48" t="s">
        <v>803</v>
      </c>
      <c r="H1321" s="48" t="s">
        <v>194</v>
      </c>
      <c r="I1321" s="48" t="s">
        <v>243</v>
      </c>
      <c r="J1321" s="48" t="s">
        <v>319</v>
      </c>
      <c r="K1321" s="48" t="s">
        <v>319</v>
      </c>
      <c r="L1321" s="48" t="s">
        <v>243</v>
      </c>
      <c r="M1321" s="48" t="s">
        <v>194</v>
      </c>
      <c r="N1321" s="48" t="s">
        <v>719</v>
      </c>
      <c r="O1321" s="48"/>
      <c r="P1321" s="48"/>
      <c r="Q1321" s="48"/>
      <c r="R1321" s="48"/>
      <c r="S1321" s="48"/>
      <c r="T1321" s="48"/>
      <c r="U1321" s="48"/>
      <c r="V1321" s="48"/>
      <c r="W1321" s="51" t="s">
        <v>1307</v>
      </c>
      <c r="X1321" t="str">
        <f t="shared" si="40"/>
        <v>CB;SS;DH;CB;FR;FR;CB;DH;BE</v>
      </c>
      <c r="Y1321" cm="1">
        <f t="array" ref="Y1321">SUM(_xlfn.XLOOKUP(_xlfn.TOROW(F1321:V1321,1),$AN$34:$AN$43,$AL$34:$AL$43,,0,1))</f>
        <v>56</v>
      </c>
      <c r="Z1321">
        <f t="shared" si="41"/>
        <v>9</v>
      </c>
      <c r="AA1321" t="str">
        <v>WB</v>
      </c>
      <c r="AG1321">
        <v>3945</v>
      </c>
      <c r="AH1321">
        <v>9</v>
      </c>
      <c r="AJ1321">
        <v>3945</v>
      </c>
      <c r="AT1321">
        <v>9</v>
      </c>
    </row>
    <row r="1322" spans="2:46" ht="15" customHeight="1">
      <c r="B1322" s="48">
        <v>3092</v>
      </c>
      <c r="C1322" s="49">
        <v>45448</v>
      </c>
      <c r="D1322" s="50">
        <v>0.57559027777777783</v>
      </c>
      <c r="E1322" s="48" t="s">
        <v>9307</v>
      </c>
      <c r="F1322" s="48" t="s">
        <v>280</v>
      </c>
      <c r="G1322" s="48" t="s">
        <v>280</v>
      </c>
      <c r="H1322" s="48" t="s">
        <v>51</v>
      </c>
      <c r="I1322" s="48" t="s">
        <v>51</v>
      </c>
      <c r="J1322" s="48" t="s">
        <v>51</v>
      </c>
      <c r="K1322" s="48" t="s">
        <v>51</v>
      </c>
      <c r="L1322" s="48"/>
      <c r="M1322" s="48"/>
      <c r="N1322" s="48"/>
      <c r="O1322" s="48"/>
      <c r="P1322" s="48"/>
      <c r="Q1322" s="48"/>
      <c r="R1322" s="48"/>
      <c r="S1322" s="48"/>
      <c r="T1322" s="48"/>
      <c r="U1322" s="48"/>
      <c r="V1322" s="48"/>
      <c r="W1322" s="51" t="s">
        <v>1308</v>
      </c>
      <c r="X1322" t="str">
        <f t="shared" si="40"/>
        <v>WB;WB;BB;BB;BB;BB</v>
      </c>
      <c r="Y1322" cm="1">
        <f t="array" ref="Y1322">SUM(_xlfn.XLOOKUP(_xlfn.TOROW(F1322:V1322,1),$AN$34:$AN$43,$AL$34:$AL$43,,0,1))</f>
        <v>62</v>
      </c>
      <c r="Z1322">
        <f t="shared" si="41"/>
        <v>6</v>
      </c>
      <c r="AA1322" t="str">
        <v>BB</v>
      </c>
      <c r="AG1322">
        <v>3971</v>
      </c>
      <c r="AH1322">
        <v>9</v>
      </c>
      <c r="AJ1322">
        <v>3971</v>
      </c>
      <c r="AT1322">
        <v>6</v>
      </c>
    </row>
    <row r="1323" spans="2:46" ht="15" customHeight="1">
      <c r="B1323" s="48">
        <v>3093</v>
      </c>
      <c r="C1323" s="49">
        <v>45448</v>
      </c>
      <c r="D1323" s="50">
        <v>0.57688657407407407</v>
      </c>
      <c r="E1323" s="48" t="s">
        <v>9308</v>
      </c>
      <c r="F1323" s="48" t="s">
        <v>319</v>
      </c>
      <c r="G1323" s="48" t="s">
        <v>719</v>
      </c>
      <c r="H1323" s="48" t="s">
        <v>719</v>
      </c>
      <c r="I1323" s="48" t="s">
        <v>194</v>
      </c>
      <c r="J1323" s="48" t="s">
        <v>194</v>
      </c>
      <c r="K1323" s="48"/>
      <c r="L1323" s="48"/>
      <c r="M1323" s="48"/>
      <c r="N1323" s="48"/>
      <c r="O1323" s="48"/>
      <c r="P1323" s="48"/>
      <c r="Q1323" s="48"/>
      <c r="R1323" s="48"/>
      <c r="S1323" s="48"/>
      <c r="T1323" s="48"/>
      <c r="U1323" s="48"/>
      <c r="V1323" s="48"/>
      <c r="W1323" s="51" t="s">
        <v>1309</v>
      </c>
      <c r="X1323" t="str">
        <f t="shared" si="40"/>
        <v>FR;BE;BE;DH;DH</v>
      </c>
      <c r="Y1323" cm="1">
        <f t="array" ref="Y1323">SUM(_xlfn.XLOOKUP(_xlfn.TOROW(F1323:V1323,1),$AN$34:$AN$43,$AL$34:$AL$43,,0,1))</f>
        <v>31</v>
      </c>
      <c r="Z1323">
        <f t="shared" si="41"/>
        <v>5</v>
      </c>
      <c r="AA1323" t="str">
        <v>CB</v>
      </c>
      <c r="AG1323">
        <v>4010</v>
      </c>
      <c r="AH1323">
        <v>9</v>
      </c>
      <c r="AJ1323">
        <v>4010</v>
      </c>
      <c r="AT1323">
        <v>5</v>
      </c>
    </row>
    <row r="1324" spans="2:46" ht="15" customHeight="1">
      <c r="B1324" s="48">
        <v>3094</v>
      </c>
      <c r="C1324" s="49">
        <v>45448</v>
      </c>
      <c r="D1324" s="50">
        <v>0.57809027777777777</v>
      </c>
      <c r="E1324" s="48" t="s">
        <v>9309</v>
      </c>
      <c r="F1324" s="48" t="s">
        <v>280</v>
      </c>
      <c r="G1324" s="48" t="s">
        <v>280</v>
      </c>
      <c r="H1324" s="48" t="s">
        <v>133</v>
      </c>
      <c r="I1324" s="48" t="s">
        <v>304</v>
      </c>
      <c r="J1324" s="48"/>
      <c r="K1324" s="48"/>
      <c r="L1324" s="48"/>
      <c r="M1324" s="48"/>
      <c r="N1324" s="48"/>
      <c r="O1324" s="48"/>
      <c r="P1324" s="48"/>
      <c r="Q1324" s="48"/>
      <c r="R1324" s="48"/>
      <c r="S1324" s="48"/>
      <c r="T1324" s="48"/>
      <c r="U1324" s="48"/>
      <c r="V1324" s="48"/>
      <c r="W1324" s="51" t="s">
        <v>1310</v>
      </c>
      <c r="X1324" t="str">
        <f t="shared" si="40"/>
        <v>WB;WB;SO;HD</v>
      </c>
      <c r="Y1324" cm="1">
        <f t="array" ref="Y1324">SUM(_xlfn.XLOOKUP(_xlfn.TOROW(F1324:V1324,1),$AN$34:$AN$43,$AL$34:$AL$43,,0,1))</f>
        <v>31</v>
      </c>
      <c r="Z1324">
        <f t="shared" si="41"/>
        <v>4</v>
      </c>
      <c r="AA1324" t="str">
        <v>CB</v>
      </c>
      <c r="AG1324">
        <v>4011</v>
      </c>
      <c r="AH1324">
        <v>9</v>
      </c>
      <c r="AJ1324">
        <v>4011</v>
      </c>
      <c r="AT1324">
        <v>4</v>
      </c>
    </row>
    <row r="1325" spans="2:46" ht="15" customHeight="1">
      <c r="B1325" s="48">
        <v>3095</v>
      </c>
      <c r="C1325" s="49">
        <v>45448</v>
      </c>
      <c r="D1325" s="50">
        <v>0.57887731481481486</v>
      </c>
      <c r="E1325" s="48" t="s">
        <v>9310</v>
      </c>
      <c r="F1325" s="48" t="s">
        <v>803</v>
      </c>
      <c r="G1325" s="48" t="s">
        <v>803</v>
      </c>
      <c r="H1325" s="48" t="s">
        <v>803</v>
      </c>
      <c r="I1325" s="48" t="s">
        <v>194</v>
      </c>
      <c r="J1325" s="48" t="s">
        <v>194</v>
      </c>
      <c r="K1325" s="48"/>
      <c r="L1325" s="48"/>
      <c r="M1325" s="48"/>
      <c r="N1325" s="48"/>
      <c r="O1325" s="48"/>
      <c r="P1325" s="48"/>
      <c r="Q1325" s="48"/>
      <c r="R1325" s="48"/>
      <c r="S1325" s="48"/>
      <c r="T1325" s="48"/>
      <c r="U1325" s="48"/>
      <c r="V1325" s="48"/>
      <c r="W1325" s="51" t="s">
        <v>1311</v>
      </c>
      <c r="X1325" t="str">
        <f t="shared" si="40"/>
        <v>SS;SS;SS;DH;DH</v>
      </c>
      <c r="Y1325" cm="1">
        <f t="array" ref="Y1325">SUM(_xlfn.XLOOKUP(_xlfn.TOROW(F1325:V1325,1),$AN$34:$AN$43,$AL$34:$AL$43,,0,1))</f>
        <v>27</v>
      </c>
      <c r="Z1325">
        <f t="shared" si="41"/>
        <v>5</v>
      </c>
      <c r="AA1325" t="str">
        <v>CB</v>
      </c>
      <c r="AG1325">
        <v>4023</v>
      </c>
      <c r="AH1325">
        <v>9</v>
      </c>
      <c r="AJ1325">
        <v>4023</v>
      </c>
      <c r="AT1325">
        <v>5</v>
      </c>
    </row>
    <row r="1326" spans="2:46" ht="15" customHeight="1">
      <c r="B1326" s="48">
        <v>3096</v>
      </c>
      <c r="C1326" s="49">
        <v>45448</v>
      </c>
      <c r="D1326" s="50">
        <v>0.58172453703703708</v>
      </c>
      <c r="E1326" s="48" t="s">
        <v>194</v>
      </c>
      <c r="F1326" s="48" t="s">
        <v>194</v>
      </c>
      <c r="G1326" s="48"/>
      <c r="H1326" s="48"/>
      <c r="I1326" s="48"/>
      <c r="J1326" s="48"/>
      <c r="K1326" s="48"/>
      <c r="L1326" s="48"/>
      <c r="M1326" s="48"/>
      <c r="N1326" s="48"/>
      <c r="O1326" s="48"/>
      <c r="P1326" s="48"/>
      <c r="Q1326" s="48"/>
      <c r="R1326" s="48"/>
      <c r="S1326" s="48"/>
      <c r="T1326" s="48"/>
      <c r="U1326" s="48"/>
      <c r="V1326" s="48"/>
      <c r="W1326" s="51" t="s">
        <v>640</v>
      </c>
      <c r="X1326" t="str">
        <f t="shared" si="40"/>
        <v>DH</v>
      </c>
      <c r="Y1326" cm="1">
        <f t="array" ref="Y1326">SUM(_xlfn.XLOOKUP(_xlfn.TOROW(F1326:V1326,1),$AN$34:$AN$43,$AL$34:$AL$43,,0,1))</f>
        <v>9</v>
      </c>
      <c r="Z1326">
        <f t="shared" si="41"/>
        <v>1</v>
      </c>
      <c r="AA1326" t="str">
        <v>BE</v>
      </c>
      <c r="AG1326">
        <v>4025</v>
      </c>
      <c r="AH1326">
        <v>9</v>
      </c>
      <c r="AJ1326">
        <v>4025</v>
      </c>
      <c r="AT1326">
        <v>1</v>
      </c>
    </row>
    <row r="1327" spans="2:46" ht="15" customHeight="1">
      <c r="B1327" s="48">
        <v>3097</v>
      </c>
      <c r="C1327" s="49">
        <v>45448</v>
      </c>
      <c r="D1327" s="50">
        <v>0.58179398148148154</v>
      </c>
      <c r="E1327" s="48" t="s">
        <v>9311</v>
      </c>
      <c r="F1327" s="48" t="s">
        <v>719</v>
      </c>
      <c r="G1327" s="48" t="s">
        <v>719</v>
      </c>
      <c r="H1327" s="48" t="s">
        <v>194</v>
      </c>
      <c r="I1327" s="48" t="s">
        <v>194</v>
      </c>
      <c r="J1327" s="48" t="s">
        <v>194</v>
      </c>
      <c r="K1327" s="48" t="s">
        <v>194</v>
      </c>
      <c r="L1327" s="48" t="s">
        <v>719</v>
      </c>
      <c r="M1327" s="48"/>
      <c r="N1327" s="48"/>
      <c r="O1327" s="48"/>
      <c r="P1327" s="48"/>
      <c r="Q1327" s="48"/>
      <c r="R1327" s="48"/>
      <c r="S1327" s="48"/>
      <c r="T1327" s="48"/>
      <c r="U1327" s="48"/>
      <c r="V1327" s="48"/>
      <c r="W1327" s="51" t="s">
        <v>1312</v>
      </c>
      <c r="X1327" t="str">
        <f t="shared" si="40"/>
        <v>BE;BE;DH;DH;DH;DH;BE</v>
      </c>
      <c r="Y1327" cm="1">
        <f t="array" ref="Y1327">SUM(_xlfn.XLOOKUP(_xlfn.TOROW(F1327:V1327,1),$AN$34:$AN$43,$AL$34:$AL$43,,0,1))</f>
        <v>51</v>
      </c>
      <c r="Z1327">
        <f t="shared" si="41"/>
        <v>7</v>
      </c>
      <c r="AA1327" t="str">
        <v>BB</v>
      </c>
      <c r="AG1327">
        <v>4055</v>
      </c>
      <c r="AH1327">
        <v>9</v>
      </c>
      <c r="AJ1327">
        <v>4055</v>
      </c>
      <c r="AT1327">
        <v>7</v>
      </c>
    </row>
    <row r="1328" spans="2:46" ht="15" customHeight="1">
      <c r="B1328" s="48">
        <v>3098</v>
      </c>
      <c r="C1328" s="49">
        <v>45448</v>
      </c>
      <c r="D1328" s="50">
        <v>0.58569444444444441</v>
      </c>
      <c r="E1328" s="48" t="s">
        <v>9312</v>
      </c>
      <c r="F1328" s="48" t="s">
        <v>803</v>
      </c>
      <c r="G1328" s="48" t="s">
        <v>803</v>
      </c>
      <c r="H1328" s="48" t="s">
        <v>803</v>
      </c>
      <c r="I1328" s="48" t="s">
        <v>51</v>
      </c>
      <c r="J1328" s="48"/>
      <c r="K1328" s="48"/>
      <c r="L1328" s="48"/>
      <c r="M1328" s="48"/>
      <c r="N1328" s="48"/>
      <c r="O1328" s="48"/>
      <c r="P1328" s="48"/>
      <c r="Q1328" s="48"/>
      <c r="R1328" s="48"/>
      <c r="S1328" s="48"/>
      <c r="T1328" s="48"/>
      <c r="U1328" s="48"/>
      <c r="V1328" s="48"/>
      <c r="W1328" s="51" t="s">
        <v>1313</v>
      </c>
      <c r="X1328" t="str">
        <f t="shared" si="40"/>
        <v>SS;SS;SS;BB</v>
      </c>
      <c r="Y1328" cm="1">
        <f t="array" ref="Y1328">SUM(_xlfn.XLOOKUP(_xlfn.TOROW(F1328:V1328,1),$AN$34:$AN$43,$AL$34:$AL$43,,0,1))</f>
        <v>19</v>
      </c>
      <c r="Z1328">
        <f t="shared" si="41"/>
        <v>4</v>
      </c>
      <c r="AA1328" t="str">
        <v>BE</v>
      </c>
      <c r="AG1328">
        <v>4060</v>
      </c>
      <c r="AH1328">
        <v>9</v>
      </c>
      <c r="AJ1328">
        <v>4060</v>
      </c>
      <c r="AT1328">
        <v>4</v>
      </c>
    </row>
    <row r="1329" spans="2:46" ht="15" customHeight="1">
      <c r="B1329" s="48">
        <v>3099</v>
      </c>
      <c r="C1329" s="49">
        <v>45448</v>
      </c>
      <c r="D1329" s="50">
        <v>0.58575231481481482</v>
      </c>
      <c r="E1329" s="48" t="s">
        <v>9313</v>
      </c>
      <c r="F1329" s="48" t="s">
        <v>243</v>
      </c>
      <c r="G1329" s="48" t="s">
        <v>243</v>
      </c>
      <c r="H1329" s="48" t="s">
        <v>243</v>
      </c>
      <c r="I1329" s="48" t="s">
        <v>319</v>
      </c>
      <c r="J1329" s="48" t="s">
        <v>243</v>
      </c>
      <c r="K1329" s="48" t="s">
        <v>243</v>
      </c>
      <c r="L1329" s="48"/>
      <c r="M1329" s="48"/>
      <c r="N1329" s="48"/>
      <c r="O1329" s="48"/>
      <c r="P1329" s="48"/>
      <c r="Q1329" s="48"/>
      <c r="R1329" s="48"/>
      <c r="S1329" s="48"/>
      <c r="T1329" s="48"/>
      <c r="U1329" s="48"/>
      <c r="V1329" s="48"/>
      <c r="W1329" s="51" t="s">
        <v>1314</v>
      </c>
      <c r="X1329" t="str">
        <f t="shared" si="40"/>
        <v>CB;CB;CB;FR;CB;CB</v>
      </c>
      <c r="Y1329" cm="1">
        <f t="array" ref="Y1329">SUM(_xlfn.XLOOKUP(_xlfn.TOROW(F1329:V1329,1),$AN$34:$AN$43,$AL$34:$AL$43,,0,1))</f>
        <v>43</v>
      </c>
      <c r="Z1329">
        <f t="shared" si="41"/>
        <v>6</v>
      </c>
      <c r="AA1329" t="str">
        <v>BE</v>
      </c>
      <c r="AG1329">
        <v>4074</v>
      </c>
      <c r="AH1329">
        <v>9</v>
      </c>
      <c r="AJ1329">
        <v>4074</v>
      </c>
      <c r="AT1329">
        <v>6</v>
      </c>
    </row>
    <row r="1330" spans="2:46" ht="15" customHeight="1">
      <c r="B1330" s="48">
        <v>3100</v>
      </c>
      <c r="C1330" s="49">
        <v>45448</v>
      </c>
      <c r="D1330" s="50">
        <v>0.59375</v>
      </c>
      <c r="E1330" s="48" t="s">
        <v>9314</v>
      </c>
      <c r="F1330" s="48" t="s">
        <v>319</v>
      </c>
      <c r="G1330" s="48" t="s">
        <v>319</v>
      </c>
      <c r="H1330" s="48" t="s">
        <v>319</v>
      </c>
      <c r="I1330" s="48" t="s">
        <v>319</v>
      </c>
      <c r="J1330" s="48" t="s">
        <v>304</v>
      </c>
      <c r="K1330" s="48" t="s">
        <v>304</v>
      </c>
      <c r="L1330" s="48" t="s">
        <v>189</v>
      </c>
      <c r="M1330" s="48" t="s">
        <v>243</v>
      </c>
      <c r="N1330" s="48"/>
      <c r="O1330" s="48"/>
      <c r="P1330" s="48"/>
      <c r="Q1330" s="48"/>
      <c r="R1330" s="48"/>
      <c r="S1330" s="48"/>
      <c r="T1330" s="48"/>
      <c r="U1330" s="48"/>
      <c r="V1330" s="48"/>
      <c r="W1330" s="51" t="s">
        <v>1315</v>
      </c>
      <c r="X1330" t="str">
        <f t="shared" si="40"/>
        <v>FR;FR;FR;FR;HD;HD;JB;CB</v>
      </c>
      <c r="Y1330" cm="1">
        <f t="array" ref="Y1330">SUM(_xlfn.XLOOKUP(_xlfn.TOROW(F1330:V1330,1),$AN$34:$AN$43,$AL$34:$AL$43,,0,1))</f>
        <v>35</v>
      </c>
      <c r="Z1330">
        <f t="shared" si="41"/>
        <v>8</v>
      </c>
      <c r="AA1330" t="str">
        <v>SO</v>
      </c>
      <c r="AG1330">
        <v>4093</v>
      </c>
      <c r="AH1330">
        <v>9</v>
      </c>
      <c r="AJ1330">
        <v>4093</v>
      </c>
      <c r="AT1330">
        <v>8</v>
      </c>
    </row>
    <row r="1331" spans="2:46" ht="15" customHeight="1">
      <c r="B1331" s="48">
        <v>3101</v>
      </c>
      <c r="C1331" s="49">
        <v>45448</v>
      </c>
      <c r="D1331" s="50">
        <v>0.59386574074074072</v>
      </c>
      <c r="E1331" s="48" t="s">
        <v>9315</v>
      </c>
      <c r="F1331" s="48" t="s">
        <v>51</v>
      </c>
      <c r="G1331" s="48" t="s">
        <v>51</v>
      </c>
      <c r="H1331" s="48" t="s">
        <v>280</v>
      </c>
      <c r="I1331" s="48" t="s">
        <v>280</v>
      </c>
      <c r="J1331" s="48" t="s">
        <v>280</v>
      </c>
      <c r="K1331" s="48" t="s">
        <v>803</v>
      </c>
      <c r="L1331" s="48" t="s">
        <v>803</v>
      </c>
      <c r="M1331" s="48" t="s">
        <v>803</v>
      </c>
      <c r="N1331" s="48"/>
      <c r="O1331" s="48"/>
      <c r="P1331" s="48"/>
      <c r="Q1331" s="48"/>
      <c r="R1331" s="48"/>
      <c r="S1331" s="48"/>
      <c r="T1331" s="48"/>
      <c r="U1331" s="48"/>
      <c r="V1331" s="48"/>
      <c r="W1331" s="51" t="s">
        <v>1316</v>
      </c>
      <c r="X1331" t="str">
        <f t="shared" si="40"/>
        <v>BB;BB;WB;WB;WB;SS;SS;SS</v>
      </c>
      <c r="Y1331" cm="1">
        <f t="array" ref="Y1331">SUM(_xlfn.XLOOKUP(_xlfn.TOROW(F1331:V1331,1),$AN$34:$AN$43,$AL$34:$AL$43,,0,1))</f>
        <v>62</v>
      </c>
      <c r="Z1331">
        <f t="shared" si="41"/>
        <v>8</v>
      </c>
      <c r="AA1331" t="str">
        <v>CB</v>
      </c>
      <c r="AG1331">
        <v>4119</v>
      </c>
      <c r="AH1331">
        <v>9</v>
      </c>
      <c r="AJ1331">
        <v>4119</v>
      </c>
      <c r="AT1331">
        <v>8</v>
      </c>
    </row>
    <row r="1332" spans="2:46" ht="15" customHeight="1">
      <c r="B1332" s="48">
        <v>3102</v>
      </c>
      <c r="C1332" s="49">
        <v>45448</v>
      </c>
      <c r="D1332" s="50">
        <v>0.59412037037037035</v>
      </c>
      <c r="E1332" s="48" t="s">
        <v>9316</v>
      </c>
      <c r="F1332" s="48" t="s">
        <v>319</v>
      </c>
      <c r="G1332" s="48" t="s">
        <v>319</v>
      </c>
      <c r="H1332" s="48" t="s">
        <v>133</v>
      </c>
      <c r="I1332" s="48" t="s">
        <v>133</v>
      </c>
      <c r="J1332" s="48" t="s">
        <v>133</v>
      </c>
      <c r="K1332" s="48" t="s">
        <v>304</v>
      </c>
      <c r="L1332" s="48" t="s">
        <v>51</v>
      </c>
      <c r="M1332" s="48" t="s">
        <v>51</v>
      </c>
      <c r="N1332" s="48"/>
      <c r="O1332" s="48"/>
      <c r="P1332" s="48"/>
      <c r="Q1332" s="48"/>
      <c r="R1332" s="48"/>
      <c r="S1332" s="48"/>
      <c r="T1332" s="48"/>
      <c r="U1332" s="48"/>
      <c r="V1332" s="48"/>
      <c r="W1332" s="51" t="s">
        <v>1317</v>
      </c>
      <c r="X1332" t="str">
        <f t="shared" si="40"/>
        <v>FR;FR;SO;SO;SO;HD;BB;BB</v>
      </c>
      <c r="Y1332" cm="1">
        <f t="array" ref="Y1332">SUM(_xlfn.XLOOKUP(_xlfn.TOROW(F1332:V1332,1),$AN$34:$AN$43,$AL$34:$AL$43,,0,1))</f>
        <v>39</v>
      </c>
      <c r="Z1332">
        <f t="shared" si="41"/>
        <v>8</v>
      </c>
      <c r="AA1332" t="str">
        <v>BE</v>
      </c>
      <c r="AG1332">
        <v>4136</v>
      </c>
      <c r="AH1332">
        <v>9</v>
      </c>
      <c r="AJ1332">
        <v>4136</v>
      </c>
      <c r="AT1332">
        <v>8</v>
      </c>
    </row>
    <row r="1333" spans="2:46" ht="15" customHeight="1">
      <c r="B1333" s="48">
        <v>3103</v>
      </c>
      <c r="C1333" s="49">
        <v>45448</v>
      </c>
      <c r="D1333" s="50">
        <v>0.59431712962962968</v>
      </c>
      <c r="E1333" s="48" t="s">
        <v>9317</v>
      </c>
      <c r="F1333" s="48" t="s">
        <v>243</v>
      </c>
      <c r="G1333" s="48" t="s">
        <v>243</v>
      </c>
      <c r="H1333" s="48" t="s">
        <v>243</v>
      </c>
      <c r="I1333" s="48" t="s">
        <v>243</v>
      </c>
      <c r="J1333" s="48" t="s">
        <v>243</v>
      </c>
      <c r="K1333" s="48" t="s">
        <v>243</v>
      </c>
      <c r="L1333" s="48"/>
      <c r="M1333" s="48"/>
      <c r="N1333" s="48"/>
      <c r="O1333" s="48"/>
      <c r="P1333" s="48"/>
      <c r="Q1333" s="48"/>
      <c r="R1333" s="48"/>
      <c r="S1333" s="48"/>
      <c r="T1333" s="48"/>
      <c r="U1333" s="48"/>
      <c r="V1333" s="48"/>
      <c r="W1333" s="51" t="s">
        <v>1318</v>
      </c>
      <c r="X1333" t="str">
        <f t="shared" si="40"/>
        <v>CB;CB;CB;CB;CB;CB</v>
      </c>
      <c r="Y1333" cm="1">
        <f t="array" ref="Y1333">SUM(_xlfn.XLOOKUP(_xlfn.TOROW(F1333:V1333,1),$AN$34:$AN$43,$AL$34:$AL$43,,0,1))</f>
        <v>48</v>
      </c>
      <c r="Z1333">
        <f t="shared" si="41"/>
        <v>6</v>
      </c>
      <c r="AA1333" t="str">
        <v>BE</v>
      </c>
      <c r="AG1333">
        <v>4160</v>
      </c>
      <c r="AH1333">
        <v>9</v>
      </c>
      <c r="AJ1333">
        <v>4160</v>
      </c>
      <c r="AT1333">
        <v>6</v>
      </c>
    </row>
    <row r="1334" spans="2:46" ht="15" customHeight="1">
      <c r="B1334" s="48">
        <v>3104</v>
      </c>
      <c r="C1334" s="49">
        <v>45448</v>
      </c>
      <c r="D1334" s="50">
        <v>0.59581018518518514</v>
      </c>
      <c r="E1334" s="48" t="s">
        <v>9318</v>
      </c>
      <c r="F1334" s="48" t="s">
        <v>243</v>
      </c>
      <c r="G1334" s="48" t="s">
        <v>319</v>
      </c>
      <c r="H1334" s="48"/>
      <c r="I1334" s="48"/>
      <c r="J1334" s="48"/>
      <c r="K1334" s="48"/>
      <c r="L1334" s="48"/>
      <c r="M1334" s="48"/>
      <c r="N1334" s="48"/>
      <c r="O1334" s="48"/>
      <c r="P1334" s="48"/>
      <c r="Q1334" s="48"/>
      <c r="R1334" s="48"/>
      <c r="S1334" s="48"/>
      <c r="T1334" s="48"/>
      <c r="U1334" s="48"/>
      <c r="V1334" s="48"/>
      <c r="W1334" s="51" t="s">
        <v>1319</v>
      </c>
      <c r="X1334" t="str">
        <f t="shared" si="40"/>
        <v>CB;FR</v>
      </c>
      <c r="Y1334" cm="1">
        <f t="array" ref="Y1334">SUM(_xlfn.XLOOKUP(_xlfn.TOROW(F1334:V1334,1),$AN$34:$AN$43,$AL$34:$AL$43,,0,1))</f>
        <v>11</v>
      </c>
      <c r="Z1334">
        <f t="shared" si="41"/>
        <v>2</v>
      </c>
      <c r="AA1334" t="str">
        <v>SS</v>
      </c>
      <c r="AG1334">
        <v>4171</v>
      </c>
      <c r="AH1334">
        <v>9</v>
      </c>
      <c r="AJ1334">
        <v>4171</v>
      </c>
      <c r="AT1334">
        <v>2</v>
      </c>
    </row>
    <row r="1335" spans="2:46" ht="15" customHeight="1">
      <c r="B1335" s="48">
        <v>3105</v>
      </c>
      <c r="C1335" s="49">
        <v>45448</v>
      </c>
      <c r="D1335" s="50">
        <v>0.60023148148148153</v>
      </c>
      <c r="E1335" s="48" t="s">
        <v>9319</v>
      </c>
      <c r="F1335" s="48" t="s">
        <v>304</v>
      </c>
      <c r="G1335" s="48" t="s">
        <v>304</v>
      </c>
      <c r="H1335" s="48" t="s">
        <v>304</v>
      </c>
      <c r="I1335" s="48" t="s">
        <v>51</v>
      </c>
      <c r="J1335" s="48" t="s">
        <v>51</v>
      </c>
      <c r="K1335" s="48"/>
      <c r="L1335" s="48"/>
      <c r="M1335" s="48"/>
      <c r="N1335" s="48"/>
      <c r="O1335" s="48"/>
      <c r="P1335" s="48"/>
      <c r="Q1335" s="48"/>
      <c r="R1335" s="48"/>
      <c r="S1335" s="48"/>
      <c r="T1335" s="48"/>
      <c r="U1335" s="48"/>
      <c r="V1335" s="48"/>
      <c r="W1335" s="51" t="s">
        <v>1320</v>
      </c>
      <c r="X1335" t="str">
        <f t="shared" si="40"/>
        <v>HD;HD;HD;BB;BB</v>
      </c>
      <c r="Y1335" cm="1">
        <f t="array" ref="Y1335">SUM(_xlfn.XLOOKUP(_xlfn.TOROW(F1335:V1335,1),$AN$34:$AN$43,$AL$34:$AL$43,,0,1))</f>
        <v>41</v>
      </c>
      <c r="Z1335">
        <f t="shared" si="41"/>
        <v>5</v>
      </c>
      <c r="AA1335" t="str">
        <v>SS</v>
      </c>
      <c r="AG1335">
        <v>4183</v>
      </c>
      <c r="AH1335">
        <v>9</v>
      </c>
      <c r="AJ1335">
        <v>4183</v>
      </c>
      <c r="AT1335">
        <v>5</v>
      </c>
    </row>
    <row r="1336" spans="2:46" ht="15" customHeight="1">
      <c r="B1336" s="48">
        <v>3106</v>
      </c>
      <c r="C1336" s="49">
        <v>45448</v>
      </c>
      <c r="D1336" s="50">
        <v>0.60226851851851848</v>
      </c>
      <c r="E1336" s="48" t="s">
        <v>9320</v>
      </c>
      <c r="F1336" s="48" t="s">
        <v>51</v>
      </c>
      <c r="G1336" s="48" t="s">
        <v>133</v>
      </c>
      <c r="H1336" s="48" t="s">
        <v>133</v>
      </c>
      <c r="I1336" s="48" t="s">
        <v>133</v>
      </c>
      <c r="J1336" s="48" t="s">
        <v>719</v>
      </c>
      <c r="K1336" s="48" t="s">
        <v>304</v>
      </c>
      <c r="L1336" s="48" t="s">
        <v>304</v>
      </c>
      <c r="M1336" s="48" t="s">
        <v>304</v>
      </c>
      <c r="N1336" s="48" t="s">
        <v>304</v>
      </c>
      <c r="O1336" s="48"/>
      <c r="P1336" s="48"/>
      <c r="Q1336" s="48"/>
      <c r="R1336" s="48"/>
      <c r="S1336" s="48"/>
      <c r="T1336" s="48"/>
      <c r="U1336" s="48"/>
      <c r="V1336" s="48"/>
      <c r="W1336" s="51" t="s">
        <v>1321</v>
      </c>
      <c r="X1336" t="str">
        <f t="shared" si="40"/>
        <v>BB;SO;SO;SO;BE;HD;HD;HD;HD</v>
      </c>
      <c r="Y1336" cm="1">
        <f t="array" ref="Y1336">SUM(_xlfn.XLOOKUP(_xlfn.TOROW(F1336:V1336,1),$AN$34:$AN$43,$AL$34:$AL$43,,0,1))</f>
        <v>49</v>
      </c>
      <c r="Z1336">
        <f t="shared" si="41"/>
        <v>9</v>
      </c>
      <c r="AA1336" t="str">
        <v>DH</v>
      </c>
      <c r="AG1336">
        <v>4201</v>
      </c>
      <c r="AH1336">
        <v>9</v>
      </c>
      <c r="AJ1336">
        <v>4201</v>
      </c>
      <c r="AT1336">
        <v>9</v>
      </c>
    </row>
    <row r="1337" spans="2:46" ht="15" customHeight="1">
      <c r="B1337" s="48">
        <v>3107</v>
      </c>
      <c r="C1337" s="49">
        <v>45448</v>
      </c>
      <c r="D1337" s="50">
        <v>0.60457175925925921</v>
      </c>
      <c r="E1337" s="48" t="s">
        <v>9321</v>
      </c>
      <c r="F1337" s="48" t="s">
        <v>803</v>
      </c>
      <c r="G1337" s="48" t="s">
        <v>803</v>
      </c>
      <c r="H1337" s="48" t="s">
        <v>803</v>
      </c>
      <c r="I1337" s="48" t="s">
        <v>243</v>
      </c>
      <c r="J1337" s="48" t="s">
        <v>133</v>
      </c>
      <c r="K1337" s="48" t="s">
        <v>280</v>
      </c>
      <c r="L1337" s="48" t="s">
        <v>51</v>
      </c>
      <c r="M1337" s="48"/>
      <c r="N1337" s="48"/>
      <c r="O1337" s="48"/>
      <c r="P1337" s="48"/>
      <c r="Q1337" s="48"/>
      <c r="R1337" s="48"/>
      <c r="S1337" s="48"/>
      <c r="T1337" s="48"/>
      <c r="U1337" s="48"/>
      <c r="V1337" s="48"/>
      <c r="W1337" s="51" t="s">
        <v>1322</v>
      </c>
      <c r="X1337" t="str">
        <f t="shared" si="40"/>
        <v>SS;SS;SS;CB;SO;WB;BB</v>
      </c>
      <c r="Y1337" cm="1">
        <f t="array" ref="Y1337">SUM(_xlfn.XLOOKUP(_xlfn.TOROW(F1337:V1337,1),$AN$34:$AN$43,$AL$34:$AL$43,,0,1))</f>
        <v>40</v>
      </c>
      <c r="Z1337">
        <f t="shared" si="41"/>
        <v>7</v>
      </c>
      <c r="AA1337" t="str">
        <v>DH</v>
      </c>
      <c r="AG1337">
        <v>4244</v>
      </c>
      <c r="AH1337">
        <v>9</v>
      </c>
      <c r="AJ1337">
        <v>4244</v>
      </c>
      <c r="AT1337">
        <v>7</v>
      </c>
    </row>
    <row r="1338" spans="2:46" ht="15" customHeight="1">
      <c r="B1338" s="48">
        <v>3108</v>
      </c>
      <c r="C1338" s="49">
        <v>45448</v>
      </c>
      <c r="D1338" s="50">
        <v>0.60677083333333337</v>
      </c>
      <c r="E1338" s="48" t="s">
        <v>9322</v>
      </c>
      <c r="F1338" s="48" t="s">
        <v>189</v>
      </c>
      <c r="G1338" s="48" t="s">
        <v>189</v>
      </c>
      <c r="H1338" s="48" t="s">
        <v>319</v>
      </c>
      <c r="I1338" s="48" t="s">
        <v>319</v>
      </c>
      <c r="J1338" s="48" t="s">
        <v>304</v>
      </c>
      <c r="K1338" s="48" t="s">
        <v>304</v>
      </c>
      <c r="L1338" s="48" t="s">
        <v>194</v>
      </c>
      <c r="M1338" s="48" t="s">
        <v>319</v>
      </c>
      <c r="N1338" s="48" t="s">
        <v>319</v>
      </c>
      <c r="O1338" s="48"/>
      <c r="P1338" s="48"/>
      <c r="Q1338" s="48"/>
      <c r="R1338" s="48"/>
      <c r="S1338" s="48"/>
      <c r="T1338" s="48"/>
      <c r="U1338" s="48"/>
      <c r="V1338" s="48"/>
      <c r="W1338" s="51" t="s">
        <v>1323</v>
      </c>
      <c r="X1338" t="str">
        <f t="shared" si="40"/>
        <v>JB;JB;FR;FR;HD;HD;DH;FR;FR</v>
      </c>
      <c r="Y1338" cm="1">
        <f t="array" ref="Y1338">SUM(_xlfn.XLOOKUP(_xlfn.TOROW(F1338:V1338,1),$AN$34:$AN$43,$AL$34:$AL$43,,0,1))</f>
        <v>37</v>
      </c>
      <c r="Z1338">
        <f t="shared" si="41"/>
        <v>9</v>
      </c>
      <c r="AA1338" t="str">
        <v>CB</v>
      </c>
      <c r="AG1338">
        <v>4279</v>
      </c>
      <c r="AH1338">
        <v>9</v>
      </c>
      <c r="AJ1338">
        <v>4279</v>
      </c>
      <c r="AT1338">
        <v>9</v>
      </c>
    </row>
    <row r="1339" spans="2:46" ht="15" customHeight="1">
      <c r="B1339" s="48">
        <v>3109</v>
      </c>
      <c r="C1339" s="49">
        <v>45448</v>
      </c>
      <c r="D1339" s="50">
        <v>0.6074074074074074</v>
      </c>
      <c r="E1339" s="48" t="s">
        <v>9323</v>
      </c>
      <c r="F1339" s="48" t="s">
        <v>719</v>
      </c>
      <c r="G1339" s="48" t="s">
        <v>319</v>
      </c>
      <c r="H1339" s="48" t="s">
        <v>319</v>
      </c>
      <c r="I1339" s="48" t="s">
        <v>319</v>
      </c>
      <c r="J1339" s="48" t="s">
        <v>189</v>
      </c>
      <c r="K1339" s="48" t="s">
        <v>803</v>
      </c>
      <c r="L1339" s="48" t="s">
        <v>189</v>
      </c>
      <c r="M1339" s="48" t="s">
        <v>719</v>
      </c>
      <c r="N1339" s="48" t="s">
        <v>319</v>
      </c>
      <c r="O1339" s="48" t="s">
        <v>189</v>
      </c>
      <c r="P1339" s="48" t="s">
        <v>304</v>
      </c>
      <c r="Q1339" s="48" t="s">
        <v>304</v>
      </c>
      <c r="R1339" s="48" t="s">
        <v>304</v>
      </c>
      <c r="S1339" s="48" t="s">
        <v>51</v>
      </c>
      <c r="T1339" s="48"/>
      <c r="U1339" s="48"/>
      <c r="V1339" s="48"/>
      <c r="W1339" s="51" t="s">
        <v>1324</v>
      </c>
      <c r="X1339" t="str">
        <f t="shared" si="40"/>
        <v>BE;FR;FR;FR;JB;SS;JB;BE;FR;JB;HD;HD;HD;BB</v>
      </c>
      <c r="Y1339" cm="1">
        <f t="array" ref="Y1339">SUM(_xlfn.XLOOKUP(_xlfn.TOROW(F1339:V1339,1),$AN$34:$AN$43,$AL$34:$AL$43,,0,1))</f>
        <v>59</v>
      </c>
      <c r="Z1339">
        <f t="shared" si="41"/>
        <v>14</v>
      </c>
      <c r="AA1339" t="str">
        <v>WB</v>
      </c>
      <c r="AG1339">
        <v>4296</v>
      </c>
      <c r="AH1339">
        <v>9</v>
      </c>
      <c r="AJ1339">
        <v>4296</v>
      </c>
      <c r="AT1339">
        <v>14</v>
      </c>
    </row>
    <row r="1340" spans="2:46" ht="15" customHeight="1">
      <c r="B1340" s="48">
        <v>3110</v>
      </c>
      <c r="C1340" s="49">
        <v>45448</v>
      </c>
      <c r="D1340" s="50">
        <v>0.60908564814814814</v>
      </c>
      <c r="E1340" s="48" t="s">
        <v>9324</v>
      </c>
      <c r="F1340" s="48" t="s">
        <v>243</v>
      </c>
      <c r="G1340" s="48" t="s">
        <v>319</v>
      </c>
      <c r="H1340" s="48" t="s">
        <v>319</v>
      </c>
      <c r="I1340" s="48" t="s">
        <v>189</v>
      </c>
      <c r="J1340" s="48"/>
      <c r="K1340" s="48"/>
      <c r="L1340" s="48"/>
      <c r="M1340" s="48"/>
      <c r="N1340" s="48"/>
      <c r="O1340" s="48"/>
      <c r="P1340" s="48"/>
      <c r="Q1340" s="48"/>
      <c r="R1340" s="48"/>
      <c r="S1340" s="48"/>
      <c r="T1340" s="48"/>
      <c r="U1340" s="48"/>
      <c r="V1340" s="48"/>
      <c r="W1340" s="51" t="s">
        <v>1325</v>
      </c>
      <c r="X1340" t="str">
        <f t="shared" si="40"/>
        <v>CB;FR;FR;JB</v>
      </c>
      <c r="Y1340" cm="1">
        <f t="array" ref="Y1340">SUM(_xlfn.XLOOKUP(_xlfn.TOROW(F1340:V1340,1),$AN$34:$AN$43,$AL$34:$AL$43,,0,1))</f>
        <v>15</v>
      </c>
      <c r="Z1340">
        <f t="shared" si="41"/>
        <v>4</v>
      </c>
      <c r="AA1340" t="str">
        <v>BB</v>
      </c>
      <c r="AG1340">
        <v>4338</v>
      </c>
      <c r="AH1340">
        <v>9</v>
      </c>
      <c r="AJ1340">
        <v>4338</v>
      </c>
      <c r="AT1340">
        <v>4</v>
      </c>
    </row>
    <row r="1341" spans="2:46" ht="15" customHeight="1">
      <c r="B1341" s="48">
        <v>3111</v>
      </c>
      <c r="C1341" s="49">
        <v>45448</v>
      </c>
      <c r="D1341" s="50">
        <v>0.61017361111111112</v>
      </c>
      <c r="E1341" s="48" t="s">
        <v>9325</v>
      </c>
      <c r="F1341" s="48" t="s">
        <v>194</v>
      </c>
      <c r="G1341" s="48" t="s">
        <v>133</v>
      </c>
      <c r="H1341" s="48" t="s">
        <v>133</v>
      </c>
      <c r="I1341" s="48" t="s">
        <v>803</v>
      </c>
      <c r="J1341" s="48" t="s">
        <v>719</v>
      </c>
      <c r="K1341" s="48" t="s">
        <v>719</v>
      </c>
      <c r="L1341" s="48"/>
      <c r="M1341" s="48"/>
      <c r="N1341" s="48"/>
      <c r="O1341" s="48"/>
      <c r="P1341" s="48"/>
      <c r="Q1341" s="48"/>
      <c r="R1341" s="48"/>
      <c r="S1341" s="48"/>
      <c r="T1341" s="48"/>
      <c r="U1341" s="48"/>
      <c r="V1341" s="48"/>
      <c r="W1341" s="51" t="s">
        <v>1326</v>
      </c>
      <c r="X1341" t="str">
        <f t="shared" si="40"/>
        <v>DH;SO;SO;SS;BE;BE</v>
      </c>
      <c r="Y1341" cm="1">
        <f t="array" ref="Y1341">SUM(_xlfn.XLOOKUP(_xlfn.TOROW(F1341:V1341,1),$AN$34:$AN$43,$AL$34:$AL$43,,0,1))</f>
        <v>26</v>
      </c>
      <c r="Z1341">
        <f t="shared" si="41"/>
        <v>6</v>
      </c>
      <c r="AA1341" t="str">
        <v>BE</v>
      </c>
      <c r="AG1341">
        <v>4343</v>
      </c>
      <c r="AH1341">
        <v>9</v>
      </c>
      <c r="AJ1341">
        <v>4343</v>
      </c>
      <c r="AT1341">
        <v>6</v>
      </c>
    </row>
    <row r="1342" spans="2:46" ht="15" customHeight="1">
      <c r="B1342" s="48">
        <v>3112</v>
      </c>
      <c r="C1342" s="49">
        <v>45448</v>
      </c>
      <c r="D1342" s="50">
        <v>0.61033564814814811</v>
      </c>
      <c r="E1342" s="48" t="s">
        <v>9326</v>
      </c>
      <c r="F1342" s="48" t="s">
        <v>719</v>
      </c>
      <c r="G1342" s="48" t="s">
        <v>319</v>
      </c>
      <c r="H1342" s="48" t="s">
        <v>719</v>
      </c>
      <c r="I1342" s="48" t="s">
        <v>194</v>
      </c>
      <c r="J1342" s="48" t="s">
        <v>304</v>
      </c>
      <c r="K1342" s="48" t="s">
        <v>304</v>
      </c>
      <c r="L1342" s="48" t="s">
        <v>280</v>
      </c>
      <c r="M1342" s="48" t="s">
        <v>133</v>
      </c>
      <c r="N1342" s="48" t="s">
        <v>133</v>
      </c>
      <c r="O1342" s="48" t="s">
        <v>243</v>
      </c>
      <c r="P1342" s="48" t="s">
        <v>189</v>
      </c>
      <c r="Q1342" s="48"/>
      <c r="R1342" s="48"/>
      <c r="S1342" s="48"/>
      <c r="T1342" s="48"/>
      <c r="U1342" s="48"/>
      <c r="V1342" s="48"/>
      <c r="W1342" s="51" t="s">
        <v>1327</v>
      </c>
      <c r="X1342" t="str">
        <f t="shared" si="40"/>
        <v>BE;FR;BE;DH;HD;HD;WB;SO;SO;CB;JB</v>
      </c>
      <c r="Y1342" cm="1">
        <f t="array" ref="Y1342">SUM(_xlfn.XLOOKUP(_xlfn.TOROW(F1342:V1342,1),$AN$34:$AN$43,$AL$34:$AL$43,,0,1))</f>
        <v>60</v>
      </c>
      <c r="Z1342">
        <f t="shared" si="41"/>
        <v>11</v>
      </c>
      <c r="AA1342" t="str">
        <v>SO</v>
      </c>
      <c r="AG1342">
        <v>4344</v>
      </c>
      <c r="AH1342">
        <v>9</v>
      </c>
      <c r="AJ1342">
        <v>4344</v>
      </c>
      <c r="AT1342">
        <v>11</v>
      </c>
    </row>
    <row r="1343" spans="2:46" ht="15" customHeight="1">
      <c r="B1343" s="48">
        <v>3113</v>
      </c>
      <c r="C1343" s="49">
        <v>45448</v>
      </c>
      <c r="D1343" s="50">
        <v>0.61041666666666672</v>
      </c>
      <c r="E1343" s="48" t="s">
        <v>9327</v>
      </c>
      <c r="F1343" s="48" t="s">
        <v>133</v>
      </c>
      <c r="G1343" s="48" t="s">
        <v>133</v>
      </c>
      <c r="H1343" s="48" t="s">
        <v>189</v>
      </c>
      <c r="I1343" s="48"/>
      <c r="J1343" s="48"/>
      <c r="K1343" s="48"/>
      <c r="L1343" s="48"/>
      <c r="M1343" s="48"/>
      <c r="N1343" s="48"/>
      <c r="O1343" s="48"/>
      <c r="P1343" s="48"/>
      <c r="Q1343" s="48"/>
      <c r="R1343" s="48"/>
      <c r="S1343" s="48"/>
      <c r="T1343" s="48"/>
      <c r="U1343" s="48"/>
      <c r="V1343" s="48"/>
      <c r="W1343" s="51" t="s">
        <v>1328</v>
      </c>
      <c r="X1343" t="str">
        <f t="shared" si="40"/>
        <v>SO;SO;JB</v>
      </c>
      <c r="Y1343" cm="1">
        <f t="array" ref="Y1343">SUM(_xlfn.XLOOKUP(_xlfn.TOROW(F1343:V1343,1),$AN$34:$AN$43,$AL$34:$AL$43,,0,1))</f>
        <v>5</v>
      </c>
      <c r="Z1343">
        <f t="shared" si="41"/>
        <v>3</v>
      </c>
      <c r="AA1343" t="str">
        <v>SO</v>
      </c>
      <c r="AG1343">
        <v>4360</v>
      </c>
      <c r="AH1343">
        <v>9</v>
      </c>
      <c r="AJ1343">
        <v>4360</v>
      </c>
      <c r="AT1343">
        <v>3</v>
      </c>
    </row>
    <row r="1344" spans="2:46" ht="15" customHeight="1">
      <c r="B1344" s="48">
        <v>3114</v>
      </c>
      <c r="C1344" s="49">
        <v>45448</v>
      </c>
      <c r="D1344" s="50">
        <v>0.61599537037037033</v>
      </c>
      <c r="E1344" s="48" t="s">
        <v>9328</v>
      </c>
      <c r="F1344" s="48" t="s">
        <v>51</v>
      </c>
      <c r="G1344" s="48" t="s">
        <v>51</v>
      </c>
      <c r="H1344" s="48" t="s">
        <v>243</v>
      </c>
      <c r="I1344" s="48" t="s">
        <v>243</v>
      </c>
      <c r="J1344" s="48" t="s">
        <v>133</v>
      </c>
      <c r="K1344" s="48"/>
      <c r="L1344" s="48"/>
      <c r="M1344" s="48"/>
      <c r="N1344" s="48"/>
      <c r="O1344" s="48"/>
      <c r="P1344" s="48"/>
      <c r="Q1344" s="48"/>
      <c r="R1344" s="48"/>
      <c r="S1344" s="48"/>
      <c r="T1344" s="48"/>
      <c r="U1344" s="48"/>
      <c r="V1344" s="48"/>
      <c r="W1344" s="51" t="s">
        <v>1329</v>
      </c>
      <c r="X1344" t="str">
        <f t="shared" si="40"/>
        <v>BB;BB;CB;CB;SO</v>
      </c>
      <c r="Y1344" cm="1">
        <f t="array" ref="Y1344">SUM(_xlfn.XLOOKUP(_xlfn.TOROW(F1344:V1344,1),$AN$34:$AN$43,$AL$34:$AL$43,,0,1))</f>
        <v>38</v>
      </c>
      <c r="Z1344">
        <f t="shared" si="41"/>
        <v>5</v>
      </c>
      <c r="AA1344" t="str">
        <v>CB</v>
      </c>
      <c r="AG1344">
        <v>4364</v>
      </c>
      <c r="AH1344">
        <v>9</v>
      </c>
      <c r="AJ1344">
        <v>4364</v>
      </c>
      <c r="AT1344">
        <v>5</v>
      </c>
    </row>
    <row r="1345" spans="2:46" ht="15" customHeight="1">
      <c r="B1345" s="48">
        <v>3115</v>
      </c>
      <c r="C1345" s="49">
        <v>45448</v>
      </c>
      <c r="D1345" s="50">
        <v>0.61736111111111114</v>
      </c>
      <c r="E1345" s="48" t="s">
        <v>9329</v>
      </c>
      <c r="F1345" s="48" t="s">
        <v>51</v>
      </c>
      <c r="G1345" s="48" t="s">
        <v>803</v>
      </c>
      <c r="H1345" s="48" t="s">
        <v>803</v>
      </c>
      <c r="I1345" s="48" t="s">
        <v>304</v>
      </c>
      <c r="J1345" s="48" t="s">
        <v>304</v>
      </c>
      <c r="K1345" s="48" t="s">
        <v>280</v>
      </c>
      <c r="L1345" s="48"/>
      <c r="M1345" s="48"/>
      <c r="N1345" s="48"/>
      <c r="O1345" s="48"/>
      <c r="P1345" s="48"/>
      <c r="Q1345" s="48"/>
      <c r="R1345" s="48"/>
      <c r="S1345" s="48"/>
      <c r="T1345" s="48"/>
      <c r="U1345" s="48"/>
      <c r="V1345" s="48"/>
      <c r="W1345" s="51" t="s">
        <v>1330</v>
      </c>
      <c r="X1345" t="str">
        <f t="shared" si="40"/>
        <v>BB;SS;SS;HD;HD;WB</v>
      </c>
      <c r="Y1345" cm="1">
        <f t="array" ref="Y1345">SUM(_xlfn.XLOOKUP(_xlfn.TOROW(F1345:V1345,1),$AN$34:$AN$43,$AL$34:$AL$43,,0,1))</f>
        <v>41</v>
      </c>
      <c r="Z1345">
        <f t="shared" si="41"/>
        <v>6</v>
      </c>
      <c r="AA1345" t="str">
        <v>BB</v>
      </c>
      <c r="AG1345">
        <v>4365</v>
      </c>
      <c r="AH1345">
        <v>9</v>
      </c>
      <c r="AJ1345">
        <v>4365</v>
      </c>
      <c r="AT1345">
        <v>6</v>
      </c>
    </row>
    <row r="1346" spans="2:46" ht="15" customHeight="1">
      <c r="B1346" s="48">
        <v>3116</v>
      </c>
      <c r="C1346" s="49">
        <v>45448</v>
      </c>
      <c r="D1346" s="50">
        <v>0.61813657407407407</v>
      </c>
      <c r="E1346" s="48" t="s">
        <v>9330</v>
      </c>
      <c r="F1346" s="48" t="s">
        <v>51</v>
      </c>
      <c r="G1346" s="48" t="s">
        <v>243</v>
      </c>
      <c r="H1346" s="48" t="s">
        <v>319</v>
      </c>
      <c r="I1346" s="48" t="s">
        <v>803</v>
      </c>
      <c r="J1346" s="48" t="s">
        <v>51</v>
      </c>
      <c r="K1346" s="48" t="s">
        <v>280</v>
      </c>
      <c r="L1346" s="48" t="s">
        <v>280</v>
      </c>
      <c r="M1346" s="48" t="s">
        <v>280</v>
      </c>
      <c r="N1346" s="48" t="s">
        <v>280</v>
      </c>
      <c r="O1346" s="48" t="s">
        <v>803</v>
      </c>
      <c r="P1346" s="48" t="s">
        <v>803</v>
      </c>
      <c r="Q1346" s="48" t="s">
        <v>319</v>
      </c>
      <c r="R1346" s="48"/>
      <c r="S1346" s="48"/>
      <c r="T1346" s="48"/>
      <c r="U1346" s="48"/>
      <c r="V1346" s="48"/>
      <c r="W1346" s="51" t="s">
        <v>1331</v>
      </c>
      <c r="X1346" t="str">
        <f t="shared" si="40"/>
        <v>BB;CB;FR;SS;BB;WB;WB;WB;WB;SS;SS;FR</v>
      </c>
      <c r="Y1346" cm="1">
        <f t="array" ref="Y1346">SUM(_xlfn.XLOOKUP(_xlfn.TOROW(F1346:V1346,1),$AN$34:$AN$43,$AL$34:$AL$43,,0,1))</f>
        <v>87</v>
      </c>
      <c r="Z1346">
        <f t="shared" si="41"/>
        <v>12</v>
      </c>
      <c r="AA1346" t="str">
        <v>BB</v>
      </c>
      <c r="AG1346">
        <v>4367</v>
      </c>
      <c r="AH1346">
        <v>9</v>
      </c>
      <c r="AJ1346">
        <v>4367</v>
      </c>
      <c r="AT1346">
        <v>12</v>
      </c>
    </row>
    <row r="1347" spans="2:46" ht="15" customHeight="1">
      <c r="B1347" s="48">
        <v>3117</v>
      </c>
      <c r="C1347" s="49">
        <v>45448</v>
      </c>
      <c r="D1347" s="50">
        <v>0.62002314814814818</v>
      </c>
      <c r="E1347" s="48" t="s">
        <v>9331</v>
      </c>
      <c r="F1347" s="48" t="s">
        <v>280</v>
      </c>
      <c r="G1347" s="48" t="s">
        <v>189</v>
      </c>
      <c r="H1347" s="48" t="s">
        <v>189</v>
      </c>
      <c r="I1347" s="48" t="s">
        <v>280</v>
      </c>
      <c r="J1347" s="48" t="s">
        <v>51</v>
      </c>
      <c r="K1347" s="48" t="s">
        <v>304</v>
      </c>
      <c r="L1347" s="48"/>
      <c r="M1347" s="48"/>
      <c r="N1347" s="48"/>
      <c r="O1347" s="48"/>
      <c r="P1347" s="48"/>
      <c r="Q1347" s="48"/>
      <c r="R1347" s="48"/>
      <c r="S1347" s="48"/>
      <c r="T1347" s="48"/>
      <c r="U1347" s="48"/>
      <c r="V1347" s="48"/>
      <c r="W1347" s="51" t="s">
        <v>1332</v>
      </c>
      <c r="X1347" t="str">
        <f t="shared" si="40"/>
        <v>WB;JB;JB;WB;BB;HD</v>
      </c>
      <c r="Y1347" cm="1">
        <f t="array" ref="Y1347">SUM(_xlfn.XLOOKUP(_xlfn.TOROW(F1347:V1347,1),$AN$34:$AN$43,$AL$34:$AL$43,,0,1))</f>
        <v>41</v>
      </c>
      <c r="Z1347">
        <f t="shared" si="41"/>
        <v>6</v>
      </c>
      <c r="AA1347" t="str">
        <v>BB</v>
      </c>
      <c r="AG1347">
        <v>4395</v>
      </c>
      <c r="AH1347">
        <v>9</v>
      </c>
      <c r="AJ1347">
        <v>4395</v>
      </c>
      <c r="AT1347">
        <v>6</v>
      </c>
    </row>
    <row r="1348" spans="2:46" ht="15" customHeight="1">
      <c r="B1348" s="48">
        <v>3118</v>
      </c>
      <c r="C1348" s="49">
        <v>45448</v>
      </c>
      <c r="D1348" s="50">
        <v>0.62353009259259262</v>
      </c>
      <c r="E1348" s="48" t="s">
        <v>9332</v>
      </c>
      <c r="F1348" s="48" t="s">
        <v>189</v>
      </c>
      <c r="G1348" s="48" t="s">
        <v>189</v>
      </c>
      <c r="H1348" s="48" t="s">
        <v>280</v>
      </c>
      <c r="I1348" s="48" t="s">
        <v>304</v>
      </c>
      <c r="J1348" s="48" t="s">
        <v>719</v>
      </c>
      <c r="K1348" s="48" t="s">
        <v>133</v>
      </c>
      <c r="L1348" s="48" t="s">
        <v>51</v>
      </c>
      <c r="M1348" s="48"/>
      <c r="N1348" s="48"/>
      <c r="O1348" s="48"/>
      <c r="P1348" s="48"/>
      <c r="Q1348" s="48"/>
      <c r="R1348" s="48"/>
      <c r="S1348" s="48"/>
      <c r="T1348" s="48"/>
      <c r="U1348" s="48"/>
      <c r="V1348" s="48"/>
      <c r="W1348" s="51" t="s">
        <v>1333</v>
      </c>
      <c r="X1348" t="str">
        <f t="shared" si="40"/>
        <v>JB;JB;WB;HD;BE;SO;BB</v>
      </c>
      <c r="Y1348" cm="1">
        <f t="array" ref="Y1348">SUM(_xlfn.XLOOKUP(_xlfn.TOROW(F1348:V1348,1),$AN$34:$AN$43,$AL$34:$AL$43,,0,1))</f>
        <v>37</v>
      </c>
      <c r="Z1348">
        <f t="shared" si="41"/>
        <v>7</v>
      </c>
      <c r="AA1348" t="str">
        <v>FR</v>
      </c>
      <c r="AG1348">
        <v>4409</v>
      </c>
      <c r="AH1348">
        <v>9</v>
      </c>
      <c r="AJ1348">
        <v>4409</v>
      </c>
      <c r="AT1348">
        <v>7</v>
      </c>
    </row>
    <row r="1349" spans="2:46" ht="15" customHeight="1">
      <c r="B1349" s="48">
        <v>3119</v>
      </c>
      <c r="C1349" s="49">
        <v>45448</v>
      </c>
      <c r="D1349" s="50">
        <v>0.62459490740740742</v>
      </c>
      <c r="E1349" s="48" t="s">
        <v>9333</v>
      </c>
      <c r="F1349" s="48" t="s">
        <v>133</v>
      </c>
      <c r="G1349" s="48" t="s">
        <v>51</v>
      </c>
      <c r="H1349" s="48" t="s">
        <v>304</v>
      </c>
      <c r="I1349" s="48"/>
      <c r="J1349" s="48"/>
      <c r="K1349" s="48"/>
      <c r="L1349" s="48"/>
      <c r="M1349" s="48"/>
      <c r="N1349" s="48"/>
      <c r="O1349" s="48"/>
      <c r="P1349" s="48"/>
      <c r="Q1349" s="48"/>
      <c r="R1349" s="48"/>
      <c r="S1349" s="48"/>
      <c r="T1349" s="48"/>
      <c r="U1349" s="48"/>
      <c r="V1349" s="48"/>
      <c r="W1349" s="51" t="s">
        <v>1334</v>
      </c>
      <c r="X1349" t="str">
        <f t="shared" si="40"/>
        <v>SO;BB;HD</v>
      </c>
      <c r="Y1349" cm="1">
        <f t="array" ref="Y1349">SUM(_xlfn.XLOOKUP(_xlfn.TOROW(F1349:V1349,1),$AN$34:$AN$43,$AL$34:$AL$43,,0,1))</f>
        <v>19</v>
      </c>
      <c r="Z1349">
        <f t="shared" si="41"/>
        <v>3</v>
      </c>
      <c r="AA1349" t="str">
        <v>WB</v>
      </c>
      <c r="AG1349">
        <v>4412</v>
      </c>
      <c r="AH1349">
        <v>9</v>
      </c>
      <c r="AJ1349">
        <v>4412</v>
      </c>
      <c r="AT1349">
        <v>3</v>
      </c>
    </row>
    <row r="1350" spans="2:46" ht="15" customHeight="1">
      <c r="B1350" s="48">
        <v>3120</v>
      </c>
      <c r="C1350" s="49">
        <v>45448</v>
      </c>
      <c r="D1350" s="50">
        <v>0.62612268518518521</v>
      </c>
      <c r="E1350" s="48" t="s">
        <v>9334</v>
      </c>
      <c r="F1350" s="48" t="s">
        <v>719</v>
      </c>
      <c r="G1350" s="48" t="s">
        <v>719</v>
      </c>
      <c r="H1350" s="48" t="s">
        <v>719</v>
      </c>
      <c r="I1350" s="48" t="s">
        <v>719</v>
      </c>
      <c r="J1350" s="48" t="s">
        <v>280</v>
      </c>
      <c r="K1350" s="48" t="s">
        <v>280</v>
      </c>
      <c r="L1350" s="48"/>
      <c r="M1350" s="48"/>
      <c r="N1350" s="48"/>
      <c r="O1350" s="48"/>
      <c r="P1350" s="48"/>
      <c r="Q1350" s="48"/>
      <c r="R1350" s="48"/>
      <c r="S1350" s="48"/>
      <c r="T1350" s="48"/>
      <c r="U1350" s="48"/>
      <c r="V1350" s="48"/>
      <c r="W1350" s="51" t="s">
        <v>1335</v>
      </c>
      <c r="X1350" t="str">
        <f t="shared" si="40"/>
        <v>BE;BE;BE;BE;WB;WB</v>
      </c>
      <c r="Y1350" cm="1">
        <f t="array" ref="Y1350">SUM(_xlfn.XLOOKUP(_xlfn.TOROW(F1350:V1350,1),$AN$34:$AN$43,$AL$34:$AL$43,,0,1))</f>
        <v>42</v>
      </c>
      <c r="Z1350">
        <f t="shared" si="41"/>
        <v>6</v>
      </c>
      <c r="AA1350" t="str">
        <v>WB</v>
      </c>
      <c r="AG1350">
        <v>4422</v>
      </c>
      <c r="AH1350">
        <v>9</v>
      </c>
      <c r="AJ1350">
        <v>4422</v>
      </c>
      <c r="AT1350">
        <v>6</v>
      </c>
    </row>
    <row r="1351" spans="2:46" ht="15" customHeight="1">
      <c r="B1351" s="48">
        <v>3121</v>
      </c>
      <c r="C1351" s="49">
        <v>45448</v>
      </c>
      <c r="D1351" s="50">
        <v>0.63178240740740743</v>
      </c>
      <c r="E1351" s="48" t="s">
        <v>9335</v>
      </c>
      <c r="F1351" s="48" t="s">
        <v>719</v>
      </c>
      <c r="G1351" s="48" t="s">
        <v>194</v>
      </c>
      <c r="H1351" s="48" t="s">
        <v>243</v>
      </c>
      <c r="I1351" s="48" t="s">
        <v>280</v>
      </c>
      <c r="J1351" s="48" t="s">
        <v>280</v>
      </c>
      <c r="K1351" s="48" t="s">
        <v>194</v>
      </c>
      <c r="L1351" s="48" t="s">
        <v>194</v>
      </c>
      <c r="M1351" s="48" t="s">
        <v>194</v>
      </c>
      <c r="N1351" s="48"/>
      <c r="O1351" s="48"/>
      <c r="P1351" s="48"/>
      <c r="Q1351" s="48"/>
      <c r="R1351" s="48"/>
      <c r="S1351" s="48"/>
      <c r="T1351" s="48"/>
      <c r="U1351" s="48"/>
      <c r="V1351" s="48"/>
      <c r="W1351" s="51" t="s">
        <v>1336</v>
      </c>
      <c r="X1351" t="str">
        <f t="shared" ref="X1351:X1414" si="42">_xlfn.TEXTJOIN(";",TRUE,F1351:V1351)</f>
        <v>BE;DH;CB;WB;WB;DH;DH;DH</v>
      </c>
      <c r="Y1351" cm="1">
        <f t="array" ref="Y1351">SUM(_xlfn.XLOOKUP(_xlfn.TOROW(F1351:V1351,1),$AN$34:$AN$43,$AL$34:$AL$43,,0,1))</f>
        <v>71</v>
      </c>
      <c r="Z1351">
        <f t="shared" ref="Z1351:Z1414" si="43">COUNTA(F1351:V1351)</f>
        <v>8</v>
      </c>
      <c r="AA1351" t="str">
        <v>WB</v>
      </c>
      <c r="AG1351">
        <v>4471</v>
      </c>
      <c r="AH1351">
        <v>9</v>
      </c>
      <c r="AJ1351">
        <v>4471</v>
      </c>
      <c r="AT1351">
        <v>8</v>
      </c>
    </row>
    <row r="1352" spans="2:46" ht="15" customHeight="1">
      <c r="B1352" s="48">
        <v>3122</v>
      </c>
      <c r="C1352" s="49">
        <v>45448</v>
      </c>
      <c r="D1352" s="50">
        <v>0.63249999999999995</v>
      </c>
      <c r="E1352" s="48" t="s">
        <v>9336</v>
      </c>
      <c r="F1352" s="48" t="s">
        <v>133</v>
      </c>
      <c r="G1352" s="48" t="s">
        <v>243</v>
      </c>
      <c r="H1352" s="48" t="s">
        <v>243</v>
      </c>
      <c r="I1352" s="48" t="s">
        <v>243</v>
      </c>
      <c r="J1352" s="48" t="s">
        <v>243</v>
      </c>
      <c r="K1352" s="48" t="s">
        <v>243</v>
      </c>
      <c r="L1352" s="48" t="s">
        <v>194</v>
      </c>
      <c r="M1352" s="48" t="s">
        <v>194</v>
      </c>
      <c r="N1352" s="48" t="s">
        <v>280</v>
      </c>
      <c r="O1352" s="48"/>
      <c r="P1352" s="48"/>
      <c r="Q1352" s="48"/>
      <c r="R1352" s="48"/>
      <c r="S1352" s="48"/>
      <c r="T1352" s="48"/>
      <c r="U1352" s="48"/>
      <c r="V1352" s="48"/>
      <c r="W1352" s="51" t="s">
        <v>1337</v>
      </c>
      <c r="X1352" t="str">
        <f t="shared" si="42"/>
        <v>SO;CB;CB;CB;CB;CB;DH;DH;WB</v>
      </c>
      <c r="Y1352" cm="1">
        <f t="array" ref="Y1352">SUM(_xlfn.XLOOKUP(_xlfn.TOROW(F1352:V1352,1),$AN$34:$AN$43,$AL$34:$AL$43,,0,1))</f>
        <v>71</v>
      </c>
      <c r="Z1352">
        <f t="shared" si="43"/>
        <v>9</v>
      </c>
      <c r="AA1352" t="str">
        <v>CB</v>
      </c>
      <c r="AG1352">
        <v>4480</v>
      </c>
      <c r="AH1352">
        <v>9</v>
      </c>
      <c r="AJ1352">
        <v>4480</v>
      </c>
      <c r="AT1352">
        <v>9</v>
      </c>
    </row>
    <row r="1353" spans="2:46" ht="15" customHeight="1">
      <c r="B1353" s="48">
        <v>3123</v>
      </c>
      <c r="C1353" s="49">
        <v>45448</v>
      </c>
      <c r="D1353" s="50">
        <v>0.63342592592592595</v>
      </c>
      <c r="E1353" s="48" t="s">
        <v>9337</v>
      </c>
      <c r="F1353" s="48" t="s">
        <v>51</v>
      </c>
      <c r="G1353" s="48" t="s">
        <v>51</v>
      </c>
      <c r="H1353" s="48" t="s">
        <v>194</v>
      </c>
      <c r="I1353" s="48" t="s">
        <v>194</v>
      </c>
      <c r="J1353" s="48" t="s">
        <v>194</v>
      </c>
      <c r="K1353" s="48" t="s">
        <v>51</v>
      </c>
      <c r="L1353" s="48"/>
      <c r="M1353" s="48"/>
      <c r="N1353" s="48"/>
      <c r="O1353" s="48"/>
      <c r="P1353" s="48"/>
      <c r="Q1353" s="48"/>
      <c r="R1353" s="48"/>
      <c r="S1353" s="48"/>
      <c r="T1353" s="48"/>
      <c r="U1353" s="48"/>
      <c r="V1353" s="48"/>
      <c r="W1353" s="51" t="s">
        <v>1338</v>
      </c>
      <c r="X1353" t="str">
        <f t="shared" si="42"/>
        <v>BB;BB;DH;DH;DH;BB</v>
      </c>
      <c r="Y1353" cm="1">
        <f t="array" ref="Y1353">SUM(_xlfn.XLOOKUP(_xlfn.TOROW(F1353:V1353,1),$AN$34:$AN$43,$AL$34:$AL$43,,0,1))</f>
        <v>57</v>
      </c>
      <c r="Z1353">
        <f t="shared" si="43"/>
        <v>6</v>
      </c>
      <c r="AA1353" t="str">
        <v>WB</v>
      </c>
      <c r="AG1353">
        <v>4481</v>
      </c>
      <c r="AH1353">
        <v>9</v>
      </c>
      <c r="AJ1353">
        <v>4481</v>
      </c>
      <c r="AT1353">
        <v>6</v>
      </c>
    </row>
    <row r="1354" spans="2:46" ht="15" customHeight="1">
      <c r="B1354" s="48">
        <v>3124</v>
      </c>
      <c r="C1354" s="49">
        <v>45448</v>
      </c>
      <c r="D1354" s="50">
        <v>0.63429398148148153</v>
      </c>
      <c r="E1354" s="48" t="s">
        <v>9338</v>
      </c>
      <c r="F1354" s="48" t="s">
        <v>304</v>
      </c>
      <c r="G1354" s="48" t="s">
        <v>189</v>
      </c>
      <c r="H1354" s="48" t="s">
        <v>243</v>
      </c>
      <c r="I1354" s="48" t="s">
        <v>243</v>
      </c>
      <c r="J1354" s="48" t="s">
        <v>243</v>
      </c>
      <c r="K1354" s="48" t="s">
        <v>194</v>
      </c>
      <c r="L1354" s="48" t="s">
        <v>803</v>
      </c>
      <c r="M1354" s="48" t="s">
        <v>803</v>
      </c>
      <c r="N1354" s="48" t="s">
        <v>803</v>
      </c>
      <c r="O1354" s="48" t="s">
        <v>280</v>
      </c>
      <c r="P1354" s="48" t="s">
        <v>319</v>
      </c>
      <c r="Q1354" s="48" t="s">
        <v>133</v>
      </c>
      <c r="R1354" s="48" t="s">
        <v>304</v>
      </c>
      <c r="S1354" s="48" t="s">
        <v>719</v>
      </c>
      <c r="T1354" s="48"/>
      <c r="U1354" s="48"/>
      <c r="V1354" s="48"/>
      <c r="W1354" s="51" t="s">
        <v>1339</v>
      </c>
      <c r="X1354" t="str">
        <f t="shared" si="42"/>
        <v>HD;JB;CB;CB;CB;DH;SS;SS;SS;WB;FR;SO;HD;BE</v>
      </c>
      <c r="Y1354" cm="1">
        <f t="array" ref="Y1354">SUM(_xlfn.XLOOKUP(_xlfn.TOROW(F1354:V1354,1),$AN$34:$AN$43,$AL$34:$AL$43,,0,1))</f>
        <v>78</v>
      </c>
      <c r="Z1354">
        <f t="shared" si="43"/>
        <v>14</v>
      </c>
      <c r="AA1354" t="str">
        <v>WB</v>
      </c>
      <c r="AG1354">
        <v>4495</v>
      </c>
      <c r="AH1354">
        <v>9</v>
      </c>
      <c r="AJ1354">
        <v>4495</v>
      </c>
      <c r="AT1354">
        <v>14</v>
      </c>
    </row>
    <row r="1355" spans="2:46" ht="15" customHeight="1">
      <c r="B1355" s="48">
        <v>3125</v>
      </c>
      <c r="C1355" s="49">
        <v>45448</v>
      </c>
      <c r="D1355" s="50">
        <v>0.63638888888888889</v>
      </c>
      <c r="E1355" s="48" t="s">
        <v>9339</v>
      </c>
      <c r="F1355" s="48" t="s">
        <v>280</v>
      </c>
      <c r="G1355" s="48" t="s">
        <v>803</v>
      </c>
      <c r="H1355" s="48" t="s">
        <v>803</v>
      </c>
      <c r="I1355" s="48" t="s">
        <v>803</v>
      </c>
      <c r="J1355" s="48" t="s">
        <v>189</v>
      </c>
      <c r="K1355" s="48"/>
      <c r="L1355" s="48"/>
      <c r="M1355" s="48"/>
      <c r="N1355" s="48"/>
      <c r="O1355" s="48"/>
      <c r="P1355" s="48"/>
      <c r="Q1355" s="48"/>
      <c r="R1355" s="48"/>
      <c r="S1355" s="48"/>
      <c r="T1355" s="48"/>
      <c r="U1355" s="48"/>
      <c r="V1355" s="48"/>
      <c r="W1355" s="51" t="s">
        <v>1340</v>
      </c>
      <c r="X1355" t="str">
        <f t="shared" si="42"/>
        <v>WB;SS;SS;SS;JB</v>
      </c>
      <c r="Y1355" cm="1">
        <f t="array" ref="Y1355">SUM(_xlfn.XLOOKUP(_xlfn.TOROW(F1355:V1355,1),$AN$34:$AN$43,$AL$34:$AL$43,,0,1))</f>
        <v>21</v>
      </c>
      <c r="Z1355">
        <f t="shared" si="43"/>
        <v>5</v>
      </c>
      <c r="AA1355" t="str">
        <v>WB</v>
      </c>
      <c r="AG1355">
        <v>4501</v>
      </c>
      <c r="AH1355">
        <v>9</v>
      </c>
      <c r="AJ1355">
        <v>4501</v>
      </c>
      <c r="AT1355">
        <v>5</v>
      </c>
    </row>
    <row r="1356" spans="2:46" ht="15" customHeight="1">
      <c r="B1356" s="48">
        <v>3126</v>
      </c>
      <c r="C1356" s="49">
        <v>45448</v>
      </c>
      <c r="D1356" s="50">
        <v>0.63920138888888889</v>
      </c>
      <c r="E1356" s="48" t="s">
        <v>9340</v>
      </c>
      <c r="F1356" s="48" t="s">
        <v>280</v>
      </c>
      <c r="G1356" s="48" t="s">
        <v>280</v>
      </c>
      <c r="H1356" s="48" t="s">
        <v>280</v>
      </c>
      <c r="I1356" s="48" t="s">
        <v>319</v>
      </c>
      <c r="J1356" s="48" t="s">
        <v>803</v>
      </c>
      <c r="K1356" s="48" t="s">
        <v>803</v>
      </c>
      <c r="L1356" s="48"/>
      <c r="M1356" s="48"/>
      <c r="N1356" s="48"/>
      <c r="O1356" s="48"/>
      <c r="P1356" s="48"/>
      <c r="Q1356" s="48"/>
      <c r="R1356" s="48"/>
      <c r="S1356" s="48"/>
      <c r="T1356" s="48"/>
      <c r="U1356" s="48"/>
      <c r="V1356" s="48"/>
      <c r="W1356" s="51" t="s">
        <v>1341</v>
      </c>
      <c r="X1356" t="str">
        <f t="shared" si="42"/>
        <v>WB;WB;WB;FR;SS;SS</v>
      </c>
      <c r="Y1356" cm="1">
        <f t="array" ref="Y1356">SUM(_xlfn.XLOOKUP(_xlfn.TOROW(F1356:V1356,1),$AN$34:$AN$43,$AL$34:$AL$43,,0,1))</f>
        <v>42</v>
      </c>
      <c r="Z1356">
        <f t="shared" si="43"/>
        <v>6</v>
      </c>
      <c r="AA1356" t="str">
        <v>WB</v>
      </c>
      <c r="AG1356">
        <v>4511</v>
      </c>
      <c r="AH1356">
        <v>9</v>
      </c>
      <c r="AJ1356">
        <v>4511</v>
      </c>
      <c r="AT1356">
        <v>6</v>
      </c>
    </row>
    <row r="1357" spans="2:46" ht="15" customHeight="1">
      <c r="B1357" s="48">
        <v>3127</v>
      </c>
      <c r="C1357" s="49">
        <v>45448</v>
      </c>
      <c r="D1357" s="50">
        <v>0.64180555555555552</v>
      </c>
      <c r="E1357" s="48" t="s">
        <v>9341</v>
      </c>
      <c r="F1357" s="48" t="s">
        <v>304</v>
      </c>
      <c r="G1357" s="48" t="s">
        <v>304</v>
      </c>
      <c r="H1357" s="48" t="s">
        <v>304</v>
      </c>
      <c r="I1357" s="48" t="s">
        <v>304</v>
      </c>
      <c r="J1357" s="48" t="s">
        <v>280</v>
      </c>
      <c r="K1357" s="48" t="s">
        <v>133</v>
      </c>
      <c r="L1357" s="48" t="s">
        <v>719</v>
      </c>
      <c r="M1357" s="48"/>
      <c r="N1357" s="48"/>
      <c r="O1357" s="48"/>
      <c r="P1357" s="48"/>
      <c r="Q1357" s="48"/>
      <c r="R1357" s="48"/>
      <c r="S1357" s="48"/>
      <c r="T1357" s="48"/>
      <c r="U1357" s="48"/>
      <c r="V1357" s="48"/>
      <c r="W1357" s="51" t="s">
        <v>1342</v>
      </c>
      <c r="X1357" t="str">
        <f t="shared" si="42"/>
        <v>HD;HD;HD;HD;WB;SO;BE</v>
      </c>
      <c r="Y1357" cm="1">
        <f t="array" ref="Y1357">SUM(_xlfn.XLOOKUP(_xlfn.TOROW(F1357:V1357,1),$AN$34:$AN$43,$AL$34:$AL$43,,0,1))</f>
        <v>46</v>
      </c>
      <c r="Z1357">
        <f t="shared" si="43"/>
        <v>7</v>
      </c>
      <c r="AA1357" t="str">
        <v>CB</v>
      </c>
      <c r="AG1357">
        <v>4535</v>
      </c>
      <c r="AH1357">
        <v>9</v>
      </c>
      <c r="AJ1357">
        <v>4535</v>
      </c>
      <c r="AT1357">
        <v>7</v>
      </c>
    </row>
    <row r="1358" spans="2:46" ht="15" customHeight="1">
      <c r="B1358" s="48">
        <v>3128</v>
      </c>
      <c r="C1358" s="49">
        <v>45448</v>
      </c>
      <c r="D1358" s="50">
        <v>0.65136574074074072</v>
      </c>
      <c r="E1358" s="48" t="s">
        <v>9342</v>
      </c>
      <c r="F1358" s="48" t="s">
        <v>304</v>
      </c>
      <c r="G1358" s="48" t="s">
        <v>304</v>
      </c>
      <c r="H1358" s="48" t="s">
        <v>51</v>
      </c>
      <c r="I1358" s="48" t="s">
        <v>189</v>
      </c>
      <c r="J1358" s="48" t="s">
        <v>719</v>
      </c>
      <c r="K1358" s="48" t="s">
        <v>719</v>
      </c>
      <c r="L1358" s="48"/>
      <c r="M1358" s="48"/>
      <c r="N1358" s="48"/>
      <c r="O1358" s="48"/>
      <c r="P1358" s="48"/>
      <c r="Q1358" s="48"/>
      <c r="R1358" s="48"/>
      <c r="S1358" s="48"/>
      <c r="T1358" s="48"/>
      <c r="U1358" s="48"/>
      <c r="V1358" s="48"/>
      <c r="W1358" s="51" t="s">
        <v>1343</v>
      </c>
      <c r="X1358" t="str">
        <f t="shared" si="42"/>
        <v>HD;HD;BB;JB;BE;BE</v>
      </c>
      <c r="Y1358" cm="1">
        <f t="array" ref="Y1358">SUM(_xlfn.XLOOKUP(_xlfn.TOROW(F1358:V1358,1),$AN$34:$AN$43,$AL$34:$AL$43,,0,1))</f>
        <v>35</v>
      </c>
      <c r="Z1358">
        <f t="shared" si="43"/>
        <v>6</v>
      </c>
      <c r="AA1358" t="str">
        <v>CB</v>
      </c>
      <c r="AG1358">
        <v>4555</v>
      </c>
      <c r="AH1358">
        <v>9</v>
      </c>
      <c r="AJ1358">
        <v>4555</v>
      </c>
      <c r="AT1358">
        <v>6</v>
      </c>
    </row>
    <row r="1359" spans="2:46" ht="15" customHeight="1">
      <c r="B1359" s="48">
        <v>3129</v>
      </c>
      <c r="C1359" s="49">
        <v>45448</v>
      </c>
      <c r="D1359" s="50">
        <v>0.65265046296296292</v>
      </c>
      <c r="E1359" s="48" t="s">
        <v>9343</v>
      </c>
      <c r="F1359" s="48" t="s">
        <v>319</v>
      </c>
      <c r="G1359" s="48" t="s">
        <v>319</v>
      </c>
      <c r="H1359" s="48" t="s">
        <v>319</v>
      </c>
      <c r="I1359" s="48" t="s">
        <v>319</v>
      </c>
      <c r="J1359" s="48" t="s">
        <v>194</v>
      </c>
      <c r="K1359" s="48" t="s">
        <v>194</v>
      </c>
      <c r="L1359" s="48" t="s">
        <v>51</v>
      </c>
      <c r="M1359" s="48" t="s">
        <v>51</v>
      </c>
      <c r="N1359" s="48" t="s">
        <v>189</v>
      </c>
      <c r="O1359" s="48"/>
      <c r="P1359" s="48"/>
      <c r="Q1359" s="48"/>
      <c r="R1359" s="48"/>
      <c r="S1359" s="48"/>
      <c r="T1359" s="48"/>
      <c r="U1359" s="48"/>
      <c r="V1359" s="48"/>
      <c r="W1359" s="51" t="s">
        <v>1344</v>
      </c>
      <c r="X1359" t="str">
        <f t="shared" si="42"/>
        <v>FR;FR;FR;FR;DH;DH;BB;BB;JB</v>
      </c>
      <c r="Y1359" cm="1">
        <f t="array" ref="Y1359">SUM(_xlfn.XLOOKUP(_xlfn.TOROW(F1359:V1359,1),$AN$34:$AN$43,$AL$34:$AL$43,,0,1))</f>
        <v>51</v>
      </c>
      <c r="Z1359">
        <f t="shared" si="43"/>
        <v>9</v>
      </c>
      <c r="AA1359" t="str">
        <v>SO</v>
      </c>
      <c r="AG1359">
        <v>4610</v>
      </c>
      <c r="AH1359">
        <v>9</v>
      </c>
      <c r="AJ1359">
        <v>4610</v>
      </c>
      <c r="AT1359">
        <v>9</v>
      </c>
    </row>
    <row r="1360" spans="2:46" ht="15" customHeight="1">
      <c r="B1360" s="48">
        <v>3130</v>
      </c>
      <c r="C1360" s="49">
        <v>45448</v>
      </c>
      <c r="D1360" s="50">
        <v>0.65268518518518515</v>
      </c>
      <c r="E1360" s="48" t="s">
        <v>9344</v>
      </c>
      <c r="F1360" s="48" t="s">
        <v>189</v>
      </c>
      <c r="G1360" s="48" t="s">
        <v>189</v>
      </c>
      <c r="H1360" s="48" t="s">
        <v>280</v>
      </c>
      <c r="I1360" s="48" t="s">
        <v>319</v>
      </c>
      <c r="J1360" s="48" t="s">
        <v>243</v>
      </c>
      <c r="K1360" s="48"/>
      <c r="L1360" s="48"/>
      <c r="M1360" s="48"/>
      <c r="N1360" s="48"/>
      <c r="O1360" s="48"/>
      <c r="P1360" s="48"/>
      <c r="Q1360" s="48"/>
      <c r="R1360" s="48"/>
      <c r="S1360" s="48"/>
      <c r="T1360" s="48"/>
      <c r="U1360" s="48"/>
      <c r="V1360" s="48"/>
      <c r="W1360" s="51" t="s">
        <v>1345</v>
      </c>
      <c r="X1360" t="str">
        <f t="shared" si="42"/>
        <v>JB;JB;WB;FR;CB</v>
      </c>
      <c r="Y1360" cm="1">
        <f t="array" ref="Y1360">SUM(_xlfn.XLOOKUP(_xlfn.TOROW(F1360:V1360,1),$AN$34:$AN$43,$AL$34:$AL$43,,0,1))</f>
        <v>24</v>
      </c>
      <c r="Z1360">
        <f t="shared" si="43"/>
        <v>5</v>
      </c>
      <c r="AA1360" t="str">
        <v>SO</v>
      </c>
      <c r="AG1360">
        <v>4666</v>
      </c>
      <c r="AH1360">
        <v>9</v>
      </c>
      <c r="AJ1360">
        <v>4666</v>
      </c>
      <c r="AT1360">
        <v>5</v>
      </c>
    </row>
    <row r="1361" spans="2:46" ht="15" customHeight="1">
      <c r="B1361" s="48">
        <v>3131</v>
      </c>
      <c r="C1361" s="49">
        <v>45448</v>
      </c>
      <c r="D1361" s="50">
        <v>0.6578356481481481</v>
      </c>
      <c r="E1361" s="48" t="s">
        <v>8605</v>
      </c>
      <c r="F1361" s="48" t="s">
        <v>304</v>
      </c>
      <c r="G1361" s="48" t="s">
        <v>194</v>
      </c>
      <c r="H1361" s="48"/>
      <c r="I1361" s="48"/>
      <c r="J1361" s="48"/>
      <c r="K1361" s="48"/>
      <c r="L1361" s="48"/>
      <c r="M1361" s="48"/>
      <c r="N1361" s="48"/>
      <c r="O1361" s="48"/>
      <c r="P1361" s="48"/>
      <c r="Q1361" s="48"/>
      <c r="R1361" s="48"/>
      <c r="S1361" s="48"/>
      <c r="T1361" s="48"/>
      <c r="U1361" s="48"/>
      <c r="V1361" s="48"/>
      <c r="W1361" s="51" t="s">
        <v>552</v>
      </c>
      <c r="X1361" t="str">
        <f t="shared" si="42"/>
        <v>HD;DH</v>
      </c>
      <c r="Y1361" cm="1">
        <f t="array" ref="Y1361">SUM(_xlfn.XLOOKUP(_xlfn.TOROW(F1361:V1361,1),$AN$34:$AN$43,$AL$34:$AL$43,,0,1))</f>
        <v>16</v>
      </c>
      <c r="Z1361">
        <f t="shared" si="43"/>
        <v>2</v>
      </c>
      <c r="AA1361" t="str">
        <v>SO</v>
      </c>
      <c r="AG1361">
        <v>4675</v>
      </c>
      <c r="AH1361">
        <v>9</v>
      </c>
      <c r="AJ1361">
        <v>4675</v>
      </c>
      <c r="AT1361">
        <v>2</v>
      </c>
    </row>
    <row r="1362" spans="2:46" ht="15" customHeight="1">
      <c r="B1362" s="48">
        <v>3132</v>
      </c>
      <c r="C1362" s="49">
        <v>45448</v>
      </c>
      <c r="D1362" s="50">
        <v>0.65832175925925929</v>
      </c>
      <c r="E1362" s="48" t="s">
        <v>9345</v>
      </c>
      <c r="F1362" s="48" t="s">
        <v>243</v>
      </c>
      <c r="G1362" s="48" t="s">
        <v>189</v>
      </c>
      <c r="H1362" s="48" t="s">
        <v>133</v>
      </c>
      <c r="I1362" s="48" t="s">
        <v>133</v>
      </c>
      <c r="J1362" s="48"/>
      <c r="K1362" s="48"/>
      <c r="L1362" s="48"/>
      <c r="M1362" s="48"/>
      <c r="N1362" s="48"/>
      <c r="O1362" s="48"/>
      <c r="P1362" s="48"/>
      <c r="Q1362" s="48"/>
      <c r="R1362" s="48"/>
      <c r="S1362" s="48"/>
      <c r="T1362" s="48"/>
      <c r="U1362" s="48"/>
      <c r="V1362" s="48"/>
      <c r="W1362" s="51" t="s">
        <v>1346</v>
      </c>
      <c r="X1362" t="str">
        <f t="shared" si="42"/>
        <v>CB;JB;SO;SO</v>
      </c>
      <c r="Y1362" cm="1">
        <f t="array" ref="Y1362">SUM(_xlfn.XLOOKUP(_xlfn.TOROW(F1362:V1362,1),$AN$34:$AN$43,$AL$34:$AL$43,,0,1))</f>
        <v>13</v>
      </c>
      <c r="Z1362">
        <f t="shared" si="43"/>
        <v>4</v>
      </c>
      <c r="AA1362" t="str">
        <v>BE</v>
      </c>
      <c r="AG1362">
        <v>4682</v>
      </c>
      <c r="AH1362">
        <v>9</v>
      </c>
      <c r="AJ1362">
        <v>4682</v>
      </c>
      <c r="AT1362">
        <v>4</v>
      </c>
    </row>
    <row r="1363" spans="2:46" ht="15" customHeight="1">
      <c r="B1363" s="48">
        <v>3133</v>
      </c>
      <c r="C1363" s="49">
        <v>45448</v>
      </c>
      <c r="D1363" s="50">
        <v>0.65925925925925921</v>
      </c>
      <c r="E1363" s="48" t="s">
        <v>9346</v>
      </c>
      <c r="F1363" s="48" t="s">
        <v>719</v>
      </c>
      <c r="G1363" s="48" t="s">
        <v>719</v>
      </c>
      <c r="H1363" s="48" t="s">
        <v>719</v>
      </c>
      <c r="I1363" s="48" t="s">
        <v>719</v>
      </c>
      <c r="J1363" s="48" t="s">
        <v>194</v>
      </c>
      <c r="K1363" s="48" t="s">
        <v>280</v>
      </c>
      <c r="L1363" s="48" t="s">
        <v>280</v>
      </c>
      <c r="M1363" s="48" t="s">
        <v>280</v>
      </c>
      <c r="N1363" s="48" t="s">
        <v>280</v>
      </c>
      <c r="O1363" s="48" t="s">
        <v>719</v>
      </c>
      <c r="P1363" s="48"/>
      <c r="Q1363" s="48"/>
      <c r="R1363" s="48"/>
      <c r="S1363" s="48"/>
      <c r="T1363" s="48"/>
      <c r="U1363" s="48"/>
      <c r="V1363" s="48"/>
      <c r="W1363" s="51" t="s">
        <v>1347</v>
      </c>
      <c r="X1363" t="str">
        <f t="shared" si="42"/>
        <v>BE;BE;BE;BE;DH;WB;WB;WB;WB;BE</v>
      </c>
      <c r="Y1363" cm="1">
        <f t="array" ref="Y1363">SUM(_xlfn.XLOOKUP(_xlfn.TOROW(F1363:V1363,1),$AN$34:$AN$43,$AL$34:$AL$43,,0,1))</f>
        <v>78</v>
      </c>
      <c r="Z1363">
        <f t="shared" si="43"/>
        <v>10</v>
      </c>
      <c r="AA1363" t="str">
        <v>BE</v>
      </c>
      <c r="AG1363">
        <v>4715</v>
      </c>
      <c r="AH1363">
        <v>9</v>
      </c>
      <c r="AJ1363">
        <v>4715</v>
      </c>
      <c r="AT1363">
        <v>10</v>
      </c>
    </row>
    <row r="1364" spans="2:46" ht="15" customHeight="1">
      <c r="B1364" s="48">
        <v>3134</v>
      </c>
      <c r="C1364" s="49">
        <v>45448</v>
      </c>
      <c r="D1364" s="50">
        <v>0.66101851851851856</v>
      </c>
      <c r="E1364" s="48" t="s">
        <v>9347</v>
      </c>
      <c r="F1364" s="48" t="s">
        <v>280</v>
      </c>
      <c r="G1364" s="48" t="s">
        <v>280</v>
      </c>
      <c r="H1364" s="48" t="s">
        <v>280</v>
      </c>
      <c r="I1364" s="48" t="s">
        <v>280</v>
      </c>
      <c r="J1364" s="48" t="s">
        <v>51</v>
      </c>
      <c r="K1364" s="48" t="s">
        <v>803</v>
      </c>
      <c r="L1364" s="48" t="s">
        <v>719</v>
      </c>
      <c r="M1364" s="48" t="s">
        <v>719</v>
      </c>
      <c r="N1364" s="48" t="s">
        <v>319</v>
      </c>
      <c r="O1364" s="48" t="s">
        <v>319</v>
      </c>
      <c r="P1364" s="48"/>
      <c r="Q1364" s="48"/>
      <c r="R1364" s="48"/>
      <c r="S1364" s="48"/>
      <c r="T1364" s="48"/>
      <c r="U1364" s="48"/>
      <c r="V1364" s="48"/>
      <c r="W1364" s="51" t="s">
        <v>1348</v>
      </c>
      <c r="X1364" t="str">
        <f t="shared" si="42"/>
        <v>WB;WB;WB;WB;BB;SS;BE;BE;FR;FR</v>
      </c>
      <c r="Y1364" cm="1">
        <f t="array" ref="Y1364">SUM(_xlfn.XLOOKUP(_xlfn.TOROW(F1364:V1364,1),$AN$34:$AN$43,$AL$34:$AL$43,,0,1))</f>
        <v>73</v>
      </c>
      <c r="Z1364">
        <f t="shared" si="43"/>
        <v>10</v>
      </c>
      <c r="AA1364" t="str">
        <v>FR</v>
      </c>
      <c r="AG1364">
        <v>4787</v>
      </c>
      <c r="AH1364">
        <v>9</v>
      </c>
      <c r="AJ1364">
        <v>4787</v>
      </c>
      <c r="AT1364">
        <v>10</v>
      </c>
    </row>
    <row r="1365" spans="2:46" ht="15" customHeight="1">
      <c r="B1365" s="48">
        <v>3135</v>
      </c>
      <c r="C1365" s="49">
        <v>45448</v>
      </c>
      <c r="D1365" s="50">
        <v>0.6637615740740741</v>
      </c>
      <c r="E1365" s="48" t="s">
        <v>9348</v>
      </c>
      <c r="F1365" s="48" t="s">
        <v>719</v>
      </c>
      <c r="G1365" s="48" t="s">
        <v>304</v>
      </c>
      <c r="H1365" s="48" t="s">
        <v>189</v>
      </c>
      <c r="I1365" s="48" t="s">
        <v>189</v>
      </c>
      <c r="J1365" s="48" t="s">
        <v>189</v>
      </c>
      <c r="K1365" s="48" t="s">
        <v>189</v>
      </c>
      <c r="L1365" s="48" t="s">
        <v>803</v>
      </c>
      <c r="M1365" s="48"/>
      <c r="N1365" s="48"/>
      <c r="O1365" s="48"/>
      <c r="P1365" s="48"/>
      <c r="Q1365" s="48"/>
      <c r="R1365" s="48"/>
      <c r="S1365" s="48"/>
      <c r="T1365" s="48"/>
      <c r="U1365" s="48"/>
      <c r="V1365" s="48"/>
      <c r="W1365" s="51" t="s">
        <v>1349</v>
      </c>
      <c r="X1365" t="str">
        <f t="shared" si="42"/>
        <v>BE;HD;JB;JB;JB;JB;SS</v>
      </c>
      <c r="Y1365" cm="1">
        <f t="array" ref="Y1365">SUM(_xlfn.XLOOKUP(_xlfn.TOROW(F1365:V1365,1),$AN$34:$AN$43,$AL$34:$AL$43,,0,1))</f>
        <v>19</v>
      </c>
      <c r="Z1365">
        <f t="shared" si="43"/>
        <v>7</v>
      </c>
      <c r="AA1365" t="str">
        <v>FR</v>
      </c>
      <c r="AG1365">
        <v>4826</v>
      </c>
      <c r="AH1365">
        <v>9</v>
      </c>
      <c r="AJ1365">
        <v>4826</v>
      </c>
      <c r="AT1365">
        <v>7</v>
      </c>
    </row>
    <row r="1366" spans="2:46" ht="15" customHeight="1">
      <c r="B1366" s="48">
        <v>3136</v>
      </c>
      <c r="C1366" s="49">
        <v>45448</v>
      </c>
      <c r="D1366" s="50">
        <v>0.66560185185185183</v>
      </c>
      <c r="E1366" s="48" t="s">
        <v>9349</v>
      </c>
      <c r="F1366" s="48" t="s">
        <v>189</v>
      </c>
      <c r="G1366" s="48" t="s">
        <v>319</v>
      </c>
      <c r="H1366" s="48" t="s">
        <v>319</v>
      </c>
      <c r="I1366" s="48" t="s">
        <v>319</v>
      </c>
      <c r="J1366" s="48" t="s">
        <v>319</v>
      </c>
      <c r="K1366" s="48" t="s">
        <v>280</v>
      </c>
      <c r="L1366" s="48" t="s">
        <v>280</v>
      </c>
      <c r="M1366" s="48" t="s">
        <v>280</v>
      </c>
      <c r="N1366" s="48" t="s">
        <v>280</v>
      </c>
      <c r="O1366" s="48"/>
      <c r="P1366" s="48"/>
      <c r="Q1366" s="48"/>
      <c r="R1366" s="48"/>
      <c r="S1366" s="48"/>
      <c r="T1366" s="48"/>
      <c r="U1366" s="48"/>
      <c r="V1366" s="48"/>
      <c r="W1366" s="51" t="s">
        <v>1350</v>
      </c>
      <c r="X1366" t="str">
        <f t="shared" si="42"/>
        <v>JB;FR;FR;FR;FR;WB;WB;WB;WB</v>
      </c>
      <c r="Y1366" cm="1">
        <f t="array" ref="Y1366">SUM(_xlfn.XLOOKUP(_xlfn.TOROW(F1366:V1366,1),$AN$34:$AN$43,$AL$34:$AL$43,,0,1))</f>
        <v>57</v>
      </c>
      <c r="Z1366">
        <f t="shared" si="43"/>
        <v>9</v>
      </c>
      <c r="AA1366" t="str">
        <v>CB</v>
      </c>
      <c r="AG1366">
        <v>4843</v>
      </c>
      <c r="AH1366">
        <v>9</v>
      </c>
      <c r="AJ1366">
        <v>4843</v>
      </c>
      <c r="AT1366">
        <v>9</v>
      </c>
    </row>
    <row r="1367" spans="2:46" ht="15" customHeight="1">
      <c r="B1367" s="48">
        <v>3137</v>
      </c>
      <c r="C1367" s="49">
        <v>45448</v>
      </c>
      <c r="D1367" s="50">
        <v>0.66692129629629626</v>
      </c>
      <c r="E1367" s="48" t="s">
        <v>9350</v>
      </c>
      <c r="F1367" s="48" t="s">
        <v>133</v>
      </c>
      <c r="G1367" s="48" t="s">
        <v>133</v>
      </c>
      <c r="H1367" s="48" t="s">
        <v>51</v>
      </c>
      <c r="I1367" s="48" t="s">
        <v>51</v>
      </c>
      <c r="J1367" s="48"/>
      <c r="K1367" s="48"/>
      <c r="L1367" s="48"/>
      <c r="M1367" s="48"/>
      <c r="N1367" s="48"/>
      <c r="O1367" s="48"/>
      <c r="P1367" s="48"/>
      <c r="Q1367" s="48"/>
      <c r="R1367" s="48"/>
      <c r="S1367" s="48"/>
      <c r="T1367" s="48"/>
      <c r="U1367" s="48"/>
      <c r="V1367" s="48"/>
      <c r="W1367" s="51" t="s">
        <v>1351</v>
      </c>
      <c r="X1367" t="str">
        <f t="shared" si="42"/>
        <v>SO;SO;BB;BB</v>
      </c>
      <c r="Y1367" cm="1">
        <f t="array" ref="Y1367">SUM(_xlfn.XLOOKUP(_xlfn.TOROW(F1367:V1367,1),$AN$34:$AN$43,$AL$34:$AL$43,,0,1))</f>
        <v>24</v>
      </c>
      <c r="Z1367">
        <f t="shared" si="43"/>
        <v>4</v>
      </c>
      <c r="AA1367" t="str">
        <v>SO</v>
      </c>
      <c r="AG1367">
        <v>4846</v>
      </c>
      <c r="AH1367">
        <v>9</v>
      </c>
      <c r="AJ1367">
        <v>4846</v>
      </c>
      <c r="AT1367">
        <v>4</v>
      </c>
    </row>
    <row r="1368" spans="2:46" ht="15" customHeight="1">
      <c r="B1368" s="48">
        <v>3138</v>
      </c>
      <c r="C1368" s="49">
        <v>45448</v>
      </c>
      <c r="D1368" s="50">
        <v>0.66814814814814816</v>
      </c>
      <c r="E1368" s="48" t="s">
        <v>9351</v>
      </c>
      <c r="F1368" s="48" t="s">
        <v>319</v>
      </c>
      <c r="G1368" s="48" t="s">
        <v>133</v>
      </c>
      <c r="H1368" s="48" t="s">
        <v>803</v>
      </c>
      <c r="I1368" s="48" t="s">
        <v>51</v>
      </c>
      <c r="J1368" s="48" t="s">
        <v>133</v>
      </c>
      <c r="K1368" s="48" t="s">
        <v>51</v>
      </c>
      <c r="L1368" s="48" t="s">
        <v>280</v>
      </c>
      <c r="M1368" s="48" t="s">
        <v>319</v>
      </c>
      <c r="N1368" s="48" t="s">
        <v>319</v>
      </c>
      <c r="O1368" s="48"/>
      <c r="P1368" s="48"/>
      <c r="Q1368" s="48"/>
      <c r="R1368" s="48"/>
      <c r="S1368" s="48"/>
      <c r="T1368" s="48"/>
      <c r="U1368" s="48"/>
      <c r="V1368" s="48"/>
      <c r="W1368" s="51" t="s">
        <v>1352</v>
      </c>
      <c r="X1368" t="str">
        <f t="shared" si="42"/>
        <v>FR;SO;SS;BB;SO;BB;WB;FR;FR</v>
      </c>
      <c r="Y1368" cm="1">
        <f t="array" ref="Y1368">SUM(_xlfn.XLOOKUP(_xlfn.TOROW(F1368:V1368,1),$AN$34:$AN$43,$AL$34:$AL$43,,0,1))</f>
        <v>47</v>
      </c>
      <c r="Z1368">
        <f t="shared" si="43"/>
        <v>9</v>
      </c>
      <c r="AA1368" t="str">
        <v>SO</v>
      </c>
      <c r="AG1368">
        <v>4854</v>
      </c>
      <c r="AH1368">
        <v>9</v>
      </c>
      <c r="AJ1368">
        <v>4854</v>
      </c>
      <c r="AT1368">
        <v>9</v>
      </c>
    </row>
    <row r="1369" spans="2:46" ht="15" customHeight="1">
      <c r="B1369" s="48">
        <v>3139</v>
      </c>
      <c r="C1369" s="49">
        <v>45448</v>
      </c>
      <c r="D1369" s="50">
        <v>0.66899305555555555</v>
      </c>
      <c r="E1369" s="48" t="s">
        <v>9352</v>
      </c>
      <c r="F1369" s="48" t="s">
        <v>719</v>
      </c>
      <c r="G1369" s="48" t="s">
        <v>51</v>
      </c>
      <c r="H1369" s="48" t="s">
        <v>280</v>
      </c>
      <c r="I1369" s="48" t="s">
        <v>243</v>
      </c>
      <c r="J1369" s="48" t="s">
        <v>243</v>
      </c>
      <c r="K1369" s="48" t="s">
        <v>243</v>
      </c>
      <c r="L1369" s="48" t="s">
        <v>189</v>
      </c>
      <c r="M1369" s="48" t="s">
        <v>189</v>
      </c>
      <c r="N1369" s="48" t="s">
        <v>189</v>
      </c>
      <c r="O1369" s="48" t="s">
        <v>243</v>
      </c>
      <c r="P1369" s="48" t="s">
        <v>243</v>
      </c>
      <c r="Q1369" s="48" t="s">
        <v>194</v>
      </c>
      <c r="R1369" s="48" t="s">
        <v>803</v>
      </c>
      <c r="S1369" s="48" t="s">
        <v>133</v>
      </c>
      <c r="T1369" s="48" t="s">
        <v>133</v>
      </c>
      <c r="U1369" s="48"/>
      <c r="V1369" s="48"/>
      <c r="W1369" s="51" t="s">
        <v>1353</v>
      </c>
      <c r="X1369" t="str">
        <f t="shared" si="42"/>
        <v>BE;BB;WB;CB;CB;CB;JB;JB;JB;CB;CB;DH;SS;SO;SO</v>
      </c>
      <c r="Y1369" cm="1">
        <f t="array" ref="Y1369">SUM(_xlfn.XLOOKUP(_xlfn.TOROW(F1369:V1369,1),$AN$34:$AN$43,$AL$34:$AL$43,,0,1))</f>
        <v>85</v>
      </c>
      <c r="Z1369">
        <f t="shared" si="43"/>
        <v>15</v>
      </c>
      <c r="AA1369" t="str">
        <v>JB</v>
      </c>
      <c r="AG1369">
        <v>4855</v>
      </c>
      <c r="AH1369">
        <v>9</v>
      </c>
      <c r="AJ1369">
        <v>4855</v>
      </c>
      <c r="AT1369">
        <v>15</v>
      </c>
    </row>
    <row r="1370" spans="2:46" ht="15" customHeight="1">
      <c r="B1370" s="48">
        <v>3140</v>
      </c>
      <c r="C1370" s="49">
        <v>45448</v>
      </c>
      <c r="D1370" s="50">
        <v>0.67009259259259257</v>
      </c>
      <c r="E1370" s="48" t="s">
        <v>9353</v>
      </c>
      <c r="F1370" s="48" t="s">
        <v>189</v>
      </c>
      <c r="G1370" s="48" t="s">
        <v>189</v>
      </c>
      <c r="H1370" s="48" t="s">
        <v>51</v>
      </c>
      <c r="I1370" s="48" t="s">
        <v>189</v>
      </c>
      <c r="J1370" s="48"/>
      <c r="K1370" s="48"/>
      <c r="L1370" s="48"/>
      <c r="M1370" s="48"/>
      <c r="N1370" s="48"/>
      <c r="O1370" s="48"/>
      <c r="P1370" s="48"/>
      <c r="Q1370" s="48"/>
      <c r="R1370" s="48"/>
      <c r="S1370" s="48"/>
      <c r="T1370" s="48"/>
      <c r="U1370" s="48"/>
      <c r="V1370" s="48"/>
      <c r="W1370" s="51" t="s">
        <v>1354</v>
      </c>
      <c r="X1370" t="str">
        <f t="shared" si="42"/>
        <v>JB;JB;BB;JB</v>
      </c>
      <c r="Y1370" cm="1">
        <f t="array" ref="Y1370">SUM(_xlfn.XLOOKUP(_xlfn.TOROW(F1370:V1370,1),$AN$34:$AN$43,$AL$34:$AL$43,,0,1))</f>
        <v>13</v>
      </c>
      <c r="Z1370">
        <f t="shared" si="43"/>
        <v>4</v>
      </c>
      <c r="AA1370" t="str">
        <v>JB</v>
      </c>
      <c r="AG1370">
        <v>4875</v>
      </c>
      <c r="AH1370">
        <v>9</v>
      </c>
      <c r="AJ1370">
        <v>4875</v>
      </c>
      <c r="AT1370">
        <v>4</v>
      </c>
    </row>
    <row r="1371" spans="2:46" ht="15" customHeight="1">
      <c r="B1371" s="48">
        <v>3141</v>
      </c>
      <c r="C1371" s="49">
        <v>45448</v>
      </c>
      <c r="D1371" s="50">
        <v>0.67083333333333328</v>
      </c>
      <c r="E1371" s="48" t="s">
        <v>9354</v>
      </c>
      <c r="F1371" s="48" t="s">
        <v>719</v>
      </c>
      <c r="G1371" s="48" t="s">
        <v>304</v>
      </c>
      <c r="H1371" s="48" t="s">
        <v>319</v>
      </c>
      <c r="I1371" s="48" t="s">
        <v>133</v>
      </c>
      <c r="J1371" s="48" t="s">
        <v>194</v>
      </c>
      <c r="K1371" s="48" t="s">
        <v>194</v>
      </c>
      <c r="L1371" s="48" t="s">
        <v>189</v>
      </c>
      <c r="M1371" s="48" t="s">
        <v>51</v>
      </c>
      <c r="N1371" s="48"/>
      <c r="O1371" s="48"/>
      <c r="P1371" s="48"/>
      <c r="Q1371" s="48"/>
      <c r="R1371" s="48"/>
      <c r="S1371" s="48"/>
      <c r="T1371" s="48"/>
      <c r="U1371" s="48"/>
      <c r="V1371" s="48"/>
      <c r="W1371" s="51" t="s">
        <v>1355</v>
      </c>
      <c r="X1371" t="str">
        <f t="shared" si="42"/>
        <v>BE;HD;FR;SO;DH;DH;JB;BB</v>
      </c>
      <c r="Y1371" cm="1">
        <f t="array" ref="Y1371">SUM(_xlfn.XLOOKUP(_xlfn.TOROW(F1371:V1371,1),$AN$34:$AN$43,$AL$34:$AL$43,,0,1))</f>
        <v>46</v>
      </c>
      <c r="Z1371">
        <f t="shared" si="43"/>
        <v>8</v>
      </c>
      <c r="AA1371" t="str">
        <v>FR</v>
      </c>
      <c r="AG1371">
        <v>4905</v>
      </c>
      <c r="AH1371">
        <v>9</v>
      </c>
      <c r="AJ1371">
        <v>4905</v>
      </c>
      <c r="AT1371">
        <v>8</v>
      </c>
    </row>
    <row r="1372" spans="2:46" ht="15" customHeight="1">
      <c r="B1372" s="48">
        <v>3142</v>
      </c>
      <c r="C1372" s="49">
        <v>45448</v>
      </c>
      <c r="D1372" s="50">
        <v>0.67681712962962959</v>
      </c>
      <c r="E1372" s="48" t="s">
        <v>8760</v>
      </c>
      <c r="F1372" s="48" t="s">
        <v>280</v>
      </c>
      <c r="G1372" s="48" t="s">
        <v>280</v>
      </c>
      <c r="H1372" s="48" t="s">
        <v>51</v>
      </c>
      <c r="I1372" s="48" t="s">
        <v>51</v>
      </c>
      <c r="J1372" s="48" t="s">
        <v>51</v>
      </c>
      <c r="K1372" s="48"/>
      <c r="L1372" s="48"/>
      <c r="M1372" s="48"/>
      <c r="N1372" s="48"/>
      <c r="O1372" s="48"/>
      <c r="P1372" s="48"/>
      <c r="Q1372" s="48"/>
      <c r="R1372" s="48"/>
      <c r="S1372" s="48"/>
      <c r="T1372" s="48"/>
      <c r="U1372" s="48"/>
      <c r="V1372" s="48"/>
      <c r="W1372" s="51" t="s">
        <v>722</v>
      </c>
      <c r="X1372" t="str">
        <f t="shared" si="42"/>
        <v>WB;WB;BB;BB;BB</v>
      </c>
      <c r="Y1372" cm="1">
        <f t="array" ref="Y1372">SUM(_xlfn.XLOOKUP(_xlfn.TOROW(F1372:V1372,1),$AN$34:$AN$43,$AL$34:$AL$43,,0,1))</f>
        <v>52</v>
      </c>
      <c r="Z1372">
        <f t="shared" si="43"/>
        <v>5</v>
      </c>
      <c r="AA1372" t="str">
        <v>BB</v>
      </c>
      <c r="AG1372">
        <v>4938</v>
      </c>
      <c r="AH1372">
        <v>9</v>
      </c>
      <c r="AJ1372">
        <v>4938</v>
      </c>
      <c r="AT1372">
        <v>5</v>
      </c>
    </row>
    <row r="1373" spans="2:46" ht="15" customHeight="1">
      <c r="B1373" s="48">
        <v>3143</v>
      </c>
      <c r="C1373" s="49">
        <v>45448</v>
      </c>
      <c r="D1373" s="50">
        <v>0.6772569444444444</v>
      </c>
      <c r="E1373" s="48" t="s">
        <v>9355</v>
      </c>
      <c r="F1373" s="48" t="s">
        <v>319</v>
      </c>
      <c r="G1373" s="48" t="s">
        <v>319</v>
      </c>
      <c r="H1373" s="48" t="s">
        <v>319</v>
      </c>
      <c r="I1373" s="48" t="s">
        <v>319</v>
      </c>
      <c r="J1373" s="48" t="s">
        <v>189</v>
      </c>
      <c r="K1373" s="48" t="s">
        <v>194</v>
      </c>
      <c r="L1373" s="48"/>
      <c r="M1373" s="48"/>
      <c r="N1373" s="48"/>
      <c r="O1373" s="48"/>
      <c r="P1373" s="48"/>
      <c r="Q1373" s="48"/>
      <c r="R1373" s="48"/>
      <c r="S1373" s="48"/>
      <c r="T1373" s="48"/>
      <c r="U1373" s="48"/>
      <c r="V1373" s="48"/>
      <c r="W1373" s="51" t="s">
        <v>1356</v>
      </c>
      <c r="X1373" t="str">
        <f t="shared" si="42"/>
        <v>FR;FR;FR;FR;JB;DH</v>
      </c>
      <c r="Y1373" cm="1">
        <f t="array" ref="Y1373">SUM(_xlfn.XLOOKUP(_xlfn.TOROW(F1373:V1373,1),$AN$34:$AN$43,$AL$34:$AL$43,,0,1))</f>
        <v>22</v>
      </c>
      <c r="Z1373">
        <f t="shared" si="43"/>
        <v>6</v>
      </c>
      <c r="AA1373" t="str">
        <v>JB</v>
      </c>
      <c r="AG1373">
        <v>5020</v>
      </c>
      <c r="AH1373">
        <v>9</v>
      </c>
      <c r="AJ1373">
        <v>5020</v>
      </c>
      <c r="AT1373">
        <v>6</v>
      </c>
    </row>
    <row r="1374" spans="2:46" ht="15" customHeight="1">
      <c r="B1374" s="48">
        <v>3144</v>
      </c>
      <c r="C1374" s="49">
        <v>45448</v>
      </c>
      <c r="D1374" s="50">
        <v>0.68085648148148148</v>
      </c>
      <c r="E1374" s="48" t="s">
        <v>9356</v>
      </c>
      <c r="F1374" s="48" t="s">
        <v>194</v>
      </c>
      <c r="G1374" s="48" t="s">
        <v>194</v>
      </c>
      <c r="H1374" s="48" t="s">
        <v>194</v>
      </c>
      <c r="I1374" s="48" t="s">
        <v>189</v>
      </c>
      <c r="J1374" s="48" t="s">
        <v>304</v>
      </c>
      <c r="K1374" s="48" t="s">
        <v>304</v>
      </c>
      <c r="L1374" s="48" t="s">
        <v>304</v>
      </c>
      <c r="M1374" s="48"/>
      <c r="N1374" s="48"/>
      <c r="O1374" s="48"/>
      <c r="P1374" s="48"/>
      <c r="Q1374" s="48"/>
      <c r="R1374" s="48"/>
      <c r="S1374" s="48"/>
      <c r="T1374" s="48"/>
      <c r="U1374" s="48"/>
      <c r="V1374" s="48"/>
      <c r="W1374" s="51" t="s">
        <v>1357</v>
      </c>
      <c r="X1374" t="str">
        <f t="shared" si="42"/>
        <v>DH;DH;DH;JB;HD;HD;HD</v>
      </c>
      <c r="Y1374" cm="1">
        <f t="array" ref="Y1374">SUM(_xlfn.XLOOKUP(_xlfn.TOROW(F1374:V1374,1),$AN$34:$AN$43,$AL$34:$AL$43,,0,1))</f>
        <v>49</v>
      </c>
      <c r="Z1374">
        <f t="shared" si="43"/>
        <v>7</v>
      </c>
      <c r="AA1374" t="str">
        <v>DH</v>
      </c>
      <c r="AG1374">
        <v>5056</v>
      </c>
      <c r="AH1374">
        <v>9</v>
      </c>
      <c r="AJ1374">
        <v>5056</v>
      </c>
      <c r="AT1374">
        <v>7</v>
      </c>
    </row>
    <row r="1375" spans="2:46" ht="15" customHeight="1">
      <c r="B1375" s="48">
        <v>3145</v>
      </c>
      <c r="C1375" s="49">
        <v>45448</v>
      </c>
      <c r="D1375" s="50">
        <v>0.68236111111111108</v>
      </c>
      <c r="E1375" s="48" t="s">
        <v>9357</v>
      </c>
      <c r="F1375" s="48" t="s">
        <v>133</v>
      </c>
      <c r="G1375" s="48" t="s">
        <v>243</v>
      </c>
      <c r="H1375" s="48" t="s">
        <v>133</v>
      </c>
      <c r="I1375" s="48" t="s">
        <v>194</v>
      </c>
      <c r="J1375" s="48" t="s">
        <v>194</v>
      </c>
      <c r="K1375" s="48" t="s">
        <v>133</v>
      </c>
      <c r="L1375" s="48" t="s">
        <v>194</v>
      </c>
      <c r="M1375" s="48" t="s">
        <v>304</v>
      </c>
      <c r="N1375" s="48"/>
      <c r="O1375" s="48"/>
      <c r="P1375" s="48"/>
      <c r="Q1375" s="48"/>
      <c r="R1375" s="48"/>
      <c r="S1375" s="48"/>
      <c r="T1375" s="48"/>
      <c r="U1375" s="48"/>
      <c r="V1375" s="48"/>
      <c r="W1375" s="51" t="s">
        <v>1358</v>
      </c>
      <c r="X1375" t="str">
        <f t="shared" si="42"/>
        <v>SO;CB;SO;DH;DH;SO;DH;HD</v>
      </c>
      <c r="Y1375" cm="1">
        <f t="array" ref="Y1375">SUM(_xlfn.XLOOKUP(_xlfn.TOROW(F1375:V1375,1),$AN$34:$AN$43,$AL$34:$AL$43,,0,1))</f>
        <v>48</v>
      </c>
      <c r="Z1375">
        <f t="shared" si="43"/>
        <v>8</v>
      </c>
      <c r="AA1375" t="str">
        <v>DH</v>
      </c>
      <c r="AG1375">
        <v>5064</v>
      </c>
      <c r="AH1375">
        <v>9</v>
      </c>
      <c r="AJ1375">
        <v>5064</v>
      </c>
      <c r="AT1375">
        <v>8</v>
      </c>
    </row>
    <row r="1376" spans="2:46" ht="15" customHeight="1">
      <c r="B1376" s="48">
        <v>3146</v>
      </c>
      <c r="C1376" s="49">
        <v>45448</v>
      </c>
      <c r="D1376" s="50">
        <v>0.68451388888888887</v>
      </c>
      <c r="E1376" s="48" t="s">
        <v>9358</v>
      </c>
      <c r="F1376" s="48" t="s">
        <v>280</v>
      </c>
      <c r="G1376" s="48" t="s">
        <v>304</v>
      </c>
      <c r="H1376" s="48" t="s">
        <v>304</v>
      </c>
      <c r="I1376" s="48" t="s">
        <v>51</v>
      </c>
      <c r="J1376" s="48" t="s">
        <v>280</v>
      </c>
      <c r="K1376" s="48" t="s">
        <v>304</v>
      </c>
      <c r="L1376" s="48" t="s">
        <v>304</v>
      </c>
      <c r="M1376" s="48" t="s">
        <v>319</v>
      </c>
      <c r="N1376" s="48" t="s">
        <v>319</v>
      </c>
      <c r="O1376" s="48"/>
      <c r="P1376" s="48"/>
      <c r="Q1376" s="48"/>
      <c r="R1376" s="48"/>
      <c r="S1376" s="48"/>
      <c r="T1376" s="48"/>
      <c r="U1376" s="48"/>
      <c r="V1376" s="48"/>
      <c r="W1376" s="51" t="s">
        <v>1359</v>
      </c>
      <c r="X1376" t="str">
        <f t="shared" si="42"/>
        <v>WB;HD;HD;BB;WB;HD;HD;FR;FR</v>
      </c>
      <c r="Y1376" cm="1">
        <f t="array" ref="Y1376">SUM(_xlfn.XLOOKUP(_xlfn.TOROW(F1376:V1376,1),$AN$34:$AN$43,$AL$34:$AL$43,,0,1))</f>
        <v>66</v>
      </c>
      <c r="Z1376">
        <f t="shared" si="43"/>
        <v>9</v>
      </c>
      <c r="AA1376" t="str">
        <v>DH</v>
      </c>
      <c r="AG1376">
        <v>5076</v>
      </c>
      <c r="AH1376">
        <v>9</v>
      </c>
      <c r="AJ1376">
        <v>5076</v>
      </c>
      <c r="AT1376">
        <v>9</v>
      </c>
    </row>
    <row r="1377" spans="2:46" ht="15" customHeight="1">
      <c r="B1377" s="48">
        <v>3147</v>
      </c>
      <c r="C1377" s="49">
        <v>45448</v>
      </c>
      <c r="D1377" s="50">
        <v>0.6865162037037037</v>
      </c>
      <c r="E1377" s="48" t="s">
        <v>9359</v>
      </c>
      <c r="F1377" s="48" t="s">
        <v>243</v>
      </c>
      <c r="G1377" s="48" t="s">
        <v>133</v>
      </c>
      <c r="H1377" s="48" t="s">
        <v>194</v>
      </c>
      <c r="I1377" s="48"/>
      <c r="J1377" s="48"/>
      <c r="K1377" s="48"/>
      <c r="L1377" s="48"/>
      <c r="M1377" s="48"/>
      <c r="N1377" s="48"/>
      <c r="O1377" s="48"/>
      <c r="P1377" s="48"/>
      <c r="Q1377" s="48"/>
      <c r="R1377" s="48"/>
      <c r="S1377" s="48"/>
      <c r="T1377" s="48"/>
      <c r="U1377" s="48"/>
      <c r="V1377" s="48"/>
      <c r="W1377" s="51" t="s">
        <v>1360</v>
      </c>
      <c r="X1377" t="str">
        <f t="shared" si="42"/>
        <v>CB;SO;DH</v>
      </c>
      <c r="Y1377" cm="1">
        <f t="array" ref="Y1377">SUM(_xlfn.XLOOKUP(_xlfn.TOROW(F1377:V1377,1),$AN$34:$AN$43,$AL$34:$AL$43,,0,1))</f>
        <v>19</v>
      </c>
      <c r="Z1377">
        <f t="shared" si="43"/>
        <v>3</v>
      </c>
      <c r="AA1377" t="str">
        <v>SS</v>
      </c>
      <c r="AG1377">
        <v>5094</v>
      </c>
      <c r="AH1377">
        <v>9</v>
      </c>
      <c r="AJ1377">
        <v>5094</v>
      </c>
      <c r="AT1377">
        <v>3</v>
      </c>
    </row>
    <row r="1378" spans="2:46" ht="15" customHeight="1">
      <c r="B1378" s="48">
        <v>3148</v>
      </c>
      <c r="C1378" s="49">
        <v>45448</v>
      </c>
      <c r="D1378" s="50">
        <v>0.68765046296296295</v>
      </c>
      <c r="E1378" s="48" t="s">
        <v>9360</v>
      </c>
      <c r="F1378" s="48" t="s">
        <v>51</v>
      </c>
      <c r="G1378" s="48" t="s">
        <v>133</v>
      </c>
      <c r="H1378" s="48" t="s">
        <v>189</v>
      </c>
      <c r="I1378" s="48" t="s">
        <v>189</v>
      </c>
      <c r="J1378" s="48"/>
      <c r="K1378" s="48"/>
      <c r="L1378" s="48"/>
      <c r="M1378" s="48"/>
      <c r="N1378" s="48"/>
      <c r="O1378" s="48"/>
      <c r="P1378" s="48"/>
      <c r="Q1378" s="48"/>
      <c r="R1378" s="48"/>
      <c r="S1378" s="48"/>
      <c r="T1378" s="48"/>
      <c r="U1378" s="48"/>
      <c r="V1378" s="48"/>
      <c r="W1378" s="51" t="s">
        <v>1361</v>
      </c>
      <c r="X1378" t="str">
        <f t="shared" si="42"/>
        <v>BB;SO;JB;JB</v>
      </c>
      <c r="Y1378" cm="1">
        <f t="array" ref="Y1378">SUM(_xlfn.XLOOKUP(_xlfn.TOROW(F1378:V1378,1),$AN$34:$AN$43,$AL$34:$AL$43,,0,1))</f>
        <v>14</v>
      </c>
      <c r="Z1378">
        <f t="shared" si="43"/>
        <v>4</v>
      </c>
      <c r="AA1378" t="str">
        <v>HD</v>
      </c>
      <c r="AG1378">
        <v>5118</v>
      </c>
      <c r="AH1378">
        <v>9</v>
      </c>
      <c r="AJ1378">
        <v>5118</v>
      </c>
      <c r="AT1378">
        <v>4</v>
      </c>
    </row>
    <row r="1379" spans="2:46" ht="15" customHeight="1">
      <c r="B1379" s="48">
        <v>3149</v>
      </c>
      <c r="C1379" s="49">
        <v>45448</v>
      </c>
      <c r="D1379" s="50">
        <v>0.68947916666666664</v>
      </c>
      <c r="E1379" s="48" t="s">
        <v>9361</v>
      </c>
      <c r="F1379" s="48" t="s">
        <v>51</v>
      </c>
      <c r="G1379" s="48" t="s">
        <v>51</v>
      </c>
      <c r="H1379" s="48" t="s">
        <v>304</v>
      </c>
      <c r="I1379" s="48" t="s">
        <v>51</v>
      </c>
      <c r="J1379" s="48" t="s">
        <v>51</v>
      </c>
      <c r="K1379" s="48" t="s">
        <v>243</v>
      </c>
      <c r="L1379" s="48" t="s">
        <v>243</v>
      </c>
      <c r="M1379" s="48"/>
      <c r="N1379" s="48"/>
      <c r="O1379" s="48"/>
      <c r="P1379" s="48"/>
      <c r="Q1379" s="48"/>
      <c r="R1379" s="48"/>
      <c r="S1379" s="48"/>
      <c r="T1379" s="48"/>
      <c r="U1379" s="48"/>
      <c r="V1379" s="48"/>
      <c r="W1379" s="51" t="s">
        <v>1362</v>
      </c>
      <c r="X1379" t="str">
        <f t="shared" si="42"/>
        <v>BB;BB;HD;BB;BB;CB;CB</v>
      </c>
      <c r="Y1379" cm="1">
        <f t="array" ref="Y1379">SUM(_xlfn.XLOOKUP(_xlfn.TOROW(F1379:V1379,1),$AN$34:$AN$43,$AL$34:$AL$43,,0,1))</f>
        <v>63</v>
      </c>
      <c r="Z1379">
        <f t="shared" si="43"/>
        <v>7</v>
      </c>
      <c r="AA1379" t="str">
        <v>HD</v>
      </c>
      <c r="AG1379">
        <v>5146</v>
      </c>
      <c r="AH1379">
        <v>9</v>
      </c>
      <c r="AJ1379">
        <v>5146</v>
      </c>
      <c r="AT1379">
        <v>7</v>
      </c>
    </row>
    <row r="1380" spans="2:46" ht="15" customHeight="1">
      <c r="B1380" s="48">
        <v>3150</v>
      </c>
      <c r="C1380" s="49">
        <v>45448</v>
      </c>
      <c r="D1380" s="50">
        <v>0.69085648148148149</v>
      </c>
      <c r="E1380" s="48" t="s">
        <v>9362</v>
      </c>
      <c r="F1380" s="48" t="s">
        <v>189</v>
      </c>
      <c r="G1380" s="48" t="s">
        <v>189</v>
      </c>
      <c r="H1380" s="48" t="s">
        <v>719</v>
      </c>
      <c r="I1380" s="48" t="s">
        <v>319</v>
      </c>
      <c r="J1380" s="48" t="s">
        <v>319</v>
      </c>
      <c r="K1380" s="48" t="s">
        <v>803</v>
      </c>
      <c r="L1380" s="48"/>
      <c r="M1380" s="48"/>
      <c r="N1380" s="48"/>
      <c r="O1380" s="48"/>
      <c r="P1380" s="48"/>
      <c r="Q1380" s="48"/>
      <c r="R1380" s="48"/>
      <c r="S1380" s="48"/>
      <c r="T1380" s="48"/>
      <c r="U1380" s="48"/>
      <c r="V1380" s="48"/>
      <c r="W1380" s="51" t="s">
        <v>1363</v>
      </c>
      <c r="X1380" t="str">
        <f t="shared" si="42"/>
        <v>JB;JB;BE;FR;FR;SS</v>
      </c>
      <c r="Y1380" cm="1">
        <f t="array" ref="Y1380">SUM(_xlfn.XLOOKUP(_xlfn.TOROW(F1380:V1380,1),$AN$34:$AN$43,$AL$34:$AL$43,,0,1))</f>
        <v>16</v>
      </c>
      <c r="Z1380">
        <f t="shared" si="43"/>
        <v>6</v>
      </c>
      <c r="AA1380" t="str">
        <v>SS</v>
      </c>
      <c r="AG1380">
        <v>5151</v>
      </c>
      <c r="AH1380">
        <v>9</v>
      </c>
      <c r="AJ1380">
        <v>5151</v>
      </c>
      <c r="AT1380">
        <v>6</v>
      </c>
    </row>
    <row r="1381" spans="2:46" ht="15" customHeight="1">
      <c r="B1381" s="48">
        <v>3151</v>
      </c>
      <c r="C1381" s="49">
        <v>45448</v>
      </c>
      <c r="D1381" s="50">
        <v>0.6918981481481481</v>
      </c>
      <c r="E1381" s="48" t="s">
        <v>9363</v>
      </c>
      <c r="F1381" s="48" t="s">
        <v>51</v>
      </c>
      <c r="G1381" s="48" t="s">
        <v>243</v>
      </c>
      <c r="H1381" s="48" t="s">
        <v>304</v>
      </c>
      <c r="I1381" s="48" t="s">
        <v>194</v>
      </c>
      <c r="J1381" s="48" t="s">
        <v>304</v>
      </c>
      <c r="K1381" s="48" t="s">
        <v>304</v>
      </c>
      <c r="L1381" s="48" t="s">
        <v>243</v>
      </c>
      <c r="M1381" s="48" t="s">
        <v>319</v>
      </c>
      <c r="N1381" s="48" t="s">
        <v>243</v>
      </c>
      <c r="O1381" s="48"/>
      <c r="P1381" s="48"/>
      <c r="Q1381" s="48"/>
      <c r="R1381" s="48"/>
      <c r="S1381" s="48"/>
      <c r="T1381" s="48"/>
      <c r="U1381" s="48"/>
      <c r="V1381" s="48"/>
      <c r="W1381" s="51" t="s">
        <v>1364</v>
      </c>
      <c r="X1381" t="str">
        <f t="shared" si="42"/>
        <v>BB;CB;HD;DH;HD;HD;CB;FR;CB</v>
      </c>
      <c r="Y1381" cm="1">
        <f t="array" ref="Y1381">SUM(_xlfn.XLOOKUP(_xlfn.TOROW(F1381:V1381,1),$AN$34:$AN$43,$AL$34:$AL$43,,0,1))</f>
        <v>67</v>
      </c>
      <c r="Z1381">
        <f t="shared" si="43"/>
        <v>9</v>
      </c>
      <c r="AA1381" t="str">
        <v>SS</v>
      </c>
      <c r="AG1381">
        <v>5163</v>
      </c>
      <c r="AH1381">
        <v>9</v>
      </c>
      <c r="AJ1381">
        <v>5163</v>
      </c>
      <c r="AT1381">
        <v>9</v>
      </c>
    </row>
    <row r="1382" spans="2:46" ht="15" customHeight="1">
      <c r="B1382" s="48">
        <v>3152</v>
      </c>
      <c r="C1382" s="49">
        <v>45448</v>
      </c>
      <c r="D1382" s="50">
        <v>0.69209490740740742</v>
      </c>
      <c r="E1382" s="48" t="s">
        <v>9364</v>
      </c>
      <c r="F1382" s="48" t="s">
        <v>189</v>
      </c>
      <c r="G1382" s="48" t="s">
        <v>719</v>
      </c>
      <c r="H1382" s="48" t="s">
        <v>133</v>
      </c>
      <c r="I1382" s="48" t="s">
        <v>280</v>
      </c>
      <c r="J1382" s="48" t="s">
        <v>51</v>
      </c>
      <c r="K1382" s="48" t="s">
        <v>133</v>
      </c>
      <c r="L1382" s="48" t="s">
        <v>280</v>
      </c>
      <c r="M1382" s="48" t="s">
        <v>319</v>
      </c>
      <c r="N1382" s="48"/>
      <c r="O1382" s="48"/>
      <c r="P1382" s="48"/>
      <c r="Q1382" s="48"/>
      <c r="R1382" s="48"/>
      <c r="S1382" s="48"/>
      <c r="T1382" s="48"/>
      <c r="U1382" s="48"/>
      <c r="V1382" s="48"/>
      <c r="W1382" s="51" t="s">
        <v>1365</v>
      </c>
      <c r="X1382" t="str">
        <f t="shared" si="42"/>
        <v>JB;BE;SO;WB;BB;SO;WB;FR</v>
      </c>
      <c r="Y1382" cm="1">
        <f t="array" ref="Y1382">SUM(_xlfn.XLOOKUP(_xlfn.TOROW(F1382:V1382,1),$AN$34:$AN$43,$AL$34:$AL$43,,0,1))</f>
        <v>45</v>
      </c>
      <c r="Z1382">
        <f t="shared" si="43"/>
        <v>8</v>
      </c>
      <c r="AA1382" t="str">
        <v>SS</v>
      </c>
      <c r="AG1382">
        <v>5166</v>
      </c>
      <c r="AH1382">
        <v>9</v>
      </c>
      <c r="AJ1382">
        <v>5166</v>
      </c>
      <c r="AT1382">
        <v>8</v>
      </c>
    </row>
    <row r="1383" spans="2:46" ht="15" customHeight="1">
      <c r="B1383" s="48">
        <v>3153</v>
      </c>
      <c r="C1383" s="49">
        <v>45448</v>
      </c>
      <c r="D1383" s="50">
        <v>0.6930439814814815</v>
      </c>
      <c r="E1383" s="48" t="s">
        <v>9365</v>
      </c>
      <c r="F1383" s="48" t="s">
        <v>189</v>
      </c>
      <c r="G1383" s="48" t="s">
        <v>803</v>
      </c>
      <c r="H1383" s="48" t="s">
        <v>189</v>
      </c>
      <c r="I1383" s="48" t="s">
        <v>189</v>
      </c>
      <c r="J1383" s="48" t="s">
        <v>133</v>
      </c>
      <c r="K1383" s="48" t="s">
        <v>133</v>
      </c>
      <c r="L1383" s="48" t="s">
        <v>280</v>
      </c>
      <c r="M1383" s="48"/>
      <c r="N1383" s="48"/>
      <c r="O1383" s="48"/>
      <c r="P1383" s="48"/>
      <c r="Q1383" s="48"/>
      <c r="R1383" s="48"/>
      <c r="S1383" s="48"/>
      <c r="T1383" s="48"/>
      <c r="U1383" s="48"/>
      <c r="V1383" s="48"/>
      <c r="W1383" s="51" t="s">
        <v>1366</v>
      </c>
      <c r="X1383" t="str">
        <f t="shared" si="42"/>
        <v>JB;SS;JB;JB;SO;SO;WB</v>
      </c>
      <c r="Y1383" cm="1">
        <f t="array" ref="Y1383">SUM(_xlfn.XLOOKUP(_xlfn.TOROW(F1383:V1383,1),$AN$34:$AN$43,$AL$34:$AL$43,,0,1))</f>
        <v>21</v>
      </c>
      <c r="Z1383">
        <f t="shared" si="43"/>
        <v>7</v>
      </c>
      <c r="AA1383" t="str">
        <v>SS</v>
      </c>
      <c r="AG1383">
        <v>5167</v>
      </c>
      <c r="AH1383">
        <v>9</v>
      </c>
      <c r="AJ1383">
        <v>5167</v>
      </c>
      <c r="AT1383">
        <v>7</v>
      </c>
    </row>
    <row r="1384" spans="2:46" ht="15" customHeight="1">
      <c r="B1384" s="48">
        <v>3154</v>
      </c>
      <c r="C1384" s="49">
        <v>45448</v>
      </c>
      <c r="D1384" s="50">
        <v>0.69545138888888891</v>
      </c>
      <c r="E1384" s="48" t="s">
        <v>9366</v>
      </c>
      <c r="F1384" s="48" t="s">
        <v>319</v>
      </c>
      <c r="G1384" s="48" t="s">
        <v>719</v>
      </c>
      <c r="H1384" s="48" t="s">
        <v>194</v>
      </c>
      <c r="I1384" s="48" t="s">
        <v>133</v>
      </c>
      <c r="J1384" s="48" t="s">
        <v>304</v>
      </c>
      <c r="K1384" s="48" t="s">
        <v>304</v>
      </c>
      <c r="L1384" s="48" t="s">
        <v>319</v>
      </c>
      <c r="M1384" s="48"/>
      <c r="N1384" s="48"/>
      <c r="O1384" s="48"/>
      <c r="P1384" s="48"/>
      <c r="Q1384" s="48"/>
      <c r="R1384" s="48"/>
      <c r="S1384" s="48"/>
      <c r="T1384" s="48"/>
      <c r="U1384" s="48"/>
      <c r="V1384" s="48"/>
      <c r="W1384" s="51" t="s">
        <v>1367</v>
      </c>
      <c r="X1384" t="str">
        <f t="shared" si="42"/>
        <v>FR;BE;DH;SO;HD;HD;FR</v>
      </c>
      <c r="Y1384" cm="1">
        <f t="array" ref="Y1384">SUM(_xlfn.XLOOKUP(_xlfn.TOROW(F1384:V1384,1),$AN$34:$AN$43,$AL$34:$AL$43,,0,1))</f>
        <v>36</v>
      </c>
      <c r="Z1384">
        <f t="shared" si="43"/>
        <v>7</v>
      </c>
      <c r="AA1384" t="str">
        <v>SS</v>
      </c>
      <c r="AG1384">
        <v>5180</v>
      </c>
      <c r="AH1384">
        <v>9</v>
      </c>
      <c r="AJ1384">
        <v>5180</v>
      </c>
      <c r="AT1384">
        <v>7</v>
      </c>
    </row>
    <row r="1385" spans="2:46" ht="15" customHeight="1">
      <c r="B1385" s="48">
        <v>3155</v>
      </c>
      <c r="C1385" s="49">
        <v>45448</v>
      </c>
      <c r="D1385" s="50">
        <v>0.69687500000000002</v>
      </c>
      <c r="E1385" s="48" t="s">
        <v>9367</v>
      </c>
      <c r="F1385" s="48" t="s">
        <v>243</v>
      </c>
      <c r="G1385" s="48" t="s">
        <v>243</v>
      </c>
      <c r="H1385" s="48" t="s">
        <v>243</v>
      </c>
      <c r="I1385" s="48" t="s">
        <v>133</v>
      </c>
      <c r="J1385" s="48" t="s">
        <v>51</v>
      </c>
      <c r="K1385" s="48"/>
      <c r="L1385" s="48"/>
      <c r="M1385" s="48"/>
      <c r="N1385" s="48"/>
      <c r="O1385" s="48"/>
      <c r="P1385" s="48"/>
      <c r="Q1385" s="48"/>
      <c r="R1385" s="48"/>
      <c r="S1385" s="48"/>
      <c r="T1385" s="48"/>
      <c r="U1385" s="48"/>
      <c r="V1385" s="48"/>
      <c r="W1385" s="51" t="s">
        <v>1368</v>
      </c>
      <c r="X1385" t="str">
        <f t="shared" si="42"/>
        <v>CB;CB;CB;SO;BB</v>
      </c>
      <c r="Y1385" cm="1">
        <f t="array" ref="Y1385">SUM(_xlfn.XLOOKUP(_xlfn.TOROW(F1385:V1385,1),$AN$34:$AN$43,$AL$34:$AL$43,,0,1))</f>
        <v>36</v>
      </c>
      <c r="Z1385">
        <f t="shared" si="43"/>
        <v>5</v>
      </c>
      <c r="AA1385" t="str">
        <v>SS</v>
      </c>
      <c r="AG1385">
        <v>5196</v>
      </c>
      <c r="AH1385">
        <v>9</v>
      </c>
      <c r="AJ1385">
        <v>5196</v>
      </c>
      <c r="AT1385">
        <v>5</v>
      </c>
    </row>
    <row r="1386" spans="2:46" ht="15" customHeight="1">
      <c r="B1386" s="48">
        <v>3156</v>
      </c>
      <c r="C1386" s="49">
        <v>45448</v>
      </c>
      <c r="D1386" s="50">
        <v>0.6968981481481481</v>
      </c>
      <c r="E1386" s="48" t="s">
        <v>9368</v>
      </c>
      <c r="F1386" s="48" t="s">
        <v>803</v>
      </c>
      <c r="G1386" s="48" t="s">
        <v>803</v>
      </c>
      <c r="H1386" s="48" t="s">
        <v>803</v>
      </c>
      <c r="I1386" s="48" t="s">
        <v>803</v>
      </c>
      <c r="J1386" s="48" t="s">
        <v>280</v>
      </c>
      <c r="K1386" s="48" t="s">
        <v>194</v>
      </c>
      <c r="L1386" s="48"/>
      <c r="M1386" s="48"/>
      <c r="N1386" s="48"/>
      <c r="O1386" s="48"/>
      <c r="P1386" s="48"/>
      <c r="Q1386" s="48"/>
      <c r="R1386" s="48"/>
      <c r="S1386" s="48"/>
      <c r="T1386" s="48"/>
      <c r="U1386" s="48"/>
      <c r="V1386" s="48"/>
      <c r="W1386" s="51" t="s">
        <v>1369</v>
      </c>
      <c r="X1386" t="str">
        <f t="shared" si="42"/>
        <v>SS;SS;SS;SS;WB;DH</v>
      </c>
      <c r="Y1386" cm="1">
        <f t="array" ref="Y1386">SUM(_xlfn.XLOOKUP(_xlfn.TOROW(F1386:V1386,1),$AN$34:$AN$43,$AL$34:$AL$43,,0,1))</f>
        <v>32</v>
      </c>
      <c r="Z1386">
        <f t="shared" si="43"/>
        <v>6</v>
      </c>
      <c r="AA1386" t="str">
        <v>JB</v>
      </c>
      <c r="AG1386">
        <v>5212</v>
      </c>
      <c r="AH1386">
        <v>9</v>
      </c>
      <c r="AJ1386">
        <v>5212</v>
      </c>
      <c r="AT1386">
        <v>6</v>
      </c>
    </row>
    <row r="1387" spans="2:46" ht="15" customHeight="1">
      <c r="B1387" s="48">
        <v>3157</v>
      </c>
      <c r="C1387" s="49">
        <v>45448</v>
      </c>
      <c r="D1387" s="50">
        <v>0.6975231481481482</v>
      </c>
      <c r="E1387" s="48" t="s">
        <v>9369</v>
      </c>
      <c r="F1387" s="48" t="s">
        <v>194</v>
      </c>
      <c r="G1387" s="48" t="s">
        <v>719</v>
      </c>
      <c r="H1387" s="48" t="s">
        <v>243</v>
      </c>
      <c r="I1387" s="48" t="s">
        <v>243</v>
      </c>
      <c r="J1387" s="48"/>
      <c r="K1387" s="48"/>
      <c r="L1387" s="48"/>
      <c r="M1387" s="48"/>
      <c r="N1387" s="48"/>
      <c r="O1387" s="48"/>
      <c r="P1387" s="48"/>
      <c r="Q1387" s="48"/>
      <c r="R1387" s="48"/>
      <c r="S1387" s="48"/>
      <c r="T1387" s="48"/>
      <c r="U1387" s="48"/>
      <c r="V1387" s="48"/>
      <c r="W1387" s="51" t="s">
        <v>1370</v>
      </c>
      <c r="X1387" t="str">
        <f t="shared" si="42"/>
        <v>DH;BE;CB;CB</v>
      </c>
      <c r="Y1387" cm="1">
        <f t="array" ref="Y1387">SUM(_xlfn.XLOOKUP(_xlfn.TOROW(F1387:V1387,1),$AN$34:$AN$43,$AL$34:$AL$43,,0,1))</f>
        <v>30</v>
      </c>
      <c r="Z1387">
        <f t="shared" si="43"/>
        <v>4</v>
      </c>
      <c r="AA1387" t="str">
        <v>HD</v>
      </c>
      <c r="AG1387">
        <v>5214</v>
      </c>
      <c r="AH1387">
        <v>9</v>
      </c>
      <c r="AJ1387">
        <v>5214</v>
      </c>
      <c r="AT1387">
        <v>4</v>
      </c>
    </row>
    <row r="1388" spans="2:46" ht="15" customHeight="1">
      <c r="B1388" s="48">
        <v>3158</v>
      </c>
      <c r="C1388" s="49">
        <v>45448</v>
      </c>
      <c r="D1388" s="50">
        <v>0.69821759259259264</v>
      </c>
      <c r="E1388" s="48" t="s">
        <v>9370</v>
      </c>
      <c r="F1388" s="48" t="s">
        <v>243</v>
      </c>
      <c r="G1388" s="48" t="s">
        <v>133</v>
      </c>
      <c r="H1388" s="48" t="s">
        <v>189</v>
      </c>
      <c r="I1388" s="48" t="s">
        <v>133</v>
      </c>
      <c r="J1388" s="48" t="s">
        <v>194</v>
      </c>
      <c r="K1388" s="48" t="s">
        <v>194</v>
      </c>
      <c r="L1388" s="48" t="s">
        <v>319</v>
      </c>
      <c r="M1388" s="48" t="s">
        <v>304</v>
      </c>
      <c r="N1388" s="48"/>
      <c r="O1388" s="48"/>
      <c r="P1388" s="48"/>
      <c r="Q1388" s="48"/>
      <c r="R1388" s="48"/>
      <c r="S1388" s="48"/>
      <c r="T1388" s="48"/>
      <c r="U1388" s="48"/>
      <c r="V1388" s="48"/>
      <c r="W1388" s="51" t="s">
        <v>1371</v>
      </c>
      <c r="X1388" t="str">
        <f t="shared" si="42"/>
        <v>CB;SO;JB;SO;DH;DH;FR;HD</v>
      </c>
      <c r="Y1388" cm="1">
        <f t="array" ref="Y1388">SUM(_xlfn.XLOOKUP(_xlfn.TOROW(F1388:V1388,1),$AN$34:$AN$43,$AL$34:$AL$43,,0,1))</f>
        <v>41</v>
      </c>
      <c r="Z1388">
        <f t="shared" si="43"/>
        <v>8</v>
      </c>
      <c r="AA1388" t="str">
        <v>HD</v>
      </c>
      <c r="AG1388">
        <v>5243</v>
      </c>
      <c r="AH1388">
        <v>9</v>
      </c>
      <c r="AJ1388">
        <v>5243</v>
      </c>
      <c r="AT1388">
        <v>8</v>
      </c>
    </row>
    <row r="1389" spans="2:46" ht="15" customHeight="1">
      <c r="B1389" s="48">
        <v>3159</v>
      </c>
      <c r="C1389" s="49">
        <v>45448</v>
      </c>
      <c r="D1389" s="50">
        <v>0.6999305555555555</v>
      </c>
      <c r="E1389" s="48" t="s">
        <v>9371</v>
      </c>
      <c r="F1389" s="48" t="s">
        <v>280</v>
      </c>
      <c r="G1389" s="48" t="s">
        <v>189</v>
      </c>
      <c r="H1389" s="48" t="s">
        <v>194</v>
      </c>
      <c r="I1389" s="48"/>
      <c r="J1389" s="48"/>
      <c r="K1389" s="48"/>
      <c r="L1389" s="48"/>
      <c r="M1389" s="48"/>
      <c r="N1389" s="48"/>
      <c r="O1389" s="48"/>
      <c r="P1389" s="48"/>
      <c r="Q1389" s="48"/>
      <c r="R1389" s="48"/>
      <c r="S1389" s="48"/>
      <c r="T1389" s="48"/>
      <c r="U1389" s="48"/>
      <c r="V1389" s="48"/>
      <c r="W1389" s="51" t="s">
        <v>1372</v>
      </c>
      <c r="X1389" t="str">
        <f t="shared" si="42"/>
        <v>WB;JB;DH</v>
      </c>
      <c r="Y1389" cm="1">
        <f t="array" ref="Y1389">SUM(_xlfn.XLOOKUP(_xlfn.TOROW(F1389:V1389,1),$AN$34:$AN$43,$AL$34:$AL$43,,0,1))</f>
        <v>21</v>
      </c>
      <c r="Z1389">
        <f t="shared" si="43"/>
        <v>3</v>
      </c>
      <c r="AA1389" t="str">
        <v>HD</v>
      </c>
      <c r="AG1389">
        <v>5255</v>
      </c>
      <c r="AH1389">
        <v>9</v>
      </c>
      <c r="AJ1389">
        <v>5255</v>
      </c>
      <c r="AT1389">
        <v>3</v>
      </c>
    </row>
    <row r="1390" spans="2:46" ht="15" customHeight="1">
      <c r="B1390" s="48">
        <v>3160</v>
      </c>
      <c r="C1390" s="49">
        <v>45448</v>
      </c>
      <c r="D1390" s="50">
        <v>0.70199074074074075</v>
      </c>
      <c r="E1390" s="48" t="s">
        <v>9372</v>
      </c>
      <c r="F1390" s="48" t="s">
        <v>719</v>
      </c>
      <c r="G1390" s="48" t="s">
        <v>304</v>
      </c>
      <c r="H1390" s="48" t="s">
        <v>304</v>
      </c>
      <c r="I1390" s="48" t="s">
        <v>133</v>
      </c>
      <c r="J1390" s="48" t="s">
        <v>304</v>
      </c>
      <c r="K1390" s="48"/>
      <c r="L1390" s="48"/>
      <c r="M1390" s="48"/>
      <c r="N1390" s="48"/>
      <c r="O1390" s="48"/>
      <c r="P1390" s="48"/>
      <c r="Q1390" s="48"/>
      <c r="R1390" s="48"/>
      <c r="S1390" s="48"/>
      <c r="T1390" s="48"/>
      <c r="U1390" s="48"/>
      <c r="V1390" s="48"/>
      <c r="W1390" s="51" t="s">
        <v>1373</v>
      </c>
      <c r="X1390" t="str">
        <f t="shared" si="42"/>
        <v>BE;HD;HD;SO;HD</v>
      </c>
      <c r="Y1390" cm="1">
        <f t="array" ref="Y1390">SUM(_xlfn.XLOOKUP(_xlfn.TOROW(F1390:V1390,1),$AN$34:$AN$43,$AL$34:$AL$43,,0,1))</f>
        <v>28</v>
      </c>
      <c r="Z1390">
        <f t="shared" si="43"/>
        <v>5</v>
      </c>
      <c r="AA1390" t="str">
        <v>CB</v>
      </c>
      <c r="AG1390">
        <v>5259</v>
      </c>
      <c r="AH1390">
        <v>9</v>
      </c>
      <c r="AJ1390">
        <v>5259</v>
      </c>
      <c r="AT1390">
        <v>5</v>
      </c>
    </row>
    <row r="1391" spans="2:46" ht="15" customHeight="1">
      <c r="B1391" s="48">
        <v>3161</v>
      </c>
      <c r="C1391" s="49">
        <v>45448</v>
      </c>
      <c r="D1391" s="50">
        <v>0.70256944444444447</v>
      </c>
      <c r="E1391" s="48" t="s">
        <v>9373</v>
      </c>
      <c r="F1391" s="48" t="s">
        <v>304</v>
      </c>
      <c r="G1391" s="48" t="s">
        <v>51</v>
      </c>
      <c r="H1391" s="48" t="s">
        <v>51</v>
      </c>
      <c r="I1391" s="48" t="s">
        <v>280</v>
      </c>
      <c r="J1391" s="48" t="s">
        <v>189</v>
      </c>
      <c r="K1391" s="48" t="s">
        <v>189</v>
      </c>
      <c r="L1391" s="48" t="s">
        <v>280</v>
      </c>
      <c r="M1391" s="48" t="s">
        <v>803</v>
      </c>
      <c r="N1391" s="48" t="s">
        <v>803</v>
      </c>
      <c r="O1391" s="48"/>
      <c r="P1391" s="48"/>
      <c r="Q1391" s="48"/>
      <c r="R1391" s="48"/>
      <c r="S1391" s="48"/>
      <c r="T1391" s="48"/>
      <c r="U1391" s="48"/>
      <c r="V1391" s="48"/>
      <c r="W1391" s="51" t="s">
        <v>1374</v>
      </c>
      <c r="X1391" t="str">
        <f t="shared" si="42"/>
        <v>HD;BB;BB;WB;JB;JB;WB;SS;SS</v>
      </c>
      <c r="Y1391" cm="1">
        <f t="array" ref="Y1391">SUM(_xlfn.XLOOKUP(_xlfn.TOROW(F1391:V1391,1),$AN$34:$AN$43,$AL$34:$AL$43,,0,1))</f>
        <v>57</v>
      </c>
      <c r="Z1391">
        <f t="shared" si="43"/>
        <v>9</v>
      </c>
      <c r="AA1391" t="str">
        <v>WB</v>
      </c>
      <c r="AG1391">
        <v>5261</v>
      </c>
      <c r="AH1391">
        <v>9</v>
      </c>
      <c r="AJ1391">
        <v>5261</v>
      </c>
      <c r="AT1391">
        <v>9</v>
      </c>
    </row>
    <row r="1392" spans="2:46" ht="15" customHeight="1">
      <c r="B1392" s="48">
        <v>3162</v>
      </c>
      <c r="C1392" s="49">
        <v>45448</v>
      </c>
      <c r="D1392" s="50">
        <v>0.70359953703703704</v>
      </c>
      <c r="E1392" s="48" t="s">
        <v>9374</v>
      </c>
      <c r="F1392" s="48" t="s">
        <v>133</v>
      </c>
      <c r="G1392" s="48" t="s">
        <v>319</v>
      </c>
      <c r="H1392" s="48" t="s">
        <v>304</v>
      </c>
      <c r="I1392" s="48" t="s">
        <v>189</v>
      </c>
      <c r="J1392" s="48" t="s">
        <v>304</v>
      </c>
      <c r="K1392" s="48" t="s">
        <v>719</v>
      </c>
      <c r="L1392" s="48" t="s">
        <v>133</v>
      </c>
      <c r="M1392" s="48"/>
      <c r="N1392" s="48"/>
      <c r="O1392" s="48"/>
      <c r="P1392" s="48"/>
      <c r="Q1392" s="48"/>
      <c r="R1392" s="48"/>
      <c r="S1392" s="48"/>
      <c r="T1392" s="48"/>
      <c r="U1392" s="48"/>
      <c r="V1392" s="48"/>
      <c r="W1392" s="51" t="s">
        <v>1375</v>
      </c>
      <c r="X1392" t="str">
        <f t="shared" si="42"/>
        <v>SO;FR;HD;JB;HD;BE;SO</v>
      </c>
      <c r="Y1392" cm="1">
        <f t="array" ref="Y1392">SUM(_xlfn.XLOOKUP(_xlfn.TOROW(F1392:V1392,1),$AN$34:$AN$43,$AL$34:$AL$43,,0,1))</f>
        <v>27</v>
      </c>
      <c r="Z1392">
        <f t="shared" si="43"/>
        <v>7</v>
      </c>
      <c r="AA1392" t="str">
        <v>BB</v>
      </c>
      <c r="AG1392">
        <v>5272</v>
      </c>
      <c r="AH1392">
        <v>9</v>
      </c>
      <c r="AJ1392">
        <v>5272</v>
      </c>
      <c r="AT1392">
        <v>7</v>
      </c>
    </row>
    <row r="1393" spans="2:46" ht="15" customHeight="1">
      <c r="B1393" s="48">
        <v>3163</v>
      </c>
      <c r="C1393" s="49">
        <v>45448</v>
      </c>
      <c r="D1393" s="50">
        <v>0.70989583333333328</v>
      </c>
      <c r="E1393" s="48" t="s">
        <v>9375</v>
      </c>
      <c r="F1393" s="48" t="s">
        <v>243</v>
      </c>
      <c r="G1393" s="48" t="s">
        <v>243</v>
      </c>
      <c r="H1393" s="48" t="s">
        <v>243</v>
      </c>
      <c r="I1393" s="48" t="s">
        <v>803</v>
      </c>
      <c r="J1393" s="48" t="s">
        <v>803</v>
      </c>
      <c r="K1393" s="48" t="s">
        <v>803</v>
      </c>
      <c r="L1393" s="48" t="s">
        <v>719</v>
      </c>
      <c r="M1393" s="48" t="s">
        <v>719</v>
      </c>
      <c r="N1393" s="48"/>
      <c r="O1393" s="48"/>
      <c r="P1393" s="48"/>
      <c r="Q1393" s="48"/>
      <c r="R1393" s="48"/>
      <c r="S1393" s="48"/>
      <c r="T1393" s="48"/>
      <c r="U1393" s="48"/>
      <c r="V1393" s="48"/>
      <c r="W1393" s="51" t="s">
        <v>1376</v>
      </c>
      <c r="X1393" t="str">
        <f t="shared" si="42"/>
        <v>CB;CB;CB;SS;SS;SS;BE;BE</v>
      </c>
      <c r="Y1393" cm="1">
        <f t="array" ref="Y1393">SUM(_xlfn.XLOOKUP(_xlfn.TOROW(F1393:V1393,1),$AN$34:$AN$43,$AL$34:$AL$43,,0,1))</f>
        <v>43</v>
      </c>
      <c r="Z1393">
        <f t="shared" si="43"/>
        <v>8</v>
      </c>
      <c r="AA1393" t="str">
        <v>SO</v>
      </c>
      <c r="AG1393">
        <v>5325</v>
      </c>
      <c r="AH1393">
        <v>9</v>
      </c>
      <c r="AJ1393">
        <v>5325</v>
      </c>
      <c r="AT1393">
        <v>8</v>
      </c>
    </row>
    <row r="1394" spans="2:46" ht="15" customHeight="1">
      <c r="B1394" s="48">
        <v>3164</v>
      </c>
      <c r="C1394" s="49">
        <v>45448</v>
      </c>
      <c r="D1394" s="50">
        <v>0.71052083333333338</v>
      </c>
      <c r="E1394" s="48" t="s">
        <v>9376</v>
      </c>
      <c r="F1394" s="48" t="s">
        <v>803</v>
      </c>
      <c r="G1394" s="48" t="s">
        <v>194</v>
      </c>
      <c r="H1394" s="48" t="s">
        <v>243</v>
      </c>
      <c r="I1394" s="48" t="s">
        <v>304</v>
      </c>
      <c r="J1394" s="48" t="s">
        <v>243</v>
      </c>
      <c r="K1394" s="48" t="s">
        <v>304</v>
      </c>
      <c r="L1394" s="48" t="s">
        <v>803</v>
      </c>
      <c r="M1394" s="48"/>
      <c r="N1394" s="48"/>
      <c r="O1394" s="48"/>
      <c r="P1394" s="48"/>
      <c r="Q1394" s="48"/>
      <c r="R1394" s="48"/>
      <c r="S1394" s="48"/>
      <c r="T1394" s="48"/>
      <c r="U1394" s="48"/>
      <c r="V1394" s="48"/>
      <c r="W1394" s="51" t="s">
        <v>1377</v>
      </c>
      <c r="X1394" t="str">
        <f t="shared" si="42"/>
        <v>SS;DH;CB;HD;CB;HD;SS</v>
      </c>
      <c r="Y1394" cm="1">
        <f t="array" ref="Y1394">SUM(_xlfn.XLOOKUP(_xlfn.TOROW(F1394:V1394,1),$AN$34:$AN$43,$AL$34:$AL$43,,0,1))</f>
        <v>45</v>
      </c>
      <c r="Z1394">
        <f t="shared" si="43"/>
        <v>7</v>
      </c>
      <c r="AA1394" t="str">
        <v>HD</v>
      </c>
      <c r="AG1394">
        <v>5334</v>
      </c>
      <c r="AH1394">
        <v>9</v>
      </c>
      <c r="AJ1394">
        <v>5334</v>
      </c>
      <c r="AT1394">
        <v>7</v>
      </c>
    </row>
    <row r="1395" spans="2:46" ht="15" customHeight="1">
      <c r="B1395" s="48">
        <v>3165</v>
      </c>
      <c r="C1395" s="49">
        <v>45448</v>
      </c>
      <c r="D1395" s="50">
        <v>0.71226851851851847</v>
      </c>
      <c r="E1395" s="48" t="s">
        <v>9377</v>
      </c>
      <c r="F1395" s="48" t="s">
        <v>189</v>
      </c>
      <c r="G1395" s="48" t="s">
        <v>189</v>
      </c>
      <c r="H1395" s="48" t="s">
        <v>719</v>
      </c>
      <c r="I1395" s="48" t="s">
        <v>243</v>
      </c>
      <c r="J1395" s="48" t="s">
        <v>243</v>
      </c>
      <c r="K1395" s="48" t="s">
        <v>304</v>
      </c>
      <c r="L1395" s="48"/>
      <c r="M1395" s="48"/>
      <c r="N1395" s="48"/>
      <c r="O1395" s="48"/>
      <c r="P1395" s="48"/>
      <c r="Q1395" s="48"/>
      <c r="R1395" s="48"/>
      <c r="S1395" s="48"/>
      <c r="T1395" s="48"/>
      <c r="U1395" s="48"/>
      <c r="V1395" s="48"/>
      <c r="W1395" s="51" t="s">
        <v>1378</v>
      </c>
      <c r="X1395" t="str">
        <f t="shared" si="42"/>
        <v>JB;JB;BE;CB;CB;HD</v>
      </c>
      <c r="Y1395" cm="1">
        <f t="array" ref="Y1395">SUM(_xlfn.XLOOKUP(_xlfn.TOROW(F1395:V1395,1),$AN$34:$AN$43,$AL$34:$AL$43,,0,1))</f>
        <v>30</v>
      </c>
      <c r="Z1395">
        <f t="shared" si="43"/>
        <v>6</v>
      </c>
      <c r="AA1395" t="str">
        <v>CB</v>
      </c>
      <c r="AG1395">
        <v>5345</v>
      </c>
      <c r="AH1395">
        <v>9</v>
      </c>
      <c r="AJ1395">
        <v>5345</v>
      </c>
      <c r="AT1395">
        <v>6</v>
      </c>
    </row>
    <row r="1396" spans="2:46" ht="15" customHeight="1">
      <c r="B1396" s="48">
        <v>3166</v>
      </c>
      <c r="C1396" s="49">
        <v>45448</v>
      </c>
      <c r="D1396" s="50">
        <v>0.7123842592592593</v>
      </c>
      <c r="E1396" s="48" t="s">
        <v>9378</v>
      </c>
      <c r="F1396" s="48" t="s">
        <v>189</v>
      </c>
      <c r="G1396" s="48" t="s">
        <v>189</v>
      </c>
      <c r="H1396" s="48" t="s">
        <v>194</v>
      </c>
      <c r="I1396" s="48" t="s">
        <v>194</v>
      </c>
      <c r="J1396" s="48" t="s">
        <v>194</v>
      </c>
      <c r="K1396" s="48" t="s">
        <v>194</v>
      </c>
      <c r="L1396" s="48" t="s">
        <v>194</v>
      </c>
      <c r="M1396" s="48"/>
      <c r="N1396" s="48"/>
      <c r="O1396" s="48"/>
      <c r="P1396" s="48"/>
      <c r="Q1396" s="48"/>
      <c r="R1396" s="48"/>
      <c r="S1396" s="48"/>
      <c r="T1396" s="48"/>
      <c r="U1396" s="48"/>
      <c r="V1396" s="48"/>
      <c r="W1396" s="51" t="s">
        <v>1379</v>
      </c>
      <c r="X1396" t="str">
        <f t="shared" si="42"/>
        <v>JB;JB;DH;DH;DH;DH;DH</v>
      </c>
      <c r="Y1396" cm="1">
        <f t="array" ref="Y1396">SUM(_xlfn.XLOOKUP(_xlfn.TOROW(F1396:V1396,1),$AN$34:$AN$43,$AL$34:$AL$43,,0,1))</f>
        <v>47</v>
      </c>
      <c r="Z1396">
        <f t="shared" si="43"/>
        <v>7</v>
      </c>
      <c r="AA1396" t="str">
        <v>FR</v>
      </c>
      <c r="AG1396">
        <v>5347</v>
      </c>
      <c r="AH1396">
        <v>9</v>
      </c>
      <c r="AJ1396">
        <v>5347</v>
      </c>
      <c r="AT1396">
        <v>7</v>
      </c>
    </row>
    <row r="1397" spans="2:46" ht="15" customHeight="1">
      <c r="B1397" s="48">
        <v>3167</v>
      </c>
      <c r="C1397" s="49">
        <v>45448</v>
      </c>
      <c r="D1397" s="50">
        <v>0.71384259259259264</v>
      </c>
      <c r="E1397" s="48" t="s">
        <v>51</v>
      </c>
      <c r="F1397" s="48" t="s">
        <v>51</v>
      </c>
      <c r="G1397" s="48"/>
      <c r="H1397" s="48"/>
      <c r="I1397" s="48"/>
      <c r="J1397" s="48"/>
      <c r="K1397" s="48"/>
      <c r="L1397" s="48"/>
      <c r="M1397" s="48"/>
      <c r="N1397" s="48"/>
      <c r="O1397" s="48"/>
      <c r="P1397" s="48"/>
      <c r="Q1397" s="48"/>
      <c r="R1397" s="48"/>
      <c r="S1397" s="48"/>
      <c r="T1397" s="48"/>
      <c r="U1397" s="48"/>
      <c r="V1397" s="48"/>
      <c r="W1397" s="51" t="s">
        <v>466</v>
      </c>
      <c r="X1397" t="str">
        <f t="shared" si="42"/>
        <v>BB</v>
      </c>
      <c r="Y1397" cm="1">
        <f t="array" ref="Y1397">SUM(_xlfn.XLOOKUP(_xlfn.TOROW(F1397:V1397,1),$AN$34:$AN$43,$AL$34:$AL$43,,0,1))</f>
        <v>10</v>
      </c>
      <c r="Z1397">
        <f t="shared" si="43"/>
        <v>1</v>
      </c>
      <c r="AA1397" t="str">
        <v>FR</v>
      </c>
      <c r="AG1397">
        <v>5351</v>
      </c>
      <c r="AH1397">
        <v>9</v>
      </c>
      <c r="AJ1397">
        <v>5351</v>
      </c>
      <c r="AT1397">
        <v>1</v>
      </c>
    </row>
    <row r="1398" spans="2:46" ht="15" customHeight="1">
      <c r="B1398" s="48">
        <v>3168</v>
      </c>
      <c r="C1398" s="49">
        <v>45448</v>
      </c>
      <c r="D1398" s="50">
        <v>0.71423611111111107</v>
      </c>
      <c r="E1398" s="48" t="s">
        <v>9379</v>
      </c>
      <c r="F1398" s="48" t="s">
        <v>803</v>
      </c>
      <c r="G1398" s="48" t="s">
        <v>280</v>
      </c>
      <c r="H1398" s="48" t="s">
        <v>304</v>
      </c>
      <c r="I1398" s="48" t="s">
        <v>304</v>
      </c>
      <c r="J1398" s="48" t="s">
        <v>319</v>
      </c>
      <c r="K1398" s="48" t="s">
        <v>319</v>
      </c>
      <c r="L1398" s="48"/>
      <c r="M1398" s="48"/>
      <c r="N1398" s="48"/>
      <c r="O1398" s="48"/>
      <c r="P1398" s="48"/>
      <c r="Q1398" s="48"/>
      <c r="R1398" s="48"/>
      <c r="S1398" s="48"/>
      <c r="T1398" s="48"/>
      <c r="U1398" s="48"/>
      <c r="V1398" s="48"/>
      <c r="W1398" s="51" t="s">
        <v>1380</v>
      </c>
      <c r="X1398" t="str">
        <f t="shared" si="42"/>
        <v>SS;WB;HD;HD;FR;FR</v>
      </c>
      <c r="Y1398" cm="1">
        <f t="array" ref="Y1398">SUM(_xlfn.XLOOKUP(_xlfn.TOROW(F1398:V1398,1),$AN$34:$AN$43,$AL$34:$AL$43,,0,1))</f>
        <v>34</v>
      </c>
      <c r="Z1398">
        <f t="shared" si="43"/>
        <v>6</v>
      </c>
      <c r="AA1398" t="str">
        <v>FR</v>
      </c>
      <c r="AG1398">
        <v>5353</v>
      </c>
      <c r="AH1398">
        <v>9</v>
      </c>
      <c r="AJ1398">
        <v>5353</v>
      </c>
      <c r="AT1398">
        <v>6</v>
      </c>
    </row>
    <row r="1399" spans="2:46" ht="15" customHeight="1">
      <c r="B1399" s="48">
        <v>3169</v>
      </c>
      <c r="C1399" s="49">
        <v>45448</v>
      </c>
      <c r="D1399" s="50">
        <v>0.71826388888888892</v>
      </c>
      <c r="E1399" s="48" t="s">
        <v>8423</v>
      </c>
      <c r="F1399" s="48" t="s">
        <v>189</v>
      </c>
      <c r="G1399" s="48" t="s">
        <v>189</v>
      </c>
      <c r="H1399" s="48" t="s">
        <v>189</v>
      </c>
      <c r="I1399" s="48" t="s">
        <v>189</v>
      </c>
      <c r="J1399" s="48"/>
      <c r="K1399" s="48"/>
      <c r="L1399" s="48"/>
      <c r="M1399" s="48"/>
      <c r="N1399" s="48"/>
      <c r="O1399" s="48"/>
      <c r="P1399" s="48"/>
      <c r="Q1399" s="48"/>
      <c r="R1399" s="48"/>
      <c r="S1399" s="48"/>
      <c r="T1399" s="48"/>
      <c r="U1399" s="48"/>
      <c r="V1399" s="48"/>
      <c r="W1399" s="51" t="s">
        <v>1381</v>
      </c>
      <c r="X1399" t="str">
        <f t="shared" si="42"/>
        <v>JB;JB;JB;JB</v>
      </c>
      <c r="Y1399" cm="1">
        <f t="array" ref="Y1399">SUM(_xlfn.XLOOKUP(_xlfn.TOROW(F1399:V1399,1),$AN$34:$AN$43,$AL$34:$AL$43,,0,1))</f>
        <v>4</v>
      </c>
      <c r="Z1399">
        <f t="shared" si="43"/>
        <v>4</v>
      </c>
      <c r="AA1399" t="str">
        <v>JB</v>
      </c>
      <c r="AG1399">
        <v>5378</v>
      </c>
      <c r="AH1399">
        <v>9</v>
      </c>
      <c r="AJ1399">
        <v>5378</v>
      </c>
      <c r="AT1399">
        <v>4</v>
      </c>
    </row>
    <row r="1400" spans="2:46" ht="15" customHeight="1">
      <c r="B1400" s="48">
        <v>3170</v>
      </c>
      <c r="C1400" s="49">
        <v>45448</v>
      </c>
      <c r="D1400" s="50">
        <v>0.71918981481481481</v>
      </c>
      <c r="E1400" s="48" t="s">
        <v>9380</v>
      </c>
      <c r="F1400" s="48" t="s">
        <v>243</v>
      </c>
      <c r="G1400" s="48" t="s">
        <v>243</v>
      </c>
      <c r="H1400" s="48" t="s">
        <v>243</v>
      </c>
      <c r="I1400" s="48" t="s">
        <v>243</v>
      </c>
      <c r="J1400" s="48" t="s">
        <v>719</v>
      </c>
      <c r="K1400" s="48" t="s">
        <v>719</v>
      </c>
      <c r="L1400" s="48"/>
      <c r="M1400" s="48"/>
      <c r="N1400" s="48"/>
      <c r="O1400" s="48"/>
      <c r="P1400" s="48"/>
      <c r="Q1400" s="48"/>
      <c r="R1400" s="48"/>
      <c r="S1400" s="48"/>
      <c r="T1400" s="48"/>
      <c r="U1400" s="48"/>
      <c r="V1400" s="48"/>
      <c r="W1400" s="51" t="s">
        <v>1382</v>
      </c>
      <c r="X1400" t="str">
        <f t="shared" si="42"/>
        <v>CB;CB;CB;CB;BE;BE</v>
      </c>
      <c r="Y1400" cm="1">
        <f t="array" ref="Y1400">SUM(_xlfn.XLOOKUP(_xlfn.TOROW(F1400:V1400,1),$AN$34:$AN$43,$AL$34:$AL$43,,0,1))</f>
        <v>42</v>
      </c>
      <c r="Z1400">
        <f t="shared" si="43"/>
        <v>6</v>
      </c>
      <c r="AA1400" t="str">
        <v>BB</v>
      </c>
      <c r="AG1400">
        <v>5399</v>
      </c>
      <c r="AH1400">
        <v>9</v>
      </c>
      <c r="AJ1400">
        <v>5399</v>
      </c>
      <c r="AT1400">
        <v>6</v>
      </c>
    </row>
    <row r="1401" spans="2:46" ht="15" customHeight="1">
      <c r="B1401" s="48">
        <v>3171</v>
      </c>
      <c r="C1401" s="49">
        <v>45448</v>
      </c>
      <c r="D1401" s="50">
        <v>0.72013888888888888</v>
      </c>
      <c r="E1401" s="48" t="s">
        <v>9381</v>
      </c>
      <c r="F1401" s="48" t="s">
        <v>280</v>
      </c>
      <c r="G1401" s="48" t="s">
        <v>304</v>
      </c>
      <c r="H1401" s="48" t="s">
        <v>189</v>
      </c>
      <c r="I1401" s="48" t="s">
        <v>194</v>
      </c>
      <c r="J1401" s="48" t="s">
        <v>51</v>
      </c>
      <c r="K1401" s="48" t="s">
        <v>51</v>
      </c>
      <c r="L1401" s="48" t="s">
        <v>51</v>
      </c>
      <c r="M1401" s="48" t="s">
        <v>304</v>
      </c>
      <c r="N1401" s="48" t="s">
        <v>319</v>
      </c>
      <c r="O1401" s="48"/>
      <c r="P1401" s="48"/>
      <c r="Q1401" s="48"/>
      <c r="R1401" s="48"/>
      <c r="S1401" s="48"/>
      <c r="T1401" s="48"/>
      <c r="U1401" s="48"/>
      <c r="V1401" s="48"/>
      <c r="W1401" s="51" t="s">
        <v>1383</v>
      </c>
      <c r="X1401" t="str">
        <f t="shared" si="42"/>
        <v>WB;HD;JB;DH;BB;BB;BB;HD;FR</v>
      </c>
      <c r="Y1401" cm="1">
        <f t="array" ref="Y1401">SUM(_xlfn.XLOOKUP(_xlfn.TOROW(F1401:V1401,1),$AN$34:$AN$43,$AL$34:$AL$43,,0,1))</f>
        <v>68</v>
      </c>
      <c r="Z1401">
        <f t="shared" si="43"/>
        <v>9</v>
      </c>
      <c r="AA1401" t="str">
        <v>DH</v>
      </c>
      <c r="AG1401">
        <v>5441</v>
      </c>
      <c r="AH1401">
        <v>9</v>
      </c>
      <c r="AJ1401">
        <v>5441</v>
      </c>
      <c r="AT1401">
        <v>9</v>
      </c>
    </row>
    <row r="1402" spans="2:46" ht="15" customHeight="1">
      <c r="B1402" s="48">
        <v>3172</v>
      </c>
      <c r="C1402" s="49">
        <v>45448</v>
      </c>
      <c r="D1402" s="50">
        <v>0.72144675925925927</v>
      </c>
      <c r="E1402" s="48" t="s">
        <v>9382</v>
      </c>
      <c r="F1402" s="48" t="s">
        <v>189</v>
      </c>
      <c r="G1402" s="48" t="s">
        <v>189</v>
      </c>
      <c r="H1402" s="48" t="s">
        <v>189</v>
      </c>
      <c r="I1402" s="48" t="s">
        <v>189</v>
      </c>
      <c r="J1402" s="48" t="s">
        <v>189</v>
      </c>
      <c r="K1402" s="48" t="s">
        <v>280</v>
      </c>
      <c r="L1402" s="48" t="s">
        <v>304</v>
      </c>
      <c r="M1402" s="48"/>
      <c r="N1402" s="48"/>
      <c r="O1402" s="48"/>
      <c r="P1402" s="48"/>
      <c r="Q1402" s="48"/>
      <c r="R1402" s="48"/>
      <c r="S1402" s="48"/>
      <c r="T1402" s="48"/>
      <c r="U1402" s="48"/>
      <c r="V1402" s="48"/>
      <c r="W1402" s="51" t="s">
        <v>1384</v>
      </c>
      <c r="X1402" t="str">
        <f t="shared" si="42"/>
        <v>JB;JB;JB;JB;JB;WB;HD</v>
      </c>
      <c r="Y1402" cm="1">
        <f t="array" ref="Y1402">SUM(_xlfn.XLOOKUP(_xlfn.TOROW(F1402:V1402,1),$AN$34:$AN$43,$AL$34:$AL$43,,0,1))</f>
        <v>23</v>
      </c>
      <c r="Z1402">
        <f t="shared" si="43"/>
        <v>7</v>
      </c>
      <c r="AA1402" t="str">
        <v>JB</v>
      </c>
      <c r="AG1402">
        <v>5447</v>
      </c>
      <c r="AH1402">
        <v>9</v>
      </c>
      <c r="AJ1402">
        <v>5447</v>
      </c>
      <c r="AT1402">
        <v>7</v>
      </c>
    </row>
    <row r="1403" spans="2:46" ht="15" customHeight="1">
      <c r="B1403" s="48">
        <v>3173</v>
      </c>
      <c r="C1403" s="49">
        <v>45448</v>
      </c>
      <c r="D1403" s="50">
        <v>0.72312500000000002</v>
      </c>
      <c r="E1403" s="48" t="s">
        <v>9383</v>
      </c>
      <c r="F1403" s="48" t="s">
        <v>194</v>
      </c>
      <c r="G1403" s="48" t="s">
        <v>51</v>
      </c>
      <c r="H1403" s="48" t="s">
        <v>51</v>
      </c>
      <c r="I1403" s="48" t="s">
        <v>51</v>
      </c>
      <c r="J1403" s="48" t="s">
        <v>51</v>
      </c>
      <c r="K1403" s="48" t="s">
        <v>280</v>
      </c>
      <c r="L1403" s="48" t="s">
        <v>719</v>
      </c>
      <c r="M1403" s="48" t="s">
        <v>133</v>
      </c>
      <c r="N1403" s="48" t="s">
        <v>243</v>
      </c>
      <c r="O1403" s="48" t="s">
        <v>189</v>
      </c>
      <c r="P1403" s="48" t="s">
        <v>719</v>
      </c>
      <c r="Q1403" s="48" t="s">
        <v>319</v>
      </c>
      <c r="R1403" s="48" t="s">
        <v>319</v>
      </c>
      <c r="S1403" s="48" t="s">
        <v>319</v>
      </c>
      <c r="T1403" s="48"/>
      <c r="U1403" s="48"/>
      <c r="V1403" s="48"/>
      <c r="W1403" s="51" t="s">
        <v>1385</v>
      </c>
      <c r="X1403" t="str">
        <f t="shared" si="42"/>
        <v>DH;BB;BB;BB;BB;WB;BE;SO;CB;JB;BE;FR;FR;FR</v>
      </c>
      <c r="Y1403" cm="1">
        <f t="array" ref="Y1403">SUM(_xlfn.XLOOKUP(_xlfn.TOROW(F1403:V1403,1),$AN$34:$AN$43,$AL$34:$AL$43,,0,1))</f>
        <v>90</v>
      </c>
      <c r="Z1403">
        <f t="shared" si="43"/>
        <v>14</v>
      </c>
      <c r="AA1403" t="str">
        <v>JB</v>
      </c>
      <c r="AG1403">
        <v>5453</v>
      </c>
      <c r="AH1403">
        <v>9</v>
      </c>
      <c r="AJ1403">
        <v>5453</v>
      </c>
      <c r="AT1403">
        <v>14</v>
      </c>
    </row>
    <row r="1404" spans="2:46" ht="15" customHeight="1">
      <c r="B1404" s="48">
        <v>3174</v>
      </c>
      <c r="C1404" s="49">
        <v>45448</v>
      </c>
      <c r="D1404" s="50">
        <v>0.72332175925925923</v>
      </c>
      <c r="E1404" s="48" t="s">
        <v>9384</v>
      </c>
      <c r="F1404" s="48" t="s">
        <v>133</v>
      </c>
      <c r="G1404" s="48" t="s">
        <v>133</v>
      </c>
      <c r="H1404" s="48" t="s">
        <v>133</v>
      </c>
      <c r="I1404" s="48" t="s">
        <v>243</v>
      </c>
      <c r="J1404" s="48" t="s">
        <v>133</v>
      </c>
      <c r="K1404" s="48" t="s">
        <v>133</v>
      </c>
      <c r="L1404" s="48" t="s">
        <v>133</v>
      </c>
      <c r="M1404" s="48"/>
      <c r="N1404" s="48"/>
      <c r="O1404" s="48"/>
      <c r="P1404" s="48"/>
      <c r="Q1404" s="48"/>
      <c r="R1404" s="48"/>
      <c r="S1404" s="48"/>
      <c r="T1404" s="48"/>
      <c r="U1404" s="48"/>
      <c r="V1404" s="48"/>
      <c r="W1404" s="51" t="s">
        <v>1386</v>
      </c>
      <c r="X1404" t="str">
        <f t="shared" si="42"/>
        <v>SO;SO;SO;CB;SO;SO;SO</v>
      </c>
      <c r="Y1404" cm="1">
        <f t="array" ref="Y1404">SUM(_xlfn.XLOOKUP(_xlfn.TOROW(F1404:V1404,1),$AN$34:$AN$43,$AL$34:$AL$43,,0,1))</f>
        <v>20</v>
      </c>
      <c r="Z1404">
        <f t="shared" si="43"/>
        <v>7</v>
      </c>
      <c r="AA1404" t="str">
        <v>JB</v>
      </c>
      <c r="AG1404">
        <v>5457</v>
      </c>
      <c r="AH1404">
        <v>9</v>
      </c>
      <c r="AJ1404">
        <v>5457</v>
      </c>
      <c r="AT1404">
        <v>7</v>
      </c>
    </row>
    <row r="1405" spans="2:46" ht="15" customHeight="1">
      <c r="B1405" s="48">
        <v>3175</v>
      </c>
      <c r="C1405" s="49">
        <v>45448</v>
      </c>
      <c r="D1405" s="50">
        <v>0.72347222222222218</v>
      </c>
      <c r="E1405" s="48" t="s">
        <v>9385</v>
      </c>
      <c r="F1405" s="48" t="s">
        <v>194</v>
      </c>
      <c r="G1405" s="48" t="s">
        <v>194</v>
      </c>
      <c r="H1405" s="48" t="s">
        <v>319</v>
      </c>
      <c r="I1405" s="48" t="s">
        <v>319</v>
      </c>
      <c r="J1405" s="48" t="s">
        <v>194</v>
      </c>
      <c r="K1405" s="48" t="s">
        <v>194</v>
      </c>
      <c r="L1405" s="48" t="s">
        <v>319</v>
      </c>
      <c r="M1405" s="48" t="s">
        <v>51</v>
      </c>
      <c r="N1405" s="48" t="s">
        <v>51</v>
      </c>
      <c r="O1405" s="48" t="s">
        <v>319</v>
      </c>
      <c r="P1405" s="48"/>
      <c r="Q1405" s="48"/>
      <c r="R1405" s="48"/>
      <c r="S1405" s="48"/>
      <c r="T1405" s="48"/>
      <c r="U1405" s="48"/>
      <c r="V1405" s="48"/>
      <c r="W1405" s="51" t="s">
        <v>1387</v>
      </c>
      <c r="X1405" t="str">
        <f t="shared" si="42"/>
        <v>DH;DH;FR;FR;DH;DH;FR;BB;BB;FR</v>
      </c>
      <c r="Y1405" cm="1">
        <f t="array" ref="Y1405">SUM(_xlfn.XLOOKUP(_xlfn.TOROW(F1405:V1405,1),$AN$34:$AN$43,$AL$34:$AL$43,,0,1))</f>
        <v>68</v>
      </c>
      <c r="Z1405">
        <f t="shared" si="43"/>
        <v>10</v>
      </c>
      <c r="AA1405" t="str">
        <v>WB</v>
      </c>
      <c r="AG1405">
        <v>5469</v>
      </c>
      <c r="AH1405">
        <v>9</v>
      </c>
      <c r="AJ1405">
        <v>5469</v>
      </c>
      <c r="AT1405">
        <v>10</v>
      </c>
    </row>
    <row r="1406" spans="2:46" ht="15" customHeight="1">
      <c r="B1406" s="48">
        <v>3176</v>
      </c>
      <c r="C1406" s="49">
        <v>45448</v>
      </c>
      <c r="D1406" s="50">
        <v>0.72645833333333332</v>
      </c>
      <c r="E1406" s="48" t="s">
        <v>9386</v>
      </c>
      <c r="F1406" s="48" t="s">
        <v>319</v>
      </c>
      <c r="G1406" s="48" t="s">
        <v>319</v>
      </c>
      <c r="H1406" s="48" t="s">
        <v>280</v>
      </c>
      <c r="I1406" s="48" t="s">
        <v>189</v>
      </c>
      <c r="J1406" s="48"/>
      <c r="K1406" s="48"/>
      <c r="L1406" s="48"/>
      <c r="M1406" s="48"/>
      <c r="N1406" s="48"/>
      <c r="O1406" s="48"/>
      <c r="P1406" s="48"/>
      <c r="Q1406" s="48"/>
      <c r="R1406" s="48"/>
      <c r="S1406" s="48"/>
      <c r="T1406" s="48"/>
      <c r="U1406" s="48"/>
      <c r="V1406" s="48"/>
      <c r="W1406" s="51" t="s">
        <v>1388</v>
      </c>
      <c r="X1406" t="str">
        <f t="shared" si="42"/>
        <v>FR;FR;WB;JB</v>
      </c>
      <c r="Y1406" cm="1">
        <f t="array" ref="Y1406">SUM(_xlfn.XLOOKUP(_xlfn.TOROW(F1406:V1406,1),$AN$34:$AN$43,$AL$34:$AL$43,,0,1))</f>
        <v>18</v>
      </c>
      <c r="Z1406">
        <f t="shared" si="43"/>
        <v>4</v>
      </c>
      <c r="AA1406" t="str">
        <v>BE</v>
      </c>
      <c r="AG1406">
        <v>5504</v>
      </c>
      <c r="AH1406">
        <v>9</v>
      </c>
      <c r="AJ1406">
        <v>5504</v>
      </c>
      <c r="AT1406">
        <v>4</v>
      </c>
    </row>
    <row r="1407" spans="2:46" ht="15" customHeight="1">
      <c r="B1407" s="48">
        <v>3177</v>
      </c>
      <c r="C1407" s="49">
        <v>45448</v>
      </c>
      <c r="D1407" s="50">
        <v>0.7265625</v>
      </c>
      <c r="E1407" s="48" t="s">
        <v>9387</v>
      </c>
      <c r="F1407" s="48" t="s">
        <v>319</v>
      </c>
      <c r="G1407" s="48" t="s">
        <v>319</v>
      </c>
      <c r="H1407" s="48" t="s">
        <v>319</v>
      </c>
      <c r="I1407" s="48" t="s">
        <v>133</v>
      </c>
      <c r="J1407" s="48" t="s">
        <v>133</v>
      </c>
      <c r="K1407" s="48" t="s">
        <v>243</v>
      </c>
      <c r="L1407" s="48" t="s">
        <v>133</v>
      </c>
      <c r="M1407" s="48"/>
      <c r="N1407" s="48"/>
      <c r="O1407" s="48"/>
      <c r="P1407" s="48"/>
      <c r="Q1407" s="48"/>
      <c r="R1407" s="48"/>
      <c r="S1407" s="48"/>
      <c r="T1407" s="48"/>
      <c r="U1407" s="48"/>
      <c r="V1407" s="48"/>
      <c r="W1407" s="51" t="s">
        <v>1389</v>
      </c>
      <c r="X1407" t="str">
        <f t="shared" si="42"/>
        <v>FR;FR;FR;SO;SO;CB;SO</v>
      </c>
      <c r="Y1407" cm="1">
        <f t="array" ref="Y1407">SUM(_xlfn.XLOOKUP(_xlfn.TOROW(F1407:V1407,1),$AN$34:$AN$43,$AL$34:$AL$43,,0,1))</f>
        <v>23</v>
      </c>
      <c r="Z1407">
        <f t="shared" si="43"/>
        <v>7</v>
      </c>
      <c r="AA1407" t="str">
        <v>BE</v>
      </c>
      <c r="AG1407">
        <v>5519</v>
      </c>
      <c r="AH1407">
        <v>9</v>
      </c>
      <c r="AJ1407">
        <v>5519</v>
      </c>
      <c r="AT1407">
        <v>7</v>
      </c>
    </row>
    <row r="1408" spans="2:46" ht="15" customHeight="1">
      <c r="B1408" s="48">
        <v>3178</v>
      </c>
      <c r="C1408" s="49">
        <v>45448</v>
      </c>
      <c r="D1408" s="50">
        <v>0.72890046296296296</v>
      </c>
      <c r="E1408" s="48" t="s">
        <v>9388</v>
      </c>
      <c r="F1408" s="48" t="s">
        <v>243</v>
      </c>
      <c r="G1408" s="48" t="s">
        <v>189</v>
      </c>
      <c r="H1408" s="48" t="s">
        <v>189</v>
      </c>
      <c r="I1408" s="48"/>
      <c r="J1408" s="48"/>
      <c r="K1408" s="48"/>
      <c r="L1408" s="48"/>
      <c r="M1408" s="48"/>
      <c r="N1408" s="48"/>
      <c r="O1408" s="48"/>
      <c r="P1408" s="48"/>
      <c r="Q1408" s="48"/>
      <c r="R1408" s="48"/>
      <c r="S1408" s="48"/>
      <c r="T1408" s="48"/>
      <c r="U1408" s="48"/>
      <c r="V1408" s="48"/>
      <c r="W1408" s="51" t="s">
        <v>1390</v>
      </c>
      <c r="X1408" t="str">
        <f t="shared" si="42"/>
        <v>CB;JB;JB</v>
      </c>
      <c r="Y1408" cm="1">
        <f t="array" ref="Y1408">SUM(_xlfn.XLOOKUP(_xlfn.TOROW(F1408:V1408,1),$AN$34:$AN$43,$AL$34:$AL$43,,0,1))</f>
        <v>10</v>
      </c>
      <c r="Z1408">
        <f t="shared" si="43"/>
        <v>3</v>
      </c>
      <c r="AA1408" t="str">
        <v>SS</v>
      </c>
      <c r="AG1408">
        <v>5546</v>
      </c>
      <c r="AH1408">
        <v>9</v>
      </c>
      <c r="AJ1408">
        <v>5546</v>
      </c>
      <c r="AT1408">
        <v>3</v>
      </c>
    </row>
    <row r="1409" spans="2:46" ht="15" customHeight="1">
      <c r="B1409" s="48">
        <v>3179</v>
      </c>
      <c r="C1409" s="49">
        <v>45448</v>
      </c>
      <c r="D1409" s="50">
        <v>0.73006944444444444</v>
      </c>
      <c r="E1409" s="48" t="s">
        <v>9389</v>
      </c>
      <c r="F1409" s="48" t="s">
        <v>304</v>
      </c>
      <c r="G1409" s="48" t="s">
        <v>280</v>
      </c>
      <c r="H1409" s="48" t="s">
        <v>280</v>
      </c>
      <c r="I1409" s="48" t="s">
        <v>719</v>
      </c>
      <c r="J1409" s="48"/>
      <c r="K1409" s="48"/>
      <c r="L1409" s="48"/>
      <c r="M1409" s="48"/>
      <c r="N1409" s="48"/>
      <c r="O1409" s="48"/>
      <c r="P1409" s="48"/>
      <c r="Q1409" s="48"/>
      <c r="R1409" s="48"/>
      <c r="S1409" s="48"/>
      <c r="T1409" s="48"/>
      <c r="U1409" s="48"/>
      <c r="V1409" s="48"/>
      <c r="W1409" s="51" t="s">
        <v>1391</v>
      </c>
      <c r="X1409" t="str">
        <f t="shared" si="42"/>
        <v>HD;WB;WB;BE</v>
      </c>
      <c r="Y1409" cm="1">
        <f t="array" ref="Y1409">SUM(_xlfn.XLOOKUP(_xlfn.TOROW(F1409:V1409,1),$AN$34:$AN$43,$AL$34:$AL$43,,0,1))</f>
        <v>34</v>
      </c>
      <c r="Z1409">
        <f t="shared" si="43"/>
        <v>4</v>
      </c>
      <c r="AA1409" t="str">
        <v>SO</v>
      </c>
      <c r="AG1409">
        <v>5548</v>
      </c>
      <c r="AH1409">
        <v>9</v>
      </c>
      <c r="AJ1409">
        <v>5548</v>
      </c>
      <c r="AT1409">
        <v>4</v>
      </c>
    </row>
    <row r="1410" spans="2:46" ht="15" customHeight="1">
      <c r="B1410" s="48">
        <v>3180</v>
      </c>
      <c r="C1410" s="49">
        <v>45448</v>
      </c>
      <c r="D1410" s="50">
        <v>0.73365740740740737</v>
      </c>
      <c r="E1410" s="48" t="s">
        <v>9390</v>
      </c>
      <c r="F1410" s="48" t="s">
        <v>243</v>
      </c>
      <c r="G1410" s="48" t="s">
        <v>243</v>
      </c>
      <c r="H1410" s="48" t="s">
        <v>280</v>
      </c>
      <c r="I1410" s="48" t="s">
        <v>280</v>
      </c>
      <c r="J1410" s="48" t="s">
        <v>280</v>
      </c>
      <c r="K1410" s="48" t="s">
        <v>51</v>
      </c>
      <c r="L1410" s="48"/>
      <c r="M1410" s="48"/>
      <c r="N1410" s="48"/>
      <c r="O1410" s="48"/>
      <c r="P1410" s="48"/>
      <c r="Q1410" s="48"/>
      <c r="R1410" s="48"/>
      <c r="S1410" s="48"/>
      <c r="T1410" s="48"/>
      <c r="U1410" s="48"/>
      <c r="V1410" s="48"/>
      <c r="W1410" s="51" t="s">
        <v>1392</v>
      </c>
      <c r="X1410" t="str">
        <f t="shared" si="42"/>
        <v>CB;CB;WB;WB;WB;BB</v>
      </c>
      <c r="Y1410" cm="1">
        <f t="array" ref="Y1410">SUM(_xlfn.XLOOKUP(_xlfn.TOROW(F1410:V1410,1),$AN$34:$AN$43,$AL$34:$AL$43,,0,1))</f>
        <v>59</v>
      </c>
      <c r="Z1410">
        <f t="shared" si="43"/>
        <v>6</v>
      </c>
      <c r="AA1410" t="str">
        <v>DH</v>
      </c>
      <c r="AG1410">
        <v>5571</v>
      </c>
      <c r="AH1410">
        <v>9</v>
      </c>
      <c r="AJ1410">
        <v>5571</v>
      </c>
      <c r="AT1410">
        <v>6</v>
      </c>
    </row>
    <row r="1411" spans="2:46" ht="15" customHeight="1">
      <c r="B1411" s="48">
        <v>3181</v>
      </c>
      <c r="C1411" s="49">
        <v>45448</v>
      </c>
      <c r="D1411" s="50">
        <v>0.73552083333333329</v>
      </c>
      <c r="E1411" s="48" t="s">
        <v>9391</v>
      </c>
      <c r="F1411" s="48" t="s">
        <v>803</v>
      </c>
      <c r="G1411" s="48" t="s">
        <v>189</v>
      </c>
      <c r="H1411" s="48" t="s">
        <v>189</v>
      </c>
      <c r="I1411" s="48" t="s">
        <v>189</v>
      </c>
      <c r="J1411" s="48" t="s">
        <v>719</v>
      </c>
      <c r="K1411" s="48" t="s">
        <v>719</v>
      </c>
      <c r="L1411" s="48" t="s">
        <v>719</v>
      </c>
      <c r="M1411" s="48"/>
      <c r="N1411" s="48"/>
      <c r="O1411" s="48"/>
      <c r="P1411" s="48"/>
      <c r="Q1411" s="48"/>
      <c r="R1411" s="48"/>
      <c r="S1411" s="48"/>
      <c r="T1411" s="48"/>
      <c r="U1411" s="48"/>
      <c r="V1411" s="48"/>
      <c r="W1411" s="51" t="s">
        <v>1393</v>
      </c>
      <c r="X1411" t="str">
        <f t="shared" si="42"/>
        <v>SS;JB;JB;JB;BE;BE;BE</v>
      </c>
      <c r="Y1411" cm="1">
        <f t="array" ref="Y1411">SUM(_xlfn.XLOOKUP(_xlfn.TOROW(F1411:V1411,1),$AN$34:$AN$43,$AL$34:$AL$43,,0,1))</f>
        <v>21</v>
      </c>
      <c r="Z1411">
        <f t="shared" si="43"/>
        <v>7</v>
      </c>
      <c r="AA1411" t="str">
        <v>FR</v>
      </c>
      <c r="AG1411">
        <v>5607</v>
      </c>
      <c r="AH1411">
        <v>9</v>
      </c>
      <c r="AJ1411">
        <v>5607</v>
      </c>
      <c r="AT1411">
        <v>7</v>
      </c>
    </row>
    <row r="1412" spans="2:46" ht="15" customHeight="1">
      <c r="B1412" s="48">
        <v>3182</v>
      </c>
      <c r="C1412" s="49">
        <v>45448</v>
      </c>
      <c r="D1412" s="50">
        <v>0.73728009259259264</v>
      </c>
      <c r="E1412" s="48" t="s">
        <v>9392</v>
      </c>
      <c r="F1412" s="48" t="s">
        <v>243</v>
      </c>
      <c r="G1412" s="48" t="s">
        <v>719</v>
      </c>
      <c r="H1412" s="48" t="s">
        <v>319</v>
      </c>
      <c r="I1412" s="48" t="s">
        <v>243</v>
      </c>
      <c r="J1412" s="48" t="s">
        <v>719</v>
      </c>
      <c r="K1412" s="48" t="s">
        <v>51</v>
      </c>
      <c r="L1412" s="48"/>
      <c r="M1412" s="48"/>
      <c r="N1412" s="48"/>
      <c r="O1412" s="48"/>
      <c r="P1412" s="48"/>
      <c r="Q1412" s="48"/>
      <c r="R1412" s="48"/>
      <c r="S1412" s="48"/>
      <c r="T1412" s="48"/>
      <c r="U1412" s="48"/>
      <c r="V1412" s="48"/>
      <c r="W1412" s="51" t="s">
        <v>1394</v>
      </c>
      <c r="X1412" t="str">
        <f t="shared" si="42"/>
        <v>CB;BE;FR;CB;BE;BB</v>
      </c>
      <c r="Y1412" cm="1">
        <f t="array" ref="Y1412">SUM(_xlfn.XLOOKUP(_xlfn.TOROW(F1412:V1412,1),$AN$34:$AN$43,$AL$34:$AL$43,,0,1))</f>
        <v>39</v>
      </c>
      <c r="Z1412">
        <f t="shared" si="43"/>
        <v>6</v>
      </c>
      <c r="AA1412" t="str">
        <v>HD</v>
      </c>
      <c r="AG1412">
        <v>5614</v>
      </c>
      <c r="AH1412">
        <v>9</v>
      </c>
      <c r="AJ1412">
        <v>5614</v>
      </c>
      <c r="AT1412">
        <v>6</v>
      </c>
    </row>
    <row r="1413" spans="2:46" ht="15" customHeight="1">
      <c r="B1413" s="48">
        <v>3183</v>
      </c>
      <c r="C1413" s="49">
        <v>45448</v>
      </c>
      <c r="D1413" s="50">
        <v>0.7399189814814815</v>
      </c>
      <c r="E1413" s="48" t="s">
        <v>9393</v>
      </c>
      <c r="F1413" s="48" t="s">
        <v>243</v>
      </c>
      <c r="G1413" s="48" t="s">
        <v>51</v>
      </c>
      <c r="H1413" s="48" t="s">
        <v>243</v>
      </c>
      <c r="I1413" s="48" t="s">
        <v>189</v>
      </c>
      <c r="J1413" s="48" t="s">
        <v>243</v>
      </c>
      <c r="K1413" s="48" t="s">
        <v>304</v>
      </c>
      <c r="L1413" s="48" t="s">
        <v>304</v>
      </c>
      <c r="M1413" s="48"/>
      <c r="N1413" s="48"/>
      <c r="O1413" s="48"/>
      <c r="P1413" s="48"/>
      <c r="Q1413" s="48"/>
      <c r="R1413" s="48"/>
      <c r="S1413" s="48"/>
      <c r="T1413" s="48"/>
      <c r="U1413" s="48"/>
      <c r="V1413" s="48"/>
      <c r="W1413" s="51" t="s">
        <v>1395</v>
      </c>
      <c r="X1413" t="str">
        <f t="shared" si="42"/>
        <v>CB;BB;CB;JB;CB;HD;HD</v>
      </c>
      <c r="Y1413" cm="1">
        <f t="array" ref="Y1413">SUM(_xlfn.XLOOKUP(_xlfn.TOROW(F1413:V1413,1),$AN$34:$AN$43,$AL$34:$AL$43,,0,1))</f>
        <v>49</v>
      </c>
      <c r="Z1413">
        <f t="shared" si="43"/>
        <v>7</v>
      </c>
      <c r="AA1413" t="str">
        <v>WB</v>
      </c>
      <c r="AG1413">
        <v>5630</v>
      </c>
      <c r="AH1413">
        <v>9</v>
      </c>
      <c r="AJ1413">
        <v>5630</v>
      </c>
      <c r="AT1413">
        <v>7</v>
      </c>
    </row>
    <row r="1414" spans="2:46" ht="15" customHeight="1">
      <c r="B1414" s="48">
        <v>3184</v>
      </c>
      <c r="C1414" s="49">
        <v>45448</v>
      </c>
      <c r="D1414" s="50">
        <v>0.741724537037037</v>
      </c>
      <c r="E1414" s="48" t="s">
        <v>9394</v>
      </c>
      <c r="F1414" s="48" t="s">
        <v>243</v>
      </c>
      <c r="G1414" s="48" t="s">
        <v>243</v>
      </c>
      <c r="H1414" s="48" t="s">
        <v>304</v>
      </c>
      <c r="I1414" s="48" t="s">
        <v>304</v>
      </c>
      <c r="J1414" s="48" t="s">
        <v>719</v>
      </c>
      <c r="K1414" s="48"/>
      <c r="L1414" s="48"/>
      <c r="M1414" s="48"/>
      <c r="N1414" s="48"/>
      <c r="O1414" s="48"/>
      <c r="P1414" s="48"/>
      <c r="Q1414" s="48"/>
      <c r="R1414" s="48"/>
      <c r="S1414" s="48"/>
      <c r="T1414" s="48"/>
      <c r="U1414" s="48"/>
      <c r="V1414" s="48"/>
      <c r="W1414" s="51" t="s">
        <v>1396</v>
      </c>
      <c r="X1414" t="str">
        <f t="shared" si="42"/>
        <v>CB;CB;HD;HD;BE</v>
      </c>
      <c r="Y1414" cm="1">
        <f t="array" ref="Y1414">SUM(_xlfn.XLOOKUP(_xlfn.TOROW(F1414:V1414,1),$AN$34:$AN$43,$AL$34:$AL$43,,0,1))</f>
        <v>35</v>
      </c>
      <c r="Z1414">
        <f t="shared" si="43"/>
        <v>5</v>
      </c>
      <c r="AA1414" t="str">
        <v>BE</v>
      </c>
      <c r="AG1414">
        <v>5668</v>
      </c>
      <c r="AH1414">
        <v>9</v>
      </c>
      <c r="AJ1414">
        <v>5668</v>
      </c>
      <c r="AT1414">
        <v>5</v>
      </c>
    </row>
    <row r="1415" spans="2:46" ht="15" customHeight="1">
      <c r="B1415" s="48">
        <v>3185</v>
      </c>
      <c r="C1415" s="49">
        <v>45448</v>
      </c>
      <c r="D1415" s="50">
        <v>0.74237268518518518</v>
      </c>
      <c r="E1415" s="48" t="s">
        <v>9395</v>
      </c>
      <c r="F1415" s="48" t="s">
        <v>189</v>
      </c>
      <c r="G1415" s="48" t="s">
        <v>189</v>
      </c>
      <c r="H1415" s="48" t="s">
        <v>189</v>
      </c>
      <c r="I1415" s="48" t="s">
        <v>51</v>
      </c>
      <c r="J1415" s="48" t="s">
        <v>304</v>
      </c>
      <c r="K1415" s="48" t="s">
        <v>243</v>
      </c>
      <c r="L1415" s="48" t="s">
        <v>243</v>
      </c>
      <c r="M1415" s="48" t="s">
        <v>243</v>
      </c>
      <c r="N1415" s="48" t="s">
        <v>319</v>
      </c>
      <c r="O1415" s="48" t="s">
        <v>194</v>
      </c>
      <c r="P1415" s="48" t="s">
        <v>194</v>
      </c>
      <c r="Q1415" s="48" t="s">
        <v>194</v>
      </c>
      <c r="R1415" s="48" t="s">
        <v>51</v>
      </c>
      <c r="S1415" s="48" t="s">
        <v>243</v>
      </c>
      <c r="T1415" s="48"/>
      <c r="U1415" s="48"/>
      <c r="V1415" s="48"/>
      <c r="W1415" s="51" t="s">
        <v>1397</v>
      </c>
      <c r="X1415" t="str">
        <f t="shared" ref="X1415:X1478" si="44">_xlfn.TEXTJOIN(";",TRUE,F1415:V1415)</f>
        <v>JB;JB;JB;BB;HD;CB;CB;CB;FR;DH;DH;DH;BB;CB</v>
      </c>
      <c r="Y1415" cm="1">
        <f t="array" ref="Y1415">SUM(_xlfn.XLOOKUP(_xlfn.TOROW(F1415:V1415,1),$AN$34:$AN$43,$AL$34:$AL$43,,0,1))</f>
        <v>92</v>
      </c>
      <c r="Z1415">
        <f t="shared" ref="Z1415:Z1478" si="45">COUNTA(F1415:V1415)</f>
        <v>14</v>
      </c>
      <c r="AA1415" t="str">
        <v>WB</v>
      </c>
      <c r="AG1415">
        <v>5681</v>
      </c>
      <c r="AH1415">
        <v>9</v>
      </c>
      <c r="AJ1415">
        <v>5681</v>
      </c>
      <c r="AT1415">
        <v>14</v>
      </c>
    </row>
    <row r="1416" spans="2:46" ht="15" customHeight="1">
      <c r="B1416" s="48">
        <v>3186</v>
      </c>
      <c r="C1416" s="49">
        <v>45448</v>
      </c>
      <c r="D1416" s="50">
        <v>0.74427083333333333</v>
      </c>
      <c r="E1416" s="48" t="s">
        <v>8447</v>
      </c>
      <c r="F1416" s="48" t="s">
        <v>304</v>
      </c>
      <c r="G1416" s="48" t="s">
        <v>304</v>
      </c>
      <c r="H1416" s="48"/>
      <c r="I1416" s="48"/>
      <c r="J1416" s="48"/>
      <c r="K1416" s="48"/>
      <c r="L1416" s="48"/>
      <c r="M1416" s="48"/>
      <c r="N1416" s="48"/>
      <c r="O1416" s="48"/>
      <c r="P1416" s="48"/>
      <c r="Q1416" s="48"/>
      <c r="R1416" s="48"/>
      <c r="S1416" s="48"/>
      <c r="T1416" s="48"/>
      <c r="U1416" s="48"/>
      <c r="V1416" s="48"/>
      <c r="W1416" s="51" t="s">
        <v>383</v>
      </c>
      <c r="X1416" t="str">
        <f t="shared" si="44"/>
        <v>HD;HD</v>
      </c>
      <c r="Y1416" cm="1">
        <f t="array" ref="Y1416">SUM(_xlfn.XLOOKUP(_xlfn.TOROW(F1416:V1416,1),$AN$34:$AN$43,$AL$34:$AL$43,,0,1))</f>
        <v>14</v>
      </c>
      <c r="Z1416">
        <f t="shared" si="45"/>
        <v>2</v>
      </c>
      <c r="AA1416" t="str">
        <v>DH</v>
      </c>
      <c r="AG1416">
        <v>5698</v>
      </c>
      <c r="AH1416">
        <v>9</v>
      </c>
      <c r="AJ1416">
        <v>5698</v>
      </c>
      <c r="AT1416">
        <v>2</v>
      </c>
    </row>
    <row r="1417" spans="2:46" ht="15" customHeight="1">
      <c r="B1417" s="48">
        <v>3187</v>
      </c>
      <c r="C1417" s="49">
        <v>45448</v>
      </c>
      <c r="D1417" s="50">
        <v>0.7464467592592593</v>
      </c>
      <c r="E1417" s="48" t="s">
        <v>9396</v>
      </c>
      <c r="F1417" s="48" t="s">
        <v>194</v>
      </c>
      <c r="G1417" s="48" t="s">
        <v>194</v>
      </c>
      <c r="H1417" s="48" t="s">
        <v>194</v>
      </c>
      <c r="I1417" s="48" t="s">
        <v>194</v>
      </c>
      <c r="J1417" s="48" t="s">
        <v>194</v>
      </c>
      <c r="K1417" s="48" t="s">
        <v>194</v>
      </c>
      <c r="L1417" s="48" t="s">
        <v>319</v>
      </c>
      <c r="M1417" s="48" t="s">
        <v>319</v>
      </c>
      <c r="N1417" s="48"/>
      <c r="O1417" s="48"/>
      <c r="P1417" s="48"/>
      <c r="Q1417" s="48"/>
      <c r="R1417" s="48"/>
      <c r="S1417" s="48"/>
      <c r="T1417" s="48"/>
      <c r="U1417" s="48"/>
      <c r="V1417" s="48"/>
      <c r="W1417" s="51" t="s">
        <v>1398</v>
      </c>
      <c r="X1417" t="str">
        <f t="shared" si="44"/>
        <v>DH;DH;DH;DH;DH;DH;FR;FR</v>
      </c>
      <c r="Y1417" cm="1">
        <f t="array" ref="Y1417">SUM(_xlfn.XLOOKUP(_xlfn.TOROW(F1417:V1417,1),$AN$34:$AN$43,$AL$34:$AL$43,,0,1))</f>
        <v>60</v>
      </c>
      <c r="Z1417">
        <f t="shared" si="45"/>
        <v>8</v>
      </c>
      <c r="AA1417" t="str">
        <v>DH</v>
      </c>
      <c r="AG1417">
        <v>5733</v>
      </c>
      <c r="AH1417">
        <v>9</v>
      </c>
      <c r="AJ1417">
        <v>5733</v>
      </c>
      <c r="AT1417">
        <v>8</v>
      </c>
    </row>
    <row r="1418" spans="2:46" ht="15" customHeight="1">
      <c r="B1418" s="48">
        <v>3188</v>
      </c>
      <c r="C1418" s="49">
        <v>45448</v>
      </c>
      <c r="D1418" s="50">
        <v>0.74716435185185182</v>
      </c>
      <c r="E1418" s="48" t="s">
        <v>9397</v>
      </c>
      <c r="F1418" s="48" t="s">
        <v>51</v>
      </c>
      <c r="G1418" s="48" t="s">
        <v>243</v>
      </c>
      <c r="H1418" s="48" t="s">
        <v>719</v>
      </c>
      <c r="I1418" s="48"/>
      <c r="J1418" s="48"/>
      <c r="K1418" s="48"/>
      <c r="L1418" s="48"/>
      <c r="M1418" s="48"/>
      <c r="N1418" s="48"/>
      <c r="O1418" s="48"/>
      <c r="P1418" s="48"/>
      <c r="Q1418" s="48"/>
      <c r="R1418" s="48"/>
      <c r="S1418" s="48"/>
      <c r="T1418" s="48"/>
      <c r="U1418" s="48"/>
      <c r="V1418" s="48"/>
      <c r="W1418" s="51" t="s">
        <v>1399</v>
      </c>
      <c r="X1418" t="str">
        <f t="shared" si="44"/>
        <v>BB;CB;BE</v>
      </c>
      <c r="Y1418" cm="1">
        <f t="array" ref="Y1418">SUM(_xlfn.XLOOKUP(_xlfn.TOROW(F1418:V1418,1),$AN$34:$AN$43,$AL$34:$AL$43,,0,1))</f>
        <v>23</v>
      </c>
      <c r="Z1418">
        <f t="shared" si="45"/>
        <v>3</v>
      </c>
      <c r="AA1418" t="str">
        <v>DH</v>
      </c>
      <c r="AG1418">
        <v>5736</v>
      </c>
      <c r="AH1418">
        <v>9</v>
      </c>
      <c r="AJ1418">
        <v>5736</v>
      </c>
      <c r="AT1418">
        <v>3</v>
      </c>
    </row>
    <row r="1419" spans="2:46" ht="15" customHeight="1">
      <c r="B1419" s="48">
        <v>3189</v>
      </c>
      <c r="C1419" s="49">
        <v>45448</v>
      </c>
      <c r="D1419" s="50">
        <v>0.74721064814814819</v>
      </c>
      <c r="E1419" s="48" t="s">
        <v>9398</v>
      </c>
      <c r="F1419" s="48" t="s">
        <v>243</v>
      </c>
      <c r="G1419" s="48" t="s">
        <v>243</v>
      </c>
      <c r="H1419" s="48" t="s">
        <v>243</v>
      </c>
      <c r="I1419" s="48" t="s">
        <v>243</v>
      </c>
      <c r="J1419" s="48" t="s">
        <v>243</v>
      </c>
      <c r="K1419" s="48" t="s">
        <v>243</v>
      </c>
      <c r="L1419" s="48" t="s">
        <v>243</v>
      </c>
      <c r="M1419" s="48" t="s">
        <v>304</v>
      </c>
      <c r="N1419" s="48"/>
      <c r="O1419" s="48"/>
      <c r="P1419" s="48"/>
      <c r="Q1419" s="48"/>
      <c r="R1419" s="48"/>
      <c r="S1419" s="48"/>
      <c r="T1419" s="48"/>
      <c r="U1419" s="48"/>
      <c r="V1419" s="48"/>
      <c r="W1419" s="51" t="s">
        <v>1400</v>
      </c>
      <c r="X1419" t="str">
        <f t="shared" si="44"/>
        <v>CB;CB;CB;CB;CB;CB;CB;HD</v>
      </c>
      <c r="Y1419" cm="1">
        <f t="array" ref="Y1419">SUM(_xlfn.XLOOKUP(_xlfn.TOROW(F1419:V1419,1),$AN$34:$AN$43,$AL$34:$AL$43,,0,1))</f>
        <v>63</v>
      </c>
      <c r="Z1419">
        <f t="shared" si="45"/>
        <v>8</v>
      </c>
      <c r="AA1419" t="str">
        <v>DH</v>
      </c>
      <c r="AG1419">
        <v>5750</v>
      </c>
      <c r="AH1419">
        <v>9</v>
      </c>
      <c r="AJ1419">
        <v>5750</v>
      </c>
      <c r="AT1419">
        <v>8</v>
      </c>
    </row>
    <row r="1420" spans="2:46" ht="15" customHeight="1">
      <c r="B1420" s="48">
        <v>3190</v>
      </c>
      <c r="C1420" s="49">
        <v>45448</v>
      </c>
      <c r="D1420" s="50">
        <v>0.7484143518518519</v>
      </c>
      <c r="E1420" s="48" t="s">
        <v>9399</v>
      </c>
      <c r="F1420" s="48" t="s">
        <v>319</v>
      </c>
      <c r="G1420" s="48" t="s">
        <v>319</v>
      </c>
      <c r="H1420" s="48" t="s">
        <v>194</v>
      </c>
      <c r="I1420" s="48" t="s">
        <v>194</v>
      </c>
      <c r="J1420" s="48" t="s">
        <v>194</v>
      </c>
      <c r="K1420" s="48"/>
      <c r="L1420" s="48"/>
      <c r="M1420" s="48"/>
      <c r="N1420" s="48"/>
      <c r="O1420" s="48"/>
      <c r="P1420" s="48"/>
      <c r="Q1420" s="48"/>
      <c r="R1420" s="48"/>
      <c r="S1420" s="48"/>
      <c r="T1420" s="48"/>
      <c r="U1420" s="48"/>
      <c r="V1420" s="48"/>
      <c r="W1420" s="51" t="s">
        <v>1401</v>
      </c>
      <c r="X1420" t="str">
        <f t="shared" si="44"/>
        <v>FR;FR;DH;DH;DH</v>
      </c>
      <c r="Y1420" cm="1">
        <f t="array" ref="Y1420">SUM(_xlfn.XLOOKUP(_xlfn.TOROW(F1420:V1420,1),$AN$34:$AN$43,$AL$34:$AL$43,,0,1))</f>
        <v>33</v>
      </c>
      <c r="Z1420">
        <f t="shared" si="45"/>
        <v>5</v>
      </c>
      <c r="AA1420" t="str">
        <v>DH</v>
      </c>
      <c r="AG1420">
        <v>5753</v>
      </c>
      <c r="AH1420">
        <v>9</v>
      </c>
      <c r="AJ1420">
        <v>5753</v>
      </c>
      <c r="AT1420">
        <v>5</v>
      </c>
    </row>
    <row r="1421" spans="2:46" ht="15" customHeight="1">
      <c r="B1421" s="48">
        <v>3191</v>
      </c>
      <c r="C1421" s="49">
        <v>45448</v>
      </c>
      <c r="D1421" s="50">
        <v>0.75019675925925922</v>
      </c>
      <c r="E1421" s="48" t="s">
        <v>9400</v>
      </c>
      <c r="F1421" s="48" t="s">
        <v>803</v>
      </c>
      <c r="G1421" s="48" t="s">
        <v>803</v>
      </c>
      <c r="H1421" s="48" t="s">
        <v>803</v>
      </c>
      <c r="I1421" s="48" t="s">
        <v>189</v>
      </c>
      <c r="J1421" s="48" t="s">
        <v>189</v>
      </c>
      <c r="K1421" s="48" t="s">
        <v>189</v>
      </c>
      <c r="L1421" s="48"/>
      <c r="M1421" s="48"/>
      <c r="N1421" s="48"/>
      <c r="O1421" s="48"/>
      <c r="P1421" s="48"/>
      <c r="Q1421" s="48"/>
      <c r="R1421" s="48"/>
      <c r="S1421" s="48"/>
      <c r="T1421" s="48"/>
      <c r="U1421" s="48"/>
      <c r="V1421" s="48"/>
      <c r="W1421" s="51" t="s">
        <v>1402</v>
      </c>
      <c r="X1421" t="str">
        <f t="shared" si="44"/>
        <v>SS;SS;SS;JB;JB;JB</v>
      </c>
      <c r="Y1421" cm="1">
        <f t="array" ref="Y1421">SUM(_xlfn.XLOOKUP(_xlfn.TOROW(F1421:V1421,1),$AN$34:$AN$43,$AL$34:$AL$43,,0,1))</f>
        <v>12</v>
      </c>
      <c r="Z1421">
        <f t="shared" si="45"/>
        <v>6</v>
      </c>
      <c r="AA1421" t="str">
        <v>DH</v>
      </c>
      <c r="AG1421">
        <v>5757</v>
      </c>
      <c r="AH1421">
        <v>9</v>
      </c>
      <c r="AJ1421">
        <v>5757</v>
      </c>
      <c r="AT1421">
        <v>6</v>
      </c>
    </row>
    <row r="1422" spans="2:46" ht="15" customHeight="1">
      <c r="B1422" s="48">
        <v>3192</v>
      </c>
      <c r="C1422" s="49">
        <v>45448</v>
      </c>
      <c r="D1422" s="50">
        <v>0.7509837962962963</v>
      </c>
      <c r="E1422" s="48" t="s">
        <v>9401</v>
      </c>
      <c r="F1422" s="48" t="s">
        <v>51</v>
      </c>
      <c r="G1422" s="48" t="s">
        <v>319</v>
      </c>
      <c r="H1422" s="48" t="s">
        <v>803</v>
      </c>
      <c r="I1422" s="48" t="s">
        <v>803</v>
      </c>
      <c r="J1422" s="48" t="s">
        <v>803</v>
      </c>
      <c r="K1422" s="48"/>
      <c r="L1422" s="48"/>
      <c r="M1422" s="48"/>
      <c r="N1422" s="48"/>
      <c r="O1422" s="48"/>
      <c r="P1422" s="48"/>
      <c r="Q1422" s="48"/>
      <c r="R1422" s="48"/>
      <c r="S1422" s="48"/>
      <c r="T1422" s="48"/>
      <c r="U1422" s="48"/>
      <c r="V1422" s="48"/>
      <c r="W1422" s="51" t="s">
        <v>1403</v>
      </c>
      <c r="X1422" t="str">
        <f t="shared" si="44"/>
        <v>BB;FR;SS;SS;SS</v>
      </c>
      <c r="Y1422" cm="1">
        <f t="array" ref="Y1422">SUM(_xlfn.XLOOKUP(_xlfn.TOROW(F1422:V1422,1),$AN$34:$AN$43,$AL$34:$AL$43,,0,1))</f>
        <v>22</v>
      </c>
      <c r="Z1422">
        <f t="shared" si="45"/>
        <v>5</v>
      </c>
      <c r="AA1422" t="str">
        <v>HD</v>
      </c>
      <c r="AG1422">
        <v>5771</v>
      </c>
      <c r="AH1422">
        <v>9</v>
      </c>
      <c r="AJ1422">
        <v>5771</v>
      </c>
      <c r="AT1422">
        <v>5</v>
      </c>
    </row>
    <row r="1423" spans="2:46" ht="15" customHeight="1">
      <c r="B1423" s="48">
        <v>3193</v>
      </c>
      <c r="C1423" s="49">
        <v>45448</v>
      </c>
      <c r="D1423" s="50">
        <v>0.7535532407407407</v>
      </c>
      <c r="E1423" s="48" t="s">
        <v>9402</v>
      </c>
      <c r="F1423" s="48" t="s">
        <v>133</v>
      </c>
      <c r="G1423" s="48" t="s">
        <v>189</v>
      </c>
      <c r="H1423" s="48" t="s">
        <v>194</v>
      </c>
      <c r="I1423" s="48" t="s">
        <v>243</v>
      </c>
      <c r="J1423" s="48" t="s">
        <v>243</v>
      </c>
      <c r="K1423" s="48" t="s">
        <v>189</v>
      </c>
      <c r="L1423" s="48" t="s">
        <v>319</v>
      </c>
      <c r="M1423" s="48" t="s">
        <v>51</v>
      </c>
      <c r="N1423" s="48"/>
      <c r="O1423" s="48"/>
      <c r="P1423" s="48"/>
      <c r="Q1423" s="48"/>
      <c r="R1423" s="48"/>
      <c r="S1423" s="48"/>
      <c r="T1423" s="48"/>
      <c r="U1423" s="48"/>
      <c r="V1423" s="48"/>
      <c r="W1423" s="51" t="s">
        <v>1404</v>
      </c>
      <c r="X1423" t="str">
        <f t="shared" si="44"/>
        <v>SO;JB;DH;CB;CB;JB;FR;BB</v>
      </c>
      <c r="Y1423" cm="1">
        <f t="array" ref="Y1423">SUM(_xlfn.XLOOKUP(_xlfn.TOROW(F1423:V1423,1),$AN$34:$AN$43,$AL$34:$AL$43,,0,1))</f>
        <v>42</v>
      </c>
      <c r="Z1423">
        <f t="shared" si="45"/>
        <v>8</v>
      </c>
      <c r="AA1423" t="str">
        <v>HD</v>
      </c>
      <c r="AG1423">
        <v>5802</v>
      </c>
      <c r="AH1423">
        <v>9</v>
      </c>
      <c r="AJ1423">
        <v>5802</v>
      </c>
      <c r="AT1423">
        <v>8</v>
      </c>
    </row>
    <row r="1424" spans="2:46" ht="15" customHeight="1">
      <c r="B1424" s="48">
        <v>3194</v>
      </c>
      <c r="C1424" s="49">
        <v>45448</v>
      </c>
      <c r="D1424" s="50">
        <v>0.75405092592592593</v>
      </c>
      <c r="E1424" s="48" t="s">
        <v>8225</v>
      </c>
      <c r="F1424" s="48" t="s">
        <v>194</v>
      </c>
      <c r="G1424" s="48" t="s">
        <v>280</v>
      </c>
      <c r="H1424" s="48" t="s">
        <v>194</v>
      </c>
      <c r="I1424" s="48"/>
      <c r="J1424" s="48"/>
      <c r="K1424" s="48"/>
      <c r="L1424" s="48"/>
      <c r="M1424" s="48"/>
      <c r="N1424" s="48"/>
      <c r="O1424" s="48"/>
      <c r="P1424" s="48"/>
      <c r="Q1424" s="48"/>
      <c r="R1424" s="48"/>
      <c r="S1424" s="48"/>
      <c r="T1424" s="48"/>
      <c r="U1424" s="48"/>
      <c r="V1424" s="48"/>
      <c r="W1424" s="51" t="s">
        <v>1405</v>
      </c>
      <c r="X1424" t="str">
        <f t="shared" si="44"/>
        <v>DH;WB;DH</v>
      </c>
      <c r="Y1424" cm="1">
        <f t="array" ref="Y1424">SUM(_xlfn.XLOOKUP(_xlfn.TOROW(F1424:V1424,1),$AN$34:$AN$43,$AL$34:$AL$43,,0,1))</f>
        <v>29</v>
      </c>
      <c r="Z1424">
        <f t="shared" si="45"/>
        <v>3</v>
      </c>
      <c r="AA1424" t="str">
        <v>HD</v>
      </c>
      <c r="AG1424">
        <v>5816</v>
      </c>
      <c r="AH1424">
        <v>9</v>
      </c>
      <c r="AJ1424">
        <v>5816</v>
      </c>
      <c r="AT1424">
        <v>3</v>
      </c>
    </row>
    <row r="1425" spans="2:46" ht="15" customHeight="1">
      <c r="B1425" s="48">
        <v>3195</v>
      </c>
      <c r="C1425" s="49">
        <v>45448</v>
      </c>
      <c r="D1425" s="50">
        <v>0.75432870370370375</v>
      </c>
      <c r="E1425" s="48" t="s">
        <v>9403</v>
      </c>
      <c r="F1425" s="48" t="s">
        <v>133</v>
      </c>
      <c r="G1425" s="48" t="s">
        <v>719</v>
      </c>
      <c r="H1425" s="48" t="s">
        <v>189</v>
      </c>
      <c r="I1425" s="48" t="s">
        <v>280</v>
      </c>
      <c r="J1425" s="48" t="s">
        <v>280</v>
      </c>
      <c r="K1425" s="48" t="s">
        <v>243</v>
      </c>
      <c r="L1425" s="48" t="s">
        <v>319</v>
      </c>
      <c r="M1425" s="48" t="s">
        <v>280</v>
      </c>
      <c r="N1425" s="48"/>
      <c r="O1425" s="48"/>
      <c r="P1425" s="48"/>
      <c r="Q1425" s="48"/>
      <c r="R1425" s="48"/>
      <c r="S1425" s="48"/>
      <c r="T1425" s="48"/>
      <c r="U1425" s="48"/>
      <c r="V1425" s="48"/>
      <c r="W1425" s="51" t="s">
        <v>1406</v>
      </c>
      <c r="X1425" t="str">
        <f t="shared" si="44"/>
        <v>SO;BE;JB;WB;WB;CB;FR;WB</v>
      </c>
      <c r="Y1425" cm="1">
        <f t="array" ref="Y1425">SUM(_xlfn.XLOOKUP(_xlfn.TOROW(F1425:V1425,1),$AN$34:$AN$43,$AL$34:$AL$43,,0,1))</f>
        <v>52</v>
      </c>
      <c r="Z1425">
        <f t="shared" si="45"/>
        <v>8</v>
      </c>
      <c r="AA1425" t="str">
        <v>WB</v>
      </c>
      <c r="AG1425">
        <v>5817</v>
      </c>
      <c r="AH1425">
        <v>9</v>
      </c>
      <c r="AJ1425">
        <v>5817</v>
      </c>
      <c r="AT1425">
        <v>8</v>
      </c>
    </row>
    <row r="1426" spans="2:46" ht="15" customHeight="1">
      <c r="B1426" s="48">
        <v>3196</v>
      </c>
      <c r="C1426" s="49">
        <v>45448</v>
      </c>
      <c r="D1426" s="50">
        <v>0.75745370370370368</v>
      </c>
      <c r="E1426" s="48" t="s">
        <v>9404</v>
      </c>
      <c r="F1426" s="48" t="s">
        <v>189</v>
      </c>
      <c r="G1426" s="48" t="s">
        <v>133</v>
      </c>
      <c r="H1426" s="48" t="s">
        <v>189</v>
      </c>
      <c r="I1426" s="48"/>
      <c r="J1426" s="48"/>
      <c r="K1426" s="48"/>
      <c r="L1426" s="48"/>
      <c r="M1426" s="48"/>
      <c r="N1426" s="48"/>
      <c r="O1426" s="48"/>
      <c r="P1426" s="48"/>
      <c r="Q1426" s="48"/>
      <c r="R1426" s="48"/>
      <c r="S1426" s="48"/>
      <c r="T1426" s="48"/>
      <c r="U1426" s="48"/>
      <c r="V1426" s="48"/>
      <c r="W1426" s="51" t="s">
        <v>1407</v>
      </c>
      <c r="X1426" t="str">
        <f t="shared" si="44"/>
        <v>JB;SO;JB</v>
      </c>
      <c r="Y1426" cm="1">
        <f t="array" ref="Y1426">SUM(_xlfn.XLOOKUP(_xlfn.TOROW(F1426:V1426,1),$AN$34:$AN$43,$AL$34:$AL$43,,0,1))</f>
        <v>4</v>
      </c>
      <c r="Z1426">
        <f t="shared" si="45"/>
        <v>3</v>
      </c>
      <c r="AA1426" t="str">
        <v>SS</v>
      </c>
      <c r="AG1426">
        <v>5832</v>
      </c>
      <c r="AH1426">
        <v>9</v>
      </c>
      <c r="AJ1426">
        <v>5832</v>
      </c>
      <c r="AT1426">
        <v>3</v>
      </c>
    </row>
    <row r="1427" spans="2:46" ht="15" customHeight="1">
      <c r="B1427" s="48">
        <v>3197</v>
      </c>
      <c r="C1427" s="49">
        <v>45448</v>
      </c>
      <c r="D1427" s="50">
        <v>0.75771990740740736</v>
      </c>
      <c r="E1427" s="48" t="s">
        <v>803</v>
      </c>
      <c r="F1427" s="48" t="s">
        <v>803</v>
      </c>
      <c r="G1427" s="48"/>
      <c r="H1427" s="48"/>
      <c r="I1427" s="48"/>
      <c r="J1427" s="48"/>
      <c r="K1427" s="48"/>
      <c r="L1427" s="48"/>
      <c r="M1427" s="48"/>
      <c r="N1427" s="48"/>
      <c r="O1427" s="48"/>
      <c r="P1427" s="48"/>
      <c r="Q1427" s="48"/>
      <c r="R1427" s="48"/>
      <c r="S1427" s="48"/>
      <c r="T1427" s="48"/>
      <c r="U1427" s="48"/>
      <c r="V1427" s="48"/>
      <c r="W1427" s="51" t="s">
        <v>1408</v>
      </c>
      <c r="X1427" t="str">
        <f t="shared" si="44"/>
        <v>SS</v>
      </c>
      <c r="Y1427" cm="1">
        <f t="array" ref="Y1427">SUM(_xlfn.XLOOKUP(_xlfn.TOROW(F1427:V1427,1),$AN$34:$AN$43,$AL$34:$AL$43,,0,1))</f>
        <v>3</v>
      </c>
      <c r="Z1427">
        <f t="shared" si="45"/>
        <v>1</v>
      </c>
      <c r="AA1427" t="str">
        <v>SS</v>
      </c>
      <c r="AG1427">
        <v>5834</v>
      </c>
      <c r="AH1427">
        <v>9</v>
      </c>
      <c r="AJ1427">
        <v>5834</v>
      </c>
      <c r="AT1427">
        <v>1</v>
      </c>
    </row>
    <row r="1428" spans="2:46" ht="15" customHeight="1">
      <c r="B1428" s="48">
        <v>3198</v>
      </c>
      <c r="C1428" s="49">
        <v>45448</v>
      </c>
      <c r="D1428" s="50">
        <v>0.75967592592592592</v>
      </c>
      <c r="E1428" s="48" t="s">
        <v>9405</v>
      </c>
      <c r="F1428" s="48" t="s">
        <v>319</v>
      </c>
      <c r="G1428" s="48" t="s">
        <v>243</v>
      </c>
      <c r="H1428" s="48" t="s">
        <v>243</v>
      </c>
      <c r="I1428" s="48" t="s">
        <v>243</v>
      </c>
      <c r="J1428" s="48" t="s">
        <v>243</v>
      </c>
      <c r="K1428" s="48"/>
      <c r="L1428" s="48"/>
      <c r="M1428" s="48"/>
      <c r="N1428" s="48"/>
      <c r="O1428" s="48"/>
      <c r="P1428" s="48"/>
      <c r="Q1428" s="48"/>
      <c r="R1428" s="48"/>
      <c r="S1428" s="48"/>
      <c r="T1428" s="48"/>
      <c r="U1428" s="48"/>
      <c r="V1428" s="48"/>
      <c r="W1428" s="51" t="s">
        <v>1409</v>
      </c>
      <c r="X1428" t="str">
        <f t="shared" si="44"/>
        <v>FR;CB;CB;CB;CB</v>
      </c>
      <c r="Y1428" cm="1">
        <f t="array" ref="Y1428">SUM(_xlfn.XLOOKUP(_xlfn.TOROW(F1428:V1428,1),$AN$34:$AN$43,$AL$34:$AL$43,,0,1))</f>
        <v>35</v>
      </c>
      <c r="Z1428">
        <f t="shared" si="45"/>
        <v>5</v>
      </c>
      <c r="AA1428" t="str">
        <v>JB</v>
      </c>
      <c r="AG1428">
        <v>5850</v>
      </c>
      <c r="AH1428">
        <v>9</v>
      </c>
      <c r="AJ1428">
        <v>5850</v>
      </c>
      <c r="AT1428">
        <v>5</v>
      </c>
    </row>
    <row r="1429" spans="2:46" ht="15" customHeight="1">
      <c r="B1429" s="48">
        <v>3199</v>
      </c>
      <c r="C1429" s="49">
        <v>45448</v>
      </c>
      <c r="D1429" s="50">
        <v>0.76173611111111106</v>
      </c>
      <c r="E1429" s="48" t="s">
        <v>9406</v>
      </c>
      <c r="F1429" s="48" t="s">
        <v>719</v>
      </c>
      <c r="G1429" s="48" t="s">
        <v>719</v>
      </c>
      <c r="H1429" s="48" t="s">
        <v>719</v>
      </c>
      <c r="I1429" s="48" t="s">
        <v>803</v>
      </c>
      <c r="J1429" s="48" t="s">
        <v>719</v>
      </c>
      <c r="K1429" s="48" t="s">
        <v>719</v>
      </c>
      <c r="L1429" s="48"/>
      <c r="M1429" s="48"/>
      <c r="N1429" s="48"/>
      <c r="O1429" s="48"/>
      <c r="P1429" s="48"/>
      <c r="Q1429" s="48"/>
      <c r="R1429" s="48"/>
      <c r="S1429" s="48"/>
      <c r="T1429" s="48"/>
      <c r="U1429" s="48"/>
      <c r="V1429" s="48"/>
      <c r="W1429" s="51" t="s">
        <v>1410</v>
      </c>
      <c r="X1429" t="str">
        <f t="shared" si="44"/>
        <v>BE;BE;BE;SS;BE;BE</v>
      </c>
      <c r="Y1429" cm="1">
        <f t="array" ref="Y1429">SUM(_xlfn.XLOOKUP(_xlfn.TOROW(F1429:V1429,1),$AN$34:$AN$43,$AL$34:$AL$43,,0,1))</f>
        <v>28</v>
      </c>
      <c r="Z1429">
        <f t="shared" si="45"/>
        <v>6</v>
      </c>
      <c r="AA1429" t="str">
        <v>JB</v>
      </c>
      <c r="AG1429">
        <v>5865</v>
      </c>
      <c r="AH1429">
        <v>9</v>
      </c>
      <c r="AJ1429">
        <v>5865</v>
      </c>
      <c r="AT1429">
        <v>6</v>
      </c>
    </row>
    <row r="1430" spans="2:46" ht="15" customHeight="1">
      <c r="B1430" s="48">
        <v>3200</v>
      </c>
      <c r="C1430" s="49">
        <v>45448</v>
      </c>
      <c r="D1430" s="50">
        <v>0.76278935185185182</v>
      </c>
      <c r="E1430" s="48" t="s">
        <v>9407</v>
      </c>
      <c r="F1430" s="48" t="s">
        <v>304</v>
      </c>
      <c r="G1430" s="48" t="s">
        <v>194</v>
      </c>
      <c r="H1430" s="48" t="s">
        <v>803</v>
      </c>
      <c r="I1430" s="48" t="s">
        <v>803</v>
      </c>
      <c r="J1430" s="48" t="s">
        <v>133</v>
      </c>
      <c r="K1430" s="48" t="s">
        <v>803</v>
      </c>
      <c r="L1430" s="48" t="s">
        <v>719</v>
      </c>
      <c r="M1430" s="48"/>
      <c r="N1430" s="48"/>
      <c r="O1430" s="48"/>
      <c r="P1430" s="48"/>
      <c r="Q1430" s="48"/>
      <c r="R1430" s="48"/>
      <c r="S1430" s="48"/>
      <c r="T1430" s="48"/>
      <c r="U1430" s="48"/>
      <c r="V1430" s="48"/>
      <c r="W1430" s="51" t="s">
        <v>1411</v>
      </c>
      <c r="X1430" t="str">
        <f t="shared" si="44"/>
        <v>HD;DH;SS;SS;SO;SS;BE</v>
      </c>
      <c r="Y1430" cm="1">
        <f t="array" ref="Y1430">SUM(_xlfn.XLOOKUP(_xlfn.TOROW(F1430:V1430,1),$AN$34:$AN$43,$AL$34:$AL$43,,0,1))</f>
        <v>32</v>
      </c>
      <c r="Z1430">
        <f t="shared" si="45"/>
        <v>7</v>
      </c>
      <c r="AA1430" t="str">
        <v>BE</v>
      </c>
      <c r="AG1430">
        <v>5867</v>
      </c>
      <c r="AH1430">
        <v>9</v>
      </c>
      <c r="AJ1430">
        <v>5867</v>
      </c>
      <c r="AT1430">
        <v>7</v>
      </c>
    </row>
    <row r="1431" spans="2:46" ht="15" customHeight="1">
      <c r="B1431" s="48">
        <v>3201</v>
      </c>
      <c r="C1431" s="49">
        <v>45448</v>
      </c>
      <c r="D1431" s="50">
        <v>0.76445601851851852</v>
      </c>
      <c r="E1431" s="48" t="s">
        <v>9408</v>
      </c>
      <c r="F1431" s="48" t="s">
        <v>189</v>
      </c>
      <c r="G1431" s="48" t="s">
        <v>719</v>
      </c>
      <c r="H1431" s="48" t="s">
        <v>189</v>
      </c>
      <c r="I1431" s="48" t="s">
        <v>719</v>
      </c>
      <c r="J1431" s="48" t="s">
        <v>243</v>
      </c>
      <c r="K1431" s="48" t="s">
        <v>803</v>
      </c>
      <c r="L1431" s="48" t="s">
        <v>319</v>
      </c>
      <c r="M1431" s="48" t="s">
        <v>319</v>
      </c>
      <c r="N1431" s="48" t="s">
        <v>803</v>
      </c>
      <c r="O1431" s="48" t="s">
        <v>280</v>
      </c>
      <c r="P1431" s="48"/>
      <c r="Q1431" s="48"/>
      <c r="R1431" s="48"/>
      <c r="S1431" s="48"/>
      <c r="T1431" s="48"/>
      <c r="U1431" s="48"/>
      <c r="V1431" s="48"/>
      <c r="W1431" s="51" t="s">
        <v>1412</v>
      </c>
      <c r="X1431" t="str">
        <f t="shared" si="44"/>
        <v>JB;BE;JB;BE;CB;SS;FR;FR;SS;WB</v>
      </c>
      <c r="Y1431" cm="1">
        <f t="array" ref="Y1431">SUM(_xlfn.XLOOKUP(_xlfn.TOROW(F1431:V1431,1),$AN$34:$AN$43,$AL$34:$AL$43,,0,1))</f>
        <v>43</v>
      </c>
      <c r="Z1431">
        <f t="shared" si="45"/>
        <v>10</v>
      </c>
      <c r="AA1431" t="str">
        <v>BE</v>
      </c>
      <c r="AG1431">
        <v>5872</v>
      </c>
      <c r="AH1431">
        <v>9</v>
      </c>
      <c r="AJ1431">
        <v>5872</v>
      </c>
      <c r="AT1431">
        <v>10</v>
      </c>
    </row>
    <row r="1432" spans="2:46" ht="15" customHeight="1">
      <c r="B1432" s="48">
        <v>3202</v>
      </c>
      <c r="C1432" s="49">
        <v>45448</v>
      </c>
      <c r="D1432" s="50">
        <v>0.76528935185185187</v>
      </c>
      <c r="E1432" s="48" t="s">
        <v>9409</v>
      </c>
      <c r="F1432" s="48" t="s">
        <v>189</v>
      </c>
      <c r="G1432" s="48" t="s">
        <v>319</v>
      </c>
      <c r="H1432" s="48" t="s">
        <v>51</v>
      </c>
      <c r="I1432" s="48" t="s">
        <v>243</v>
      </c>
      <c r="J1432" s="48" t="s">
        <v>304</v>
      </c>
      <c r="K1432" s="48" t="s">
        <v>319</v>
      </c>
      <c r="L1432" s="48" t="s">
        <v>133</v>
      </c>
      <c r="M1432" s="48" t="s">
        <v>133</v>
      </c>
      <c r="N1432" s="48" t="s">
        <v>133</v>
      </c>
      <c r="O1432" s="48" t="s">
        <v>133</v>
      </c>
      <c r="P1432" s="48"/>
      <c r="Q1432" s="48"/>
      <c r="R1432" s="48"/>
      <c r="S1432" s="48"/>
      <c r="T1432" s="48"/>
      <c r="U1432" s="48"/>
      <c r="V1432" s="48"/>
      <c r="W1432" s="51" t="s">
        <v>1413</v>
      </c>
      <c r="X1432" t="str">
        <f t="shared" si="44"/>
        <v>JB;FR;BB;CB;HD;FR;SO;SO;SO;SO</v>
      </c>
      <c r="Y1432" cm="1">
        <f t="array" ref="Y1432">SUM(_xlfn.XLOOKUP(_xlfn.TOROW(F1432:V1432,1),$AN$34:$AN$43,$AL$34:$AL$43,,0,1))</f>
        <v>40</v>
      </c>
      <c r="Z1432">
        <f t="shared" si="45"/>
        <v>10</v>
      </c>
      <c r="AA1432" t="str">
        <v>SO</v>
      </c>
      <c r="AG1432">
        <v>5927</v>
      </c>
      <c r="AH1432">
        <v>9</v>
      </c>
      <c r="AJ1432">
        <v>5927</v>
      </c>
      <c r="AT1432">
        <v>10</v>
      </c>
    </row>
    <row r="1433" spans="2:46" ht="15" customHeight="1">
      <c r="B1433" s="48">
        <v>3203</v>
      </c>
      <c r="C1433" s="49">
        <v>45448</v>
      </c>
      <c r="D1433" s="50">
        <v>0.76791666666666669</v>
      </c>
      <c r="E1433" s="48" t="s">
        <v>9410</v>
      </c>
      <c r="F1433" s="48" t="s">
        <v>133</v>
      </c>
      <c r="G1433" s="48" t="s">
        <v>280</v>
      </c>
      <c r="H1433" s="48" t="s">
        <v>319</v>
      </c>
      <c r="I1433" s="48" t="s">
        <v>304</v>
      </c>
      <c r="J1433" s="48" t="s">
        <v>133</v>
      </c>
      <c r="K1433" s="48" t="s">
        <v>194</v>
      </c>
      <c r="L1433" s="48" t="s">
        <v>319</v>
      </c>
      <c r="M1433" s="48" t="s">
        <v>243</v>
      </c>
      <c r="N1433" s="48" t="s">
        <v>133</v>
      </c>
      <c r="O1433" s="48" t="s">
        <v>280</v>
      </c>
      <c r="P1433" s="48"/>
      <c r="Q1433" s="48"/>
      <c r="R1433" s="48"/>
      <c r="S1433" s="48"/>
      <c r="T1433" s="48"/>
      <c r="U1433" s="48"/>
      <c r="V1433" s="48"/>
      <c r="W1433" s="51" t="s">
        <v>1414</v>
      </c>
      <c r="X1433" t="str">
        <f t="shared" si="44"/>
        <v>SO;WB;FR;HD;SO;DH;FR;CB;SO;WB</v>
      </c>
      <c r="Y1433" cm="1">
        <f t="array" ref="Y1433">SUM(_xlfn.XLOOKUP(_xlfn.TOROW(F1433:V1433,1),$AN$34:$AN$43,$AL$34:$AL$43,,0,1))</f>
        <v>58</v>
      </c>
      <c r="Z1433">
        <f t="shared" si="45"/>
        <v>10</v>
      </c>
      <c r="AA1433" t="str">
        <v>CB</v>
      </c>
      <c r="AG1433">
        <v>5948</v>
      </c>
      <c r="AH1433">
        <v>9</v>
      </c>
      <c r="AJ1433">
        <v>5948</v>
      </c>
      <c r="AT1433">
        <v>10</v>
      </c>
    </row>
    <row r="1434" spans="2:46" ht="15" customHeight="1">
      <c r="B1434" s="48">
        <v>3204</v>
      </c>
      <c r="C1434" s="49">
        <v>45448</v>
      </c>
      <c r="D1434" s="50">
        <v>0.76863425925925921</v>
      </c>
      <c r="E1434" s="48" t="s">
        <v>9411</v>
      </c>
      <c r="F1434" s="48" t="s">
        <v>243</v>
      </c>
      <c r="G1434" s="48" t="s">
        <v>243</v>
      </c>
      <c r="H1434" s="48" t="s">
        <v>803</v>
      </c>
      <c r="I1434" s="48" t="s">
        <v>803</v>
      </c>
      <c r="J1434" s="48" t="s">
        <v>719</v>
      </c>
      <c r="K1434" s="48" t="s">
        <v>319</v>
      </c>
      <c r="L1434" s="48" t="s">
        <v>319</v>
      </c>
      <c r="M1434" s="48" t="s">
        <v>51</v>
      </c>
      <c r="N1434" s="48" t="s">
        <v>51</v>
      </c>
      <c r="O1434" s="48"/>
      <c r="P1434" s="48"/>
      <c r="Q1434" s="48"/>
      <c r="R1434" s="48"/>
      <c r="S1434" s="48"/>
      <c r="T1434" s="48"/>
      <c r="U1434" s="48"/>
      <c r="V1434" s="48"/>
      <c r="W1434" s="51" t="s">
        <v>1415</v>
      </c>
      <c r="X1434" t="str">
        <f t="shared" si="44"/>
        <v>CB;CB;SS;SS;BE;FR;FR;BB;BB</v>
      </c>
      <c r="Y1434" cm="1">
        <f t="array" ref="Y1434">SUM(_xlfn.XLOOKUP(_xlfn.TOROW(F1434:V1434,1),$AN$34:$AN$43,$AL$34:$AL$43,,0,1))</f>
        <v>53</v>
      </c>
      <c r="Z1434">
        <f t="shared" si="45"/>
        <v>9</v>
      </c>
      <c r="AA1434" t="str">
        <v>JB</v>
      </c>
      <c r="AG1434">
        <v>5969</v>
      </c>
      <c r="AH1434">
        <v>9</v>
      </c>
      <c r="AJ1434">
        <v>5969</v>
      </c>
      <c r="AT1434">
        <v>9</v>
      </c>
    </row>
    <row r="1435" spans="2:46" ht="15" customHeight="1">
      <c r="B1435" s="48">
        <v>3205</v>
      </c>
      <c r="C1435" s="49">
        <v>45448</v>
      </c>
      <c r="D1435" s="50">
        <v>0.7689583333333333</v>
      </c>
      <c r="E1435" s="48" t="s">
        <v>9412</v>
      </c>
      <c r="F1435" s="48" t="s">
        <v>280</v>
      </c>
      <c r="G1435" s="48" t="s">
        <v>280</v>
      </c>
      <c r="H1435" s="48" t="s">
        <v>280</v>
      </c>
      <c r="I1435" s="48" t="s">
        <v>133</v>
      </c>
      <c r="J1435" s="48" t="s">
        <v>133</v>
      </c>
      <c r="K1435" s="48" t="s">
        <v>243</v>
      </c>
      <c r="L1435" s="48" t="s">
        <v>243</v>
      </c>
      <c r="M1435" s="48" t="s">
        <v>243</v>
      </c>
      <c r="N1435" s="48"/>
      <c r="O1435" s="48"/>
      <c r="P1435" s="48"/>
      <c r="Q1435" s="48"/>
      <c r="R1435" s="48"/>
      <c r="S1435" s="48"/>
      <c r="T1435" s="48"/>
      <c r="U1435" s="48"/>
      <c r="V1435" s="48"/>
      <c r="W1435" s="51" t="s">
        <v>1416</v>
      </c>
      <c r="X1435" t="str">
        <f t="shared" si="44"/>
        <v>WB;WB;WB;SO;SO;CB;CB;CB</v>
      </c>
      <c r="Y1435" cm="1">
        <f t="array" ref="Y1435">SUM(_xlfn.XLOOKUP(_xlfn.TOROW(F1435:V1435,1),$AN$34:$AN$43,$AL$34:$AL$43,,0,1))</f>
        <v>61</v>
      </c>
      <c r="Z1435">
        <f t="shared" si="45"/>
        <v>8</v>
      </c>
      <c r="AA1435" t="str">
        <v>JB</v>
      </c>
      <c r="AG1435">
        <v>6021</v>
      </c>
      <c r="AH1435">
        <v>9</v>
      </c>
      <c r="AJ1435">
        <v>6021</v>
      </c>
      <c r="AT1435">
        <v>8</v>
      </c>
    </row>
    <row r="1436" spans="2:46" ht="15" customHeight="1">
      <c r="B1436" s="48">
        <v>3206</v>
      </c>
      <c r="C1436" s="49">
        <v>45448</v>
      </c>
      <c r="D1436" s="50">
        <v>0.77090277777777783</v>
      </c>
      <c r="E1436" s="48" t="s">
        <v>9413</v>
      </c>
      <c r="F1436" s="48" t="s">
        <v>243</v>
      </c>
      <c r="G1436" s="48" t="s">
        <v>304</v>
      </c>
      <c r="H1436" s="48" t="s">
        <v>280</v>
      </c>
      <c r="I1436" s="48" t="s">
        <v>280</v>
      </c>
      <c r="J1436" s="48"/>
      <c r="K1436" s="48"/>
      <c r="L1436" s="48"/>
      <c r="M1436" s="48"/>
      <c r="N1436" s="48"/>
      <c r="O1436" s="48"/>
      <c r="P1436" s="48"/>
      <c r="Q1436" s="48"/>
      <c r="R1436" s="48"/>
      <c r="S1436" s="48"/>
      <c r="T1436" s="48"/>
      <c r="U1436" s="48"/>
      <c r="V1436" s="48"/>
      <c r="W1436" s="51" t="s">
        <v>1417</v>
      </c>
      <c r="X1436" t="str">
        <f t="shared" si="44"/>
        <v>CB;HD;WB;WB</v>
      </c>
      <c r="Y1436" cm="1">
        <f t="array" ref="Y1436">SUM(_xlfn.XLOOKUP(_xlfn.TOROW(F1436:V1436,1),$AN$34:$AN$43,$AL$34:$AL$43,,0,1))</f>
        <v>37</v>
      </c>
      <c r="Z1436">
        <f t="shared" si="45"/>
        <v>4</v>
      </c>
      <c r="AA1436" t="str">
        <v>HD</v>
      </c>
      <c r="AG1436">
        <v>6029</v>
      </c>
      <c r="AH1436">
        <v>9</v>
      </c>
      <c r="AJ1436">
        <v>6029</v>
      </c>
      <c r="AT1436">
        <v>4</v>
      </c>
    </row>
    <row r="1437" spans="2:46" ht="15" customHeight="1">
      <c r="B1437" s="48">
        <v>3207</v>
      </c>
      <c r="C1437" s="49">
        <v>45448</v>
      </c>
      <c r="D1437" s="50">
        <v>0.77298611111111115</v>
      </c>
      <c r="E1437" s="48" t="s">
        <v>9414</v>
      </c>
      <c r="F1437" s="48" t="s">
        <v>280</v>
      </c>
      <c r="G1437" s="48" t="s">
        <v>280</v>
      </c>
      <c r="H1437" s="48" t="s">
        <v>280</v>
      </c>
      <c r="I1437" s="48" t="s">
        <v>280</v>
      </c>
      <c r="J1437" s="48" t="s">
        <v>280</v>
      </c>
      <c r="K1437" s="48" t="s">
        <v>194</v>
      </c>
      <c r="L1437" s="48"/>
      <c r="M1437" s="48"/>
      <c r="N1437" s="48"/>
      <c r="O1437" s="48"/>
      <c r="P1437" s="48"/>
      <c r="Q1437" s="48"/>
      <c r="R1437" s="48"/>
      <c r="S1437" s="48"/>
      <c r="T1437" s="48"/>
      <c r="U1437" s="48"/>
      <c r="V1437" s="48"/>
      <c r="W1437" s="51" t="s">
        <v>1418</v>
      </c>
      <c r="X1437" t="str">
        <f t="shared" si="44"/>
        <v>WB;WB;WB;WB;WB;DH</v>
      </c>
      <c r="Y1437" cm="1">
        <f t="array" ref="Y1437">SUM(_xlfn.XLOOKUP(_xlfn.TOROW(F1437:V1437,1),$AN$34:$AN$43,$AL$34:$AL$43,,0,1))</f>
        <v>64</v>
      </c>
      <c r="Z1437">
        <f t="shared" si="45"/>
        <v>6</v>
      </c>
      <c r="AA1437" t="str">
        <v>HD</v>
      </c>
      <c r="AG1437">
        <v>6053</v>
      </c>
      <c r="AH1437">
        <v>9</v>
      </c>
      <c r="AJ1437">
        <v>6053</v>
      </c>
      <c r="AT1437">
        <v>6</v>
      </c>
    </row>
    <row r="1438" spans="2:46" ht="15" customHeight="1">
      <c r="B1438" s="48">
        <v>3208</v>
      </c>
      <c r="C1438" s="49">
        <v>45448</v>
      </c>
      <c r="D1438" s="50">
        <v>0.77605324074074078</v>
      </c>
      <c r="E1438" s="48" t="s">
        <v>9415</v>
      </c>
      <c r="F1438" s="48" t="s">
        <v>803</v>
      </c>
      <c r="G1438" s="48" t="s">
        <v>51</v>
      </c>
      <c r="H1438" s="48" t="s">
        <v>243</v>
      </c>
      <c r="I1438" s="48" t="s">
        <v>243</v>
      </c>
      <c r="J1438" s="48" t="s">
        <v>243</v>
      </c>
      <c r="K1438" s="48"/>
      <c r="L1438" s="48"/>
      <c r="M1438" s="48"/>
      <c r="N1438" s="48"/>
      <c r="O1438" s="48"/>
      <c r="P1438" s="48"/>
      <c r="Q1438" s="48"/>
      <c r="R1438" s="48"/>
      <c r="S1438" s="48"/>
      <c r="T1438" s="48"/>
      <c r="U1438" s="48"/>
      <c r="V1438" s="48"/>
      <c r="W1438" s="51" t="s">
        <v>1419</v>
      </c>
      <c r="X1438" t="str">
        <f t="shared" si="44"/>
        <v>SS;BB;CB;CB;CB</v>
      </c>
      <c r="Y1438" cm="1">
        <f t="array" ref="Y1438">SUM(_xlfn.XLOOKUP(_xlfn.TOROW(F1438:V1438,1),$AN$34:$AN$43,$AL$34:$AL$43,,0,1))</f>
        <v>37</v>
      </c>
      <c r="Z1438">
        <f t="shared" si="45"/>
        <v>5</v>
      </c>
      <c r="AA1438" t="str">
        <v>WB</v>
      </c>
      <c r="AG1438">
        <v>6134</v>
      </c>
      <c r="AH1438">
        <v>9</v>
      </c>
      <c r="AJ1438">
        <v>6134</v>
      </c>
      <c r="AT1438">
        <v>5</v>
      </c>
    </row>
    <row r="1439" spans="2:46" ht="15" customHeight="1">
      <c r="B1439" s="48">
        <v>3209</v>
      </c>
      <c r="C1439" s="49">
        <v>45448</v>
      </c>
      <c r="D1439" s="50">
        <v>0.77618055555555554</v>
      </c>
      <c r="E1439" s="48" t="s">
        <v>9416</v>
      </c>
      <c r="F1439" s="48" t="s">
        <v>243</v>
      </c>
      <c r="G1439" s="48" t="s">
        <v>189</v>
      </c>
      <c r="H1439" s="48" t="s">
        <v>194</v>
      </c>
      <c r="I1439" s="48" t="s">
        <v>243</v>
      </c>
      <c r="J1439" s="48" t="s">
        <v>243</v>
      </c>
      <c r="K1439" s="48" t="s">
        <v>194</v>
      </c>
      <c r="L1439" s="48"/>
      <c r="M1439" s="48"/>
      <c r="N1439" s="48"/>
      <c r="O1439" s="48"/>
      <c r="P1439" s="48"/>
      <c r="Q1439" s="48"/>
      <c r="R1439" s="48"/>
      <c r="S1439" s="48"/>
      <c r="T1439" s="48"/>
      <c r="U1439" s="48"/>
      <c r="V1439" s="48"/>
      <c r="W1439" s="51" t="s">
        <v>1420</v>
      </c>
      <c r="X1439" t="str">
        <f t="shared" si="44"/>
        <v>CB;JB;DH;CB;CB;DH</v>
      </c>
      <c r="Y1439" cm="1">
        <f t="array" ref="Y1439">SUM(_xlfn.XLOOKUP(_xlfn.TOROW(F1439:V1439,1),$AN$34:$AN$43,$AL$34:$AL$43,,0,1))</f>
        <v>43</v>
      </c>
      <c r="Z1439">
        <f t="shared" si="45"/>
        <v>6</v>
      </c>
      <c r="AA1439" t="str">
        <v>FR</v>
      </c>
      <c r="AG1439">
        <v>6184</v>
      </c>
      <c r="AH1439">
        <v>9</v>
      </c>
      <c r="AJ1439">
        <v>6184</v>
      </c>
      <c r="AT1439">
        <v>6</v>
      </c>
    </row>
    <row r="1440" spans="2:46" ht="15" customHeight="1">
      <c r="B1440" s="48">
        <v>3210</v>
      </c>
      <c r="C1440" s="49">
        <v>45448</v>
      </c>
      <c r="D1440" s="50">
        <v>0.77759259259259261</v>
      </c>
      <c r="E1440" s="48" t="s">
        <v>9417</v>
      </c>
      <c r="F1440" s="48" t="s">
        <v>243</v>
      </c>
      <c r="G1440" s="48" t="s">
        <v>719</v>
      </c>
      <c r="H1440" s="48" t="s">
        <v>719</v>
      </c>
      <c r="I1440" s="48" t="s">
        <v>803</v>
      </c>
      <c r="J1440" s="48" t="s">
        <v>280</v>
      </c>
      <c r="K1440" s="48" t="s">
        <v>280</v>
      </c>
      <c r="L1440" s="48" t="s">
        <v>280</v>
      </c>
      <c r="M1440" s="48" t="s">
        <v>719</v>
      </c>
      <c r="N1440" s="48"/>
      <c r="O1440" s="48"/>
      <c r="P1440" s="48"/>
      <c r="Q1440" s="48"/>
      <c r="R1440" s="48"/>
      <c r="S1440" s="48"/>
      <c r="T1440" s="48"/>
      <c r="U1440" s="48"/>
      <c r="V1440" s="48"/>
      <c r="W1440" s="51" t="s">
        <v>1421</v>
      </c>
      <c r="X1440" t="str">
        <f t="shared" si="44"/>
        <v>CB;BE;BE;SS;WB;WB;WB;BE</v>
      </c>
      <c r="Y1440" cm="1">
        <f t="array" ref="Y1440">SUM(_xlfn.XLOOKUP(_xlfn.TOROW(F1440:V1440,1),$AN$34:$AN$43,$AL$34:$AL$43,,0,1))</f>
        <v>59</v>
      </c>
      <c r="Z1440">
        <f t="shared" si="45"/>
        <v>8</v>
      </c>
      <c r="AA1440" t="str">
        <v>FR</v>
      </c>
      <c r="AG1440">
        <v>6209</v>
      </c>
      <c r="AH1440">
        <v>9</v>
      </c>
      <c r="AJ1440">
        <v>6209</v>
      </c>
      <c r="AT1440">
        <v>8</v>
      </c>
    </row>
    <row r="1441" spans="2:46" ht="15" customHeight="1">
      <c r="B1441" s="48">
        <v>3211</v>
      </c>
      <c r="C1441" s="49">
        <v>45448</v>
      </c>
      <c r="D1441" s="50">
        <v>0.78168981481481481</v>
      </c>
      <c r="E1441" s="48" t="s">
        <v>9418</v>
      </c>
      <c r="F1441" s="48" t="s">
        <v>803</v>
      </c>
      <c r="G1441" s="48" t="s">
        <v>803</v>
      </c>
      <c r="H1441" s="48" t="s">
        <v>133</v>
      </c>
      <c r="I1441" s="48" t="s">
        <v>133</v>
      </c>
      <c r="J1441" s="48" t="s">
        <v>319</v>
      </c>
      <c r="K1441" s="48" t="s">
        <v>319</v>
      </c>
      <c r="L1441" s="48" t="s">
        <v>280</v>
      </c>
      <c r="M1441" s="48" t="s">
        <v>280</v>
      </c>
      <c r="N1441" s="48" t="s">
        <v>280</v>
      </c>
      <c r="O1441" s="48" t="s">
        <v>304</v>
      </c>
      <c r="P1441" s="48"/>
      <c r="Q1441" s="48"/>
      <c r="R1441" s="48"/>
      <c r="S1441" s="48"/>
      <c r="T1441" s="48"/>
      <c r="U1441" s="48"/>
      <c r="V1441" s="48"/>
      <c r="W1441" s="51" t="s">
        <v>1422</v>
      </c>
      <c r="X1441" t="str">
        <f t="shared" si="44"/>
        <v>SS;SS;SO;SO;FR;FR;WB;WB;WB;HD</v>
      </c>
      <c r="Y1441" cm="1">
        <f t="array" ref="Y1441">SUM(_xlfn.XLOOKUP(_xlfn.TOROW(F1441:V1441,1),$AN$34:$AN$43,$AL$34:$AL$43,,0,1))</f>
        <v>56</v>
      </c>
      <c r="Z1441">
        <f t="shared" si="45"/>
        <v>10</v>
      </c>
      <c r="AA1441" t="str">
        <v>BE</v>
      </c>
      <c r="AG1441">
        <v>6216</v>
      </c>
      <c r="AH1441">
        <v>9</v>
      </c>
      <c r="AJ1441">
        <v>6216</v>
      </c>
      <c r="AT1441">
        <v>10</v>
      </c>
    </row>
    <row r="1442" spans="2:46" ht="15" customHeight="1">
      <c r="B1442" s="48">
        <v>3212</v>
      </c>
      <c r="C1442" s="49">
        <v>45448</v>
      </c>
      <c r="D1442" s="50">
        <v>0.78265046296296292</v>
      </c>
      <c r="E1442" s="48" t="s">
        <v>9419</v>
      </c>
      <c r="F1442" s="48" t="s">
        <v>280</v>
      </c>
      <c r="G1442" s="48" t="s">
        <v>280</v>
      </c>
      <c r="H1442" s="48" t="s">
        <v>280</v>
      </c>
      <c r="I1442" s="48" t="s">
        <v>803</v>
      </c>
      <c r="J1442" s="48" t="s">
        <v>194</v>
      </c>
      <c r="K1442" s="48" t="s">
        <v>194</v>
      </c>
      <c r="L1442" s="48"/>
      <c r="M1442" s="48"/>
      <c r="N1442" s="48"/>
      <c r="O1442" s="48"/>
      <c r="P1442" s="48"/>
      <c r="Q1442" s="48"/>
      <c r="R1442" s="48"/>
      <c r="S1442" s="48"/>
      <c r="T1442" s="48"/>
      <c r="U1442" s="48"/>
      <c r="V1442" s="48"/>
      <c r="W1442" s="51" t="s">
        <v>1423</v>
      </c>
      <c r="X1442" t="str">
        <f t="shared" si="44"/>
        <v>WB;WB;WB;SS;DH;DH</v>
      </c>
      <c r="Y1442" cm="1">
        <f t="array" ref="Y1442">SUM(_xlfn.XLOOKUP(_xlfn.TOROW(F1442:V1442,1),$AN$34:$AN$43,$AL$34:$AL$43,,0,1))</f>
        <v>54</v>
      </c>
      <c r="Z1442">
        <f t="shared" si="45"/>
        <v>6</v>
      </c>
      <c r="AA1442" t="str">
        <v>BE</v>
      </c>
      <c r="AG1442">
        <v>6217</v>
      </c>
      <c r="AH1442">
        <v>9</v>
      </c>
      <c r="AJ1442">
        <v>6217</v>
      </c>
      <c r="AT1442">
        <v>6</v>
      </c>
    </row>
    <row r="1443" spans="2:46" ht="15" customHeight="1">
      <c r="B1443" s="48">
        <v>3213</v>
      </c>
      <c r="C1443" s="49">
        <v>45448</v>
      </c>
      <c r="D1443" s="50">
        <v>0.78343750000000001</v>
      </c>
      <c r="E1443" s="48" t="s">
        <v>9420</v>
      </c>
      <c r="F1443" s="48" t="s">
        <v>304</v>
      </c>
      <c r="G1443" s="48" t="s">
        <v>319</v>
      </c>
      <c r="H1443" s="48" t="s">
        <v>133</v>
      </c>
      <c r="I1443" s="48" t="s">
        <v>803</v>
      </c>
      <c r="J1443" s="48" t="s">
        <v>194</v>
      </c>
      <c r="K1443" s="48"/>
      <c r="L1443" s="48"/>
      <c r="M1443" s="48"/>
      <c r="N1443" s="48"/>
      <c r="O1443" s="48"/>
      <c r="P1443" s="48"/>
      <c r="Q1443" s="48"/>
      <c r="R1443" s="48"/>
      <c r="S1443" s="48"/>
      <c r="T1443" s="48"/>
      <c r="U1443" s="48"/>
      <c r="V1443" s="48"/>
      <c r="W1443" s="51" t="s">
        <v>1424</v>
      </c>
      <c r="X1443" t="str">
        <f t="shared" si="44"/>
        <v>HD;FR;SO;SS;DH</v>
      </c>
      <c r="Y1443" cm="1">
        <f t="array" ref="Y1443">SUM(_xlfn.XLOOKUP(_xlfn.TOROW(F1443:V1443,1),$AN$34:$AN$43,$AL$34:$AL$43,,0,1))</f>
        <v>24</v>
      </c>
      <c r="Z1443">
        <f t="shared" si="45"/>
        <v>5</v>
      </c>
      <c r="AA1443" t="str">
        <v>FR</v>
      </c>
      <c r="AG1443">
        <v>6220</v>
      </c>
      <c r="AH1443">
        <v>9</v>
      </c>
      <c r="AJ1443">
        <v>6220</v>
      </c>
      <c r="AT1443">
        <v>5</v>
      </c>
    </row>
    <row r="1444" spans="2:46" ht="15" customHeight="1">
      <c r="B1444" s="48">
        <v>3214</v>
      </c>
      <c r="C1444" s="49">
        <v>45448</v>
      </c>
      <c r="D1444" s="50">
        <v>0.78450231481481481</v>
      </c>
      <c r="E1444" s="48" t="s">
        <v>9421</v>
      </c>
      <c r="F1444" s="48" t="s">
        <v>51</v>
      </c>
      <c r="G1444" s="48" t="s">
        <v>51</v>
      </c>
      <c r="H1444" s="48" t="s">
        <v>133</v>
      </c>
      <c r="I1444" s="48" t="s">
        <v>319</v>
      </c>
      <c r="J1444" s="48"/>
      <c r="K1444" s="48"/>
      <c r="L1444" s="48"/>
      <c r="M1444" s="48"/>
      <c r="N1444" s="48"/>
      <c r="O1444" s="48"/>
      <c r="P1444" s="48"/>
      <c r="Q1444" s="48"/>
      <c r="R1444" s="48"/>
      <c r="S1444" s="48"/>
      <c r="T1444" s="48"/>
      <c r="U1444" s="48"/>
      <c r="V1444" s="48"/>
      <c r="W1444" s="51" t="s">
        <v>1425</v>
      </c>
      <c r="X1444" t="str">
        <f t="shared" si="44"/>
        <v>BB;BB;SO;FR</v>
      </c>
      <c r="Y1444" cm="1">
        <f t="array" ref="Y1444">SUM(_xlfn.XLOOKUP(_xlfn.TOROW(F1444:V1444,1),$AN$34:$AN$43,$AL$34:$AL$43,,0,1))</f>
        <v>25</v>
      </c>
      <c r="Z1444">
        <f t="shared" si="45"/>
        <v>4</v>
      </c>
      <c r="AA1444" t="str">
        <v>BB</v>
      </c>
      <c r="AG1444">
        <v>6267</v>
      </c>
      <c r="AH1444">
        <v>9</v>
      </c>
      <c r="AJ1444">
        <v>6267</v>
      </c>
      <c r="AT1444">
        <v>4</v>
      </c>
    </row>
    <row r="1445" spans="2:46" ht="15" customHeight="1">
      <c r="B1445" s="48">
        <v>3215</v>
      </c>
      <c r="C1445" s="49">
        <v>45448</v>
      </c>
      <c r="D1445" s="50">
        <v>0.78486111111111112</v>
      </c>
      <c r="E1445" s="48" t="s">
        <v>9422</v>
      </c>
      <c r="F1445" s="48" t="s">
        <v>51</v>
      </c>
      <c r="G1445" s="48" t="s">
        <v>51</v>
      </c>
      <c r="H1445" s="48" t="s">
        <v>51</v>
      </c>
      <c r="I1445" s="48" t="s">
        <v>51</v>
      </c>
      <c r="J1445" s="48" t="s">
        <v>133</v>
      </c>
      <c r="K1445" s="48" t="s">
        <v>719</v>
      </c>
      <c r="L1445" s="48"/>
      <c r="M1445" s="48"/>
      <c r="N1445" s="48"/>
      <c r="O1445" s="48"/>
      <c r="P1445" s="48"/>
      <c r="Q1445" s="48"/>
      <c r="R1445" s="48"/>
      <c r="S1445" s="48"/>
      <c r="T1445" s="48"/>
      <c r="U1445" s="48"/>
      <c r="V1445" s="48"/>
      <c r="W1445" s="51" t="s">
        <v>1426</v>
      </c>
      <c r="X1445" t="str">
        <f t="shared" si="44"/>
        <v>BB;BB;BB;BB;SO;BE</v>
      </c>
      <c r="Y1445" cm="1">
        <f t="array" ref="Y1445">SUM(_xlfn.XLOOKUP(_xlfn.TOROW(F1445:V1445,1),$AN$34:$AN$43,$AL$34:$AL$43,,0,1))</f>
        <v>47</v>
      </c>
      <c r="Z1445">
        <f t="shared" si="45"/>
        <v>6</v>
      </c>
      <c r="AA1445" t="str">
        <v>BB</v>
      </c>
      <c r="AG1445">
        <v>6273</v>
      </c>
      <c r="AH1445">
        <v>9</v>
      </c>
      <c r="AJ1445">
        <v>6273</v>
      </c>
      <c r="AT1445">
        <v>6</v>
      </c>
    </row>
    <row r="1446" spans="2:46" ht="15" customHeight="1">
      <c r="B1446" s="48">
        <v>3216</v>
      </c>
      <c r="C1446" s="49">
        <v>45448</v>
      </c>
      <c r="D1446" s="50">
        <v>0.78575231481481478</v>
      </c>
      <c r="E1446" s="48" t="s">
        <v>9423</v>
      </c>
      <c r="F1446" s="48" t="s">
        <v>194</v>
      </c>
      <c r="G1446" s="48" t="s">
        <v>280</v>
      </c>
      <c r="H1446" s="48" t="s">
        <v>243</v>
      </c>
      <c r="I1446" s="48" t="s">
        <v>243</v>
      </c>
      <c r="J1446" s="48" t="s">
        <v>280</v>
      </c>
      <c r="K1446" s="48" t="s">
        <v>280</v>
      </c>
      <c r="L1446" s="48" t="s">
        <v>304</v>
      </c>
      <c r="M1446" s="48" t="s">
        <v>243</v>
      </c>
      <c r="N1446" s="48" t="s">
        <v>719</v>
      </c>
      <c r="O1446" s="48"/>
      <c r="P1446" s="48"/>
      <c r="Q1446" s="48"/>
      <c r="R1446" s="48"/>
      <c r="S1446" s="48"/>
      <c r="T1446" s="48"/>
      <c r="U1446" s="48"/>
      <c r="V1446" s="48"/>
      <c r="W1446" s="51" t="s">
        <v>1427</v>
      </c>
      <c r="X1446" t="str">
        <f t="shared" si="44"/>
        <v>DH;WB;CB;CB;WB;WB;HD;CB;BE</v>
      </c>
      <c r="Y1446" cm="1">
        <f t="array" ref="Y1446">SUM(_xlfn.XLOOKUP(_xlfn.TOROW(F1446:V1446,1),$AN$34:$AN$43,$AL$34:$AL$43,,0,1))</f>
        <v>78</v>
      </c>
      <c r="Z1446">
        <f t="shared" si="45"/>
        <v>9</v>
      </c>
      <c r="AA1446" t="str">
        <v>BB</v>
      </c>
      <c r="AG1446">
        <v>6292</v>
      </c>
      <c r="AH1446">
        <v>9</v>
      </c>
      <c r="AJ1446">
        <v>6292</v>
      </c>
      <c r="AT1446">
        <v>9</v>
      </c>
    </row>
    <row r="1447" spans="2:46" ht="15" customHeight="1">
      <c r="B1447" s="48">
        <v>3217</v>
      </c>
      <c r="C1447" s="49">
        <v>45448</v>
      </c>
      <c r="D1447" s="50">
        <v>0.78751157407407413</v>
      </c>
      <c r="E1447" s="48" t="s">
        <v>9424</v>
      </c>
      <c r="F1447" s="48" t="s">
        <v>51</v>
      </c>
      <c r="G1447" s="48" t="s">
        <v>304</v>
      </c>
      <c r="H1447" s="48" t="s">
        <v>304</v>
      </c>
      <c r="I1447" s="48" t="s">
        <v>319</v>
      </c>
      <c r="J1447" s="48" t="s">
        <v>304</v>
      </c>
      <c r="K1447" s="48" t="s">
        <v>803</v>
      </c>
      <c r="L1447" s="48" t="s">
        <v>803</v>
      </c>
      <c r="M1447" s="48" t="s">
        <v>803</v>
      </c>
      <c r="N1447" s="48" t="s">
        <v>304</v>
      </c>
      <c r="O1447" s="48" t="s">
        <v>304</v>
      </c>
      <c r="P1447" s="48" t="s">
        <v>319</v>
      </c>
      <c r="Q1447" s="48" t="s">
        <v>304</v>
      </c>
      <c r="R1447" s="48"/>
      <c r="S1447" s="48"/>
      <c r="T1447" s="48"/>
      <c r="U1447" s="48"/>
      <c r="V1447" s="48"/>
      <c r="W1447" s="51" t="s">
        <v>1428</v>
      </c>
      <c r="X1447" t="str">
        <f t="shared" si="44"/>
        <v>BB;HD;HD;FR;HD;SS;SS;SS;HD;HD;FR;HD</v>
      </c>
      <c r="Y1447" cm="1">
        <f t="array" ref="Y1447">SUM(_xlfn.XLOOKUP(_xlfn.TOROW(F1447:V1447,1),$AN$34:$AN$43,$AL$34:$AL$43,,0,1))</f>
        <v>67</v>
      </c>
      <c r="Z1447">
        <f t="shared" si="45"/>
        <v>12</v>
      </c>
      <c r="AA1447" t="str">
        <v>BB</v>
      </c>
      <c r="AG1447">
        <v>6318</v>
      </c>
      <c r="AH1447">
        <v>9</v>
      </c>
      <c r="AJ1447">
        <v>6318</v>
      </c>
      <c r="AT1447">
        <v>12</v>
      </c>
    </row>
    <row r="1448" spans="2:46" ht="15" customHeight="1">
      <c r="B1448" s="48">
        <v>3218</v>
      </c>
      <c r="C1448" s="49">
        <v>45448</v>
      </c>
      <c r="D1448" s="50">
        <v>0.78800925925925924</v>
      </c>
      <c r="E1448" s="48" t="s">
        <v>9425</v>
      </c>
      <c r="F1448" s="48" t="s">
        <v>243</v>
      </c>
      <c r="G1448" s="48" t="s">
        <v>194</v>
      </c>
      <c r="H1448" s="48" t="s">
        <v>719</v>
      </c>
      <c r="I1448" s="48" t="s">
        <v>719</v>
      </c>
      <c r="J1448" s="48"/>
      <c r="K1448" s="48"/>
      <c r="L1448" s="48"/>
      <c r="M1448" s="48"/>
      <c r="N1448" s="48"/>
      <c r="O1448" s="48"/>
      <c r="P1448" s="48"/>
      <c r="Q1448" s="48"/>
      <c r="R1448" s="48"/>
      <c r="S1448" s="48"/>
      <c r="T1448" s="48"/>
      <c r="U1448" s="48"/>
      <c r="V1448" s="48"/>
      <c r="W1448" s="51" t="s">
        <v>1429</v>
      </c>
      <c r="X1448" t="str">
        <f t="shared" si="44"/>
        <v>CB;DH;BE;BE</v>
      </c>
      <c r="Y1448" cm="1">
        <f t="array" ref="Y1448">SUM(_xlfn.XLOOKUP(_xlfn.TOROW(F1448:V1448,1),$AN$34:$AN$43,$AL$34:$AL$43,,0,1))</f>
        <v>27</v>
      </c>
      <c r="Z1448">
        <f t="shared" si="45"/>
        <v>4</v>
      </c>
      <c r="AA1448" t="str">
        <v>SO</v>
      </c>
      <c r="AG1448">
        <v>6329</v>
      </c>
      <c r="AH1448">
        <v>9</v>
      </c>
      <c r="AJ1448">
        <v>6329</v>
      </c>
      <c r="AT1448">
        <v>4</v>
      </c>
    </row>
    <row r="1449" spans="2:46" ht="15" customHeight="1">
      <c r="B1449" s="48">
        <v>3219</v>
      </c>
      <c r="C1449" s="49">
        <v>45448</v>
      </c>
      <c r="D1449" s="50">
        <v>0.7883796296296296</v>
      </c>
      <c r="E1449" s="48" t="s">
        <v>9426</v>
      </c>
      <c r="F1449" s="48" t="s">
        <v>280</v>
      </c>
      <c r="G1449" s="48" t="s">
        <v>319</v>
      </c>
      <c r="H1449" s="48" t="s">
        <v>243</v>
      </c>
      <c r="I1449" s="48" t="s">
        <v>189</v>
      </c>
      <c r="J1449" s="48" t="s">
        <v>189</v>
      </c>
      <c r="K1449" s="48" t="s">
        <v>189</v>
      </c>
      <c r="L1449" s="48" t="s">
        <v>189</v>
      </c>
      <c r="M1449" s="48" t="s">
        <v>189</v>
      </c>
      <c r="N1449" s="48" t="s">
        <v>189</v>
      </c>
      <c r="O1449" s="48"/>
      <c r="P1449" s="48"/>
      <c r="Q1449" s="48"/>
      <c r="R1449" s="48"/>
      <c r="S1449" s="48"/>
      <c r="T1449" s="48"/>
      <c r="U1449" s="48"/>
      <c r="V1449" s="48"/>
      <c r="W1449" s="51" t="s">
        <v>1430</v>
      </c>
      <c r="X1449" t="str">
        <f t="shared" si="44"/>
        <v>WB;FR;CB;JB;JB;JB;JB;JB;JB</v>
      </c>
      <c r="Y1449" cm="1">
        <f t="array" ref="Y1449">SUM(_xlfn.XLOOKUP(_xlfn.TOROW(F1449:V1449,1),$AN$34:$AN$43,$AL$34:$AL$43,,0,1))</f>
        <v>28</v>
      </c>
      <c r="Z1449">
        <f t="shared" si="45"/>
        <v>9</v>
      </c>
      <c r="AA1449" t="str">
        <v>FR</v>
      </c>
      <c r="AG1449">
        <v>6354</v>
      </c>
      <c r="AH1449">
        <v>9</v>
      </c>
      <c r="AJ1449">
        <v>6354</v>
      </c>
      <c r="AT1449">
        <v>9</v>
      </c>
    </row>
    <row r="1450" spans="2:46" ht="15" customHeight="1">
      <c r="B1450" s="48">
        <v>3220</v>
      </c>
      <c r="C1450" s="49">
        <v>45448</v>
      </c>
      <c r="D1450" s="50">
        <v>0.78858796296296296</v>
      </c>
      <c r="E1450" s="48" t="s">
        <v>9427</v>
      </c>
      <c r="F1450" s="48" t="s">
        <v>803</v>
      </c>
      <c r="G1450" s="48" t="s">
        <v>51</v>
      </c>
      <c r="H1450" s="48" t="s">
        <v>319</v>
      </c>
      <c r="I1450" s="48" t="s">
        <v>319</v>
      </c>
      <c r="J1450" s="48" t="s">
        <v>243</v>
      </c>
      <c r="K1450" s="48"/>
      <c r="L1450" s="48"/>
      <c r="M1450" s="48"/>
      <c r="N1450" s="48"/>
      <c r="O1450" s="48"/>
      <c r="P1450" s="48"/>
      <c r="Q1450" s="48"/>
      <c r="R1450" s="48"/>
      <c r="S1450" s="48"/>
      <c r="T1450" s="48"/>
      <c r="U1450" s="48"/>
      <c r="V1450" s="48"/>
      <c r="W1450" s="51" t="s">
        <v>1431</v>
      </c>
      <c r="X1450" t="str">
        <f t="shared" si="44"/>
        <v>SS;BB;FR;FR;CB</v>
      </c>
      <c r="Y1450" cm="1">
        <f t="array" ref="Y1450">SUM(_xlfn.XLOOKUP(_xlfn.TOROW(F1450:V1450,1),$AN$34:$AN$43,$AL$34:$AL$43,,0,1))</f>
        <v>27</v>
      </c>
      <c r="Z1450">
        <f t="shared" si="45"/>
        <v>5</v>
      </c>
      <c r="AA1450" t="str">
        <v>JB</v>
      </c>
      <c r="AG1450">
        <v>6381</v>
      </c>
      <c r="AH1450">
        <v>9</v>
      </c>
      <c r="AJ1450">
        <v>6381</v>
      </c>
      <c r="AT1450">
        <v>5</v>
      </c>
    </row>
    <row r="1451" spans="2:46" ht="15" customHeight="1">
      <c r="B1451" s="48">
        <v>3221</v>
      </c>
      <c r="C1451" s="49">
        <v>45448</v>
      </c>
      <c r="D1451" s="50">
        <v>0.79032407407407412</v>
      </c>
      <c r="E1451" s="48" t="s">
        <v>9428</v>
      </c>
      <c r="F1451" s="48" t="s">
        <v>133</v>
      </c>
      <c r="G1451" s="48" t="s">
        <v>304</v>
      </c>
      <c r="H1451" s="48" t="s">
        <v>304</v>
      </c>
      <c r="I1451" s="48" t="s">
        <v>719</v>
      </c>
      <c r="J1451" s="48" t="s">
        <v>719</v>
      </c>
      <c r="K1451" s="48"/>
      <c r="L1451" s="48"/>
      <c r="M1451" s="48"/>
      <c r="N1451" s="48"/>
      <c r="O1451" s="48"/>
      <c r="P1451" s="48"/>
      <c r="Q1451" s="48"/>
      <c r="R1451" s="48"/>
      <c r="S1451" s="48"/>
      <c r="T1451" s="48"/>
      <c r="U1451" s="48"/>
      <c r="V1451" s="48"/>
      <c r="W1451" s="51" t="s">
        <v>1432</v>
      </c>
      <c r="X1451" t="str">
        <f t="shared" si="44"/>
        <v>SO;HD;HD;BE;BE</v>
      </c>
      <c r="Y1451" cm="1">
        <f t="array" ref="Y1451">SUM(_xlfn.XLOOKUP(_xlfn.TOROW(F1451:V1451,1),$AN$34:$AN$43,$AL$34:$AL$43,,0,1))</f>
        <v>26</v>
      </c>
      <c r="Z1451">
        <f t="shared" si="45"/>
        <v>5</v>
      </c>
      <c r="AA1451" t="str">
        <v>JB</v>
      </c>
      <c r="AG1451">
        <v>6423</v>
      </c>
      <c r="AH1451">
        <v>9</v>
      </c>
      <c r="AJ1451">
        <v>6423</v>
      </c>
      <c r="AT1451">
        <v>5</v>
      </c>
    </row>
    <row r="1452" spans="2:46" ht="15" customHeight="1">
      <c r="B1452" s="48">
        <v>3222</v>
      </c>
      <c r="C1452" s="49">
        <v>45448</v>
      </c>
      <c r="D1452" s="50">
        <v>0.79215277777777782</v>
      </c>
      <c r="E1452" s="48" t="s">
        <v>9429</v>
      </c>
      <c r="F1452" s="48" t="s">
        <v>194</v>
      </c>
      <c r="G1452" s="48" t="s">
        <v>803</v>
      </c>
      <c r="H1452" s="48" t="s">
        <v>803</v>
      </c>
      <c r="I1452" s="48" t="s">
        <v>194</v>
      </c>
      <c r="J1452" s="48"/>
      <c r="K1452" s="48"/>
      <c r="L1452" s="48"/>
      <c r="M1452" s="48"/>
      <c r="N1452" s="48"/>
      <c r="O1452" s="48"/>
      <c r="P1452" s="48"/>
      <c r="Q1452" s="48"/>
      <c r="R1452" s="48"/>
      <c r="S1452" s="48"/>
      <c r="T1452" s="48"/>
      <c r="U1452" s="48"/>
      <c r="V1452" s="48"/>
      <c r="W1452" s="51" t="s">
        <v>1433</v>
      </c>
      <c r="X1452" t="str">
        <f t="shared" si="44"/>
        <v>DH;SS;SS;DH</v>
      </c>
      <c r="Y1452" cm="1">
        <f t="array" ref="Y1452">SUM(_xlfn.XLOOKUP(_xlfn.TOROW(F1452:V1452,1),$AN$34:$AN$43,$AL$34:$AL$43,,0,1))</f>
        <v>24</v>
      </c>
      <c r="Z1452">
        <f t="shared" si="45"/>
        <v>4</v>
      </c>
      <c r="AA1452" t="str">
        <v>JB</v>
      </c>
      <c r="AG1452">
        <v>6431</v>
      </c>
      <c r="AH1452">
        <v>9</v>
      </c>
      <c r="AJ1452">
        <v>6431</v>
      </c>
      <c r="AT1452">
        <v>4</v>
      </c>
    </row>
    <row r="1453" spans="2:46" ht="15" customHeight="1">
      <c r="B1453" s="48">
        <v>3223</v>
      </c>
      <c r="C1453" s="49">
        <v>45448</v>
      </c>
      <c r="D1453" s="50">
        <v>0.79221064814814812</v>
      </c>
      <c r="E1453" s="48" t="s">
        <v>9430</v>
      </c>
      <c r="F1453" s="48" t="s">
        <v>280</v>
      </c>
      <c r="G1453" s="48" t="s">
        <v>280</v>
      </c>
      <c r="H1453" s="48" t="s">
        <v>194</v>
      </c>
      <c r="I1453" s="48" t="s">
        <v>194</v>
      </c>
      <c r="J1453" s="48" t="s">
        <v>719</v>
      </c>
      <c r="K1453" s="48" t="s">
        <v>803</v>
      </c>
      <c r="L1453" s="48" t="s">
        <v>719</v>
      </c>
      <c r="M1453" s="48" t="s">
        <v>719</v>
      </c>
      <c r="N1453" s="48" t="s">
        <v>803</v>
      </c>
      <c r="O1453" s="48" t="s">
        <v>719</v>
      </c>
      <c r="P1453" s="48"/>
      <c r="Q1453" s="48"/>
      <c r="R1453" s="48"/>
      <c r="S1453" s="48"/>
      <c r="T1453" s="48"/>
      <c r="U1453" s="48"/>
      <c r="V1453" s="48"/>
      <c r="W1453" s="51" t="s">
        <v>1434</v>
      </c>
      <c r="X1453" t="str">
        <f t="shared" si="44"/>
        <v>WB;WB;DH;DH;BE;SS;BE;BE;SS;BE</v>
      </c>
      <c r="Y1453" cm="1">
        <f t="array" ref="Y1453">SUM(_xlfn.XLOOKUP(_xlfn.TOROW(F1453:V1453,1),$AN$34:$AN$43,$AL$34:$AL$43,,0,1))</f>
        <v>66</v>
      </c>
      <c r="Z1453">
        <f t="shared" si="45"/>
        <v>10</v>
      </c>
      <c r="AA1453" t="str">
        <v>SO</v>
      </c>
      <c r="AG1453">
        <v>6465</v>
      </c>
      <c r="AH1453">
        <v>9</v>
      </c>
      <c r="AJ1453">
        <v>6465</v>
      </c>
      <c r="AT1453">
        <v>10</v>
      </c>
    </row>
    <row r="1454" spans="2:46" ht="15" customHeight="1">
      <c r="B1454" s="48">
        <v>3224</v>
      </c>
      <c r="C1454" s="49">
        <v>45448</v>
      </c>
      <c r="D1454" s="50">
        <v>0.79390046296296302</v>
      </c>
      <c r="E1454" s="48" t="s">
        <v>9431</v>
      </c>
      <c r="F1454" s="48" t="s">
        <v>304</v>
      </c>
      <c r="G1454" s="48" t="s">
        <v>189</v>
      </c>
      <c r="H1454" s="48" t="s">
        <v>189</v>
      </c>
      <c r="I1454" s="48" t="s">
        <v>304</v>
      </c>
      <c r="J1454" s="48" t="s">
        <v>304</v>
      </c>
      <c r="K1454" s="48"/>
      <c r="L1454" s="48"/>
      <c r="M1454" s="48"/>
      <c r="N1454" s="48"/>
      <c r="O1454" s="48"/>
      <c r="P1454" s="48"/>
      <c r="Q1454" s="48"/>
      <c r="R1454" s="48"/>
      <c r="S1454" s="48"/>
      <c r="T1454" s="48"/>
      <c r="U1454" s="48"/>
      <c r="V1454" s="48"/>
      <c r="W1454" s="51" t="s">
        <v>1435</v>
      </c>
      <c r="X1454" t="str">
        <f t="shared" si="44"/>
        <v>HD;JB;JB;HD;HD</v>
      </c>
      <c r="Y1454" cm="1">
        <f t="array" ref="Y1454">SUM(_xlfn.XLOOKUP(_xlfn.TOROW(F1454:V1454,1),$AN$34:$AN$43,$AL$34:$AL$43,,0,1))</f>
        <v>23</v>
      </c>
      <c r="Z1454">
        <f t="shared" si="45"/>
        <v>5</v>
      </c>
      <c r="AA1454" t="str">
        <v>FR</v>
      </c>
      <c r="AG1454">
        <v>6477</v>
      </c>
      <c r="AH1454">
        <v>9</v>
      </c>
      <c r="AJ1454">
        <v>6477</v>
      </c>
      <c r="AT1454">
        <v>5</v>
      </c>
    </row>
    <row r="1455" spans="2:46" ht="15" customHeight="1">
      <c r="B1455" s="48">
        <v>3225</v>
      </c>
      <c r="C1455" s="49">
        <v>45448</v>
      </c>
      <c r="D1455" s="50">
        <v>0.79511574074074076</v>
      </c>
      <c r="E1455" s="48" t="s">
        <v>9432</v>
      </c>
      <c r="F1455" s="48" t="s">
        <v>243</v>
      </c>
      <c r="G1455" s="48" t="s">
        <v>803</v>
      </c>
      <c r="H1455" s="48" t="s">
        <v>304</v>
      </c>
      <c r="I1455" s="48" t="s">
        <v>133</v>
      </c>
      <c r="J1455" s="48" t="s">
        <v>304</v>
      </c>
      <c r="K1455" s="48" t="s">
        <v>304</v>
      </c>
      <c r="L1455" s="48" t="s">
        <v>304</v>
      </c>
      <c r="M1455" s="48" t="s">
        <v>304</v>
      </c>
      <c r="N1455" s="48" t="s">
        <v>319</v>
      </c>
      <c r="O1455" s="48" t="s">
        <v>319</v>
      </c>
      <c r="P1455" s="48" t="s">
        <v>304</v>
      </c>
      <c r="Q1455" s="48"/>
      <c r="R1455" s="48"/>
      <c r="S1455" s="48"/>
      <c r="T1455" s="48"/>
      <c r="U1455" s="48"/>
      <c r="V1455" s="48"/>
      <c r="W1455" s="51" t="s">
        <v>1436</v>
      </c>
      <c r="X1455" t="str">
        <f t="shared" si="44"/>
        <v>CB;SS;HD;SO;HD;HD;HD;HD;FR;FR;HD</v>
      </c>
      <c r="Y1455" cm="1">
        <f t="array" ref="Y1455">SUM(_xlfn.XLOOKUP(_xlfn.TOROW(F1455:V1455,1),$AN$34:$AN$43,$AL$34:$AL$43,,0,1))</f>
        <v>61</v>
      </c>
      <c r="Z1455">
        <f t="shared" si="45"/>
        <v>11</v>
      </c>
      <c r="AA1455" t="str">
        <v>JB</v>
      </c>
      <c r="AG1455">
        <v>6485</v>
      </c>
      <c r="AH1455">
        <v>9</v>
      </c>
      <c r="AJ1455">
        <v>6485</v>
      </c>
      <c r="AT1455">
        <v>11</v>
      </c>
    </row>
    <row r="1456" spans="2:46" ht="15" customHeight="1">
      <c r="B1456" s="48">
        <v>3226</v>
      </c>
      <c r="C1456" s="49">
        <v>45448</v>
      </c>
      <c r="D1456" s="50">
        <v>0.79706018518518518</v>
      </c>
      <c r="E1456" s="48" t="s">
        <v>9433</v>
      </c>
      <c r="F1456" s="48" t="s">
        <v>51</v>
      </c>
      <c r="G1456" s="48" t="s">
        <v>133</v>
      </c>
      <c r="H1456" s="48" t="s">
        <v>319</v>
      </c>
      <c r="I1456" s="48" t="s">
        <v>719</v>
      </c>
      <c r="J1456" s="48" t="s">
        <v>719</v>
      </c>
      <c r="K1456" s="48" t="s">
        <v>319</v>
      </c>
      <c r="L1456" s="48"/>
      <c r="M1456" s="48"/>
      <c r="N1456" s="48"/>
      <c r="O1456" s="48"/>
      <c r="P1456" s="48"/>
      <c r="Q1456" s="48"/>
      <c r="R1456" s="48"/>
      <c r="S1456" s="48"/>
      <c r="T1456" s="48"/>
      <c r="U1456" s="48"/>
      <c r="V1456" s="48"/>
      <c r="W1456" s="51" t="s">
        <v>1437</v>
      </c>
      <c r="X1456" t="str">
        <f t="shared" si="44"/>
        <v>BB;SO;FR;BE;BE;FR</v>
      </c>
      <c r="Y1456" cm="1">
        <f t="array" ref="Y1456">SUM(_xlfn.XLOOKUP(_xlfn.TOROW(F1456:V1456,1),$AN$34:$AN$43,$AL$34:$AL$43,,0,1))</f>
        <v>28</v>
      </c>
      <c r="Z1456">
        <f t="shared" si="45"/>
        <v>6</v>
      </c>
      <c r="AA1456" t="str">
        <v>DH</v>
      </c>
      <c r="AG1456">
        <v>6520</v>
      </c>
      <c r="AH1456">
        <v>9</v>
      </c>
      <c r="AJ1456">
        <v>6520</v>
      </c>
      <c r="AT1456">
        <v>6</v>
      </c>
    </row>
    <row r="1457" spans="2:46" ht="15" customHeight="1">
      <c r="B1457" s="48">
        <v>3227</v>
      </c>
      <c r="C1457" s="49">
        <v>45448</v>
      </c>
      <c r="D1457" s="50">
        <v>0.80851851851851853</v>
      </c>
      <c r="E1457" s="48" t="s">
        <v>8340</v>
      </c>
      <c r="F1457" s="48" t="s">
        <v>194</v>
      </c>
      <c r="G1457" s="48" t="s">
        <v>194</v>
      </c>
      <c r="H1457" s="48"/>
      <c r="I1457" s="48"/>
      <c r="J1457" s="48"/>
      <c r="K1457" s="48"/>
      <c r="L1457" s="48"/>
      <c r="M1457" s="48"/>
      <c r="N1457" s="48"/>
      <c r="O1457" s="48"/>
      <c r="P1457" s="48"/>
      <c r="Q1457" s="48"/>
      <c r="R1457" s="48"/>
      <c r="S1457" s="48"/>
      <c r="T1457" s="48"/>
      <c r="U1457" s="48"/>
      <c r="V1457" s="48"/>
      <c r="W1457" s="51" t="s">
        <v>800</v>
      </c>
      <c r="X1457" t="str">
        <f t="shared" si="44"/>
        <v>DH;DH</v>
      </c>
      <c r="Y1457" cm="1">
        <f t="array" ref="Y1457">SUM(_xlfn.XLOOKUP(_xlfn.TOROW(F1457:V1457,1),$AN$34:$AN$43,$AL$34:$AL$43,,0,1))</f>
        <v>18</v>
      </c>
      <c r="Z1457">
        <f t="shared" si="45"/>
        <v>2</v>
      </c>
      <c r="AA1457" t="str">
        <v>BE</v>
      </c>
      <c r="AG1457">
        <v>6596</v>
      </c>
      <c r="AH1457">
        <v>9</v>
      </c>
      <c r="AJ1457">
        <v>6596</v>
      </c>
      <c r="AT1457">
        <v>2</v>
      </c>
    </row>
    <row r="1458" spans="2:46" ht="15" customHeight="1">
      <c r="B1458" s="48">
        <v>3228</v>
      </c>
      <c r="C1458" s="49">
        <v>45448</v>
      </c>
      <c r="D1458" s="50">
        <v>0.80927083333333338</v>
      </c>
      <c r="E1458" s="48" t="s">
        <v>9434</v>
      </c>
      <c r="F1458" s="48" t="s">
        <v>719</v>
      </c>
      <c r="G1458" s="48" t="s">
        <v>189</v>
      </c>
      <c r="H1458" s="48"/>
      <c r="I1458" s="48"/>
      <c r="J1458" s="48"/>
      <c r="K1458" s="48"/>
      <c r="L1458" s="48"/>
      <c r="M1458" s="48"/>
      <c r="N1458" s="48"/>
      <c r="O1458" s="48"/>
      <c r="P1458" s="48"/>
      <c r="Q1458" s="48"/>
      <c r="R1458" s="48"/>
      <c r="S1458" s="48"/>
      <c r="T1458" s="48"/>
      <c r="U1458" s="48"/>
      <c r="V1458" s="48"/>
      <c r="W1458" s="51" t="s">
        <v>1438</v>
      </c>
      <c r="X1458" t="str">
        <f t="shared" si="44"/>
        <v>BE;JB</v>
      </c>
      <c r="Y1458" cm="1">
        <f t="array" ref="Y1458">SUM(_xlfn.XLOOKUP(_xlfn.TOROW(F1458:V1458,1),$AN$34:$AN$43,$AL$34:$AL$43,,0,1))</f>
        <v>6</v>
      </c>
      <c r="Z1458">
        <f t="shared" si="45"/>
        <v>2</v>
      </c>
      <c r="AA1458" t="str">
        <v>BE</v>
      </c>
      <c r="AG1458">
        <v>6660</v>
      </c>
      <c r="AH1458">
        <v>9</v>
      </c>
      <c r="AJ1458">
        <v>6660</v>
      </c>
      <c r="AT1458">
        <v>2</v>
      </c>
    </row>
    <row r="1459" spans="2:46" ht="15" customHeight="1">
      <c r="B1459" s="48">
        <v>3229</v>
      </c>
      <c r="C1459" s="49">
        <v>45448</v>
      </c>
      <c r="D1459" s="50">
        <v>0.80949074074074079</v>
      </c>
      <c r="E1459" s="48" t="s">
        <v>8953</v>
      </c>
      <c r="F1459" s="48" t="s">
        <v>189</v>
      </c>
      <c r="G1459" s="48" t="s">
        <v>189</v>
      </c>
      <c r="H1459" s="48" t="s">
        <v>189</v>
      </c>
      <c r="I1459" s="48" t="s">
        <v>189</v>
      </c>
      <c r="J1459" s="48" t="s">
        <v>304</v>
      </c>
      <c r="K1459" s="48"/>
      <c r="L1459" s="48"/>
      <c r="M1459" s="48"/>
      <c r="N1459" s="48"/>
      <c r="O1459" s="48"/>
      <c r="P1459" s="48"/>
      <c r="Q1459" s="48"/>
      <c r="R1459" s="48"/>
      <c r="S1459" s="48"/>
      <c r="T1459" s="48"/>
      <c r="U1459" s="48"/>
      <c r="V1459" s="48"/>
      <c r="W1459" s="51" t="s">
        <v>934</v>
      </c>
      <c r="X1459" t="str">
        <f t="shared" si="44"/>
        <v>JB;JB;JB;JB;HD</v>
      </c>
      <c r="Y1459" cm="1">
        <f t="array" ref="Y1459">SUM(_xlfn.XLOOKUP(_xlfn.TOROW(F1459:V1459,1),$AN$34:$AN$43,$AL$34:$AL$43,,0,1))</f>
        <v>11</v>
      </c>
      <c r="Z1459">
        <f t="shared" si="45"/>
        <v>5</v>
      </c>
      <c r="AA1459" t="str">
        <v>BE</v>
      </c>
      <c r="AG1459">
        <v>6666</v>
      </c>
      <c r="AH1459">
        <v>9</v>
      </c>
      <c r="AJ1459">
        <v>6666</v>
      </c>
      <c r="AT1459">
        <v>5</v>
      </c>
    </row>
    <row r="1460" spans="2:46" ht="15" customHeight="1">
      <c r="B1460" s="48">
        <v>3230</v>
      </c>
      <c r="C1460" s="49">
        <v>45448</v>
      </c>
      <c r="D1460" s="50">
        <v>0.80960648148148151</v>
      </c>
      <c r="E1460" s="48" t="s">
        <v>9435</v>
      </c>
      <c r="F1460" s="48" t="s">
        <v>319</v>
      </c>
      <c r="G1460" s="48" t="s">
        <v>243</v>
      </c>
      <c r="H1460" s="48" t="s">
        <v>803</v>
      </c>
      <c r="I1460" s="48" t="s">
        <v>194</v>
      </c>
      <c r="J1460" s="48"/>
      <c r="K1460" s="48"/>
      <c r="L1460" s="48"/>
      <c r="M1460" s="48"/>
      <c r="N1460" s="48"/>
      <c r="O1460" s="48"/>
      <c r="P1460" s="48"/>
      <c r="Q1460" s="48"/>
      <c r="R1460" s="48"/>
      <c r="S1460" s="48"/>
      <c r="T1460" s="48"/>
      <c r="U1460" s="48"/>
      <c r="V1460" s="48"/>
      <c r="W1460" s="51" t="s">
        <v>1439</v>
      </c>
      <c r="X1460" t="str">
        <f t="shared" si="44"/>
        <v>FR;CB;SS;DH</v>
      </c>
      <c r="Y1460" cm="1">
        <f t="array" ref="Y1460">SUM(_xlfn.XLOOKUP(_xlfn.TOROW(F1460:V1460,1),$AN$34:$AN$43,$AL$34:$AL$43,,0,1))</f>
        <v>23</v>
      </c>
      <c r="Z1460">
        <f t="shared" si="45"/>
        <v>4</v>
      </c>
      <c r="AA1460" t="str">
        <v>BE</v>
      </c>
      <c r="AG1460">
        <v>6677</v>
      </c>
      <c r="AH1460">
        <v>9</v>
      </c>
      <c r="AJ1460">
        <v>6677</v>
      </c>
      <c r="AT1460">
        <v>4</v>
      </c>
    </row>
    <row r="1461" spans="2:46" ht="15" customHeight="1">
      <c r="B1461" s="48">
        <v>3231</v>
      </c>
      <c r="C1461" s="49">
        <v>45448</v>
      </c>
      <c r="D1461" s="50">
        <v>0.81112268518518515</v>
      </c>
      <c r="E1461" s="48" t="s">
        <v>9436</v>
      </c>
      <c r="F1461" s="48" t="s">
        <v>133</v>
      </c>
      <c r="G1461" s="48" t="s">
        <v>194</v>
      </c>
      <c r="H1461" s="48" t="s">
        <v>304</v>
      </c>
      <c r="I1461" s="48" t="s">
        <v>133</v>
      </c>
      <c r="J1461" s="48" t="s">
        <v>133</v>
      </c>
      <c r="K1461" s="48" t="s">
        <v>719</v>
      </c>
      <c r="L1461" s="48" t="s">
        <v>51</v>
      </c>
      <c r="M1461" s="48"/>
      <c r="N1461" s="48"/>
      <c r="O1461" s="48"/>
      <c r="P1461" s="48"/>
      <c r="Q1461" s="48"/>
      <c r="R1461" s="48"/>
      <c r="S1461" s="48"/>
      <c r="T1461" s="48"/>
      <c r="U1461" s="48"/>
      <c r="V1461" s="48"/>
      <c r="W1461" s="51" t="s">
        <v>1440</v>
      </c>
      <c r="X1461" t="str">
        <f t="shared" si="44"/>
        <v>SO;DH;HD;SO;SO;BE;BB</v>
      </c>
      <c r="Y1461" cm="1">
        <f t="array" ref="Y1461">SUM(_xlfn.XLOOKUP(_xlfn.TOROW(F1461:V1461,1),$AN$34:$AN$43,$AL$34:$AL$43,,0,1))</f>
        <v>37</v>
      </c>
      <c r="Z1461">
        <f t="shared" si="45"/>
        <v>7</v>
      </c>
      <c r="AA1461" t="str">
        <v>SO</v>
      </c>
      <c r="AG1461">
        <v>6680</v>
      </c>
      <c r="AH1461">
        <v>9</v>
      </c>
      <c r="AJ1461">
        <v>6680</v>
      </c>
      <c r="AT1461">
        <v>7</v>
      </c>
    </row>
    <row r="1462" spans="2:46" ht="15" customHeight="1">
      <c r="B1462" s="48">
        <v>3232</v>
      </c>
      <c r="C1462" s="49">
        <v>45448</v>
      </c>
      <c r="D1462" s="50">
        <v>0.81144675925925924</v>
      </c>
      <c r="E1462" s="48" t="s">
        <v>9437</v>
      </c>
      <c r="F1462" s="48" t="s">
        <v>280</v>
      </c>
      <c r="G1462" s="48" t="s">
        <v>280</v>
      </c>
      <c r="H1462" s="48" t="s">
        <v>189</v>
      </c>
      <c r="I1462" s="48" t="s">
        <v>133</v>
      </c>
      <c r="J1462" s="48"/>
      <c r="K1462" s="48"/>
      <c r="L1462" s="48"/>
      <c r="M1462" s="48"/>
      <c r="N1462" s="48"/>
      <c r="O1462" s="48"/>
      <c r="P1462" s="48"/>
      <c r="Q1462" s="48"/>
      <c r="R1462" s="48"/>
      <c r="S1462" s="48"/>
      <c r="T1462" s="48"/>
      <c r="U1462" s="48"/>
      <c r="V1462" s="48"/>
      <c r="W1462" s="51" t="s">
        <v>1441</v>
      </c>
      <c r="X1462" t="str">
        <f t="shared" si="44"/>
        <v>WB;WB;JB;SO</v>
      </c>
      <c r="Y1462" cm="1">
        <f t="array" ref="Y1462">SUM(_xlfn.XLOOKUP(_xlfn.TOROW(F1462:V1462,1),$AN$34:$AN$43,$AL$34:$AL$43,,0,1))</f>
        <v>25</v>
      </c>
      <c r="Z1462">
        <f t="shared" si="45"/>
        <v>4</v>
      </c>
      <c r="AA1462" t="str">
        <v>BE</v>
      </c>
      <c r="AG1462">
        <v>6720</v>
      </c>
      <c r="AH1462">
        <v>9</v>
      </c>
      <c r="AJ1462">
        <v>6720</v>
      </c>
      <c r="AT1462">
        <v>4</v>
      </c>
    </row>
    <row r="1463" spans="2:46" ht="15" customHeight="1">
      <c r="B1463" s="48">
        <v>3233</v>
      </c>
      <c r="C1463" s="49">
        <v>45448</v>
      </c>
      <c r="D1463" s="50">
        <v>0.81615740740740739</v>
      </c>
      <c r="E1463" s="48" t="s">
        <v>9438</v>
      </c>
      <c r="F1463" s="48" t="s">
        <v>803</v>
      </c>
      <c r="G1463" s="48" t="s">
        <v>243</v>
      </c>
      <c r="H1463" s="48" t="s">
        <v>243</v>
      </c>
      <c r="I1463" s="48" t="s">
        <v>51</v>
      </c>
      <c r="J1463" s="48" t="s">
        <v>194</v>
      </c>
      <c r="K1463" s="48"/>
      <c r="L1463" s="48"/>
      <c r="M1463" s="48"/>
      <c r="N1463" s="48"/>
      <c r="O1463" s="48"/>
      <c r="P1463" s="48"/>
      <c r="Q1463" s="48"/>
      <c r="R1463" s="48"/>
      <c r="S1463" s="48"/>
      <c r="T1463" s="48"/>
      <c r="U1463" s="48"/>
      <c r="V1463" s="48"/>
      <c r="W1463" s="51" t="s">
        <v>1442</v>
      </c>
      <c r="X1463" t="str">
        <f t="shared" si="44"/>
        <v>SS;CB;CB;BB;DH</v>
      </c>
      <c r="Y1463" cm="1">
        <f t="array" ref="Y1463">SUM(_xlfn.XLOOKUP(_xlfn.TOROW(F1463:V1463,1),$AN$34:$AN$43,$AL$34:$AL$43,,0,1))</f>
        <v>38</v>
      </c>
      <c r="Z1463">
        <f t="shared" si="45"/>
        <v>5</v>
      </c>
      <c r="AA1463" t="str">
        <v>HD</v>
      </c>
      <c r="AG1463">
        <v>6763</v>
      </c>
      <c r="AH1463">
        <v>9</v>
      </c>
      <c r="AJ1463">
        <v>6763</v>
      </c>
      <c r="AT1463">
        <v>5</v>
      </c>
    </row>
    <row r="1464" spans="2:46" ht="15" customHeight="1">
      <c r="B1464" s="48">
        <v>3234</v>
      </c>
      <c r="C1464" s="49">
        <v>45448</v>
      </c>
      <c r="D1464" s="50">
        <v>0.81724537037037037</v>
      </c>
      <c r="E1464" s="48" t="s">
        <v>9439</v>
      </c>
      <c r="F1464" s="48" t="s">
        <v>803</v>
      </c>
      <c r="G1464" s="48" t="s">
        <v>51</v>
      </c>
      <c r="H1464" s="48" t="s">
        <v>51</v>
      </c>
      <c r="I1464" s="48" t="s">
        <v>51</v>
      </c>
      <c r="J1464" s="48" t="s">
        <v>280</v>
      </c>
      <c r="K1464" s="48" t="s">
        <v>280</v>
      </c>
      <c r="L1464" s="48" t="s">
        <v>243</v>
      </c>
      <c r="M1464" s="48"/>
      <c r="N1464" s="48"/>
      <c r="O1464" s="48"/>
      <c r="P1464" s="48"/>
      <c r="Q1464" s="48"/>
      <c r="R1464" s="48"/>
      <c r="S1464" s="48"/>
      <c r="T1464" s="48"/>
      <c r="U1464" s="48"/>
      <c r="V1464" s="48"/>
      <c r="W1464" s="51" t="s">
        <v>1443</v>
      </c>
      <c r="X1464" t="str">
        <f t="shared" si="44"/>
        <v>SS;BB;BB;BB;WB;WB;CB</v>
      </c>
      <c r="Y1464" cm="1">
        <f t="array" ref="Y1464">SUM(_xlfn.XLOOKUP(_xlfn.TOROW(F1464:V1464,1),$AN$34:$AN$43,$AL$34:$AL$43,,0,1))</f>
        <v>63</v>
      </c>
      <c r="Z1464">
        <f t="shared" si="45"/>
        <v>7</v>
      </c>
      <c r="AA1464" t="str">
        <v>BE</v>
      </c>
      <c r="AG1464">
        <v>6778</v>
      </c>
      <c r="AH1464">
        <v>9</v>
      </c>
      <c r="AJ1464">
        <v>6778</v>
      </c>
      <c r="AT1464">
        <v>7</v>
      </c>
    </row>
    <row r="1465" spans="2:46" ht="15" customHeight="1">
      <c r="B1465" s="48">
        <v>3235</v>
      </c>
      <c r="C1465" s="49">
        <v>45448</v>
      </c>
      <c r="D1465" s="50">
        <v>0.81745370370370374</v>
      </c>
      <c r="E1465" s="48" t="s">
        <v>9440</v>
      </c>
      <c r="F1465" s="48" t="s">
        <v>133</v>
      </c>
      <c r="G1465" s="48" t="s">
        <v>803</v>
      </c>
      <c r="H1465" s="48" t="s">
        <v>719</v>
      </c>
      <c r="I1465" s="48" t="s">
        <v>189</v>
      </c>
      <c r="J1465" s="48" t="s">
        <v>243</v>
      </c>
      <c r="K1465" s="48" t="s">
        <v>319</v>
      </c>
      <c r="L1465" s="48" t="s">
        <v>719</v>
      </c>
      <c r="M1465" s="48"/>
      <c r="N1465" s="48"/>
      <c r="O1465" s="48"/>
      <c r="P1465" s="48"/>
      <c r="Q1465" s="48"/>
      <c r="R1465" s="48"/>
      <c r="S1465" s="48"/>
      <c r="T1465" s="48"/>
      <c r="U1465" s="48"/>
      <c r="V1465" s="48"/>
      <c r="W1465" s="51" t="s">
        <v>1444</v>
      </c>
      <c r="X1465" t="str">
        <f t="shared" si="44"/>
        <v>SO;SS;BE;JB;CB;FR;BE</v>
      </c>
      <c r="Y1465" cm="1">
        <f t="array" ref="Y1465">SUM(_xlfn.XLOOKUP(_xlfn.TOROW(F1465:V1465,1),$AN$34:$AN$43,$AL$34:$AL$43,,0,1))</f>
        <v>27</v>
      </c>
      <c r="Z1465">
        <f t="shared" si="45"/>
        <v>7</v>
      </c>
      <c r="AA1465" t="str">
        <v>BE</v>
      </c>
      <c r="AG1465">
        <v>6797</v>
      </c>
      <c r="AH1465">
        <v>9</v>
      </c>
      <c r="AJ1465">
        <v>6797</v>
      </c>
      <c r="AT1465">
        <v>7</v>
      </c>
    </row>
    <row r="1466" spans="2:46" ht="15" customHeight="1">
      <c r="B1466" s="48">
        <v>3236</v>
      </c>
      <c r="C1466" s="49">
        <v>45448</v>
      </c>
      <c r="D1466" s="50">
        <v>0.81939814814814815</v>
      </c>
      <c r="E1466" s="48" t="s">
        <v>9441</v>
      </c>
      <c r="F1466" s="48" t="s">
        <v>319</v>
      </c>
      <c r="G1466" s="48" t="s">
        <v>319</v>
      </c>
      <c r="H1466" s="48" t="s">
        <v>304</v>
      </c>
      <c r="I1466" s="48" t="s">
        <v>304</v>
      </c>
      <c r="J1466" s="48" t="s">
        <v>194</v>
      </c>
      <c r="K1466" s="48" t="s">
        <v>803</v>
      </c>
      <c r="L1466" s="48" t="s">
        <v>803</v>
      </c>
      <c r="M1466" s="48"/>
      <c r="N1466" s="48"/>
      <c r="O1466" s="48"/>
      <c r="P1466" s="48"/>
      <c r="Q1466" s="48"/>
      <c r="R1466" s="48"/>
      <c r="S1466" s="48"/>
      <c r="T1466" s="48"/>
      <c r="U1466" s="48"/>
      <c r="V1466" s="48"/>
      <c r="W1466" s="51" t="s">
        <v>1445</v>
      </c>
      <c r="X1466" t="str">
        <f t="shared" si="44"/>
        <v>FR;FR;HD;HD;DH;SS;SS</v>
      </c>
      <c r="Y1466" cm="1">
        <f t="array" ref="Y1466">SUM(_xlfn.XLOOKUP(_xlfn.TOROW(F1466:V1466,1),$AN$34:$AN$43,$AL$34:$AL$43,,0,1))</f>
        <v>35</v>
      </c>
      <c r="Z1466">
        <f t="shared" si="45"/>
        <v>7</v>
      </c>
      <c r="AA1466" t="str">
        <v>BE</v>
      </c>
      <c r="AG1466">
        <v>6823</v>
      </c>
      <c r="AH1466">
        <v>9</v>
      </c>
      <c r="AJ1466">
        <v>6823</v>
      </c>
      <c r="AT1466">
        <v>7</v>
      </c>
    </row>
    <row r="1467" spans="2:46" ht="15" customHeight="1">
      <c r="B1467" s="48">
        <v>3237</v>
      </c>
      <c r="C1467" s="49">
        <v>45448</v>
      </c>
      <c r="D1467" s="50">
        <v>0.82369212962962968</v>
      </c>
      <c r="E1467" s="48" t="s">
        <v>9442</v>
      </c>
      <c r="F1467" s="48" t="s">
        <v>51</v>
      </c>
      <c r="G1467" s="48" t="s">
        <v>243</v>
      </c>
      <c r="H1467" s="48" t="s">
        <v>319</v>
      </c>
      <c r="I1467" s="48" t="s">
        <v>803</v>
      </c>
      <c r="J1467" s="48" t="s">
        <v>194</v>
      </c>
      <c r="K1467" s="48" t="s">
        <v>51</v>
      </c>
      <c r="L1467" s="48" t="s">
        <v>51</v>
      </c>
      <c r="M1467" s="48"/>
      <c r="N1467" s="48"/>
      <c r="O1467" s="48"/>
      <c r="P1467" s="48"/>
      <c r="Q1467" s="48"/>
      <c r="R1467" s="48"/>
      <c r="S1467" s="48"/>
      <c r="T1467" s="48"/>
      <c r="U1467" s="48"/>
      <c r="V1467" s="48"/>
      <c r="W1467" s="51" t="s">
        <v>1446</v>
      </c>
      <c r="X1467" t="str">
        <f t="shared" si="44"/>
        <v>BB;CB;FR;SS;DH;BB;BB</v>
      </c>
      <c r="Y1467" cm="1">
        <f t="array" ref="Y1467">SUM(_xlfn.XLOOKUP(_xlfn.TOROW(F1467:V1467,1),$AN$34:$AN$43,$AL$34:$AL$43,,0,1))</f>
        <v>53</v>
      </c>
      <c r="Z1467">
        <f t="shared" si="45"/>
        <v>7</v>
      </c>
      <c r="AA1467" t="str">
        <v>BE</v>
      </c>
      <c r="AG1467">
        <v>6868</v>
      </c>
      <c r="AH1467">
        <v>9</v>
      </c>
      <c r="AJ1467">
        <v>6868</v>
      </c>
      <c r="AT1467">
        <v>7</v>
      </c>
    </row>
    <row r="1468" spans="2:46" ht="15" customHeight="1">
      <c r="B1468" s="48">
        <v>3238</v>
      </c>
      <c r="C1468" s="49">
        <v>45448</v>
      </c>
      <c r="D1468" s="50">
        <v>0.82701388888888894</v>
      </c>
      <c r="E1468" s="48" t="s">
        <v>9443</v>
      </c>
      <c r="F1468" s="48" t="s">
        <v>194</v>
      </c>
      <c r="G1468" s="48" t="s">
        <v>194</v>
      </c>
      <c r="H1468" s="48" t="s">
        <v>319</v>
      </c>
      <c r="I1468" s="48" t="s">
        <v>319</v>
      </c>
      <c r="J1468" s="48" t="s">
        <v>243</v>
      </c>
      <c r="K1468" s="48" t="s">
        <v>243</v>
      </c>
      <c r="L1468" s="48" t="s">
        <v>719</v>
      </c>
      <c r="M1468" s="48"/>
      <c r="N1468" s="48"/>
      <c r="O1468" s="48"/>
      <c r="P1468" s="48"/>
      <c r="Q1468" s="48"/>
      <c r="R1468" s="48"/>
      <c r="S1468" s="48"/>
      <c r="T1468" s="48"/>
      <c r="U1468" s="48"/>
      <c r="V1468" s="48"/>
      <c r="W1468" s="51" t="s">
        <v>1447</v>
      </c>
      <c r="X1468" t="str">
        <f t="shared" si="44"/>
        <v>DH;DH;FR;FR;CB;CB;BE</v>
      </c>
      <c r="Y1468" cm="1">
        <f t="array" ref="Y1468">SUM(_xlfn.XLOOKUP(_xlfn.TOROW(F1468:V1468,1),$AN$34:$AN$43,$AL$34:$AL$43,,0,1))</f>
        <v>45</v>
      </c>
      <c r="Z1468">
        <f t="shared" si="45"/>
        <v>7</v>
      </c>
      <c r="AA1468" t="str">
        <v>SO</v>
      </c>
      <c r="AG1468">
        <v>6880</v>
      </c>
      <c r="AH1468">
        <v>9</v>
      </c>
      <c r="AJ1468">
        <v>6880</v>
      </c>
      <c r="AT1468">
        <v>7</v>
      </c>
    </row>
    <row r="1469" spans="2:46" ht="15" customHeight="1">
      <c r="B1469" s="48">
        <v>3239</v>
      </c>
      <c r="C1469" s="49">
        <v>45448</v>
      </c>
      <c r="D1469" s="50">
        <v>0.82717592592592593</v>
      </c>
      <c r="E1469" s="48" t="s">
        <v>9444</v>
      </c>
      <c r="F1469" s="48" t="s">
        <v>194</v>
      </c>
      <c r="G1469" s="48" t="s">
        <v>319</v>
      </c>
      <c r="H1469" s="48" t="s">
        <v>719</v>
      </c>
      <c r="I1469" s="48" t="s">
        <v>319</v>
      </c>
      <c r="J1469" s="48" t="s">
        <v>319</v>
      </c>
      <c r="K1469" s="48" t="s">
        <v>803</v>
      </c>
      <c r="L1469" s="48" t="s">
        <v>280</v>
      </c>
      <c r="M1469" s="48"/>
      <c r="N1469" s="48"/>
      <c r="O1469" s="48"/>
      <c r="P1469" s="48"/>
      <c r="Q1469" s="48"/>
      <c r="R1469" s="48"/>
      <c r="S1469" s="48"/>
      <c r="T1469" s="48"/>
      <c r="U1469" s="48"/>
      <c r="V1469" s="48"/>
      <c r="W1469" s="51" t="s">
        <v>1448</v>
      </c>
      <c r="X1469" t="str">
        <f t="shared" si="44"/>
        <v>DH;FR;BE;FR;FR;SS;WB</v>
      </c>
      <c r="Y1469" cm="1">
        <f t="array" ref="Y1469">SUM(_xlfn.XLOOKUP(_xlfn.TOROW(F1469:V1469,1),$AN$34:$AN$43,$AL$34:$AL$43,,0,1))</f>
        <v>37</v>
      </c>
      <c r="Z1469">
        <f t="shared" si="45"/>
        <v>7</v>
      </c>
      <c r="AA1469" t="str">
        <v>FR</v>
      </c>
      <c r="AG1469">
        <v>6913</v>
      </c>
      <c r="AH1469">
        <v>9</v>
      </c>
      <c r="AJ1469">
        <v>6913</v>
      </c>
      <c r="AT1469">
        <v>7</v>
      </c>
    </row>
    <row r="1470" spans="2:46" ht="15" customHeight="1">
      <c r="B1470" s="48">
        <v>3240</v>
      </c>
      <c r="C1470" s="49">
        <v>45448</v>
      </c>
      <c r="D1470" s="50">
        <v>0.82805555555555554</v>
      </c>
      <c r="E1470" s="48" t="s">
        <v>9445</v>
      </c>
      <c r="F1470" s="48" t="s">
        <v>280</v>
      </c>
      <c r="G1470" s="48" t="s">
        <v>280</v>
      </c>
      <c r="H1470" s="48" t="s">
        <v>189</v>
      </c>
      <c r="I1470" s="48" t="s">
        <v>243</v>
      </c>
      <c r="J1470" s="48" t="s">
        <v>243</v>
      </c>
      <c r="K1470" s="48" t="s">
        <v>243</v>
      </c>
      <c r="L1470" s="48"/>
      <c r="M1470" s="48"/>
      <c r="N1470" s="48"/>
      <c r="O1470" s="48"/>
      <c r="P1470" s="48"/>
      <c r="Q1470" s="48"/>
      <c r="R1470" s="48"/>
      <c r="S1470" s="48"/>
      <c r="T1470" s="48"/>
      <c r="U1470" s="48"/>
      <c r="V1470" s="48"/>
      <c r="W1470" s="51" t="s">
        <v>1449</v>
      </c>
      <c r="X1470" t="str">
        <f t="shared" si="44"/>
        <v>WB;WB;JB;CB;CB;CB</v>
      </c>
      <c r="Y1470" cm="1">
        <f t="array" ref="Y1470">SUM(_xlfn.XLOOKUP(_xlfn.TOROW(F1470:V1470,1),$AN$34:$AN$43,$AL$34:$AL$43,,0,1))</f>
        <v>47</v>
      </c>
      <c r="Z1470">
        <f t="shared" si="45"/>
        <v>6</v>
      </c>
      <c r="AA1470" t="str">
        <v>CB</v>
      </c>
      <c r="AG1470">
        <v>6939</v>
      </c>
      <c r="AH1470">
        <v>9</v>
      </c>
      <c r="AJ1470">
        <v>6939</v>
      </c>
      <c r="AT1470">
        <v>6</v>
      </c>
    </row>
    <row r="1471" spans="2:46" ht="15" customHeight="1">
      <c r="B1471" s="48">
        <v>3241</v>
      </c>
      <c r="C1471" s="49">
        <v>45448</v>
      </c>
      <c r="D1471" s="50">
        <v>0.82810185185185181</v>
      </c>
      <c r="E1471" s="48" t="s">
        <v>9446</v>
      </c>
      <c r="F1471" s="48" t="s">
        <v>719</v>
      </c>
      <c r="G1471" s="48" t="s">
        <v>719</v>
      </c>
      <c r="H1471" s="48" t="s">
        <v>304</v>
      </c>
      <c r="I1471" s="48" t="s">
        <v>319</v>
      </c>
      <c r="J1471" s="48" t="s">
        <v>319</v>
      </c>
      <c r="K1471" s="48" t="s">
        <v>319</v>
      </c>
      <c r="L1471" s="48" t="s">
        <v>189</v>
      </c>
      <c r="M1471" s="48" t="s">
        <v>243</v>
      </c>
      <c r="N1471" s="48" t="s">
        <v>51</v>
      </c>
      <c r="O1471" s="48" t="s">
        <v>719</v>
      </c>
      <c r="P1471" s="48" t="s">
        <v>719</v>
      </c>
      <c r="Q1471" s="48"/>
      <c r="R1471" s="48"/>
      <c r="S1471" s="48"/>
      <c r="T1471" s="48"/>
      <c r="U1471" s="48"/>
      <c r="V1471" s="48"/>
      <c r="W1471" s="51" t="s">
        <v>1450</v>
      </c>
      <c r="X1471" t="str">
        <f t="shared" si="44"/>
        <v>BE;BE;HD;FR;FR;FR;JB;CB;BB;BE;BE</v>
      </c>
      <c r="Y1471" cm="1">
        <f t="array" ref="Y1471">SUM(_xlfn.XLOOKUP(_xlfn.TOROW(F1471:V1471,1),$AN$34:$AN$43,$AL$34:$AL$43,,0,1))</f>
        <v>55</v>
      </c>
      <c r="Z1471">
        <f t="shared" si="45"/>
        <v>11</v>
      </c>
      <c r="AA1471" t="str">
        <v>DH</v>
      </c>
      <c r="AG1471">
        <v>6945</v>
      </c>
      <c r="AH1471">
        <v>9</v>
      </c>
      <c r="AJ1471">
        <v>6945</v>
      </c>
      <c r="AT1471">
        <v>11</v>
      </c>
    </row>
    <row r="1472" spans="2:46" ht="15" customHeight="1">
      <c r="B1472" s="48">
        <v>3242</v>
      </c>
      <c r="C1472" s="49">
        <v>45448</v>
      </c>
      <c r="D1472" s="50">
        <v>0.830474537037037</v>
      </c>
      <c r="E1472" s="48" t="s">
        <v>9447</v>
      </c>
      <c r="F1472" s="48" t="s">
        <v>304</v>
      </c>
      <c r="G1472" s="48" t="s">
        <v>280</v>
      </c>
      <c r="H1472" s="48" t="s">
        <v>803</v>
      </c>
      <c r="I1472" s="48" t="s">
        <v>803</v>
      </c>
      <c r="J1472" s="48" t="s">
        <v>189</v>
      </c>
      <c r="K1472" s="48" t="s">
        <v>189</v>
      </c>
      <c r="L1472" s="48" t="s">
        <v>304</v>
      </c>
      <c r="M1472" s="48" t="s">
        <v>304</v>
      </c>
      <c r="N1472" s="48"/>
      <c r="O1472" s="48"/>
      <c r="P1472" s="48"/>
      <c r="Q1472" s="48"/>
      <c r="R1472" s="48"/>
      <c r="S1472" s="48"/>
      <c r="T1472" s="48"/>
      <c r="U1472" s="48"/>
      <c r="V1472" s="48"/>
      <c r="W1472" s="51" t="s">
        <v>1451</v>
      </c>
      <c r="X1472" t="str">
        <f t="shared" si="44"/>
        <v>HD;WB;SS;SS;JB;JB;HD;HD</v>
      </c>
      <c r="Y1472" cm="1">
        <f t="array" ref="Y1472">SUM(_xlfn.XLOOKUP(_xlfn.TOROW(F1472:V1472,1),$AN$34:$AN$43,$AL$34:$AL$43,,0,1))</f>
        <v>40</v>
      </c>
      <c r="Z1472">
        <f t="shared" si="45"/>
        <v>8</v>
      </c>
      <c r="AA1472" t="str">
        <v>BE</v>
      </c>
      <c r="AG1472">
        <v>6948</v>
      </c>
      <c r="AH1472">
        <v>9</v>
      </c>
      <c r="AJ1472">
        <v>6948</v>
      </c>
      <c r="AT1472">
        <v>8</v>
      </c>
    </row>
    <row r="1473" spans="2:46" ht="15" customHeight="1">
      <c r="B1473" s="48">
        <v>3243</v>
      </c>
      <c r="C1473" s="49">
        <v>45448</v>
      </c>
      <c r="D1473" s="50">
        <v>0.83143518518518522</v>
      </c>
      <c r="E1473" s="48" t="s">
        <v>9448</v>
      </c>
      <c r="F1473" s="48" t="s">
        <v>189</v>
      </c>
      <c r="G1473" s="48" t="s">
        <v>304</v>
      </c>
      <c r="H1473" s="48" t="s">
        <v>304</v>
      </c>
      <c r="I1473" s="48" t="s">
        <v>304</v>
      </c>
      <c r="J1473" s="48" t="s">
        <v>304</v>
      </c>
      <c r="K1473" s="48" t="s">
        <v>304</v>
      </c>
      <c r="L1473" s="48"/>
      <c r="M1473" s="48"/>
      <c r="N1473" s="48"/>
      <c r="O1473" s="48"/>
      <c r="P1473" s="48"/>
      <c r="Q1473" s="48"/>
      <c r="R1473" s="48"/>
      <c r="S1473" s="48"/>
      <c r="T1473" s="48"/>
      <c r="U1473" s="48"/>
      <c r="V1473" s="48"/>
      <c r="W1473" s="51" t="s">
        <v>1452</v>
      </c>
      <c r="X1473" t="str">
        <f t="shared" si="44"/>
        <v>JB;HD;HD;HD;HD;HD</v>
      </c>
      <c r="Y1473" cm="1">
        <f t="array" ref="Y1473">SUM(_xlfn.XLOOKUP(_xlfn.TOROW(F1473:V1473,1),$AN$34:$AN$43,$AL$34:$AL$43,,0,1))</f>
        <v>36</v>
      </c>
      <c r="Z1473">
        <f t="shared" si="45"/>
        <v>6</v>
      </c>
      <c r="AA1473" t="str">
        <v>JB</v>
      </c>
      <c r="AG1473">
        <v>6951</v>
      </c>
      <c r="AH1473">
        <v>9</v>
      </c>
      <c r="AJ1473">
        <v>6951</v>
      </c>
      <c r="AT1473">
        <v>6</v>
      </c>
    </row>
    <row r="1474" spans="2:46" ht="15" customHeight="1">
      <c r="B1474" s="48">
        <v>3244</v>
      </c>
      <c r="C1474" s="49">
        <v>45448</v>
      </c>
      <c r="D1474" s="50">
        <v>0.83217592592592593</v>
      </c>
      <c r="E1474" s="48" t="s">
        <v>9449</v>
      </c>
      <c r="F1474" s="48" t="s">
        <v>243</v>
      </c>
      <c r="G1474" s="48" t="s">
        <v>51</v>
      </c>
      <c r="H1474" s="48" t="s">
        <v>189</v>
      </c>
      <c r="I1474" s="48" t="s">
        <v>189</v>
      </c>
      <c r="J1474" s="48"/>
      <c r="K1474" s="48"/>
      <c r="L1474" s="48"/>
      <c r="M1474" s="48"/>
      <c r="N1474" s="48"/>
      <c r="O1474" s="48"/>
      <c r="P1474" s="48"/>
      <c r="Q1474" s="48"/>
      <c r="R1474" s="48"/>
      <c r="S1474" s="48"/>
      <c r="T1474" s="48"/>
      <c r="U1474" s="48"/>
      <c r="V1474" s="48"/>
      <c r="W1474" s="51" t="s">
        <v>1453</v>
      </c>
      <c r="X1474" t="str">
        <f t="shared" si="44"/>
        <v>CB;BB;JB;JB</v>
      </c>
      <c r="Y1474" cm="1">
        <f t="array" ref="Y1474">SUM(_xlfn.XLOOKUP(_xlfn.TOROW(F1474:V1474,1),$AN$34:$AN$43,$AL$34:$AL$43,,0,1))</f>
        <v>20</v>
      </c>
      <c r="Z1474">
        <f t="shared" si="45"/>
        <v>4</v>
      </c>
      <c r="AA1474" t="str">
        <v>DH</v>
      </c>
      <c r="AG1474">
        <v>6952</v>
      </c>
      <c r="AH1474">
        <v>9</v>
      </c>
      <c r="AJ1474">
        <v>6952</v>
      </c>
      <c r="AT1474">
        <v>4</v>
      </c>
    </row>
    <row r="1475" spans="2:46" ht="15" customHeight="1">
      <c r="B1475" s="48">
        <v>3245</v>
      </c>
      <c r="C1475" s="49">
        <v>45448</v>
      </c>
      <c r="D1475" s="50">
        <v>0.83385416666666667</v>
      </c>
      <c r="E1475" s="48" t="s">
        <v>9450</v>
      </c>
      <c r="F1475" s="48" t="s">
        <v>243</v>
      </c>
      <c r="G1475" s="48" t="s">
        <v>243</v>
      </c>
      <c r="H1475" s="48" t="s">
        <v>304</v>
      </c>
      <c r="I1475" s="48"/>
      <c r="J1475" s="48"/>
      <c r="K1475" s="48"/>
      <c r="L1475" s="48"/>
      <c r="M1475" s="48"/>
      <c r="N1475" s="48"/>
      <c r="O1475" s="48"/>
      <c r="P1475" s="48"/>
      <c r="Q1475" s="48"/>
      <c r="R1475" s="48"/>
      <c r="S1475" s="48"/>
      <c r="T1475" s="48"/>
      <c r="U1475" s="48"/>
      <c r="V1475" s="48"/>
      <c r="W1475" s="51" t="s">
        <v>1454</v>
      </c>
      <c r="X1475" t="str">
        <f t="shared" si="44"/>
        <v>CB;CB;HD</v>
      </c>
      <c r="Y1475" cm="1">
        <f t="array" ref="Y1475">SUM(_xlfn.XLOOKUP(_xlfn.TOROW(F1475:V1475,1),$AN$34:$AN$43,$AL$34:$AL$43,,0,1))</f>
        <v>23</v>
      </c>
      <c r="Z1475">
        <f t="shared" si="45"/>
        <v>3</v>
      </c>
      <c r="AA1475" t="str">
        <v>JB</v>
      </c>
      <c r="AG1475">
        <v>6954</v>
      </c>
      <c r="AH1475">
        <v>9</v>
      </c>
      <c r="AJ1475">
        <v>6954</v>
      </c>
      <c r="AT1475">
        <v>3</v>
      </c>
    </row>
    <row r="1476" spans="2:46" ht="15" customHeight="1">
      <c r="B1476" s="48">
        <v>3246</v>
      </c>
      <c r="C1476" s="49">
        <v>45448</v>
      </c>
      <c r="D1476" s="50">
        <v>0.8365393518518518</v>
      </c>
      <c r="E1476" s="48" t="s">
        <v>9451</v>
      </c>
      <c r="F1476" s="48" t="s">
        <v>319</v>
      </c>
      <c r="G1476" s="48" t="s">
        <v>243</v>
      </c>
      <c r="H1476" s="48" t="s">
        <v>51</v>
      </c>
      <c r="I1476" s="48" t="s">
        <v>803</v>
      </c>
      <c r="J1476" s="48"/>
      <c r="K1476" s="48"/>
      <c r="L1476" s="48"/>
      <c r="M1476" s="48"/>
      <c r="N1476" s="48"/>
      <c r="O1476" s="48"/>
      <c r="P1476" s="48"/>
      <c r="Q1476" s="48"/>
      <c r="R1476" s="48"/>
      <c r="S1476" s="48"/>
      <c r="T1476" s="48"/>
      <c r="U1476" s="48"/>
      <c r="V1476" s="48"/>
      <c r="W1476" s="51" t="s">
        <v>1455</v>
      </c>
      <c r="X1476" t="str">
        <f t="shared" si="44"/>
        <v>FR;CB;BB;SS</v>
      </c>
      <c r="Y1476" cm="1">
        <f t="array" ref="Y1476">SUM(_xlfn.XLOOKUP(_xlfn.TOROW(F1476:V1476,1),$AN$34:$AN$43,$AL$34:$AL$43,,0,1))</f>
        <v>24</v>
      </c>
      <c r="Z1476">
        <f t="shared" si="45"/>
        <v>4</v>
      </c>
      <c r="AA1476" t="str">
        <v>HD</v>
      </c>
      <c r="AG1476">
        <v>6955</v>
      </c>
      <c r="AH1476">
        <v>9</v>
      </c>
      <c r="AJ1476">
        <v>6955</v>
      </c>
      <c r="AT1476">
        <v>4</v>
      </c>
    </row>
    <row r="1477" spans="2:46" ht="15" customHeight="1">
      <c r="B1477" s="48">
        <v>3247</v>
      </c>
      <c r="C1477" s="49">
        <v>45448</v>
      </c>
      <c r="D1477" s="50">
        <v>0.83733796296296292</v>
      </c>
      <c r="E1477" s="48" t="s">
        <v>9452</v>
      </c>
      <c r="F1477" s="48" t="s">
        <v>319</v>
      </c>
      <c r="G1477" s="48" t="s">
        <v>319</v>
      </c>
      <c r="H1477" s="48" t="s">
        <v>319</v>
      </c>
      <c r="I1477" s="48" t="s">
        <v>803</v>
      </c>
      <c r="J1477" s="48"/>
      <c r="K1477" s="48"/>
      <c r="L1477" s="48"/>
      <c r="M1477" s="48"/>
      <c r="N1477" s="48"/>
      <c r="O1477" s="48"/>
      <c r="P1477" s="48"/>
      <c r="Q1477" s="48"/>
      <c r="R1477" s="48"/>
      <c r="S1477" s="48"/>
      <c r="T1477" s="48"/>
      <c r="U1477" s="48"/>
      <c r="V1477" s="48"/>
      <c r="W1477" s="51" t="s">
        <v>1456</v>
      </c>
      <c r="X1477" t="str">
        <f t="shared" si="44"/>
        <v>FR;FR;FR;SS</v>
      </c>
      <c r="Y1477" cm="1">
        <f t="array" ref="Y1477">SUM(_xlfn.XLOOKUP(_xlfn.TOROW(F1477:V1477,1),$AN$34:$AN$43,$AL$34:$AL$43,,0,1))</f>
        <v>12</v>
      </c>
      <c r="Z1477">
        <f t="shared" si="45"/>
        <v>4</v>
      </c>
      <c r="AA1477" t="str">
        <v>SS</v>
      </c>
      <c r="AG1477">
        <v>6958</v>
      </c>
      <c r="AH1477">
        <v>9</v>
      </c>
      <c r="AJ1477">
        <v>6958</v>
      </c>
      <c r="AT1477">
        <v>4</v>
      </c>
    </row>
    <row r="1478" spans="2:46" ht="15" customHeight="1">
      <c r="B1478" s="48">
        <v>3248</v>
      </c>
      <c r="C1478" s="49">
        <v>45448</v>
      </c>
      <c r="D1478" s="50">
        <v>0.83754629629629629</v>
      </c>
      <c r="E1478" s="48" t="s">
        <v>9453</v>
      </c>
      <c r="F1478" s="48" t="s">
        <v>189</v>
      </c>
      <c r="G1478" s="48" t="s">
        <v>189</v>
      </c>
      <c r="H1478" s="48" t="s">
        <v>189</v>
      </c>
      <c r="I1478" s="48" t="s">
        <v>243</v>
      </c>
      <c r="J1478" s="48" t="s">
        <v>719</v>
      </c>
      <c r="K1478" s="48" t="s">
        <v>189</v>
      </c>
      <c r="L1478" s="48"/>
      <c r="M1478" s="48"/>
      <c r="N1478" s="48"/>
      <c r="O1478" s="48"/>
      <c r="P1478" s="48"/>
      <c r="Q1478" s="48"/>
      <c r="R1478" s="48"/>
      <c r="S1478" s="48"/>
      <c r="T1478" s="48"/>
      <c r="U1478" s="48"/>
      <c r="V1478" s="48"/>
      <c r="W1478" s="51" t="s">
        <v>1457</v>
      </c>
      <c r="X1478" t="str">
        <f t="shared" si="44"/>
        <v>JB;JB;JB;CB;BE;JB</v>
      </c>
      <c r="Y1478" cm="1">
        <f t="array" ref="Y1478">SUM(_xlfn.XLOOKUP(_xlfn.TOROW(F1478:V1478,1),$AN$34:$AN$43,$AL$34:$AL$43,,0,1))</f>
        <v>17</v>
      </c>
      <c r="Z1478">
        <f t="shared" si="45"/>
        <v>6</v>
      </c>
      <c r="AA1478" t="str">
        <v>SS</v>
      </c>
      <c r="AG1478">
        <v>6967</v>
      </c>
      <c r="AH1478">
        <v>9</v>
      </c>
      <c r="AJ1478">
        <v>6967</v>
      </c>
      <c r="AT1478">
        <v>6</v>
      </c>
    </row>
    <row r="1479" spans="2:46" ht="15" customHeight="1">
      <c r="B1479" s="48">
        <v>3249</v>
      </c>
      <c r="C1479" s="49">
        <v>45448</v>
      </c>
      <c r="D1479" s="50">
        <v>0.84060185185185188</v>
      </c>
      <c r="E1479" s="48" t="s">
        <v>9454</v>
      </c>
      <c r="F1479" s="48" t="s">
        <v>133</v>
      </c>
      <c r="G1479" s="48" t="s">
        <v>133</v>
      </c>
      <c r="H1479" s="48" t="s">
        <v>319</v>
      </c>
      <c r="I1479" s="48" t="s">
        <v>319</v>
      </c>
      <c r="J1479" s="48" t="s">
        <v>280</v>
      </c>
      <c r="K1479" s="48"/>
      <c r="L1479" s="48"/>
      <c r="M1479" s="48"/>
      <c r="N1479" s="48"/>
      <c r="O1479" s="48"/>
      <c r="P1479" s="48"/>
      <c r="Q1479" s="48"/>
      <c r="R1479" s="48"/>
      <c r="S1479" s="48"/>
      <c r="T1479" s="48"/>
      <c r="U1479" s="48"/>
      <c r="V1479" s="48"/>
      <c r="W1479" s="51" t="s">
        <v>1458</v>
      </c>
      <c r="X1479" t="str">
        <f t="shared" ref="X1479:X1542" si="46">_xlfn.TEXTJOIN(";",TRUE,F1479:V1479)</f>
        <v>SO;SO;FR;FR;WB</v>
      </c>
      <c r="Y1479" cm="1">
        <f t="array" ref="Y1479">SUM(_xlfn.XLOOKUP(_xlfn.TOROW(F1479:V1479,1),$AN$34:$AN$43,$AL$34:$AL$43,,0,1))</f>
        <v>21</v>
      </c>
      <c r="Z1479">
        <f t="shared" ref="Z1479:Z1542" si="47">COUNTA(F1479:V1479)</f>
        <v>5</v>
      </c>
      <c r="AA1479" t="str">
        <v>SS</v>
      </c>
      <c r="AG1479">
        <v>6972</v>
      </c>
      <c r="AH1479">
        <v>9</v>
      </c>
      <c r="AJ1479">
        <v>6972</v>
      </c>
      <c r="AT1479">
        <v>5</v>
      </c>
    </row>
    <row r="1480" spans="2:46" ht="15" customHeight="1">
      <c r="B1480" s="48">
        <v>3250</v>
      </c>
      <c r="C1480" s="49">
        <v>45448</v>
      </c>
      <c r="D1480" s="50">
        <v>0.84288194444444442</v>
      </c>
      <c r="E1480" s="48" t="s">
        <v>803</v>
      </c>
      <c r="F1480" s="48" t="s">
        <v>803</v>
      </c>
      <c r="G1480" s="48"/>
      <c r="H1480" s="48"/>
      <c r="I1480" s="48"/>
      <c r="J1480" s="48"/>
      <c r="K1480" s="48"/>
      <c r="L1480" s="48"/>
      <c r="M1480" s="48"/>
      <c r="N1480" s="48"/>
      <c r="O1480" s="48"/>
      <c r="P1480" s="48"/>
      <c r="Q1480" s="48"/>
      <c r="R1480" s="48"/>
      <c r="S1480" s="48"/>
      <c r="T1480" s="48"/>
      <c r="U1480" s="48"/>
      <c r="V1480" s="48"/>
      <c r="W1480" s="51" t="s">
        <v>1408</v>
      </c>
      <c r="X1480" t="str">
        <f t="shared" si="46"/>
        <v>SS</v>
      </c>
      <c r="Y1480" cm="1">
        <f t="array" ref="Y1480">SUM(_xlfn.XLOOKUP(_xlfn.TOROW(F1480:V1480,1),$AN$34:$AN$43,$AL$34:$AL$43,,0,1))</f>
        <v>3</v>
      </c>
      <c r="Z1480">
        <f t="shared" si="47"/>
        <v>1</v>
      </c>
      <c r="AA1480" t="str">
        <v>SS</v>
      </c>
      <c r="AG1480">
        <v>7009</v>
      </c>
      <c r="AH1480">
        <v>9</v>
      </c>
      <c r="AJ1480">
        <v>7009</v>
      </c>
      <c r="AT1480">
        <v>1</v>
      </c>
    </row>
    <row r="1481" spans="2:46" ht="15" customHeight="1">
      <c r="B1481" s="48">
        <v>3251</v>
      </c>
      <c r="C1481" s="49">
        <v>45448</v>
      </c>
      <c r="D1481" s="50">
        <v>0.84388888888888891</v>
      </c>
      <c r="E1481" s="48" t="s">
        <v>9455</v>
      </c>
      <c r="F1481" s="48" t="s">
        <v>280</v>
      </c>
      <c r="G1481" s="48" t="s">
        <v>280</v>
      </c>
      <c r="H1481" s="48" t="s">
        <v>243</v>
      </c>
      <c r="I1481" s="48" t="s">
        <v>243</v>
      </c>
      <c r="J1481" s="48" t="s">
        <v>189</v>
      </c>
      <c r="K1481" s="48"/>
      <c r="L1481" s="48"/>
      <c r="M1481" s="48"/>
      <c r="N1481" s="48"/>
      <c r="O1481" s="48"/>
      <c r="P1481" s="48"/>
      <c r="Q1481" s="48"/>
      <c r="R1481" s="48"/>
      <c r="S1481" s="48"/>
      <c r="T1481" s="48"/>
      <c r="U1481" s="48"/>
      <c r="V1481" s="48"/>
      <c r="W1481" s="51" t="s">
        <v>1459</v>
      </c>
      <c r="X1481" t="str">
        <f t="shared" si="46"/>
        <v>WB;WB;CB;CB;JB</v>
      </c>
      <c r="Y1481" cm="1">
        <f t="array" ref="Y1481">SUM(_xlfn.XLOOKUP(_xlfn.TOROW(F1481:V1481,1),$AN$34:$AN$43,$AL$34:$AL$43,,0,1))</f>
        <v>39</v>
      </c>
      <c r="Z1481">
        <f t="shared" si="47"/>
        <v>5</v>
      </c>
      <c r="AA1481" t="str">
        <v>DH</v>
      </c>
      <c r="AG1481">
        <v>7013</v>
      </c>
      <c r="AH1481">
        <v>9</v>
      </c>
      <c r="AJ1481">
        <v>7013</v>
      </c>
      <c r="AT1481">
        <v>5</v>
      </c>
    </row>
    <row r="1482" spans="2:46" ht="15" customHeight="1">
      <c r="B1482" s="48">
        <v>3252</v>
      </c>
      <c r="C1482" s="49">
        <v>45448</v>
      </c>
      <c r="D1482" s="50">
        <v>0.84420138888888885</v>
      </c>
      <c r="E1482" s="48" t="s">
        <v>9456</v>
      </c>
      <c r="F1482" s="48" t="s">
        <v>194</v>
      </c>
      <c r="G1482" s="48" t="s">
        <v>194</v>
      </c>
      <c r="H1482" s="48" t="s">
        <v>194</v>
      </c>
      <c r="I1482" s="48" t="s">
        <v>280</v>
      </c>
      <c r="J1482" s="48" t="s">
        <v>280</v>
      </c>
      <c r="K1482" s="48" t="s">
        <v>280</v>
      </c>
      <c r="L1482" s="48"/>
      <c r="M1482" s="48"/>
      <c r="N1482" s="48"/>
      <c r="O1482" s="48"/>
      <c r="P1482" s="48"/>
      <c r="Q1482" s="48"/>
      <c r="R1482" s="48"/>
      <c r="S1482" s="48"/>
      <c r="T1482" s="48"/>
      <c r="U1482" s="48"/>
      <c r="V1482" s="48"/>
      <c r="W1482" s="51" t="s">
        <v>1460</v>
      </c>
      <c r="X1482" t="str">
        <f t="shared" si="46"/>
        <v>DH;DH;DH;WB;WB;WB</v>
      </c>
      <c r="Y1482" cm="1">
        <f t="array" ref="Y1482">SUM(_xlfn.XLOOKUP(_xlfn.TOROW(F1482:V1482,1),$AN$34:$AN$43,$AL$34:$AL$43,,0,1))</f>
        <v>60</v>
      </c>
      <c r="Z1482">
        <f t="shared" si="47"/>
        <v>6</v>
      </c>
      <c r="AA1482" t="str">
        <v>DH</v>
      </c>
      <c r="AG1482">
        <v>7024</v>
      </c>
      <c r="AH1482">
        <v>9</v>
      </c>
      <c r="AJ1482">
        <v>7024</v>
      </c>
      <c r="AT1482">
        <v>6</v>
      </c>
    </row>
    <row r="1483" spans="2:46" ht="15" customHeight="1">
      <c r="B1483" s="48">
        <v>3253</v>
      </c>
      <c r="C1483" s="49">
        <v>45448</v>
      </c>
      <c r="D1483" s="50">
        <v>0.84820601851851851</v>
      </c>
      <c r="E1483" s="48" t="s">
        <v>9457</v>
      </c>
      <c r="F1483" s="48" t="s">
        <v>194</v>
      </c>
      <c r="G1483" s="48" t="s">
        <v>189</v>
      </c>
      <c r="H1483" s="48" t="s">
        <v>803</v>
      </c>
      <c r="I1483" s="48" t="s">
        <v>194</v>
      </c>
      <c r="J1483" s="48" t="s">
        <v>194</v>
      </c>
      <c r="K1483" s="48" t="s">
        <v>803</v>
      </c>
      <c r="L1483" s="48" t="s">
        <v>194</v>
      </c>
      <c r="M1483" s="48" t="s">
        <v>304</v>
      </c>
      <c r="N1483" s="48" t="s">
        <v>280</v>
      </c>
      <c r="O1483" s="48"/>
      <c r="P1483" s="48"/>
      <c r="Q1483" s="48"/>
      <c r="R1483" s="48"/>
      <c r="S1483" s="48"/>
      <c r="T1483" s="48"/>
      <c r="U1483" s="48"/>
      <c r="V1483" s="48"/>
      <c r="W1483" s="51" t="s">
        <v>1461</v>
      </c>
      <c r="X1483" t="str">
        <f t="shared" si="46"/>
        <v>DH;JB;SS;DH;DH;SS;DH;HD;WB</v>
      </c>
      <c r="Y1483" cm="1">
        <f t="array" ref="Y1483">SUM(_xlfn.XLOOKUP(_xlfn.TOROW(F1483:V1483,1),$AN$34:$AN$43,$AL$34:$AL$43,,0,1))</f>
        <v>61</v>
      </c>
      <c r="Z1483">
        <f t="shared" si="47"/>
        <v>9</v>
      </c>
      <c r="AA1483" t="str">
        <v>JB</v>
      </c>
      <c r="AG1483">
        <v>7046</v>
      </c>
      <c r="AH1483">
        <v>9</v>
      </c>
      <c r="AJ1483">
        <v>7046</v>
      </c>
      <c r="AT1483">
        <v>9</v>
      </c>
    </row>
    <row r="1484" spans="2:46" ht="15" customHeight="1">
      <c r="B1484" s="48">
        <v>3254</v>
      </c>
      <c r="C1484" s="49">
        <v>45448</v>
      </c>
      <c r="D1484" s="50">
        <v>0.85094907407407405</v>
      </c>
      <c r="E1484" s="48" t="s">
        <v>9458</v>
      </c>
      <c r="F1484" s="48" t="s">
        <v>51</v>
      </c>
      <c r="G1484" s="48" t="s">
        <v>51</v>
      </c>
      <c r="H1484" s="48" t="s">
        <v>194</v>
      </c>
      <c r="I1484" s="48" t="s">
        <v>194</v>
      </c>
      <c r="J1484" s="48"/>
      <c r="K1484" s="48"/>
      <c r="L1484" s="48"/>
      <c r="M1484" s="48"/>
      <c r="N1484" s="48"/>
      <c r="O1484" s="48"/>
      <c r="P1484" s="48"/>
      <c r="Q1484" s="48"/>
      <c r="R1484" s="48"/>
      <c r="S1484" s="48"/>
      <c r="T1484" s="48"/>
      <c r="U1484" s="48"/>
      <c r="V1484" s="48"/>
      <c r="W1484" s="51" t="s">
        <v>1462</v>
      </c>
      <c r="X1484" t="str">
        <f t="shared" si="46"/>
        <v>BB;BB;DH;DH</v>
      </c>
      <c r="Y1484" cm="1">
        <f t="array" ref="Y1484">SUM(_xlfn.XLOOKUP(_xlfn.TOROW(F1484:V1484,1),$AN$34:$AN$43,$AL$34:$AL$43,,0,1))</f>
        <v>38</v>
      </c>
      <c r="Z1484">
        <f t="shared" si="47"/>
        <v>4</v>
      </c>
      <c r="AA1484" t="str">
        <v>BE</v>
      </c>
      <c r="AG1484">
        <v>7072</v>
      </c>
      <c r="AH1484">
        <v>9</v>
      </c>
      <c r="AJ1484">
        <v>7072</v>
      </c>
      <c r="AT1484">
        <v>4</v>
      </c>
    </row>
    <row r="1485" spans="2:46" ht="15" customHeight="1">
      <c r="B1485" s="48">
        <v>3255</v>
      </c>
      <c r="C1485" s="49">
        <v>45448</v>
      </c>
      <c r="D1485" s="50">
        <v>0.8509606481481482</v>
      </c>
      <c r="E1485" s="48" t="s">
        <v>8479</v>
      </c>
      <c r="F1485" s="48" t="s">
        <v>304</v>
      </c>
      <c r="G1485" s="48" t="s">
        <v>304</v>
      </c>
      <c r="H1485" s="48" t="s">
        <v>304</v>
      </c>
      <c r="I1485" s="48" t="s">
        <v>304</v>
      </c>
      <c r="J1485" s="48" t="s">
        <v>304</v>
      </c>
      <c r="K1485" s="48"/>
      <c r="L1485" s="48"/>
      <c r="M1485" s="48"/>
      <c r="N1485" s="48"/>
      <c r="O1485" s="48"/>
      <c r="P1485" s="48"/>
      <c r="Q1485" s="48"/>
      <c r="R1485" s="48"/>
      <c r="S1485" s="48"/>
      <c r="T1485" s="48"/>
      <c r="U1485" s="48"/>
      <c r="V1485" s="48"/>
      <c r="W1485" s="51" t="s">
        <v>416</v>
      </c>
      <c r="X1485" t="str">
        <f t="shared" si="46"/>
        <v>HD;HD;HD;HD;HD</v>
      </c>
      <c r="Y1485" cm="1">
        <f t="array" ref="Y1485">SUM(_xlfn.XLOOKUP(_xlfn.TOROW(F1485:V1485,1),$AN$34:$AN$43,$AL$34:$AL$43,,0,1))</f>
        <v>35</v>
      </c>
      <c r="Z1485">
        <f t="shared" si="47"/>
        <v>5</v>
      </c>
      <c r="AA1485" t="str">
        <v>BE</v>
      </c>
      <c r="AG1485">
        <v>7073</v>
      </c>
      <c r="AH1485">
        <v>9</v>
      </c>
      <c r="AJ1485">
        <v>7073</v>
      </c>
      <c r="AT1485">
        <v>5</v>
      </c>
    </row>
    <row r="1486" spans="2:46" ht="15" customHeight="1">
      <c r="B1486" s="48">
        <v>3256</v>
      </c>
      <c r="C1486" s="49">
        <v>45448</v>
      </c>
      <c r="D1486" s="50">
        <v>0.85260416666666672</v>
      </c>
      <c r="E1486" s="48" t="s">
        <v>9459</v>
      </c>
      <c r="F1486" s="48" t="s">
        <v>51</v>
      </c>
      <c r="G1486" s="48" t="s">
        <v>51</v>
      </c>
      <c r="H1486" s="48" t="s">
        <v>304</v>
      </c>
      <c r="I1486" s="48" t="s">
        <v>194</v>
      </c>
      <c r="J1486" s="48" t="s">
        <v>194</v>
      </c>
      <c r="K1486" s="48" t="s">
        <v>280</v>
      </c>
      <c r="L1486" s="48"/>
      <c r="M1486" s="48"/>
      <c r="N1486" s="48"/>
      <c r="O1486" s="48"/>
      <c r="P1486" s="48"/>
      <c r="Q1486" s="48"/>
      <c r="R1486" s="48"/>
      <c r="S1486" s="48"/>
      <c r="T1486" s="48"/>
      <c r="U1486" s="48"/>
      <c r="V1486" s="48"/>
      <c r="W1486" s="51" t="s">
        <v>1463</v>
      </c>
      <c r="X1486" t="str">
        <f t="shared" si="46"/>
        <v>BB;BB;HD;DH;DH;WB</v>
      </c>
      <c r="Y1486" cm="1">
        <f t="array" ref="Y1486">SUM(_xlfn.XLOOKUP(_xlfn.TOROW(F1486:V1486,1),$AN$34:$AN$43,$AL$34:$AL$43,,0,1))</f>
        <v>56</v>
      </c>
      <c r="Z1486">
        <f t="shared" si="47"/>
        <v>6</v>
      </c>
      <c r="AA1486" t="str">
        <v>BE</v>
      </c>
      <c r="AG1486">
        <v>7093</v>
      </c>
      <c r="AH1486">
        <v>9</v>
      </c>
      <c r="AJ1486">
        <v>7093</v>
      </c>
      <c r="AT1486">
        <v>6</v>
      </c>
    </row>
    <row r="1487" spans="2:46" ht="15" customHeight="1">
      <c r="B1487" s="48">
        <v>3257</v>
      </c>
      <c r="C1487" s="49">
        <v>45448</v>
      </c>
      <c r="D1487" s="50">
        <v>0.85478009259259258</v>
      </c>
      <c r="E1487" s="48" t="s">
        <v>9460</v>
      </c>
      <c r="F1487" s="48" t="s">
        <v>133</v>
      </c>
      <c r="G1487" s="48" t="s">
        <v>304</v>
      </c>
      <c r="H1487" s="48" t="s">
        <v>304</v>
      </c>
      <c r="I1487" s="48" t="s">
        <v>189</v>
      </c>
      <c r="J1487" s="48"/>
      <c r="K1487" s="48"/>
      <c r="L1487" s="48"/>
      <c r="M1487" s="48"/>
      <c r="N1487" s="48"/>
      <c r="O1487" s="48"/>
      <c r="P1487" s="48"/>
      <c r="Q1487" s="48"/>
      <c r="R1487" s="48"/>
      <c r="S1487" s="48"/>
      <c r="T1487" s="48"/>
      <c r="U1487" s="48"/>
      <c r="V1487" s="48"/>
      <c r="W1487" s="51" t="s">
        <v>1464</v>
      </c>
      <c r="X1487" t="str">
        <f t="shared" si="46"/>
        <v>SO;HD;HD;JB</v>
      </c>
      <c r="Y1487" cm="1">
        <f t="array" ref="Y1487">SUM(_xlfn.XLOOKUP(_xlfn.TOROW(F1487:V1487,1),$AN$34:$AN$43,$AL$34:$AL$43,,0,1))</f>
        <v>17</v>
      </c>
      <c r="Z1487">
        <f t="shared" si="47"/>
        <v>4</v>
      </c>
      <c r="AA1487" t="str">
        <v>BE</v>
      </c>
      <c r="AG1487">
        <v>7113</v>
      </c>
      <c r="AH1487">
        <v>9</v>
      </c>
      <c r="AJ1487">
        <v>7113</v>
      </c>
      <c r="AT1487">
        <v>4</v>
      </c>
    </row>
    <row r="1488" spans="2:46" ht="15" customHeight="1">
      <c r="B1488" s="48">
        <v>3258</v>
      </c>
      <c r="C1488" s="49">
        <v>45448</v>
      </c>
      <c r="D1488" s="50">
        <v>0.85515046296296293</v>
      </c>
      <c r="E1488" s="48" t="s">
        <v>9461</v>
      </c>
      <c r="F1488" s="48" t="s">
        <v>243</v>
      </c>
      <c r="G1488" s="48" t="s">
        <v>194</v>
      </c>
      <c r="H1488" s="48" t="s">
        <v>280</v>
      </c>
      <c r="I1488" s="48" t="s">
        <v>803</v>
      </c>
      <c r="J1488" s="48" t="s">
        <v>304</v>
      </c>
      <c r="K1488" s="48" t="s">
        <v>304</v>
      </c>
      <c r="L1488" s="48" t="s">
        <v>189</v>
      </c>
      <c r="M1488" s="48" t="s">
        <v>304</v>
      </c>
      <c r="N1488" s="48" t="s">
        <v>304</v>
      </c>
      <c r="O1488" s="48" t="s">
        <v>304</v>
      </c>
      <c r="P1488" s="48" t="s">
        <v>304</v>
      </c>
      <c r="Q1488" s="48"/>
      <c r="R1488" s="48"/>
      <c r="S1488" s="48"/>
      <c r="T1488" s="48"/>
      <c r="U1488" s="48"/>
      <c r="V1488" s="48"/>
      <c r="W1488" s="51" t="s">
        <v>1465</v>
      </c>
      <c r="X1488" t="str">
        <f t="shared" si="46"/>
        <v>CB;DH;WB;SS;HD;HD;JB;HD;HD;HD;HD</v>
      </c>
      <c r="Y1488" cm="1">
        <f t="array" ref="Y1488">SUM(_xlfn.XLOOKUP(_xlfn.TOROW(F1488:V1488,1),$AN$34:$AN$43,$AL$34:$AL$43,,0,1))</f>
        <v>74</v>
      </c>
      <c r="Z1488">
        <f t="shared" si="47"/>
        <v>11</v>
      </c>
      <c r="AA1488" t="str">
        <v>SO</v>
      </c>
      <c r="AG1488">
        <v>7118</v>
      </c>
      <c r="AH1488">
        <v>9</v>
      </c>
      <c r="AJ1488">
        <v>7118</v>
      </c>
      <c r="AT1488">
        <v>11</v>
      </c>
    </row>
    <row r="1489" spans="2:46" ht="15" customHeight="1">
      <c r="B1489" s="48">
        <v>3259</v>
      </c>
      <c r="C1489" s="49">
        <v>45448</v>
      </c>
      <c r="D1489" s="50">
        <v>0.85746527777777781</v>
      </c>
      <c r="E1489" s="48" t="s">
        <v>9462</v>
      </c>
      <c r="F1489" s="48" t="s">
        <v>51</v>
      </c>
      <c r="G1489" s="48" t="s">
        <v>51</v>
      </c>
      <c r="H1489" s="48" t="s">
        <v>319</v>
      </c>
      <c r="I1489" s="48" t="s">
        <v>719</v>
      </c>
      <c r="J1489" s="48" t="s">
        <v>719</v>
      </c>
      <c r="K1489" s="48" t="s">
        <v>719</v>
      </c>
      <c r="L1489" s="48"/>
      <c r="M1489" s="48"/>
      <c r="N1489" s="48"/>
      <c r="O1489" s="48"/>
      <c r="P1489" s="48"/>
      <c r="Q1489" s="48"/>
      <c r="R1489" s="48"/>
      <c r="S1489" s="48"/>
      <c r="T1489" s="48"/>
      <c r="U1489" s="48"/>
      <c r="V1489" s="48"/>
      <c r="W1489" s="51" t="s">
        <v>1466</v>
      </c>
      <c r="X1489" t="str">
        <f t="shared" si="46"/>
        <v>BB;BB;FR;BE;BE;BE</v>
      </c>
      <c r="Y1489" cm="1">
        <f t="array" ref="Y1489">SUM(_xlfn.XLOOKUP(_xlfn.TOROW(F1489:V1489,1),$AN$34:$AN$43,$AL$34:$AL$43,,0,1))</f>
        <v>38</v>
      </c>
      <c r="Z1489">
        <f t="shared" si="47"/>
        <v>6</v>
      </c>
      <c r="AA1489" t="str">
        <v>JB</v>
      </c>
      <c r="AG1489">
        <v>7133</v>
      </c>
      <c r="AH1489">
        <v>9</v>
      </c>
      <c r="AJ1489">
        <v>7133</v>
      </c>
      <c r="AT1489">
        <v>6</v>
      </c>
    </row>
    <row r="1490" spans="2:46" ht="15" customHeight="1">
      <c r="B1490" s="48">
        <v>3260</v>
      </c>
      <c r="C1490" s="49">
        <v>45448</v>
      </c>
      <c r="D1490" s="50">
        <v>0.85872685185185182</v>
      </c>
      <c r="E1490" s="48" t="s">
        <v>8447</v>
      </c>
      <c r="F1490" s="48" t="s">
        <v>304</v>
      </c>
      <c r="G1490" s="48" t="s">
        <v>304</v>
      </c>
      <c r="H1490" s="48"/>
      <c r="I1490" s="48"/>
      <c r="J1490" s="48"/>
      <c r="K1490" s="48"/>
      <c r="L1490" s="48"/>
      <c r="M1490" s="48"/>
      <c r="N1490" s="48"/>
      <c r="O1490" s="48"/>
      <c r="P1490" s="48"/>
      <c r="Q1490" s="48"/>
      <c r="R1490" s="48"/>
      <c r="S1490" s="48"/>
      <c r="T1490" s="48"/>
      <c r="U1490" s="48"/>
      <c r="V1490" s="48"/>
      <c r="W1490" s="51" t="s">
        <v>1467</v>
      </c>
      <c r="X1490" t="str">
        <f t="shared" si="46"/>
        <v>HD;HD</v>
      </c>
      <c r="Y1490" cm="1">
        <f t="array" ref="Y1490">SUM(_xlfn.XLOOKUP(_xlfn.TOROW(F1490:V1490,1),$AN$34:$AN$43,$AL$34:$AL$43,,0,1))</f>
        <v>14</v>
      </c>
      <c r="Z1490">
        <f t="shared" si="47"/>
        <v>2</v>
      </c>
      <c r="AA1490" t="str">
        <v>HD</v>
      </c>
      <c r="AG1490">
        <v>7151</v>
      </c>
      <c r="AH1490">
        <v>9</v>
      </c>
      <c r="AJ1490">
        <v>7151</v>
      </c>
      <c r="AT1490">
        <v>2</v>
      </c>
    </row>
    <row r="1491" spans="2:46" ht="15" customHeight="1">
      <c r="B1491" s="48">
        <v>3261</v>
      </c>
      <c r="C1491" s="49">
        <v>45448</v>
      </c>
      <c r="D1491" s="50">
        <v>0.85900462962962965</v>
      </c>
      <c r="E1491" s="48" t="s">
        <v>8180</v>
      </c>
      <c r="F1491" s="48" t="s">
        <v>803</v>
      </c>
      <c r="G1491" s="48" t="s">
        <v>803</v>
      </c>
      <c r="H1491" s="48"/>
      <c r="I1491" s="48"/>
      <c r="J1491" s="48"/>
      <c r="K1491" s="48"/>
      <c r="L1491" s="48"/>
      <c r="M1491" s="48"/>
      <c r="N1491" s="48"/>
      <c r="O1491" s="48"/>
      <c r="P1491" s="48"/>
      <c r="Q1491" s="48"/>
      <c r="R1491" s="48"/>
      <c r="S1491" s="48"/>
      <c r="T1491" s="48"/>
      <c r="U1491" s="48"/>
      <c r="V1491" s="48"/>
      <c r="W1491" s="51" t="s">
        <v>98</v>
      </c>
      <c r="X1491" t="str">
        <f t="shared" si="46"/>
        <v>SS;SS</v>
      </c>
      <c r="Y1491" cm="1">
        <f t="array" ref="Y1491">SUM(_xlfn.XLOOKUP(_xlfn.TOROW(F1491:V1491,1),$AN$34:$AN$43,$AL$34:$AL$43,,0,1))</f>
        <v>6</v>
      </c>
      <c r="Z1491">
        <f t="shared" si="47"/>
        <v>2</v>
      </c>
      <c r="AA1491" t="str">
        <v>HD</v>
      </c>
      <c r="AG1491">
        <v>7152</v>
      </c>
      <c r="AH1491">
        <v>9</v>
      </c>
      <c r="AJ1491">
        <v>7152</v>
      </c>
      <c r="AT1491">
        <v>2</v>
      </c>
    </row>
    <row r="1492" spans="2:46" ht="15" customHeight="1">
      <c r="B1492" s="48">
        <v>3262</v>
      </c>
      <c r="C1492" s="49">
        <v>45448</v>
      </c>
      <c r="D1492" s="50">
        <v>0.85961805555555559</v>
      </c>
      <c r="E1492" s="48" t="s">
        <v>189</v>
      </c>
      <c r="F1492" s="48" t="s">
        <v>189</v>
      </c>
      <c r="G1492" s="48"/>
      <c r="H1492" s="48"/>
      <c r="I1492" s="48"/>
      <c r="J1492" s="48"/>
      <c r="K1492" s="48"/>
      <c r="L1492" s="48"/>
      <c r="M1492" s="48"/>
      <c r="N1492" s="48"/>
      <c r="O1492" s="48"/>
      <c r="P1492" s="48"/>
      <c r="Q1492" s="48"/>
      <c r="R1492" s="48"/>
      <c r="S1492" s="48"/>
      <c r="T1492" s="48"/>
      <c r="U1492" s="48"/>
      <c r="V1492" s="48"/>
      <c r="W1492" s="51" t="s">
        <v>1468</v>
      </c>
      <c r="X1492" t="str">
        <f t="shared" si="46"/>
        <v>JB</v>
      </c>
      <c r="Y1492" cm="1">
        <f t="array" ref="Y1492">SUM(_xlfn.XLOOKUP(_xlfn.TOROW(F1492:V1492,1),$AN$34:$AN$43,$AL$34:$AL$43,,0,1))</f>
        <v>1</v>
      </c>
      <c r="Z1492">
        <f t="shared" si="47"/>
        <v>1</v>
      </c>
      <c r="AA1492" t="str">
        <v>FR</v>
      </c>
      <c r="AG1492">
        <v>7168</v>
      </c>
      <c r="AH1492">
        <v>9</v>
      </c>
      <c r="AJ1492">
        <v>7168</v>
      </c>
      <c r="AT1492">
        <v>1</v>
      </c>
    </row>
    <row r="1493" spans="2:46" ht="15" customHeight="1">
      <c r="B1493" s="48">
        <v>3263</v>
      </c>
      <c r="C1493" s="49">
        <v>45448</v>
      </c>
      <c r="D1493" s="50">
        <v>0.86011574074074071</v>
      </c>
      <c r="E1493" s="48" t="s">
        <v>8128</v>
      </c>
      <c r="F1493" s="48" t="s">
        <v>243</v>
      </c>
      <c r="G1493" s="48" t="s">
        <v>243</v>
      </c>
      <c r="H1493" s="48" t="s">
        <v>243</v>
      </c>
      <c r="I1493" s="48" t="s">
        <v>243</v>
      </c>
      <c r="J1493" s="48"/>
      <c r="K1493" s="48"/>
      <c r="L1493" s="48"/>
      <c r="M1493" s="48"/>
      <c r="N1493" s="48"/>
      <c r="O1493" s="48"/>
      <c r="P1493" s="48"/>
      <c r="Q1493" s="48"/>
      <c r="R1493" s="48"/>
      <c r="S1493" s="48"/>
      <c r="T1493" s="48"/>
      <c r="U1493" s="48"/>
      <c r="V1493" s="48"/>
      <c r="W1493" s="51" t="s">
        <v>1469</v>
      </c>
      <c r="X1493" t="str">
        <f t="shared" si="46"/>
        <v>CB;CB;CB;CB</v>
      </c>
      <c r="Y1493" cm="1">
        <f t="array" ref="Y1493">SUM(_xlfn.XLOOKUP(_xlfn.TOROW(F1493:V1493,1),$AN$34:$AN$43,$AL$34:$AL$43,,0,1))</f>
        <v>32</v>
      </c>
      <c r="Z1493">
        <f t="shared" si="47"/>
        <v>4</v>
      </c>
      <c r="AA1493" t="str">
        <v>FR</v>
      </c>
      <c r="AG1493">
        <v>7171</v>
      </c>
      <c r="AH1493">
        <v>9</v>
      </c>
      <c r="AJ1493">
        <v>7171</v>
      </c>
      <c r="AT1493">
        <v>4</v>
      </c>
    </row>
    <row r="1494" spans="2:46" ht="15" customHeight="1">
      <c r="B1494" s="48">
        <v>3264</v>
      </c>
      <c r="C1494" s="49">
        <v>45448</v>
      </c>
      <c r="D1494" s="50">
        <v>0.86083333333333334</v>
      </c>
      <c r="E1494" s="48" t="s">
        <v>9463</v>
      </c>
      <c r="F1494" s="48" t="s">
        <v>319</v>
      </c>
      <c r="G1494" s="48" t="s">
        <v>304</v>
      </c>
      <c r="H1494" s="48" t="s">
        <v>194</v>
      </c>
      <c r="I1494" s="48" t="s">
        <v>719</v>
      </c>
      <c r="J1494" s="48"/>
      <c r="K1494" s="48"/>
      <c r="L1494" s="48"/>
      <c r="M1494" s="48"/>
      <c r="N1494" s="48"/>
      <c r="O1494" s="48"/>
      <c r="P1494" s="48"/>
      <c r="Q1494" s="48"/>
      <c r="R1494" s="48"/>
      <c r="S1494" s="48"/>
      <c r="T1494" s="48"/>
      <c r="U1494" s="48"/>
      <c r="V1494" s="48"/>
      <c r="W1494" s="51" t="s">
        <v>1470</v>
      </c>
      <c r="X1494" t="str">
        <f t="shared" si="46"/>
        <v>FR;HD;DH;BE</v>
      </c>
      <c r="Y1494" cm="1">
        <f t="array" ref="Y1494">SUM(_xlfn.XLOOKUP(_xlfn.TOROW(F1494:V1494,1),$AN$34:$AN$43,$AL$34:$AL$43,,0,1))</f>
        <v>24</v>
      </c>
      <c r="Z1494">
        <f t="shared" si="47"/>
        <v>4</v>
      </c>
      <c r="AA1494" t="str">
        <v>SS</v>
      </c>
      <c r="AG1494">
        <v>7195</v>
      </c>
      <c r="AH1494">
        <v>9</v>
      </c>
      <c r="AJ1494">
        <v>7195</v>
      </c>
      <c r="AT1494">
        <v>4</v>
      </c>
    </row>
    <row r="1495" spans="2:46" ht="15" customHeight="1">
      <c r="B1495" s="48">
        <v>3265</v>
      </c>
      <c r="C1495" s="49">
        <v>45448</v>
      </c>
      <c r="D1495" s="50">
        <v>0.86116898148148147</v>
      </c>
      <c r="E1495" s="48" t="s">
        <v>9464</v>
      </c>
      <c r="F1495" s="48" t="s">
        <v>280</v>
      </c>
      <c r="G1495" s="48" t="s">
        <v>280</v>
      </c>
      <c r="H1495" s="48" t="s">
        <v>803</v>
      </c>
      <c r="I1495" s="48" t="s">
        <v>189</v>
      </c>
      <c r="J1495" s="48"/>
      <c r="K1495" s="48"/>
      <c r="L1495" s="48"/>
      <c r="M1495" s="48"/>
      <c r="N1495" s="48"/>
      <c r="O1495" s="48"/>
      <c r="P1495" s="48"/>
      <c r="Q1495" s="48"/>
      <c r="R1495" s="48"/>
      <c r="S1495" s="48"/>
      <c r="T1495" s="48"/>
      <c r="U1495" s="48"/>
      <c r="V1495" s="48"/>
      <c r="W1495" s="51" t="s">
        <v>1471</v>
      </c>
      <c r="X1495" t="str">
        <f t="shared" si="46"/>
        <v>WB;WB;SS;JB</v>
      </c>
      <c r="Y1495" cm="1">
        <f t="array" ref="Y1495">SUM(_xlfn.XLOOKUP(_xlfn.TOROW(F1495:V1495,1),$AN$34:$AN$43,$AL$34:$AL$43,,0,1))</f>
        <v>26</v>
      </c>
      <c r="Z1495">
        <f t="shared" si="47"/>
        <v>4</v>
      </c>
      <c r="AA1495" t="str">
        <v>WB</v>
      </c>
      <c r="AG1495">
        <v>7199</v>
      </c>
      <c r="AH1495">
        <v>9</v>
      </c>
      <c r="AJ1495">
        <v>7199</v>
      </c>
      <c r="AT1495">
        <v>4</v>
      </c>
    </row>
    <row r="1496" spans="2:46" ht="15" customHeight="1">
      <c r="B1496" s="48">
        <v>3266</v>
      </c>
      <c r="C1496" s="49">
        <v>45448</v>
      </c>
      <c r="D1496" s="50">
        <v>0.8616435185185185</v>
      </c>
      <c r="E1496" s="48" t="s">
        <v>9465</v>
      </c>
      <c r="F1496" s="48" t="s">
        <v>319</v>
      </c>
      <c r="G1496" s="48" t="s">
        <v>243</v>
      </c>
      <c r="H1496" s="48" t="s">
        <v>243</v>
      </c>
      <c r="I1496" s="48" t="s">
        <v>194</v>
      </c>
      <c r="J1496" s="48" t="s">
        <v>719</v>
      </c>
      <c r="K1496" s="48" t="s">
        <v>319</v>
      </c>
      <c r="L1496" s="48" t="s">
        <v>133</v>
      </c>
      <c r="M1496" s="48" t="s">
        <v>280</v>
      </c>
      <c r="N1496" s="48"/>
      <c r="O1496" s="48"/>
      <c r="P1496" s="48"/>
      <c r="Q1496" s="48"/>
      <c r="R1496" s="48"/>
      <c r="S1496" s="48"/>
      <c r="T1496" s="48"/>
      <c r="U1496" s="48"/>
      <c r="V1496" s="48"/>
      <c r="W1496" s="51" t="s">
        <v>1472</v>
      </c>
      <c r="X1496" t="str">
        <f t="shared" si="46"/>
        <v>FR;CB;CB;DH;BE;FR;SO;WB</v>
      </c>
      <c r="Y1496" cm="1">
        <f t="array" ref="Y1496">SUM(_xlfn.XLOOKUP(_xlfn.TOROW(F1496:V1496,1),$AN$34:$AN$43,$AL$34:$AL$43,,0,1))</f>
        <v>49</v>
      </c>
      <c r="Z1496">
        <f t="shared" si="47"/>
        <v>8</v>
      </c>
      <c r="AA1496" t="str">
        <v>WB</v>
      </c>
      <c r="AG1496">
        <v>7208</v>
      </c>
      <c r="AH1496">
        <v>9</v>
      </c>
      <c r="AJ1496">
        <v>7208</v>
      </c>
      <c r="AT1496">
        <v>8</v>
      </c>
    </row>
    <row r="1497" spans="2:46" ht="15" customHeight="1">
      <c r="B1497" s="48">
        <v>3267</v>
      </c>
      <c r="C1497" s="49">
        <v>45448</v>
      </c>
      <c r="D1497" s="50">
        <v>0.86819444444444449</v>
      </c>
      <c r="E1497" s="48" t="s">
        <v>9466</v>
      </c>
      <c r="F1497" s="48" t="s">
        <v>719</v>
      </c>
      <c r="G1497" s="48" t="s">
        <v>719</v>
      </c>
      <c r="H1497" s="48" t="s">
        <v>719</v>
      </c>
      <c r="I1497" s="48" t="s">
        <v>243</v>
      </c>
      <c r="J1497" s="48" t="s">
        <v>803</v>
      </c>
      <c r="K1497" s="48" t="s">
        <v>189</v>
      </c>
      <c r="L1497" s="48"/>
      <c r="M1497" s="48"/>
      <c r="N1497" s="48"/>
      <c r="O1497" s="48"/>
      <c r="P1497" s="48"/>
      <c r="Q1497" s="48"/>
      <c r="R1497" s="48"/>
      <c r="S1497" s="48"/>
      <c r="T1497" s="48"/>
      <c r="U1497" s="48"/>
      <c r="V1497" s="48"/>
      <c r="W1497" s="51" t="s">
        <v>1473</v>
      </c>
      <c r="X1497" t="str">
        <f t="shared" si="46"/>
        <v>BE;BE;BE;CB;SS;JB</v>
      </c>
      <c r="Y1497" cm="1">
        <f t="array" ref="Y1497">SUM(_xlfn.XLOOKUP(_xlfn.TOROW(F1497:V1497,1),$AN$34:$AN$43,$AL$34:$AL$43,,0,1))</f>
        <v>27</v>
      </c>
      <c r="Z1497">
        <f t="shared" si="47"/>
        <v>6</v>
      </c>
      <c r="AA1497" t="str">
        <v>WB</v>
      </c>
      <c r="AG1497">
        <v>7210</v>
      </c>
      <c r="AH1497">
        <v>9</v>
      </c>
      <c r="AJ1497">
        <v>7210</v>
      </c>
      <c r="AT1497">
        <v>6</v>
      </c>
    </row>
    <row r="1498" spans="2:46" ht="15" customHeight="1">
      <c r="B1498" s="48">
        <v>3268</v>
      </c>
      <c r="C1498" s="49">
        <v>45448</v>
      </c>
      <c r="D1498" s="50">
        <v>0.87287037037037041</v>
      </c>
      <c r="E1498" s="48" t="s">
        <v>9238</v>
      </c>
      <c r="F1498" s="48" t="s">
        <v>719</v>
      </c>
      <c r="G1498" s="48" t="s">
        <v>51</v>
      </c>
      <c r="H1498" s="48" t="s">
        <v>51</v>
      </c>
      <c r="I1498" s="48"/>
      <c r="J1498" s="48"/>
      <c r="K1498" s="48"/>
      <c r="L1498" s="48"/>
      <c r="M1498" s="48"/>
      <c r="N1498" s="48"/>
      <c r="O1498" s="48"/>
      <c r="P1498" s="48"/>
      <c r="Q1498" s="48"/>
      <c r="R1498" s="48"/>
      <c r="S1498" s="48"/>
      <c r="T1498" s="48"/>
      <c r="U1498" s="48"/>
      <c r="V1498" s="48"/>
      <c r="W1498" s="51" t="s">
        <v>1474</v>
      </c>
      <c r="X1498" t="str">
        <f t="shared" si="46"/>
        <v>BE;BB;BB</v>
      </c>
      <c r="Y1498" cm="1">
        <f t="array" ref="Y1498">SUM(_xlfn.XLOOKUP(_xlfn.TOROW(F1498:V1498,1),$AN$34:$AN$43,$AL$34:$AL$43,,0,1))</f>
        <v>25</v>
      </c>
      <c r="Z1498">
        <f t="shared" si="47"/>
        <v>3</v>
      </c>
      <c r="AA1498" t="str">
        <v>WB</v>
      </c>
      <c r="AG1498">
        <v>7219</v>
      </c>
      <c r="AH1498">
        <v>9</v>
      </c>
      <c r="AJ1498">
        <v>7219</v>
      </c>
      <c r="AT1498">
        <v>3</v>
      </c>
    </row>
    <row r="1499" spans="2:46" ht="15" customHeight="1">
      <c r="B1499" s="48">
        <v>3269</v>
      </c>
      <c r="C1499" s="49">
        <v>45448</v>
      </c>
      <c r="D1499" s="50">
        <v>0.87318287037037035</v>
      </c>
      <c r="E1499" s="48" t="s">
        <v>9467</v>
      </c>
      <c r="F1499" s="48" t="s">
        <v>194</v>
      </c>
      <c r="G1499" s="48" t="s">
        <v>194</v>
      </c>
      <c r="H1499" s="48" t="s">
        <v>194</v>
      </c>
      <c r="I1499" s="48" t="s">
        <v>194</v>
      </c>
      <c r="J1499" s="48" t="s">
        <v>194</v>
      </c>
      <c r="K1499" s="48" t="s">
        <v>194</v>
      </c>
      <c r="L1499" s="48" t="s">
        <v>194</v>
      </c>
      <c r="M1499" s="48"/>
      <c r="N1499" s="48"/>
      <c r="O1499" s="48"/>
      <c r="P1499" s="48"/>
      <c r="Q1499" s="48"/>
      <c r="R1499" s="48"/>
      <c r="S1499" s="48"/>
      <c r="T1499" s="48"/>
      <c r="U1499" s="48"/>
      <c r="V1499" s="48"/>
      <c r="W1499" s="51" t="s">
        <v>1475</v>
      </c>
      <c r="X1499" t="str">
        <f t="shared" si="46"/>
        <v>DH;DH;DH;DH;DH;DH;DH</v>
      </c>
      <c r="Y1499" cm="1">
        <f t="array" ref="Y1499">SUM(_xlfn.XLOOKUP(_xlfn.TOROW(F1499:V1499,1),$AN$34:$AN$43,$AL$34:$AL$43,,0,1))</f>
        <v>63</v>
      </c>
      <c r="Z1499">
        <f t="shared" si="47"/>
        <v>7</v>
      </c>
      <c r="AA1499" t="str">
        <v>CB</v>
      </c>
      <c r="AG1499">
        <v>7254</v>
      </c>
      <c r="AH1499">
        <v>9</v>
      </c>
      <c r="AJ1499">
        <v>7254</v>
      </c>
      <c r="AT1499">
        <v>7</v>
      </c>
    </row>
    <row r="1500" spans="2:46" ht="15" customHeight="1">
      <c r="B1500" s="48">
        <v>3270</v>
      </c>
      <c r="C1500" s="49">
        <v>45449</v>
      </c>
      <c r="D1500" s="50">
        <v>0.41690972222222222</v>
      </c>
      <c r="E1500" s="48" t="s">
        <v>9468</v>
      </c>
      <c r="F1500" s="48" t="s">
        <v>51</v>
      </c>
      <c r="G1500" s="48" t="s">
        <v>280</v>
      </c>
      <c r="H1500" s="48" t="s">
        <v>280</v>
      </c>
      <c r="I1500" s="48" t="s">
        <v>280</v>
      </c>
      <c r="J1500" s="48" t="s">
        <v>803</v>
      </c>
      <c r="K1500" s="48"/>
      <c r="L1500" s="48"/>
      <c r="M1500" s="48"/>
      <c r="N1500" s="48"/>
      <c r="O1500" s="48"/>
      <c r="P1500" s="48"/>
      <c r="Q1500" s="48"/>
      <c r="R1500" s="48"/>
      <c r="S1500" s="48"/>
      <c r="T1500" s="48"/>
      <c r="U1500" s="48"/>
      <c r="V1500" s="48"/>
      <c r="W1500" s="51" t="s">
        <v>1476</v>
      </c>
      <c r="X1500" t="str">
        <f t="shared" si="46"/>
        <v>BB;WB;WB;WB;SS</v>
      </c>
      <c r="Y1500" cm="1">
        <f t="array" ref="Y1500">SUM(_xlfn.XLOOKUP(_xlfn.TOROW(F1500:V1500,1),$AN$34:$AN$43,$AL$34:$AL$43,,0,1))</f>
        <v>46</v>
      </c>
      <c r="Z1500">
        <f t="shared" si="47"/>
        <v>5</v>
      </c>
      <c r="AA1500" t="str">
        <v>HD</v>
      </c>
      <c r="AG1500">
        <v>7269</v>
      </c>
      <c r="AH1500">
        <v>9</v>
      </c>
      <c r="AJ1500">
        <v>7269</v>
      </c>
      <c r="AT1500">
        <v>5</v>
      </c>
    </row>
    <row r="1501" spans="2:46" ht="15" customHeight="1">
      <c r="B1501" s="48">
        <v>3271</v>
      </c>
      <c r="C1501" s="49">
        <v>45449</v>
      </c>
      <c r="D1501" s="50">
        <v>0.42034722222222221</v>
      </c>
      <c r="E1501" s="48" t="s">
        <v>9469</v>
      </c>
      <c r="F1501" s="48" t="s">
        <v>719</v>
      </c>
      <c r="G1501" s="48" t="s">
        <v>719</v>
      </c>
      <c r="H1501" s="48" t="s">
        <v>194</v>
      </c>
      <c r="I1501" s="48" t="s">
        <v>194</v>
      </c>
      <c r="J1501" s="48" t="s">
        <v>194</v>
      </c>
      <c r="K1501" s="48" t="s">
        <v>194</v>
      </c>
      <c r="L1501" s="48"/>
      <c r="M1501" s="48"/>
      <c r="N1501" s="48"/>
      <c r="O1501" s="48"/>
      <c r="P1501" s="48"/>
      <c r="Q1501" s="48"/>
      <c r="R1501" s="48"/>
      <c r="S1501" s="48"/>
      <c r="T1501" s="48"/>
      <c r="U1501" s="48"/>
      <c r="V1501" s="48"/>
      <c r="W1501" s="51" t="s">
        <v>1477</v>
      </c>
      <c r="X1501" t="str">
        <f t="shared" si="46"/>
        <v>BE;BE;DH;DH;DH;DH</v>
      </c>
      <c r="Y1501" cm="1">
        <f t="array" ref="Y1501">SUM(_xlfn.XLOOKUP(_xlfn.TOROW(F1501:V1501,1),$AN$34:$AN$43,$AL$34:$AL$43,,0,1))</f>
        <v>46</v>
      </c>
      <c r="Z1501">
        <f t="shared" si="47"/>
        <v>6</v>
      </c>
      <c r="AA1501" t="str">
        <v>SS</v>
      </c>
      <c r="AG1501">
        <v>7272</v>
      </c>
      <c r="AH1501">
        <v>9</v>
      </c>
      <c r="AJ1501">
        <v>7272</v>
      </c>
      <c r="AT1501">
        <v>6</v>
      </c>
    </row>
    <row r="1502" spans="2:46" ht="15" customHeight="1">
      <c r="B1502" s="48">
        <v>3272</v>
      </c>
      <c r="C1502" s="49">
        <v>45449</v>
      </c>
      <c r="D1502" s="50">
        <v>0.42052083333333334</v>
      </c>
      <c r="E1502" s="48" t="s">
        <v>9470</v>
      </c>
      <c r="F1502" s="48" t="s">
        <v>304</v>
      </c>
      <c r="G1502" s="48" t="s">
        <v>803</v>
      </c>
      <c r="H1502" s="48" t="s">
        <v>319</v>
      </c>
      <c r="I1502" s="48" t="s">
        <v>304</v>
      </c>
      <c r="J1502" s="48" t="s">
        <v>304</v>
      </c>
      <c r="K1502" s="48" t="s">
        <v>803</v>
      </c>
      <c r="L1502" s="48" t="s">
        <v>51</v>
      </c>
      <c r="M1502" s="48" t="s">
        <v>719</v>
      </c>
      <c r="N1502" s="48" t="s">
        <v>719</v>
      </c>
      <c r="O1502" s="48" t="s">
        <v>243</v>
      </c>
      <c r="P1502" s="48"/>
      <c r="Q1502" s="48"/>
      <c r="R1502" s="48"/>
      <c r="S1502" s="48"/>
      <c r="T1502" s="48"/>
      <c r="U1502" s="48"/>
      <c r="V1502" s="48"/>
      <c r="W1502" s="51" t="s">
        <v>1478</v>
      </c>
      <c r="X1502" t="str">
        <f t="shared" si="46"/>
        <v>HD;SS;FR;HD;HD;SS;BB;BE;BE;CB</v>
      </c>
      <c r="Y1502" cm="1">
        <f t="array" ref="Y1502">SUM(_xlfn.XLOOKUP(_xlfn.TOROW(F1502:V1502,1),$AN$34:$AN$43,$AL$34:$AL$43,,0,1))</f>
        <v>58</v>
      </c>
      <c r="Z1502">
        <f t="shared" si="47"/>
        <v>10</v>
      </c>
      <c r="AA1502" t="str">
        <v>CB</v>
      </c>
      <c r="AG1502">
        <v>7279</v>
      </c>
      <c r="AH1502">
        <v>9</v>
      </c>
      <c r="AJ1502">
        <v>7279</v>
      </c>
      <c r="AT1502">
        <v>10</v>
      </c>
    </row>
    <row r="1503" spans="2:46" ht="15" customHeight="1">
      <c r="B1503" s="48">
        <v>3273</v>
      </c>
      <c r="C1503" s="49">
        <v>45449</v>
      </c>
      <c r="D1503" s="50">
        <v>0.42244212962962963</v>
      </c>
      <c r="E1503" s="48" t="s">
        <v>9471</v>
      </c>
      <c r="F1503" s="48" t="s">
        <v>194</v>
      </c>
      <c r="G1503" s="48" t="s">
        <v>194</v>
      </c>
      <c r="H1503" s="48" t="s">
        <v>194</v>
      </c>
      <c r="I1503" s="48" t="s">
        <v>189</v>
      </c>
      <c r="J1503" s="48" t="s">
        <v>133</v>
      </c>
      <c r="K1503" s="48"/>
      <c r="L1503" s="48"/>
      <c r="M1503" s="48"/>
      <c r="N1503" s="48"/>
      <c r="O1503" s="48"/>
      <c r="P1503" s="48"/>
      <c r="Q1503" s="48"/>
      <c r="R1503" s="48"/>
      <c r="S1503" s="48"/>
      <c r="T1503" s="48"/>
      <c r="U1503" s="48"/>
      <c r="V1503" s="48"/>
      <c r="W1503" s="51" t="s">
        <v>1479</v>
      </c>
      <c r="X1503" t="str">
        <f t="shared" si="46"/>
        <v>DH;DH;DH;JB;SO</v>
      </c>
      <c r="Y1503" cm="1">
        <f t="array" ref="Y1503">SUM(_xlfn.XLOOKUP(_xlfn.TOROW(F1503:V1503,1),$AN$34:$AN$43,$AL$34:$AL$43,,0,1))</f>
        <v>30</v>
      </c>
      <c r="Z1503">
        <f t="shared" si="47"/>
        <v>5</v>
      </c>
      <c r="AA1503" t="str">
        <v>HD</v>
      </c>
      <c r="AG1503">
        <v>7282</v>
      </c>
      <c r="AH1503">
        <v>9</v>
      </c>
      <c r="AJ1503">
        <v>7282</v>
      </c>
      <c r="AT1503">
        <v>5</v>
      </c>
    </row>
    <row r="1504" spans="2:46" ht="15" customHeight="1">
      <c r="B1504" s="48">
        <v>3274</v>
      </c>
      <c r="C1504" s="49">
        <v>45449</v>
      </c>
      <c r="D1504" s="50">
        <v>0.42357638888888888</v>
      </c>
      <c r="E1504" s="48" t="s">
        <v>9472</v>
      </c>
      <c r="F1504" s="48" t="s">
        <v>803</v>
      </c>
      <c r="G1504" s="48" t="s">
        <v>803</v>
      </c>
      <c r="H1504" s="48" t="s">
        <v>803</v>
      </c>
      <c r="I1504" s="48" t="s">
        <v>189</v>
      </c>
      <c r="J1504" s="48" t="s">
        <v>189</v>
      </c>
      <c r="K1504" s="48" t="s">
        <v>280</v>
      </c>
      <c r="L1504" s="48"/>
      <c r="M1504" s="48"/>
      <c r="N1504" s="48"/>
      <c r="O1504" s="48"/>
      <c r="P1504" s="48"/>
      <c r="Q1504" s="48"/>
      <c r="R1504" s="48"/>
      <c r="S1504" s="48"/>
      <c r="T1504" s="48"/>
      <c r="U1504" s="48"/>
      <c r="V1504" s="48"/>
      <c r="W1504" s="51" t="s">
        <v>1480</v>
      </c>
      <c r="X1504" t="str">
        <f t="shared" si="46"/>
        <v>SS;SS;SS;JB;JB;WB</v>
      </c>
      <c r="Y1504" cm="1">
        <f t="array" ref="Y1504">SUM(_xlfn.XLOOKUP(_xlfn.TOROW(F1504:V1504,1),$AN$34:$AN$43,$AL$34:$AL$43,,0,1))</f>
        <v>22</v>
      </c>
      <c r="Z1504">
        <f t="shared" si="47"/>
        <v>6</v>
      </c>
      <c r="AA1504" t="str">
        <v>HD</v>
      </c>
      <c r="AG1504">
        <v>7289</v>
      </c>
      <c r="AH1504">
        <v>9</v>
      </c>
      <c r="AJ1504">
        <v>7289</v>
      </c>
      <c r="AT1504">
        <v>6</v>
      </c>
    </row>
    <row r="1505" spans="2:46" ht="15" customHeight="1">
      <c r="B1505" s="48">
        <v>3275</v>
      </c>
      <c r="C1505" s="49">
        <v>45449</v>
      </c>
      <c r="D1505" s="50">
        <v>0.42719907407407409</v>
      </c>
      <c r="E1505" s="48" t="s">
        <v>9473</v>
      </c>
      <c r="F1505" s="48" t="s">
        <v>319</v>
      </c>
      <c r="G1505" s="48" t="s">
        <v>280</v>
      </c>
      <c r="H1505" s="48" t="s">
        <v>280</v>
      </c>
      <c r="I1505" s="48" t="s">
        <v>803</v>
      </c>
      <c r="J1505" s="48" t="s">
        <v>719</v>
      </c>
      <c r="K1505" s="48" t="s">
        <v>280</v>
      </c>
      <c r="L1505" s="48" t="s">
        <v>194</v>
      </c>
      <c r="M1505" s="48" t="s">
        <v>280</v>
      </c>
      <c r="N1505" s="48" t="s">
        <v>319</v>
      </c>
      <c r="O1505" s="48" t="s">
        <v>304</v>
      </c>
      <c r="P1505" s="48" t="s">
        <v>243</v>
      </c>
      <c r="Q1505" s="48"/>
      <c r="R1505" s="48"/>
      <c r="S1505" s="48"/>
      <c r="T1505" s="48"/>
      <c r="U1505" s="48"/>
      <c r="V1505" s="48"/>
      <c r="W1505" s="51" t="s">
        <v>1481</v>
      </c>
      <c r="X1505" t="str">
        <f t="shared" si="46"/>
        <v>FR;WB;WB;SS;BE;WB;DH;WB;FR;HD;CB</v>
      </c>
      <c r="Y1505" cm="1">
        <f t="array" ref="Y1505">SUM(_xlfn.XLOOKUP(_xlfn.TOROW(F1505:V1505,1),$AN$34:$AN$43,$AL$34:$AL$43,,0,1))</f>
        <v>82</v>
      </c>
      <c r="Z1505">
        <f t="shared" si="47"/>
        <v>11</v>
      </c>
      <c r="AA1505" t="str">
        <v>CB</v>
      </c>
      <c r="AG1505">
        <v>7305</v>
      </c>
      <c r="AH1505">
        <v>9</v>
      </c>
      <c r="AJ1505">
        <v>7305</v>
      </c>
      <c r="AT1505">
        <v>11</v>
      </c>
    </row>
    <row r="1506" spans="2:46" ht="15" customHeight="1">
      <c r="B1506" s="48">
        <v>3276</v>
      </c>
      <c r="C1506" s="49">
        <v>45449</v>
      </c>
      <c r="D1506" s="50">
        <v>0.42765046296296294</v>
      </c>
      <c r="E1506" s="48" t="s">
        <v>9474</v>
      </c>
      <c r="F1506" s="48" t="s">
        <v>51</v>
      </c>
      <c r="G1506" s="48" t="s">
        <v>803</v>
      </c>
      <c r="H1506" s="48" t="s">
        <v>243</v>
      </c>
      <c r="I1506" s="48" t="s">
        <v>51</v>
      </c>
      <c r="J1506" s="48" t="s">
        <v>51</v>
      </c>
      <c r="K1506" s="48"/>
      <c r="L1506" s="48"/>
      <c r="M1506" s="48"/>
      <c r="N1506" s="48"/>
      <c r="O1506" s="48"/>
      <c r="P1506" s="48"/>
      <c r="Q1506" s="48"/>
      <c r="R1506" s="48"/>
      <c r="S1506" s="48"/>
      <c r="T1506" s="48"/>
      <c r="U1506" s="48"/>
      <c r="V1506" s="48"/>
      <c r="W1506" s="51" t="s">
        <v>1482</v>
      </c>
      <c r="X1506" t="str">
        <f t="shared" si="46"/>
        <v>BB;SS;CB;BB;BB</v>
      </c>
      <c r="Y1506" cm="1">
        <f t="array" ref="Y1506">SUM(_xlfn.XLOOKUP(_xlfn.TOROW(F1506:V1506,1),$AN$34:$AN$43,$AL$34:$AL$43,,0,1))</f>
        <v>41</v>
      </c>
      <c r="Z1506">
        <f t="shared" si="47"/>
        <v>5</v>
      </c>
      <c r="AA1506" t="str">
        <v>BB</v>
      </c>
      <c r="AG1506">
        <v>7329</v>
      </c>
      <c r="AH1506">
        <v>9</v>
      </c>
      <c r="AJ1506">
        <v>7329</v>
      </c>
      <c r="AT1506">
        <v>5</v>
      </c>
    </row>
    <row r="1507" spans="2:46" ht="15" customHeight="1">
      <c r="B1507" s="48">
        <v>3277</v>
      </c>
      <c r="C1507" s="49">
        <v>45449</v>
      </c>
      <c r="D1507" s="50">
        <v>0.42857638888888888</v>
      </c>
      <c r="E1507" s="48" t="s">
        <v>8652</v>
      </c>
      <c r="F1507" s="48" t="s">
        <v>280</v>
      </c>
      <c r="G1507" s="48" t="s">
        <v>280</v>
      </c>
      <c r="H1507" s="48" t="s">
        <v>280</v>
      </c>
      <c r="I1507" s="48" t="s">
        <v>280</v>
      </c>
      <c r="J1507" s="48"/>
      <c r="K1507" s="48"/>
      <c r="L1507" s="48"/>
      <c r="M1507" s="48"/>
      <c r="N1507" s="48"/>
      <c r="O1507" s="48"/>
      <c r="P1507" s="48"/>
      <c r="Q1507" s="48"/>
      <c r="R1507" s="48"/>
      <c r="S1507" s="48"/>
      <c r="T1507" s="48"/>
      <c r="U1507" s="48"/>
      <c r="V1507" s="48"/>
      <c r="W1507" s="51" t="s">
        <v>1483</v>
      </c>
      <c r="X1507" t="str">
        <f t="shared" si="46"/>
        <v>WB;WB;WB;WB</v>
      </c>
      <c r="Y1507" cm="1">
        <f t="array" ref="Y1507">SUM(_xlfn.XLOOKUP(_xlfn.TOROW(F1507:V1507,1),$AN$34:$AN$43,$AL$34:$AL$43,,0,1))</f>
        <v>44</v>
      </c>
      <c r="Z1507">
        <f t="shared" si="47"/>
        <v>4</v>
      </c>
      <c r="AA1507" t="str">
        <v>BB</v>
      </c>
      <c r="AG1507">
        <v>7345</v>
      </c>
      <c r="AH1507">
        <v>9</v>
      </c>
      <c r="AJ1507">
        <v>7345</v>
      </c>
      <c r="AT1507">
        <v>4</v>
      </c>
    </row>
    <row r="1508" spans="2:46" ht="15" customHeight="1">
      <c r="B1508" s="48">
        <v>3278</v>
      </c>
      <c r="C1508" s="49">
        <v>45449</v>
      </c>
      <c r="D1508" s="50">
        <v>0.43315972222222221</v>
      </c>
      <c r="E1508" s="48" t="s">
        <v>9475</v>
      </c>
      <c r="F1508" s="48" t="s">
        <v>51</v>
      </c>
      <c r="G1508" s="48" t="s">
        <v>189</v>
      </c>
      <c r="H1508" s="48" t="s">
        <v>803</v>
      </c>
      <c r="I1508" s="48" t="s">
        <v>243</v>
      </c>
      <c r="J1508" s="48" t="s">
        <v>51</v>
      </c>
      <c r="K1508" s="48" t="s">
        <v>319</v>
      </c>
      <c r="L1508" s="48" t="s">
        <v>194</v>
      </c>
      <c r="M1508" s="48"/>
      <c r="N1508" s="48"/>
      <c r="O1508" s="48"/>
      <c r="P1508" s="48"/>
      <c r="Q1508" s="48"/>
      <c r="R1508" s="48"/>
      <c r="S1508" s="48"/>
      <c r="T1508" s="48"/>
      <c r="U1508" s="48"/>
      <c r="V1508" s="48"/>
      <c r="W1508" s="51" t="s">
        <v>1484</v>
      </c>
      <c r="X1508" t="str">
        <f t="shared" si="46"/>
        <v>BB;JB;SS;CB;BB;FR;DH</v>
      </c>
      <c r="Y1508" cm="1">
        <f t="array" ref="Y1508">SUM(_xlfn.XLOOKUP(_xlfn.TOROW(F1508:V1508,1),$AN$34:$AN$43,$AL$34:$AL$43,,0,1))</f>
        <v>44</v>
      </c>
      <c r="Z1508">
        <f t="shared" si="47"/>
        <v>7</v>
      </c>
      <c r="AA1508" t="str">
        <v>BB</v>
      </c>
      <c r="AG1508">
        <v>7432</v>
      </c>
      <c r="AH1508">
        <v>9</v>
      </c>
      <c r="AJ1508">
        <v>7432</v>
      </c>
      <c r="AT1508">
        <v>7</v>
      </c>
    </row>
    <row r="1509" spans="2:46" ht="15" customHeight="1">
      <c r="B1509" s="48">
        <v>3279</v>
      </c>
      <c r="C1509" s="49">
        <v>45449</v>
      </c>
      <c r="D1509" s="50">
        <v>0.4367476851851852</v>
      </c>
      <c r="E1509" s="48" t="s">
        <v>8652</v>
      </c>
      <c r="F1509" s="48" t="s">
        <v>280</v>
      </c>
      <c r="G1509" s="48" t="s">
        <v>280</v>
      </c>
      <c r="H1509" s="48" t="s">
        <v>280</v>
      </c>
      <c r="I1509" s="48" t="s">
        <v>280</v>
      </c>
      <c r="J1509" s="48"/>
      <c r="K1509" s="48"/>
      <c r="L1509" s="48"/>
      <c r="M1509" s="48"/>
      <c r="N1509" s="48"/>
      <c r="O1509" s="48"/>
      <c r="P1509" s="48"/>
      <c r="Q1509" s="48"/>
      <c r="R1509" s="48"/>
      <c r="S1509" s="48"/>
      <c r="T1509" s="48"/>
      <c r="U1509" s="48"/>
      <c r="V1509" s="48"/>
      <c r="W1509" s="51" t="s">
        <v>601</v>
      </c>
      <c r="X1509" t="str">
        <f t="shared" si="46"/>
        <v>WB;WB;WB;WB</v>
      </c>
      <c r="Y1509" cm="1">
        <f t="array" ref="Y1509">SUM(_xlfn.XLOOKUP(_xlfn.TOROW(F1509:V1509,1),$AN$34:$AN$43,$AL$34:$AL$43,,0,1))</f>
        <v>44</v>
      </c>
      <c r="Z1509">
        <f t="shared" si="47"/>
        <v>4</v>
      </c>
      <c r="AA1509" t="str">
        <v>WB</v>
      </c>
      <c r="AG1509">
        <v>7459</v>
      </c>
      <c r="AH1509">
        <v>9</v>
      </c>
      <c r="AJ1509">
        <v>7459</v>
      </c>
      <c r="AT1509">
        <v>4</v>
      </c>
    </row>
    <row r="1510" spans="2:46" ht="15" customHeight="1">
      <c r="B1510" s="48">
        <v>3280</v>
      </c>
      <c r="C1510" s="49">
        <v>45449</v>
      </c>
      <c r="D1510" s="50">
        <v>0.43756944444444446</v>
      </c>
      <c r="E1510" s="48" t="s">
        <v>9476</v>
      </c>
      <c r="F1510" s="48" t="s">
        <v>319</v>
      </c>
      <c r="G1510" s="48" t="s">
        <v>319</v>
      </c>
      <c r="H1510" s="48" t="s">
        <v>243</v>
      </c>
      <c r="I1510" s="48" t="s">
        <v>243</v>
      </c>
      <c r="J1510" s="48" t="s">
        <v>319</v>
      </c>
      <c r="K1510" s="48" t="s">
        <v>803</v>
      </c>
      <c r="L1510" s="48" t="s">
        <v>189</v>
      </c>
      <c r="M1510" s="48" t="s">
        <v>133</v>
      </c>
      <c r="N1510" s="48"/>
      <c r="O1510" s="48"/>
      <c r="P1510" s="48"/>
      <c r="Q1510" s="48"/>
      <c r="R1510" s="48"/>
      <c r="S1510" s="48"/>
      <c r="T1510" s="48"/>
      <c r="U1510" s="48"/>
      <c r="V1510" s="48"/>
      <c r="W1510" s="51" t="s">
        <v>1485</v>
      </c>
      <c r="X1510" t="str">
        <f t="shared" si="46"/>
        <v>FR;FR;CB;CB;FR;SS;JB;SO</v>
      </c>
      <c r="Y1510" cm="1">
        <f t="array" ref="Y1510">SUM(_xlfn.XLOOKUP(_xlfn.TOROW(F1510:V1510,1),$AN$34:$AN$43,$AL$34:$AL$43,,0,1))</f>
        <v>31</v>
      </c>
      <c r="Z1510">
        <f t="shared" si="47"/>
        <v>8</v>
      </c>
      <c r="AA1510" t="str">
        <v>WB</v>
      </c>
      <c r="AG1510">
        <v>7467</v>
      </c>
      <c r="AH1510">
        <v>9</v>
      </c>
      <c r="AJ1510">
        <v>7467</v>
      </c>
      <c r="AT1510">
        <v>8</v>
      </c>
    </row>
    <row r="1511" spans="2:46" ht="15" customHeight="1">
      <c r="B1511" s="48">
        <v>3281</v>
      </c>
      <c r="C1511" s="49">
        <v>45449</v>
      </c>
      <c r="D1511" s="50">
        <v>0.43894675925925924</v>
      </c>
      <c r="E1511" s="48" t="s">
        <v>9477</v>
      </c>
      <c r="F1511" s="48" t="s">
        <v>280</v>
      </c>
      <c r="G1511" s="48" t="s">
        <v>280</v>
      </c>
      <c r="H1511" s="48" t="s">
        <v>803</v>
      </c>
      <c r="I1511" s="48" t="s">
        <v>803</v>
      </c>
      <c r="J1511" s="48" t="s">
        <v>51</v>
      </c>
      <c r="K1511" s="48" t="s">
        <v>189</v>
      </c>
      <c r="L1511" s="48" t="s">
        <v>319</v>
      </c>
      <c r="M1511" s="48"/>
      <c r="N1511" s="48"/>
      <c r="O1511" s="48"/>
      <c r="P1511" s="48"/>
      <c r="Q1511" s="48"/>
      <c r="R1511" s="48"/>
      <c r="S1511" s="48"/>
      <c r="T1511" s="48"/>
      <c r="U1511" s="48"/>
      <c r="V1511" s="48"/>
      <c r="W1511" s="51" t="s">
        <v>1486</v>
      </c>
      <c r="X1511" t="str">
        <f t="shared" si="46"/>
        <v>WB;WB;SS;SS;BB;JB;FR</v>
      </c>
      <c r="Y1511" cm="1">
        <f t="array" ref="Y1511">SUM(_xlfn.XLOOKUP(_xlfn.TOROW(F1511:V1511,1),$AN$34:$AN$43,$AL$34:$AL$43,,0,1))</f>
        <v>42</v>
      </c>
      <c r="Z1511">
        <f t="shared" si="47"/>
        <v>7</v>
      </c>
      <c r="AA1511" t="str">
        <v>WB</v>
      </c>
      <c r="AG1511">
        <v>7538</v>
      </c>
      <c r="AH1511">
        <v>9</v>
      </c>
      <c r="AJ1511">
        <v>7538</v>
      </c>
      <c r="AT1511">
        <v>7</v>
      </c>
    </row>
    <row r="1512" spans="2:46" ht="15" customHeight="1">
      <c r="B1512" s="48">
        <v>3282</v>
      </c>
      <c r="C1512" s="49">
        <v>45449</v>
      </c>
      <c r="D1512" s="50">
        <v>0.44018518518518518</v>
      </c>
      <c r="E1512" s="48" t="s">
        <v>9478</v>
      </c>
      <c r="F1512" s="48" t="s">
        <v>51</v>
      </c>
      <c r="G1512" s="48" t="s">
        <v>280</v>
      </c>
      <c r="H1512" s="48" t="s">
        <v>280</v>
      </c>
      <c r="I1512" s="48" t="s">
        <v>243</v>
      </c>
      <c r="J1512" s="48" t="s">
        <v>243</v>
      </c>
      <c r="K1512" s="48" t="s">
        <v>280</v>
      </c>
      <c r="L1512" s="48"/>
      <c r="M1512" s="48"/>
      <c r="N1512" s="48"/>
      <c r="O1512" s="48"/>
      <c r="P1512" s="48"/>
      <c r="Q1512" s="48"/>
      <c r="R1512" s="48"/>
      <c r="S1512" s="48"/>
      <c r="T1512" s="48"/>
      <c r="U1512" s="48"/>
      <c r="V1512" s="48"/>
      <c r="W1512" s="51" t="s">
        <v>1487</v>
      </c>
      <c r="X1512" t="str">
        <f t="shared" si="46"/>
        <v>BB;WB;WB;CB;CB;WB</v>
      </c>
      <c r="Y1512" cm="1">
        <f t="array" ref="Y1512">SUM(_xlfn.XLOOKUP(_xlfn.TOROW(F1512:V1512,1),$AN$34:$AN$43,$AL$34:$AL$43,,0,1))</f>
        <v>59</v>
      </c>
      <c r="Z1512">
        <f t="shared" si="47"/>
        <v>6</v>
      </c>
      <c r="AA1512" t="str">
        <v>DH</v>
      </c>
      <c r="AG1512">
        <v>7542</v>
      </c>
      <c r="AH1512">
        <v>9</v>
      </c>
      <c r="AJ1512">
        <v>7542</v>
      </c>
      <c r="AT1512">
        <v>6</v>
      </c>
    </row>
    <row r="1513" spans="2:46" ht="15" customHeight="1">
      <c r="B1513" s="48">
        <v>3283</v>
      </c>
      <c r="C1513" s="49">
        <v>45449</v>
      </c>
      <c r="D1513" s="50">
        <v>0.44093749999999998</v>
      </c>
      <c r="E1513" s="48" t="s">
        <v>9479</v>
      </c>
      <c r="F1513" s="48" t="s">
        <v>280</v>
      </c>
      <c r="G1513" s="48" t="s">
        <v>243</v>
      </c>
      <c r="H1513" s="48" t="s">
        <v>803</v>
      </c>
      <c r="I1513" s="48" t="s">
        <v>803</v>
      </c>
      <c r="J1513" s="48" t="s">
        <v>803</v>
      </c>
      <c r="K1513" s="48" t="s">
        <v>803</v>
      </c>
      <c r="L1513" s="48"/>
      <c r="M1513" s="48"/>
      <c r="N1513" s="48"/>
      <c r="O1513" s="48"/>
      <c r="P1513" s="48"/>
      <c r="Q1513" s="48"/>
      <c r="R1513" s="48"/>
      <c r="S1513" s="48"/>
      <c r="T1513" s="48"/>
      <c r="U1513" s="48"/>
      <c r="V1513" s="48"/>
      <c r="W1513" s="51" t="s">
        <v>1488</v>
      </c>
      <c r="X1513" t="str">
        <f t="shared" si="46"/>
        <v>WB;CB;SS;SS;SS;SS</v>
      </c>
      <c r="Y1513" cm="1">
        <f t="array" ref="Y1513">SUM(_xlfn.XLOOKUP(_xlfn.TOROW(F1513:V1513,1),$AN$34:$AN$43,$AL$34:$AL$43,,0,1))</f>
        <v>31</v>
      </c>
      <c r="Z1513">
        <f t="shared" si="47"/>
        <v>6</v>
      </c>
      <c r="AA1513" t="str">
        <v>HD</v>
      </c>
      <c r="AG1513">
        <v>7543</v>
      </c>
      <c r="AH1513">
        <v>9</v>
      </c>
      <c r="AJ1513">
        <v>7543</v>
      </c>
      <c r="AT1513">
        <v>6</v>
      </c>
    </row>
    <row r="1514" spans="2:46" ht="15" customHeight="1">
      <c r="B1514" s="48">
        <v>3284</v>
      </c>
      <c r="C1514" s="49">
        <v>45449</v>
      </c>
      <c r="D1514" s="50">
        <v>0.44263888888888892</v>
      </c>
      <c r="E1514" s="48" t="s">
        <v>8340</v>
      </c>
      <c r="F1514" s="48" t="s">
        <v>194</v>
      </c>
      <c r="G1514" s="48" t="s">
        <v>194</v>
      </c>
      <c r="H1514" s="48"/>
      <c r="I1514" s="48"/>
      <c r="J1514" s="48"/>
      <c r="K1514" s="48"/>
      <c r="L1514" s="48"/>
      <c r="M1514" s="48"/>
      <c r="N1514" s="48"/>
      <c r="O1514" s="48"/>
      <c r="P1514" s="48"/>
      <c r="Q1514" s="48"/>
      <c r="R1514" s="48"/>
      <c r="S1514" s="48"/>
      <c r="T1514" s="48"/>
      <c r="U1514" s="48"/>
      <c r="V1514" s="48"/>
      <c r="W1514" s="51" t="s">
        <v>932</v>
      </c>
      <c r="X1514" t="str">
        <f t="shared" si="46"/>
        <v>DH;DH</v>
      </c>
      <c r="Y1514" cm="1">
        <f t="array" ref="Y1514">SUM(_xlfn.XLOOKUP(_xlfn.TOROW(F1514:V1514,1),$AN$34:$AN$43,$AL$34:$AL$43,,0,1))</f>
        <v>18</v>
      </c>
      <c r="Z1514">
        <f t="shared" si="47"/>
        <v>2</v>
      </c>
      <c r="AA1514" t="str">
        <v>SO</v>
      </c>
      <c r="AG1514">
        <v>7554</v>
      </c>
      <c r="AH1514">
        <v>9</v>
      </c>
      <c r="AJ1514">
        <v>7554</v>
      </c>
      <c r="AT1514">
        <v>2</v>
      </c>
    </row>
    <row r="1515" spans="2:46" ht="15" customHeight="1">
      <c r="B1515" s="48">
        <v>3285</v>
      </c>
      <c r="C1515" s="49">
        <v>45449</v>
      </c>
      <c r="D1515" s="50">
        <v>0.4428125</v>
      </c>
      <c r="E1515" s="48" t="s">
        <v>8257</v>
      </c>
      <c r="F1515" s="48" t="s">
        <v>719</v>
      </c>
      <c r="G1515" s="48" t="s">
        <v>719</v>
      </c>
      <c r="H1515" s="48" t="s">
        <v>719</v>
      </c>
      <c r="I1515" s="48" t="s">
        <v>719</v>
      </c>
      <c r="J1515" s="48"/>
      <c r="K1515" s="48"/>
      <c r="L1515" s="48"/>
      <c r="M1515" s="48"/>
      <c r="N1515" s="48"/>
      <c r="O1515" s="48"/>
      <c r="P1515" s="48"/>
      <c r="Q1515" s="48"/>
      <c r="R1515" s="48"/>
      <c r="S1515" s="48"/>
      <c r="T1515" s="48"/>
      <c r="U1515" s="48"/>
      <c r="V1515" s="48"/>
      <c r="W1515" s="51" t="s">
        <v>177</v>
      </c>
      <c r="X1515" t="str">
        <f t="shared" si="46"/>
        <v>BE;BE;BE;BE</v>
      </c>
      <c r="Y1515" cm="1">
        <f t="array" ref="Y1515">SUM(_xlfn.XLOOKUP(_xlfn.TOROW(F1515:V1515,1),$AN$34:$AN$43,$AL$34:$AL$43,,0,1))</f>
        <v>20</v>
      </c>
      <c r="Z1515">
        <f t="shared" si="47"/>
        <v>4</v>
      </c>
      <c r="AA1515" t="str">
        <v>SO</v>
      </c>
      <c r="AG1515">
        <v>7567</v>
      </c>
      <c r="AH1515">
        <v>9</v>
      </c>
      <c r="AJ1515">
        <v>7567</v>
      </c>
      <c r="AT1515">
        <v>4</v>
      </c>
    </row>
    <row r="1516" spans="2:46" ht="15" customHeight="1">
      <c r="B1516" s="48">
        <v>3286</v>
      </c>
      <c r="C1516" s="49">
        <v>45449</v>
      </c>
      <c r="D1516" s="50">
        <v>0.4430324074074074</v>
      </c>
      <c r="E1516" s="48" t="s">
        <v>9480</v>
      </c>
      <c r="F1516" s="48" t="s">
        <v>304</v>
      </c>
      <c r="G1516" s="48" t="s">
        <v>189</v>
      </c>
      <c r="H1516" s="48" t="s">
        <v>189</v>
      </c>
      <c r="I1516" s="48" t="s">
        <v>803</v>
      </c>
      <c r="J1516" s="48"/>
      <c r="K1516" s="48"/>
      <c r="L1516" s="48"/>
      <c r="M1516" s="48"/>
      <c r="N1516" s="48"/>
      <c r="O1516" s="48"/>
      <c r="P1516" s="48"/>
      <c r="Q1516" s="48"/>
      <c r="R1516" s="48"/>
      <c r="S1516" s="48"/>
      <c r="T1516" s="48"/>
      <c r="U1516" s="48"/>
      <c r="V1516" s="48"/>
      <c r="W1516" s="51" t="s">
        <v>1489</v>
      </c>
      <c r="X1516" t="str">
        <f t="shared" si="46"/>
        <v>HD;JB;JB;SS</v>
      </c>
      <c r="Y1516" cm="1">
        <f t="array" ref="Y1516">SUM(_xlfn.XLOOKUP(_xlfn.TOROW(F1516:V1516,1),$AN$34:$AN$43,$AL$34:$AL$43,,0,1))</f>
        <v>12</v>
      </c>
      <c r="Z1516">
        <f t="shared" si="47"/>
        <v>4</v>
      </c>
      <c r="AA1516" t="str">
        <v>DH</v>
      </c>
      <c r="AG1516">
        <v>7578</v>
      </c>
      <c r="AH1516">
        <v>9</v>
      </c>
      <c r="AJ1516">
        <v>7578</v>
      </c>
      <c r="AT1516">
        <v>4</v>
      </c>
    </row>
    <row r="1517" spans="2:46" ht="15" customHeight="1">
      <c r="B1517" s="48">
        <v>3287</v>
      </c>
      <c r="C1517" s="49">
        <v>45449</v>
      </c>
      <c r="D1517" s="50">
        <v>0.44674768518518521</v>
      </c>
      <c r="E1517" s="48" t="s">
        <v>9481</v>
      </c>
      <c r="F1517" s="48" t="s">
        <v>243</v>
      </c>
      <c r="G1517" s="48" t="s">
        <v>719</v>
      </c>
      <c r="H1517" s="48" t="s">
        <v>719</v>
      </c>
      <c r="I1517" s="48" t="s">
        <v>719</v>
      </c>
      <c r="J1517" s="48" t="s">
        <v>319</v>
      </c>
      <c r="K1517" s="48" t="s">
        <v>803</v>
      </c>
      <c r="L1517" s="48" t="s">
        <v>133</v>
      </c>
      <c r="M1517" s="48" t="s">
        <v>189</v>
      </c>
      <c r="N1517" s="48" t="s">
        <v>304</v>
      </c>
      <c r="O1517" s="48" t="s">
        <v>280</v>
      </c>
      <c r="P1517" s="48" t="s">
        <v>319</v>
      </c>
      <c r="Q1517" s="48"/>
      <c r="R1517" s="48"/>
      <c r="S1517" s="48"/>
      <c r="T1517" s="48"/>
      <c r="U1517" s="48"/>
      <c r="V1517" s="48"/>
      <c r="W1517" s="51" t="s">
        <v>1490</v>
      </c>
      <c r="X1517" t="str">
        <f t="shared" si="46"/>
        <v>CB;BE;BE;BE;FR;SS;SO;JB;HD;WB;FR</v>
      </c>
      <c r="Y1517" cm="1">
        <f t="array" ref="Y1517">SUM(_xlfn.XLOOKUP(_xlfn.TOROW(F1517:V1517,1),$AN$34:$AN$43,$AL$34:$AL$43,,0,1))</f>
        <v>53</v>
      </c>
      <c r="Z1517">
        <f t="shared" si="47"/>
        <v>11</v>
      </c>
      <c r="AA1517" t="str">
        <v>CB</v>
      </c>
      <c r="AG1517">
        <v>7607</v>
      </c>
      <c r="AH1517">
        <v>9</v>
      </c>
      <c r="AJ1517">
        <v>7607</v>
      </c>
      <c r="AT1517">
        <v>11</v>
      </c>
    </row>
    <row r="1518" spans="2:46" ht="15" customHeight="1">
      <c r="B1518" s="48">
        <v>3288</v>
      </c>
      <c r="C1518" s="49">
        <v>45449</v>
      </c>
      <c r="D1518" s="50">
        <v>0.44677083333333334</v>
      </c>
      <c r="E1518" s="48" t="s">
        <v>9482</v>
      </c>
      <c r="F1518" s="48" t="s">
        <v>280</v>
      </c>
      <c r="G1518" s="48" t="s">
        <v>194</v>
      </c>
      <c r="H1518" s="48" t="s">
        <v>243</v>
      </c>
      <c r="I1518" s="48" t="s">
        <v>304</v>
      </c>
      <c r="J1518" s="48" t="s">
        <v>133</v>
      </c>
      <c r="K1518" s="48" t="s">
        <v>280</v>
      </c>
      <c r="L1518" s="48" t="s">
        <v>280</v>
      </c>
      <c r="M1518" s="48" t="s">
        <v>304</v>
      </c>
      <c r="N1518" s="48" t="s">
        <v>304</v>
      </c>
      <c r="O1518" s="48"/>
      <c r="P1518" s="48"/>
      <c r="Q1518" s="48"/>
      <c r="R1518" s="48"/>
      <c r="S1518" s="48"/>
      <c r="T1518" s="48"/>
      <c r="U1518" s="48"/>
      <c r="V1518" s="48"/>
      <c r="W1518" s="51" t="s">
        <v>1491</v>
      </c>
      <c r="X1518" t="str">
        <f t="shared" si="46"/>
        <v>WB;DH;CB;HD;SO;WB;WB;HD;HD</v>
      </c>
      <c r="Y1518" cm="1">
        <f t="array" ref="Y1518">SUM(_xlfn.XLOOKUP(_xlfn.TOROW(F1518:V1518,1),$AN$34:$AN$43,$AL$34:$AL$43,,0,1))</f>
        <v>73</v>
      </c>
      <c r="Z1518">
        <f t="shared" si="47"/>
        <v>9</v>
      </c>
      <c r="AA1518" t="str">
        <v>BE</v>
      </c>
      <c r="AG1518">
        <v>7644</v>
      </c>
      <c r="AH1518">
        <v>9</v>
      </c>
      <c r="AJ1518">
        <v>7644</v>
      </c>
      <c r="AT1518">
        <v>9</v>
      </c>
    </row>
    <row r="1519" spans="2:46" ht="15" customHeight="1">
      <c r="B1519" s="48">
        <v>3289</v>
      </c>
      <c r="C1519" s="49">
        <v>45449</v>
      </c>
      <c r="D1519" s="50">
        <v>0.44833333333333331</v>
      </c>
      <c r="E1519" s="48" t="s">
        <v>9151</v>
      </c>
      <c r="F1519" s="48" t="s">
        <v>243</v>
      </c>
      <c r="G1519" s="48" t="s">
        <v>243</v>
      </c>
      <c r="H1519" s="48" t="s">
        <v>243</v>
      </c>
      <c r="I1519" s="48"/>
      <c r="J1519" s="48"/>
      <c r="K1519" s="48"/>
      <c r="L1519" s="48"/>
      <c r="M1519" s="48"/>
      <c r="N1519" s="48"/>
      <c r="O1519" s="48"/>
      <c r="P1519" s="48"/>
      <c r="Q1519" s="48"/>
      <c r="R1519" s="48"/>
      <c r="S1519" s="48"/>
      <c r="T1519" s="48"/>
      <c r="U1519" s="48"/>
      <c r="V1519" s="48"/>
      <c r="W1519" s="51" t="s">
        <v>1492</v>
      </c>
      <c r="X1519" t="str">
        <f t="shared" si="46"/>
        <v>CB;CB;CB</v>
      </c>
      <c r="Y1519" cm="1">
        <f t="array" ref="Y1519">SUM(_xlfn.XLOOKUP(_xlfn.TOROW(F1519:V1519,1),$AN$34:$AN$43,$AL$34:$AL$43,,0,1))</f>
        <v>24</v>
      </c>
      <c r="Z1519">
        <f t="shared" si="47"/>
        <v>3</v>
      </c>
      <c r="AA1519" t="str">
        <v>BE</v>
      </c>
      <c r="AG1519">
        <v>7671</v>
      </c>
      <c r="AH1519">
        <v>9</v>
      </c>
      <c r="AJ1519">
        <v>7671</v>
      </c>
      <c r="AT1519">
        <v>3</v>
      </c>
    </row>
    <row r="1520" spans="2:46" ht="15" customHeight="1">
      <c r="B1520" s="48">
        <v>3290</v>
      </c>
      <c r="C1520" s="49">
        <v>45449</v>
      </c>
      <c r="D1520" s="50">
        <v>0.44944444444444442</v>
      </c>
      <c r="E1520" s="48" t="s">
        <v>9483</v>
      </c>
      <c r="F1520" s="48" t="s">
        <v>243</v>
      </c>
      <c r="G1520" s="48" t="s">
        <v>243</v>
      </c>
      <c r="H1520" s="48" t="s">
        <v>243</v>
      </c>
      <c r="I1520" s="48" t="s">
        <v>280</v>
      </c>
      <c r="J1520" s="48"/>
      <c r="K1520" s="48"/>
      <c r="L1520" s="48"/>
      <c r="M1520" s="48"/>
      <c r="N1520" s="48"/>
      <c r="O1520" s="48"/>
      <c r="P1520" s="48"/>
      <c r="Q1520" s="48"/>
      <c r="R1520" s="48"/>
      <c r="S1520" s="48"/>
      <c r="T1520" s="48"/>
      <c r="U1520" s="48"/>
      <c r="V1520" s="48"/>
      <c r="W1520" s="51" t="s">
        <v>1493</v>
      </c>
      <c r="X1520" t="str">
        <f t="shared" si="46"/>
        <v>CB;CB;CB;WB</v>
      </c>
      <c r="Y1520" cm="1">
        <f t="array" ref="Y1520">SUM(_xlfn.XLOOKUP(_xlfn.TOROW(F1520:V1520,1),$AN$34:$AN$43,$AL$34:$AL$43,,0,1))</f>
        <v>35</v>
      </c>
      <c r="Z1520">
        <f t="shared" si="47"/>
        <v>4</v>
      </c>
      <c r="AA1520" t="str">
        <v>DH</v>
      </c>
      <c r="AG1520">
        <v>7727</v>
      </c>
      <c r="AH1520">
        <v>9</v>
      </c>
      <c r="AJ1520">
        <v>7727</v>
      </c>
      <c r="AT1520">
        <v>4</v>
      </c>
    </row>
    <row r="1521" spans="2:46" ht="15" customHeight="1">
      <c r="B1521" s="48">
        <v>3291</v>
      </c>
      <c r="C1521" s="49">
        <v>45449</v>
      </c>
      <c r="D1521" s="50">
        <v>0.45116898148148149</v>
      </c>
      <c r="E1521" s="48" t="s">
        <v>9484</v>
      </c>
      <c r="F1521" s="48" t="s">
        <v>194</v>
      </c>
      <c r="G1521" s="48" t="s">
        <v>194</v>
      </c>
      <c r="H1521" s="48" t="s">
        <v>243</v>
      </c>
      <c r="I1521" s="48" t="s">
        <v>803</v>
      </c>
      <c r="J1521" s="48" t="s">
        <v>803</v>
      </c>
      <c r="K1521" s="48"/>
      <c r="L1521" s="48"/>
      <c r="M1521" s="48"/>
      <c r="N1521" s="48"/>
      <c r="O1521" s="48"/>
      <c r="P1521" s="48"/>
      <c r="Q1521" s="48"/>
      <c r="R1521" s="48"/>
      <c r="S1521" s="48"/>
      <c r="T1521" s="48"/>
      <c r="U1521" s="48"/>
      <c r="V1521" s="48"/>
      <c r="W1521" s="51" t="s">
        <v>1494</v>
      </c>
      <c r="X1521" t="str">
        <f t="shared" si="46"/>
        <v>DH;DH;CB;SS;SS</v>
      </c>
      <c r="Y1521" cm="1">
        <f t="array" ref="Y1521">SUM(_xlfn.XLOOKUP(_xlfn.TOROW(F1521:V1521,1),$AN$34:$AN$43,$AL$34:$AL$43,,0,1))</f>
        <v>32</v>
      </c>
      <c r="Z1521">
        <f t="shared" si="47"/>
        <v>5</v>
      </c>
      <c r="AA1521" t="str">
        <v>SS</v>
      </c>
      <c r="AG1521">
        <v>7732</v>
      </c>
      <c r="AH1521">
        <v>9</v>
      </c>
      <c r="AJ1521">
        <v>7732</v>
      </c>
      <c r="AT1521">
        <v>5</v>
      </c>
    </row>
    <row r="1522" spans="2:46" ht="15" customHeight="1">
      <c r="B1522" s="48">
        <v>3292</v>
      </c>
      <c r="C1522" s="49">
        <v>45449</v>
      </c>
      <c r="D1522" s="50">
        <v>0.45368055555555553</v>
      </c>
      <c r="E1522" s="48" t="s">
        <v>9485</v>
      </c>
      <c r="F1522" s="48" t="s">
        <v>133</v>
      </c>
      <c r="G1522" s="48" t="s">
        <v>133</v>
      </c>
      <c r="H1522" s="48" t="s">
        <v>304</v>
      </c>
      <c r="I1522" s="48" t="s">
        <v>304</v>
      </c>
      <c r="J1522" s="48" t="s">
        <v>304</v>
      </c>
      <c r="K1522" s="48" t="s">
        <v>304</v>
      </c>
      <c r="L1522" s="48" t="s">
        <v>719</v>
      </c>
      <c r="M1522" s="48" t="s">
        <v>719</v>
      </c>
      <c r="N1522" s="48" t="s">
        <v>280</v>
      </c>
      <c r="O1522" s="48" t="s">
        <v>133</v>
      </c>
      <c r="P1522" s="48" t="s">
        <v>133</v>
      </c>
      <c r="Q1522" s="48" t="s">
        <v>319</v>
      </c>
      <c r="R1522" s="48"/>
      <c r="S1522" s="48"/>
      <c r="T1522" s="48"/>
      <c r="U1522" s="48"/>
      <c r="V1522" s="48"/>
      <c r="W1522" s="51" t="s">
        <v>1495</v>
      </c>
      <c r="X1522" t="str">
        <f t="shared" si="46"/>
        <v>SO;SO;HD;HD;HD;HD;BE;BE;WB;SO;SO;FR</v>
      </c>
      <c r="Y1522" cm="1">
        <f t="array" ref="Y1522">SUM(_xlfn.XLOOKUP(_xlfn.TOROW(F1522:V1522,1),$AN$34:$AN$43,$AL$34:$AL$43,,0,1))</f>
        <v>60</v>
      </c>
      <c r="Z1522">
        <f t="shared" si="47"/>
        <v>12</v>
      </c>
      <c r="AA1522" t="str">
        <v>SS</v>
      </c>
      <c r="AG1522">
        <v>7738</v>
      </c>
      <c r="AH1522">
        <v>9</v>
      </c>
      <c r="AJ1522">
        <v>7738</v>
      </c>
      <c r="AT1522">
        <v>12</v>
      </c>
    </row>
    <row r="1523" spans="2:46" ht="15" customHeight="1">
      <c r="B1523" s="48">
        <v>3293</v>
      </c>
      <c r="C1523" s="49">
        <v>45449</v>
      </c>
      <c r="D1523" s="50">
        <v>0.45728009259259261</v>
      </c>
      <c r="E1523" s="48" t="s">
        <v>9486</v>
      </c>
      <c r="F1523" s="48" t="s">
        <v>304</v>
      </c>
      <c r="G1523" s="48" t="s">
        <v>51</v>
      </c>
      <c r="H1523" s="48" t="s">
        <v>319</v>
      </c>
      <c r="I1523" s="48" t="s">
        <v>803</v>
      </c>
      <c r="J1523" s="48" t="s">
        <v>243</v>
      </c>
      <c r="K1523" s="48" t="s">
        <v>304</v>
      </c>
      <c r="L1523" s="48" t="s">
        <v>719</v>
      </c>
      <c r="M1523" s="48" t="s">
        <v>51</v>
      </c>
      <c r="N1523" s="48" t="s">
        <v>51</v>
      </c>
      <c r="O1523" s="48" t="s">
        <v>189</v>
      </c>
      <c r="P1523" s="48"/>
      <c r="Q1523" s="48"/>
      <c r="R1523" s="48"/>
      <c r="S1523" s="48"/>
      <c r="T1523" s="48"/>
      <c r="U1523" s="48"/>
      <c r="V1523" s="48"/>
      <c r="W1523" s="51" t="s">
        <v>1496</v>
      </c>
      <c r="X1523" t="str">
        <f t="shared" si="46"/>
        <v>HD;BB;FR;SS;CB;HD;BE;BB;BB;JB</v>
      </c>
      <c r="Y1523" cm="1">
        <f t="array" ref="Y1523">SUM(_xlfn.XLOOKUP(_xlfn.TOROW(F1523:V1523,1),$AN$34:$AN$43,$AL$34:$AL$43,,0,1))</f>
        <v>64</v>
      </c>
      <c r="Z1523">
        <f t="shared" si="47"/>
        <v>10</v>
      </c>
      <c r="AA1523" t="str">
        <v>WB</v>
      </c>
      <c r="AG1523">
        <v>7751</v>
      </c>
      <c r="AH1523">
        <v>9</v>
      </c>
      <c r="AJ1523">
        <v>7751</v>
      </c>
      <c r="AT1523">
        <v>10</v>
      </c>
    </row>
    <row r="1524" spans="2:46" ht="15" customHeight="1">
      <c r="B1524" s="48">
        <v>3294</v>
      </c>
      <c r="C1524" s="49">
        <v>45449</v>
      </c>
      <c r="D1524" s="50">
        <v>0.45938657407407407</v>
      </c>
      <c r="E1524" s="48" t="s">
        <v>9487</v>
      </c>
      <c r="F1524" s="48" t="s">
        <v>51</v>
      </c>
      <c r="G1524" s="48" t="s">
        <v>51</v>
      </c>
      <c r="H1524" s="48" t="s">
        <v>51</v>
      </c>
      <c r="I1524" s="48" t="s">
        <v>304</v>
      </c>
      <c r="J1524" s="48" t="s">
        <v>719</v>
      </c>
      <c r="K1524" s="48" t="s">
        <v>319</v>
      </c>
      <c r="L1524" s="48" t="s">
        <v>194</v>
      </c>
      <c r="M1524" s="48"/>
      <c r="N1524" s="48"/>
      <c r="O1524" s="48"/>
      <c r="P1524" s="48"/>
      <c r="Q1524" s="48"/>
      <c r="R1524" s="48"/>
      <c r="S1524" s="48"/>
      <c r="T1524" s="48"/>
      <c r="U1524" s="48"/>
      <c r="V1524" s="48"/>
      <c r="W1524" s="51" t="s">
        <v>1497</v>
      </c>
      <c r="X1524" t="str">
        <f t="shared" si="46"/>
        <v>BB;BB;BB;HD;BE;FR;DH</v>
      </c>
      <c r="Y1524" cm="1">
        <f t="array" ref="Y1524">SUM(_xlfn.XLOOKUP(_xlfn.TOROW(F1524:V1524,1),$AN$34:$AN$43,$AL$34:$AL$43,,0,1))</f>
        <v>54</v>
      </c>
      <c r="Z1524">
        <f t="shared" si="47"/>
        <v>7</v>
      </c>
      <c r="AA1524" t="str">
        <v>DH</v>
      </c>
      <c r="AG1524">
        <v>7762</v>
      </c>
      <c r="AH1524">
        <v>9</v>
      </c>
      <c r="AJ1524">
        <v>7762</v>
      </c>
      <c r="AT1524">
        <v>7</v>
      </c>
    </row>
    <row r="1525" spans="2:46" ht="15" customHeight="1">
      <c r="B1525" s="48">
        <v>3295</v>
      </c>
      <c r="C1525" s="49">
        <v>45449</v>
      </c>
      <c r="D1525" s="50">
        <v>0.46011574074074074</v>
      </c>
      <c r="E1525" s="48" t="s">
        <v>9488</v>
      </c>
      <c r="F1525" s="48" t="s">
        <v>243</v>
      </c>
      <c r="G1525" s="48" t="s">
        <v>719</v>
      </c>
      <c r="H1525" s="48" t="s">
        <v>280</v>
      </c>
      <c r="I1525" s="48" t="s">
        <v>280</v>
      </c>
      <c r="J1525" s="48" t="s">
        <v>280</v>
      </c>
      <c r="K1525" s="48" t="s">
        <v>280</v>
      </c>
      <c r="L1525" s="48" t="s">
        <v>280</v>
      </c>
      <c r="M1525" s="48" t="s">
        <v>803</v>
      </c>
      <c r="N1525" s="48" t="s">
        <v>51</v>
      </c>
      <c r="O1525" s="48" t="s">
        <v>319</v>
      </c>
      <c r="P1525" s="48"/>
      <c r="Q1525" s="48"/>
      <c r="R1525" s="48"/>
      <c r="S1525" s="48"/>
      <c r="T1525" s="48"/>
      <c r="U1525" s="48"/>
      <c r="V1525" s="48"/>
      <c r="W1525" s="51" t="s">
        <v>1498</v>
      </c>
      <c r="X1525" t="str">
        <f t="shared" si="46"/>
        <v>CB;BE;WB;WB;WB;WB;WB;SS;BB;FR</v>
      </c>
      <c r="Y1525" cm="1">
        <f t="array" ref="Y1525">SUM(_xlfn.XLOOKUP(_xlfn.TOROW(F1525:V1525,1),$AN$34:$AN$43,$AL$34:$AL$43,,0,1))</f>
        <v>84</v>
      </c>
      <c r="Z1525">
        <f t="shared" si="47"/>
        <v>10</v>
      </c>
      <c r="AA1525" t="str">
        <v>SO</v>
      </c>
      <c r="AG1525">
        <v>7767</v>
      </c>
      <c r="AH1525">
        <v>9</v>
      </c>
      <c r="AJ1525">
        <v>7767</v>
      </c>
      <c r="AT1525">
        <v>10</v>
      </c>
    </row>
    <row r="1526" spans="2:46" ht="15" customHeight="1">
      <c r="B1526" s="48">
        <v>3296</v>
      </c>
      <c r="C1526" s="49">
        <v>45449</v>
      </c>
      <c r="D1526" s="50">
        <v>0.46059027777777778</v>
      </c>
      <c r="E1526" s="48" t="s">
        <v>9489</v>
      </c>
      <c r="F1526" s="48" t="s">
        <v>194</v>
      </c>
      <c r="G1526" s="48" t="s">
        <v>194</v>
      </c>
      <c r="H1526" s="48" t="s">
        <v>243</v>
      </c>
      <c r="I1526" s="48" t="s">
        <v>304</v>
      </c>
      <c r="J1526" s="48"/>
      <c r="K1526" s="48"/>
      <c r="L1526" s="48"/>
      <c r="M1526" s="48"/>
      <c r="N1526" s="48"/>
      <c r="O1526" s="48"/>
      <c r="P1526" s="48"/>
      <c r="Q1526" s="48"/>
      <c r="R1526" s="48"/>
      <c r="S1526" s="48"/>
      <c r="T1526" s="48"/>
      <c r="U1526" s="48"/>
      <c r="V1526" s="48"/>
      <c r="W1526" s="51" t="s">
        <v>1499</v>
      </c>
      <c r="X1526" t="str">
        <f t="shared" si="46"/>
        <v>DH;DH;CB;HD</v>
      </c>
      <c r="Y1526" cm="1">
        <f t="array" ref="Y1526">SUM(_xlfn.XLOOKUP(_xlfn.TOROW(F1526:V1526,1),$AN$34:$AN$43,$AL$34:$AL$43,,0,1))</f>
        <v>33</v>
      </c>
      <c r="Z1526">
        <f t="shared" si="47"/>
        <v>4</v>
      </c>
      <c r="AA1526" t="str">
        <v>BB</v>
      </c>
      <c r="AG1526">
        <v>7780</v>
      </c>
      <c r="AH1526">
        <v>9</v>
      </c>
      <c r="AJ1526">
        <v>7780</v>
      </c>
      <c r="AT1526">
        <v>4</v>
      </c>
    </row>
    <row r="1527" spans="2:46" ht="15" customHeight="1">
      <c r="B1527" s="48">
        <v>3297</v>
      </c>
      <c r="C1527" s="49">
        <v>45449</v>
      </c>
      <c r="D1527" s="50">
        <v>0.46072916666666669</v>
      </c>
      <c r="E1527" s="48" t="s">
        <v>8281</v>
      </c>
      <c r="F1527" s="48" t="s">
        <v>189</v>
      </c>
      <c r="G1527" s="48" t="s">
        <v>189</v>
      </c>
      <c r="H1527" s="48"/>
      <c r="I1527" s="48"/>
      <c r="J1527" s="48"/>
      <c r="K1527" s="48"/>
      <c r="L1527" s="48"/>
      <c r="M1527" s="48"/>
      <c r="N1527" s="48"/>
      <c r="O1527" s="48"/>
      <c r="P1527" s="48"/>
      <c r="Q1527" s="48"/>
      <c r="R1527" s="48"/>
      <c r="S1527" s="48"/>
      <c r="T1527" s="48"/>
      <c r="U1527" s="48"/>
      <c r="V1527" s="48"/>
      <c r="W1527" s="51" t="s">
        <v>684</v>
      </c>
      <c r="X1527" t="str">
        <f t="shared" si="46"/>
        <v>JB;JB</v>
      </c>
      <c r="Y1527" cm="1">
        <f t="array" ref="Y1527">SUM(_xlfn.XLOOKUP(_xlfn.TOROW(F1527:V1527,1),$AN$34:$AN$43,$AL$34:$AL$43,,0,1))</f>
        <v>2</v>
      </c>
      <c r="Z1527">
        <f t="shared" si="47"/>
        <v>2</v>
      </c>
      <c r="AA1527" t="str">
        <v>SS</v>
      </c>
      <c r="AG1527">
        <v>7801</v>
      </c>
      <c r="AH1527">
        <v>9</v>
      </c>
      <c r="AJ1527">
        <v>7801</v>
      </c>
      <c r="AT1527">
        <v>2</v>
      </c>
    </row>
    <row r="1528" spans="2:46" ht="15" customHeight="1">
      <c r="B1528" s="48">
        <v>3298</v>
      </c>
      <c r="C1528" s="49">
        <v>45449</v>
      </c>
      <c r="D1528" s="50">
        <v>0.46120370370370373</v>
      </c>
      <c r="E1528" s="48" t="s">
        <v>9490</v>
      </c>
      <c r="F1528" s="48" t="s">
        <v>243</v>
      </c>
      <c r="G1528" s="48" t="s">
        <v>719</v>
      </c>
      <c r="H1528" s="48" t="s">
        <v>319</v>
      </c>
      <c r="I1528" s="48" t="s">
        <v>319</v>
      </c>
      <c r="J1528" s="48"/>
      <c r="K1528" s="48"/>
      <c r="L1528" s="48"/>
      <c r="M1528" s="48"/>
      <c r="N1528" s="48"/>
      <c r="O1528" s="48"/>
      <c r="P1528" s="48"/>
      <c r="Q1528" s="48"/>
      <c r="R1528" s="48"/>
      <c r="S1528" s="48"/>
      <c r="T1528" s="48"/>
      <c r="U1528" s="48"/>
      <c r="V1528" s="48"/>
      <c r="W1528" s="51" t="s">
        <v>1500</v>
      </c>
      <c r="X1528" t="str">
        <f t="shared" si="46"/>
        <v>CB;BE;FR;FR</v>
      </c>
      <c r="Y1528" cm="1">
        <f t="array" ref="Y1528">SUM(_xlfn.XLOOKUP(_xlfn.TOROW(F1528:V1528,1),$AN$34:$AN$43,$AL$34:$AL$43,,0,1))</f>
        <v>19</v>
      </c>
      <c r="Z1528">
        <f t="shared" si="47"/>
        <v>4</v>
      </c>
      <c r="AA1528" t="str">
        <v>SO</v>
      </c>
      <c r="AG1528">
        <v>7811</v>
      </c>
      <c r="AH1528">
        <v>9</v>
      </c>
      <c r="AJ1528">
        <v>7811</v>
      </c>
      <c r="AT1528">
        <v>4</v>
      </c>
    </row>
    <row r="1529" spans="2:46" ht="15" customHeight="1">
      <c r="B1529" s="48">
        <v>3299</v>
      </c>
      <c r="C1529" s="49">
        <v>45449</v>
      </c>
      <c r="D1529" s="50">
        <v>0.46129629629629632</v>
      </c>
      <c r="E1529" s="48" t="s">
        <v>9491</v>
      </c>
      <c r="F1529" s="48" t="s">
        <v>189</v>
      </c>
      <c r="G1529" s="48" t="s">
        <v>719</v>
      </c>
      <c r="H1529" s="48" t="s">
        <v>803</v>
      </c>
      <c r="I1529" s="48" t="s">
        <v>51</v>
      </c>
      <c r="J1529" s="48" t="s">
        <v>304</v>
      </c>
      <c r="K1529" s="48" t="s">
        <v>243</v>
      </c>
      <c r="L1529" s="48" t="s">
        <v>719</v>
      </c>
      <c r="M1529" s="48" t="s">
        <v>803</v>
      </c>
      <c r="N1529" s="48"/>
      <c r="O1529" s="48"/>
      <c r="P1529" s="48"/>
      <c r="Q1529" s="48"/>
      <c r="R1529" s="48"/>
      <c r="S1529" s="48"/>
      <c r="T1529" s="48"/>
      <c r="U1529" s="48"/>
      <c r="V1529" s="48"/>
      <c r="W1529" s="51" t="s">
        <v>1501</v>
      </c>
      <c r="X1529" t="str">
        <f t="shared" si="46"/>
        <v>JB;BE;SS;BB;HD;CB;BE;SS</v>
      </c>
      <c r="Y1529" cm="1">
        <f t="array" ref="Y1529">SUM(_xlfn.XLOOKUP(_xlfn.TOROW(F1529:V1529,1),$AN$34:$AN$43,$AL$34:$AL$43,,0,1))</f>
        <v>42</v>
      </c>
      <c r="Z1529">
        <f t="shared" si="47"/>
        <v>8</v>
      </c>
      <c r="AA1529" t="str">
        <v>SO</v>
      </c>
      <c r="AG1529">
        <v>7825</v>
      </c>
      <c r="AH1529">
        <v>9</v>
      </c>
      <c r="AJ1529">
        <v>7825</v>
      </c>
      <c r="AT1529">
        <v>8</v>
      </c>
    </row>
    <row r="1530" spans="2:46" ht="15" customHeight="1">
      <c r="B1530" s="48">
        <v>3300</v>
      </c>
      <c r="C1530" s="49">
        <v>45449</v>
      </c>
      <c r="D1530" s="50">
        <v>0.4617013888888889</v>
      </c>
      <c r="E1530" s="48" t="s">
        <v>9492</v>
      </c>
      <c r="F1530" s="48" t="s">
        <v>189</v>
      </c>
      <c r="G1530" s="48" t="s">
        <v>189</v>
      </c>
      <c r="H1530" s="48" t="s">
        <v>51</v>
      </c>
      <c r="I1530" s="48" t="s">
        <v>304</v>
      </c>
      <c r="J1530" s="48" t="s">
        <v>194</v>
      </c>
      <c r="K1530" s="48"/>
      <c r="L1530" s="48"/>
      <c r="M1530" s="48"/>
      <c r="N1530" s="48"/>
      <c r="O1530" s="48"/>
      <c r="P1530" s="48"/>
      <c r="Q1530" s="48"/>
      <c r="R1530" s="48"/>
      <c r="S1530" s="48"/>
      <c r="T1530" s="48"/>
      <c r="U1530" s="48"/>
      <c r="V1530" s="48"/>
      <c r="W1530" s="51" t="s">
        <v>1502</v>
      </c>
      <c r="X1530" t="str">
        <f t="shared" si="46"/>
        <v>JB;JB;BB;HD;DH</v>
      </c>
      <c r="Y1530" cm="1">
        <f t="array" ref="Y1530">SUM(_xlfn.XLOOKUP(_xlfn.TOROW(F1530:V1530,1),$AN$34:$AN$43,$AL$34:$AL$43,,0,1))</f>
        <v>28</v>
      </c>
      <c r="Z1530">
        <f t="shared" si="47"/>
        <v>5</v>
      </c>
      <c r="AA1530" t="str">
        <v>SS</v>
      </c>
      <c r="AG1530">
        <v>7828</v>
      </c>
      <c r="AH1530">
        <v>9</v>
      </c>
      <c r="AJ1530">
        <v>7828</v>
      </c>
      <c r="AT1530">
        <v>5</v>
      </c>
    </row>
    <row r="1531" spans="2:46" ht="15" customHeight="1">
      <c r="B1531" s="48">
        <v>3301</v>
      </c>
      <c r="C1531" s="49">
        <v>45449</v>
      </c>
      <c r="D1531" s="50">
        <v>0.4626736111111111</v>
      </c>
      <c r="E1531" s="48" t="s">
        <v>9493</v>
      </c>
      <c r="F1531" s="48" t="s">
        <v>304</v>
      </c>
      <c r="G1531" s="48" t="s">
        <v>304</v>
      </c>
      <c r="H1531" s="48" t="s">
        <v>304</v>
      </c>
      <c r="I1531" s="48" t="s">
        <v>304</v>
      </c>
      <c r="J1531" s="48" t="s">
        <v>719</v>
      </c>
      <c r="K1531" s="48" t="s">
        <v>719</v>
      </c>
      <c r="L1531" s="48" t="s">
        <v>133</v>
      </c>
      <c r="M1531" s="48" t="s">
        <v>304</v>
      </c>
      <c r="N1531" s="48" t="s">
        <v>319</v>
      </c>
      <c r="O1531" s="48" t="s">
        <v>133</v>
      </c>
      <c r="P1531" s="48" t="s">
        <v>51</v>
      </c>
      <c r="Q1531" s="48"/>
      <c r="R1531" s="48"/>
      <c r="S1531" s="48"/>
      <c r="T1531" s="48"/>
      <c r="U1531" s="48"/>
      <c r="V1531" s="48"/>
      <c r="W1531" s="51" t="s">
        <v>1503</v>
      </c>
      <c r="X1531" t="str">
        <f t="shared" si="46"/>
        <v>HD;HD;HD;HD;BE;BE;SO;HD;FR;SO;BB</v>
      </c>
      <c r="Y1531" cm="1">
        <f t="array" ref="Y1531">SUM(_xlfn.XLOOKUP(_xlfn.TOROW(F1531:V1531,1),$AN$34:$AN$43,$AL$34:$AL$43,,0,1))</f>
        <v>62</v>
      </c>
      <c r="Z1531">
        <f t="shared" si="47"/>
        <v>11</v>
      </c>
      <c r="AA1531" t="str">
        <v>FR</v>
      </c>
      <c r="AG1531">
        <v>7839</v>
      </c>
      <c r="AH1531">
        <v>9</v>
      </c>
      <c r="AJ1531">
        <v>7839</v>
      </c>
      <c r="AT1531">
        <v>11</v>
      </c>
    </row>
    <row r="1532" spans="2:46" ht="15" customHeight="1">
      <c r="B1532" s="48">
        <v>3302</v>
      </c>
      <c r="C1532" s="49">
        <v>45449</v>
      </c>
      <c r="D1532" s="50">
        <v>0.46416666666666667</v>
      </c>
      <c r="E1532" s="48" t="s">
        <v>9494</v>
      </c>
      <c r="F1532" s="48" t="s">
        <v>189</v>
      </c>
      <c r="G1532" s="48" t="s">
        <v>243</v>
      </c>
      <c r="H1532" s="48" t="s">
        <v>803</v>
      </c>
      <c r="I1532" s="48" t="s">
        <v>803</v>
      </c>
      <c r="J1532" s="48"/>
      <c r="K1532" s="48"/>
      <c r="L1532" s="48"/>
      <c r="M1532" s="48"/>
      <c r="N1532" s="48"/>
      <c r="O1532" s="48"/>
      <c r="P1532" s="48"/>
      <c r="Q1532" s="48"/>
      <c r="R1532" s="48"/>
      <c r="S1532" s="48"/>
      <c r="T1532" s="48"/>
      <c r="U1532" s="48"/>
      <c r="V1532" s="48"/>
      <c r="W1532" s="51" t="s">
        <v>1504</v>
      </c>
      <c r="X1532" t="str">
        <f t="shared" si="46"/>
        <v>JB;CB;SS;SS</v>
      </c>
      <c r="Y1532" cm="1">
        <f t="array" ref="Y1532">SUM(_xlfn.XLOOKUP(_xlfn.TOROW(F1532:V1532,1),$AN$34:$AN$43,$AL$34:$AL$43,,0,1))</f>
        <v>15</v>
      </c>
      <c r="Z1532">
        <f t="shared" si="47"/>
        <v>4</v>
      </c>
      <c r="AA1532" t="str">
        <v>CB</v>
      </c>
      <c r="AG1532">
        <v>7868</v>
      </c>
      <c r="AH1532">
        <v>9</v>
      </c>
      <c r="AJ1532">
        <v>7868</v>
      </c>
      <c r="AT1532">
        <v>4</v>
      </c>
    </row>
    <row r="1533" spans="2:46" ht="15" customHeight="1">
      <c r="B1533" s="48">
        <v>3303</v>
      </c>
      <c r="C1533" s="49">
        <v>45449</v>
      </c>
      <c r="D1533" s="50">
        <v>0.46652777777777776</v>
      </c>
      <c r="E1533" s="48" t="s">
        <v>9495</v>
      </c>
      <c r="F1533" s="48" t="s">
        <v>719</v>
      </c>
      <c r="G1533" s="48" t="s">
        <v>194</v>
      </c>
      <c r="H1533" s="48" t="s">
        <v>194</v>
      </c>
      <c r="I1533" s="48" t="s">
        <v>719</v>
      </c>
      <c r="J1533" s="48" t="s">
        <v>319</v>
      </c>
      <c r="K1533" s="48" t="s">
        <v>319</v>
      </c>
      <c r="L1533" s="48" t="s">
        <v>319</v>
      </c>
      <c r="M1533" s="48" t="s">
        <v>280</v>
      </c>
      <c r="N1533" s="48" t="s">
        <v>133</v>
      </c>
      <c r="O1533" s="48"/>
      <c r="P1533" s="48"/>
      <c r="Q1533" s="48"/>
      <c r="R1533" s="48"/>
      <c r="S1533" s="48"/>
      <c r="T1533" s="48"/>
      <c r="U1533" s="48"/>
      <c r="V1533" s="48"/>
      <c r="W1533" s="51" t="s">
        <v>1505</v>
      </c>
      <c r="X1533" t="str">
        <f t="shared" si="46"/>
        <v>BE;DH;DH;BE;FR;FR;FR;WB;SO</v>
      </c>
      <c r="Y1533" cm="1">
        <f t="array" ref="Y1533">SUM(_xlfn.XLOOKUP(_xlfn.TOROW(F1533:V1533,1),$AN$34:$AN$43,$AL$34:$AL$43,,0,1))</f>
        <v>50</v>
      </c>
      <c r="Z1533">
        <f t="shared" si="47"/>
        <v>9</v>
      </c>
      <c r="AA1533" t="str">
        <v>HD</v>
      </c>
      <c r="AG1533">
        <v>7898</v>
      </c>
      <c r="AH1533">
        <v>9</v>
      </c>
      <c r="AJ1533">
        <v>7898</v>
      </c>
      <c r="AT1533">
        <v>9</v>
      </c>
    </row>
    <row r="1534" spans="2:46" ht="15" customHeight="1">
      <c r="B1534" s="48">
        <v>3304</v>
      </c>
      <c r="C1534" s="49">
        <v>45449</v>
      </c>
      <c r="D1534" s="50">
        <v>0.46748842592592593</v>
      </c>
      <c r="E1534" s="48" t="s">
        <v>9496</v>
      </c>
      <c r="F1534" s="48" t="s">
        <v>189</v>
      </c>
      <c r="G1534" s="48" t="s">
        <v>189</v>
      </c>
      <c r="H1534" s="48" t="s">
        <v>194</v>
      </c>
      <c r="I1534" s="48" t="s">
        <v>243</v>
      </c>
      <c r="J1534" s="48" t="s">
        <v>304</v>
      </c>
      <c r="K1534" s="48"/>
      <c r="L1534" s="48"/>
      <c r="M1534" s="48"/>
      <c r="N1534" s="48"/>
      <c r="O1534" s="48"/>
      <c r="P1534" s="48"/>
      <c r="Q1534" s="48"/>
      <c r="R1534" s="48"/>
      <c r="S1534" s="48"/>
      <c r="T1534" s="48"/>
      <c r="U1534" s="48"/>
      <c r="V1534" s="48"/>
      <c r="W1534" s="51" t="s">
        <v>1506</v>
      </c>
      <c r="X1534" t="str">
        <f t="shared" si="46"/>
        <v>JB;JB;DH;CB;HD</v>
      </c>
      <c r="Y1534" cm="1">
        <f t="array" ref="Y1534">SUM(_xlfn.XLOOKUP(_xlfn.TOROW(F1534:V1534,1),$AN$34:$AN$43,$AL$34:$AL$43,,0,1))</f>
        <v>26</v>
      </c>
      <c r="Z1534">
        <f t="shared" si="47"/>
        <v>5</v>
      </c>
      <c r="AA1534" t="str">
        <v>DH</v>
      </c>
      <c r="AG1534">
        <v>7941</v>
      </c>
      <c r="AH1534">
        <v>9</v>
      </c>
      <c r="AJ1534">
        <v>7941</v>
      </c>
      <c r="AT1534">
        <v>5</v>
      </c>
    </row>
    <row r="1535" spans="2:46" ht="15" customHeight="1">
      <c r="B1535" s="48">
        <v>3305</v>
      </c>
      <c r="C1535" s="49">
        <v>45449</v>
      </c>
      <c r="D1535" s="50">
        <v>0.46759259259259262</v>
      </c>
      <c r="E1535" s="48" t="s">
        <v>9497</v>
      </c>
      <c r="F1535" s="48" t="s">
        <v>189</v>
      </c>
      <c r="G1535" s="48" t="s">
        <v>243</v>
      </c>
      <c r="H1535" s="48" t="s">
        <v>243</v>
      </c>
      <c r="I1535" s="48" t="s">
        <v>243</v>
      </c>
      <c r="J1535" s="48" t="s">
        <v>319</v>
      </c>
      <c r="K1535" s="48"/>
      <c r="L1535" s="48"/>
      <c r="M1535" s="48"/>
      <c r="N1535" s="48"/>
      <c r="O1535" s="48"/>
      <c r="P1535" s="48"/>
      <c r="Q1535" s="48"/>
      <c r="R1535" s="48"/>
      <c r="S1535" s="48"/>
      <c r="T1535" s="48"/>
      <c r="U1535" s="48"/>
      <c r="V1535" s="48"/>
      <c r="W1535" s="51" t="s">
        <v>1507</v>
      </c>
      <c r="X1535" t="str">
        <f t="shared" si="46"/>
        <v>JB;CB;CB;CB;FR</v>
      </c>
      <c r="Y1535" cm="1">
        <f t="array" ref="Y1535">SUM(_xlfn.XLOOKUP(_xlfn.TOROW(F1535:V1535,1),$AN$34:$AN$43,$AL$34:$AL$43,,0,1))</f>
        <v>28</v>
      </c>
      <c r="Z1535">
        <f t="shared" si="47"/>
        <v>5</v>
      </c>
      <c r="AA1535" t="str">
        <v>BB</v>
      </c>
      <c r="AG1535">
        <v>7943</v>
      </c>
      <c r="AH1535">
        <v>9</v>
      </c>
      <c r="AJ1535">
        <v>7943</v>
      </c>
      <c r="AT1535">
        <v>5</v>
      </c>
    </row>
    <row r="1536" spans="2:46" ht="15" customHeight="1">
      <c r="B1536" s="48">
        <v>3306</v>
      </c>
      <c r="C1536" s="49">
        <v>45449</v>
      </c>
      <c r="D1536" s="50">
        <v>0.47018518518518521</v>
      </c>
      <c r="E1536" s="48" t="s">
        <v>9498</v>
      </c>
      <c r="F1536" s="48" t="s">
        <v>51</v>
      </c>
      <c r="G1536" s="48" t="s">
        <v>51</v>
      </c>
      <c r="H1536" s="48" t="s">
        <v>51</v>
      </c>
      <c r="I1536" s="48" t="s">
        <v>51</v>
      </c>
      <c r="J1536" s="48" t="s">
        <v>243</v>
      </c>
      <c r="K1536" s="48"/>
      <c r="L1536" s="48"/>
      <c r="M1536" s="48"/>
      <c r="N1536" s="48"/>
      <c r="O1536" s="48"/>
      <c r="P1536" s="48"/>
      <c r="Q1536" s="48"/>
      <c r="R1536" s="48"/>
      <c r="S1536" s="48"/>
      <c r="T1536" s="48"/>
      <c r="U1536" s="48"/>
      <c r="V1536" s="48"/>
      <c r="W1536" s="51" t="s">
        <v>1508</v>
      </c>
      <c r="X1536" t="str">
        <f t="shared" si="46"/>
        <v>BB;BB;BB;BB;CB</v>
      </c>
      <c r="Y1536" cm="1">
        <f t="array" ref="Y1536">SUM(_xlfn.XLOOKUP(_xlfn.TOROW(F1536:V1536,1),$AN$34:$AN$43,$AL$34:$AL$43,,0,1))</f>
        <v>48</v>
      </c>
      <c r="Z1536">
        <f t="shared" si="47"/>
        <v>5</v>
      </c>
      <c r="AA1536" t="str">
        <v>BB</v>
      </c>
      <c r="AG1536">
        <v>7950</v>
      </c>
      <c r="AH1536">
        <v>9</v>
      </c>
      <c r="AJ1536">
        <v>7950</v>
      </c>
      <c r="AT1536">
        <v>5</v>
      </c>
    </row>
    <row r="1537" spans="2:46" ht="15" customHeight="1">
      <c r="B1537" s="48">
        <v>3307</v>
      </c>
      <c r="C1537" s="49">
        <v>45449</v>
      </c>
      <c r="D1537" s="50">
        <v>0.47452546296296294</v>
      </c>
      <c r="E1537" s="48" t="s">
        <v>9499</v>
      </c>
      <c r="F1537" s="48" t="s">
        <v>51</v>
      </c>
      <c r="G1537" s="48" t="s">
        <v>51</v>
      </c>
      <c r="H1537" s="48" t="s">
        <v>133</v>
      </c>
      <c r="I1537" s="48" t="s">
        <v>719</v>
      </c>
      <c r="J1537" s="48" t="s">
        <v>719</v>
      </c>
      <c r="K1537" s="48"/>
      <c r="L1537" s="48"/>
      <c r="M1537" s="48"/>
      <c r="N1537" s="48"/>
      <c r="O1537" s="48"/>
      <c r="P1537" s="48"/>
      <c r="Q1537" s="48"/>
      <c r="R1537" s="48"/>
      <c r="S1537" s="48"/>
      <c r="T1537" s="48"/>
      <c r="U1537" s="48"/>
      <c r="V1537" s="48"/>
      <c r="W1537" s="51" t="s">
        <v>1509</v>
      </c>
      <c r="X1537" t="str">
        <f t="shared" si="46"/>
        <v>BB;BB;SO;BE;BE</v>
      </c>
      <c r="Y1537" cm="1">
        <f t="array" ref="Y1537">SUM(_xlfn.XLOOKUP(_xlfn.TOROW(F1537:V1537,1),$AN$34:$AN$43,$AL$34:$AL$43,,0,1))</f>
        <v>32</v>
      </c>
      <c r="Z1537">
        <f t="shared" si="47"/>
        <v>5</v>
      </c>
      <c r="AA1537" t="str">
        <v>SS</v>
      </c>
      <c r="AG1537">
        <v>7953</v>
      </c>
      <c r="AH1537">
        <v>9</v>
      </c>
      <c r="AJ1537">
        <v>7953</v>
      </c>
      <c r="AT1537">
        <v>5</v>
      </c>
    </row>
    <row r="1538" spans="2:46" ht="15" customHeight="1">
      <c r="B1538" s="48">
        <v>3308</v>
      </c>
      <c r="C1538" s="49">
        <v>45449</v>
      </c>
      <c r="D1538" s="50">
        <v>0.47467592592592595</v>
      </c>
      <c r="E1538" s="48" t="s">
        <v>280</v>
      </c>
      <c r="F1538" s="48" t="s">
        <v>280</v>
      </c>
      <c r="G1538" s="48"/>
      <c r="H1538" s="48"/>
      <c r="I1538" s="48"/>
      <c r="J1538" s="48"/>
      <c r="K1538" s="48"/>
      <c r="L1538" s="48"/>
      <c r="M1538" s="48"/>
      <c r="N1538" s="48"/>
      <c r="O1538" s="48"/>
      <c r="P1538" s="48"/>
      <c r="Q1538" s="48"/>
      <c r="R1538" s="48"/>
      <c r="S1538" s="48"/>
      <c r="T1538" s="48"/>
      <c r="U1538" s="48"/>
      <c r="V1538" s="48"/>
      <c r="W1538" s="51" t="s">
        <v>1070</v>
      </c>
      <c r="X1538" t="str">
        <f t="shared" si="46"/>
        <v>WB</v>
      </c>
      <c r="Y1538" cm="1">
        <f t="array" ref="Y1538">SUM(_xlfn.XLOOKUP(_xlfn.TOROW(F1538:V1538,1),$AN$34:$AN$43,$AL$34:$AL$43,,0,1))</f>
        <v>11</v>
      </c>
      <c r="Z1538">
        <f t="shared" si="47"/>
        <v>1</v>
      </c>
      <c r="AA1538" t="str">
        <v>JB</v>
      </c>
      <c r="AG1538">
        <v>8021</v>
      </c>
      <c r="AH1538">
        <v>9</v>
      </c>
      <c r="AJ1538">
        <v>8021</v>
      </c>
      <c r="AT1538">
        <v>1</v>
      </c>
    </row>
    <row r="1539" spans="2:46" ht="15" customHeight="1">
      <c r="B1539" s="48">
        <v>3309</v>
      </c>
      <c r="C1539" s="49">
        <v>45449</v>
      </c>
      <c r="D1539" s="50">
        <v>0.48927083333333332</v>
      </c>
      <c r="E1539" s="48" t="s">
        <v>9500</v>
      </c>
      <c r="F1539" s="48" t="s">
        <v>189</v>
      </c>
      <c r="G1539" s="48" t="s">
        <v>194</v>
      </c>
      <c r="H1539" s="48" t="s">
        <v>194</v>
      </c>
      <c r="I1539" s="48" t="s">
        <v>803</v>
      </c>
      <c r="J1539" s="48" t="s">
        <v>803</v>
      </c>
      <c r="K1539" s="48" t="s">
        <v>803</v>
      </c>
      <c r="L1539" s="48"/>
      <c r="M1539" s="48"/>
      <c r="N1539" s="48"/>
      <c r="O1539" s="48"/>
      <c r="P1539" s="48"/>
      <c r="Q1539" s="48"/>
      <c r="R1539" s="48"/>
      <c r="S1539" s="48"/>
      <c r="T1539" s="48"/>
      <c r="U1539" s="48"/>
      <c r="V1539" s="48"/>
      <c r="W1539" s="51" t="s">
        <v>1510</v>
      </c>
      <c r="X1539" t="str">
        <f t="shared" si="46"/>
        <v>JB;DH;DH;SS;SS;SS</v>
      </c>
      <c r="Y1539" cm="1">
        <f t="array" ref="Y1539">SUM(_xlfn.XLOOKUP(_xlfn.TOROW(F1539:V1539,1),$AN$34:$AN$43,$AL$34:$AL$43,,0,1))</f>
        <v>28</v>
      </c>
      <c r="Z1539">
        <f t="shared" si="47"/>
        <v>6</v>
      </c>
      <c r="AA1539" t="str">
        <v>WB</v>
      </c>
      <c r="AG1539">
        <v>8024</v>
      </c>
      <c r="AH1539">
        <v>9</v>
      </c>
      <c r="AJ1539">
        <v>8024</v>
      </c>
      <c r="AT1539">
        <v>6</v>
      </c>
    </row>
    <row r="1540" spans="2:46" ht="15" customHeight="1">
      <c r="B1540" s="48">
        <v>3310</v>
      </c>
      <c r="C1540" s="49">
        <v>45449</v>
      </c>
      <c r="D1540" s="50">
        <v>0.49072916666666666</v>
      </c>
      <c r="E1540" s="48" t="s">
        <v>9501</v>
      </c>
      <c r="F1540" s="48" t="s">
        <v>803</v>
      </c>
      <c r="G1540" s="48" t="s">
        <v>803</v>
      </c>
      <c r="H1540" s="48" t="s">
        <v>803</v>
      </c>
      <c r="I1540" s="48" t="s">
        <v>803</v>
      </c>
      <c r="J1540" s="48" t="s">
        <v>280</v>
      </c>
      <c r="K1540" s="48" t="s">
        <v>304</v>
      </c>
      <c r="L1540" s="48" t="s">
        <v>719</v>
      </c>
      <c r="M1540" s="48"/>
      <c r="N1540" s="48"/>
      <c r="O1540" s="48"/>
      <c r="P1540" s="48"/>
      <c r="Q1540" s="48"/>
      <c r="R1540" s="48"/>
      <c r="S1540" s="48"/>
      <c r="T1540" s="48"/>
      <c r="U1540" s="48"/>
      <c r="V1540" s="48"/>
      <c r="W1540" s="51" t="s">
        <v>1511</v>
      </c>
      <c r="X1540" t="str">
        <f t="shared" si="46"/>
        <v>SS;SS;SS;SS;WB;HD;BE</v>
      </c>
      <c r="Y1540" cm="1">
        <f t="array" ref="Y1540">SUM(_xlfn.XLOOKUP(_xlfn.TOROW(F1540:V1540,1),$AN$34:$AN$43,$AL$34:$AL$43,,0,1))</f>
        <v>35</v>
      </c>
      <c r="Z1540">
        <f t="shared" si="47"/>
        <v>7</v>
      </c>
      <c r="AA1540" t="str">
        <v>JB</v>
      </c>
      <c r="AG1540">
        <v>8030</v>
      </c>
      <c r="AH1540">
        <v>9</v>
      </c>
      <c r="AJ1540">
        <v>8030</v>
      </c>
      <c r="AT1540">
        <v>7</v>
      </c>
    </row>
    <row r="1541" spans="2:46" ht="15" customHeight="1">
      <c r="B1541" s="48">
        <v>3311</v>
      </c>
      <c r="C1541" s="49">
        <v>45449</v>
      </c>
      <c r="D1541" s="50">
        <v>0.49658564814814815</v>
      </c>
      <c r="E1541" s="48" t="s">
        <v>9502</v>
      </c>
      <c r="F1541" s="48" t="s">
        <v>803</v>
      </c>
      <c r="G1541" s="48" t="s">
        <v>803</v>
      </c>
      <c r="H1541" s="48" t="s">
        <v>194</v>
      </c>
      <c r="I1541" s="48" t="s">
        <v>194</v>
      </c>
      <c r="J1541" s="48" t="s">
        <v>194</v>
      </c>
      <c r="K1541" s="48" t="s">
        <v>194</v>
      </c>
      <c r="L1541" s="48" t="s">
        <v>189</v>
      </c>
      <c r="M1541" s="48" t="s">
        <v>189</v>
      </c>
      <c r="N1541" s="48" t="s">
        <v>189</v>
      </c>
      <c r="O1541" s="48" t="s">
        <v>189</v>
      </c>
      <c r="P1541" s="48"/>
      <c r="Q1541" s="48"/>
      <c r="R1541" s="48"/>
      <c r="S1541" s="48"/>
      <c r="T1541" s="48"/>
      <c r="U1541" s="48"/>
      <c r="V1541" s="48"/>
      <c r="W1541" s="51" t="s">
        <v>1512</v>
      </c>
      <c r="X1541" t="str">
        <f t="shared" si="46"/>
        <v>SS;SS;DH;DH;DH;DH;JB;JB;JB;JB</v>
      </c>
      <c r="Y1541" cm="1">
        <f t="array" ref="Y1541">SUM(_xlfn.XLOOKUP(_xlfn.TOROW(F1541:V1541,1),$AN$34:$AN$43,$AL$34:$AL$43,,0,1))</f>
        <v>46</v>
      </c>
      <c r="Z1541">
        <f t="shared" si="47"/>
        <v>10</v>
      </c>
      <c r="AA1541" t="str">
        <v>SS</v>
      </c>
      <c r="AG1541">
        <v>8041</v>
      </c>
      <c r="AH1541">
        <v>9</v>
      </c>
      <c r="AJ1541">
        <v>8041</v>
      </c>
      <c r="AT1541">
        <v>10</v>
      </c>
    </row>
    <row r="1542" spans="2:46" ht="15" customHeight="1">
      <c r="B1542" s="48">
        <v>3312</v>
      </c>
      <c r="C1542" s="49">
        <v>45449</v>
      </c>
      <c r="D1542" s="50">
        <v>0.49721064814814814</v>
      </c>
      <c r="E1542" s="48" t="s">
        <v>9503</v>
      </c>
      <c r="F1542" s="48" t="s">
        <v>189</v>
      </c>
      <c r="G1542" s="48" t="s">
        <v>304</v>
      </c>
      <c r="H1542" s="48" t="s">
        <v>133</v>
      </c>
      <c r="I1542" s="48" t="s">
        <v>133</v>
      </c>
      <c r="J1542" s="48" t="s">
        <v>319</v>
      </c>
      <c r="K1542" s="48"/>
      <c r="L1542" s="48"/>
      <c r="M1542" s="48"/>
      <c r="N1542" s="48"/>
      <c r="O1542" s="48"/>
      <c r="P1542" s="48"/>
      <c r="Q1542" s="48"/>
      <c r="R1542" s="48"/>
      <c r="S1542" s="48"/>
      <c r="T1542" s="48"/>
      <c r="U1542" s="48"/>
      <c r="V1542" s="48"/>
      <c r="W1542" s="51" t="s">
        <v>1513</v>
      </c>
      <c r="X1542" t="str">
        <f t="shared" si="46"/>
        <v>JB;HD;SO;SO;FR</v>
      </c>
      <c r="Y1542" cm="1">
        <f t="array" ref="Y1542">SUM(_xlfn.XLOOKUP(_xlfn.TOROW(F1542:V1542,1),$AN$34:$AN$43,$AL$34:$AL$43,,0,1))</f>
        <v>15</v>
      </c>
      <c r="Z1542">
        <f t="shared" si="47"/>
        <v>5</v>
      </c>
      <c r="AA1542" t="str">
        <v>SS</v>
      </c>
      <c r="AG1542">
        <v>8068</v>
      </c>
      <c r="AH1542">
        <v>9</v>
      </c>
      <c r="AJ1542">
        <v>8068</v>
      </c>
      <c r="AT1542">
        <v>5</v>
      </c>
    </row>
    <row r="1543" spans="2:46" ht="15" customHeight="1">
      <c r="B1543" s="48">
        <v>3313</v>
      </c>
      <c r="C1543" s="49">
        <v>45449</v>
      </c>
      <c r="D1543" s="50">
        <v>0.4972685185185185</v>
      </c>
      <c r="E1543" s="48" t="s">
        <v>9504</v>
      </c>
      <c r="F1543" s="48" t="s">
        <v>319</v>
      </c>
      <c r="G1543" s="48" t="s">
        <v>133</v>
      </c>
      <c r="H1543" s="48" t="s">
        <v>133</v>
      </c>
      <c r="I1543" s="48" t="s">
        <v>133</v>
      </c>
      <c r="J1543" s="48" t="s">
        <v>51</v>
      </c>
      <c r="K1543" s="48" t="s">
        <v>51</v>
      </c>
      <c r="L1543" s="48"/>
      <c r="M1543" s="48"/>
      <c r="N1543" s="48"/>
      <c r="O1543" s="48"/>
      <c r="P1543" s="48"/>
      <c r="Q1543" s="48"/>
      <c r="R1543" s="48"/>
      <c r="S1543" s="48"/>
      <c r="T1543" s="48"/>
      <c r="U1543" s="48"/>
      <c r="V1543" s="48"/>
      <c r="W1543" s="51" t="s">
        <v>1514</v>
      </c>
      <c r="X1543" t="str">
        <f t="shared" ref="X1543:X1606" si="48">_xlfn.TEXTJOIN(";",TRUE,F1543:V1543)</f>
        <v>FR;SO;SO;SO;BB;BB</v>
      </c>
      <c r="Y1543" cm="1">
        <f t="array" ref="Y1543">SUM(_xlfn.XLOOKUP(_xlfn.TOROW(F1543:V1543,1),$AN$34:$AN$43,$AL$34:$AL$43,,0,1))</f>
        <v>29</v>
      </c>
      <c r="Z1543">
        <f t="shared" ref="Z1543:Z1606" si="49">COUNTA(F1543:V1543)</f>
        <v>6</v>
      </c>
      <c r="AA1543" t="str">
        <v>SS</v>
      </c>
      <c r="AG1543">
        <v>8072</v>
      </c>
      <c r="AH1543">
        <v>9</v>
      </c>
      <c r="AJ1543">
        <v>8072</v>
      </c>
      <c r="AT1543">
        <v>6</v>
      </c>
    </row>
    <row r="1544" spans="2:46" ht="15" customHeight="1">
      <c r="B1544" s="48">
        <v>3314</v>
      </c>
      <c r="C1544" s="49">
        <v>45449</v>
      </c>
      <c r="D1544" s="50">
        <v>0.50104166666666672</v>
      </c>
      <c r="E1544" s="48" t="s">
        <v>9505</v>
      </c>
      <c r="F1544" s="48" t="s">
        <v>194</v>
      </c>
      <c r="G1544" s="48" t="s">
        <v>304</v>
      </c>
      <c r="H1544" s="48" t="s">
        <v>304</v>
      </c>
      <c r="I1544" s="48" t="s">
        <v>189</v>
      </c>
      <c r="J1544" s="48" t="s">
        <v>189</v>
      </c>
      <c r="K1544" s="48"/>
      <c r="L1544" s="48"/>
      <c r="M1544" s="48"/>
      <c r="N1544" s="48"/>
      <c r="O1544" s="48"/>
      <c r="P1544" s="48"/>
      <c r="Q1544" s="48"/>
      <c r="R1544" s="48"/>
      <c r="S1544" s="48"/>
      <c r="T1544" s="48"/>
      <c r="U1544" s="48"/>
      <c r="V1544" s="48"/>
      <c r="W1544" s="51" t="s">
        <v>1515</v>
      </c>
      <c r="X1544" t="str">
        <f t="shared" si="48"/>
        <v>DH;HD;HD;JB;JB</v>
      </c>
      <c r="Y1544" cm="1">
        <f t="array" ref="Y1544">SUM(_xlfn.XLOOKUP(_xlfn.TOROW(F1544:V1544,1),$AN$34:$AN$43,$AL$34:$AL$43,,0,1))</f>
        <v>25</v>
      </c>
      <c r="Z1544">
        <f t="shared" si="49"/>
        <v>5</v>
      </c>
      <c r="AA1544" t="str">
        <v>SS</v>
      </c>
      <c r="AG1544">
        <v>8125</v>
      </c>
      <c r="AH1544">
        <v>9</v>
      </c>
      <c r="AJ1544">
        <v>8125</v>
      </c>
      <c r="AT1544">
        <v>5</v>
      </c>
    </row>
    <row r="1545" spans="2:46" ht="15" customHeight="1">
      <c r="B1545" s="48">
        <v>3315</v>
      </c>
      <c r="C1545" s="49">
        <v>45449</v>
      </c>
      <c r="D1545" s="50">
        <v>0.50228009259259254</v>
      </c>
      <c r="E1545" s="48" t="s">
        <v>9506</v>
      </c>
      <c r="F1545" s="48" t="s">
        <v>243</v>
      </c>
      <c r="G1545" s="48" t="s">
        <v>189</v>
      </c>
      <c r="H1545" s="48" t="s">
        <v>51</v>
      </c>
      <c r="I1545" s="48" t="s">
        <v>304</v>
      </c>
      <c r="J1545" s="48" t="s">
        <v>243</v>
      </c>
      <c r="K1545" s="48"/>
      <c r="L1545" s="48"/>
      <c r="M1545" s="48"/>
      <c r="N1545" s="48"/>
      <c r="O1545" s="48"/>
      <c r="P1545" s="48"/>
      <c r="Q1545" s="48"/>
      <c r="R1545" s="48"/>
      <c r="S1545" s="48"/>
      <c r="T1545" s="48"/>
      <c r="U1545" s="48"/>
      <c r="V1545" s="48"/>
      <c r="W1545" s="51" t="s">
        <v>1516</v>
      </c>
      <c r="X1545" t="str">
        <f t="shared" si="48"/>
        <v>CB;JB;BB;HD;CB</v>
      </c>
      <c r="Y1545" cm="1">
        <f t="array" ref="Y1545">SUM(_xlfn.XLOOKUP(_xlfn.TOROW(F1545:V1545,1),$AN$34:$AN$43,$AL$34:$AL$43,,0,1))</f>
        <v>34</v>
      </c>
      <c r="Z1545">
        <f t="shared" si="49"/>
        <v>5</v>
      </c>
      <c r="AA1545" t="str">
        <v>BE</v>
      </c>
      <c r="AG1545">
        <v>8157</v>
      </c>
      <c r="AH1545">
        <v>9</v>
      </c>
      <c r="AJ1545">
        <v>8157</v>
      </c>
      <c r="AT1545">
        <v>5</v>
      </c>
    </row>
    <row r="1546" spans="2:46" ht="15" customHeight="1">
      <c r="B1546" s="48">
        <v>3316</v>
      </c>
      <c r="C1546" s="49">
        <v>45449</v>
      </c>
      <c r="D1546" s="50">
        <v>0.50387731481481479</v>
      </c>
      <c r="E1546" s="48" t="s">
        <v>9507</v>
      </c>
      <c r="F1546" s="48" t="s">
        <v>319</v>
      </c>
      <c r="G1546" s="48" t="s">
        <v>280</v>
      </c>
      <c r="H1546" s="48" t="s">
        <v>280</v>
      </c>
      <c r="I1546" s="48" t="s">
        <v>280</v>
      </c>
      <c r="J1546" s="48" t="s">
        <v>133</v>
      </c>
      <c r="K1546" s="48" t="s">
        <v>243</v>
      </c>
      <c r="L1546" s="48" t="s">
        <v>243</v>
      </c>
      <c r="M1546" s="48"/>
      <c r="N1546" s="48"/>
      <c r="O1546" s="48"/>
      <c r="P1546" s="48"/>
      <c r="Q1546" s="48"/>
      <c r="R1546" s="48"/>
      <c r="S1546" s="48"/>
      <c r="T1546" s="48"/>
      <c r="U1546" s="48"/>
      <c r="V1546" s="48"/>
      <c r="W1546" s="51" t="s">
        <v>1517</v>
      </c>
      <c r="X1546" t="str">
        <f t="shared" si="48"/>
        <v>FR;WB;WB;WB;SO;CB;CB</v>
      </c>
      <c r="Y1546" cm="1">
        <f t="array" ref="Y1546">SUM(_xlfn.XLOOKUP(_xlfn.TOROW(F1546:V1546,1),$AN$34:$AN$43,$AL$34:$AL$43,,0,1))</f>
        <v>54</v>
      </c>
      <c r="Z1546">
        <f t="shared" si="49"/>
        <v>7</v>
      </c>
      <c r="AA1546" t="str">
        <v>DH</v>
      </c>
      <c r="AG1546">
        <v>8229</v>
      </c>
      <c r="AH1546">
        <v>9</v>
      </c>
      <c r="AJ1546">
        <v>8229</v>
      </c>
      <c r="AT1546">
        <v>7</v>
      </c>
    </row>
    <row r="1547" spans="2:46" ht="15" customHeight="1">
      <c r="B1547" s="48">
        <v>3317</v>
      </c>
      <c r="C1547" s="49">
        <v>45449</v>
      </c>
      <c r="D1547" s="50">
        <v>0.50453703703703701</v>
      </c>
      <c r="E1547" s="48" t="s">
        <v>9508</v>
      </c>
      <c r="F1547" s="48" t="s">
        <v>189</v>
      </c>
      <c r="G1547" s="48" t="s">
        <v>189</v>
      </c>
      <c r="H1547" s="48" t="s">
        <v>189</v>
      </c>
      <c r="I1547" s="48" t="s">
        <v>133</v>
      </c>
      <c r="J1547" s="48" t="s">
        <v>803</v>
      </c>
      <c r="K1547" s="48" t="s">
        <v>133</v>
      </c>
      <c r="L1547" s="48" t="s">
        <v>189</v>
      </c>
      <c r="M1547" s="48" t="s">
        <v>189</v>
      </c>
      <c r="N1547" s="48" t="s">
        <v>243</v>
      </c>
      <c r="O1547" s="48" t="s">
        <v>189</v>
      </c>
      <c r="P1547" s="48" t="s">
        <v>133</v>
      </c>
      <c r="Q1547" s="48" t="s">
        <v>304</v>
      </c>
      <c r="R1547" s="48" t="s">
        <v>51</v>
      </c>
      <c r="S1547" s="48"/>
      <c r="T1547" s="48"/>
      <c r="U1547" s="48"/>
      <c r="V1547" s="48"/>
      <c r="W1547" s="51" t="s">
        <v>1518</v>
      </c>
      <c r="X1547" t="str">
        <f t="shared" si="48"/>
        <v>JB;JB;JB;SO;SS;SO;JB;JB;CB;JB;SO;HD;BB</v>
      </c>
      <c r="Y1547" cm="1">
        <f t="array" ref="Y1547">SUM(_xlfn.XLOOKUP(_xlfn.TOROW(F1547:V1547,1),$AN$34:$AN$43,$AL$34:$AL$43,,0,1))</f>
        <v>40</v>
      </c>
      <c r="Z1547">
        <f t="shared" si="49"/>
        <v>13</v>
      </c>
      <c r="AA1547" t="str">
        <v>SS</v>
      </c>
      <c r="AG1547">
        <v>8243</v>
      </c>
      <c r="AH1547">
        <v>9</v>
      </c>
      <c r="AJ1547">
        <v>8243</v>
      </c>
      <c r="AT1547">
        <v>13</v>
      </c>
    </row>
    <row r="1548" spans="2:46" ht="15" customHeight="1">
      <c r="B1548" s="48">
        <v>3318</v>
      </c>
      <c r="C1548" s="49">
        <v>45449</v>
      </c>
      <c r="D1548" s="50">
        <v>0.50851851851851848</v>
      </c>
      <c r="E1548" s="48" t="s">
        <v>9509</v>
      </c>
      <c r="F1548" s="48" t="s">
        <v>803</v>
      </c>
      <c r="G1548" s="48" t="s">
        <v>194</v>
      </c>
      <c r="H1548" s="48" t="s">
        <v>194</v>
      </c>
      <c r="I1548" s="48" t="s">
        <v>243</v>
      </c>
      <c r="J1548" s="48" t="s">
        <v>243</v>
      </c>
      <c r="K1548" s="48"/>
      <c r="L1548" s="48"/>
      <c r="M1548" s="48"/>
      <c r="N1548" s="48"/>
      <c r="O1548" s="48"/>
      <c r="P1548" s="48"/>
      <c r="Q1548" s="48"/>
      <c r="R1548" s="48"/>
      <c r="S1548" s="48"/>
      <c r="T1548" s="48"/>
      <c r="U1548" s="48"/>
      <c r="V1548" s="48"/>
      <c r="W1548" s="51" t="s">
        <v>1519</v>
      </c>
      <c r="X1548" t="str">
        <f t="shared" si="48"/>
        <v>SS;DH;DH;CB;CB</v>
      </c>
      <c r="Y1548" cm="1">
        <f t="array" ref="Y1548">SUM(_xlfn.XLOOKUP(_xlfn.TOROW(F1548:V1548,1),$AN$34:$AN$43,$AL$34:$AL$43,,0,1))</f>
        <v>37</v>
      </c>
      <c r="Z1548">
        <f t="shared" si="49"/>
        <v>5</v>
      </c>
      <c r="AA1548" t="str">
        <v>DH</v>
      </c>
      <c r="AG1548">
        <v>8247</v>
      </c>
      <c r="AH1548">
        <v>9</v>
      </c>
      <c r="AJ1548">
        <v>8247</v>
      </c>
      <c r="AT1548">
        <v>5</v>
      </c>
    </row>
    <row r="1549" spans="2:46" ht="15" customHeight="1">
      <c r="B1549" s="48">
        <v>3319</v>
      </c>
      <c r="C1549" s="49">
        <v>45449</v>
      </c>
      <c r="D1549" s="50">
        <v>0.50935185185185183</v>
      </c>
      <c r="E1549" s="48" t="s">
        <v>9510</v>
      </c>
      <c r="F1549" s="48" t="s">
        <v>51</v>
      </c>
      <c r="G1549" s="48" t="s">
        <v>719</v>
      </c>
      <c r="H1549" s="48" t="s">
        <v>51</v>
      </c>
      <c r="I1549" s="48" t="s">
        <v>133</v>
      </c>
      <c r="J1549" s="48" t="s">
        <v>51</v>
      </c>
      <c r="K1549" s="48" t="s">
        <v>280</v>
      </c>
      <c r="L1549" s="48" t="s">
        <v>280</v>
      </c>
      <c r="M1549" s="48" t="s">
        <v>304</v>
      </c>
      <c r="N1549" s="48" t="s">
        <v>319</v>
      </c>
      <c r="O1549" s="48" t="s">
        <v>319</v>
      </c>
      <c r="P1549" s="48" t="s">
        <v>319</v>
      </c>
      <c r="Q1549" s="48" t="s">
        <v>319</v>
      </c>
      <c r="R1549" s="48"/>
      <c r="S1549" s="48"/>
      <c r="T1549" s="48"/>
      <c r="U1549" s="48"/>
      <c r="V1549" s="48"/>
      <c r="W1549" s="51" t="s">
        <v>1520</v>
      </c>
      <c r="X1549" t="str">
        <f t="shared" si="48"/>
        <v>BB;BE;BB;SO;BB;WB;WB;HD;FR;FR;FR;FR</v>
      </c>
      <c r="Y1549" cm="1">
        <f t="array" ref="Y1549">SUM(_xlfn.XLOOKUP(_xlfn.TOROW(F1549:V1549,1),$AN$34:$AN$43,$AL$34:$AL$43,,0,1))</f>
        <v>78</v>
      </c>
      <c r="Z1549">
        <f t="shared" si="49"/>
        <v>12</v>
      </c>
      <c r="AA1549" t="str">
        <v>JB</v>
      </c>
      <c r="AG1549">
        <v>8262</v>
      </c>
      <c r="AH1549">
        <v>9</v>
      </c>
      <c r="AJ1549">
        <v>8262</v>
      </c>
      <c r="AT1549">
        <v>12</v>
      </c>
    </row>
    <row r="1550" spans="2:46" ht="15" customHeight="1">
      <c r="B1550" s="48">
        <v>3320</v>
      </c>
      <c r="C1550" s="49">
        <v>45449</v>
      </c>
      <c r="D1550" s="50">
        <v>0.50940972222222225</v>
      </c>
      <c r="E1550" s="48" t="s">
        <v>9511</v>
      </c>
      <c r="F1550" s="48" t="s">
        <v>280</v>
      </c>
      <c r="G1550" s="48" t="s">
        <v>304</v>
      </c>
      <c r="H1550" s="48" t="s">
        <v>803</v>
      </c>
      <c r="I1550" s="48" t="s">
        <v>304</v>
      </c>
      <c r="J1550" s="48" t="s">
        <v>133</v>
      </c>
      <c r="K1550" s="48" t="s">
        <v>133</v>
      </c>
      <c r="L1550" s="48" t="s">
        <v>304</v>
      </c>
      <c r="M1550" s="48"/>
      <c r="N1550" s="48"/>
      <c r="O1550" s="48"/>
      <c r="P1550" s="48"/>
      <c r="Q1550" s="48"/>
      <c r="R1550" s="48"/>
      <c r="S1550" s="48"/>
      <c r="T1550" s="48"/>
      <c r="U1550" s="48"/>
      <c r="V1550" s="48"/>
      <c r="W1550" s="51" t="s">
        <v>1521</v>
      </c>
      <c r="X1550" t="str">
        <f t="shared" si="48"/>
        <v>WB;HD;SS;HD;SO;SO;HD</v>
      </c>
      <c r="Y1550" cm="1">
        <f t="array" ref="Y1550">SUM(_xlfn.XLOOKUP(_xlfn.TOROW(F1550:V1550,1),$AN$34:$AN$43,$AL$34:$AL$43,,0,1))</f>
        <v>39</v>
      </c>
      <c r="Z1550">
        <f t="shared" si="49"/>
        <v>7</v>
      </c>
      <c r="AA1550" t="str">
        <v>SO</v>
      </c>
      <c r="AG1550">
        <v>8268</v>
      </c>
      <c r="AH1550">
        <v>9</v>
      </c>
      <c r="AJ1550">
        <v>8268</v>
      </c>
      <c r="AT1550">
        <v>7</v>
      </c>
    </row>
    <row r="1551" spans="2:46" ht="15" customHeight="1">
      <c r="B1551" s="48">
        <v>3321</v>
      </c>
      <c r="C1551" s="49">
        <v>45449</v>
      </c>
      <c r="D1551" s="50">
        <v>0.51123842592592594</v>
      </c>
      <c r="E1551" s="48" t="s">
        <v>9512</v>
      </c>
      <c r="F1551" s="48" t="s">
        <v>194</v>
      </c>
      <c r="G1551" s="48" t="s">
        <v>319</v>
      </c>
      <c r="H1551" s="48" t="s">
        <v>319</v>
      </c>
      <c r="I1551" s="48" t="s">
        <v>719</v>
      </c>
      <c r="J1551" s="48" t="s">
        <v>719</v>
      </c>
      <c r="K1551" s="48" t="s">
        <v>189</v>
      </c>
      <c r="L1551" s="48" t="s">
        <v>304</v>
      </c>
      <c r="M1551" s="48" t="s">
        <v>51</v>
      </c>
      <c r="N1551" s="48"/>
      <c r="O1551" s="48"/>
      <c r="P1551" s="48"/>
      <c r="Q1551" s="48"/>
      <c r="R1551" s="48"/>
      <c r="S1551" s="48"/>
      <c r="T1551" s="48"/>
      <c r="U1551" s="48"/>
      <c r="V1551" s="48"/>
      <c r="W1551" s="51" t="s">
        <v>1522</v>
      </c>
      <c r="X1551" t="str">
        <f t="shared" si="48"/>
        <v>DH;FR;FR;BE;BE;JB;HD;BB</v>
      </c>
      <c r="Y1551" cm="1">
        <f t="array" ref="Y1551">SUM(_xlfn.XLOOKUP(_xlfn.TOROW(F1551:V1551,1),$AN$34:$AN$43,$AL$34:$AL$43,,0,1))</f>
        <v>43</v>
      </c>
      <c r="Z1551">
        <f t="shared" si="49"/>
        <v>8</v>
      </c>
      <c r="AA1551" t="str">
        <v>FR</v>
      </c>
      <c r="AG1551">
        <v>8282</v>
      </c>
      <c r="AH1551">
        <v>9</v>
      </c>
      <c r="AJ1551">
        <v>8282</v>
      </c>
      <c r="AT1551">
        <v>8</v>
      </c>
    </row>
    <row r="1552" spans="2:46" ht="15" customHeight="1">
      <c r="B1552" s="48">
        <v>3322</v>
      </c>
      <c r="C1552" s="49">
        <v>45449</v>
      </c>
      <c r="D1552" s="50">
        <v>0.51204861111111111</v>
      </c>
      <c r="E1552" s="48" t="s">
        <v>9513</v>
      </c>
      <c r="F1552" s="48" t="s">
        <v>194</v>
      </c>
      <c r="G1552" s="48" t="s">
        <v>194</v>
      </c>
      <c r="H1552" s="48" t="s">
        <v>803</v>
      </c>
      <c r="I1552" s="48" t="s">
        <v>803</v>
      </c>
      <c r="J1552" s="48" t="s">
        <v>319</v>
      </c>
      <c r="K1552" s="48"/>
      <c r="L1552" s="48"/>
      <c r="M1552" s="48"/>
      <c r="N1552" s="48"/>
      <c r="O1552" s="48"/>
      <c r="P1552" s="48"/>
      <c r="Q1552" s="48"/>
      <c r="R1552" s="48"/>
      <c r="S1552" s="48"/>
      <c r="T1552" s="48"/>
      <c r="U1552" s="48"/>
      <c r="V1552" s="48"/>
      <c r="W1552" s="51" t="s">
        <v>1523</v>
      </c>
      <c r="X1552" t="str">
        <f t="shared" si="48"/>
        <v>DH;DH;SS;SS;FR</v>
      </c>
      <c r="Y1552" cm="1">
        <f t="array" ref="Y1552">SUM(_xlfn.XLOOKUP(_xlfn.TOROW(F1552:V1552,1),$AN$34:$AN$43,$AL$34:$AL$43,,0,1))</f>
        <v>27</v>
      </c>
      <c r="Z1552">
        <f t="shared" si="49"/>
        <v>5</v>
      </c>
      <c r="AA1552" t="str">
        <v>SS</v>
      </c>
      <c r="AG1552">
        <v>8286</v>
      </c>
      <c r="AH1552">
        <v>9</v>
      </c>
      <c r="AJ1552">
        <v>8286</v>
      </c>
      <c r="AT1552">
        <v>5</v>
      </c>
    </row>
    <row r="1553" spans="2:46" ht="15" customHeight="1">
      <c r="B1553" s="48">
        <v>3323</v>
      </c>
      <c r="C1553" s="49">
        <v>45449</v>
      </c>
      <c r="D1553" s="50">
        <v>0.51469907407407411</v>
      </c>
      <c r="E1553" s="48" t="s">
        <v>9514</v>
      </c>
      <c r="F1553" s="48" t="s">
        <v>189</v>
      </c>
      <c r="G1553" s="48" t="s">
        <v>319</v>
      </c>
      <c r="H1553" s="48" t="s">
        <v>719</v>
      </c>
      <c r="I1553" s="48" t="s">
        <v>304</v>
      </c>
      <c r="J1553" s="48" t="s">
        <v>189</v>
      </c>
      <c r="K1553" s="48"/>
      <c r="L1553" s="48"/>
      <c r="M1553" s="48"/>
      <c r="N1553" s="48"/>
      <c r="O1553" s="48"/>
      <c r="P1553" s="48"/>
      <c r="Q1553" s="48"/>
      <c r="R1553" s="48"/>
      <c r="S1553" s="48"/>
      <c r="T1553" s="48"/>
      <c r="U1553" s="48"/>
      <c r="V1553" s="48"/>
      <c r="W1553" s="51" t="s">
        <v>1524</v>
      </c>
      <c r="X1553" t="str">
        <f t="shared" si="48"/>
        <v>JB;FR;BE;HD;JB</v>
      </c>
      <c r="Y1553" cm="1">
        <f t="array" ref="Y1553">SUM(_xlfn.XLOOKUP(_xlfn.TOROW(F1553:V1553,1),$AN$34:$AN$43,$AL$34:$AL$43,,0,1))</f>
        <v>17</v>
      </c>
      <c r="Z1553">
        <f t="shared" si="49"/>
        <v>5</v>
      </c>
      <c r="AA1553" t="str">
        <v>WB</v>
      </c>
      <c r="AG1553">
        <v>8302</v>
      </c>
      <c r="AH1553">
        <v>9</v>
      </c>
      <c r="AJ1553">
        <v>8302</v>
      </c>
      <c r="AT1553">
        <v>5</v>
      </c>
    </row>
    <row r="1554" spans="2:46" ht="15" customHeight="1">
      <c r="B1554" s="48">
        <v>3324</v>
      </c>
      <c r="C1554" s="49">
        <v>45449</v>
      </c>
      <c r="D1554" s="50">
        <v>0.51483796296296291</v>
      </c>
      <c r="E1554" s="48" t="s">
        <v>9515</v>
      </c>
      <c r="F1554" s="48" t="s">
        <v>51</v>
      </c>
      <c r="G1554" s="48" t="s">
        <v>280</v>
      </c>
      <c r="H1554" s="48" t="s">
        <v>803</v>
      </c>
      <c r="I1554" s="48" t="s">
        <v>719</v>
      </c>
      <c r="J1554" s="48" t="s">
        <v>280</v>
      </c>
      <c r="K1554" s="48" t="s">
        <v>189</v>
      </c>
      <c r="L1554" s="48" t="s">
        <v>319</v>
      </c>
      <c r="M1554" s="48" t="s">
        <v>243</v>
      </c>
      <c r="N1554" s="48" t="s">
        <v>304</v>
      </c>
      <c r="O1554" s="48" t="s">
        <v>133</v>
      </c>
      <c r="P1554" s="48"/>
      <c r="Q1554" s="48"/>
      <c r="R1554" s="48"/>
      <c r="S1554" s="48"/>
      <c r="T1554" s="48"/>
      <c r="U1554" s="48"/>
      <c r="V1554" s="48"/>
      <c r="W1554" s="51" t="s">
        <v>1525</v>
      </c>
      <c r="X1554" t="str">
        <f t="shared" si="48"/>
        <v>BB;WB;SS;BE;WB;JB;FR;CB;HD;SO</v>
      </c>
      <c r="Y1554" cm="1">
        <f t="array" ref="Y1554">SUM(_xlfn.XLOOKUP(_xlfn.TOROW(F1554:V1554,1),$AN$34:$AN$43,$AL$34:$AL$43,,0,1))</f>
        <v>61</v>
      </c>
      <c r="Z1554">
        <f t="shared" si="49"/>
        <v>10</v>
      </c>
      <c r="AA1554" t="str">
        <v>WB</v>
      </c>
      <c r="AG1554">
        <v>8319</v>
      </c>
      <c r="AH1554">
        <v>9</v>
      </c>
      <c r="AJ1554">
        <v>8319</v>
      </c>
      <c r="AT1554">
        <v>10</v>
      </c>
    </row>
    <row r="1555" spans="2:46" ht="15" customHeight="1">
      <c r="B1555" s="48">
        <v>3325</v>
      </c>
      <c r="C1555" s="49">
        <v>45449</v>
      </c>
      <c r="D1555" s="50">
        <v>0.51677083333333329</v>
      </c>
      <c r="E1555" s="48" t="s">
        <v>9516</v>
      </c>
      <c r="F1555" s="48" t="s">
        <v>319</v>
      </c>
      <c r="G1555" s="48" t="s">
        <v>319</v>
      </c>
      <c r="H1555" s="48" t="s">
        <v>319</v>
      </c>
      <c r="I1555" s="48" t="s">
        <v>189</v>
      </c>
      <c r="J1555" s="48" t="s">
        <v>803</v>
      </c>
      <c r="K1555" s="48" t="s">
        <v>803</v>
      </c>
      <c r="L1555" s="48" t="s">
        <v>803</v>
      </c>
      <c r="M1555" s="48"/>
      <c r="N1555" s="48"/>
      <c r="O1555" s="48"/>
      <c r="P1555" s="48"/>
      <c r="Q1555" s="48"/>
      <c r="R1555" s="48"/>
      <c r="S1555" s="48"/>
      <c r="T1555" s="48"/>
      <c r="U1555" s="48"/>
      <c r="V1555" s="48"/>
      <c r="W1555" s="51" t="s">
        <v>1526</v>
      </c>
      <c r="X1555" t="str">
        <f t="shared" si="48"/>
        <v>FR;FR;FR;JB;SS;SS;SS</v>
      </c>
      <c r="Y1555" cm="1">
        <f t="array" ref="Y1555">SUM(_xlfn.XLOOKUP(_xlfn.TOROW(F1555:V1555,1),$AN$34:$AN$43,$AL$34:$AL$43,,0,1))</f>
        <v>19</v>
      </c>
      <c r="Z1555">
        <f t="shared" si="49"/>
        <v>7</v>
      </c>
      <c r="AA1555" t="str">
        <v>BB</v>
      </c>
      <c r="AG1555">
        <v>8330</v>
      </c>
      <c r="AH1555">
        <v>9</v>
      </c>
      <c r="AJ1555">
        <v>8330</v>
      </c>
      <c r="AT1555">
        <v>7</v>
      </c>
    </row>
    <row r="1556" spans="2:46" ht="15" customHeight="1">
      <c r="B1556" s="48">
        <v>3326</v>
      </c>
      <c r="C1556" s="49">
        <v>45449</v>
      </c>
      <c r="D1556" s="50">
        <v>0.51901620370370372</v>
      </c>
      <c r="E1556" s="48" t="s">
        <v>9517</v>
      </c>
      <c r="F1556" s="48" t="s">
        <v>243</v>
      </c>
      <c r="G1556" s="48" t="s">
        <v>319</v>
      </c>
      <c r="H1556" s="48" t="s">
        <v>719</v>
      </c>
      <c r="I1556" s="48" t="s">
        <v>243</v>
      </c>
      <c r="J1556" s="48" t="s">
        <v>243</v>
      </c>
      <c r="K1556" s="48" t="s">
        <v>133</v>
      </c>
      <c r="L1556" s="48" t="s">
        <v>194</v>
      </c>
      <c r="M1556" s="48" t="s">
        <v>194</v>
      </c>
      <c r="N1556" s="48"/>
      <c r="O1556" s="48"/>
      <c r="P1556" s="48"/>
      <c r="Q1556" s="48"/>
      <c r="R1556" s="48"/>
      <c r="S1556" s="48"/>
      <c r="T1556" s="48"/>
      <c r="U1556" s="48"/>
      <c r="V1556" s="48"/>
      <c r="W1556" s="51" t="s">
        <v>1527</v>
      </c>
      <c r="X1556" t="str">
        <f t="shared" si="48"/>
        <v>CB;FR;BE;CB;CB;SO;DH;DH</v>
      </c>
      <c r="Y1556" cm="1">
        <f t="array" ref="Y1556">SUM(_xlfn.XLOOKUP(_xlfn.TOROW(F1556:V1556,1),$AN$34:$AN$43,$AL$34:$AL$43,,0,1))</f>
        <v>52</v>
      </c>
      <c r="Z1556">
        <f t="shared" si="49"/>
        <v>8</v>
      </c>
      <c r="AA1556" t="str">
        <v>WB</v>
      </c>
      <c r="AG1556">
        <v>8363</v>
      </c>
      <c r="AH1556">
        <v>9</v>
      </c>
      <c r="AJ1556">
        <v>8363</v>
      </c>
      <c r="AT1556">
        <v>8</v>
      </c>
    </row>
    <row r="1557" spans="2:46" ht="15" customHeight="1">
      <c r="B1557" s="48">
        <v>3327</v>
      </c>
      <c r="C1557" s="49">
        <v>45449</v>
      </c>
      <c r="D1557" s="50">
        <v>0.51937500000000003</v>
      </c>
      <c r="E1557" s="48" t="s">
        <v>9518</v>
      </c>
      <c r="F1557" s="48" t="s">
        <v>194</v>
      </c>
      <c r="G1557" s="48" t="s">
        <v>803</v>
      </c>
      <c r="H1557" s="48" t="s">
        <v>243</v>
      </c>
      <c r="I1557" s="48" t="s">
        <v>133</v>
      </c>
      <c r="J1557" s="48" t="s">
        <v>189</v>
      </c>
      <c r="K1557" s="48" t="s">
        <v>719</v>
      </c>
      <c r="L1557" s="48" t="s">
        <v>803</v>
      </c>
      <c r="M1557" s="48" t="s">
        <v>803</v>
      </c>
      <c r="N1557" s="48"/>
      <c r="O1557" s="48"/>
      <c r="P1557" s="48"/>
      <c r="Q1557" s="48"/>
      <c r="R1557" s="48"/>
      <c r="S1557" s="48"/>
      <c r="T1557" s="48"/>
      <c r="U1557" s="48"/>
      <c r="V1557" s="48"/>
      <c r="W1557" s="51" t="s">
        <v>1528</v>
      </c>
      <c r="X1557" t="str">
        <f t="shared" si="48"/>
        <v>DH;SS;CB;SO;JB;BE;SS;SS</v>
      </c>
      <c r="Y1557" cm="1">
        <f t="array" ref="Y1557">SUM(_xlfn.XLOOKUP(_xlfn.TOROW(F1557:V1557,1),$AN$34:$AN$43,$AL$34:$AL$43,,0,1))</f>
        <v>34</v>
      </c>
      <c r="Z1557">
        <f t="shared" si="49"/>
        <v>8</v>
      </c>
      <c r="AA1557" t="str">
        <v>FR</v>
      </c>
      <c r="AG1557">
        <v>8382</v>
      </c>
      <c r="AH1557">
        <v>9</v>
      </c>
      <c r="AJ1557">
        <v>8382</v>
      </c>
      <c r="AT1557">
        <v>8</v>
      </c>
    </row>
    <row r="1558" spans="2:46" ht="15" customHeight="1">
      <c r="B1558" s="48">
        <v>3328</v>
      </c>
      <c r="C1558" s="49">
        <v>45449</v>
      </c>
      <c r="D1558" s="50">
        <v>0.52229166666666671</v>
      </c>
      <c r="E1558" s="48" t="s">
        <v>9519</v>
      </c>
      <c r="F1558" s="48" t="s">
        <v>194</v>
      </c>
      <c r="G1558" s="48" t="s">
        <v>719</v>
      </c>
      <c r="H1558" s="48" t="s">
        <v>194</v>
      </c>
      <c r="I1558" s="48" t="s">
        <v>194</v>
      </c>
      <c r="J1558" s="48" t="s">
        <v>194</v>
      </c>
      <c r="K1558" s="48" t="s">
        <v>803</v>
      </c>
      <c r="L1558" s="48" t="s">
        <v>803</v>
      </c>
      <c r="M1558" s="48" t="s">
        <v>803</v>
      </c>
      <c r="N1558" s="48" t="s">
        <v>803</v>
      </c>
      <c r="O1558" s="48"/>
      <c r="P1558" s="48"/>
      <c r="Q1558" s="48"/>
      <c r="R1558" s="48"/>
      <c r="S1558" s="48"/>
      <c r="T1558" s="48"/>
      <c r="U1558" s="48"/>
      <c r="V1558" s="48"/>
      <c r="W1558" s="51" t="s">
        <v>1529</v>
      </c>
      <c r="X1558" t="str">
        <f t="shared" si="48"/>
        <v>DH;BE;DH;DH;DH;SS;SS;SS;SS</v>
      </c>
      <c r="Y1558" cm="1">
        <f t="array" ref="Y1558">SUM(_xlfn.XLOOKUP(_xlfn.TOROW(F1558:V1558,1),$AN$34:$AN$43,$AL$34:$AL$43,,0,1))</f>
        <v>53</v>
      </c>
      <c r="Z1558">
        <f t="shared" si="49"/>
        <v>9</v>
      </c>
      <c r="AA1558" t="str">
        <v>FR</v>
      </c>
      <c r="AG1558">
        <v>8404</v>
      </c>
      <c r="AH1558">
        <v>9</v>
      </c>
      <c r="AJ1558">
        <v>8404</v>
      </c>
      <c r="AT1558">
        <v>9</v>
      </c>
    </row>
    <row r="1559" spans="2:46" ht="15" customHeight="1">
      <c r="B1559" s="48">
        <v>3329</v>
      </c>
      <c r="C1559" s="49">
        <v>45449</v>
      </c>
      <c r="D1559" s="50">
        <v>0.52288194444444447</v>
      </c>
      <c r="E1559" s="48" t="s">
        <v>9520</v>
      </c>
      <c r="F1559" s="48" t="s">
        <v>194</v>
      </c>
      <c r="G1559" s="48" t="s">
        <v>194</v>
      </c>
      <c r="H1559" s="48" t="s">
        <v>719</v>
      </c>
      <c r="I1559" s="48" t="s">
        <v>280</v>
      </c>
      <c r="J1559" s="48" t="s">
        <v>319</v>
      </c>
      <c r="K1559" s="48" t="s">
        <v>319</v>
      </c>
      <c r="L1559" s="48" t="s">
        <v>319</v>
      </c>
      <c r="M1559" s="48"/>
      <c r="N1559" s="48"/>
      <c r="O1559" s="48"/>
      <c r="P1559" s="48"/>
      <c r="Q1559" s="48"/>
      <c r="R1559" s="48"/>
      <c r="S1559" s="48"/>
      <c r="T1559" s="48"/>
      <c r="U1559" s="48"/>
      <c r="V1559" s="48"/>
      <c r="W1559" s="51" t="s">
        <v>1530</v>
      </c>
      <c r="X1559" t="str">
        <f t="shared" si="48"/>
        <v>DH;DH;BE;WB;FR;FR;FR</v>
      </c>
      <c r="Y1559" cm="1">
        <f t="array" ref="Y1559">SUM(_xlfn.XLOOKUP(_xlfn.TOROW(F1559:V1559,1),$AN$34:$AN$43,$AL$34:$AL$43,,0,1))</f>
        <v>43</v>
      </c>
      <c r="Z1559">
        <f t="shared" si="49"/>
        <v>7</v>
      </c>
      <c r="AA1559" t="str">
        <v>DH</v>
      </c>
      <c r="AG1559">
        <v>8417</v>
      </c>
      <c r="AH1559">
        <v>9</v>
      </c>
      <c r="AJ1559">
        <v>8417</v>
      </c>
      <c r="AT1559">
        <v>7</v>
      </c>
    </row>
    <row r="1560" spans="2:46" ht="15" customHeight="1">
      <c r="B1560" s="48">
        <v>3330</v>
      </c>
      <c r="C1560" s="49">
        <v>45449</v>
      </c>
      <c r="D1560" s="50">
        <v>0.52459490740740744</v>
      </c>
      <c r="E1560" s="48" t="s">
        <v>9521</v>
      </c>
      <c r="F1560" s="48" t="s">
        <v>133</v>
      </c>
      <c r="G1560" s="48" t="s">
        <v>280</v>
      </c>
      <c r="H1560" s="48" t="s">
        <v>719</v>
      </c>
      <c r="I1560" s="48" t="s">
        <v>719</v>
      </c>
      <c r="J1560" s="48"/>
      <c r="K1560" s="48"/>
      <c r="L1560" s="48"/>
      <c r="M1560" s="48"/>
      <c r="N1560" s="48"/>
      <c r="O1560" s="48"/>
      <c r="P1560" s="48"/>
      <c r="Q1560" s="48"/>
      <c r="R1560" s="48"/>
      <c r="S1560" s="48"/>
      <c r="T1560" s="48"/>
      <c r="U1560" s="48"/>
      <c r="V1560" s="48"/>
      <c r="W1560" s="51" t="s">
        <v>1531</v>
      </c>
      <c r="X1560" t="str">
        <f t="shared" si="48"/>
        <v>SO;WB;BE;BE</v>
      </c>
      <c r="Y1560" cm="1">
        <f t="array" ref="Y1560">SUM(_xlfn.XLOOKUP(_xlfn.TOROW(F1560:V1560,1),$AN$34:$AN$43,$AL$34:$AL$43,,0,1))</f>
        <v>23</v>
      </c>
      <c r="Z1560">
        <f t="shared" si="49"/>
        <v>4</v>
      </c>
      <c r="AA1560" t="str">
        <v>BE</v>
      </c>
      <c r="AG1560">
        <v>8497</v>
      </c>
      <c r="AH1560">
        <v>9</v>
      </c>
      <c r="AJ1560">
        <v>8497</v>
      </c>
      <c r="AT1560">
        <v>4</v>
      </c>
    </row>
    <row r="1561" spans="2:46" ht="15" customHeight="1">
      <c r="B1561" s="48">
        <v>3331</v>
      </c>
      <c r="C1561" s="49">
        <v>45449</v>
      </c>
      <c r="D1561" s="50">
        <v>0.52555555555555555</v>
      </c>
      <c r="E1561" s="48" t="s">
        <v>9522</v>
      </c>
      <c r="F1561" s="48" t="s">
        <v>280</v>
      </c>
      <c r="G1561" s="48" t="s">
        <v>803</v>
      </c>
      <c r="H1561" s="48" t="s">
        <v>133</v>
      </c>
      <c r="I1561" s="48" t="s">
        <v>133</v>
      </c>
      <c r="J1561" s="48" t="s">
        <v>133</v>
      </c>
      <c r="K1561" s="48"/>
      <c r="L1561" s="48"/>
      <c r="M1561" s="48"/>
      <c r="N1561" s="48"/>
      <c r="O1561" s="48"/>
      <c r="P1561" s="48"/>
      <c r="Q1561" s="48"/>
      <c r="R1561" s="48"/>
      <c r="S1561" s="48"/>
      <c r="T1561" s="48"/>
      <c r="U1561" s="48"/>
      <c r="V1561" s="48"/>
      <c r="W1561" s="51" t="s">
        <v>1532</v>
      </c>
      <c r="X1561" t="str">
        <f t="shared" si="48"/>
        <v>WB;SS;SO;SO;SO</v>
      </c>
      <c r="Y1561" cm="1">
        <f t="array" ref="Y1561">SUM(_xlfn.XLOOKUP(_xlfn.TOROW(F1561:V1561,1),$AN$34:$AN$43,$AL$34:$AL$43,,0,1))</f>
        <v>20</v>
      </c>
      <c r="Z1561">
        <f t="shared" si="49"/>
        <v>5</v>
      </c>
      <c r="AA1561" t="str">
        <v>SO</v>
      </c>
      <c r="AG1561">
        <v>8499</v>
      </c>
      <c r="AH1561">
        <v>9</v>
      </c>
      <c r="AJ1561">
        <v>8499</v>
      </c>
      <c r="AT1561">
        <v>5</v>
      </c>
    </row>
    <row r="1562" spans="2:46" ht="15" customHeight="1">
      <c r="B1562" s="48">
        <v>3332</v>
      </c>
      <c r="C1562" s="49">
        <v>45449</v>
      </c>
      <c r="D1562" s="50">
        <v>0.52722222222222226</v>
      </c>
      <c r="E1562" s="48" t="s">
        <v>9523</v>
      </c>
      <c r="F1562" s="48" t="s">
        <v>319</v>
      </c>
      <c r="G1562" s="48" t="s">
        <v>319</v>
      </c>
      <c r="H1562" s="48" t="s">
        <v>803</v>
      </c>
      <c r="I1562" s="48" t="s">
        <v>194</v>
      </c>
      <c r="J1562" s="48" t="s">
        <v>51</v>
      </c>
      <c r="K1562" s="48" t="s">
        <v>803</v>
      </c>
      <c r="L1562" s="48" t="s">
        <v>803</v>
      </c>
      <c r="M1562" s="48"/>
      <c r="N1562" s="48"/>
      <c r="O1562" s="48"/>
      <c r="P1562" s="48"/>
      <c r="Q1562" s="48"/>
      <c r="R1562" s="48"/>
      <c r="S1562" s="48"/>
      <c r="T1562" s="48"/>
      <c r="U1562" s="48"/>
      <c r="V1562" s="48"/>
      <c r="W1562" s="51" t="s">
        <v>1533</v>
      </c>
      <c r="X1562" t="str">
        <f t="shared" si="48"/>
        <v>FR;FR;SS;DH;BB;SS;SS</v>
      </c>
      <c r="Y1562" cm="1">
        <f t="array" ref="Y1562">SUM(_xlfn.XLOOKUP(_xlfn.TOROW(F1562:V1562,1),$AN$34:$AN$43,$AL$34:$AL$43,,0,1))</f>
        <v>34</v>
      </c>
      <c r="Z1562">
        <f t="shared" si="49"/>
        <v>7</v>
      </c>
      <c r="AA1562" t="str">
        <v>CB</v>
      </c>
      <c r="AG1562">
        <v>8598</v>
      </c>
      <c r="AH1562">
        <v>9</v>
      </c>
      <c r="AJ1562">
        <v>8598</v>
      </c>
      <c r="AT1562">
        <v>7</v>
      </c>
    </row>
    <row r="1563" spans="2:46" ht="15" customHeight="1">
      <c r="B1563" s="48">
        <v>3333</v>
      </c>
      <c r="C1563" s="49">
        <v>45449</v>
      </c>
      <c r="D1563" s="50">
        <v>0.53082175925925923</v>
      </c>
      <c r="E1563" s="48" t="s">
        <v>9524</v>
      </c>
      <c r="F1563" s="48" t="s">
        <v>319</v>
      </c>
      <c r="G1563" s="48" t="s">
        <v>319</v>
      </c>
      <c r="H1563" s="48" t="s">
        <v>719</v>
      </c>
      <c r="I1563" s="48" t="s">
        <v>280</v>
      </c>
      <c r="J1563" s="48" t="s">
        <v>319</v>
      </c>
      <c r="K1563" s="48" t="s">
        <v>319</v>
      </c>
      <c r="L1563" s="48" t="s">
        <v>280</v>
      </c>
      <c r="M1563" s="48"/>
      <c r="N1563" s="48"/>
      <c r="O1563" s="48"/>
      <c r="P1563" s="48"/>
      <c r="Q1563" s="48"/>
      <c r="R1563" s="48"/>
      <c r="S1563" s="48"/>
      <c r="T1563" s="48"/>
      <c r="U1563" s="48"/>
      <c r="V1563" s="48"/>
      <c r="W1563" s="51" t="s">
        <v>1534</v>
      </c>
      <c r="X1563" t="str">
        <f t="shared" si="48"/>
        <v>FR;FR;BE;WB;FR;FR;WB</v>
      </c>
      <c r="Y1563" cm="1">
        <f t="array" ref="Y1563">SUM(_xlfn.XLOOKUP(_xlfn.TOROW(F1563:V1563,1),$AN$34:$AN$43,$AL$34:$AL$43,,0,1))</f>
        <v>39</v>
      </c>
      <c r="Z1563">
        <f t="shared" si="49"/>
        <v>7</v>
      </c>
      <c r="AA1563" t="str">
        <v>CB</v>
      </c>
      <c r="AG1563">
        <v>8643</v>
      </c>
      <c r="AH1563">
        <v>9</v>
      </c>
      <c r="AJ1563">
        <v>8643</v>
      </c>
      <c r="AT1563">
        <v>7</v>
      </c>
    </row>
    <row r="1564" spans="2:46" ht="15" customHeight="1">
      <c r="B1564" s="48">
        <v>3334</v>
      </c>
      <c r="C1564" s="49">
        <v>45449</v>
      </c>
      <c r="D1564" s="50">
        <v>0.53119212962962958</v>
      </c>
      <c r="E1564" s="48" t="s">
        <v>9525</v>
      </c>
      <c r="F1564" s="48" t="s">
        <v>51</v>
      </c>
      <c r="G1564" s="48" t="s">
        <v>194</v>
      </c>
      <c r="H1564" s="48" t="s">
        <v>51</v>
      </c>
      <c r="I1564" s="48" t="s">
        <v>133</v>
      </c>
      <c r="J1564" s="48" t="s">
        <v>319</v>
      </c>
      <c r="K1564" s="48" t="s">
        <v>133</v>
      </c>
      <c r="L1564" s="48" t="s">
        <v>51</v>
      </c>
      <c r="M1564" s="48" t="s">
        <v>51</v>
      </c>
      <c r="N1564" s="48" t="s">
        <v>243</v>
      </c>
      <c r="O1564" s="48" t="s">
        <v>280</v>
      </c>
      <c r="P1564" s="48" t="s">
        <v>280</v>
      </c>
      <c r="Q1564" s="48" t="s">
        <v>280</v>
      </c>
      <c r="R1564" s="48"/>
      <c r="S1564" s="48"/>
      <c r="T1564" s="48"/>
      <c r="U1564" s="48"/>
      <c r="V1564" s="48"/>
      <c r="W1564" s="51" t="s">
        <v>1535</v>
      </c>
      <c r="X1564" t="str">
        <f t="shared" si="48"/>
        <v>BB;DH;BB;SO;FR;SO;BB;BB;CB;WB;WB;WB</v>
      </c>
      <c r="Y1564" cm="1">
        <f t="array" ref="Y1564">SUM(_xlfn.XLOOKUP(_xlfn.TOROW(F1564:V1564,1),$AN$34:$AN$43,$AL$34:$AL$43,,0,1))</f>
        <v>97</v>
      </c>
      <c r="Z1564">
        <f t="shared" si="49"/>
        <v>12</v>
      </c>
      <c r="AA1564" t="str">
        <v>BE</v>
      </c>
      <c r="AG1564">
        <v>8656</v>
      </c>
      <c r="AH1564">
        <v>9</v>
      </c>
      <c r="AJ1564">
        <v>8656</v>
      </c>
      <c r="AT1564">
        <v>12</v>
      </c>
    </row>
    <row r="1565" spans="2:46" ht="15" customHeight="1">
      <c r="B1565" s="48">
        <v>3335</v>
      </c>
      <c r="C1565" s="49">
        <v>45449</v>
      </c>
      <c r="D1565" s="50">
        <v>0.53123842592592596</v>
      </c>
      <c r="E1565" s="48" t="s">
        <v>9526</v>
      </c>
      <c r="F1565" s="48" t="s">
        <v>280</v>
      </c>
      <c r="G1565" s="48" t="s">
        <v>189</v>
      </c>
      <c r="H1565" s="48" t="s">
        <v>194</v>
      </c>
      <c r="I1565" s="48" t="s">
        <v>189</v>
      </c>
      <c r="J1565" s="48" t="s">
        <v>803</v>
      </c>
      <c r="K1565" s="48"/>
      <c r="L1565" s="48"/>
      <c r="M1565" s="48"/>
      <c r="N1565" s="48"/>
      <c r="O1565" s="48"/>
      <c r="P1565" s="48"/>
      <c r="Q1565" s="48"/>
      <c r="R1565" s="48"/>
      <c r="S1565" s="48"/>
      <c r="T1565" s="48"/>
      <c r="U1565" s="48"/>
      <c r="V1565" s="48"/>
      <c r="W1565" s="51" t="s">
        <v>1536</v>
      </c>
      <c r="X1565" t="str">
        <f t="shared" si="48"/>
        <v>WB;JB;DH;JB;SS</v>
      </c>
      <c r="Y1565" cm="1">
        <f t="array" ref="Y1565">SUM(_xlfn.XLOOKUP(_xlfn.TOROW(F1565:V1565,1),$AN$34:$AN$43,$AL$34:$AL$43,,0,1))</f>
        <v>25</v>
      </c>
      <c r="Z1565">
        <f t="shared" si="49"/>
        <v>5</v>
      </c>
      <c r="AA1565" t="str">
        <v>HD</v>
      </c>
      <c r="AG1565">
        <v>8664</v>
      </c>
      <c r="AH1565">
        <v>9</v>
      </c>
      <c r="AJ1565">
        <v>8664</v>
      </c>
      <c r="AT1565">
        <v>5</v>
      </c>
    </row>
    <row r="1566" spans="2:46" ht="15" customHeight="1">
      <c r="B1566" s="48">
        <v>3336</v>
      </c>
      <c r="C1566" s="49">
        <v>45449</v>
      </c>
      <c r="D1566" s="50">
        <v>0.53265046296296292</v>
      </c>
      <c r="E1566" s="48" t="s">
        <v>9527</v>
      </c>
      <c r="F1566" s="48" t="s">
        <v>319</v>
      </c>
      <c r="G1566" s="48" t="s">
        <v>194</v>
      </c>
      <c r="H1566" s="48" t="s">
        <v>189</v>
      </c>
      <c r="I1566" s="48" t="s">
        <v>189</v>
      </c>
      <c r="J1566" s="48" t="s">
        <v>189</v>
      </c>
      <c r="K1566" s="48" t="s">
        <v>189</v>
      </c>
      <c r="L1566" s="48"/>
      <c r="M1566" s="48"/>
      <c r="N1566" s="48"/>
      <c r="O1566" s="48"/>
      <c r="P1566" s="48"/>
      <c r="Q1566" s="48"/>
      <c r="R1566" s="48"/>
      <c r="S1566" s="48"/>
      <c r="T1566" s="48"/>
      <c r="U1566" s="48"/>
      <c r="V1566" s="48"/>
      <c r="W1566" s="51" t="s">
        <v>1537</v>
      </c>
      <c r="X1566" t="str">
        <f t="shared" si="48"/>
        <v>FR;DH;JB;JB;JB;JB</v>
      </c>
      <c r="Y1566" cm="1">
        <f t="array" ref="Y1566">SUM(_xlfn.XLOOKUP(_xlfn.TOROW(F1566:V1566,1),$AN$34:$AN$43,$AL$34:$AL$43,,0,1))</f>
        <v>16</v>
      </c>
      <c r="Z1566">
        <f t="shared" si="49"/>
        <v>6</v>
      </c>
      <c r="AA1566" t="str">
        <v>SO</v>
      </c>
      <c r="AG1566">
        <v>8679</v>
      </c>
      <c r="AH1566">
        <v>9</v>
      </c>
      <c r="AJ1566">
        <v>8679</v>
      </c>
      <c r="AT1566">
        <v>6</v>
      </c>
    </row>
    <row r="1567" spans="2:46" ht="15" customHeight="1">
      <c r="B1567" s="48">
        <v>3337</v>
      </c>
      <c r="C1567" s="49">
        <v>45449</v>
      </c>
      <c r="D1567" s="50">
        <v>0.53405092592592596</v>
      </c>
      <c r="E1567" s="48" t="s">
        <v>9528</v>
      </c>
      <c r="F1567" s="48" t="s">
        <v>280</v>
      </c>
      <c r="G1567" s="48" t="s">
        <v>280</v>
      </c>
      <c r="H1567" s="48" t="s">
        <v>189</v>
      </c>
      <c r="I1567" s="48" t="s">
        <v>304</v>
      </c>
      <c r="J1567" s="48" t="s">
        <v>133</v>
      </c>
      <c r="K1567" s="48" t="s">
        <v>189</v>
      </c>
      <c r="L1567" s="48" t="s">
        <v>243</v>
      </c>
      <c r="M1567" s="48" t="s">
        <v>304</v>
      </c>
      <c r="N1567" s="48"/>
      <c r="O1567" s="48"/>
      <c r="P1567" s="48"/>
      <c r="Q1567" s="48"/>
      <c r="R1567" s="48"/>
      <c r="S1567" s="48"/>
      <c r="T1567" s="48"/>
      <c r="U1567" s="48"/>
      <c r="V1567" s="48"/>
      <c r="W1567" s="51" t="s">
        <v>1538</v>
      </c>
      <c r="X1567" t="str">
        <f t="shared" si="48"/>
        <v>WB;WB;JB;HD;SO;JB;CB;HD</v>
      </c>
      <c r="Y1567" cm="1">
        <f t="array" ref="Y1567">SUM(_xlfn.XLOOKUP(_xlfn.TOROW(F1567:V1567,1),$AN$34:$AN$43,$AL$34:$AL$43,,0,1))</f>
        <v>48</v>
      </c>
      <c r="Z1567">
        <f t="shared" si="49"/>
        <v>8</v>
      </c>
      <c r="AA1567" t="str">
        <v>FR</v>
      </c>
      <c r="AG1567">
        <v>8685</v>
      </c>
      <c r="AH1567">
        <v>9</v>
      </c>
      <c r="AJ1567">
        <v>8685</v>
      </c>
      <c r="AT1567">
        <v>8</v>
      </c>
    </row>
    <row r="1568" spans="2:46" ht="15" customHeight="1">
      <c r="B1568" s="48">
        <v>3338</v>
      </c>
      <c r="C1568" s="49">
        <v>45449</v>
      </c>
      <c r="D1568" s="50">
        <v>0.53413194444444445</v>
      </c>
      <c r="E1568" s="48" t="s">
        <v>9529</v>
      </c>
      <c r="F1568" s="48" t="s">
        <v>189</v>
      </c>
      <c r="G1568" s="48" t="s">
        <v>189</v>
      </c>
      <c r="H1568" s="48" t="s">
        <v>51</v>
      </c>
      <c r="I1568" s="48" t="s">
        <v>51</v>
      </c>
      <c r="J1568" s="48"/>
      <c r="K1568" s="48"/>
      <c r="L1568" s="48"/>
      <c r="M1568" s="48"/>
      <c r="N1568" s="48"/>
      <c r="O1568" s="48"/>
      <c r="P1568" s="48"/>
      <c r="Q1568" s="48"/>
      <c r="R1568" s="48"/>
      <c r="S1568" s="48"/>
      <c r="T1568" s="48"/>
      <c r="U1568" s="48"/>
      <c r="V1568" s="48"/>
      <c r="W1568" s="51" t="s">
        <v>1539</v>
      </c>
      <c r="X1568" t="str">
        <f t="shared" si="48"/>
        <v>JB;JB;BB;BB</v>
      </c>
      <c r="Y1568" cm="1">
        <f t="array" ref="Y1568">SUM(_xlfn.XLOOKUP(_xlfn.TOROW(F1568:V1568,1),$AN$34:$AN$43,$AL$34:$AL$43,,0,1))</f>
        <v>22</v>
      </c>
      <c r="Z1568">
        <f t="shared" si="49"/>
        <v>4</v>
      </c>
      <c r="AA1568" t="str">
        <v>FR</v>
      </c>
      <c r="AG1568">
        <v>8693</v>
      </c>
      <c r="AH1568">
        <v>9</v>
      </c>
      <c r="AJ1568">
        <v>8693</v>
      </c>
      <c r="AT1568">
        <v>4</v>
      </c>
    </row>
    <row r="1569" spans="2:46" ht="15" customHeight="1">
      <c r="B1569" s="48">
        <v>3339</v>
      </c>
      <c r="C1569" s="49">
        <v>45449</v>
      </c>
      <c r="D1569" s="50">
        <v>0.53511574074074075</v>
      </c>
      <c r="E1569" s="48" t="s">
        <v>719</v>
      </c>
      <c r="F1569" s="48" t="s">
        <v>719</v>
      </c>
      <c r="G1569" s="48"/>
      <c r="H1569" s="48"/>
      <c r="I1569" s="48"/>
      <c r="J1569" s="48"/>
      <c r="K1569" s="48"/>
      <c r="L1569" s="48"/>
      <c r="M1569" s="48"/>
      <c r="N1569" s="48"/>
      <c r="O1569" s="48"/>
      <c r="P1569" s="48"/>
      <c r="Q1569" s="48"/>
      <c r="R1569" s="48"/>
      <c r="S1569" s="48"/>
      <c r="T1569" s="48"/>
      <c r="U1569" s="48"/>
      <c r="V1569" s="48"/>
      <c r="W1569" s="51" t="s">
        <v>1540</v>
      </c>
      <c r="X1569" t="str">
        <f t="shared" si="48"/>
        <v>BE</v>
      </c>
      <c r="Y1569" cm="1">
        <f t="array" ref="Y1569">SUM(_xlfn.XLOOKUP(_xlfn.TOROW(F1569:V1569,1),$AN$34:$AN$43,$AL$34:$AL$43,,0,1))</f>
        <v>5</v>
      </c>
      <c r="Z1569">
        <f t="shared" si="49"/>
        <v>1</v>
      </c>
      <c r="AA1569" t="str">
        <v>WB</v>
      </c>
      <c r="AG1569">
        <v>8699</v>
      </c>
      <c r="AH1569">
        <v>9</v>
      </c>
      <c r="AJ1569">
        <v>8699</v>
      </c>
      <c r="AT1569">
        <v>1</v>
      </c>
    </row>
    <row r="1570" spans="2:46" ht="15" customHeight="1">
      <c r="B1570" s="48">
        <v>3340</v>
      </c>
      <c r="C1570" s="49">
        <v>45449</v>
      </c>
      <c r="D1570" s="50">
        <v>0.53714120370370366</v>
      </c>
      <c r="E1570" s="48" t="s">
        <v>9530</v>
      </c>
      <c r="F1570" s="48" t="s">
        <v>280</v>
      </c>
      <c r="G1570" s="48" t="s">
        <v>133</v>
      </c>
      <c r="H1570" s="48" t="s">
        <v>51</v>
      </c>
      <c r="I1570" s="48"/>
      <c r="J1570" s="48"/>
      <c r="K1570" s="48"/>
      <c r="L1570" s="48"/>
      <c r="M1570" s="48"/>
      <c r="N1570" s="48"/>
      <c r="O1570" s="48"/>
      <c r="P1570" s="48"/>
      <c r="Q1570" s="48"/>
      <c r="R1570" s="48"/>
      <c r="S1570" s="48"/>
      <c r="T1570" s="48"/>
      <c r="U1570" s="48"/>
      <c r="V1570" s="48"/>
      <c r="W1570" s="51" t="s">
        <v>1541</v>
      </c>
      <c r="X1570" t="str">
        <f t="shared" si="48"/>
        <v>WB;SO;BB</v>
      </c>
      <c r="Y1570" cm="1">
        <f t="array" ref="Y1570">SUM(_xlfn.XLOOKUP(_xlfn.TOROW(F1570:V1570,1),$AN$34:$AN$43,$AL$34:$AL$43,,0,1))</f>
        <v>23</v>
      </c>
      <c r="Z1570">
        <f t="shared" si="49"/>
        <v>3</v>
      </c>
      <c r="AA1570" t="str">
        <v>BB</v>
      </c>
      <c r="AG1570">
        <v>8759</v>
      </c>
      <c r="AH1570">
        <v>9</v>
      </c>
      <c r="AJ1570">
        <v>8759</v>
      </c>
      <c r="AT1570">
        <v>3</v>
      </c>
    </row>
    <row r="1571" spans="2:46" ht="15" customHeight="1">
      <c r="B1571" s="48">
        <v>3341</v>
      </c>
      <c r="C1571" s="49">
        <v>45449</v>
      </c>
      <c r="D1571" s="50">
        <v>0.53754629629629624</v>
      </c>
      <c r="E1571" s="48" t="s">
        <v>9531</v>
      </c>
      <c r="F1571" s="48" t="s">
        <v>243</v>
      </c>
      <c r="G1571" s="48" t="s">
        <v>243</v>
      </c>
      <c r="H1571" s="48" t="s">
        <v>243</v>
      </c>
      <c r="I1571" s="48" t="s">
        <v>319</v>
      </c>
      <c r="J1571" s="48" t="s">
        <v>319</v>
      </c>
      <c r="K1571" s="48"/>
      <c r="L1571" s="48"/>
      <c r="M1571" s="48"/>
      <c r="N1571" s="48"/>
      <c r="O1571" s="48"/>
      <c r="P1571" s="48"/>
      <c r="Q1571" s="48"/>
      <c r="R1571" s="48"/>
      <c r="S1571" s="48"/>
      <c r="T1571" s="48"/>
      <c r="U1571" s="48"/>
      <c r="V1571" s="48"/>
      <c r="W1571" s="51" t="s">
        <v>1542</v>
      </c>
      <c r="X1571" t="str">
        <f t="shared" si="48"/>
        <v>CB;CB;CB;FR;FR</v>
      </c>
      <c r="Y1571" cm="1">
        <f t="array" ref="Y1571">SUM(_xlfn.XLOOKUP(_xlfn.TOROW(F1571:V1571,1),$AN$34:$AN$43,$AL$34:$AL$43,,0,1))</f>
        <v>30</v>
      </c>
      <c r="Z1571">
        <f t="shared" si="49"/>
        <v>5</v>
      </c>
      <c r="AA1571" t="str">
        <v>SO</v>
      </c>
      <c r="AG1571">
        <v>8768</v>
      </c>
      <c r="AH1571">
        <v>9</v>
      </c>
      <c r="AJ1571">
        <v>8768</v>
      </c>
      <c r="AT1571">
        <v>5</v>
      </c>
    </row>
    <row r="1572" spans="2:46" ht="15" customHeight="1">
      <c r="B1572" s="48">
        <v>3342</v>
      </c>
      <c r="C1572" s="49">
        <v>45449</v>
      </c>
      <c r="D1572" s="50">
        <v>0.5411111111111111</v>
      </c>
      <c r="E1572" s="48" t="s">
        <v>9532</v>
      </c>
      <c r="F1572" s="48" t="s">
        <v>243</v>
      </c>
      <c r="G1572" s="48" t="s">
        <v>51</v>
      </c>
      <c r="H1572" s="48" t="s">
        <v>280</v>
      </c>
      <c r="I1572" s="48" t="s">
        <v>280</v>
      </c>
      <c r="J1572" s="48"/>
      <c r="K1572" s="48"/>
      <c r="L1572" s="48"/>
      <c r="M1572" s="48"/>
      <c r="N1572" s="48"/>
      <c r="O1572" s="48"/>
      <c r="P1572" s="48"/>
      <c r="Q1572" s="48"/>
      <c r="R1572" s="48"/>
      <c r="S1572" s="48"/>
      <c r="T1572" s="48"/>
      <c r="U1572" s="48"/>
      <c r="V1572" s="48"/>
      <c r="W1572" s="51" t="s">
        <v>1543</v>
      </c>
      <c r="X1572" t="str">
        <f t="shared" si="48"/>
        <v>CB;BB;WB;WB</v>
      </c>
      <c r="Y1572" cm="1">
        <f t="array" ref="Y1572">SUM(_xlfn.XLOOKUP(_xlfn.TOROW(F1572:V1572,1),$AN$34:$AN$43,$AL$34:$AL$43,,0,1))</f>
        <v>40</v>
      </c>
      <c r="Z1572">
        <f t="shared" si="49"/>
        <v>4</v>
      </c>
      <c r="AA1572" t="str">
        <v>CB</v>
      </c>
      <c r="AG1572">
        <v>8778</v>
      </c>
      <c r="AH1572">
        <v>9</v>
      </c>
      <c r="AJ1572">
        <v>8778</v>
      </c>
      <c r="AT1572">
        <v>4</v>
      </c>
    </row>
    <row r="1573" spans="2:46" ht="15" customHeight="1">
      <c r="B1573" s="48">
        <v>3343</v>
      </c>
      <c r="C1573" s="49">
        <v>45449</v>
      </c>
      <c r="D1573" s="50">
        <v>0.54146990740740741</v>
      </c>
      <c r="E1573" s="48" t="s">
        <v>9533</v>
      </c>
      <c r="F1573" s="48" t="s">
        <v>803</v>
      </c>
      <c r="G1573" s="48" t="s">
        <v>803</v>
      </c>
      <c r="H1573" s="48" t="s">
        <v>280</v>
      </c>
      <c r="I1573" s="48" t="s">
        <v>243</v>
      </c>
      <c r="J1573" s="48" t="s">
        <v>803</v>
      </c>
      <c r="K1573" s="48"/>
      <c r="L1573" s="48"/>
      <c r="M1573" s="48"/>
      <c r="N1573" s="48"/>
      <c r="O1573" s="48"/>
      <c r="P1573" s="48"/>
      <c r="Q1573" s="48"/>
      <c r="R1573" s="48"/>
      <c r="S1573" s="48"/>
      <c r="T1573" s="48"/>
      <c r="U1573" s="48"/>
      <c r="V1573" s="48"/>
      <c r="W1573" s="51" t="s">
        <v>1544</v>
      </c>
      <c r="X1573" t="str">
        <f t="shared" si="48"/>
        <v>SS;SS;WB;CB;SS</v>
      </c>
      <c r="Y1573" cm="1">
        <f t="array" ref="Y1573">SUM(_xlfn.XLOOKUP(_xlfn.TOROW(F1573:V1573,1),$AN$34:$AN$43,$AL$34:$AL$43,,0,1))</f>
        <v>28</v>
      </c>
      <c r="Z1573">
        <f t="shared" si="49"/>
        <v>5</v>
      </c>
      <c r="AA1573" t="str">
        <v>CB</v>
      </c>
      <c r="AG1573">
        <v>8810</v>
      </c>
      <c r="AH1573">
        <v>9</v>
      </c>
      <c r="AJ1573">
        <v>8810</v>
      </c>
      <c r="AT1573">
        <v>5</v>
      </c>
    </row>
    <row r="1574" spans="2:46" ht="15" customHeight="1">
      <c r="B1574" s="48">
        <v>3344</v>
      </c>
      <c r="C1574" s="49">
        <v>45449</v>
      </c>
      <c r="D1574" s="50">
        <v>0.54232638888888884</v>
      </c>
      <c r="E1574" s="48" t="s">
        <v>9534</v>
      </c>
      <c r="F1574" s="48" t="s">
        <v>51</v>
      </c>
      <c r="G1574" s="48" t="s">
        <v>133</v>
      </c>
      <c r="H1574" s="48" t="s">
        <v>719</v>
      </c>
      <c r="I1574" s="48" t="s">
        <v>304</v>
      </c>
      <c r="J1574" s="48"/>
      <c r="K1574" s="48"/>
      <c r="L1574" s="48"/>
      <c r="M1574" s="48"/>
      <c r="N1574" s="48"/>
      <c r="O1574" s="48"/>
      <c r="P1574" s="48"/>
      <c r="Q1574" s="48"/>
      <c r="R1574" s="48"/>
      <c r="S1574" s="48"/>
      <c r="T1574" s="48"/>
      <c r="U1574" s="48"/>
      <c r="V1574" s="48"/>
      <c r="W1574" s="51" t="s">
        <v>1545</v>
      </c>
      <c r="X1574" t="str">
        <f t="shared" si="48"/>
        <v>BB;SO;BE;HD</v>
      </c>
      <c r="Y1574" cm="1">
        <f t="array" ref="Y1574">SUM(_xlfn.XLOOKUP(_xlfn.TOROW(F1574:V1574,1),$AN$34:$AN$43,$AL$34:$AL$43,,0,1))</f>
        <v>24</v>
      </c>
      <c r="Z1574">
        <f t="shared" si="49"/>
        <v>4</v>
      </c>
      <c r="AA1574" t="str">
        <v>JB</v>
      </c>
      <c r="AG1574">
        <v>8813</v>
      </c>
      <c r="AH1574">
        <v>9</v>
      </c>
      <c r="AJ1574">
        <v>8813</v>
      </c>
      <c r="AT1574">
        <v>4</v>
      </c>
    </row>
    <row r="1575" spans="2:46" ht="15" customHeight="1">
      <c r="B1575" s="48">
        <v>3345</v>
      </c>
      <c r="C1575" s="49">
        <v>45449</v>
      </c>
      <c r="D1575" s="50">
        <v>0.54479166666666667</v>
      </c>
      <c r="E1575" s="48" t="s">
        <v>8336</v>
      </c>
      <c r="F1575" s="48" t="s">
        <v>189</v>
      </c>
      <c r="G1575" s="48" t="s">
        <v>189</v>
      </c>
      <c r="H1575" s="48" t="s">
        <v>189</v>
      </c>
      <c r="I1575" s="48"/>
      <c r="J1575" s="48"/>
      <c r="K1575" s="48"/>
      <c r="L1575" s="48"/>
      <c r="M1575" s="48"/>
      <c r="N1575" s="48"/>
      <c r="O1575" s="48"/>
      <c r="P1575" s="48"/>
      <c r="Q1575" s="48"/>
      <c r="R1575" s="48"/>
      <c r="S1575" s="48"/>
      <c r="T1575" s="48"/>
      <c r="U1575" s="48"/>
      <c r="V1575" s="48"/>
      <c r="W1575" s="51" t="s">
        <v>1546</v>
      </c>
      <c r="X1575" t="str">
        <f t="shared" si="48"/>
        <v>JB;JB;JB</v>
      </c>
      <c r="Y1575" cm="1">
        <f t="array" ref="Y1575">SUM(_xlfn.XLOOKUP(_xlfn.TOROW(F1575:V1575,1),$AN$34:$AN$43,$AL$34:$AL$43,,0,1))</f>
        <v>3</v>
      </c>
      <c r="Z1575">
        <f t="shared" si="49"/>
        <v>3</v>
      </c>
      <c r="AA1575" t="str">
        <v>HD</v>
      </c>
      <c r="AG1575">
        <v>8849</v>
      </c>
      <c r="AH1575">
        <v>9</v>
      </c>
      <c r="AJ1575">
        <v>8849</v>
      </c>
      <c r="AT1575">
        <v>3</v>
      </c>
    </row>
    <row r="1576" spans="2:46" ht="15" customHeight="1">
      <c r="B1576" s="48">
        <v>3346</v>
      </c>
      <c r="C1576" s="49">
        <v>45449</v>
      </c>
      <c r="D1576" s="50">
        <v>0.54494212962962962</v>
      </c>
      <c r="E1576" s="48" t="s">
        <v>9535</v>
      </c>
      <c r="F1576" s="48" t="s">
        <v>194</v>
      </c>
      <c r="G1576" s="48" t="s">
        <v>304</v>
      </c>
      <c r="H1576" s="48" t="s">
        <v>304</v>
      </c>
      <c r="I1576" s="48" t="s">
        <v>304</v>
      </c>
      <c r="J1576" s="48" t="s">
        <v>189</v>
      </c>
      <c r="K1576" s="48" t="s">
        <v>803</v>
      </c>
      <c r="L1576" s="48" t="s">
        <v>719</v>
      </c>
      <c r="M1576" s="48" t="s">
        <v>194</v>
      </c>
      <c r="N1576" s="48"/>
      <c r="O1576" s="48"/>
      <c r="P1576" s="48"/>
      <c r="Q1576" s="48"/>
      <c r="R1576" s="48"/>
      <c r="S1576" s="48"/>
      <c r="T1576" s="48"/>
      <c r="U1576" s="48"/>
      <c r="V1576" s="48"/>
      <c r="W1576" s="51" t="s">
        <v>1547</v>
      </c>
      <c r="X1576" t="str">
        <f t="shared" si="48"/>
        <v>DH;HD;HD;HD;JB;SS;BE;DH</v>
      </c>
      <c r="Y1576" cm="1">
        <f t="array" ref="Y1576">SUM(_xlfn.XLOOKUP(_xlfn.TOROW(F1576:V1576,1),$AN$34:$AN$43,$AL$34:$AL$43,,0,1))</f>
        <v>48</v>
      </c>
      <c r="Z1576">
        <f t="shared" si="49"/>
        <v>8</v>
      </c>
      <c r="AA1576" t="str">
        <v>HD</v>
      </c>
      <c r="AG1576">
        <v>8854</v>
      </c>
      <c r="AH1576">
        <v>9</v>
      </c>
      <c r="AJ1576">
        <v>8854</v>
      </c>
      <c r="AT1576">
        <v>8</v>
      </c>
    </row>
    <row r="1577" spans="2:46" ht="15" customHeight="1">
      <c r="B1577" s="48">
        <v>3347</v>
      </c>
      <c r="C1577" s="49">
        <v>45449</v>
      </c>
      <c r="D1577" s="50">
        <v>0.54530092592592594</v>
      </c>
      <c r="E1577" s="48" t="s">
        <v>9536</v>
      </c>
      <c r="F1577" s="48" t="s">
        <v>243</v>
      </c>
      <c r="G1577" s="48" t="s">
        <v>243</v>
      </c>
      <c r="H1577" s="48" t="s">
        <v>304</v>
      </c>
      <c r="I1577" s="48" t="s">
        <v>189</v>
      </c>
      <c r="J1577" s="48" t="s">
        <v>189</v>
      </c>
      <c r="K1577" s="48" t="s">
        <v>189</v>
      </c>
      <c r="L1577" s="48" t="s">
        <v>51</v>
      </c>
      <c r="M1577" s="48" t="s">
        <v>189</v>
      </c>
      <c r="N1577" s="48" t="s">
        <v>189</v>
      </c>
      <c r="O1577" s="48"/>
      <c r="P1577" s="48"/>
      <c r="Q1577" s="48"/>
      <c r="R1577" s="48"/>
      <c r="S1577" s="48"/>
      <c r="T1577" s="48"/>
      <c r="U1577" s="48"/>
      <c r="V1577" s="48"/>
      <c r="W1577" s="51" t="s">
        <v>1548</v>
      </c>
      <c r="X1577" t="str">
        <f t="shared" si="48"/>
        <v>CB;CB;HD;JB;JB;JB;BB;JB;JB</v>
      </c>
      <c r="Y1577" cm="1">
        <f t="array" ref="Y1577">SUM(_xlfn.XLOOKUP(_xlfn.TOROW(F1577:V1577,1),$AN$34:$AN$43,$AL$34:$AL$43,,0,1))</f>
        <v>38</v>
      </c>
      <c r="Z1577">
        <f t="shared" si="49"/>
        <v>9</v>
      </c>
      <c r="AA1577" t="str">
        <v>JB</v>
      </c>
      <c r="AG1577">
        <v>8865</v>
      </c>
      <c r="AH1577">
        <v>9</v>
      </c>
      <c r="AJ1577">
        <v>8865</v>
      </c>
      <c r="AT1577">
        <v>9</v>
      </c>
    </row>
    <row r="1578" spans="2:46" ht="15" customHeight="1">
      <c r="B1578" s="48">
        <v>3348</v>
      </c>
      <c r="C1578" s="49">
        <v>45449</v>
      </c>
      <c r="D1578" s="50">
        <v>0.54811342592592593</v>
      </c>
      <c r="E1578" s="48" t="s">
        <v>9537</v>
      </c>
      <c r="F1578" s="48" t="s">
        <v>280</v>
      </c>
      <c r="G1578" s="48" t="s">
        <v>194</v>
      </c>
      <c r="H1578" s="48" t="s">
        <v>194</v>
      </c>
      <c r="I1578" s="48" t="s">
        <v>194</v>
      </c>
      <c r="J1578" s="48" t="s">
        <v>194</v>
      </c>
      <c r="K1578" s="48"/>
      <c r="L1578" s="48"/>
      <c r="M1578" s="48"/>
      <c r="N1578" s="48"/>
      <c r="O1578" s="48"/>
      <c r="P1578" s="48"/>
      <c r="Q1578" s="48"/>
      <c r="R1578" s="48"/>
      <c r="S1578" s="48"/>
      <c r="T1578" s="48"/>
      <c r="U1578" s="48"/>
      <c r="V1578" s="48"/>
      <c r="W1578" s="51" t="s">
        <v>1549</v>
      </c>
      <c r="X1578" t="str">
        <f t="shared" si="48"/>
        <v>WB;DH;DH;DH;DH</v>
      </c>
      <c r="Y1578" cm="1">
        <f t="array" ref="Y1578">SUM(_xlfn.XLOOKUP(_xlfn.TOROW(F1578:V1578,1),$AN$34:$AN$43,$AL$34:$AL$43,,0,1))</f>
        <v>47</v>
      </c>
      <c r="Z1578">
        <f t="shared" si="49"/>
        <v>5</v>
      </c>
      <c r="AA1578" t="str">
        <v>JB</v>
      </c>
      <c r="AG1578">
        <v>8898</v>
      </c>
      <c r="AH1578">
        <v>9</v>
      </c>
      <c r="AJ1578">
        <v>8898</v>
      </c>
      <c r="AT1578">
        <v>5</v>
      </c>
    </row>
    <row r="1579" spans="2:46" ht="15" customHeight="1">
      <c r="B1579" s="48">
        <v>3349</v>
      </c>
      <c r="C1579" s="49">
        <v>45449</v>
      </c>
      <c r="D1579" s="50">
        <v>0.55039351851851848</v>
      </c>
      <c r="E1579" s="48" t="s">
        <v>9538</v>
      </c>
      <c r="F1579" s="48" t="s">
        <v>133</v>
      </c>
      <c r="G1579" s="48" t="s">
        <v>243</v>
      </c>
      <c r="H1579" s="48" t="s">
        <v>319</v>
      </c>
      <c r="I1579" s="48" t="s">
        <v>319</v>
      </c>
      <c r="J1579" s="48"/>
      <c r="K1579" s="48"/>
      <c r="L1579" s="48"/>
      <c r="M1579" s="48"/>
      <c r="N1579" s="48"/>
      <c r="O1579" s="48"/>
      <c r="P1579" s="48"/>
      <c r="Q1579" s="48"/>
      <c r="R1579" s="48"/>
      <c r="S1579" s="48"/>
      <c r="T1579" s="48"/>
      <c r="U1579" s="48"/>
      <c r="V1579" s="48"/>
      <c r="W1579" s="51" t="s">
        <v>1550</v>
      </c>
      <c r="X1579" t="str">
        <f t="shared" si="48"/>
        <v>SO;CB;FR;FR</v>
      </c>
      <c r="Y1579" cm="1">
        <f t="array" ref="Y1579">SUM(_xlfn.XLOOKUP(_xlfn.TOROW(F1579:V1579,1),$AN$34:$AN$43,$AL$34:$AL$43,,0,1))</f>
        <v>16</v>
      </c>
      <c r="Z1579">
        <f t="shared" si="49"/>
        <v>4</v>
      </c>
      <c r="AA1579" t="str">
        <v>DH</v>
      </c>
      <c r="AG1579">
        <v>8907</v>
      </c>
      <c r="AH1579">
        <v>9</v>
      </c>
      <c r="AJ1579">
        <v>8907</v>
      </c>
      <c r="AT1579">
        <v>4</v>
      </c>
    </row>
    <row r="1580" spans="2:46" ht="15" customHeight="1">
      <c r="B1580" s="48">
        <v>3350</v>
      </c>
      <c r="C1580" s="49">
        <v>45449</v>
      </c>
      <c r="D1580" s="50">
        <v>0.55075231481481479</v>
      </c>
      <c r="E1580" s="48" t="s">
        <v>9539</v>
      </c>
      <c r="F1580" s="48" t="s">
        <v>304</v>
      </c>
      <c r="G1580" s="48" t="s">
        <v>803</v>
      </c>
      <c r="H1580" s="48" t="s">
        <v>803</v>
      </c>
      <c r="I1580" s="48" t="s">
        <v>803</v>
      </c>
      <c r="J1580" s="48" t="s">
        <v>803</v>
      </c>
      <c r="K1580" s="48"/>
      <c r="L1580" s="48"/>
      <c r="M1580" s="48"/>
      <c r="N1580" s="48"/>
      <c r="O1580" s="48"/>
      <c r="P1580" s="48"/>
      <c r="Q1580" s="48"/>
      <c r="R1580" s="48"/>
      <c r="S1580" s="48"/>
      <c r="T1580" s="48"/>
      <c r="U1580" s="48"/>
      <c r="V1580" s="48"/>
      <c r="W1580" s="51" t="s">
        <v>1551</v>
      </c>
      <c r="X1580" t="str">
        <f t="shared" si="48"/>
        <v>HD;SS;SS;SS;SS</v>
      </c>
      <c r="Y1580" cm="1">
        <f t="array" ref="Y1580">SUM(_xlfn.XLOOKUP(_xlfn.TOROW(F1580:V1580,1),$AN$34:$AN$43,$AL$34:$AL$43,,0,1))</f>
        <v>19</v>
      </c>
      <c r="Z1580">
        <f t="shared" si="49"/>
        <v>5</v>
      </c>
      <c r="AA1580" t="str">
        <v>DH</v>
      </c>
      <c r="AG1580">
        <v>8913</v>
      </c>
      <c r="AH1580">
        <v>9</v>
      </c>
      <c r="AJ1580">
        <v>8913</v>
      </c>
      <c r="AT1580">
        <v>5</v>
      </c>
    </row>
    <row r="1581" spans="2:46" ht="15" customHeight="1">
      <c r="B1581" s="48">
        <v>3351</v>
      </c>
      <c r="C1581" s="49">
        <v>45449</v>
      </c>
      <c r="D1581" s="50">
        <v>0.55125000000000002</v>
      </c>
      <c r="E1581" s="48" t="s">
        <v>9540</v>
      </c>
      <c r="F1581" s="48" t="s">
        <v>319</v>
      </c>
      <c r="G1581" s="48" t="s">
        <v>319</v>
      </c>
      <c r="H1581" s="48" t="s">
        <v>719</v>
      </c>
      <c r="I1581" s="48" t="s">
        <v>280</v>
      </c>
      <c r="J1581" s="48" t="s">
        <v>280</v>
      </c>
      <c r="K1581" s="48"/>
      <c r="L1581" s="48"/>
      <c r="M1581" s="48"/>
      <c r="N1581" s="48"/>
      <c r="O1581" s="48"/>
      <c r="P1581" s="48"/>
      <c r="Q1581" s="48"/>
      <c r="R1581" s="48"/>
      <c r="S1581" s="48"/>
      <c r="T1581" s="48"/>
      <c r="U1581" s="48"/>
      <c r="V1581" s="48"/>
      <c r="W1581" s="51" t="s">
        <v>1552</v>
      </c>
      <c r="X1581" t="str">
        <f t="shared" si="48"/>
        <v>FR;FR;BE;WB;WB</v>
      </c>
      <c r="Y1581" cm="1">
        <f t="array" ref="Y1581">SUM(_xlfn.XLOOKUP(_xlfn.TOROW(F1581:V1581,1),$AN$34:$AN$43,$AL$34:$AL$43,,0,1))</f>
        <v>33</v>
      </c>
      <c r="Z1581">
        <f t="shared" si="49"/>
        <v>5</v>
      </c>
      <c r="AA1581" t="str">
        <v>DH</v>
      </c>
      <c r="AG1581">
        <v>8928</v>
      </c>
      <c r="AH1581">
        <v>9</v>
      </c>
      <c r="AJ1581">
        <v>8928</v>
      </c>
      <c r="AT1581">
        <v>5</v>
      </c>
    </row>
    <row r="1582" spans="2:46" ht="15" customHeight="1">
      <c r="B1582" s="48">
        <v>3352</v>
      </c>
      <c r="C1582" s="49">
        <v>45449</v>
      </c>
      <c r="D1582" s="50">
        <v>0.55612268518518515</v>
      </c>
      <c r="E1582" s="48" t="s">
        <v>719</v>
      </c>
      <c r="F1582" s="48" t="s">
        <v>719</v>
      </c>
      <c r="G1582" s="48"/>
      <c r="H1582" s="48"/>
      <c r="I1582" s="48"/>
      <c r="J1582" s="48"/>
      <c r="K1582" s="48"/>
      <c r="L1582" s="48"/>
      <c r="M1582" s="48"/>
      <c r="N1582" s="48"/>
      <c r="O1582" s="48"/>
      <c r="P1582" s="48"/>
      <c r="Q1582" s="48"/>
      <c r="R1582" s="48"/>
      <c r="S1582" s="48"/>
      <c r="T1582" s="48"/>
      <c r="U1582" s="48"/>
      <c r="V1582" s="48"/>
      <c r="W1582" s="51" t="s">
        <v>720</v>
      </c>
      <c r="X1582" t="str">
        <f t="shared" si="48"/>
        <v>BE</v>
      </c>
      <c r="Y1582" cm="1">
        <f t="array" ref="Y1582">SUM(_xlfn.XLOOKUP(_xlfn.TOROW(F1582:V1582,1),$AN$34:$AN$43,$AL$34:$AL$43,,0,1))</f>
        <v>5</v>
      </c>
      <c r="Z1582">
        <f t="shared" si="49"/>
        <v>1</v>
      </c>
      <c r="AA1582" t="str">
        <v>DH</v>
      </c>
      <c r="AG1582">
        <v>8934</v>
      </c>
      <c r="AH1582">
        <v>9</v>
      </c>
      <c r="AJ1582">
        <v>8934</v>
      </c>
      <c r="AT1582">
        <v>1</v>
      </c>
    </row>
    <row r="1583" spans="2:46" ht="15" customHeight="1">
      <c r="B1583" s="48">
        <v>3353</v>
      </c>
      <c r="C1583" s="49">
        <v>45449</v>
      </c>
      <c r="D1583" s="50">
        <v>0.5568981481481482</v>
      </c>
      <c r="E1583" s="48" t="s">
        <v>9541</v>
      </c>
      <c r="F1583" s="48" t="s">
        <v>189</v>
      </c>
      <c r="G1583" s="48" t="s">
        <v>719</v>
      </c>
      <c r="H1583" s="48" t="s">
        <v>133</v>
      </c>
      <c r="I1583" s="48" t="s">
        <v>133</v>
      </c>
      <c r="J1583" s="48" t="s">
        <v>189</v>
      </c>
      <c r="K1583" s="48"/>
      <c r="L1583" s="48"/>
      <c r="M1583" s="48"/>
      <c r="N1583" s="48"/>
      <c r="O1583" s="48"/>
      <c r="P1583" s="48"/>
      <c r="Q1583" s="48"/>
      <c r="R1583" s="48"/>
      <c r="S1583" s="48"/>
      <c r="T1583" s="48"/>
      <c r="U1583" s="48"/>
      <c r="V1583" s="48"/>
      <c r="W1583" s="51" t="s">
        <v>1553</v>
      </c>
      <c r="X1583" t="str">
        <f t="shared" si="48"/>
        <v>JB;BE;SO;SO;JB</v>
      </c>
      <c r="Y1583" cm="1">
        <f t="array" ref="Y1583">SUM(_xlfn.XLOOKUP(_xlfn.TOROW(F1583:V1583,1),$AN$34:$AN$43,$AL$34:$AL$43,,0,1))</f>
        <v>11</v>
      </c>
      <c r="Z1583">
        <f t="shared" si="49"/>
        <v>5</v>
      </c>
      <c r="AA1583" t="str">
        <v>DH</v>
      </c>
      <c r="AG1583">
        <v>9002</v>
      </c>
      <c r="AH1583">
        <v>9</v>
      </c>
      <c r="AJ1583">
        <v>9002</v>
      </c>
      <c r="AT1583">
        <v>5</v>
      </c>
    </row>
    <row r="1584" spans="2:46" ht="15" customHeight="1">
      <c r="B1584" s="48">
        <v>3354</v>
      </c>
      <c r="C1584" s="49">
        <v>45449</v>
      </c>
      <c r="D1584" s="50">
        <v>0.55702546296296296</v>
      </c>
      <c r="E1584" s="48" t="s">
        <v>9542</v>
      </c>
      <c r="F1584" s="48" t="s">
        <v>189</v>
      </c>
      <c r="G1584" s="48" t="s">
        <v>304</v>
      </c>
      <c r="H1584" s="48" t="s">
        <v>304</v>
      </c>
      <c r="I1584" s="48" t="s">
        <v>304</v>
      </c>
      <c r="J1584" s="48"/>
      <c r="K1584" s="48"/>
      <c r="L1584" s="48"/>
      <c r="M1584" s="48"/>
      <c r="N1584" s="48"/>
      <c r="O1584" s="48"/>
      <c r="P1584" s="48"/>
      <c r="Q1584" s="48"/>
      <c r="R1584" s="48"/>
      <c r="S1584" s="48"/>
      <c r="T1584" s="48"/>
      <c r="U1584" s="48"/>
      <c r="V1584" s="48"/>
      <c r="W1584" s="51" t="s">
        <v>1554</v>
      </c>
      <c r="X1584" t="str">
        <f t="shared" si="48"/>
        <v>JB;HD;HD;HD</v>
      </c>
      <c r="Y1584" cm="1">
        <f t="array" ref="Y1584">SUM(_xlfn.XLOOKUP(_xlfn.TOROW(F1584:V1584,1),$AN$34:$AN$43,$AL$34:$AL$43,,0,1))</f>
        <v>22</v>
      </c>
      <c r="Z1584">
        <f t="shared" si="49"/>
        <v>4</v>
      </c>
      <c r="AA1584" t="str">
        <v>BE</v>
      </c>
      <c r="AG1584">
        <v>9010</v>
      </c>
      <c r="AH1584">
        <v>9</v>
      </c>
      <c r="AJ1584">
        <v>9010</v>
      </c>
      <c r="AT1584">
        <v>4</v>
      </c>
    </row>
    <row r="1585" spans="2:46" ht="15" customHeight="1">
      <c r="B1585" s="48">
        <v>3355</v>
      </c>
      <c r="C1585" s="49">
        <v>45449</v>
      </c>
      <c r="D1585" s="50">
        <v>0.56243055555555554</v>
      </c>
      <c r="E1585" s="48" t="s">
        <v>9543</v>
      </c>
      <c r="F1585" s="48" t="s">
        <v>304</v>
      </c>
      <c r="G1585" s="48" t="s">
        <v>803</v>
      </c>
      <c r="H1585" s="48" t="s">
        <v>719</v>
      </c>
      <c r="I1585" s="48" t="s">
        <v>719</v>
      </c>
      <c r="J1585" s="48" t="s">
        <v>194</v>
      </c>
      <c r="K1585" s="48" t="s">
        <v>189</v>
      </c>
      <c r="L1585" s="48" t="s">
        <v>189</v>
      </c>
      <c r="M1585" s="48"/>
      <c r="N1585" s="48"/>
      <c r="O1585" s="48"/>
      <c r="P1585" s="48"/>
      <c r="Q1585" s="48"/>
      <c r="R1585" s="48"/>
      <c r="S1585" s="48"/>
      <c r="T1585" s="48"/>
      <c r="U1585" s="48"/>
      <c r="V1585" s="48"/>
      <c r="W1585" s="51" t="s">
        <v>1555</v>
      </c>
      <c r="X1585" t="str">
        <f t="shared" si="48"/>
        <v>HD;SS;BE;BE;DH;JB;JB</v>
      </c>
      <c r="Y1585" cm="1">
        <f t="array" ref="Y1585">SUM(_xlfn.XLOOKUP(_xlfn.TOROW(F1585:V1585,1),$AN$34:$AN$43,$AL$34:$AL$43,,0,1))</f>
        <v>31</v>
      </c>
      <c r="Z1585">
        <f t="shared" si="49"/>
        <v>7</v>
      </c>
      <c r="AA1585" t="str">
        <v>BB</v>
      </c>
      <c r="AG1585">
        <v>9020</v>
      </c>
      <c r="AH1585">
        <v>9</v>
      </c>
      <c r="AJ1585">
        <v>9020</v>
      </c>
      <c r="AT1585">
        <v>7</v>
      </c>
    </row>
    <row r="1586" spans="2:46" ht="15" customHeight="1">
      <c r="B1586" s="48">
        <v>3356</v>
      </c>
      <c r="C1586" s="49">
        <v>45449</v>
      </c>
      <c r="D1586" s="50">
        <v>0.56295138888888885</v>
      </c>
      <c r="E1586" s="48" t="s">
        <v>9544</v>
      </c>
      <c r="F1586" s="48" t="s">
        <v>243</v>
      </c>
      <c r="G1586" s="48" t="s">
        <v>243</v>
      </c>
      <c r="H1586" s="48" t="s">
        <v>280</v>
      </c>
      <c r="I1586" s="48" t="s">
        <v>304</v>
      </c>
      <c r="J1586" s="48" t="s">
        <v>304</v>
      </c>
      <c r="K1586" s="48" t="s">
        <v>189</v>
      </c>
      <c r="L1586" s="48" t="s">
        <v>803</v>
      </c>
      <c r="M1586" s="48"/>
      <c r="N1586" s="48"/>
      <c r="O1586" s="48"/>
      <c r="P1586" s="48"/>
      <c r="Q1586" s="48"/>
      <c r="R1586" s="48"/>
      <c r="S1586" s="48"/>
      <c r="T1586" s="48"/>
      <c r="U1586" s="48"/>
      <c r="V1586" s="48"/>
      <c r="W1586" s="51" t="s">
        <v>1556</v>
      </c>
      <c r="X1586" t="str">
        <f t="shared" si="48"/>
        <v>CB;CB;WB;HD;HD;JB;SS</v>
      </c>
      <c r="Y1586" cm="1">
        <f t="array" ref="Y1586">SUM(_xlfn.XLOOKUP(_xlfn.TOROW(F1586:V1586,1),$AN$34:$AN$43,$AL$34:$AL$43,,0,1))</f>
        <v>45</v>
      </c>
      <c r="Z1586">
        <f t="shared" si="49"/>
        <v>7</v>
      </c>
      <c r="AA1586" t="str">
        <v>CB</v>
      </c>
      <c r="AG1586">
        <v>9040</v>
      </c>
      <c r="AH1586">
        <v>9</v>
      </c>
      <c r="AJ1586">
        <v>9040</v>
      </c>
      <c r="AT1586">
        <v>7</v>
      </c>
    </row>
    <row r="1587" spans="2:46" ht="15" customHeight="1">
      <c r="B1587" s="48">
        <v>3357</v>
      </c>
      <c r="C1587" s="49">
        <v>45449</v>
      </c>
      <c r="D1587" s="50">
        <v>0.56718749999999996</v>
      </c>
      <c r="E1587" s="48" t="s">
        <v>9545</v>
      </c>
      <c r="F1587" s="48" t="s">
        <v>803</v>
      </c>
      <c r="G1587" s="48" t="s">
        <v>803</v>
      </c>
      <c r="H1587" s="48" t="s">
        <v>319</v>
      </c>
      <c r="I1587" s="48" t="s">
        <v>319</v>
      </c>
      <c r="J1587" s="48" t="s">
        <v>304</v>
      </c>
      <c r="K1587" s="48"/>
      <c r="L1587" s="48"/>
      <c r="M1587" s="48"/>
      <c r="N1587" s="48"/>
      <c r="O1587" s="48"/>
      <c r="P1587" s="48"/>
      <c r="Q1587" s="48"/>
      <c r="R1587" s="48"/>
      <c r="S1587" s="48"/>
      <c r="T1587" s="48"/>
      <c r="U1587" s="48"/>
      <c r="V1587" s="48"/>
      <c r="W1587" s="51" t="s">
        <v>1557</v>
      </c>
      <c r="X1587" t="str">
        <f t="shared" si="48"/>
        <v>SS;SS;FR;FR;HD</v>
      </c>
      <c r="Y1587" cm="1">
        <f t="array" ref="Y1587">SUM(_xlfn.XLOOKUP(_xlfn.TOROW(F1587:V1587,1),$AN$34:$AN$43,$AL$34:$AL$43,,0,1))</f>
        <v>19</v>
      </c>
      <c r="Z1587">
        <f t="shared" si="49"/>
        <v>5</v>
      </c>
      <c r="AA1587" t="str">
        <v>FR</v>
      </c>
      <c r="AG1587">
        <v>9060</v>
      </c>
      <c r="AH1587">
        <v>9</v>
      </c>
      <c r="AJ1587">
        <v>9060</v>
      </c>
      <c r="AT1587">
        <v>5</v>
      </c>
    </row>
    <row r="1588" spans="2:46" ht="15" customHeight="1">
      <c r="B1588" s="48">
        <v>3358</v>
      </c>
      <c r="C1588" s="49">
        <v>45449</v>
      </c>
      <c r="D1588" s="50">
        <v>0.57078703703703704</v>
      </c>
      <c r="E1588" s="48" t="s">
        <v>9546</v>
      </c>
      <c r="F1588" s="48" t="s">
        <v>51</v>
      </c>
      <c r="G1588" s="48" t="s">
        <v>51</v>
      </c>
      <c r="H1588" s="48" t="s">
        <v>51</v>
      </c>
      <c r="I1588" s="48" t="s">
        <v>194</v>
      </c>
      <c r="J1588" s="48" t="s">
        <v>803</v>
      </c>
      <c r="K1588" s="48" t="s">
        <v>243</v>
      </c>
      <c r="L1588" s="48" t="s">
        <v>189</v>
      </c>
      <c r="M1588" s="48" t="s">
        <v>133</v>
      </c>
      <c r="N1588" s="48" t="s">
        <v>194</v>
      </c>
      <c r="O1588" s="48" t="s">
        <v>133</v>
      </c>
      <c r="P1588" s="48"/>
      <c r="Q1588" s="48"/>
      <c r="R1588" s="48"/>
      <c r="S1588" s="48"/>
      <c r="T1588" s="48"/>
      <c r="U1588" s="48"/>
      <c r="V1588" s="48"/>
      <c r="W1588" s="51" t="s">
        <v>1558</v>
      </c>
      <c r="X1588" t="str">
        <f t="shared" si="48"/>
        <v>BB;BB;BB;DH;SS;CB;JB;SO;DH;SO</v>
      </c>
      <c r="Y1588" cm="1">
        <f t="array" ref="Y1588">SUM(_xlfn.XLOOKUP(_xlfn.TOROW(F1588:V1588,1),$AN$34:$AN$43,$AL$34:$AL$43,,0,1))</f>
        <v>64</v>
      </c>
      <c r="Z1588">
        <f t="shared" si="49"/>
        <v>10</v>
      </c>
      <c r="AA1588" t="str">
        <v>JB</v>
      </c>
      <c r="AG1588">
        <v>9066</v>
      </c>
      <c r="AH1588">
        <v>9</v>
      </c>
      <c r="AJ1588">
        <v>9066</v>
      </c>
      <c r="AT1588">
        <v>10</v>
      </c>
    </row>
    <row r="1589" spans="2:46" ht="15" customHeight="1">
      <c r="B1589" s="48">
        <v>3359</v>
      </c>
      <c r="C1589" s="49">
        <v>45449</v>
      </c>
      <c r="D1589" s="50">
        <v>0.57202546296296297</v>
      </c>
      <c r="E1589" s="48" t="s">
        <v>9547</v>
      </c>
      <c r="F1589" s="48" t="s">
        <v>194</v>
      </c>
      <c r="G1589" s="48" t="s">
        <v>243</v>
      </c>
      <c r="H1589" s="48" t="s">
        <v>803</v>
      </c>
      <c r="I1589" s="48" t="s">
        <v>194</v>
      </c>
      <c r="J1589" s="48" t="s">
        <v>243</v>
      </c>
      <c r="K1589" s="48" t="s">
        <v>243</v>
      </c>
      <c r="L1589" s="48" t="s">
        <v>243</v>
      </c>
      <c r="M1589" s="48" t="s">
        <v>304</v>
      </c>
      <c r="N1589" s="48" t="s">
        <v>304</v>
      </c>
      <c r="O1589" s="48" t="s">
        <v>304</v>
      </c>
      <c r="P1589" s="48" t="s">
        <v>319</v>
      </c>
      <c r="Q1589" s="48" t="s">
        <v>319</v>
      </c>
      <c r="R1589" s="48" t="s">
        <v>319</v>
      </c>
      <c r="S1589" s="48"/>
      <c r="T1589" s="48"/>
      <c r="U1589" s="48"/>
      <c r="V1589" s="48"/>
      <c r="W1589" s="51" t="s">
        <v>1559</v>
      </c>
      <c r="X1589" t="str">
        <f t="shared" si="48"/>
        <v>DH;CB;SS;DH;CB;CB;CB;HD;HD;HD;FR;FR;FR</v>
      </c>
      <c r="Y1589" cm="1">
        <f t="array" ref="Y1589">SUM(_xlfn.XLOOKUP(_xlfn.TOROW(F1589:V1589,1),$AN$34:$AN$43,$AL$34:$AL$43,,0,1))</f>
        <v>83</v>
      </c>
      <c r="Z1589">
        <f t="shared" si="49"/>
        <v>13</v>
      </c>
      <c r="AA1589" t="str">
        <v>DH</v>
      </c>
      <c r="AG1589">
        <v>9073</v>
      </c>
      <c r="AH1589">
        <v>9</v>
      </c>
      <c r="AJ1589">
        <v>9073</v>
      </c>
      <c r="AT1589">
        <v>13</v>
      </c>
    </row>
    <row r="1590" spans="2:46" ht="15" customHeight="1">
      <c r="B1590" s="48">
        <v>3360</v>
      </c>
      <c r="C1590" s="49">
        <v>45449</v>
      </c>
      <c r="D1590" s="50">
        <v>0.57307870370370373</v>
      </c>
      <c r="E1590" s="48" t="s">
        <v>9548</v>
      </c>
      <c r="F1590" s="48" t="s">
        <v>280</v>
      </c>
      <c r="G1590" s="48" t="s">
        <v>304</v>
      </c>
      <c r="H1590" s="48" t="s">
        <v>51</v>
      </c>
      <c r="I1590" s="48" t="s">
        <v>719</v>
      </c>
      <c r="J1590" s="48" t="s">
        <v>51</v>
      </c>
      <c r="K1590" s="48" t="s">
        <v>189</v>
      </c>
      <c r="L1590" s="48" t="s">
        <v>803</v>
      </c>
      <c r="M1590" s="48" t="s">
        <v>319</v>
      </c>
      <c r="N1590" s="48" t="s">
        <v>51</v>
      </c>
      <c r="O1590" s="48" t="s">
        <v>51</v>
      </c>
      <c r="P1590" s="48" t="s">
        <v>243</v>
      </c>
      <c r="Q1590" s="48"/>
      <c r="R1590" s="48"/>
      <c r="S1590" s="48"/>
      <c r="T1590" s="48"/>
      <c r="U1590" s="48"/>
      <c r="V1590" s="48"/>
      <c r="W1590" s="51" t="s">
        <v>1560</v>
      </c>
      <c r="X1590" t="str">
        <f t="shared" si="48"/>
        <v>WB;HD;BB;BE;BB;JB;SS;FR;BB;BB;CB</v>
      </c>
      <c r="Y1590" cm="1">
        <f t="array" ref="Y1590">SUM(_xlfn.XLOOKUP(_xlfn.TOROW(F1590:V1590,1),$AN$34:$AN$43,$AL$34:$AL$43,,0,1))</f>
        <v>78</v>
      </c>
      <c r="Z1590">
        <f t="shared" si="49"/>
        <v>11</v>
      </c>
      <c r="AA1590" t="str">
        <v>FR</v>
      </c>
      <c r="AG1590">
        <v>9082</v>
      </c>
      <c r="AH1590">
        <v>9</v>
      </c>
      <c r="AJ1590">
        <v>9082</v>
      </c>
      <c r="AT1590">
        <v>11</v>
      </c>
    </row>
    <row r="1591" spans="2:46" ht="15" customHeight="1">
      <c r="B1591" s="48">
        <v>3361</v>
      </c>
      <c r="C1591" s="49">
        <v>45449</v>
      </c>
      <c r="D1591" s="50">
        <v>0.57576388888888885</v>
      </c>
      <c r="E1591" s="48" t="s">
        <v>8655</v>
      </c>
      <c r="F1591" s="48" t="s">
        <v>803</v>
      </c>
      <c r="G1591" s="48" t="s">
        <v>803</v>
      </c>
      <c r="H1591" s="48" t="s">
        <v>803</v>
      </c>
      <c r="I1591" s="48" t="s">
        <v>803</v>
      </c>
      <c r="J1591" s="48"/>
      <c r="K1591" s="48"/>
      <c r="L1591" s="48"/>
      <c r="M1591" s="48"/>
      <c r="N1591" s="48"/>
      <c r="O1591" s="48"/>
      <c r="P1591" s="48"/>
      <c r="Q1591" s="48"/>
      <c r="R1591" s="48"/>
      <c r="S1591" s="48"/>
      <c r="T1591" s="48"/>
      <c r="U1591" s="48"/>
      <c r="V1591" s="48"/>
      <c r="W1591" s="51" t="s">
        <v>1561</v>
      </c>
      <c r="X1591" t="str">
        <f t="shared" si="48"/>
        <v>SS;SS;SS;SS</v>
      </c>
      <c r="Y1591" cm="1">
        <f t="array" ref="Y1591">SUM(_xlfn.XLOOKUP(_xlfn.TOROW(F1591:V1591,1),$AN$34:$AN$43,$AL$34:$AL$43,,0,1))</f>
        <v>12</v>
      </c>
      <c r="Z1591">
        <f t="shared" si="49"/>
        <v>4</v>
      </c>
      <c r="AA1591" t="str">
        <v>DH</v>
      </c>
      <c r="AG1591">
        <v>9086</v>
      </c>
      <c r="AH1591">
        <v>9</v>
      </c>
      <c r="AJ1591">
        <v>9086</v>
      </c>
      <c r="AT1591">
        <v>4</v>
      </c>
    </row>
    <row r="1592" spans="2:46" ht="15" customHeight="1">
      <c r="B1592" s="48">
        <v>3362</v>
      </c>
      <c r="C1592" s="49">
        <v>45449</v>
      </c>
      <c r="D1592" s="50">
        <v>0.57907407407407407</v>
      </c>
      <c r="E1592" s="48" t="s">
        <v>9549</v>
      </c>
      <c r="F1592" s="48" t="s">
        <v>319</v>
      </c>
      <c r="G1592" s="48" t="s">
        <v>319</v>
      </c>
      <c r="H1592" s="48" t="s">
        <v>803</v>
      </c>
      <c r="I1592" s="48"/>
      <c r="J1592" s="48"/>
      <c r="K1592" s="48"/>
      <c r="L1592" s="48"/>
      <c r="M1592" s="48"/>
      <c r="N1592" s="48"/>
      <c r="O1592" s="48"/>
      <c r="P1592" s="48"/>
      <c r="Q1592" s="48"/>
      <c r="R1592" s="48"/>
      <c r="S1592" s="48"/>
      <c r="T1592" s="48"/>
      <c r="U1592" s="48"/>
      <c r="V1592" s="48"/>
      <c r="W1592" s="51" t="s">
        <v>1562</v>
      </c>
      <c r="X1592" t="str">
        <f t="shared" si="48"/>
        <v>FR;FR;SS</v>
      </c>
      <c r="Y1592" cm="1">
        <f t="array" ref="Y1592">SUM(_xlfn.XLOOKUP(_xlfn.TOROW(F1592:V1592,1),$AN$34:$AN$43,$AL$34:$AL$43,,0,1))</f>
        <v>9</v>
      </c>
      <c r="Z1592">
        <f t="shared" si="49"/>
        <v>3</v>
      </c>
      <c r="AA1592" t="str">
        <v>CB</v>
      </c>
      <c r="AG1592">
        <v>9088</v>
      </c>
      <c r="AH1592">
        <v>9</v>
      </c>
      <c r="AJ1592">
        <v>9088</v>
      </c>
      <c r="AT1592">
        <v>3</v>
      </c>
    </row>
    <row r="1593" spans="2:46" ht="15" customHeight="1">
      <c r="B1593" s="48">
        <v>3363</v>
      </c>
      <c r="C1593" s="49">
        <v>45449</v>
      </c>
      <c r="D1593" s="50">
        <v>0.5841319444444445</v>
      </c>
      <c r="E1593" s="48" t="s">
        <v>9550</v>
      </c>
      <c r="F1593" s="48" t="s">
        <v>319</v>
      </c>
      <c r="G1593" s="48" t="s">
        <v>319</v>
      </c>
      <c r="H1593" s="48" t="s">
        <v>319</v>
      </c>
      <c r="I1593" s="48" t="s">
        <v>319</v>
      </c>
      <c r="J1593" s="48" t="s">
        <v>194</v>
      </c>
      <c r="K1593" s="48" t="s">
        <v>133</v>
      </c>
      <c r="L1593" s="48" t="s">
        <v>719</v>
      </c>
      <c r="M1593" s="48" t="s">
        <v>280</v>
      </c>
      <c r="N1593" s="48" t="s">
        <v>803</v>
      </c>
      <c r="O1593" s="48" t="s">
        <v>803</v>
      </c>
      <c r="P1593" s="48" t="s">
        <v>719</v>
      </c>
      <c r="Q1593" s="48" t="s">
        <v>803</v>
      </c>
      <c r="R1593" s="48" t="s">
        <v>304</v>
      </c>
      <c r="S1593" s="48"/>
      <c r="T1593" s="48"/>
      <c r="U1593" s="48"/>
      <c r="V1593" s="48"/>
      <c r="W1593" s="51" t="s">
        <v>1563</v>
      </c>
      <c r="X1593" t="str">
        <f t="shared" si="48"/>
        <v>FR;FR;FR;FR;DH;SO;BE;WB;SS;SS;BE;SS;HD</v>
      </c>
      <c r="Y1593" cm="1">
        <f t="array" ref="Y1593">SUM(_xlfn.XLOOKUP(_xlfn.TOROW(F1593:V1593,1),$AN$34:$AN$43,$AL$34:$AL$43,,0,1))</f>
        <v>60</v>
      </c>
      <c r="Z1593">
        <f t="shared" si="49"/>
        <v>13</v>
      </c>
      <c r="AA1593" t="str">
        <v>SO</v>
      </c>
      <c r="AG1593">
        <v>9106</v>
      </c>
      <c r="AH1593">
        <v>9</v>
      </c>
      <c r="AJ1593">
        <v>9106</v>
      </c>
      <c r="AT1593">
        <v>13</v>
      </c>
    </row>
    <row r="1594" spans="2:46" ht="15" customHeight="1">
      <c r="B1594" s="48">
        <v>3364</v>
      </c>
      <c r="C1594" s="49">
        <v>45449</v>
      </c>
      <c r="D1594" s="50">
        <v>0.58460648148148153</v>
      </c>
      <c r="E1594" s="48" t="s">
        <v>9224</v>
      </c>
      <c r="F1594" s="48" t="s">
        <v>133</v>
      </c>
      <c r="G1594" s="48" t="s">
        <v>133</v>
      </c>
      <c r="H1594" s="48" t="s">
        <v>51</v>
      </c>
      <c r="I1594" s="48" t="s">
        <v>51</v>
      </c>
      <c r="J1594" s="48" t="s">
        <v>51</v>
      </c>
      <c r="K1594" s="48"/>
      <c r="L1594" s="48"/>
      <c r="M1594" s="48"/>
      <c r="N1594" s="48"/>
      <c r="O1594" s="48"/>
      <c r="P1594" s="48"/>
      <c r="Q1594" s="48"/>
      <c r="R1594" s="48"/>
      <c r="S1594" s="48"/>
      <c r="T1594" s="48"/>
      <c r="U1594" s="48"/>
      <c r="V1594" s="48"/>
      <c r="W1594" s="51" t="s">
        <v>1564</v>
      </c>
      <c r="X1594" t="str">
        <f t="shared" si="48"/>
        <v>SO;SO;BB;BB;BB</v>
      </c>
      <c r="Y1594" cm="1">
        <f t="array" ref="Y1594">SUM(_xlfn.XLOOKUP(_xlfn.TOROW(F1594:V1594,1),$AN$34:$AN$43,$AL$34:$AL$43,,0,1))</f>
        <v>34</v>
      </c>
      <c r="Z1594">
        <f t="shared" si="49"/>
        <v>5</v>
      </c>
      <c r="AA1594" t="str">
        <v>SO</v>
      </c>
      <c r="AG1594">
        <v>9148</v>
      </c>
      <c r="AH1594">
        <v>9</v>
      </c>
      <c r="AJ1594">
        <v>9148</v>
      </c>
      <c r="AT1594">
        <v>5</v>
      </c>
    </row>
    <row r="1595" spans="2:46" ht="15" customHeight="1">
      <c r="B1595" s="48">
        <v>3365</v>
      </c>
      <c r="C1595" s="49">
        <v>45449</v>
      </c>
      <c r="D1595" s="50">
        <v>0.58534722222222224</v>
      </c>
      <c r="E1595" s="48" t="s">
        <v>243</v>
      </c>
      <c r="F1595" s="48" t="s">
        <v>243</v>
      </c>
      <c r="G1595" s="48"/>
      <c r="H1595" s="48"/>
      <c r="I1595" s="48"/>
      <c r="J1595" s="48"/>
      <c r="K1595" s="48"/>
      <c r="L1595" s="48"/>
      <c r="M1595" s="48"/>
      <c r="N1595" s="48"/>
      <c r="O1595" s="48"/>
      <c r="P1595" s="48"/>
      <c r="Q1595" s="48"/>
      <c r="R1595" s="48"/>
      <c r="S1595" s="48"/>
      <c r="T1595" s="48"/>
      <c r="U1595" s="48"/>
      <c r="V1595" s="48"/>
      <c r="W1595" s="51" t="s">
        <v>1565</v>
      </c>
      <c r="X1595" t="str">
        <f t="shared" si="48"/>
        <v>CB</v>
      </c>
      <c r="Y1595" cm="1">
        <f t="array" ref="Y1595">SUM(_xlfn.XLOOKUP(_xlfn.TOROW(F1595:V1595,1),$AN$34:$AN$43,$AL$34:$AL$43,,0,1))</f>
        <v>8</v>
      </c>
      <c r="Z1595">
        <f t="shared" si="49"/>
        <v>1</v>
      </c>
      <c r="AA1595" t="str">
        <v>SO</v>
      </c>
      <c r="AG1595">
        <v>9154</v>
      </c>
      <c r="AH1595">
        <v>9</v>
      </c>
      <c r="AJ1595">
        <v>9154</v>
      </c>
      <c r="AT1595">
        <v>1</v>
      </c>
    </row>
    <row r="1596" spans="2:46" ht="15" customHeight="1">
      <c r="B1596" s="48">
        <v>3366</v>
      </c>
      <c r="C1596" s="49">
        <v>45449</v>
      </c>
      <c r="D1596" s="50">
        <v>0.58642361111111108</v>
      </c>
      <c r="E1596" s="48" t="s">
        <v>9551</v>
      </c>
      <c r="F1596" s="48" t="s">
        <v>319</v>
      </c>
      <c r="G1596" s="48" t="s">
        <v>803</v>
      </c>
      <c r="H1596" s="48" t="s">
        <v>133</v>
      </c>
      <c r="I1596" s="48"/>
      <c r="J1596" s="48"/>
      <c r="K1596" s="48"/>
      <c r="L1596" s="48"/>
      <c r="M1596" s="48"/>
      <c r="N1596" s="48"/>
      <c r="O1596" s="48"/>
      <c r="P1596" s="48"/>
      <c r="Q1596" s="48"/>
      <c r="R1596" s="48"/>
      <c r="S1596" s="48"/>
      <c r="T1596" s="48"/>
      <c r="U1596" s="48"/>
      <c r="V1596" s="48"/>
      <c r="W1596" s="51" t="s">
        <v>1566</v>
      </c>
      <c r="X1596" t="str">
        <f t="shared" si="48"/>
        <v>FR;SS;SO</v>
      </c>
      <c r="Y1596" cm="1">
        <f t="array" ref="Y1596">SUM(_xlfn.XLOOKUP(_xlfn.TOROW(F1596:V1596,1),$AN$34:$AN$43,$AL$34:$AL$43,,0,1))</f>
        <v>8</v>
      </c>
      <c r="Z1596">
        <f t="shared" si="49"/>
        <v>3</v>
      </c>
      <c r="AA1596" t="str">
        <v>BE</v>
      </c>
      <c r="AG1596">
        <v>9162</v>
      </c>
      <c r="AH1596">
        <v>9</v>
      </c>
      <c r="AJ1596">
        <v>9162</v>
      </c>
      <c r="AT1596">
        <v>3</v>
      </c>
    </row>
    <row r="1597" spans="2:46" ht="15" customHeight="1">
      <c r="B1597" s="48">
        <v>3367</v>
      </c>
      <c r="C1597" s="49">
        <v>45449</v>
      </c>
      <c r="D1597" s="50">
        <v>0.58837962962962964</v>
      </c>
      <c r="E1597" s="48" t="s">
        <v>8652</v>
      </c>
      <c r="F1597" s="48" t="s">
        <v>280</v>
      </c>
      <c r="G1597" s="48" t="s">
        <v>280</v>
      </c>
      <c r="H1597" s="48" t="s">
        <v>280</v>
      </c>
      <c r="I1597" s="48" t="s">
        <v>280</v>
      </c>
      <c r="J1597" s="48"/>
      <c r="K1597" s="48"/>
      <c r="L1597" s="48"/>
      <c r="M1597" s="48"/>
      <c r="N1597" s="48"/>
      <c r="O1597" s="48"/>
      <c r="P1597" s="48"/>
      <c r="Q1597" s="48"/>
      <c r="R1597" s="48"/>
      <c r="S1597" s="48"/>
      <c r="T1597" s="48"/>
      <c r="U1597" s="48"/>
      <c r="V1597" s="48"/>
      <c r="W1597" s="51" t="s">
        <v>1567</v>
      </c>
      <c r="X1597" t="str">
        <f t="shared" si="48"/>
        <v>WB;WB;WB;WB</v>
      </c>
      <c r="Y1597" cm="1">
        <f t="array" ref="Y1597">SUM(_xlfn.XLOOKUP(_xlfn.TOROW(F1597:V1597,1),$AN$34:$AN$43,$AL$34:$AL$43,,0,1))</f>
        <v>44</v>
      </c>
      <c r="Z1597">
        <f t="shared" si="49"/>
        <v>4</v>
      </c>
      <c r="AA1597" t="str">
        <v>CB</v>
      </c>
      <c r="AG1597">
        <v>9185</v>
      </c>
      <c r="AH1597">
        <v>9</v>
      </c>
      <c r="AJ1597">
        <v>9185</v>
      </c>
      <c r="AT1597">
        <v>4</v>
      </c>
    </row>
    <row r="1598" spans="2:46" ht="15" customHeight="1">
      <c r="B1598" s="48">
        <v>3368</v>
      </c>
      <c r="C1598" s="49">
        <v>45449</v>
      </c>
      <c r="D1598" s="50">
        <v>0.59096064814814819</v>
      </c>
      <c r="E1598" s="48" t="s">
        <v>9552</v>
      </c>
      <c r="F1598" s="48" t="s">
        <v>51</v>
      </c>
      <c r="G1598" s="48" t="s">
        <v>189</v>
      </c>
      <c r="H1598" s="48" t="s">
        <v>189</v>
      </c>
      <c r="I1598" s="48" t="s">
        <v>133</v>
      </c>
      <c r="J1598" s="48" t="s">
        <v>280</v>
      </c>
      <c r="K1598" s="48"/>
      <c r="L1598" s="48"/>
      <c r="M1598" s="48"/>
      <c r="N1598" s="48"/>
      <c r="O1598" s="48"/>
      <c r="P1598" s="48"/>
      <c r="Q1598" s="48"/>
      <c r="R1598" s="48"/>
      <c r="S1598" s="48"/>
      <c r="T1598" s="48"/>
      <c r="U1598" s="48"/>
      <c r="V1598" s="48"/>
      <c r="W1598" s="51" t="s">
        <v>1568</v>
      </c>
      <c r="X1598" t="str">
        <f t="shared" si="48"/>
        <v>BB;JB;JB;SO;WB</v>
      </c>
      <c r="Y1598" cm="1">
        <f t="array" ref="Y1598">SUM(_xlfn.XLOOKUP(_xlfn.TOROW(F1598:V1598,1),$AN$34:$AN$43,$AL$34:$AL$43,,0,1))</f>
        <v>25</v>
      </c>
      <c r="Z1598">
        <f t="shared" si="49"/>
        <v>5</v>
      </c>
      <c r="AA1598" t="str">
        <v>WB</v>
      </c>
      <c r="AG1598">
        <v>9193</v>
      </c>
      <c r="AH1598">
        <v>9</v>
      </c>
      <c r="AJ1598">
        <v>9193</v>
      </c>
      <c r="AT1598">
        <v>5</v>
      </c>
    </row>
    <row r="1599" spans="2:46" ht="15" customHeight="1">
      <c r="B1599" s="48">
        <v>3369</v>
      </c>
      <c r="C1599" s="49">
        <v>45449</v>
      </c>
      <c r="D1599" s="50">
        <v>0.59186342592592589</v>
      </c>
      <c r="E1599" s="48" t="s">
        <v>189</v>
      </c>
      <c r="F1599" s="48" t="s">
        <v>189</v>
      </c>
      <c r="G1599" s="48"/>
      <c r="H1599" s="48"/>
      <c r="I1599" s="48"/>
      <c r="J1599" s="48"/>
      <c r="K1599" s="48"/>
      <c r="L1599" s="48"/>
      <c r="M1599" s="48"/>
      <c r="N1599" s="48"/>
      <c r="O1599" s="48"/>
      <c r="P1599" s="48"/>
      <c r="Q1599" s="48"/>
      <c r="R1599" s="48"/>
      <c r="S1599" s="48"/>
      <c r="T1599" s="48"/>
      <c r="U1599" s="48"/>
      <c r="V1599" s="48"/>
      <c r="W1599" s="51" t="s">
        <v>651</v>
      </c>
      <c r="X1599" t="str">
        <f t="shared" si="48"/>
        <v>JB</v>
      </c>
      <c r="Y1599" cm="1">
        <f t="array" ref="Y1599">SUM(_xlfn.XLOOKUP(_xlfn.TOROW(F1599:V1599,1),$AN$34:$AN$43,$AL$34:$AL$43,,0,1))</f>
        <v>1</v>
      </c>
      <c r="Z1599">
        <f t="shared" si="49"/>
        <v>1</v>
      </c>
      <c r="AA1599" t="str">
        <v>BB</v>
      </c>
      <c r="AG1599">
        <v>9229</v>
      </c>
      <c r="AH1599">
        <v>9</v>
      </c>
      <c r="AJ1599">
        <v>9229</v>
      </c>
      <c r="AT1599">
        <v>1</v>
      </c>
    </row>
    <row r="1600" spans="2:46" ht="15" customHeight="1">
      <c r="B1600" s="48">
        <v>3370</v>
      </c>
      <c r="C1600" s="49">
        <v>45449</v>
      </c>
      <c r="D1600" s="50">
        <v>0.59409722222222228</v>
      </c>
      <c r="E1600" s="48" t="s">
        <v>9553</v>
      </c>
      <c r="F1600" s="48" t="s">
        <v>194</v>
      </c>
      <c r="G1600" s="48" t="s">
        <v>319</v>
      </c>
      <c r="H1600" s="48" t="s">
        <v>51</v>
      </c>
      <c r="I1600" s="48" t="s">
        <v>280</v>
      </c>
      <c r="J1600" s="48" t="s">
        <v>280</v>
      </c>
      <c r="K1600" s="48" t="s">
        <v>243</v>
      </c>
      <c r="L1600" s="48"/>
      <c r="M1600" s="48"/>
      <c r="N1600" s="48"/>
      <c r="O1600" s="48"/>
      <c r="P1600" s="48"/>
      <c r="Q1600" s="48"/>
      <c r="R1600" s="48"/>
      <c r="S1600" s="48"/>
      <c r="T1600" s="48"/>
      <c r="U1600" s="48"/>
      <c r="V1600" s="48"/>
      <c r="W1600" s="51" t="s">
        <v>1569</v>
      </c>
      <c r="X1600" t="str">
        <f t="shared" si="48"/>
        <v>DH;FR;BB;WB;WB;CB</v>
      </c>
      <c r="Y1600" cm="1">
        <f t="array" ref="Y1600">SUM(_xlfn.XLOOKUP(_xlfn.TOROW(F1600:V1600,1),$AN$34:$AN$43,$AL$34:$AL$43,,0,1))</f>
        <v>52</v>
      </c>
      <c r="Z1600">
        <f t="shared" si="49"/>
        <v>6</v>
      </c>
      <c r="AA1600" t="str">
        <v>SS</v>
      </c>
      <c r="AG1600">
        <v>9253</v>
      </c>
      <c r="AH1600">
        <v>9</v>
      </c>
      <c r="AJ1600">
        <v>9253</v>
      </c>
      <c r="AT1600">
        <v>6</v>
      </c>
    </row>
    <row r="1601" spans="2:46" ht="15" customHeight="1">
      <c r="B1601" s="48">
        <v>3371</v>
      </c>
      <c r="C1601" s="49">
        <v>45449</v>
      </c>
      <c r="D1601" s="50">
        <v>0.59459490740740739</v>
      </c>
      <c r="E1601" s="48" t="s">
        <v>8655</v>
      </c>
      <c r="F1601" s="48" t="s">
        <v>803</v>
      </c>
      <c r="G1601" s="48" t="s">
        <v>803</v>
      </c>
      <c r="H1601" s="48" t="s">
        <v>803</v>
      </c>
      <c r="I1601" s="48" t="s">
        <v>803</v>
      </c>
      <c r="J1601" s="48"/>
      <c r="K1601" s="48"/>
      <c r="L1601" s="48"/>
      <c r="M1601" s="48"/>
      <c r="N1601" s="48"/>
      <c r="O1601" s="48"/>
      <c r="P1601" s="48"/>
      <c r="Q1601" s="48"/>
      <c r="R1601" s="48"/>
      <c r="S1601" s="48"/>
      <c r="T1601" s="48"/>
      <c r="U1601" s="48"/>
      <c r="V1601" s="48"/>
      <c r="W1601" s="51" t="s">
        <v>1570</v>
      </c>
      <c r="X1601" t="str">
        <f t="shared" si="48"/>
        <v>SS;SS;SS;SS</v>
      </c>
      <c r="Y1601" cm="1">
        <f t="array" ref="Y1601">SUM(_xlfn.XLOOKUP(_xlfn.TOROW(F1601:V1601,1),$AN$34:$AN$43,$AL$34:$AL$43,,0,1))</f>
        <v>12</v>
      </c>
      <c r="Z1601">
        <f t="shared" si="49"/>
        <v>4</v>
      </c>
      <c r="AA1601" t="str">
        <v>DH</v>
      </c>
      <c r="AG1601">
        <v>9299</v>
      </c>
      <c r="AH1601">
        <v>9</v>
      </c>
      <c r="AJ1601">
        <v>9299</v>
      </c>
      <c r="AT1601">
        <v>4</v>
      </c>
    </row>
    <row r="1602" spans="2:46" ht="15" customHeight="1">
      <c r="B1602" s="48">
        <v>3372</v>
      </c>
      <c r="C1602" s="49">
        <v>45449</v>
      </c>
      <c r="D1602" s="50">
        <v>0.59563657407407411</v>
      </c>
      <c r="E1602" s="48" t="s">
        <v>8972</v>
      </c>
      <c r="F1602" s="48" t="s">
        <v>194</v>
      </c>
      <c r="G1602" s="48" t="s">
        <v>189</v>
      </c>
      <c r="H1602" s="48" t="s">
        <v>194</v>
      </c>
      <c r="I1602" s="48" t="s">
        <v>194</v>
      </c>
      <c r="J1602" s="48" t="s">
        <v>194</v>
      </c>
      <c r="K1602" s="48"/>
      <c r="L1602" s="48"/>
      <c r="M1602" s="48"/>
      <c r="N1602" s="48"/>
      <c r="O1602" s="48"/>
      <c r="P1602" s="48"/>
      <c r="Q1602" s="48"/>
      <c r="R1602" s="48"/>
      <c r="S1602" s="48"/>
      <c r="T1602" s="48"/>
      <c r="U1602" s="48"/>
      <c r="V1602" s="48"/>
      <c r="W1602" s="51" t="s">
        <v>1571</v>
      </c>
      <c r="X1602" t="str">
        <f t="shared" si="48"/>
        <v>DH;JB;DH;DH;DH</v>
      </c>
      <c r="Y1602" cm="1">
        <f t="array" ref="Y1602">SUM(_xlfn.XLOOKUP(_xlfn.TOROW(F1602:V1602,1),$AN$34:$AN$43,$AL$34:$AL$43,,0,1))</f>
        <v>37</v>
      </c>
      <c r="Z1602">
        <f t="shared" si="49"/>
        <v>5</v>
      </c>
      <c r="AA1602" t="str">
        <v>WB</v>
      </c>
      <c r="AG1602">
        <v>9307</v>
      </c>
      <c r="AH1602">
        <v>9</v>
      </c>
      <c r="AJ1602">
        <v>9307</v>
      </c>
      <c r="AT1602">
        <v>5</v>
      </c>
    </row>
    <row r="1603" spans="2:46" ht="15" customHeight="1">
      <c r="B1603" s="48">
        <v>3373</v>
      </c>
      <c r="C1603" s="49">
        <v>45449</v>
      </c>
      <c r="D1603" s="50">
        <v>0.59641203703703705</v>
      </c>
      <c r="E1603" s="48" t="s">
        <v>9554</v>
      </c>
      <c r="F1603" s="48" t="s">
        <v>189</v>
      </c>
      <c r="G1603" s="48" t="s">
        <v>280</v>
      </c>
      <c r="H1603" s="48" t="s">
        <v>319</v>
      </c>
      <c r="I1603" s="48"/>
      <c r="J1603" s="48"/>
      <c r="K1603" s="48"/>
      <c r="L1603" s="48"/>
      <c r="M1603" s="48"/>
      <c r="N1603" s="48"/>
      <c r="O1603" s="48"/>
      <c r="P1603" s="48"/>
      <c r="Q1603" s="48"/>
      <c r="R1603" s="48"/>
      <c r="S1603" s="48"/>
      <c r="T1603" s="48"/>
      <c r="U1603" s="48"/>
      <c r="V1603" s="48"/>
      <c r="W1603" s="51" t="s">
        <v>1572</v>
      </c>
      <c r="X1603" t="str">
        <f t="shared" si="48"/>
        <v>JB;WB;FR</v>
      </c>
      <c r="Y1603" cm="1">
        <f t="array" ref="Y1603">SUM(_xlfn.XLOOKUP(_xlfn.TOROW(F1603:V1603,1),$AN$34:$AN$43,$AL$34:$AL$43,,0,1))</f>
        <v>15</v>
      </c>
      <c r="Z1603">
        <f t="shared" si="49"/>
        <v>3</v>
      </c>
      <c r="AA1603" t="str">
        <v>DH</v>
      </c>
      <c r="AG1603">
        <v>9330</v>
      </c>
      <c r="AH1603">
        <v>9</v>
      </c>
      <c r="AJ1603">
        <v>9330</v>
      </c>
      <c r="AT1603">
        <v>3</v>
      </c>
    </row>
    <row r="1604" spans="2:46" ht="15" customHeight="1">
      <c r="B1604" s="48">
        <v>3374</v>
      </c>
      <c r="C1604" s="49">
        <v>45449</v>
      </c>
      <c r="D1604" s="50">
        <v>0.59643518518518523</v>
      </c>
      <c r="E1604" s="48" t="s">
        <v>8479</v>
      </c>
      <c r="F1604" s="48" t="s">
        <v>304</v>
      </c>
      <c r="G1604" s="48" t="s">
        <v>304</v>
      </c>
      <c r="H1604" s="48" t="s">
        <v>304</v>
      </c>
      <c r="I1604" s="48" t="s">
        <v>304</v>
      </c>
      <c r="J1604" s="48" t="s">
        <v>304</v>
      </c>
      <c r="K1604" s="48"/>
      <c r="L1604" s="48"/>
      <c r="M1604" s="48"/>
      <c r="N1604" s="48"/>
      <c r="O1604" s="48"/>
      <c r="P1604" s="48"/>
      <c r="Q1604" s="48"/>
      <c r="R1604" s="48"/>
      <c r="S1604" s="48"/>
      <c r="T1604" s="48"/>
      <c r="U1604" s="48"/>
      <c r="V1604" s="48"/>
      <c r="W1604" s="51" t="s">
        <v>1573</v>
      </c>
      <c r="X1604" t="str">
        <f t="shared" si="48"/>
        <v>HD;HD;HD;HD;HD</v>
      </c>
      <c r="Y1604" cm="1">
        <f t="array" ref="Y1604">SUM(_xlfn.XLOOKUP(_xlfn.TOROW(F1604:V1604,1),$AN$34:$AN$43,$AL$34:$AL$43,,0,1))</f>
        <v>35</v>
      </c>
      <c r="Z1604">
        <f t="shared" si="49"/>
        <v>5</v>
      </c>
      <c r="AA1604" t="str">
        <v>BB</v>
      </c>
      <c r="AG1604">
        <v>9332</v>
      </c>
      <c r="AH1604">
        <v>9</v>
      </c>
      <c r="AJ1604">
        <v>9332</v>
      </c>
      <c r="AT1604">
        <v>5</v>
      </c>
    </row>
    <row r="1605" spans="2:46" ht="15" customHeight="1">
      <c r="B1605" s="48">
        <v>3375</v>
      </c>
      <c r="C1605" s="49">
        <v>45449</v>
      </c>
      <c r="D1605" s="50">
        <v>0.60153935185185181</v>
      </c>
      <c r="E1605" s="48" t="s">
        <v>8669</v>
      </c>
      <c r="F1605" s="48" t="s">
        <v>719</v>
      </c>
      <c r="G1605" s="48" t="s">
        <v>719</v>
      </c>
      <c r="H1605" s="48"/>
      <c r="I1605" s="48"/>
      <c r="J1605" s="48"/>
      <c r="K1605" s="48"/>
      <c r="L1605" s="48"/>
      <c r="M1605" s="48"/>
      <c r="N1605" s="48"/>
      <c r="O1605" s="48"/>
      <c r="P1605" s="48"/>
      <c r="Q1605" s="48"/>
      <c r="R1605" s="48"/>
      <c r="S1605" s="48"/>
      <c r="T1605" s="48"/>
      <c r="U1605" s="48"/>
      <c r="V1605" s="48"/>
      <c r="W1605" s="51" t="s">
        <v>619</v>
      </c>
      <c r="X1605" t="str">
        <f t="shared" si="48"/>
        <v>BE;BE</v>
      </c>
      <c r="Y1605" cm="1">
        <f t="array" ref="Y1605">SUM(_xlfn.XLOOKUP(_xlfn.TOROW(F1605:V1605,1),$AN$34:$AN$43,$AL$34:$AL$43,,0,1))</f>
        <v>10</v>
      </c>
      <c r="Z1605">
        <f t="shared" si="49"/>
        <v>2</v>
      </c>
      <c r="AA1605" t="str">
        <v>BB</v>
      </c>
      <c r="AG1605">
        <v>9345</v>
      </c>
      <c r="AH1605">
        <v>9</v>
      </c>
      <c r="AJ1605">
        <v>9345</v>
      </c>
      <c r="AT1605">
        <v>2</v>
      </c>
    </row>
    <row r="1606" spans="2:46" ht="15" customHeight="1">
      <c r="B1606" s="48">
        <v>3376</v>
      </c>
      <c r="C1606" s="49">
        <v>45449</v>
      </c>
      <c r="D1606" s="50">
        <v>0.60194444444444439</v>
      </c>
      <c r="E1606" s="48" t="s">
        <v>304</v>
      </c>
      <c r="F1606" s="48" t="s">
        <v>304</v>
      </c>
      <c r="G1606" s="48"/>
      <c r="H1606" s="48"/>
      <c r="I1606" s="48"/>
      <c r="J1606" s="48"/>
      <c r="K1606" s="48"/>
      <c r="L1606" s="48"/>
      <c r="M1606" s="48"/>
      <c r="N1606" s="48"/>
      <c r="O1606" s="48"/>
      <c r="P1606" s="48"/>
      <c r="Q1606" s="48"/>
      <c r="R1606" s="48"/>
      <c r="S1606" s="48"/>
      <c r="T1606" s="48"/>
      <c r="U1606" s="48"/>
      <c r="V1606" s="48"/>
      <c r="W1606" s="51" t="s">
        <v>1269</v>
      </c>
      <c r="X1606" t="str">
        <f t="shared" si="48"/>
        <v>HD</v>
      </c>
      <c r="Y1606" cm="1">
        <f t="array" ref="Y1606">SUM(_xlfn.XLOOKUP(_xlfn.TOROW(F1606:V1606,1),$AN$34:$AN$43,$AL$34:$AL$43,,0,1))</f>
        <v>7</v>
      </c>
      <c r="Z1606">
        <f t="shared" si="49"/>
        <v>1</v>
      </c>
      <c r="AA1606" t="str">
        <v>BB</v>
      </c>
      <c r="AG1606">
        <v>9373</v>
      </c>
      <c r="AH1606">
        <v>9</v>
      </c>
      <c r="AJ1606">
        <v>9373</v>
      </c>
      <c r="AT1606">
        <v>1</v>
      </c>
    </row>
    <row r="1607" spans="2:46" ht="15" customHeight="1">
      <c r="B1607" s="48">
        <v>3377</v>
      </c>
      <c r="C1607" s="49">
        <v>45449</v>
      </c>
      <c r="D1607" s="50">
        <v>0.60552083333333329</v>
      </c>
      <c r="E1607" s="48" t="s">
        <v>9555</v>
      </c>
      <c r="F1607" s="48" t="s">
        <v>243</v>
      </c>
      <c r="G1607" s="48" t="s">
        <v>51</v>
      </c>
      <c r="H1607" s="48" t="s">
        <v>51</v>
      </c>
      <c r="I1607" s="48" t="s">
        <v>719</v>
      </c>
      <c r="J1607" s="48" t="s">
        <v>243</v>
      </c>
      <c r="K1607" s="48" t="s">
        <v>189</v>
      </c>
      <c r="L1607" s="48" t="s">
        <v>803</v>
      </c>
      <c r="M1607" s="48" t="s">
        <v>803</v>
      </c>
      <c r="N1607" s="48" t="s">
        <v>803</v>
      </c>
      <c r="O1607" s="48" t="s">
        <v>280</v>
      </c>
      <c r="P1607" s="48" t="s">
        <v>280</v>
      </c>
      <c r="Q1607" s="48" t="s">
        <v>280</v>
      </c>
      <c r="R1607" s="48" t="s">
        <v>803</v>
      </c>
      <c r="S1607" s="48" t="s">
        <v>803</v>
      </c>
      <c r="T1607" s="48" t="s">
        <v>803</v>
      </c>
      <c r="U1607" s="48"/>
      <c r="V1607" s="48"/>
      <c r="W1607" s="51" t="s">
        <v>1574</v>
      </c>
      <c r="X1607" t="str">
        <f t="shared" ref="X1607:X1670" si="50">_xlfn.TEXTJOIN(";",TRUE,F1607:V1607)</f>
        <v>CB;BB;BB;BE;CB;JB;SS;SS;SS;WB;WB;WB;SS;SS;SS</v>
      </c>
      <c r="Y1607" cm="1">
        <f t="array" ref="Y1607">SUM(_xlfn.XLOOKUP(_xlfn.TOROW(F1607:V1607,1),$AN$34:$AN$43,$AL$34:$AL$43,,0,1))</f>
        <v>93</v>
      </c>
      <c r="Z1607">
        <f t="shared" ref="Z1607:Z1670" si="51">COUNTA(F1607:V1607)</f>
        <v>15</v>
      </c>
      <c r="AA1607" t="str">
        <v>BB</v>
      </c>
      <c r="AG1607">
        <v>9437</v>
      </c>
      <c r="AH1607">
        <v>9</v>
      </c>
      <c r="AJ1607">
        <v>9437</v>
      </c>
      <c r="AT1607">
        <v>15</v>
      </c>
    </row>
    <row r="1608" spans="2:46" ht="15" customHeight="1">
      <c r="B1608" s="48">
        <v>3378</v>
      </c>
      <c r="C1608" s="49">
        <v>45449</v>
      </c>
      <c r="D1608" s="50">
        <v>0.60790509259259262</v>
      </c>
      <c r="E1608" s="48" t="s">
        <v>9556</v>
      </c>
      <c r="F1608" s="48" t="s">
        <v>304</v>
      </c>
      <c r="G1608" s="48" t="s">
        <v>133</v>
      </c>
      <c r="H1608" s="48" t="s">
        <v>189</v>
      </c>
      <c r="I1608" s="48" t="s">
        <v>243</v>
      </c>
      <c r="J1608" s="48" t="s">
        <v>133</v>
      </c>
      <c r="K1608" s="48" t="s">
        <v>719</v>
      </c>
      <c r="L1608" s="48" t="s">
        <v>194</v>
      </c>
      <c r="M1608" s="48" t="s">
        <v>280</v>
      </c>
      <c r="N1608" s="48"/>
      <c r="O1608" s="48"/>
      <c r="P1608" s="48"/>
      <c r="Q1608" s="48"/>
      <c r="R1608" s="48"/>
      <c r="S1608" s="48"/>
      <c r="T1608" s="48"/>
      <c r="U1608" s="48"/>
      <c r="V1608" s="48"/>
      <c r="W1608" s="51" t="s">
        <v>1575</v>
      </c>
      <c r="X1608" t="str">
        <f t="shared" si="50"/>
        <v>HD;SO;JB;CB;SO;BE;DH;WB</v>
      </c>
      <c r="Y1608" cm="1">
        <f t="array" ref="Y1608">SUM(_xlfn.XLOOKUP(_xlfn.TOROW(F1608:V1608,1),$AN$34:$AN$43,$AL$34:$AL$43,,0,1))</f>
        <v>45</v>
      </c>
      <c r="Z1608">
        <f t="shared" si="51"/>
        <v>8</v>
      </c>
      <c r="AA1608" t="str">
        <v>BB</v>
      </c>
      <c r="AG1608">
        <v>9455</v>
      </c>
      <c r="AH1608">
        <v>9</v>
      </c>
      <c r="AJ1608">
        <v>9455</v>
      </c>
      <c r="AT1608">
        <v>8</v>
      </c>
    </row>
    <row r="1609" spans="2:46" ht="15" customHeight="1">
      <c r="B1609" s="48">
        <v>3379</v>
      </c>
      <c r="C1609" s="49">
        <v>45449</v>
      </c>
      <c r="D1609" s="50">
        <v>0.60875000000000001</v>
      </c>
      <c r="E1609" s="48" t="s">
        <v>8669</v>
      </c>
      <c r="F1609" s="48" t="s">
        <v>719</v>
      </c>
      <c r="G1609" s="48" t="s">
        <v>719</v>
      </c>
      <c r="H1609" s="48"/>
      <c r="I1609" s="48"/>
      <c r="J1609" s="48"/>
      <c r="K1609" s="48"/>
      <c r="L1609" s="48"/>
      <c r="M1609" s="48"/>
      <c r="N1609" s="48"/>
      <c r="O1609" s="48"/>
      <c r="P1609" s="48"/>
      <c r="Q1609" s="48"/>
      <c r="R1609" s="48"/>
      <c r="S1609" s="48"/>
      <c r="T1609" s="48"/>
      <c r="U1609" s="48"/>
      <c r="V1609" s="48"/>
      <c r="W1609" s="51" t="s">
        <v>1138</v>
      </c>
      <c r="X1609" t="str">
        <f t="shared" si="50"/>
        <v>BE;BE</v>
      </c>
      <c r="Y1609" cm="1">
        <f t="array" ref="Y1609">SUM(_xlfn.XLOOKUP(_xlfn.TOROW(F1609:V1609,1),$AN$34:$AN$43,$AL$34:$AL$43,,0,1))</f>
        <v>10</v>
      </c>
      <c r="Z1609">
        <f t="shared" si="51"/>
        <v>2</v>
      </c>
      <c r="AA1609" t="str">
        <v>SO</v>
      </c>
      <c r="AG1609">
        <v>9478</v>
      </c>
      <c r="AH1609">
        <v>9</v>
      </c>
      <c r="AJ1609">
        <v>9478</v>
      </c>
      <c r="AT1609">
        <v>2</v>
      </c>
    </row>
    <row r="1610" spans="2:46" ht="15" customHeight="1">
      <c r="B1610" s="48">
        <v>3380</v>
      </c>
      <c r="C1610" s="49">
        <v>45449</v>
      </c>
      <c r="D1610" s="50">
        <v>0.60884259259259255</v>
      </c>
      <c r="E1610" s="48" t="s">
        <v>8180</v>
      </c>
      <c r="F1610" s="48" t="s">
        <v>803</v>
      </c>
      <c r="G1610" s="48" t="s">
        <v>803</v>
      </c>
      <c r="H1610" s="48"/>
      <c r="I1610" s="48"/>
      <c r="J1610" s="48"/>
      <c r="K1610" s="48"/>
      <c r="L1610" s="48"/>
      <c r="M1610" s="48"/>
      <c r="N1610" s="48"/>
      <c r="O1610" s="48"/>
      <c r="P1610" s="48"/>
      <c r="Q1610" s="48"/>
      <c r="R1610" s="48"/>
      <c r="S1610" s="48"/>
      <c r="T1610" s="48"/>
      <c r="U1610" s="48"/>
      <c r="V1610" s="48"/>
      <c r="W1610" s="51" t="s">
        <v>477</v>
      </c>
      <c r="X1610" t="str">
        <f t="shared" si="50"/>
        <v>SS;SS</v>
      </c>
      <c r="Y1610" cm="1">
        <f t="array" ref="Y1610">SUM(_xlfn.XLOOKUP(_xlfn.TOROW(F1610:V1610,1),$AN$34:$AN$43,$AL$34:$AL$43,,0,1))</f>
        <v>6</v>
      </c>
      <c r="Z1610">
        <f t="shared" si="51"/>
        <v>2</v>
      </c>
      <c r="AA1610" t="str">
        <v>SO</v>
      </c>
      <c r="AG1610">
        <v>9498</v>
      </c>
      <c r="AH1610">
        <v>9</v>
      </c>
      <c r="AJ1610">
        <v>9498</v>
      </c>
      <c r="AT1610">
        <v>2</v>
      </c>
    </row>
    <row r="1611" spans="2:46" ht="15" customHeight="1">
      <c r="B1611" s="48">
        <v>3381</v>
      </c>
      <c r="C1611" s="49">
        <v>45449</v>
      </c>
      <c r="D1611" s="50">
        <v>0.60931712962962958</v>
      </c>
      <c r="E1611" s="48" t="s">
        <v>9557</v>
      </c>
      <c r="F1611" s="48" t="s">
        <v>51</v>
      </c>
      <c r="G1611" s="48" t="s">
        <v>51</v>
      </c>
      <c r="H1611" s="48" t="s">
        <v>133</v>
      </c>
      <c r="I1611" s="48" t="s">
        <v>133</v>
      </c>
      <c r="J1611" s="48" t="s">
        <v>133</v>
      </c>
      <c r="K1611" s="48" t="s">
        <v>133</v>
      </c>
      <c r="L1611" s="48" t="s">
        <v>803</v>
      </c>
      <c r="M1611" s="48" t="s">
        <v>319</v>
      </c>
      <c r="N1611" s="48"/>
      <c r="O1611" s="48"/>
      <c r="P1611" s="48"/>
      <c r="Q1611" s="48"/>
      <c r="R1611" s="48"/>
      <c r="S1611" s="48"/>
      <c r="T1611" s="48"/>
      <c r="U1611" s="48"/>
      <c r="V1611" s="48"/>
      <c r="W1611" s="51" t="s">
        <v>1576</v>
      </c>
      <c r="X1611" t="str">
        <f t="shared" si="50"/>
        <v>BB;BB;SO;SO;SO;SO;SS;FR</v>
      </c>
      <c r="Y1611" cm="1">
        <f t="array" ref="Y1611">SUM(_xlfn.XLOOKUP(_xlfn.TOROW(F1611:V1611,1),$AN$34:$AN$43,$AL$34:$AL$43,,0,1))</f>
        <v>34</v>
      </c>
      <c r="Z1611">
        <f t="shared" si="51"/>
        <v>8</v>
      </c>
      <c r="AA1611" t="str">
        <v>SO</v>
      </c>
      <c r="AG1611">
        <v>9553</v>
      </c>
      <c r="AH1611">
        <v>9</v>
      </c>
      <c r="AJ1611">
        <v>9553</v>
      </c>
      <c r="AT1611">
        <v>8</v>
      </c>
    </row>
    <row r="1612" spans="2:46" ht="15" customHeight="1">
      <c r="B1612" s="48">
        <v>3382</v>
      </c>
      <c r="C1612" s="49">
        <v>45449</v>
      </c>
      <c r="D1612" s="50">
        <v>0.61398148148148146</v>
      </c>
      <c r="E1612" s="48" t="s">
        <v>9558</v>
      </c>
      <c r="F1612" s="48" t="s">
        <v>280</v>
      </c>
      <c r="G1612" s="48" t="s">
        <v>243</v>
      </c>
      <c r="H1612" s="48" t="s">
        <v>243</v>
      </c>
      <c r="I1612" s="48" t="s">
        <v>243</v>
      </c>
      <c r="J1612" s="48" t="s">
        <v>51</v>
      </c>
      <c r="K1612" s="48" t="s">
        <v>194</v>
      </c>
      <c r="L1612" s="48" t="s">
        <v>194</v>
      </c>
      <c r="M1612" s="48" t="s">
        <v>719</v>
      </c>
      <c r="N1612" s="48" t="s">
        <v>280</v>
      </c>
      <c r="O1612" s="48"/>
      <c r="P1612" s="48"/>
      <c r="Q1612" s="48"/>
      <c r="R1612" s="48"/>
      <c r="S1612" s="48"/>
      <c r="T1612" s="48"/>
      <c r="U1612" s="48"/>
      <c r="V1612" s="48"/>
      <c r="W1612" s="51" t="s">
        <v>1577</v>
      </c>
      <c r="X1612" t="str">
        <f t="shared" si="50"/>
        <v>WB;CB;CB;CB;BB;DH;DH;BE;WB</v>
      </c>
      <c r="Y1612" cm="1">
        <f t="array" ref="Y1612">SUM(_xlfn.XLOOKUP(_xlfn.TOROW(F1612:V1612,1),$AN$34:$AN$43,$AL$34:$AL$43,,0,1))</f>
        <v>79</v>
      </c>
      <c r="Z1612">
        <f t="shared" si="51"/>
        <v>9</v>
      </c>
      <c r="AA1612" t="str">
        <v>SS</v>
      </c>
      <c r="AG1612">
        <v>9570</v>
      </c>
      <c r="AH1612">
        <v>9</v>
      </c>
      <c r="AJ1612">
        <v>9570</v>
      </c>
      <c r="AT1612">
        <v>9</v>
      </c>
    </row>
    <row r="1613" spans="2:46" ht="15" customHeight="1">
      <c r="B1613" s="48">
        <v>3383</v>
      </c>
      <c r="C1613" s="49">
        <v>45449</v>
      </c>
      <c r="D1613" s="50">
        <v>0.6157407407407407</v>
      </c>
      <c r="E1613" s="48" t="s">
        <v>9559</v>
      </c>
      <c r="F1613" s="48" t="s">
        <v>189</v>
      </c>
      <c r="G1613" s="48" t="s">
        <v>189</v>
      </c>
      <c r="H1613" s="48" t="s">
        <v>189</v>
      </c>
      <c r="I1613" s="48" t="s">
        <v>243</v>
      </c>
      <c r="J1613" s="48" t="s">
        <v>243</v>
      </c>
      <c r="K1613" s="48" t="s">
        <v>194</v>
      </c>
      <c r="L1613" s="48" t="s">
        <v>194</v>
      </c>
      <c r="M1613" s="48"/>
      <c r="N1613" s="48"/>
      <c r="O1613" s="48"/>
      <c r="P1613" s="48"/>
      <c r="Q1613" s="48"/>
      <c r="R1613" s="48"/>
      <c r="S1613" s="48"/>
      <c r="T1613" s="48"/>
      <c r="U1613" s="48"/>
      <c r="V1613" s="48"/>
      <c r="W1613" s="51" t="s">
        <v>1578</v>
      </c>
      <c r="X1613" t="str">
        <f t="shared" si="50"/>
        <v>JB;JB;JB;CB;CB;DH;DH</v>
      </c>
      <c r="Y1613" cm="1">
        <f t="array" ref="Y1613">SUM(_xlfn.XLOOKUP(_xlfn.TOROW(F1613:V1613,1),$AN$34:$AN$43,$AL$34:$AL$43,,0,1))</f>
        <v>37</v>
      </c>
      <c r="Z1613">
        <f t="shared" si="51"/>
        <v>7</v>
      </c>
      <c r="AA1613" t="str">
        <v>FR</v>
      </c>
      <c r="AG1613">
        <v>9582</v>
      </c>
      <c r="AH1613">
        <v>9</v>
      </c>
      <c r="AJ1613">
        <v>9582</v>
      </c>
      <c r="AT1613">
        <v>7</v>
      </c>
    </row>
    <row r="1614" spans="2:46" ht="15" customHeight="1">
      <c r="B1614" s="48">
        <v>3384</v>
      </c>
      <c r="C1614" s="49">
        <v>45449</v>
      </c>
      <c r="D1614" s="50">
        <v>0.61599537037037033</v>
      </c>
      <c r="E1614" s="48" t="s">
        <v>9560</v>
      </c>
      <c r="F1614" s="48" t="s">
        <v>51</v>
      </c>
      <c r="G1614" s="48" t="s">
        <v>133</v>
      </c>
      <c r="H1614" s="48" t="s">
        <v>803</v>
      </c>
      <c r="I1614" s="48" t="s">
        <v>243</v>
      </c>
      <c r="J1614" s="48" t="s">
        <v>243</v>
      </c>
      <c r="K1614" s="48" t="s">
        <v>243</v>
      </c>
      <c r="L1614" s="48" t="s">
        <v>133</v>
      </c>
      <c r="M1614" s="48" t="s">
        <v>189</v>
      </c>
      <c r="N1614" s="48" t="s">
        <v>304</v>
      </c>
      <c r="O1614" s="48" t="s">
        <v>803</v>
      </c>
      <c r="P1614" s="48"/>
      <c r="Q1614" s="48"/>
      <c r="R1614" s="48"/>
      <c r="S1614" s="48"/>
      <c r="T1614" s="48"/>
      <c r="U1614" s="48"/>
      <c r="V1614" s="48"/>
      <c r="W1614" s="51" t="s">
        <v>1579</v>
      </c>
      <c r="X1614" t="str">
        <f t="shared" si="50"/>
        <v>BB;SO;SS;CB;CB;CB;SO;JB;HD;SS</v>
      </c>
      <c r="Y1614" cm="1">
        <f t="array" ref="Y1614">SUM(_xlfn.XLOOKUP(_xlfn.TOROW(F1614:V1614,1),$AN$34:$AN$43,$AL$34:$AL$43,,0,1))</f>
        <v>52</v>
      </c>
      <c r="Z1614">
        <f t="shared" si="51"/>
        <v>10</v>
      </c>
      <c r="AA1614" t="str">
        <v>BE</v>
      </c>
      <c r="AG1614">
        <v>9583</v>
      </c>
      <c r="AH1614">
        <v>9</v>
      </c>
      <c r="AJ1614">
        <v>9583</v>
      </c>
      <c r="AT1614">
        <v>10</v>
      </c>
    </row>
    <row r="1615" spans="2:46" ht="15" customHeight="1">
      <c r="B1615" s="48">
        <v>3385</v>
      </c>
      <c r="C1615" s="49">
        <v>45449</v>
      </c>
      <c r="D1615" s="50">
        <v>0.61616898148148147</v>
      </c>
      <c r="E1615" s="48" t="s">
        <v>9561</v>
      </c>
      <c r="F1615" s="48" t="s">
        <v>719</v>
      </c>
      <c r="G1615" s="48" t="s">
        <v>719</v>
      </c>
      <c r="H1615" s="48" t="s">
        <v>719</v>
      </c>
      <c r="I1615" s="48" t="s">
        <v>189</v>
      </c>
      <c r="J1615" s="48" t="s">
        <v>319</v>
      </c>
      <c r="K1615" s="48" t="s">
        <v>51</v>
      </c>
      <c r="L1615" s="48" t="s">
        <v>51</v>
      </c>
      <c r="M1615" s="48"/>
      <c r="N1615" s="48"/>
      <c r="O1615" s="48"/>
      <c r="P1615" s="48"/>
      <c r="Q1615" s="48"/>
      <c r="R1615" s="48"/>
      <c r="S1615" s="48"/>
      <c r="T1615" s="48"/>
      <c r="U1615" s="48"/>
      <c r="V1615" s="48"/>
      <c r="W1615" s="51" t="s">
        <v>1580</v>
      </c>
      <c r="X1615" t="str">
        <f t="shared" si="50"/>
        <v>BE;BE;BE;JB;FR;BB;BB</v>
      </c>
      <c r="Y1615" cm="1">
        <f t="array" ref="Y1615">SUM(_xlfn.XLOOKUP(_xlfn.TOROW(F1615:V1615,1),$AN$34:$AN$43,$AL$34:$AL$43,,0,1))</f>
        <v>39</v>
      </c>
      <c r="Z1615">
        <f t="shared" si="51"/>
        <v>7</v>
      </c>
      <c r="AA1615" t="str">
        <v>WB</v>
      </c>
      <c r="AG1615">
        <v>9602</v>
      </c>
      <c r="AH1615">
        <v>9</v>
      </c>
      <c r="AJ1615">
        <v>9602</v>
      </c>
      <c r="AT1615">
        <v>7</v>
      </c>
    </row>
    <row r="1616" spans="2:46" ht="15" customHeight="1">
      <c r="B1616" s="48">
        <v>3386</v>
      </c>
      <c r="C1616" s="49">
        <v>45449</v>
      </c>
      <c r="D1616" s="50">
        <v>0.61759259259259258</v>
      </c>
      <c r="E1616" s="48" t="s">
        <v>9562</v>
      </c>
      <c r="F1616" s="48" t="s">
        <v>319</v>
      </c>
      <c r="G1616" s="48" t="s">
        <v>243</v>
      </c>
      <c r="H1616" s="48" t="s">
        <v>243</v>
      </c>
      <c r="I1616" s="48" t="s">
        <v>243</v>
      </c>
      <c r="J1616" s="48" t="s">
        <v>189</v>
      </c>
      <c r="K1616" s="48"/>
      <c r="L1616" s="48"/>
      <c r="M1616" s="48"/>
      <c r="N1616" s="48"/>
      <c r="O1616" s="48"/>
      <c r="P1616" s="48"/>
      <c r="Q1616" s="48"/>
      <c r="R1616" s="48"/>
      <c r="S1616" s="48"/>
      <c r="T1616" s="48"/>
      <c r="U1616" s="48"/>
      <c r="V1616" s="48"/>
      <c r="W1616" s="51" t="s">
        <v>1581</v>
      </c>
      <c r="X1616" t="str">
        <f t="shared" si="50"/>
        <v>FR;CB;CB;CB;JB</v>
      </c>
      <c r="Y1616" cm="1">
        <f t="array" ref="Y1616">SUM(_xlfn.XLOOKUP(_xlfn.TOROW(F1616:V1616,1),$AN$34:$AN$43,$AL$34:$AL$43,,0,1))</f>
        <v>28</v>
      </c>
      <c r="Z1616">
        <f t="shared" si="51"/>
        <v>5</v>
      </c>
      <c r="AA1616" t="str">
        <v>CB</v>
      </c>
      <c r="AG1616">
        <v>9617</v>
      </c>
      <c r="AH1616">
        <v>9</v>
      </c>
      <c r="AJ1616">
        <v>9617</v>
      </c>
      <c r="AT1616">
        <v>5</v>
      </c>
    </row>
    <row r="1617" spans="2:46" ht="15" customHeight="1">
      <c r="B1617" s="48">
        <v>3387</v>
      </c>
      <c r="C1617" s="49">
        <v>45449</v>
      </c>
      <c r="D1617" s="50">
        <v>0.61766203703703704</v>
      </c>
      <c r="E1617" s="48" t="s">
        <v>9563</v>
      </c>
      <c r="F1617" s="48" t="s">
        <v>319</v>
      </c>
      <c r="G1617" s="48" t="s">
        <v>319</v>
      </c>
      <c r="H1617" s="48" t="s">
        <v>51</v>
      </c>
      <c r="I1617" s="48" t="s">
        <v>51</v>
      </c>
      <c r="J1617" s="48" t="s">
        <v>133</v>
      </c>
      <c r="K1617" s="48" t="s">
        <v>304</v>
      </c>
      <c r="L1617" s="48" t="s">
        <v>803</v>
      </c>
      <c r="M1617" s="48" t="s">
        <v>803</v>
      </c>
      <c r="N1617" s="48" t="s">
        <v>133</v>
      </c>
      <c r="O1617" s="48"/>
      <c r="P1617" s="48"/>
      <c r="Q1617" s="48"/>
      <c r="R1617" s="48"/>
      <c r="S1617" s="48"/>
      <c r="T1617" s="48"/>
      <c r="U1617" s="48"/>
      <c r="V1617" s="48"/>
      <c r="W1617" s="51" t="s">
        <v>1582</v>
      </c>
      <c r="X1617" t="str">
        <f t="shared" si="50"/>
        <v>FR;FR;BB;BB;SO;HD;SS;SS;SO</v>
      </c>
      <c r="Y1617" cm="1">
        <f t="array" ref="Y1617">SUM(_xlfn.XLOOKUP(_xlfn.TOROW(F1617:V1617,1),$AN$34:$AN$43,$AL$34:$AL$43,,0,1))</f>
        <v>43</v>
      </c>
      <c r="Z1617">
        <f t="shared" si="51"/>
        <v>9</v>
      </c>
      <c r="AA1617" t="str">
        <v>JB</v>
      </c>
      <c r="AG1617">
        <v>9622</v>
      </c>
      <c r="AH1617">
        <v>9</v>
      </c>
      <c r="AJ1617">
        <v>9622</v>
      </c>
      <c r="AT1617">
        <v>9</v>
      </c>
    </row>
    <row r="1618" spans="2:46" ht="15" customHeight="1">
      <c r="B1618" s="48">
        <v>3388</v>
      </c>
      <c r="C1618" s="49">
        <v>45449</v>
      </c>
      <c r="D1618" s="50">
        <v>0.61937500000000001</v>
      </c>
      <c r="E1618" s="48" t="s">
        <v>9564</v>
      </c>
      <c r="F1618" s="48" t="s">
        <v>243</v>
      </c>
      <c r="G1618" s="48" t="s">
        <v>243</v>
      </c>
      <c r="H1618" s="48" t="s">
        <v>243</v>
      </c>
      <c r="I1618" s="48" t="s">
        <v>243</v>
      </c>
      <c r="J1618" s="48" t="s">
        <v>243</v>
      </c>
      <c r="K1618" s="48"/>
      <c r="L1618" s="48"/>
      <c r="M1618" s="48"/>
      <c r="N1618" s="48"/>
      <c r="O1618" s="48"/>
      <c r="P1618" s="48"/>
      <c r="Q1618" s="48"/>
      <c r="R1618" s="48"/>
      <c r="S1618" s="48"/>
      <c r="T1618" s="48"/>
      <c r="U1618" s="48"/>
      <c r="V1618" s="48"/>
      <c r="W1618" s="51" t="s">
        <v>1583</v>
      </c>
      <c r="X1618" t="str">
        <f t="shared" si="50"/>
        <v>CB;CB;CB;CB;CB</v>
      </c>
      <c r="Y1618" cm="1">
        <f t="array" ref="Y1618">SUM(_xlfn.XLOOKUP(_xlfn.TOROW(F1618:V1618,1),$AN$34:$AN$43,$AL$34:$AL$43,,0,1))</f>
        <v>40</v>
      </c>
      <c r="Z1618">
        <f t="shared" si="51"/>
        <v>5</v>
      </c>
      <c r="AA1618" t="str">
        <v>BE</v>
      </c>
      <c r="AG1618">
        <v>9625</v>
      </c>
      <c r="AH1618">
        <v>9</v>
      </c>
      <c r="AJ1618">
        <v>9625</v>
      </c>
      <c r="AT1618">
        <v>5</v>
      </c>
    </row>
    <row r="1619" spans="2:46" ht="15" customHeight="1">
      <c r="B1619" s="48">
        <v>3389</v>
      </c>
      <c r="C1619" s="49">
        <v>45449</v>
      </c>
      <c r="D1619" s="50">
        <v>0.61950231481481477</v>
      </c>
      <c r="E1619" s="48" t="s">
        <v>9565</v>
      </c>
      <c r="F1619" s="48" t="s">
        <v>243</v>
      </c>
      <c r="G1619" s="48" t="s">
        <v>189</v>
      </c>
      <c r="H1619" s="48" t="s">
        <v>133</v>
      </c>
      <c r="I1619" s="48" t="s">
        <v>304</v>
      </c>
      <c r="J1619" s="48" t="s">
        <v>189</v>
      </c>
      <c r="K1619" s="48"/>
      <c r="L1619" s="48"/>
      <c r="M1619" s="48"/>
      <c r="N1619" s="48"/>
      <c r="O1619" s="48"/>
      <c r="P1619" s="48"/>
      <c r="Q1619" s="48"/>
      <c r="R1619" s="48"/>
      <c r="S1619" s="48"/>
      <c r="T1619" s="48"/>
      <c r="U1619" s="48"/>
      <c r="V1619" s="48"/>
      <c r="W1619" s="51" t="s">
        <v>1584</v>
      </c>
      <c r="X1619" t="str">
        <f t="shared" si="50"/>
        <v>CB;JB;SO;HD;JB</v>
      </c>
      <c r="Y1619" cm="1">
        <f t="array" ref="Y1619">SUM(_xlfn.XLOOKUP(_xlfn.TOROW(F1619:V1619,1),$AN$34:$AN$43,$AL$34:$AL$43,,0,1))</f>
        <v>19</v>
      </c>
      <c r="Z1619">
        <f t="shared" si="51"/>
        <v>5</v>
      </c>
      <c r="AA1619" t="str">
        <v>BE</v>
      </c>
      <c r="AG1619">
        <v>9630</v>
      </c>
      <c r="AH1619">
        <v>9</v>
      </c>
      <c r="AJ1619">
        <v>9630</v>
      </c>
      <c r="AT1619">
        <v>5</v>
      </c>
    </row>
    <row r="1620" spans="2:46" ht="15" customHeight="1">
      <c r="B1620" s="48">
        <v>3390</v>
      </c>
      <c r="C1620" s="49">
        <v>45449</v>
      </c>
      <c r="D1620" s="50">
        <v>0.6212037037037037</v>
      </c>
      <c r="E1620" s="48" t="s">
        <v>9566</v>
      </c>
      <c r="F1620" s="48" t="s">
        <v>194</v>
      </c>
      <c r="G1620" s="48" t="s">
        <v>803</v>
      </c>
      <c r="H1620" s="48" t="s">
        <v>304</v>
      </c>
      <c r="I1620" s="48" t="s">
        <v>304</v>
      </c>
      <c r="J1620" s="48" t="s">
        <v>719</v>
      </c>
      <c r="K1620" s="48" t="s">
        <v>719</v>
      </c>
      <c r="L1620" s="48" t="s">
        <v>803</v>
      </c>
      <c r="M1620" s="48"/>
      <c r="N1620" s="48"/>
      <c r="O1620" s="48"/>
      <c r="P1620" s="48"/>
      <c r="Q1620" s="48"/>
      <c r="R1620" s="48"/>
      <c r="S1620" s="48"/>
      <c r="T1620" s="48"/>
      <c r="U1620" s="48"/>
      <c r="V1620" s="48"/>
      <c r="W1620" s="51" t="s">
        <v>1585</v>
      </c>
      <c r="X1620" t="str">
        <f t="shared" si="50"/>
        <v>DH;SS;HD;HD;BE;BE;SS</v>
      </c>
      <c r="Y1620" cm="1">
        <f t="array" ref="Y1620">SUM(_xlfn.XLOOKUP(_xlfn.TOROW(F1620:V1620,1),$AN$34:$AN$43,$AL$34:$AL$43,,0,1))</f>
        <v>39</v>
      </c>
      <c r="Z1620">
        <f t="shared" si="51"/>
        <v>7</v>
      </c>
      <c r="AA1620" t="str">
        <v>WB</v>
      </c>
      <c r="AG1620">
        <v>9646</v>
      </c>
      <c r="AH1620">
        <v>9</v>
      </c>
      <c r="AJ1620">
        <v>9646</v>
      </c>
      <c r="AT1620">
        <v>7</v>
      </c>
    </row>
    <row r="1621" spans="2:46" ht="15" customHeight="1">
      <c r="B1621" s="48">
        <v>3391</v>
      </c>
      <c r="C1621" s="49">
        <v>45449</v>
      </c>
      <c r="D1621" s="50">
        <v>0.62342592592592594</v>
      </c>
      <c r="E1621" s="48" t="s">
        <v>9567</v>
      </c>
      <c r="F1621" s="48" t="s">
        <v>319</v>
      </c>
      <c r="G1621" s="48" t="s">
        <v>189</v>
      </c>
      <c r="H1621" s="48" t="s">
        <v>280</v>
      </c>
      <c r="I1621" s="48" t="s">
        <v>243</v>
      </c>
      <c r="J1621" s="48"/>
      <c r="K1621" s="48"/>
      <c r="L1621" s="48"/>
      <c r="M1621" s="48"/>
      <c r="N1621" s="48"/>
      <c r="O1621" s="48"/>
      <c r="P1621" s="48"/>
      <c r="Q1621" s="48"/>
      <c r="R1621" s="48"/>
      <c r="S1621" s="48"/>
      <c r="T1621" s="48"/>
      <c r="U1621" s="48"/>
      <c r="V1621" s="48"/>
      <c r="W1621" s="51" t="s">
        <v>1586</v>
      </c>
      <c r="X1621" t="str">
        <f t="shared" si="50"/>
        <v>FR;JB;WB;CB</v>
      </c>
      <c r="Y1621" cm="1">
        <f t="array" ref="Y1621">SUM(_xlfn.XLOOKUP(_xlfn.TOROW(F1621:V1621,1),$AN$34:$AN$43,$AL$34:$AL$43,,0,1))</f>
        <v>23</v>
      </c>
      <c r="Z1621">
        <f t="shared" si="51"/>
        <v>4</v>
      </c>
      <c r="AA1621" t="str">
        <v>DH</v>
      </c>
      <c r="AG1621">
        <v>9666</v>
      </c>
      <c r="AH1621">
        <v>9</v>
      </c>
      <c r="AJ1621">
        <v>9666</v>
      </c>
      <c r="AT1621">
        <v>4</v>
      </c>
    </row>
    <row r="1622" spans="2:46" ht="15" customHeight="1">
      <c r="B1622" s="48">
        <v>3392</v>
      </c>
      <c r="C1622" s="49">
        <v>45449</v>
      </c>
      <c r="D1622" s="50">
        <v>0.62422453703703706</v>
      </c>
      <c r="E1622" s="48" t="s">
        <v>8199</v>
      </c>
      <c r="F1622" s="48" t="s">
        <v>133</v>
      </c>
      <c r="G1622" s="48" t="s">
        <v>133</v>
      </c>
      <c r="H1622" s="48"/>
      <c r="I1622" s="48"/>
      <c r="J1622" s="48"/>
      <c r="K1622" s="48"/>
      <c r="L1622" s="48"/>
      <c r="M1622" s="48"/>
      <c r="N1622" s="48"/>
      <c r="O1622" s="48"/>
      <c r="P1622" s="48"/>
      <c r="Q1622" s="48"/>
      <c r="R1622" s="48"/>
      <c r="S1622" s="48"/>
      <c r="T1622" s="48"/>
      <c r="U1622" s="48"/>
      <c r="V1622" s="48"/>
      <c r="W1622" s="51" t="s">
        <v>690</v>
      </c>
      <c r="X1622" t="str">
        <f t="shared" si="50"/>
        <v>SO;SO</v>
      </c>
      <c r="Y1622" cm="1">
        <f t="array" ref="Y1622">SUM(_xlfn.XLOOKUP(_xlfn.TOROW(F1622:V1622,1),$AN$34:$AN$43,$AL$34:$AL$43,,0,1))</f>
        <v>4</v>
      </c>
      <c r="Z1622">
        <f t="shared" si="51"/>
        <v>2</v>
      </c>
      <c r="AA1622" t="str">
        <v>DH</v>
      </c>
      <c r="AG1622">
        <v>9679</v>
      </c>
      <c r="AH1622">
        <v>9</v>
      </c>
      <c r="AJ1622">
        <v>9679</v>
      </c>
      <c r="AT1622">
        <v>2</v>
      </c>
    </row>
    <row r="1623" spans="2:46" ht="15" customHeight="1">
      <c r="B1623" s="48">
        <v>3393</v>
      </c>
      <c r="C1623" s="49">
        <v>45449</v>
      </c>
      <c r="D1623" s="50">
        <v>0.62810185185185186</v>
      </c>
      <c r="E1623" s="48" t="s">
        <v>9568</v>
      </c>
      <c r="F1623" s="48" t="s">
        <v>280</v>
      </c>
      <c r="G1623" s="48" t="s">
        <v>280</v>
      </c>
      <c r="H1623" s="48" t="s">
        <v>280</v>
      </c>
      <c r="I1623" s="48" t="s">
        <v>194</v>
      </c>
      <c r="J1623" s="48" t="s">
        <v>194</v>
      </c>
      <c r="K1623" s="48"/>
      <c r="L1623" s="48"/>
      <c r="M1623" s="48"/>
      <c r="N1623" s="48"/>
      <c r="O1623" s="48"/>
      <c r="P1623" s="48"/>
      <c r="Q1623" s="48"/>
      <c r="R1623" s="48"/>
      <c r="S1623" s="48"/>
      <c r="T1623" s="48"/>
      <c r="U1623" s="48"/>
      <c r="V1623" s="48"/>
      <c r="W1623" s="51" t="s">
        <v>1587</v>
      </c>
      <c r="X1623" t="str">
        <f t="shared" si="50"/>
        <v>WB;WB;WB;DH;DH</v>
      </c>
      <c r="Y1623" cm="1">
        <f t="array" ref="Y1623">SUM(_xlfn.XLOOKUP(_xlfn.TOROW(F1623:V1623,1),$AN$34:$AN$43,$AL$34:$AL$43,,0,1))</f>
        <v>51</v>
      </c>
      <c r="Z1623">
        <f t="shared" si="51"/>
        <v>5</v>
      </c>
      <c r="AA1623" t="str">
        <v>WB</v>
      </c>
      <c r="AG1623">
        <v>9702</v>
      </c>
      <c r="AH1623">
        <v>9</v>
      </c>
      <c r="AJ1623">
        <v>9702</v>
      </c>
      <c r="AT1623">
        <v>5</v>
      </c>
    </row>
    <row r="1624" spans="2:46" ht="15" customHeight="1">
      <c r="B1624" s="48">
        <v>3394</v>
      </c>
      <c r="C1624" s="49">
        <v>45449</v>
      </c>
      <c r="D1624" s="50">
        <v>0.62929398148148152</v>
      </c>
      <c r="E1624" s="48" t="s">
        <v>9569</v>
      </c>
      <c r="F1624" s="48" t="s">
        <v>51</v>
      </c>
      <c r="G1624" s="48" t="s">
        <v>319</v>
      </c>
      <c r="H1624" s="48" t="s">
        <v>194</v>
      </c>
      <c r="I1624" s="48" t="s">
        <v>194</v>
      </c>
      <c r="J1624" s="48" t="s">
        <v>719</v>
      </c>
      <c r="K1624" s="48"/>
      <c r="L1624" s="48"/>
      <c r="M1624" s="48"/>
      <c r="N1624" s="48"/>
      <c r="O1624" s="48"/>
      <c r="P1624" s="48"/>
      <c r="Q1624" s="48"/>
      <c r="R1624" s="48"/>
      <c r="S1624" s="48"/>
      <c r="T1624" s="48"/>
      <c r="U1624" s="48"/>
      <c r="V1624" s="48"/>
      <c r="W1624" s="51" t="s">
        <v>1588</v>
      </c>
      <c r="X1624" t="str">
        <f t="shared" si="50"/>
        <v>BB;FR;DH;DH;BE</v>
      </c>
      <c r="Y1624" cm="1">
        <f t="array" ref="Y1624">SUM(_xlfn.XLOOKUP(_xlfn.TOROW(F1624:V1624,1),$AN$34:$AN$43,$AL$34:$AL$43,,0,1))</f>
        <v>36</v>
      </c>
      <c r="Z1624">
        <f t="shared" si="51"/>
        <v>5</v>
      </c>
      <c r="AA1624" t="str">
        <v>WB</v>
      </c>
      <c r="AG1624">
        <v>9708</v>
      </c>
      <c r="AH1624">
        <v>9</v>
      </c>
      <c r="AJ1624">
        <v>9708</v>
      </c>
      <c r="AT1624">
        <v>5</v>
      </c>
    </row>
    <row r="1625" spans="2:46" ht="15" customHeight="1">
      <c r="B1625" s="48">
        <v>3395</v>
      </c>
      <c r="C1625" s="49">
        <v>45449</v>
      </c>
      <c r="D1625" s="50">
        <v>0.62935185185185183</v>
      </c>
      <c r="E1625" s="48" t="s">
        <v>9570</v>
      </c>
      <c r="F1625" s="48" t="s">
        <v>304</v>
      </c>
      <c r="G1625" s="48" t="s">
        <v>719</v>
      </c>
      <c r="H1625" s="48" t="s">
        <v>243</v>
      </c>
      <c r="I1625" s="48" t="s">
        <v>243</v>
      </c>
      <c r="J1625" s="48" t="s">
        <v>719</v>
      </c>
      <c r="K1625" s="48" t="s">
        <v>243</v>
      </c>
      <c r="L1625" s="48" t="s">
        <v>194</v>
      </c>
      <c r="M1625" s="48" t="s">
        <v>304</v>
      </c>
      <c r="N1625" s="48"/>
      <c r="O1625" s="48"/>
      <c r="P1625" s="48"/>
      <c r="Q1625" s="48"/>
      <c r="R1625" s="48"/>
      <c r="S1625" s="48"/>
      <c r="T1625" s="48"/>
      <c r="U1625" s="48"/>
      <c r="V1625" s="48"/>
      <c r="W1625" s="51" t="s">
        <v>1589</v>
      </c>
      <c r="X1625" t="str">
        <f t="shared" si="50"/>
        <v>HD;BE;CB;CB;BE;CB;DH;HD</v>
      </c>
      <c r="Y1625" cm="1">
        <f t="array" ref="Y1625">SUM(_xlfn.XLOOKUP(_xlfn.TOROW(F1625:V1625,1),$AN$34:$AN$43,$AL$34:$AL$43,,0,1))</f>
        <v>57</v>
      </c>
      <c r="Z1625">
        <f t="shared" si="51"/>
        <v>8</v>
      </c>
      <c r="AA1625" t="str">
        <v>WB</v>
      </c>
      <c r="AG1625">
        <v>9740</v>
      </c>
      <c r="AH1625">
        <v>9</v>
      </c>
      <c r="AJ1625">
        <v>9740</v>
      </c>
      <c r="AT1625">
        <v>8</v>
      </c>
    </row>
    <row r="1626" spans="2:46" ht="15" customHeight="1">
      <c r="B1626" s="48">
        <v>3396</v>
      </c>
      <c r="C1626" s="49">
        <v>45449</v>
      </c>
      <c r="D1626" s="50">
        <v>0.6294791666666667</v>
      </c>
      <c r="E1626" s="48" t="s">
        <v>8520</v>
      </c>
      <c r="F1626" s="48" t="s">
        <v>51</v>
      </c>
      <c r="G1626" s="48" t="s">
        <v>133</v>
      </c>
      <c r="H1626" s="48" t="s">
        <v>133</v>
      </c>
      <c r="I1626" s="48" t="s">
        <v>133</v>
      </c>
      <c r="J1626" s="48" t="s">
        <v>133</v>
      </c>
      <c r="K1626" s="48"/>
      <c r="L1626" s="48"/>
      <c r="M1626" s="48"/>
      <c r="N1626" s="48"/>
      <c r="O1626" s="48"/>
      <c r="P1626" s="48"/>
      <c r="Q1626" s="48"/>
      <c r="R1626" s="48"/>
      <c r="S1626" s="48"/>
      <c r="T1626" s="48"/>
      <c r="U1626" s="48"/>
      <c r="V1626" s="48"/>
      <c r="W1626" s="51" t="s">
        <v>458</v>
      </c>
      <c r="X1626" t="str">
        <f t="shared" si="50"/>
        <v>BB;SO;SO;SO;SO</v>
      </c>
      <c r="Y1626" cm="1">
        <f t="array" ref="Y1626">SUM(_xlfn.XLOOKUP(_xlfn.TOROW(F1626:V1626,1),$AN$34:$AN$43,$AL$34:$AL$43,,0,1))</f>
        <v>18</v>
      </c>
      <c r="Z1626">
        <f t="shared" si="51"/>
        <v>5</v>
      </c>
      <c r="AA1626" t="str">
        <v>FR</v>
      </c>
      <c r="AG1626">
        <v>9744</v>
      </c>
      <c r="AH1626">
        <v>9</v>
      </c>
      <c r="AJ1626">
        <v>9744</v>
      </c>
      <c r="AT1626">
        <v>5</v>
      </c>
    </row>
    <row r="1627" spans="2:46" ht="15" customHeight="1">
      <c r="B1627" s="48">
        <v>3397</v>
      </c>
      <c r="C1627" s="49">
        <v>45449</v>
      </c>
      <c r="D1627" s="50">
        <v>0.62975694444444441</v>
      </c>
      <c r="E1627" s="48" t="s">
        <v>9571</v>
      </c>
      <c r="F1627" s="48" t="s">
        <v>194</v>
      </c>
      <c r="G1627" s="48" t="s">
        <v>243</v>
      </c>
      <c r="H1627" s="48" t="s">
        <v>243</v>
      </c>
      <c r="I1627" s="48" t="s">
        <v>194</v>
      </c>
      <c r="J1627" s="48"/>
      <c r="K1627" s="48"/>
      <c r="L1627" s="48"/>
      <c r="M1627" s="48"/>
      <c r="N1627" s="48"/>
      <c r="O1627" s="48"/>
      <c r="P1627" s="48"/>
      <c r="Q1627" s="48"/>
      <c r="R1627" s="48"/>
      <c r="S1627" s="48"/>
      <c r="T1627" s="48"/>
      <c r="U1627" s="48"/>
      <c r="V1627" s="48"/>
      <c r="W1627" s="51" t="s">
        <v>1590</v>
      </c>
      <c r="X1627" t="str">
        <f t="shared" si="50"/>
        <v>DH;CB;CB;DH</v>
      </c>
      <c r="Y1627" cm="1">
        <f t="array" ref="Y1627">SUM(_xlfn.XLOOKUP(_xlfn.TOROW(F1627:V1627,1),$AN$34:$AN$43,$AL$34:$AL$43,,0,1))</f>
        <v>34</v>
      </c>
      <c r="Z1627">
        <f t="shared" si="51"/>
        <v>4</v>
      </c>
      <c r="AA1627" t="str">
        <v>FR</v>
      </c>
      <c r="AG1627">
        <v>9749</v>
      </c>
      <c r="AH1627">
        <v>9</v>
      </c>
      <c r="AJ1627">
        <v>9749</v>
      </c>
      <c r="AT1627">
        <v>4</v>
      </c>
    </row>
    <row r="1628" spans="2:46" ht="15" customHeight="1">
      <c r="B1628" s="48">
        <v>3398</v>
      </c>
      <c r="C1628" s="49">
        <v>45449</v>
      </c>
      <c r="D1628" s="50">
        <v>0.63092592592592589</v>
      </c>
      <c r="E1628" s="48" t="s">
        <v>9572</v>
      </c>
      <c r="F1628" s="48" t="s">
        <v>280</v>
      </c>
      <c r="G1628" s="48" t="s">
        <v>280</v>
      </c>
      <c r="H1628" s="48" t="s">
        <v>719</v>
      </c>
      <c r="I1628" s="48" t="s">
        <v>304</v>
      </c>
      <c r="J1628" s="48" t="s">
        <v>319</v>
      </c>
      <c r="K1628" s="48" t="s">
        <v>243</v>
      </c>
      <c r="L1628" s="48"/>
      <c r="M1628" s="48"/>
      <c r="N1628" s="48"/>
      <c r="O1628" s="48"/>
      <c r="P1628" s="48"/>
      <c r="Q1628" s="48"/>
      <c r="R1628" s="48"/>
      <c r="S1628" s="48"/>
      <c r="T1628" s="48"/>
      <c r="U1628" s="48"/>
      <c r="V1628" s="48"/>
      <c r="W1628" s="51" t="s">
        <v>1591</v>
      </c>
      <c r="X1628" t="str">
        <f t="shared" si="50"/>
        <v>WB;WB;BE;HD;FR;CB</v>
      </c>
      <c r="Y1628" cm="1">
        <f t="array" ref="Y1628">SUM(_xlfn.XLOOKUP(_xlfn.TOROW(F1628:V1628,1),$AN$34:$AN$43,$AL$34:$AL$43,,0,1))</f>
        <v>45</v>
      </c>
      <c r="Z1628">
        <f t="shared" si="51"/>
        <v>6</v>
      </c>
      <c r="AA1628" t="str">
        <v>BE</v>
      </c>
      <c r="AG1628">
        <v>9761</v>
      </c>
      <c r="AH1628">
        <v>9</v>
      </c>
      <c r="AJ1628">
        <v>9761</v>
      </c>
      <c r="AT1628">
        <v>6</v>
      </c>
    </row>
    <row r="1629" spans="2:46" ht="15" customHeight="1">
      <c r="B1629" s="48">
        <v>3399</v>
      </c>
      <c r="C1629" s="49">
        <v>45449</v>
      </c>
      <c r="D1629" s="50">
        <v>0.63155092592592588</v>
      </c>
      <c r="E1629" s="48" t="s">
        <v>9573</v>
      </c>
      <c r="F1629" s="48" t="s">
        <v>243</v>
      </c>
      <c r="G1629" s="48" t="s">
        <v>243</v>
      </c>
      <c r="H1629" s="48" t="s">
        <v>319</v>
      </c>
      <c r="I1629" s="48" t="s">
        <v>319</v>
      </c>
      <c r="J1629" s="48" t="s">
        <v>280</v>
      </c>
      <c r="K1629" s="48"/>
      <c r="L1629" s="48"/>
      <c r="M1629" s="48"/>
      <c r="N1629" s="48"/>
      <c r="O1629" s="48"/>
      <c r="P1629" s="48"/>
      <c r="Q1629" s="48"/>
      <c r="R1629" s="48"/>
      <c r="S1629" s="48"/>
      <c r="T1629" s="48"/>
      <c r="U1629" s="48"/>
      <c r="V1629" s="48"/>
      <c r="W1629" s="51" t="s">
        <v>1592</v>
      </c>
      <c r="X1629" t="str">
        <f t="shared" si="50"/>
        <v>CB;CB;FR;FR;WB</v>
      </c>
      <c r="Y1629" cm="1">
        <f t="array" ref="Y1629">SUM(_xlfn.XLOOKUP(_xlfn.TOROW(F1629:V1629,1),$AN$34:$AN$43,$AL$34:$AL$43,,0,1))</f>
        <v>33</v>
      </c>
      <c r="Z1629">
        <f t="shared" si="51"/>
        <v>5</v>
      </c>
      <c r="AA1629" t="str">
        <v>SO</v>
      </c>
      <c r="AG1629">
        <v>9786</v>
      </c>
      <c r="AH1629">
        <v>9</v>
      </c>
      <c r="AJ1629">
        <v>9786</v>
      </c>
      <c r="AT1629">
        <v>5</v>
      </c>
    </row>
    <row r="1630" spans="2:46" ht="15" customHeight="1">
      <c r="B1630" s="48">
        <v>3400</v>
      </c>
      <c r="C1630" s="49">
        <v>45449</v>
      </c>
      <c r="D1630" s="50">
        <v>0.63196759259259261</v>
      </c>
      <c r="E1630" s="48" t="s">
        <v>9574</v>
      </c>
      <c r="F1630" s="48" t="s">
        <v>304</v>
      </c>
      <c r="G1630" s="48" t="s">
        <v>133</v>
      </c>
      <c r="H1630" s="48" t="s">
        <v>189</v>
      </c>
      <c r="I1630" s="48" t="s">
        <v>304</v>
      </c>
      <c r="J1630" s="48" t="s">
        <v>243</v>
      </c>
      <c r="K1630" s="48" t="s">
        <v>243</v>
      </c>
      <c r="L1630" s="48" t="s">
        <v>243</v>
      </c>
      <c r="M1630" s="48" t="s">
        <v>243</v>
      </c>
      <c r="N1630" s="48" t="s">
        <v>133</v>
      </c>
      <c r="O1630" s="48" t="s">
        <v>719</v>
      </c>
      <c r="P1630" s="48" t="s">
        <v>189</v>
      </c>
      <c r="Q1630" s="48"/>
      <c r="R1630" s="48"/>
      <c r="S1630" s="48"/>
      <c r="T1630" s="48"/>
      <c r="U1630" s="48"/>
      <c r="V1630" s="48"/>
      <c r="W1630" s="51" t="s">
        <v>1593</v>
      </c>
      <c r="X1630" t="str">
        <f t="shared" si="50"/>
        <v>HD;SO;JB;HD;CB;CB;CB;CB;SO;BE;JB</v>
      </c>
      <c r="Y1630" cm="1">
        <f t="array" ref="Y1630">SUM(_xlfn.XLOOKUP(_xlfn.TOROW(F1630:V1630,1),$AN$34:$AN$43,$AL$34:$AL$43,,0,1))</f>
        <v>57</v>
      </c>
      <c r="Z1630">
        <f t="shared" si="51"/>
        <v>11</v>
      </c>
      <c r="AA1630" t="str">
        <v>SO</v>
      </c>
      <c r="AG1630">
        <v>9823</v>
      </c>
      <c r="AH1630">
        <v>9</v>
      </c>
      <c r="AJ1630">
        <v>9823</v>
      </c>
      <c r="AT1630">
        <v>11</v>
      </c>
    </row>
    <row r="1631" spans="2:46" ht="15" customHeight="1">
      <c r="B1631" s="48">
        <v>3401</v>
      </c>
      <c r="C1631" s="49">
        <v>45449</v>
      </c>
      <c r="D1631" s="50">
        <v>0.63297453703703699</v>
      </c>
      <c r="E1631" s="48" t="s">
        <v>9575</v>
      </c>
      <c r="F1631" s="48" t="s">
        <v>280</v>
      </c>
      <c r="G1631" s="48" t="s">
        <v>189</v>
      </c>
      <c r="H1631" s="48" t="s">
        <v>803</v>
      </c>
      <c r="I1631" s="48" t="s">
        <v>803</v>
      </c>
      <c r="J1631" s="48" t="s">
        <v>319</v>
      </c>
      <c r="K1631" s="48" t="s">
        <v>719</v>
      </c>
      <c r="L1631" s="48" t="s">
        <v>280</v>
      </c>
      <c r="M1631" s="48" t="s">
        <v>319</v>
      </c>
      <c r="N1631" s="48" t="s">
        <v>719</v>
      </c>
      <c r="O1631" s="48" t="s">
        <v>803</v>
      </c>
      <c r="P1631" s="48"/>
      <c r="Q1631" s="48"/>
      <c r="R1631" s="48"/>
      <c r="S1631" s="48"/>
      <c r="T1631" s="48"/>
      <c r="U1631" s="48"/>
      <c r="V1631" s="48"/>
      <c r="W1631" s="51" t="s">
        <v>1594</v>
      </c>
      <c r="X1631" t="str">
        <f t="shared" si="50"/>
        <v>WB;JB;SS;SS;FR;BE;WB;FR;BE;SS</v>
      </c>
      <c r="Y1631" cm="1">
        <f t="array" ref="Y1631">SUM(_xlfn.XLOOKUP(_xlfn.TOROW(F1631:V1631,1),$AN$34:$AN$43,$AL$34:$AL$43,,0,1))</f>
        <v>48</v>
      </c>
      <c r="Z1631">
        <f t="shared" si="51"/>
        <v>10</v>
      </c>
      <c r="AA1631" t="str">
        <v>SO</v>
      </c>
      <c r="AG1631">
        <v>9852</v>
      </c>
      <c r="AH1631">
        <v>9</v>
      </c>
      <c r="AJ1631">
        <v>9852</v>
      </c>
      <c r="AT1631">
        <v>10</v>
      </c>
    </row>
    <row r="1632" spans="2:46" ht="15" customHeight="1">
      <c r="B1632" s="48">
        <v>3402</v>
      </c>
      <c r="C1632" s="49">
        <v>45449</v>
      </c>
      <c r="D1632" s="50">
        <v>0.63407407407407412</v>
      </c>
      <c r="E1632" s="48" t="s">
        <v>9576</v>
      </c>
      <c r="F1632" s="48" t="s">
        <v>133</v>
      </c>
      <c r="G1632" s="48" t="s">
        <v>719</v>
      </c>
      <c r="H1632" s="48" t="s">
        <v>319</v>
      </c>
      <c r="I1632" s="48" t="s">
        <v>133</v>
      </c>
      <c r="J1632" s="48" t="s">
        <v>189</v>
      </c>
      <c r="K1632" s="48" t="s">
        <v>133</v>
      </c>
      <c r="L1632" s="48" t="s">
        <v>319</v>
      </c>
      <c r="M1632" s="48"/>
      <c r="N1632" s="48"/>
      <c r="O1632" s="48"/>
      <c r="P1632" s="48"/>
      <c r="Q1632" s="48"/>
      <c r="R1632" s="48"/>
      <c r="S1632" s="48"/>
      <c r="T1632" s="48"/>
      <c r="U1632" s="48"/>
      <c r="V1632" s="48"/>
      <c r="W1632" s="51" t="s">
        <v>1595</v>
      </c>
      <c r="X1632" t="str">
        <f t="shared" si="50"/>
        <v>SO;BE;FR;SO;JB;SO;FR</v>
      </c>
      <c r="Y1632" cm="1">
        <f t="array" ref="Y1632">SUM(_xlfn.XLOOKUP(_xlfn.TOROW(F1632:V1632,1),$AN$34:$AN$43,$AL$34:$AL$43,,0,1))</f>
        <v>18</v>
      </c>
      <c r="Z1632">
        <f t="shared" si="51"/>
        <v>7</v>
      </c>
      <c r="AA1632" t="str">
        <v>SO</v>
      </c>
      <c r="AG1632">
        <v>9875</v>
      </c>
      <c r="AH1632">
        <v>9</v>
      </c>
      <c r="AJ1632">
        <v>9875</v>
      </c>
      <c r="AT1632">
        <v>7</v>
      </c>
    </row>
    <row r="1633" spans="2:46" ht="15" customHeight="1">
      <c r="B1633" s="48">
        <v>3403</v>
      </c>
      <c r="C1633" s="49">
        <v>45449</v>
      </c>
      <c r="D1633" s="50">
        <v>0.63462962962962965</v>
      </c>
      <c r="E1633" s="48" t="s">
        <v>9577</v>
      </c>
      <c r="F1633" s="48" t="s">
        <v>803</v>
      </c>
      <c r="G1633" s="48" t="s">
        <v>719</v>
      </c>
      <c r="H1633" s="48"/>
      <c r="I1633" s="48"/>
      <c r="J1633" s="48"/>
      <c r="K1633" s="48"/>
      <c r="L1633" s="48"/>
      <c r="M1633" s="48"/>
      <c r="N1633" s="48"/>
      <c r="O1633" s="48"/>
      <c r="P1633" s="48"/>
      <c r="Q1633" s="48"/>
      <c r="R1633" s="48"/>
      <c r="S1633" s="48"/>
      <c r="T1633" s="48"/>
      <c r="U1633" s="48"/>
      <c r="V1633" s="48"/>
      <c r="W1633" s="51" t="s">
        <v>1596</v>
      </c>
      <c r="X1633" t="str">
        <f t="shared" si="50"/>
        <v>SS;BE</v>
      </c>
      <c r="Y1633" cm="1">
        <f t="array" ref="Y1633">SUM(_xlfn.XLOOKUP(_xlfn.TOROW(F1633:V1633,1),$AN$34:$AN$43,$AL$34:$AL$43,,0,1))</f>
        <v>8</v>
      </c>
      <c r="Z1633">
        <f t="shared" si="51"/>
        <v>2</v>
      </c>
      <c r="AA1633" t="str">
        <v>SO</v>
      </c>
      <c r="AG1633">
        <v>9884</v>
      </c>
      <c r="AH1633">
        <v>9</v>
      </c>
      <c r="AJ1633">
        <v>9884</v>
      </c>
      <c r="AT1633">
        <v>2</v>
      </c>
    </row>
    <row r="1634" spans="2:46" ht="15" customHeight="1">
      <c r="B1634" s="48">
        <v>3404</v>
      </c>
      <c r="C1634" s="49">
        <v>45449</v>
      </c>
      <c r="D1634" s="50">
        <v>0.63692129629629635</v>
      </c>
      <c r="E1634" s="48" t="s">
        <v>9578</v>
      </c>
      <c r="F1634" s="48" t="s">
        <v>280</v>
      </c>
      <c r="G1634" s="48" t="s">
        <v>280</v>
      </c>
      <c r="H1634" s="48" t="s">
        <v>280</v>
      </c>
      <c r="I1634" s="48" t="s">
        <v>803</v>
      </c>
      <c r="J1634" s="48" t="s">
        <v>803</v>
      </c>
      <c r="K1634" s="48" t="s">
        <v>51</v>
      </c>
      <c r="L1634" s="48"/>
      <c r="M1634" s="48"/>
      <c r="N1634" s="48"/>
      <c r="O1634" s="48"/>
      <c r="P1634" s="48"/>
      <c r="Q1634" s="48"/>
      <c r="R1634" s="48"/>
      <c r="S1634" s="48"/>
      <c r="T1634" s="48"/>
      <c r="U1634" s="48"/>
      <c r="V1634" s="48"/>
      <c r="W1634" s="51" t="s">
        <v>1597</v>
      </c>
      <c r="X1634" t="str">
        <f t="shared" si="50"/>
        <v>WB;WB;WB;SS;SS;BB</v>
      </c>
      <c r="Y1634" cm="1">
        <f t="array" ref="Y1634">SUM(_xlfn.XLOOKUP(_xlfn.TOROW(F1634:V1634,1),$AN$34:$AN$43,$AL$34:$AL$43,,0,1))</f>
        <v>49</v>
      </c>
      <c r="Z1634">
        <f t="shared" si="51"/>
        <v>6</v>
      </c>
      <c r="AA1634" t="str">
        <v>DH</v>
      </c>
      <c r="AG1634">
        <v>9889</v>
      </c>
      <c r="AH1634">
        <v>9</v>
      </c>
      <c r="AJ1634">
        <v>9889</v>
      </c>
      <c r="AT1634">
        <v>6</v>
      </c>
    </row>
    <row r="1635" spans="2:46" ht="15" customHeight="1">
      <c r="B1635" s="48">
        <v>3405</v>
      </c>
      <c r="C1635" s="49">
        <v>45449</v>
      </c>
      <c r="D1635" s="50">
        <v>0.63796296296296295</v>
      </c>
      <c r="E1635" s="48" t="s">
        <v>9579</v>
      </c>
      <c r="F1635" s="48" t="s">
        <v>189</v>
      </c>
      <c r="G1635" s="48" t="s">
        <v>304</v>
      </c>
      <c r="H1635" s="48" t="s">
        <v>304</v>
      </c>
      <c r="I1635" s="48" t="s">
        <v>51</v>
      </c>
      <c r="J1635" s="48" t="s">
        <v>304</v>
      </c>
      <c r="K1635" s="48" t="s">
        <v>280</v>
      </c>
      <c r="L1635" s="48" t="s">
        <v>803</v>
      </c>
      <c r="M1635" s="48" t="s">
        <v>189</v>
      </c>
      <c r="N1635" s="48" t="s">
        <v>194</v>
      </c>
      <c r="O1635" s="48" t="s">
        <v>319</v>
      </c>
      <c r="P1635" s="48" t="s">
        <v>194</v>
      </c>
      <c r="Q1635" s="48"/>
      <c r="R1635" s="48"/>
      <c r="S1635" s="48"/>
      <c r="T1635" s="48"/>
      <c r="U1635" s="48"/>
      <c r="V1635" s="48"/>
      <c r="W1635" s="51" t="s">
        <v>1598</v>
      </c>
      <c r="X1635" t="str">
        <f t="shared" si="50"/>
        <v>JB;HD;HD;BB;HD;WB;SS;JB;DH;FR;DH</v>
      </c>
      <c r="Y1635" cm="1">
        <f t="array" ref="Y1635">SUM(_xlfn.XLOOKUP(_xlfn.TOROW(F1635:V1635,1),$AN$34:$AN$43,$AL$34:$AL$43,,0,1))</f>
        <v>68</v>
      </c>
      <c r="Z1635">
        <f t="shared" si="51"/>
        <v>11</v>
      </c>
      <c r="AA1635" t="str">
        <v>DH</v>
      </c>
      <c r="AG1635">
        <v>9906</v>
      </c>
      <c r="AH1635">
        <v>9</v>
      </c>
      <c r="AJ1635">
        <v>9906</v>
      </c>
      <c r="AT1635">
        <v>11</v>
      </c>
    </row>
    <row r="1636" spans="2:46" ht="15" customHeight="1">
      <c r="B1636" s="48">
        <v>3406</v>
      </c>
      <c r="C1636" s="49">
        <v>45449</v>
      </c>
      <c r="D1636" s="50">
        <v>0.63837962962962957</v>
      </c>
      <c r="E1636" s="48" t="s">
        <v>9580</v>
      </c>
      <c r="F1636" s="48" t="s">
        <v>133</v>
      </c>
      <c r="G1636" s="48" t="s">
        <v>194</v>
      </c>
      <c r="H1636" s="48" t="s">
        <v>719</v>
      </c>
      <c r="I1636" s="48" t="s">
        <v>243</v>
      </c>
      <c r="J1636" s="48" t="s">
        <v>51</v>
      </c>
      <c r="K1636" s="48" t="s">
        <v>51</v>
      </c>
      <c r="L1636" s="48" t="s">
        <v>51</v>
      </c>
      <c r="M1636" s="48" t="s">
        <v>319</v>
      </c>
      <c r="N1636" s="48" t="s">
        <v>189</v>
      </c>
      <c r="O1636" s="48" t="s">
        <v>51</v>
      </c>
      <c r="P1636" s="48"/>
      <c r="Q1636" s="48"/>
      <c r="R1636" s="48"/>
      <c r="S1636" s="48"/>
      <c r="T1636" s="48"/>
      <c r="U1636" s="48"/>
      <c r="V1636" s="48"/>
      <c r="W1636" s="51" t="s">
        <v>1599</v>
      </c>
      <c r="X1636" t="str">
        <f t="shared" si="50"/>
        <v>SO;DH;BE;CB;BB;BB;BB;FR;JB;BB</v>
      </c>
      <c r="Y1636" cm="1">
        <f t="array" ref="Y1636">SUM(_xlfn.XLOOKUP(_xlfn.TOROW(F1636:V1636,1),$AN$34:$AN$43,$AL$34:$AL$43,,0,1))</f>
        <v>68</v>
      </c>
      <c r="Z1636">
        <f t="shared" si="51"/>
        <v>10</v>
      </c>
      <c r="AA1636" t="str">
        <v>DH</v>
      </c>
      <c r="AG1636">
        <v>9924</v>
      </c>
      <c r="AH1636">
        <v>9</v>
      </c>
      <c r="AJ1636">
        <v>9924</v>
      </c>
      <c r="AT1636">
        <v>10</v>
      </c>
    </row>
    <row r="1637" spans="2:46" ht="15" customHeight="1">
      <c r="B1637" s="48">
        <v>3407</v>
      </c>
      <c r="C1637" s="49">
        <v>45449</v>
      </c>
      <c r="D1637" s="50">
        <v>0.63883101851851853</v>
      </c>
      <c r="E1637" s="48" t="s">
        <v>9581</v>
      </c>
      <c r="F1637" s="48" t="s">
        <v>319</v>
      </c>
      <c r="G1637" s="48" t="s">
        <v>280</v>
      </c>
      <c r="H1637" s="48" t="s">
        <v>304</v>
      </c>
      <c r="I1637" s="48"/>
      <c r="J1637" s="48"/>
      <c r="K1637" s="48"/>
      <c r="L1637" s="48"/>
      <c r="M1637" s="48"/>
      <c r="N1637" s="48"/>
      <c r="O1637" s="48"/>
      <c r="P1637" s="48"/>
      <c r="Q1637" s="48"/>
      <c r="R1637" s="48"/>
      <c r="S1637" s="48"/>
      <c r="T1637" s="48"/>
      <c r="U1637" s="48"/>
      <c r="V1637" s="48"/>
      <c r="W1637" s="51" t="s">
        <v>1600</v>
      </c>
      <c r="X1637" t="str">
        <f t="shared" si="50"/>
        <v>FR;WB;HD</v>
      </c>
      <c r="Y1637" cm="1">
        <f t="array" ref="Y1637">SUM(_xlfn.XLOOKUP(_xlfn.TOROW(F1637:V1637,1),$AN$34:$AN$43,$AL$34:$AL$43,,0,1))</f>
        <v>21</v>
      </c>
      <c r="Z1637">
        <f t="shared" si="51"/>
        <v>3</v>
      </c>
      <c r="AA1637" t="str">
        <v>BB</v>
      </c>
      <c r="AG1637">
        <v>9926</v>
      </c>
      <c r="AH1637">
        <v>9</v>
      </c>
      <c r="AJ1637">
        <v>9926</v>
      </c>
      <c r="AT1637">
        <v>3</v>
      </c>
    </row>
    <row r="1638" spans="2:46" ht="15" customHeight="1">
      <c r="B1638" s="48">
        <v>3408</v>
      </c>
      <c r="C1638" s="49">
        <v>45449</v>
      </c>
      <c r="D1638" s="50">
        <v>0.64026620370370368</v>
      </c>
      <c r="E1638" s="48" t="s">
        <v>9582</v>
      </c>
      <c r="F1638" s="48" t="s">
        <v>304</v>
      </c>
      <c r="G1638" s="48" t="s">
        <v>189</v>
      </c>
      <c r="H1638" s="48" t="s">
        <v>803</v>
      </c>
      <c r="I1638" s="48" t="s">
        <v>189</v>
      </c>
      <c r="J1638" s="48" t="s">
        <v>51</v>
      </c>
      <c r="K1638" s="48" t="s">
        <v>133</v>
      </c>
      <c r="L1638" s="48" t="s">
        <v>304</v>
      </c>
      <c r="M1638" s="48" t="s">
        <v>719</v>
      </c>
      <c r="N1638" s="48" t="s">
        <v>803</v>
      </c>
      <c r="O1638" s="48"/>
      <c r="P1638" s="48"/>
      <c r="Q1638" s="48"/>
      <c r="R1638" s="48"/>
      <c r="S1638" s="48"/>
      <c r="T1638" s="48"/>
      <c r="U1638" s="48"/>
      <c r="V1638" s="48"/>
      <c r="W1638" s="51" t="s">
        <v>1601</v>
      </c>
      <c r="X1638" t="str">
        <f t="shared" si="50"/>
        <v>HD;JB;SS;JB;BB;SO;HD;BE;SS</v>
      </c>
      <c r="Y1638" cm="1">
        <f t="array" ref="Y1638">SUM(_xlfn.XLOOKUP(_xlfn.TOROW(F1638:V1638,1),$AN$34:$AN$43,$AL$34:$AL$43,,0,1))</f>
        <v>39</v>
      </c>
      <c r="Z1638">
        <f t="shared" si="51"/>
        <v>9</v>
      </c>
      <c r="AA1638" t="str">
        <v>BB</v>
      </c>
      <c r="AG1638">
        <v>9930</v>
      </c>
      <c r="AH1638">
        <v>9</v>
      </c>
      <c r="AJ1638">
        <v>9930</v>
      </c>
      <c r="AT1638">
        <v>9</v>
      </c>
    </row>
    <row r="1639" spans="2:46" ht="15" customHeight="1">
      <c r="B1639" s="48">
        <v>3409</v>
      </c>
      <c r="C1639" s="49">
        <v>45449</v>
      </c>
      <c r="D1639" s="50">
        <v>0.64155092592592589</v>
      </c>
      <c r="E1639" s="48" t="s">
        <v>8165</v>
      </c>
      <c r="F1639" s="48" t="s">
        <v>189</v>
      </c>
      <c r="G1639" s="48" t="s">
        <v>51</v>
      </c>
      <c r="H1639" s="48" t="s">
        <v>51</v>
      </c>
      <c r="I1639" s="48" t="s">
        <v>51</v>
      </c>
      <c r="J1639" s="48"/>
      <c r="K1639" s="48"/>
      <c r="L1639" s="48"/>
      <c r="M1639" s="48"/>
      <c r="N1639" s="48"/>
      <c r="O1639" s="48"/>
      <c r="P1639" s="48"/>
      <c r="Q1639" s="48"/>
      <c r="R1639" s="48"/>
      <c r="S1639" s="48"/>
      <c r="T1639" s="48"/>
      <c r="U1639" s="48"/>
      <c r="V1639" s="48"/>
      <c r="W1639" s="51" t="s">
        <v>1602</v>
      </c>
      <c r="X1639" t="str">
        <f t="shared" si="50"/>
        <v>JB;BB;BB;BB</v>
      </c>
      <c r="Y1639" cm="1">
        <f t="array" ref="Y1639">SUM(_xlfn.XLOOKUP(_xlfn.TOROW(F1639:V1639,1),$AN$34:$AN$43,$AL$34:$AL$43,,0,1))</f>
        <v>31</v>
      </c>
      <c r="Z1639">
        <f t="shared" si="51"/>
        <v>4</v>
      </c>
      <c r="AA1639" t="str">
        <v>BB</v>
      </c>
      <c r="AG1639">
        <v>9954</v>
      </c>
      <c r="AH1639">
        <v>9</v>
      </c>
      <c r="AJ1639">
        <v>9954</v>
      </c>
      <c r="AT1639">
        <v>4</v>
      </c>
    </row>
    <row r="1640" spans="2:46" ht="15" customHeight="1">
      <c r="B1640" s="48">
        <v>3410</v>
      </c>
      <c r="C1640" s="49">
        <v>45449</v>
      </c>
      <c r="D1640" s="50">
        <v>0.64216435185185183</v>
      </c>
      <c r="E1640" s="48" t="s">
        <v>9583</v>
      </c>
      <c r="F1640" s="48" t="s">
        <v>803</v>
      </c>
      <c r="G1640" s="48" t="s">
        <v>280</v>
      </c>
      <c r="H1640" s="48" t="s">
        <v>719</v>
      </c>
      <c r="I1640" s="48" t="s">
        <v>719</v>
      </c>
      <c r="J1640" s="48" t="s">
        <v>133</v>
      </c>
      <c r="K1640" s="48" t="s">
        <v>280</v>
      </c>
      <c r="L1640" s="48" t="s">
        <v>319</v>
      </c>
      <c r="M1640" s="48"/>
      <c r="N1640" s="48"/>
      <c r="O1640" s="48"/>
      <c r="P1640" s="48"/>
      <c r="Q1640" s="48"/>
      <c r="R1640" s="48"/>
      <c r="S1640" s="48"/>
      <c r="T1640" s="48"/>
      <c r="U1640" s="48"/>
      <c r="V1640" s="48"/>
      <c r="W1640" s="51" t="s">
        <v>1603</v>
      </c>
      <c r="X1640" t="str">
        <f t="shared" si="50"/>
        <v>SS;WB;BE;BE;SO;WB;FR</v>
      </c>
      <c r="Y1640" cm="1">
        <f t="array" ref="Y1640">SUM(_xlfn.XLOOKUP(_xlfn.TOROW(F1640:V1640,1),$AN$34:$AN$43,$AL$34:$AL$43,,0,1))</f>
        <v>40</v>
      </c>
      <c r="Z1640">
        <f t="shared" si="51"/>
        <v>7</v>
      </c>
      <c r="AA1640" t="str">
        <v>BB</v>
      </c>
      <c r="AG1640">
        <v>9955</v>
      </c>
      <c r="AH1640">
        <v>9</v>
      </c>
      <c r="AJ1640">
        <v>9955</v>
      </c>
      <c r="AT1640">
        <v>7</v>
      </c>
    </row>
    <row r="1641" spans="2:46" ht="15" customHeight="1">
      <c r="B1641" s="48">
        <v>3411</v>
      </c>
      <c r="C1641" s="49">
        <v>45449</v>
      </c>
      <c r="D1641" s="50">
        <v>0.64315972222222217</v>
      </c>
      <c r="E1641" s="48" t="s">
        <v>9584</v>
      </c>
      <c r="F1641" s="48" t="s">
        <v>243</v>
      </c>
      <c r="G1641" s="48" t="s">
        <v>280</v>
      </c>
      <c r="H1641" s="48" t="s">
        <v>133</v>
      </c>
      <c r="I1641" s="48" t="s">
        <v>51</v>
      </c>
      <c r="J1641" s="48" t="s">
        <v>319</v>
      </c>
      <c r="K1641" s="48" t="s">
        <v>51</v>
      </c>
      <c r="L1641" s="48" t="s">
        <v>280</v>
      </c>
      <c r="M1641" s="48" t="s">
        <v>319</v>
      </c>
      <c r="N1641" s="48"/>
      <c r="O1641" s="48"/>
      <c r="P1641" s="48"/>
      <c r="Q1641" s="48"/>
      <c r="R1641" s="48"/>
      <c r="S1641" s="48"/>
      <c r="T1641" s="48"/>
      <c r="U1641" s="48"/>
      <c r="V1641" s="48"/>
      <c r="W1641" s="51" t="s">
        <v>1604</v>
      </c>
      <c r="X1641" t="str">
        <f t="shared" si="50"/>
        <v>CB;WB;SO;BB;FR;BB;WB;FR</v>
      </c>
      <c r="Y1641" cm="1">
        <f t="array" ref="Y1641">SUM(_xlfn.XLOOKUP(_xlfn.TOROW(F1641:V1641,1),$AN$34:$AN$43,$AL$34:$AL$43,,0,1))</f>
        <v>58</v>
      </c>
      <c r="Z1641">
        <f t="shared" si="51"/>
        <v>8</v>
      </c>
      <c r="AA1641" t="str">
        <v>BB</v>
      </c>
      <c r="AG1641">
        <v>9957</v>
      </c>
      <c r="AH1641">
        <v>9</v>
      </c>
      <c r="AJ1641">
        <v>9957</v>
      </c>
      <c r="AT1641">
        <v>8</v>
      </c>
    </row>
    <row r="1642" spans="2:46" ht="15" customHeight="1">
      <c r="B1642" s="48">
        <v>3412</v>
      </c>
      <c r="C1642" s="49">
        <v>45449</v>
      </c>
      <c r="D1642" s="50">
        <v>0.64388888888888884</v>
      </c>
      <c r="E1642" s="48" t="s">
        <v>9585</v>
      </c>
      <c r="F1642" s="48" t="s">
        <v>194</v>
      </c>
      <c r="G1642" s="48" t="s">
        <v>189</v>
      </c>
      <c r="H1642" s="48" t="s">
        <v>280</v>
      </c>
      <c r="I1642" s="48" t="s">
        <v>280</v>
      </c>
      <c r="J1642" s="48"/>
      <c r="K1642" s="48"/>
      <c r="L1642" s="48"/>
      <c r="M1642" s="48"/>
      <c r="N1642" s="48"/>
      <c r="O1642" s="48"/>
      <c r="P1642" s="48"/>
      <c r="Q1642" s="48"/>
      <c r="R1642" s="48"/>
      <c r="S1642" s="48"/>
      <c r="T1642" s="48"/>
      <c r="U1642" s="48"/>
      <c r="V1642" s="48"/>
      <c r="W1642" s="51" t="s">
        <v>1605</v>
      </c>
      <c r="X1642" t="str">
        <f t="shared" si="50"/>
        <v>DH;JB;WB;WB</v>
      </c>
      <c r="Y1642" cm="1">
        <f t="array" ref="Y1642">SUM(_xlfn.XLOOKUP(_xlfn.TOROW(F1642:V1642,1),$AN$34:$AN$43,$AL$34:$AL$43,,0,1))</f>
        <v>32</v>
      </c>
      <c r="Z1642">
        <f t="shared" si="51"/>
        <v>4</v>
      </c>
      <c r="AA1642" t="str">
        <v>BB</v>
      </c>
      <c r="AG1642">
        <v>9979</v>
      </c>
      <c r="AH1642">
        <v>9</v>
      </c>
      <c r="AJ1642">
        <v>9979</v>
      </c>
      <c r="AT1642">
        <v>4</v>
      </c>
    </row>
    <row r="1643" spans="2:46" ht="15" customHeight="1">
      <c r="B1643" s="48">
        <v>3413</v>
      </c>
      <c r="C1643" s="49">
        <v>45449</v>
      </c>
      <c r="D1643" s="50">
        <v>0.6495023148148148</v>
      </c>
      <c r="E1643" s="48" t="s">
        <v>8652</v>
      </c>
      <c r="F1643" s="48" t="s">
        <v>280</v>
      </c>
      <c r="G1643" s="48" t="s">
        <v>280</v>
      </c>
      <c r="H1643" s="48" t="s">
        <v>280</v>
      </c>
      <c r="I1643" s="48" t="s">
        <v>280</v>
      </c>
      <c r="J1643" s="48"/>
      <c r="K1643" s="48"/>
      <c r="L1643" s="48"/>
      <c r="M1643" s="48"/>
      <c r="N1643" s="48"/>
      <c r="O1643" s="48"/>
      <c r="P1643" s="48"/>
      <c r="Q1643" s="48"/>
      <c r="R1643" s="48"/>
      <c r="S1643" s="48"/>
      <c r="T1643" s="48"/>
      <c r="U1643" s="48"/>
      <c r="V1643" s="48"/>
      <c r="W1643" s="51" t="s">
        <v>1606</v>
      </c>
      <c r="X1643" t="str">
        <f t="shared" si="50"/>
        <v>WB;WB;WB;WB</v>
      </c>
      <c r="Y1643" cm="1">
        <f t="array" ref="Y1643">SUM(_xlfn.XLOOKUP(_xlfn.TOROW(F1643:V1643,1),$AN$34:$AN$43,$AL$34:$AL$43,,0,1))</f>
        <v>44</v>
      </c>
      <c r="Z1643">
        <f t="shared" si="51"/>
        <v>4</v>
      </c>
      <c r="AA1643" t="str">
        <v>SO</v>
      </c>
      <c r="AG1643">
        <v>9995</v>
      </c>
      <c r="AH1643">
        <v>9</v>
      </c>
      <c r="AJ1643">
        <v>9995</v>
      </c>
      <c r="AT1643">
        <v>4</v>
      </c>
    </row>
    <row r="1644" spans="2:46" ht="15" customHeight="1">
      <c r="B1644" s="48">
        <v>3414</v>
      </c>
      <c r="C1644" s="49">
        <v>45449</v>
      </c>
      <c r="D1644" s="50">
        <v>0.64971064814814816</v>
      </c>
      <c r="E1644" s="48" t="s">
        <v>9586</v>
      </c>
      <c r="F1644" s="48" t="s">
        <v>304</v>
      </c>
      <c r="G1644" s="48" t="s">
        <v>304</v>
      </c>
      <c r="H1644" s="48" t="s">
        <v>304</v>
      </c>
      <c r="I1644" s="48" t="s">
        <v>304</v>
      </c>
      <c r="J1644" s="48" t="s">
        <v>319</v>
      </c>
      <c r="K1644" s="48" t="s">
        <v>319</v>
      </c>
      <c r="L1644" s="48" t="s">
        <v>319</v>
      </c>
      <c r="M1644" s="48" t="s">
        <v>319</v>
      </c>
      <c r="N1644" s="48"/>
      <c r="O1644" s="48"/>
      <c r="P1644" s="48"/>
      <c r="Q1644" s="48"/>
      <c r="R1644" s="48"/>
      <c r="S1644" s="48"/>
      <c r="T1644" s="48"/>
      <c r="U1644" s="48"/>
      <c r="V1644" s="48"/>
      <c r="W1644" s="51" t="s">
        <v>1607</v>
      </c>
      <c r="X1644" t="str">
        <f t="shared" si="50"/>
        <v>HD;HD;HD;HD;FR;FR;FR;FR</v>
      </c>
      <c r="Y1644" cm="1">
        <f t="array" ref="Y1644">SUM(_xlfn.XLOOKUP(_xlfn.TOROW(F1644:V1644,1),$AN$34:$AN$43,$AL$34:$AL$43,,0,1))</f>
        <v>40</v>
      </c>
      <c r="Z1644">
        <f t="shared" si="51"/>
        <v>8</v>
      </c>
      <c r="AA1644" t="str">
        <v>HD</v>
      </c>
      <c r="AG1644">
        <v>10019</v>
      </c>
      <c r="AH1644">
        <v>9</v>
      </c>
      <c r="AJ1644">
        <v>10019</v>
      </c>
      <c r="AT1644">
        <v>8</v>
      </c>
    </row>
    <row r="1645" spans="2:46" ht="15" customHeight="1">
      <c r="B1645" s="48">
        <v>3415</v>
      </c>
      <c r="C1645" s="49">
        <v>45449</v>
      </c>
      <c r="D1645" s="50">
        <v>0.65025462962962965</v>
      </c>
      <c r="E1645" s="48" t="s">
        <v>9587</v>
      </c>
      <c r="F1645" s="48" t="s">
        <v>243</v>
      </c>
      <c r="G1645" s="48" t="s">
        <v>280</v>
      </c>
      <c r="H1645" s="48" t="s">
        <v>280</v>
      </c>
      <c r="I1645" s="48" t="s">
        <v>280</v>
      </c>
      <c r="J1645" s="48" t="s">
        <v>280</v>
      </c>
      <c r="K1645" s="48" t="s">
        <v>304</v>
      </c>
      <c r="L1645" s="48" t="s">
        <v>51</v>
      </c>
      <c r="M1645" s="48" t="s">
        <v>189</v>
      </c>
      <c r="N1645" s="48" t="s">
        <v>133</v>
      </c>
      <c r="O1645" s="48" t="s">
        <v>803</v>
      </c>
      <c r="P1645" s="48" t="s">
        <v>189</v>
      </c>
      <c r="Q1645" s="48"/>
      <c r="R1645" s="48"/>
      <c r="S1645" s="48"/>
      <c r="T1645" s="48"/>
      <c r="U1645" s="48"/>
      <c r="V1645" s="48"/>
      <c r="W1645" s="51" t="s">
        <v>1608</v>
      </c>
      <c r="X1645" t="str">
        <f t="shared" si="50"/>
        <v>CB;WB;WB;WB;WB;HD;BB;JB;SO;SS;JB</v>
      </c>
      <c r="Y1645" cm="1">
        <f t="array" ref="Y1645">SUM(_xlfn.XLOOKUP(_xlfn.TOROW(F1645:V1645,1),$AN$34:$AN$43,$AL$34:$AL$43,,0,1))</f>
        <v>76</v>
      </c>
      <c r="Z1645">
        <f t="shared" si="51"/>
        <v>11</v>
      </c>
      <c r="AA1645" t="str">
        <v>FR</v>
      </c>
      <c r="AG1645">
        <v>10049</v>
      </c>
      <c r="AH1645">
        <v>9</v>
      </c>
      <c r="AJ1645">
        <v>10049</v>
      </c>
      <c r="AT1645">
        <v>11</v>
      </c>
    </row>
    <row r="1646" spans="2:46" ht="15" customHeight="1">
      <c r="B1646" s="48">
        <v>3416</v>
      </c>
      <c r="C1646" s="49">
        <v>45449</v>
      </c>
      <c r="D1646" s="50">
        <v>0.65148148148148144</v>
      </c>
      <c r="E1646" s="48" t="s">
        <v>133</v>
      </c>
      <c r="F1646" s="48" t="s">
        <v>133</v>
      </c>
      <c r="G1646" s="48"/>
      <c r="H1646" s="48"/>
      <c r="I1646" s="48"/>
      <c r="J1646" s="48"/>
      <c r="K1646" s="48"/>
      <c r="L1646" s="48"/>
      <c r="M1646" s="48"/>
      <c r="N1646" s="48"/>
      <c r="O1646" s="48"/>
      <c r="P1646" s="48"/>
      <c r="Q1646" s="48"/>
      <c r="R1646" s="48"/>
      <c r="S1646" s="48"/>
      <c r="T1646" s="48"/>
      <c r="U1646" s="48"/>
      <c r="V1646" s="48"/>
      <c r="W1646" s="51" t="s">
        <v>134</v>
      </c>
      <c r="X1646" t="str">
        <f t="shared" si="50"/>
        <v>SO</v>
      </c>
      <c r="Y1646" cm="1">
        <f t="array" ref="Y1646">SUM(_xlfn.XLOOKUP(_xlfn.TOROW(F1646:V1646,1),$AN$34:$AN$43,$AL$34:$AL$43,,0,1))</f>
        <v>2</v>
      </c>
      <c r="Z1646">
        <f t="shared" si="51"/>
        <v>1</v>
      </c>
      <c r="AA1646" t="str">
        <v>BB</v>
      </c>
      <c r="AG1646">
        <v>10061</v>
      </c>
      <c r="AH1646">
        <v>9</v>
      </c>
      <c r="AJ1646">
        <v>10061</v>
      </c>
      <c r="AT1646">
        <v>1</v>
      </c>
    </row>
    <row r="1647" spans="2:46" ht="15" customHeight="1">
      <c r="B1647" s="48">
        <v>3417</v>
      </c>
      <c r="C1647" s="49">
        <v>45449</v>
      </c>
      <c r="D1647" s="50">
        <v>0.6519907407407407</v>
      </c>
      <c r="E1647" s="48" t="s">
        <v>8655</v>
      </c>
      <c r="F1647" s="48" t="s">
        <v>803</v>
      </c>
      <c r="G1647" s="48" t="s">
        <v>803</v>
      </c>
      <c r="H1647" s="48" t="s">
        <v>803</v>
      </c>
      <c r="I1647" s="48" t="s">
        <v>803</v>
      </c>
      <c r="J1647" s="48"/>
      <c r="K1647" s="48"/>
      <c r="L1647" s="48"/>
      <c r="M1647" s="48"/>
      <c r="N1647" s="48"/>
      <c r="O1647" s="48"/>
      <c r="P1647" s="48"/>
      <c r="Q1647" s="48"/>
      <c r="R1647" s="48"/>
      <c r="S1647" s="48"/>
      <c r="T1647" s="48"/>
      <c r="U1647" s="48"/>
      <c r="V1647" s="48"/>
      <c r="W1647" s="51" t="s">
        <v>787</v>
      </c>
      <c r="X1647" t="str">
        <f t="shared" si="50"/>
        <v>SS;SS;SS;SS</v>
      </c>
      <c r="Y1647" cm="1">
        <f t="array" ref="Y1647">SUM(_xlfn.XLOOKUP(_xlfn.TOROW(F1647:V1647,1),$AN$34:$AN$43,$AL$34:$AL$43,,0,1))</f>
        <v>12</v>
      </c>
      <c r="Z1647">
        <f t="shared" si="51"/>
        <v>4</v>
      </c>
      <c r="AA1647" t="str">
        <v>SS</v>
      </c>
      <c r="AG1647">
        <v>10064</v>
      </c>
      <c r="AH1647">
        <v>9</v>
      </c>
      <c r="AJ1647">
        <v>10064</v>
      </c>
      <c r="AT1647">
        <v>4</v>
      </c>
    </row>
    <row r="1648" spans="2:46" ht="15" customHeight="1">
      <c r="B1648" s="48">
        <v>3418</v>
      </c>
      <c r="C1648" s="49">
        <v>45449</v>
      </c>
      <c r="D1648" s="50">
        <v>0.65310185185185188</v>
      </c>
      <c r="E1648" s="48" t="s">
        <v>8580</v>
      </c>
      <c r="F1648" s="48" t="s">
        <v>304</v>
      </c>
      <c r="G1648" s="48" t="s">
        <v>304</v>
      </c>
      <c r="H1648" s="48" t="s">
        <v>304</v>
      </c>
      <c r="I1648" s="48"/>
      <c r="J1648" s="48"/>
      <c r="K1648" s="48"/>
      <c r="L1648" s="48"/>
      <c r="M1648" s="48"/>
      <c r="N1648" s="48"/>
      <c r="O1648" s="48"/>
      <c r="P1648" s="48"/>
      <c r="Q1648" s="48"/>
      <c r="R1648" s="48"/>
      <c r="S1648" s="48"/>
      <c r="T1648" s="48"/>
      <c r="U1648" s="48"/>
      <c r="V1648" s="48"/>
      <c r="W1648" s="51" t="s">
        <v>1609</v>
      </c>
      <c r="X1648" t="str">
        <f t="shared" si="50"/>
        <v>HD;HD;HD</v>
      </c>
      <c r="Y1648" cm="1">
        <f t="array" ref="Y1648">SUM(_xlfn.XLOOKUP(_xlfn.TOROW(F1648:V1648,1),$AN$34:$AN$43,$AL$34:$AL$43,,0,1))</f>
        <v>21</v>
      </c>
      <c r="Z1648">
        <f t="shared" si="51"/>
        <v>3</v>
      </c>
      <c r="AA1648" t="str">
        <v>DH</v>
      </c>
      <c r="AG1648">
        <v>10066</v>
      </c>
      <c r="AH1648">
        <v>9</v>
      </c>
      <c r="AJ1648">
        <v>10066</v>
      </c>
      <c r="AT1648">
        <v>3</v>
      </c>
    </row>
    <row r="1649" spans="2:46" ht="15" customHeight="1">
      <c r="B1649" s="48">
        <v>3419</v>
      </c>
      <c r="C1649" s="49">
        <v>45449</v>
      </c>
      <c r="D1649" s="50">
        <v>0.65350694444444446</v>
      </c>
      <c r="E1649" s="48" t="s">
        <v>9588</v>
      </c>
      <c r="F1649" s="48" t="s">
        <v>280</v>
      </c>
      <c r="G1649" s="48" t="s">
        <v>194</v>
      </c>
      <c r="H1649" s="48" t="s">
        <v>803</v>
      </c>
      <c r="I1649" s="48"/>
      <c r="J1649" s="48"/>
      <c r="K1649" s="48"/>
      <c r="L1649" s="48"/>
      <c r="M1649" s="48"/>
      <c r="N1649" s="48"/>
      <c r="O1649" s="48"/>
      <c r="P1649" s="48"/>
      <c r="Q1649" s="48"/>
      <c r="R1649" s="48"/>
      <c r="S1649" s="48"/>
      <c r="T1649" s="48"/>
      <c r="U1649" s="48"/>
      <c r="V1649" s="48"/>
      <c r="W1649" s="51" t="s">
        <v>1610</v>
      </c>
      <c r="X1649" t="str">
        <f t="shared" si="50"/>
        <v>WB;DH;SS</v>
      </c>
      <c r="Y1649" cm="1">
        <f t="array" ref="Y1649">SUM(_xlfn.XLOOKUP(_xlfn.TOROW(F1649:V1649,1),$AN$34:$AN$43,$AL$34:$AL$43,,0,1))</f>
        <v>23</v>
      </c>
      <c r="Z1649">
        <f t="shared" si="51"/>
        <v>3</v>
      </c>
      <c r="AA1649" t="str">
        <v>DH</v>
      </c>
      <c r="AG1649">
        <v>10067</v>
      </c>
      <c r="AH1649">
        <v>9</v>
      </c>
      <c r="AJ1649">
        <v>10067</v>
      </c>
      <c r="AT1649">
        <v>3</v>
      </c>
    </row>
    <row r="1650" spans="2:46" ht="15" customHeight="1">
      <c r="B1650" s="48">
        <v>3420</v>
      </c>
      <c r="C1650" s="49">
        <v>45449</v>
      </c>
      <c r="D1650" s="50">
        <v>0.65506944444444448</v>
      </c>
      <c r="E1650" s="48" t="s">
        <v>9589</v>
      </c>
      <c r="F1650" s="48" t="s">
        <v>51</v>
      </c>
      <c r="G1650" s="48" t="s">
        <v>319</v>
      </c>
      <c r="H1650" s="48" t="s">
        <v>319</v>
      </c>
      <c r="I1650" s="48" t="s">
        <v>319</v>
      </c>
      <c r="J1650" s="48" t="s">
        <v>133</v>
      </c>
      <c r="K1650" s="48"/>
      <c r="L1650" s="48"/>
      <c r="M1650" s="48"/>
      <c r="N1650" s="48"/>
      <c r="O1650" s="48"/>
      <c r="P1650" s="48"/>
      <c r="Q1650" s="48"/>
      <c r="R1650" s="48"/>
      <c r="S1650" s="48"/>
      <c r="T1650" s="48"/>
      <c r="U1650" s="48"/>
      <c r="V1650" s="48"/>
      <c r="W1650" s="51" t="s">
        <v>1611</v>
      </c>
      <c r="X1650" t="str">
        <f t="shared" si="50"/>
        <v>BB;FR;FR;FR;SO</v>
      </c>
      <c r="Y1650" cm="1">
        <f t="array" ref="Y1650">SUM(_xlfn.XLOOKUP(_xlfn.TOROW(F1650:V1650,1),$AN$34:$AN$43,$AL$34:$AL$43,,0,1))</f>
        <v>21</v>
      </c>
      <c r="Z1650">
        <f t="shared" si="51"/>
        <v>5</v>
      </c>
      <c r="AA1650" t="str">
        <v>JB</v>
      </c>
      <c r="AG1650">
        <v>10087</v>
      </c>
      <c r="AH1650">
        <v>9</v>
      </c>
      <c r="AJ1650">
        <v>10087</v>
      </c>
      <c r="AT1650">
        <v>5</v>
      </c>
    </row>
    <row r="1651" spans="2:46" ht="15" customHeight="1">
      <c r="B1651" s="48">
        <v>3421</v>
      </c>
      <c r="C1651" s="49">
        <v>45449</v>
      </c>
      <c r="D1651" s="50">
        <v>0.65555555555555556</v>
      </c>
      <c r="E1651" s="48" t="s">
        <v>9590</v>
      </c>
      <c r="F1651" s="48" t="s">
        <v>280</v>
      </c>
      <c r="G1651" s="48" t="s">
        <v>280</v>
      </c>
      <c r="H1651" s="48" t="s">
        <v>719</v>
      </c>
      <c r="I1651" s="48" t="s">
        <v>719</v>
      </c>
      <c r="J1651" s="48" t="s">
        <v>194</v>
      </c>
      <c r="K1651" s="48" t="s">
        <v>194</v>
      </c>
      <c r="L1651" s="48" t="s">
        <v>719</v>
      </c>
      <c r="M1651" s="48" t="s">
        <v>243</v>
      </c>
      <c r="N1651" s="48"/>
      <c r="O1651" s="48"/>
      <c r="P1651" s="48"/>
      <c r="Q1651" s="48"/>
      <c r="R1651" s="48"/>
      <c r="S1651" s="48"/>
      <c r="T1651" s="48"/>
      <c r="U1651" s="48"/>
      <c r="V1651" s="48"/>
      <c r="W1651" s="51" t="s">
        <v>1612</v>
      </c>
      <c r="X1651" t="str">
        <f t="shared" si="50"/>
        <v>WB;WB;BE;BE;DH;DH;BE;CB</v>
      </c>
      <c r="Y1651" cm="1">
        <f t="array" ref="Y1651">SUM(_xlfn.XLOOKUP(_xlfn.TOROW(F1651:V1651,1),$AN$34:$AN$43,$AL$34:$AL$43,,0,1))</f>
        <v>63</v>
      </c>
      <c r="Z1651">
        <f t="shared" si="51"/>
        <v>8</v>
      </c>
      <c r="AA1651" t="str">
        <v>JB</v>
      </c>
      <c r="AG1651">
        <v>10099</v>
      </c>
      <c r="AH1651">
        <v>9</v>
      </c>
      <c r="AJ1651">
        <v>10099</v>
      </c>
      <c r="AT1651">
        <v>8</v>
      </c>
    </row>
    <row r="1652" spans="2:46" ht="15" customHeight="1">
      <c r="B1652" s="48">
        <v>3422</v>
      </c>
      <c r="C1652" s="49">
        <v>45449</v>
      </c>
      <c r="D1652" s="50">
        <v>0.65622685185185181</v>
      </c>
      <c r="E1652" s="48" t="s">
        <v>9591</v>
      </c>
      <c r="F1652" s="48" t="s">
        <v>719</v>
      </c>
      <c r="G1652" s="48" t="s">
        <v>280</v>
      </c>
      <c r="H1652" s="48" t="s">
        <v>280</v>
      </c>
      <c r="I1652" s="48" t="s">
        <v>280</v>
      </c>
      <c r="J1652" s="48" t="s">
        <v>803</v>
      </c>
      <c r="K1652" s="48" t="s">
        <v>803</v>
      </c>
      <c r="L1652" s="48"/>
      <c r="M1652" s="48"/>
      <c r="N1652" s="48"/>
      <c r="O1652" s="48"/>
      <c r="P1652" s="48"/>
      <c r="Q1652" s="48"/>
      <c r="R1652" s="48"/>
      <c r="S1652" s="48"/>
      <c r="T1652" s="48"/>
      <c r="U1652" s="48"/>
      <c r="V1652" s="48"/>
      <c r="W1652" s="51" t="s">
        <v>1613</v>
      </c>
      <c r="X1652" t="str">
        <f t="shared" si="50"/>
        <v>BE;WB;WB;WB;SS;SS</v>
      </c>
      <c r="Y1652" cm="1">
        <f t="array" ref="Y1652">SUM(_xlfn.XLOOKUP(_xlfn.TOROW(F1652:V1652,1),$AN$34:$AN$43,$AL$34:$AL$43,,0,1))</f>
        <v>44</v>
      </c>
      <c r="Z1652">
        <f t="shared" si="51"/>
        <v>6</v>
      </c>
      <c r="AA1652" t="str">
        <v>JB</v>
      </c>
      <c r="AG1652">
        <v>10102</v>
      </c>
      <c r="AH1652">
        <v>9</v>
      </c>
      <c r="AJ1652">
        <v>10102</v>
      </c>
      <c r="AT1652">
        <v>6</v>
      </c>
    </row>
    <row r="1653" spans="2:46" ht="15" customHeight="1">
      <c r="B1653" s="48">
        <v>3423</v>
      </c>
      <c r="C1653" s="49">
        <v>45449</v>
      </c>
      <c r="D1653" s="50">
        <v>0.65681712962962968</v>
      </c>
      <c r="E1653" s="48" t="s">
        <v>8281</v>
      </c>
      <c r="F1653" s="48" t="s">
        <v>189</v>
      </c>
      <c r="G1653" s="48" t="s">
        <v>189</v>
      </c>
      <c r="H1653" s="48"/>
      <c r="I1653" s="48"/>
      <c r="J1653" s="48"/>
      <c r="K1653" s="48"/>
      <c r="L1653" s="48"/>
      <c r="M1653" s="48"/>
      <c r="N1653" s="48"/>
      <c r="O1653" s="48"/>
      <c r="P1653" s="48"/>
      <c r="Q1653" s="48"/>
      <c r="R1653" s="48"/>
      <c r="S1653" s="48"/>
      <c r="T1653" s="48"/>
      <c r="U1653" s="48"/>
      <c r="V1653" s="48"/>
      <c r="W1653" s="51" t="s">
        <v>205</v>
      </c>
      <c r="X1653" t="str">
        <f t="shared" si="50"/>
        <v>JB;JB</v>
      </c>
      <c r="Y1653" cm="1">
        <f t="array" ref="Y1653">SUM(_xlfn.XLOOKUP(_xlfn.TOROW(F1653:V1653,1),$AN$34:$AN$43,$AL$34:$AL$43,,0,1))</f>
        <v>2</v>
      </c>
      <c r="Z1653">
        <f t="shared" si="51"/>
        <v>2</v>
      </c>
      <c r="AA1653" t="str">
        <v>JB</v>
      </c>
      <c r="AG1653">
        <v>10121</v>
      </c>
      <c r="AH1653">
        <v>9</v>
      </c>
      <c r="AJ1653">
        <v>10121</v>
      </c>
      <c r="AT1653">
        <v>2</v>
      </c>
    </row>
    <row r="1654" spans="2:46" ht="15" customHeight="1">
      <c r="B1654" s="48">
        <v>3424</v>
      </c>
      <c r="C1654" s="49">
        <v>45449</v>
      </c>
      <c r="D1654" s="50">
        <v>0.65813657407407411</v>
      </c>
      <c r="E1654" s="48" t="s">
        <v>9592</v>
      </c>
      <c r="F1654" s="48" t="s">
        <v>719</v>
      </c>
      <c r="G1654" s="48" t="s">
        <v>194</v>
      </c>
      <c r="H1654" s="48" t="s">
        <v>304</v>
      </c>
      <c r="I1654" s="48" t="s">
        <v>304</v>
      </c>
      <c r="J1654" s="48" t="s">
        <v>319</v>
      </c>
      <c r="K1654" s="48" t="s">
        <v>319</v>
      </c>
      <c r="L1654" s="48" t="s">
        <v>51</v>
      </c>
      <c r="M1654" s="48" t="s">
        <v>51</v>
      </c>
      <c r="N1654" s="48"/>
      <c r="O1654" s="48"/>
      <c r="P1654" s="48"/>
      <c r="Q1654" s="48"/>
      <c r="R1654" s="48"/>
      <c r="S1654" s="48"/>
      <c r="T1654" s="48"/>
      <c r="U1654" s="48"/>
      <c r="V1654" s="48"/>
      <c r="W1654" s="51" t="s">
        <v>1614</v>
      </c>
      <c r="X1654" t="str">
        <f t="shared" si="50"/>
        <v>BE;DH;HD;HD;FR;FR;BB;BB</v>
      </c>
      <c r="Y1654" cm="1">
        <f t="array" ref="Y1654">SUM(_xlfn.XLOOKUP(_xlfn.TOROW(F1654:V1654,1),$AN$34:$AN$43,$AL$34:$AL$43,,0,1))</f>
        <v>54</v>
      </c>
      <c r="Z1654">
        <f t="shared" si="51"/>
        <v>8</v>
      </c>
      <c r="AA1654" t="str">
        <v>DH</v>
      </c>
      <c r="AG1654">
        <v>10129</v>
      </c>
      <c r="AH1654">
        <v>9</v>
      </c>
      <c r="AJ1654">
        <v>10129</v>
      </c>
      <c r="AT1654">
        <v>8</v>
      </c>
    </row>
    <row r="1655" spans="2:46" ht="15" customHeight="1">
      <c r="B1655" s="48">
        <v>3425</v>
      </c>
      <c r="C1655" s="49">
        <v>45449</v>
      </c>
      <c r="D1655" s="50">
        <v>0.66113425925925928</v>
      </c>
      <c r="E1655" s="48" t="s">
        <v>9593</v>
      </c>
      <c r="F1655" s="48" t="s">
        <v>243</v>
      </c>
      <c r="G1655" s="48" t="s">
        <v>194</v>
      </c>
      <c r="H1655" s="48" t="s">
        <v>194</v>
      </c>
      <c r="I1655" s="48" t="s">
        <v>133</v>
      </c>
      <c r="J1655" s="48" t="s">
        <v>319</v>
      </c>
      <c r="K1655" s="48" t="s">
        <v>243</v>
      </c>
      <c r="L1655" s="48" t="s">
        <v>319</v>
      </c>
      <c r="M1655" s="48"/>
      <c r="N1655" s="48"/>
      <c r="O1655" s="48"/>
      <c r="P1655" s="48"/>
      <c r="Q1655" s="48"/>
      <c r="R1655" s="48"/>
      <c r="S1655" s="48"/>
      <c r="T1655" s="48"/>
      <c r="U1655" s="48"/>
      <c r="V1655" s="48"/>
      <c r="W1655" s="51" t="s">
        <v>1615</v>
      </c>
      <c r="X1655" t="str">
        <f t="shared" si="50"/>
        <v>CB;DH;DH;SO;FR;CB;FR</v>
      </c>
      <c r="Y1655" cm="1">
        <f t="array" ref="Y1655">SUM(_xlfn.XLOOKUP(_xlfn.TOROW(F1655:V1655,1),$AN$34:$AN$43,$AL$34:$AL$43,,0,1))</f>
        <v>42</v>
      </c>
      <c r="Z1655">
        <f t="shared" si="51"/>
        <v>7</v>
      </c>
      <c r="AA1655" t="str">
        <v>BE</v>
      </c>
      <c r="AG1655">
        <v>10133</v>
      </c>
      <c r="AH1655">
        <v>9</v>
      </c>
      <c r="AJ1655">
        <v>10133</v>
      </c>
      <c r="AT1655">
        <v>7</v>
      </c>
    </row>
    <row r="1656" spans="2:46" ht="15" customHeight="1">
      <c r="B1656" s="48">
        <v>3426</v>
      </c>
      <c r="C1656" s="49">
        <v>45449</v>
      </c>
      <c r="D1656" s="50">
        <v>0.66181712962962957</v>
      </c>
      <c r="E1656" s="48" t="s">
        <v>9594</v>
      </c>
      <c r="F1656" s="48" t="s">
        <v>133</v>
      </c>
      <c r="G1656" s="48" t="s">
        <v>803</v>
      </c>
      <c r="H1656" s="48" t="s">
        <v>243</v>
      </c>
      <c r="I1656" s="48" t="s">
        <v>304</v>
      </c>
      <c r="J1656" s="48" t="s">
        <v>194</v>
      </c>
      <c r="K1656" s="48" t="s">
        <v>194</v>
      </c>
      <c r="L1656" s="48" t="s">
        <v>280</v>
      </c>
      <c r="M1656" s="48" t="s">
        <v>280</v>
      </c>
      <c r="N1656" s="48" t="s">
        <v>189</v>
      </c>
      <c r="O1656" s="48" t="s">
        <v>189</v>
      </c>
      <c r="P1656" s="48"/>
      <c r="Q1656" s="48"/>
      <c r="R1656" s="48"/>
      <c r="S1656" s="48"/>
      <c r="T1656" s="48"/>
      <c r="U1656" s="48"/>
      <c r="V1656" s="48"/>
      <c r="W1656" s="51" t="s">
        <v>1616</v>
      </c>
      <c r="X1656" t="str">
        <f t="shared" si="50"/>
        <v>SO;SS;CB;HD;DH;DH;WB;WB;JB;JB</v>
      </c>
      <c r="Y1656" cm="1">
        <f t="array" ref="Y1656">SUM(_xlfn.XLOOKUP(_xlfn.TOROW(F1656:V1656,1),$AN$34:$AN$43,$AL$34:$AL$43,,0,1))</f>
        <v>62</v>
      </c>
      <c r="Z1656">
        <f t="shared" si="51"/>
        <v>10</v>
      </c>
      <c r="AA1656" t="str">
        <v>WB</v>
      </c>
      <c r="AG1656">
        <v>10138</v>
      </c>
      <c r="AH1656">
        <v>9</v>
      </c>
      <c r="AJ1656">
        <v>10138</v>
      </c>
      <c r="AT1656">
        <v>10</v>
      </c>
    </row>
    <row r="1657" spans="2:46" ht="15" customHeight="1">
      <c r="B1657" s="48">
        <v>3427</v>
      </c>
      <c r="C1657" s="49">
        <v>45449</v>
      </c>
      <c r="D1657" s="50">
        <v>0.6634606481481482</v>
      </c>
      <c r="E1657" s="48" t="s">
        <v>9595</v>
      </c>
      <c r="F1657" s="48" t="s">
        <v>189</v>
      </c>
      <c r="G1657" s="48" t="s">
        <v>803</v>
      </c>
      <c r="H1657" s="48" t="s">
        <v>243</v>
      </c>
      <c r="I1657" s="48"/>
      <c r="J1657" s="48"/>
      <c r="K1657" s="48"/>
      <c r="L1657" s="48"/>
      <c r="M1657" s="48"/>
      <c r="N1657" s="48"/>
      <c r="O1657" s="48"/>
      <c r="P1657" s="48"/>
      <c r="Q1657" s="48"/>
      <c r="R1657" s="48"/>
      <c r="S1657" s="48"/>
      <c r="T1657" s="48"/>
      <c r="U1657" s="48"/>
      <c r="V1657" s="48"/>
      <c r="W1657" s="51" t="s">
        <v>1617</v>
      </c>
      <c r="X1657" t="str">
        <f t="shared" si="50"/>
        <v>JB;SS;CB</v>
      </c>
      <c r="Y1657" cm="1">
        <f t="array" ref="Y1657">SUM(_xlfn.XLOOKUP(_xlfn.TOROW(F1657:V1657,1),$AN$34:$AN$43,$AL$34:$AL$43,,0,1))</f>
        <v>12</v>
      </c>
      <c r="Z1657">
        <f t="shared" si="51"/>
        <v>3</v>
      </c>
      <c r="AA1657" t="str">
        <v>DH</v>
      </c>
      <c r="AG1657">
        <v>10139</v>
      </c>
      <c r="AH1657">
        <v>9</v>
      </c>
      <c r="AJ1657">
        <v>10139</v>
      </c>
      <c r="AT1657">
        <v>3</v>
      </c>
    </row>
    <row r="1658" spans="2:46" ht="15" customHeight="1">
      <c r="B1658" s="48">
        <v>3428</v>
      </c>
      <c r="C1658" s="49">
        <v>45449</v>
      </c>
      <c r="D1658" s="50">
        <v>0.6642824074074074</v>
      </c>
      <c r="E1658" s="48" t="s">
        <v>9596</v>
      </c>
      <c r="F1658" s="48" t="s">
        <v>51</v>
      </c>
      <c r="G1658" s="48" t="s">
        <v>51</v>
      </c>
      <c r="H1658" s="48" t="s">
        <v>51</v>
      </c>
      <c r="I1658" s="48" t="s">
        <v>51</v>
      </c>
      <c r="J1658" s="48" t="s">
        <v>243</v>
      </c>
      <c r="K1658" s="48" t="s">
        <v>243</v>
      </c>
      <c r="L1658" s="48" t="s">
        <v>194</v>
      </c>
      <c r="M1658" s="48" t="s">
        <v>719</v>
      </c>
      <c r="N1658" s="48" t="s">
        <v>719</v>
      </c>
      <c r="O1658" s="48"/>
      <c r="P1658" s="48"/>
      <c r="Q1658" s="48"/>
      <c r="R1658" s="48"/>
      <c r="S1658" s="48"/>
      <c r="T1658" s="48"/>
      <c r="U1658" s="48"/>
      <c r="V1658" s="48"/>
      <c r="W1658" s="51" t="s">
        <v>1618</v>
      </c>
      <c r="X1658" t="str">
        <f t="shared" si="50"/>
        <v>BB;BB;BB;BB;CB;CB;DH;BE;BE</v>
      </c>
      <c r="Y1658" cm="1">
        <f t="array" ref="Y1658">SUM(_xlfn.XLOOKUP(_xlfn.TOROW(F1658:V1658,1),$AN$34:$AN$43,$AL$34:$AL$43,,0,1))</f>
        <v>75</v>
      </c>
      <c r="Z1658">
        <f t="shared" si="51"/>
        <v>9</v>
      </c>
      <c r="AA1658" t="str">
        <v>FR</v>
      </c>
      <c r="AG1658">
        <v>10144</v>
      </c>
      <c r="AH1658">
        <v>9</v>
      </c>
      <c r="AJ1658">
        <v>10144</v>
      </c>
      <c r="AT1658">
        <v>9</v>
      </c>
    </row>
    <row r="1659" spans="2:46" ht="15" customHeight="1">
      <c r="B1659" s="48">
        <v>3429</v>
      </c>
      <c r="C1659" s="49">
        <v>45449</v>
      </c>
      <c r="D1659" s="50">
        <v>0.66473379629629625</v>
      </c>
      <c r="E1659" s="48" t="s">
        <v>9597</v>
      </c>
      <c r="F1659" s="48" t="s">
        <v>319</v>
      </c>
      <c r="G1659" s="48" t="s">
        <v>304</v>
      </c>
      <c r="H1659" s="48" t="s">
        <v>189</v>
      </c>
      <c r="I1659" s="48" t="s">
        <v>319</v>
      </c>
      <c r="J1659" s="48" t="s">
        <v>304</v>
      </c>
      <c r="K1659" s="48" t="s">
        <v>304</v>
      </c>
      <c r="L1659" s="48" t="s">
        <v>304</v>
      </c>
      <c r="M1659" s="48" t="s">
        <v>304</v>
      </c>
      <c r="N1659" s="48" t="s">
        <v>280</v>
      </c>
      <c r="O1659" s="48" t="s">
        <v>189</v>
      </c>
      <c r="P1659" s="48" t="s">
        <v>189</v>
      </c>
      <c r="Q1659" s="48" t="s">
        <v>189</v>
      </c>
      <c r="R1659" s="48" t="s">
        <v>803</v>
      </c>
      <c r="S1659" s="48" t="s">
        <v>803</v>
      </c>
      <c r="T1659" s="48" t="s">
        <v>803</v>
      </c>
      <c r="U1659" s="48"/>
      <c r="V1659" s="48"/>
      <c r="W1659" s="51" t="s">
        <v>1619</v>
      </c>
      <c r="X1659" t="str">
        <f t="shared" si="50"/>
        <v>FR;HD;JB;FR;HD;HD;HD;HD;WB;JB;JB;JB;SS;SS;SS</v>
      </c>
      <c r="Y1659" cm="1">
        <f t="array" ref="Y1659">SUM(_xlfn.XLOOKUP(_xlfn.TOROW(F1659:V1659,1),$AN$34:$AN$43,$AL$34:$AL$43,,0,1))</f>
        <v>65</v>
      </c>
      <c r="Z1659">
        <f t="shared" si="51"/>
        <v>15</v>
      </c>
      <c r="AA1659" t="str">
        <v>WB</v>
      </c>
      <c r="AG1659">
        <v>10150</v>
      </c>
      <c r="AH1659">
        <v>9</v>
      </c>
      <c r="AJ1659">
        <v>10150</v>
      </c>
      <c r="AT1659">
        <v>15</v>
      </c>
    </row>
    <row r="1660" spans="2:46" ht="15" customHeight="1">
      <c r="B1660" s="48">
        <v>3430</v>
      </c>
      <c r="C1660" s="49">
        <v>45449</v>
      </c>
      <c r="D1660" s="50">
        <v>0.66501157407407407</v>
      </c>
      <c r="E1660" s="48" t="s">
        <v>9598</v>
      </c>
      <c r="F1660" s="48" t="s">
        <v>51</v>
      </c>
      <c r="G1660" s="48" t="s">
        <v>280</v>
      </c>
      <c r="H1660" s="48" t="s">
        <v>719</v>
      </c>
      <c r="I1660" s="48" t="s">
        <v>189</v>
      </c>
      <c r="J1660" s="48" t="s">
        <v>304</v>
      </c>
      <c r="K1660" s="48" t="s">
        <v>803</v>
      </c>
      <c r="L1660" s="48" t="s">
        <v>803</v>
      </c>
      <c r="M1660" s="48" t="s">
        <v>280</v>
      </c>
      <c r="N1660" s="48" t="s">
        <v>280</v>
      </c>
      <c r="O1660" s="48" t="s">
        <v>280</v>
      </c>
      <c r="P1660" s="48" t="s">
        <v>319</v>
      </c>
      <c r="Q1660" s="48" t="s">
        <v>719</v>
      </c>
      <c r="R1660" s="48"/>
      <c r="S1660" s="48"/>
      <c r="T1660" s="48"/>
      <c r="U1660" s="48"/>
      <c r="V1660" s="48"/>
      <c r="W1660" s="51" t="s">
        <v>1620</v>
      </c>
      <c r="X1660" t="str">
        <f t="shared" si="50"/>
        <v>BB;WB;BE;JB;HD;SS;SS;WB;WB;WB;FR;BE</v>
      </c>
      <c r="Y1660" cm="1">
        <f t="array" ref="Y1660">SUM(_xlfn.XLOOKUP(_xlfn.TOROW(F1660:V1660,1),$AN$34:$AN$43,$AL$34:$AL$43,,0,1))</f>
        <v>81</v>
      </c>
      <c r="Z1660">
        <f t="shared" si="51"/>
        <v>12</v>
      </c>
      <c r="AA1660" t="str">
        <v>SO</v>
      </c>
      <c r="AG1660">
        <v>10157</v>
      </c>
      <c r="AH1660">
        <v>9</v>
      </c>
      <c r="AJ1660">
        <v>10157</v>
      </c>
      <c r="AT1660">
        <v>12</v>
      </c>
    </row>
    <row r="1661" spans="2:46" ht="15" customHeight="1">
      <c r="B1661" s="48">
        <v>3431</v>
      </c>
      <c r="C1661" s="49">
        <v>45449</v>
      </c>
      <c r="D1661" s="50">
        <v>0.66511574074074076</v>
      </c>
      <c r="E1661" s="48" t="s">
        <v>9599</v>
      </c>
      <c r="F1661" s="48" t="s">
        <v>319</v>
      </c>
      <c r="G1661" s="48" t="s">
        <v>189</v>
      </c>
      <c r="H1661" s="48" t="s">
        <v>319</v>
      </c>
      <c r="I1661" s="48" t="s">
        <v>280</v>
      </c>
      <c r="J1661" s="48" t="s">
        <v>243</v>
      </c>
      <c r="K1661" s="48"/>
      <c r="L1661" s="48"/>
      <c r="M1661" s="48"/>
      <c r="N1661" s="48"/>
      <c r="O1661" s="48"/>
      <c r="P1661" s="48"/>
      <c r="Q1661" s="48"/>
      <c r="R1661" s="48"/>
      <c r="S1661" s="48"/>
      <c r="T1661" s="48"/>
      <c r="U1661" s="48"/>
      <c r="V1661" s="48"/>
      <c r="W1661" s="51" t="s">
        <v>1621</v>
      </c>
      <c r="X1661" t="str">
        <f t="shared" si="50"/>
        <v>FR;JB;FR;WB;CB</v>
      </c>
      <c r="Y1661" cm="1">
        <f t="array" ref="Y1661">SUM(_xlfn.XLOOKUP(_xlfn.TOROW(F1661:V1661,1),$AN$34:$AN$43,$AL$34:$AL$43,,0,1))</f>
        <v>26</v>
      </c>
      <c r="Z1661">
        <f t="shared" si="51"/>
        <v>5</v>
      </c>
      <c r="AA1661" t="str">
        <v>CB</v>
      </c>
      <c r="AG1661">
        <v>10193</v>
      </c>
      <c r="AH1661">
        <v>9</v>
      </c>
      <c r="AJ1661">
        <v>10193</v>
      </c>
      <c r="AT1661">
        <v>5</v>
      </c>
    </row>
    <row r="1662" spans="2:46" ht="15" customHeight="1">
      <c r="B1662" s="48">
        <v>3432</v>
      </c>
      <c r="C1662" s="49">
        <v>45449</v>
      </c>
      <c r="D1662" s="50">
        <v>0.66557870370370376</v>
      </c>
      <c r="E1662" s="48" t="s">
        <v>8257</v>
      </c>
      <c r="F1662" s="48" t="s">
        <v>719</v>
      </c>
      <c r="G1662" s="48" t="s">
        <v>719</v>
      </c>
      <c r="H1662" s="48" t="s">
        <v>719</v>
      </c>
      <c r="I1662" s="48" t="s">
        <v>719</v>
      </c>
      <c r="J1662" s="48"/>
      <c r="K1662" s="48"/>
      <c r="L1662" s="48"/>
      <c r="M1662" s="48"/>
      <c r="N1662" s="48"/>
      <c r="O1662" s="48"/>
      <c r="P1662" s="48"/>
      <c r="Q1662" s="48"/>
      <c r="R1662" s="48"/>
      <c r="S1662" s="48"/>
      <c r="T1662" s="48"/>
      <c r="U1662" s="48"/>
      <c r="V1662" s="48"/>
      <c r="W1662" s="51" t="s">
        <v>1622</v>
      </c>
      <c r="X1662" t="str">
        <f t="shared" si="50"/>
        <v>BE;BE;BE;BE</v>
      </c>
      <c r="Y1662" cm="1">
        <f t="array" ref="Y1662">SUM(_xlfn.XLOOKUP(_xlfn.TOROW(F1662:V1662,1),$AN$34:$AN$43,$AL$34:$AL$43,,0,1))</f>
        <v>20</v>
      </c>
      <c r="Z1662">
        <f t="shared" si="51"/>
        <v>4</v>
      </c>
      <c r="AA1662" t="str">
        <v>BB</v>
      </c>
      <c r="AG1662">
        <v>10202</v>
      </c>
      <c r="AH1662">
        <v>9</v>
      </c>
      <c r="AJ1662">
        <v>10202</v>
      </c>
      <c r="AT1662">
        <v>4</v>
      </c>
    </row>
    <row r="1663" spans="2:46" ht="15" customHeight="1">
      <c r="B1663" s="48">
        <v>3433</v>
      </c>
      <c r="C1663" s="49">
        <v>45449</v>
      </c>
      <c r="D1663" s="50">
        <v>0.66631944444444446</v>
      </c>
      <c r="E1663" s="48" t="s">
        <v>9600</v>
      </c>
      <c r="F1663" s="48" t="s">
        <v>719</v>
      </c>
      <c r="G1663" s="48" t="s">
        <v>719</v>
      </c>
      <c r="H1663" s="48" t="s">
        <v>719</v>
      </c>
      <c r="I1663" s="48" t="s">
        <v>719</v>
      </c>
      <c r="J1663" s="48" t="s">
        <v>719</v>
      </c>
      <c r="K1663" s="48" t="s">
        <v>189</v>
      </c>
      <c r="L1663" s="48"/>
      <c r="M1663" s="48"/>
      <c r="N1663" s="48"/>
      <c r="O1663" s="48"/>
      <c r="P1663" s="48"/>
      <c r="Q1663" s="48"/>
      <c r="R1663" s="48"/>
      <c r="S1663" s="48"/>
      <c r="T1663" s="48"/>
      <c r="U1663" s="48"/>
      <c r="V1663" s="48"/>
      <c r="W1663" s="51" t="s">
        <v>1623</v>
      </c>
      <c r="X1663" t="str">
        <f t="shared" si="50"/>
        <v>BE;BE;BE;BE;BE;JB</v>
      </c>
      <c r="Y1663" cm="1">
        <f t="array" ref="Y1663">SUM(_xlfn.XLOOKUP(_xlfn.TOROW(F1663:V1663,1),$AN$34:$AN$43,$AL$34:$AL$43,,0,1))</f>
        <v>26</v>
      </c>
      <c r="Z1663">
        <f t="shared" si="51"/>
        <v>6</v>
      </c>
      <c r="AA1663" t="str">
        <v>BB</v>
      </c>
      <c r="AG1663">
        <v>10213</v>
      </c>
      <c r="AH1663">
        <v>9</v>
      </c>
      <c r="AJ1663">
        <v>10213</v>
      </c>
      <c r="AT1663">
        <v>6</v>
      </c>
    </row>
    <row r="1664" spans="2:46" ht="15" customHeight="1">
      <c r="B1664" s="48">
        <v>3434</v>
      </c>
      <c r="C1664" s="49">
        <v>45449</v>
      </c>
      <c r="D1664" s="50">
        <v>0.66701388888888891</v>
      </c>
      <c r="E1664" s="48" t="s">
        <v>9601</v>
      </c>
      <c r="F1664" s="48" t="s">
        <v>189</v>
      </c>
      <c r="G1664" s="48" t="s">
        <v>51</v>
      </c>
      <c r="H1664" s="48" t="s">
        <v>280</v>
      </c>
      <c r="I1664" s="48"/>
      <c r="J1664" s="48"/>
      <c r="K1664" s="48"/>
      <c r="L1664" s="48"/>
      <c r="M1664" s="48"/>
      <c r="N1664" s="48"/>
      <c r="O1664" s="48"/>
      <c r="P1664" s="48"/>
      <c r="Q1664" s="48"/>
      <c r="R1664" s="48"/>
      <c r="S1664" s="48"/>
      <c r="T1664" s="48"/>
      <c r="U1664" s="48"/>
      <c r="V1664" s="48"/>
      <c r="W1664" s="51" t="s">
        <v>1624</v>
      </c>
      <c r="X1664" t="str">
        <f t="shared" si="50"/>
        <v>JB;BB;WB</v>
      </c>
      <c r="Y1664" cm="1">
        <f t="array" ref="Y1664">SUM(_xlfn.XLOOKUP(_xlfn.TOROW(F1664:V1664,1),$AN$34:$AN$43,$AL$34:$AL$43,,0,1))</f>
        <v>22</v>
      </c>
      <c r="Z1664">
        <f t="shared" si="51"/>
        <v>3</v>
      </c>
      <c r="AA1664" t="str">
        <v>BB</v>
      </c>
      <c r="AG1664">
        <v>10249</v>
      </c>
      <c r="AH1664">
        <v>9</v>
      </c>
      <c r="AJ1664">
        <v>10249</v>
      </c>
      <c r="AT1664">
        <v>3</v>
      </c>
    </row>
    <row r="1665" spans="2:46" ht="15" customHeight="1">
      <c r="B1665" s="48">
        <v>3435</v>
      </c>
      <c r="C1665" s="49">
        <v>45449</v>
      </c>
      <c r="D1665" s="50">
        <v>0.66896990740740736</v>
      </c>
      <c r="E1665" s="48" t="s">
        <v>9602</v>
      </c>
      <c r="F1665" s="48" t="s">
        <v>133</v>
      </c>
      <c r="G1665" s="48" t="s">
        <v>803</v>
      </c>
      <c r="H1665" s="48" t="s">
        <v>803</v>
      </c>
      <c r="I1665" s="48" t="s">
        <v>194</v>
      </c>
      <c r="J1665" s="48" t="s">
        <v>194</v>
      </c>
      <c r="K1665" s="48" t="s">
        <v>194</v>
      </c>
      <c r="L1665" s="48"/>
      <c r="M1665" s="48"/>
      <c r="N1665" s="48"/>
      <c r="O1665" s="48"/>
      <c r="P1665" s="48"/>
      <c r="Q1665" s="48"/>
      <c r="R1665" s="48"/>
      <c r="S1665" s="48"/>
      <c r="T1665" s="48"/>
      <c r="U1665" s="48"/>
      <c r="V1665" s="48"/>
      <c r="W1665" s="51" t="s">
        <v>1625</v>
      </c>
      <c r="X1665" t="str">
        <f t="shared" si="50"/>
        <v>SO;SS;SS;DH;DH;DH</v>
      </c>
      <c r="Y1665" cm="1">
        <f t="array" ref="Y1665">SUM(_xlfn.XLOOKUP(_xlfn.TOROW(F1665:V1665,1),$AN$34:$AN$43,$AL$34:$AL$43,,0,1))</f>
        <v>35</v>
      </c>
      <c r="Z1665">
        <f t="shared" si="51"/>
        <v>6</v>
      </c>
      <c r="AA1665" t="str">
        <v>BB</v>
      </c>
      <c r="AG1665">
        <v>10252</v>
      </c>
      <c r="AH1665">
        <v>9</v>
      </c>
      <c r="AJ1665">
        <v>10252</v>
      </c>
      <c r="AT1665">
        <v>6</v>
      </c>
    </row>
    <row r="1666" spans="2:46" ht="15" customHeight="1">
      <c r="B1666" s="48">
        <v>3436</v>
      </c>
      <c r="C1666" s="49">
        <v>45449</v>
      </c>
      <c r="D1666" s="50">
        <v>0.66899305555555555</v>
      </c>
      <c r="E1666" s="48" t="s">
        <v>9603</v>
      </c>
      <c r="F1666" s="48" t="s">
        <v>243</v>
      </c>
      <c r="G1666" s="48" t="s">
        <v>719</v>
      </c>
      <c r="H1666" s="48"/>
      <c r="I1666" s="48"/>
      <c r="J1666" s="48"/>
      <c r="K1666" s="48"/>
      <c r="L1666" s="48"/>
      <c r="M1666" s="48"/>
      <c r="N1666" s="48"/>
      <c r="O1666" s="48"/>
      <c r="P1666" s="48"/>
      <c r="Q1666" s="48"/>
      <c r="R1666" s="48"/>
      <c r="S1666" s="48"/>
      <c r="T1666" s="48"/>
      <c r="U1666" s="48"/>
      <c r="V1666" s="48"/>
      <c r="W1666" s="51" t="s">
        <v>1626</v>
      </c>
      <c r="X1666" t="str">
        <f t="shared" si="50"/>
        <v>CB;BE</v>
      </c>
      <c r="Y1666" cm="1">
        <f t="array" ref="Y1666">SUM(_xlfn.XLOOKUP(_xlfn.TOROW(F1666:V1666,1),$AN$34:$AN$43,$AL$34:$AL$43,,0,1))</f>
        <v>13</v>
      </c>
      <c r="Z1666">
        <f t="shared" si="51"/>
        <v>2</v>
      </c>
      <c r="AA1666" t="str">
        <v>BB</v>
      </c>
      <c r="AG1666">
        <v>10295</v>
      </c>
      <c r="AH1666">
        <v>9</v>
      </c>
      <c r="AJ1666">
        <v>10295</v>
      </c>
      <c r="AT1666">
        <v>2</v>
      </c>
    </row>
    <row r="1667" spans="2:46" ht="15" customHeight="1">
      <c r="B1667" s="48">
        <v>3437</v>
      </c>
      <c r="C1667" s="49">
        <v>45449</v>
      </c>
      <c r="D1667" s="50">
        <v>0.66993055555555558</v>
      </c>
      <c r="E1667" s="48" t="s">
        <v>9604</v>
      </c>
      <c r="F1667" s="48" t="s">
        <v>280</v>
      </c>
      <c r="G1667" s="48" t="s">
        <v>280</v>
      </c>
      <c r="H1667" s="48" t="s">
        <v>803</v>
      </c>
      <c r="I1667" s="48" t="s">
        <v>803</v>
      </c>
      <c r="J1667" s="48" t="s">
        <v>803</v>
      </c>
      <c r="K1667" s="48" t="s">
        <v>803</v>
      </c>
      <c r="L1667" s="48"/>
      <c r="M1667" s="48"/>
      <c r="N1667" s="48"/>
      <c r="O1667" s="48"/>
      <c r="P1667" s="48"/>
      <c r="Q1667" s="48"/>
      <c r="R1667" s="48"/>
      <c r="S1667" s="48"/>
      <c r="T1667" s="48"/>
      <c r="U1667" s="48"/>
      <c r="V1667" s="48"/>
      <c r="W1667" s="51" t="s">
        <v>1627</v>
      </c>
      <c r="X1667" t="str">
        <f t="shared" si="50"/>
        <v>WB;WB;SS;SS;SS;SS</v>
      </c>
      <c r="Y1667" cm="1">
        <f t="array" ref="Y1667">SUM(_xlfn.XLOOKUP(_xlfn.TOROW(F1667:V1667,1),$AN$34:$AN$43,$AL$34:$AL$43,,0,1))</f>
        <v>34</v>
      </c>
      <c r="Z1667">
        <f t="shared" si="51"/>
        <v>6</v>
      </c>
      <c r="AA1667" t="str">
        <v>BE</v>
      </c>
      <c r="AG1667">
        <v>10298</v>
      </c>
      <c r="AH1667">
        <v>9</v>
      </c>
      <c r="AJ1667">
        <v>10298</v>
      </c>
      <c r="AT1667">
        <v>6</v>
      </c>
    </row>
    <row r="1668" spans="2:46" ht="15" customHeight="1">
      <c r="B1668" s="48">
        <v>3438</v>
      </c>
      <c r="C1668" s="49">
        <v>45449</v>
      </c>
      <c r="D1668" s="50">
        <v>0.67087962962962966</v>
      </c>
      <c r="E1668" s="48" t="s">
        <v>9605</v>
      </c>
      <c r="F1668" s="48" t="s">
        <v>803</v>
      </c>
      <c r="G1668" s="48" t="s">
        <v>51</v>
      </c>
      <c r="H1668" s="48" t="s">
        <v>51</v>
      </c>
      <c r="I1668" s="48" t="s">
        <v>51</v>
      </c>
      <c r="J1668" s="48" t="s">
        <v>304</v>
      </c>
      <c r="K1668" s="48"/>
      <c r="L1668" s="48"/>
      <c r="M1668" s="48"/>
      <c r="N1668" s="48"/>
      <c r="O1668" s="48"/>
      <c r="P1668" s="48"/>
      <c r="Q1668" s="48"/>
      <c r="R1668" s="48"/>
      <c r="S1668" s="48"/>
      <c r="T1668" s="48"/>
      <c r="U1668" s="48"/>
      <c r="V1668" s="48"/>
      <c r="W1668" s="51" t="s">
        <v>1628</v>
      </c>
      <c r="X1668" t="str">
        <f t="shared" si="50"/>
        <v>SS;BB;BB;BB;HD</v>
      </c>
      <c r="Y1668" cm="1">
        <f t="array" ref="Y1668">SUM(_xlfn.XLOOKUP(_xlfn.TOROW(F1668:V1668,1),$AN$34:$AN$43,$AL$34:$AL$43,,0,1))</f>
        <v>40</v>
      </c>
      <c r="Z1668">
        <f t="shared" si="51"/>
        <v>5</v>
      </c>
      <c r="AA1668" t="str">
        <v>BB</v>
      </c>
      <c r="AG1668">
        <v>10311</v>
      </c>
      <c r="AH1668">
        <v>9</v>
      </c>
      <c r="AJ1668">
        <v>10311</v>
      </c>
      <c r="AT1668">
        <v>5</v>
      </c>
    </row>
    <row r="1669" spans="2:46" ht="15" customHeight="1">
      <c r="B1669" s="48">
        <v>3439</v>
      </c>
      <c r="C1669" s="49">
        <v>45449</v>
      </c>
      <c r="D1669" s="50">
        <v>0.67174768518518524</v>
      </c>
      <c r="E1669" s="48" t="s">
        <v>9606</v>
      </c>
      <c r="F1669" s="48" t="s">
        <v>133</v>
      </c>
      <c r="G1669" s="48" t="s">
        <v>133</v>
      </c>
      <c r="H1669" s="48" t="s">
        <v>304</v>
      </c>
      <c r="I1669" s="48" t="s">
        <v>304</v>
      </c>
      <c r="J1669" s="48" t="s">
        <v>304</v>
      </c>
      <c r="K1669" s="48"/>
      <c r="L1669" s="48"/>
      <c r="M1669" s="48"/>
      <c r="N1669" s="48"/>
      <c r="O1669" s="48"/>
      <c r="P1669" s="48"/>
      <c r="Q1669" s="48"/>
      <c r="R1669" s="48"/>
      <c r="S1669" s="48"/>
      <c r="T1669" s="48"/>
      <c r="U1669" s="48"/>
      <c r="V1669" s="48"/>
      <c r="W1669" s="51" t="s">
        <v>1629</v>
      </c>
      <c r="X1669" t="str">
        <f t="shared" si="50"/>
        <v>SO;SO;HD;HD;HD</v>
      </c>
      <c r="Y1669" cm="1">
        <f t="array" ref="Y1669">SUM(_xlfn.XLOOKUP(_xlfn.TOROW(F1669:V1669,1),$AN$34:$AN$43,$AL$34:$AL$43,,0,1))</f>
        <v>25</v>
      </c>
      <c r="Z1669">
        <f t="shared" si="51"/>
        <v>5</v>
      </c>
      <c r="AA1669" t="str">
        <v>WB</v>
      </c>
      <c r="AG1669">
        <v>10323</v>
      </c>
      <c r="AH1669">
        <v>9</v>
      </c>
      <c r="AJ1669">
        <v>10323</v>
      </c>
      <c r="AT1669">
        <v>5</v>
      </c>
    </row>
    <row r="1670" spans="2:46" ht="15" customHeight="1">
      <c r="B1670" s="48">
        <v>3440</v>
      </c>
      <c r="C1670" s="49">
        <v>45449</v>
      </c>
      <c r="D1670" s="50">
        <v>0.67259259259259263</v>
      </c>
      <c r="E1670" s="48" t="s">
        <v>9607</v>
      </c>
      <c r="F1670" s="48" t="s">
        <v>304</v>
      </c>
      <c r="G1670" s="48" t="s">
        <v>189</v>
      </c>
      <c r="H1670" s="48" t="s">
        <v>243</v>
      </c>
      <c r="I1670" s="48" t="s">
        <v>243</v>
      </c>
      <c r="J1670" s="48"/>
      <c r="K1670" s="48"/>
      <c r="L1670" s="48"/>
      <c r="M1670" s="48"/>
      <c r="N1670" s="48"/>
      <c r="O1670" s="48"/>
      <c r="P1670" s="48"/>
      <c r="Q1670" s="48"/>
      <c r="R1670" s="48"/>
      <c r="S1670" s="48"/>
      <c r="T1670" s="48"/>
      <c r="U1670" s="48"/>
      <c r="V1670" s="48"/>
      <c r="W1670" s="51" t="s">
        <v>1630</v>
      </c>
      <c r="X1670" t="str">
        <f t="shared" si="50"/>
        <v>HD;JB;CB;CB</v>
      </c>
      <c r="Y1670" cm="1">
        <f t="array" ref="Y1670">SUM(_xlfn.XLOOKUP(_xlfn.TOROW(F1670:V1670,1),$AN$34:$AN$43,$AL$34:$AL$43,,0,1))</f>
        <v>24</v>
      </c>
      <c r="Z1670">
        <f t="shared" si="51"/>
        <v>4</v>
      </c>
      <c r="AA1670" t="str">
        <v>BE</v>
      </c>
      <c r="AG1670">
        <v>10333</v>
      </c>
      <c r="AH1670">
        <v>9</v>
      </c>
      <c r="AJ1670">
        <v>10333</v>
      </c>
      <c r="AT1670">
        <v>4</v>
      </c>
    </row>
    <row r="1671" spans="2:46" ht="15" customHeight="1">
      <c r="B1671" s="48">
        <v>3441</v>
      </c>
      <c r="C1671" s="49">
        <v>45449</v>
      </c>
      <c r="D1671" s="50">
        <v>0.67302083333333329</v>
      </c>
      <c r="E1671" s="48" t="s">
        <v>8418</v>
      </c>
      <c r="F1671" s="48" t="s">
        <v>280</v>
      </c>
      <c r="G1671" s="48" t="s">
        <v>280</v>
      </c>
      <c r="H1671" s="48"/>
      <c r="I1671" s="48"/>
      <c r="J1671" s="48"/>
      <c r="K1671" s="48"/>
      <c r="L1671" s="48"/>
      <c r="M1671" s="48"/>
      <c r="N1671" s="48"/>
      <c r="O1671" s="48"/>
      <c r="P1671" s="48"/>
      <c r="Q1671" s="48"/>
      <c r="R1671" s="48"/>
      <c r="S1671" s="48"/>
      <c r="T1671" s="48"/>
      <c r="U1671" s="48"/>
      <c r="V1671" s="48"/>
      <c r="W1671" s="51" t="s">
        <v>1631</v>
      </c>
      <c r="X1671" t="str">
        <f t="shared" ref="X1671:X1734" si="52">_xlfn.TEXTJOIN(";",TRUE,F1671:V1671)</f>
        <v>WB;WB</v>
      </c>
      <c r="Y1671" cm="1">
        <f t="array" ref="Y1671">SUM(_xlfn.XLOOKUP(_xlfn.TOROW(F1671:V1671,1),$AN$34:$AN$43,$AL$34:$AL$43,,0,1))</f>
        <v>22</v>
      </c>
      <c r="Z1671">
        <f t="shared" ref="Z1671:Z1734" si="53">COUNTA(F1671:V1671)</f>
        <v>2</v>
      </c>
      <c r="AA1671" t="str">
        <v>CB</v>
      </c>
      <c r="AG1671">
        <v>10351</v>
      </c>
      <c r="AH1671">
        <v>9</v>
      </c>
      <c r="AJ1671">
        <v>10351</v>
      </c>
      <c r="AT1671">
        <v>2</v>
      </c>
    </row>
    <row r="1672" spans="2:46" ht="15" customHeight="1">
      <c r="B1672" s="48">
        <v>3442</v>
      </c>
      <c r="C1672" s="49">
        <v>45449</v>
      </c>
      <c r="D1672" s="50">
        <v>0.67311342592592593</v>
      </c>
      <c r="E1672" s="48" t="s">
        <v>9608</v>
      </c>
      <c r="F1672" s="48" t="s">
        <v>280</v>
      </c>
      <c r="G1672" s="48" t="s">
        <v>280</v>
      </c>
      <c r="H1672" s="48" t="s">
        <v>319</v>
      </c>
      <c r="I1672" s="48"/>
      <c r="J1672" s="48"/>
      <c r="K1672" s="48"/>
      <c r="L1672" s="48"/>
      <c r="M1672" s="48"/>
      <c r="N1672" s="48"/>
      <c r="O1672" s="48"/>
      <c r="P1672" s="48"/>
      <c r="Q1672" s="48"/>
      <c r="R1672" s="48"/>
      <c r="S1672" s="48"/>
      <c r="T1672" s="48"/>
      <c r="U1672" s="48"/>
      <c r="V1672" s="48"/>
      <c r="W1672" s="51" t="s">
        <v>1632</v>
      </c>
      <c r="X1672" t="str">
        <f t="shared" si="52"/>
        <v>WB;WB;FR</v>
      </c>
      <c r="Y1672" cm="1">
        <f t="array" ref="Y1672">SUM(_xlfn.XLOOKUP(_xlfn.TOROW(F1672:V1672,1),$AN$34:$AN$43,$AL$34:$AL$43,,0,1))</f>
        <v>25</v>
      </c>
      <c r="Z1672">
        <f t="shared" si="53"/>
        <v>3</v>
      </c>
      <c r="AA1672" t="str">
        <v>BE</v>
      </c>
      <c r="AG1672">
        <v>10401</v>
      </c>
      <c r="AH1672">
        <v>9</v>
      </c>
      <c r="AJ1672">
        <v>10401</v>
      </c>
      <c r="AT1672">
        <v>3</v>
      </c>
    </row>
    <row r="1673" spans="2:46" ht="15" customHeight="1">
      <c r="B1673" s="48">
        <v>3443</v>
      </c>
      <c r="C1673" s="49">
        <v>45449</v>
      </c>
      <c r="D1673" s="50">
        <v>0.6756712962962963</v>
      </c>
      <c r="E1673" s="48" t="s">
        <v>9609</v>
      </c>
      <c r="F1673" s="48" t="s">
        <v>133</v>
      </c>
      <c r="G1673" s="48" t="s">
        <v>803</v>
      </c>
      <c r="H1673" s="48" t="s">
        <v>243</v>
      </c>
      <c r="I1673" s="48" t="s">
        <v>304</v>
      </c>
      <c r="J1673" s="48" t="s">
        <v>189</v>
      </c>
      <c r="K1673" s="48" t="s">
        <v>133</v>
      </c>
      <c r="L1673" s="48" t="s">
        <v>133</v>
      </c>
      <c r="M1673" s="48" t="s">
        <v>719</v>
      </c>
      <c r="N1673" s="48" t="s">
        <v>304</v>
      </c>
      <c r="O1673" s="48" t="s">
        <v>189</v>
      </c>
      <c r="P1673" s="48"/>
      <c r="Q1673" s="48"/>
      <c r="R1673" s="48"/>
      <c r="S1673" s="48"/>
      <c r="T1673" s="48"/>
      <c r="U1673" s="48"/>
      <c r="V1673" s="48"/>
      <c r="W1673" s="51" t="s">
        <v>1633</v>
      </c>
      <c r="X1673" t="str">
        <f t="shared" si="52"/>
        <v>SO;SS;CB;HD;JB;SO;SO;BE;HD;JB</v>
      </c>
      <c r="Y1673" cm="1">
        <f t="array" ref="Y1673">SUM(_xlfn.XLOOKUP(_xlfn.TOROW(F1673:V1673,1),$AN$34:$AN$43,$AL$34:$AL$43,,0,1))</f>
        <v>38</v>
      </c>
      <c r="Z1673">
        <f t="shared" si="53"/>
        <v>10</v>
      </c>
      <c r="AA1673" t="str">
        <v>HD</v>
      </c>
      <c r="AG1673">
        <v>10404</v>
      </c>
      <c r="AH1673">
        <v>9</v>
      </c>
      <c r="AJ1673">
        <v>10404</v>
      </c>
      <c r="AT1673">
        <v>10</v>
      </c>
    </row>
    <row r="1674" spans="2:46" ht="15" customHeight="1">
      <c r="B1674" s="48">
        <v>3444</v>
      </c>
      <c r="C1674" s="49">
        <v>45449</v>
      </c>
      <c r="D1674" s="50">
        <v>0.67831018518518515</v>
      </c>
      <c r="E1674" s="48" t="s">
        <v>9610</v>
      </c>
      <c r="F1674" s="48" t="s">
        <v>304</v>
      </c>
      <c r="G1674" s="48" t="s">
        <v>280</v>
      </c>
      <c r="H1674" s="48" t="s">
        <v>304</v>
      </c>
      <c r="I1674" s="48" t="s">
        <v>304</v>
      </c>
      <c r="J1674" s="48" t="s">
        <v>133</v>
      </c>
      <c r="K1674" s="48"/>
      <c r="L1674" s="48"/>
      <c r="M1674" s="48"/>
      <c r="N1674" s="48"/>
      <c r="O1674" s="48"/>
      <c r="P1674" s="48"/>
      <c r="Q1674" s="48"/>
      <c r="R1674" s="48"/>
      <c r="S1674" s="48"/>
      <c r="T1674" s="48"/>
      <c r="U1674" s="48"/>
      <c r="V1674" s="48"/>
      <c r="W1674" s="51" t="s">
        <v>1634</v>
      </c>
      <c r="X1674" t="str">
        <f t="shared" si="52"/>
        <v>HD;WB;HD;HD;SO</v>
      </c>
      <c r="Y1674" cm="1">
        <f t="array" ref="Y1674">SUM(_xlfn.XLOOKUP(_xlfn.TOROW(F1674:V1674,1),$AN$34:$AN$43,$AL$34:$AL$43,,0,1))</f>
        <v>34</v>
      </c>
      <c r="Z1674">
        <f t="shared" si="53"/>
        <v>5</v>
      </c>
      <c r="AA1674" t="str">
        <v>CB</v>
      </c>
      <c r="AG1674">
        <v>10405</v>
      </c>
      <c r="AH1674">
        <v>9</v>
      </c>
      <c r="AJ1674">
        <v>10405</v>
      </c>
      <c r="AT1674">
        <v>5</v>
      </c>
    </row>
    <row r="1675" spans="2:46" ht="15" customHeight="1">
      <c r="B1675" s="48">
        <v>3445</v>
      </c>
      <c r="C1675" s="49">
        <v>45449</v>
      </c>
      <c r="D1675" s="50">
        <v>0.67887731481481484</v>
      </c>
      <c r="E1675" s="48" t="s">
        <v>9611</v>
      </c>
      <c r="F1675" s="48" t="s">
        <v>133</v>
      </c>
      <c r="G1675" s="48" t="s">
        <v>133</v>
      </c>
      <c r="H1675" s="48" t="s">
        <v>304</v>
      </c>
      <c r="I1675" s="48" t="s">
        <v>304</v>
      </c>
      <c r="J1675" s="48" t="s">
        <v>319</v>
      </c>
      <c r="K1675" s="48" t="s">
        <v>319</v>
      </c>
      <c r="L1675" s="48"/>
      <c r="M1675" s="48"/>
      <c r="N1675" s="48"/>
      <c r="O1675" s="48"/>
      <c r="P1675" s="48"/>
      <c r="Q1675" s="48"/>
      <c r="R1675" s="48"/>
      <c r="S1675" s="48"/>
      <c r="T1675" s="48"/>
      <c r="U1675" s="48"/>
      <c r="V1675" s="48"/>
      <c r="W1675" s="51" t="s">
        <v>1635</v>
      </c>
      <c r="X1675" t="str">
        <f t="shared" si="52"/>
        <v>SO;SO;HD;HD;FR;FR</v>
      </c>
      <c r="Y1675" cm="1">
        <f t="array" ref="Y1675">SUM(_xlfn.XLOOKUP(_xlfn.TOROW(F1675:V1675,1),$AN$34:$AN$43,$AL$34:$AL$43,,0,1))</f>
        <v>24</v>
      </c>
      <c r="Z1675">
        <f t="shared" si="53"/>
        <v>6</v>
      </c>
      <c r="AA1675" t="str">
        <v>CB</v>
      </c>
      <c r="AG1675">
        <v>10419</v>
      </c>
      <c r="AH1675">
        <v>9</v>
      </c>
      <c r="AJ1675">
        <v>10419</v>
      </c>
      <c r="AT1675">
        <v>6</v>
      </c>
    </row>
    <row r="1676" spans="2:46" ht="15" customHeight="1">
      <c r="B1676" s="48">
        <v>3446</v>
      </c>
      <c r="C1676" s="49">
        <v>45449</v>
      </c>
      <c r="D1676" s="50">
        <v>0.67923611111111115</v>
      </c>
      <c r="E1676" s="48" t="s">
        <v>9612</v>
      </c>
      <c r="F1676" s="48" t="s">
        <v>133</v>
      </c>
      <c r="G1676" s="48" t="s">
        <v>319</v>
      </c>
      <c r="H1676" s="48" t="s">
        <v>194</v>
      </c>
      <c r="I1676" s="48" t="s">
        <v>133</v>
      </c>
      <c r="J1676" s="48" t="s">
        <v>719</v>
      </c>
      <c r="K1676" s="48" t="s">
        <v>719</v>
      </c>
      <c r="L1676" s="48" t="s">
        <v>280</v>
      </c>
      <c r="M1676" s="48" t="s">
        <v>194</v>
      </c>
      <c r="N1676" s="48" t="s">
        <v>133</v>
      </c>
      <c r="O1676" s="48" t="s">
        <v>133</v>
      </c>
      <c r="P1676" s="48" t="s">
        <v>133</v>
      </c>
      <c r="Q1676" s="48" t="s">
        <v>189</v>
      </c>
      <c r="R1676" s="48" t="s">
        <v>189</v>
      </c>
      <c r="S1676" s="48"/>
      <c r="T1676" s="48"/>
      <c r="U1676" s="48"/>
      <c r="V1676" s="48"/>
      <c r="W1676" s="51" t="s">
        <v>1636</v>
      </c>
      <c r="X1676" t="str">
        <f t="shared" si="52"/>
        <v>SO;FR;DH;SO;BE;BE;WB;DH;SO;SO;SO;JB;JB</v>
      </c>
      <c r="Y1676" cm="1">
        <f t="array" ref="Y1676">SUM(_xlfn.XLOOKUP(_xlfn.TOROW(F1676:V1676,1),$AN$34:$AN$43,$AL$34:$AL$43,,0,1))</f>
        <v>54</v>
      </c>
      <c r="Z1676">
        <f t="shared" si="53"/>
        <v>13</v>
      </c>
      <c r="AA1676" t="str">
        <v>DH</v>
      </c>
      <c r="AG1676">
        <v>10421</v>
      </c>
      <c r="AH1676">
        <v>9</v>
      </c>
      <c r="AJ1676">
        <v>10421</v>
      </c>
      <c r="AT1676">
        <v>13</v>
      </c>
    </row>
    <row r="1677" spans="2:46" ht="15" customHeight="1">
      <c r="B1677" s="48">
        <v>3447</v>
      </c>
      <c r="C1677" s="49">
        <v>45449</v>
      </c>
      <c r="D1677" s="50">
        <v>0.67936342592592591</v>
      </c>
      <c r="E1677" s="48" t="s">
        <v>9613</v>
      </c>
      <c r="F1677" s="48" t="s">
        <v>51</v>
      </c>
      <c r="G1677" s="48" t="s">
        <v>51</v>
      </c>
      <c r="H1677" s="48" t="s">
        <v>51</v>
      </c>
      <c r="I1677" s="48" t="s">
        <v>51</v>
      </c>
      <c r="J1677" s="48" t="s">
        <v>243</v>
      </c>
      <c r="K1677" s="48" t="s">
        <v>243</v>
      </c>
      <c r="L1677" s="48"/>
      <c r="M1677" s="48"/>
      <c r="N1677" s="48"/>
      <c r="O1677" s="48"/>
      <c r="P1677" s="48"/>
      <c r="Q1677" s="48"/>
      <c r="R1677" s="48"/>
      <c r="S1677" s="48"/>
      <c r="T1677" s="48"/>
      <c r="U1677" s="48"/>
      <c r="V1677" s="48"/>
      <c r="W1677" s="51" t="s">
        <v>1637</v>
      </c>
      <c r="X1677" t="str">
        <f t="shared" si="52"/>
        <v>BB;BB;BB;BB;CB;CB</v>
      </c>
      <c r="Y1677" cm="1">
        <f t="array" ref="Y1677">SUM(_xlfn.XLOOKUP(_xlfn.TOROW(F1677:V1677,1),$AN$34:$AN$43,$AL$34:$AL$43,,0,1))</f>
        <v>56</v>
      </c>
      <c r="Z1677">
        <f t="shared" si="53"/>
        <v>6</v>
      </c>
      <c r="AA1677" t="str">
        <v>DH</v>
      </c>
      <c r="AG1677">
        <v>10434</v>
      </c>
      <c r="AH1677">
        <v>9</v>
      </c>
      <c r="AJ1677">
        <v>10434</v>
      </c>
      <c r="AT1677">
        <v>6</v>
      </c>
    </row>
    <row r="1678" spans="2:46" ht="15" customHeight="1">
      <c r="B1678" s="48">
        <v>3448</v>
      </c>
      <c r="C1678" s="49">
        <v>45449</v>
      </c>
      <c r="D1678" s="50">
        <v>0.68062500000000004</v>
      </c>
      <c r="E1678" s="48" t="s">
        <v>9614</v>
      </c>
      <c r="F1678" s="48" t="s">
        <v>304</v>
      </c>
      <c r="G1678" s="48" t="s">
        <v>304</v>
      </c>
      <c r="H1678" s="48" t="s">
        <v>189</v>
      </c>
      <c r="I1678" s="48" t="s">
        <v>194</v>
      </c>
      <c r="J1678" s="48" t="s">
        <v>243</v>
      </c>
      <c r="K1678" s="48" t="s">
        <v>304</v>
      </c>
      <c r="L1678" s="48"/>
      <c r="M1678" s="48"/>
      <c r="N1678" s="48"/>
      <c r="O1678" s="48"/>
      <c r="P1678" s="48"/>
      <c r="Q1678" s="48"/>
      <c r="R1678" s="48"/>
      <c r="S1678" s="48"/>
      <c r="T1678" s="48"/>
      <c r="U1678" s="48"/>
      <c r="V1678" s="48"/>
      <c r="W1678" s="51" t="s">
        <v>1638</v>
      </c>
      <c r="X1678" t="str">
        <f t="shared" si="52"/>
        <v>HD;HD;JB;DH;CB;HD</v>
      </c>
      <c r="Y1678" cm="1">
        <f t="array" ref="Y1678">SUM(_xlfn.XLOOKUP(_xlfn.TOROW(F1678:V1678,1),$AN$34:$AN$43,$AL$34:$AL$43,,0,1))</f>
        <v>39</v>
      </c>
      <c r="Z1678">
        <f t="shared" si="53"/>
        <v>6</v>
      </c>
      <c r="AA1678" t="str">
        <v>SO</v>
      </c>
      <c r="AG1678">
        <v>10436</v>
      </c>
      <c r="AH1678">
        <v>9</v>
      </c>
      <c r="AJ1678">
        <v>10436</v>
      </c>
      <c r="AT1678">
        <v>6</v>
      </c>
    </row>
    <row r="1679" spans="2:46" ht="15" customHeight="1">
      <c r="B1679" s="48">
        <v>3449</v>
      </c>
      <c r="C1679" s="49">
        <v>45449</v>
      </c>
      <c r="D1679" s="50">
        <v>0.68167824074074079</v>
      </c>
      <c r="E1679" s="48" t="s">
        <v>9615</v>
      </c>
      <c r="F1679" s="48" t="s">
        <v>803</v>
      </c>
      <c r="G1679" s="48" t="s">
        <v>133</v>
      </c>
      <c r="H1679" s="48" t="s">
        <v>51</v>
      </c>
      <c r="I1679" s="48" t="s">
        <v>51</v>
      </c>
      <c r="J1679" s="48" t="s">
        <v>51</v>
      </c>
      <c r="K1679" s="48" t="s">
        <v>243</v>
      </c>
      <c r="L1679" s="48" t="s">
        <v>719</v>
      </c>
      <c r="M1679" s="48" t="s">
        <v>719</v>
      </c>
      <c r="N1679" s="48" t="s">
        <v>304</v>
      </c>
      <c r="O1679" s="48" t="s">
        <v>243</v>
      </c>
      <c r="P1679" s="48" t="s">
        <v>280</v>
      </c>
      <c r="Q1679" s="48" t="s">
        <v>280</v>
      </c>
      <c r="R1679" s="48"/>
      <c r="S1679" s="48"/>
      <c r="T1679" s="48"/>
      <c r="U1679" s="48"/>
      <c r="V1679" s="48"/>
      <c r="W1679" s="51" t="s">
        <v>1639</v>
      </c>
      <c r="X1679" t="str">
        <f t="shared" si="52"/>
        <v>SS;SO;BB;BB;BB;CB;BE;BE;HD;CB;WB;WB</v>
      </c>
      <c r="Y1679" cm="1">
        <f t="array" ref="Y1679">SUM(_xlfn.XLOOKUP(_xlfn.TOROW(F1679:V1679,1),$AN$34:$AN$43,$AL$34:$AL$43,,0,1))</f>
        <v>90</v>
      </c>
      <c r="Z1679">
        <f t="shared" si="53"/>
        <v>12</v>
      </c>
      <c r="AA1679" t="str">
        <v>BB</v>
      </c>
      <c r="AG1679">
        <v>10459</v>
      </c>
      <c r="AH1679">
        <v>9</v>
      </c>
      <c r="AJ1679">
        <v>10459</v>
      </c>
      <c r="AT1679">
        <v>12</v>
      </c>
    </row>
    <row r="1680" spans="2:46" ht="15" customHeight="1">
      <c r="B1680" s="48">
        <v>3450</v>
      </c>
      <c r="C1680" s="49">
        <v>45449</v>
      </c>
      <c r="D1680" s="50">
        <v>0.68311342592592594</v>
      </c>
      <c r="E1680" s="48" t="s">
        <v>8239</v>
      </c>
      <c r="F1680" s="48" t="s">
        <v>189</v>
      </c>
      <c r="G1680" s="48" t="s">
        <v>189</v>
      </c>
      <c r="H1680" s="48" t="s">
        <v>133</v>
      </c>
      <c r="I1680" s="48" t="s">
        <v>133</v>
      </c>
      <c r="J1680" s="48" t="s">
        <v>133</v>
      </c>
      <c r="K1680" s="48" t="s">
        <v>133</v>
      </c>
      <c r="L1680" s="48"/>
      <c r="M1680" s="48"/>
      <c r="N1680" s="48"/>
      <c r="O1680" s="48"/>
      <c r="P1680" s="48"/>
      <c r="Q1680" s="48"/>
      <c r="R1680" s="48"/>
      <c r="S1680" s="48"/>
      <c r="T1680" s="48"/>
      <c r="U1680" s="48"/>
      <c r="V1680" s="48"/>
      <c r="W1680" s="51" t="s">
        <v>522</v>
      </c>
      <c r="X1680" t="str">
        <f t="shared" si="52"/>
        <v>JB;JB;SO;SO;SO;SO</v>
      </c>
      <c r="Y1680" cm="1">
        <f t="array" ref="Y1680">SUM(_xlfn.XLOOKUP(_xlfn.TOROW(F1680:V1680,1),$AN$34:$AN$43,$AL$34:$AL$43,,0,1))</f>
        <v>10</v>
      </c>
      <c r="Z1680">
        <f t="shared" si="53"/>
        <v>6</v>
      </c>
      <c r="AA1680" t="str">
        <v>HD</v>
      </c>
      <c r="AG1680">
        <v>10500</v>
      </c>
      <c r="AH1680">
        <v>9</v>
      </c>
      <c r="AJ1680">
        <v>10500</v>
      </c>
      <c r="AT1680">
        <v>6</v>
      </c>
    </row>
    <row r="1681" spans="2:46" ht="15" customHeight="1">
      <c r="B1681" s="48">
        <v>3451</v>
      </c>
      <c r="C1681" s="49">
        <v>45449</v>
      </c>
      <c r="D1681" s="50">
        <v>0.68343750000000003</v>
      </c>
      <c r="E1681" s="48" t="s">
        <v>9616</v>
      </c>
      <c r="F1681" s="48" t="s">
        <v>189</v>
      </c>
      <c r="G1681" s="48" t="s">
        <v>243</v>
      </c>
      <c r="H1681" s="48" t="s">
        <v>243</v>
      </c>
      <c r="I1681" s="48" t="s">
        <v>304</v>
      </c>
      <c r="J1681" s="48" t="s">
        <v>304</v>
      </c>
      <c r="K1681" s="48" t="s">
        <v>803</v>
      </c>
      <c r="L1681" s="48"/>
      <c r="M1681" s="48"/>
      <c r="N1681" s="48"/>
      <c r="O1681" s="48"/>
      <c r="P1681" s="48"/>
      <c r="Q1681" s="48"/>
      <c r="R1681" s="48"/>
      <c r="S1681" s="48"/>
      <c r="T1681" s="48"/>
      <c r="U1681" s="48"/>
      <c r="V1681" s="48"/>
      <c r="W1681" s="51" t="s">
        <v>1640</v>
      </c>
      <c r="X1681" t="str">
        <f t="shared" si="52"/>
        <v>JB;CB;CB;HD;HD;SS</v>
      </c>
      <c r="Y1681" cm="1">
        <f t="array" ref="Y1681">SUM(_xlfn.XLOOKUP(_xlfn.TOROW(F1681:V1681,1),$AN$34:$AN$43,$AL$34:$AL$43,,0,1))</f>
        <v>34</v>
      </c>
      <c r="Z1681">
        <f t="shared" si="53"/>
        <v>6</v>
      </c>
      <c r="AA1681" t="str">
        <v>FR</v>
      </c>
      <c r="AG1681">
        <v>10534</v>
      </c>
      <c r="AH1681">
        <v>9</v>
      </c>
      <c r="AJ1681">
        <v>10534</v>
      </c>
      <c r="AT1681">
        <v>6</v>
      </c>
    </row>
    <row r="1682" spans="2:46" ht="15" customHeight="1">
      <c r="B1682" s="48">
        <v>3452</v>
      </c>
      <c r="C1682" s="49">
        <v>45449</v>
      </c>
      <c r="D1682" s="50">
        <v>0.68454861111111109</v>
      </c>
      <c r="E1682" s="48" t="s">
        <v>9617</v>
      </c>
      <c r="F1682" s="48" t="s">
        <v>194</v>
      </c>
      <c r="G1682" s="48" t="s">
        <v>194</v>
      </c>
      <c r="H1682" s="48" t="s">
        <v>194</v>
      </c>
      <c r="I1682" s="48" t="s">
        <v>243</v>
      </c>
      <c r="J1682" s="48" t="s">
        <v>243</v>
      </c>
      <c r="K1682" s="48" t="s">
        <v>243</v>
      </c>
      <c r="L1682" s="48" t="s">
        <v>243</v>
      </c>
      <c r="M1682" s="48"/>
      <c r="N1682" s="48"/>
      <c r="O1682" s="48"/>
      <c r="P1682" s="48"/>
      <c r="Q1682" s="48"/>
      <c r="R1682" s="48"/>
      <c r="S1682" s="48"/>
      <c r="T1682" s="48"/>
      <c r="U1682" s="48"/>
      <c r="V1682" s="48"/>
      <c r="W1682" s="51" t="s">
        <v>1641</v>
      </c>
      <c r="X1682" t="str">
        <f t="shared" si="52"/>
        <v>DH;DH;DH;CB;CB;CB;CB</v>
      </c>
      <c r="Y1682" cm="1">
        <f t="array" ref="Y1682">SUM(_xlfn.XLOOKUP(_xlfn.TOROW(F1682:V1682,1),$AN$34:$AN$43,$AL$34:$AL$43,,0,1))</f>
        <v>59</v>
      </c>
      <c r="Z1682">
        <f t="shared" si="53"/>
        <v>7</v>
      </c>
      <c r="AA1682" t="str">
        <v>FR</v>
      </c>
      <c r="AG1682">
        <v>10554</v>
      </c>
      <c r="AH1682">
        <v>9</v>
      </c>
      <c r="AJ1682">
        <v>10554</v>
      </c>
      <c r="AT1682">
        <v>7</v>
      </c>
    </row>
    <row r="1683" spans="2:46" ht="15" customHeight="1">
      <c r="B1683" s="48">
        <v>3453</v>
      </c>
      <c r="C1683" s="49">
        <v>45449</v>
      </c>
      <c r="D1683" s="50">
        <v>0.68832175925925931</v>
      </c>
      <c r="E1683" s="48" t="s">
        <v>9618</v>
      </c>
      <c r="F1683" s="48" t="s">
        <v>719</v>
      </c>
      <c r="G1683" s="48" t="s">
        <v>319</v>
      </c>
      <c r="H1683" s="48" t="s">
        <v>189</v>
      </c>
      <c r="I1683" s="48"/>
      <c r="J1683" s="48"/>
      <c r="K1683" s="48"/>
      <c r="L1683" s="48"/>
      <c r="M1683" s="48"/>
      <c r="N1683" s="48"/>
      <c r="O1683" s="48"/>
      <c r="P1683" s="48"/>
      <c r="Q1683" s="48"/>
      <c r="R1683" s="48"/>
      <c r="S1683" s="48"/>
      <c r="T1683" s="48"/>
      <c r="U1683" s="48"/>
      <c r="V1683" s="48"/>
      <c r="W1683" s="51" t="s">
        <v>1642</v>
      </c>
      <c r="X1683" t="str">
        <f t="shared" si="52"/>
        <v>BE;FR;JB</v>
      </c>
      <c r="Y1683" cm="1">
        <f t="array" ref="Y1683">SUM(_xlfn.XLOOKUP(_xlfn.TOROW(F1683:V1683,1),$AN$34:$AN$43,$AL$34:$AL$43,,0,1))</f>
        <v>9</v>
      </c>
      <c r="Z1683">
        <f t="shared" si="53"/>
        <v>3</v>
      </c>
      <c r="AA1683" t="str">
        <v>FR</v>
      </c>
      <c r="AG1683">
        <v>10565</v>
      </c>
      <c r="AH1683">
        <v>9</v>
      </c>
      <c r="AJ1683">
        <v>10565</v>
      </c>
      <c r="AT1683">
        <v>3</v>
      </c>
    </row>
    <row r="1684" spans="2:46" ht="15" customHeight="1">
      <c r="B1684" s="48">
        <v>3454</v>
      </c>
      <c r="C1684" s="49">
        <v>45449</v>
      </c>
      <c r="D1684" s="50">
        <v>0.68871527777777775</v>
      </c>
      <c r="E1684" s="48" t="s">
        <v>8418</v>
      </c>
      <c r="F1684" s="48" t="s">
        <v>280</v>
      </c>
      <c r="G1684" s="48" t="s">
        <v>280</v>
      </c>
      <c r="H1684" s="48"/>
      <c r="I1684" s="48"/>
      <c r="J1684" s="48"/>
      <c r="K1684" s="48"/>
      <c r="L1684" s="48"/>
      <c r="M1684" s="48"/>
      <c r="N1684" s="48"/>
      <c r="O1684" s="48"/>
      <c r="P1684" s="48"/>
      <c r="Q1684" s="48"/>
      <c r="R1684" s="48"/>
      <c r="S1684" s="48"/>
      <c r="T1684" s="48"/>
      <c r="U1684" s="48"/>
      <c r="V1684" s="48"/>
      <c r="W1684" s="51" t="s">
        <v>353</v>
      </c>
      <c r="X1684" t="str">
        <f t="shared" si="52"/>
        <v>WB;WB</v>
      </c>
      <c r="Y1684" cm="1">
        <f t="array" ref="Y1684">SUM(_xlfn.XLOOKUP(_xlfn.TOROW(F1684:V1684,1),$AN$34:$AN$43,$AL$34:$AL$43,,0,1))</f>
        <v>22</v>
      </c>
      <c r="Z1684">
        <f t="shared" si="53"/>
        <v>2</v>
      </c>
      <c r="AA1684" t="str">
        <v>JB</v>
      </c>
      <c r="AG1684">
        <v>10568</v>
      </c>
      <c r="AH1684">
        <v>9</v>
      </c>
      <c r="AJ1684">
        <v>10568</v>
      </c>
      <c r="AT1684">
        <v>2</v>
      </c>
    </row>
    <row r="1685" spans="2:46" ht="15" customHeight="1">
      <c r="B1685" s="48">
        <v>3455</v>
      </c>
      <c r="C1685" s="49">
        <v>45449</v>
      </c>
      <c r="D1685" s="50">
        <v>0.6888657407407407</v>
      </c>
      <c r="E1685" s="48" t="s">
        <v>9619</v>
      </c>
      <c r="F1685" s="48" t="s">
        <v>189</v>
      </c>
      <c r="G1685" s="48" t="s">
        <v>189</v>
      </c>
      <c r="H1685" s="48" t="s">
        <v>319</v>
      </c>
      <c r="I1685" s="48" t="s">
        <v>319</v>
      </c>
      <c r="J1685" s="48" t="s">
        <v>319</v>
      </c>
      <c r="K1685" s="48" t="s">
        <v>319</v>
      </c>
      <c r="L1685" s="48"/>
      <c r="M1685" s="48"/>
      <c r="N1685" s="48"/>
      <c r="O1685" s="48"/>
      <c r="P1685" s="48"/>
      <c r="Q1685" s="48"/>
      <c r="R1685" s="48"/>
      <c r="S1685" s="48"/>
      <c r="T1685" s="48"/>
      <c r="U1685" s="48"/>
      <c r="V1685" s="48"/>
      <c r="W1685" s="51" t="s">
        <v>1643</v>
      </c>
      <c r="X1685" t="str">
        <f t="shared" si="52"/>
        <v>JB;JB;FR;FR;FR;FR</v>
      </c>
      <c r="Y1685" cm="1">
        <f t="array" ref="Y1685">SUM(_xlfn.XLOOKUP(_xlfn.TOROW(F1685:V1685,1),$AN$34:$AN$43,$AL$34:$AL$43,,0,1))</f>
        <v>14</v>
      </c>
      <c r="Z1685">
        <f t="shared" si="53"/>
        <v>6</v>
      </c>
      <c r="AA1685" t="str">
        <v>SS</v>
      </c>
      <c r="AG1685">
        <v>10570</v>
      </c>
      <c r="AH1685">
        <v>9</v>
      </c>
      <c r="AJ1685">
        <v>10570</v>
      </c>
      <c r="AT1685">
        <v>6</v>
      </c>
    </row>
    <row r="1686" spans="2:46" ht="15" customHeight="1">
      <c r="B1686" s="48">
        <v>3456</v>
      </c>
      <c r="C1686" s="49">
        <v>45449</v>
      </c>
      <c r="D1686" s="50">
        <v>0.68892361111111111</v>
      </c>
      <c r="E1686" s="48" t="s">
        <v>9620</v>
      </c>
      <c r="F1686" s="48" t="s">
        <v>319</v>
      </c>
      <c r="G1686" s="48" t="s">
        <v>719</v>
      </c>
      <c r="H1686" s="48" t="s">
        <v>304</v>
      </c>
      <c r="I1686" s="48" t="s">
        <v>304</v>
      </c>
      <c r="J1686" s="48" t="s">
        <v>319</v>
      </c>
      <c r="K1686" s="48" t="s">
        <v>319</v>
      </c>
      <c r="L1686" s="48" t="s">
        <v>319</v>
      </c>
      <c r="M1686" s="48"/>
      <c r="N1686" s="48"/>
      <c r="O1686" s="48"/>
      <c r="P1686" s="48"/>
      <c r="Q1686" s="48"/>
      <c r="R1686" s="48"/>
      <c r="S1686" s="48"/>
      <c r="T1686" s="48"/>
      <c r="U1686" s="48"/>
      <c r="V1686" s="48"/>
      <c r="W1686" s="51" t="s">
        <v>1644</v>
      </c>
      <c r="X1686" t="str">
        <f t="shared" si="52"/>
        <v>FR;BE;HD;HD;FR;FR;FR</v>
      </c>
      <c r="Y1686" cm="1">
        <f t="array" ref="Y1686">SUM(_xlfn.XLOOKUP(_xlfn.TOROW(F1686:V1686,1),$AN$34:$AN$43,$AL$34:$AL$43,,0,1))</f>
        <v>31</v>
      </c>
      <c r="Z1686">
        <f t="shared" si="53"/>
        <v>7</v>
      </c>
      <c r="AA1686" t="str">
        <v>SS</v>
      </c>
      <c r="AG1686">
        <v>10582</v>
      </c>
      <c r="AH1686">
        <v>9</v>
      </c>
      <c r="AJ1686">
        <v>10582</v>
      </c>
      <c r="AT1686">
        <v>7</v>
      </c>
    </row>
    <row r="1687" spans="2:46" ht="15" customHeight="1">
      <c r="B1687" s="48">
        <v>3457</v>
      </c>
      <c r="C1687" s="49">
        <v>45449</v>
      </c>
      <c r="D1687" s="50">
        <v>0.69033564814814818</v>
      </c>
      <c r="E1687" s="48" t="s">
        <v>9621</v>
      </c>
      <c r="F1687" s="48" t="s">
        <v>189</v>
      </c>
      <c r="G1687" s="48" t="s">
        <v>319</v>
      </c>
      <c r="H1687" s="48" t="s">
        <v>319</v>
      </c>
      <c r="I1687" s="48" t="s">
        <v>803</v>
      </c>
      <c r="J1687" s="48" t="s">
        <v>803</v>
      </c>
      <c r="K1687" s="48" t="s">
        <v>304</v>
      </c>
      <c r="L1687" s="48"/>
      <c r="M1687" s="48"/>
      <c r="N1687" s="48"/>
      <c r="O1687" s="48"/>
      <c r="P1687" s="48"/>
      <c r="Q1687" s="48"/>
      <c r="R1687" s="48"/>
      <c r="S1687" s="48"/>
      <c r="T1687" s="48"/>
      <c r="U1687" s="48"/>
      <c r="V1687" s="48"/>
      <c r="W1687" s="51" t="s">
        <v>1645</v>
      </c>
      <c r="X1687" t="str">
        <f t="shared" si="52"/>
        <v>JB;FR;FR;SS;SS;HD</v>
      </c>
      <c r="Y1687" cm="1">
        <f t="array" ref="Y1687">SUM(_xlfn.XLOOKUP(_xlfn.TOROW(F1687:V1687,1),$AN$34:$AN$43,$AL$34:$AL$43,,0,1))</f>
        <v>20</v>
      </c>
      <c r="Z1687">
        <f t="shared" si="53"/>
        <v>6</v>
      </c>
      <c r="AA1687" t="str">
        <v>SS</v>
      </c>
      <c r="AG1687">
        <v>10597</v>
      </c>
      <c r="AH1687">
        <v>9</v>
      </c>
      <c r="AJ1687">
        <v>10597</v>
      </c>
      <c r="AT1687">
        <v>6</v>
      </c>
    </row>
    <row r="1688" spans="2:46" ht="15" customHeight="1">
      <c r="B1688" s="48">
        <v>3458</v>
      </c>
      <c r="C1688" s="49">
        <v>45449</v>
      </c>
      <c r="D1688" s="50">
        <v>0.69040509259259264</v>
      </c>
      <c r="E1688" s="48" t="s">
        <v>9622</v>
      </c>
      <c r="F1688" s="48" t="s">
        <v>304</v>
      </c>
      <c r="G1688" s="48" t="s">
        <v>304</v>
      </c>
      <c r="H1688" s="48" t="s">
        <v>51</v>
      </c>
      <c r="I1688" s="48" t="s">
        <v>803</v>
      </c>
      <c r="J1688" s="48" t="s">
        <v>803</v>
      </c>
      <c r="K1688" s="48" t="s">
        <v>133</v>
      </c>
      <c r="L1688" s="48" t="s">
        <v>133</v>
      </c>
      <c r="M1688" s="48" t="s">
        <v>280</v>
      </c>
      <c r="N1688" s="48"/>
      <c r="O1688" s="48"/>
      <c r="P1688" s="48"/>
      <c r="Q1688" s="48"/>
      <c r="R1688" s="48"/>
      <c r="S1688" s="48"/>
      <c r="T1688" s="48"/>
      <c r="U1688" s="48"/>
      <c r="V1688" s="48"/>
      <c r="W1688" s="51" t="s">
        <v>1646</v>
      </c>
      <c r="X1688" t="str">
        <f t="shared" si="52"/>
        <v>HD;HD;BB;SS;SS;SO;SO;WB</v>
      </c>
      <c r="Y1688" cm="1">
        <f t="array" ref="Y1688">SUM(_xlfn.XLOOKUP(_xlfn.TOROW(F1688:V1688,1),$AN$34:$AN$43,$AL$34:$AL$43,,0,1))</f>
        <v>45</v>
      </c>
      <c r="Z1688">
        <f t="shared" si="53"/>
        <v>8</v>
      </c>
      <c r="AA1688" t="str">
        <v>SS</v>
      </c>
      <c r="AG1688">
        <v>10617</v>
      </c>
      <c r="AH1688">
        <v>9</v>
      </c>
      <c r="AJ1688">
        <v>10617</v>
      </c>
      <c r="AT1688">
        <v>8</v>
      </c>
    </row>
    <row r="1689" spans="2:46" ht="15" customHeight="1">
      <c r="B1689" s="48">
        <v>3459</v>
      </c>
      <c r="C1689" s="49">
        <v>45449</v>
      </c>
      <c r="D1689" s="50">
        <v>0.69230324074074079</v>
      </c>
      <c r="E1689" s="48" t="s">
        <v>9623</v>
      </c>
      <c r="F1689" s="48" t="s">
        <v>51</v>
      </c>
      <c r="G1689" s="48" t="s">
        <v>51</v>
      </c>
      <c r="H1689" s="48" t="s">
        <v>189</v>
      </c>
      <c r="I1689" s="48" t="s">
        <v>189</v>
      </c>
      <c r="J1689" s="48" t="s">
        <v>133</v>
      </c>
      <c r="K1689" s="48"/>
      <c r="L1689" s="48"/>
      <c r="M1689" s="48"/>
      <c r="N1689" s="48"/>
      <c r="O1689" s="48"/>
      <c r="P1689" s="48"/>
      <c r="Q1689" s="48"/>
      <c r="R1689" s="48"/>
      <c r="S1689" s="48"/>
      <c r="T1689" s="48"/>
      <c r="U1689" s="48"/>
      <c r="V1689" s="48"/>
      <c r="W1689" s="51" t="s">
        <v>1647</v>
      </c>
      <c r="X1689" t="str">
        <f t="shared" si="52"/>
        <v>BB;BB;JB;JB;SO</v>
      </c>
      <c r="Y1689" cm="1">
        <f t="array" ref="Y1689">SUM(_xlfn.XLOOKUP(_xlfn.TOROW(F1689:V1689,1),$AN$34:$AN$43,$AL$34:$AL$43,,0,1))</f>
        <v>24</v>
      </c>
      <c r="Z1689">
        <f t="shared" si="53"/>
        <v>5</v>
      </c>
      <c r="AA1689" t="str">
        <v>BB</v>
      </c>
      <c r="AG1689">
        <v>10657</v>
      </c>
      <c r="AH1689">
        <v>9</v>
      </c>
      <c r="AJ1689">
        <v>10657</v>
      </c>
      <c r="AT1689">
        <v>5</v>
      </c>
    </row>
    <row r="1690" spans="2:46" ht="15" customHeight="1">
      <c r="B1690" s="48">
        <v>3460</v>
      </c>
      <c r="C1690" s="49">
        <v>45449</v>
      </c>
      <c r="D1690" s="50">
        <v>0.6947916666666667</v>
      </c>
      <c r="E1690" s="48" t="s">
        <v>9624</v>
      </c>
      <c r="F1690" s="48" t="s">
        <v>304</v>
      </c>
      <c r="G1690" s="48" t="s">
        <v>133</v>
      </c>
      <c r="H1690" s="48" t="s">
        <v>133</v>
      </c>
      <c r="I1690" s="48" t="s">
        <v>133</v>
      </c>
      <c r="J1690" s="48" t="s">
        <v>719</v>
      </c>
      <c r="K1690" s="48"/>
      <c r="L1690" s="48"/>
      <c r="M1690" s="48"/>
      <c r="N1690" s="48"/>
      <c r="O1690" s="48"/>
      <c r="P1690" s="48"/>
      <c r="Q1690" s="48"/>
      <c r="R1690" s="48"/>
      <c r="S1690" s="48"/>
      <c r="T1690" s="48"/>
      <c r="U1690" s="48"/>
      <c r="V1690" s="48"/>
      <c r="W1690" s="51" t="s">
        <v>1648</v>
      </c>
      <c r="X1690" t="str">
        <f t="shared" si="52"/>
        <v>HD;SO;SO;SO;BE</v>
      </c>
      <c r="Y1690" cm="1">
        <f t="array" ref="Y1690">SUM(_xlfn.XLOOKUP(_xlfn.TOROW(F1690:V1690,1),$AN$34:$AN$43,$AL$34:$AL$43,,0,1))</f>
        <v>18</v>
      </c>
      <c r="Z1690">
        <f t="shared" si="53"/>
        <v>5</v>
      </c>
      <c r="AA1690" t="str">
        <v>JB</v>
      </c>
      <c r="AG1690">
        <v>10665</v>
      </c>
      <c r="AH1690">
        <v>9</v>
      </c>
      <c r="AJ1690">
        <v>10665</v>
      </c>
      <c r="AT1690">
        <v>5</v>
      </c>
    </row>
    <row r="1691" spans="2:46" ht="15" customHeight="1">
      <c r="B1691" s="48">
        <v>3461</v>
      </c>
      <c r="C1691" s="49">
        <v>45449</v>
      </c>
      <c r="D1691" s="50">
        <v>0.69714120370370369</v>
      </c>
      <c r="E1691" s="48" t="s">
        <v>9625</v>
      </c>
      <c r="F1691" s="48" t="s">
        <v>304</v>
      </c>
      <c r="G1691" s="48" t="s">
        <v>133</v>
      </c>
      <c r="H1691" s="48" t="s">
        <v>133</v>
      </c>
      <c r="I1691" s="48" t="s">
        <v>133</v>
      </c>
      <c r="J1691" s="48" t="s">
        <v>133</v>
      </c>
      <c r="K1691" s="48" t="s">
        <v>304</v>
      </c>
      <c r="L1691" s="48" t="s">
        <v>189</v>
      </c>
      <c r="M1691" s="48" t="s">
        <v>803</v>
      </c>
      <c r="N1691" s="48" t="s">
        <v>243</v>
      </c>
      <c r="O1691" s="48" t="s">
        <v>133</v>
      </c>
      <c r="P1691" s="48"/>
      <c r="Q1691" s="48"/>
      <c r="R1691" s="48"/>
      <c r="S1691" s="48"/>
      <c r="T1691" s="48"/>
      <c r="U1691" s="48"/>
      <c r="V1691" s="48"/>
      <c r="W1691" s="51" t="s">
        <v>1649</v>
      </c>
      <c r="X1691" t="str">
        <f t="shared" si="52"/>
        <v>HD;SO;SO;SO;SO;HD;JB;SS;CB;SO</v>
      </c>
      <c r="Y1691" cm="1">
        <f t="array" ref="Y1691">SUM(_xlfn.XLOOKUP(_xlfn.TOROW(F1691:V1691,1),$AN$34:$AN$43,$AL$34:$AL$43,,0,1))</f>
        <v>36</v>
      </c>
      <c r="Z1691">
        <f t="shared" si="53"/>
        <v>10</v>
      </c>
      <c r="AA1691" t="str">
        <v>HD</v>
      </c>
      <c r="AG1691">
        <v>10670</v>
      </c>
      <c r="AH1691">
        <v>9</v>
      </c>
      <c r="AJ1691">
        <v>10670</v>
      </c>
      <c r="AT1691">
        <v>10</v>
      </c>
    </row>
    <row r="1692" spans="2:46" ht="15" customHeight="1">
      <c r="B1692" s="48">
        <v>3462</v>
      </c>
      <c r="C1692" s="49">
        <v>45449</v>
      </c>
      <c r="D1692" s="50">
        <v>0.69956018518518515</v>
      </c>
      <c r="E1692" s="48" t="s">
        <v>9626</v>
      </c>
      <c r="F1692" s="48" t="s">
        <v>133</v>
      </c>
      <c r="G1692" s="48" t="s">
        <v>51</v>
      </c>
      <c r="H1692" s="48" t="s">
        <v>243</v>
      </c>
      <c r="I1692" s="48" t="s">
        <v>280</v>
      </c>
      <c r="J1692" s="48" t="s">
        <v>133</v>
      </c>
      <c r="K1692" s="48" t="s">
        <v>304</v>
      </c>
      <c r="L1692" s="48"/>
      <c r="M1692" s="48"/>
      <c r="N1692" s="48"/>
      <c r="O1692" s="48"/>
      <c r="P1692" s="48"/>
      <c r="Q1692" s="48"/>
      <c r="R1692" s="48"/>
      <c r="S1692" s="48"/>
      <c r="T1692" s="48"/>
      <c r="U1692" s="48"/>
      <c r="V1692" s="48"/>
      <c r="W1692" s="51" t="s">
        <v>1650</v>
      </c>
      <c r="X1692" t="str">
        <f t="shared" si="52"/>
        <v>SO;BB;CB;WB;SO;HD</v>
      </c>
      <c r="Y1692" cm="1">
        <f t="array" ref="Y1692">SUM(_xlfn.XLOOKUP(_xlfn.TOROW(F1692:V1692,1),$AN$34:$AN$43,$AL$34:$AL$43,,0,1))</f>
        <v>40</v>
      </c>
      <c r="Z1692">
        <f t="shared" si="53"/>
        <v>6</v>
      </c>
      <c r="AA1692" t="str">
        <v>WB</v>
      </c>
      <c r="AG1692">
        <v>10677</v>
      </c>
      <c r="AH1692">
        <v>9</v>
      </c>
      <c r="AJ1692">
        <v>10677</v>
      </c>
      <c r="AT1692">
        <v>6</v>
      </c>
    </row>
    <row r="1693" spans="2:46" ht="15" customHeight="1">
      <c r="B1693" s="48">
        <v>3463</v>
      </c>
      <c r="C1693" s="49">
        <v>45449</v>
      </c>
      <c r="D1693" s="50">
        <v>0.70258101851851851</v>
      </c>
      <c r="E1693" s="48" t="s">
        <v>9627</v>
      </c>
      <c r="F1693" s="48" t="s">
        <v>194</v>
      </c>
      <c r="G1693" s="48" t="s">
        <v>189</v>
      </c>
      <c r="H1693" s="48" t="s">
        <v>189</v>
      </c>
      <c r="I1693" s="48" t="s">
        <v>133</v>
      </c>
      <c r="J1693" s="48" t="s">
        <v>189</v>
      </c>
      <c r="K1693" s="48"/>
      <c r="L1693" s="48"/>
      <c r="M1693" s="48"/>
      <c r="N1693" s="48"/>
      <c r="O1693" s="48"/>
      <c r="P1693" s="48"/>
      <c r="Q1693" s="48"/>
      <c r="R1693" s="48"/>
      <c r="S1693" s="48"/>
      <c r="T1693" s="48"/>
      <c r="U1693" s="48"/>
      <c r="V1693" s="48"/>
      <c r="W1693" s="51" t="s">
        <v>1651</v>
      </c>
      <c r="X1693" t="str">
        <f t="shared" si="52"/>
        <v>DH;JB;JB;SO;JB</v>
      </c>
      <c r="Y1693" cm="1">
        <f t="array" ref="Y1693">SUM(_xlfn.XLOOKUP(_xlfn.TOROW(F1693:V1693,1),$AN$34:$AN$43,$AL$34:$AL$43,,0,1))</f>
        <v>14</v>
      </c>
      <c r="Z1693">
        <f t="shared" si="53"/>
        <v>5</v>
      </c>
      <c r="AA1693" t="str">
        <v>WB</v>
      </c>
      <c r="AG1693">
        <v>10721</v>
      </c>
      <c r="AH1693">
        <v>9</v>
      </c>
      <c r="AJ1693">
        <v>10721</v>
      </c>
      <c r="AT1693">
        <v>5</v>
      </c>
    </row>
    <row r="1694" spans="2:46" ht="15" customHeight="1">
      <c r="B1694" s="48">
        <v>3464</v>
      </c>
      <c r="C1694" s="49">
        <v>45449</v>
      </c>
      <c r="D1694" s="50">
        <v>0.70258101851851851</v>
      </c>
      <c r="E1694" s="48" t="s">
        <v>9628</v>
      </c>
      <c r="F1694" s="48" t="s">
        <v>194</v>
      </c>
      <c r="G1694" s="48" t="s">
        <v>280</v>
      </c>
      <c r="H1694" s="48" t="s">
        <v>280</v>
      </c>
      <c r="I1694" s="48" t="s">
        <v>280</v>
      </c>
      <c r="J1694" s="48" t="s">
        <v>280</v>
      </c>
      <c r="K1694" s="48" t="s">
        <v>803</v>
      </c>
      <c r="L1694" s="48" t="s">
        <v>803</v>
      </c>
      <c r="M1694" s="48"/>
      <c r="N1694" s="48"/>
      <c r="O1694" s="48"/>
      <c r="P1694" s="48"/>
      <c r="Q1694" s="48"/>
      <c r="R1694" s="48"/>
      <c r="S1694" s="48"/>
      <c r="T1694" s="48"/>
      <c r="U1694" s="48"/>
      <c r="V1694" s="48"/>
      <c r="W1694" s="51" t="s">
        <v>1652</v>
      </c>
      <c r="X1694" t="str">
        <f t="shared" si="52"/>
        <v>DH;WB;WB;WB;WB;SS;SS</v>
      </c>
      <c r="Y1694" cm="1">
        <f t="array" ref="Y1694">SUM(_xlfn.XLOOKUP(_xlfn.TOROW(F1694:V1694,1),$AN$34:$AN$43,$AL$34:$AL$43,,0,1))</f>
        <v>59</v>
      </c>
      <c r="Z1694">
        <f t="shared" si="53"/>
        <v>7</v>
      </c>
      <c r="AA1694" t="str">
        <v>WB</v>
      </c>
      <c r="AG1694">
        <v>10741</v>
      </c>
      <c r="AH1694">
        <v>9</v>
      </c>
      <c r="AJ1694">
        <v>10741</v>
      </c>
      <c r="AT1694">
        <v>7</v>
      </c>
    </row>
    <row r="1695" spans="2:46" ht="15" customHeight="1">
      <c r="B1695" s="48">
        <v>3465</v>
      </c>
      <c r="C1695" s="49">
        <v>45449</v>
      </c>
      <c r="D1695" s="50">
        <v>0.70541666666666669</v>
      </c>
      <c r="E1695" s="48" t="s">
        <v>9629</v>
      </c>
      <c r="F1695" s="48" t="s">
        <v>304</v>
      </c>
      <c r="G1695" s="48" t="s">
        <v>280</v>
      </c>
      <c r="H1695" s="48" t="s">
        <v>280</v>
      </c>
      <c r="I1695" s="48" t="s">
        <v>243</v>
      </c>
      <c r="J1695" s="48" t="s">
        <v>243</v>
      </c>
      <c r="K1695" s="48" t="s">
        <v>194</v>
      </c>
      <c r="L1695" s="48" t="s">
        <v>133</v>
      </c>
      <c r="M1695" s="48"/>
      <c r="N1695" s="48"/>
      <c r="O1695" s="48"/>
      <c r="P1695" s="48"/>
      <c r="Q1695" s="48"/>
      <c r="R1695" s="48"/>
      <c r="S1695" s="48"/>
      <c r="T1695" s="48"/>
      <c r="U1695" s="48"/>
      <c r="V1695" s="48"/>
      <c r="W1695" s="51" t="s">
        <v>1653</v>
      </c>
      <c r="X1695" t="str">
        <f t="shared" si="52"/>
        <v>HD;WB;WB;CB;CB;DH;SO</v>
      </c>
      <c r="Y1695" cm="1">
        <f t="array" ref="Y1695">SUM(_xlfn.XLOOKUP(_xlfn.TOROW(F1695:V1695,1),$AN$34:$AN$43,$AL$34:$AL$43,,0,1))</f>
        <v>56</v>
      </c>
      <c r="Z1695">
        <f t="shared" si="53"/>
        <v>7</v>
      </c>
      <c r="AA1695" t="str">
        <v>WB</v>
      </c>
      <c r="AG1695">
        <v>10755</v>
      </c>
      <c r="AH1695">
        <v>9</v>
      </c>
      <c r="AJ1695">
        <v>10755</v>
      </c>
      <c r="AT1695">
        <v>7</v>
      </c>
    </row>
    <row r="1696" spans="2:46" ht="15" customHeight="1">
      <c r="B1696" s="48">
        <v>3466</v>
      </c>
      <c r="C1696" s="49">
        <v>45449</v>
      </c>
      <c r="D1696" s="50">
        <v>0.70606481481481487</v>
      </c>
      <c r="E1696" s="48" t="s">
        <v>9630</v>
      </c>
      <c r="F1696" s="48" t="s">
        <v>304</v>
      </c>
      <c r="G1696" s="48" t="s">
        <v>304</v>
      </c>
      <c r="H1696" s="48" t="s">
        <v>51</v>
      </c>
      <c r="I1696" s="48" t="s">
        <v>51</v>
      </c>
      <c r="J1696" s="48" t="s">
        <v>304</v>
      </c>
      <c r="K1696" s="48" t="s">
        <v>304</v>
      </c>
      <c r="L1696" s="48" t="s">
        <v>319</v>
      </c>
      <c r="M1696" s="48" t="s">
        <v>319</v>
      </c>
      <c r="N1696" s="48" t="s">
        <v>319</v>
      </c>
      <c r="O1696" s="48"/>
      <c r="P1696" s="48"/>
      <c r="Q1696" s="48"/>
      <c r="R1696" s="48"/>
      <c r="S1696" s="48"/>
      <c r="T1696" s="48"/>
      <c r="U1696" s="48"/>
      <c r="V1696" s="48"/>
      <c r="W1696" s="51" t="s">
        <v>1654</v>
      </c>
      <c r="X1696" t="str">
        <f t="shared" si="52"/>
        <v>HD;HD;BB;BB;HD;HD;FR;FR;FR</v>
      </c>
      <c r="Y1696" cm="1">
        <f t="array" ref="Y1696">SUM(_xlfn.XLOOKUP(_xlfn.TOROW(F1696:V1696,1),$AN$34:$AN$43,$AL$34:$AL$43,,0,1))</f>
        <v>57</v>
      </c>
      <c r="Z1696">
        <f t="shared" si="53"/>
        <v>9</v>
      </c>
      <c r="AA1696" t="str">
        <v>JB</v>
      </c>
      <c r="AG1696">
        <v>10759</v>
      </c>
      <c r="AH1696">
        <v>9</v>
      </c>
      <c r="AJ1696">
        <v>10759</v>
      </c>
      <c r="AT1696">
        <v>9</v>
      </c>
    </row>
    <row r="1697" spans="2:46" ht="15" customHeight="1">
      <c r="B1697" s="48">
        <v>3467</v>
      </c>
      <c r="C1697" s="49">
        <v>45449</v>
      </c>
      <c r="D1697" s="50">
        <v>0.70783564814814814</v>
      </c>
      <c r="E1697" s="48" t="s">
        <v>9631</v>
      </c>
      <c r="F1697" s="48" t="s">
        <v>803</v>
      </c>
      <c r="G1697" s="48" t="s">
        <v>304</v>
      </c>
      <c r="H1697" s="48" t="s">
        <v>194</v>
      </c>
      <c r="I1697" s="48" t="s">
        <v>194</v>
      </c>
      <c r="J1697" s="48" t="s">
        <v>51</v>
      </c>
      <c r="K1697" s="48" t="s">
        <v>51</v>
      </c>
      <c r="L1697" s="48"/>
      <c r="M1697" s="48"/>
      <c r="N1697" s="48"/>
      <c r="O1697" s="48"/>
      <c r="P1697" s="48"/>
      <c r="Q1697" s="48"/>
      <c r="R1697" s="48"/>
      <c r="S1697" s="48"/>
      <c r="T1697" s="48"/>
      <c r="U1697" s="48"/>
      <c r="V1697" s="48"/>
      <c r="W1697" s="51" t="s">
        <v>1655</v>
      </c>
      <c r="X1697" t="str">
        <f t="shared" si="52"/>
        <v>SS;HD;DH;DH;BB;BB</v>
      </c>
      <c r="Y1697" cm="1">
        <f t="array" ref="Y1697">SUM(_xlfn.XLOOKUP(_xlfn.TOROW(F1697:V1697,1),$AN$34:$AN$43,$AL$34:$AL$43,,0,1))</f>
        <v>48</v>
      </c>
      <c r="Z1697">
        <f t="shared" si="53"/>
        <v>6</v>
      </c>
      <c r="AA1697" t="str">
        <v>DH</v>
      </c>
      <c r="AG1697">
        <v>10763</v>
      </c>
      <c r="AH1697">
        <v>9</v>
      </c>
      <c r="AJ1697">
        <v>10763</v>
      </c>
      <c r="AT1697">
        <v>6</v>
      </c>
    </row>
    <row r="1698" spans="2:46" ht="15" customHeight="1">
      <c r="B1698" s="48">
        <v>3468</v>
      </c>
      <c r="C1698" s="49">
        <v>45449</v>
      </c>
      <c r="D1698" s="50">
        <v>0.70784722222222218</v>
      </c>
      <c r="E1698" s="48" t="s">
        <v>9632</v>
      </c>
      <c r="F1698" s="48" t="s">
        <v>719</v>
      </c>
      <c r="G1698" s="48" t="s">
        <v>51</v>
      </c>
      <c r="H1698" s="48" t="s">
        <v>51</v>
      </c>
      <c r="I1698" s="48" t="s">
        <v>51</v>
      </c>
      <c r="J1698" s="48" t="s">
        <v>304</v>
      </c>
      <c r="K1698" s="48" t="s">
        <v>133</v>
      </c>
      <c r="L1698" s="48"/>
      <c r="M1698" s="48"/>
      <c r="N1698" s="48"/>
      <c r="O1698" s="48"/>
      <c r="P1698" s="48"/>
      <c r="Q1698" s="48"/>
      <c r="R1698" s="48"/>
      <c r="S1698" s="48"/>
      <c r="T1698" s="48"/>
      <c r="U1698" s="48"/>
      <c r="V1698" s="48"/>
      <c r="W1698" s="51" t="s">
        <v>1656</v>
      </c>
      <c r="X1698" t="str">
        <f t="shared" si="52"/>
        <v>BE;BB;BB;BB;HD;SO</v>
      </c>
      <c r="Y1698" cm="1">
        <f t="array" ref="Y1698">SUM(_xlfn.XLOOKUP(_xlfn.TOROW(F1698:V1698,1),$AN$34:$AN$43,$AL$34:$AL$43,,0,1))</f>
        <v>44</v>
      </c>
      <c r="Z1698">
        <f t="shared" si="53"/>
        <v>6</v>
      </c>
      <c r="AA1698" t="str">
        <v>FR</v>
      </c>
      <c r="AG1698">
        <v>1776</v>
      </c>
      <c r="AH1698">
        <v>8</v>
      </c>
      <c r="AJ1698">
        <v>1776</v>
      </c>
      <c r="AT1698">
        <v>6</v>
      </c>
    </row>
    <row r="1699" spans="2:46" ht="15" customHeight="1">
      <c r="B1699" s="48">
        <v>3469</v>
      </c>
      <c r="C1699" s="49">
        <v>45449</v>
      </c>
      <c r="D1699" s="50">
        <v>0.70787037037037037</v>
      </c>
      <c r="E1699" s="48" t="s">
        <v>9633</v>
      </c>
      <c r="F1699" s="48" t="s">
        <v>189</v>
      </c>
      <c r="G1699" s="48" t="s">
        <v>189</v>
      </c>
      <c r="H1699" s="48" t="s">
        <v>133</v>
      </c>
      <c r="I1699" s="48" t="s">
        <v>133</v>
      </c>
      <c r="J1699" s="48" t="s">
        <v>304</v>
      </c>
      <c r="K1699" s="48"/>
      <c r="L1699" s="48"/>
      <c r="M1699" s="48"/>
      <c r="N1699" s="48"/>
      <c r="O1699" s="48"/>
      <c r="P1699" s="48"/>
      <c r="Q1699" s="48"/>
      <c r="R1699" s="48"/>
      <c r="S1699" s="48"/>
      <c r="T1699" s="48"/>
      <c r="U1699" s="48"/>
      <c r="V1699" s="48"/>
      <c r="W1699" s="51" t="s">
        <v>1657</v>
      </c>
      <c r="X1699" t="str">
        <f t="shared" si="52"/>
        <v>JB;JB;SO;SO;HD</v>
      </c>
      <c r="Y1699" cm="1">
        <f t="array" ref="Y1699">SUM(_xlfn.XLOOKUP(_xlfn.TOROW(F1699:V1699,1),$AN$34:$AN$43,$AL$34:$AL$43,,0,1))</f>
        <v>13</v>
      </c>
      <c r="Z1699">
        <f t="shared" si="53"/>
        <v>5</v>
      </c>
      <c r="AA1699" t="str">
        <v>WB</v>
      </c>
      <c r="AG1699">
        <v>1778</v>
      </c>
      <c r="AH1699">
        <v>8</v>
      </c>
      <c r="AJ1699">
        <v>1778</v>
      </c>
      <c r="AT1699">
        <v>5</v>
      </c>
    </row>
    <row r="1700" spans="2:46" ht="15" customHeight="1">
      <c r="B1700" s="48">
        <v>3470</v>
      </c>
      <c r="C1700" s="49">
        <v>45449</v>
      </c>
      <c r="D1700" s="50">
        <v>0.70917824074074076</v>
      </c>
      <c r="E1700" s="48" t="s">
        <v>9634</v>
      </c>
      <c r="F1700" s="48" t="s">
        <v>51</v>
      </c>
      <c r="G1700" s="48" t="s">
        <v>133</v>
      </c>
      <c r="H1700" s="48" t="s">
        <v>194</v>
      </c>
      <c r="I1700" s="48" t="s">
        <v>194</v>
      </c>
      <c r="J1700" s="48" t="s">
        <v>133</v>
      </c>
      <c r="K1700" s="48" t="s">
        <v>243</v>
      </c>
      <c r="L1700" s="48" t="s">
        <v>803</v>
      </c>
      <c r="M1700" s="48" t="s">
        <v>304</v>
      </c>
      <c r="N1700" s="48" t="s">
        <v>51</v>
      </c>
      <c r="O1700" s="48" t="s">
        <v>803</v>
      </c>
      <c r="P1700" s="48"/>
      <c r="Q1700" s="48"/>
      <c r="R1700" s="48"/>
      <c r="S1700" s="48"/>
      <c r="T1700" s="48"/>
      <c r="U1700" s="48"/>
      <c r="V1700" s="48"/>
      <c r="W1700" s="51" t="s">
        <v>1658</v>
      </c>
      <c r="X1700" t="str">
        <f t="shared" si="52"/>
        <v>BB;SO;DH;DH;SO;CB;SS;HD;BB;SS</v>
      </c>
      <c r="Y1700" cm="1">
        <f t="array" ref="Y1700">SUM(_xlfn.XLOOKUP(_xlfn.TOROW(F1700:V1700,1),$AN$34:$AN$43,$AL$34:$AL$43,,0,1))</f>
        <v>63</v>
      </c>
      <c r="Z1700">
        <f t="shared" si="53"/>
        <v>10</v>
      </c>
      <c r="AA1700" t="str">
        <v>WB</v>
      </c>
      <c r="AG1700">
        <v>1780</v>
      </c>
      <c r="AH1700">
        <v>8</v>
      </c>
      <c r="AJ1700">
        <v>1780</v>
      </c>
      <c r="AT1700">
        <v>10</v>
      </c>
    </row>
    <row r="1701" spans="2:46" ht="15" customHeight="1">
      <c r="B1701" s="48">
        <v>3471</v>
      </c>
      <c r="C1701" s="49">
        <v>45449</v>
      </c>
      <c r="D1701" s="50">
        <v>0.7093518518518519</v>
      </c>
      <c r="E1701" s="48" t="s">
        <v>9635</v>
      </c>
      <c r="F1701" s="48" t="s">
        <v>304</v>
      </c>
      <c r="G1701" s="48" t="s">
        <v>243</v>
      </c>
      <c r="H1701" s="48" t="s">
        <v>243</v>
      </c>
      <c r="I1701" s="48" t="s">
        <v>194</v>
      </c>
      <c r="J1701" s="48"/>
      <c r="K1701" s="48"/>
      <c r="L1701" s="48"/>
      <c r="M1701" s="48"/>
      <c r="N1701" s="48"/>
      <c r="O1701" s="48"/>
      <c r="P1701" s="48"/>
      <c r="Q1701" s="48"/>
      <c r="R1701" s="48"/>
      <c r="S1701" s="48"/>
      <c r="T1701" s="48"/>
      <c r="U1701" s="48"/>
      <c r="V1701" s="48"/>
      <c r="W1701" s="51" t="s">
        <v>1659</v>
      </c>
      <c r="X1701" t="str">
        <f t="shared" si="52"/>
        <v>HD;CB;CB;DH</v>
      </c>
      <c r="Y1701" cm="1">
        <f t="array" ref="Y1701">SUM(_xlfn.XLOOKUP(_xlfn.TOROW(F1701:V1701,1),$AN$34:$AN$43,$AL$34:$AL$43,,0,1))</f>
        <v>32</v>
      </c>
      <c r="Z1701">
        <f t="shared" si="53"/>
        <v>4</v>
      </c>
      <c r="AA1701" t="str">
        <v>BE</v>
      </c>
      <c r="AG1701">
        <v>1789</v>
      </c>
      <c r="AH1701">
        <v>8</v>
      </c>
      <c r="AJ1701">
        <v>1789</v>
      </c>
      <c r="AT1701">
        <v>4</v>
      </c>
    </row>
    <row r="1702" spans="2:46" ht="15" customHeight="1">
      <c r="B1702" s="48">
        <v>3472</v>
      </c>
      <c r="C1702" s="49">
        <v>45449</v>
      </c>
      <c r="D1702" s="50">
        <v>0.70958333333333334</v>
      </c>
      <c r="E1702" s="48" t="s">
        <v>9636</v>
      </c>
      <c r="F1702" s="48" t="s">
        <v>189</v>
      </c>
      <c r="G1702" s="48" t="s">
        <v>194</v>
      </c>
      <c r="H1702" s="48" t="s">
        <v>189</v>
      </c>
      <c r="I1702" s="48" t="s">
        <v>194</v>
      </c>
      <c r="J1702" s="48" t="s">
        <v>194</v>
      </c>
      <c r="K1702" s="48" t="s">
        <v>280</v>
      </c>
      <c r="L1702" s="48" t="s">
        <v>280</v>
      </c>
      <c r="M1702" s="48" t="s">
        <v>133</v>
      </c>
      <c r="N1702" s="48" t="s">
        <v>803</v>
      </c>
      <c r="O1702" s="48" t="s">
        <v>719</v>
      </c>
      <c r="P1702" s="48" t="s">
        <v>304</v>
      </c>
      <c r="Q1702" s="48"/>
      <c r="R1702" s="48"/>
      <c r="S1702" s="48"/>
      <c r="T1702" s="48"/>
      <c r="U1702" s="48"/>
      <c r="V1702" s="48"/>
      <c r="W1702" s="51" t="s">
        <v>1660</v>
      </c>
      <c r="X1702" t="str">
        <f t="shared" si="52"/>
        <v>JB;DH;JB;DH;DH;WB;WB;SO;SS;BE;HD</v>
      </c>
      <c r="Y1702" cm="1">
        <f t="array" ref="Y1702">SUM(_xlfn.XLOOKUP(_xlfn.TOROW(F1702:V1702,1),$AN$34:$AN$43,$AL$34:$AL$43,,0,1))</f>
        <v>68</v>
      </c>
      <c r="Z1702">
        <f t="shared" si="53"/>
        <v>11</v>
      </c>
      <c r="AA1702" t="str">
        <v>SS</v>
      </c>
      <c r="AG1702">
        <v>1805</v>
      </c>
      <c r="AH1702">
        <v>8</v>
      </c>
      <c r="AJ1702">
        <v>1805</v>
      </c>
      <c r="AT1702">
        <v>11</v>
      </c>
    </row>
    <row r="1703" spans="2:46" ht="15" customHeight="1">
      <c r="B1703" s="48">
        <v>3473</v>
      </c>
      <c r="C1703" s="49">
        <v>45449</v>
      </c>
      <c r="D1703" s="50">
        <v>0.71019675925925929</v>
      </c>
      <c r="E1703" s="48" t="s">
        <v>9637</v>
      </c>
      <c r="F1703" s="48" t="s">
        <v>243</v>
      </c>
      <c r="G1703" s="48" t="s">
        <v>51</v>
      </c>
      <c r="H1703" s="48" t="s">
        <v>51</v>
      </c>
      <c r="I1703" s="48" t="s">
        <v>280</v>
      </c>
      <c r="J1703" s="48" t="s">
        <v>280</v>
      </c>
      <c r="K1703" s="48" t="s">
        <v>280</v>
      </c>
      <c r="L1703" s="48" t="s">
        <v>194</v>
      </c>
      <c r="M1703" s="48" t="s">
        <v>194</v>
      </c>
      <c r="N1703" s="48" t="s">
        <v>194</v>
      </c>
      <c r="O1703" s="48" t="s">
        <v>194</v>
      </c>
      <c r="P1703" s="48"/>
      <c r="Q1703" s="48"/>
      <c r="R1703" s="48"/>
      <c r="S1703" s="48"/>
      <c r="T1703" s="48"/>
      <c r="U1703" s="48"/>
      <c r="V1703" s="48"/>
      <c r="W1703" s="51" t="s">
        <v>1661</v>
      </c>
      <c r="X1703" t="str">
        <f t="shared" si="52"/>
        <v>CB;BB;BB;WB;WB;WB;DH;DH;DH;DH</v>
      </c>
      <c r="Y1703" cm="1">
        <f t="array" ref="Y1703">SUM(_xlfn.XLOOKUP(_xlfn.TOROW(F1703:V1703,1),$AN$34:$AN$43,$AL$34:$AL$43,,0,1))</f>
        <v>97</v>
      </c>
      <c r="Z1703">
        <f t="shared" si="53"/>
        <v>10</v>
      </c>
      <c r="AA1703" t="str">
        <v>HD</v>
      </c>
      <c r="AG1703">
        <v>1817</v>
      </c>
      <c r="AH1703">
        <v>8</v>
      </c>
      <c r="AJ1703">
        <v>1817</v>
      </c>
      <c r="AT1703">
        <v>10</v>
      </c>
    </row>
    <row r="1704" spans="2:46" ht="15" customHeight="1">
      <c r="B1704" s="48">
        <v>3474</v>
      </c>
      <c r="C1704" s="49">
        <v>45449</v>
      </c>
      <c r="D1704" s="50">
        <v>0.71064814814814814</v>
      </c>
      <c r="E1704" s="48" t="s">
        <v>9638</v>
      </c>
      <c r="F1704" s="48" t="s">
        <v>243</v>
      </c>
      <c r="G1704" s="48" t="s">
        <v>243</v>
      </c>
      <c r="H1704" s="48" t="s">
        <v>243</v>
      </c>
      <c r="I1704" s="48" t="s">
        <v>189</v>
      </c>
      <c r="J1704" s="48" t="s">
        <v>803</v>
      </c>
      <c r="K1704" s="48"/>
      <c r="L1704" s="48"/>
      <c r="M1704" s="48"/>
      <c r="N1704" s="48"/>
      <c r="O1704" s="48"/>
      <c r="P1704" s="48"/>
      <c r="Q1704" s="48"/>
      <c r="R1704" s="48"/>
      <c r="S1704" s="48"/>
      <c r="T1704" s="48"/>
      <c r="U1704" s="48"/>
      <c r="V1704" s="48"/>
      <c r="W1704" s="51" t="s">
        <v>1662</v>
      </c>
      <c r="X1704" t="str">
        <f t="shared" si="52"/>
        <v>CB;CB;CB;JB;SS</v>
      </c>
      <c r="Y1704" cm="1">
        <f t="array" ref="Y1704">SUM(_xlfn.XLOOKUP(_xlfn.TOROW(F1704:V1704,1),$AN$34:$AN$43,$AL$34:$AL$43,,0,1))</f>
        <v>28</v>
      </c>
      <c r="Z1704">
        <f t="shared" si="53"/>
        <v>5</v>
      </c>
      <c r="AA1704" t="str">
        <v>HD</v>
      </c>
      <c r="AG1704">
        <v>1837</v>
      </c>
      <c r="AH1704">
        <v>8</v>
      </c>
      <c r="AJ1704">
        <v>1837</v>
      </c>
      <c r="AT1704">
        <v>5</v>
      </c>
    </row>
    <row r="1705" spans="2:46" ht="15" customHeight="1">
      <c r="B1705" s="48">
        <v>3475</v>
      </c>
      <c r="C1705" s="49">
        <v>45449</v>
      </c>
      <c r="D1705" s="50">
        <v>0.71092592592592596</v>
      </c>
      <c r="E1705" s="48" t="s">
        <v>9639</v>
      </c>
      <c r="F1705" s="48" t="s">
        <v>304</v>
      </c>
      <c r="G1705" s="48" t="s">
        <v>319</v>
      </c>
      <c r="H1705" s="48" t="s">
        <v>189</v>
      </c>
      <c r="I1705" s="48" t="s">
        <v>243</v>
      </c>
      <c r="J1705" s="48" t="s">
        <v>189</v>
      </c>
      <c r="K1705" s="48" t="s">
        <v>304</v>
      </c>
      <c r="L1705" s="48" t="s">
        <v>194</v>
      </c>
      <c r="M1705" s="48"/>
      <c r="N1705" s="48"/>
      <c r="O1705" s="48"/>
      <c r="P1705" s="48"/>
      <c r="Q1705" s="48"/>
      <c r="R1705" s="48"/>
      <c r="S1705" s="48"/>
      <c r="T1705" s="48"/>
      <c r="U1705" s="48"/>
      <c r="V1705" s="48"/>
      <c r="W1705" s="51" t="s">
        <v>1663</v>
      </c>
      <c r="X1705" t="str">
        <f t="shared" si="52"/>
        <v>HD;FR;JB;CB;JB;HD;DH</v>
      </c>
      <c r="Y1705" cm="1">
        <f t="array" ref="Y1705">SUM(_xlfn.XLOOKUP(_xlfn.TOROW(F1705:V1705,1),$AN$34:$AN$43,$AL$34:$AL$43,,0,1))</f>
        <v>36</v>
      </c>
      <c r="Z1705">
        <f t="shared" si="53"/>
        <v>7</v>
      </c>
      <c r="AA1705" t="str">
        <v>SO</v>
      </c>
      <c r="AG1705">
        <v>1845</v>
      </c>
      <c r="AH1705">
        <v>8</v>
      </c>
      <c r="AJ1705">
        <v>1845</v>
      </c>
      <c r="AT1705">
        <v>7</v>
      </c>
    </row>
    <row r="1706" spans="2:46" ht="15" customHeight="1">
      <c r="B1706" s="48">
        <v>3476</v>
      </c>
      <c r="C1706" s="49">
        <v>45449</v>
      </c>
      <c r="D1706" s="50">
        <v>0.71100694444444446</v>
      </c>
      <c r="E1706" s="48" t="s">
        <v>9640</v>
      </c>
      <c r="F1706" s="48" t="s">
        <v>243</v>
      </c>
      <c r="G1706" s="48" t="s">
        <v>319</v>
      </c>
      <c r="H1706" s="48" t="s">
        <v>304</v>
      </c>
      <c r="I1706" s="48" t="s">
        <v>194</v>
      </c>
      <c r="J1706" s="48"/>
      <c r="K1706" s="48"/>
      <c r="L1706" s="48"/>
      <c r="M1706" s="48"/>
      <c r="N1706" s="48"/>
      <c r="O1706" s="48"/>
      <c r="P1706" s="48"/>
      <c r="Q1706" s="48"/>
      <c r="R1706" s="48"/>
      <c r="S1706" s="48"/>
      <c r="T1706" s="48"/>
      <c r="U1706" s="48"/>
      <c r="V1706" s="48"/>
      <c r="W1706" s="51" t="s">
        <v>1664</v>
      </c>
      <c r="X1706" t="str">
        <f t="shared" si="52"/>
        <v>CB;FR;HD;DH</v>
      </c>
      <c r="Y1706" cm="1">
        <f t="array" ref="Y1706">SUM(_xlfn.XLOOKUP(_xlfn.TOROW(F1706:V1706,1),$AN$34:$AN$43,$AL$34:$AL$43,,0,1))</f>
        <v>27</v>
      </c>
      <c r="Z1706">
        <f t="shared" si="53"/>
        <v>4</v>
      </c>
      <c r="AA1706" t="str">
        <v>SO</v>
      </c>
      <c r="AG1706">
        <v>1850</v>
      </c>
      <c r="AH1706">
        <v>8</v>
      </c>
      <c r="AJ1706">
        <v>1850</v>
      </c>
      <c r="AT1706">
        <v>4</v>
      </c>
    </row>
    <row r="1707" spans="2:46" ht="15" customHeight="1">
      <c r="B1707" s="48">
        <v>3477</v>
      </c>
      <c r="C1707" s="49">
        <v>45449</v>
      </c>
      <c r="D1707" s="50">
        <v>0.71462962962962961</v>
      </c>
      <c r="E1707" s="48" t="s">
        <v>8480</v>
      </c>
      <c r="F1707" s="48" t="s">
        <v>51</v>
      </c>
      <c r="G1707" s="48" t="s">
        <v>51</v>
      </c>
      <c r="H1707" s="48"/>
      <c r="I1707" s="48"/>
      <c r="J1707" s="48"/>
      <c r="K1707" s="48"/>
      <c r="L1707" s="48"/>
      <c r="M1707" s="48"/>
      <c r="N1707" s="48"/>
      <c r="O1707" s="48"/>
      <c r="P1707" s="48"/>
      <c r="Q1707" s="48"/>
      <c r="R1707" s="48"/>
      <c r="S1707" s="48"/>
      <c r="T1707" s="48"/>
      <c r="U1707" s="48"/>
      <c r="V1707" s="48"/>
      <c r="W1707" s="51" t="s">
        <v>1665</v>
      </c>
      <c r="X1707" t="str">
        <f t="shared" si="52"/>
        <v>BB;BB</v>
      </c>
      <c r="Y1707" cm="1">
        <f t="array" ref="Y1707">SUM(_xlfn.XLOOKUP(_xlfn.TOROW(F1707:V1707,1),$AN$34:$AN$43,$AL$34:$AL$43,,0,1))</f>
        <v>20</v>
      </c>
      <c r="Z1707">
        <f t="shared" si="53"/>
        <v>2</v>
      </c>
      <c r="AA1707" t="str">
        <v>SO</v>
      </c>
      <c r="AG1707">
        <v>1869</v>
      </c>
      <c r="AH1707">
        <v>8</v>
      </c>
      <c r="AJ1707">
        <v>1869</v>
      </c>
      <c r="AT1707">
        <v>2</v>
      </c>
    </row>
    <row r="1708" spans="2:46" ht="15" customHeight="1">
      <c r="B1708" s="48">
        <v>3478</v>
      </c>
      <c r="C1708" s="49">
        <v>45449</v>
      </c>
      <c r="D1708" s="50">
        <v>0.71771990740740743</v>
      </c>
      <c r="E1708" s="48" t="s">
        <v>9588</v>
      </c>
      <c r="F1708" s="48" t="s">
        <v>280</v>
      </c>
      <c r="G1708" s="48" t="s">
        <v>194</v>
      </c>
      <c r="H1708" s="48" t="s">
        <v>803</v>
      </c>
      <c r="I1708" s="48"/>
      <c r="J1708" s="48"/>
      <c r="K1708" s="48"/>
      <c r="L1708" s="48"/>
      <c r="M1708" s="48"/>
      <c r="N1708" s="48"/>
      <c r="O1708" s="48"/>
      <c r="P1708" s="48"/>
      <c r="Q1708" s="48"/>
      <c r="R1708" s="48"/>
      <c r="S1708" s="48"/>
      <c r="T1708" s="48"/>
      <c r="U1708" s="48"/>
      <c r="V1708" s="48"/>
      <c r="W1708" s="51" t="s">
        <v>1666</v>
      </c>
      <c r="X1708" t="str">
        <f t="shared" si="52"/>
        <v>WB;DH;SS</v>
      </c>
      <c r="Y1708" cm="1">
        <f t="array" ref="Y1708">SUM(_xlfn.XLOOKUP(_xlfn.TOROW(F1708:V1708,1),$AN$34:$AN$43,$AL$34:$AL$43,,0,1))</f>
        <v>23</v>
      </c>
      <c r="Z1708">
        <f t="shared" si="53"/>
        <v>3</v>
      </c>
      <c r="AA1708" t="str">
        <v>DH</v>
      </c>
      <c r="AG1708">
        <v>1872</v>
      </c>
      <c r="AH1708">
        <v>8</v>
      </c>
      <c r="AJ1708">
        <v>1872</v>
      </c>
      <c r="AT1708">
        <v>3</v>
      </c>
    </row>
    <row r="1709" spans="2:46" ht="15" customHeight="1">
      <c r="B1709" s="48">
        <v>3479</v>
      </c>
      <c r="C1709" s="49">
        <v>45449</v>
      </c>
      <c r="D1709" s="50">
        <v>0.71771990740740743</v>
      </c>
      <c r="E1709" s="48" t="s">
        <v>9641</v>
      </c>
      <c r="F1709" s="48" t="s">
        <v>133</v>
      </c>
      <c r="G1709" s="48" t="s">
        <v>319</v>
      </c>
      <c r="H1709" s="48" t="s">
        <v>243</v>
      </c>
      <c r="I1709" s="48" t="s">
        <v>51</v>
      </c>
      <c r="J1709" s="48" t="s">
        <v>194</v>
      </c>
      <c r="K1709" s="48" t="s">
        <v>133</v>
      </c>
      <c r="L1709" s="48" t="s">
        <v>803</v>
      </c>
      <c r="M1709" s="48" t="s">
        <v>133</v>
      </c>
      <c r="N1709" s="48"/>
      <c r="O1709" s="48"/>
      <c r="P1709" s="48"/>
      <c r="Q1709" s="48"/>
      <c r="R1709" s="48"/>
      <c r="S1709" s="48"/>
      <c r="T1709" s="48"/>
      <c r="U1709" s="48"/>
      <c r="V1709" s="48"/>
      <c r="W1709" s="51" t="s">
        <v>1667</v>
      </c>
      <c r="X1709" t="str">
        <f t="shared" si="52"/>
        <v>SO;FR;CB;BB;DH;SO;SS;SO</v>
      </c>
      <c r="Y1709" cm="1">
        <f t="array" ref="Y1709">SUM(_xlfn.XLOOKUP(_xlfn.TOROW(F1709:V1709,1),$AN$34:$AN$43,$AL$34:$AL$43,,0,1))</f>
        <v>39</v>
      </c>
      <c r="Z1709">
        <f t="shared" si="53"/>
        <v>8</v>
      </c>
      <c r="AA1709" t="str">
        <v>DH</v>
      </c>
      <c r="AG1709">
        <v>1888</v>
      </c>
      <c r="AH1709">
        <v>8</v>
      </c>
      <c r="AJ1709">
        <v>1888</v>
      </c>
      <c r="AT1709">
        <v>8</v>
      </c>
    </row>
    <row r="1710" spans="2:46" ht="15" customHeight="1">
      <c r="B1710" s="48">
        <v>3480</v>
      </c>
      <c r="C1710" s="49">
        <v>45449</v>
      </c>
      <c r="D1710" s="50">
        <v>0.71869212962962958</v>
      </c>
      <c r="E1710" s="48" t="s">
        <v>9642</v>
      </c>
      <c r="F1710" s="48" t="s">
        <v>133</v>
      </c>
      <c r="G1710" s="48" t="s">
        <v>133</v>
      </c>
      <c r="H1710" s="48" t="s">
        <v>133</v>
      </c>
      <c r="I1710" s="48" t="s">
        <v>319</v>
      </c>
      <c r="J1710" s="48" t="s">
        <v>189</v>
      </c>
      <c r="K1710" s="48"/>
      <c r="L1710" s="48"/>
      <c r="M1710" s="48"/>
      <c r="N1710" s="48"/>
      <c r="O1710" s="48"/>
      <c r="P1710" s="48"/>
      <c r="Q1710" s="48"/>
      <c r="R1710" s="48"/>
      <c r="S1710" s="48"/>
      <c r="T1710" s="48"/>
      <c r="U1710" s="48"/>
      <c r="V1710" s="48"/>
      <c r="W1710" s="51" t="s">
        <v>1668</v>
      </c>
      <c r="X1710" t="str">
        <f t="shared" si="52"/>
        <v>SO;SO;SO;FR;JB</v>
      </c>
      <c r="Y1710" cm="1">
        <f t="array" ref="Y1710">SUM(_xlfn.XLOOKUP(_xlfn.TOROW(F1710:V1710,1),$AN$34:$AN$43,$AL$34:$AL$43,,0,1))</f>
        <v>10</v>
      </c>
      <c r="Z1710">
        <f t="shared" si="53"/>
        <v>5</v>
      </c>
      <c r="AA1710" t="str">
        <v>DH</v>
      </c>
      <c r="AG1710">
        <v>1890</v>
      </c>
      <c r="AH1710">
        <v>8</v>
      </c>
      <c r="AJ1710">
        <v>1890</v>
      </c>
      <c r="AT1710">
        <v>5</v>
      </c>
    </row>
    <row r="1711" spans="2:46" ht="15" customHeight="1">
      <c r="B1711" s="48">
        <v>3481</v>
      </c>
      <c r="C1711" s="49">
        <v>45449</v>
      </c>
      <c r="D1711" s="50">
        <v>0.72059027777777773</v>
      </c>
      <c r="E1711" s="48" t="s">
        <v>9643</v>
      </c>
      <c r="F1711" s="48" t="s">
        <v>194</v>
      </c>
      <c r="G1711" s="48" t="s">
        <v>319</v>
      </c>
      <c r="H1711" s="48" t="s">
        <v>304</v>
      </c>
      <c r="I1711" s="48" t="s">
        <v>280</v>
      </c>
      <c r="J1711" s="48" t="s">
        <v>719</v>
      </c>
      <c r="K1711" s="48" t="s">
        <v>803</v>
      </c>
      <c r="L1711" s="48" t="s">
        <v>280</v>
      </c>
      <c r="M1711" s="48" t="s">
        <v>189</v>
      </c>
      <c r="N1711" s="48"/>
      <c r="O1711" s="48"/>
      <c r="P1711" s="48"/>
      <c r="Q1711" s="48"/>
      <c r="R1711" s="48"/>
      <c r="S1711" s="48"/>
      <c r="T1711" s="48"/>
      <c r="U1711" s="48"/>
      <c r="V1711" s="48"/>
      <c r="W1711" s="51" t="s">
        <v>1669</v>
      </c>
      <c r="X1711" t="str">
        <f t="shared" si="52"/>
        <v>DH;FR;HD;WB;BE;SS;WB;JB</v>
      </c>
      <c r="Y1711" cm="1">
        <f t="array" ref="Y1711">SUM(_xlfn.XLOOKUP(_xlfn.TOROW(F1711:V1711,1),$AN$34:$AN$43,$AL$34:$AL$43,,0,1))</f>
        <v>50</v>
      </c>
      <c r="Z1711">
        <f t="shared" si="53"/>
        <v>8</v>
      </c>
      <c r="AA1711" t="str">
        <v>HD</v>
      </c>
      <c r="AG1711">
        <v>1905</v>
      </c>
      <c r="AH1711">
        <v>8</v>
      </c>
      <c r="AJ1711">
        <v>1905</v>
      </c>
      <c r="AT1711">
        <v>8</v>
      </c>
    </row>
    <row r="1712" spans="2:46" ht="15" customHeight="1">
      <c r="B1712" s="48">
        <v>3482</v>
      </c>
      <c r="C1712" s="49">
        <v>45449</v>
      </c>
      <c r="D1712" s="50">
        <v>0.72158564814814818</v>
      </c>
      <c r="E1712" s="48" t="s">
        <v>9644</v>
      </c>
      <c r="F1712" s="48" t="s">
        <v>719</v>
      </c>
      <c r="G1712" s="48" t="s">
        <v>803</v>
      </c>
      <c r="H1712" s="48" t="s">
        <v>304</v>
      </c>
      <c r="I1712" s="48" t="s">
        <v>194</v>
      </c>
      <c r="J1712" s="48" t="s">
        <v>719</v>
      </c>
      <c r="K1712" s="48" t="s">
        <v>719</v>
      </c>
      <c r="L1712" s="48" t="s">
        <v>243</v>
      </c>
      <c r="M1712" s="48" t="s">
        <v>803</v>
      </c>
      <c r="N1712" s="48" t="s">
        <v>133</v>
      </c>
      <c r="O1712" s="48" t="s">
        <v>243</v>
      </c>
      <c r="P1712" s="48" t="s">
        <v>189</v>
      </c>
      <c r="Q1712" s="48"/>
      <c r="R1712" s="48"/>
      <c r="S1712" s="48"/>
      <c r="T1712" s="48"/>
      <c r="U1712" s="48"/>
      <c r="V1712" s="48"/>
      <c r="W1712" s="51" t="s">
        <v>1670</v>
      </c>
      <c r="X1712" t="str">
        <f t="shared" si="52"/>
        <v>BE;SS;HD;DH;BE;BE;CB;SS;SO;CB;JB</v>
      </c>
      <c r="Y1712" cm="1">
        <f t="array" ref="Y1712">SUM(_xlfn.XLOOKUP(_xlfn.TOROW(F1712:V1712,1),$AN$34:$AN$43,$AL$34:$AL$43,,0,1))</f>
        <v>56</v>
      </c>
      <c r="Z1712">
        <f t="shared" si="53"/>
        <v>11</v>
      </c>
      <c r="AA1712" t="str">
        <v>HD</v>
      </c>
      <c r="AG1712">
        <v>1909</v>
      </c>
      <c r="AH1712">
        <v>8</v>
      </c>
      <c r="AJ1712">
        <v>1909</v>
      </c>
      <c r="AT1712">
        <v>11</v>
      </c>
    </row>
    <row r="1713" spans="2:46" ht="15" customHeight="1">
      <c r="B1713" s="48">
        <v>3483</v>
      </c>
      <c r="C1713" s="49">
        <v>45449</v>
      </c>
      <c r="D1713" s="50">
        <v>0.7223032407407407</v>
      </c>
      <c r="E1713" s="48" t="s">
        <v>9645</v>
      </c>
      <c r="F1713" s="48" t="s">
        <v>133</v>
      </c>
      <c r="G1713" s="48" t="s">
        <v>133</v>
      </c>
      <c r="H1713" s="48" t="s">
        <v>803</v>
      </c>
      <c r="I1713" s="48" t="s">
        <v>280</v>
      </c>
      <c r="J1713" s="48"/>
      <c r="K1713" s="48"/>
      <c r="L1713" s="48"/>
      <c r="M1713" s="48"/>
      <c r="N1713" s="48"/>
      <c r="O1713" s="48"/>
      <c r="P1713" s="48"/>
      <c r="Q1713" s="48"/>
      <c r="R1713" s="48"/>
      <c r="S1713" s="48"/>
      <c r="T1713" s="48"/>
      <c r="U1713" s="48"/>
      <c r="V1713" s="48"/>
      <c r="W1713" s="51" t="s">
        <v>1671</v>
      </c>
      <c r="X1713" t="str">
        <f t="shared" si="52"/>
        <v>SO;SO;SS;WB</v>
      </c>
      <c r="Y1713" cm="1">
        <f t="array" ref="Y1713">SUM(_xlfn.XLOOKUP(_xlfn.TOROW(F1713:V1713,1),$AN$34:$AN$43,$AL$34:$AL$43,,0,1))</f>
        <v>18</v>
      </c>
      <c r="Z1713">
        <f t="shared" si="53"/>
        <v>4</v>
      </c>
      <c r="AA1713" t="str">
        <v>CB</v>
      </c>
      <c r="AG1713">
        <v>1913</v>
      </c>
      <c r="AH1713">
        <v>8</v>
      </c>
      <c r="AJ1713">
        <v>1913</v>
      </c>
      <c r="AT1713">
        <v>4</v>
      </c>
    </row>
    <row r="1714" spans="2:46" ht="15" customHeight="1">
      <c r="B1714" s="48">
        <v>3484</v>
      </c>
      <c r="C1714" s="49">
        <v>45449</v>
      </c>
      <c r="D1714" s="50">
        <v>0.72584490740740737</v>
      </c>
      <c r="E1714" s="48" t="s">
        <v>8142</v>
      </c>
      <c r="F1714" s="48" t="s">
        <v>243</v>
      </c>
      <c r="G1714" s="48" t="s">
        <v>243</v>
      </c>
      <c r="H1714" s="48"/>
      <c r="I1714" s="48"/>
      <c r="J1714" s="48"/>
      <c r="K1714" s="48"/>
      <c r="L1714" s="48"/>
      <c r="M1714" s="48"/>
      <c r="N1714" s="48"/>
      <c r="O1714" s="48"/>
      <c r="P1714" s="48"/>
      <c r="Q1714" s="48"/>
      <c r="R1714" s="48"/>
      <c r="S1714" s="48"/>
      <c r="T1714" s="48"/>
      <c r="U1714" s="48"/>
      <c r="V1714" s="48"/>
      <c r="W1714" s="51" t="s">
        <v>1672</v>
      </c>
      <c r="X1714" t="str">
        <f t="shared" si="52"/>
        <v>CB;CB</v>
      </c>
      <c r="Y1714" cm="1">
        <f t="array" ref="Y1714">SUM(_xlfn.XLOOKUP(_xlfn.TOROW(F1714:V1714,1),$AN$34:$AN$43,$AL$34:$AL$43,,0,1))</f>
        <v>16</v>
      </c>
      <c r="Z1714">
        <f t="shared" si="53"/>
        <v>2</v>
      </c>
      <c r="AA1714" t="str">
        <v>HD</v>
      </c>
      <c r="AG1714">
        <v>1925</v>
      </c>
      <c r="AH1714">
        <v>8</v>
      </c>
      <c r="AJ1714">
        <v>1925</v>
      </c>
      <c r="AT1714">
        <v>2</v>
      </c>
    </row>
    <row r="1715" spans="2:46" ht="15" customHeight="1">
      <c r="B1715" s="48">
        <v>3485</v>
      </c>
      <c r="C1715" s="49">
        <v>45449</v>
      </c>
      <c r="D1715" s="50">
        <v>0.72590277777777779</v>
      </c>
      <c r="E1715" s="48" t="s">
        <v>9646</v>
      </c>
      <c r="F1715" s="48" t="s">
        <v>319</v>
      </c>
      <c r="G1715" s="48" t="s">
        <v>280</v>
      </c>
      <c r="H1715" s="48" t="s">
        <v>51</v>
      </c>
      <c r="I1715" s="48" t="s">
        <v>719</v>
      </c>
      <c r="J1715" s="48" t="s">
        <v>133</v>
      </c>
      <c r="K1715" s="48" t="s">
        <v>51</v>
      </c>
      <c r="L1715" s="48" t="s">
        <v>133</v>
      </c>
      <c r="M1715" s="48"/>
      <c r="N1715" s="48"/>
      <c r="O1715" s="48"/>
      <c r="P1715" s="48"/>
      <c r="Q1715" s="48"/>
      <c r="R1715" s="48"/>
      <c r="S1715" s="48"/>
      <c r="T1715" s="48"/>
      <c r="U1715" s="48"/>
      <c r="V1715" s="48"/>
      <c r="W1715" s="51" t="s">
        <v>1673</v>
      </c>
      <c r="X1715" t="str">
        <f t="shared" si="52"/>
        <v>FR;WB;BB;BE;SO;BB;SO</v>
      </c>
      <c r="Y1715" cm="1">
        <f t="array" ref="Y1715">SUM(_xlfn.XLOOKUP(_xlfn.TOROW(F1715:V1715,1),$AN$34:$AN$43,$AL$34:$AL$43,,0,1))</f>
        <v>43</v>
      </c>
      <c r="Z1715">
        <f t="shared" si="53"/>
        <v>7</v>
      </c>
      <c r="AA1715" t="str">
        <v>DH</v>
      </c>
      <c r="AG1715">
        <v>1937</v>
      </c>
      <c r="AH1715">
        <v>8</v>
      </c>
      <c r="AJ1715">
        <v>1937</v>
      </c>
      <c r="AT1715">
        <v>7</v>
      </c>
    </row>
    <row r="1716" spans="2:46" ht="15" customHeight="1">
      <c r="B1716" s="48">
        <v>3486</v>
      </c>
      <c r="C1716" s="49">
        <v>45449</v>
      </c>
      <c r="D1716" s="50">
        <v>0.72598379629629628</v>
      </c>
      <c r="E1716" s="48" t="s">
        <v>9647</v>
      </c>
      <c r="F1716" s="48" t="s">
        <v>719</v>
      </c>
      <c r="G1716" s="48" t="s">
        <v>719</v>
      </c>
      <c r="H1716" s="48" t="s">
        <v>243</v>
      </c>
      <c r="I1716" s="48" t="s">
        <v>243</v>
      </c>
      <c r="J1716" s="48" t="s">
        <v>189</v>
      </c>
      <c r="K1716" s="48" t="s">
        <v>189</v>
      </c>
      <c r="L1716" s="48" t="s">
        <v>189</v>
      </c>
      <c r="M1716" s="48"/>
      <c r="N1716" s="48"/>
      <c r="O1716" s="48"/>
      <c r="P1716" s="48"/>
      <c r="Q1716" s="48"/>
      <c r="R1716" s="48"/>
      <c r="S1716" s="48"/>
      <c r="T1716" s="48"/>
      <c r="U1716" s="48"/>
      <c r="V1716" s="48"/>
      <c r="W1716" s="51" t="s">
        <v>1674</v>
      </c>
      <c r="X1716" t="str">
        <f t="shared" si="52"/>
        <v>BE;BE;CB;CB;JB;JB;JB</v>
      </c>
      <c r="Y1716" cm="1">
        <f t="array" ref="Y1716">SUM(_xlfn.XLOOKUP(_xlfn.TOROW(F1716:V1716,1),$AN$34:$AN$43,$AL$34:$AL$43,,0,1))</f>
        <v>29</v>
      </c>
      <c r="Z1716">
        <f t="shared" si="53"/>
        <v>7</v>
      </c>
      <c r="AA1716" t="str">
        <v>BB</v>
      </c>
      <c r="AG1716">
        <v>1951</v>
      </c>
      <c r="AH1716">
        <v>8</v>
      </c>
      <c r="AJ1716">
        <v>1951</v>
      </c>
      <c r="AT1716">
        <v>7</v>
      </c>
    </row>
    <row r="1717" spans="2:46" ht="15" customHeight="1">
      <c r="B1717" s="48">
        <v>3487</v>
      </c>
      <c r="C1717" s="49">
        <v>45449</v>
      </c>
      <c r="D1717" s="50">
        <v>0.72863425925925929</v>
      </c>
      <c r="E1717" s="48" t="s">
        <v>9648</v>
      </c>
      <c r="F1717" s="48" t="s">
        <v>304</v>
      </c>
      <c r="G1717" s="48" t="s">
        <v>319</v>
      </c>
      <c r="H1717" s="48" t="s">
        <v>304</v>
      </c>
      <c r="I1717" s="48" t="s">
        <v>280</v>
      </c>
      <c r="J1717" s="48" t="s">
        <v>51</v>
      </c>
      <c r="K1717" s="48" t="s">
        <v>194</v>
      </c>
      <c r="L1717" s="48"/>
      <c r="M1717" s="48"/>
      <c r="N1717" s="48"/>
      <c r="O1717" s="48"/>
      <c r="P1717" s="48"/>
      <c r="Q1717" s="48"/>
      <c r="R1717" s="48"/>
      <c r="S1717" s="48"/>
      <c r="T1717" s="48"/>
      <c r="U1717" s="48"/>
      <c r="V1717" s="48"/>
      <c r="W1717" s="51" t="s">
        <v>1675</v>
      </c>
      <c r="X1717" t="str">
        <f t="shared" si="52"/>
        <v>HD;FR;HD;WB;BB;DH</v>
      </c>
      <c r="Y1717" cm="1">
        <f t="array" ref="Y1717">SUM(_xlfn.XLOOKUP(_xlfn.TOROW(F1717:V1717,1),$AN$34:$AN$43,$AL$34:$AL$43,,0,1))</f>
        <v>47</v>
      </c>
      <c r="Z1717">
        <f t="shared" si="53"/>
        <v>6</v>
      </c>
      <c r="AA1717" t="str">
        <v>CB</v>
      </c>
      <c r="AG1717">
        <v>1962</v>
      </c>
      <c r="AH1717">
        <v>8</v>
      </c>
      <c r="AJ1717">
        <v>1962</v>
      </c>
      <c r="AT1717">
        <v>6</v>
      </c>
    </row>
    <row r="1718" spans="2:46" ht="15" customHeight="1">
      <c r="B1718" s="48">
        <v>3488</v>
      </c>
      <c r="C1718" s="49">
        <v>45449</v>
      </c>
      <c r="D1718" s="50">
        <v>0.729375</v>
      </c>
      <c r="E1718" s="48" t="s">
        <v>9649</v>
      </c>
      <c r="F1718" s="48" t="s">
        <v>803</v>
      </c>
      <c r="G1718" s="48" t="s">
        <v>189</v>
      </c>
      <c r="H1718" s="48" t="s">
        <v>189</v>
      </c>
      <c r="I1718" s="48" t="s">
        <v>719</v>
      </c>
      <c r="J1718" s="48" t="s">
        <v>803</v>
      </c>
      <c r="K1718" s="48" t="s">
        <v>803</v>
      </c>
      <c r="L1718" s="48" t="s">
        <v>51</v>
      </c>
      <c r="M1718" s="48"/>
      <c r="N1718" s="48"/>
      <c r="O1718" s="48"/>
      <c r="P1718" s="48"/>
      <c r="Q1718" s="48"/>
      <c r="R1718" s="48"/>
      <c r="S1718" s="48"/>
      <c r="T1718" s="48"/>
      <c r="U1718" s="48"/>
      <c r="V1718" s="48"/>
      <c r="W1718" s="51" t="s">
        <v>1676</v>
      </c>
      <c r="X1718" t="str">
        <f t="shared" si="52"/>
        <v>SS;JB;JB;BE;SS;SS;BB</v>
      </c>
      <c r="Y1718" cm="1">
        <f t="array" ref="Y1718">SUM(_xlfn.XLOOKUP(_xlfn.TOROW(F1718:V1718,1),$AN$34:$AN$43,$AL$34:$AL$43,,0,1))</f>
        <v>26</v>
      </c>
      <c r="Z1718">
        <f t="shared" si="53"/>
        <v>7</v>
      </c>
      <c r="AA1718" t="str">
        <v>CB</v>
      </c>
      <c r="AG1718">
        <v>1988</v>
      </c>
      <c r="AH1718">
        <v>8</v>
      </c>
      <c r="AJ1718">
        <v>1988</v>
      </c>
      <c r="AT1718">
        <v>7</v>
      </c>
    </row>
    <row r="1719" spans="2:46" ht="15" customHeight="1">
      <c r="B1719" s="48">
        <v>3489</v>
      </c>
      <c r="C1719" s="49">
        <v>45449</v>
      </c>
      <c r="D1719" s="50">
        <v>0.73032407407407407</v>
      </c>
      <c r="E1719" s="48" t="s">
        <v>9650</v>
      </c>
      <c r="F1719" s="48" t="s">
        <v>280</v>
      </c>
      <c r="G1719" s="48" t="s">
        <v>280</v>
      </c>
      <c r="H1719" s="48" t="s">
        <v>304</v>
      </c>
      <c r="I1719" s="48" t="s">
        <v>304</v>
      </c>
      <c r="J1719" s="48" t="s">
        <v>304</v>
      </c>
      <c r="K1719" s="48"/>
      <c r="L1719" s="48"/>
      <c r="M1719" s="48"/>
      <c r="N1719" s="48"/>
      <c r="O1719" s="48"/>
      <c r="P1719" s="48"/>
      <c r="Q1719" s="48"/>
      <c r="R1719" s="48"/>
      <c r="S1719" s="48"/>
      <c r="T1719" s="48"/>
      <c r="U1719" s="48"/>
      <c r="V1719" s="48"/>
      <c r="W1719" s="51" t="s">
        <v>1677</v>
      </c>
      <c r="X1719" t="str">
        <f t="shared" si="52"/>
        <v>WB;WB;HD;HD;HD</v>
      </c>
      <c r="Y1719" cm="1">
        <f t="array" ref="Y1719">SUM(_xlfn.XLOOKUP(_xlfn.TOROW(F1719:V1719,1),$AN$34:$AN$43,$AL$34:$AL$43,,0,1))</f>
        <v>43</v>
      </c>
      <c r="Z1719">
        <f t="shared" si="53"/>
        <v>5</v>
      </c>
      <c r="AA1719" t="str">
        <v>HD</v>
      </c>
      <c r="AG1719">
        <v>1996</v>
      </c>
      <c r="AH1719">
        <v>8</v>
      </c>
      <c r="AJ1719">
        <v>1996</v>
      </c>
      <c r="AT1719">
        <v>5</v>
      </c>
    </row>
    <row r="1720" spans="2:46" ht="15" customHeight="1">
      <c r="B1720" s="48">
        <v>3490</v>
      </c>
      <c r="C1720" s="49">
        <v>45449</v>
      </c>
      <c r="D1720" s="50">
        <v>0.7311805555555555</v>
      </c>
      <c r="E1720" s="48" t="s">
        <v>9651</v>
      </c>
      <c r="F1720" s="48" t="s">
        <v>304</v>
      </c>
      <c r="G1720" s="48" t="s">
        <v>304</v>
      </c>
      <c r="H1720" s="48" t="s">
        <v>304</v>
      </c>
      <c r="I1720" s="48" t="s">
        <v>243</v>
      </c>
      <c r="J1720" s="48"/>
      <c r="K1720" s="48"/>
      <c r="L1720" s="48"/>
      <c r="M1720" s="48"/>
      <c r="N1720" s="48"/>
      <c r="O1720" s="48"/>
      <c r="P1720" s="48"/>
      <c r="Q1720" s="48"/>
      <c r="R1720" s="48"/>
      <c r="S1720" s="48"/>
      <c r="T1720" s="48"/>
      <c r="U1720" s="48"/>
      <c r="V1720" s="48"/>
      <c r="W1720" s="51" t="s">
        <v>1678</v>
      </c>
      <c r="X1720" t="str">
        <f t="shared" si="52"/>
        <v>HD;HD;HD;CB</v>
      </c>
      <c r="Y1720" cm="1">
        <f t="array" ref="Y1720">SUM(_xlfn.XLOOKUP(_xlfn.TOROW(F1720:V1720,1),$AN$34:$AN$43,$AL$34:$AL$43,,0,1))</f>
        <v>29</v>
      </c>
      <c r="Z1720">
        <f t="shared" si="53"/>
        <v>4</v>
      </c>
      <c r="AA1720" t="str">
        <v>BB</v>
      </c>
      <c r="AG1720">
        <v>2000</v>
      </c>
      <c r="AH1720">
        <v>8</v>
      </c>
      <c r="AJ1720">
        <v>2000</v>
      </c>
      <c r="AT1720">
        <v>4</v>
      </c>
    </row>
    <row r="1721" spans="2:46" ht="15" customHeight="1">
      <c r="B1721" s="48">
        <v>3491</v>
      </c>
      <c r="C1721" s="49">
        <v>45449</v>
      </c>
      <c r="D1721" s="50">
        <v>0.73473379629629632</v>
      </c>
      <c r="E1721" s="48" t="s">
        <v>9652</v>
      </c>
      <c r="F1721" s="48" t="s">
        <v>719</v>
      </c>
      <c r="G1721" s="48" t="s">
        <v>319</v>
      </c>
      <c r="H1721" s="48" t="s">
        <v>280</v>
      </c>
      <c r="I1721" s="48" t="s">
        <v>803</v>
      </c>
      <c r="J1721" s="48" t="s">
        <v>133</v>
      </c>
      <c r="K1721" s="48" t="s">
        <v>803</v>
      </c>
      <c r="L1721" s="48" t="s">
        <v>280</v>
      </c>
      <c r="M1721" s="48" t="s">
        <v>280</v>
      </c>
      <c r="N1721" s="48" t="s">
        <v>280</v>
      </c>
      <c r="O1721" s="48" t="s">
        <v>133</v>
      </c>
      <c r="P1721" s="48"/>
      <c r="Q1721" s="48"/>
      <c r="R1721" s="48"/>
      <c r="S1721" s="48"/>
      <c r="T1721" s="48"/>
      <c r="U1721" s="48"/>
      <c r="V1721" s="48"/>
      <c r="W1721" s="51" t="s">
        <v>1679</v>
      </c>
      <c r="X1721" t="str">
        <f t="shared" si="52"/>
        <v>BE;FR;WB;SS;SO;SS;WB;WB;WB;SO</v>
      </c>
      <c r="Y1721" cm="1">
        <f t="array" ref="Y1721">SUM(_xlfn.XLOOKUP(_xlfn.TOROW(F1721:V1721,1),$AN$34:$AN$43,$AL$34:$AL$43,,0,1))</f>
        <v>62</v>
      </c>
      <c r="Z1721">
        <f t="shared" si="53"/>
        <v>10</v>
      </c>
      <c r="AA1721" t="str">
        <v>DH</v>
      </c>
      <c r="AG1721">
        <v>2016</v>
      </c>
      <c r="AH1721">
        <v>8</v>
      </c>
      <c r="AJ1721">
        <v>2016</v>
      </c>
      <c r="AT1721">
        <v>10</v>
      </c>
    </row>
    <row r="1722" spans="2:46" ht="15" customHeight="1">
      <c r="B1722" s="48">
        <v>3492</v>
      </c>
      <c r="C1722" s="49">
        <v>45449</v>
      </c>
      <c r="D1722" s="50">
        <v>0.73511574074074071</v>
      </c>
      <c r="E1722" s="48" t="s">
        <v>9653</v>
      </c>
      <c r="F1722" s="48" t="s">
        <v>189</v>
      </c>
      <c r="G1722" s="48" t="s">
        <v>194</v>
      </c>
      <c r="H1722" s="48" t="s">
        <v>194</v>
      </c>
      <c r="I1722" s="48" t="s">
        <v>194</v>
      </c>
      <c r="J1722" s="48" t="s">
        <v>194</v>
      </c>
      <c r="K1722" s="48" t="s">
        <v>280</v>
      </c>
      <c r="L1722" s="48"/>
      <c r="M1722" s="48"/>
      <c r="N1722" s="48"/>
      <c r="O1722" s="48"/>
      <c r="P1722" s="48"/>
      <c r="Q1722" s="48"/>
      <c r="R1722" s="48"/>
      <c r="S1722" s="48"/>
      <c r="T1722" s="48"/>
      <c r="U1722" s="48"/>
      <c r="V1722" s="48"/>
      <c r="W1722" s="51" t="s">
        <v>1680</v>
      </c>
      <c r="X1722" t="str">
        <f t="shared" si="52"/>
        <v>JB;DH;DH;DH;DH;WB</v>
      </c>
      <c r="Y1722" cm="1">
        <f t="array" ref="Y1722">SUM(_xlfn.XLOOKUP(_xlfn.TOROW(F1722:V1722,1),$AN$34:$AN$43,$AL$34:$AL$43,,0,1))</f>
        <v>48</v>
      </c>
      <c r="Z1722">
        <f t="shared" si="53"/>
        <v>6</v>
      </c>
      <c r="AA1722" t="str">
        <v>DH</v>
      </c>
      <c r="AG1722">
        <v>2022</v>
      </c>
      <c r="AH1722">
        <v>8</v>
      </c>
      <c r="AJ1722">
        <v>2022</v>
      </c>
      <c r="AT1722">
        <v>6</v>
      </c>
    </row>
    <row r="1723" spans="2:46" ht="15" customHeight="1">
      <c r="B1723" s="48">
        <v>3493</v>
      </c>
      <c r="C1723" s="49">
        <v>45449</v>
      </c>
      <c r="D1723" s="50">
        <v>0.7386342592592593</v>
      </c>
      <c r="E1723" s="48" t="s">
        <v>9654</v>
      </c>
      <c r="F1723" s="48" t="s">
        <v>280</v>
      </c>
      <c r="G1723" s="48" t="s">
        <v>803</v>
      </c>
      <c r="H1723" s="48" t="s">
        <v>803</v>
      </c>
      <c r="I1723" s="48" t="s">
        <v>803</v>
      </c>
      <c r="J1723" s="48" t="s">
        <v>803</v>
      </c>
      <c r="K1723" s="48" t="s">
        <v>280</v>
      </c>
      <c r="L1723" s="48" t="s">
        <v>280</v>
      </c>
      <c r="M1723" s="48"/>
      <c r="N1723" s="48"/>
      <c r="O1723" s="48"/>
      <c r="P1723" s="48"/>
      <c r="Q1723" s="48"/>
      <c r="R1723" s="48"/>
      <c r="S1723" s="48"/>
      <c r="T1723" s="48"/>
      <c r="U1723" s="48"/>
      <c r="V1723" s="48"/>
      <c r="W1723" s="51" t="s">
        <v>1681</v>
      </c>
      <c r="X1723" t="str">
        <f t="shared" si="52"/>
        <v>WB;SS;SS;SS;SS;WB;WB</v>
      </c>
      <c r="Y1723" cm="1">
        <f t="array" ref="Y1723">SUM(_xlfn.XLOOKUP(_xlfn.TOROW(F1723:V1723,1),$AN$34:$AN$43,$AL$34:$AL$43,,0,1))</f>
        <v>45</v>
      </c>
      <c r="Z1723">
        <f t="shared" si="53"/>
        <v>7</v>
      </c>
      <c r="AA1723" t="str">
        <v>BE</v>
      </c>
      <c r="AG1723">
        <v>2025</v>
      </c>
      <c r="AH1723">
        <v>8</v>
      </c>
      <c r="AJ1723">
        <v>2025</v>
      </c>
      <c r="AT1723">
        <v>7</v>
      </c>
    </row>
    <row r="1724" spans="2:46" ht="15" customHeight="1">
      <c r="B1724" s="48">
        <v>3494</v>
      </c>
      <c r="C1724" s="49">
        <v>45449</v>
      </c>
      <c r="D1724" s="50">
        <v>0.73954861111111114</v>
      </c>
      <c r="E1724" s="48" t="s">
        <v>9655</v>
      </c>
      <c r="F1724" s="48" t="s">
        <v>189</v>
      </c>
      <c r="G1724" s="48" t="s">
        <v>719</v>
      </c>
      <c r="H1724" s="48" t="s">
        <v>719</v>
      </c>
      <c r="I1724" s="48" t="s">
        <v>194</v>
      </c>
      <c r="J1724" s="48"/>
      <c r="K1724" s="48"/>
      <c r="L1724" s="48"/>
      <c r="M1724" s="48"/>
      <c r="N1724" s="48"/>
      <c r="O1724" s="48"/>
      <c r="P1724" s="48"/>
      <c r="Q1724" s="48"/>
      <c r="R1724" s="48"/>
      <c r="S1724" s="48"/>
      <c r="T1724" s="48"/>
      <c r="U1724" s="48"/>
      <c r="V1724" s="48"/>
      <c r="W1724" s="51" t="s">
        <v>1682</v>
      </c>
      <c r="X1724" t="str">
        <f t="shared" si="52"/>
        <v>JB;BE;BE;DH</v>
      </c>
      <c r="Y1724" cm="1">
        <f t="array" ref="Y1724">SUM(_xlfn.XLOOKUP(_xlfn.TOROW(F1724:V1724,1),$AN$34:$AN$43,$AL$34:$AL$43,,0,1))</f>
        <v>20</v>
      </c>
      <c r="Z1724">
        <f t="shared" si="53"/>
        <v>4</v>
      </c>
      <c r="AA1724" t="str">
        <v>HD</v>
      </c>
      <c r="AG1724">
        <v>2027</v>
      </c>
      <c r="AH1724">
        <v>8</v>
      </c>
      <c r="AJ1724">
        <v>2027</v>
      </c>
      <c r="AT1724">
        <v>4</v>
      </c>
    </row>
    <row r="1725" spans="2:46" ht="15" customHeight="1">
      <c r="B1725" s="48">
        <v>3495</v>
      </c>
      <c r="C1725" s="49">
        <v>45449</v>
      </c>
      <c r="D1725" s="50">
        <v>0.7403819444444445</v>
      </c>
      <c r="E1725" s="48" t="s">
        <v>9656</v>
      </c>
      <c r="F1725" s="48" t="s">
        <v>189</v>
      </c>
      <c r="G1725" s="48" t="s">
        <v>189</v>
      </c>
      <c r="H1725" s="48" t="s">
        <v>133</v>
      </c>
      <c r="I1725" s="48" t="s">
        <v>280</v>
      </c>
      <c r="J1725" s="48" t="s">
        <v>51</v>
      </c>
      <c r="K1725" s="48" t="s">
        <v>133</v>
      </c>
      <c r="L1725" s="48"/>
      <c r="M1725" s="48"/>
      <c r="N1725" s="48"/>
      <c r="O1725" s="48"/>
      <c r="P1725" s="48"/>
      <c r="Q1725" s="48"/>
      <c r="R1725" s="48"/>
      <c r="S1725" s="48"/>
      <c r="T1725" s="48"/>
      <c r="U1725" s="48"/>
      <c r="V1725" s="48"/>
      <c r="W1725" s="51" t="s">
        <v>1683</v>
      </c>
      <c r="X1725" t="str">
        <f t="shared" si="52"/>
        <v>JB;JB;SO;WB;BB;SO</v>
      </c>
      <c r="Y1725" cm="1">
        <f t="array" ref="Y1725">SUM(_xlfn.XLOOKUP(_xlfn.TOROW(F1725:V1725,1),$AN$34:$AN$43,$AL$34:$AL$43,,0,1))</f>
        <v>27</v>
      </c>
      <c r="Z1725">
        <f t="shared" si="53"/>
        <v>6</v>
      </c>
      <c r="AA1725" t="str">
        <v>FR</v>
      </c>
      <c r="AG1725">
        <v>2052</v>
      </c>
      <c r="AH1725">
        <v>8</v>
      </c>
      <c r="AJ1725">
        <v>2052</v>
      </c>
      <c r="AT1725">
        <v>6</v>
      </c>
    </row>
    <row r="1726" spans="2:46" ht="15" customHeight="1">
      <c r="B1726" s="48">
        <v>3496</v>
      </c>
      <c r="C1726" s="49">
        <v>45449</v>
      </c>
      <c r="D1726" s="50">
        <v>0.74221064814814819</v>
      </c>
      <c r="E1726" s="48" t="s">
        <v>9657</v>
      </c>
      <c r="F1726" s="48" t="s">
        <v>719</v>
      </c>
      <c r="G1726" s="48" t="s">
        <v>803</v>
      </c>
      <c r="H1726" s="48" t="s">
        <v>194</v>
      </c>
      <c r="I1726" s="48" t="s">
        <v>194</v>
      </c>
      <c r="J1726" s="48" t="s">
        <v>304</v>
      </c>
      <c r="K1726" s="48"/>
      <c r="L1726" s="48"/>
      <c r="M1726" s="48"/>
      <c r="N1726" s="48"/>
      <c r="O1726" s="48"/>
      <c r="P1726" s="48"/>
      <c r="Q1726" s="48"/>
      <c r="R1726" s="48"/>
      <c r="S1726" s="48"/>
      <c r="T1726" s="48"/>
      <c r="U1726" s="48"/>
      <c r="V1726" s="48"/>
      <c r="W1726" s="51" t="s">
        <v>1684</v>
      </c>
      <c r="X1726" t="str">
        <f t="shared" si="52"/>
        <v>BE;SS;DH;DH;HD</v>
      </c>
      <c r="Y1726" cm="1">
        <f t="array" ref="Y1726">SUM(_xlfn.XLOOKUP(_xlfn.TOROW(F1726:V1726,1),$AN$34:$AN$43,$AL$34:$AL$43,,0,1))</f>
        <v>33</v>
      </c>
      <c r="Z1726">
        <f t="shared" si="53"/>
        <v>5</v>
      </c>
      <c r="AA1726" t="str">
        <v>HD</v>
      </c>
      <c r="AG1726">
        <v>2057</v>
      </c>
      <c r="AH1726">
        <v>8</v>
      </c>
      <c r="AJ1726">
        <v>2057</v>
      </c>
      <c r="AT1726">
        <v>5</v>
      </c>
    </row>
    <row r="1727" spans="2:46" ht="15" customHeight="1">
      <c r="B1727" s="48">
        <v>3497</v>
      </c>
      <c r="C1727" s="49">
        <v>45449</v>
      </c>
      <c r="D1727" s="50">
        <v>0.74494212962962958</v>
      </c>
      <c r="E1727" s="48" t="s">
        <v>9658</v>
      </c>
      <c r="F1727" s="48" t="s">
        <v>133</v>
      </c>
      <c r="G1727" s="48" t="s">
        <v>243</v>
      </c>
      <c r="H1727" s="48" t="s">
        <v>243</v>
      </c>
      <c r="I1727" s="48" t="s">
        <v>803</v>
      </c>
      <c r="J1727" s="48" t="s">
        <v>803</v>
      </c>
      <c r="K1727" s="48"/>
      <c r="L1727" s="48"/>
      <c r="M1727" s="48"/>
      <c r="N1727" s="48"/>
      <c r="O1727" s="48"/>
      <c r="P1727" s="48"/>
      <c r="Q1727" s="48"/>
      <c r="R1727" s="48"/>
      <c r="S1727" s="48"/>
      <c r="T1727" s="48"/>
      <c r="U1727" s="48"/>
      <c r="V1727" s="48"/>
      <c r="W1727" s="51" t="s">
        <v>1685</v>
      </c>
      <c r="X1727" t="str">
        <f t="shared" si="52"/>
        <v>SO;CB;CB;SS;SS</v>
      </c>
      <c r="Y1727" cm="1">
        <f t="array" ref="Y1727">SUM(_xlfn.XLOOKUP(_xlfn.TOROW(F1727:V1727,1),$AN$34:$AN$43,$AL$34:$AL$43,,0,1))</f>
        <v>24</v>
      </c>
      <c r="Z1727">
        <f t="shared" si="53"/>
        <v>5</v>
      </c>
      <c r="AA1727" t="str">
        <v>HD</v>
      </c>
      <c r="AG1727">
        <v>2070</v>
      </c>
      <c r="AH1727">
        <v>8</v>
      </c>
      <c r="AJ1727">
        <v>2070</v>
      </c>
      <c r="AT1727">
        <v>5</v>
      </c>
    </row>
    <row r="1728" spans="2:46" ht="15" customHeight="1">
      <c r="B1728" s="48">
        <v>3498</v>
      </c>
      <c r="C1728" s="49">
        <v>45449</v>
      </c>
      <c r="D1728" s="50">
        <v>0.74960648148148146</v>
      </c>
      <c r="E1728" s="48" t="s">
        <v>9659</v>
      </c>
      <c r="F1728" s="48" t="s">
        <v>719</v>
      </c>
      <c r="G1728" s="48" t="s">
        <v>280</v>
      </c>
      <c r="H1728" s="48" t="s">
        <v>304</v>
      </c>
      <c r="I1728" s="48"/>
      <c r="J1728" s="48"/>
      <c r="K1728" s="48"/>
      <c r="L1728" s="48"/>
      <c r="M1728" s="48"/>
      <c r="N1728" s="48"/>
      <c r="O1728" s="48"/>
      <c r="P1728" s="48"/>
      <c r="Q1728" s="48"/>
      <c r="R1728" s="48"/>
      <c r="S1728" s="48"/>
      <c r="T1728" s="48"/>
      <c r="U1728" s="48"/>
      <c r="V1728" s="48"/>
      <c r="W1728" s="51" t="s">
        <v>1686</v>
      </c>
      <c r="X1728" t="str">
        <f t="shared" si="52"/>
        <v>BE;WB;HD</v>
      </c>
      <c r="Y1728" cm="1">
        <f t="array" ref="Y1728">SUM(_xlfn.XLOOKUP(_xlfn.TOROW(F1728:V1728,1),$AN$34:$AN$43,$AL$34:$AL$43,,0,1))</f>
        <v>23</v>
      </c>
      <c r="Z1728">
        <f t="shared" si="53"/>
        <v>3</v>
      </c>
      <c r="AA1728" t="str">
        <v>HD</v>
      </c>
      <c r="AG1728">
        <v>2076</v>
      </c>
      <c r="AH1728">
        <v>8</v>
      </c>
      <c r="AJ1728">
        <v>2076</v>
      </c>
      <c r="AT1728">
        <v>3</v>
      </c>
    </row>
    <row r="1729" spans="2:46" ht="15" customHeight="1">
      <c r="B1729" s="48">
        <v>3499</v>
      </c>
      <c r="C1729" s="49">
        <v>45449</v>
      </c>
      <c r="D1729" s="50">
        <v>0.75283564814814818</v>
      </c>
      <c r="E1729" s="48" t="s">
        <v>9660</v>
      </c>
      <c r="F1729" s="48" t="s">
        <v>189</v>
      </c>
      <c r="G1729" s="48" t="s">
        <v>189</v>
      </c>
      <c r="H1729" s="48" t="s">
        <v>189</v>
      </c>
      <c r="I1729" s="48" t="s">
        <v>189</v>
      </c>
      <c r="J1729" s="48" t="s">
        <v>319</v>
      </c>
      <c r="K1729" s="48"/>
      <c r="L1729" s="48"/>
      <c r="M1729" s="48"/>
      <c r="N1729" s="48"/>
      <c r="O1729" s="48"/>
      <c r="P1729" s="48"/>
      <c r="Q1729" s="48"/>
      <c r="R1729" s="48"/>
      <c r="S1729" s="48"/>
      <c r="T1729" s="48"/>
      <c r="U1729" s="48"/>
      <c r="V1729" s="48"/>
      <c r="W1729" s="51" t="s">
        <v>1687</v>
      </c>
      <c r="X1729" t="str">
        <f t="shared" si="52"/>
        <v>JB;JB;JB;JB;FR</v>
      </c>
      <c r="Y1729" cm="1">
        <f t="array" ref="Y1729">SUM(_xlfn.XLOOKUP(_xlfn.TOROW(F1729:V1729,1),$AN$34:$AN$43,$AL$34:$AL$43,,0,1))</f>
        <v>7</v>
      </c>
      <c r="Z1729">
        <f t="shared" si="53"/>
        <v>5</v>
      </c>
      <c r="AA1729" t="str">
        <v>FR</v>
      </c>
      <c r="AG1729">
        <v>2084</v>
      </c>
      <c r="AH1729">
        <v>8</v>
      </c>
      <c r="AJ1729">
        <v>2084</v>
      </c>
      <c r="AT1729">
        <v>5</v>
      </c>
    </row>
    <row r="1730" spans="2:46" ht="15" customHeight="1">
      <c r="B1730" s="48">
        <v>3500</v>
      </c>
      <c r="C1730" s="49">
        <v>45449</v>
      </c>
      <c r="D1730" s="50">
        <v>0.75817129629629632</v>
      </c>
      <c r="E1730" s="48" t="s">
        <v>9661</v>
      </c>
      <c r="F1730" s="48" t="s">
        <v>194</v>
      </c>
      <c r="G1730" s="48" t="s">
        <v>194</v>
      </c>
      <c r="H1730" s="48" t="s">
        <v>51</v>
      </c>
      <c r="I1730" s="48" t="s">
        <v>319</v>
      </c>
      <c r="J1730" s="48"/>
      <c r="K1730" s="48"/>
      <c r="L1730" s="48"/>
      <c r="M1730" s="48"/>
      <c r="N1730" s="48"/>
      <c r="O1730" s="48"/>
      <c r="P1730" s="48"/>
      <c r="Q1730" s="48"/>
      <c r="R1730" s="48"/>
      <c r="S1730" s="48"/>
      <c r="T1730" s="48"/>
      <c r="U1730" s="48"/>
      <c r="V1730" s="48"/>
      <c r="W1730" s="51" t="s">
        <v>1688</v>
      </c>
      <c r="X1730" t="str">
        <f t="shared" si="52"/>
        <v>DH;DH;BB;FR</v>
      </c>
      <c r="Y1730" cm="1">
        <f t="array" ref="Y1730">SUM(_xlfn.XLOOKUP(_xlfn.TOROW(F1730:V1730,1),$AN$34:$AN$43,$AL$34:$AL$43,,0,1))</f>
        <v>31</v>
      </c>
      <c r="Z1730">
        <f t="shared" si="53"/>
        <v>4</v>
      </c>
      <c r="AA1730" t="str">
        <v>SS</v>
      </c>
      <c r="AG1730">
        <v>2088</v>
      </c>
      <c r="AH1730">
        <v>8</v>
      </c>
      <c r="AJ1730">
        <v>2088</v>
      </c>
      <c r="AT1730">
        <v>4</v>
      </c>
    </row>
    <row r="1731" spans="2:46" ht="15" customHeight="1">
      <c r="B1731" s="48">
        <v>3501</v>
      </c>
      <c r="C1731" s="49">
        <v>45449</v>
      </c>
      <c r="D1731" s="50">
        <v>0.75826388888888885</v>
      </c>
      <c r="E1731" s="48" t="s">
        <v>9662</v>
      </c>
      <c r="F1731" s="48" t="s">
        <v>133</v>
      </c>
      <c r="G1731" s="48" t="s">
        <v>319</v>
      </c>
      <c r="H1731" s="48" t="s">
        <v>719</v>
      </c>
      <c r="I1731" s="48" t="s">
        <v>280</v>
      </c>
      <c r="J1731" s="48" t="s">
        <v>51</v>
      </c>
      <c r="K1731" s="48" t="s">
        <v>194</v>
      </c>
      <c r="L1731" s="48" t="s">
        <v>189</v>
      </c>
      <c r="M1731" s="48" t="s">
        <v>189</v>
      </c>
      <c r="N1731" s="48"/>
      <c r="O1731" s="48"/>
      <c r="P1731" s="48"/>
      <c r="Q1731" s="48"/>
      <c r="R1731" s="48"/>
      <c r="S1731" s="48"/>
      <c r="T1731" s="48"/>
      <c r="U1731" s="48"/>
      <c r="V1731" s="48"/>
      <c r="W1731" s="51" t="s">
        <v>1689</v>
      </c>
      <c r="X1731" t="str">
        <f t="shared" si="52"/>
        <v>SO;FR;BE;WB;BB;DH;JB;JB</v>
      </c>
      <c r="Y1731" cm="1">
        <f t="array" ref="Y1731">SUM(_xlfn.XLOOKUP(_xlfn.TOROW(F1731:V1731,1),$AN$34:$AN$43,$AL$34:$AL$43,,0,1))</f>
        <v>42</v>
      </c>
      <c r="Z1731">
        <f t="shared" si="53"/>
        <v>8</v>
      </c>
      <c r="AA1731" t="str">
        <v>JB</v>
      </c>
      <c r="AG1731">
        <v>2110</v>
      </c>
      <c r="AH1731">
        <v>8</v>
      </c>
      <c r="AJ1731">
        <v>2110</v>
      </c>
      <c r="AT1731">
        <v>8</v>
      </c>
    </row>
    <row r="1732" spans="2:46" ht="15" customHeight="1">
      <c r="B1732" s="48">
        <v>3502</v>
      </c>
      <c r="C1732" s="49">
        <v>45449</v>
      </c>
      <c r="D1732" s="50">
        <v>0.75878472222222226</v>
      </c>
      <c r="E1732" s="48" t="s">
        <v>9663</v>
      </c>
      <c r="F1732" s="48" t="s">
        <v>189</v>
      </c>
      <c r="G1732" s="48" t="s">
        <v>51</v>
      </c>
      <c r="H1732" s="48" t="s">
        <v>189</v>
      </c>
      <c r="I1732" s="48" t="s">
        <v>719</v>
      </c>
      <c r="J1732" s="48" t="s">
        <v>243</v>
      </c>
      <c r="K1732" s="48" t="s">
        <v>304</v>
      </c>
      <c r="L1732" s="48" t="s">
        <v>304</v>
      </c>
      <c r="M1732" s="48" t="s">
        <v>304</v>
      </c>
      <c r="N1732" s="48" t="s">
        <v>304</v>
      </c>
      <c r="O1732" s="48" t="s">
        <v>133</v>
      </c>
      <c r="P1732" s="48" t="s">
        <v>719</v>
      </c>
      <c r="Q1732" s="48" t="s">
        <v>194</v>
      </c>
      <c r="R1732" s="48"/>
      <c r="S1732" s="48"/>
      <c r="T1732" s="48"/>
      <c r="U1732" s="48"/>
      <c r="V1732" s="48"/>
      <c r="W1732" s="51" t="s">
        <v>1690</v>
      </c>
      <c r="X1732" t="str">
        <f t="shared" si="52"/>
        <v>JB;BB;JB;BE;CB;HD;HD;HD;HD;SO;BE;DH</v>
      </c>
      <c r="Y1732" cm="1">
        <f t="array" ref="Y1732">SUM(_xlfn.XLOOKUP(_xlfn.TOROW(F1732:V1732,1),$AN$34:$AN$43,$AL$34:$AL$43,,0,1))</f>
        <v>69</v>
      </c>
      <c r="Z1732">
        <f t="shared" si="53"/>
        <v>12</v>
      </c>
      <c r="AA1732" t="str">
        <v>JB</v>
      </c>
      <c r="AG1732">
        <v>2162</v>
      </c>
      <c r="AH1732">
        <v>8</v>
      </c>
      <c r="AJ1732">
        <v>2162</v>
      </c>
      <c r="AT1732">
        <v>12</v>
      </c>
    </row>
    <row r="1733" spans="2:46" ht="15" customHeight="1">
      <c r="B1733" s="48">
        <v>3503</v>
      </c>
      <c r="C1733" s="49">
        <v>45449</v>
      </c>
      <c r="D1733" s="50">
        <v>0.75880787037037034</v>
      </c>
      <c r="E1733" s="48" t="s">
        <v>9664</v>
      </c>
      <c r="F1733" s="48" t="s">
        <v>51</v>
      </c>
      <c r="G1733" s="48" t="s">
        <v>189</v>
      </c>
      <c r="H1733" s="48" t="s">
        <v>189</v>
      </c>
      <c r="I1733" s="48" t="s">
        <v>189</v>
      </c>
      <c r="J1733" s="48" t="s">
        <v>189</v>
      </c>
      <c r="K1733" s="48" t="s">
        <v>719</v>
      </c>
      <c r="L1733" s="48"/>
      <c r="M1733" s="48"/>
      <c r="N1733" s="48"/>
      <c r="O1733" s="48"/>
      <c r="P1733" s="48"/>
      <c r="Q1733" s="48"/>
      <c r="R1733" s="48"/>
      <c r="S1733" s="48"/>
      <c r="T1733" s="48"/>
      <c r="U1733" s="48"/>
      <c r="V1733" s="48"/>
      <c r="W1733" s="51" t="s">
        <v>1691</v>
      </c>
      <c r="X1733" t="str">
        <f t="shared" si="52"/>
        <v>BB;JB;JB;JB;JB;BE</v>
      </c>
      <c r="Y1733" cm="1">
        <f t="array" ref="Y1733">SUM(_xlfn.XLOOKUP(_xlfn.TOROW(F1733:V1733,1),$AN$34:$AN$43,$AL$34:$AL$43,,0,1))</f>
        <v>19</v>
      </c>
      <c r="Z1733">
        <f t="shared" si="53"/>
        <v>6</v>
      </c>
      <c r="AA1733" t="str">
        <v>WB</v>
      </c>
      <c r="AG1733">
        <v>2178</v>
      </c>
      <c r="AH1733">
        <v>8</v>
      </c>
      <c r="AJ1733">
        <v>2178</v>
      </c>
      <c r="AT1733">
        <v>6</v>
      </c>
    </row>
    <row r="1734" spans="2:46" ht="15" customHeight="1">
      <c r="B1734" s="48">
        <v>3504</v>
      </c>
      <c r="C1734" s="49">
        <v>45449</v>
      </c>
      <c r="D1734" s="50">
        <v>0.7595601851851852</v>
      </c>
      <c r="E1734" s="48" t="s">
        <v>8480</v>
      </c>
      <c r="F1734" s="48" t="s">
        <v>51</v>
      </c>
      <c r="G1734" s="48" t="s">
        <v>51</v>
      </c>
      <c r="H1734" s="48"/>
      <c r="I1734" s="48"/>
      <c r="J1734" s="48"/>
      <c r="K1734" s="48"/>
      <c r="L1734" s="48"/>
      <c r="M1734" s="48"/>
      <c r="N1734" s="48"/>
      <c r="O1734" s="48"/>
      <c r="P1734" s="48"/>
      <c r="Q1734" s="48"/>
      <c r="R1734" s="48"/>
      <c r="S1734" s="48"/>
      <c r="T1734" s="48"/>
      <c r="U1734" s="48"/>
      <c r="V1734" s="48"/>
      <c r="W1734" s="51" t="s">
        <v>417</v>
      </c>
      <c r="X1734" t="str">
        <f t="shared" si="52"/>
        <v>BB;BB</v>
      </c>
      <c r="Y1734" cm="1">
        <f t="array" ref="Y1734">SUM(_xlfn.XLOOKUP(_xlfn.TOROW(F1734:V1734,1),$AN$34:$AN$43,$AL$34:$AL$43,,0,1))</f>
        <v>20</v>
      </c>
      <c r="Z1734">
        <f t="shared" si="53"/>
        <v>2</v>
      </c>
      <c r="AA1734" t="str">
        <v>FR</v>
      </c>
      <c r="AG1734">
        <v>2229</v>
      </c>
      <c r="AH1734">
        <v>8</v>
      </c>
      <c r="AJ1734">
        <v>2229</v>
      </c>
      <c r="AT1734">
        <v>2</v>
      </c>
    </row>
    <row r="1735" spans="2:46" ht="15" customHeight="1">
      <c r="B1735" s="48">
        <v>3505</v>
      </c>
      <c r="C1735" s="49">
        <v>45449</v>
      </c>
      <c r="D1735" s="50">
        <v>0.7603240740740741</v>
      </c>
      <c r="E1735" s="48" t="s">
        <v>9665</v>
      </c>
      <c r="F1735" s="48" t="s">
        <v>51</v>
      </c>
      <c r="G1735" s="48" t="s">
        <v>51</v>
      </c>
      <c r="H1735" s="48" t="s">
        <v>51</v>
      </c>
      <c r="I1735" s="48" t="s">
        <v>51</v>
      </c>
      <c r="J1735" s="48" t="s">
        <v>719</v>
      </c>
      <c r="K1735" s="48" t="s">
        <v>719</v>
      </c>
      <c r="L1735" s="48" t="s">
        <v>803</v>
      </c>
      <c r="M1735" s="48"/>
      <c r="N1735" s="48"/>
      <c r="O1735" s="48"/>
      <c r="P1735" s="48"/>
      <c r="Q1735" s="48"/>
      <c r="R1735" s="48"/>
      <c r="S1735" s="48"/>
      <c r="T1735" s="48"/>
      <c r="U1735" s="48"/>
      <c r="V1735" s="48"/>
      <c r="W1735" s="51" t="s">
        <v>1692</v>
      </c>
      <c r="X1735" t="str">
        <f t="shared" ref="X1735:X1798" si="54">_xlfn.TEXTJOIN(";",TRUE,F1735:V1735)</f>
        <v>BB;BB;BB;BB;BE;BE;SS</v>
      </c>
      <c r="Y1735" cm="1">
        <f t="array" ref="Y1735">SUM(_xlfn.XLOOKUP(_xlfn.TOROW(F1735:V1735,1),$AN$34:$AN$43,$AL$34:$AL$43,,0,1))</f>
        <v>53</v>
      </c>
      <c r="Z1735">
        <f t="shared" ref="Z1735:Z1798" si="55">COUNTA(F1735:V1735)</f>
        <v>7</v>
      </c>
      <c r="AA1735" t="str">
        <v>FR</v>
      </c>
      <c r="AG1735">
        <v>2242</v>
      </c>
      <c r="AH1735">
        <v>8</v>
      </c>
      <c r="AJ1735">
        <v>2242</v>
      </c>
      <c r="AT1735">
        <v>7</v>
      </c>
    </row>
    <row r="1736" spans="2:46" ht="15" customHeight="1">
      <c r="B1736" s="48">
        <v>3506</v>
      </c>
      <c r="C1736" s="49">
        <v>45449</v>
      </c>
      <c r="D1736" s="50">
        <v>0.76123842592592594</v>
      </c>
      <c r="E1736" s="48" t="s">
        <v>9666</v>
      </c>
      <c r="F1736" s="48" t="s">
        <v>133</v>
      </c>
      <c r="G1736" s="48" t="s">
        <v>133</v>
      </c>
      <c r="H1736" s="48" t="s">
        <v>194</v>
      </c>
      <c r="I1736" s="48" t="s">
        <v>194</v>
      </c>
      <c r="J1736" s="48" t="s">
        <v>280</v>
      </c>
      <c r="K1736" s="48"/>
      <c r="L1736" s="48"/>
      <c r="M1736" s="48"/>
      <c r="N1736" s="48"/>
      <c r="O1736" s="48"/>
      <c r="P1736" s="48"/>
      <c r="Q1736" s="48"/>
      <c r="R1736" s="48"/>
      <c r="S1736" s="48"/>
      <c r="T1736" s="48"/>
      <c r="U1736" s="48"/>
      <c r="V1736" s="48"/>
      <c r="W1736" s="51" t="s">
        <v>1693</v>
      </c>
      <c r="X1736" t="str">
        <f t="shared" si="54"/>
        <v>SO;SO;DH;DH;WB</v>
      </c>
      <c r="Y1736" cm="1">
        <f t="array" ref="Y1736">SUM(_xlfn.XLOOKUP(_xlfn.TOROW(F1736:V1736,1),$AN$34:$AN$43,$AL$34:$AL$43,,0,1))</f>
        <v>33</v>
      </c>
      <c r="Z1736">
        <f t="shared" si="55"/>
        <v>5</v>
      </c>
      <c r="AA1736" t="str">
        <v>BB</v>
      </c>
      <c r="AG1736">
        <v>2243</v>
      </c>
      <c r="AH1736">
        <v>8</v>
      </c>
      <c r="AJ1736">
        <v>2243</v>
      </c>
      <c r="AT1736">
        <v>5</v>
      </c>
    </row>
    <row r="1737" spans="2:46" ht="15" customHeight="1">
      <c r="B1737" s="48">
        <v>3507</v>
      </c>
      <c r="C1737" s="49">
        <v>45449</v>
      </c>
      <c r="D1737" s="50">
        <v>0.76168981481481479</v>
      </c>
      <c r="E1737" s="48" t="s">
        <v>9667</v>
      </c>
      <c r="F1737" s="48" t="s">
        <v>719</v>
      </c>
      <c r="G1737" s="48" t="s">
        <v>803</v>
      </c>
      <c r="H1737" s="48"/>
      <c r="I1737" s="48"/>
      <c r="J1737" s="48"/>
      <c r="K1737" s="48"/>
      <c r="L1737" s="48"/>
      <c r="M1737" s="48"/>
      <c r="N1737" s="48"/>
      <c r="O1737" s="48"/>
      <c r="P1737" s="48"/>
      <c r="Q1737" s="48"/>
      <c r="R1737" s="48"/>
      <c r="S1737" s="48"/>
      <c r="T1737" s="48"/>
      <c r="U1737" s="48"/>
      <c r="V1737" s="48"/>
      <c r="W1737" s="51" t="s">
        <v>1694</v>
      </c>
      <c r="X1737" t="str">
        <f t="shared" si="54"/>
        <v>BE;SS</v>
      </c>
      <c r="Y1737" cm="1">
        <f t="array" ref="Y1737">SUM(_xlfn.XLOOKUP(_xlfn.TOROW(F1737:V1737,1),$AN$34:$AN$43,$AL$34:$AL$43,,0,1))</f>
        <v>8</v>
      </c>
      <c r="Z1737">
        <f t="shared" si="55"/>
        <v>2</v>
      </c>
      <c r="AA1737" t="str">
        <v>CB</v>
      </c>
      <c r="AG1737">
        <v>2250</v>
      </c>
      <c r="AH1737">
        <v>8</v>
      </c>
      <c r="AJ1737">
        <v>2250</v>
      </c>
      <c r="AT1737">
        <v>2</v>
      </c>
    </row>
    <row r="1738" spans="2:46" ht="15" customHeight="1">
      <c r="B1738" s="48">
        <v>3508</v>
      </c>
      <c r="C1738" s="49">
        <v>45449</v>
      </c>
      <c r="D1738" s="50">
        <v>0.76239583333333338</v>
      </c>
      <c r="E1738" s="48" t="s">
        <v>9668</v>
      </c>
      <c r="F1738" s="48" t="s">
        <v>194</v>
      </c>
      <c r="G1738" s="48" t="s">
        <v>194</v>
      </c>
      <c r="H1738" s="48" t="s">
        <v>194</v>
      </c>
      <c r="I1738" s="48" t="s">
        <v>319</v>
      </c>
      <c r="J1738" s="48" t="s">
        <v>194</v>
      </c>
      <c r="K1738" s="48"/>
      <c r="L1738" s="48"/>
      <c r="M1738" s="48"/>
      <c r="N1738" s="48"/>
      <c r="O1738" s="48"/>
      <c r="P1738" s="48"/>
      <c r="Q1738" s="48"/>
      <c r="R1738" s="48"/>
      <c r="S1738" s="48"/>
      <c r="T1738" s="48"/>
      <c r="U1738" s="48"/>
      <c r="V1738" s="48"/>
      <c r="W1738" s="51" t="s">
        <v>1695</v>
      </c>
      <c r="X1738" t="str">
        <f t="shared" si="54"/>
        <v>DH;DH;DH;FR;DH</v>
      </c>
      <c r="Y1738" cm="1">
        <f t="array" ref="Y1738">SUM(_xlfn.XLOOKUP(_xlfn.TOROW(F1738:V1738,1),$AN$34:$AN$43,$AL$34:$AL$43,,0,1))</f>
        <v>39</v>
      </c>
      <c r="Z1738">
        <f t="shared" si="55"/>
        <v>5</v>
      </c>
      <c r="AA1738" t="str">
        <v>JB</v>
      </c>
      <c r="AG1738">
        <v>2262</v>
      </c>
      <c r="AH1738">
        <v>8</v>
      </c>
      <c r="AJ1738">
        <v>2262</v>
      </c>
      <c r="AT1738">
        <v>5</v>
      </c>
    </row>
    <row r="1739" spans="2:46" ht="15" customHeight="1">
      <c r="B1739" s="48">
        <v>3509</v>
      </c>
      <c r="C1739" s="49">
        <v>45449</v>
      </c>
      <c r="D1739" s="50">
        <v>0.76447916666666671</v>
      </c>
      <c r="E1739" s="48" t="s">
        <v>9669</v>
      </c>
      <c r="F1739" s="48" t="s">
        <v>719</v>
      </c>
      <c r="G1739" s="48" t="s">
        <v>304</v>
      </c>
      <c r="H1739" s="48" t="s">
        <v>304</v>
      </c>
      <c r="I1739" s="48" t="s">
        <v>304</v>
      </c>
      <c r="J1739" s="48" t="s">
        <v>189</v>
      </c>
      <c r="K1739" s="48" t="s">
        <v>280</v>
      </c>
      <c r="L1739" s="48" t="s">
        <v>51</v>
      </c>
      <c r="M1739" s="48" t="s">
        <v>719</v>
      </c>
      <c r="N1739" s="48"/>
      <c r="O1739" s="48"/>
      <c r="P1739" s="48"/>
      <c r="Q1739" s="48"/>
      <c r="R1739" s="48"/>
      <c r="S1739" s="48"/>
      <c r="T1739" s="48"/>
      <c r="U1739" s="48"/>
      <c r="V1739" s="48"/>
      <c r="W1739" s="51" t="s">
        <v>1696</v>
      </c>
      <c r="X1739" t="str">
        <f t="shared" si="54"/>
        <v>BE;HD;HD;HD;JB;WB;BB;BE</v>
      </c>
      <c r="Y1739" cm="1">
        <f t="array" ref="Y1739">SUM(_xlfn.XLOOKUP(_xlfn.TOROW(F1739:V1739,1),$AN$34:$AN$43,$AL$34:$AL$43,,0,1))</f>
        <v>53</v>
      </c>
      <c r="Z1739">
        <f t="shared" si="55"/>
        <v>8</v>
      </c>
      <c r="AA1739" t="str">
        <v>DH</v>
      </c>
      <c r="AG1739">
        <v>2264</v>
      </c>
      <c r="AH1739">
        <v>8</v>
      </c>
      <c r="AJ1739">
        <v>2264</v>
      </c>
      <c r="AT1739">
        <v>8</v>
      </c>
    </row>
    <row r="1740" spans="2:46" ht="15" customHeight="1">
      <c r="B1740" s="48">
        <v>3510</v>
      </c>
      <c r="C1740" s="49">
        <v>45449</v>
      </c>
      <c r="D1740" s="50">
        <v>0.76802083333333337</v>
      </c>
      <c r="E1740" s="48" t="s">
        <v>9670</v>
      </c>
      <c r="F1740" s="48" t="s">
        <v>719</v>
      </c>
      <c r="G1740" s="48" t="s">
        <v>304</v>
      </c>
      <c r="H1740" s="48" t="s">
        <v>304</v>
      </c>
      <c r="I1740" s="48" t="s">
        <v>304</v>
      </c>
      <c r="J1740" s="48" t="s">
        <v>719</v>
      </c>
      <c r="K1740" s="48" t="s">
        <v>194</v>
      </c>
      <c r="L1740" s="48" t="s">
        <v>304</v>
      </c>
      <c r="M1740" s="48"/>
      <c r="N1740" s="48"/>
      <c r="O1740" s="48"/>
      <c r="P1740" s="48"/>
      <c r="Q1740" s="48"/>
      <c r="R1740" s="48"/>
      <c r="S1740" s="48"/>
      <c r="T1740" s="48"/>
      <c r="U1740" s="48"/>
      <c r="V1740" s="48"/>
      <c r="W1740" s="51" t="s">
        <v>1697</v>
      </c>
      <c r="X1740" t="str">
        <f t="shared" si="54"/>
        <v>BE;HD;HD;HD;BE;DH;HD</v>
      </c>
      <c r="Y1740" cm="1">
        <f t="array" ref="Y1740">SUM(_xlfn.XLOOKUP(_xlfn.TOROW(F1740:V1740,1),$AN$34:$AN$43,$AL$34:$AL$43,,0,1))</f>
        <v>47</v>
      </c>
      <c r="Z1740">
        <f t="shared" si="55"/>
        <v>7</v>
      </c>
      <c r="AA1740" t="str">
        <v>JB</v>
      </c>
      <c r="AG1740">
        <v>2266</v>
      </c>
      <c r="AH1740">
        <v>8</v>
      </c>
      <c r="AJ1740">
        <v>2266</v>
      </c>
      <c r="AT1740">
        <v>7</v>
      </c>
    </row>
    <row r="1741" spans="2:46" ht="15" customHeight="1">
      <c r="B1741" s="48">
        <v>3511</v>
      </c>
      <c r="C1741" s="49">
        <v>45449</v>
      </c>
      <c r="D1741" s="50">
        <v>0.76979166666666665</v>
      </c>
      <c r="E1741" s="48" t="s">
        <v>9671</v>
      </c>
      <c r="F1741" s="48" t="s">
        <v>194</v>
      </c>
      <c r="G1741" s="48" t="s">
        <v>194</v>
      </c>
      <c r="H1741" s="48" t="s">
        <v>194</v>
      </c>
      <c r="I1741" s="48" t="s">
        <v>189</v>
      </c>
      <c r="J1741" s="48"/>
      <c r="K1741" s="48"/>
      <c r="L1741" s="48"/>
      <c r="M1741" s="48"/>
      <c r="N1741" s="48"/>
      <c r="O1741" s="48"/>
      <c r="P1741" s="48"/>
      <c r="Q1741" s="48"/>
      <c r="R1741" s="48"/>
      <c r="S1741" s="48"/>
      <c r="T1741" s="48"/>
      <c r="U1741" s="48"/>
      <c r="V1741" s="48"/>
      <c r="W1741" s="51" t="s">
        <v>1698</v>
      </c>
      <c r="X1741" t="str">
        <f t="shared" si="54"/>
        <v>DH;DH;DH;JB</v>
      </c>
      <c r="Y1741" cm="1">
        <f t="array" ref="Y1741">SUM(_xlfn.XLOOKUP(_xlfn.TOROW(F1741:V1741,1),$AN$34:$AN$43,$AL$34:$AL$43,,0,1))</f>
        <v>28</v>
      </c>
      <c r="Z1741">
        <f t="shared" si="55"/>
        <v>4</v>
      </c>
      <c r="AA1741" t="str">
        <v>JB</v>
      </c>
      <c r="AG1741">
        <v>2277</v>
      </c>
      <c r="AH1741">
        <v>8</v>
      </c>
      <c r="AJ1741">
        <v>2277</v>
      </c>
      <c r="AT1741">
        <v>4</v>
      </c>
    </row>
    <row r="1742" spans="2:46" ht="15" customHeight="1">
      <c r="B1742" s="48">
        <v>3512</v>
      </c>
      <c r="C1742" s="49">
        <v>45449</v>
      </c>
      <c r="D1742" s="50">
        <v>0.77189814814814817</v>
      </c>
      <c r="E1742" s="48" t="s">
        <v>9672</v>
      </c>
      <c r="F1742" s="48" t="s">
        <v>319</v>
      </c>
      <c r="G1742" s="48" t="s">
        <v>194</v>
      </c>
      <c r="H1742" s="48" t="s">
        <v>194</v>
      </c>
      <c r="I1742" s="48" t="s">
        <v>51</v>
      </c>
      <c r="J1742" s="48" t="s">
        <v>243</v>
      </c>
      <c r="K1742" s="48" t="s">
        <v>243</v>
      </c>
      <c r="L1742" s="48" t="s">
        <v>189</v>
      </c>
      <c r="M1742" s="48" t="s">
        <v>189</v>
      </c>
      <c r="N1742" s="48" t="s">
        <v>189</v>
      </c>
      <c r="O1742" s="48" t="s">
        <v>133</v>
      </c>
      <c r="P1742" s="48" t="s">
        <v>280</v>
      </c>
      <c r="Q1742" s="48"/>
      <c r="R1742" s="48"/>
      <c r="S1742" s="48"/>
      <c r="T1742" s="48"/>
      <c r="U1742" s="48"/>
      <c r="V1742" s="48"/>
      <c r="W1742" s="51" t="s">
        <v>1699</v>
      </c>
      <c r="X1742" t="str">
        <f t="shared" si="54"/>
        <v>FR;DH;DH;BB;CB;CB;JB;JB;JB;SO;WB</v>
      </c>
      <c r="Y1742" cm="1">
        <f t="array" ref="Y1742">SUM(_xlfn.XLOOKUP(_xlfn.TOROW(F1742:V1742,1),$AN$34:$AN$43,$AL$34:$AL$43,,0,1))</f>
        <v>63</v>
      </c>
      <c r="Z1742">
        <f t="shared" si="55"/>
        <v>11</v>
      </c>
      <c r="AA1742" t="str">
        <v>FR</v>
      </c>
      <c r="AG1742">
        <v>2309</v>
      </c>
      <c r="AH1742">
        <v>8</v>
      </c>
      <c r="AJ1742">
        <v>2309</v>
      </c>
      <c r="AT1742">
        <v>11</v>
      </c>
    </row>
    <row r="1743" spans="2:46" ht="15" customHeight="1">
      <c r="B1743" s="48">
        <v>3513</v>
      </c>
      <c r="C1743" s="49">
        <v>45449</v>
      </c>
      <c r="D1743" s="50">
        <v>0.77277777777777779</v>
      </c>
      <c r="E1743" s="48" t="s">
        <v>9673</v>
      </c>
      <c r="F1743" s="48" t="s">
        <v>719</v>
      </c>
      <c r="G1743" s="48" t="s">
        <v>719</v>
      </c>
      <c r="H1743" s="48" t="s">
        <v>133</v>
      </c>
      <c r="I1743" s="48" t="s">
        <v>194</v>
      </c>
      <c r="J1743" s="48"/>
      <c r="K1743" s="48"/>
      <c r="L1743" s="48"/>
      <c r="M1743" s="48"/>
      <c r="N1743" s="48"/>
      <c r="O1743" s="48"/>
      <c r="P1743" s="48"/>
      <c r="Q1743" s="48"/>
      <c r="R1743" s="48"/>
      <c r="S1743" s="48"/>
      <c r="T1743" s="48"/>
      <c r="U1743" s="48"/>
      <c r="V1743" s="48"/>
      <c r="W1743" s="51" t="s">
        <v>1700</v>
      </c>
      <c r="X1743" t="str">
        <f t="shared" si="54"/>
        <v>BE;BE;SO;DH</v>
      </c>
      <c r="Y1743" cm="1">
        <f t="array" ref="Y1743">SUM(_xlfn.XLOOKUP(_xlfn.TOROW(F1743:V1743,1),$AN$34:$AN$43,$AL$34:$AL$43,,0,1))</f>
        <v>21</v>
      </c>
      <c r="Z1743">
        <f t="shared" si="55"/>
        <v>4</v>
      </c>
      <c r="AA1743" t="str">
        <v>FR</v>
      </c>
      <c r="AG1743">
        <v>2340</v>
      </c>
      <c r="AH1743">
        <v>8</v>
      </c>
      <c r="AJ1743">
        <v>2340</v>
      </c>
      <c r="AT1743">
        <v>4</v>
      </c>
    </row>
    <row r="1744" spans="2:46" ht="15" customHeight="1">
      <c r="B1744" s="48">
        <v>3514</v>
      </c>
      <c r="C1744" s="49">
        <v>45449</v>
      </c>
      <c r="D1744" s="50">
        <v>0.77581018518518519</v>
      </c>
      <c r="E1744" s="48" t="s">
        <v>9674</v>
      </c>
      <c r="F1744" s="48" t="s">
        <v>51</v>
      </c>
      <c r="G1744" s="48" t="s">
        <v>189</v>
      </c>
      <c r="H1744" s="48" t="s">
        <v>189</v>
      </c>
      <c r="I1744" s="48" t="s">
        <v>189</v>
      </c>
      <c r="J1744" s="48" t="s">
        <v>133</v>
      </c>
      <c r="K1744" s="48" t="s">
        <v>719</v>
      </c>
      <c r="L1744" s="48" t="s">
        <v>719</v>
      </c>
      <c r="M1744" s="48"/>
      <c r="N1744" s="48"/>
      <c r="O1744" s="48"/>
      <c r="P1744" s="48"/>
      <c r="Q1744" s="48"/>
      <c r="R1744" s="48"/>
      <c r="S1744" s="48"/>
      <c r="T1744" s="48"/>
      <c r="U1744" s="48"/>
      <c r="V1744" s="48"/>
      <c r="W1744" s="51" t="s">
        <v>1701</v>
      </c>
      <c r="X1744" t="str">
        <f t="shared" si="54"/>
        <v>BB;JB;JB;JB;SO;BE;BE</v>
      </c>
      <c r="Y1744" cm="1">
        <f t="array" ref="Y1744">SUM(_xlfn.XLOOKUP(_xlfn.TOROW(F1744:V1744,1),$AN$34:$AN$43,$AL$34:$AL$43,,0,1))</f>
        <v>25</v>
      </c>
      <c r="Z1744">
        <f t="shared" si="55"/>
        <v>7</v>
      </c>
      <c r="AA1744" t="str">
        <v>FR</v>
      </c>
      <c r="AG1744">
        <v>2342</v>
      </c>
      <c r="AH1744">
        <v>8</v>
      </c>
      <c r="AJ1744">
        <v>2342</v>
      </c>
      <c r="AT1744">
        <v>7</v>
      </c>
    </row>
    <row r="1745" spans="2:46" ht="15" customHeight="1">
      <c r="B1745" s="48">
        <v>3515</v>
      </c>
      <c r="C1745" s="49">
        <v>45449</v>
      </c>
      <c r="D1745" s="50">
        <v>0.77615740740740746</v>
      </c>
      <c r="E1745" s="48" t="s">
        <v>9675</v>
      </c>
      <c r="F1745" s="48" t="s">
        <v>803</v>
      </c>
      <c r="G1745" s="48" t="s">
        <v>304</v>
      </c>
      <c r="H1745" s="48" t="s">
        <v>803</v>
      </c>
      <c r="I1745" s="48" t="s">
        <v>803</v>
      </c>
      <c r="J1745" s="48" t="s">
        <v>194</v>
      </c>
      <c r="K1745" s="48" t="s">
        <v>133</v>
      </c>
      <c r="L1745" s="48" t="s">
        <v>319</v>
      </c>
      <c r="M1745" s="48" t="s">
        <v>243</v>
      </c>
      <c r="N1745" s="48" t="s">
        <v>194</v>
      </c>
      <c r="O1745" s="48" t="s">
        <v>51</v>
      </c>
      <c r="P1745" s="48" t="s">
        <v>194</v>
      </c>
      <c r="Q1745" s="48"/>
      <c r="R1745" s="48"/>
      <c r="S1745" s="48"/>
      <c r="T1745" s="48"/>
      <c r="U1745" s="48"/>
      <c r="V1745" s="48"/>
      <c r="W1745" s="51" t="s">
        <v>1702</v>
      </c>
      <c r="X1745" t="str">
        <f t="shared" si="54"/>
        <v>SS;HD;SS;SS;DH;SO;FR;CB;DH;BB;DH</v>
      </c>
      <c r="Y1745" cm="1">
        <f t="array" ref="Y1745">SUM(_xlfn.XLOOKUP(_xlfn.TOROW(F1745:V1745,1),$AN$34:$AN$43,$AL$34:$AL$43,,0,1))</f>
        <v>66</v>
      </c>
      <c r="Z1745">
        <f t="shared" si="55"/>
        <v>11</v>
      </c>
      <c r="AA1745" t="str">
        <v>FR</v>
      </c>
      <c r="AG1745">
        <v>2364</v>
      </c>
      <c r="AH1745">
        <v>8</v>
      </c>
      <c r="AJ1745">
        <v>2364</v>
      </c>
      <c r="AT1745">
        <v>11</v>
      </c>
    </row>
    <row r="1746" spans="2:46" ht="15" customHeight="1">
      <c r="B1746" s="48">
        <v>3516</v>
      </c>
      <c r="C1746" s="49">
        <v>45449</v>
      </c>
      <c r="D1746" s="50">
        <v>0.77662037037037035</v>
      </c>
      <c r="E1746" s="48" t="s">
        <v>9676</v>
      </c>
      <c r="F1746" s="48" t="s">
        <v>719</v>
      </c>
      <c r="G1746" s="48" t="s">
        <v>719</v>
      </c>
      <c r="H1746" s="48" t="s">
        <v>719</v>
      </c>
      <c r="I1746" s="48" t="s">
        <v>51</v>
      </c>
      <c r="J1746" s="48"/>
      <c r="K1746" s="48"/>
      <c r="L1746" s="48"/>
      <c r="M1746" s="48"/>
      <c r="N1746" s="48"/>
      <c r="O1746" s="48"/>
      <c r="P1746" s="48"/>
      <c r="Q1746" s="48"/>
      <c r="R1746" s="48"/>
      <c r="S1746" s="48"/>
      <c r="T1746" s="48"/>
      <c r="U1746" s="48"/>
      <c r="V1746" s="48"/>
      <c r="W1746" s="51" t="s">
        <v>1703</v>
      </c>
      <c r="X1746" t="str">
        <f t="shared" si="54"/>
        <v>BE;BE;BE;BB</v>
      </c>
      <c r="Y1746" cm="1">
        <f t="array" ref="Y1746">SUM(_xlfn.XLOOKUP(_xlfn.TOROW(F1746:V1746,1),$AN$34:$AN$43,$AL$34:$AL$43,,0,1))</f>
        <v>25</v>
      </c>
      <c r="Z1746">
        <f t="shared" si="55"/>
        <v>4</v>
      </c>
      <c r="AA1746" t="str">
        <v>FR</v>
      </c>
      <c r="AG1746">
        <v>2365</v>
      </c>
      <c r="AH1746">
        <v>8</v>
      </c>
      <c r="AJ1746">
        <v>2365</v>
      </c>
      <c r="AT1746">
        <v>4</v>
      </c>
    </row>
    <row r="1747" spans="2:46" ht="15" customHeight="1">
      <c r="B1747" s="48">
        <v>3517</v>
      </c>
      <c r="C1747" s="49">
        <v>45449</v>
      </c>
      <c r="D1747" s="50">
        <v>0.77717592592592588</v>
      </c>
      <c r="E1747" s="48" t="s">
        <v>9677</v>
      </c>
      <c r="F1747" s="48" t="s">
        <v>51</v>
      </c>
      <c r="G1747" s="48" t="s">
        <v>304</v>
      </c>
      <c r="H1747" s="48" t="s">
        <v>304</v>
      </c>
      <c r="I1747" s="48" t="s">
        <v>304</v>
      </c>
      <c r="J1747" s="48"/>
      <c r="K1747" s="48"/>
      <c r="L1747" s="48"/>
      <c r="M1747" s="48"/>
      <c r="N1747" s="48"/>
      <c r="O1747" s="48"/>
      <c r="P1747" s="48"/>
      <c r="Q1747" s="48"/>
      <c r="R1747" s="48"/>
      <c r="S1747" s="48"/>
      <c r="T1747" s="48"/>
      <c r="U1747" s="48"/>
      <c r="V1747" s="48"/>
      <c r="W1747" s="51" t="s">
        <v>1704</v>
      </c>
      <c r="X1747" t="str">
        <f t="shared" si="54"/>
        <v>BB;HD;HD;HD</v>
      </c>
      <c r="Y1747" cm="1">
        <f t="array" ref="Y1747">SUM(_xlfn.XLOOKUP(_xlfn.TOROW(F1747:V1747,1),$AN$34:$AN$43,$AL$34:$AL$43,,0,1))</f>
        <v>31</v>
      </c>
      <c r="Z1747">
        <f t="shared" si="55"/>
        <v>4</v>
      </c>
      <c r="AA1747" t="str">
        <v>FR</v>
      </c>
      <c r="AG1747">
        <v>2374</v>
      </c>
      <c r="AH1747">
        <v>8</v>
      </c>
      <c r="AJ1747">
        <v>2374</v>
      </c>
      <c r="AT1747">
        <v>4</v>
      </c>
    </row>
    <row r="1748" spans="2:46" ht="15" customHeight="1">
      <c r="B1748" s="48">
        <v>3518</v>
      </c>
      <c r="C1748" s="49">
        <v>45449</v>
      </c>
      <c r="D1748" s="50">
        <v>0.77731481481481479</v>
      </c>
      <c r="E1748" s="48" t="s">
        <v>9678</v>
      </c>
      <c r="F1748" s="48" t="s">
        <v>719</v>
      </c>
      <c r="G1748" s="48" t="s">
        <v>719</v>
      </c>
      <c r="H1748" s="48" t="s">
        <v>719</v>
      </c>
      <c r="I1748" s="48" t="s">
        <v>719</v>
      </c>
      <c r="J1748" s="48" t="s">
        <v>280</v>
      </c>
      <c r="K1748" s="48"/>
      <c r="L1748" s="48"/>
      <c r="M1748" s="48"/>
      <c r="N1748" s="48"/>
      <c r="O1748" s="48"/>
      <c r="P1748" s="48"/>
      <c r="Q1748" s="48"/>
      <c r="R1748" s="48"/>
      <c r="S1748" s="48"/>
      <c r="T1748" s="48"/>
      <c r="U1748" s="48"/>
      <c r="V1748" s="48"/>
      <c r="W1748" s="51" t="s">
        <v>1705</v>
      </c>
      <c r="X1748" t="str">
        <f t="shared" si="54"/>
        <v>BE;BE;BE;BE;WB</v>
      </c>
      <c r="Y1748" cm="1">
        <f t="array" ref="Y1748">SUM(_xlfn.XLOOKUP(_xlfn.TOROW(F1748:V1748,1),$AN$34:$AN$43,$AL$34:$AL$43,,0,1))</f>
        <v>31</v>
      </c>
      <c r="Z1748">
        <f t="shared" si="55"/>
        <v>5</v>
      </c>
      <c r="AA1748" t="str">
        <v>JB</v>
      </c>
      <c r="AG1748">
        <v>2385</v>
      </c>
      <c r="AH1748">
        <v>8</v>
      </c>
      <c r="AJ1748">
        <v>2385</v>
      </c>
      <c r="AT1748">
        <v>5</v>
      </c>
    </row>
    <row r="1749" spans="2:46" ht="15" customHeight="1">
      <c r="B1749" s="48">
        <v>3519</v>
      </c>
      <c r="C1749" s="49">
        <v>45449</v>
      </c>
      <c r="D1749" s="50">
        <v>0.77915509259259264</v>
      </c>
      <c r="E1749" s="48" t="s">
        <v>9679</v>
      </c>
      <c r="F1749" s="48" t="s">
        <v>194</v>
      </c>
      <c r="G1749" s="48" t="s">
        <v>194</v>
      </c>
      <c r="H1749" s="48" t="s">
        <v>189</v>
      </c>
      <c r="I1749" s="48" t="s">
        <v>189</v>
      </c>
      <c r="J1749" s="48" t="s">
        <v>189</v>
      </c>
      <c r="K1749" s="48" t="s">
        <v>133</v>
      </c>
      <c r="L1749" s="48" t="s">
        <v>133</v>
      </c>
      <c r="M1749" s="48"/>
      <c r="N1749" s="48"/>
      <c r="O1749" s="48"/>
      <c r="P1749" s="48"/>
      <c r="Q1749" s="48"/>
      <c r="R1749" s="48"/>
      <c r="S1749" s="48"/>
      <c r="T1749" s="48"/>
      <c r="U1749" s="48"/>
      <c r="V1749" s="48"/>
      <c r="W1749" s="51" t="s">
        <v>1706</v>
      </c>
      <c r="X1749" t="str">
        <f t="shared" si="54"/>
        <v>DH;DH;JB;JB;JB;SO;SO</v>
      </c>
      <c r="Y1749" cm="1">
        <f t="array" ref="Y1749">SUM(_xlfn.XLOOKUP(_xlfn.TOROW(F1749:V1749,1),$AN$34:$AN$43,$AL$34:$AL$43,,0,1))</f>
        <v>25</v>
      </c>
      <c r="Z1749">
        <f t="shared" si="55"/>
        <v>7</v>
      </c>
      <c r="AA1749" t="str">
        <v>JB</v>
      </c>
      <c r="AG1749">
        <v>2398</v>
      </c>
      <c r="AH1749">
        <v>8</v>
      </c>
      <c r="AJ1749">
        <v>2398</v>
      </c>
      <c r="AT1749">
        <v>7</v>
      </c>
    </row>
    <row r="1750" spans="2:46" ht="15" customHeight="1">
      <c r="B1750" s="48">
        <v>3520</v>
      </c>
      <c r="C1750" s="49">
        <v>45449</v>
      </c>
      <c r="D1750" s="50">
        <v>0.78041666666666665</v>
      </c>
      <c r="E1750" s="48" t="s">
        <v>9680</v>
      </c>
      <c r="F1750" s="48" t="s">
        <v>280</v>
      </c>
      <c r="G1750" s="48" t="s">
        <v>51</v>
      </c>
      <c r="H1750" s="48" t="s">
        <v>51</v>
      </c>
      <c r="I1750" s="48" t="s">
        <v>51</v>
      </c>
      <c r="J1750" s="48" t="s">
        <v>803</v>
      </c>
      <c r="K1750" s="48" t="s">
        <v>803</v>
      </c>
      <c r="L1750" s="48"/>
      <c r="M1750" s="48"/>
      <c r="N1750" s="48"/>
      <c r="O1750" s="48"/>
      <c r="P1750" s="48"/>
      <c r="Q1750" s="48"/>
      <c r="R1750" s="48"/>
      <c r="S1750" s="48"/>
      <c r="T1750" s="48"/>
      <c r="U1750" s="48"/>
      <c r="V1750" s="48"/>
      <c r="W1750" s="51" t="s">
        <v>1707</v>
      </c>
      <c r="X1750" t="str">
        <f t="shared" si="54"/>
        <v>WB;BB;BB;BB;SS;SS</v>
      </c>
      <c r="Y1750" cm="1">
        <f t="array" ref="Y1750">SUM(_xlfn.XLOOKUP(_xlfn.TOROW(F1750:V1750,1),$AN$34:$AN$43,$AL$34:$AL$43,,0,1))</f>
        <v>47</v>
      </c>
      <c r="Z1750">
        <f t="shared" si="55"/>
        <v>6</v>
      </c>
      <c r="AA1750" t="str">
        <v>HD</v>
      </c>
      <c r="AG1750">
        <v>2406</v>
      </c>
      <c r="AH1750">
        <v>8</v>
      </c>
      <c r="AJ1750">
        <v>2406</v>
      </c>
      <c r="AT1750">
        <v>6</v>
      </c>
    </row>
    <row r="1751" spans="2:46" ht="15" customHeight="1">
      <c r="B1751" s="48">
        <v>3521</v>
      </c>
      <c r="C1751" s="49">
        <v>45449</v>
      </c>
      <c r="D1751" s="50">
        <v>0.78349537037037043</v>
      </c>
      <c r="E1751" s="48" t="s">
        <v>9681</v>
      </c>
      <c r="F1751" s="48" t="s">
        <v>719</v>
      </c>
      <c r="G1751" s="48" t="s">
        <v>319</v>
      </c>
      <c r="H1751" s="48" t="s">
        <v>319</v>
      </c>
      <c r="I1751" s="48" t="s">
        <v>51</v>
      </c>
      <c r="J1751" s="48" t="s">
        <v>51</v>
      </c>
      <c r="K1751" s="48" t="s">
        <v>319</v>
      </c>
      <c r="L1751" s="48" t="s">
        <v>319</v>
      </c>
      <c r="M1751" s="48"/>
      <c r="N1751" s="48"/>
      <c r="O1751" s="48"/>
      <c r="P1751" s="48"/>
      <c r="Q1751" s="48"/>
      <c r="R1751" s="48"/>
      <c r="S1751" s="48"/>
      <c r="T1751" s="48"/>
      <c r="U1751" s="48"/>
      <c r="V1751" s="48"/>
      <c r="W1751" s="51" t="s">
        <v>1708</v>
      </c>
      <c r="X1751" t="str">
        <f t="shared" si="54"/>
        <v>BE;FR;FR;BB;BB;FR;FR</v>
      </c>
      <c r="Y1751" cm="1">
        <f t="array" ref="Y1751">SUM(_xlfn.XLOOKUP(_xlfn.TOROW(F1751:V1751,1),$AN$34:$AN$43,$AL$34:$AL$43,,0,1))</f>
        <v>37</v>
      </c>
      <c r="Z1751">
        <f t="shared" si="55"/>
        <v>7</v>
      </c>
      <c r="AA1751" t="str">
        <v>WB</v>
      </c>
      <c r="AG1751">
        <v>2434</v>
      </c>
      <c r="AH1751">
        <v>8</v>
      </c>
      <c r="AJ1751">
        <v>2434</v>
      </c>
      <c r="AT1751">
        <v>7</v>
      </c>
    </row>
    <row r="1752" spans="2:46" ht="15" customHeight="1">
      <c r="B1752" s="48">
        <v>3522</v>
      </c>
      <c r="C1752" s="49">
        <v>45449</v>
      </c>
      <c r="D1752" s="50">
        <v>0.78482638888888889</v>
      </c>
      <c r="E1752" s="48" t="s">
        <v>9682</v>
      </c>
      <c r="F1752" s="48" t="s">
        <v>243</v>
      </c>
      <c r="G1752" s="48" t="s">
        <v>243</v>
      </c>
      <c r="H1752" s="48" t="s">
        <v>304</v>
      </c>
      <c r="I1752" s="48" t="s">
        <v>51</v>
      </c>
      <c r="J1752" s="48" t="s">
        <v>319</v>
      </c>
      <c r="K1752" s="48" t="s">
        <v>319</v>
      </c>
      <c r="L1752" s="48" t="s">
        <v>803</v>
      </c>
      <c r="M1752" s="48"/>
      <c r="N1752" s="48"/>
      <c r="O1752" s="48"/>
      <c r="P1752" s="48"/>
      <c r="Q1752" s="48"/>
      <c r="R1752" s="48"/>
      <c r="S1752" s="48"/>
      <c r="T1752" s="48"/>
      <c r="U1752" s="48"/>
      <c r="V1752" s="48"/>
      <c r="W1752" s="51" t="s">
        <v>1709</v>
      </c>
      <c r="X1752" t="str">
        <f t="shared" si="54"/>
        <v>CB;CB;HD;BB;FR;FR;SS</v>
      </c>
      <c r="Y1752" cm="1">
        <f t="array" ref="Y1752">SUM(_xlfn.XLOOKUP(_xlfn.TOROW(F1752:V1752,1),$AN$34:$AN$43,$AL$34:$AL$43,,0,1))</f>
        <v>42</v>
      </c>
      <c r="Z1752">
        <f t="shared" si="55"/>
        <v>7</v>
      </c>
      <c r="AA1752" t="str">
        <v>WB</v>
      </c>
      <c r="AG1752">
        <v>2436</v>
      </c>
      <c r="AH1752">
        <v>8</v>
      </c>
      <c r="AJ1752">
        <v>2436</v>
      </c>
      <c r="AT1752">
        <v>7</v>
      </c>
    </row>
    <row r="1753" spans="2:46" ht="15" customHeight="1">
      <c r="B1753" s="48">
        <v>3523</v>
      </c>
      <c r="C1753" s="49">
        <v>45449</v>
      </c>
      <c r="D1753" s="50">
        <v>0.78872685185185187</v>
      </c>
      <c r="E1753" s="48" t="s">
        <v>9683</v>
      </c>
      <c r="F1753" s="48" t="s">
        <v>243</v>
      </c>
      <c r="G1753" s="48" t="s">
        <v>243</v>
      </c>
      <c r="H1753" s="48" t="s">
        <v>243</v>
      </c>
      <c r="I1753" s="48" t="s">
        <v>194</v>
      </c>
      <c r="J1753" s="48" t="s">
        <v>803</v>
      </c>
      <c r="K1753" s="48" t="s">
        <v>189</v>
      </c>
      <c r="L1753" s="48" t="s">
        <v>51</v>
      </c>
      <c r="M1753" s="48" t="s">
        <v>304</v>
      </c>
      <c r="N1753" s="48" t="s">
        <v>319</v>
      </c>
      <c r="O1753" s="48"/>
      <c r="P1753" s="48"/>
      <c r="Q1753" s="48"/>
      <c r="R1753" s="48"/>
      <c r="S1753" s="48"/>
      <c r="T1753" s="48"/>
      <c r="U1753" s="48"/>
      <c r="V1753" s="48"/>
      <c r="W1753" s="51" t="s">
        <v>1710</v>
      </c>
      <c r="X1753" t="str">
        <f t="shared" si="54"/>
        <v>CB;CB;CB;DH;SS;JB;BB;HD;FR</v>
      </c>
      <c r="Y1753" cm="1">
        <f t="array" ref="Y1753">SUM(_xlfn.XLOOKUP(_xlfn.TOROW(F1753:V1753,1),$AN$34:$AN$43,$AL$34:$AL$43,,0,1))</f>
        <v>57</v>
      </c>
      <c r="Z1753">
        <f t="shared" si="55"/>
        <v>9</v>
      </c>
      <c r="AA1753" t="str">
        <v>BB</v>
      </c>
      <c r="AG1753">
        <v>2439</v>
      </c>
      <c r="AH1753">
        <v>8</v>
      </c>
      <c r="AJ1753">
        <v>2439</v>
      </c>
      <c r="AT1753">
        <v>9</v>
      </c>
    </row>
    <row r="1754" spans="2:46" ht="15" customHeight="1">
      <c r="B1754" s="48">
        <v>3524</v>
      </c>
      <c r="C1754" s="49">
        <v>45449</v>
      </c>
      <c r="D1754" s="50">
        <v>0.78957175925925926</v>
      </c>
      <c r="E1754" s="48" t="s">
        <v>9684</v>
      </c>
      <c r="F1754" s="48" t="s">
        <v>719</v>
      </c>
      <c r="G1754" s="48" t="s">
        <v>719</v>
      </c>
      <c r="H1754" s="48" t="s">
        <v>133</v>
      </c>
      <c r="I1754" s="48" t="s">
        <v>280</v>
      </c>
      <c r="J1754" s="48" t="s">
        <v>280</v>
      </c>
      <c r="K1754" s="48" t="s">
        <v>280</v>
      </c>
      <c r="L1754" s="48"/>
      <c r="M1754" s="48"/>
      <c r="N1754" s="48"/>
      <c r="O1754" s="48"/>
      <c r="P1754" s="48"/>
      <c r="Q1754" s="48"/>
      <c r="R1754" s="48"/>
      <c r="S1754" s="48"/>
      <c r="T1754" s="48"/>
      <c r="U1754" s="48"/>
      <c r="V1754" s="48"/>
      <c r="W1754" s="51" t="s">
        <v>1711</v>
      </c>
      <c r="X1754" t="str">
        <f t="shared" si="54"/>
        <v>BE;BE;SO;WB;WB;WB</v>
      </c>
      <c r="Y1754" cm="1">
        <f t="array" ref="Y1754">SUM(_xlfn.XLOOKUP(_xlfn.TOROW(F1754:V1754,1),$AN$34:$AN$43,$AL$34:$AL$43,,0,1))</f>
        <v>45</v>
      </c>
      <c r="Z1754">
        <f t="shared" si="55"/>
        <v>6</v>
      </c>
      <c r="AA1754" t="str">
        <v>JB</v>
      </c>
      <c r="AG1754">
        <v>2461</v>
      </c>
      <c r="AH1754">
        <v>8</v>
      </c>
      <c r="AJ1754">
        <v>2461</v>
      </c>
      <c r="AT1754">
        <v>6</v>
      </c>
    </row>
    <row r="1755" spans="2:46" ht="15" customHeight="1">
      <c r="B1755" s="48">
        <v>3525</v>
      </c>
      <c r="C1755" s="49">
        <v>45449</v>
      </c>
      <c r="D1755" s="50">
        <v>0.7898263888888889</v>
      </c>
      <c r="E1755" s="48" t="s">
        <v>9685</v>
      </c>
      <c r="F1755" s="48" t="s">
        <v>719</v>
      </c>
      <c r="G1755" s="48" t="s">
        <v>803</v>
      </c>
      <c r="H1755" s="48" t="s">
        <v>280</v>
      </c>
      <c r="I1755" s="48" t="s">
        <v>133</v>
      </c>
      <c r="J1755" s="48" t="s">
        <v>304</v>
      </c>
      <c r="K1755" s="48" t="s">
        <v>319</v>
      </c>
      <c r="L1755" s="48"/>
      <c r="M1755" s="48"/>
      <c r="N1755" s="48"/>
      <c r="O1755" s="48"/>
      <c r="P1755" s="48"/>
      <c r="Q1755" s="48"/>
      <c r="R1755" s="48"/>
      <c r="S1755" s="48"/>
      <c r="T1755" s="48"/>
      <c r="U1755" s="48"/>
      <c r="V1755" s="48"/>
      <c r="W1755" s="51" t="s">
        <v>1712</v>
      </c>
      <c r="X1755" t="str">
        <f t="shared" si="54"/>
        <v>BE;SS;WB;SO;HD;FR</v>
      </c>
      <c r="Y1755" cm="1">
        <f t="array" ref="Y1755">SUM(_xlfn.XLOOKUP(_xlfn.TOROW(F1755:V1755,1),$AN$34:$AN$43,$AL$34:$AL$43,,0,1))</f>
        <v>31</v>
      </c>
      <c r="Z1755">
        <f t="shared" si="55"/>
        <v>6</v>
      </c>
      <c r="AA1755" t="str">
        <v>FR</v>
      </c>
      <c r="AG1755">
        <v>2462</v>
      </c>
      <c r="AH1755">
        <v>8</v>
      </c>
      <c r="AJ1755">
        <v>2462</v>
      </c>
      <c r="AT1755">
        <v>6</v>
      </c>
    </row>
    <row r="1756" spans="2:46" ht="15" customHeight="1">
      <c r="B1756" s="48">
        <v>3526</v>
      </c>
      <c r="C1756" s="49">
        <v>45449</v>
      </c>
      <c r="D1756" s="50">
        <v>0.79137731481481477</v>
      </c>
      <c r="E1756" s="48" t="s">
        <v>9686</v>
      </c>
      <c r="F1756" s="48" t="s">
        <v>280</v>
      </c>
      <c r="G1756" s="48" t="s">
        <v>280</v>
      </c>
      <c r="H1756" s="48" t="s">
        <v>304</v>
      </c>
      <c r="I1756" s="48" t="s">
        <v>319</v>
      </c>
      <c r="J1756" s="48" t="s">
        <v>319</v>
      </c>
      <c r="K1756" s="48" t="s">
        <v>280</v>
      </c>
      <c r="L1756" s="48"/>
      <c r="M1756" s="48"/>
      <c r="N1756" s="48"/>
      <c r="O1756" s="48"/>
      <c r="P1756" s="48"/>
      <c r="Q1756" s="48"/>
      <c r="R1756" s="48"/>
      <c r="S1756" s="48"/>
      <c r="T1756" s="48"/>
      <c r="U1756" s="48"/>
      <c r="V1756" s="48"/>
      <c r="W1756" s="51" t="s">
        <v>1713</v>
      </c>
      <c r="X1756" t="str">
        <f t="shared" si="54"/>
        <v>WB;WB;HD;FR;FR;WB</v>
      </c>
      <c r="Y1756" cm="1">
        <f t="array" ref="Y1756">SUM(_xlfn.XLOOKUP(_xlfn.TOROW(F1756:V1756,1),$AN$34:$AN$43,$AL$34:$AL$43,,0,1))</f>
        <v>46</v>
      </c>
      <c r="Z1756">
        <f t="shared" si="55"/>
        <v>6</v>
      </c>
      <c r="AA1756" t="str">
        <v>DH</v>
      </c>
      <c r="AG1756">
        <v>2482</v>
      </c>
      <c r="AH1756">
        <v>8</v>
      </c>
      <c r="AJ1756">
        <v>2482</v>
      </c>
      <c r="AT1756">
        <v>6</v>
      </c>
    </row>
    <row r="1757" spans="2:46" ht="15" customHeight="1">
      <c r="B1757" s="48">
        <v>3527</v>
      </c>
      <c r="C1757" s="49">
        <v>45449</v>
      </c>
      <c r="D1757" s="50">
        <v>0.7931597222222222</v>
      </c>
      <c r="E1757" s="48" t="s">
        <v>9687</v>
      </c>
      <c r="F1757" s="48" t="s">
        <v>243</v>
      </c>
      <c r="G1757" s="48" t="s">
        <v>243</v>
      </c>
      <c r="H1757" s="48" t="s">
        <v>280</v>
      </c>
      <c r="I1757" s="48" t="s">
        <v>280</v>
      </c>
      <c r="J1757" s="48" t="s">
        <v>280</v>
      </c>
      <c r="K1757" s="48" t="s">
        <v>280</v>
      </c>
      <c r="L1757" s="48" t="s">
        <v>133</v>
      </c>
      <c r="M1757" s="48" t="s">
        <v>133</v>
      </c>
      <c r="N1757" s="48"/>
      <c r="O1757" s="48"/>
      <c r="P1757" s="48"/>
      <c r="Q1757" s="48"/>
      <c r="R1757" s="48"/>
      <c r="S1757" s="48"/>
      <c r="T1757" s="48"/>
      <c r="U1757" s="48"/>
      <c r="V1757" s="48"/>
      <c r="W1757" s="51" t="s">
        <v>1714</v>
      </c>
      <c r="X1757" t="str">
        <f t="shared" si="54"/>
        <v>CB;CB;WB;WB;WB;WB;SO;SO</v>
      </c>
      <c r="Y1757" cm="1">
        <f t="array" ref="Y1757">SUM(_xlfn.XLOOKUP(_xlfn.TOROW(F1757:V1757,1),$AN$34:$AN$43,$AL$34:$AL$43,,0,1))</f>
        <v>64</v>
      </c>
      <c r="Z1757">
        <f t="shared" si="55"/>
        <v>8</v>
      </c>
      <c r="AA1757" t="str">
        <v>DH</v>
      </c>
      <c r="AG1757">
        <v>2501</v>
      </c>
      <c r="AH1757">
        <v>8</v>
      </c>
      <c r="AJ1757">
        <v>2501</v>
      </c>
      <c r="AT1757">
        <v>8</v>
      </c>
    </row>
    <row r="1758" spans="2:46" ht="15" customHeight="1">
      <c r="B1758" s="48">
        <v>3528</v>
      </c>
      <c r="C1758" s="49">
        <v>45449</v>
      </c>
      <c r="D1758" s="50">
        <v>0.794525462962963</v>
      </c>
      <c r="E1758" s="48" t="s">
        <v>9688</v>
      </c>
      <c r="F1758" s="48" t="s">
        <v>803</v>
      </c>
      <c r="G1758" s="48" t="s">
        <v>803</v>
      </c>
      <c r="H1758" s="48" t="s">
        <v>194</v>
      </c>
      <c r="I1758" s="48" t="s">
        <v>194</v>
      </c>
      <c r="J1758" s="48" t="s">
        <v>319</v>
      </c>
      <c r="K1758" s="48" t="s">
        <v>319</v>
      </c>
      <c r="L1758" s="48"/>
      <c r="M1758" s="48"/>
      <c r="N1758" s="48"/>
      <c r="O1758" s="48"/>
      <c r="P1758" s="48"/>
      <c r="Q1758" s="48"/>
      <c r="R1758" s="48"/>
      <c r="S1758" s="48"/>
      <c r="T1758" s="48"/>
      <c r="U1758" s="48"/>
      <c r="V1758" s="48"/>
      <c r="W1758" s="51" t="s">
        <v>1715</v>
      </c>
      <c r="X1758" t="str">
        <f t="shared" si="54"/>
        <v>SS;SS;DH;DH;FR;FR</v>
      </c>
      <c r="Y1758" cm="1">
        <f t="array" ref="Y1758">SUM(_xlfn.XLOOKUP(_xlfn.TOROW(F1758:V1758,1),$AN$34:$AN$43,$AL$34:$AL$43,,0,1))</f>
        <v>30</v>
      </c>
      <c r="Z1758">
        <f t="shared" si="55"/>
        <v>6</v>
      </c>
      <c r="AA1758" t="str">
        <v>DH</v>
      </c>
      <c r="AG1758">
        <v>2509</v>
      </c>
      <c r="AH1758">
        <v>8</v>
      </c>
      <c r="AJ1758">
        <v>2509</v>
      </c>
      <c r="AT1758">
        <v>6</v>
      </c>
    </row>
    <row r="1759" spans="2:46" ht="15" customHeight="1">
      <c r="B1759" s="48">
        <v>3529</v>
      </c>
      <c r="C1759" s="49">
        <v>45449</v>
      </c>
      <c r="D1759" s="50">
        <v>0.79612268518518514</v>
      </c>
      <c r="E1759" s="48" t="s">
        <v>8153</v>
      </c>
      <c r="F1759" s="48" t="s">
        <v>319</v>
      </c>
      <c r="G1759" s="48" t="s">
        <v>319</v>
      </c>
      <c r="H1759" s="48" t="s">
        <v>719</v>
      </c>
      <c r="I1759" s="48"/>
      <c r="J1759" s="48"/>
      <c r="K1759" s="48"/>
      <c r="L1759" s="48"/>
      <c r="M1759" s="48"/>
      <c r="N1759" s="48"/>
      <c r="O1759" s="48"/>
      <c r="P1759" s="48"/>
      <c r="Q1759" s="48"/>
      <c r="R1759" s="48"/>
      <c r="S1759" s="48"/>
      <c r="T1759" s="48"/>
      <c r="U1759" s="48"/>
      <c r="V1759" s="48"/>
      <c r="W1759" s="51" t="s">
        <v>1716</v>
      </c>
      <c r="X1759" t="str">
        <f t="shared" si="54"/>
        <v>FR;FR;BE</v>
      </c>
      <c r="Y1759" cm="1">
        <f t="array" ref="Y1759">SUM(_xlfn.XLOOKUP(_xlfn.TOROW(F1759:V1759,1),$AN$34:$AN$43,$AL$34:$AL$43,,0,1))</f>
        <v>11</v>
      </c>
      <c r="Z1759">
        <f t="shared" si="55"/>
        <v>3</v>
      </c>
      <c r="AA1759" t="str">
        <v>BB</v>
      </c>
      <c r="AG1759">
        <v>2511</v>
      </c>
      <c r="AH1759">
        <v>8</v>
      </c>
      <c r="AJ1759">
        <v>2511</v>
      </c>
      <c r="AT1759">
        <v>3</v>
      </c>
    </row>
    <row r="1760" spans="2:46" ht="15" customHeight="1">
      <c r="B1760" s="48">
        <v>3530</v>
      </c>
      <c r="C1760" s="49">
        <v>45449</v>
      </c>
      <c r="D1760" s="50">
        <v>0.79776620370370366</v>
      </c>
      <c r="E1760" s="48" t="s">
        <v>9689</v>
      </c>
      <c r="F1760" s="48" t="s">
        <v>319</v>
      </c>
      <c r="G1760" s="48" t="s">
        <v>243</v>
      </c>
      <c r="H1760" s="48" t="s">
        <v>133</v>
      </c>
      <c r="I1760" s="48" t="s">
        <v>243</v>
      </c>
      <c r="J1760" s="48" t="s">
        <v>803</v>
      </c>
      <c r="K1760" s="48" t="s">
        <v>304</v>
      </c>
      <c r="L1760" s="48"/>
      <c r="M1760" s="48"/>
      <c r="N1760" s="48"/>
      <c r="O1760" s="48"/>
      <c r="P1760" s="48"/>
      <c r="Q1760" s="48"/>
      <c r="R1760" s="48"/>
      <c r="S1760" s="48"/>
      <c r="T1760" s="48"/>
      <c r="U1760" s="48"/>
      <c r="V1760" s="48"/>
      <c r="W1760" s="51" t="s">
        <v>1717</v>
      </c>
      <c r="X1760" t="str">
        <f t="shared" si="54"/>
        <v>FR;CB;SO;CB;SS;HD</v>
      </c>
      <c r="Y1760" cm="1">
        <f t="array" ref="Y1760">SUM(_xlfn.XLOOKUP(_xlfn.TOROW(F1760:V1760,1),$AN$34:$AN$43,$AL$34:$AL$43,,0,1))</f>
        <v>31</v>
      </c>
      <c r="Z1760">
        <f t="shared" si="55"/>
        <v>6</v>
      </c>
      <c r="AA1760" t="str">
        <v>FR</v>
      </c>
      <c r="AG1760">
        <v>2514</v>
      </c>
      <c r="AH1760">
        <v>8</v>
      </c>
      <c r="AJ1760">
        <v>2514</v>
      </c>
      <c r="AT1760">
        <v>6</v>
      </c>
    </row>
    <row r="1761" spans="2:46" ht="15" customHeight="1">
      <c r="B1761" s="48">
        <v>3531</v>
      </c>
      <c r="C1761" s="49">
        <v>45449</v>
      </c>
      <c r="D1761" s="50">
        <v>0.79928240740740741</v>
      </c>
      <c r="E1761" s="48" t="s">
        <v>8652</v>
      </c>
      <c r="F1761" s="48" t="s">
        <v>280</v>
      </c>
      <c r="G1761" s="48" t="s">
        <v>280</v>
      </c>
      <c r="H1761" s="48" t="s">
        <v>280</v>
      </c>
      <c r="I1761" s="48" t="s">
        <v>280</v>
      </c>
      <c r="J1761" s="48"/>
      <c r="K1761" s="48"/>
      <c r="L1761" s="48"/>
      <c r="M1761" s="48"/>
      <c r="N1761" s="48"/>
      <c r="O1761" s="48"/>
      <c r="P1761" s="48"/>
      <c r="Q1761" s="48"/>
      <c r="R1761" s="48"/>
      <c r="S1761" s="48"/>
      <c r="T1761" s="48"/>
      <c r="U1761" s="48"/>
      <c r="V1761" s="48"/>
      <c r="W1761" s="51" t="s">
        <v>1606</v>
      </c>
      <c r="X1761" t="str">
        <f t="shared" si="54"/>
        <v>WB;WB;WB;WB</v>
      </c>
      <c r="Y1761" cm="1">
        <f t="array" ref="Y1761">SUM(_xlfn.XLOOKUP(_xlfn.TOROW(F1761:V1761,1),$AN$34:$AN$43,$AL$34:$AL$43,,0,1))</f>
        <v>44</v>
      </c>
      <c r="Z1761">
        <f t="shared" si="55"/>
        <v>4</v>
      </c>
      <c r="AA1761" t="str">
        <v>BB</v>
      </c>
      <c r="AG1761">
        <v>2519</v>
      </c>
      <c r="AH1761">
        <v>8</v>
      </c>
      <c r="AJ1761">
        <v>2519</v>
      </c>
      <c r="AT1761">
        <v>4</v>
      </c>
    </row>
    <row r="1762" spans="2:46" ht="15" customHeight="1">
      <c r="B1762" s="48">
        <v>3532</v>
      </c>
      <c r="C1762" s="49">
        <v>45449</v>
      </c>
      <c r="D1762" s="50">
        <v>0.80177083333333332</v>
      </c>
      <c r="E1762" s="48" t="s">
        <v>9690</v>
      </c>
      <c r="F1762" s="48" t="s">
        <v>194</v>
      </c>
      <c r="G1762" s="48" t="s">
        <v>719</v>
      </c>
      <c r="H1762" s="48" t="s">
        <v>133</v>
      </c>
      <c r="I1762" s="48" t="s">
        <v>51</v>
      </c>
      <c r="J1762" s="48" t="s">
        <v>280</v>
      </c>
      <c r="K1762" s="48" t="s">
        <v>133</v>
      </c>
      <c r="L1762" s="48" t="s">
        <v>319</v>
      </c>
      <c r="M1762" s="48" t="s">
        <v>304</v>
      </c>
      <c r="N1762" s="48" t="s">
        <v>719</v>
      </c>
      <c r="O1762" s="48" t="s">
        <v>319</v>
      </c>
      <c r="P1762" s="48"/>
      <c r="Q1762" s="48"/>
      <c r="R1762" s="48"/>
      <c r="S1762" s="48"/>
      <c r="T1762" s="48"/>
      <c r="U1762" s="48"/>
      <c r="V1762" s="48"/>
      <c r="W1762" s="51" t="s">
        <v>1718</v>
      </c>
      <c r="X1762" t="str">
        <f t="shared" si="54"/>
        <v>DH;BE;SO;BB;WB;SO;FR;HD;BE;FR</v>
      </c>
      <c r="Y1762" cm="1">
        <f t="array" ref="Y1762">SUM(_xlfn.XLOOKUP(_xlfn.TOROW(F1762:V1762,1),$AN$34:$AN$43,$AL$34:$AL$43,,0,1))</f>
        <v>57</v>
      </c>
      <c r="Z1762">
        <f t="shared" si="55"/>
        <v>10</v>
      </c>
      <c r="AA1762" t="str">
        <v>CB</v>
      </c>
      <c r="AG1762">
        <v>2528</v>
      </c>
      <c r="AH1762">
        <v>8</v>
      </c>
      <c r="AJ1762">
        <v>2528</v>
      </c>
      <c r="AT1762">
        <v>10</v>
      </c>
    </row>
    <row r="1763" spans="2:46" ht="15" customHeight="1">
      <c r="B1763" s="48">
        <v>3533</v>
      </c>
      <c r="C1763" s="49">
        <v>45449</v>
      </c>
      <c r="D1763" s="50">
        <v>0.80274305555555558</v>
      </c>
      <c r="E1763" s="48" t="s">
        <v>9691</v>
      </c>
      <c r="F1763" s="48" t="s">
        <v>194</v>
      </c>
      <c r="G1763" s="48" t="s">
        <v>304</v>
      </c>
      <c r="H1763" s="48" t="s">
        <v>719</v>
      </c>
      <c r="I1763" s="48" t="s">
        <v>719</v>
      </c>
      <c r="J1763" s="48"/>
      <c r="K1763" s="48"/>
      <c r="L1763" s="48"/>
      <c r="M1763" s="48"/>
      <c r="N1763" s="48"/>
      <c r="O1763" s="48"/>
      <c r="P1763" s="48"/>
      <c r="Q1763" s="48"/>
      <c r="R1763" s="48"/>
      <c r="S1763" s="48"/>
      <c r="T1763" s="48"/>
      <c r="U1763" s="48"/>
      <c r="V1763" s="48"/>
      <c r="W1763" s="51" t="s">
        <v>1719</v>
      </c>
      <c r="X1763" t="str">
        <f t="shared" si="54"/>
        <v>DH;HD;BE;BE</v>
      </c>
      <c r="Y1763" cm="1">
        <f t="array" ref="Y1763">SUM(_xlfn.XLOOKUP(_xlfn.TOROW(F1763:V1763,1),$AN$34:$AN$43,$AL$34:$AL$43,,0,1))</f>
        <v>26</v>
      </c>
      <c r="Z1763">
        <f t="shared" si="55"/>
        <v>4</v>
      </c>
      <c r="AA1763" t="str">
        <v>CB</v>
      </c>
      <c r="AG1763">
        <v>2535</v>
      </c>
      <c r="AH1763">
        <v>8</v>
      </c>
      <c r="AJ1763">
        <v>2535</v>
      </c>
      <c r="AT1763">
        <v>4</v>
      </c>
    </row>
    <row r="1764" spans="2:46" ht="15" customHeight="1">
      <c r="B1764" s="48">
        <v>3534</v>
      </c>
      <c r="C1764" s="49">
        <v>45449</v>
      </c>
      <c r="D1764" s="50">
        <v>0.804224537037037</v>
      </c>
      <c r="E1764" s="48" t="s">
        <v>9692</v>
      </c>
      <c r="F1764" s="48" t="s">
        <v>280</v>
      </c>
      <c r="G1764" s="48" t="s">
        <v>280</v>
      </c>
      <c r="H1764" s="48" t="s">
        <v>51</v>
      </c>
      <c r="I1764" s="48" t="s">
        <v>133</v>
      </c>
      <c r="J1764" s="48" t="s">
        <v>133</v>
      </c>
      <c r="K1764" s="48"/>
      <c r="L1764" s="48"/>
      <c r="M1764" s="48"/>
      <c r="N1764" s="48"/>
      <c r="O1764" s="48"/>
      <c r="P1764" s="48"/>
      <c r="Q1764" s="48"/>
      <c r="R1764" s="48"/>
      <c r="S1764" s="48"/>
      <c r="T1764" s="48"/>
      <c r="U1764" s="48"/>
      <c r="V1764" s="48"/>
      <c r="W1764" s="51" t="s">
        <v>1720</v>
      </c>
      <c r="X1764" t="str">
        <f t="shared" si="54"/>
        <v>WB;WB;BB;SO;SO</v>
      </c>
      <c r="Y1764" cm="1">
        <f t="array" ref="Y1764">SUM(_xlfn.XLOOKUP(_xlfn.TOROW(F1764:V1764,1),$AN$34:$AN$43,$AL$34:$AL$43,,0,1))</f>
        <v>36</v>
      </c>
      <c r="Z1764">
        <f t="shared" si="55"/>
        <v>5</v>
      </c>
      <c r="AA1764" t="str">
        <v>CB</v>
      </c>
      <c r="AG1764">
        <v>2537</v>
      </c>
      <c r="AH1764">
        <v>8</v>
      </c>
      <c r="AJ1764">
        <v>2537</v>
      </c>
      <c r="AT1764">
        <v>5</v>
      </c>
    </row>
    <row r="1765" spans="2:46" ht="15" customHeight="1">
      <c r="B1765" s="48">
        <v>3535</v>
      </c>
      <c r="C1765" s="49">
        <v>45449</v>
      </c>
      <c r="D1765" s="50">
        <v>0.80462962962962958</v>
      </c>
      <c r="E1765" s="48" t="s">
        <v>9693</v>
      </c>
      <c r="F1765" s="48" t="s">
        <v>133</v>
      </c>
      <c r="G1765" s="48" t="s">
        <v>133</v>
      </c>
      <c r="H1765" s="48" t="s">
        <v>133</v>
      </c>
      <c r="I1765" s="48" t="s">
        <v>719</v>
      </c>
      <c r="J1765" s="48" t="s">
        <v>243</v>
      </c>
      <c r="K1765" s="48" t="s">
        <v>243</v>
      </c>
      <c r="L1765" s="48"/>
      <c r="M1765" s="48"/>
      <c r="N1765" s="48"/>
      <c r="O1765" s="48"/>
      <c r="P1765" s="48"/>
      <c r="Q1765" s="48"/>
      <c r="R1765" s="48"/>
      <c r="S1765" s="48"/>
      <c r="T1765" s="48"/>
      <c r="U1765" s="48"/>
      <c r="V1765" s="48"/>
      <c r="W1765" s="51" t="s">
        <v>1721</v>
      </c>
      <c r="X1765" t="str">
        <f t="shared" si="54"/>
        <v>SO;SO;SO;BE;CB;CB</v>
      </c>
      <c r="Y1765" cm="1">
        <f t="array" ref="Y1765">SUM(_xlfn.XLOOKUP(_xlfn.TOROW(F1765:V1765,1),$AN$34:$AN$43,$AL$34:$AL$43,,0,1))</f>
        <v>27</v>
      </c>
      <c r="Z1765">
        <f t="shared" si="55"/>
        <v>6</v>
      </c>
      <c r="AA1765" t="str">
        <v>HD</v>
      </c>
      <c r="AG1765">
        <v>2551</v>
      </c>
      <c r="AH1765">
        <v>8</v>
      </c>
      <c r="AJ1765">
        <v>2551</v>
      </c>
      <c r="AT1765">
        <v>6</v>
      </c>
    </row>
    <row r="1766" spans="2:46" ht="15" customHeight="1">
      <c r="B1766" s="48">
        <v>3536</v>
      </c>
      <c r="C1766" s="49">
        <v>45449</v>
      </c>
      <c r="D1766" s="50">
        <v>0.80473379629629627</v>
      </c>
      <c r="E1766" s="48" t="s">
        <v>9694</v>
      </c>
      <c r="F1766" s="48" t="s">
        <v>51</v>
      </c>
      <c r="G1766" s="48" t="s">
        <v>280</v>
      </c>
      <c r="H1766" s="48" t="s">
        <v>133</v>
      </c>
      <c r="I1766" s="48" t="s">
        <v>803</v>
      </c>
      <c r="J1766" s="48" t="s">
        <v>189</v>
      </c>
      <c r="K1766" s="48" t="s">
        <v>133</v>
      </c>
      <c r="L1766" s="48" t="s">
        <v>719</v>
      </c>
      <c r="M1766" s="48" t="s">
        <v>133</v>
      </c>
      <c r="N1766" s="48"/>
      <c r="O1766" s="48"/>
      <c r="P1766" s="48"/>
      <c r="Q1766" s="48"/>
      <c r="R1766" s="48"/>
      <c r="S1766" s="48"/>
      <c r="T1766" s="48"/>
      <c r="U1766" s="48"/>
      <c r="V1766" s="48"/>
      <c r="W1766" s="51" t="s">
        <v>1722</v>
      </c>
      <c r="X1766" t="str">
        <f t="shared" si="54"/>
        <v>BB;WB;SO;SS;JB;SO;BE;SO</v>
      </c>
      <c r="Y1766" cm="1">
        <f t="array" ref="Y1766">SUM(_xlfn.XLOOKUP(_xlfn.TOROW(F1766:V1766,1),$AN$34:$AN$43,$AL$34:$AL$43,,0,1))</f>
        <v>36</v>
      </c>
      <c r="Z1766">
        <f t="shared" si="55"/>
        <v>8</v>
      </c>
      <c r="AA1766" t="str">
        <v>HD</v>
      </c>
      <c r="AG1766">
        <v>2572</v>
      </c>
      <c r="AH1766">
        <v>8</v>
      </c>
      <c r="AJ1766">
        <v>2572</v>
      </c>
      <c r="AT1766">
        <v>8</v>
      </c>
    </row>
    <row r="1767" spans="2:46" ht="15" customHeight="1">
      <c r="B1767" s="48">
        <v>3537</v>
      </c>
      <c r="C1767" s="49">
        <v>45449</v>
      </c>
      <c r="D1767" s="50">
        <v>0.80565972222222226</v>
      </c>
      <c r="E1767" s="48" t="s">
        <v>9695</v>
      </c>
      <c r="F1767" s="48" t="s">
        <v>133</v>
      </c>
      <c r="G1767" s="48" t="s">
        <v>133</v>
      </c>
      <c r="H1767" s="48" t="s">
        <v>319</v>
      </c>
      <c r="I1767" s="48" t="s">
        <v>189</v>
      </c>
      <c r="J1767" s="48" t="s">
        <v>189</v>
      </c>
      <c r="K1767" s="48" t="s">
        <v>189</v>
      </c>
      <c r="L1767" s="48"/>
      <c r="M1767" s="48"/>
      <c r="N1767" s="48"/>
      <c r="O1767" s="48"/>
      <c r="P1767" s="48"/>
      <c r="Q1767" s="48"/>
      <c r="R1767" s="48"/>
      <c r="S1767" s="48"/>
      <c r="T1767" s="48"/>
      <c r="U1767" s="48"/>
      <c r="V1767" s="48"/>
      <c r="W1767" s="51" t="s">
        <v>1723</v>
      </c>
      <c r="X1767" t="str">
        <f t="shared" si="54"/>
        <v>SO;SO;FR;JB;JB;JB</v>
      </c>
      <c r="Y1767" cm="1">
        <f t="array" ref="Y1767">SUM(_xlfn.XLOOKUP(_xlfn.TOROW(F1767:V1767,1),$AN$34:$AN$43,$AL$34:$AL$43,,0,1))</f>
        <v>10</v>
      </c>
      <c r="Z1767">
        <f t="shared" si="55"/>
        <v>6</v>
      </c>
      <c r="AA1767" t="str">
        <v>SS</v>
      </c>
      <c r="AG1767">
        <v>2575</v>
      </c>
      <c r="AH1767">
        <v>8</v>
      </c>
      <c r="AJ1767">
        <v>2575</v>
      </c>
      <c r="AT1767">
        <v>6</v>
      </c>
    </row>
    <row r="1768" spans="2:46" ht="15" customHeight="1">
      <c r="B1768" s="48">
        <v>3538</v>
      </c>
      <c r="C1768" s="49">
        <v>45449</v>
      </c>
      <c r="D1768" s="50">
        <v>0.80777777777777782</v>
      </c>
      <c r="E1768" s="48" t="s">
        <v>9696</v>
      </c>
      <c r="F1768" s="48" t="s">
        <v>189</v>
      </c>
      <c r="G1768" s="48" t="s">
        <v>189</v>
      </c>
      <c r="H1768" s="48" t="s">
        <v>803</v>
      </c>
      <c r="I1768" s="48" t="s">
        <v>133</v>
      </c>
      <c r="J1768" s="48" t="s">
        <v>133</v>
      </c>
      <c r="K1768" s="48" t="s">
        <v>304</v>
      </c>
      <c r="L1768" s="48" t="s">
        <v>133</v>
      </c>
      <c r="M1768" s="48" t="s">
        <v>319</v>
      </c>
      <c r="N1768" s="48" t="s">
        <v>189</v>
      </c>
      <c r="O1768" s="48" t="s">
        <v>51</v>
      </c>
      <c r="P1768" s="48"/>
      <c r="Q1768" s="48"/>
      <c r="R1768" s="48"/>
      <c r="S1768" s="48"/>
      <c r="T1768" s="48"/>
      <c r="U1768" s="48"/>
      <c r="V1768" s="48"/>
      <c r="W1768" s="51" t="s">
        <v>1724</v>
      </c>
      <c r="X1768" t="str">
        <f t="shared" si="54"/>
        <v>JB;JB;SS;SO;SO;HD;SO;FR;JB;BB</v>
      </c>
      <c r="Y1768" cm="1">
        <f t="array" ref="Y1768">SUM(_xlfn.XLOOKUP(_xlfn.TOROW(F1768:V1768,1),$AN$34:$AN$43,$AL$34:$AL$43,,0,1))</f>
        <v>32</v>
      </c>
      <c r="Z1768">
        <f t="shared" si="55"/>
        <v>10</v>
      </c>
      <c r="AA1768" t="str">
        <v>SS</v>
      </c>
      <c r="AG1768">
        <v>2581</v>
      </c>
      <c r="AH1768">
        <v>8</v>
      </c>
      <c r="AJ1768">
        <v>2581</v>
      </c>
      <c r="AT1768">
        <v>10</v>
      </c>
    </row>
    <row r="1769" spans="2:46" ht="15" customHeight="1">
      <c r="B1769" s="48">
        <v>3539</v>
      </c>
      <c r="C1769" s="49">
        <v>45449</v>
      </c>
      <c r="D1769" s="50">
        <v>0.8081018518518519</v>
      </c>
      <c r="E1769" s="48" t="s">
        <v>9697</v>
      </c>
      <c r="F1769" s="48" t="s">
        <v>280</v>
      </c>
      <c r="G1769" s="48" t="s">
        <v>280</v>
      </c>
      <c r="H1769" s="48" t="s">
        <v>319</v>
      </c>
      <c r="I1769" s="48" t="s">
        <v>319</v>
      </c>
      <c r="J1769" s="48"/>
      <c r="K1769" s="48"/>
      <c r="L1769" s="48"/>
      <c r="M1769" s="48"/>
      <c r="N1769" s="48"/>
      <c r="O1769" s="48"/>
      <c r="P1769" s="48"/>
      <c r="Q1769" s="48"/>
      <c r="R1769" s="48"/>
      <c r="S1769" s="48"/>
      <c r="T1769" s="48"/>
      <c r="U1769" s="48"/>
      <c r="V1769" s="48"/>
      <c r="W1769" s="51" t="s">
        <v>1725</v>
      </c>
      <c r="X1769" t="str">
        <f t="shared" si="54"/>
        <v>WB;WB;FR;FR</v>
      </c>
      <c r="Y1769" cm="1">
        <f t="array" ref="Y1769">SUM(_xlfn.XLOOKUP(_xlfn.TOROW(F1769:V1769,1),$AN$34:$AN$43,$AL$34:$AL$43,,0,1))</f>
        <v>28</v>
      </c>
      <c r="Z1769">
        <f t="shared" si="55"/>
        <v>4</v>
      </c>
      <c r="AA1769" t="str">
        <v>SO</v>
      </c>
      <c r="AG1769">
        <v>2605</v>
      </c>
      <c r="AH1769">
        <v>8</v>
      </c>
      <c r="AJ1769">
        <v>2605</v>
      </c>
      <c r="AT1769">
        <v>4</v>
      </c>
    </row>
    <row r="1770" spans="2:46" ht="15" customHeight="1">
      <c r="B1770" s="48">
        <v>3540</v>
      </c>
      <c r="C1770" s="49">
        <v>45449</v>
      </c>
      <c r="D1770" s="50">
        <v>0.80832175925925931</v>
      </c>
      <c r="E1770" s="48" t="s">
        <v>9698</v>
      </c>
      <c r="F1770" s="48" t="s">
        <v>719</v>
      </c>
      <c r="G1770" s="48" t="s">
        <v>133</v>
      </c>
      <c r="H1770" s="48" t="s">
        <v>133</v>
      </c>
      <c r="I1770" s="48" t="s">
        <v>719</v>
      </c>
      <c r="J1770" s="48"/>
      <c r="K1770" s="48"/>
      <c r="L1770" s="48"/>
      <c r="M1770" s="48"/>
      <c r="N1770" s="48"/>
      <c r="O1770" s="48"/>
      <c r="P1770" s="48"/>
      <c r="Q1770" s="48"/>
      <c r="R1770" s="48"/>
      <c r="S1770" s="48"/>
      <c r="T1770" s="48"/>
      <c r="U1770" s="48"/>
      <c r="V1770" s="48"/>
      <c r="W1770" s="51" t="s">
        <v>1726</v>
      </c>
      <c r="X1770" t="str">
        <f t="shared" si="54"/>
        <v>BE;SO;SO;BE</v>
      </c>
      <c r="Y1770" cm="1">
        <f t="array" ref="Y1770">SUM(_xlfn.XLOOKUP(_xlfn.TOROW(F1770:V1770,1),$AN$34:$AN$43,$AL$34:$AL$43,,0,1))</f>
        <v>14</v>
      </c>
      <c r="Z1770">
        <f t="shared" si="55"/>
        <v>4</v>
      </c>
      <c r="AA1770" t="str">
        <v>HD</v>
      </c>
      <c r="AG1770">
        <v>2608</v>
      </c>
      <c r="AH1770">
        <v>8</v>
      </c>
      <c r="AJ1770">
        <v>2608</v>
      </c>
      <c r="AT1770">
        <v>4</v>
      </c>
    </row>
    <row r="1771" spans="2:46" ht="15" customHeight="1">
      <c r="B1771" s="48">
        <v>3541</v>
      </c>
      <c r="C1771" s="49">
        <v>45449</v>
      </c>
      <c r="D1771" s="50">
        <v>0.80931712962962965</v>
      </c>
      <c r="E1771" s="48" t="s">
        <v>9699</v>
      </c>
      <c r="F1771" s="48" t="s">
        <v>51</v>
      </c>
      <c r="G1771" s="48" t="s">
        <v>194</v>
      </c>
      <c r="H1771" s="48" t="s">
        <v>243</v>
      </c>
      <c r="I1771" s="48"/>
      <c r="J1771" s="48"/>
      <c r="K1771" s="48"/>
      <c r="L1771" s="48"/>
      <c r="M1771" s="48"/>
      <c r="N1771" s="48"/>
      <c r="O1771" s="48"/>
      <c r="P1771" s="48"/>
      <c r="Q1771" s="48"/>
      <c r="R1771" s="48"/>
      <c r="S1771" s="48"/>
      <c r="T1771" s="48"/>
      <c r="U1771" s="48"/>
      <c r="V1771" s="48"/>
      <c r="W1771" s="51" t="s">
        <v>1727</v>
      </c>
      <c r="X1771" t="str">
        <f t="shared" si="54"/>
        <v>BB;DH;CB</v>
      </c>
      <c r="Y1771" cm="1">
        <f t="array" ref="Y1771">SUM(_xlfn.XLOOKUP(_xlfn.TOROW(F1771:V1771,1),$AN$34:$AN$43,$AL$34:$AL$43,,0,1))</f>
        <v>27</v>
      </c>
      <c r="Z1771">
        <f t="shared" si="55"/>
        <v>3</v>
      </c>
      <c r="AA1771" t="str">
        <v>SO</v>
      </c>
      <c r="AG1771">
        <v>2624</v>
      </c>
      <c r="AH1771">
        <v>8</v>
      </c>
      <c r="AJ1771">
        <v>2624</v>
      </c>
      <c r="AT1771">
        <v>3</v>
      </c>
    </row>
    <row r="1772" spans="2:46" ht="15" customHeight="1">
      <c r="B1772" s="48">
        <v>3542</v>
      </c>
      <c r="C1772" s="49">
        <v>45449</v>
      </c>
      <c r="D1772" s="50">
        <v>0.81072916666666661</v>
      </c>
      <c r="E1772" s="48" t="s">
        <v>9700</v>
      </c>
      <c r="F1772" s="48" t="s">
        <v>719</v>
      </c>
      <c r="G1772" s="48" t="s">
        <v>304</v>
      </c>
      <c r="H1772" s="48"/>
      <c r="I1772" s="48"/>
      <c r="J1772" s="48"/>
      <c r="K1772" s="48"/>
      <c r="L1772" s="48"/>
      <c r="M1772" s="48"/>
      <c r="N1772" s="48"/>
      <c r="O1772" s="48"/>
      <c r="P1772" s="48"/>
      <c r="Q1772" s="48"/>
      <c r="R1772" s="48"/>
      <c r="S1772" s="48"/>
      <c r="T1772" s="48"/>
      <c r="U1772" s="48"/>
      <c r="V1772" s="48"/>
      <c r="W1772" s="51" t="s">
        <v>1728</v>
      </c>
      <c r="X1772" t="str">
        <f t="shared" si="54"/>
        <v>BE;HD</v>
      </c>
      <c r="Y1772" cm="1">
        <f t="array" ref="Y1772">SUM(_xlfn.XLOOKUP(_xlfn.TOROW(F1772:V1772,1),$AN$34:$AN$43,$AL$34:$AL$43,,0,1))</f>
        <v>12</v>
      </c>
      <c r="Z1772">
        <f t="shared" si="55"/>
        <v>2</v>
      </c>
      <c r="AA1772" t="str">
        <v>SO</v>
      </c>
      <c r="AG1772">
        <v>2635</v>
      </c>
      <c r="AH1772">
        <v>8</v>
      </c>
      <c r="AJ1772">
        <v>2635</v>
      </c>
      <c r="AT1772">
        <v>2</v>
      </c>
    </row>
    <row r="1773" spans="2:46" ht="15" customHeight="1">
      <c r="B1773" s="48">
        <v>3543</v>
      </c>
      <c r="C1773" s="49">
        <v>45449</v>
      </c>
      <c r="D1773" s="50">
        <v>0.81225694444444441</v>
      </c>
      <c r="E1773" s="48" t="s">
        <v>304</v>
      </c>
      <c r="F1773" s="48" t="s">
        <v>304</v>
      </c>
      <c r="G1773" s="48"/>
      <c r="H1773" s="48"/>
      <c r="I1773" s="48"/>
      <c r="J1773" s="48"/>
      <c r="K1773" s="48"/>
      <c r="L1773" s="48"/>
      <c r="M1773" s="48"/>
      <c r="N1773" s="48"/>
      <c r="O1773" s="48"/>
      <c r="P1773" s="48"/>
      <c r="Q1773" s="48"/>
      <c r="R1773" s="48"/>
      <c r="S1773" s="48"/>
      <c r="T1773" s="48"/>
      <c r="U1773" s="48"/>
      <c r="V1773" s="48"/>
      <c r="W1773" s="51" t="s">
        <v>1269</v>
      </c>
      <c r="X1773" t="str">
        <f t="shared" si="54"/>
        <v>HD</v>
      </c>
      <c r="Y1773" cm="1">
        <f t="array" ref="Y1773">SUM(_xlfn.XLOOKUP(_xlfn.TOROW(F1773:V1773,1),$AN$34:$AN$43,$AL$34:$AL$43,,0,1))</f>
        <v>7</v>
      </c>
      <c r="Z1773">
        <f t="shared" si="55"/>
        <v>1</v>
      </c>
      <c r="AA1773" t="str">
        <v>SO</v>
      </c>
      <c r="AG1773">
        <v>2639</v>
      </c>
      <c r="AH1773">
        <v>8</v>
      </c>
      <c r="AJ1773">
        <v>2639</v>
      </c>
      <c r="AT1773">
        <v>1</v>
      </c>
    </row>
    <row r="1774" spans="2:46" ht="15" customHeight="1">
      <c r="B1774" s="48">
        <v>3544</v>
      </c>
      <c r="C1774" s="49">
        <v>45449</v>
      </c>
      <c r="D1774" s="50">
        <v>0.81254629629629627</v>
      </c>
      <c r="E1774" s="48" t="s">
        <v>9701</v>
      </c>
      <c r="F1774" s="48" t="s">
        <v>51</v>
      </c>
      <c r="G1774" s="48" t="s">
        <v>319</v>
      </c>
      <c r="H1774" s="48" t="s">
        <v>803</v>
      </c>
      <c r="I1774" s="48" t="s">
        <v>243</v>
      </c>
      <c r="J1774" s="48" t="s">
        <v>243</v>
      </c>
      <c r="K1774" s="48" t="s">
        <v>243</v>
      </c>
      <c r="L1774" s="48" t="s">
        <v>719</v>
      </c>
      <c r="M1774" s="48" t="s">
        <v>304</v>
      </c>
      <c r="N1774" s="48" t="s">
        <v>280</v>
      </c>
      <c r="O1774" s="48" t="s">
        <v>133</v>
      </c>
      <c r="P1774" s="48" t="s">
        <v>133</v>
      </c>
      <c r="Q1774" s="48" t="s">
        <v>133</v>
      </c>
      <c r="R1774" s="48" t="s">
        <v>304</v>
      </c>
      <c r="S1774" s="48"/>
      <c r="T1774" s="48"/>
      <c r="U1774" s="48"/>
      <c r="V1774" s="48"/>
      <c r="W1774" s="51" t="s">
        <v>1729</v>
      </c>
      <c r="X1774" t="str">
        <f t="shared" si="54"/>
        <v>BB;FR;SS;CB;CB;CB;BE;HD;WB;SO;SO;SO;HD</v>
      </c>
      <c r="Y1774" cm="1">
        <f t="array" ref="Y1774">SUM(_xlfn.XLOOKUP(_xlfn.TOROW(F1774:V1774,1),$AN$34:$AN$43,$AL$34:$AL$43,,0,1))</f>
        <v>76</v>
      </c>
      <c r="Z1774">
        <f t="shared" si="55"/>
        <v>13</v>
      </c>
      <c r="AA1774" t="str">
        <v>CB</v>
      </c>
      <c r="AG1774">
        <v>2647</v>
      </c>
      <c r="AH1774">
        <v>8</v>
      </c>
      <c r="AJ1774">
        <v>2647</v>
      </c>
      <c r="AT1774">
        <v>13</v>
      </c>
    </row>
    <row r="1775" spans="2:46" ht="15" customHeight="1">
      <c r="B1775" s="48">
        <v>3545</v>
      </c>
      <c r="C1775" s="49">
        <v>45449</v>
      </c>
      <c r="D1775" s="50">
        <v>0.8130208333333333</v>
      </c>
      <c r="E1775" s="48" t="s">
        <v>9702</v>
      </c>
      <c r="F1775" s="48" t="s">
        <v>280</v>
      </c>
      <c r="G1775" s="48" t="s">
        <v>719</v>
      </c>
      <c r="H1775" s="48" t="s">
        <v>189</v>
      </c>
      <c r="I1775" s="48" t="s">
        <v>189</v>
      </c>
      <c r="J1775" s="48" t="s">
        <v>189</v>
      </c>
      <c r="K1775" s="48" t="s">
        <v>51</v>
      </c>
      <c r="L1775" s="48" t="s">
        <v>803</v>
      </c>
      <c r="M1775" s="48" t="s">
        <v>319</v>
      </c>
      <c r="N1775" s="48" t="s">
        <v>719</v>
      </c>
      <c r="O1775" s="48" t="s">
        <v>280</v>
      </c>
      <c r="P1775" s="48" t="s">
        <v>280</v>
      </c>
      <c r="Q1775" s="48" t="s">
        <v>280</v>
      </c>
      <c r="R1775" s="48" t="s">
        <v>803</v>
      </c>
      <c r="S1775" s="48"/>
      <c r="T1775" s="48"/>
      <c r="U1775" s="48"/>
      <c r="V1775" s="48"/>
      <c r="W1775" s="51" t="s">
        <v>1730</v>
      </c>
      <c r="X1775" t="str">
        <f t="shared" si="54"/>
        <v>WB;BE;JB;JB;JB;BB;SS;FR;BE;WB;WB;WB;SS</v>
      </c>
      <c r="Y1775" cm="1">
        <f t="array" ref="Y1775">SUM(_xlfn.XLOOKUP(_xlfn.TOROW(F1775:V1775,1),$AN$34:$AN$43,$AL$34:$AL$43,,0,1))</f>
        <v>76</v>
      </c>
      <c r="Z1775">
        <f t="shared" si="55"/>
        <v>13</v>
      </c>
      <c r="AA1775" t="str">
        <v>CB</v>
      </c>
      <c r="AG1775">
        <v>2665</v>
      </c>
      <c r="AH1775">
        <v>8</v>
      </c>
      <c r="AJ1775">
        <v>2665</v>
      </c>
      <c r="AT1775">
        <v>13</v>
      </c>
    </row>
    <row r="1776" spans="2:46" ht="15" customHeight="1">
      <c r="B1776" s="48">
        <v>3546</v>
      </c>
      <c r="C1776" s="49">
        <v>45449</v>
      </c>
      <c r="D1776" s="50">
        <v>0.8156944444444445</v>
      </c>
      <c r="E1776" s="48" t="s">
        <v>9703</v>
      </c>
      <c r="F1776" s="48" t="s">
        <v>133</v>
      </c>
      <c r="G1776" s="48" t="s">
        <v>51</v>
      </c>
      <c r="H1776" s="48" t="s">
        <v>194</v>
      </c>
      <c r="I1776" s="48" t="s">
        <v>194</v>
      </c>
      <c r="J1776" s="48" t="s">
        <v>194</v>
      </c>
      <c r="K1776" s="48" t="s">
        <v>194</v>
      </c>
      <c r="L1776" s="48"/>
      <c r="M1776" s="48"/>
      <c r="N1776" s="48"/>
      <c r="O1776" s="48"/>
      <c r="P1776" s="48"/>
      <c r="Q1776" s="48"/>
      <c r="R1776" s="48"/>
      <c r="S1776" s="48"/>
      <c r="T1776" s="48"/>
      <c r="U1776" s="48"/>
      <c r="V1776" s="48"/>
      <c r="W1776" s="51" t="s">
        <v>1731</v>
      </c>
      <c r="X1776" t="str">
        <f t="shared" si="54"/>
        <v>SO;BB;DH;DH;DH;DH</v>
      </c>
      <c r="Y1776" cm="1">
        <f t="array" ref="Y1776">SUM(_xlfn.XLOOKUP(_xlfn.TOROW(F1776:V1776,1),$AN$34:$AN$43,$AL$34:$AL$43,,0,1))</f>
        <v>48</v>
      </c>
      <c r="Z1776">
        <f t="shared" si="55"/>
        <v>6</v>
      </c>
      <c r="AA1776" t="str">
        <v>DH</v>
      </c>
      <c r="AG1776">
        <v>2669</v>
      </c>
      <c r="AH1776">
        <v>8</v>
      </c>
      <c r="AJ1776">
        <v>2669</v>
      </c>
      <c r="AT1776">
        <v>6</v>
      </c>
    </row>
    <row r="1777" spans="2:46" ht="15" customHeight="1">
      <c r="B1777" s="48">
        <v>3547</v>
      </c>
      <c r="C1777" s="49">
        <v>45449</v>
      </c>
      <c r="D1777" s="50">
        <v>0.81593749999999998</v>
      </c>
      <c r="E1777" s="48" t="s">
        <v>9704</v>
      </c>
      <c r="F1777" s="48" t="s">
        <v>189</v>
      </c>
      <c r="G1777" s="48" t="s">
        <v>189</v>
      </c>
      <c r="H1777" s="48" t="s">
        <v>189</v>
      </c>
      <c r="I1777" s="48" t="s">
        <v>189</v>
      </c>
      <c r="J1777" s="48" t="s">
        <v>319</v>
      </c>
      <c r="K1777" s="48" t="s">
        <v>319</v>
      </c>
      <c r="L1777" s="48"/>
      <c r="M1777" s="48"/>
      <c r="N1777" s="48"/>
      <c r="O1777" s="48"/>
      <c r="P1777" s="48"/>
      <c r="Q1777" s="48"/>
      <c r="R1777" s="48"/>
      <c r="S1777" s="48"/>
      <c r="T1777" s="48"/>
      <c r="U1777" s="48"/>
      <c r="V1777" s="48"/>
      <c r="W1777" s="51" t="s">
        <v>1732</v>
      </c>
      <c r="X1777" t="str">
        <f t="shared" si="54"/>
        <v>JB;JB;JB;JB;FR;FR</v>
      </c>
      <c r="Y1777" cm="1">
        <f t="array" ref="Y1777">SUM(_xlfn.XLOOKUP(_xlfn.TOROW(F1777:V1777,1),$AN$34:$AN$43,$AL$34:$AL$43,,0,1))</f>
        <v>10</v>
      </c>
      <c r="Z1777">
        <f t="shared" si="55"/>
        <v>6</v>
      </c>
      <c r="AA1777" t="str">
        <v>DH</v>
      </c>
      <c r="AG1777">
        <v>2679</v>
      </c>
      <c r="AH1777">
        <v>8</v>
      </c>
      <c r="AJ1777">
        <v>2679</v>
      </c>
      <c r="AT1777">
        <v>6</v>
      </c>
    </row>
    <row r="1778" spans="2:46" ht="15" customHeight="1">
      <c r="B1778" s="48">
        <v>3548</v>
      </c>
      <c r="C1778" s="49">
        <v>45449</v>
      </c>
      <c r="D1778" s="50">
        <v>0.81803240740740746</v>
      </c>
      <c r="E1778" s="48" t="s">
        <v>9705</v>
      </c>
      <c r="F1778" s="48" t="s">
        <v>133</v>
      </c>
      <c r="G1778" s="48" t="s">
        <v>719</v>
      </c>
      <c r="H1778" s="48" t="s">
        <v>243</v>
      </c>
      <c r="I1778" s="48" t="s">
        <v>243</v>
      </c>
      <c r="J1778" s="48" t="s">
        <v>243</v>
      </c>
      <c r="K1778" s="48" t="s">
        <v>243</v>
      </c>
      <c r="L1778" s="48" t="s">
        <v>803</v>
      </c>
      <c r="M1778" s="48" t="s">
        <v>51</v>
      </c>
      <c r="N1778" s="48" t="s">
        <v>133</v>
      </c>
      <c r="O1778" s="48" t="s">
        <v>133</v>
      </c>
      <c r="P1778" s="48"/>
      <c r="Q1778" s="48"/>
      <c r="R1778" s="48"/>
      <c r="S1778" s="48"/>
      <c r="T1778" s="48"/>
      <c r="U1778" s="48"/>
      <c r="V1778" s="48"/>
      <c r="W1778" s="51" t="s">
        <v>1733</v>
      </c>
      <c r="X1778" t="str">
        <f t="shared" si="54"/>
        <v>SO;BE;CB;CB;CB;CB;SS;BB;SO;SO</v>
      </c>
      <c r="Y1778" cm="1">
        <f t="array" ref="Y1778">SUM(_xlfn.XLOOKUP(_xlfn.TOROW(F1778:V1778,1),$AN$34:$AN$43,$AL$34:$AL$43,,0,1))</f>
        <v>56</v>
      </c>
      <c r="Z1778">
        <f t="shared" si="55"/>
        <v>10</v>
      </c>
      <c r="AA1778" t="str">
        <v>DH</v>
      </c>
      <c r="AG1778">
        <v>2681</v>
      </c>
      <c r="AH1778">
        <v>8</v>
      </c>
      <c r="AJ1778">
        <v>2681</v>
      </c>
      <c r="AT1778">
        <v>10</v>
      </c>
    </row>
    <row r="1779" spans="2:46" ht="15" customHeight="1">
      <c r="B1779" s="48">
        <v>3549</v>
      </c>
      <c r="C1779" s="49">
        <v>45449</v>
      </c>
      <c r="D1779" s="50">
        <v>0.81812499999999999</v>
      </c>
      <c r="E1779" s="48" t="s">
        <v>9706</v>
      </c>
      <c r="F1779" s="48" t="s">
        <v>133</v>
      </c>
      <c r="G1779" s="48" t="s">
        <v>319</v>
      </c>
      <c r="H1779" s="48" t="s">
        <v>319</v>
      </c>
      <c r="I1779" s="48" t="s">
        <v>803</v>
      </c>
      <c r="J1779" s="48" t="s">
        <v>51</v>
      </c>
      <c r="K1779" s="48" t="s">
        <v>189</v>
      </c>
      <c r="L1779" s="48" t="s">
        <v>189</v>
      </c>
      <c r="M1779" s="48" t="s">
        <v>189</v>
      </c>
      <c r="N1779" s="48" t="s">
        <v>803</v>
      </c>
      <c r="O1779" s="48" t="s">
        <v>51</v>
      </c>
      <c r="P1779" s="48" t="s">
        <v>51</v>
      </c>
      <c r="Q1779" s="48" t="s">
        <v>51</v>
      </c>
      <c r="R1779" s="48" t="s">
        <v>51</v>
      </c>
      <c r="S1779" s="48"/>
      <c r="T1779" s="48"/>
      <c r="U1779" s="48"/>
      <c r="V1779" s="48"/>
      <c r="W1779" s="51" t="s">
        <v>1734</v>
      </c>
      <c r="X1779" t="str">
        <f t="shared" si="54"/>
        <v>SO;FR;FR;SS;BB;JB;JB;JB;SS;BB;BB;BB;BB</v>
      </c>
      <c r="Y1779" cm="1">
        <f t="array" ref="Y1779">SUM(_xlfn.XLOOKUP(_xlfn.TOROW(F1779:V1779,1),$AN$34:$AN$43,$AL$34:$AL$43,,0,1))</f>
        <v>67</v>
      </c>
      <c r="Z1779">
        <f t="shared" si="55"/>
        <v>13</v>
      </c>
      <c r="AA1779" t="str">
        <v>WB</v>
      </c>
      <c r="AG1779">
        <v>2705</v>
      </c>
      <c r="AH1779">
        <v>8</v>
      </c>
      <c r="AJ1779">
        <v>2705</v>
      </c>
      <c r="AT1779">
        <v>13</v>
      </c>
    </row>
    <row r="1780" spans="2:46" ht="15" customHeight="1">
      <c r="B1780" s="48">
        <v>3550</v>
      </c>
      <c r="C1780" s="49">
        <v>45449</v>
      </c>
      <c r="D1780" s="50">
        <v>0.81910879629629629</v>
      </c>
      <c r="E1780" s="48" t="s">
        <v>9707</v>
      </c>
      <c r="F1780" s="48" t="s">
        <v>133</v>
      </c>
      <c r="G1780" s="48" t="s">
        <v>194</v>
      </c>
      <c r="H1780" s="48"/>
      <c r="I1780" s="48"/>
      <c r="J1780" s="48"/>
      <c r="K1780" s="48"/>
      <c r="L1780" s="48"/>
      <c r="M1780" s="48"/>
      <c r="N1780" s="48"/>
      <c r="O1780" s="48"/>
      <c r="P1780" s="48"/>
      <c r="Q1780" s="48"/>
      <c r="R1780" s="48"/>
      <c r="S1780" s="48"/>
      <c r="T1780" s="48"/>
      <c r="U1780" s="48"/>
      <c r="V1780" s="48"/>
      <c r="W1780" s="51" t="s">
        <v>1735</v>
      </c>
      <c r="X1780" t="str">
        <f t="shared" si="54"/>
        <v>SO;DH</v>
      </c>
      <c r="Y1780" cm="1">
        <f t="array" ref="Y1780">SUM(_xlfn.XLOOKUP(_xlfn.TOROW(F1780:V1780,1),$AN$34:$AN$43,$AL$34:$AL$43,,0,1))</f>
        <v>11</v>
      </c>
      <c r="Z1780">
        <f t="shared" si="55"/>
        <v>2</v>
      </c>
      <c r="AA1780" t="str">
        <v>WB</v>
      </c>
      <c r="AG1780">
        <v>2716</v>
      </c>
      <c r="AH1780">
        <v>8</v>
      </c>
      <c r="AJ1780">
        <v>2716</v>
      </c>
      <c r="AT1780">
        <v>2</v>
      </c>
    </row>
    <row r="1781" spans="2:46" ht="15" customHeight="1">
      <c r="B1781" s="48">
        <v>3551</v>
      </c>
      <c r="C1781" s="49">
        <v>45449</v>
      </c>
      <c r="D1781" s="50">
        <v>0.8193287037037037</v>
      </c>
      <c r="E1781" s="48" t="s">
        <v>9708</v>
      </c>
      <c r="F1781" s="48" t="s">
        <v>803</v>
      </c>
      <c r="G1781" s="48" t="s">
        <v>280</v>
      </c>
      <c r="H1781" s="48" t="s">
        <v>280</v>
      </c>
      <c r="I1781" s="48" t="s">
        <v>803</v>
      </c>
      <c r="J1781" s="48" t="s">
        <v>51</v>
      </c>
      <c r="K1781" s="48" t="s">
        <v>189</v>
      </c>
      <c r="L1781" s="48" t="s">
        <v>319</v>
      </c>
      <c r="M1781" s="48" t="s">
        <v>319</v>
      </c>
      <c r="N1781" s="48"/>
      <c r="O1781" s="48"/>
      <c r="P1781" s="48"/>
      <c r="Q1781" s="48"/>
      <c r="R1781" s="48"/>
      <c r="S1781" s="48"/>
      <c r="T1781" s="48"/>
      <c r="U1781" s="48"/>
      <c r="V1781" s="48"/>
      <c r="W1781" s="51" t="s">
        <v>1736</v>
      </c>
      <c r="X1781" t="str">
        <f t="shared" si="54"/>
        <v>SS;WB;WB;SS;BB;JB;FR;FR</v>
      </c>
      <c r="Y1781" cm="1">
        <f t="array" ref="Y1781">SUM(_xlfn.XLOOKUP(_xlfn.TOROW(F1781:V1781,1),$AN$34:$AN$43,$AL$34:$AL$43,,0,1))</f>
        <v>45</v>
      </c>
      <c r="Z1781">
        <f t="shared" si="55"/>
        <v>8</v>
      </c>
      <c r="AA1781" t="str">
        <v>CB</v>
      </c>
      <c r="AG1781">
        <v>2721</v>
      </c>
      <c r="AH1781">
        <v>8</v>
      </c>
      <c r="AJ1781">
        <v>2721</v>
      </c>
      <c r="AT1781">
        <v>8</v>
      </c>
    </row>
    <row r="1782" spans="2:46" ht="15" customHeight="1">
      <c r="B1782" s="48">
        <v>3552</v>
      </c>
      <c r="C1782" s="49">
        <v>45449</v>
      </c>
      <c r="D1782" s="50">
        <v>0.81944444444444442</v>
      </c>
      <c r="E1782" s="48" t="s">
        <v>9709</v>
      </c>
      <c r="F1782" s="48" t="s">
        <v>280</v>
      </c>
      <c r="G1782" s="48" t="s">
        <v>243</v>
      </c>
      <c r="H1782" s="48" t="s">
        <v>243</v>
      </c>
      <c r="I1782" s="48" t="s">
        <v>243</v>
      </c>
      <c r="J1782" s="48" t="s">
        <v>280</v>
      </c>
      <c r="K1782" s="48" t="s">
        <v>280</v>
      </c>
      <c r="L1782" s="48"/>
      <c r="M1782" s="48"/>
      <c r="N1782" s="48"/>
      <c r="O1782" s="48"/>
      <c r="P1782" s="48"/>
      <c r="Q1782" s="48"/>
      <c r="R1782" s="48"/>
      <c r="S1782" s="48"/>
      <c r="T1782" s="48"/>
      <c r="U1782" s="48"/>
      <c r="V1782" s="48"/>
      <c r="W1782" s="51" t="s">
        <v>1737</v>
      </c>
      <c r="X1782" t="str">
        <f t="shared" si="54"/>
        <v>WB;CB;CB;CB;WB;WB</v>
      </c>
      <c r="Y1782" cm="1">
        <f t="array" ref="Y1782">SUM(_xlfn.XLOOKUP(_xlfn.TOROW(F1782:V1782,1),$AN$34:$AN$43,$AL$34:$AL$43,,0,1))</f>
        <v>57</v>
      </c>
      <c r="Z1782">
        <f t="shared" si="55"/>
        <v>6</v>
      </c>
      <c r="AA1782" t="str">
        <v>FR</v>
      </c>
      <c r="AG1782">
        <v>2737</v>
      </c>
      <c r="AH1782">
        <v>8</v>
      </c>
      <c r="AJ1782">
        <v>2737</v>
      </c>
      <c r="AT1782">
        <v>6</v>
      </c>
    </row>
    <row r="1783" spans="2:46" ht="15" customHeight="1">
      <c r="B1783" s="48">
        <v>3553</v>
      </c>
      <c r="C1783" s="49">
        <v>45449</v>
      </c>
      <c r="D1783" s="50">
        <v>0.82039351851851849</v>
      </c>
      <c r="E1783" s="48" t="s">
        <v>9710</v>
      </c>
      <c r="F1783" s="48" t="s">
        <v>51</v>
      </c>
      <c r="G1783" s="48" t="s">
        <v>280</v>
      </c>
      <c r="H1783" s="48" t="s">
        <v>280</v>
      </c>
      <c r="I1783" s="48" t="s">
        <v>304</v>
      </c>
      <c r="J1783" s="48" t="s">
        <v>304</v>
      </c>
      <c r="K1783" s="48" t="s">
        <v>304</v>
      </c>
      <c r="L1783" s="48"/>
      <c r="M1783" s="48"/>
      <c r="N1783" s="48"/>
      <c r="O1783" s="48"/>
      <c r="P1783" s="48"/>
      <c r="Q1783" s="48"/>
      <c r="R1783" s="48"/>
      <c r="S1783" s="48"/>
      <c r="T1783" s="48"/>
      <c r="U1783" s="48"/>
      <c r="V1783" s="48"/>
      <c r="W1783" s="51" t="s">
        <v>1738</v>
      </c>
      <c r="X1783" t="str">
        <f t="shared" si="54"/>
        <v>BB;WB;WB;HD;HD;HD</v>
      </c>
      <c r="Y1783" cm="1">
        <f t="array" ref="Y1783">SUM(_xlfn.XLOOKUP(_xlfn.TOROW(F1783:V1783,1),$AN$34:$AN$43,$AL$34:$AL$43,,0,1))</f>
        <v>53</v>
      </c>
      <c r="Z1783">
        <f t="shared" si="55"/>
        <v>6</v>
      </c>
      <c r="AA1783" t="str">
        <v>WB</v>
      </c>
      <c r="AG1783">
        <v>2748</v>
      </c>
      <c r="AH1783">
        <v>8</v>
      </c>
      <c r="AJ1783">
        <v>2748</v>
      </c>
      <c r="AT1783">
        <v>6</v>
      </c>
    </row>
    <row r="1784" spans="2:46" ht="15" customHeight="1">
      <c r="B1784" s="48">
        <v>3554</v>
      </c>
      <c r="C1784" s="49">
        <v>45449</v>
      </c>
      <c r="D1784" s="50">
        <v>0.82042824074074072</v>
      </c>
      <c r="E1784" s="48" t="s">
        <v>189</v>
      </c>
      <c r="F1784" s="48" t="s">
        <v>189</v>
      </c>
      <c r="G1784" s="48"/>
      <c r="H1784" s="48"/>
      <c r="I1784" s="48"/>
      <c r="J1784" s="48"/>
      <c r="K1784" s="48"/>
      <c r="L1784" s="48"/>
      <c r="M1784" s="48"/>
      <c r="N1784" s="48"/>
      <c r="O1784" s="48"/>
      <c r="P1784" s="48"/>
      <c r="Q1784" s="48"/>
      <c r="R1784" s="48"/>
      <c r="S1784" s="48"/>
      <c r="T1784" s="48"/>
      <c r="U1784" s="48"/>
      <c r="V1784" s="48"/>
      <c r="W1784" s="51" t="s">
        <v>651</v>
      </c>
      <c r="X1784" t="str">
        <f t="shared" si="54"/>
        <v>JB</v>
      </c>
      <c r="Y1784" cm="1">
        <f t="array" ref="Y1784">SUM(_xlfn.XLOOKUP(_xlfn.TOROW(F1784:V1784,1),$AN$34:$AN$43,$AL$34:$AL$43,,0,1))</f>
        <v>1</v>
      </c>
      <c r="Z1784">
        <f t="shared" si="55"/>
        <v>1</v>
      </c>
      <c r="AA1784" t="str">
        <v>CB</v>
      </c>
      <c r="AG1784">
        <v>2749</v>
      </c>
      <c r="AH1784">
        <v>8</v>
      </c>
      <c r="AJ1784">
        <v>2749</v>
      </c>
      <c r="AT1784">
        <v>1</v>
      </c>
    </row>
    <row r="1785" spans="2:46" ht="15" customHeight="1">
      <c r="B1785" s="48">
        <v>3555</v>
      </c>
      <c r="C1785" s="49">
        <v>45449</v>
      </c>
      <c r="D1785" s="50">
        <v>0.82171296296296292</v>
      </c>
      <c r="E1785" s="48" t="s">
        <v>8418</v>
      </c>
      <c r="F1785" s="48" t="s">
        <v>280</v>
      </c>
      <c r="G1785" s="48" t="s">
        <v>280</v>
      </c>
      <c r="H1785" s="48"/>
      <c r="I1785" s="48"/>
      <c r="J1785" s="48"/>
      <c r="K1785" s="48"/>
      <c r="L1785" s="48"/>
      <c r="M1785" s="48"/>
      <c r="N1785" s="48"/>
      <c r="O1785" s="48"/>
      <c r="P1785" s="48"/>
      <c r="Q1785" s="48"/>
      <c r="R1785" s="48"/>
      <c r="S1785" s="48"/>
      <c r="T1785" s="48"/>
      <c r="U1785" s="48"/>
      <c r="V1785" s="48"/>
      <c r="W1785" s="51" t="s">
        <v>1631</v>
      </c>
      <c r="X1785" t="str">
        <f t="shared" si="54"/>
        <v>WB;WB</v>
      </c>
      <c r="Y1785" cm="1">
        <f t="array" ref="Y1785">SUM(_xlfn.XLOOKUP(_xlfn.TOROW(F1785:V1785,1),$AN$34:$AN$43,$AL$34:$AL$43,,0,1))</f>
        <v>22</v>
      </c>
      <c r="Z1785">
        <f t="shared" si="55"/>
        <v>2</v>
      </c>
      <c r="AA1785" t="str">
        <v>CB</v>
      </c>
      <c r="AG1785">
        <v>2774</v>
      </c>
      <c r="AH1785">
        <v>8</v>
      </c>
      <c r="AJ1785">
        <v>2774</v>
      </c>
      <c r="AT1785">
        <v>2</v>
      </c>
    </row>
    <row r="1786" spans="2:46" ht="15" customHeight="1">
      <c r="B1786" s="48">
        <v>3556</v>
      </c>
      <c r="C1786" s="49">
        <v>45449</v>
      </c>
      <c r="D1786" s="50">
        <v>0.82384259259259263</v>
      </c>
      <c r="E1786" s="48" t="s">
        <v>9711</v>
      </c>
      <c r="F1786" s="48" t="s">
        <v>719</v>
      </c>
      <c r="G1786" s="48" t="s">
        <v>133</v>
      </c>
      <c r="H1786" s="48" t="s">
        <v>194</v>
      </c>
      <c r="I1786" s="48" t="s">
        <v>319</v>
      </c>
      <c r="J1786" s="48" t="s">
        <v>319</v>
      </c>
      <c r="K1786" s="48" t="s">
        <v>304</v>
      </c>
      <c r="L1786" s="48"/>
      <c r="M1786" s="48"/>
      <c r="N1786" s="48"/>
      <c r="O1786" s="48"/>
      <c r="P1786" s="48"/>
      <c r="Q1786" s="48"/>
      <c r="R1786" s="48"/>
      <c r="S1786" s="48"/>
      <c r="T1786" s="48"/>
      <c r="U1786" s="48"/>
      <c r="V1786" s="48"/>
      <c r="W1786" s="51" t="s">
        <v>1739</v>
      </c>
      <c r="X1786" t="str">
        <f t="shared" si="54"/>
        <v>BE;SO;DH;FR;FR;HD</v>
      </c>
      <c r="Y1786" cm="1">
        <f t="array" ref="Y1786">SUM(_xlfn.XLOOKUP(_xlfn.TOROW(F1786:V1786,1),$AN$34:$AN$43,$AL$34:$AL$43,,0,1))</f>
        <v>29</v>
      </c>
      <c r="Z1786">
        <f t="shared" si="55"/>
        <v>6</v>
      </c>
      <c r="AA1786" t="str">
        <v>HD</v>
      </c>
      <c r="AG1786">
        <v>2784</v>
      </c>
      <c r="AH1786">
        <v>8</v>
      </c>
      <c r="AJ1786">
        <v>2784</v>
      </c>
      <c r="AT1786">
        <v>6</v>
      </c>
    </row>
    <row r="1787" spans="2:46" ht="15" customHeight="1">
      <c r="B1787" s="48">
        <v>3557</v>
      </c>
      <c r="C1787" s="49">
        <v>45449</v>
      </c>
      <c r="D1787" s="50">
        <v>0.82467592592592598</v>
      </c>
      <c r="E1787" s="48" t="s">
        <v>9712</v>
      </c>
      <c r="F1787" s="48" t="s">
        <v>133</v>
      </c>
      <c r="G1787" s="48" t="s">
        <v>133</v>
      </c>
      <c r="H1787" s="48" t="s">
        <v>280</v>
      </c>
      <c r="I1787" s="48"/>
      <c r="J1787" s="48"/>
      <c r="K1787" s="48"/>
      <c r="L1787" s="48"/>
      <c r="M1787" s="48"/>
      <c r="N1787" s="48"/>
      <c r="O1787" s="48"/>
      <c r="P1787" s="48"/>
      <c r="Q1787" s="48"/>
      <c r="R1787" s="48"/>
      <c r="S1787" s="48"/>
      <c r="T1787" s="48"/>
      <c r="U1787" s="48"/>
      <c r="V1787" s="48"/>
      <c r="W1787" s="51" t="s">
        <v>1740</v>
      </c>
      <c r="X1787" t="str">
        <f t="shared" si="54"/>
        <v>SO;SO;WB</v>
      </c>
      <c r="Y1787" cm="1">
        <f t="array" ref="Y1787">SUM(_xlfn.XLOOKUP(_xlfn.TOROW(F1787:V1787,1),$AN$34:$AN$43,$AL$34:$AL$43,,0,1))</f>
        <v>15</v>
      </c>
      <c r="Z1787">
        <f t="shared" si="55"/>
        <v>3</v>
      </c>
      <c r="AA1787" t="str">
        <v>HD</v>
      </c>
      <c r="AG1787">
        <v>2787</v>
      </c>
      <c r="AH1787">
        <v>8</v>
      </c>
      <c r="AJ1787">
        <v>2787</v>
      </c>
      <c r="AT1787">
        <v>3</v>
      </c>
    </row>
    <row r="1788" spans="2:46" ht="15" customHeight="1">
      <c r="B1788" s="48">
        <v>3558</v>
      </c>
      <c r="C1788" s="49">
        <v>45449</v>
      </c>
      <c r="D1788" s="50">
        <v>0.8247916666666667</v>
      </c>
      <c r="E1788" s="48" t="s">
        <v>9713</v>
      </c>
      <c r="F1788" s="48" t="s">
        <v>243</v>
      </c>
      <c r="G1788" s="48" t="s">
        <v>280</v>
      </c>
      <c r="H1788" s="48" t="s">
        <v>51</v>
      </c>
      <c r="I1788" s="48" t="s">
        <v>51</v>
      </c>
      <c r="J1788" s="48" t="s">
        <v>51</v>
      </c>
      <c r="K1788" s="48"/>
      <c r="L1788" s="48"/>
      <c r="M1788" s="48"/>
      <c r="N1788" s="48"/>
      <c r="O1788" s="48"/>
      <c r="P1788" s="48"/>
      <c r="Q1788" s="48"/>
      <c r="R1788" s="48"/>
      <c r="S1788" s="48"/>
      <c r="T1788" s="48"/>
      <c r="U1788" s="48"/>
      <c r="V1788" s="48"/>
      <c r="W1788" s="51" t="s">
        <v>1741</v>
      </c>
      <c r="X1788" t="str">
        <f t="shared" si="54"/>
        <v>CB;WB;BB;BB;BB</v>
      </c>
      <c r="Y1788" cm="1">
        <f t="array" ref="Y1788">SUM(_xlfn.XLOOKUP(_xlfn.TOROW(F1788:V1788,1),$AN$34:$AN$43,$AL$34:$AL$43,,0,1))</f>
        <v>49</v>
      </c>
      <c r="Z1788">
        <f t="shared" si="55"/>
        <v>5</v>
      </c>
      <c r="AA1788" t="str">
        <v>FR</v>
      </c>
      <c r="AG1788">
        <v>2788</v>
      </c>
      <c r="AH1788">
        <v>8</v>
      </c>
      <c r="AJ1788">
        <v>2788</v>
      </c>
      <c r="AT1788">
        <v>5</v>
      </c>
    </row>
    <row r="1789" spans="2:46" ht="15" customHeight="1">
      <c r="B1789" s="48">
        <v>3559</v>
      </c>
      <c r="C1789" s="49">
        <v>45449</v>
      </c>
      <c r="D1789" s="50">
        <v>0.82484953703703701</v>
      </c>
      <c r="E1789" s="48" t="s">
        <v>9714</v>
      </c>
      <c r="F1789" s="48" t="s">
        <v>803</v>
      </c>
      <c r="G1789" s="48" t="s">
        <v>803</v>
      </c>
      <c r="H1789" s="48" t="s">
        <v>319</v>
      </c>
      <c r="I1789" s="48" t="s">
        <v>319</v>
      </c>
      <c r="J1789" s="48"/>
      <c r="K1789" s="48"/>
      <c r="L1789" s="48"/>
      <c r="M1789" s="48"/>
      <c r="N1789" s="48"/>
      <c r="O1789" s="48"/>
      <c r="P1789" s="48"/>
      <c r="Q1789" s="48"/>
      <c r="R1789" s="48"/>
      <c r="S1789" s="48"/>
      <c r="T1789" s="48"/>
      <c r="U1789" s="48"/>
      <c r="V1789" s="48"/>
      <c r="W1789" s="51" t="s">
        <v>1742</v>
      </c>
      <c r="X1789" t="str">
        <f t="shared" si="54"/>
        <v>SS;SS;FR;FR</v>
      </c>
      <c r="Y1789" cm="1">
        <f t="array" ref="Y1789">SUM(_xlfn.XLOOKUP(_xlfn.TOROW(F1789:V1789,1),$AN$34:$AN$43,$AL$34:$AL$43,,0,1))</f>
        <v>12</v>
      </c>
      <c r="Z1789">
        <f t="shared" si="55"/>
        <v>4</v>
      </c>
      <c r="AA1789" t="str">
        <v>FR</v>
      </c>
      <c r="AG1789">
        <v>2793</v>
      </c>
      <c r="AH1789">
        <v>8</v>
      </c>
      <c r="AJ1789">
        <v>2793</v>
      </c>
      <c r="AT1789">
        <v>4</v>
      </c>
    </row>
    <row r="1790" spans="2:46" ht="15" customHeight="1">
      <c r="B1790" s="48">
        <v>3560</v>
      </c>
      <c r="C1790" s="49">
        <v>45449</v>
      </c>
      <c r="D1790" s="50">
        <v>0.82521990740740736</v>
      </c>
      <c r="E1790" s="48" t="s">
        <v>719</v>
      </c>
      <c r="F1790" s="48" t="s">
        <v>719</v>
      </c>
      <c r="G1790" s="48"/>
      <c r="H1790" s="48"/>
      <c r="I1790" s="48"/>
      <c r="J1790" s="48"/>
      <c r="K1790" s="48"/>
      <c r="L1790" s="48"/>
      <c r="M1790" s="48"/>
      <c r="N1790" s="48"/>
      <c r="O1790" s="48"/>
      <c r="P1790" s="48"/>
      <c r="Q1790" s="48"/>
      <c r="R1790" s="48"/>
      <c r="S1790" s="48"/>
      <c r="T1790" s="48"/>
      <c r="U1790" s="48"/>
      <c r="V1790" s="48"/>
      <c r="W1790" s="51" t="s">
        <v>1743</v>
      </c>
      <c r="X1790" t="str">
        <f t="shared" si="54"/>
        <v>BE</v>
      </c>
      <c r="Y1790" cm="1">
        <f t="array" ref="Y1790">SUM(_xlfn.XLOOKUP(_xlfn.TOROW(F1790:V1790,1),$AN$34:$AN$43,$AL$34:$AL$43,,0,1))</f>
        <v>5</v>
      </c>
      <c r="Z1790">
        <f t="shared" si="55"/>
        <v>1</v>
      </c>
      <c r="AA1790" t="str">
        <v>FR</v>
      </c>
      <c r="AG1790">
        <v>2795</v>
      </c>
      <c r="AH1790">
        <v>8</v>
      </c>
      <c r="AJ1790">
        <v>2795</v>
      </c>
      <c r="AT1790">
        <v>1</v>
      </c>
    </row>
    <row r="1791" spans="2:46" ht="15" customHeight="1">
      <c r="B1791" s="48">
        <v>3561</v>
      </c>
      <c r="C1791" s="49">
        <v>45449</v>
      </c>
      <c r="D1791" s="50">
        <v>0.8253125</v>
      </c>
      <c r="E1791" s="48" t="s">
        <v>51</v>
      </c>
      <c r="F1791" s="48" t="s">
        <v>51</v>
      </c>
      <c r="G1791" s="48"/>
      <c r="H1791" s="48"/>
      <c r="I1791" s="48"/>
      <c r="J1791" s="48"/>
      <c r="K1791" s="48"/>
      <c r="L1791" s="48"/>
      <c r="M1791" s="48"/>
      <c r="N1791" s="48"/>
      <c r="O1791" s="48"/>
      <c r="P1791" s="48"/>
      <c r="Q1791" s="48"/>
      <c r="R1791" s="48"/>
      <c r="S1791" s="48"/>
      <c r="T1791" s="48"/>
      <c r="U1791" s="48"/>
      <c r="V1791" s="48"/>
      <c r="W1791" s="51" t="s">
        <v>52</v>
      </c>
      <c r="X1791" t="str">
        <f t="shared" si="54"/>
        <v>BB</v>
      </c>
      <c r="Y1791" cm="1">
        <f t="array" ref="Y1791">SUM(_xlfn.XLOOKUP(_xlfn.TOROW(F1791:V1791,1),$AN$34:$AN$43,$AL$34:$AL$43,,0,1))</f>
        <v>10</v>
      </c>
      <c r="Z1791">
        <f t="shared" si="55"/>
        <v>1</v>
      </c>
      <c r="AA1791" t="str">
        <v>FR</v>
      </c>
      <c r="AG1791">
        <v>2798</v>
      </c>
      <c r="AH1791">
        <v>8</v>
      </c>
      <c r="AJ1791">
        <v>2798</v>
      </c>
      <c r="AT1791">
        <v>1</v>
      </c>
    </row>
    <row r="1792" spans="2:46" ht="15" customHeight="1">
      <c r="B1792" s="48">
        <v>3562</v>
      </c>
      <c r="C1792" s="49">
        <v>45449</v>
      </c>
      <c r="D1792" s="50">
        <v>0.82609953703703709</v>
      </c>
      <c r="E1792" s="48" t="s">
        <v>9715</v>
      </c>
      <c r="F1792" s="48" t="s">
        <v>803</v>
      </c>
      <c r="G1792" s="48" t="s">
        <v>803</v>
      </c>
      <c r="H1792" s="48" t="s">
        <v>280</v>
      </c>
      <c r="I1792" s="48" t="s">
        <v>280</v>
      </c>
      <c r="J1792" s="48" t="s">
        <v>280</v>
      </c>
      <c r="K1792" s="48" t="s">
        <v>280</v>
      </c>
      <c r="L1792" s="48" t="s">
        <v>133</v>
      </c>
      <c r="M1792" s="48" t="s">
        <v>133</v>
      </c>
      <c r="N1792" s="48"/>
      <c r="O1792" s="48"/>
      <c r="P1792" s="48"/>
      <c r="Q1792" s="48"/>
      <c r="R1792" s="48"/>
      <c r="S1792" s="48"/>
      <c r="T1792" s="48"/>
      <c r="U1792" s="48"/>
      <c r="V1792" s="48"/>
      <c r="W1792" s="51" t="s">
        <v>1744</v>
      </c>
      <c r="X1792" t="str">
        <f t="shared" si="54"/>
        <v>SS;SS;WB;WB;WB;WB;SO;SO</v>
      </c>
      <c r="Y1792" cm="1">
        <f t="array" ref="Y1792">SUM(_xlfn.XLOOKUP(_xlfn.TOROW(F1792:V1792,1),$AN$34:$AN$43,$AL$34:$AL$43,,0,1))</f>
        <v>54</v>
      </c>
      <c r="Z1792">
        <f t="shared" si="55"/>
        <v>8</v>
      </c>
      <c r="AA1792" t="str">
        <v>BE</v>
      </c>
      <c r="AG1792">
        <v>2799</v>
      </c>
      <c r="AH1792">
        <v>8</v>
      </c>
      <c r="AJ1792">
        <v>2799</v>
      </c>
      <c r="AT1792">
        <v>8</v>
      </c>
    </row>
    <row r="1793" spans="2:46" ht="15" customHeight="1">
      <c r="B1793" s="48">
        <v>3563</v>
      </c>
      <c r="C1793" s="49">
        <v>45449</v>
      </c>
      <c r="D1793" s="50">
        <v>0.82916666666666672</v>
      </c>
      <c r="E1793" s="48" t="s">
        <v>9716</v>
      </c>
      <c r="F1793" s="48" t="s">
        <v>189</v>
      </c>
      <c r="G1793" s="48" t="s">
        <v>189</v>
      </c>
      <c r="H1793" s="48" t="s">
        <v>803</v>
      </c>
      <c r="I1793" s="48" t="s">
        <v>51</v>
      </c>
      <c r="J1793" s="48"/>
      <c r="K1793" s="48"/>
      <c r="L1793" s="48"/>
      <c r="M1793" s="48"/>
      <c r="N1793" s="48"/>
      <c r="O1793" s="48"/>
      <c r="P1793" s="48"/>
      <c r="Q1793" s="48"/>
      <c r="R1793" s="48"/>
      <c r="S1793" s="48"/>
      <c r="T1793" s="48"/>
      <c r="U1793" s="48"/>
      <c r="V1793" s="48"/>
      <c r="W1793" s="51" t="s">
        <v>1745</v>
      </c>
      <c r="X1793" t="str">
        <f t="shared" si="54"/>
        <v>JB;JB;SS;BB</v>
      </c>
      <c r="Y1793" cm="1">
        <f t="array" ref="Y1793">SUM(_xlfn.XLOOKUP(_xlfn.TOROW(F1793:V1793,1),$AN$34:$AN$43,$AL$34:$AL$43,,0,1))</f>
        <v>15</v>
      </c>
      <c r="Z1793">
        <f t="shared" si="55"/>
        <v>4</v>
      </c>
      <c r="AA1793" t="str">
        <v>SS</v>
      </c>
      <c r="AG1793">
        <v>2800</v>
      </c>
      <c r="AH1793">
        <v>8</v>
      </c>
      <c r="AJ1793">
        <v>2800</v>
      </c>
      <c r="AT1793">
        <v>4</v>
      </c>
    </row>
    <row r="1794" spans="2:46" ht="15" customHeight="1">
      <c r="B1794" s="48">
        <v>3564</v>
      </c>
      <c r="C1794" s="49">
        <v>45449</v>
      </c>
      <c r="D1794" s="50">
        <v>0.8291898148148148</v>
      </c>
      <c r="E1794" s="48" t="s">
        <v>9717</v>
      </c>
      <c r="F1794" s="48" t="s">
        <v>194</v>
      </c>
      <c r="G1794" s="48" t="s">
        <v>194</v>
      </c>
      <c r="H1794" s="48" t="s">
        <v>319</v>
      </c>
      <c r="I1794" s="48" t="s">
        <v>719</v>
      </c>
      <c r="J1794" s="48" t="s">
        <v>803</v>
      </c>
      <c r="K1794" s="48" t="s">
        <v>719</v>
      </c>
      <c r="L1794" s="48" t="s">
        <v>194</v>
      </c>
      <c r="M1794" s="48" t="s">
        <v>194</v>
      </c>
      <c r="N1794" s="48" t="s">
        <v>280</v>
      </c>
      <c r="O1794" s="48"/>
      <c r="P1794" s="48"/>
      <c r="Q1794" s="48"/>
      <c r="R1794" s="48"/>
      <c r="S1794" s="48"/>
      <c r="T1794" s="48"/>
      <c r="U1794" s="48"/>
      <c r="V1794" s="48"/>
      <c r="W1794" s="51" t="s">
        <v>1746</v>
      </c>
      <c r="X1794" t="str">
        <f t="shared" si="54"/>
        <v>DH;DH;FR;BE;SS;BE;DH;DH;WB</v>
      </c>
      <c r="Y1794" cm="1">
        <f t="array" ref="Y1794">SUM(_xlfn.XLOOKUP(_xlfn.TOROW(F1794:V1794,1),$AN$34:$AN$43,$AL$34:$AL$43,,0,1))</f>
        <v>63</v>
      </c>
      <c r="Z1794">
        <f t="shared" si="55"/>
        <v>9</v>
      </c>
      <c r="AA1794" t="str">
        <v>WB</v>
      </c>
      <c r="AG1794">
        <v>2816</v>
      </c>
      <c r="AH1794">
        <v>8</v>
      </c>
      <c r="AJ1794">
        <v>2816</v>
      </c>
      <c r="AT1794">
        <v>9</v>
      </c>
    </row>
    <row r="1795" spans="2:46" ht="15" customHeight="1">
      <c r="B1795" s="48">
        <v>3565</v>
      </c>
      <c r="C1795" s="49">
        <v>45449</v>
      </c>
      <c r="D1795" s="50">
        <v>0.83374999999999999</v>
      </c>
      <c r="E1795" s="48" t="s">
        <v>8258</v>
      </c>
      <c r="F1795" s="48" t="s">
        <v>304</v>
      </c>
      <c r="G1795" s="48" t="s">
        <v>304</v>
      </c>
      <c r="H1795" s="48" t="s">
        <v>304</v>
      </c>
      <c r="I1795" s="48" t="s">
        <v>304</v>
      </c>
      <c r="J1795" s="48"/>
      <c r="K1795" s="48"/>
      <c r="L1795" s="48"/>
      <c r="M1795" s="48"/>
      <c r="N1795" s="48"/>
      <c r="O1795" s="48"/>
      <c r="P1795" s="48"/>
      <c r="Q1795" s="48"/>
      <c r="R1795" s="48"/>
      <c r="S1795" s="48"/>
      <c r="T1795" s="48"/>
      <c r="U1795" s="48"/>
      <c r="V1795" s="48"/>
      <c r="W1795" s="51" t="s">
        <v>947</v>
      </c>
      <c r="X1795" t="str">
        <f t="shared" si="54"/>
        <v>HD;HD;HD;HD</v>
      </c>
      <c r="Y1795" cm="1">
        <f t="array" ref="Y1795">SUM(_xlfn.XLOOKUP(_xlfn.TOROW(F1795:V1795,1),$AN$34:$AN$43,$AL$34:$AL$43,,0,1))</f>
        <v>28</v>
      </c>
      <c r="Z1795">
        <f t="shared" si="55"/>
        <v>4</v>
      </c>
      <c r="AA1795" t="str">
        <v>HD</v>
      </c>
      <c r="AG1795">
        <v>2824</v>
      </c>
      <c r="AH1795">
        <v>8</v>
      </c>
      <c r="AJ1795">
        <v>2824</v>
      </c>
      <c r="AT1795">
        <v>4</v>
      </c>
    </row>
    <row r="1796" spans="2:46" ht="15" customHeight="1">
      <c r="B1796" s="48">
        <v>3566</v>
      </c>
      <c r="C1796" s="49">
        <v>45449</v>
      </c>
      <c r="D1796" s="50">
        <v>0.83489583333333328</v>
      </c>
      <c r="E1796" s="48" t="s">
        <v>9718</v>
      </c>
      <c r="F1796" s="48" t="s">
        <v>189</v>
      </c>
      <c r="G1796" s="48" t="s">
        <v>189</v>
      </c>
      <c r="H1796" s="48" t="s">
        <v>280</v>
      </c>
      <c r="I1796" s="48" t="s">
        <v>280</v>
      </c>
      <c r="J1796" s="48" t="s">
        <v>280</v>
      </c>
      <c r="K1796" s="48"/>
      <c r="L1796" s="48"/>
      <c r="M1796" s="48"/>
      <c r="N1796" s="48"/>
      <c r="O1796" s="48"/>
      <c r="P1796" s="48"/>
      <c r="Q1796" s="48"/>
      <c r="R1796" s="48"/>
      <c r="S1796" s="48"/>
      <c r="T1796" s="48"/>
      <c r="U1796" s="48"/>
      <c r="V1796" s="48"/>
      <c r="W1796" s="51" t="s">
        <v>1747</v>
      </c>
      <c r="X1796" t="str">
        <f t="shared" si="54"/>
        <v>JB;JB;WB;WB;WB</v>
      </c>
      <c r="Y1796" cm="1">
        <f t="array" ref="Y1796">SUM(_xlfn.XLOOKUP(_xlfn.TOROW(F1796:V1796,1),$AN$34:$AN$43,$AL$34:$AL$43,,0,1))</f>
        <v>35</v>
      </c>
      <c r="Z1796">
        <f t="shared" si="55"/>
        <v>5</v>
      </c>
      <c r="AA1796" t="str">
        <v>BB</v>
      </c>
      <c r="AG1796">
        <v>2839</v>
      </c>
      <c r="AH1796">
        <v>8</v>
      </c>
      <c r="AJ1796">
        <v>2839</v>
      </c>
      <c r="AT1796">
        <v>5</v>
      </c>
    </row>
    <row r="1797" spans="2:46" ht="15" customHeight="1">
      <c r="B1797" s="48">
        <v>3567</v>
      </c>
      <c r="C1797" s="49">
        <v>45449</v>
      </c>
      <c r="D1797" s="50">
        <v>0.83569444444444441</v>
      </c>
      <c r="E1797" s="48" t="s">
        <v>9719</v>
      </c>
      <c r="F1797" s="48" t="s">
        <v>133</v>
      </c>
      <c r="G1797" s="48" t="s">
        <v>319</v>
      </c>
      <c r="H1797" s="48" t="s">
        <v>189</v>
      </c>
      <c r="I1797" s="48"/>
      <c r="J1797" s="48"/>
      <c r="K1797" s="48"/>
      <c r="L1797" s="48"/>
      <c r="M1797" s="48"/>
      <c r="N1797" s="48"/>
      <c r="O1797" s="48"/>
      <c r="P1797" s="48"/>
      <c r="Q1797" s="48"/>
      <c r="R1797" s="48"/>
      <c r="S1797" s="48"/>
      <c r="T1797" s="48"/>
      <c r="U1797" s="48"/>
      <c r="V1797" s="48"/>
      <c r="W1797" s="51" t="s">
        <v>1748</v>
      </c>
      <c r="X1797" t="str">
        <f t="shared" si="54"/>
        <v>SO;FR;JB</v>
      </c>
      <c r="Y1797" cm="1">
        <f t="array" ref="Y1797">SUM(_xlfn.XLOOKUP(_xlfn.TOROW(F1797:V1797,1),$AN$34:$AN$43,$AL$34:$AL$43,,0,1))</f>
        <v>6</v>
      </c>
      <c r="Z1797">
        <f t="shared" si="55"/>
        <v>3</v>
      </c>
      <c r="AA1797" t="str">
        <v>JB</v>
      </c>
      <c r="AG1797">
        <v>2845</v>
      </c>
      <c r="AH1797">
        <v>8</v>
      </c>
      <c r="AJ1797">
        <v>2845</v>
      </c>
      <c r="AT1797">
        <v>3</v>
      </c>
    </row>
    <row r="1798" spans="2:46" ht="15" customHeight="1">
      <c r="B1798" s="48">
        <v>3568</v>
      </c>
      <c r="C1798" s="49">
        <v>45449</v>
      </c>
      <c r="D1798" s="50">
        <v>0.83887731481481487</v>
      </c>
      <c r="E1798" s="48" t="s">
        <v>9720</v>
      </c>
      <c r="F1798" s="48" t="s">
        <v>803</v>
      </c>
      <c r="G1798" s="48" t="s">
        <v>194</v>
      </c>
      <c r="H1798" s="48" t="s">
        <v>319</v>
      </c>
      <c r="I1798" s="48" t="s">
        <v>51</v>
      </c>
      <c r="J1798" s="48" t="s">
        <v>51</v>
      </c>
      <c r="K1798" s="48" t="s">
        <v>304</v>
      </c>
      <c r="L1798" s="48" t="s">
        <v>304</v>
      </c>
      <c r="M1798" s="48" t="s">
        <v>304</v>
      </c>
      <c r="N1798" s="48" t="s">
        <v>304</v>
      </c>
      <c r="O1798" s="48"/>
      <c r="P1798" s="48"/>
      <c r="Q1798" s="48"/>
      <c r="R1798" s="48"/>
      <c r="S1798" s="48"/>
      <c r="T1798" s="48"/>
      <c r="U1798" s="48"/>
      <c r="V1798" s="48"/>
      <c r="W1798" s="51" t="s">
        <v>1749</v>
      </c>
      <c r="X1798" t="str">
        <f t="shared" si="54"/>
        <v>SS;DH;FR;BB;BB;HD;HD;HD;HD</v>
      </c>
      <c r="Y1798" cm="1">
        <f t="array" ref="Y1798">SUM(_xlfn.XLOOKUP(_xlfn.TOROW(F1798:V1798,1),$AN$34:$AN$43,$AL$34:$AL$43,,0,1))</f>
        <v>63</v>
      </c>
      <c r="Z1798">
        <f t="shared" si="55"/>
        <v>9</v>
      </c>
      <c r="AA1798" t="str">
        <v>CB</v>
      </c>
      <c r="AG1798">
        <v>2848</v>
      </c>
      <c r="AH1798">
        <v>8</v>
      </c>
      <c r="AJ1798">
        <v>2848</v>
      </c>
      <c r="AT1798">
        <v>9</v>
      </c>
    </row>
    <row r="1799" spans="2:46" ht="15" customHeight="1">
      <c r="B1799" s="48">
        <v>3569</v>
      </c>
      <c r="C1799" s="49">
        <v>45449</v>
      </c>
      <c r="D1799" s="50">
        <v>0.83944444444444444</v>
      </c>
      <c r="E1799" s="48" t="s">
        <v>8535</v>
      </c>
      <c r="F1799" s="48" t="s">
        <v>803</v>
      </c>
      <c r="G1799" s="48" t="s">
        <v>803</v>
      </c>
      <c r="H1799" s="48" t="s">
        <v>803</v>
      </c>
      <c r="I1799" s="48" t="s">
        <v>803</v>
      </c>
      <c r="J1799" s="48" t="s">
        <v>803</v>
      </c>
      <c r="K1799" s="48"/>
      <c r="L1799" s="48"/>
      <c r="M1799" s="48"/>
      <c r="N1799" s="48"/>
      <c r="O1799" s="48"/>
      <c r="P1799" s="48"/>
      <c r="Q1799" s="48"/>
      <c r="R1799" s="48"/>
      <c r="S1799" s="48"/>
      <c r="T1799" s="48"/>
      <c r="U1799" s="48"/>
      <c r="V1799" s="48"/>
      <c r="W1799" s="51" t="s">
        <v>1750</v>
      </c>
      <c r="X1799" t="str">
        <f t="shared" ref="X1799:X1862" si="56">_xlfn.TEXTJOIN(";",TRUE,F1799:V1799)</f>
        <v>SS;SS;SS;SS;SS</v>
      </c>
      <c r="Y1799" cm="1">
        <f t="array" ref="Y1799">SUM(_xlfn.XLOOKUP(_xlfn.TOROW(F1799:V1799,1),$AN$34:$AN$43,$AL$34:$AL$43,,0,1))</f>
        <v>15</v>
      </c>
      <c r="Z1799">
        <f t="shared" ref="Z1799:Z1862" si="57">COUNTA(F1799:V1799)</f>
        <v>5</v>
      </c>
      <c r="AA1799" t="str">
        <v>CB</v>
      </c>
      <c r="AG1799">
        <v>2855</v>
      </c>
      <c r="AH1799">
        <v>8</v>
      </c>
      <c r="AJ1799">
        <v>2855</v>
      </c>
      <c r="AT1799">
        <v>5</v>
      </c>
    </row>
    <row r="1800" spans="2:46" ht="15" customHeight="1">
      <c r="B1800" s="48">
        <v>3570</v>
      </c>
      <c r="C1800" s="49">
        <v>45449</v>
      </c>
      <c r="D1800" s="50">
        <v>0.83968750000000003</v>
      </c>
      <c r="E1800" s="48" t="s">
        <v>9721</v>
      </c>
      <c r="F1800" s="48" t="s">
        <v>194</v>
      </c>
      <c r="G1800" s="48" t="s">
        <v>194</v>
      </c>
      <c r="H1800" s="48" t="s">
        <v>194</v>
      </c>
      <c r="I1800" s="48" t="s">
        <v>319</v>
      </c>
      <c r="J1800" s="48" t="s">
        <v>319</v>
      </c>
      <c r="K1800" s="48" t="s">
        <v>304</v>
      </c>
      <c r="L1800" s="48" t="s">
        <v>304</v>
      </c>
      <c r="M1800" s="48"/>
      <c r="N1800" s="48"/>
      <c r="O1800" s="48"/>
      <c r="P1800" s="48"/>
      <c r="Q1800" s="48"/>
      <c r="R1800" s="48"/>
      <c r="S1800" s="48"/>
      <c r="T1800" s="48"/>
      <c r="U1800" s="48"/>
      <c r="V1800" s="48"/>
      <c r="W1800" s="51" t="s">
        <v>1751</v>
      </c>
      <c r="X1800" t="str">
        <f t="shared" si="56"/>
        <v>DH;DH;DH;FR;FR;HD;HD</v>
      </c>
      <c r="Y1800" cm="1">
        <f t="array" ref="Y1800">SUM(_xlfn.XLOOKUP(_xlfn.TOROW(F1800:V1800,1),$AN$34:$AN$43,$AL$34:$AL$43,,0,1))</f>
        <v>47</v>
      </c>
      <c r="Z1800">
        <f t="shared" si="57"/>
        <v>7</v>
      </c>
      <c r="AA1800" t="str">
        <v>CB</v>
      </c>
      <c r="AG1800">
        <v>2858</v>
      </c>
      <c r="AH1800">
        <v>8</v>
      </c>
      <c r="AJ1800">
        <v>2858</v>
      </c>
      <c r="AT1800">
        <v>7</v>
      </c>
    </row>
    <row r="1801" spans="2:46" ht="15" customHeight="1">
      <c r="B1801" s="48">
        <v>3571</v>
      </c>
      <c r="C1801" s="49">
        <v>45449</v>
      </c>
      <c r="D1801" s="50">
        <v>0.84005787037037039</v>
      </c>
      <c r="E1801" s="48" t="s">
        <v>9722</v>
      </c>
      <c r="F1801" s="48" t="s">
        <v>194</v>
      </c>
      <c r="G1801" s="48" t="s">
        <v>194</v>
      </c>
      <c r="H1801" s="48" t="s">
        <v>194</v>
      </c>
      <c r="I1801" s="48" t="s">
        <v>194</v>
      </c>
      <c r="J1801" s="48" t="s">
        <v>319</v>
      </c>
      <c r="K1801" s="48"/>
      <c r="L1801" s="48"/>
      <c r="M1801" s="48"/>
      <c r="N1801" s="48"/>
      <c r="O1801" s="48"/>
      <c r="P1801" s="48"/>
      <c r="Q1801" s="48"/>
      <c r="R1801" s="48"/>
      <c r="S1801" s="48"/>
      <c r="T1801" s="48"/>
      <c r="U1801" s="48"/>
      <c r="V1801" s="48"/>
      <c r="W1801" s="51" t="s">
        <v>1752</v>
      </c>
      <c r="X1801" t="str">
        <f t="shared" si="56"/>
        <v>DH;DH;DH;DH;FR</v>
      </c>
      <c r="Y1801" cm="1">
        <f t="array" ref="Y1801">SUM(_xlfn.XLOOKUP(_xlfn.TOROW(F1801:V1801,1),$AN$34:$AN$43,$AL$34:$AL$43,,0,1))</f>
        <v>39</v>
      </c>
      <c r="Z1801">
        <f t="shared" si="57"/>
        <v>5</v>
      </c>
      <c r="AA1801" t="str">
        <v>BE</v>
      </c>
      <c r="AG1801">
        <v>2867</v>
      </c>
      <c r="AH1801">
        <v>8</v>
      </c>
      <c r="AJ1801">
        <v>2867</v>
      </c>
      <c r="AT1801">
        <v>5</v>
      </c>
    </row>
    <row r="1802" spans="2:46" ht="15" customHeight="1">
      <c r="B1802" s="48">
        <v>3572</v>
      </c>
      <c r="C1802" s="49">
        <v>45449</v>
      </c>
      <c r="D1802" s="50">
        <v>0.84057870370370369</v>
      </c>
      <c r="E1802" s="48" t="s">
        <v>9723</v>
      </c>
      <c r="F1802" s="48" t="s">
        <v>243</v>
      </c>
      <c r="G1802" s="48" t="s">
        <v>243</v>
      </c>
      <c r="H1802" s="48" t="s">
        <v>243</v>
      </c>
      <c r="I1802" s="48" t="s">
        <v>280</v>
      </c>
      <c r="J1802" s="48" t="s">
        <v>280</v>
      </c>
      <c r="K1802" s="48" t="s">
        <v>194</v>
      </c>
      <c r="L1802" s="48" t="s">
        <v>194</v>
      </c>
      <c r="M1802" s="48" t="s">
        <v>194</v>
      </c>
      <c r="N1802" s="48"/>
      <c r="O1802" s="48"/>
      <c r="P1802" s="48"/>
      <c r="Q1802" s="48"/>
      <c r="R1802" s="48"/>
      <c r="S1802" s="48"/>
      <c r="T1802" s="48"/>
      <c r="U1802" s="48"/>
      <c r="V1802" s="48"/>
      <c r="W1802" s="51" t="s">
        <v>1753</v>
      </c>
      <c r="X1802" t="str">
        <f t="shared" si="56"/>
        <v>CB;CB;CB;WB;WB;DH;DH;DH</v>
      </c>
      <c r="Y1802" cm="1">
        <f t="array" ref="Y1802">SUM(_xlfn.XLOOKUP(_xlfn.TOROW(F1802:V1802,1),$AN$34:$AN$43,$AL$34:$AL$43,,0,1))</f>
        <v>73</v>
      </c>
      <c r="Z1802">
        <f t="shared" si="57"/>
        <v>8</v>
      </c>
      <c r="AA1802" t="str">
        <v>HD</v>
      </c>
      <c r="AG1802">
        <v>2892</v>
      </c>
      <c r="AH1802">
        <v>8</v>
      </c>
      <c r="AJ1802">
        <v>2892</v>
      </c>
      <c r="AT1802">
        <v>8</v>
      </c>
    </row>
    <row r="1803" spans="2:46" ht="15" customHeight="1">
      <c r="B1803" s="48">
        <v>3573</v>
      </c>
      <c r="C1803" s="49">
        <v>45449</v>
      </c>
      <c r="D1803" s="50">
        <v>0.8423032407407407</v>
      </c>
      <c r="E1803" s="48" t="s">
        <v>9724</v>
      </c>
      <c r="F1803" s="48" t="s">
        <v>319</v>
      </c>
      <c r="G1803" s="48" t="s">
        <v>319</v>
      </c>
      <c r="H1803" s="48" t="s">
        <v>319</v>
      </c>
      <c r="I1803" s="48" t="s">
        <v>319</v>
      </c>
      <c r="J1803" s="48" t="s">
        <v>243</v>
      </c>
      <c r="K1803" s="48" t="s">
        <v>243</v>
      </c>
      <c r="L1803" s="48"/>
      <c r="M1803" s="48"/>
      <c r="N1803" s="48"/>
      <c r="O1803" s="48"/>
      <c r="P1803" s="48"/>
      <c r="Q1803" s="48"/>
      <c r="R1803" s="48"/>
      <c r="S1803" s="48"/>
      <c r="T1803" s="48"/>
      <c r="U1803" s="48"/>
      <c r="V1803" s="48"/>
      <c r="W1803" s="51" t="s">
        <v>1754</v>
      </c>
      <c r="X1803" t="str">
        <f t="shared" si="56"/>
        <v>FR;FR;FR;FR;CB;CB</v>
      </c>
      <c r="Y1803" cm="1">
        <f t="array" ref="Y1803">SUM(_xlfn.XLOOKUP(_xlfn.TOROW(F1803:V1803,1),$AN$34:$AN$43,$AL$34:$AL$43,,0,1))</f>
        <v>28</v>
      </c>
      <c r="Z1803">
        <f t="shared" si="57"/>
        <v>6</v>
      </c>
      <c r="AA1803" t="str">
        <v>FR</v>
      </c>
      <c r="AG1803">
        <v>2927</v>
      </c>
      <c r="AH1803">
        <v>8</v>
      </c>
      <c r="AJ1803">
        <v>2927</v>
      </c>
      <c r="AT1803">
        <v>6</v>
      </c>
    </row>
    <row r="1804" spans="2:46" ht="15" customHeight="1">
      <c r="B1804" s="48">
        <v>3574</v>
      </c>
      <c r="C1804" s="49">
        <v>45449</v>
      </c>
      <c r="D1804" s="50">
        <v>0.84302083333333333</v>
      </c>
      <c r="E1804" s="48" t="s">
        <v>9725</v>
      </c>
      <c r="F1804" s="48" t="s">
        <v>719</v>
      </c>
      <c r="G1804" s="48" t="s">
        <v>719</v>
      </c>
      <c r="H1804" s="48" t="s">
        <v>194</v>
      </c>
      <c r="I1804" s="48" t="s">
        <v>194</v>
      </c>
      <c r="J1804" s="48" t="s">
        <v>304</v>
      </c>
      <c r="K1804" s="48" t="s">
        <v>133</v>
      </c>
      <c r="L1804" s="48" t="s">
        <v>133</v>
      </c>
      <c r="M1804" s="48"/>
      <c r="N1804" s="48"/>
      <c r="O1804" s="48"/>
      <c r="P1804" s="48"/>
      <c r="Q1804" s="48"/>
      <c r="R1804" s="48"/>
      <c r="S1804" s="48"/>
      <c r="T1804" s="48"/>
      <c r="U1804" s="48"/>
      <c r="V1804" s="48"/>
      <c r="W1804" s="51" t="s">
        <v>1755</v>
      </c>
      <c r="X1804" t="str">
        <f t="shared" si="56"/>
        <v>BE;BE;DH;DH;HD;SO;SO</v>
      </c>
      <c r="Y1804" cm="1">
        <f t="array" ref="Y1804">SUM(_xlfn.XLOOKUP(_xlfn.TOROW(F1804:V1804,1),$AN$34:$AN$43,$AL$34:$AL$43,,0,1))</f>
        <v>39</v>
      </c>
      <c r="Z1804">
        <f t="shared" si="57"/>
        <v>7</v>
      </c>
      <c r="AA1804" t="str">
        <v>FR</v>
      </c>
      <c r="AG1804">
        <v>2939</v>
      </c>
      <c r="AH1804">
        <v>8</v>
      </c>
      <c r="AJ1804">
        <v>2939</v>
      </c>
      <c r="AT1804">
        <v>7</v>
      </c>
    </row>
    <row r="1805" spans="2:46" ht="15" customHeight="1">
      <c r="B1805" s="48">
        <v>3575</v>
      </c>
      <c r="C1805" s="49">
        <v>45449</v>
      </c>
      <c r="D1805" s="50">
        <v>0.84576388888888887</v>
      </c>
      <c r="E1805" s="48" t="s">
        <v>9726</v>
      </c>
      <c r="F1805" s="48" t="s">
        <v>803</v>
      </c>
      <c r="G1805" s="48" t="s">
        <v>803</v>
      </c>
      <c r="H1805" s="48" t="s">
        <v>319</v>
      </c>
      <c r="I1805" s="48" t="s">
        <v>189</v>
      </c>
      <c r="J1805" s="48" t="s">
        <v>189</v>
      </c>
      <c r="K1805" s="48"/>
      <c r="L1805" s="48"/>
      <c r="M1805" s="48"/>
      <c r="N1805" s="48"/>
      <c r="O1805" s="48"/>
      <c r="P1805" s="48"/>
      <c r="Q1805" s="48"/>
      <c r="R1805" s="48"/>
      <c r="S1805" s="48"/>
      <c r="T1805" s="48"/>
      <c r="U1805" s="48"/>
      <c r="V1805" s="48"/>
      <c r="W1805" s="51" t="s">
        <v>1756</v>
      </c>
      <c r="X1805" t="str">
        <f t="shared" si="56"/>
        <v>SS;SS;FR;JB;JB</v>
      </c>
      <c r="Y1805" cm="1">
        <f t="array" ref="Y1805">SUM(_xlfn.XLOOKUP(_xlfn.TOROW(F1805:V1805,1),$AN$34:$AN$43,$AL$34:$AL$43,,0,1))</f>
        <v>11</v>
      </c>
      <c r="Z1805">
        <f t="shared" si="57"/>
        <v>5</v>
      </c>
      <c r="AA1805" t="str">
        <v>FR</v>
      </c>
      <c r="AG1805">
        <v>2944</v>
      </c>
      <c r="AH1805">
        <v>8</v>
      </c>
      <c r="AJ1805">
        <v>2944</v>
      </c>
      <c r="AT1805">
        <v>5</v>
      </c>
    </row>
    <row r="1806" spans="2:46" ht="15" customHeight="1">
      <c r="B1806" s="48">
        <v>3576</v>
      </c>
      <c r="C1806" s="49">
        <v>45449</v>
      </c>
      <c r="D1806" s="50">
        <v>0.8461805555555556</v>
      </c>
      <c r="E1806" s="48" t="s">
        <v>9727</v>
      </c>
      <c r="F1806" s="48" t="s">
        <v>803</v>
      </c>
      <c r="G1806" s="48" t="s">
        <v>803</v>
      </c>
      <c r="H1806" s="48" t="s">
        <v>803</v>
      </c>
      <c r="I1806" s="48" t="s">
        <v>189</v>
      </c>
      <c r="J1806" s="48" t="s">
        <v>189</v>
      </c>
      <c r="K1806" s="48" t="s">
        <v>243</v>
      </c>
      <c r="L1806" s="48"/>
      <c r="M1806" s="48"/>
      <c r="N1806" s="48"/>
      <c r="O1806" s="48"/>
      <c r="P1806" s="48"/>
      <c r="Q1806" s="48"/>
      <c r="R1806" s="48"/>
      <c r="S1806" s="48"/>
      <c r="T1806" s="48"/>
      <c r="U1806" s="48"/>
      <c r="V1806" s="48"/>
      <c r="W1806" s="51" t="s">
        <v>1757</v>
      </c>
      <c r="X1806" t="str">
        <f t="shared" si="56"/>
        <v>SS;SS;SS;JB;JB;CB</v>
      </c>
      <c r="Y1806" cm="1">
        <f t="array" ref="Y1806">SUM(_xlfn.XLOOKUP(_xlfn.TOROW(F1806:V1806,1),$AN$34:$AN$43,$AL$34:$AL$43,,0,1))</f>
        <v>19</v>
      </c>
      <c r="Z1806">
        <f t="shared" si="57"/>
        <v>6</v>
      </c>
      <c r="AA1806" t="str">
        <v>SO</v>
      </c>
      <c r="AG1806">
        <v>2949</v>
      </c>
      <c r="AH1806">
        <v>8</v>
      </c>
      <c r="AJ1806">
        <v>2949</v>
      </c>
      <c r="AT1806">
        <v>6</v>
      </c>
    </row>
    <row r="1807" spans="2:46" ht="15" customHeight="1">
      <c r="B1807" s="48">
        <v>3577</v>
      </c>
      <c r="C1807" s="49">
        <v>45449</v>
      </c>
      <c r="D1807" s="50">
        <v>0.84858796296296302</v>
      </c>
      <c r="E1807" s="48" t="s">
        <v>9728</v>
      </c>
      <c r="F1807" s="48" t="s">
        <v>319</v>
      </c>
      <c r="G1807" s="48" t="s">
        <v>51</v>
      </c>
      <c r="H1807" s="48" t="s">
        <v>51</v>
      </c>
      <c r="I1807" s="48" t="s">
        <v>243</v>
      </c>
      <c r="J1807" s="48" t="s">
        <v>243</v>
      </c>
      <c r="K1807" s="48" t="s">
        <v>719</v>
      </c>
      <c r="L1807" s="48" t="s">
        <v>719</v>
      </c>
      <c r="M1807" s="48"/>
      <c r="N1807" s="48"/>
      <c r="O1807" s="48"/>
      <c r="P1807" s="48"/>
      <c r="Q1807" s="48"/>
      <c r="R1807" s="48"/>
      <c r="S1807" s="48"/>
      <c r="T1807" s="48"/>
      <c r="U1807" s="48"/>
      <c r="V1807" s="48"/>
      <c r="W1807" s="51" t="s">
        <v>1758</v>
      </c>
      <c r="X1807" t="str">
        <f t="shared" si="56"/>
        <v>FR;BB;BB;CB;CB;BE;BE</v>
      </c>
      <c r="Y1807" cm="1">
        <f t="array" ref="Y1807">SUM(_xlfn.XLOOKUP(_xlfn.TOROW(F1807:V1807,1),$AN$34:$AN$43,$AL$34:$AL$43,,0,1))</f>
        <v>49</v>
      </c>
      <c r="Z1807">
        <f t="shared" si="57"/>
        <v>7</v>
      </c>
      <c r="AA1807" t="str">
        <v>SO</v>
      </c>
      <c r="AG1807">
        <v>2961</v>
      </c>
      <c r="AH1807">
        <v>8</v>
      </c>
      <c r="AJ1807">
        <v>2961</v>
      </c>
      <c r="AT1807">
        <v>7</v>
      </c>
    </row>
    <row r="1808" spans="2:46" ht="15" customHeight="1">
      <c r="B1808" s="48">
        <v>3578</v>
      </c>
      <c r="C1808" s="49">
        <v>45449</v>
      </c>
      <c r="D1808" s="50">
        <v>0.84917824074074078</v>
      </c>
      <c r="E1808" s="48" t="s">
        <v>8447</v>
      </c>
      <c r="F1808" s="48" t="s">
        <v>304</v>
      </c>
      <c r="G1808" s="48" t="s">
        <v>304</v>
      </c>
      <c r="H1808" s="48"/>
      <c r="I1808" s="48"/>
      <c r="J1808" s="48"/>
      <c r="K1808" s="48"/>
      <c r="L1808" s="48"/>
      <c r="M1808" s="48"/>
      <c r="N1808" s="48"/>
      <c r="O1808" s="48"/>
      <c r="P1808" s="48"/>
      <c r="Q1808" s="48"/>
      <c r="R1808" s="48"/>
      <c r="S1808" s="48"/>
      <c r="T1808" s="48"/>
      <c r="U1808" s="48"/>
      <c r="V1808" s="48"/>
      <c r="W1808" s="51" t="s">
        <v>746</v>
      </c>
      <c r="X1808" t="str">
        <f t="shared" si="56"/>
        <v>HD;HD</v>
      </c>
      <c r="Y1808" cm="1">
        <f t="array" ref="Y1808">SUM(_xlfn.XLOOKUP(_xlfn.TOROW(F1808:V1808,1),$AN$34:$AN$43,$AL$34:$AL$43,,0,1))</f>
        <v>14</v>
      </c>
      <c r="Z1808">
        <f t="shared" si="57"/>
        <v>2</v>
      </c>
      <c r="AA1808" t="str">
        <v>WB</v>
      </c>
      <c r="AG1808">
        <v>2964</v>
      </c>
      <c r="AH1808">
        <v>8</v>
      </c>
      <c r="AJ1808">
        <v>2964</v>
      </c>
      <c r="AT1808">
        <v>2</v>
      </c>
    </row>
    <row r="1809" spans="2:46" ht="15" customHeight="1">
      <c r="B1809" s="48">
        <v>3579</v>
      </c>
      <c r="C1809" s="49">
        <v>45449</v>
      </c>
      <c r="D1809" s="50">
        <v>0.85158564814814819</v>
      </c>
      <c r="E1809" s="48" t="s">
        <v>8180</v>
      </c>
      <c r="F1809" s="48" t="s">
        <v>803</v>
      </c>
      <c r="G1809" s="48" t="s">
        <v>803</v>
      </c>
      <c r="H1809" s="48"/>
      <c r="I1809" s="48"/>
      <c r="J1809" s="48"/>
      <c r="K1809" s="48"/>
      <c r="L1809" s="48"/>
      <c r="M1809" s="48"/>
      <c r="N1809" s="48"/>
      <c r="O1809" s="48"/>
      <c r="P1809" s="48"/>
      <c r="Q1809" s="48"/>
      <c r="R1809" s="48"/>
      <c r="S1809" s="48"/>
      <c r="T1809" s="48"/>
      <c r="U1809" s="48"/>
      <c r="V1809" s="48"/>
      <c r="W1809" s="51" t="s">
        <v>98</v>
      </c>
      <c r="X1809" t="str">
        <f t="shared" si="56"/>
        <v>SS;SS</v>
      </c>
      <c r="Y1809" cm="1">
        <f t="array" ref="Y1809">SUM(_xlfn.XLOOKUP(_xlfn.TOROW(F1809:V1809,1),$AN$34:$AN$43,$AL$34:$AL$43,,0,1))</f>
        <v>6</v>
      </c>
      <c r="Z1809">
        <f t="shared" si="57"/>
        <v>2</v>
      </c>
      <c r="AA1809" t="str">
        <v>WB</v>
      </c>
      <c r="AG1809">
        <v>2984</v>
      </c>
      <c r="AH1809">
        <v>8</v>
      </c>
      <c r="AJ1809">
        <v>2984</v>
      </c>
      <c r="AT1809">
        <v>2</v>
      </c>
    </row>
    <row r="1810" spans="2:46" ht="15" customHeight="1">
      <c r="B1810" s="48">
        <v>3580</v>
      </c>
      <c r="C1810" s="49">
        <v>45449</v>
      </c>
      <c r="D1810" s="50">
        <v>0.85282407407407412</v>
      </c>
      <c r="E1810" s="48" t="s">
        <v>9729</v>
      </c>
      <c r="F1810" s="48" t="s">
        <v>243</v>
      </c>
      <c r="G1810" s="48" t="s">
        <v>719</v>
      </c>
      <c r="H1810" s="48" t="s">
        <v>189</v>
      </c>
      <c r="I1810" s="48" t="s">
        <v>51</v>
      </c>
      <c r="J1810" s="48" t="s">
        <v>304</v>
      </c>
      <c r="K1810" s="48" t="s">
        <v>280</v>
      </c>
      <c r="L1810" s="48"/>
      <c r="M1810" s="48"/>
      <c r="N1810" s="48"/>
      <c r="O1810" s="48"/>
      <c r="P1810" s="48"/>
      <c r="Q1810" s="48"/>
      <c r="R1810" s="48"/>
      <c r="S1810" s="48"/>
      <c r="T1810" s="48"/>
      <c r="U1810" s="48"/>
      <c r="V1810" s="48"/>
      <c r="W1810" s="51" t="s">
        <v>1759</v>
      </c>
      <c r="X1810" t="str">
        <f t="shared" si="56"/>
        <v>CB;BE;JB;BB;HD;WB</v>
      </c>
      <c r="Y1810" cm="1">
        <f t="array" ref="Y1810">SUM(_xlfn.XLOOKUP(_xlfn.TOROW(F1810:V1810,1),$AN$34:$AN$43,$AL$34:$AL$43,,0,1))</f>
        <v>42</v>
      </c>
      <c r="Z1810">
        <f t="shared" si="57"/>
        <v>6</v>
      </c>
      <c r="AA1810" t="str">
        <v>WB</v>
      </c>
      <c r="AG1810">
        <v>2988</v>
      </c>
      <c r="AH1810">
        <v>8</v>
      </c>
      <c r="AJ1810">
        <v>2988</v>
      </c>
      <c r="AT1810">
        <v>6</v>
      </c>
    </row>
    <row r="1811" spans="2:46" ht="15" customHeight="1">
      <c r="B1811" s="48">
        <v>3581</v>
      </c>
      <c r="C1811" s="49">
        <v>45449</v>
      </c>
      <c r="D1811" s="50">
        <v>0.8555787037037037</v>
      </c>
      <c r="E1811" s="48" t="s">
        <v>9730</v>
      </c>
      <c r="F1811" s="48" t="s">
        <v>133</v>
      </c>
      <c r="G1811" s="48" t="s">
        <v>194</v>
      </c>
      <c r="H1811" s="48" t="s">
        <v>194</v>
      </c>
      <c r="I1811" s="48" t="s">
        <v>304</v>
      </c>
      <c r="J1811" s="48"/>
      <c r="K1811" s="48"/>
      <c r="L1811" s="48"/>
      <c r="M1811" s="48"/>
      <c r="N1811" s="48"/>
      <c r="O1811" s="48"/>
      <c r="P1811" s="48"/>
      <c r="Q1811" s="48"/>
      <c r="R1811" s="48"/>
      <c r="S1811" s="48"/>
      <c r="T1811" s="48"/>
      <c r="U1811" s="48"/>
      <c r="V1811" s="48"/>
      <c r="W1811" s="51" t="s">
        <v>1760</v>
      </c>
      <c r="X1811" t="str">
        <f t="shared" si="56"/>
        <v>SO;DH;DH;HD</v>
      </c>
      <c r="Y1811" cm="1">
        <f t="array" ref="Y1811">SUM(_xlfn.XLOOKUP(_xlfn.TOROW(F1811:V1811,1),$AN$34:$AN$43,$AL$34:$AL$43,,0,1))</f>
        <v>27</v>
      </c>
      <c r="Z1811">
        <f t="shared" si="57"/>
        <v>4</v>
      </c>
      <c r="AA1811" t="str">
        <v>WB</v>
      </c>
      <c r="AG1811">
        <v>2992</v>
      </c>
      <c r="AH1811">
        <v>8</v>
      </c>
      <c r="AJ1811">
        <v>2992</v>
      </c>
      <c r="AT1811">
        <v>4</v>
      </c>
    </row>
    <row r="1812" spans="2:46" ht="15" customHeight="1">
      <c r="B1812" s="48">
        <v>3582</v>
      </c>
      <c r="C1812" s="49">
        <v>45449</v>
      </c>
      <c r="D1812" s="50">
        <v>0.8558217592592593</v>
      </c>
      <c r="E1812" s="48" t="s">
        <v>9731</v>
      </c>
      <c r="F1812" s="48" t="s">
        <v>304</v>
      </c>
      <c r="G1812" s="48" t="s">
        <v>133</v>
      </c>
      <c r="H1812" s="48" t="s">
        <v>304</v>
      </c>
      <c r="I1812" s="48" t="s">
        <v>280</v>
      </c>
      <c r="J1812" s="48" t="s">
        <v>194</v>
      </c>
      <c r="K1812" s="48" t="s">
        <v>133</v>
      </c>
      <c r="L1812" s="48" t="s">
        <v>319</v>
      </c>
      <c r="M1812" s="48"/>
      <c r="N1812" s="48"/>
      <c r="O1812" s="48"/>
      <c r="P1812" s="48"/>
      <c r="Q1812" s="48"/>
      <c r="R1812" s="48"/>
      <c r="S1812" s="48"/>
      <c r="T1812" s="48"/>
      <c r="U1812" s="48"/>
      <c r="V1812" s="48"/>
      <c r="W1812" s="51" t="s">
        <v>1761</v>
      </c>
      <c r="X1812" t="str">
        <f t="shared" si="56"/>
        <v>HD;SO;HD;WB;DH;SO;FR</v>
      </c>
      <c r="Y1812" cm="1">
        <f t="array" ref="Y1812">SUM(_xlfn.XLOOKUP(_xlfn.TOROW(F1812:V1812,1),$AN$34:$AN$43,$AL$34:$AL$43,,0,1))</f>
        <v>41</v>
      </c>
      <c r="Z1812">
        <f t="shared" si="57"/>
        <v>7</v>
      </c>
      <c r="AA1812" t="str">
        <v>DH</v>
      </c>
      <c r="AG1812">
        <v>2995</v>
      </c>
      <c r="AH1812">
        <v>8</v>
      </c>
      <c r="AJ1812">
        <v>2995</v>
      </c>
      <c r="AT1812">
        <v>7</v>
      </c>
    </row>
    <row r="1813" spans="2:46" ht="15" customHeight="1">
      <c r="B1813" s="48">
        <v>3583</v>
      </c>
      <c r="C1813" s="49">
        <v>45449</v>
      </c>
      <c r="D1813" s="50">
        <v>0.85931712962962958</v>
      </c>
      <c r="E1813" s="48" t="s">
        <v>9581</v>
      </c>
      <c r="F1813" s="48" t="s">
        <v>319</v>
      </c>
      <c r="G1813" s="48" t="s">
        <v>280</v>
      </c>
      <c r="H1813" s="48" t="s">
        <v>304</v>
      </c>
      <c r="I1813" s="48"/>
      <c r="J1813" s="48"/>
      <c r="K1813" s="48"/>
      <c r="L1813" s="48"/>
      <c r="M1813" s="48"/>
      <c r="N1813" s="48"/>
      <c r="O1813" s="48"/>
      <c r="P1813" s="48"/>
      <c r="Q1813" s="48"/>
      <c r="R1813" s="48"/>
      <c r="S1813" s="48"/>
      <c r="T1813" s="48"/>
      <c r="U1813" s="48"/>
      <c r="V1813" s="48"/>
      <c r="W1813" s="51" t="s">
        <v>1762</v>
      </c>
      <c r="X1813" t="str">
        <f t="shared" si="56"/>
        <v>FR;WB;HD</v>
      </c>
      <c r="Y1813" cm="1">
        <f t="array" ref="Y1813">SUM(_xlfn.XLOOKUP(_xlfn.TOROW(F1813:V1813,1),$AN$34:$AN$43,$AL$34:$AL$43,,0,1))</f>
        <v>21</v>
      </c>
      <c r="Z1813">
        <f t="shared" si="57"/>
        <v>3</v>
      </c>
      <c r="AA1813" t="str">
        <v>BB</v>
      </c>
      <c r="AG1813">
        <v>2997</v>
      </c>
      <c r="AH1813">
        <v>8</v>
      </c>
      <c r="AJ1813">
        <v>2997</v>
      </c>
      <c r="AT1813">
        <v>3</v>
      </c>
    </row>
    <row r="1814" spans="2:46" ht="15" customHeight="1">
      <c r="B1814" s="48">
        <v>3584</v>
      </c>
      <c r="C1814" s="49">
        <v>45449</v>
      </c>
      <c r="D1814" s="50">
        <v>0.86068287037037039</v>
      </c>
      <c r="E1814" s="48" t="s">
        <v>9732</v>
      </c>
      <c r="F1814" s="48" t="s">
        <v>133</v>
      </c>
      <c r="G1814" s="48" t="s">
        <v>304</v>
      </c>
      <c r="H1814" s="48" t="s">
        <v>280</v>
      </c>
      <c r="I1814" s="48" t="s">
        <v>51</v>
      </c>
      <c r="J1814" s="48" t="s">
        <v>319</v>
      </c>
      <c r="K1814" s="48" t="s">
        <v>280</v>
      </c>
      <c r="L1814" s="48"/>
      <c r="M1814" s="48"/>
      <c r="N1814" s="48"/>
      <c r="O1814" s="48"/>
      <c r="P1814" s="48"/>
      <c r="Q1814" s="48"/>
      <c r="R1814" s="48"/>
      <c r="S1814" s="48"/>
      <c r="T1814" s="48"/>
      <c r="U1814" s="48"/>
      <c r="V1814" s="48"/>
      <c r="W1814" s="51" t="s">
        <v>1763</v>
      </c>
      <c r="X1814" t="str">
        <f t="shared" si="56"/>
        <v>SO;HD;WB;BB;FR;WB</v>
      </c>
      <c r="Y1814" cm="1">
        <f t="array" ref="Y1814">SUM(_xlfn.XLOOKUP(_xlfn.TOROW(F1814:V1814,1),$AN$34:$AN$43,$AL$34:$AL$43,,0,1))</f>
        <v>44</v>
      </c>
      <c r="Z1814">
        <f t="shared" si="57"/>
        <v>6</v>
      </c>
      <c r="AA1814" t="str">
        <v>BE</v>
      </c>
      <c r="AG1814">
        <v>3008</v>
      </c>
      <c r="AH1814">
        <v>8</v>
      </c>
      <c r="AJ1814">
        <v>3008</v>
      </c>
      <c r="AT1814">
        <v>6</v>
      </c>
    </row>
    <row r="1815" spans="2:46" ht="15" customHeight="1">
      <c r="B1815" s="48">
        <v>3585</v>
      </c>
      <c r="C1815" s="49">
        <v>45449</v>
      </c>
      <c r="D1815" s="50">
        <v>0.86149305555555555</v>
      </c>
      <c r="E1815" s="48" t="s">
        <v>9733</v>
      </c>
      <c r="F1815" s="48" t="s">
        <v>719</v>
      </c>
      <c r="G1815" s="48" t="s">
        <v>319</v>
      </c>
      <c r="H1815" s="48" t="s">
        <v>133</v>
      </c>
      <c r="I1815" s="48"/>
      <c r="J1815" s="48"/>
      <c r="K1815" s="48"/>
      <c r="L1815" s="48"/>
      <c r="M1815" s="48"/>
      <c r="N1815" s="48"/>
      <c r="O1815" s="48"/>
      <c r="P1815" s="48"/>
      <c r="Q1815" s="48"/>
      <c r="R1815" s="48"/>
      <c r="S1815" s="48"/>
      <c r="T1815" s="48"/>
      <c r="U1815" s="48"/>
      <c r="V1815" s="48"/>
      <c r="W1815" s="51" t="s">
        <v>1764</v>
      </c>
      <c r="X1815" t="str">
        <f t="shared" si="56"/>
        <v>BE;FR;SO</v>
      </c>
      <c r="Y1815" cm="1">
        <f t="array" ref="Y1815">SUM(_xlfn.XLOOKUP(_xlfn.TOROW(F1815:V1815,1),$AN$34:$AN$43,$AL$34:$AL$43,,0,1))</f>
        <v>10</v>
      </c>
      <c r="Z1815">
        <f t="shared" si="57"/>
        <v>3</v>
      </c>
      <c r="AA1815" t="str">
        <v>BB</v>
      </c>
      <c r="AG1815">
        <v>3011</v>
      </c>
      <c r="AH1815">
        <v>8</v>
      </c>
      <c r="AJ1815">
        <v>3011</v>
      </c>
      <c r="AT1815">
        <v>3</v>
      </c>
    </row>
    <row r="1816" spans="2:46" ht="15" customHeight="1">
      <c r="B1816" s="48">
        <v>3586</v>
      </c>
      <c r="C1816" s="49">
        <v>45449</v>
      </c>
      <c r="D1816" s="50">
        <v>0.86447916666666669</v>
      </c>
      <c r="E1816" s="48" t="s">
        <v>9734</v>
      </c>
      <c r="F1816" s="48" t="s">
        <v>51</v>
      </c>
      <c r="G1816" s="48" t="s">
        <v>194</v>
      </c>
      <c r="H1816" s="48" t="s">
        <v>803</v>
      </c>
      <c r="I1816" s="48" t="s">
        <v>133</v>
      </c>
      <c r="J1816" s="48" t="s">
        <v>133</v>
      </c>
      <c r="K1816" s="48" t="s">
        <v>319</v>
      </c>
      <c r="L1816" s="48" t="s">
        <v>719</v>
      </c>
      <c r="M1816" s="48"/>
      <c r="N1816" s="48"/>
      <c r="O1816" s="48"/>
      <c r="P1816" s="48"/>
      <c r="Q1816" s="48"/>
      <c r="R1816" s="48"/>
      <c r="S1816" s="48"/>
      <c r="T1816" s="48"/>
      <c r="U1816" s="48"/>
      <c r="V1816" s="48"/>
      <c r="W1816" s="51" t="s">
        <v>1765</v>
      </c>
      <c r="X1816" t="str">
        <f t="shared" si="56"/>
        <v>BB;DH;SS;SO;SO;FR;BE</v>
      </c>
      <c r="Y1816" cm="1">
        <f t="array" ref="Y1816">SUM(_xlfn.XLOOKUP(_xlfn.TOROW(F1816:V1816,1),$AN$34:$AN$43,$AL$34:$AL$43,,0,1))</f>
        <v>34</v>
      </c>
      <c r="Z1816">
        <f t="shared" si="57"/>
        <v>7</v>
      </c>
      <c r="AA1816" t="str">
        <v>JB</v>
      </c>
      <c r="AG1816">
        <v>3050</v>
      </c>
      <c r="AH1816">
        <v>8</v>
      </c>
      <c r="AJ1816">
        <v>3050</v>
      </c>
      <c r="AT1816">
        <v>7</v>
      </c>
    </row>
    <row r="1817" spans="2:46" ht="15" customHeight="1">
      <c r="B1817" s="48">
        <v>3587</v>
      </c>
      <c r="C1817" s="49">
        <v>45449</v>
      </c>
      <c r="D1817" s="50">
        <v>0.86527777777777781</v>
      </c>
      <c r="E1817" s="48" t="s">
        <v>280</v>
      </c>
      <c r="F1817" s="48" t="s">
        <v>280</v>
      </c>
      <c r="G1817" s="48"/>
      <c r="H1817" s="48"/>
      <c r="I1817" s="48"/>
      <c r="J1817" s="48"/>
      <c r="K1817" s="48"/>
      <c r="L1817" s="48"/>
      <c r="M1817" s="48"/>
      <c r="N1817" s="48"/>
      <c r="O1817" s="48"/>
      <c r="P1817" s="48"/>
      <c r="Q1817" s="48"/>
      <c r="R1817" s="48"/>
      <c r="S1817" s="48"/>
      <c r="T1817" s="48"/>
      <c r="U1817" s="48"/>
      <c r="V1817" s="48"/>
      <c r="W1817" s="51" t="s">
        <v>1070</v>
      </c>
      <c r="X1817" t="str">
        <f t="shared" si="56"/>
        <v>WB</v>
      </c>
      <c r="Y1817" cm="1">
        <f t="array" ref="Y1817">SUM(_xlfn.XLOOKUP(_xlfn.TOROW(F1817:V1817,1),$AN$34:$AN$43,$AL$34:$AL$43,,0,1))</f>
        <v>11</v>
      </c>
      <c r="Z1817">
        <f t="shared" si="57"/>
        <v>1</v>
      </c>
      <c r="AA1817" t="str">
        <v>JB</v>
      </c>
      <c r="AG1817">
        <v>3061</v>
      </c>
      <c r="AH1817">
        <v>8</v>
      </c>
      <c r="AJ1817">
        <v>3061</v>
      </c>
      <c r="AT1817">
        <v>1</v>
      </c>
    </row>
    <row r="1818" spans="2:46" ht="15" customHeight="1">
      <c r="B1818" s="48">
        <v>3588</v>
      </c>
      <c r="C1818" s="49">
        <v>45449</v>
      </c>
      <c r="D1818" s="50">
        <v>0.86700231481481482</v>
      </c>
      <c r="E1818" s="48" t="s">
        <v>9735</v>
      </c>
      <c r="F1818" s="48" t="s">
        <v>51</v>
      </c>
      <c r="G1818" s="48" t="s">
        <v>304</v>
      </c>
      <c r="H1818" s="48" t="s">
        <v>304</v>
      </c>
      <c r="I1818" s="48" t="s">
        <v>51</v>
      </c>
      <c r="J1818" s="48" t="s">
        <v>51</v>
      </c>
      <c r="K1818" s="48"/>
      <c r="L1818" s="48"/>
      <c r="M1818" s="48"/>
      <c r="N1818" s="48"/>
      <c r="O1818" s="48"/>
      <c r="P1818" s="48"/>
      <c r="Q1818" s="48"/>
      <c r="R1818" s="48"/>
      <c r="S1818" s="48"/>
      <c r="T1818" s="48"/>
      <c r="U1818" s="48"/>
      <c r="V1818" s="48"/>
      <c r="W1818" s="51" t="s">
        <v>1766</v>
      </c>
      <c r="X1818" t="str">
        <f t="shared" si="56"/>
        <v>BB;HD;HD;BB;BB</v>
      </c>
      <c r="Y1818" cm="1">
        <f t="array" ref="Y1818">SUM(_xlfn.XLOOKUP(_xlfn.TOROW(F1818:V1818,1),$AN$34:$AN$43,$AL$34:$AL$43,,0,1))</f>
        <v>44</v>
      </c>
      <c r="Z1818">
        <f t="shared" si="57"/>
        <v>5</v>
      </c>
      <c r="AA1818" t="str">
        <v>JB</v>
      </c>
      <c r="AG1818">
        <v>3068</v>
      </c>
      <c r="AH1818">
        <v>8</v>
      </c>
      <c r="AJ1818">
        <v>3068</v>
      </c>
      <c r="AT1818">
        <v>5</v>
      </c>
    </row>
    <row r="1819" spans="2:46" ht="15" customHeight="1">
      <c r="B1819" s="48">
        <v>3589</v>
      </c>
      <c r="C1819" s="49">
        <v>45449</v>
      </c>
      <c r="D1819" s="50">
        <v>0.86803240740740739</v>
      </c>
      <c r="E1819" s="48" t="s">
        <v>9736</v>
      </c>
      <c r="F1819" s="48" t="s">
        <v>304</v>
      </c>
      <c r="G1819" s="48" t="s">
        <v>280</v>
      </c>
      <c r="H1819" s="48" t="s">
        <v>304</v>
      </c>
      <c r="I1819" s="48" t="s">
        <v>51</v>
      </c>
      <c r="J1819" s="48"/>
      <c r="K1819" s="48"/>
      <c r="L1819" s="48"/>
      <c r="M1819" s="48"/>
      <c r="N1819" s="48"/>
      <c r="O1819" s="48"/>
      <c r="P1819" s="48"/>
      <c r="Q1819" s="48"/>
      <c r="R1819" s="48"/>
      <c r="S1819" s="48"/>
      <c r="T1819" s="48"/>
      <c r="U1819" s="48"/>
      <c r="V1819" s="48"/>
      <c r="W1819" s="51" t="s">
        <v>1767</v>
      </c>
      <c r="X1819" t="str">
        <f t="shared" si="56"/>
        <v>HD;WB;HD;BB</v>
      </c>
      <c r="Y1819" cm="1">
        <f t="array" ref="Y1819">SUM(_xlfn.XLOOKUP(_xlfn.TOROW(F1819:V1819,1),$AN$34:$AN$43,$AL$34:$AL$43,,0,1))</f>
        <v>35</v>
      </c>
      <c r="Z1819">
        <f t="shared" si="57"/>
        <v>4</v>
      </c>
      <c r="AA1819" t="str">
        <v>HD</v>
      </c>
      <c r="AG1819">
        <v>3074</v>
      </c>
      <c r="AH1819">
        <v>8</v>
      </c>
      <c r="AJ1819">
        <v>3074</v>
      </c>
      <c r="AT1819">
        <v>4</v>
      </c>
    </row>
    <row r="1820" spans="2:46" ht="15" customHeight="1">
      <c r="B1820" s="48">
        <v>3590</v>
      </c>
      <c r="C1820" s="49">
        <v>45449</v>
      </c>
      <c r="D1820" s="50">
        <v>0.86862268518518515</v>
      </c>
      <c r="E1820" s="48" t="s">
        <v>9737</v>
      </c>
      <c r="F1820" s="48" t="s">
        <v>719</v>
      </c>
      <c r="G1820" s="48" t="s">
        <v>243</v>
      </c>
      <c r="H1820" s="48" t="s">
        <v>194</v>
      </c>
      <c r="I1820" s="48" t="s">
        <v>133</v>
      </c>
      <c r="J1820" s="48" t="s">
        <v>133</v>
      </c>
      <c r="K1820" s="48" t="s">
        <v>319</v>
      </c>
      <c r="L1820" s="48" t="s">
        <v>51</v>
      </c>
      <c r="M1820" s="48" t="s">
        <v>51</v>
      </c>
      <c r="N1820" s="48"/>
      <c r="O1820" s="48"/>
      <c r="P1820" s="48"/>
      <c r="Q1820" s="48"/>
      <c r="R1820" s="48"/>
      <c r="S1820" s="48"/>
      <c r="T1820" s="48"/>
      <c r="U1820" s="48"/>
      <c r="V1820" s="48"/>
      <c r="W1820" s="51" t="s">
        <v>1768</v>
      </c>
      <c r="X1820" t="str">
        <f t="shared" si="56"/>
        <v>BE;CB;DH;SO;SO;FR;BB;BB</v>
      </c>
      <c r="Y1820" cm="1">
        <f t="array" ref="Y1820">SUM(_xlfn.XLOOKUP(_xlfn.TOROW(F1820:V1820,1),$AN$34:$AN$43,$AL$34:$AL$43,,0,1))</f>
        <v>49</v>
      </c>
      <c r="Z1820">
        <f t="shared" si="57"/>
        <v>8</v>
      </c>
      <c r="AA1820" t="str">
        <v>HD</v>
      </c>
      <c r="AG1820">
        <v>3087</v>
      </c>
      <c r="AH1820">
        <v>8</v>
      </c>
      <c r="AJ1820">
        <v>3087</v>
      </c>
      <c r="AT1820">
        <v>8</v>
      </c>
    </row>
    <row r="1821" spans="2:46" ht="15" customHeight="1">
      <c r="B1821" s="48">
        <v>3591</v>
      </c>
      <c r="C1821" s="49">
        <v>45449</v>
      </c>
      <c r="D1821" s="50">
        <v>0.86989583333333331</v>
      </c>
      <c r="E1821" s="48" t="s">
        <v>9738</v>
      </c>
      <c r="F1821" s="48" t="s">
        <v>133</v>
      </c>
      <c r="G1821" s="48" t="s">
        <v>133</v>
      </c>
      <c r="H1821" s="48" t="s">
        <v>280</v>
      </c>
      <c r="I1821" s="48" t="s">
        <v>51</v>
      </c>
      <c r="J1821" s="48" t="s">
        <v>51</v>
      </c>
      <c r="K1821" s="48" t="s">
        <v>304</v>
      </c>
      <c r="L1821" s="48"/>
      <c r="M1821" s="48"/>
      <c r="N1821" s="48"/>
      <c r="O1821" s="48"/>
      <c r="P1821" s="48"/>
      <c r="Q1821" s="48"/>
      <c r="R1821" s="48"/>
      <c r="S1821" s="48"/>
      <c r="T1821" s="48"/>
      <c r="U1821" s="48"/>
      <c r="V1821" s="48"/>
      <c r="W1821" s="51" t="s">
        <v>1769</v>
      </c>
      <c r="X1821" t="str">
        <f t="shared" si="56"/>
        <v>SO;SO;WB;BB;BB;HD</v>
      </c>
      <c r="Y1821" cm="1">
        <f t="array" ref="Y1821">SUM(_xlfn.XLOOKUP(_xlfn.TOROW(F1821:V1821,1),$AN$34:$AN$43,$AL$34:$AL$43,,0,1))</f>
        <v>42</v>
      </c>
      <c r="Z1821">
        <f t="shared" si="57"/>
        <v>6</v>
      </c>
      <c r="AA1821" t="str">
        <v>DH</v>
      </c>
      <c r="AG1821">
        <v>3100</v>
      </c>
      <c r="AH1821">
        <v>8</v>
      </c>
      <c r="AJ1821">
        <v>3100</v>
      </c>
      <c r="AT1821">
        <v>6</v>
      </c>
    </row>
    <row r="1822" spans="2:46" ht="15" customHeight="1">
      <c r="B1822" s="48">
        <v>3592</v>
      </c>
      <c r="C1822" s="49">
        <v>45449</v>
      </c>
      <c r="D1822" s="50">
        <v>0.87204861111111109</v>
      </c>
      <c r="E1822" s="48" t="s">
        <v>9739</v>
      </c>
      <c r="F1822" s="48" t="s">
        <v>243</v>
      </c>
      <c r="G1822" s="48" t="s">
        <v>243</v>
      </c>
      <c r="H1822" s="48" t="s">
        <v>243</v>
      </c>
      <c r="I1822" s="48" t="s">
        <v>243</v>
      </c>
      <c r="J1822" s="48" t="s">
        <v>319</v>
      </c>
      <c r="K1822" s="48"/>
      <c r="L1822" s="48"/>
      <c r="M1822" s="48"/>
      <c r="N1822" s="48"/>
      <c r="O1822" s="48"/>
      <c r="P1822" s="48"/>
      <c r="Q1822" s="48"/>
      <c r="R1822" s="48"/>
      <c r="S1822" s="48"/>
      <c r="T1822" s="48"/>
      <c r="U1822" s="48"/>
      <c r="V1822" s="48"/>
      <c r="W1822" s="51" t="s">
        <v>1770</v>
      </c>
      <c r="X1822" t="str">
        <f t="shared" si="56"/>
        <v>CB;CB;CB;CB;FR</v>
      </c>
      <c r="Y1822" cm="1">
        <f t="array" ref="Y1822">SUM(_xlfn.XLOOKUP(_xlfn.TOROW(F1822:V1822,1),$AN$34:$AN$43,$AL$34:$AL$43,,0,1))</f>
        <v>35</v>
      </c>
      <c r="Z1822">
        <f t="shared" si="57"/>
        <v>5</v>
      </c>
      <c r="AA1822" t="str">
        <v>DH</v>
      </c>
      <c r="AG1822">
        <v>3101</v>
      </c>
      <c r="AH1822">
        <v>8</v>
      </c>
      <c r="AJ1822">
        <v>3101</v>
      </c>
      <c r="AT1822">
        <v>5</v>
      </c>
    </row>
    <row r="1823" spans="2:46" ht="15" customHeight="1">
      <c r="B1823" s="48">
        <v>3593</v>
      </c>
      <c r="C1823" s="49">
        <v>45449</v>
      </c>
      <c r="D1823" s="50">
        <v>0.87495370370370373</v>
      </c>
      <c r="E1823" s="48" t="s">
        <v>9740</v>
      </c>
      <c r="F1823" s="48" t="s">
        <v>51</v>
      </c>
      <c r="G1823" s="48" t="s">
        <v>51</v>
      </c>
      <c r="H1823" s="48" t="s">
        <v>51</v>
      </c>
      <c r="I1823" s="48" t="s">
        <v>51</v>
      </c>
      <c r="J1823" s="48" t="s">
        <v>243</v>
      </c>
      <c r="K1823" s="48" t="s">
        <v>803</v>
      </c>
      <c r="L1823" s="48" t="s">
        <v>803</v>
      </c>
      <c r="M1823" s="48" t="s">
        <v>803</v>
      </c>
      <c r="N1823" s="48" t="s">
        <v>803</v>
      </c>
      <c r="O1823" s="48" t="s">
        <v>280</v>
      </c>
      <c r="P1823" s="48"/>
      <c r="Q1823" s="48"/>
      <c r="R1823" s="48"/>
      <c r="S1823" s="48"/>
      <c r="T1823" s="48"/>
      <c r="U1823" s="48"/>
      <c r="V1823" s="48"/>
      <c r="W1823" s="51" t="s">
        <v>1771</v>
      </c>
      <c r="X1823" t="str">
        <f t="shared" si="56"/>
        <v>BB;BB;BB;BB;CB;SS;SS;SS;SS;WB</v>
      </c>
      <c r="Y1823" cm="1">
        <f t="array" ref="Y1823">SUM(_xlfn.XLOOKUP(_xlfn.TOROW(F1823:V1823,1),$AN$34:$AN$43,$AL$34:$AL$43,,0,1))</f>
        <v>71</v>
      </c>
      <c r="Z1823">
        <f t="shared" si="57"/>
        <v>10</v>
      </c>
      <c r="AA1823" t="str">
        <v>DH</v>
      </c>
      <c r="AG1823">
        <v>3102</v>
      </c>
      <c r="AH1823">
        <v>8</v>
      </c>
      <c r="AJ1823">
        <v>3102</v>
      </c>
      <c r="AT1823">
        <v>10</v>
      </c>
    </row>
    <row r="1824" spans="2:46" ht="15" customHeight="1">
      <c r="B1824" s="48">
        <v>3594</v>
      </c>
      <c r="C1824" s="49">
        <v>45450</v>
      </c>
      <c r="D1824" s="50">
        <v>0.41734953703703703</v>
      </c>
      <c r="E1824" s="48" t="s">
        <v>9741</v>
      </c>
      <c r="F1824" s="48" t="s">
        <v>243</v>
      </c>
      <c r="G1824" s="48" t="s">
        <v>243</v>
      </c>
      <c r="H1824" s="48" t="s">
        <v>319</v>
      </c>
      <c r="I1824" s="48" t="s">
        <v>319</v>
      </c>
      <c r="J1824" s="48" t="s">
        <v>243</v>
      </c>
      <c r="K1824" s="48" t="s">
        <v>304</v>
      </c>
      <c r="L1824" s="48" t="s">
        <v>304</v>
      </c>
      <c r="M1824" s="48" t="s">
        <v>133</v>
      </c>
      <c r="N1824" s="48"/>
      <c r="O1824" s="48"/>
      <c r="P1824" s="48"/>
      <c r="Q1824" s="48"/>
      <c r="R1824" s="48"/>
      <c r="S1824" s="48"/>
      <c r="T1824" s="48"/>
      <c r="U1824" s="48"/>
      <c r="V1824" s="48"/>
      <c r="W1824" s="51" t="s">
        <v>1772</v>
      </c>
      <c r="X1824" t="str">
        <f t="shared" si="56"/>
        <v>CB;CB;FR;FR;CB;HD;HD;SO</v>
      </c>
      <c r="Y1824" cm="1">
        <f t="array" ref="Y1824">SUM(_xlfn.XLOOKUP(_xlfn.TOROW(F1824:V1824,1),$AN$34:$AN$43,$AL$34:$AL$43,,0,1))</f>
        <v>46</v>
      </c>
      <c r="Z1824">
        <f t="shared" si="57"/>
        <v>8</v>
      </c>
      <c r="AA1824" t="str">
        <v>SO</v>
      </c>
      <c r="AG1824">
        <v>3121</v>
      </c>
      <c r="AH1824">
        <v>8</v>
      </c>
      <c r="AJ1824">
        <v>3121</v>
      </c>
      <c r="AT1824">
        <v>8</v>
      </c>
    </row>
    <row r="1825" spans="2:46" ht="15" customHeight="1">
      <c r="B1825" s="48">
        <v>3595</v>
      </c>
      <c r="C1825" s="49">
        <v>45450</v>
      </c>
      <c r="D1825" s="50">
        <v>0.41893518518518519</v>
      </c>
      <c r="E1825" s="48" t="s">
        <v>9742</v>
      </c>
      <c r="F1825" s="48" t="s">
        <v>133</v>
      </c>
      <c r="G1825" s="48" t="s">
        <v>133</v>
      </c>
      <c r="H1825" s="48" t="s">
        <v>194</v>
      </c>
      <c r="I1825" s="48" t="s">
        <v>189</v>
      </c>
      <c r="J1825" s="48"/>
      <c r="K1825" s="48"/>
      <c r="L1825" s="48"/>
      <c r="M1825" s="48"/>
      <c r="N1825" s="48"/>
      <c r="O1825" s="48"/>
      <c r="P1825" s="48"/>
      <c r="Q1825" s="48"/>
      <c r="R1825" s="48"/>
      <c r="S1825" s="48"/>
      <c r="T1825" s="48"/>
      <c r="U1825" s="48"/>
      <c r="V1825" s="48"/>
      <c r="W1825" s="51" t="s">
        <v>1773</v>
      </c>
      <c r="X1825" t="str">
        <f t="shared" si="56"/>
        <v>SO;SO;DH;JB</v>
      </c>
      <c r="Y1825" cm="1">
        <f t="array" ref="Y1825">SUM(_xlfn.XLOOKUP(_xlfn.TOROW(F1825:V1825,1),$AN$34:$AN$43,$AL$34:$AL$43,,0,1))</f>
        <v>14</v>
      </c>
      <c r="Z1825">
        <f t="shared" si="57"/>
        <v>4</v>
      </c>
      <c r="AA1825" t="str">
        <v>SO</v>
      </c>
      <c r="AG1825">
        <v>3141</v>
      </c>
      <c r="AH1825">
        <v>8</v>
      </c>
      <c r="AJ1825">
        <v>3141</v>
      </c>
      <c r="AT1825">
        <v>4</v>
      </c>
    </row>
    <row r="1826" spans="2:46" ht="15" customHeight="1">
      <c r="B1826" s="48">
        <v>3596</v>
      </c>
      <c r="C1826" s="49">
        <v>45450</v>
      </c>
      <c r="D1826" s="50">
        <v>0.41975694444444445</v>
      </c>
      <c r="E1826" s="48" t="s">
        <v>9743</v>
      </c>
      <c r="F1826" s="48" t="s">
        <v>280</v>
      </c>
      <c r="G1826" s="48" t="s">
        <v>51</v>
      </c>
      <c r="H1826" s="48" t="s">
        <v>51</v>
      </c>
      <c r="I1826" s="48" t="s">
        <v>719</v>
      </c>
      <c r="J1826" s="48"/>
      <c r="K1826" s="48"/>
      <c r="L1826" s="48"/>
      <c r="M1826" s="48"/>
      <c r="N1826" s="48"/>
      <c r="O1826" s="48"/>
      <c r="P1826" s="48"/>
      <c r="Q1826" s="48"/>
      <c r="R1826" s="48"/>
      <c r="S1826" s="48"/>
      <c r="T1826" s="48"/>
      <c r="U1826" s="48"/>
      <c r="V1826" s="48"/>
      <c r="W1826" s="51" t="s">
        <v>1774</v>
      </c>
      <c r="X1826" t="str">
        <f t="shared" si="56"/>
        <v>WB;BB;BB;BE</v>
      </c>
      <c r="Y1826" cm="1">
        <f t="array" ref="Y1826">SUM(_xlfn.XLOOKUP(_xlfn.TOROW(F1826:V1826,1),$AN$34:$AN$43,$AL$34:$AL$43,,0,1))</f>
        <v>36</v>
      </c>
      <c r="Z1826">
        <f t="shared" si="57"/>
        <v>4</v>
      </c>
      <c r="AA1826" t="str">
        <v>SO</v>
      </c>
      <c r="AG1826">
        <v>3145</v>
      </c>
      <c r="AH1826">
        <v>8</v>
      </c>
      <c r="AJ1826">
        <v>3145</v>
      </c>
      <c r="AT1826">
        <v>4</v>
      </c>
    </row>
    <row r="1827" spans="2:46" ht="15" customHeight="1">
      <c r="B1827" s="48">
        <v>3597</v>
      </c>
      <c r="C1827" s="49">
        <v>45450</v>
      </c>
      <c r="D1827" s="50">
        <v>0.42128472222222224</v>
      </c>
      <c r="E1827" s="48" t="s">
        <v>9744</v>
      </c>
      <c r="F1827" s="48" t="s">
        <v>803</v>
      </c>
      <c r="G1827" s="48" t="s">
        <v>319</v>
      </c>
      <c r="H1827" s="48" t="s">
        <v>194</v>
      </c>
      <c r="I1827" s="48" t="s">
        <v>51</v>
      </c>
      <c r="J1827" s="48" t="s">
        <v>319</v>
      </c>
      <c r="K1827" s="48" t="s">
        <v>319</v>
      </c>
      <c r="L1827" s="48" t="s">
        <v>319</v>
      </c>
      <c r="M1827" s="48" t="s">
        <v>319</v>
      </c>
      <c r="N1827" s="48" t="s">
        <v>319</v>
      </c>
      <c r="O1827" s="48" t="s">
        <v>304</v>
      </c>
      <c r="P1827" s="48"/>
      <c r="Q1827" s="48"/>
      <c r="R1827" s="48"/>
      <c r="S1827" s="48"/>
      <c r="T1827" s="48"/>
      <c r="U1827" s="48"/>
      <c r="V1827" s="48"/>
      <c r="W1827" s="51" t="s">
        <v>1775</v>
      </c>
      <c r="X1827" t="str">
        <f t="shared" si="56"/>
        <v>SS;FR;DH;BB;FR;FR;FR;FR;FR;HD</v>
      </c>
      <c r="Y1827" cm="1">
        <f t="array" ref="Y1827">SUM(_xlfn.XLOOKUP(_xlfn.TOROW(F1827:V1827,1),$AN$34:$AN$43,$AL$34:$AL$43,,0,1))</f>
        <v>47</v>
      </c>
      <c r="Z1827">
        <f t="shared" si="57"/>
        <v>10</v>
      </c>
      <c r="AA1827" t="str">
        <v>SO</v>
      </c>
      <c r="AG1827">
        <v>3152</v>
      </c>
      <c r="AH1827">
        <v>8</v>
      </c>
      <c r="AJ1827">
        <v>3152</v>
      </c>
      <c r="AT1827">
        <v>10</v>
      </c>
    </row>
    <row r="1828" spans="2:46" ht="15" customHeight="1">
      <c r="B1828" s="48">
        <v>3598</v>
      </c>
      <c r="C1828" s="49">
        <v>45450</v>
      </c>
      <c r="D1828" s="50">
        <v>0.42628472222222225</v>
      </c>
      <c r="E1828" s="48" t="s">
        <v>9745</v>
      </c>
      <c r="F1828" s="48" t="s">
        <v>304</v>
      </c>
      <c r="G1828" s="48" t="s">
        <v>194</v>
      </c>
      <c r="H1828" s="48" t="s">
        <v>243</v>
      </c>
      <c r="I1828" s="48" t="s">
        <v>194</v>
      </c>
      <c r="J1828" s="48" t="s">
        <v>194</v>
      </c>
      <c r="K1828" s="48" t="s">
        <v>51</v>
      </c>
      <c r="L1828" s="48" t="s">
        <v>243</v>
      </c>
      <c r="M1828" s="48"/>
      <c r="N1828" s="48"/>
      <c r="O1828" s="48"/>
      <c r="P1828" s="48"/>
      <c r="Q1828" s="48"/>
      <c r="R1828" s="48"/>
      <c r="S1828" s="48"/>
      <c r="T1828" s="48"/>
      <c r="U1828" s="48"/>
      <c r="V1828" s="48"/>
      <c r="W1828" s="51" t="s">
        <v>1776</v>
      </c>
      <c r="X1828" t="str">
        <f t="shared" si="56"/>
        <v>HD;DH;CB;DH;DH;BB;CB</v>
      </c>
      <c r="Y1828" cm="1">
        <f t="array" ref="Y1828">SUM(_xlfn.XLOOKUP(_xlfn.TOROW(F1828:V1828,1),$AN$34:$AN$43,$AL$34:$AL$43,,0,1))</f>
        <v>60</v>
      </c>
      <c r="Z1828">
        <f t="shared" si="57"/>
        <v>7</v>
      </c>
      <c r="AA1828" t="str">
        <v>SO</v>
      </c>
      <c r="AG1828">
        <v>3158</v>
      </c>
      <c r="AH1828">
        <v>8</v>
      </c>
      <c r="AJ1828">
        <v>3158</v>
      </c>
      <c r="AT1828">
        <v>7</v>
      </c>
    </row>
    <row r="1829" spans="2:46" ht="15" customHeight="1">
      <c r="B1829" s="48">
        <v>3599</v>
      </c>
      <c r="C1829" s="49">
        <v>45450</v>
      </c>
      <c r="D1829" s="50">
        <v>0.43106481481481479</v>
      </c>
      <c r="E1829" s="48" t="s">
        <v>9746</v>
      </c>
      <c r="F1829" s="48" t="s">
        <v>319</v>
      </c>
      <c r="G1829" s="48" t="s">
        <v>189</v>
      </c>
      <c r="H1829" s="48" t="s">
        <v>803</v>
      </c>
      <c r="I1829" s="48" t="s">
        <v>194</v>
      </c>
      <c r="J1829" s="48" t="s">
        <v>304</v>
      </c>
      <c r="K1829" s="48" t="s">
        <v>189</v>
      </c>
      <c r="L1829" s="48" t="s">
        <v>319</v>
      </c>
      <c r="M1829" s="48"/>
      <c r="N1829" s="48"/>
      <c r="O1829" s="48"/>
      <c r="P1829" s="48"/>
      <c r="Q1829" s="48"/>
      <c r="R1829" s="48"/>
      <c r="S1829" s="48"/>
      <c r="T1829" s="48"/>
      <c r="U1829" s="48"/>
      <c r="V1829" s="48"/>
      <c r="W1829" s="51" t="s">
        <v>1777</v>
      </c>
      <c r="X1829" t="str">
        <f t="shared" si="56"/>
        <v>FR;JB;SS;DH;HD;JB;FR</v>
      </c>
      <c r="Y1829" cm="1">
        <f t="array" ref="Y1829">SUM(_xlfn.XLOOKUP(_xlfn.TOROW(F1829:V1829,1),$AN$34:$AN$43,$AL$34:$AL$43,,0,1))</f>
        <v>27</v>
      </c>
      <c r="Z1829">
        <f t="shared" si="57"/>
        <v>7</v>
      </c>
      <c r="AA1829" t="str">
        <v>BB</v>
      </c>
      <c r="AG1829">
        <v>3163</v>
      </c>
      <c r="AH1829">
        <v>8</v>
      </c>
      <c r="AJ1829">
        <v>3163</v>
      </c>
      <c r="AT1829">
        <v>7</v>
      </c>
    </row>
    <row r="1830" spans="2:46" ht="15" customHeight="1">
      <c r="B1830" s="48">
        <v>3600</v>
      </c>
      <c r="C1830" s="49">
        <v>45450</v>
      </c>
      <c r="D1830" s="50">
        <v>0.4324189814814815</v>
      </c>
      <c r="E1830" s="48" t="s">
        <v>9747</v>
      </c>
      <c r="F1830" s="48" t="s">
        <v>719</v>
      </c>
      <c r="G1830" s="48" t="s">
        <v>719</v>
      </c>
      <c r="H1830" s="48" t="s">
        <v>194</v>
      </c>
      <c r="I1830" s="48" t="s">
        <v>133</v>
      </c>
      <c r="J1830" s="48" t="s">
        <v>133</v>
      </c>
      <c r="K1830" s="48" t="s">
        <v>133</v>
      </c>
      <c r="L1830" s="48" t="s">
        <v>319</v>
      </c>
      <c r="M1830" s="48"/>
      <c r="N1830" s="48"/>
      <c r="O1830" s="48"/>
      <c r="P1830" s="48"/>
      <c r="Q1830" s="48"/>
      <c r="R1830" s="48"/>
      <c r="S1830" s="48"/>
      <c r="T1830" s="48"/>
      <c r="U1830" s="48"/>
      <c r="V1830" s="48"/>
      <c r="W1830" s="51" t="s">
        <v>1778</v>
      </c>
      <c r="X1830" t="str">
        <f t="shared" si="56"/>
        <v>BE;BE;DH;SO;SO;SO;FR</v>
      </c>
      <c r="Y1830" cm="1">
        <f t="array" ref="Y1830">SUM(_xlfn.XLOOKUP(_xlfn.TOROW(F1830:V1830,1),$AN$34:$AN$43,$AL$34:$AL$43,,0,1))</f>
        <v>28</v>
      </c>
      <c r="Z1830">
        <f t="shared" si="57"/>
        <v>7</v>
      </c>
      <c r="AA1830" t="str">
        <v>DH</v>
      </c>
      <c r="AG1830">
        <v>3187</v>
      </c>
      <c r="AH1830">
        <v>8</v>
      </c>
      <c r="AJ1830">
        <v>3187</v>
      </c>
      <c r="AT1830">
        <v>7</v>
      </c>
    </row>
    <row r="1831" spans="2:46" ht="15" customHeight="1">
      <c r="B1831" s="48">
        <v>3601</v>
      </c>
      <c r="C1831" s="49">
        <v>45450</v>
      </c>
      <c r="D1831" s="50">
        <v>0.43399305555555556</v>
      </c>
      <c r="E1831" s="48" t="s">
        <v>9748</v>
      </c>
      <c r="F1831" s="48" t="s">
        <v>280</v>
      </c>
      <c r="G1831" s="48" t="s">
        <v>189</v>
      </c>
      <c r="H1831" s="48" t="s">
        <v>189</v>
      </c>
      <c r="I1831" s="48" t="s">
        <v>243</v>
      </c>
      <c r="J1831" s="48" t="s">
        <v>243</v>
      </c>
      <c r="K1831" s="48" t="s">
        <v>243</v>
      </c>
      <c r="L1831" s="48"/>
      <c r="M1831" s="48"/>
      <c r="N1831" s="48"/>
      <c r="O1831" s="48"/>
      <c r="P1831" s="48"/>
      <c r="Q1831" s="48"/>
      <c r="R1831" s="48"/>
      <c r="S1831" s="48"/>
      <c r="T1831" s="48"/>
      <c r="U1831" s="48"/>
      <c r="V1831" s="48"/>
      <c r="W1831" s="51" t="s">
        <v>1779</v>
      </c>
      <c r="X1831" t="str">
        <f t="shared" si="56"/>
        <v>WB;JB;JB;CB;CB;CB</v>
      </c>
      <c r="Y1831" cm="1">
        <f t="array" ref="Y1831">SUM(_xlfn.XLOOKUP(_xlfn.TOROW(F1831:V1831,1),$AN$34:$AN$43,$AL$34:$AL$43,,0,1))</f>
        <v>37</v>
      </c>
      <c r="Z1831">
        <f t="shared" si="57"/>
        <v>6</v>
      </c>
      <c r="AA1831" t="str">
        <v>DH</v>
      </c>
      <c r="AG1831">
        <v>3189</v>
      </c>
      <c r="AH1831">
        <v>8</v>
      </c>
      <c r="AJ1831">
        <v>3189</v>
      </c>
      <c r="AT1831">
        <v>6</v>
      </c>
    </row>
    <row r="1832" spans="2:46" ht="15" customHeight="1">
      <c r="B1832" s="48">
        <v>3602</v>
      </c>
      <c r="C1832" s="49">
        <v>45450</v>
      </c>
      <c r="D1832" s="50">
        <v>0.43443287037037037</v>
      </c>
      <c r="E1832" s="48" t="s">
        <v>9749</v>
      </c>
      <c r="F1832" s="48" t="s">
        <v>189</v>
      </c>
      <c r="G1832" s="48" t="s">
        <v>189</v>
      </c>
      <c r="H1832" s="48" t="s">
        <v>189</v>
      </c>
      <c r="I1832" s="48" t="s">
        <v>243</v>
      </c>
      <c r="J1832" s="48" t="s">
        <v>243</v>
      </c>
      <c r="K1832" s="48" t="s">
        <v>194</v>
      </c>
      <c r="L1832" s="48" t="s">
        <v>194</v>
      </c>
      <c r="M1832" s="48" t="s">
        <v>194</v>
      </c>
      <c r="N1832" s="48"/>
      <c r="O1832" s="48"/>
      <c r="P1832" s="48"/>
      <c r="Q1832" s="48"/>
      <c r="R1832" s="48"/>
      <c r="S1832" s="48"/>
      <c r="T1832" s="48"/>
      <c r="U1832" s="48"/>
      <c r="V1832" s="48"/>
      <c r="W1832" s="51" t="s">
        <v>1780</v>
      </c>
      <c r="X1832" t="str">
        <f t="shared" si="56"/>
        <v>JB;JB;JB;CB;CB;DH;DH;DH</v>
      </c>
      <c r="Y1832" cm="1">
        <f t="array" ref="Y1832">SUM(_xlfn.XLOOKUP(_xlfn.TOROW(F1832:V1832,1),$AN$34:$AN$43,$AL$34:$AL$43,,0,1))</f>
        <v>46</v>
      </c>
      <c r="Z1832">
        <f t="shared" si="57"/>
        <v>8</v>
      </c>
      <c r="AA1832" t="str">
        <v>DH</v>
      </c>
      <c r="AG1832">
        <v>3193</v>
      </c>
      <c r="AH1832">
        <v>8</v>
      </c>
      <c r="AJ1832">
        <v>3193</v>
      </c>
      <c r="AT1832">
        <v>8</v>
      </c>
    </row>
    <row r="1833" spans="2:46" ht="15" customHeight="1">
      <c r="B1833" s="48">
        <v>3603</v>
      </c>
      <c r="C1833" s="49">
        <v>45450</v>
      </c>
      <c r="D1833" s="50">
        <v>0.43518518518518517</v>
      </c>
      <c r="E1833" s="48" t="s">
        <v>9750</v>
      </c>
      <c r="F1833" s="48" t="s">
        <v>719</v>
      </c>
      <c r="G1833" s="48" t="s">
        <v>719</v>
      </c>
      <c r="H1833" s="48" t="s">
        <v>243</v>
      </c>
      <c r="I1833" s="48" t="s">
        <v>304</v>
      </c>
      <c r="J1833" s="48" t="s">
        <v>304</v>
      </c>
      <c r="K1833" s="48" t="s">
        <v>243</v>
      </c>
      <c r="L1833" s="48"/>
      <c r="M1833" s="48"/>
      <c r="N1833" s="48"/>
      <c r="O1833" s="48"/>
      <c r="P1833" s="48"/>
      <c r="Q1833" s="48"/>
      <c r="R1833" s="48"/>
      <c r="S1833" s="48"/>
      <c r="T1833" s="48"/>
      <c r="U1833" s="48"/>
      <c r="V1833" s="48"/>
      <c r="W1833" s="51" t="s">
        <v>1781</v>
      </c>
      <c r="X1833" t="str">
        <f t="shared" si="56"/>
        <v>BE;BE;CB;HD;HD;CB</v>
      </c>
      <c r="Y1833" cm="1">
        <f t="array" ref="Y1833">SUM(_xlfn.XLOOKUP(_xlfn.TOROW(F1833:V1833,1),$AN$34:$AN$43,$AL$34:$AL$43,,0,1))</f>
        <v>40</v>
      </c>
      <c r="Z1833">
        <f t="shared" si="57"/>
        <v>6</v>
      </c>
      <c r="AA1833" t="str">
        <v>DH</v>
      </c>
      <c r="AG1833">
        <v>3195</v>
      </c>
      <c r="AH1833">
        <v>8</v>
      </c>
      <c r="AJ1833">
        <v>3195</v>
      </c>
      <c r="AT1833">
        <v>6</v>
      </c>
    </row>
    <row r="1834" spans="2:46" ht="15" customHeight="1">
      <c r="B1834" s="48">
        <v>3604</v>
      </c>
      <c r="C1834" s="49">
        <v>45450</v>
      </c>
      <c r="D1834" s="50">
        <v>0.4354513888888889</v>
      </c>
      <c r="E1834" s="48" t="s">
        <v>9751</v>
      </c>
      <c r="F1834" s="48" t="s">
        <v>319</v>
      </c>
      <c r="G1834" s="48" t="s">
        <v>719</v>
      </c>
      <c r="H1834" s="48" t="s">
        <v>189</v>
      </c>
      <c r="I1834" s="48" t="s">
        <v>803</v>
      </c>
      <c r="J1834" s="48" t="s">
        <v>133</v>
      </c>
      <c r="K1834" s="48" t="s">
        <v>133</v>
      </c>
      <c r="L1834" s="48"/>
      <c r="M1834" s="48"/>
      <c r="N1834" s="48"/>
      <c r="O1834" s="48"/>
      <c r="P1834" s="48"/>
      <c r="Q1834" s="48"/>
      <c r="R1834" s="48"/>
      <c r="S1834" s="48"/>
      <c r="T1834" s="48"/>
      <c r="U1834" s="48"/>
      <c r="V1834" s="48"/>
      <c r="W1834" s="51" t="s">
        <v>1782</v>
      </c>
      <c r="X1834" t="str">
        <f t="shared" si="56"/>
        <v>FR;BE;JB;SS;SO;SO</v>
      </c>
      <c r="Y1834" cm="1">
        <f t="array" ref="Y1834">SUM(_xlfn.XLOOKUP(_xlfn.TOROW(F1834:V1834,1),$AN$34:$AN$43,$AL$34:$AL$43,,0,1))</f>
        <v>16</v>
      </c>
      <c r="Z1834">
        <f t="shared" si="57"/>
        <v>6</v>
      </c>
      <c r="AA1834" t="str">
        <v>DH</v>
      </c>
      <c r="AG1834">
        <v>3205</v>
      </c>
      <c r="AH1834">
        <v>8</v>
      </c>
      <c r="AJ1834">
        <v>3205</v>
      </c>
      <c r="AT1834">
        <v>6</v>
      </c>
    </row>
    <row r="1835" spans="2:46" ht="15" customHeight="1">
      <c r="B1835" s="48">
        <v>3605</v>
      </c>
      <c r="C1835" s="49">
        <v>45450</v>
      </c>
      <c r="D1835" s="50">
        <v>0.43641203703703701</v>
      </c>
      <c r="E1835" s="48" t="s">
        <v>9752</v>
      </c>
      <c r="F1835" s="48" t="s">
        <v>133</v>
      </c>
      <c r="G1835" s="48" t="s">
        <v>133</v>
      </c>
      <c r="H1835" s="48" t="s">
        <v>133</v>
      </c>
      <c r="I1835" s="48" t="s">
        <v>133</v>
      </c>
      <c r="J1835" s="48" t="s">
        <v>319</v>
      </c>
      <c r="K1835" s="48" t="s">
        <v>280</v>
      </c>
      <c r="L1835" s="48" t="s">
        <v>280</v>
      </c>
      <c r="M1835" s="48" t="s">
        <v>51</v>
      </c>
      <c r="N1835" s="48"/>
      <c r="O1835" s="48"/>
      <c r="P1835" s="48"/>
      <c r="Q1835" s="48"/>
      <c r="R1835" s="48"/>
      <c r="S1835" s="48"/>
      <c r="T1835" s="48"/>
      <c r="U1835" s="48"/>
      <c r="V1835" s="48"/>
      <c r="W1835" s="51" t="s">
        <v>1783</v>
      </c>
      <c r="X1835" t="str">
        <f t="shared" si="56"/>
        <v>SO;SO;SO;SO;FR;WB;WB;BB</v>
      </c>
      <c r="Y1835" cm="1">
        <f t="array" ref="Y1835">SUM(_xlfn.XLOOKUP(_xlfn.TOROW(F1835:V1835,1),$AN$34:$AN$43,$AL$34:$AL$43,,0,1))</f>
        <v>43</v>
      </c>
      <c r="Z1835">
        <f t="shared" si="57"/>
        <v>8</v>
      </c>
      <c r="AA1835" t="str">
        <v>CB</v>
      </c>
      <c r="AG1835">
        <v>3210</v>
      </c>
      <c r="AH1835">
        <v>8</v>
      </c>
      <c r="AJ1835">
        <v>3210</v>
      </c>
      <c r="AT1835">
        <v>8</v>
      </c>
    </row>
    <row r="1836" spans="2:46" ht="15" customHeight="1">
      <c r="B1836" s="48">
        <v>3606</v>
      </c>
      <c r="C1836" s="49">
        <v>45450</v>
      </c>
      <c r="D1836" s="50">
        <v>0.43754629629629632</v>
      </c>
      <c r="E1836" s="48" t="s">
        <v>9753</v>
      </c>
      <c r="F1836" s="48" t="s">
        <v>243</v>
      </c>
      <c r="G1836" s="48" t="s">
        <v>194</v>
      </c>
      <c r="H1836" s="48" t="s">
        <v>51</v>
      </c>
      <c r="I1836" s="48" t="s">
        <v>189</v>
      </c>
      <c r="J1836" s="48" t="s">
        <v>189</v>
      </c>
      <c r="K1836" s="48"/>
      <c r="L1836" s="48"/>
      <c r="M1836" s="48"/>
      <c r="N1836" s="48"/>
      <c r="O1836" s="48"/>
      <c r="P1836" s="48"/>
      <c r="Q1836" s="48"/>
      <c r="R1836" s="48"/>
      <c r="S1836" s="48"/>
      <c r="T1836" s="48"/>
      <c r="U1836" s="48"/>
      <c r="V1836" s="48"/>
      <c r="W1836" s="51" t="s">
        <v>1784</v>
      </c>
      <c r="X1836" t="str">
        <f t="shared" si="56"/>
        <v>CB;DH;BB;JB;JB</v>
      </c>
      <c r="Y1836" cm="1">
        <f t="array" ref="Y1836">SUM(_xlfn.XLOOKUP(_xlfn.TOROW(F1836:V1836,1),$AN$34:$AN$43,$AL$34:$AL$43,,0,1))</f>
        <v>29</v>
      </c>
      <c r="Z1836">
        <f t="shared" si="57"/>
        <v>5</v>
      </c>
      <c r="AA1836" t="str">
        <v>WB</v>
      </c>
      <c r="AG1836">
        <v>3242</v>
      </c>
      <c r="AH1836">
        <v>8</v>
      </c>
      <c r="AJ1836">
        <v>3242</v>
      </c>
      <c r="AT1836">
        <v>5</v>
      </c>
    </row>
    <row r="1837" spans="2:46" ht="15" customHeight="1">
      <c r="B1837" s="48">
        <v>3607</v>
      </c>
      <c r="C1837" s="49">
        <v>45450</v>
      </c>
      <c r="D1837" s="50">
        <v>0.44012731481481482</v>
      </c>
      <c r="E1837" s="48" t="s">
        <v>9754</v>
      </c>
      <c r="F1837" s="48" t="s">
        <v>243</v>
      </c>
      <c r="G1837" s="48" t="s">
        <v>51</v>
      </c>
      <c r="H1837" s="48" t="s">
        <v>280</v>
      </c>
      <c r="I1837" s="48" t="s">
        <v>280</v>
      </c>
      <c r="J1837" s="48" t="s">
        <v>133</v>
      </c>
      <c r="K1837" s="48" t="s">
        <v>133</v>
      </c>
      <c r="L1837" s="48" t="s">
        <v>51</v>
      </c>
      <c r="M1837" s="48"/>
      <c r="N1837" s="48"/>
      <c r="O1837" s="48"/>
      <c r="P1837" s="48"/>
      <c r="Q1837" s="48"/>
      <c r="R1837" s="48"/>
      <c r="S1837" s="48"/>
      <c r="T1837" s="48"/>
      <c r="U1837" s="48"/>
      <c r="V1837" s="48"/>
      <c r="W1837" s="51" t="s">
        <v>1785</v>
      </c>
      <c r="X1837" t="str">
        <f t="shared" si="56"/>
        <v>CB;BB;WB;WB;SO;SO;BB</v>
      </c>
      <c r="Y1837" cm="1">
        <f t="array" ref="Y1837">SUM(_xlfn.XLOOKUP(_xlfn.TOROW(F1837:V1837,1),$AN$34:$AN$43,$AL$34:$AL$43,,0,1))</f>
        <v>54</v>
      </c>
      <c r="Z1837">
        <f t="shared" si="57"/>
        <v>7</v>
      </c>
      <c r="AA1837" t="str">
        <v>BB</v>
      </c>
      <c r="AG1837">
        <v>3266</v>
      </c>
      <c r="AH1837">
        <v>8</v>
      </c>
      <c r="AJ1837">
        <v>3266</v>
      </c>
      <c r="AT1837">
        <v>7</v>
      </c>
    </row>
    <row r="1838" spans="2:46" ht="15" customHeight="1">
      <c r="B1838" s="48">
        <v>3608</v>
      </c>
      <c r="C1838" s="49">
        <v>45450</v>
      </c>
      <c r="D1838" s="50">
        <v>0.44027777777777777</v>
      </c>
      <c r="E1838" s="48" t="s">
        <v>9755</v>
      </c>
      <c r="F1838" s="48" t="s">
        <v>51</v>
      </c>
      <c r="G1838" s="48" t="s">
        <v>243</v>
      </c>
      <c r="H1838" s="48" t="s">
        <v>243</v>
      </c>
      <c r="I1838" s="48"/>
      <c r="J1838" s="48"/>
      <c r="K1838" s="48"/>
      <c r="L1838" s="48"/>
      <c r="M1838" s="48"/>
      <c r="N1838" s="48"/>
      <c r="O1838" s="48"/>
      <c r="P1838" s="48"/>
      <c r="Q1838" s="48"/>
      <c r="R1838" s="48"/>
      <c r="S1838" s="48"/>
      <c r="T1838" s="48"/>
      <c r="U1838" s="48"/>
      <c r="V1838" s="48"/>
      <c r="W1838" s="51" t="s">
        <v>1786</v>
      </c>
      <c r="X1838" t="str">
        <f t="shared" si="56"/>
        <v>BB;CB;CB</v>
      </c>
      <c r="Y1838" cm="1">
        <f t="array" ref="Y1838">SUM(_xlfn.XLOOKUP(_xlfn.TOROW(F1838:V1838,1),$AN$34:$AN$43,$AL$34:$AL$43,,0,1))</f>
        <v>26</v>
      </c>
      <c r="Z1838">
        <f t="shared" si="57"/>
        <v>3</v>
      </c>
      <c r="AA1838" t="str">
        <v>BB</v>
      </c>
      <c r="AG1838">
        <v>3280</v>
      </c>
      <c r="AH1838">
        <v>8</v>
      </c>
      <c r="AJ1838">
        <v>3280</v>
      </c>
      <c r="AT1838">
        <v>3</v>
      </c>
    </row>
    <row r="1839" spans="2:46" ht="15" customHeight="1">
      <c r="B1839" s="48">
        <v>3609</v>
      </c>
      <c r="C1839" s="49">
        <v>45450</v>
      </c>
      <c r="D1839" s="50">
        <v>0.44054398148148149</v>
      </c>
      <c r="E1839" s="48" t="s">
        <v>9756</v>
      </c>
      <c r="F1839" s="48" t="s">
        <v>51</v>
      </c>
      <c r="G1839" s="48" t="s">
        <v>803</v>
      </c>
      <c r="H1839" s="48" t="s">
        <v>304</v>
      </c>
      <c r="I1839" s="48" t="s">
        <v>719</v>
      </c>
      <c r="J1839" s="48" t="s">
        <v>51</v>
      </c>
      <c r="K1839" s="48" t="s">
        <v>803</v>
      </c>
      <c r="L1839" s="48" t="s">
        <v>133</v>
      </c>
      <c r="M1839" s="48"/>
      <c r="N1839" s="48"/>
      <c r="O1839" s="48"/>
      <c r="P1839" s="48"/>
      <c r="Q1839" s="48"/>
      <c r="R1839" s="48"/>
      <c r="S1839" s="48"/>
      <c r="T1839" s="48"/>
      <c r="U1839" s="48"/>
      <c r="V1839" s="48"/>
      <c r="W1839" s="51" t="s">
        <v>1787</v>
      </c>
      <c r="X1839" t="str">
        <f t="shared" si="56"/>
        <v>BB;SS;HD;BE;BB;SS;SO</v>
      </c>
      <c r="Y1839" cm="1">
        <f t="array" ref="Y1839">SUM(_xlfn.XLOOKUP(_xlfn.TOROW(F1839:V1839,1),$AN$34:$AN$43,$AL$34:$AL$43,,0,1))</f>
        <v>40</v>
      </c>
      <c r="Z1839">
        <f t="shared" si="57"/>
        <v>7</v>
      </c>
      <c r="AA1839" t="str">
        <v>JB</v>
      </c>
      <c r="AG1839">
        <v>3299</v>
      </c>
      <c r="AH1839">
        <v>8</v>
      </c>
      <c r="AJ1839">
        <v>3299</v>
      </c>
      <c r="AT1839">
        <v>7</v>
      </c>
    </row>
    <row r="1840" spans="2:46" ht="15" customHeight="1">
      <c r="B1840" s="48">
        <v>3610</v>
      </c>
      <c r="C1840" s="49">
        <v>45450</v>
      </c>
      <c r="D1840" s="50">
        <v>0.44180555555555556</v>
      </c>
      <c r="E1840" s="48" t="s">
        <v>9757</v>
      </c>
      <c r="F1840" s="48" t="s">
        <v>319</v>
      </c>
      <c r="G1840" s="48" t="s">
        <v>319</v>
      </c>
      <c r="H1840" s="48" t="s">
        <v>194</v>
      </c>
      <c r="I1840" s="48" t="s">
        <v>194</v>
      </c>
      <c r="J1840" s="48" t="s">
        <v>803</v>
      </c>
      <c r="K1840" s="48"/>
      <c r="L1840" s="48"/>
      <c r="M1840" s="48"/>
      <c r="N1840" s="48"/>
      <c r="O1840" s="48"/>
      <c r="P1840" s="48"/>
      <c r="Q1840" s="48"/>
      <c r="R1840" s="48"/>
      <c r="S1840" s="48"/>
      <c r="T1840" s="48"/>
      <c r="U1840" s="48"/>
      <c r="V1840" s="48"/>
      <c r="W1840" s="51" t="s">
        <v>1788</v>
      </c>
      <c r="X1840" t="str">
        <f t="shared" si="56"/>
        <v>FR;FR;DH;DH;SS</v>
      </c>
      <c r="Y1840" cm="1">
        <f t="array" ref="Y1840">SUM(_xlfn.XLOOKUP(_xlfn.TOROW(F1840:V1840,1),$AN$34:$AN$43,$AL$34:$AL$43,,0,1))</f>
        <v>27</v>
      </c>
      <c r="Z1840">
        <f t="shared" si="57"/>
        <v>5</v>
      </c>
      <c r="AA1840" t="str">
        <v>SS</v>
      </c>
      <c r="AG1840">
        <v>3321</v>
      </c>
      <c r="AH1840">
        <v>8</v>
      </c>
      <c r="AJ1840">
        <v>3321</v>
      </c>
      <c r="AT1840">
        <v>5</v>
      </c>
    </row>
    <row r="1841" spans="2:46" ht="15" customHeight="1">
      <c r="B1841" s="48">
        <v>3611</v>
      </c>
      <c r="C1841" s="49">
        <v>45450</v>
      </c>
      <c r="D1841" s="50">
        <v>0.44314814814814812</v>
      </c>
      <c r="E1841" s="48" t="s">
        <v>9758</v>
      </c>
      <c r="F1841" s="48" t="s">
        <v>133</v>
      </c>
      <c r="G1841" s="48" t="s">
        <v>133</v>
      </c>
      <c r="H1841" s="48" t="s">
        <v>51</v>
      </c>
      <c r="I1841" s="48" t="s">
        <v>719</v>
      </c>
      <c r="J1841" s="48" t="s">
        <v>719</v>
      </c>
      <c r="K1841" s="48" t="s">
        <v>803</v>
      </c>
      <c r="L1841" s="48" t="s">
        <v>803</v>
      </c>
      <c r="M1841" s="48" t="s">
        <v>803</v>
      </c>
      <c r="N1841" s="48" t="s">
        <v>803</v>
      </c>
      <c r="O1841" s="48" t="s">
        <v>719</v>
      </c>
      <c r="P1841" s="48" t="s">
        <v>319</v>
      </c>
      <c r="Q1841" s="48"/>
      <c r="R1841" s="48"/>
      <c r="S1841" s="48"/>
      <c r="T1841" s="48"/>
      <c r="U1841" s="48"/>
      <c r="V1841" s="48"/>
      <c r="W1841" s="51" t="s">
        <v>1789</v>
      </c>
      <c r="X1841" t="str">
        <f t="shared" si="56"/>
        <v>SO;SO;BB;BE;BE;SS;SS;SS;SS;BE;FR</v>
      </c>
      <c r="Y1841" cm="1">
        <f t="array" ref="Y1841">SUM(_xlfn.XLOOKUP(_xlfn.TOROW(F1841:V1841,1),$AN$34:$AN$43,$AL$34:$AL$43,,0,1))</f>
        <v>44</v>
      </c>
      <c r="Z1841">
        <f t="shared" si="57"/>
        <v>11</v>
      </c>
      <c r="AA1841" t="str">
        <v>JB</v>
      </c>
      <c r="AG1841">
        <v>3326</v>
      </c>
      <c r="AH1841">
        <v>8</v>
      </c>
      <c r="AJ1841">
        <v>3326</v>
      </c>
      <c r="AT1841">
        <v>11</v>
      </c>
    </row>
    <row r="1842" spans="2:46" ht="15" customHeight="1">
      <c r="B1842" s="48">
        <v>3612</v>
      </c>
      <c r="C1842" s="49">
        <v>45450</v>
      </c>
      <c r="D1842" s="50">
        <v>0.44383101851851853</v>
      </c>
      <c r="E1842" s="48" t="s">
        <v>9759</v>
      </c>
      <c r="F1842" s="48" t="s">
        <v>133</v>
      </c>
      <c r="G1842" s="48" t="s">
        <v>189</v>
      </c>
      <c r="H1842" s="48" t="s">
        <v>803</v>
      </c>
      <c r="I1842" s="48" t="s">
        <v>803</v>
      </c>
      <c r="J1842" s="48"/>
      <c r="K1842" s="48"/>
      <c r="L1842" s="48"/>
      <c r="M1842" s="48"/>
      <c r="N1842" s="48"/>
      <c r="O1842" s="48"/>
      <c r="P1842" s="48"/>
      <c r="Q1842" s="48"/>
      <c r="R1842" s="48"/>
      <c r="S1842" s="48"/>
      <c r="T1842" s="48"/>
      <c r="U1842" s="48"/>
      <c r="V1842" s="48"/>
      <c r="W1842" s="51" t="s">
        <v>1790</v>
      </c>
      <c r="X1842" t="str">
        <f t="shared" si="56"/>
        <v>SO;JB;SS;SS</v>
      </c>
      <c r="Y1842" cm="1">
        <f t="array" ref="Y1842">SUM(_xlfn.XLOOKUP(_xlfn.TOROW(F1842:V1842,1),$AN$34:$AN$43,$AL$34:$AL$43,,0,1))</f>
        <v>9</v>
      </c>
      <c r="Z1842">
        <f t="shared" si="57"/>
        <v>4</v>
      </c>
      <c r="AA1842" t="str">
        <v>DH</v>
      </c>
      <c r="AG1842">
        <v>3327</v>
      </c>
      <c r="AH1842">
        <v>8</v>
      </c>
      <c r="AJ1842">
        <v>3327</v>
      </c>
      <c r="AT1842">
        <v>4</v>
      </c>
    </row>
    <row r="1843" spans="2:46" ht="15" customHeight="1">
      <c r="B1843" s="48">
        <v>3613</v>
      </c>
      <c r="C1843" s="49">
        <v>45450</v>
      </c>
      <c r="D1843" s="50">
        <v>0.44400462962962961</v>
      </c>
      <c r="E1843" s="48" t="s">
        <v>9760</v>
      </c>
      <c r="F1843" s="48" t="s">
        <v>719</v>
      </c>
      <c r="G1843" s="48" t="s">
        <v>719</v>
      </c>
      <c r="H1843" s="48" t="s">
        <v>719</v>
      </c>
      <c r="I1843" s="48" t="s">
        <v>719</v>
      </c>
      <c r="J1843" s="48" t="s">
        <v>719</v>
      </c>
      <c r="K1843" s="48" t="s">
        <v>319</v>
      </c>
      <c r="L1843" s="48"/>
      <c r="M1843" s="48"/>
      <c r="N1843" s="48"/>
      <c r="O1843" s="48"/>
      <c r="P1843" s="48"/>
      <c r="Q1843" s="48"/>
      <c r="R1843" s="48"/>
      <c r="S1843" s="48"/>
      <c r="T1843" s="48"/>
      <c r="U1843" s="48"/>
      <c r="V1843" s="48"/>
      <c r="W1843" s="51" t="s">
        <v>1791</v>
      </c>
      <c r="X1843" t="str">
        <f t="shared" si="56"/>
        <v>BE;BE;BE;BE;BE;FR</v>
      </c>
      <c r="Y1843" cm="1">
        <f t="array" ref="Y1843">SUM(_xlfn.XLOOKUP(_xlfn.TOROW(F1843:V1843,1),$AN$34:$AN$43,$AL$34:$AL$43,,0,1))</f>
        <v>28</v>
      </c>
      <c r="Z1843">
        <f t="shared" si="57"/>
        <v>6</v>
      </c>
      <c r="AA1843" t="str">
        <v>CB</v>
      </c>
      <c r="AG1843">
        <v>3337</v>
      </c>
      <c r="AH1843">
        <v>8</v>
      </c>
      <c r="AJ1843">
        <v>3337</v>
      </c>
      <c r="AT1843">
        <v>6</v>
      </c>
    </row>
    <row r="1844" spans="2:46" ht="15" customHeight="1">
      <c r="B1844" s="48">
        <v>3614</v>
      </c>
      <c r="C1844" s="49">
        <v>45450</v>
      </c>
      <c r="D1844" s="50">
        <v>0.4460648148148148</v>
      </c>
      <c r="E1844" s="48" t="s">
        <v>9761</v>
      </c>
      <c r="F1844" s="48" t="s">
        <v>319</v>
      </c>
      <c r="G1844" s="48" t="s">
        <v>319</v>
      </c>
      <c r="H1844" s="48" t="s">
        <v>280</v>
      </c>
      <c r="I1844" s="48" t="s">
        <v>133</v>
      </c>
      <c r="J1844" s="48" t="s">
        <v>133</v>
      </c>
      <c r="K1844" s="48" t="s">
        <v>194</v>
      </c>
      <c r="L1844" s="48" t="s">
        <v>51</v>
      </c>
      <c r="M1844" s="48"/>
      <c r="N1844" s="48"/>
      <c r="O1844" s="48"/>
      <c r="P1844" s="48"/>
      <c r="Q1844" s="48"/>
      <c r="R1844" s="48"/>
      <c r="S1844" s="48"/>
      <c r="T1844" s="48"/>
      <c r="U1844" s="48"/>
      <c r="V1844" s="48"/>
      <c r="W1844" s="51" t="s">
        <v>1792</v>
      </c>
      <c r="X1844" t="str">
        <f t="shared" si="56"/>
        <v>FR;FR;WB;SO;SO;DH;BB</v>
      </c>
      <c r="Y1844" cm="1">
        <f t="array" ref="Y1844">SUM(_xlfn.XLOOKUP(_xlfn.TOROW(F1844:V1844,1),$AN$34:$AN$43,$AL$34:$AL$43,,0,1))</f>
        <v>40</v>
      </c>
      <c r="Z1844">
        <f t="shared" si="57"/>
        <v>7</v>
      </c>
      <c r="AA1844" t="str">
        <v>HD</v>
      </c>
      <c r="AG1844">
        <v>3346</v>
      </c>
      <c r="AH1844">
        <v>8</v>
      </c>
      <c r="AJ1844">
        <v>3346</v>
      </c>
      <c r="AT1844">
        <v>7</v>
      </c>
    </row>
    <row r="1845" spans="2:46" ht="15" customHeight="1">
      <c r="B1845" s="48">
        <v>3615</v>
      </c>
      <c r="C1845" s="49">
        <v>45450</v>
      </c>
      <c r="D1845" s="50">
        <v>0.44611111111111112</v>
      </c>
      <c r="E1845" s="48" t="s">
        <v>9762</v>
      </c>
      <c r="F1845" s="48" t="s">
        <v>51</v>
      </c>
      <c r="G1845" s="48" t="s">
        <v>319</v>
      </c>
      <c r="H1845" s="48" t="s">
        <v>319</v>
      </c>
      <c r="I1845" s="48" t="s">
        <v>133</v>
      </c>
      <c r="J1845" s="48" t="s">
        <v>319</v>
      </c>
      <c r="K1845" s="48" t="s">
        <v>803</v>
      </c>
      <c r="L1845" s="48" t="s">
        <v>803</v>
      </c>
      <c r="M1845" s="48" t="s">
        <v>803</v>
      </c>
      <c r="N1845" s="48"/>
      <c r="O1845" s="48"/>
      <c r="P1845" s="48"/>
      <c r="Q1845" s="48"/>
      <c r="R1845" s="48"/>
      <c r="S1845" s="48"/>
      <c r="T1845" s="48"/>
      <c r="U1845" s="48"/>
      <c r="V1845" s="48"/>
      <c r="W1845" s="51" t="s">
        <v>1793</v>
      </c>
      <c r="X1845" t="str">
        <f t="shared" si="56"/>
        <v>BB;FR;FR;SO;FR;SS;SS;SS</v>
      </c>
      <c r="Y1845" cm="1">
        <f t="array" ref="Y1845">SUM(_xlfn.XLOOKUP(_xlfn.TOROW(F1845:V1845,1),$AN$34:$AN$43,$AL$34:$AL$43,,0,1))</f>
        <v>30</v>
      </c>
      <c r="Z1845">
        <f t="shared" si="57"/>
        <v>8</v>
      </c>
      <c r="AA1845" t="str">
        <v>BB</v>
      </c>
      <c r="AG1845">
        <v>3378</v>
      </c>
      <c r="AH1845">
        <v>8</v>
      </c>
      <c r="AJ1845">
        <v>3378</v>
      </c>
      <c r="AT1845">
        <v>8</v>
      </c>
    </row>
    <row r="1846" spans="2:46" ht="15" customHeight="1">
      <c r="B1846" s="48">
        <v>3616</v>
      </c>
      <c r="C1846" s="49">
        <v>45450</v>
      </c>
      <c r="D1846" s="50">
        <v>0.44799768518518518</v>
      </c>
      <c r="E1846" s="48" t="s">
        <v>9763</v>
      </c>
      <c r="F1846" s="48" t="s">
        <v>189</v>
      </c>
      <c r="G1846" s="48" t="s">
        <v>304</v>
      </c>
      <c r="H1846" s="48" t="s">
        <v>280</v>
      </c>
      <c r="I1846" s="48" t="s">
        <v>280</v>
      </c>
      <c r="J1846" s="48"/>
      <c r="K1846" s="48"/>
      <c r="L1846" s="48"/>
      <c r="M1846" s="48"/>
      <c r="N1846" s="48"/>
      <c r="O1846" s="48"/>
      <c r="P1846" s="48"/>
      <c r="Q1846" s="48"/>
      <c r="R1846" s="48"/>
      <c r="S1846" s="48"/>
      <c r="T1846" s="48"/>
      <c r="U1846" s="48"/>
      <c r="V1846" s="48"/>
      <c r="W1846" s="51" t="s">
        <v>1794</v>
      </c>
      <c r="X1846" t="str">
        <f t="shared" si="56"/>
        <v>JB;HD;WB;WB</v>
      </c>
      <c r="Y1846" cm="1">
        <f t="array" ref="Y1846">SUM(_xlfn.XLOOKUP(_xlfn.TOROW(F1846:V1846,1),$AN$34:$AN$43,$AL$34:$AL$43,,0,1))</f>
        <v>30</v>
      </c>
      <c r="Z1846">
        <f t="shared" si="57"/>
        <v>4</v>
      </c>
      <c r="AA1846" t="str">
        <v>WB</v>
      </c>
      <c r="AG1846">
        <v>3381</v>
      </c>
      <c r="AH1846">
        <v>8</v>
      </c>
      <c r="AJ1846">
        <v>3381</v>
      </c>
      <c r="AT1846">
        <v>4</v>
      </c>
    </row>
    <row r="1847" spans="2:46" ht="15" customHeight="1">
      <c r="B1847" s="48">
        <v>3617</v>
      </c>
      <c r="C1847" s="49">
        <v>45450</v>
      </c>
      <c r="D1847" s="50">
        <v>0.44947916666666665</v>
      </c>
      <c r="E1847" s="48" t="s">
        <v>9764</v>
      </c>
      <c r="F1847" s="48" t="s">
        <v>319</v>
      </c>
      <c r="G1847" s="48" t="s">
        <v>319</v>
      </c>
      <c r="H1847" s="48" t="s">
        <v>319</v>
      </c>
      <c r="I1847" s="48" t="s">
        <v>319</v>
      </c>
      <c r="J1847" s="48" t="s">
        <v>133</v>
      </c>
      <c r="K1847" s="48" t="s">
        <v>133</v>
      </c>
      <c r="L1847" s="48" t="s">
        <v>133</v>
      </c>
      <c r="M1847" s="48" t="s">
        <v>51</v>
      </c>
      <c r="N1847" s="48"/>
      <c r="O1847" s="48"/>
      <c r="P1847" s="48"/>
      <c r="Q1847" s="48"/>
      <c r="R1847" s="48"/>
      <c r="S1847" s="48"/>
      <c r="T1847" s="48"/>
      <c r="U1847" s="48"/>
      <c r="V1847" s="48"/>
      <c r="W1847" s="51" t="s">
        <v>1795</v>
      </c>
      <c r="X1847" t="str">
        <f t="shared" si="56"/>
        <v>FR;FR;FR;FR;SO;SO;SO;BB</v>
      </c>
      <c r="Y1847" cm="1">
        <f t="array" ref="Y1847">SUM(_xlfn.XLOOKUP(_xlfn.TOROW(F1847:V1847,1),$AN$34:$AN$43,$AL$34:$AL$43,,0,1))</f>
        <v>28</v>
      </c>
      <c r="Z1847">
        <f t="shared" si="57"/>
        <v>8</v>
      </c>
      <c r="AA1847" t="str">
        <v>FR</v>
      </c>
      <c r="AG1847">
        <v>3395</v>
      </c>
      <c r="AH1847">
        <v>8</v>
      </c>
      <c r="AJ1847">
        <v>3395</v>
      </c>
      <c r="AT1847">
        <v>8</v>
      </c>
    </row>
    <row r="1848" spans="2:46" ht="15" customHeight="1">
      <c r="B1848" s="48">
        <v>3618</v>
      </c>
      <c r="C1848" s="49">
        <v>45450</v>
      </c>
      <c r="D1848" s="50">
        <v>0.4500925925925926</v>
      </c>
      <c r="E1848" s="48" t="s">
        <v>9765</v>
      </c>
      <c r="F1848" s="48" t="s">
        <v>51</v>
      </c>
      <c r="G1848" s="48" t="s">
        <v>243</v>
      </c>
      <c r="H1848" s="48" t="s">
        <v>280</v>
      </c>
      <c r="I1848" s="48" t="s">
        <v>189</v>
      </c>
      <c r="J1848" s="48"/>
      <c r="K1848" s="48"/>
      <c r="L1848" s="48"/>
      <c r="M1848" s="48"/>
      <c r="N1848" s="48"/>
      <c r="O1848" s="48"/>
      <c r="P1848" s="48"/>
      <c r="Q1848" s="48"/>
      <c r="R1848" s="48"/>
      <c r="S1848" s="48"/>
      <c r="T1848" s="48"/>
      <c r="U1848" s="48"/>
      <c r="V1848" s="48"/>
      <c r="W1848" s="51" t="s">
        <v>1796</v>
      </c>
      <c r="X1848" t="str">
        <f t="shared" si="56"/>
        <v>BB;CB;WB;JB</v>
      </c>
      <c r="Y1848" cm="1">
        <f t="array" ref="Y1848">SUM(_xlfn.XLOOKUP(_xlfn.TOROW(F1848:V1848,1),$AN$34:$AN$43,$AL$34:$AL$43,,0,1))</f>
        <v>30</v>
      </c>
      <c r="Z1848">
        <f t="shared" si="57"/>
        <v>4</v>
      </c>
      <c r="AA1848" t="str">
        <v>HD</v>
      </c>
      <c r="AG1848">
        <v>3411</v>
      </c>
      <c r="AH1848">
        <v>8</v>
      </c>
      <c r="AJ1848">
        <v>3411</v>
      </c>
      <c r="AT1848">
        <v>4</v>
      </c>
    </row>
    <row r="1849" spans="2:46" ht="15" customHeight="1">
      <c r="B1849" s="48">
        <v>3619</v>
      </c>
      <c r="C1849" s="49">
        <v>45450</v>
      </c>
      <c r="D1849" s="50">
        <v>0.45306712962962964</v>
      </c>
      <c r="E1849" s="48" t="s">
        <v>9766</v>
      </c>
      <c r="F1849" s="48" t="s">
        <v>319</v>
      </c>
      <c r="G1849" s="48" t="s">
        <v>319</v>
      </c>
      <c r="H1849" s="48" t="s">
        <v>319</v>
      </c>
      <c r="I1849" s="48" t="s">
        <v>189</v>
      </c>
      <c r="J1849" s="48" t="s">
        <v>51</v>
      </c>
      <c r="K1849" s="48"/>
      <c r="L1849" s="48"/>
      <c r="M1849" s="48"/>
      <c r="N1849" s="48"/>
      <c r="O1849" s="48"/>
      <c r="P1849" s="48"/>
      <c r="Q1849" s="48"/>
      <c r="R1849" s="48"/>
      <c r="S1849" s="48"/>
      <c r="T1849" s="48"/>
      <c r="U1849" s="48"/>
      <c r="V1849" s="48"/>
      <c r="W1849" s="51" t="s">
        <v>1797</v>
      </c>
      <c r="X1849" t="str">
        <f t="shared" si="56"/>
        <v>FR;FR;FR;JB;BB</v>
      </c>
      <c r="Y1849" cm="1">
        <f t="array" ref="Y1849">SUM(_xlfn.XLOOKUP(_xlfn.TOROW(F1849:V1849,1),$AN$34:$AN$43,$AL$34:$AL$43,,0,1))</f>
        <v>20</v>
      </c>
      <c r="Z1849">
        <f t="shared" si="57"/>
        <v>5</v>
      </c>
      <c r="AA1849" t="str">
        <v>SS</v>
      </c>
      <c r="AG1849">
        <v>3414</v>
      </c>
      <c r="AH1849">
        <v>8</v>
      </c>
      <c r="AJ1849">
        <v>3414</v>
      </c>
      <c r="AT1849">
        <v>5</v>
      </c>
    </row>
    <row r="1850" spans="2:46" ht="15" customHeight="1">
      <c r="B1850" s="48">
        <v>3620</v>
      </c>
      <c r="C1850" s="49">
        <v>45450</v>
      </c>
      <c r="D1850" s="50">
        <v>0.45374999999999999</v>
      </c>
      <c r="E1850" s="48" t="s">
        <v>9767</v>
      </c>
      <c r="F1850" s="48" t="s">
        <v>243</v>
      </c>
      <c r="G1850" s="48" t="s">
        <v>243</v>
      </c>
      <c r="H1850" s="48" t="s">
        <v>189</v>
      </c>
      <c r="I1850" s="48" t="s">
        <v>189</v>
      </c>
      <c r="J1850" s="48" t="s">
        <v>133</v>
      </c>
      <c r="K1850" s="48" t="s">
        <v>280</v>
      </c>
      <c r="L1850" s="48"/>
      <c r="M1850" s="48"/>
      <c r="N1850" s="48"/>
      <c r="O1850" s="48"/>
      <c r="P1850" s="48"/>
      <c r="Q1850" s="48"/>
      <c r="R1850" s="48"/>
      <c r="S1850" s="48"/>
      <c r="T1850" s="48"/>
      <c r="U1850" s="48"/>
      <c r="V1850" s="48"/>
      <c r="W1850" s="51" t="s">
        <v>1798</v>
      </c>
      <c r="X1850" t="str">
        <f t="shared" si="56"/>
        <v>CB;CB;JB;JB;SO;WB</v>
      </c>
      <c r="Y1850" cm="1">
        <f t="array" ref="Y1850">SUM(_xlfn.XLOOKUP(_xlfn.TOROW(F1850:V1850,1),$AN$34:$AN$43,$AL$34:$AL$43,,0,1))</f>
        <v>31</v>
      </c>
      <c r="Z1850">
        <f t="shared" si="57"/>
        <v>6</v>
      </c>
      <c r="AA1850" t="str">
        <v>SS</v>
      </c>
      <c r="AG1850">
        <v>3421</v>
      </c>
      <c r="AH1850">
        <v>8</v>
      </c>
      <c r="AJ1850">
        <v>3421</v>
      </c>
      <c r="AT1850">
        <v>6</v>
      </c>
    </row>
    <row r="1851" spans="2:46" ht="15" customHeight="1">
      <c r="B1851" s="48">
        <v>3621</v>
      </c>
      <c r="C1851" s="49">
        <v>45450</v>
      </c>
      <c r="D1851" s="50">
        <v>0.45401620370370371</v>
      </c>
      <c r="E1851" s="48" t="s">
        <v>9768</v>
      </c>
      <c r="F1851" s="48" t="s">
        <v>51</v>
      </c>
      <c r="G1851" s="48" t="s">
        <v>719</v>
      </c>
      <c r="H1851" s="48" t="s">
        <v>280</v>
      </c>
      <c r="I1851" s="48" t="s">
        <v>319</v>
      </c>
      <c r="J1851" s="48"/>
      <c r="K1851" s="48"/>
      <c r="L1851" s="48"/>
      <c r="M1851" s="48"/>
      <c r="N1851" s="48"/>
      <c r="O1851" s="48"/>
      <c r="P1851" s="48"/>
      <c r="Q1851" s="48"/>
      <c r="R1851" s="48"/>
      <c r="S1851" s="48"/>
      <c r="T1851" s="48"/>
      <c r="U1851" s="48"/>
      <c r="V1851" s="48"/>
      <c r="W1851" s="51" t="s">
        <v>1799</v>
      </c>
      <c r="X1851" t="str">
        <f t="shared" si="56"/>
        <v>BB;BE;WB;FR</v>
      </c>
      <c r="Y1851" cm="1">
        <f t="array" ref="Y1851">SUM(_xlfn.XLOOKUP(_xlfn.TOROW(F1851:V1851,1),$AN$34:$AN$43,$AL$34:$AL$43,,0,1))</f>
        <v>29</v>
      </c>
      <c r="Z1851">
        <f t="shared" si="57"/>
        <v>4</v>
      </c>
      <c r="AA1851" t="str">
        <v>SS</v>
      </c>
      <c r="AG1851">
        <v>3424</v>
      </c>
      <c r="AH1851">
        <v>8</v>
      </c>
      <c r="AJ1851">
        <v>3424</v>
      </c>
      <c r="AT1851">
        <v>4</v>
      </c>
    </row>
    <row r="1852" spans="2:46" ht="15" customHeight="1">
      <c r="B1852" s="48">
        <v>3622</v>
      </c>
      <c r="C1852" s="49">
        <v>45450</v>
      </c>
      <c r="D1852" s="50">
        <v>0.4563888888888889</v>
      </c>
      <c r="E1852" s="48" t="s">
        <v>9769</v>
      </c>
      <c r="F1852" s="48" t="s">
        <v>51</v>
      </c>
      <c r="G1852" s="48" t="s">
        <v>304</v>
      </c>
      <c r="H1852" s="48" t="s">
        <v>304</v>
      </c>
      <c r="I1852" s="48" t="s">
        <v>304</v>
      </c>
      <c r="J1852" s="48" t="s">
        <v>51</v>
      </c>
      <c r="K1852" s="48" t="s">
        <v>51</v>
      </c>
      <c r="L1852" s="48"/>
      <c r="M1852" s="48"/>
      <c r="N1852" s="48"/>
      <c r="O1852" s="48"/>
      <c r="P1852" s="48"/>
      <c r="Q1852" s="48"/>
      <c r="R1852" s="48"/>
      <c r="S1852" s="48"/>
      <c r="T1852" s="48"/>
      <c r="U1852" s="48"/>
      <c r="V1852" s="48"/>
      <c r="W1852" s="51" t="s">
        <v>1800</v>
      </c>
      <c r="X1852" t="str">
        <f t="shared" si="56"/>
        <v>BB;HD;HD;HD;BB;BB</v>
      </c>
      <c r="Y1852" cm="1">
        <f t="array" ref="Y1852">SUM(_xlfn.XLOOKUP(_xlfn.TOROW(F1852:V1852,1),$AN$34:$AN$43,$AL$34:$AL$43,,0,1))</f>
        <v>51</v>
      </c>
      <c r="Z1852">
        <f t="shared" si="57"/>
        <v>6</v>
      </c>
      <c r="AA1852" t="str">
        <v>SS</v>
      </c>
      <c r="AG1852">
        <v>3458</v>
      </c>
      <c r="AH1852">
        <v>8</v>
      </c>
      <c r="AJ1852">
        <v>3458</v>
      </c>
      <c r="AT1852">
        <v>6</v>
      </c>
    </row>
    <row r="1853" spans="2:46" ht="15" customHeight="1">
      <c r="B1853" s="48">
        <v>3623</v>
      </c>
      <c r="C1853" s="49">
        <v>45450</v>
      </c>
      <c r="D1853" s="50">
        <v>0.45908564814814817</v>
      </c>
      <c r="E1853" s="48" t="s">
        <v>319</v>
      </c>
      <c r="F1853" s="48" t="s">
        <v>319</v>
      </c>
      <c r="G1853" s="48"/>
      <c r="H1853" s="48"/>
      <c r="I1853" s="48"/>
      <c r="J1853" s="48"/>
      <c r="K1853" s="48"/>
      <c r="L1853" s="48"/>
      <c r="M1853" s="48"/>
      <c r="N1853" s="48"/>
      <c r="O1853" s="48"/>
      <c r="P1853" s="48"/>
      <c r="Q1853" s="48"/>
      <c r="R1853" s="48"/>
      <c r="S1853" s="48"/>
      <c r="T1853" s="48"/>
      <c r="U1853" s="48"/>
      <c r="V1853" s="48"/>
      <c r="W1853" s="51" t="s">
        <v>320</v>
      </c>
      <c r="X1853" t="str">
        <f t="shared" si="56"/>
        <v>FR</v>
      </c>
      <c r="Y1853" cm="1">
        <f t="array" ref="Y1853">SUM(_xlfn.XLOOKUP(_xlfn.TOROW(F1853:V1853,1),$AN$34:$AN$43,$AL$34:$AL$43,,0,1))</f>
        <v>3</v>
      </c>
      <c r="Z1853">
        <f t="shared" si="57"/>
        <v>1</v>
      </c>
      <c r="AA1853" t="str">
        <v>SO</v>
      </c>
      <c r="AG1853">
        <v>3479</v>
      </c>
      <c r="AH1853">
        <v>8</v>
      </c>
      <c r="AJ1853">
        <v>3479</v>
      </c>
      <c r="AT1853">
        <v>1</v>
      </c>
    </row>
    <row r="1854" spans="2:46" ht="15" customHeight="1">
      <c r="B1854" s="48">
        <v>3624</v>
      </c>
      <c r="C1854" s="49">
        <v>45450</v>
      </c>
      <c r="D1854" s="50">
        <v>0.46054398148148146</v>
      </c>
      <c r="E1854" s="48" t="s">
        <v>9770</v>
      </c>
      <c r="F1854" s="48" t="s">
        <v>133</v>
      </c>
      <c r="G1854" s="48" t="s">
        <v>194</v>
      </c>
      <c r="H1854" s="48" t="s">
        <v>194</v>
      </c>
      <c r="I1854" s="48" t="s">
        <v>243</v>
      </c>
      <c r="J1854" s="48" t="s">
        <v>243</v>
      </c>
      <c r="K1854" s="48" t="s">
        <v>243</v>
      </c>
      <c r="L1854" s="48"/>
      <c r="M1854" s="48"/>
      <c r="N1854" s="48"/>
      <c r="O1854" s="48"/>
      <c r="P1854" s="48"/>
      <c r="Q1854" s="48"/>
      <c r="R1854" s="48"/>
      <c r="S1854" s="48"/>
      <c r="T1854" s="48"/>
      <c r="U1854" s="48"/>
      <c r="V1854" s="48"/>
      <c r="W1854" s="51" t="s">
        <v>1801</v>
      </c>
      <c r="X1854" t="str">
        <f t="shared" si="56"/>
        <v>SO;DH;DH;CB;CB;CB</v>
      </c>
      <c r="Y1854" cm="1">
        <f t="array" ref="Y1854">SUM(_xlfn.XLOOKUP(_xlfn.TOROW(F1854:V1854,1),$AN$34:$AN$43,$AL$34:$AL$43,,0,1))</f>
        <v>44</v>
      </c>
      <c r="Z1854">
        <f t="shared" si="57"/>
        <v>6</v>
      </c>
      <c r="AA1854" t="str">
        <v>SO</v>
      </c>
      <c r="AG1854">
        <v>3481</v>
      </c>
      <c r="AH1854">
        <v>8</v>
      </c>
      <c r="AJ1854">
        <v>3481</v>
      </c>
      <c r="AT1854">
        <v>6</v>
      </c>
    </row>
    <row r="1855" spans="2:46" ht="15" customHeight="1">
      <c r="B1855" s="48">
        <v>3625</v>
      </c>
      <c r="C1855" s="49">
        <v>45450</v>
      </c>
      <c r="D1855" s="50">
        <v>0.46216435185185184</v>
      </c>
      <c r="E1855" s="48" t="s">
        <v>9771</v>
      </c>
      <c r="F1855" s="48" t="s">
        <v>280</v>
      </c>
      <c r="G1855" s="48" t="s">
        <v>51</v>
      </c>
      <c r="H1855" s="48" t="s">
        <v>243</v>
      </c>
      <c r="I1855" s="48" t="s">
        <v>243</v>
      </c>
      <c r="J1855" s="48" t="s">
        <v>280</v>
      </c>
      <c r="K1855" s="48" t="s">
        <v>719</v>
      </c>
      <c r="L1855" s="48" t="s">
        <v>719</v>
      </c>
      <c r="M1855" s="48" t="s">
        <v>319</v>
      </c>
      <c r="N1855" s="48" t="s">
        <v>319</v>
      </c>
      <c r="O1855" s="48"/>
      <c r="P1855" s="48"/>
      <c r="Q1855" s="48"/>
      <c r="R1855" s="48"/>
      <c r="S1855" s="48"/>
      <c r="T1855" s="48"/>
      <c r="U1855" s="48"/>
      <c r="V1855" s="48"/>
      <c r="W1855" s="51" t="s">
        <v>1802</v>
      </c>
      <c r="X1855" t="str">
        <f t="shared" si="56"/>
        <v>WB;BB;CB;CB;WB;BE;BE;FR;FR</v>
      </c>
      <c r="Y1855" cm="1">
        <f t="array" ref="Y1855">SUM(_xlfn.XLOOKUP(_xlfn.TOROW(F1855:V1855,1),$AN$34:$AN$43,$AL$34:$AL$43,,0,1))</f>
        <v>64</v>
      </c>
      <c r="Z1855">
        <f t="shared" si="57"/>
        <v>9</v>
      </c>
      <c r="AA1855" t="str">
        <v>JB</v>
      </c>
      <c r="AG1855">
        <v>3501</v>
      </c>
      <c r="AH1855">
        <v>8</v>
      </c>
      <c r="AJ1855">
        <v>3501</v>
      </c>
      <c r="AT1855">
        <v>9</v>
      </c>
    </row>
    <row r="1856" spans="2:46" ht="15" customHeight="1">
      <c r="B1856" s="48">
        <v>3626</v>
      </c>
      <c r="C1856" s="49">
        <v>45450</v>
      </c>
      <c r="D1856" s="50">
        <v>0.46282407407407405</v>
      </c>
      <c r="E1856" s="48" t="s">
        <v>9772</v>
      </c>
      <c r="F1856" s="48" t="s">
        <v>189</v>
      </c>
      <c r="G1856" s="48" t="s">
        <v>243</v>
      </c>
      <c r="H1856" s="48" t="s">
        <v>280</v>
      </c>
      <c r="I1856" s="48" t="s">
        <v>280</v>
      </c>
      <c r="J1856" s="48" t="s">
        <v>280</v>
      </c>
      <c r="K1856" s="48" t="s">
        <v>719</v>
      </c>
      <c r="L1856" s="48" t="s">
        <v>51</v>
      </c>
      <c r="M1856" s="48" t="s">
        <v>304</v>
      </c>
      <c r="N1856" s="48" t="s">
        <v>304</v>
      </c>
      <c r="O1856" s="48"/>
      <c r="P1856" s="48"/>
      <c r="Q1856" s="48"/>
      <c r="R1856" s="48"/>
      <c r="S1856" s="48"/>
      <c r="T1856" s="48"/>
      <c r="U1856" s="48"/>
      <c r="V1856" s="48"/>
      <c r="W1856" s="51" t="s">
        <v>1803</v>
      </c>
      <c r="X1856" t="str">
        <f t="shared" si="56"/>
        <v>JB;CB;WB;WB;WB;BE;BB;HD;HD</v>
      </c>
      <c r="Y1856" cm="1">
        <f t="array" ref="Y1856">SUM(_xlfn.XLOOKUP(_xlfn.TOROW(F1856:V1856,1),$AN$34:$AN$43,$AL$34:$AL$43,,0,1))</f>
        <v>71</v>
      </c>
      <c r="Z1856">
        <f t="shared" si="57"/>
        <v>9</v>
      </c>
      <c r="AA1856" t="str">
        <v>BE</v>
      </c>
      <c r="AG1856">
        <v>3509</v>
      </c>
      <c r="AH1856">
        <v>8</v>
      </c>
      <c r="AJ1856">
        <v>3509</v>
      </c>
      <c r="AT1856">
        <v>9</v>
      </c>
    </row>
    <row r="1857" spans="2:46" ht="15" customHeight="1">
      <c r="B1857" s="48">
        <v>3627</v>
      </c>
      <c r="C1857" s="49">
        <v>45450</v>
      </c>
      <c r="D1857" s="50">
        <v>0.46287037037037038</v>
      </c>
      <c r="E1857" s="48" t="s">
        <v>9773</v>
      </c>
      <c r="F1857" s="48" t="s">
        <v>189</v>
      </c>
      <c r="G1857" s="48" t="s">
        <v>189</v>
      </c>
      <c r="H1857" s="48" t="s">
        <v>189</v>
      </c>
      <c r="I1857" s="48" t="s">
        <v>189</v>
      </c>
      <c r="J1857" s="48" t="s">
        <v>719</v>
      </c>
      <c r="K1857" s="48" t="s">
        <v>719</v>
      </c>
      <c r="L1857" s="48"/>
      <c r="M1857" s="48"/>
      <c r="N1857" s="48"/>
      <c r="O1857" s="48"/>
      <c r="P1857" s="48"/>
      <c r="Q1857" s="48"/>
      <c r="R1857" s="48"/>
      <c r="S1857" s="48"/>
      <c r="T1857" s="48"/>
      <c r="U1857" s="48"/>
      <c r="V1857" s="48"/>
      <c r="W1857" s="51" t="s">
        <v>1804</v>
      </c>
      <c r="X1857" t="str">
        <f t="shared" si="56"/>
        <v>JB;JB;JB;JB;BE;BE</v>
      </c>
      <c r="Y1857" cm="1">
        <f t="array" ref="Y1857">SUM(_xlfn.XLOOKUP(_xlfn.TOROW(F1857:V1857,1),$AN$34:$AN$43,$AL$34:$AL$43,,0,1))</f>
        <v>14</v>
      </c>
      <c r="Z1857">
        <f t="shared" si="57"/>
        <v>6</v>
      </c>
      <c r="AA1857" t="str">
        <v>BE</v>
      </c>
      <c r="AG1857">
        <v>3527</v>
      </c>
      <c r="AH1857">
        <v>8</v>
      </c>
      <c r="AJ1857">
        <v>3527</v>
      </c>
      <c r="AT1857">
        <v>6</v>
      </c>
    </row>
    <row r="1858" spans="2:46" ht="15" customHeight="1">
      <c r="B1858" s="48">
        <v>3628</v>
      </c>
      <c r="C1858" s="49">
        <v>45450</v>
      </c>
      <c r="D1858" s="50">
        <v>0.4629050925925926</v>
      </c>
      <c r="E1858" s="48" t="s">
        <v>9774</v>
      </c>
      <c r="F1858" s="48" t="s">
        <v>133</v>
      </c>
      <c r="G1858" s="48" t="s">
        <v>51</v>
      </c>
      <c r="H1858" s="48" t="s">
        <v>51</v>
      </c>
      <c r="I1858" s="48" t="s">
        <v>51</v>
      </c>
      <c r="J1858" s="48" t="s">
        <v>51</v>
      </c>
      <c r="K1858" s="48"/>
      <c r="L1858" s="48"/>
      <c r="M1858" s="48"/>
      <c r="N1858" s="48"/>
      <c r="O1858" s="48"/>
      <c r="P1858" s="48"/>
      <c r="Q1858" s="48"/>
      <c r="R1858" s="48"/>
      <c r="S1858" s="48"/>
      <c r="T1858" s="48"/>
      <c r="U1858" s="48"/>
      <c r="V1858" s="48"/>
      <c r="W1858" s="51" t="s">
        <v>1805</v>
      </c>
      <c r="X1858" t="str">
        <f t="shared" si="56"/>
        <v>SO;BB;BB;BB;BB</v>
      </c>
      <c r="Y1858" cm="1">
        <f t="array" ref="Y1858">SUM(_xlfn.XLOOKUP(_xlfn.TOROW(F1858:V1858,1),$AN$34:$AN$43,$AL$34:$AL$43,,0,1))</f>
        <v>42</v>
      </c>
      <c r="Z1858">
        <f t="shared" si="57"/>
        <v>5</v>
      </c>
      <c r="AA1858" t="str">
        <v>DH</v>
      </c>
      <c r="AG1858">
        <v>3536</v>
      </c>
      <c r="AH1858">
        <v>8</v>
      </c>
      <c r="AJ1858">
        <v>3536</v>
      </c>
      <c r="AT1858">
        <v>5</v>
      </c>
    </row>
    <row r="1859" spans="2:46" ht="15" customHeight="1">
      <c r="B1859" s="48">
        <v>3629</v>
      </c>
      <c r="C1859" s="49">
        <v>45450</v>
      </c>
      <c r="D1859" s="50">
        <v>0.46370370370370373</v>
      </c>
      <c r="E1859" s="48" t="s">
        <v>9775</v>
      </c>
      <c r="F1859" s="48" t="s">
        <v>319</v>
      </c>
      <c r="G1859" s="48" t="s">
        <v>194</v>
      </c>
      <c r="H1859" s="48" t="s">
        <v>194</v>
      </c>
      <c r="I1859" s="48"/>
      <c r="J1859" s="48"/>
      <c r="K1859" s="48"/>
      <c r="L1859" s="48"/>
      <c r="M1859" s="48"/>
      <c r="N1859" s="48"/>
      <c r="O1859" s="48"/>
      <c r="P1859" s="48"/>
      <c r="Q1859" s="48"/>
      <c r="R1859" s="48"/>
      <c r="S1859" s="48"/>
      <c r="T1859" s="48"/>
      <c r="U1859" s="48"/>
      <c r="V1859" s="48"/>
      <c r="W1859" s="51" t="s">
        <v>1806</v>
      </c>
      <c r="X1859" t="str">
        <f t="shared" si="56"/>
        <v>FR;DH;DH</v>
      </c>
      <c r="Y1859" cm="1">
        <f t="array" ref="Y1859">SUM(_xlfn.XLOOKUP(_xlfn.TOROW(F1859:V1859,1),$AN$34:$AN$43,$AL$34:$AL$43,,0,1))</f>
        <v>21</v>
      </c>
      <c r="Z1859">
        <f t="shared" si="57"/>
        <v>3</v>
      </c>
      <c r="AA1859" t="str">
        <v>SO</v>
      </c>
      <c r="AG1859">
        <v>3551</v>
      </c>
      <c r="AH1859">
        <v>8</v>
      </c>
      <c r="AJ1859">
        <v>3551</v>
      </c>
      <c r="AT1859">
        <v>3</v>
      </c>
    </row>
    <row r="1860" spans="2:46" ht="15" customHeight="1">
      <c r="B1860" s="48">
        <v>3630</v>
      </c>
      <c r="C1860" s="49">
        <v>45450</v>
      </c>
      <c r="D1860" s="50">
        <v>0.46447916666666667</v>
      </c>
      <c r="E1860" s="48" t="s">
        <v>8180</v>
      </c>
      <c r="F1860" s="48" t="s">
        <v>803</v>
      </c>
      <c r="G1860" s="48" t="s">
        <v>803</v>
      </c>
      <c r="H1860" s="48"/>
      <c r="I1860" s="48"/>
      <c r="J1860" s="48"/>
      <c r="K1860" s="48"/>
      <c r="L1860" s="48"/>
      <c r="M1860" s="48"/>
      <c r="N1860" s="48"/>
      <c r="O1860" s="48"/>
      <c r="P1860" s="48"/>
      <c r="Q1860" s="48"/>
      <c r="R1860" s="48"/>
      <c r="S1860" s="48"/>
      <c r="T1860" s="48"/>
      <c r="U1860" s="48"/>
      <c r="V1860" s="48"/>
      <c r="W1860" s="51" t="s">
        <v>563</v>
      </c>
      <c r="X1860" t="str">
        <f t="shared" si="56"/>
        <v>SS;SS</v>
      </c>
      <c r="Y1860" cm="1">
        <f t="array" ref="Y1860">SUM(_xlfn.XLOOKUP(_xlfn.TOROW(F1860:V1860,1),$AN$34:$AN$43,$AL$34:$AL$43,,0,1))</f>
        <v>6</v>
      </c>
      <c r="Z1860">
        <f t="shared" si="57"/>
        <v>2</v>
      </c>
      <c r="AA1860" t="str">
        <v>WB</v>
      </c>
      <c r="AG1860">
        <v>3562</v>
      </c>
      <c r="AH1860">
        <v>8</v>
      </c>
      <c r="AJ1860">
        <v>3562</v>
      </c>
      <c r="AT1860">
        <v>2</v>
      </c>
    </row>
    <row r="1861" spans="2:46" ht="15" customHeight="1">
      <c r="B1861" s="48">
        <v>3631</v>
      </c>
      <c r="C1861" s="49">
        <v>45450</v>
      </c>
      <c r="D1861" s="50">
        <v>0.46533564814814815</v>
      </c>
      <c r="E1861" s="48" t="s">
        <v>9776</v>
      </c>
      <c r="F1861" s="48" t="s">
        <v>133</v>
      </c>
      <c r="G1861" s="48" t="s">
        <v>319</v>
      </c>
      <c r="H1861" s="48" t="s">
        <v>719</v>
      </c>
      <c r="I1861" s="48" t="s">
        <v>803</v>
      </c>
      <c r="J1861" s="48" t="s">
        <v>319</v>
      </c>
      <c r="K1861" s="48" t="s">
        <v>319</v>
      </c>
      <c r="L1861" s="48" t="s">
        <v>243</v>
      </c>
      <c r="M1861" s="48" t="s">
        <v>189</v>
      </c>
      <c r="N1861" s="48"/>
      <c r="O1861" s="48"/>
      <c r="P1861" s="48"/>
      <c r="Q1861" s="48"/>
      <c r="R1861" s="48"/>
      <c r="S1861" s="48"/>
      <c r="T1861" s="48"/>
      <c r="U1861" s="48"/>
      <c r="V1861" s="48"/>
      <c r="W1861" s="51" t="s">
        <v>1807</v>
      </c>
      <c r="X1861" t="str">
        <f t="shared" si="56"/>
        <v>SO;FR;BE;SS;FR;FR;CB;JB</v>
      </c>
      <c r="Y1861" cm="1">
        <f t="array" ref="Y1861">SUM(_xlfn.XLOOKUP(_xlfn.TOROW(F1861:V1861,1),$AN$34:$AN$43,$AL$34:$AL$43,,0,1))</f>
        <v>28</v>
      </c>
      <c r="Z1861">
        <f t="shared" si="57"/>
        <v>8</v>
      </c>
      <c r="AA1861" t="str">
        <v>WB</v>
      </c>
      <c r="AG1861">
        <v>3572</v>
      </c>
      <c r="AH1861">
        <v>8</v>
      </c>
      <c r="AJ1861">
        <v>3572</v>
      </c>
      <c r="AT1861">
        <v>8</v>
      </c>
    </row>
    <row r="1862" spans="2:46" ht="15" customHeight="1">
      <c r="B1862" s="48">
        <v>3632</v>
      </c>
      <c r="C1862" s="49">
        <v>45450</v>
      </c>
      <c r="D1862" s="50">
        <v>0.4672337962962963</v>
      </c>
      <c r="E1862" s="48" t="s">
        <v>9777</v>
      </c>
      <c r="F1862" s="48" t="s">
        <v>51</v>
      </c>
      <c r="G1862" s="48" t="s">
        <v>194</v>
      </c>
      <c r="H1862" s="48" t="s">
        <v>194</v>
      </c>
      <c r="I1862" s="48" t="s">
        <v>194</v>
      </c>
      <c r="J1862" s="48" t="s">
        <v>319</v>
      </c>
      <c r="K1862" s="48" t="s">
        <v>243</v>
      </c>
      <c r="L1862" s="48" t="s">
        <v>51</v>
      </c>
      <c r="M1862" s="48" t="s">
        <v>803</v>
      </c>
      <c r="N1862" s="48" t="s">
        <v>51</v>
      </c>
      <c r="O1862" s="48" t="s">
        <v>280</v>
      </c>
      <c r="P1862" s="48" t="s">
        <v>280</v>
      </c>
      <c r="Q1862" s="48" t="s">
        <v>280</v>
      </c>
      <c r="R1862" s="48"/>
      <c r="S1862" s="48"/>
      <c r="T1862" s="48"/>
      <c r="U1862" s="48"/>
      <c r="V1862" s="48"/>
      <c r="W1862" s="51" t="s">
        <v>1808</v>
      </c>
      <c r="X1862" t="str">
        <f t="shared" si="56"/>
        <v>BB;DH;DH;DH;FR;CB;BB;SS;BB;WB;WB;WB</v>
      </c>
      <c r="Y1862" cm="1">
        <f t="array" ref="Y1862">SUM(_xlfn.XLOOKUP(_xlfn.TOROW(F1862:V1862,1),$AN$34:$AN$43,$AL$34:$AL$43,,0,1))</f>
        <v>104</v>
      </c>
      <c r="Z1862">
        <f t="shared" si="57"/>
        <v>12</v>
      </c>
      <c r="AA1862" t="str">
        <v>WB</v>
      </c>
      <c r="AG1862">
        <v>3590</v>
      </c>
      <c r="AH1862">
        <v>8</v>
      </c>
      <c r="AJ1862">
        <v>3590</v>
      </c>
      <c r="AT1862">
        <v>12</v>
      </c>
    </row>
    <row r="1863" spans="2:46" ht="15" customHeight="1">
      <c r="B1863" s="48">
        <v>3633</v>
      </c>
      <c r="C1863" s="49">
        <v>45450</v>
      </c>
      <c r="D1863" s="50">
        <v>0.46759259259259262</v>
      </c>
      <c r="E1863" s="48" t="s">
        <v>8683</v>
      </c>
      <c r="F1863" s="48" t="s">
        <v>319</v>
      </c>
      <c r="G1863" s="48" t="s">
        <v>319</v>
      </c>
      <c r="H1863" s="48" t="s">
        <v>51</v>
      </c>
      <c r="I1863" s="48" t="s">
        <v>51</v>
      </c>
      <c r="J1863" s="48" t="s">
        <v>51</v>
      </c>
      <c r="K1863" s="48"/>
      <c r="L1863" s="48"/>
      <c r="M1863" s="48"/>
      <c r="N1863" s="48"/>
      <c r="O1863" s="48"/>
      <c r="P1863" s="48"/>
      <c r="Q1863" s="48"/>
      <c r="R1863" s="48"/>
      <c r="S1863" s="48"/>
      <c r="T1863" s="48"/>
      <c r="U1863" s="48"/>
      <c r="V1863" s="48"/>
      <c r="W1863" s="51" t="s">
        <v>1809</v>
      </c>
      <c r="X1863" t="str">
        <f t="shared" ref="X1863:X1926" si="58">_xlfn.TEXTJOIN(";",TRUE,F1863:V1863)</f>
        <v>FR;FR;BB;BB;BB</v>
      </c>
      <c r="Y1863" cm="1">
        <f t="array" ref="Y1863">SUM(_xlfn.XLOOKUP(_xlfn.TOROW(F1863:V1863,1),$AN$34:$AN$43,$AL$34:$AL$43,,0,1))</f>
        <v>36</v>
      </c>
      <c r="Z1863">
        <f t="shared" ref="Z1863:Z1926" si="59">COUNTA(F1863:V1863)</f>
        <v>5</v>
      </c>
      <c r="AA1863" t="str">
        <v>WB</v>
      </c>
      <c r="AG1863">
        <v>3594</v>
      </c>
      <c r="AH1863">
        <v>8</v>
      </c>
      <c r="AJ1863">
        <v>3594</v>
      </c>
      <c r="AT1863">
        <v>5</v>
      </c>
    </row>
    <row r="1864" spans="2:46" ht="15" customHeight="1">
      <c r="B1864" s="48">
        <v>3634</v>
      </c>
      <c r="C1864" s="49">
        <v>45450</v>
      </c>
      <c r="D1864" s="50">
        <v>0.46879629629629632</v>
      </c>
      <c r="E1864" s="48" t="s">
        <v>9778</v>
      </c>
      <c r="F1864" s="48" t="s">
        <v>194</v>
      </c>
      <c r="G1864" s="48" t="s">
        <v>194</v>
      </c>
      <c r="H1864" s="48" t="s">
        <v>194</v>
      </c>
      <c r="I1864" s="48" t="s">
        <v>51</v>
      </c>
      <c r="J1864" s="48" t="s">
        <v>51</v>
      </c>
      <c r="K1864" s="48"/>
      <c r="L1864" s="48"/>
      <c r="M1864" s="48"/>
      <c r="N1864" s="48"/>
      <c r="O1864" s="48"/>
      <c r="P1864" s="48"/>
      <c r="Q1864" s="48"/>
      <c r="R1864" s="48"/>
      <c r="S1864" s="48"/>
      <c r="T1864" s="48"/>
      <c r="U1864" s="48"/>
      <c r="V1864" s="48"/>
      <c r="W1864" s="51" t="s">
        <v>1810</v>
      </c>
      <c r="X1864" t="str">
        <f t="shared" si="58"/>
        <v>DH;DH;DH;BB;BB</v>
      </c>
      <c r="Y1864" cm="1">
        <f t="array" ref="Y1864">SUM(_xlfn.XLOOKUP(_xlfn.TOROW(F1864:V1864,1),$AN$34:$AN$43,$AL$34:$AL$43,,0,1))</f>
        <v>47</v>
      </c>
      <c r="Z1864">
        <f t="shared" si="59"/>
        <v>5</v>
      </c>
      <c r="AA1864" t="str">
        <v>WB</v>
      </c>
      <c r="AG1864">
        <v>3602</v>
      </c>
      <c r="AH1864">
        <v>8</v>
      </c>
      <c r="AJ1864">
        <v>3602</v>
      </c>
      <c r="AT1864">
        <v>5</v>
      </c>
    </row>
    <row r="1865" spans="2:46" ht="15" customHeight="1">
      <c r="B1865" s="48">
        <v>3635</v>
      </c>
      <c r="C1865" s="49">
        <v>45450</v>
      </c>
      <c r="D1865" s="50">
        <v>0.47008101851851852</v>
      </c>
      <c r="E1865" s="48" t="s">
        <v>9779</v>
      </c>
      <c r="F1865" s="48" t="s">
        <v>51</v>
      </c>
      <c r="G1865" s="48" t="s">
        <v>803</v>
      </c>
      <c r="H1865" s="48" t="s">
        <v>803</v>
      </c>
      <c r="I1865" s="48" t="s">
        <v>803</v>
      </c>
      <c r="J1865" s="48" t="s">
        <v>803</v>
      </c>
      <c r="K1865" s="48" t="s">
        <v>304</v>
      </c>
      <c r="L1865" s="48" t="s">
        <v>243</v>
      </c>
      <c r="M1865" s="48"/>
      <c r="N1865" s="48"/>
      <c r="O1865" s="48"/>
      <c r="P1865" s="48"/>
      <c r="Q1865" s="48"/>
      <c r="R1865" s="48"/>
      <c r="S1865" s="48"/>
      <c r="T1865" s="48"/>
      <c r="U1865" s="48"/>
      <c r="V1865" s="48"/>
      <c r="W1865" s="51" t="s">
        <v>1811</v>
      </c>
      <c r="X1865" t="str">
        <f t="shared" si="58"/>
        <v>BB;SS;SS;SS;SS;HD;CB</v>
      </c>
      <c r="Y1865" cm="1">
        <f t="array" ref="Y1865">SUM(_xlfn.XLOOKUP(_xlfn.TOROW(F1865:V1865,1),$AN$34:$AN$43,$AL$34:$AL$43,,0,1))</f>
        <v>37</v>
      </c>
      <c r="Z1865">
        <f t="shared" si="59"/>
        <v>7</v>
      </c>
      <c r="AA1865" t="str">
        <v>SS</v>
      </c>
      <c r="AG1865">
        <v>3605</v>
      </c>
      <c r="AH1865">
        <v>8</v>
      </c>
      <c r="AJ1865">
        <v>3605</v>
      </c>
      <c r="AT1865">
        <v>7</v>
      </c>
    </row>
    <row r="1866" spans="2:46" ht="15" customHeight="1">
      <c r="B1866" s="48">
        <v>3636</v>
      </c>
      <c r="C1866" s="49">
        <v>45450</v>
      </c>
      <c r="D1866" s="50">
        <v>0.47291666666666665</v>
      </c>
      <c r="E1866" s="48" t="s">
        <v>9780</v>
      </c>
      <c r="F1866" s="48" t="s">
        <v>304</v>
      </c>
      <c r="G1866" s="48" t="s">
        <v>243</v>
      </c>
      <c r="H1866" s="48" t="s">
        <v>719</v>
      </c>
      <c r="I1866" s="48" t="s">
        <v>243</v>
      </c>
      <c r="J1866" s="48" t="s">
        <v>319</v>
      </c>
      <c r="K1866" s="48" t="s">
        <v>51</v>
      </c>
      <c r="L1866" s="48" t="s">
        <v>189</v>
      </c>
      <c r="M1866" s="48" t="s">
        <v>189</v>
      </c>
      <c r="N1866" s="48" t="s">
        <v>189</v>
      </c>
      <c r="O1866" s="48" t="s">
        <v>319</v>
      </c>
      <c r="P1866" s="48"/>
      <c r="Q1866" s="48"/>
      <c r="R1866" s="48"/>
      <c r="S1866" s="48"/>
      <c r="T1866" s="48"/>
      <c r="U1866" s="48"/>
      <c r="V1866" s="48"/>
      <c r="W1866" s="51" t="s">
        <v>1812</v>
      </c>
      <c r="X1866" t="str">
        <f t="shared" si="58"/>
        <v>HD;CB;BE;CB;FR;BB;JB;JB;JB;FR</v>
      </c>
      <c r="Y1866" cm="1">
        <f t="array" ref="Y1866">SUM(_xlfn.XLOOKUP(_xlfn.TOROW(F1866:V1866,1),$AN$34:$AN$43,$AL$34:$AL$43,,0,1))</f>
        <v>47</v>
      </c>
      <c r="Z1866">
        <f t="shared" si="59"/>
        <v>10</v>
      </c>
      <c r="AA1866" t="str">
        <v>SS</v>
      </c>
      <c r="AG1866">
        <v>3615</v>
      </c>
      <c r="AH1866">
        <v>8</v>
      </c>
      <c r="AJ1866">
        <v>3615</v>
      </c>
      <c r="AT1866">
        <v>10</v>
      </c>
    </row>
    <row r="1867" spans="2:46" ht="15" customHeight="1">
      <c r="B1867" s="48">
        <v>3637</v>
      </c>
      <c r="C1867" s="49">
        <v>45450</v>
      </c>
      <c r="D1867" s="50">
        <v>0.47454861111111113</v>
      </c>
      <c r="E1867" s="48" t="s">
        <v>9781</v>
      </c>
      <c r="F1867" s="48" t="s">
        <v>304</v>
      </c>
      <c r="G1867" s="48" t="s">
        <v>319</v>
      </c>
      <c r="H1867" s="48" t="s">
        <v>319</v>
      </c>
      <c r="I1867" s="48" t="s">
        <v>719</v>
      </c>
      <c r="J1867" s="48" t="s">
        <v>189</v>
      </c>
      <c r="K1867" s="48"/>
      <c r="L1867" s="48"/>
      <c r="M1867" s="48"/>
      <c r="N1867" s="48"/>
      <c r="O1867" s="48"/>
      <c r="P1867" s="48"/>
      <c r="Q1867" s="48"/>
      <c r="R1867" s="48"/>
      <c r="S1867" s="48"/>
      <c r="T1867" s="48"/>
      <c r="U1867" s="48"/>
      <c r="V1867" s="48"/>
      <c r="W1867" s="51" t="s">
        <v>1813</v>
      </c>
      <c r="X1867" t="str">
        <f t="shared" si="58"/>
        <v>HD;FR;FR;BE;JB</v>
      </c>
      <c r="Y1867" cm="1">
        <f t="array" ref="Y1867">SUM(_xlfn.XLOOKUP(_xlfn.TOROW(F1867:V1867,1),$AN$34:$AN$43,$AL$34:$AL$43,,0,1))</f>
        <v>19</v>
      </c>
      <c r="Z1867">
        <f t="shared" si="59"/>
        <v>5</v>
      </c>
      <c r="AA1867" t="str">
        <v>SS</v>
      </c>
      <c r="AG1867">
        <v>3617</v>
      </c>
      <c r="AH1867">
        <v>8</v>
      </c>
      <c r="AJ1867">
        <v>3617</v>
      </c>
      <c r="AT1867">
        <v>5</v>
      </c>
    </row>
    <row r="1868" spans="2:46" ht="15" customHeight="1">
      <c r="B1868" s="48">
        <v>3638</v>
      </c>
      <c r="C1868" s="49">
        <v>45450</v>
      </c>
      <c r="D1868" s="50">
        <v>0.47547453703703701</v>
      </c>
      <c r="E1868" s="48" t="s">
        <v>9782</v>
      </c>
      <c r="F1868" s="48" t="s">
        <v>304</v>
      </c>
      <c r="G1868" s="48" t="s">
        <v>719</v>
      </c>
      <c r="H1868" s="48"/>
      <c r="I1868" s="48"/>
      <c r="J1868" s="48"/>
      <c r="K1868" s="48"/>
      <c r="L1868" s="48"/>
      <c r="M1868" s="48"/>
      <c r="N1868" s="48"/>
      <c r="O1868" s="48"/>
      <c r="P1868" s="48"/>
      <c r="Q1868" s="48"/>
      <c r="R1868" s="48"/>
      <c r="S1868" s="48"/>
      <c r="T1868" s="48"/>
      <c r="U1868" s="48"/>
      <c r="V1868" s="48"/>
      <c r="W1868" s="51" t="s">
        <v>1814</v>
      </c>
      <c r="X1868" t="str">
        <f t="shared" si="58"/>
        <v>HD;BE</v>
      </c>
      <c r="Y1868" cm="1">
        <f t="array" ref="Y1868">SUM(_xlfn.XLOOKUP(_xlfn.TOROW(F1868:V1868,1),$AN$34:$AN$43,$AL$34:$AL$43,,0,1))</f>
        <v>12</v>
      </c>
      <c r="Z1868">
        <f t="shared" si="59"/>
        <v>2</v>
      </c>
      <c r="AA1868" t="str">
        <v>DH</v>
      </c>
      <c r="AG1868">
        <v>3631</v>
      </c>
      <c r="AH1868">
        <v>8</v>
      </c>
      <c r="AJ1868">
        <v>3631</v>
      </c>
      <c r="AT1868">
        <v>2</v>
      </c>
    </row>
    <row r="1869" spans="2:46" ht="15" customHeight="1">
      <c r="B1869" s="48">
        <v>3639</v>
      </c>
      <c r="C1869" s="49">
        <v>45450</v>
      </c>
      <c r="D1869" s="50">
        <v>0.47630787037037037</v>
      </c>
      <c r="E1869" s="48" t="s">
        <v>9783</v>
      </c>
      <c r="F1869" s="48" t="s">
        <v>304</v>
      </c>
      <c r="G1869" s="48" t="s">
        <v>133</v>
      </c>
      <c r="H1869" s="48" t="s">
        <v>803</v>
      </c>
      <c r="I1869" s="48" t="s">
        <v>304</v>
      </c>
      <c r="J1869" s="48" t="s">
        <v>51</v>
      </c>
      <c r="K1869" s="48" t="s">
        <v>243</v>
      </c>
      <c r="L1869" s="48" t="s">
        <v>304</v>
      </c>
      <c r="M1869" s="48"/>
      <c r="N1869" s="48"/>
      <c r="O1869" s="48"/>
      <c r="P1869" s="48"/>
      <c r="Q1869" s="48"/>
      <c r="R1869" s="48"/>
      <c r="S1869" s="48"/>
      <c r="T1869" s="48"/>
      <c r="U1869" s="48"/>
      <c r="V1869" s="48"/>
      <c r="W1869" s="51" t="s">
        <v>1815</v>
      </c>
      <c r="X1869" t="str">
        <f t="shared" si="58"/>
        <v>HD;SO;SS;HD;BB;CB;HD</v>
      </c>
      <c r="Y1869" cm="1">
        <f t="array" ref="Y1869">SUM(_xlfn.XLOOKUP(_xlfn.TOROW(F1869:V1869,1),$AN$34:$AN$43,$AL$34:$AL$43,,0,1))</f>
        <v>44</v>
      </c>
      <c r="Z1869">
        <f t="shared" si="59"/>
        <v>7</v>
      </c>
      <c r="AA1869" t="str">
        <v>DH</v>
      </c>
      <c r="AG1869">
        <v>3640</v>
      </c>
      <c r="AH1869">
        <v>8</v>
      </c>
      <c r="AJ1869">
        <v>3640</v>
      </c>
      <c r="AT1869">
        <v>7</v>
      </c>
    </row>
    <row r="1870" spans="2:46" ht="15" customHeight="1">
      <c r="B1870" s="48">
        <v>3640</v>
      </c>
      <c r="C1870" s="49">
        <v>45450</v>
      </c>
      <c r="D1870" s="50">
        <v>0.47758101851851853</v>
      </c>
      <c r="E1870" s="48" t="s">
        <v>9784</v>
      </c>
      <c r="F1870" s="48" t="s">
        <v>189</v>
      </c>
      <c r="G1870" s="48" t="s">
        <v>189</v>
      </c>
      <c r="H1870" s="48" t="s">
        <v>189</v>
      </c>
      <c r="I1870" s="48" t="s">
        <v>304</v>
      </c>
      <c r="J1870" s="48" t="s">
        <v>304</v>
      </c>
      <c r="K1870" s="48" t="s">
        <v>304</v>
      </c>
      <c r="L1870" s="48" t="s">
        <v>803</v>
      </c>
      <c r="M1870" s="48" t="s">
        <v>803</v>
      </c>
      <c r="N1870" s="48"/>
      <c r="O1870" s="48"/>
      <c r="P1870" s="48"/>
      <c r="Q1870" s="48"/>
      <c r="R1870" s="48"/>
      <c r="S1870" s="48"/>
      <c r="T1870" s="48"/>
      <c r="U1870" s="48"/>
      <c r="V1870" s="48"/>
      <c r="W1870" s="51" t="s">
        <v>1816</v>
      </c>
      <c r="X1870" t="str">
        <f t="shared" si="58"/>
        <v>JB;JB;JB;HD;HD;HD;SS;SS</v>
      </c>
      <c r="Y1870" cm="1">
        <f t="array" ref="Y1870">SUM(_xlfn.XLOOKUP(_xlfn.TOROW(F1870:V1870,1),$AN$34:$AN$43,$AL$34:$AL$43,,0,1))</f>
        <v>30</v>
      </c>
      <c r="Z1870">
        <f t="shared" si="59"/>
        <v>8</v>
      </c>
      <c r="AA1870" t="str">
        <v>SO</v>
      </c>
      <c r="AG1870">
        <v>3657</v>
      </c>
      <c r="AH1870">
        <v>8</v>
      </c>
      <c r="AJ1870">
        <v>3657</v>
      </c>
      <c r="AT1870">
        <v>8</v>
      </c>
    </row>
    <row r="1871" spans="2:46" ht="15" customHeight="1">
      <c r="B1871" s="48">
        <v>3641</v>
      </c>
      <c r="C1871" s="49">
        <v>45450</v>
      </c>
      <c r="D1871" s="50">
        <v>0.47943287037037036</v>
      </c>
      <c r="E1871" s="48" t="s">
        <v>9785</v>
      </c>
      <c r="F1871" s="48" t="s">
        <v>304</v>
      </c>
      <c r="G1871" s="48" t="s">
        <v>304</v>
      </c>
      <c r="H1871" s="48" t="s">
        <v>304</v>
      </c>
      <c r="I1871" s="48" t="s">
        <v>304</v>
      </c>
      <c r="J1871" s="48" t="s">
        <v>719</v>
      </c>
      <c r="K1871" s="48" t="s">
        <v>243</v>
      </c>
      <c r="L1871" s="48" t="s">
        <v>243</v>
      </c>
      <c r="M1871" s="48" t="s">
        <v>243</v>
      </c>
      <c r="N1871" s="48" t="s">
        <v>243</v>
      </c>
      <c r="O1871" s="48" t="s">
        <v>719</v>
      </c>
      <c r="P1871" s="48"/>
      <c r="Q1871" s="48"/>
      <c r="R1871" s="48"/>
      <c r="S1871" s="48"/>
      <c r="T1871" s="48"/>
      <c r="U1871" s="48"/>
      <c r="V1871" s="48"/>
      <c r="W1871" s="51" t="s">
        <v>1817</v>
      </c>
      <c r="X1871" t="str">
        <f t="shared" si="58"/>
        <v>HD;HD;HD;HD;BE;CB;CB;CB;CB;BE</v>
      </c>
      <c r="Y1871" cm="1">
        <f t="array" ref="Y1871">SUM(_xlfn.XLOOKUP(_xlfn.TOROW(F1871:V1871,1),$AN$34:$AN$43,$AL$34:$AL$43,,0,1))</f>
        <v>70</v>
      </c>
      <c r="Z1871">
        <f t="shared" si="59"/>
        <v>10</v>
      </c>
      <c r="AA1871" t="str">
        <v>CB</v>
      </c>
      <c r="AG1871">
        <v>3677</v>
      </c>
      <c r="AH1871">
        <v>8</v>
      </c>
      <c r="AJ1871">
        <v>3677</v>
      </c>
      <c r="AT1871">
        <v>10</v>
      </c>
    </row>
    <row r="1872" spans="2:46" ht="15" customHeight="1">
      <c r="B1872" s="48">
        <v>3642</v>
      </c>
      <c r="C1872" s="49">
        <v>45450</v>
      </c>
      <c r="D1872" s="50">
        <v>0.48130787037037037</v>
      </c>
      <c r="E1872" s="48" t="s">
        <v>9786</v>
      </c>
      <c r="F1872" s="48" t="s">
        <v>304</v>
      </c>
      <c r="G1872" s="48" t="s">
        <v>304</v>
      </c>
      <c r="H1872" s="48" t="s">
        <v>304</v>
      </c>
      <c r="I1872" s="48" t="s">
        <v>194</v>
      </c>
      <c r="J1872" s="48" t="s">
        <v>189</v>
      </c>
      <c r="K1872" s="48" t="s">
        <v>189</v>
      </c>
      <c r="L1872" s="48" t="s">
        <v>189</v>
      </c>
      <c r="M1872" s="48"/>
      <c r="N1872" s="48"/>
      <c r="O1872" s="48"/>
      <c r="P1872" s="48"/>
      <c r="Q1872" s="48"/>
      <c r="R1872" s="48"/>
      <c r="S1872" s="48"/>
      <c r="T1872" s="48"/>
      <c r="U1872" s="48"/>
      <c r="V1872" s="48"/>
      <c r="W1872" s="51" t="s">
        <v>1818</v>
      </c>
      <c r="X1872" t="str">
        <f t="shared" si="58"/>
        <v>HD;HD;HD;DH;JB;JB;JB</v>
      </c>
      <c r="Y1872" cm="1">
        <f t="array" ref="Y1872">SUM(_xlfn.XLOOKUP(_xlfn.TOROW(F1872:V1872,1),$AN$34:$AN$43,$AL$34:$AL$43,,0,1))</f>
        <v>33</v>
      </c>
      <c r="Z1872">
        <f t="shared" si="59"/>
        <v>7</v>
      </c>
      <c r="AA1872" t="str">
        <v>BE</v>
      </c>
      <c r="AG1872">
        <v>3695</v>
      </c>
      <c r="AH1872">
        <v>8</v>
      </c>
      <c r="AJ1872">
        <v>3695</v>
      </c>
      <c r="AT1872">
        <v>7</v>
      </c>
    </row>
    <row r="1873" spans="2:46" ht="15" customHeight="1">
      <c r="B1873" s="48">
        <v>3643</v>
      </c>
      <c r="C1873" s="49">
        <v>45450</v>
      </c>
      <c r="D1873" s="50">
        <v>0.48221064814814812</v>
      </c>
      <c r="E1873" s="48" t="s">
        <v>9787</v>
      </c>
      <c r="F1873" s="48" t="s">
        <v>133</v>
      </c>
      <c r="G1873" s="48" t="s">
        <v>280</v>
      </c>
      <c r="H1873" s="48" t="s">
        <v>803</v>
      </c>
      <c r="I1873" s="48" t="s">
        <v>719</v>
      </c>
      <c r="J1873" s="48" t="s">
        <v>319</v>
      </c>
      <c r="K1873" s="48" t="s">
        <v>803</v>
      </c>
      <c r="L1873" s="48" t="s">
        <v>803</v>
      </c>
      <c r="M1873" s="48" t="s">
        <v>803</v>
      </c>
      <c r="N1873" s="48" t="s">
        <v>133</v>
      </c>
      <c r="O1873" s="48" t="s">
        <v>133</v>
      </c>
      <c r="P1873" s="48" t="s">
        <v>133</v>
      </c>
      <c r="Q1873" s="48" t="s">
        <v>133</v>
      </c>
      <c r="R1873" s="48" t="s">
        <v>304</v>
      </c>
      <c r="S1873" s="48" t="s">
        <v>243</v>
      </c>
      <c r="T1873" s="48"/>
      <c r="U1873" s="48"/>
      <c r="V1873" s="48"/>
      <c r="W1873" s="51" t="s">
        <v>1819</v>
      </c>
      <c r="X1873" t="str">
        <f t="shared" si="58"/>
        <v>SO;WB;SS;BE;FR;SS;SS;SS;SO;SO;SO;SO;HD;CB</v>
      </c>
      <c r="Y1873" cm="1">
        <f t="array" ref="Y1873">SUM(_xlfn.XLOOKUP(_xlfn.TOROW(F1873:V1873,1),$AN$34:$AN$43,$AL$34:$AL$43,,0,1))</f>
        <v>56</v>
      </c>
      <c r="Z1873">
        <f t="shared" si="59"/>
        <v>14</v>
      </c>
      <c r="AA1873" t="str">
        <v>BE</v>
      </c>
      <c r="AG1873">
        <v>3704</v>
      </c>
      <c r="AH1873">
        <v>8</v>
      </c>
      <c r="AJ1873">
        <v>3704</v>
      </c>
      <c r="AT1873">
        <v>14</v>
      </c>
    </row>
    <row r="1874" spans="2:46" ht="15" customHeight="1">
      <c r="B1874" s="48">
        <v>3644</v>
      </c>
      <c r="C1874" s="49">
        <v>45450</v>
      </c>
      <c r="D1874" s="50">
        <v>0.48247685185185185</v>
      </c>
      <c r="E1874" s="48" t="s">
        <v>9788</v>
      </c>
      <c r="F1874" s="48" t="s">
        <v>719</v>
      </c>
      <c r="G1874" s="48" t="s">
        <v>719</v>
      </c>
      <c r="H1874" s="48" t="s">
        <v>719</v>
      </c>
      <c r="I1874" s="48" t="s">
        <v>719</v>
      </c>
      <c r="J1874" s="48" t="s">
        <v>189</v>
      </c>
      <c r="K1874" s="48" t="s">
        <v>133</v>
      </c>
      <c r="L1874" s="48" t="s">
        <v>319</v>
      </c>
      <c r="M1874" s="48" t="s">
        <v>319</v>
      </c>
      <c r="N1874" s="48" t="s">
        <v>189</v>
      </c>
      <c r="O1874" s="48" t="s">
        <v>719</v>
      </c>
      <c r="P1874" s="48" t="s">
        <v>280</v>
      </c>
      <c r="Q1874" s="48" t="s">
        <v>803</v>
      </c>
      <c r="R1874" s="48"/>
      <c r="S1874" s="48"/>
      <c r="T1874" s="48"/>
      <c r="U1874" s="48"/>
      <c r="V1874" s="48"/>
      <c r="W1874" s="51" t="s">
        <v>1820</v>
      </c>
      <c r="X1874" t="str">
        <f t="shared" si="58"/>
        <v>BE;BE;BE;BE;JB;SO;FR;FR;JB;BE;WB;SS</v>
      </c>
      <c r="Y1874" cm="1">
        <f t="array" ref="Y1874">SUM(_xlfn.XLOOKUP(_xlfn.TOROW(F1874:V1874,1),$AN$34:$AN$43,$AL$34:$AL$43,,0,1))</f>
        <v>49</v>
      </c>
      <c r="Z1874">
        <f t="shared" si="59"/>
        <v>12</v>
      </c>
      <c r="AA1874" t="str">
        <v>HD</v>
      </c>
      <c r="AG1874">
        <v>3713</v>
      </c>
      <c r="AH1874">
        <v>8</v>
      </c>
      <c r="AJ1874">
        <v>3713</v>
      </c>
      <c r="AT1874">
        <v>12</v>
      </c>
    </row>
    <row r="1875" spans="2:46" ht="15" customHeight="1">
      <c r="B1875" s="48">
        <v>3645</v>
      </c>
      <c r="C1875" s="49">
        <v>45450</v>
      </c>
      <c r="D1875" s="50">
        <v>0.48300925925925925</v>
      </c>
      <c r="E1875" s="48" t="s">
        <v>9789</v>
      </c>
      <c r="F1875" s="48" t="s">
        <v>133</v>
      </c>
      <c r="G1875" s="48" t="s">
        <v>319</v>
      </c>
      <c r="H1875" s="48" t="s">
        <v>194</v>
      </c>
      <c r="I1875" s="48" t="s">
        <v>803</v>
      </c>
      <c r="J1875" s="48" t="s">
        <v>51</v>
      </c>
      <c r="K1875" s="48" t="s">
        <v>803</v>
      </c>
      <c r="L1875" s="48" t="s">
        <v>319</v>
      </c>
      <c r="M1875" s="48" t="s">
        <v>194</v>
      </c>
      <c r="N1875" s="48" t="s">
        <v>51</v>
      </c>
      <c r="O1875" s="48" t="s">
        <v>280</v>
      </c>
      <c r="P1875" s="48"/>
      <c r="Q1875" s="48"/>
      <c r="R1875" s="48"/>
      <c r="S1875" s="48"/>
      <c r="T1875" s="48"/>
      <c r="U1875" s="48"/>
      <c r="V1875" s="48"/>
      <c r="W1875" s="51" t="s">
        <v>1821</v>
      </c>
      <c r="X1875" t="str">
        <f t="shared" si="58"/>
        <v>SO;FR;DH;SS;BB;SS;FR;DH;BB;WB</v>
      </c>
      <c r="Y1875" cm="1">
        <f t="array" ref="Y1875">SUM(_xlfn.XLOOKUP(_xlfn.TOROW(F1875:V1875,1),$AN$34:$AN$43,$AL$34:$AL$43,,0,1))</f>
        <v>63</v>
      </c>
      <c r="Z1875">
        <f t="shared" si="59"/>
        <v>10</v>
      </c>
      <c r="AA1875" t="str">
        <v>BB</v>
      </c>
      <c r="AG1875">
        <v>3716</v>
      </c>
      <c r="AH1875">
        <v>8</v>
      </c>
      <c r="AJ1875">
        <v>3716</v>
      </c>
      <c r="AT1875">
        <v>10</v>
      </c>
    </row>
    <row r="1876" spans="2:46" ht="15" customHeight="1">
      <c r="B1876" s="48">
        <v>3646</v>
      </c>
      <c r="C1876" s="49">
        <v>45450</v>
      </c>
      <c r="D1876" s="50">
        <v>0.48456018518518518</v>
      </c>
      <c r="E1876" s="48" t="s">
        <v>9790</v>
      </c>
      <c r="F1876" s="48" t="s">
        <v>51</v>
      </c>
      <c r="G1876" s="48" t="s">
        <v>280</v>
      </c>
      <c r="H1876" s="48" t="s">
        <v>280</v>
      </c>
      <c r="I1876" s="48" t="s">
        <v>280</v>
      </c>
      <c r="J1876" s="48" t="s">
        <v>803</v>
      </c>
      <c r="K1876" s="48" t="s">
        <v>319</v>
      </c>
      <c r="L1876" s="48"/>
      <c r="M1876" s="48"/>
      <c r="N1876" s="48"/>
      <c r="O1876" s="48"/>
      <c r="P1876" s="48"/>
      <c r="Q1876" s="48"/>
      <c r="R1876" s="48"/>
      <c r="S1876" s="48"/>
      <c r="T1876" s="48"/>
      <c r="U1876" s="48"/>
      <c r="V1876" s="48"/>
      <c r="W1876" s="51" t="s">
        <v>1822</v>
      </c>
      <c r="X1876" t="str">
        <f t="shared" si="58"/>
        <v>BB;WB;WB;WB;SS;FR</v>
      </c>
      <c r="Y1876" cm="1">
        <f t="array" ref="Y1876">SUM(_xlfn.XLOOKUP(_xlfn.TOROW(F1876:V1876,1),$AN$34:$AN$43,$AL$34:$AL$43,,0,1))</f>
        <v>49</v>
      </c>
      <c r="Z1876">
        <f t="shared" si="59"/>
        <v>6</v>
      </c>
      <c r="AA1876" t="str">
        <v>DH</v>
      </c>
      <c r="AG1876">
        <v>3720</v>
      </c>
      <c r="AH1876">
        <v>8</v>
      </c>
      <c r="AJ1876">
        <v>3720</v>
      </c>
      <c r="AT1876">
        <v>6</v>
      </c>
    </row>
    <row r="1877" spans="2:46" ht="15" customHeight="1">
      <c r="B1877" s="48">
        <v>3647</v>
      </c>
      <c r="C1877" s="49">
        <v>45450</v>
      </c>
      <c r="D1877" s="50">
        <v>0.48708333333333331</v>
      </c>
      <c r="E1877" s="48" t="s">
        <v>9791</v>
      </c>
      <c r="F1877" s="48" t="s">
        <v>243</v>
      </c>
      <c r="G1877" s="48" t="s">
        <v>243</v>
      </c>
      <c r="H1877" s="48" t="s">
        <v>243</v>
      </c>
      <c r="I1877" s="48" t="s">
        <v>803</v>
      </c>
      <c r="J1877" s="48" t="s">
        <v>803</v>
      </c>
      <c r="K1877" s="48" t="s">
        <v>304</v>
      </c>
      <c r="L1877" s="48"/>
      <c r="M1877" s="48"/>
      <c r="N1877" s="48"/>
      <c r="O1877" s="48"/>
      <c r="P1877" s="48"/>
      <c r="Q1877" s="48"/>
      <c r="R1877" s="48"/>
      <c r="S1877" s="48"/>
      <c r="T1877" s="48"/>
      <c r="U1877" s="48"/>
      <c r="V1877" s="48"/>
      <c r="W1877" s="51" t="s">
        <v>1823</v>
      </c>
      <c r="X1877" t="str">
        <f t="shared" si="58"/>
        <v>CB;CB;CB;SS;SS;HD</v>
      </c>
      <c r="Y1877" cm="1">
        <f t="array" ref="Y1877">SUM(_xlfn.XLOOKUP(_xlfn.TOROW(F1877:V1877,1),$AN$34:$AN$43,$AL$34:$AL$43,,0,1))</f>
        <v>37</v>
      </c>
      <c r="Z1877">
        <f t="shared" si="59"/>
        <v>6</v>
      </c>
      <c r="AA1877" t="str">
        <v>DH</v>
      </c>
      <c r="AG1877">
        <v>3748</v>
      </c>
      <c r="AH1877">
        <v>8</v>
      </c>
      <c r="AJ1877">
        <v>3748</v>
      </c>
      <c r="AT1877">
        <v>6</v>
      </c>
    </row>
    <row r="1878" spans="2:46" ht="15" customHeight="1">
      <c r="B1878" s="48">
        <v>3648</v>
      </c>
      <c r="C1878" s="49">
        <v>45450</v>
      </c>
      <c r="D1878" s="50">
        <v>0.49255787037037035</v>
      </c>
      <c r="E1878" s="48" t="s">
        <v>9792</v>
      </c>
      <c r="F1878" s="48" t="s">
        <v>189</v>
      </c>
      <c r="G1878" s="48" t="s">
        <v>304</v>
      </c>
      <c r="H1878" s="48" t="s">
        <v>719</v>
      </c>
      <c r="I1878" s="48" t="s">
        <v>719</v>
      </c>
      <c r="J1878" s="48" t="s">
        <v>719</v>
      </c>
      <c r="K1878" s="48"/>
      <c r="L1878" s="48"/>
      <c r="M1878" s="48"/>
      <c r="N1878" s="48"/>
      <c r="O1878" s="48"/>
      <c r="P1878" s="48"/>
      <c r="Q1878" s="48"/>
      <c r="R1878" s="48"/>
      <c r="S1878" s="48"/>
      <c r="T1878" s="48"/>
      <c r="U1878" s="48"/>
      <c r="V1878" s="48"/>
      <c r="W1878" s="51" t="s">
        <v>1824</v>
      </c>
      <c r="X1878" t="str">
        <f t="shared" si="58"/>
        <v>JB;HD;BE;BE;BE</v>
      </c>
      <c r="Y1878" cm="1">
        <f t="array" ref="Y1878">SUM(_xlfn.XLOOKUP(_xlfn.TOROW(F1878:V1878,1),$AN$34:$AN$43,$AL$34:$AL$43,,0,1))</f>
        <v>23</v>
      </c>
      <c r="Z1878">
        <f t="shared" si="59"/>
        <v>5</v>
      </c>
      <c r="AA1878" t="str">
        <v>SS</v>
      </c>
      <c r="AG1878">
        <v>3750</v>
      </c>
      <c r="AH1878">
        <v>8</v>
      </c>
      <c r="AJ1878">
        <v>3750</v>
      </c>
      <c r="AT1878">
        <v>5</v>
      </c>
    </row>
    <row r="1879" spans="2:46" ht="15" customHeight="1">
      <c r="B1879" s="48">
        <v>3649</v>
      </c>
      <c r="C1879" s="49">
        <v>45450</v>
      </c>
      <c r="D1879" s="50">
        <v>0.49707175925925928</v>
      </c>
      <c r="E1879" s="48" t="s">
        <v>9793</v>
      </c>
      <c r="F1879" s="48" t="s">
        <v>189</v>
      </c>
      <c r="G1879" s="48" t="s">
        <v>189</v>
      </c>
      <c r="H1879" s="48" t="s">
        <v>189</v>
      </c>
      <c r="I1879" s="48" t="s">
        <v>189</v>
      </c>
      <c r="J1879" s="48" t="s">
        <v>280</v>
      </c>
      <c r="K1879" s="48" t="s">
        <v>280</v>
      </c>
      <c r="L1879" s="48" t="s">
        <v>189</v>
      </c>
      <c r="M1879" s="48" t="s">
        <v>189</v>
      </c>
      <c r="N1879" s="48" t="s">
        <v>189</v>
      </c>
      <c r="O1879" s="48"/>
      <c r="P1879" s="48"/>
      <c r="Q1879" s="48"/>
      <c r="R1879" s="48"/>
      <c r="S1879" s="48"/>
      <c r="T1879" s="48"/>
      <c r="U1879" s="48"/>
      <c r="V1879" s="48"/>
      <c r="W1879" s="51" t="s">
        <v>1825</v>
      </c>
      <c r="X1879" t="str">
        <f t="shared" si="58"/>
        <v>JB;JB;JB;JB;WB;WB;JB;JB;JB</v>
      </c>
      <c r="Y1879" cm="1">
        <f t="array" ref="Y1879">SUM(_xlfn.XLOOKUP(_xlfn.TOROW(F1879:V1879,1),$AN$34:$AN$43,$AL$34:$AL$43,,0,1))</f>
        <v>29</v>
      </c>
      <c r="Z1879">
        <f t="shared" si="59"/>
        <v>9</v>
      </c>
      <c r="AA1879" t="str">
        <v>WB</v>
      </c>
      <c r="AG1879">
        <v>3755</v>
      </c>
      <c r="AH1879">
        <v>8</v>
      </c>
      <c r="AJ1879">
        <v>3755</v>
      </c>
      <c r="AT1879">
        <v>9</v>
      </c>
    </row>
    <row r="1880" spans="2:46" ht="15" customHeight="1">
      <c r="B1880" s="48">
        <v>3650</v>
      </c>
      <c r="C1880" s="49">
        <v>45450</v>
      </c>
      <c r="D1880" s="50">
        <v>0.49854166666666666</v>
      </c>
      <c r="E1880" s="48" t="s">
        <v>8213</v>
      </c>
      <c r="F1880" s="48" t="s">
        <v>280</v>
      </c>
      <c r="G1880" s="48" t="s">
        <v>280</v>
      </c>
      <c r="H1880" s="48" t="s">
        <v>280</v>
      </c>
      <c r="I1880" s="48" t="s">
        <v>280</v>
      </c>
      <c r="J1880" s="48" t="s">
        <v>280</v>
      </c>
      <c r="K1880" s="48"/>
      <c r="L1880" s="48"/>
      <c r="M1880" s="48"/>
      <c r="N1880" s="48"/>
      <c r="O1880" s="48"/>
      <c r="P1880" s="48"/>
      <c r="Q1880" s="48"/>
      <c r="R1880" s="48"/>
      <c r="S1880" s="48"/>
      <c r="T1880" s="48"/>
      <c r="U1880" s="48"/>
      <c r="V1880" s="48"/>
      <c r="W1880" s="51" t="s">
        <v>131</v>
      </c>
      <c r="X1880" t="str">
        <f t="shared" si="58"/>
        <v>WB;WB;WB;WB;WB</v>
      </c>
      <c r="Y1880" cm="1">
        <f t="array" ref="Y1880">SUM(_xlfn.XLOOKUP(_xlfn.TOROW(F1880:V1880,1),$AN$34:$AN$43,$AL$34:$AL$43,,0,1))</f>
        <v>55</v>
      </c>
      <c r="Z1880">
        <f t="shared" si="59"/>
        <v>5</v>
      </c>
      <c r="AA1880" t="str">
        <v>WB</v>
      </c>
      <c r="AG1880">
        <v>3766</v>
      </c>
      <c r="AH1880">
        <v>8</v>
      </c>
      <c r="AJ1880">
        <v>3766</v>
      </c>
      <c r="AT1880">
        <v>5</v>
      </c>
    </row>
    <row r="1881" spans="2:46" ht="15" customHeight="1">
      <c r="B1881" s="48">
        <v>3651</v>
      </c>
      <c r="C1881" s="49">
        <v>45450</v>
      </c>
      <c r="D1881" s="50">
        <v>0.50002314814814819</v>
      </c>
      <c r="E1881" s="48" t="s">
        <v>9794</v>
      </c>
      <c r="F1881" s="48" t="s">
        <v>243</v>
      </c>
      <c r="G1881" s="48" t="s">
        <v>319</v>
      </c>
      <c r="H1881" s="48" t="s">
        <v>319</v>
      </c>
      <c r="I1881" s="48" t="s">
        <v>280</v>
      </c>
      <c r="J1881" s="48" t="s">
        <v>280</v>
      </c>
      <c r="K1881" s="48" t="s">
        <v>280</v>
      </c>
      <c r="L1881" s="48" t="s">
        <v>280</v>
      </c>
      <c r="M1881" s="48"/>
      <c r="N1881" s="48"/>
      <c r="O1881" s="48"/>
      <c r="P1881" s="48"/>
      <c r="Q1881" s="48"/>
      <c r="R1881" s="48"/>
      <c r="S1881" s="48"/>
      <c r="T1881" s="48"/>
      <c r="U1881" s="48"/>
      <c r="V1881" s="48"/>
      <c r="W1881" s="51" t="s">
        <v>1826</v>
      </c>
      <c r="X1881" t="str">
        <f t="shared" si="58"/>
        <v>CB;FR;FR;WB;WB;WB;WB</v>
      </c>
      <c r="Y1881" cm="1">
        <f t="array" ref="Y1881">SUM(_xlfn.XLOOKUP(_xlfn.TOROW(F1881:V1881,1),$AN$34:$AN$43,$AL$34:$AL$43,,0,1))</f>
        <v>58</v>
      </c>
      <c r="Z1881">
        <f t="shared" si="59"/>
        <v>7</v>
      </c>
      <c r="AA1881" t="str">
        <v>HD</v>
      </c>
      <c r="AG1881">
        <v>3767</v>
      </c>
      <c r="AH1881">
        <v>8</v>
      </c>
      <c r="AJ1881">
        <v>3767</v>
      </c>
      <c r="AT1881">
        <v>7</v>
      </c>
    </row>
    <row r="1882" spans="2:46" ht="15" customHeight="1">
      <c r="B1882" s="48">
        <v>3652</v>
      </c>
      <c r="C1882" s="49">
        <v>45450</v>
      </c>
      <c r="D1882" s="50">
        <v>0.50093750000000004</v>
      </c>
      <c r="E1882" s="48" t="s">
        <v>9795</v>
      </c>
      <c r="F1882" s="48" t="s">
        <v>51</v>
      </c>
      <c r="G1882" s="48" t="s">
        <v>51</v>
      </c>
      <c r="H1882" s="48" t="s">
        <v>133</v>
      </c>
      <c r="I1882" s="48" t="s">
        <v>133</v>
      </c>
      <c r="J1882" s="48" t="s">
        <v>133</v>
      </c>
      <c r="K1882" s="48"/>
      <c r="L1882" s="48"/>
      <c r="M1882" s="48"/>
      <c r="N1882" s="48"/>
      <c r="O1882" s="48"/>
      <c r="P1882" s="48"/>
      <c r="Q1882" s="48"/>
      <c r="R1882" s="48"/>
      <c r="S1882" s="48"/>
      <c r="T1882" s="48"/>
      <c r="U1882" s="48"/>
      <c r="V1882" s="48"/>
      <c r="W1882" s="51" t="s">
        <v>1827</v>
      </c>
      <c r="X1882" t="str">
        <f t="shared" si="58"/>
        <v>BB;BB;SO;SO;SO</v>
      </c>
      <c r="Y1882" cm="1">
        <f t="array" ref="Y1882">SUM(_xlfn.XLOOKUP(_xlfn.TOROW(F1882:V1882,1),$AN$34:$AN$43,$AL$34:$AL$43,,0,1))</f>
        <v>26</v>
      </c>
      <c r="Z1882">
        <f t="shared" si="59"/>
        <v>5</v>
      </c>
      <c r="AA1882" t="str">
        <v>HD</v>
      </c>
      <c r="AG1882">
        <v>3771</v>
      </c>
      <c r="AH1882">
        <v>8</v>
      </c>
      <c r="AJ1882">
        <v>3771</v>
      </c>
      <c r="AT1882">
        <v>5</v>
      </c>
    </row>
    <row r="1883" spans="2:46" ht="15" customHeight="1">
      <c r="B1883" s="48">
        <v>3653</v>
      </c>
      <c r="C1883" s="49">
        <v>45450</v>
      </c>
      <c r="D1883" s="50">
        <v>0.50318287037037035</v>
      </c>
      <c r="E1883" s="48" t="s">
        <v>9796</v>
      </c>
      <c r="F1883" s="48" t="s">
        <v>189</v>
      </c>
      <c r="G1883" s="48" t="s">
        <v>133</v>
      </c>
      <c r="H1883" s="48" t="s">
        <v>133</v>
      </c>
      <c r="I1883" s="48" t="s">
        <v>304</v>
      </c>
      <c r="J1883" s="48" t="s">
        <v>243</v>
      </c>
      <c r="K1883" s="48" t="s">
        <v>243</v>
      </c>
      <c r="L1883" s="48" t="s">
        <v>133</v>
      </c>
      <c r="M1883" s="48" t="s">
        <v>280</v>
      </c>
      <c r="N1883" s="48" t="s">
        <v>51</v>
      </c>
      <c r="O1883" s="48" t="s">
        <v>304</v>
      </c>
      <c r="P1883" s="48"/>
      <c r="Q1883" s="48"/>
      <c r="R1883" s="48"/>
      <c r="S1883" s="48"/>
      <c r="T1883" s="48"/>
      <c r="U1883" s="48"/>
      <c r="V1883" s="48"/>
      <c r="W1883" s="51" t="s">
        <v>1828</v>
      </c>
      <c r="X1883" t="str">
        <f t="shared" si="58"/>
        <v>JB;SO;SO;HD;CB;CB;SO;WB;BB;HD</v>
      </c>
      <c r="Y1883" cm="1">
        <f t="array" ref="Y1883">SUM(_xlfn.XLOOKUP(_xlfn.TOROW(F1883:V1883,1),$AN$34:$AN$43,$AL$34:$AL$43,,0,1))</f>
        <v>58</v>
      </c>
      <c r="Z1883">
        <f t="shared" si="59"/>
        <v>10</v>
      </c>
      <c r="AA1883" t="str">
        <v>BE</v>
      </c>
      <c r="AG1883">
        <v>3779</v>
      </c>
      <c r="AH1883">
        <v>8</v>
      </c>
      <c r="AJ1883">
        <v>3779</v>
      </c>
      <c r="AT1883">
        <v>10</v>
      </c>
    </row>
    <row r="1884" spans="2:46" ht="15" customHeight="1">
      <c r="B1884" s="48">
        <v>3654</v>
      </c>
      <c r="C1884" s="49">
        <v>45450</v>
      </c>
      <c r="D1884" s="50">
        <v>0.50731481481481477</v>
      </c>
      <c r="E1884" s="48" t="s">
        <v>9797</v>
      </c>
      <c r="F1884" s="48" t="s">
        <v>319</v>
      </c>
      <c r="G1884" s="48" t="s">
        <v>319</v>
      </c>
      <c r="H1884" s="48" t="s">
        <v>189</v>
      </c>
      <c r="I1884" s="48" t="s">
        <v>319</v>
      </c>
      <c r="J1884" s="48" t="s">
        <v>189</v>
      </c>
      <c r="K1884" s="48" t="s">
        <v>803</v>
      </c>
      <c r="L1884" s="48" t="s">
        <v>319</v>
      </c>
      <c r="M1884" s="48" t="s">
        <v>280</v>
      </c>
      <c r="N1884" s="48" t="s">
        <v>280</v>
      </c>
      <c r="O1884" s="48" t="s">
        <v>280</v>
      </c>
      <c r="P1884" s="48" t="s">
        <v>280</v>
      </c>
      <c r="Q1884" s="48" t="s">
        <v>319</v>
      </c>
      <c r="R1884" s="48" t="s">
        <v>719</v>
      </c>
      <c r="S1884" s="48"/>
      <c r="T1884" s="48"/>
      <c r="U1884" s="48"/>
      <c r="V1884" s="48"/>
      <c r="W1884" s="51" t="s">
        <v>1829</v>
      </c>
      <c r="X1884" t="str">
        <f t="shared" si="58"/>
        <v>FR;FR;JB;FR;JB;SS;FR;WB;WB;WB;WB;FR;BE</v>
      </c>
      <c r="Y1884" cm="1">
        <f t="array" ref="Y1884">SUM(_xlfn.XLOOKUP(_xlfn.TOROW(F1884:V1884,1),$AN$34:$AN$43,$AL$34:$AL$43,,0,1))</f>
        <v>69</v>
      </c>
      <c r="Z1884">
        <f t="shared" si="59"/>
        <v>13</v>
      </c>
      <c r="AA1884" t="str">
        <v>CB</v>
      </c>
      <c r="AG1884">
        <v>3789</v>
      </c>
      <c r="AH1884">
        <v>8</v>
      </c>
      <c r="AJ1884">
        <v>3789</v>
      </c>
      <c r="AT1884">
        <v>13</v>
      </c>
    </row>
    <row r="1885" spans="2:46" ht="15" customHeight="1">
      <c r="B1885" s="48">
        <v>3655</v>
      </c>
      <c r="C1885" s="49">
        <v>45450</v>
      </c>
      <c r="D1885" s="50">
        <v>0.50733796296296296</v>
      </c>
      <c r="E1885" s="48" t="s">
        <v>9798</v>
      </c>
      <c r="F1885" s="48" t="s">
        <v>133</v>
      </c>
      <c r="G1885" s="48" t="s">
        <v>51</v>
      </c>
      <c r="H1885" s="48" t="s">
        <v>51</v>
      </c>
      <c r="I1885" s="48" t="s">
        <v>51</v>
      </c>
      <c r="J1885" s="48" t="s">
        <v>51</v>
      </c>
      <c r="K1885" s="48" t="s">
        <v>51</v>
      </c>
      <c r="L1885" s="48"/>
      <c r="M1885" s="48"/>
      <c r="N1885" s="48"/>
      <c r="O1885" s="48"/>
      <c r="P1885" s="48"/>
      <c r="Q1885" s="48"/>
      <c r="R1885" s="48"/>
      <c r="S1885" s="48"/>
      <c r="T1885" s="48"/>
      <c r="U1885" s="48"/>
      <c r="V1885" s="48"/>
      <c r="W1885" s="51" t="s">
        <v>1830</v>
      </c>
      <c r="X1885" t="str">
        <f t="shared" si="58"/>
        <v>SO;BB;BB;BB;BB;BB</v>
      </c>
      <c r="Y1885" cm="1">
        <f t="array" ref="Y1885">SUM(_xlfn.XLOOKUP(_xlfn.TOROW(F1885:V1885,1),$AN$34:$AN$43,$AL$34:$AL$43,,0,1))</f>
        <v>52</v>
      </c>
      <c r="Z1885">
        <f t="shared" si="59"/>
        <v>6</v>
      </c>
      <c r="AA1885" t="str">
        <v>CB</v>
      </c>
      <c r="AG1885">
        <v>3810</v>
      </c>
      <c r="AH1885">
        <v>8</v>
      </c>
      <c r="AJ1885">
        <v>3810</v>
      </c>
      <c r="AT1885">
        <v>6</v>
      </c>
    </row>
    <row r="1886" spans="2:46" ht="15" customHeight="1">
      <c r="B1886" s="48">
        <v>3656</v>
      </c>
      <c r="C1886" s="49">
        <v>45450</v>
      </c>
      <c r="D1886" s="50">
        <v>0.50896990740740744</v>
      </c>
      <c r="E1886" s="48" t="s">
        <v>9799</v>
      </c>
      <c r="F1886" s="48" t="s">
        <v>719</v>
      </c>
      <c r="G1886" s="48" t="s">
        <v>280</v>
      </c>
      <c r="H1886" s="48" t="s">
        <v>803</v>
      </c>
      <c r="I1886" s="48" t="s">
        <v>189</v>
      </c>
      <c r="J1886" s="48" t="s">
        <v>719</v>
      </c>
      <c r="K1886" s="48" t="s">
        <v>719</v>
      </c>
      <c r="L1886" s="48" t="s">
        <v>189</v>
      </c>
      <c r="M1886" s="48" t="s">
        <v>194</v>
      </c>
      <c r="N1886" s="48" t="s">
        <v>319</v>
      </c>
      <c r="O1886" s="48"/>
      <c r="P1886" s="48"/>
      <c r="Q1886" s="48"/>
      <c r="R1886" s="48"/>
      <c r="S1886" s="48"/>
      <c r="T1886" s="48"/>
      <c r="U1886" s="48"/>
      <c r="V1886" s="48"/>
      <c r="W1886" s="51" t="s">
        <v>1831</v>
      </c>
      <c r="X1886" t="str">
        <f t="shared" si="58"/>
        <v>BE;WB;SS;JB;BE;BE;JB;DH;FR</v>
      </c>
      <c r="Y1886" cm="1">
        <f t="array" ref="Y1886">SUM(_xlfn.XLOOKUP(_xlfn.TOROW(F1886:V1886,1),$AN$34:$AN$43,$AL$34:$AL$43,,0,1))</f>
        <v>43</v>
      </c>
      <c r="Z1886">
        <f t="shared" si="59"/>
        <v>9</v>
      </c>
      <c r="AA1886" t="str">
        <v>JB</v>
      </c>
      <c r="AG1886">
        <v>3811</v>
      </c>
      <c r="AH1886">
        <v>8</v>
      </c>
      <c r="AJ1886">
        <v>3811</v>
      </c>
      <c r="AT1886">
        <v>9</v>
      </c>
    </row>
    <row r="1887" spans="2:46" ht="15" customHeight="1">
      <c r="B1887" s="48">
        <v>3657</v>
      </c>
      <c r="C1887" s="49">
        <v>45450</v>
      </c>
      <c r="D1887" s="50">
        <v>0.50951388888888893</v>
      </c>
      <c r="E1887" s="48" t="s">
        <v>9800</v>
      </c>
      <c r="F1887" s="48" t="s">
        <v>319</v>
      </c>
      <c r="G1887" s="48" t="s">
        <v>280</v>
      </c>
      <c r="H1887" s="48" t="s">
        <v>133</v>
      </c>
      <c r="I1887" s="48" t="s">
        <v>803</v>
      </c>
      <c r="J1887" s="48" t="s">
        <v>133</v>
      </c>
      <c r="K1887" s="48" t="s">
        <v>719</v>
      </c>
      <c r="L1887" s="48" t="s">
        <v>133</v>
      </c>
      <c r="M1887" s="48" t="s">
        <v>243</v>
      </c>
      <c r="N1887" s="48"/>
      <c r="O1887" s="48"/>
      <c r="P1887" s="48"/>
      <c r="Q1887" s="48"/>
      <c r="R1887" s="48"/>
      <c r="S1887" s="48"/>
      <c r="T1887" s="48"/>
      <c r="U1887" s="48"/>
      <c r="V1887" s="48"/>
      <c r="W1887" s="51" t="s">
        <v>1832</v>
      </c>
      <c r="X1887" t="str">
        <f t="shared" si="58"/>
        <v>FR;WB;SO;SS;SO;BE;SO;CB</v>
      </c>
      <c r="Y1887" cm="1">
        <f t="array" ref="Y1887">SUM(_xlfn.XLOOKUP(_xlfn.TOROW(F1887:V1887,1),$AN$34:$AN$43,$AL$34:$AL$43,,0,1))</f>
        <v>36</v>
      </c>
      <c r="Z1887">
        <f t="shared" si="59"/>
        <v>8</v>
      </c>
      <c r="AA1887" t="str">
        <v>JB</v>
      </c>
      <c r="AG1887">
        <v>3837</v>
      </c>
      <c r="AH1887">
        <v>8</v>
      </c>
      <c r="AJ1887">
        <v>3837</v>
      </c>
      <c r="AT1887">
        <v>8</v>
      </c>
    </row>
    <row r="1888" spans="2:46" ht="15" customHeight="1">
      <c r="B1888" s="48">
        <v>3658</v>
      </c>
      <c r="C1888" s="49">
        <v>45450</v>
      </c>
      <c r="D1888" s="50">
        <v>0.51085648148148144</v>
      </c>
      <c r="E1888" s="48" t="s">
        <v>9801</v>
      </c>
      <c r="F1888" s="48" t="s">
        <v>319</v>
      </c>
      <c r="G1888" s="48" t="s">
        <v>189</v>
      </c>
      <c r="H1888" s="48" t="s">
        <v>243</v>
      </c>
      <c r="I1888" s="48" t="s">
        <v>243</v>
      </c>
      <c r="J1888" s="48"/>
      <c r="K1888" s="48"/>
      <c r="L1888" s="48"/>
      <c r="M1888" s="48"/>
      <c r="N1888" s="48"/>
      <c r="O1888" s="48"/>
      <c r="P1888" s="48"/>
      <c r="Q1888" s="48"/>
      <c r="R1888" s="48"/>
      <c r="S1888" s="48"/>
      <c r="T1888" s="48"/>
      <c r="U1888" s="48"/>
      <c r="V1888" s="48"/>
      <c r="W1888" s="51" t="s">
        <v>1833</v>
      </c>
      <c r="X1888" t="str">
        <f t="shared" si="58"/>
        <v>FR;JB;CB;CB</v>
      </c>
      <c r="Y1888" cm="1">
        <f t="array" ref="Y1888">SUM(_xlfn.XLOOKUP(_xlfn.TOROW(F1888:V1888,1),$AN$34:$AN$43,$AL$34:$AL$43,,0,1))</f>
        <v>20</v>
      </c>
      <c r="Z1888">
        <f t="shared" si="59"/>
        <v>4</v>
      </c>
      <c r="AA1888" t="str">
        <v>BB</v>
      </c>
      <c r="AG1888">
        <v>3838</v>
      </c>
      <c r="AH1888">
        <v>8</v>
      </c>
      <c r="AJ1888">
        <v>3838</v>
      </c>
      <c r="AT1888">
        <v>4</v>
      </c>
    </row>
    <row r="1889" spans="2:46" ht="15" customHeight="1">
      <c r="B1889" s="48">
        <v>3659</v>
      </c>
      <c r="C1889" s="49">
        <v>45450</v>
      </c>
      <c r="D1889" s="50">
        <v>0.51563657407407404</v>
      </c>
      <c r="E1889" s="48" t="s">
        <v>9802</v>
      </c>
      <c r="F1889" s="48" t="s">
        <v>194</v>
      </c>
      <c r="G1889" s="48" t="s">
        <v>243</v>
      </c>
      <c r="H1889" s="48" t="s">
        <v>243</v>
      </c>
      <c r="I1889" s="48" t="s">
        <v>243</v>
      </c>
      <c r="J1889" s="48" t="s">
        <v>194</v>
      </c>
      <c r="K1889" s="48" t="s">
        <v>194</v>
      </c>
      <c r="L1889" s="48"/>
      <c r="M1889" s="48"/>
      <c r="N1889" s="48"/>
      <c r="O1889" s="48"/>
      <c r="P1889" s="48"/>
      <c r="Q1889" s="48"/>
      <c r="R1889" s="48"/>
      <c r="S1889" s="48"/>
      <c r="T1889" s="48"/>
      <c r="U1889" s="48"/>
      <c r="V1889" s="48"/>
      <c r="W1889" s="51" t="s">
        <v>1834</v>
      </c>
      <c r="X1889" t="str">
        <f t="shared" si="58"/>
        <v>DH;CB;CB;CB;DH;DH</v>
      </c>
      <c r="Y1889" cm="1">
        <f t="array" ref="Y1889">SUM(_xlfn.XLOOKUP(_xlfn.TOROW(F1889:V1889,1),$AN$34:$AN$43,$AL$34:$AL$43,,0,1))</f>
        <v>51</v>
      </c>
      <c r="Z1889">
        <f t="shared" si="59"/>
        <v>6</v>
      </c>
      <c r="AA1889" t="str">
        <v>BB</v>
      </c>
      <c r="AG1889">
        <v>3845</v>
      </c>
      <c r="AH1889">
        <v>8</v>
      </c>
      <c r="AJ1889">
        <v>3845</v>
      </c>
      <c r="AT1889">
        <v>6</v>
      </c>
    </row>
    <row r="1890" spans="2:46" ht="15" customHeight="1">
      <c r="B1890" s="48">
        <v>3660</v>
      </c>
      <c r="C1890" s="49">
        <v>45450</v>
      </c>
      <c r="D1890" s="50">
        <v>0.51619212962962968</v>
      </c>
      <c r="E1890" s="48" t="s">
        <v>9803</v>
      </c>
      <c r="F1890" s="48" t="s">
        <v>304</v>
      </c>
      <c r="G1890" s="48" t="s">
        <v>304</v>
      </c>
      <c r="H1890" s="48" t="s">
        <v>304</v>
      </c>
      <c r="I1890" s="48" t="s">
        <v>304</v>
      </c>
      <c r="J1890" s="48" t="s">
        <v>133</v>
      </c>
      <c r="K1890" s="48" t="s">
        <v>133</v>
      </c>
      <c r="L1890" s="48" t="s">
        <v>189</v>
      </c>
      <c r="M1890" s="48"/>
      <c r="N1890" s="48"/>
      <c r="O1890" s="48"/>
      <c r="P1890" s="48"/>
      <c r="Q1890" s="48"/>
      <c r="R1890" s="48"/>
      <c r="S1890" s="48"/>
      <c r="T1890" s="48"/>
      <c r="U1890" s="48"/>
      <c r="V1890" s="48"/>
      <c r="W1890" s="51" t="s">
        <v>1835</v>
      </c>
      <c r="X1890" t="str">
        <f t="shared" si="58"/>
        <v>HD;HD;HD;HD;SO;SO;JB</v>
      </c>
      <c r="Y1890" cm="1">
        <f t="array" ref="Y1890">SUM(_xlfn.XLOOKUP(_xlfn.TOROW(F1890:V1890,1),$AN$34:$AN$43,$AL$34:$AL$43,,0,1))</f>
        <v>33</v>
      </c>
      <c r="Z1890">
        <f t="shared" si="59"/>
        <v>7</v>
      </c>
      <c r="AA1890" t="str">
        <v>WB</v>
      </c>
      <c r="AG1890">
        <v>3860</v>
      </c>
      <c r="AH1890">
        <v>8</v>
      </c>
      <c r="AJ1890">
        <v>3860</v>
      </c>
      <c r="AT1890">
        <v>7</v>
      </c>
    </row>
    <row r="1891" spans="2:46" ht="15" customHeight="1">
      <c r="B1891" s="48">
        <v>3661</v>
      </c>
      <c r="C1891" s="49">
        <v>45450</v>
      </c>
      <c r="D1891" s="50">
        <v>0.51825231481481482</v>
      </c>
      <c r="E1891" s="48" t="s">
        <v>9804</v>
      </c>
      <c r="F1891" s="48" t="s">
        <v>304</v>
      </c>
      <c r="G1891" s="48" t="s">
        <v>304</v>
      </c>
      <c r="H1891" s="48" t="s">
        <v>51</v>
      </c>
      <c r="I1891" s="48" t="s">
        <v>51</v>
      </c>
      <c r="J1891" s="48" t="s">
        <v>51</v>
      </c>
      <c r="K1891" s="48" t="s">
        <v>243</v>
      </c>
      <c r="L1891" s="48"/>
      <c r="M1891" s="48"/>
      <c r="N1891" s="48"/>
      <c r="O1891" s="48"/>
      <c r="P1891" s="48"/>
      <c r="Q1891" s="48"/>
      <c r="R1891" s="48"/>
      <c r="S1891" s="48"/>
      <c r="T1891" s="48"/>
      <c r="U1891" s="48"/>
      <c r="V1891" s="48"/>
      <c r="W1891" s="51" t="s">
        <v>1836</v>
      </c>
      <c r="X1891" t="str">
        <f t="shared" si="58"/>
        <v>HD;HD;BB;BB;BB;CB</v>
      </c>
      <c r="Y1891" cm="1">
        <f t="array" ref="Y1891">SUM(_xlfn.XLOOKUP(_xlfn.TOROW(F1891:V1891,1),$AN$34:$AN$43,$AL$34:$AL$43,,0,1))</f>
        <v>52</v>
      </c>
      <c r="Z1891">
        <f t="shared" si="59"/>
        <v>6</v>
      </c>
      <c r="AA1891" t="str">
        <v>WB</v>
      </c>
      <c r="AG1891">
        <v>3885</v>
      </c>
      <c r="AH1891">
        <v>8</v>
      </c>
      <c r="AJ1891">
        <v>3885</v>
      </c>
      <c r="AT1891">
        <v>6</v>
      </c>
    </row>
    <row r="1892" spans="2:46" ht="15" customHeight="1">
      <c r="B1892" s="48">
        <v>3662</v>
      </c>
      <c r="C1892" s="49">
        <v>45450</v>
      </c>
      <c r="D1892" s="50">
        <v>0.52064814814814819</v>
      </c>
      <c r="E1892" s="48" t="s">
        <v>9805</v>
      </c>
      <c r="F1892" s="48" t="s">
        <v>280</v>
      </c>
      <c r="G1892" s="48" t="s">
        <v>719</v>
      </c>
      <c r="H1892" s="48" t="s">
        <v>319</v>
      </c>
      <c r="I1892" s="48" t="s">
        <v>189</v>
      </c>
      <c r="J1892" s="48" t="s">
        <v>189</v>
      </c>
      <c r="K1892" s="48" t="s">
        <v>319</v>
      </c>
      <c r="L1892" s="48"/>
      <c r="M1892" s="48"/>
      <c r="N1892" s="48"/>
      <c r="O1892" s="48"/>
      <c r="P1892" s="48"/>
      <c r="Q1892" s="48"/>
      <c r="R1892" s="48"/>
      <c r="S1892" s="48"/>
      <c r="T1892" s="48"/>
      <c r="U1892" s="48"/>
      <c r="V1892" s="48"/>
      <c r="W1892" s="51" t="s">
        <v>1837</v>
      </c>
      <c r="X1892" t="str">
        <f t="shared" si="58"/>
        <v>WB;BE;FR;JB;JB;FR</v>
      </c>
      <c r="Y1892" cm="1">
        <f t="array" ref="Y1892">SUM(_xlfn.XLOOKUP(_xlfn.TOROW(F1892:V1892,1),$AN$34:$AN$43,$AL$34:$AL$43,,0,1))</f>
        <v>24</v>
      </c>
      <c r="Z1892">
        <f t="shared" si="59"/>
        <v>6</v>
      </c>
      <c r="AA1892" t="str">
        <v>WB</v>
      </c>
      <c r="AG1892">
        <v>3892</v>
      </c>
      <c r="AH1892">
        <v>8</v>
      </c>
      <c r="AJ1892">
        <v>3892</v>
      </c>
      <c r="AT1892">
        <v>6</v>
      </c>
    </row>
    <row r="1893" spans="2:46" ht="15" customHeight="1">
      <c r="B1893" s="48">
        <v>3663</v>
      </c>
      <c r="C1893" s="49">
        <v>45450</v>
      </c>
      <c r="D1893" s="50">
        <v>0.52137731481481486</v>
      </c>
      <c r="E1893" s="48" t="s">
        <v>9806</v>
      </c>
      <c r="F1893" s="48" t="s">
        <v>803</v>
      </c>
      <c r="G1893" s="48" t="s">
        <v>51</v>
      </c>
      <c r="H1893" s="48" t="s">
        <v>51</v>
      </c>
      <c r="I1893" s="48" t="s">
        <v>51</v>
      </c>
      <c r="J1893" s="48" t="s">
        <v>189</v>
      </c>
      <c r="K1893" s="48"/>
      <c r="L1893" s="48"/>
      <c r="M1893" s="48"/>
      <c r="N1893" s="48"/>
      <c r="O1893" s="48"/>
      <c r="P1893" s="48"/>
      <c r="Q1893" s="48"/>
      <c r="R1893" s="48"/>
      <c r="S1893" s="48"/>
      <c r="T1893" s="48"/>
      <c r="U1893" s="48"/>
      <c r="V1893" s="48"/>
      <c r="W1893" s="51" t="s">
        <v>1838</v>
      </c>
      <c r="X1893" t="str">
        <f t="shared" si="58"/>
        <v>SS;BB;BB;BB;JB</v>
      </c>
      <c r="Y1893" cm="1">
        <f t="array" ref="Y1893">SUM(_xlfn.XLOOKUP(_xlfn.TOROW(F1893:V1893,1),$AN$34:$AN$43,$AL$34:$AL$43,,0,1))</f>
        <v>34</v>
      </c>
      <c r="Z1893">
        <f t="shared" si="59"/>
        <v>5</v>
      </c>
      <c r="AA1893" t="str">
        <v>WB</v>
      </c>
      <c r="AG1893">
        <v>3909</v>
      </c>
      <c r="AH1893">
        <v>8</v>
      </c>
      <c r="AJ1893">
        <v>3909</v>
      </c>
      <c r="AT1893">
        <v>5</v>
      </c>
    </row>
    <row r="1894" spans="2:46" ht="15" customHeight="1">
      <c r="B1894" s="48">
        <v>3664</v>
      </c>
      <c r="C1894" s="49">
        <v>45450</v>
      </c>
      <c r="D1894" s="50">
        <v>0.52303240740740742</v>
      </c>
      <c r="E1894" s="48" t="s">
        <v>9807</v>
      </c>
      <c r="F1894" s="48" t="s">
        <v>243</v>
      </c>
      <c r="G1894" s="48" t="s">
        <v>243</v>
      </c>
      <c r="H1894" s="48" t="s">
        <v>304</v>
      </c>
      <c r="I1894" s="48" t="s">
        <v>319</v>
      </c>
      <c r="J1894" s="48" t="s">
        <v>319</v>
      </c>
      <c r="K1894" s="48" t="s">
        <v>319</v>
      </c>
      <c r="L1894" s="48" t="s">
        <v>133</v>
      </c>
      <c r="M1894" s="48"/>
      <c r="N1894" s="48"/>
      <c r="O1894" s="48"/>
      <c r="P1894" s="48"/>
      <c r="Q1894" s="48"/>
      <c r="R1894" s="48"/>
      <c r="S1894" s="48"/>
      <c r="T1894" s="48"/>
      <c r="U1894" s="48"/>
      <c r="V1894" s="48"/>
      <c r="W1894" s="51" t="s">
        <v>1839</v>
      </c>
      <c r="X1894" t="str">
        <f t="shared" si="58"/>
        <v>CB;CB;HD;FR;FR;FR;SO</v>
      </c>
      <c r="Y1894" cm="1">
        <f t="array" ref="Y1894">SUM(_xlfn.XLOOKUP(_xlfn.TOROW(F1894:V1894,1),$AN$34:$AN$43,$AL$34:$AL$43,,0,1))</f>
        <v>34</v>
      </c>
      <c r="Z1894">
        <f t="shared" si="59"/>
        <v>7</v>
      </c>
      <c r="AA1894" t="str">
        <v>BE</v>
      </c>
      <c r="AG1894">
        <v>3916</v>
      </c>
      <c r="AH1894">
        <v>8</v>
      </c>
      <c r="AJ1894">
        <v>3916</v>
      </c>
      <c r="AT1894">
        <v>7</v>
      </c>
    </row>
    <row r="1895" spans="2:46" ht="15" customHeight="1">
      <c r="B1895" s="48">
        <v>3665</v>
      </c>
      <c r="C1895" s="49">
        <v>45450</v>
      </c>
      <c r="D1895" s="50">
        <v>0.52306712962962965</v>
      </c>
      <c r="E1895" s="48" t="s">
        <v>9808</v>
      </c>
      <c r="F1895" s="48" t="s">
        <v>133</v>
      </c>
      <c r="G1895" s="48" t="s">
        <v>719</v>
      </c>
      <c r="H1895" s="48" t="s">
        <v>719</v>
      </c>
      <c r="I1895" s="48" t="s">
        <v>133</v>
      </c>
      <c r="J1895" s="48" t="s">
        <v>51</v>
      </c>
      <c r="K1895" s="48" t="s">
        <v>304</v>
      </c>
      <c r="L1895" s="48"/>
      <c r="M1895" s="48"/>
      <c r="N1895" s="48"/>
      <c r="O1895" s="48"/>
      <c r="P1895" s="48"/>
      <c r="Q1895" s="48"/>
      <c r="R1895" s="48"/>
      <c r="S1895" s="48"/>
      <c r="T1895" s="48"/>
      <c r="U1895" s="48"/>
      <c r="V1895" s="48"/>
      <c r="W1895" s="51" t="s">
        <v>1840</v>
      </c>
      <c r="X1895" t="str">
        <f t="shared" si="58"/>
        <v>SO;BE;BE;SO;BB;HD</v>
      </c>
      <c r="Y1895" cm="1">
        <f t="array" ref="Y1895">SUM(_xlfn.XLOOKUP(_xlfn.TOROW(F1895:V1895,1),$AN$34:$AN$43,$AL$34:$AL$43,,0,1))</f>
        <v>31</v>
      </c>
      <c r="Z1895">
        <f t="shared" si="59"/>
        <v>6</v>
      </c>
      <c r="AA1895" t="str">
        <v>BE</v>
      </c>
      <c r="AG1895">
        <v>3923</v>
      </c>
      <c r="AH1895">
        <v>8</v>
      </c>
      <c r="AJ1895">
        <v>3923</v>
      </c>
      <c r="AT1895">
        <v>6</v>
      </c>
    </row>
    <row r="1896" spans="2:46" ht="15" customHeight="1">
      <c r="B1896" s="48">
        <v>3666</v>
      </c>
      <c r="C1896" s="49">
        <v>45450</v>
      </c>
      <c r="D1896" s="50">
        <v>0.52563657407407405</v>
      </c>
      <c r="E1896" s="48" t="s">
        <v>9809</v>
      </c>
      <c r="F1896" s="48" t="s">
        <v>304</v>
      </c>
      <c r="G1896" s="48" t="s">
        <v>803</v>
      </c>
      <c r="H1896" s="48" t="s">
        <v>280</v>
      </c>
      <c r="I1896" s="48" t="s">
        <v>280</v>
      </c>
      <c r="J1896" s="48" t="s">
        <v>319</v>
      </c>
      <c r="K1896" s="48" t="s">
        <v>319</v>
      </c>
      <c r="L1896" s="48" t="s">
        <v>319</v>
      </c>
      <c r="M1896" s="48" t="s">
        <v>319</v>
      </c>
      <c r="N1896" s="48" t="s">
        <v>280</v>
      </c>
      <c r="O1896" s="48"/>
      <c r="P1896" s="48"/>
      <c r="Q1896" s="48"/>
      <c r="R1896" s="48"/>
      <c r="S1896" s="48"/>
      <c r="T1896" s="48"/>
      <c r="U1896" s="48"/>
      <c r="V1896" s="48"/>
      <c r="W1896" s="51" t="s">
        <v>1841</v>
      </c>
      <c r="X1896" t="str">
        <f t="shared" si="58"/>
        <v>HD;SS;WB;WB;FR;FR;FR;FR;WB</v>
      </c>
      <c r="Y1896" cm="1">
        <f t="array" ref="Y1896">SUM(_xlfn.XLOOKUP(_xlfn.TOROW(F1896:V1896,1),$AN$34:$AN$43,$AL$34:$AL$43,,0,1))</f>
        <v>55</v>
      </c>
      <c r="Z1896">
        <f t="shared" si="59"/>
        <v>9</v>
      </c>
      <c r="AA1896" t="str">
        <v>JB</v>
      </c>
      <c r="AG1896">
        <v>3926</v>
      </c>
      <c r="AH1896">
        <v>8</v>
      </c>
      <c r="AJ1896">
        <v>3926</v>
      </c>
      <c r="AT1896">
        <v>9</v>
      </c>
    </row>
    <row r="1897" spans="2:46" ht="15" customHeight="1">
      <c r="B1897" s="48">
        <v>3667</v>
      </c>
      <c r="C1897" s="49">
        <v>45450</v>
      </c>
      <c r="D1897" s="50">
        <v>0.52584490740740741</v>
      </c>
      <c r="E1897" s="48" t="s">
        <v>9810</v>
      </c>
      <c r="F1897" s="48" t="s">
        <v>280</v>
      </c>
      <c r="G1897" s="48" t="s">
        <v>280</v>
      </c>
      <c r="H1897" s="48" t="s">
        <v>280</v>
      </c>
      <c r="I1897" s="48" t="s">
        <v>280</v>
      </c>
      <c r="J1897" s="48" t="s">
        <v>719</v>
      </c>
      <c r="K1897" s="48" t="s">
        <v>319</v>
      </c>
      <c r="L1897" s="48" t="s">
        <v>803</v>
      </c>
      <c r="M1897" s="48" t="s">
        <v>280</v>
      </c>
      <c r="N1897" s="48" t="s">
        <v>803</v>
      </c>
      <c r="O1897" s="48" t="s">
        <v>319</v>
      </c>
      <c r="P1897" s="48" t="s">
        <v>189</v>
      </c>
      <c r="Q1897" s="48" t="s">
        <v>133</v>
      </c>
      <c r="R1897" s="48"/>
      <c r="S1897" s="48"/>
      <c r="T1897" s="48"/>
      <c r="U1897" s="48"/>
      <c r="V1897" s="48"/>
      <c r="W1897" s="51" t="s">
        <v>1842</v>
      </c>
      <c r="X1897" t="str">
        <f t="shared" si="58"/>
        <v>WB;WB;WB;WB;BE;FR;SS;WB;SS;FR;JB;SO</v>
      </c>
      <c r="Y1897" cm="1">
        <f t="array" ref="Y1897">SUM(_xlfn.XLOOKUP(_xlfn.TOROW(F1897:V1897,1),$AN$34:$AN$43,$AL$34:$AL$43,,0,1))</f>
        <v>75</v>
      </c>
      <c r="Z1897">
        <f t="shared" si="59"/>
        <v>12</v>
      </c>
      <c r="AA1897" t="str">
        <v>BB</v>
      </c>
      <c r="AG1897">
        <v>3953</v>
      </c>
      <c r="AH1897">
        <v>8</v>
      </c>
      <c r="AJ1897">
        <v>3953</v>
      </c>
      <c r="AT1897">
        <v>12</v>
      </c>
    </row>
    <row r="1898" spans="2:46" ht="15" customHeight="1">
      <c r="B1898" s="48">
        <v>3668</v>
      </c>
      <c r="C1898" s="49">
        <v>45450</v>
      </c>
      <c r="D1898" s="50">
        <v>0.52700231481481485</v>
      </c>
      <c r="E1898" s="48" t="s">
        <v>9811</v>
      </c>
      <c r="F1898" s="48" t="s">
        <v>243</v>
      </c>
      <c r="G1898" s="48" t="s">
        <v>719</v>
      </c>
      <c r="H1898" s="48" t="s">
        <v>243</v>
      </c>
      <c r="I1898" s="48" t="s">
        <v>243</v>
      </c>
      <c r="J1898" s="48" t="s">
        <v>243</v>
      </c>
      <c r="K1898" s="48" t="s">
        <v>243</v>
      </c>
      <c r="L1898" s="48" t="s">
        <v>280</v>
      </c>
      <c r="M1898" s="48" t="s">
        <v>194</v>
      </c>
      <c r="N1898" s="48" t="s">
        <v>133</v>
      </c>
      <c r="O1898" s="48"/>
      <c r="P1898" s="48"/>
      <c r="Q1898" s="48"/>
      <c r="R1898" s="48"/>
      <c r="S1898" s="48"/>
      <c r="T1898" s="48"/>
      <c r="U1898" s="48"/>
      <c r="V1898" s="48"/>
      <c r="W1898" s="51" t="s">
        <v>1843</v>
      </c>
      <c r="X1898" t="str">
        <f t="shared" si="58"/>
        <v>CB;BE;CB;CB;CB;CB;WB;DH;SO</v>
      </c>
      <c r="Y1898" cm="1">
        <f t="array" ref="Y1898">SUM(_xlfn.XLOOKUP(_xlfn.TOROW(F1898:V1898,1),$AN$34:$AN$43,$AL$34:$AL$43,,0,1))</f>
        <v>67</v>
      </c>
      <c r="Z1898">
        <f t="shared" si="59"/>
        <v>9</v>
      </c>
      <c r="AA1898" t="str">
        <v>BB</v>
      </c>
      <c r="AG1898">
        <v>3956</v>
      </c>
      <c r="AH1898">
        <v>8</v>
      </c>
      <c r="AJ1898">
        <v>3956</v>
      </c>
      <c r="AT1898">
        <v>9</v>
      </c>
    </row>
    <row r="1899" spans="2:46" ht="15" customHeight="1">
      <c r="B1899" s="48">
        <v>3669</v>
      </c>
      <c r="C1899" s="49">
        <v>45450</v>
      </c>
      <c r="D1899" s="50">
        <v>0.52718750000000003</v>
      </c>
      <c r="E1899" s="48" t="s">
        <v>9812</v>
      </c>
      <c r="F1899" s="48" t="s">
        <v>304</v>
      </c>
      <c r="G1899" s="48" t="s">
        <v>719</v>
      </c>
      <c r="H1899" s="48" t="s">
        <v>194</v>
      </c>
      <c r="I1899" s="48" t="s">
        <v>194</v>
      </c>
      <c r="J1899" s="48" t="s">
        <v>189</v>
      </c>
      <c r="K1899" s="48"/>
      <c r="L1899" s="48"/>
      <c r="M1899" s="48"/>
      <c r="N1899" s="48"/>
      <c r="O1899" s="48"/>
      <c r="P1899" s="48"/>
      <c r="Q1899" s="48"/>
      <c r="R1899" s="48"/>
      <c r="S1899" s="48"/>
      <c r="T1899" s="48"/>
      <c r="U1899" s="48"/>
      <c r="V1899" s="48"/>
      <c r="W1899" s="51" t="s">
        <v>1844</v>
      </c>
      <c r="X1899" t="str">
        <f t="shared" si="58"/>
        <v>HD;BE;DH;DH;JB</v>
      </c>
      <c r="Y1899" cm="1">
        <f t="array" ref="Y1899">SUM(_xlfn.XLOOKUP(_xlfn.TOROW(F1899:V1899,1),$AN$34:$AN$43,$AL$34:$AL$43,,0,1))</f>
        <v>31</v>
      </c>
      <c r="Z1899">
        <f t="shared" si="59"/>
        <v>5</v>
      </c>
      <c r="AA1899" t="str">
        <v>HD</v>
      </c>
      <c r="AG1899">
        <v>3957</v>
      </c>
      <c r="AH1899">
        <v>8</v>
      </c>
      <c r="AJ1899">
        <v>3957</v>
      </c>
      <c r="AT1899">
        <v>5</v>
      </c>
    </row>
    <row r="1900" spans="2:46" ht="15" customHeight="1">
      <c r="B1900" s="48">
        <v>3670</v>
      </c>
      <c r="C1900" s="49">
        <v>45450</v>
      </c>
      <c r="D1900" s="50">
        <v>0.5275347222222222</v>
      </c>
      <c r="E1900" s="48" t="s">
        <v>9813</v>
      </c>
      <c r="F1900" s="48" t="s">
        <v>189</v>
      </c>
      <c r="G1900" s="48" t="s">
        <v>51</v>
      </c>
      <c r="H1900" s="48" t="s">
        <v>280</v>
      </c>
      <c r="I1900" s="48" t="s">
        <v>280</v>
      </c>
      <c r="J1900" s="48" t="s">
        <v>280</v>
      </c>
      <c r="K1900" s="48" t="s">
        <v>133</v>
      </c>
      <c r="L1900" s="48" t="s">
        <v>133</v>
      </c>
      <c r="M1900" s="48"/>
      <c r="N1900" s="48"/>
      <c r="O1900" s="48"/>
      <c r="P1900" s="48"/>
      <c r="Q1900" s="48"/>
      <c r="R1900" s="48"/>
      <c r="S1900" s="48"/>
      <c r="T1900" s="48"/>
      <c r="U1900" s="48"/>
      <c r="V1900" s="48"/>
      <c r="W1900" s="51" t="s">
        <v>1845</v>
      </c>
      <c r="X1900" t="str">
        <f t="shared" si="58"/>
        <v>JB;BB;WB;WB;WB;SO;SO</v>
      </c>
      <c r="Y1900" cm="1">
        <f t="array" ref="Y1900">SUM(_xlfn.XLOOKUP(_xlfn.TOROW(F1900:V1900,1),$AN$34:$AN$43,$AL$34:$AL$43,,0,1))</f>
        <v>48</v>
      </c>
      <c r="Z1900">
        <f t="shared" si="59"/>
        <v>7</v>
      </c>
      <c r="AA1900" t="str">
        <v>JB</v>
      </c>
      <c r="AG1900">
        <v>3979</v>
      </c>
      <c r="AH1900">
        <v>8</v>
      </c>
      <c r="AJ1900">
        <v>3979</v>
      </c>
      <c r="AT1900">
        <v>7</v>
      </c>
    </row>
    <row r="1901" spans="2:46" ht="15" customHeight="1">
      <c r="B1901" s="48">
        <v>3671</v>
      </c>
      <c r="C1901" s="49">
        <v>45450</v>
      </c>
      <c r="D1901" s="50">
        <v>0.52927083333333336</v>
      </c>
      <c r="E1901" s="48" t="s">
        <v>51</v>
      </c>
      <c r="F1901" s="48" t="s">
        <v>51</v>
      </c>
      <c r="G1901" s="48"/>
      <c r="H1901" s="48"/>
      <c r="I1901" s="48"/>
      <c r="J1901" s="48"/>
      <c r="K1901" s="48"/>
      <c r="L1901" s="48"/>
      <c r="M1901" s="48"/>
      <c r="N1901" s="48"/>
      <c r="O1901" s="48"/>
      <c r="P1901" s="48"/>
      <c r="Q1901" s="48"/>
      <c r="R1901" s="48"/>
      <c r="S1901" s="48"/>
      <c r="T1901" s="48"/>
      <c r="U1901" s="48"/>
      <c r="V1901" s="48"/>
      <c r="W1901" s="51" t="s">
        <v>466</v>
      </c>
      <c r="X1901" t="str">
        <f t="shared" si="58"/>
        <v>BB</v>
      </c>
      <c r="Y1901" cm="1">
        <f t="array" ref="Y1901">SUM(_xlfn.XLOOKUP(_xlfn.TOROW(F1901:V1901,1),$AN$34:$AN$43,$AL$34:$AL$43,,0,1))</f>
        <v>10</v>
      </c>
      <c r="Z1901">
        <f t="shared" si="59"/>
        <v>1</v>
      </c>
      <c r="AA1901" t="str">
        <v>JB</v>
      </c>
      <c r="AG1901">
        <v>3984</v>
      </c>
      <c r="AH1901">
        <v>8</v>
      </c>
      <c r="AJ1901">
        <v>3984</v>
      </c>
      <c r="AT1901">
        <v>1</v>
      </c>
    </row>
    <row r="1902" spans="2:46" ht="15" customHeight="1">
      <c r="B1902" s="48">
        <v>3672</v>
      </c>
      <c r="C1902" s="49">
        <v>45450</v>
      </c>
      <c r="D1902" s="50">
        <v>0.53069444444444447</v>
      </c>
      <c r="E1902" s="48" t="s">
        <v>719</v>
      </c>
      <c r="F1902" s="48" t="s">
        <v>719</v>
      </c>
      <c r="G1902" s="48"/>
      <c r="H1902" s="48"/>
      <c r="I1902" s="48"/>
      <c r="J1902" s="48"/>
      <c r="K1902" s="48"/>
      <c r="L1902" s="48"/>
      <c r="M1902" s="48"/>
      <c r="N1902" s="48"/>
      <c r="O1902" s="48"/>
      <c r="P1902" s="48"/>
      <c r="Q1902" s="48"/>
      <c r="R1902" s="48"/>
      <c r="S1902" s="48"/>
      <c r="T1902" s="48"/>
      <c r="U1902" s="48"/>
      <c r="V1902" s="48"/>
      <c r="W1902" s="51" t="s">
        <v>1540</v>
      </c>
      <c r="X1902" t="str">
        <f t="shared" si="58"/>
        <v>BE</v>
      </c>
      <c r="Y1902" cm="1">
        <f t="array" ref="Y1902">SUM(_xlfn.XLOOKUP(_xlfn.TOROW(F1902:V1902,1),$AN$34:$AN$43,$AL$34:$AL$43,,0,1))</f>
        <v>5</v>
      </c>
      <c r="Z1902">
        <f t="shared" si="59"/>
        <v>1</v>
      </c>
      <c r="AA1902" t="str">
        <v>JB</v>
      </c>
      <c r="AG1902">
        <v>3988</v>
      </c>
      <c r="AH1902">
        <v>8</v>
      </c>
      <c r="AJ1902">
        <v>3988</v>
      </c>
      <c r="AT1902">
        <v>1</v>
      </c>
    </row>
    <row r="1903" spans="2:46" ht="15" customHeight="1">
      <c r="B1903" s="48">
        <v>3673</v>
      </c>
      <c r="C1903" s="49">
        <v>45450</v>
      </c>
      <c r="D1903" s="50">
        <v>0.53506944444444449</v>
      </c>
      <c r="E1903" s="48" t="s">
        <v>9814</v>
      </c>
      <c r="F1903" s="48" t="s">
        <v>189</v>
      </c>
      <c r="G1903" s="48" t="s">
        <v>194</v>
      </c>
      <c r="H1903" s="48" t="s">
        <v>194</v>
      </c>
      <c r="I1903" s="48" t="s">
        <v>194</v>
      </c>
      <c r="J1903" s="48" t="s">
        <v>51</v>
      </c>
      <c r="K1903" s="48" t="s">
        <v>719</v>
      </c>
      <c r="L1903" s="48" t="s">
        <v>719</v>
      </c>
      <c r="M1903" s="48"/>
      <c r="N1903" s="48"/>
      <c r="O1903" s="48"/>
      <c r="P1903" s="48"/>
      <c r="Q1903" s="48"/>
      <c r="R1903" s="48"/>
      <c r="S1903" s="48"/>
      <c r="T1903" s="48"/>
      <c r="U1903" s="48"/>
      <c r="V1903" s="48"/>
      <c r="W1903" s="51" t="s">
        <v>1846</v>
      </c>
      <c r="X1903" t="str">
        <f t="shared" si="58"/>
        <v>JB;DH;DH;DH;BB;BE;BE</v>
      </c>
      <c r="Y1903" cm="1">
        <f t="array" ref="Y1903">SUM(_xlfn.XLOOKUP(_xlfn.TOROW(F1903:V1903,1),$AN$34:$AN$43,$AL$34:$AL$43,,0,1))</f>
        <v>48</v>
      </c>
      <c r="Z1903">
        <f t="shared" si="59"/>
        <v>7</v>
      </c>
      <c r="AA1903" t="str">
        <v>DH</v>
      </c>
      <c r="AG1903">
        <v>3998</v>
      </c>
      <c r="AH1903">
        <v>8</v>
      </c>
      <c r="AJ1903">
        <v>3998</v>
      </c>
      <c r="AT1903">
        <v>7</v>
      </c>
    </row>
    <row r="1904" spans="2:46" ht="15" customHeight="1">
      <c r="B1904" s="48">
        <v>3674</v>
      </c>
      <c r="C1904" s="49">
        <v>45450</v>
      </c>
      <c r="D1904" s="50">
        <v>0.54164351851851855</v>
      </c>
      <c r="E1904" s="48" t="s">
        <v>8314</v>
      </c>
      <c r="F1904" s="48" t="s">
        <v>319</v>
      </c>
      <c r="G1904" s="48" t="s">
        <v>319</v>
      </c>
      <c r="H1904" s="48"/>
      <c r="I1904" s="48"/>
      <c r="J1904" s="48"/>
      <c r="K1904" s="48"/>
      <c r="L1904" s="48"/>
      <c r="M1904" s="48"/>
      <c r="N1904" s="48"/>
      <c r="O1904" s="48"/>
      <c r="P1904" s="48"/>
      <c r="Q1904" s="48"/>
      <c r="R1904" s="48"/>
      <c r="S1904" s="48"/>
      <c r="T1904" s="48"/>
      <c r="U1904" s="48"/>
      <c r="V1904" s="48"/>
      <c r="W1904" s="51" t="s">
        <v>819</v>
      </c>
      <c r="X1904" t="str">
        <f t="shared" si="58"/>
        <v>FR;FR</v>
      </c>
      <c r="Y1904" cm="1">
        <f t="array" ref="Y1904">SUM(_xlfn.XLOOKUP(_xlfn.TOROW(F1904:V1904,1),$AN$34:$AN$43,$AL$34:$AL$43,,0,1))</f>
        <v>6</v>
      </c>
      <c r="Z1904">
        <f t="shared" si="59"/>
        <v>2</v>
      </c>
      <c r="AA1904" t="str">
        <v>SS</v>
      </c>
      <c r="AG1904">
        <v>4008</v>
      </c>
      <c r="AH1904">
        <v>8</v>
      </c>
      <c r="AJ1904">
        <v>4008</v>
      </c>
      <c r="AT1904">
        <v>2</v>
      </c>
    </row>
    <row r="1905" spans="2:46" ht="15" customHeight="1">
      <c r="B1905" s="48">
        <v>3675</v>
      </c>
      <c r="C1905" s="49">
        <v>45450</v>
      </c>
      <c r="D1905" s="50">
        <v>0.54204861111111113</v>
      </c>
      <c r="E1905" s="48" t="s">
        <v>9815</v>
      </c>
      <c r="F1905" s="48" t="s">
        <v>304</v>
      </c>
      <c r="G1905" s="48" t="s">
        <v>304</v>
      </c>
      <c r="H1905" s="48" t="s">
        <v>304</v>
      </c>
      <c r="I1905" s="48" t="s">
        <v>51</v>
      </c>
      <c r="J1905" s="48" t="s">
        <v>51</v>
      </c>
      <c r="K1905" s="48" t="s">
        <v>51</v>
      </c>
      <c r="L1905" s="48" t="s">
        <v>280</v>
      </c>
      <c r="M1905" s="48"/>
      <c r="N1905" s="48"/>
      <c r="O1905" s="48"/>
      <c r="P1905" s="48"/>
      <c r="Q1905" s="48"/>
      <c r="R1905" s="48"/>
      <c r="S1905" s="48"/>
      <c r="T1905" s="48"/>
      <c r="U1905" s="48"/>
      <c r="V1905" s="48"/>
      <c r="W1905" s="51" t="s">
        <v>1847</v>
      </c>
      <c r="X1905" t="str">
        <f t="shared" si="58"/>
        <v>HD;HD;HD;BB;BB;BB;WB</v>
      </c>
      <c r="Y1905" cm="1">
        <f t="array" ref="Y1905">SUM(_xlfn.XLOOKUP(_xlfn.TOROW(F1905:V1905,1),$AN$34:$AN$43,$AL$34:$AL$43,,0,1))</f>
        <v>62</v>
      </c>
      <c r="Z1905">
        <f t="shared" si="59"/>
        <v>7</v>
      </c>
      <c r="AA1905" t="str">
        <v>SS</v>
      </c>
      <c r="AG1905">
        <v>4018</v>
      </c>
      <c r="AH1905">
        <v>8</v>
      </c>
      <c r="AJ1905">
        <v>4018</v>
      </c>
      <c r="AT1905">
        <v>7</v>
      </c>
    </row>
    <row r="1906" spans="2:46" ht="15" customHeight="1">
      <c r="B1906" s="48">
        <v>3676</v>
      </c>
      <c r="C1906" s="49">
        <v>45450</v>
      </c>
      <c r="D1906" s="50">
        <v>0.54331018518518515</v>
      </c>
      <c r="E1906" s="48" t="s">
        <v>8142</v>
      </c>
      <c r="F1906" s="48" t="s">
        <v>243</v>
      </c>
      <c r="G1906" s="48" t="s">
        <v>243</v>
      </c>
      <c r="H1906" s="48"/>
      <c r="I1906" s="48"/>
      <c r="J1906" s="48"/>
      <c r="K1906" s="48"/>
      <c r="L1906" s="48"/>
      <c r="M1906" s="48"/>
      <c r="N1906" s="48"/>
      <c r="O1906" s="48"/>
      <c r="P1906" s="48"/>
      <c r="Q1906" s="48"/>
      <c r="R1906" s="48"/>
      <c r="S1906" s="48"/>
      <c r="T1906" s="48"/>
      <c r="U1906" s="48"/>
      <c r="V1906" s="48"/>
      <c r="W1906" s="51" t="s">
        <v>1672</v>
      </c>
      <c r="X1906" t="str">
        <f t="shared" si="58"/>
        <v>CB;CB</v>
      </c>
      <c r="Y1906" cm="1">
        <f t="array" ref="Y1906">SUM(_xlfn.XLOOKUP(_xlfn.TOROW(F1906:V1906,1),$AN$34:$AN$43,$AL$34:$AL$43,,0,1))</f>
        <v>16</v>
      </c>
      <c r="Z1906">
        <f t="shared" si="59"/>
        <v>2</v>
      </c>
      <c r="AA1906" t="str">
        <v>SS</v>
      </c>
      <c r="AG1906">
        <v>4027</v>
      </c>
      <c r="AH1906">
        <v>8</v>
      </c>
      <c r="AJ1906">
        <v>4027</v>
      </c>
      <c r="AT1906">
        <v>2</v>
      </c>
    </row>
    <row r="1907" spans="2:46" ht="15" customHeight="1">
      <c r="B1907" s="48">
        <v>3677</v>
      </c>
      <c r="C1907" s="49">
        <v>45450</v>
      </c>
      <c r="D1907" s="50">
        <v>0.54756944444444444</v>
      </c>
      <c r="E1907" s="48" t="s">
        <v>9816</v>
      </c>
      <c r="F1907" s="48" t="s">
        <v>304</v>
      </c>
      <c r="G1907" s="48" t="s">
        <v>304</v>
      </c>
      <c r="H1907" s="48" t="s">
        <v>51</v>
      </c>
      <c r="I1907" s="48" t="s">
        <v>51</v>
      </c>
      <c r="J1907" s="48" t="s">
        <v>51</v>
      </c>
      <c r="K1907" s="48" t="s">
        <v>51</v>
      </c>
      <c r="L1907" s="48" t="s">
        <v>280</v>
      </c>
      <c r="M1907" s="48" t="s">
        <v>280</v>
      </c>
      <c r="N1907" s="48"/>
      <c r="O1907" s="48"/>
      <c r="P1907" s="48"/>
      <c r="Q1907" s="48"/>
      <c r="R1907" s="48"/>
      <c r="S1907" s="48"/>
      <c r="T1907" s="48"/>
      <c r="U1907" s="48"/>
      <c r="V1907" s="48"/>
      <c r="W1907" s="51" t="s">
        <v>1848</v>
      </c>
      <c r="X1907" t="str">
        <f t="shared" si="58"/>
        <v>HD;HD;BB;BB;BB;BB;WB;WB</v>
      </c>
      <c r="Y1907" cm="1">
        <f t="array" ref="Y1907">SUM(_xlfn.XLOOKUP(_xlfn.TOROW(F1907:V1907,1),$AN$34:$AN$43,$AL$34:$AL$43,,0,1))</f>
        <v>76</v>
      </c>
      <c r="Z1907">
        <f t="shared" si="59"/>
        <v>8</v>
      </c>
      <c r="AA1907" t="str">
        <v>SS</v>
      </c>
      <c r="AG1907">
        <v>4039</v>
      </c>
      <c r="AH1907">
        <v>8</v>
      </c>
      <c r="AJ1907">
        <v>4039</v>
      </c>
      <c r="AT1907">
        <v>8</v>
      </c>
    </row>
    <row r="1908" spans="2:46" ht="15" customHeight="1">
      <c r="B1908" s="48">
        <v>3678</v>
      </c>
      <c r="C1908" s="49">
        <v>45450</v>
      </c>
      <c r="D1908" s="50">
        <v>0.54876157407407411</v>
      </c>
      <c r="E1908" s="48" t="s">
        <v>9817</v>
      </c>
      <c r="F1908" s="48" t="s">
        <v>133</v>
      </c>
      <c r="G1908" s="48" t="s">
        <v>133</v>
      </c>
      <c r="H1908" s="48" t="s">
        <v>280</v>
      </c>
      <c r="I1908" s="48" t="s">
        <v>280</v>
      </c>
      <c r="J1908" s="48" t="s">
        <v>803</v>
      </c>
      <c r="K1908" s="48" t="s">
        <v>243</v>
      </c>
      <c r="L1908" s="48"/>
      <c r="M1908" s="48"/>
      <c r="N1908" s="48"/>
      <c r="O1908" s="48"/>
      <c r="P1908" s="48"/>
      <c r="Q1908" s="48"/>
      <c r="R1908" s="48"/>
      <c r="S1908" s="48"/>
      <c r="T1908" s="48"/>
      <c r="U1908" s="48"/>
      <c r="V1908" s="48"/>
      <c r="W1908" s="51" t="s">
        <v>1849</v>
      </c>
      <c r="X1908" t="str">
        <f t="shared" si="58"/>
        <v>SO;SO;WB;WB;SS;CB</v>
      </c>
      <c r="Y1908" cm="1">
        <f t="array" ref="Y1908">SUM(_xlfn.XLOOKUP(_xlfn.TOROW(F1908:V1908,1),$AN$34:$AN$43,$AL$34:$AL$43,,0,1))</f>
        <v>37</v>
      </c>
      <c r="Z1908">
        <f t="shared" si="59"/>
        <v>6</v>
      </c>
      <c r="AA1908" t="str">
        <v>HD</v>
      </c>
      <c r="AG1908">
        <v>4041</v>
      </c>
      <c r="AH1908">
        <v>8</v>
      </c>
      <c r="AJ1908">
        <v>4041</v>
      </c>
      <c r="AT1908">
        <v>6</v>
      </c>
    </row>
    <row r="1909" spans="2:46" ht="15" customHeight="1">
      <c r="B1909" s="48">
        <v>3679</v>
      </c>
      <c r="C1909" s="49">
        <v>45450</v>
      </c>
      <c r="D1909" s="50">
        <v>0.55598379629629635</v>
      </c>
      <c r="E1909" s="48" t="s">
        <v>9818</v>
      </c>
      <c r="F1909" s="48" t="s">
        <v>194</v>
      </c>
      <c r="G1909" s="48" t="s">
        <v>194</v>
      </c>
      <c r="H1909" s="48" t="s">
        <v>280</v>
      </c>
      <c r="I1909" s="48" t="s">
        <v>194</v>
      </c>
      <c r="J1909" s="48" t="s">
        <v>194</v>
      </c>
      <c r="K1909" s="48" t="s">
        <v>803</v>
      </c>
      <c r="L1909" s="48" t="s">
        <v>803</v>
      </c>
      <c r="M1909" s="48"/>
      <c r="N1909" s="48"/>
      <c r="O1909" s="48"/>
      <c r="P1909" s="48"/>
      <c r="Q1909" s="48"/>
      <c r="R1909" s="48"/>
      <c r="S1909" s="48"/>
      <c r="T1909" s="48"/>
      <c r="U1909" s="48"/>
      <c r="V1909" s="48"/>
      <c r="W1909" s="51" t="s">
        <v>1850</v>
      </c>
      <c r="X1909" t="str">
        <f t="shared" si="58"/>
        <v>DH;DH;WB;DH;DH;SS;SS</v>
      </c>
      <c r="Y1909" cm="1">
        <f t="array" ref="Y1909">SUM(_xlfn.XLOOKUP(_xlfn.TOROW(F1909:V1909,1),$AN$34:$AN$43,$AL$34:$AL$43,,0,1))</f>
        <v>53</v>
      </c>
      <c r="Z1909">
        <f t="shared" si="59"/>
        <v>7</v>
      </c>
      <c r="AA1909" t="str">
        <v>WB</v>
      </c>
      <c r="AG1909">
        <v>4042</v>
      </c>
      <c r="AH1909">
        <v>8</v>
      </c>
      <c r="AJ1909">
        <v>4042</v>
      </c>
      <c r="AT1909">
        <v>7</v>
      </c>
    </row>
    <row r="1910" spans="2:46" ht="15" customHeight="1">
      <c r="B1910" s="48">
        <v>3680</v>
      </c>
      <c r="C1910" s="49">
        <v>45450</v>
      </c>
      <c r="D1910" s="50">
        <v>0.55686342592592597</v>
      </c>
      <c r="E1910" s="48" t="s">
        <v>9819</v>
      </c>
      <c r="F1910" s="48" t="s">
        <v>189</v>
      </c>
      <c r="G1910" s="48" t="s">
        <v>194</v>
      </c>
      <c r="H1910" s="48" t="s">
        <v>243</v>
      </c>
      <c r="I1910" s="48" t="s">
        <v>280</v>
      </c>
      <c r="J1910" s="48" t="s">
        <v>719</v>
      </c>
      <c r="K1910" s="48" t="s">
        <v>719</v>
      </c>
      <c r="L1910" s="48"/>
      <c r="M1910" s="48"/>
      <c r="N1910" s="48"/>
      <c r="O1910" s="48"/>
      <c r="P1910" s="48"/>
      <c r="Q1910" s="48"/>
      <c r="R1910" s="48"/>
      <c r="S1910" s="48"/>
      <c r="T1910" s="48"/>
      <c r="U1910" s="48"/>
      <c r="V1910" s="48"/>
      <c r="W1910" s="51" t="s">
        <v>1851</v>
      </c>
      <c r="X1910" t="str">
        <f t="shared" si="58"/>
        <v>JB;DH;CB;WB;BE;BE</v>
      </c>
      <c r="Y1910" cm="1">
        <f t="array" ref="Y1910">SUM(_xlfn.XLOOKUP(_xlfn.TOROW(F1910:V1910,1),$AN$34:$AN$43,$AL$34:$AL$43,,0,1))</f>
        <v>39</v>
      </c>
      <c r="Z1910">
        <f t="shared" si="59"/>
        <v>6</v>
      </c>
      <c r="AA1910" t="str">
        <v>HD</v>
      </c>
      <c r="AG1910">
        <v>4049</v>
      </c>
      <c r="AH1910">
        <v>8</v>
      </c>
      <c r="AJ1910">
        <v>4049</v>
      </c>
      <c r="AT1910">
        <v>6</v>
      </c>
    </row>
    <row r="1911" spans="2:46" ht="15" customHeight="1">
      <c r="B1911" s="48">
        <v>3681</v>
      </c>
      <c r="C1911" s="49">
        <v>45450</v>
      </c>
      <c r="D1911" s="50">
        <v>0.56040509259259264</v>
      </c>
      <c r="E1911" s="48" t="s">
        <v>9820</v>
      </c>
      <c r="F1911" s="48" t="s">
        <v>243</v>
      </c>
      <c r="G1911" s="48" t="s">
        <v>243</v>
      </c>
      <c r="H1911" s="48" t="s">
        <v>803</v>
      </c>
      <c r="I1911" s="48" t="s">
        <v>803</v>
      </c>
      <c r="J1911" s="48" t="s">
        <v>803</v>
      </c>
      <c r="K1911" s="48" t="s">
        <v>803</v>
      </c>
      <c r="L1911" s="48"/>
      <c r="M1911" s="48"/>
      <c r="N1911" s="48"/>
      <c r="O1911" s="48"/>
      <c r="P1911" s="48"/>
      <c r="Q1911" s="48"/>
      <c r="R1911" s="48"/>
      <c r="S1911" s="48"/>
      <c r="T1911" s="48"/>
      <c r="U1911" s="48"/>
      <c r="V1911" s="48"/>
      <c r="W1911" s="51" t="s">
        <v>1852</v>
      </c>
      <c r="X1911" t="str">
        <f t="shared" si="58"/>
        <v>CB;CB;SS;SS;SS;SS</v>
      </c>
      <c r="Y1911" cm="1">
        <f t="array" ref="Y1911">SUM(_xlfn.XLOOKUP(_xlfn.TOROW(F1911:V1911,1),$AN$34:$AN$43,$AL$34:$AL$43,,0,1))</f>
        <v>28</v>
      </c>
      <c r="Z1911">
        <f t="shared" si="59"/>
        <v>6</v>
      </c>
      <c r="AA1911" t="str">
        <v>BB</v>
      </c>
      <c r="AG1911">
        <v>4062</v>
      </c>
      <c r="AH1911">
        <v>8</v>
      </c>
      <c r="AJ1911">
        <v>4062</v>
      </c>
      <c r="AT1911">
        <v>6</v>
      </c>
    </row>
    <row r="1912" spans="2:46" ht="15" customHeight="1">
      <c r="B1912" s="48">
        <v>3682</v>
      </c>
      <c r="C1912" s="49">
        <v>45450</v>
      </c>
      <c r="D1912" s="50">
        <v>0.56071759259259257</v>
      </c>
      <c r="E1912" s="48" t="s">
        <v>9821</v>
      </c>
      <c r="F1912" s="48" t="s">
        <v>280</v>
      </c>
      <c r="G1912" s="48" t="s">
        <v>319</v>
      </c>
      <c r="H1912" s="48" t="s">
        <v>133</v>
      </c>
      <c r="I1912" s="48" t="s">
        <v>803</v>
      </c>
      <c r="J1912" s="48" t="s">
        <v>803</v>
      </c>
      <c r="K1912" s="48" t="s">
        <v>243</v>
      </c>
      <c r="L1912" s="48" t="s">
        <v>243</v>
      </c>
      <c r="M1912" s="48"/>
      <c r="N1912" s="48"/>
      <c r="O1912" s="48"/>
      <c r="P1912" s="48"/>
      <c r="Q1912" s="48"/>
      <c r="R1912" s="48"/>
      <c r="S1912" s="48"/>
      <c r="T1912" s="48"/>
      <c r="U1912" s="48"/>
      <c r="V1912" s="48"/>
      <c r="W1912" s="51" t="s">
        <v>1853</v>
      </c>
      <c r="X1912" t="str">
        <f t="shared" si="58"/>
        <v>WB;FR;SO;SS;SS;CB;CB</v>
      </c>
      <c r="Y1912" cm="1">
        <f t="array" ref="Y1912">SUM(_xlfn.XLOOKUP(_xlfn.TOROW(F1912:V1912,1),$AN$34:$AN$43,$AL$34:$AL$43,,0,1))</f>
        <v>38</v>
      </c>
      <c r="Z1912">
        <f t="shared" si="59"/>
        <v>7</v>
      </c>
      <c r="AA1912" t="str">
        <v>SS</v>
      </c>
      <c r="AG1912">
        <v>4072</v>
      </c>
      <c r="AH1912">
        <v>8</v>
      </c>
      <c r="AJ1912">
        <v>4072</v>
      </c>
      <c r="AT1912">
        <v>7</v>
      </c>
    </row>
    <row r="1913" spans="2:46" ht="15" customHeight="1">
      <c r="B1913" s="48">
        <v>3683</v>
      </c>
      <c r="C1913" s="49">
        <v>45450</v>
      </c>
      <c r="D1913" s="50">
        <v>0.56136574074074075</v>
      </c>
      <c r="E1913" s="48" t="s">
        <v>9822</v>
      </c>
      <c r="F1913" s="48" t="s">
        <v>51</v>
      </c>
      <c r="G1913" s="48" t="s">
        <v>51</v>
      </c>
      <c r="H1913" s="48" t="s">
        <v>51</v>
      </c>
      <c r="I1913" s="48" t="s">
        <v>243</v>
      </c>
      <c r="J1913" s="48" t="s">
        <v>243</v>
      </c>
      <c r="K1913" s="48"/>
      <c r="L1913" s="48"/>
      <c r="M1913" s="48"/>
      <c r="N1913" s="48"/>
      <c r="O1913" s="48"/>
      <c r="P1913" s="48"/>
      <c r="Q1913" s="48"/>
      <c r="R1913" s="48"/>
      <c r="S1913" s="48"/>
      <c r="T1913" s="48"/>
      <c r="U1913" s="48"/>
      <c r="V1913" s="48"/>
      <c r="W1913" s="51" t="s">
        <v>1854</v>
      </c>
      <c r="X1913" t="str">
        <f t="shared" si="58"/>
        <v>BB;BB;BB;CB;CB</v>
      </c>
      <c r="Y1913" cm="1">
        <f t="array" ref="Y1913">SUM(_xlfn.XLOOKUP(_xlfn.TOROW(F1913:V1913,1),$AN$34:$AN$43,$AL$34:$AL$43,,0,1))</f>
        <v>46</v>
      </c>
      <c r="Z1913">
        <f t="shared" si="59"/>
        <v>5</v>
      </c>
      <c r="AA1913" t="str">
        <v>JB</v>
      </c>
      <c r="AG1913">
        <v>4079</v>
      </c>
      <c r="AH1913">
        <v>8</v>
      </c>
      <c r="AJ1913">
        <v>4079</v>
      </c>
      <c r="AT1913">
        <v>5</v>
      </c>
    </row>
    <row r="1914" spans="2:46" ht="15" customHeight="1">
      <c r="B1914" s="48">
        <v>3684</v>
      </c>
      <c r="C1914" s="49">
        <v>45450</v>
      </c>
      <c r="D1914" s="50">
        <v>0.56337962962962962</v>
      </c>
      <c r="E1914" s="48" t="s">
        <v>9823</v>
      </c>
      <c r="F1914" s="48" t="s">
        <v>194</v>
      </c>
      <c r="G1914" s="48" t="s">
        <v>51</v>
      </c>
      <c r="H1914" s="48" t="s">
        <v>133</v>
      </c>
      <c r="I1914" s="48" t="s">
        <v>133</v>
      </c>
      <c r="J1914" s="48" t="s">
        <v>280</v>
      </c>
      <c r="K1914" s="48" t="s">
        <v>719</v>
      </c>
      <c r="L1914" s="48" t="s">
        <v>243</v>
      </c>
      <c r="M1914" s="48"/>
      <c r="N1914" s="48"/>
      <c r="O1914" s="48"/>
      <c r="P1914" s="48"/>
      <c r="Q1914" s="48"/>
      <c r="R1914" s="48"/>
      <c r="S1914" s="48"/>
      <c r="T1914" s="48"/>
      <c r="U1914" s="48"/>
      <c r="V1914" s="48"/>
      <c r="W1914" s="51" t="s">
        <v>1855</v>
      </c>
      <c r="X1914" t="str">
        <f t="shared" si="58"/>
        <v>DH;BB;SO;SO;WB;BE;CB</v>
      </c>
      <c r="Y1914" cm="1">
        <f t="array" ref="Y1914">SUM(_xlfn.XLOOKUP(_xlfn.TOROW(F1914:V1914,1),$AN$34:$AN$43,$AL$34:$AL$43,,0,1))</f>
        <v>47</v>
      </c>
      <c r="Z1914">
        <f t="shared" si="59"/>
        <v>7</v>
      </c>
      <c r="AA1914" t="str">
        <v>CB</v>
      </c>
      <c r="AG1914">
        <v>4090</v>
      </c>
      <c r="AH1914">
        <v>8</v>
      </c>
      <c r="AJ1914">
        <v>4090</v>
      </c>
      <c r="AT1914">
        <v>7</v>
      </c>
    </row>
    <row r="1915" spans="2:46" ht="15" customHeight="1">
      <c r="B1915" s="48">
        <v>3685</v>
      </c>
      <c r="C1915" s="49">
        <v>45450</v>
      </c>
      <c r="D1915" s="50">
        <v>0.56557870370370367</v>
      </c>
      <c r="E1915" s="48" t="s">
        <v>9824</v>
      </c>
      <c r="F1915" s="48" t="s">
        <v>803</v>
      </c>
      <c r="G1915" s="48" t="s">
        <v>189</v>
      </c>
      <c r="H1915" s="48" t="s">
        <v>189</v>
      </c>
      <c r="I1915" s="48" t="s">
        <v>133</v>
      </c>
      <c r="J1915" s="48" t="s">
        <v>133</v>
      </c>
      <c r="K1915" s="48" t="s">
        <v>133</v>
      </c>
      <c r="L1915" s="48" t="s">
        <v>133</v>
      </c>
      <c r="M1915" s="48"/>
      <c r="N1915" s="48"/>
      <c r="O1915" s="48"/>
      <c r="P1915" s="48"/>
      <c r="Q1915" s="48"/>
      <c r="R1915" s="48"/>
      <c r="S1915" s="48"/>
      <c r="T1915" s="48"/>
      <c r="U1915" s="48"/>
      <c r="V1915" s="48"/>
      <c r="W1915" s="51" t="s">
        <v>1856</v>
      </c>
      <c r="X1915" t="str">
        <f t="shared" si="58"/>
        <v>SS;JB;JB;SO;SO;SO;SO</v>
      </c>
      <c r="Y1915" cm="1">
        <f t="array" ref="Y1915">SUM(_xlfn.XLOOKUP(_xlfn.TOROW(F1915:V1915,1),$AN$34:$AN$43,$AL$34:$AL$43,,0,1))</f>
        <v>13</v>
      </c>
      <c r="Z1915">
        <f t="shared" si="59"/>
        <v>7</v>
      </c>
      <c r="AA1915" t="str">
        <v>JB</v>
      </c>
      <c r="AG1915">
        <v>4091</v>
      </c>
      <c r="AH1915">
        <v>8</v>
      </c>
      <c r="AJ1915">
        <v>4091</v>
      </c>
      <c r="AT1915">
        <v>7</v>
      </c>
    </row>
    <row r="1916" spans="2:46" ht="15" customHeight="1">
      <c r="B1916" s="48">
        <v>3686</v>
      </c>
      <c r="C1916" s="49">
        <v>45450</v>
      </c>
      <c r="D1916" s="50">
        <v>0.57018518518518524</v>
      </c>
      <c r="E1916" s="48" t="s">
        <v>9825</v>
      </c>
      <c r="F1916" s="48" t="s">
        <v>304</v>
      </c>
      <c r="G1916" s="48" t="s">
        <v>803</v>
      </c>
      <c r="H1916" s="48" t="s">
        <v>803</v>
      </c>
      <c r="I1916" s="48" t="s">
        <v>304</v>
      </c>
      <c r="J1916" s="48" t="s">
        <v>304</v>
      </c>
      <c r="K1916" s="48" t="s">
        <v>719</v>
      </c>
      <c r="L1916" s="48" t="s">
        <v>719</v>
      </c>
      <c r="M1916" s="48"/>
      <c r="N1916" s="48"/>
      <c r="O1916" s="48"/>
      <c r="P1916" s="48"/>
      <c r="Q1916" s="48"/>
      <c r="R1916" s="48"/>
      <c r="S1916" s="48"/>
      <c r="T1916" s="48"/>
      <c r="U1916" s="48"/>
      <c r="V1916" s="48"/>
      <c r="W1916" s="51" t="s">
        <v>1857</v>
      </c>
      <c r="X1916" t="str">
        <f t="shared" si="58"/>
        <v>HD;SS;SS;HD;HD;BE;BE</v>
      </c>
      <c r="Y1916" cm="1">
        <f t="array" ref="Y1916">SUM(_xlfn.XLOOKUP(_xlfn.TOROW(F1916:V1916,1),$AN$34:$AN$43,$AL$34:$AL$43,,0,1))</f>
        <v>37</v>
      </c>
      <c r="Z1916">
        <f t="shared" si="59"/>
        <v>7</v>
      </c>
      <c r="AA1916" t="str">
        <v>CB</v>
      </c>
      <c r="AG1916">
        <v>4104</v>
      </c>
      <c r="AH1916">
        <v>8</v>
      </c>
      <c r="AJ1916">
        <v>4104</v>
      </c>
      <c r="AT1916">
        <v>7</v>
      </c>
    </row>
    <row r="1917" spans="2:46" ht="15" customHeight="1">
      <c r="B1917" s="48">
        <v>3687</v>
      </c>
      <c r="C1917" s="49">
        <v>45450</v>
      </c>
      <c r="D1917" s="50">
        <v>0.57232638888888887</v>
      </c>
      <c r="E1917" s="48" t="s">
        <v>9826</v>
      </c>
      <c r="F1917" s="48" t="s">
        <v>51</v>
      </c>
      <c r="G1917" s="48" t="s">
        <v>189</v>
      </c>
      <c r="H1917" s="48" t="s">
        <v>280</v>
      </c>
      <c r="I1917" s="48" t="s">
        <v>189</v>
      </c>
      <c r="J1917" s="48" t="s">
        <v>719</v>
      </c>
      <c r="K1917" s="48" t="s">
        <v>133</v>
      </c>
      <c r="L1917" s="48" t="s">
        <v>133</v>
      </c>
      <c r="M1917" s="48" t="s">
        <v>133</v>
      </c>
      <c r="N1917" s="48" t="s">
        <v>133</v>
      </c>
      <c r="O1917" s="48"/>
      <c r="P1917" s="48"/>
      <c r="Q1917" s="48"/>
      <c r="R1917" s="48"/>
      <c r="S1917" s="48"/>
      <c r="T1917" s="48"/>
      <c r="U1917" s="48"/>
      <c r="V1917" s="48"/>
      <c r="W1917" s="51" t="s">
        <v>1858</v>
      </c>
      <c r="X1917" t="str">
        <f t="shared" si="58"/>
        <v>BB;JB;WB;JB;BE;SO;SO;SO;SO</v>
      </c>
      <c r="Y1917" cm="1">
        <f t="array" ref="Y1917">SUM(_xlfn.XLOOKUP(_xlfn.TOROW(F1917:V1917,1),$AN$34:$AN$43,$AL$34:$AL$43,,0,1))</f>
        <v>36</v>
      </c>
      <c r="Z1917">
        <f t="shared" si="59"/>
        <v>9</v>
      </c>
      <c r="AA1917" t="str">
        <v>HD</v>
      </c>
      <c r="AG1917">
        <v>4116</v>
      </c>
      <c r="AH1917">
        <v>8</v>
      </c>
      <c r="AJ1917">
        <v>4116</v>
      </c>
      <c r="AT1917">
        <v>9</v>
      </c>
    </row>
    <row r="1918" spans="2:46" ht="15" customHeight="1">
      <c r="B1918" s="48">
        <v>3688</v>
      </c>
      <c r="C1918" s="49">
        <v>45450</v>
      </c>
      <c r="D1918" s="50">
        <v>0.57265046296296296</v>
      </c>
      <c r="E1918" s="48" t="s">
        <v>9827</v>
      </c>
      <c r="F1918" s="48" t="s">
        <v>194</v>
      </c>
      <c r="G1918" s="48" t="s">
        <v>719</v>
      </c>
      <c r="H1918" s="48" t="s">
        <v>51</v>
      </c>
      <c r="I1918" s="48"/>
      <c r="J1918" s="48"/>
      <c r="K1918" s="48"/>
      <c r="L1918" s="48"/>
      <c r="M1918" s="48"/>
      <c r="N1918" s="48"/>
      <c r="O1918" s="48"/>
      <c r="P1918" s="48"/>
      <c r="Q1918" s="48"/>
      <c r="R1918" s="48"/>
      <c r="S1918" s="48"/>
      <c r="T1918" s="48"/>
      <c r="U1918" s="48"/>
      <c r="V1918" s="48"/>
      <c r="W1918" s="51" t="s">
        <v>1859</v>
      </c>
      <c r="X1918" t="str">
        <f t="shared" si="58"/>
        <v>DH;BE;BB</v>
      </c>
      <c r="Y1918" cm="1">
        <f t="array" ref="Y1918">SUM(_xlfn.XLOOKUP(_xlfn.TOROW(F1918:V1918,1),$AN$34:$AN$43,$AL$34:$AL$43,,0,1))</f>
        <v>24</v>
      </c>
      <c r="Z1918">
        <f t="shared" si="59"/>
        <v>3</v>
      </c>
      <c r="AA1918" t="str">
        <v>HD</v>
      </c>
      <c r="AG1918">
        <v>4148</v>
      </c>
      <c r="AH1918">
        <v>8</v>
      </c>
      <c r="AJ1918">
        <v>4148</v>
      </c>
      <c r="AT1918">
        <v>3</v>
      </c>
    </row>
    <row r="1919" spans="2:46" ht="15" customHeight="1">
      <c r="B1919" s="48">
        <v>3689</v>
      </c>
      <c r="C1919" s="49">
        <v>45450</v>
      </c>
      <c r="D1919" s="50">
        <v>0.57355324074074077</v>
      </c>
      <c r="E1919" s="48" t="s">
        <v>9828</v>
      </c>
      <c r="F1919" s="48" t="s">
        <v>51</v>
      </c>
      <c r="G1919" s="48" t="s">
        <v>304</v>
      </c>
      <c r="H1919" s="48" t="s">
        <v>189</v>
      </c>
      <c r="I1919" s="48" t="s">
        <v>194</v>
      </c>
      <c r="J1919" s="48" t="s">
        <v>319</v>
      </c>
      <c r="K1919" s="48" t="s">
        <v>189</v>
      </c>
      <c r="L1919" s="48" t="s">
        <v>280</v>
      </c>
      <c r="M1919" s="48" t="s">
        <v>51</v>
      </c>
      <c r="N1919" s="48" t="s">
        <v>719</v>
      </c>
      <c r="O1919" s="48" t="s">
        <v>719</v>
      </c>
      <c r="P1919" s="48" t="s">
        <v>243</v>
      </c>
      <c r="Q1919" s="48" t="s">
        <v>243</v>
      </c>
      <c r="R1919" s="48"/>
      <c r="S1919" s="48"/>
      <c r="T1919" s="48"/>
      <c r="U1919" s="48"/>
      <c r="V1919" s="48"/>
      <c r="W1919" s="51" t="s">
        <v>1860</v>
      </c>
      <c r="X1919" t="str">
        <f t="shared" si="58"/>
        <v>BB;HD;JB;DH;FR;JB;WB;BB;BE;BE;CB;CB</v>
      </c>
      <c r="Y1919" cm="1">
        <f t="array" ref="Y1919">SUM(_xlfn.XLOOKUP(_xlfn.TOROW(F1919:V1919,1),$AN$34:$AN$43,$AL$34:$AL$43,,0,1))</f>
        <v>78</v>
      </c>
      <c r="Z1919">
        <f t="shared" si="59"/>
        <v>12</v>
      </c>
      <c r="AA1919" t="str">
        <v>SO</v>
      </c>
      <c r="AG1919">
        <v>4149</v>
      </c>
      <c r="AH1919">
        <v>8</v>
      </c>
      <c r="AJ1919">
        <v>4149</v>
      </c>
      <c r="AT1919">
        <v>12</v>
      </c>
    </row>
    <row r="1920" spans="2:46" ht="15" customHeight="1">
      <c r="B1920" s="48">
        <v>3690</v>
      </c>
      <c r="C1920" s="49">
        <v>45450</v>
      </c>
      <c r="D1920" s="50">
        <v>0.57401620370370365</v>
      </c>
      <c r="E1920" s="48" t="s">
        <v>9829</v>
      </c>
      <c r="F1920" s="48" t="s">
        <v>133</v>
      </c>
      <c r="G1920" s="48" t="s">
        <v>51</v>
      </c>
      <c r="H1920" s="48" t="s">
        <v>51</v>
      </c>
      <c r="I1920" s="48" t="s">
        <v>194</v>
      </c>
      <c r="J1920" s="48" t="s">
        <v>194</v>
      </c>
      <c r="K1920" s="48" t="s">
        <v>194</v>
      </c>
      <c r="L1920" s="48"/>
      <c r="M1920" s="48"/>
      <c r="N1920" s="48"/>
      <c r="O1920" s="48"/>
      <c r="P1920" s="48"/>
      <c r="Q1920" s="48"/>
      <c r="R1920" s="48"/>
      <c r="S1920" s="48"/>
      <c r="T1920" s="48"/>
      <c r="U1920" s="48"/>
      <c r="V1920" s="48"/>
      <c r="W1920" s="51" t="s">
        <v>1861</v>
      </c>
      <c r="X1920" t="str">
        <f t="shared" si="58"/>
        <v>SO;BB;BB;DH;DH;DH</v>
      </c>
      <c r="Y1920" cm="1">
        <f t="array" ref="Y1920">SUM(_xlfn.XLOOKUP(_xlfn.TOROW(F1920:V1920,1),$AN$34:$AN$43,$AL$34:$AL$43,,0,1))</f>
        <v>49</v>
      </c>
      <c r="Z1920">
        <f t="shared" si="59"/>
        <v>6</v>
      </c>
      <c r="AA1920" t="str">
        <v>FR</v>
      </c>
      <c r="AG1920">
        <v>4150</v>
      </c>
      <c r="AH1920">
        <v>8</v>
      </c>
      <c r="AJ1920">
        <v>4150</v>
      </c>
      <c r="AT1920">
        <v>6</v>
      </c>
    </row>
    <row r="1921" spans="2:46" ht="15" customHeight="1">
      <c r="B1921" s="48">
        <v>3691</v>
      </c>
      <c r="C1921" s="49">
        <v>45450</v>
      </c>
      <c r="D1921" s="50">
        <v>0.5744097222222222</v>
      </c>
      <c r="E1921" s="48" t="s">
        <v>9830</v>
      </c>
      <c r="F1921" s="48" t="s">
        <v>319</v>
      </c>
      <c r="G1921" s="48" t="s">
        <v>319</v>
      </c>
      <c r="H1921" s="48" t="s">
        <v>319</v>
      </c>
      <c r="I1921" s="48" t="s">
        <v>133</v>
      </c>
      <c r="J1921" s="48" t="s">
        <v>189</v>
      </c>
      <c r="K1921" s="48" t="s">
        <v>803</v>
      </c>
      <c r="L1921" s="48" t="s">
        <v>280</v>
      </c>
      <c r="M1921" s="48" t="s">
        <v>194</v>
      </c>
      <c r="N1921" s="48" t="s">
        <v>133</v>
      </c>
      <c r="O1921" s="48" t="s">
        <v>133</v>
      </c>
      <c r="P1921" s="48" t="s">
        <v>133</v>
      </c>
      <c r="Q1921" s="48" t="s">
        <v>719</v>
      </c>
      <c r="R1921" s="48" t="s">
        <v>51</v>
      </c>
      <c r="S1921" s="48" t="s">
        <v>51</v>
      </c>
      <c r="T1921" s="48"/>
      <c r="U1921" s="48"/>
      <c r="V1921" s="48"/>
      <c r="W1921" s="51" t="s">
        <v>1862</v>
      </c>
      <c r="X1921" t="str">
        <f t="shared" si="58"/>
        <v>FR;FR;FR;SO;JB;SS;WB;DH;SO;SO;SO;BE;BB;BB</v>
      </c>
      <c r="Y1921" cm="1">
        <f t="array" ref="Y1921">SUM(_xlfn.XLOOKUP(_xlfn.TOROW(F1921:V1921,1),$AN$34:$AN$43,$AL$34:$AL$43,,0,1))</f>
        <v>66</v>
      </c>
      <c r="Z1921">
        <f t="shared" si="59"/>
        <v>14</v>
      </c>
      <c r="AA1921" t="str">
        <v>CB</v>
      </c>
      <c r="AG1921">
        <v>4153</v>
      </c>
      <c r="AH1921">
        <v>8</v>
      </c>
      <c r="AJ1921">
        <v>4153</v>
      </c>
      <c r="AT1921">
        <v>14</v>
      </c>
    </row>
    <row r="1922" spans="2:46" ht="15" customHeight="1">
      <c r="B1922" s="48">
        <v>3692</v>
      </c>
      <c r="C1922" s="49">
        <v>45450</v>
      </c>
      <c r="D1922" s="50">
        <v>0.57538194444444446</v>
      </c>
      <c r="E1922" s="48" t="s">
        <v>9831</v>
      </c>
      <c r="F1922" s="48" t="s">
        <v>194</v>
      </c>
      <c r="G1922" s="48" t="s">
        <v>280</v>
      </c>
      <c r="H1922" s="48" t="s">
        <v>280</v>
      </c>
      <c r="I1922" s="48" t="s">
        <v>133</v>
      </c>
      <c r="J1922" s="48" t="s">
        <v>319</v>
      </c>
      <c r="K1922" s="48" t="s">
        <v>719</v>
      </c>
      <c r="L1922" s="48"/>
      <c r="M1922" s="48"/>
      <c r="N1922" s="48"/>
      <c r="O1922" s="48"/>
      <c r="P1922" s="48"/>
      <c r="Q1922" s="48"/>
      <c r="R1922" s="48"/>
      <c r="S1922" s="48"/>
      <c r="T1922" s="48"/>
      <c r="U1922" s="48"/>
      <c r="V1922" s="48"/>
      <c r="W1922" s="51" t="s">
        <v>1863</v>
      </c>
      <c r="X1922" t="str">
        <f t="shared" si="58"/>
        <v>DH;WB;WB;SO;FR;BE</v>
      </c>
      <c r="Y1922" cm="1">
        <f t="array" ref="Y1922">SUM(_xlfn.XLOOKUP(_xlfn.TOROW(F1922:V1922,1),$AN$34:$AN$43,$AL$34:$AL$43,,0,1))</f>
        <v>41</v>
      </c>
      <c r="Z1922">
        <f t="shared" si="59"/>
        <v>6</v>
      </c>
      <c r="AA1922" t="str">
        <v>CB</v>
      </c>
      <c r="AG1922">
        <v>4193</v>
      </c>
      <c r="AH1922">
        <v>8</v>
      </c>
      <c r="AJ1922">
        <v>4193</v>
      </c>
      <c r="AT1922">
        <v>6</v>
      </c>
    </row>
    <row r="1923" spans="2:46" ht="15" customHeight="1">
      <c r="B1923" s="48">
        <v>3693</v>
      </c>
      <c r="C1923" s="49">
        <v>45450</v>
      </c>
      <c r="D1923" s="50">
        <v>0.57726851851851857</v>
      </c>
      <c r="E1923" s="48" t="s">
        <v>9832</v>
      </c>
      <c r="F1923" s="48" t="s">
        <v>280</v>
      </c>
      <c r="G1923" s="48" t="s">
        <v>280</v>
      </c>
      <c r="H1923" s="48" t="s">
        <v>280</v>
      </c>
      <c r="I1923" s="48" t="s">
        <v>189</v>
      </c>
      <c r="J1923" s="48" t="s">
        <v>189</v>
      </c>
      <c r="K1923" s="48"/>
      <c r="L1923" s="48"/>
      <c r="M1923" s="48"/>
      <c r="N1923" s="48"/>
      <c r="O1923" s="48"/>
      <c r="P1923" s="48"/>
      <c r="Q1923" s="48"/>
      <c r="R1923" s="48"/>
      <c r="S1923" s="48"/>
      <c r="T1923" s="48"/>
      <c r="U1923" s="48"/>
      <c r="V1923" s="48"/>
      <c r="W1923" s="51" t="s">
        <v>1864</v>
      </c>
      <c r="X1923" t="str">
        <f t="shared" si="58"/>
        <v>WB;WB;WB;JB;JB</v>
      </c>
      <c r="Y1923" cm="1">
        <f t="array" ref="Y1923">SUM(_xlfn.XLOOKUP(_xlfn.TOROW(F1923:V1923,1),$AN$34:$AN$43,$AL$34:$AL$43,,0,1))</f>
        <v>35</v>
      </c>
      <c r="Z1923">
        <f t="shared" si="59"/>
        <v>5</v>
      </c>
      <c r="AA1923" t="str">
        <v>CB</v>
      </c>
      <c r="AG1923">
        <v>4200</v>
      </c>
      <c r="AH1923">
        <v>8</v>
      </c>
      <c r="AJ1923">
        <v>4200</v>
      </c>
      <c r="AT1923">
        <v>5</v>
      </c>
    </row>
    <row r="1924" spans="2:46" ht="15" customHeight="1">
      <c r="B1924" s="48">
        <v>3694</v>
      </c>
      <c r="C1924" s="49">
        <v>45450</v>
      </c>
      <c r="D1924" s="50">
        <v>0.57774305555555561</v>
      </c>
      <c r="E1924" s="48" t="s">
        <v>9833</v>
      </c>
      <c r="F1924" s="48" t="s">
        <v>304</v>
      </c>
      <c r="G1924" s="48" t="s">
        <v>51</v>
      </c>
      <c r="H1924" s="48" t="s">
        <v>51</v>
      </c>
      <c r="I1924" s="48" t="s">
        <v>51</v>
      </c>
      <c r="J1924" s="48" t="s">
        <v>51</v>
      </c>
      <c r="K1924" s="48" t="s">
        <v>243</v>
      </c>
      <c r="L1924" s="48" t="s">
        <v>243</v>
      </c>
      <c r="M1924" s="48"/>
      <c r="N1924" s="48"/>
      <c r="O1924" s="48"/>
      <c r="P1924" s="48"/>
      <c r="Q1924" s="48"/>
      <c r="R1924" s="48"/>
      <c r="S1924" s="48"/>
      <c r="T1924" s="48"/>
      <c r="U1924" s="48"/>
      <c r="V1924" s="48"/>
      <c r="W1924" s="51" t="s">
        <v>1865</v>
      </c>
      <c r="X1924" t="str">
        <f t="shared" si="58"/>
        <v>HD;BB;BB;BB;BB;CB;CB</v>
      </c>
      <c r="Y1924" cm="1">
        <f t="array" ref="Y1924">SUM(_xlfn.XLOOKUP(_xlfn.TOROW(F1924:V1924,1),$AN$34:$AN$43,$AL$34:$AL$43,,0,1))</f>
        <v>63</v>
      </c>
      <c r="Z1924">
        <f t="shared" si="59"/>
        <v>7</v>
      </c>
      <c r="AA1924" t="str">
        <v>JB</v>
      </c>
      <c r="AG1924">
        <v>4205</v>
      </c>
      <c r="AH1924">
        <v>8</v>
      </c>
      <c r="AJ1924">
        <v>4205</v>
      </c>
      <c r="AT1924">
        <v>7</v>
      </c>
    </row>
    <row r="1925" spans="2:46" ht="15" customHeight="1">
      <c r="B1925" s="48">
        <v>3695</v>
      </c>
      <c r="C1925" s="49">
        <v>45450</v>
      </c>
      <c r="D1925" s="50">
        <v>0.57952546296296292</v>
      </c>
      <c r="E1925" s="48" t="s">
        <v>9834</v>
      </c>
      <c r="F1925" s="48" t="s">
        <v>51</v>
      </c>
      <c r="G1925" s="48" t="s">
        <v>133</v>
      </c>
      <c r="H1925" s="48" t="s">
        <v>189</v>
      </c>
      <c r="I1925" s="48" t="s">
        <v>189</v>
      </c>
      <c r="J1925" s="48" t="s">
        <v>319</v>
      </c>
      <c r="K1925" s="48" t="s">
        <v>189</v>
      </c>
      <c r="L1925" s="48" t="s">
        <v>719</v>
      </c>
      <c r="M1925" s="48" t="s">
        <v>280</v>
      </c>
      <c r="N1925" s="48"/>
      <c r="O1925" s="48"/>
      <c r="P1925" s="48"/>
      <c r="Q1925" s="48"/>
      <c r="R1925" s="48"/>
      <c r="S1925" s="48"/>
      <c r="T1925" s="48"/>
      <c r="U1925" s="48"/>
      <c r="V1925" s="48"/>
      <c r="W1925" s="51" t="s">
        <v>1866</v>
      </c>
      <c r="X1925" t="str">
        <f t="shared" si="58"/>
        <v>BB;SO;JB;JB;FR;JB;BE;WB</v>
      </c>
      <c r="Y1925" cm="1">
        <f t="array" ref="Y1925">SUM(_xlfn.XLOOKUP(_xlfn.TOROW(F1925:V1925,1),$AN$34:$AN$43,$AL$34:$AL$43,,0,1))</f>
        <v>34</v>
      </c>
      <c r="Z1925">
        <f t="shared" si="59"/>
        <v>8</v>
      </c>
      <c r="AA1925" t="str">
        <v>JB</v>
      </c>
      <c r="AG1925">
        <v>4215</v>
      </c>
      <c r="AH1925">
        <v>8</v>
      </c>
      <c r="AJ1925">
        <v>4215</v>
      </c>
      <c r="AT1925">
        <v>8</v>
      </c>
    </row>
    <row r="1926" spans="2:46" ht="15" customHeight="1">
      <c r="B1926" s="48">
        <v>3696</v>
      </c>
      <c r="C1926" s="49">
        <v>45450</v>
      </c>
      <c r="D1926" s="50">
        <v>0.58269675925925923</v>
      </c>
      <c r="E1926" s="48" t="s">
        <v>9835</v>
      </c>
      <c r="F1926" s="48" t="s">
        <v>194</v>
      </c>
      <c r="G1926" s="48" t="s">
        <v>803</v>
      </c>
      <c r="H1926" s="48" t="s">
        <v>803</v>
      </c>
      <c r="I1926" s="48" t="s">
        <v>719</v>
      </c>
      <c r="J1926" s="48" t="s">
        <v>803</v>
      </c>
      <c r="K1926" s="48" t="s">
        <v>194</v>
      </c>
      <c r="L1926" s="48" t="s">
        <v>280</v>
      </c>
      <c r="M1926" s="48" t="s">
        <v>304</v>
      </c>
      <c r="N1926" s="48" t="s">
        <v>304</v>
      </c>
      <c r="O1926" s="48"/>
      <c r="P1926" s="48"/>
      <c r="Q1926" s="48"/>
      <c r="R1926" s="48"/>
      <c r="S1926" s="48"/>
      <c r="T1926" s="48"/>
      <c r="U1926" s="48"/>
      <c r="V1926" s="48"/>
      <c r="W1926" s="51" t="s">
        <v>1867</v>
      </c>
      <c r="X1926" t="str">
        <f t="shared" si="58"/>
        <v>DH;SS;SS;BE;SS;DH;WB;HD;HD</v>
      </c>
      <c r="Y1926" cm="1">
        <f t="array" ref="Y1926">SUM(_xlfn.XLOOKUP(_xlfn.TOROW(F1926:V1926,1),$AN$34:$AN$43,$AL$34:$AL$43,,0,1))</f>
        <v>57</v>
      </c>
      <c r="Z1926">
        <f t="shared" si="59"/>
        <v>9</v>
      </c>
      <c r="AA1926" t="str">
        <v>JB</v>
      </c>
      <c r="AG1926">
        <v>4231</v>
      </c>
      <c r="AH1926">
        <v>8</v>
      </c>
      <c r="AJ1926">
        <v>4231</v>
      </c>
      <c r="AT1926">
        <v>9</v>
      </c>
    </row>
    <row r="1927" spans="2:46" ht="15" customHeight="1">
      <c r="B1927" s="48">
        <v>3697</v>
      </c>
      <c r="C1927" s="49">
        <v>45450</v>
      </c>
      <c r="D1927" s="50">
        <v>0.58348379629629632</v>
      </c>
      <c r="E1927" s="48" t="s">
        <v>9836</v>
      </c>
      <c r="F1927" s="48" t="s">
        <v>304</v>
      </c>
      <c r="G1927" s="48" t="s">
        <v>803</v>
      </c>
      <c r="H1927" s="48" t="s">
        <v>189</v>
      </c>
      <c r="I1927" s="48" t="s">
        <v>319</v>
      </c>
      <c r="J1927" s="48" t="s">
        <v>803</v>
      </c>
      <c r="K1927" s="48" t="s">
        <v>803</v>
      </c>
      <c r="L1927" s="48"/>
      <c r="M1927" s="48"/>
      <c r="N1927" s="48"/>
      <c r="O1927" s="48"/>
      <c r="P1927" s="48"/>
      <c r="Q1927" s="48"/>
      <c r="R1927" s="48"/>
      <c r="S1927" s="48"/>
      <c r="T1927" s="48"/>
      <c r="U1927" s="48"/>
      <c r="V1927" s="48"/>
      <c r="W1927" s="51" t="s">
        <v>1868</v>
      </c>
      <c r="X1927" t="str">
        <f t="shared" ref="X1927:X1990" si="60">_xlfn.TEXTJOIN(";",TRUE,F1927:V1927)</f>
        <v>HD;SS;JB;FR;SS;SS</v>
      </c>
      <c r="Y1927" cm="1">
        <f t="array" ref="Y1927">SUM(_xlfn.XLOOKUP(_xlfn.TOROW(F1927:V1927,1),$AN$34:$AN$43,$AL$34:$AL$43,,0,1))</f>
        <v>20</v>
      </c>
      <c r="Z1927">
        <f t="shared" ref="Z1927:Z1990" si="61">COUNTA(F1927:V1927)</f>
        <v>6</v>
      </c>
      <c r="AA1927" t="str">
        <v>JB</v>
      </c>
      <c r="AG1927">
        <v>4268</v>
      </c>
      <c r="AH1927">
        <v>8</v>
      </c>
      <c r="AJ1927">
        <v>4268</v>
      </c>
      <c r="AT1927">
        <v>6</v>
      </c>
    </row>
    <row r="1928" spans="2:46" ht="15" customHeight="1">
      <c r="B1928" s="48">
        <v>3698</v>
      </c>
      <c r="C1928" s="49">
        <v>45450</v>
      </c>
      <c r="D1928" s="50">
        <v>0.58387731481481486</v>
      </c>
      <c r="E1928" s="48" t="s">
        <v>9837</v>
      </c>
      <c r="F1928" s="48" t="s">
        <v>319</v>
      </c>
      <c r="G1928" s="48" t="s">
        <v>280</v>
      </c>
      <c r="H1928" s="48" t="s">
        <v>280</v>
      </c>
      <c r="I1928" s="48" t="s">
        <v>189</v>
      </c>
      <c r="J1928" s="48" t="s">
        <v>189</v>
      </c>
      <c r="K1928" s="48" t="s">
        <v>189</v>
      </c>
      <c r="L1928" s="48"/>
      <c r="M1928" s="48"/>
      <c r="N1928" s="48"/>
      <c r="O1928" s="48"/>
      <c r="P1928" s="48"/>
      <c r="Q1928" s="48"/>
      <c r="R1928" s="48"/>
      <c r="S1928" s="48"/>
      <c r="T1928" s="48"/>
      <c r="U1928" s="48"/>
      <c r="V1928" s="48"/>
      <c r="W1928" s="51" t="s">
        <v>1869</v>
      </c>
      <c r="X1928" t="str">
        <f t="shared" si="60"/>
        <v>FR;WB;WB;JB;JB;JB</v>
      </c>
      <c r="Y1928" cm="1">
        <f t="array" ref="Y1928">SUM(_xlfn.XLOOKUP(_xlfn.TOROW(F1928:V1928,1),$AN$34:$AN$43,$AL$34:$AL$43,,0,1))</f>
        <v>28</v>
      </c>
      <c r="Z1928">
        <f t="shared" si="61"/>
        <v>6</v>
      </c>
      <c r="AA1928" t="str">
        <v>BB</v>
      </c>
      <c r="AG1928">
        <v>4269</v>
      </c>
      <c r="AH1928">
        <v>8</v>
      </c>
      <c r="AJ1928">
        <v>4269</v>
      </c>
      <c r="AT1928">
        <v>6</v>
      </c>
    </row>
    <row r="1929" spans="2:46" ht="15" customHeight="1">
      <c r="B1929" s="48">
        <v>3699</v>
      </c>
      <c r="C1929" s="49">
        <v>45450</v>
      </c>
      <c r="D1929" s="50">
        <v>0.58393518518518517</v>
      </c>
      <c r="E1929" s="48" t="s">
        <v>9838</v>
      </c>
      <c r="F1929" s="48" t="s">
        <v>319</v>
      </c>
      <c r="G1929" s="48" t="s">
        <v>319</v>
      </c>
      <c r="H1929" s="48" t="s">
        <v>319</v>
      </c>
      <c r="I1929" s="48" t="s">
        <v>803</v>
      </c>
      <c r="J1929" s="48" t="s">
        <v>803</v>
      </c>
      <c r="K1929" s="48" t="s">
        <v>803</v>
      </c>
      <c r="L1929" s="48" t="s">
        <v>803</v>
      </c>
      <c r="M1929" s="48" t="s">
        <v>803</v>
      </c>
      <c r="N1929" s="48" t="s">
        <v>803</v>
      </c>
      <c r="O1929" s="48"/>
      <c r="P1929" s="48"/>
      <c r="Q1929" s="48"/>
      <c r="R1929" s="48"/>
      <c r="S1929" s="48"/>
      <c r="T1929" s="48"/>
      <c r="U1929" s="48"/>
      <c r="V1929" s="48"/>
      <c r="W1929" s="51" t="s">
        <v>1870</v>
      </c>
      <c r="X1929" t="str">
        <f t="shared" si="60"/>
        <v>FR;FR;FR;SS;SS;SS;SS;SS;SS</v>
      </c>
      <c r="Y1929" cm="1">
        <f t="array" ref="Y1929">SUM(_xlfn.XLOOKUP(_xlfn.TOROW(F1929:V1929,1),$AN$34:$AN$43,$AL$34:$AL$43,,0,1))</f>
        <v>27</v>
      </c>
      <c r="Z1929">
        <f t="shared" si="61"/>
        <v>9</v>
      </c>
      <c r="AA1929" t="str">
        <v>DH</v>
      </c>
      <c r="AG1929">
        <v>4284</v>
      </c>
      <c r="AH1929">
        <v>8</v>
      </c>
      <c r="AJ1929">
        <v>4284</v>
      </c>
      <c r="AT1929">
        <v>9</v>
      </c>
    </row>
    <row r="1930" spans="2:46" ht="15" customHeight="1">
      <c r="B1930" s="48">
        <v>3700</v>
      </c>
      <c r="C1930" s="49">
        <v>45450</v>
      </c>
      <c r="D1930" s="50">
        <v>0.58528935185185182</v>
      </c>
      <c r="E1930" s="48" t="s">
        <v>8146</v>
      </c>
      <c r="F1930" s="48" t="s">
        <v>719</v>
      </c>
      <c r="G1930" s="48" t="s">
        <v>719</v>
      </c>
      <c r="H1930" s="48" t="s">
        <v>719</v>
      </c>
      <c r="I1930" s="48"/>
      <c r="J1930" s="48"/>
      <c r="K1930" s="48"/>
      <c r="L1930" s="48"/>
      <c r="M1930" s="48"/>
      <c r="N1930" s="48"/>
      <c r="O1930" s="48"/>
      <c r="P1930" s="48"/>
      <c r="Q1930" s="48"/>
      <c r="R1930" s="48"/>
      <c r="S1930" s="48"/>
      <c r="T1930" s="48"/>
      <c r="U1930" s="48"/>
      <c r="V1930" s="48"/>
      <c r="W1930" s="51" t="s">
        <v>1077</v>
      </c>
      <c r="X1930" t="str">
        <f t="shared" si="60"/>
        <v>BE;BE;BE</v>
      </c>
      <c r="Y1930" cm="1">
        <f t="array" ref="Y1930">SUM(_xlfn.XLOOKUP(_xlfn.TOROW(F1930:V1930,1),$AN$34:$AN$43,$AL$34:$AL$43,,0,1))</f>
        <v>15</v>
      </c>
      <c r="Z1930">
        <f t="shared" si="61"/>
        <v>3</v>
      </c>
      <c r="AA1930" t="str">
        <v>DH</v>
      </c>
      <c r="AG1930">
        <v>4286</v>
      </c>
      <c r="AH1930">
        <v>8</v>
      </c>
      <c r="AJ1930">
        <v>4286</v>
      </c>
      <c r="AT1930">
        <v>3</v>
      </c>
    </row>
    <row r="1931" spans="2:46" ht="15" customHeight="1">
      <c r="B1931" s="48">
        <v>3701</v>
      </c>
      <c r="C1931" s="49">
        <v>45450</v>
      </c>
      <c r="D1931" s="50">
        <v>0.58577546296296301</v>
      </c>
      <c r="E1931" s="48" t="s">
        <v>8480</v>
      </c>
      <c r="F1931" s="48" t="s">
        <v>51</v>
      </c>
      <c r="G1931" s="48" t="s">
        <v>51</v>
      </c>
      <c r="H1931" s="48"/>
      <c r="I1931" s="48"/>
      <c r="J1931" s="48"/>
      <c r="K1931" s="48"/>
      <c r="L1931" s="48"/>
      <c r="M1931" s="48"/>
      <c r="N1931" s="48"/>
      <c r="O1931" s="48"/>
      <c r="P1931" s="48"/>
      <c r="Q1931" s="48"/>
      <c r="R1931" s="48"/>
      <c r="S1931" s="48"/>
      <c r="T1931" s="48"/>
      <c r="U1931" s="48"/>
      <c r="V1931" s="48"/>
      <c r="W1931" s="51" t="s">
        <v>696</v>
      </c>
      <c r="X1931" t="str">
        <f t="shared" si="60"/>
        <v>BB;BB</v>
      </c>
      <c r="Y1931" cm="1">
        <f t="array" ref="Y1931">SUM(_xlfn.XLOOKUP(_xlfn.TOROW(F1931:V1931,1),$AN$34:$AN$43,$AL$34:$AL$43,,0,1))</f>
        <v>20</v>
      </c>
      <c r="Z1931">
        <f t="shared" si="61"/>
        <v>2</v>
      </c>
      <c r="AA1931" t="str">
        <v>CB</v>
      </c>
      <c r="AG1931">
        <v>4295</v>
      </c>
      <c r="AH1931">
        <v>8</v>
      </c>
      <c r="AJ1931">
        <v>4295</v>
      </c>
      <c r="AT1931">
        <v>2</v>
      </c>
    </row>
    <row r="1932" spans="2:46" ht="15" customHeight="1">
      <c r="B1932" s="48">
        <v>3702</v>
      </c>
      <c r="C1932" s="49">
        <v>45450</v>
      </c>
      <c r="D1932" s="50">
        <v>0.58599537037037042</v>
      </c>
      <c r="E1932" s="48" t="s">
        <v>8365</v>
      </c>
      <c r="F1932" s="48" t="s">
        <v>194</v>
      </c>
      <c r="G1932" s="48" t="s">
        <v>194</v>
      </c>
      <c r="H1932" s="48" t="s">
        <v>189</v>
      </c>
      <c r="I1932" s="48" t="s">
        <v>189</v>
      </c>
      <c r="J1932" s="48" t="s">
        <v>189</v>
      </c>
      <c r="K1932" s="48"/>
      <c r="L1932" s="48"/>
      <c r="M1932" s="48"/>
      <c r="N1932" s="48"/>
      <c r="O1932" s="48"/>
      <c r="P1932" s="48"/>
      <c r="Q1932" s="48"/>
      <c r="R1932" s="48"/>
      <c r="S1932" s="48"/>
      <c r="T1932" s="48"/>
      <c r="U1932" s="48"/>
      <c r="V1932" s="48"/>
      <c r="W1932" s="51" t="s">
        <v>1871</v>
      </c>
      <c r="X1932" t="str">
        <f t="shared" si="60"/>
        <v>DH;DH;JB;JB;JB</v>
      </c>
      <c r="Y1932" cm="1">
        <f t="array" ref="Y1932">SUM(_xlfn.XLOOKUP(_xlfn.TOROW(F1932:V1932,1),$AN$34:$AN$43,$AL$34:$AL$43,,0,1))</f>
        <v>21</v>
      </c>
      <c r="Z1932">
        <f t="shared" si="61"/>
        <v>5</v>
      </c>
      <c r="AA1932" t="str">
        <v>CB</v>
      </c>
      <c r="AG1932">
        <v>4303</v>
      </c>
      <c r="AH1932">
        <v>8</v>
      </c>
      <c r="AJ1932">
        <v>4303</v>
      </c>
      <c r="AT1932">
        <v>5</v>
      </c>
    </row>
    <row r="1933" spans="2:46" ht="15" customHeight="1">
      <c r="B1933" s="48">
        <v>3703</v>
      </c>
      <c r="C1933" s="49">
        <v>45450</v>
      </c>
      <c r="D1933" s="50">
        <v>0.58614583333333337</v>
      </c>
      <c r="E1933" s="48" t="s">
        <v>803</v>
      </c>
      <c r="F1933" s="48" t="s">
        <v>803</v>
      </c>
      <c r="G1933" s="48"/>
      <c r="H1933" s="48"/>
      <c r="I1933" s="48"/>
      <c r="J1933" s="48"/>
      <c r="K1933" s="48"/>
      <c r="L1933" s="48"/>
      <c r="M1933" s="48"/>
      <c r="N1933" s="48"/>
      <c r="O1933" s="48"/>
      <c r="P1933" s="48"/>
      <c r="Q1933" s="48"/>
      <c r="R1933" s="48"/>
      <c r="S1933" s="48"/>
      <c r="T1933" s="48"/>
      <c r="U1933" s="48"/>
      <c r="V1933" s="48"/>
      <c r="W1933" s="51" t="s">
        <v>1408</v>
      </c>
      <c r="X1933" t="str">
        <f t="shared" si="60"/>
        <v>SS</v>
      </c>
      <c r="Y1933" cm="1">
        <f t="array" ref="Y1933">SUM(_xlfn.XLOOKUP(_xlfn.TOROW(F1933:V1933,1),$AN$34:$AN$43,$AL$34:$AL$43,,0,1))</f>
        <v>3</v>
      </c>
      <c r="Z1933">
        <f t="shared" si="61"/>
        <v>1</v>
      </c>
      <c r="AA1933" t="str">
        <v>BB</v>
      </c>
      <c r="AG1933">
        <v>4304</v>
      </c>
      <c r="AH1933">
        <v>8</v>
      </c>
      <c r="AJ1933">
        <v>4304</v>
      </c>
      <c r="AT1933">
        <v>1</v>
      </c>
    </row>
    <row r="1934" spans="2:46" ht="15" customHeight="1">
      <c r="B1934" s="48">
        <v>3704</v>
      </c>
      <c r="C1934" s="49">
        <v>45450</v>
      </c>
      <c r="D1934" s="50">
        <v>0.58833333333333337</v>
      </c>
      <c r="E1934" s="48" t="s">
        <v>9839</v>
      </c>
      <c r="F1934" s="48" t="s">
        <v>280</v>
      </c>
      <c r="G1934" s="48" t="s">
        <v>243</v>
      </c>
      <c r="H1934" s="48" t="s">
        <v>719</v>
      </c>
      <c r="I1934" s="48" t="s">
        <v>304</v>
      </c>
      <c r="J1934" s="48" t="s">
        <v>304</v>
      </c>
      <c r="K1934" s="48" t="s">
        <v>719</v>
      </c>
      <c r="L1934" s="48" t="s">
        <v>194</v>
      </c>
      <c r="M1934" s="48" t="s">
        <v>304</v>
      </c>
      <c r="N1934" s="48"/>
      <c r="O1934" s="48"/>
      <c r="P1934" s="48"/>
      <c r="Q1934" s="48"/>
      <c r="R1934" s="48"/>
      <c r="S1934" s="48"/>
      <c r="T1934" s="48"/>
      <c r="U1934" s="48"/>
      <c r="V1934" s="48"/>
      <c r="W1934" s="51" t="s">
        <v>1872</v>
      </c>
      <c r="X1934" t="str">
        <f t="shared" si="60"/>
        <v>WB;CB;BE;HD;HD;BE;DH;HD</v>
      </c>
      <c r="Y1934" cm="1">
        <f t="array" ref="Y1934">SUM(_xlfn.XLOOKUP(_xlfn.TOROW(F1934:V1934,1),$AN$34:$AN$43,$AL$34:$AL$43,,0,1))</f>
        <v>59</v>
      </c>
      <c r="Z1934">
        <f t="shared" si="61"/>
        <v>8</v>
      </c>
      <c r="AA1934" t="str">
        <v>FR</v>
      </c>
      <c r="AG1934">
        <v>4313</v>
      </c>
      <c r="AH1934">
        <v>8</v>
      </c>
      <c r="AJ1934">
        <v>4313</v>
      </c>
      <c r="AT1934">
        <v>8</v>
      </c>
    </row>
    <row r="1935" spans="2:46" ht="15" customHeight="1">
      <c r="B1935" s="48">
        <v>3705</v>
      </c>
      <c r="C1935" s="49">
        <v>45450</v>
      </c>
      <c r="D1935" s="50">
        <v>0.58942129629629625</v>
      </c>
      <c r="E1935" s="48" t="s">
        <v>8480</v>
      </c>
      <c r="F1935" s="48" t="s">
        <v>51</v>
      </c>
      <c r="G1935" s="48" t="s">
        <v>51</v>
      </c>
      <c r="H1935" s="48"/>
      <c r="I1935" s="48"/>
      <c r="J1935" s="48"/>
      <c r="K1935" s="48"/>
      <c r="L1935" s="48"/>
      <c r="M1935" s="48"/>
      <c r="N1935" s="48"/>
      <c r="O1935" s="48"/>
      <c r="P1935" s="48"/>
      <c r="Q1935" s="48"/>
      <c r="R1935" s="48"/>
      <c r="S1935" s="48"/>
      <c r="T1935" s="48"/>
      <c r="U1935" s="48"/>
      <c r="V1935" s="48"/>
      <c r="W1935" s="51" t="s">
        <v>417</v>
      </c>
      <c r="X1935" t="str">
        <f t="shared" si="60"/>
        <v>BB;BB</v>
      </c>
      <c r="Y1935" cm="1">
        <f t="array" ref="Y1935">SUM(_xlfn.XLOOKUP(_xlfn.TOROW(F1935:V1935,1),$AN$34:$AN$43,$AL$34:$AL$43,,0,1))</f>
        <v>20</v>
      </c>
      <c r="Z1935">
        <f t="shared" si="61"/>
        <v>2</v>
      </c>
      <c r="AA1935" t="str">
        <v>FR</v>
      </c>
      <c r="AG1935">
        <v>4323</v>
      </c>
      <c r="AH1935">
        <v>8</v>
      </c>
      <c r="AJ1935">
        <v>4323</v>
      </c>
      <c r="AT1935">
        <v>2</v>
      </c>
    </row>
    <row r="1936" spans="2:46" ht="15" customHeight="1">
      <c r="B1936" s="48">
        <v>3706</v>
      </c>
      <c r="C1936" s="49">
        <v>45450</v>
      </c>
      <c r="D1936" s="50">
        <v>0.59315972222222224</v>
      </c>
      <c r="E1936" s="48" t="s">
        <v>9840</v>
      </c>
      <c r="F1936" s="48" t="s">
        <v>304</v>
      </c>
      <c r="G1936" s="48" t="s">
        <v>803</v>
      </c>
      <c r="H1936" s="48" t="s">
        <v>133</v>
      </c>
      <c r="I1936" s="48" t="s">
        <v>803</v>
      </c>
      <c r="J1936" s="48" t="s">
        <v>280</v>
      </c>
      <c r="K1936" s="48" t="s">
        <v>189</v>
      </c>
      <c r="L1936" s="48" t="s">
        <v>51</v>
      </c>
      <c r="M1936" s="48" t="s">
        <v>194</v>
      </c>
      <c r="N1936" s="48" t="s">
        <v>803</v>
      </c>
      <c r="O1936" s="48"/>
      <c r="P1936" s="48"/>
      <c r="Q1936" s="48"/>
      <c r="R1936" s="48"/>
      <c r="S1936" s="48"/>
      <c r="T1936" s="48"/>
      <c r="U1936" s="48"/>
      <c r="V1936" s="48"/>
      <c r="W1936" s="51" t="s">
        <v>1873</v>
      </c>
      <c r="X1936" t="str">
        <f t="shared" si="60"/>
        <v>HD;SS;SO;SS;WB;JB;BB;DH;SS</v>
      </c>
      <c r="Y1936" cm="1">
        <f t="array" ref="Y1936">SUM(_xlfn.XLOOKUP(_xlfn.TOROW(F1936:V1936,1),$AN$34:$AN$43,$AL$34:$AL$43,,0,1))</f>
        <v>49</v>
      </c>
      <c r="Z1936">
        <f t="shared" si="61"/>
        <v>9</v>
      </c>
      <c r="AA1936" t="str">
        <v>CB</v>
      </c>
      <c r="AG1936">
        <v>4342</v>
      </c>
      <c r="AH1936">
        <v>8</v>
      </c>
      <c r="AJ1936">
        <v>4342</v>
      </c>
      <c r="AT1936">
        <v>9</v>
      </c>
    </row>
    <row r="1937" spans="2:46" ht="15" customHeight="1">
      <c r="B1937" s="48">
        <v>3707</v>
      </c>
      <c r="C1937" s="49">
        <v>45450</v>
      </c>
      <c r="D1937" s="50">
        <v>0.59425925925925926</v>
      </c>
      <c r="E1937" s="48" t="s">
        <v>719</v>
      </c>
      <c r="F1937" s="48" t="s">
        <v>719</v>
      </c>
      <c r="G1937" s="48"/>
      <c r="H1937" s="48"/>
      <c r="I1937" s="48"/>
      <c r="J1937" s="48"/>
      <c r="K1937" s="48"/>
      <c r="L1937" s="48"/>
      <c r="M1937" s="48"/>
      <c r="N1937" s="48"/>
      <c r="O1937" s="48"/>
      <c r="P1937" s="48"/>
      <c r="Q1937" s="48"/>
      <c r="R1937" s="48"/>
      <c r="S1937" s="48"/>
      <c r="T1937" s="48"/>
      <c r="U1937" s="48"/>
      <c r="V1937" s="48"/>
      <c r="W1937" s="51" t="s">
        <v>1540</v>
      </c>
      <c r="X1937" t="str">
        <f t="shared" si="60"/>
        <v>BE</v>
      </c>
      <c r="Y1937" cm="1">
        <f t="array" ref="Y1937">SUM(_xlfn.XLOOKUP(_xlfn.TOROW(F1937:V1937,1),$AN$34:$AN$43,$AL$34:$AL$43,,0,1))</f>
        <v>5</v>
      </c>
      <c r="Z1937">
        <f t="shared" si="61"/>
        <v>1</v>
      </c>
      <c r="AA1937" t="str">
        <v>WB</v>
      </c>
      <c r="AG1937">
        <v>4349</v>
      </c>
      <c r="AH1937">
        <v>8</v>
      </c>
      <c r="AJ1937">
        <v>4349</v>
      </c>
      <c r="AT1937">
        <v>1</v>
      </c>
    </row>
    <row r="1938" spans="2:46" ht="15" customHeight="1">
      <c r="B1938" s="48">
        <v>3708</v>
      </c>
      <c r="C1938" s="49">
        <v>45450</v>
      </c>
      <c r="D1938" s="50">
        <v>0.59439814814814818</v>
      </c>
      <c r="E1938" s="48" t="s">
        <v>9841</v>
      </c>
      <c r="F1938" s="48" t="s">
        <v>194</v>
      </c>
      <c r="G1938" s="48" t="s">
        <v>133</v>
      </c>
      <c r="H1938" s="48" t="s">
        <v>194</v>
      </c>
      <c r="I1938" s="48" t="s">
        <v>194</v>
      </c>
      <c r="J1938" s="48" t="s">
        <v>243</v>
      </c>
      <c r="K1938" s="48" t="s">
        <v>280</v>
      </c>
      <c r="L1938" s="48" t="s">
        <v>194</v>
      </c>
      <c r="M1938" s="48" t="s">
        <v>194</v>
      </c>
      <c r="N1938" s="48" t="s">
        <v>719</v>
      </c>
      <c r="O1938" s="48" t="s">
        <v>319</v>
      </c>
      <c r="P1938" s="48" t="s">
        <v>319</v>
      </c>
      <c r="Q1938" s="48" t="s">
        <v>319</v>
      </c>
      <c r="R1938" s="48" t="s">
        <v>189</v>
      </c>
      <c r="S1938" s="48"/>
      <c r="T1938" s="48"/>
      <c r="U1938" s="48"/>
      <c r="V1938" s="48"/>
      <c r="W1938" s="51" t="s">
        <v>1874</v>
      </c>
      <c r="X1938" t="str">
        <f t="shared" si="60"/>
        <v>DH;SO;DH;DH;CB;WB;DH;DH;BE;FR;FR;FR;JB</v>
      </c>
      <c r="Y1938" cm="1">
        <f t="array" ref="Y1938">SUM(_xlfn.XLOOKUP(_xlfn.TOROW(F1938:V1938,1),$AN$34:$AN$43,$AL$34:$AL$43,,0,1))</f>
        <v>81</v>
      </c>
      <c r="Z1938">
        <f t="shared" si="61"/>
        <v>13</v>
      </c>
      <c r="AA1938" t="str">
        <v>CB</v>
      </c>
      <c r="AG1938">
        <v>4351</v>
      </c>
      <c r="AH1938">
        <v>8</v>
      </c>
      <c r="AJ1938">
        <v>4351</v>
      </c>
      <c r="AT1938">
        <v>13</v>
      </c>
    </row>
    <row r="1939" spans="2:46" ht="15" customHeight="1">
      <c r="B1939" s="48">
        <v>3709</v>
      </c>
      <c r="C1939" s="49">
        <v>45450</v>
      </c>
      <c r="D1939" s="50">
        <v>0.59509259259259262</v>
      </c>
      <c r="E1939" s="48" t="s">
        <v>8197</v>
      </c>
      <c r="F1939" s="48" t="s">
        <v>280</v>
      </c>
      <c r="G1939" s="48" t="s">
        <v>280</v>
      </c>
      <c r="H1939" s="48" t="s">
        <v>280</v>
      </c>
      <c r="I1939" s="48"/>
      <c r="J1939" s="48"/>
      <c r="K1939" s="48"/>
      <c r="L1939" s="48"/>
      <c r="M1939" s="48"/>
      <c r="N1939" s="48"/>
      <c r="O1939" s="48"/>
      <c r="P1939" s="48"/>
      <c r="Q1939" s="48"/>
      <c r="R1939" s="48"/>
      <c r="S1939" s="48"/>
      <c r="T1939" s="48"/>
      <c r="U1939" s="48"/>
      <c r="V1939" s="48"/>
      <c r="W1939" s="51" t="s">
        <v>115</v>
      </c>
      <c r="X1939" t="str">
        <f t="shared" si="60"/>
        <v>WB;WB;WB</v>
      </c>
      <c r="Y1939" cm="1">
        <f t="array" ref="Y1939">SUM(_xlfn.XLOOKUP(_xlfn.TOROW(F1939:V1939,1),$AN$34:$AN$43,$AL$34:$AL$43,,0,1))</f>
        <v>33</v>
      </c>
      <c r="Z1939">
        <f t="shared" si="61"/>
        <v>3</v>
      </c>
      <c r="AA1939" t="str">
        <v>CB</v>
      </c>
      <c r="AG1939">
        <v>4353</v>
      </c>
      <c r="AH1939">
        <v>8</v>
      </c>
      <c r="AJ1939">
        <v>4353</v>
      </c>
      <c r="AT1939">
        <v>3</v>
      </c>
    </row>
    <row r="1940" spans="2:46" ht="15" customHeight="1">
      <c r="B1940" s="48">
        <v>3710</v>
      </c>
      <c r="C1940" s="49">
        <v>45450</v>
      </c>
      <c r="D1940" s="50">
        <v>0.59515046296296292</v>
      </c>
      <c r="E1940" s="48" t="s">
        <v>9842</v>
      </c>
      <c r="F1940" s="48" t="s">
        <v>280</v>
      </c>
      <c r="G1940" s="48" t="s">
        <v>194</v>
      </c>
      <c r="H1940" s="48" t="s">
        <v>194</v>
      </c>
      <c r="I1940" s="48" t="s">
        <v>51</v>
      </c>
      <c r="J1940" s="48"/>
      <c r="K1940" s="48"/>
      <c r="L1940" s="48"/>
      <c r="M1940" s="48"/>
      <c r="N1940" s="48"/>
      <c r="O1940" s="48"/>
      <c r="P1940" s="48"/>
      <c r="Q1940" s="48"/>
      <c r="R1940" s="48"/>
      <c r="S1940" s="48"/>
      <c r="T1940" s="48"/>
      <c r="U1940" s="48"/>
      <c r="V1940" s="48"/>
      <c r="W1940" s="51" t="s">
        <v>1875</v>
      </c>
      <c r="X1940" t="str">
        <f t="shared" si="60"/>
        <v>WB;DH;DH;BB</v>
      </c>
      <c r="Y1940" cm="1">
        <f t="array" ref="Y1940">SUM(_xlfn.XLOOKUP(_xlfn.TOROW(F1940:V1940,1),$AN$34:$AN$43,$AL$34:$AL$43,,0,1))</f>
        <v>39</v>
      </c>
      <c r="Z1940">
        <f t="shared" si="61"/>
        <v>4</v>
      </c>
      <c r="AA1940" t="str">
        <v>BB</v>
      </c>
      <c r="AG1940">
        <v>4354</v>
      </c>
      <c r="AH1940">
        <v>8</v>
      </c>
      <c r="AJ1940">
        <v>4354</v>
      </c>
      <c r="AT1940">
        <v>4</v>
      </c>
    </row>
    <row r="1941" spans="2:46" ht="15" customHeight="1">
      <c r="B1941" s="48">
        <v>3711</v>
      </c>
      <c r="C1941" s="49">
        <v>45450</v>
      </c>
      <c r="D1941" s="50">
        <v>0.59663194444444445</v>
      </c>
      <c r="E1941" s="48" t="s">
        <v>8604</v>
      </c>
      <c r="F1941" s="48" t="s">
        <v>189</v>
      </c>
      <c r="G1941" s="48" t="s">
        <v>189</v>
      </c>
      <c r="H1941" s="48" t="s">
        <v>189</v>
      </c>
      <c r="I1941" s="48" t="s">
        <v>189</v>
      </c>
      <c r="J1941" s="48" t="s">
        <v>189</v>
      </c>
      <c r="K1941" s="48"/>
      <c r="L1941" s="48"/>
      <c r="M1941" s="48"/>
      <c r="N1941" s="48"/>
      <c r="O1941" s="48"/>
      <c r="P1941" s="48"/>
      <c r="Q1941" s="48"/>
      <c r="R1941" s="48"/>
      <c r="S1941" s="48"/>
      <c r="T1941" s="48"/>
      <c r="U1941" s="48"/>
      <c r="V1941" s="48"/>
      <c r="W1941" s="51" t="s">
        <v>1876</v>
      </c>
      <c r="X1941" t="str">
        <f t="shared" si="60"/>
        <v>JB;JB;JB;JB;JB</v>
      </c>
      <c r="Y1941" cm="1">
        <f t="array" ref="Y1941">SUM(_xlfn.XLOOKUP(_xlfn.TOROW(F1941:V1941,1),$AN$34:$AN$43,$AL$34:$AL$43,,0,1))</f>
        <v>5</v>
      </c>
      <c r="Z1941">
        <f t="shared" si="61"/>
        <v>5</v>
      </c>
      <c r="AA1941" t="str">
        <v>HD</v>
      </c>
      <c r="AG1941">
        <v>4368</v>
      </c>
      <c r="AH1941">
        <v>8</v>
      </c>
      <c r="AJ1941">
        <v>4368</v>
      </c>
      <c r="AT1941">
        <v>5</v>
      </c>
    </row>
    <row r="1942" spans="2:46" ht="15" customHeight="1">
      <c r="B1942" s="48">
        <v>3712</v>
      </c>
      <c r="C1942" s="49">
        <v>45450</v>
      </c>
      <c r="D1942" s="50">
        <v>0.59780092592592593</v>
      </c>
      <c r="E1942" s="48" t="s">
        <v>9843</v>
      </c>
      <c r="F1942" s="48" t="s">
        <v>243</v>
      </c>
      <c r="G1942" s="48" t="s">
        <v>189</v>
      </c>
      <c r="H1942" s="48" t="s">
        <v>189</v>
      </c>
      <c r="I1942" s="48" t="s">
        <v>133</v>
      </c>
      <c r="J1942" s="48" t="s">
        <v>133</v>
      </c>
      <c r="K1942" s="48" t="s">
        <v>133</v>
      </c>
      <c r="L1942" s="48"/>
      <c r="M1942" s="48"/>
      <c r="N1942" s="48"/>
      <c r="O1942" s="48"/>
      <c r="P1942" s="48"/>
      <c r="Q1942" s="48"/>
      <c r="R1942" s="48"/>
      <c r="S1942" s="48"/>
      <c r="T1942" s="48"/>
      <c r="U1942" s="48"/>
      <c r="V1942" s="48"/>
      <c r="W1942" s="51" t="s">
        <v>1877</v>
      </c>
      <c r="X1942" t="str">
        <f t="shared" si="60"/>
        <v>CB;JB;JB;SO;SO;SO</v>
      </c>
      <c r="Y1942" cm="1">
        <f t="array" ref="Y1942">SUM(_xlfn.XLOOKUP(_xlfn.TOROW(F1942:V1942,1),$AN$34:$AN$43,$AL$34:$AL$43,,0,1))</f>
        <v>16</v>
      </c>
      <c r="Z1942">
        <f t="shared" si="61"/>
        <v>6</v>
      </c>
      <c r="AA1942" t="str">
        <v>FR</v>
      </c>
      <c r="AG1942">
        <v>4383</v>
      </c>
      <c r="AH1942">
        <v>8</v>
      </c>
      <c r="AJ1942">
        <v>4383</v>
      </c>
      <c r="AT1942">
        <v>6</v>
      </c>
    </row>
    <row r="1943" spans="2:46" ht="15" customHeight="1">
      <c r="B1943" s="48">
        <v>3713</v>
      </c>
      <c r="C1943" s="49">
        <v>45450</v>
      </c>
      <c r="D1943" s="50">
        <v>0.59820601851851851</v>
      </c>
      <c r="E1943" s="48" t="s">
        <v>9844</v>
      </c>
      <c r="F1943" s="48" t="s">
        <v>194</v>
      </c>
      <c r="G1943" s="48" t="s">
        <v>304</v>
      </c>
      <c r="H1943" s="48" t="s">
        <v>51</v>
      </c>
      <c r="I1943" s="48" t="s">
        <v>51</v>
      </c>
      <c r="J1943" s="48" t="s">
        <v>243</v>
      </c>
      <c r="K1943" s="48" t="s">
        <v>243</v>
      </c>
      <c r="L1943" s="48" t="s">
        <v>803</v>
      </c>
      <c r="M1943" s="48" t="s">
        <v>194</v>
      </c>
      <c r="N1943" s="48"/>
      <c r="O1943" s="48"/>
      <c r="P1943" s="48"/>
      <c r="Q1943" s="48"/>
      <c r="R1943" s="48"/>
      <c r="S1943" s="48"/>
      <c r="T1943" s="48"/>
      <c r="U1943" s="48"/>
      <c r="V1943" s="48"/>
      <c r="W1943" s="51" t="s">
        <v>1878</v>
      </c>
      <c r="X1943" t="str">
        <f t="shared" si="60"/>
        <v>DH;HD;BB;BB;CB;CB;SS;DH</v>
      </c>
      <c r="Y1943" cm="1">
        <f t="array" ref="Y1943">SUM(_xlfn.XLOOKUP(_xlfn.TOROW(F1943:V1943,1),$AN$34:$AN$43,$AL$34:$AL$43,,0,1))</f>
        <v>64</v>
      </c>
      <c r="Z1943">
        <f t="shared" si="61"/>
        <v>8</v>
      </c>
      <c r="AA1943" t="str">
        <v>WB</v>
      </c>
      <c r="AG1943">
        <v>4384</v>
      </c>
      <c r="AH1943">
        <v>8</v>
      </c>
      <c r="AJ1943">
        <v>4384</v>
      </c>
      <c r="AT1943">
        <v>8</v>
      </c>
    </row>
    <row r="1944" spans="2:46" ht="15" customHeight="1">
      <c r="B1944" s="48">
        <v>3714</v>
      </c>
      <c r="C1944" s="49">
        <v>45450</v>
      </c>
      <c r="D1944" s="50">
        <v>0.59847222222222218</v>
      </c>
      <c r="E1944" s="48" t="s">
        <v>9845</v>
      </c>
      <c r="F1944" s="48" t="s">
        <v>194</v>
      </c>
      <c r="G1944" s="48" t="s">
        <v>319</v>
      </c>
      <c r="H1944" s="48" t="s">
        <v>719</v>
      </c>
      <c r="I1944" s="48" t="s">
        <v>280</v>
      </c>
      <c r="J1944" s="48" t="s">
        <v>319</v>
      </c>
      <c r="K1944" s="48" t="s">
        <v>803</v>
      </c>
      <c r="L1944" s="48" t="s">
        <v>803</v>
      </c>
      <c r="M1944" s="48" t="s">
        <v>803</v>
      </c>
      <c r="N1944" s="48" t="s">
        <v>803</v>
      </c>
      <c r="O1944" s="48" t="s">
        <v>243</v>
      </c>
      <c r="P1944" s="48" t="s">
        <v>243</v>
      </c>
      <c r="Q1944" s="48" t="s">
        <v>719</v>
      </c>
      <c r="R1944" s="48"/>
      <c r="S1944" s="48"/>
      <c r="T1944" s="48"/>
      <c r="U1944" s="48"/>
      <c r="V1944" s="48"/>
      <c r="W1944" s="51" t="s">
        <v>1879</v>
      </c>
      <c r="X1944" t="str">
        <f t="shared" si="60"/>
        <v>DH;FR;BE;WB;FR;SS;SS;SS;SS;CB;CB;BE</v>
      </c>
      <c r="Y1944" cm="1">
        <f t="array" ref="Y1944">SUM(_xlfn.XLOOKUP(_xlfn.TOROW(F1944:V1944,1),$AN$34:$AN$43,$AL$34:$AL$43,,0,1))</f>
        <v>64</v>
      </c>
      <c r="Z1944">
        <f t="shared" si="61"/>
        <v>12</v>
      </c>
      <c r="AA1944" t="str">
        <v>SO</v>
      </c>
      <c r="AG1944">
        <v>4416</v>
      </c>
      <c r="AH1944">
        <v>8</v>
      </c>
      <c r="AJ1944">
        <v>4416</v>
      </c>
      <c r="AT1944">
        <v>12</v>
      </c>
    </row>
    <row r="1945" spans="2:46" ht="15" customHeight="1">
      <c r="B1945" s="48">
        <v>3715</v>
      </c>
      <c r="C1945" s="49">
        <v>45450</v>
      </c>
      <c r="D1945" s="50">
        <v>0.60052083333333328</v>
      </c>
      <c r="E1945" s="48" t="s">
        <v>9846</v>
      </c>
      <c r="F1945" s="48" t="s">
        <v>189</v>
      </c>
      <c r="G1945" s="48" t="s">
        <v>719</v>
      </c>
      <c r="H1945" s="48" t="s">
        <v>719</v>
      </c>
      <c r="I1945" s="48" t="s">
        <v>719</v>
      </c>
      <c r="J1945" s="48" t="s">
        <v>719</v>
      </c>
      <c r="K1945" s="48" t="s">
        <v>719</v>
      </c>
      <c r="L1945" s="48" t="s">
        <v>189</v>
      </c>
      <c r="M1945" s="48"/>
      <c r="N1945" s="48"/>
      <c r="O1945" s="48"/>
      <c r="P1945" s="48"/>
      <c r="Q1945" s="48"/>
      <c r="R1945" s="48"/>
      <c r="S1945" s="48"/>
      <c r="T1945" s="48"/>
      <c r="U1945" s="48"/>
      <c r="V1945" s="48"/>
      <c r="W1945" s="51" t="s">
        <v>1880</v>
      </c>
      <c r="X1945" t="str">
        <f t="shared" si="60"/>
        <v>JB;BE;BE;BE;BE;BE;JB</v>
      </c>
      <c r="Y1945" cm="1">
        <f t="array" ref="Y1945">SUM(_xlfn.XLOOKUP(_xlfn.TOROW(F1945:V1945,1),$AN$34:$AN$43,$AL$34:$AL$43,,0,1))</f>
        <v>27</v>
      </c>
      <c r="Z1945">
        <f t="shared" si="61"/>
        <v>7</v>
      </c>
      <c r="AA1945" t="str">
        <v>WB</v>
      </c>
      <c r="AG1945">
        <v>4436</v>
      </c>
      <c r="AH1945">
        <v>8</v>
      </c>
      <c r="AJ1945">
        <v>4436</v>
      </c>
      <c r="AT1945">
        <v>7</v>
      </c>
    </row>
    <row r="1946" spans="2:46" ht="15" customHeight="1">
      <c r="B1946" s="48">
        <v>3716</v>
      </c>
      <c r="C1946" s="49">
        <v>45450</v>
      </c>
      <c r="D1946" s="50">
        <v>0.60172453703703699</v>
      </c>
      <c r="E1946" s="48" t="s">
        <v>9847</v>
      </c>
      <c r="F1946" s="48" t="s">
        <v>133</v>
      </c>
      <c r="G1946" s="48" t="s">
        <v>133</v>
      </c>
      <c r="H1946" s="48" t="s">
        <v>133</v>
      </c>
      <c r="I1946" s="48" t="s">
        <v>133</v>
      </c>
      <c r="J1946" s="48" t="s">
        <v>51</v>
      </c>
      <c r="K1946" s="48" t="s">
        <v>51</v>
      </c>
      <c r="L1946" s="48" t="s">
        <v>51</v>
      </c>
      <c r="M1946" s="48" t="s">
        <v>243</v>
      </c>
      <c r="N1946" s="48"/>
      <c r="O1946" s="48"/>
      <c r="P1946" s="48"/>
      <c r="Q1946" s="48"/>
      <c r="R1946" s="48"/>
      <c r="S1946" s="48"/>
      <c r="T1946" s="48"/>
      <c r="U1946" s="48"/>
      <c r="V1946" s="48"/>
      <c r="W1946" s="51" t="s">
        <v>1881</v>
      </c>
      <c r="X1946" t="str">
        <f t="shared" si="60"/>
        <v>SO;SO;SO;SO;BB;BB;BB;CB</v>
      </c>
      <c r="Y1946" cm="1">
        <f t="array" ref="Y1946">SUM(_xlfn.XLOOKUP(_xlfn.TOROW(F1946:V1946,1),$AN$34:$AN$43,$AL$34:$AL$43,,0,1))</f>
        <v>46</v>
      </c>
      <c r="Z1946">
        <f t="shared" si="61"/>
        <v>8</v>
      </c>
      <c r="AA1946" t="str">
        <v>BB</v>
      </c>
      <c r="AG1946">
        <v>4520</v>
      </c>
      <c r="AH1946">
        <v>8</v>
      </c>
      <c r="AJ1946">
        <v>4520</v>
      </c>
      <c r="AT1946">
        <v>8</v>
      </c>
    </row>
    <row r="1947" spans="2:46" ht="15" customHeight="1">
      <c r="B1947" s="48">
        <v>3717</v>
      </c>
      <c r="C1947" s="49">
        <v>45450</v>
      </c>
      <c r="D1947" s="50">
        <v>0.6036111111111111</v>
      </c>
      <c r="E1947" s="48" t="s">
        <v>9848</v>
      </c>
      <c r="F1947" s="48" t="s">
        <v>51</v>
      </c>
      <c r="G1947" s="48" t="s">
        <v>51</v>
      </c>
      <c r="H1947" s="48" t="s">
        <v>194</v>
      </c>
      <c r="I1947" s="48" t="s">
        <v>243</v>
      </c>
      <c r="J1947" s="48" t="s">
        <v>319</v>
      </c>
      <c r="K1947" s="48" t="s">
        <v>803</v>
      </c>
      <c r="L1947" s="48" t="s">
        <v>133</v>
      </c>
      <c r="M1947" s="48"/>
      <c r="N1947" s="48"/>
      <c r="O1947" s="48"/>
      <c r="P1947" s="48"/>
      <c r="Q1947" s="48"/>
      <c r="R1947" s="48"/>
      <c r="S1947" s="48"/>
      <c r="T1947" s="48"/>
      <c r="U1947" s="48"/>
      <c r="V1947" s="48"/>
      <c r="W1947" s="51" t="s">
        <v>1882</v>
      </c>
      <c r="X1947" t="str">
        <f t="shared" si="60"/>
        <v>BB;BB;DH;CB;FR;SS;SO</v>
      </c>
      <c r="Y1947" cm="1">
        <f t="array" ref="Y1947">SUM(_xlfn.XLOOKUP(_xlfn.TOROW(F1947:V1947,1),$AN$34:$AN$43,$AL$34:$AL$43,,0,1))</f>
        <v>45</v>
      </c>
      <c r="Z1947">
        <f t="shared" si="61"/>
        <v>7</v>
      </c>
      <c r="AA1947" t="str">
        <v>BB</v>
      </c>
      <c r="AG1947">
        <v>4538</v>
      </c>
      <c r="AH1947">
        <v>8</v>
      </c>
      <c r="AJ1947">
        <v>4538</v>
      </c>
      <c r="AT1947">
        <v>7</v>
      </c>
    </row>
    <row r="1948" spans="2:46" ht="15" customHeight="1">
      <c r="B1948" s="48">
        <v>3718</v>
      </c>
      <c r="C1948" s="49">
        <v>45450</v>
      </c>
      <c r="D1948" s="50">
        <v>0.60653935185185182</v>
      </c>
      <c r="E1948" s="48" t="s">
        <v>9849</v>
      </c>
      <c r="F1948" s="48" t="s">
        <v>189</v>
      </c>
      <c r="G1948" s="48" t="s">
        <v>189</v>
      </c>
      <c r="H1948" s="48" t="s">
        <v>133</v>
      </c>
      <c r="I1948" s="48" t="s">
        <v>133</v>
      </c>
      <c r="J1948" s="48" t="s">
        <v>194</v>
      </c>
      <c r="K1948" s="48" t="s">
        <v>194</v>
      </c>
      <c r="L1948" s="48" t="s">
        <v>194</v>
      </c>
      <c r="M1948" s="48" t="s">
        <v>194</v>
      </c>
      <c r="N1948" s="48" t="s">
        <v>803</v>
      </c>
      <c r="O1948" s="48" t="s">
        <v>803</v>
      </c>
      <c r="P1948" s="48"/>
      <c r="Q1948" s="48"/>
      <c r="R1948" s="48"/>
      <c r="S1948" s="48"/>
      <c r="T1948" s="48"/>
      <c r="U1948" s="48"/>
      <c r="V1948" s="48"/>
      <c r="W1948" s="51" t="s">
        <v>1883</v>
      </c>
      <c r="X1948" t="str">
        <f t="shared" si="60"/>
        <v>JB;JB;SO;SO;DH;DH;DH;DH;SS;SS</v>
      </c>
      <c r="Y1948" cm="1">
        <f t="array" ref="Y1948">SUM(_xlfn.XLOOKUP(_xlfn.TOROW(F1948:V1948,1),$AN$34:$AN$43,$AL$34:$AL$43,,0,1))</f>
        <v>48</v>
      </c>
      <c r="Z1948">
        <f t="shared" si="61"/>
        <v>10</v>
      </c>
      <c r="AA1948" t="str">
        <v>WB</v>
      </c>
      <c r="AG1948">
        <v>4542</v>
      </c>
      <c r="AH1948">
        <v>8</v>
      </c>
      <c r="AJ1948">
        <v>4542</v>
      </c>
      <c r="AT1948">
        <v>10</v>
      </c>
    </row>
    <row r="1949" spans="2:46" ht="15" customHeight="1">
      <c r="B1949" s="48">
        <v>3719</v>
      </c>
      <c r="C1949" s="49">
        <v>45450</v>
      </c>
      <c r="D1949" s="50">
        <v>0.61288194444444444</v>
      </c>
      <c r="E1949" s="48" t="s">
        <v>9850</v>
      </c>
      <c r="F1949" s="48" t="s">
        <v>133</v>
      </c>
      <c r="G1949" s="48" t="s">
        <v>243</v>
      </c>
      <c r="H1949" s="48" t="s">
        <v>243</v>
      </c>
      <c r="I1949" s="48" t="s">
        <v>243</v>
      </c>
      <c r="J1949" s="48" t="s">
        <v>719</v>
      </c>
      <c r="K1949" s="48"/>
      <c r="L1949" s="48"/>
      <c r="M1949" s="48"/>
      <c r="N1949" s="48"/>
      <c r="O1949" s="48"/>
      <c r="P1949" s="48"/>
      <c r="Q1949" s="48"/>
      <c r="R1949" s="48"/>
      <c r="S1949" s="48"/>
      <c r="T1949" s="48"/>
      <c r="U1949" s="48"/>
      <c r="V1949" s="48"/>
      <c r="W1949" s="51" t="s">
        <v>1884</v>
      </c>
      <c r="X1949" t="str">
        <f t="shared" si="60"/>
        <v>SO;CB;CB;CB;BE</v>
      </c>
      <c r="Y1949" cm="1">
        <f t="array" ref="Y1949">SUM(_xlfn.XLOOKUP(_xlfn.TOROW(F1949:V1949,1),$AN$34:$AN$43,$AL$34:$AL$43,,0,1))</f>
        <v>31</v>
      </c>
      <c r="Z1949">
        <f t="shared" si="61"/>
        <v>5</v>
      </c>
      <c r="AA1949" t="str">
        <v>SS</v>
      </c>
      <c r="AG1949">
        <v>4552</v>
      </c>
      <c r="AH1949">
        <v>8</v>
      </c>
      <c r="AJ1949">
        <v>4552</v>
      </c>
      <c r="AT1949">
        <v>5</v>
      </c>
    </row>
    <row r="1950" spans="2:46" ht="15" customHeight="1">
      <c r="B1950" s="48">
        <v>3720</v>
      </c>
      <c r="C1950" s="49">
        <v>45450</v>
      </c>
      <c r="D1950" s="50">
        <v>0.61431712962962959</v>
      </c>
      <c r="E1950" s="48" t="s">
        <v>9851</v>
      </c>
      <c r="F1950" s="48" t="s">
        <v>243</v>
      </c>
      <c r="G1950" s="48" t="s">
        <v>803</v>
      </c>
      <c r="H1950" s="48" t="s">
        <v>719</v>
      </c>
      <c r="I1950" s="48" t="s">
        <v>243</v>
      </c>
      <c r="J1950" s="48" t="s">
        <v>319</v>
      </c>
      <c r="K1950" s="48" t="s">
        <v>719</v>
      </c>
      <c r="L1950" s="48" t="s">
        <v>319</v>
      </c>
      <c r="M1950" s="48" t="s">
        <v>304</v>
      </c>
      <c r="N1950" s="48"/>
      <c r="O1950" s="48"/>
      <c r="P1950" s="48"/>
      <c r="Q1950" s="48"/>
      <c r="R1950" s="48"/>
      <c r="S1950" s="48"/>
      <c r="T1950" s="48"/>
      <c r="U1950" s="48"/>
      <c r="V1950" s="48"/>
      <c r="W1950" s="51" t="s">
        <v>1885</v>
      </c>
      <c r="X1950" t="str">
        <f t="shared" si="60"/>
        <v>CB;SS;BE;CB;FR;BE;FR;HD</v>
      </c>
      <c r="Y1950" cm="1">
        <f t="array" ref="Y1950">SUM(_xlfn.XLOOKUP(_xlfn.TOROW(F1950:V1950,1),$AN$34:$AN$43,$AL$34:$AL$43,,0,1))</f>
        <v>42</v>
      </c>
      <c r="Z1950">
        <f t="shared" si="61"/>
        <v>8</v>
      </c>
      <c r="AA1950" t="str">
        <v>WB</v>
      </c>
      <c r="AG1950">
        <v>4567</v>
      </c>
      <c r="AH1950">
        <v>8</v>
      </c>
      <c r="AJ1950">
        <v>4567</v>
      </c>
      <c r="AT1950">
        <v>8</v>
      </c>
    </row>
    <row r="1951" spans="2:46" ht="15" customHeight="1">
      <c r="B1951" s="48">
        <v>3721</v>
      </c>
      <c r="C1951" s="49">
        <v>45450</v>
      </c>
      <c r="D1951" s="50">
        <v>0.61598379629629629</v>
      </c>
      <c r="E1951" s="48" t="s">
        <v>9852</v>
      </c>
      <c r="F1951" s="48" t="s">
        <v>280</v>
      </c>
      <c r="G1951" s="48" t="s">
        <v>280</v>
      </c>
      <c r="H1951" s="48" t="s">
        <v>280</v>
      </c>
      <c r="I1951" s="48" t="s">
        <v>304</v>
      </c>
      <c r="J1951" s="48" t="s">
        <v>304</v>
      </c>
      <c r="K1951" s="48" t="s">
        <v>194</v>
      </c>
      <c r="L1951" s="48" t="s">
        <v>194</v>
      </c>
      <c r="M1951" s="48"/>
      <c r="N1951" s="48"/>
      <c r="O1951" s="48"/>
      <c r="P1951" s="48"/>
      <c r="Q1951" s="48"/>
      <c r="R1951" s="48"/>
      <c r="S1951" s="48"/>
      <c r="T1951" s="48"/>
      <c r="U1951" s="48"/>
      <c r="V1951" s="48"/>
      <c r="W1951" s="51" t="s">
        <v>1886</v>
      </c>
      <c r="X1951" t="str">
        <f t="shared" si="60"/>
        <v>WB;WB;WB;HD;HD;DH;DH</v>
      </c>
      <c r="Y1951" cm="1">
        <f t="array" ref="Y1951">SUM(_xlfn.XLOOKUP(_xlfn.TOROW(F1951:V1951,1),$AN$34:$AN$43,$AL$34:$AL$43,,0,1))</f>
        <v>65</v>
      </c>
      <c r="Z1951">
        <f t="shared" si="61"/>
        <v>7</v>
      </c>
      <c r="AA1951" t="str">
        <v>WB</v>
      </c>
      <c r="AG1951">
        <v>4578</v>
      </c>
      <c r="AH1951">
        <v>8</v>
      </c>
      <c r="AJ1951">
        <v>4578</v>
      </c>
      <c r="AT1951">
        <v>7</v>
      </c>
    </row>
    <row r="1952" spans="2:46" ht="15" customHeight="1">
      <c r="B1952" s="48">
        <v>3722</v>
      </c>
      <c r="C1952" s="49">
        <v>45450</v>
      </c>
      <c r="D1952" s="50">
        <v>0.61686342592592591</v>
      </c>
      <c r="E1952" s="48" t="s">
        <v>9853</v>
      </c>
      <c r="F1952" s="48" t="s">
        <v>803</v>
      </c>
      <c r="G1952" s="48" t="s">
        <v>304</v>
      </c>
      <c r="H1952" s="48" t="s">
        <v>304</v>
      </c>
      <c r="I1952" s="48"/>
      <c r="J1952" s="48"/>
      <c r="K1952" s="48"/>
      <c r="L1952" s="48"/>
      <c r="M1952" s="48"/>
      <c r="N1952" s="48"/>
      <c r="O1952" s="48"/>
      <c r="P1952" s="48"/>
      <c r="Q1952" s="48"/>
      <c r="R1952" s="48"/>
      <c r="S1952" s="48"/>
      <c r="T1952" s="48"/>
      <c r="U1952" s="48"/>
      <c r="V1952" s="48"/>
      <c r="W1952" s="51" t="s">
        <v>1887</v>
      </c>
      <c r="X1952" t="str">
        <f t="shared" si="60"/>
        <v>SS;HD;HD</v>
      </c>
      <c r="Y1952" cm="1">
        <f t="array" ref="Y1952">SUM(_xlfn.XLOOKUP(_xlfn.TOROW(F1952:V1952,1),$AN$34:$AN$43,$AL$34:$AL$43,,0,1))</f>
        <v>17</v>
      </c>
      <c r="Z1952">
        <f t="shared" si="61"/>
        <v>3</v>
      </c>
      <c r="AA1952" t="str">
        <v>FR</v>
      </c>
      <c r="AG1952">
        <v>4584</v>
      </c>
      <c r="AH1952">
        <v>8</v>
      </c>
      <c r="AJ1952">
        <v>4584</v>
      </c>
      <c r="AT1952">
        <v>3</v>
      </c>
    </row>
    <row r="1953" spans="2:46" ht="15" customHeight="1">
      <c r="B1953" s="48">
        <v>3723</v>
      </c>
      <c r="C1953" s="49">
        <v>45450</v>
      </c>
      <c r="D1953" s="50">
        <v>0.61704861111111109</v>
      </c>
      <c r="E1953" s="48" t="s">
        <v>9854</v>
      </c>
      <c r="F1953" s="48" t="s">
        <v>304</v>
      </c>
      <c r="G1953" s="48" t="s">
        <v>189</v>
      </c>
      <c r="H1953" s="48" t="s">
        <v>319</v>
      </c>
      <c r="I1953" s="48" t="s">
        <v>319</v>
      </c>
      <c r="J1953" s="48"/>
      <c r="K1953" s="48"/>
      <c r="L1953" s="48"/>
      <c r="M1953" s="48"/>
      <c r="N1953" s="48"/>
      <c r="O1953" s="48"/>
      <c r="P1953" s="48"/>
      <c r="Q1953" s="48"/>
      <c r="R1953" s="48"/>
      <c r="S1953" s="48"/>
      <c r="T1953" s="48"/>
      <c r="U1953" s="48"/>
      <c r="V1953" s="48"/>
      <c r="W1953" s="51" t="s">
        <v>1888</v>
      </c>
      <c r="X1953" t="str">
        <f t="shared" si="60"/>
        <v>HD;JB;FR;FR</v>
      </c>
      <c r="Y1953" cm="1">
        <f t="array" ref="Y1953">SUM(_xlfn.XLOOKUP(_xlfn.TOROW(F1953:V1953,1),$AN$34:$AN$43,$AL$34:$AL$43,,0,1))</f>
        <v>14</v>
      </c>
      <c r="Z1953">
        <f t="shared" si="61"/>
        <v>4</v>
      </c>
      <c r="AA1953" t="str">
        <v>SS</v>
      </c>
      <c r="AG1953">
        <v>4594</v>
      </c>
      <c r="AH1953">
        <v>8</v>
      </c>
      <c r="AJ1953">
        <v>4594</v>
      </c>
      <c r="AT1953">
        <v>4</v>
      </c>
    </row>
    <row r="1954" spans="2:46" ht="15" customHeight="1">
      <c r="B1954" s="48">
        <v>3724</v>
      </c>
      <c r="C1954" s="49">
        <v>45450</v>
      </c>
      <c r="D1954" s="50">
        <v>0.61826388888888884</v>
      </c>
      <c r="E1954" s="48" t="s">
        <v>9855</v>
      </c>
      <c r="F1954" s="48" t="s">
        <v>319</v>
      </c>
      <c r="G1954" s="48" t="s">
        <v>189</v>
      </c>
      <c r="H1954" s="48" t="s">
        <v>189</v>
      </c>
      <c r="I1954" s="48" t="s">
        <v>189</v>
      </c>
      <c r="J1954" s="48" t="s">
        <v>719</v>
      </c>
      <c r="K1954" s="48" t="s">
        <v>719</v>
      </c>
      <c r="L1954" s="48"/>
      <c r="M1954" s="48"/>
      <c r="N1954" s="48"/>
      <c r="O1954" s="48"/>
      <c r="P1954" s="48"/>
      <c r="Q1954" s="48"/>
      <c r="R1954" s="48"/>
      <c r="S1954" s="48"/>
      <c r="T1954" s="48"/>
      <c r="U1954" s="48"/>
      <c r="V1954" s="48"/>
      <c r="W1954" s="51" t="s">
        <v>1889</v>
      </c>
      <c r="X1954" t="str">
        <f t="shared" si="60"/>
        <v>FR;JB;JB;JB;BE;BE</v>
      </c>
      <c r="Y1954" cm="1">
        <f t="array" ref="Y1954">SUM(_xlfn.XLOOKUP(_xlfn.TOROW(F1954:V1954,1),$AN$34:$AN$43,$AL$34:$AL$43,,0,1))</f>
        <v>16</v>
      </c>
      <c r="Z1954">
        <f t="shared" si="61"/>
        <v>6</v>
      </c>
      <c r="AA1954" t="str">
        <v>JB</v>
      </c>
      <c r="AG1954">
        <v>4613</v>
      </c>
      <c r="AH1954">
        <v>8</v>
      </c>
      <c r="AJ1954">
        <v>4613</v>
      </c>
      <c r="AT1954">
        <v>6</v>
      </c>
    </row>
    <row r="1955" spans="2:46" ht="15" customHeight="1">
      <c r="B1955" s="48">
        <v>3725</v>
      </c>
      <c r="C1955" s="49">
        <v>45450</v>
      </c>
      <c r="D1955" s="50">
        <v>0.6192361111111111</v>
      </c>
      <c r="E1955" s="48" t="s">
        <v>9856</v>
      </c>
      <c r="F1955" s="48" t="s">
        <v>719</v>
      </c>
      <c r="G1955" s="48" t="s">
        <v>719</v>
      </c>
      <c r="H1955" s="48" t="s">
        <v>133</v>
      </c>
      <c r="I1955" s="48" t="s">
        <v>243</v>
      </c>
      <c r="J1955" s="48" t="s">
        <v>194</v>
      </c>
      <c r="K1955" s="48" t="s">
        <v>51</v>
      </c>
      <c r="L1955" s="48" t="s">
        <v>51</v>
      </c>
      <c r="M1955" s="48"/>
      <c r="N1955" s="48"/>
      <c r="O1955" s="48"/>
      <c r="P1955" s="48"/>
      <c r="Q1955" s="48"/>
      <c r="R1955" s="48"/>
      <c r="S1955" s="48"/>
      <c r="T1955" s="48"/>
      <c r="U1955" s="48"/>
      <c r="V1955" s="48"/>
      <c r="W1955" s="51" t="s">
        <v>1890</v>
      </c>
      <c r="X1955" t="str">
        <f t="shared" si="60"/>
        <v>BE;BE;SO;CB;DH;BB;BB</v>
      </c>
      <c r="Y1955" cm="1">
        <f t="array" ref="Y1955">SUM(_xlfn.XLOOKUP(_xlfn.TOROW(F1955:V1955,1),$AN$34:$AN$43,$AL$34:$AL$43,,0,1))</f>
        <v>49</v>
      </c>
      <c r="Z1955">
        <f t="shared" si="61"/>
        <v>7</v>
      </c>
      <c r="AA1955" t="str">
        <v>FR</v>
      </c>
      <c r="AG1955">
        <v>4617</v>
      </c>
      <c r="AH1955">
        <v>8</v>
      </c>
      <c r="AJ1955">
        <v>4617</v>
      </c>
      <c r="AT1955">
        <v>7</v>
      </c>
    </row>
    <row r="1956" spans="2:46" ht="15" customHeight="1">
      <c r="B1956" s="48">
        <v>3726</v>
      </c>
      <c r="C1956" s="49">
        <v>45450</v>
      </c>
      <c r="D1956" s="50">
        <v>0.62201388888888887</v>
      </c>
      <c r="E1956" s="48" t="s">
        <v>9857</v>
      </c>
      <c r="F1956" s="48" t="s">
        <v>243</v>
      </c>
      <c r="G1956" s="48" t="s">
        <v>719</v>
      </c>
      <c r="H1956" s="48" t="s">
        <v>189</v>
      </c>
      <c r="I1956" s="48" t="s">
        <v>304</v>
      </c>
      <c r="J1956" s="48" t="s">
        <v>51</v>
      </c>
      <c r="K1956" s="48" t="s">
        <v>51</v>
      </c>
      <c r="L1956" s="48" t="s">
        <v>51</v>
      </c>
      <c r="M1956" s="48" t="s">
        <v>319</v>
      </c>
      <c r="N1956" s="48" t="s">
        <v>803</v>
      </c>
      <c r="O1956" s="48" t="s">
        <v>189</v>
      </c>
      <c r="P1956" s="48" t="s">
        <v>194</v>
      </c>
      <c r="Q1956" s="48"/>
      <c r="R1956" s="48"/>
      <c r="S1956" s="48"/>
      <c r="T1956" s="48"/>
      <c r="U1956" s="48"/>
      <c r="V1956" s="48"/>
      <c r="W1956" s="51" t="s">
        <v>1891</v>
      </c>
      <c r="X1956" t="str">
        <f t="shared" si="60"/>
        <v>CB;BE;JB;HD;BB;BB;BB;FR;SS;JB;DH</v>
      </c>
      <c r="Y1956" cm="1">
        <f t="array" ref="Y1956">SUM(_xlfn.XLOOKUP(_xlfn.TOROW(F1956:V1956,1),$AN$34:$AN$43,$AL$34:$AL$43,,0,1))</f>
        <v>67</v>
      </c>
      <c r="Z1956">
        <f t="shared" si="61"/>
        <v>11</v>
      </c>
      <c r="AA1956" t="str">
        <v>BB</v>
      </c>
      <c r="AG1956">
        <v>4620</v>
      </c>
      <c r="AH1956">
        <v>8</v>
      </c>
      <c r="AJ1956">
        <v>4620</v>
      </c>
      <c r="AT1956">
        <v>11</v>
      </c>
    </row>
    <row r="1957" spans="2:46" ht="15" customHeight="1">
      <c r="B1957" s="48">
        <v>3727</v>
      </c>
      <c r="C1957" s="49">
        <v>45450</v>
      </c>
      <c r="D1957" s="50">
        <v>0.62203703703703705</v>
      </c>
      <c r="E1957" s="48" t="s">
        <v>9858</v>
      </c>
      <c r="F1957" s="48" t="s">
        <v>719</v>
      </c>
      <c r="G1957" s="48" t="s">
        <v>304</v>
      </c>
      <c r="H1957" s="48" t="s">
        <v>304</v>
      </c>
      <c r="I1957" s="48" t="s">
        <v>280</v>
      </c>
      <c r="J1957" s="48" t="s">
        <v>133</v>
      </c>
      <c r="K1957" s="48" t="s">
        <v>51</v>
      </c>
      <c r="L1957" s="48" t="s">
        <v>194</v>
      </c>
      <c r="M1957" s="48"/>
      <c r="N1957" s="48"/>
      <c r="O1957" s="48"/>
      <c r="P1957" s="48"/>
      <c r="Q1957" s="48"/>
      <c r="R1957" s="48"/>
      <c r="S1957" s="48"/>
      <c r="T1957" s="48"/>
      <c r="U1957" s="48"/>
      <c r="V1957" s="48"/>
      <c r="W1957" s="51" t="s">
        <v>1892</v>
      </c>
      <c r="X1957" t="str">
        <f t="shared" si="60"/>
        <v>BE;HD;HD;WB;SO;BB;DH</v>
      </c>
      <c r="Y1957" cm="1">
        <f t="array" ref="Y1957">SUM(_xlfn.XLOOKUP(_xlfn.TOROW(F1957:V1957,1),$AN$34:$AN$43,$AL$34:$AL$43,,0,1))</f>
        <v>51</v>
      </c>
      <c r="Z1957">
        <f t="shared" si="61"/>
        <v>7</v>
      </c>
      <c r="AA1957" t="str">
        <v>JB</v>
      </c>
      <c r="AG1957">
        <v>4624</v>
      </c>
      <c r="AH1957">
        <v>8</v>
      </c>
      <c r="AJ1957">
        <v>4624</v>
      </c>
      <c r="AT1957">
        <v>7</v>
      </c>
    </row>
    <row r="1958" spans="2:46" ht="15" customHeight="1">
      <c r="B1958" s="48">
        <v>3728</v>
      </c>
      <c r="C1958" s="49">
        <v>45450</v>
      </c>
      <c r="D1958" s="50">
        <v>0.62641203703703707</v>
      </c>
      <c r="E1958" s="48" t="s">
        <v>9859</v>
      </c>
      <c r="F1958" s="48" t="s">
        <v>803</v>
      </c>
      <c r="G1958" s="48" t="s">
        <v>280</v>
      </c>
      <c r="H1958" s="48" t="s">
        <v>133</v>
      </c>
      <c r="I1958" s="48" t="s">
        <v>719</v>
      </c>
      <c r="J1958" s="48" t="s">
        <v>133</v>
      </c>
      <c r="K1958" s="48" t="s">
        <v>304</v>
      </c>
      <c r="L1958" s="48" t="s">
        <v>51</v>
      </c>
      <c r="M1958" s="48" t="s">
        <v>133</v>
      </c>
      <c r="N1958" s="48" t="s">
        <v>194</v>
      </c>
      <c r="O1958" s="48"/>
      <c r="P1958" s="48"/>
      <c r="Q1958" s="48"/>
      <c r="R1958" s="48"/>
      <c r="S1958" s="48"/>
      <c r="T1958" s="48"/>
      <c r="U1958" s="48"/>
      <c r="V1958" s="48"/>
      <c r="W1958" s="51" t="s">
        <v>1893</v>
      </c>
      <c r="X1958" t="str">
        <f t="shared" si="60"/>
        <v>SS;WB;SO;BE;SO;HD;BB;SO;DH</v>
      </c>
      <c r="Y1958" cm="1">
        <f t="array" ref="Y1958">SUM(_xlfn.XLOOKUP(_xlfn.TOROW(F1958:V1958,1),$AN$34:$AN$43,$AL$34:$AL$43,,0,1))</f>
        <v>51</v>
      </c>
      <c r="Z1958">
        <f t="shared" si="61"/>
        <v>9</v>
      </c>
      <c r="AA1958" t="str">
        <v>FR</v>
      </c>
      <c r="AG1958">
        <v>4652</v>
      </c>
      <c r="AH1958">
        <v>8</v>
      </c>
      <c r="AJ1958">
        <v>4652</v>
      </c>
      <c r="AT1958">
        <v>9</v>
      </c>
    </row>
    <row r="1959" spans="2:46" ht="15" customHeight="1">
      <c r="B1959" s="48">
        <v>3729</v>
      </c>
      <c r="C1959" s="49">
        <v>45450</v>
      </c>
      <c r="D1959" s="50">
        <v>0.62755787037037036</v>
      </c>
      <c r="E1959" s="48" t="s">
        <v>9860</v>
      </c>
      <c r="F1959" s="48" t="s">
        <v>51</v>
      </c>
      <c r="G1959" s="48" t="s">
        <v>133</v>
      </c>
      <c r="H1959" s="48" t="s">
        <v>319</v>
      </c>
      <c r="I1959" s="48" t="s">
        <v>51</v>
      </c>
      <c r="J1959" s="48"/>
      <c r="K1959" s="48"/>
      <c r="L1959" s="48"/>
      <c r="M1959" s="48"/>
      <c r="N1959" s="48"/>
      <c r="O1959" s="48"/>
      <c r="P1959" s="48"/>
      <c r="Q1959" s="48"/>
      <c r="R1959" s="48"/>
      <c r="S1959" s="48"/>
      <c r="T1959" s="48"/>
      <c r="U1959" s="48"/>
      <c r="V1959" s="48"/>
      <c r="W1959" s="51" t="s">
        <v>1894</v>
      </c>
      <c r="X1959" t="str">
        <f t="shared" si="60"/>
        <v>BB;SO;FR;BB</v>
      </c>
      <c r="Y1959" cm="1">
        <f t="array" ref="Y1959">SUM(_xlfn.XLOOKUP(_xlfn.TOROW(F1959:V1959,1),$AN$34:$AN$43,$AL$34:$AL$43,,0,1))</f>
        <v>25</v>
      </c>
      <c r="Z1959">
        <f t="shared" si="61"/>
        <v>4</v>
      </c>
      <c r="AA1959" t="str">
        <v>SS</v>
      </c>
      <c r="AG1959">
        <v>4658</v>
      </c>
      <c r="AH1959">
        <v>8</v>
      </c>
      <c r="AJ1959">
        <v>4658</v>
      </c>
      <c r="AT1959">
        <v>4</v>
      </c>
    </row>
    <row r="1960" spans="2:46" ht="15" customHeight="1">
      <c r="B1960" s="48">
        <v>3730</v>
      </c>
      <c r="C1960" s="49">
        <v>45450</v>
      </c>
      <c r="D1960" s="50">
        <v>0.62792824074074072</v>
      </c>
      <c r="E1960" s="48" t="s">
        <v>9861</v>
      </c>
      <c r="F1960" s="48" t="s">
        <v>189</v>
      </c>
      <c r="G1960" s="48" t="s">
        <v>803</v>
      </c>
      <c r="H1960" s="48" t="s">
        <v>280</v>
      </c>
      <c r="I1960" s="48" t="s">
        <v>51</v>
      </c>
      <c r="J1960" s="48" t="s">
        <v>51</v>
      </c>
      <c r="K1960" s="48" t="s">
        <v>189</v>
      </c>
      <c r="L1960" s="48" t="s">
        <v>319</v>
      </c>
      <c r="M1960" s="48"/>
      <c r="N1960" s="48"/>
      <c r="O1960" s="48"/>
      <c r="P1960" s="48"/>
      <c r="Q1960" s="48"/>
      <c r="R1960" s="48"/>
      <c r="S1960" s="48"/>
      <c r="T1960" s="48"/>
      <c r="U1960" s="48"/>
      <c r="V1960" s="48"/>
      <c r="W1960" s="51" t="s">
        <v>1895</v>
      </c>
      <c r="X1960" t="str">
        <f t="shared" si="60"/>
        <v>JB;SS;WB;BB;BB;JB;FR</v>
      </c>
      <c r="Y1960" cm="1">
        <f t="array" ref="Y1960">SUM(_xlfn.XLOOKUP(_xlfn.TOROW(F1960:V1960,1),$AN$34:$AN$43,$AL$34:$AL$43,,0,1))</f>
        <v>39</v>
      </c>
      <c r="Z1960">
        <f t="shared" si="61"/>
        <v>7</v>
      </c>
      <c r="AA1960" t="str">
        <v>SO</v>
      </c>
      <c r="AG1960">
        <v>4669</v>
      </c>
      <c r="AH1960">
        <v>8</v>
      </c>
      <c r="AJ1960">
        <v>4669</v>
      </c>
      <c r="AT1960">
        <v>7</v>
      </c>
    </row>
    <row r="1961" spans="2:46" ht="15" customHeight="1">
      <c r="B1961" s="48">
        <v>3731</v>
      </c>
      <c r="C1961" s="49">
        <v>45450</v>
      </c>
      <c r="D1961" s="50">
        <v>0.62921296296296292</v>
      </c>
      <c r="E1961" s="48" t="s">
        <v>8447</v>
      </c>
      <c r="F1961" s="48" t="s">
        <v>304</v>
      </c>
      <c r="G1961" s="48" t="s">
        <v>304</v>
      </c>
      <c r="H1961" s="48"/>
      <c r="I1961" s="48"/>
      <c r="J1961" s="48"/>
      <c r="K1961" s="48"/>
      <c r="L1961" s="48"/>
      <c r="M1961" s="48"/>
      <c r="N1961" s="48"/>
      <c r="O1961" s="48"/>
      <c r="P1961" s="48"/>
      <c r="Q1961" s="48"/>
      <c r="R1961" s="48"/>
      <c r="S1961" s="48"/>
      <c r="T1961" s="48"/>
      <c r="U1961" s="48"/>
      <c r="V1961" s="48"/>
      <c r="W1961" s="51" t="s">
        <v>746</v>
      </c>
      <c r="X1961" t="str">
        <f t="shared" si="60"/>
        <v>HD;HD</v>
      </c>
      <c r="Y1961" cm="1">
        <f t="array" ref="Y1961">SUM(_xlfn.XLOOKUP(_xlfn.TOROW(F1961:V1961,1),$AN$34:$AN$43,$AL$34:$AL$43,,0,1))</f>
        <v>14</v>
      </c>
      <c r="Z1961">
        <f t="shared" si="61"/>
        <v>2</v>
      </c>
      <c r="AA1961" t="str">
        <v>WB</v>
      </c>
      <c r="AG1961">
        <v>4670</v>
      </c>
      <c r="AH1961">
        <v>8</v>
      </c>
      <c r="AJ1961">
        <v>4670</v>
      </c>
      <c r="AT1961">
        <v>2</v>
      </c>
    </row>
    <row r="1962" spans="2:46" ht="15" customHeight="1">
      <c r="B1962" s="48">
        <v>3732</v>
      </c>
      <c r="C1962" s="49">
        <v>45450</v>
      </c>
      <c r="D1962" s="50">
        <v>0.63167824074074075</v>
      </c>
      <c r="E1962" s="48" t="s">
        <v>9862</v>
      </c>
      <c r="F1962" s="48" t="s">
        <v>803</v>
      </c>
      <c r="G1962" s="48" t="s">
        <v>194</v>
      </c>
      <c r="H1962" s="48" t="s">
        <v>719</v>
      </c>
      <c r="I1962" s="48" t="s">
        <v>719</v>
      </c>
      <c r="J1962" s="48" t="s">
        <v>133</v>
      </c>
      <c r="K1962" s="48" t="s">
        <v>319</v>
      </c>
      <c r="L1962" s="48" t="s">
        <v>304</v>
      </c>
      <c r="M1962" s="48" t="s">
        <v>133</v>
      </c>
      <c r="N1962" s="48" t="s">
        <v>319</v>
      </c>
      <c r="O1962" s="48" t="s">
        <v>319</v>
      </c>
      <c r="P1962" s="48" t="s">
        <v>319</v>
      </c>
      <c r="Q1962" s="48" t="s">
        <v>304</v>
      </c>
      <c r="R1962" s="48" t="s">
        <v>304</v>
      </c>
      <c r="S1962" s="48"/>
      <c r="T1962" s="48"/>
      <c r="U1962" s="48"/>
      <c r="V1962" s="48"/>
      <c r="W1962" s="51" t="s">
        <v>1896</v>
      </c>
      <c r="X1962" t="str">
        <f t="shared" si="60"/>
        <v>SS;DH;BE;BE;SO;FR;HD;SO;FR;FR;FR;HD;HD</v>
      </c>
      <c r="Y1962" cm="1">
        <f t="array" ref="Y1962">SUM(_xlfn.XLOOKUP(_xlfn.TOROW(F1962:V1962,1),$AN$34:$AN$43,$AL$34:$AL$43,,0,1))</f>
        <v>59</v>
      </c>
      <c r="Z1962">
        <f t="shared" si="61"/>
        <v>13</v>
      </c>
      <c r="AA1962" t="str">
        <v>BB</v>
      </c>
      <c r="AG1962">
        <v>4672</v>
      </c>
      <c r="AH1962">
        <v>8</v>
      </c>
      <c r="AJ1962">
        <v>4672</v>
      </c>
      <c r="AT1962">
        <v>13</v>
      </c>
    </row>
    <row r="1963" spans="2:46" ht="15" customHeight="1">
      <c r="B1963" s="48">
        <v>3733</v>
      </c>
      <c r="C1963" s="49">
        <v>45450</v>
      </c>
      <c r="D1963" s="50">
        <v>0.63339120370370372</v>
      </c>
      <c r="E1963" s="48" t="s">
        <v>9863</v>
      </c>
      <c r="F1963" s="48" t="s">
        <v>319</v>
      </c>
      <c r="G1963" s="48" t="s">
        <v>319</v>
      </c>
      <c r="H1963" s="48" t="s">
        <v>319</v>
      </c>
      <c r="I1963" s="48" t="s">
        <v>319</v>
      </c>
      <c r="J1963" s="48" t="s">
        <v>319</v>
      </c>
      <c r="K1963" s="48" t="s">
        <v>319</v>
      </c>
      <c r="L1963" s="48" t="s">
        <v>803</v>
      </c>
      <c r="M1963" s="48"/>
      <c r="N1963" s="48"/>
      <c r="O1963" s="48"/>
      <c r="P1963" s="48"/>
      <c r="Q1963" s="48"/>
      <c r="R1963" s="48"/>
      <c r="S1963" s="48"/>
      <c r="T1963" s="48"/>
      <c r="U1963" s="48"/>
      <c r="V1963" s="48"/>
      <c r="W1963" s="51" t="s">
        <v>1897</v>
      </c>
      <c r="X1963" t="str">
        <f t="shared" si="60"/>
        <v>FR;FR;FR;FR;FR;FR;SS</v>
      </c>
      <c r="Y1963" cm="1">
        <f t="array" ref="Y1963">SUM(_xlfn.XLOOKUP(_xlfn.TOROW(F1963:V1963,1),$AN$34:$AN$43,$AL$34:$AL$43,,0,1))</f>
        <v>21</v>
      </c>
      <c r="Z1963">
        <f t="shared" si="61"/>
        <v>7</v>
      </c>
      <c r="AA1963" t="str">
        <v>SO</v>
      </c>
      <c r="AG1963">
        <v>4677</v>
      </c>
      <c r="AH1963">
        <v>8</v>
      </c>
      <c r="AJ1963">
        <v>4677</v>
      </c>
      <c r="AT1963">
        <v>7</v>
      </c>
    </row>
    <row r="1964" spans="2:46" ht="15" customHeight="1">
      <c r="B1964" s="48">
        <v>3734</v>
      </c>
      <c r="C1964" s="49">
        <v>45450</v>
      </c>
      <c r="D1964" s="50">
        <v>0.63378472222222226</v>
      </c>
      <c r="E1964" s="48" t="s">
        <v>9864</v>
      </c>
      <c r="F1964" s="48" t="s">
        <v>189</v>
      </c>
      <c r="G1964" s="48" t="s">
        <v>189</v>
      </c>
      <c r="H1964" s="48" t="s">
        <v>189</v>
      </c>
      <c r="I1964" s="48" t="s">
        <v>189</v>
      </c>
      <c r="J1964" s="48" t="s">
        <v>189</v>
      </c>
      <c r="K1964" s="48" t="s">
        <v>803</v>
      </c>
      <c r="L1964" s="48"/>
      <c r="M1964" s="48"/>
      <c r="N1964" s="48"/>
      <c r="O1964" s="48"/>
      <c r="P1964" s="48"/>
      <c r="Q1964" s="48"/>
      <c r="R1964" s="48"/>
      <c r="S1964" s="48"/>
      <c r="T1964" s="48"/>
      <c r="U1964" s="48"/>
      <c r="V1964" s="48"/>
      <c r="W1964" s="51" t="s">
        <v>1898</v>
      </c>
      <c r="X1964" t="str">
        <f t="shared" si="60"/>
        <v>JB;JB;JB;JB;JB;SS</v>
      </c>
      <c r="Y1964" cm="1">
        <f t="array" ref="Y1964">SUM(_xlfn.XLOOKUP(_xlfn.TOROW(F1964:V1964,1),$AN$34:$AN$43,$AL$34:$AL$43,,0,1))</f>
        <v>8</v>
      </c>
      <c r="Z1964">
        <f t="shared" si="61"/>
        <v>6</v>
      </c>
      <c r="AA1964" t="str">
        <v>BB</v>
      </c>
      <c r="AG1964">
        <v>4678</v>
      </c>
      <c r="AH1964">
        <v>8</v>
      </c>
      <c r="AJ1964">
        <v>4678</v>
      </c>
      <c r="AT1964">
        <v>6</v>
      </c>
    </row>
    <row r="1965" spans="2:46" ht="15" customHeight="1">
      <c r="B1965" s="48">
        <v>3735</v>
      </c>
      <c r="C1965" s="49">
        <v>45450</v>
      </c>
      <c r="D1965" s="50">
        <v>0.63619212962962968</v>
      </c>
      <c r="E1965" s="48" t="s">
        <v>9865</v>
      </c>
      <c r="F1965" s="48" t="s">
        <v>719</v>
      </c>
      <c r="G1965" s="48" t="s">
        <v>194</v>
      </c>
      <c r="H1965" s="48" t="s">
        <v>194</v>
      </c>
      <c r="I1965" s="48" t="s">
        <v>133</v>
      </c>
      <c r="J1965" s="48" t="s">
        <v>304</v>
      </c>
      <c r="K1965" s="48" t="s">
        <v>803</v>
      </c>
      <c r="L1965" s="48"/>
      <c r="M1965" s="48"/>
      <c r="N1965" s="48"/>
      <c r="O1965" s="48"/>
      <c r="P1965" s="48"/>
      <c r="Q1965" s="48"/>
      <c r="R1965" s="48"/>
      <c r="S1965" s="48"/>
      <c r="T1965" s="48"/>
      <c r="U1965" s="48"/>
      <c r="V1965" s="48"/>
      <c r="W1965" s="51" t="s">
        <v>1899</v>
      </c>
      <c r="X1965" t="str">
        <f t="shared" si="60"/>
        <v>BE;DH;DH;SO;HD;SS</v>
      </c>
      <c r="Y1965" cm="1">
        <f t="array" ref="Y1965">SUM(_xlfn.XLOOKUP(_xlfn.TOROW(F1965:V1965,1),$AN$34:$AN$43,$AL$34:$AL$43,,0,1))</f>
        <v>35</v>
      </c>
      <c r="Z1965">
        <f t="shared" si="61"/>
        <v>6</v>
      </c>
      <c r="AA1965" t="str">
        <v>FR</v>
      </c>
      <c r="AG1965">
        <v>4684</v>
      </c>
      <c r="AH1965">
        <v>8</v>
      </c>
      <c r="AJ1965">
        <v>4684</v>
      </c>
      <c r="AT1965">
        <v>6</v>
      </c>
    </row>
    <row r="1966" spans="2:46" ht="15" customHeight="1">
      <c r="B1966" s="48">
        <v>3736</v>
      </c>
      <c r="C1966" s="49">
        <v>45450</v>
      </c>
      <c r="D1966" s="50">
        <v>0.63978009259259261</v>
      </c>
      <c r="E1966" s="48" t="s">
        <v>9866</v>
      </c>
      <c r="F1966" s="48" t="s">
        <v>280</v>
      </c>
      <c r="G1966" s="48" t="s">
        <v>280</v>
      </c>
      <c r="H1966" s="48" t="s">
        <v>803</v>
      </c>
      <c r="I1966" s="48" t="s">
        <v>803</v>
      </c>
      <c r="J1966" s="48" t="s">
        <v>194</v>
      </c>
      <c r="K1966" s="48" t="s">
        <v>189</v>
      </c>
      <c r="L1966" s="48" t="s">
        <v>189</v>
      </c>
      <c r="M1966" s="48"/>
      <c r="N1966" s="48"/>
      <c r="O1966" s="48"/>
      <c r="P1966" s="48"/>
      <c r="Q1966" s="48"/>
      <c r="R1966" s="48"/>
      <c r="S1966" s="48"/>
      <c r="T1966" s="48"/>
      <c r="U1966" s="48"/>
      <c r="V1966" s="48"/>
      <c r="W1966" s="51" t="s">
        <v>1900</v>
      </c>
      <c r="X1966" t="str">
        <f t="shared" si="60"/>
        <v>WB;WB;SS;SS;DH;JB;JB</v>
      </c>
      <c r="Y1966" cm="1">
        <f t="array" ref="Y1966">SUM(_xlfn.XLOOKUP(_xlfn.TOROW(F1966:V1966,1),$AN$34:$AN$43,$AL$34:$AL$43,,0,1))</f>
        <v>39</v>
      </c>
      <c r="Z1966">
        <f t="shared" si="61"/>
        <v>7</v>
      </c>
      <c r="AA1966" t="str">
        <v>SO</v>
      </c>
      <c r="AG1966">
        <v>4692</v>
      </c>
      <c r="AH1966">
        <v>8</v>
      </c>
      <c r="AJ1966">
        <v>4692</v>
      </c>
      <c r="AT1966">
        <v>7</v>
      </c>
    </row>
    <row r="1967" spans="2:46" ht="15" customHeight="1">
      <c r="B1967" s="48">
        <v>3737</v>
      </c>
      <c r="C1967" s="49">
        <v>45450</v>
      </c>
      <c r="D1967" s="50">
        <v>0.64166666666666672</v>
      </c>
      <c r="E1967" s="48" t="s">
        <v>243</v>
      </c>
      <c r="F1967" s="48" t="s">
        <v>243</v>
      </c>
      <c r="G1967" s="48"/>
      <c r="H1967" s="48"/>
      <c r="I1967" s="48"/>
      <c r="J1967" s="48"/>
      <c r="K1967" s="48"/>
      <c r="L1967" s="48"/>
      <c r="M1967" s="48"/>
      <c r="N1967" s="48"/>
      <c r="O1967" s="48"/>
      <c r="P1967" s="48"/>
      <c r="Q1967" s="48"/>
      <c r="R1967" s="48"/>
      <c r="S1967" s="48"/>
      <c r="T1967" s="48"/>
      <c r="U1967" s="48"/>
      <c r="V1967" s="48"/>
      <c r="W1967" s="51" t="s">
        <v>1565</v>
      </c>
      <c r="X1967" t="str">
        <f t="shared" si="60"/>
        <v>CB</v>
      </c>
      <c r="Y1967" cm="1">
        <f t="array" ref="Y1967">SUM(_xlfn.XLOOKUP(_xlfn.TOROW(F1967:V1967,1),$AN$34:$AN$43,$AL$34:$AL$43,,0,1))</f>
        <v>8</v>
      </c>
      <c r="Z1967">
        <f t="shared" si="61"/>
        <v>1</v>
      </c>
      <c r="AA1967" t="str">
        <v>SO</v>
      </c>
      <c r="AG1967">
        <v>4701</v>
      </c>
      <c r="AH1967">
        <v>8</v>
      </c>
      <c r="AJ1967">
        <v>4701</v>
      </c>
      <c r="AT1967">
        <v>1</v>
      </c>
    </row>
    <row r="1968" spans="2:46" ht="15" customHeight="1">
      <c r="B1968" s="48">
        <v>3738</v>
      </c>
      <c r="C1968" s="49">
        <v>45450</v>
      </c>
      <c r="D1968" s="50">
        <v>0.6416898148148148</v>
      </c>
      <c r="E1968" s="48" t="s">
        <v>8340</v>
      </c>
      <c r="F1968" s="48" t="s">
        <v>194</v>
      </c>
      <c r="G1968" s="48" t="s">
        <v>194</v>
      </c>
      <c r="H1968" s="48"/>
      <c r="I1968" s="48"/>
      <c r="J1968" s="48"/>
      <c r="K1968" s="48"/>
      <c r="L1968" s="48"/>
      <c r="M1968" s="48"/>
      <c r="N1968" s="48"/>
      <c r="O1968" s="48"/>
      <c r="P1968" s="48"/>
      <c r="Q1968" s="48"/>
      <c r="R1968" s="48"/>
      <c r="S1968" s="48"/>
      <c r="T1968" s="48"/>
      <c r="U1968" s="48"/>
      <c r="V1968" s="48"/>
      <c r="W1968" s="51" t="s">
        <v>268</v>
      </c>
      <c r="X1968" t="str">
        <f t="shared" si="60"/>
        <v>DH;DH</v>
      </c>
      <c r="Y1968" cm="1">
        <f t="array" ref="Y1968">SUM(_xlfn.XLOOKUP(_xlfn.TOROW(F1968:V1968,1),$AN$34:$AN$43,$AL$34:$AL$43,,0,1))</f>
        <v>18</v>
      </c>
      <c r="Z1968">
        <f t="shared" si="61"/>
        <v>2</v>
      </c>
      <c r="AA1968" t="str">
        <v>HD</v>
      </c>
      <c r="AG1968">
        <v>4702</v>
      </c>
      <c r="AH1968">
        <v>8</v>
      </c>
      <c r="AJ1968">
        <v>4702</v>
      </c>
      <c r="AT1968">
        <v>2</v>
      </c>
    </row>
    <row r="1969" spans="2:46" ht="15" customHeight="1">
      <c r="B1969" s="48">
        <v>3739</v>
      </c>
      <c r="C1969" s="49">
        <v>45450</v>
      </c>
      <c r="D1969" s="50">
        <v>0.64424768518518516</v>
      </c>
      <c r="E1969" s="48" t="s">
        <v>8314</v>
      </c>
      <c r="F1969" s="48" t="s">
        <v>319</v>
      </c>
      <c r="G1969" s="48" t="s">
        <v>319</v>
      </c>
      <c r="H1969" s="48"/>
      <c r="I1969" s="48"/>
      <c r="J1969" s="48"/>
      <c r="K1969" s="48"/>
      <c r="L1969" s="48"/>
      <c r="M1969" s="48"/>
      <c r="N1969" s="48"/>
      <c r="O1969" s="48"/>
      <c r="P1969" s="48"/>
      <c r="Q1969" s="48"/>
      <c r="R1969" s="48"/>
      <c r="S1969" s="48"/>
      <c r="T1969" s="48"/>
      <c r="U1969" s="48"/>
      <c r="V1969" s="48"/>
      <c r="W1969" s="51" t="s">
        <v>819</v>
      </c>
      <c r="X1969" t="str">
        <f t="shared" si="60"/>
        <v>FR;FR</v>
      </c>
      <c r="Y1969" cm="1">
        <f t="array" ref="Y1969">SUM(_xlfn.XLOOKUP(_xlfn.TOROW(F1969:V1969,1),$AN$34:$AN$43,$AL$34:$AL$43,,0,1))</f>
        <v>6</v>
      </c>
      <c r="Z1969">
        <f t="shared" si="61"/>
        <v>2</v>
      </c>
      <c r="AA1969" t="str">
        <v>CB</v>
      </c>
      <c r="AG1969">
        <v>4709</v>
      </c>
      <c r="AH1969">
        <v>8</v>
      </c>
      <c r="AJ1969">
        <v>4709</v>
      </c>
      <c r="AT1969">
        <v>2</v>
      </c>
    </row>
    <row r="1970" spans="2:46" ht="15" customHeight="1">
      <c r="B1970" s="48">
        <v>3740</v>
      </c>
      <c r="C1970" s="49">
        <v>45450</v>
      </c>
      <c r="D1970" s="50">
        <v>0.64672453703703703</v>
      </c>
      <c r="E1970" s="48" t="s">
        <v>9867</v>
      </c>
      <c r="F1970" s="48" t="s">
        <v>304</v>
      </c>
      <c r="G1970" s="48" t="s">
        <v>304</v>
      </c>
      <c r="H1970" s="48" t="s">
        <v>304</v>
      </c>
      <c r="I1970" s="48" t="s">
        <v>304</v>
      </c>
      <c r="J1970" s="48" t="s">
        <v>243</v>
      </c>
      <c r="K1970" s="48"/>
      <c r="L1970" s="48"/>
      <c r="M1970" s="48"/>
      <c r="N1970" s="48"/>
      <c r="O1970" s="48"/>
      <c r="P1970" s="48"/>
      <c r="Q1970" s="48"/>
      <c r="R1970" s="48"/>
      <c r="S1970" s="48"/>
      <c r="T1970" s="48"/>
      <c r="U1970" s="48"/>
      <c r="V1970" s="48"/>
      <c r="W1970" s="51" t="s">
        <v>1901</v>
      </c>
      <c r="X1970" t="str">
        <f t="shared" si="60"/>
        <v>HD;HD;HD;HD;CB</v>
      </c>
      <c r="Y1970" cm="1">
        <f t="array" ref="Y1970">SUM(_xlfn.XLOOKUP(_xlfn.TOROW(F1970:V1970,1),$AN$34:$AN$43,$AL$34:$AL$43,,0,1))</f>
        <v>36</v>
      </c>
      <c r="Z1970">
        <f t="shared" si="61"/>
        <v>5</v>
      </c>
      <c r="AA1970" t="str">
        <v>CB</v>
      </c>
      <c r="AG1970">
        <v>4710</v>
      </c>
      <c r="AH1970">
        <v>8</v>
      </c>
      <c r="AJ1970">
        <v>4710</v>
      </c>
      <c r="AT1970">
        <v>5</v>
      </c>
    </row>
    <row r="1971" spans="2:46" ht="15" customHeight="1">
      <c r="B1971" s="48">
        <v>3741</v>
      </c>
      <c r="C1971" s="49">
        <v>45450</v>
      </c>
      <c r="D1971" s="50">
        <v>0.64746527777777774</v>
      </c>
      <c r="E1971" s="48" t="s">
        <v>9868</v>
      </c>
      <c r="F1971" s="48" t="s">
        <v>280</v>
      </c>
      <c r="G1971" s="48" t="s">
        <v>280</v>
      </c>
      <c r="H1971" s="48" t="s">
        <v>280</v>
      </c>
      <c r="I1971" s="48" t="s">
        <v>189</v>
      </c>
      <c r="J1971" s="48" t="s">
        <v>51</v>
      </c>
      <c r="K1971" s="48" t="s">
        <v>51</v>
      </c>
      <c r="L1971" s="48" t="s">
        <v>189</v>
      </c>
      <c r="M1971" s="48" t="s">
        <v>189</v>
      </c>
      <c r="N1971" s="48" t="s">
        <v>189</v>
      </c>
      <c r="O1971" s="48"/>
      <c r="P1971" s="48"/>
      <c r="Q1971" s="48"/>
      <c r="R1971" s="48"/>
      <c r="S1971" s="48"/>
      <c r="T1971" s="48"/>
      <c r="U1971" s="48"/>
      <c r="V1971" s="48"/>
      <c r="W1971" s="51" t="s">
        <v>1902</v>
      </c>
      <c r="X1971" t="str">
        <f t="shared" si="60"/>
        <v>WB;WB;WB;JB;BB;BB;JB;JB;JB</v>
      </c>
      <c r="Y1971" cm="1">
        <f t="array" ref="Y1971">SUM(_xlfn.XLOOKUP(_xlfn.TOROW(F1971:V1971,1),$AN$34:$AN$43,$AL$34:$AL$43,,0,1))</f>
        <v>57</v>
      </c>
      <c r="Z1971">
        <f t="shared" si="61"/>
        <v>9</v>
      </c>
      <c r="AA1971" t="str">
        <v>CB</v>
      </c>
      <c r="AG1971">
        <v>4719</v>
      </c>
      <c r="AH1971">
        <v>8</v>
      </c>
      <c r="AJ1971">
        <v>4719</v>
      </c>
      <c r="AT1971">
        <v>9</v>
      </c>
    </row>
    <row r="1972" spans="2:46" ht="15" customHeight="1">
      <c r="B1972" s="48">
        <v>3742</v>
      </c>
      <c r="C1972" s="49">
        <v>45450</v>
      </c>
      <c r="D1972" s="50">
        <v>0.64756944444444442</v>
      </c>
      <c r="E1972" s="48" t="s">
        <v>9869</v>
      </c>
      <c r="F1972" s="48" t="s">
        <v>189</v>
      </c>
      <c r="G1972" s="48" t="s">
        <v>189</v>
      </c>
      <c r="H1972" s="48" t="s">
        <v>319</v>
      </c>
      <c r="I1972" s="48" t="s">
        <v>319</v>
      </c>
      <c r="J1972" s="48" t="s">
        <v>304</v>
      </c>
      <c r="K1972" s="48" t="s">
        <v>304</v>
      </c>
      <c r="L1972" s="48"/>
      <c r="M1972" s="48"/>
      <c r="N1972" s="48"/>
      <c r="O1972" s="48"/>
      <c r="P1972" s="48"/>
      <c r="Q1972" s="48"/>
      <c r="R1972" s="48"/>
      <c r="S1972" s="48"/>
      <c r="T1972" s="48"/>
      <c r="U1972" s="48"/>
      <c r="V1972" s="48"/>
      <c r="W1972" s="51" t="s">
        <v>1903</v>
      </c>
      <c r="X1972" t="str">
        <f t="shared" si="60"/>
        <v>JB;JB;FR;FR;HD;HD</v>
      </c>
      <c r="Y1972" cm="1">
        <f t="array" ref="Y1972">SUM(_xlfn.XLOOKUP(_xlfn.TOROW(F1972:V1972,1),$AN$34:$AN$43,$AL$34:$AL$43,,0,1))</f>
        <v>22</v>
      </c>
      <c r="Z1972">
        <f t="shared" si="61"/>
        <v>6</v>
      </c>
      <c r="AA1972" t="str">
        <v>CB</v>
      </c>
      <c r="AG1972">
        <v>4736</v>
      </c>
      <c r="AH1972">
        <v>8</v>
      </c>
      <c r="AJ1972">
        <v>4736</v>
      </c>
      <c r="AT1972">
        <v>6</v>
      </c>
    </row>
    <row r="1973" spans="2:46" ht="15" customHeight="1">
      <c r="B1973" s="48">
        <v>3743</v>
      </c>
      <c r="C1973" s="49">
        <v>45450</v>
      </c>
      <c r="D1973" s="50">
        <v>0.64802083333333338</v>
      </c>
      <c r="E1973" s="48" t="s">
        <v>9870</v>
      </c>
      <c r="F1973" s="48" t="s">
        <v>719</v>
      </c>
      <c r="G1973" s="48" t="s">
        <v>719</v>
      </c>
      <c r="H1973" s="48" t="s">
        <v>319</v>
      </c>
      <c r="I1973" s="48" t="s">
        <v>319</v>
      </c>
      <c r="J1973" s="48" t="s">
        <v>719</v>
      </c>
      <c r="K1973" s="48"/>
      <c r="L1973" s="48"/>
      <c r="M1973" s="48"/>
      <c r="N1973" s="48"/>
      <c r="O1973" s="48"/>
      <c r="P1973" s="48"/>
      <c r="Q1973" s="48"/>
      <c r="R1973" s="48"/>
      <c r="S1973" s="48"/>
      <c r="T1973" s="48"/>
      <c r="U1973" s="48"/>
      <c r="V1973" s="48"/>
      <c r="W1973" s="51" t="s">
        <v>1904</v>
      </c>
      <c r="X1973" t="str">
        <f t="shared" si="60"/>
        <v>BE;BE;FR;FR;BE</v>
      </c>
      <c r="Y1973" cm="1">
        <f t="array" ref="Y1973">SUM(_xlfn.XLOOKUP(_xlfn.TOROW(F1973:V1973,1),$AN$34:$AN$43,$AL$34:$AL$43,,0,1))</f>
        <v>21</v>
      </c>
      <c r="Z1973">
        <f t="shared" si="61"/>
        <v>5</v>
      </c>
      <c r="AA1973" t="str">
        <v>JB</v>
      </c>
      <c r="AG1973">
        <v>4752</v>
      </c>
      <c r="AH1973">
        <v>8</v>
      </c>
      <c r="AJ1973">
        <v>4752</v>
      </c>
      <c r="AT1973">
        <v>5</v>
      </c>
    </row>
    <row r="1974" spans="2:46" ht="15" customHeight="1">
      <c r="B1974" s="48">
        <v>3744</v>
      </c>
      <c r="C1974" s="49">
        <v>45450</v>
      </c>
      <c r="D1974" s="50">
        <v>0.64898148148148149</v>
      </c>
      <c r="E1974" s="48" t="s">
        <v>9871</v>
      </c>
      <c r="F1974" s="48" t="s">
        <v>719</v>
      </c>
      <c r="G1974" s="48" t="s">
        <v>719</v>
      </c>
      <c r="H1974" s="48" t="s">
        <v>243</v>
      </c>
      <c r="I1974" s="48"/>
      <c r="J1974" s="48"/>
      <c r="K1974" s="48"/>
      <c r="L1974" s="48"/>
      <c r="M1974" s="48"/>
      <c r="N1974" s="48"/>
      <c r="O1974" s="48"/>
      <c r="P1974" s="48"/>
      <c r="Q1974" s="48"/>
      <c r="R1974" s="48"/>
      <c r="S1974" s="48"/>
      <c r="T1974" s="48"/>
      <c r="U1974" s="48"/>
      <c r="V1974" s="48"/>
      <c r="W1974" s="51" t="s">
        <v>1905</v>
      </c>
      <c r="X1974" t="str">
        <f t="shared" si="60"/>
        <v>BE;BE;CB</v>
      </c>
      <c r="Y1974" cm="1">
        <f t="array" ref="Y1974">SUM(_xlfn.XLOOKUP(_xlfn.TOROW(F1974:V1974,1),$AN$34:$AN$43,$AL$34:$AL$43,,0,1))</f>
        <v>18</v>
      </c>
      <c r="Z1974">
        <f t="shared" si="61"/>
        <v>3</v>
      </c>
      <c r="AA1974" t="str">
        <v>BB</v>
      </c>
      <c r="AG1974">
        <v>4767</v>
      </c>
      <c r="AH1974">
        <v>8</v>
      </c>
      <c r="AJ1974">
        <v>4767</v>
      </c>
      <c r="AT1974">
        <v>3</v>
      </c>
    </row>
    <row r="1975" spans="2:46" ht="15" customHeight="1">
      <c r="B1975" s="48">
        <v>3745</v>
      </c>
      <c r="C1975" s="49">
        <v>45450</v>
      </c>
      <c r="D1975" s="50">
        <v>0.65103009259259259</v>
      </c>
      <c r="E1975" s="48" t="s">
        <v>9872</v>
      </c>
      <c r="F1975" s="48" t="s">
        <v>194</v>
      </c>
      <c r="G1975" s="48" t="s">
        <v>194</v>
      </c>
      <c r="H1975" s="48" t="s">
        <v>51</v>
      </c>
      <c r="I1975" s="48" t="s">
        <v>51</v>
      </c>
      <c r="J1975" s="48" t="s">
        <v>51</v>
      </c>
      <c r="K1975" s="48"/>
      <c r="L1975" s="48"/>
      <c r="M1975" s="48"/>
      <c r="N1975" s="48"/>
      <c r="O1975" s="48"/>
      <c r="P1975" s="48"/>
      <c r="Q1975" s="48"/>
      <c r="R1975" s="48"/>
      <c r="S1975" s="48"/>
      <c r="T1975" s="48"/>
      <c r="U1975" s="48"/>
      <c r="V1975" s="48"/>
      <c r="W1975" s="51" t="s">
        <v>1906</v>
      </c>
      <c r="X1975" t="str">
        <f t="shared" si="60"/>
        <v>DH;DH;BB;BB;BB</v>
      </c>
      <c r="Y1975" cm="1">
        <f t="array" ref="Y1975">SUM(_xlfn.XLOOKUP(_xlfn.TOROW(F1975:V1975,1),$AN$34:$AN$43,$AL$34:$AL$43,,0,1))</f>
        <v>48</v>
      </c>
      <c r="Z1975">
        <f t="shared" si="61"/>
        <v>5</v>
      </c>
      <c r="AA1975" t="str">
        <v>JB</v>
      </c>
      <c r="AG1975">
        <v>4773</v>
      </c>
      <c r="AH1975">
        <v>8</v>
      </c>
      <c r="AJ1975">
        <v>4773</v>
      </c>
      <c r="AT1975">
        <v>5</v>
      </c>
    </row>
    <row r="1976" spans="2:46" ht="15" customHeight="1">
      <c r="B1976" s="48">
        <v>3746</v>
      </c>
      <c r="C1976" s="49">
        <v>45450</v>
      </c>
      <c r="D1976" s="50">
        <v>0.65166666666666662</v>
      </c>
      <c r="E1976" s="48" t="s">
        <v>9873</v>
      </c>
      <c r="F1976" s="48" t="s">
        <v>280</v>
      </c>
      <c r="G1976" s="48" t="s">
        <v>194</v>
      </c>
      <c r="H1976" s="48" t="s">
        <v>280</v>
      </c>
      <c r="I1976" s="48" t="s">
        <v>243</v>
      </c>
      <c r="J1976" s="48" t="s">
        <v>133</v>
      </c>
      <c r="K1976" s="48" t="s">
        <v>280</v>
      </c>
      <c r="L1976" s="48" t="s">
        <v>194</v>
      </c>
      <c r="M1976" s="48" t="s">
        <v>133</v>
      </c>
      <c r="N1976" s="48" t="s">
        <v>189</v>
      </c>
      <c r="O1976" s="48"/>
      <c r="P1976" s="48"/>
      <c r="Q1976" s="48"/>
      <c r="R1976" s="48"/>
      <c r="S1976" s="48"/>
      <c r="T1976" s="48"/>
      <c r="U1976" s="48"/>
      <c r="V1976" s="48"/>
      <c r="W1976" s="51" t="s">
        <v>1907</v>
      </c>
      <c r="X1976" t="str">
        <f t="shared" si="60"/>
        <v>WB;DH;WB;CB;SO;WB;DH;SO;JB</v>
      </c>
      <c r="Y1976" cm="1">
        <f t="array" ref="Y1976">SUM(_xlfn.XLOOKUP(_xlfn.TOROW(F1976:V1976,1),$AN$34:$AN$43,$AL$34:$AL$43,,0,1))</f>
        <v>64</v>
      </c>
      <c r="Z1976">
        <f t="shared" si="61"/>
        <v>9</v>
      </c>
      <c r="AA1976" t="str">
        <v>SO</v>
      </c>
      <c r="AG1976">
        <v>4775</v>
      </c>
      <c r="AH1976">
        <v>8</v>
      </c>
      <c r="AJ1976">
        <v>4775</v>
      </c>
      <c r="AT1976">
        <v>9</v>
      </c>
    </row>
    <row r="1977" spans="2:46" ht="15" customHeight="1">
      <c r="B1977" s="48">
        <v>3747</v>
      </c>
      <c r="C1977" s="49">
        <v>45450</v>
      </c>
      <c r="D1977" s="50">
        <v>0.6557291666666667</v>
      </c>
      <c r="E1977" s="48" t="s">
        <v>8220</v>
      </c>
      <c r="F1977" s="48" t="s">
        <v>133</v>
      </c>
      <c r="G1977" s="48" t="s">
        <v>133</v>
      </c>
      <c r="H1977" s="48" t="s">
        <v>133</v>
      </c>
      <c r="I1977" s="48" t="s">
        <v>133</v>
      </c>
      <c r="J1977" s="48" t="s">
        <v>133</v>
      </c>
      <c r="K1977" s="48"/>
      <c r="L1977" s="48"/>
      <c r="M1977" s="48"/>
      <c r="N1977" s="48"/>
      <c r="O1977" s="48"/>
      <c r="P1977" s="48"/>
      <c r="Q1977" s="48"/>
      <c r="R1977" s="48"/>
      <c r="S1977" s="48"/>
      <c r="T1977" s="48"/>
      <c r="U1977" s="48"/>
      <c r="V1977" s="48"/>
      <c r="W1977" s="51" t="s">
        <v>1908</v>
      </c>
      <c r="X1977" t="str">
        <f t="shared" si="60"/>
        <v>SO;SO;SO;SO;SO</v>
      </c>
      <c r="Y1977" cm="1">
        <f t="array" ref="Y1977">SUM(_xlfn.XLOOKUP(_xlfn.TOROW(F1977:V1977,1),$AN$34:$AN$43,$AL$34:$AL$43,,0,1))</f>
        <v>10</v>
      </c>
      <c r="Z1977">
        <f t="shared" si="61"/>
        <v>5</v>
      </c>
      <c r="AA1977" t="str">
        <v>SO</v>
      </c>
      <c r="AG1977">
        <v>4789</v>
      </c>
      <c r="AH1977">
        <v>8</v>
      </c>
      <c r="AJ1977">
        <v>4789</v>
      </c>
      <c r="AT1977">
        <v>5</v>
      </c>
    </row>
    <row r="1978" spans="2:46" ht="15" customHeight="1">
      <c r="B1978" s="48">
        <v>3748</v>
      </c>
      <c r="C1978" s="49">
        <v>45450</v>
      </c>
      <c r="D1978" s="50">
        <v>0.66101851851851856</v>
      </c>
      <c r="E1978" s="48" t="s">
        <v>9874</v>
      </c>
      <c r="F1978" s="48" t="s">
        <v>319</v>
      </c>
      <c r="G1978" s="48" t="s">
        <v>51</v>
      </c>
      <c r="H1978" s="48" t="s">
        <v>243</v>
      </c>
      <c r="I1978" s="48" t="s">
        <v>304</v>
      </c>
      <c r="J1978" s="48" t="s">
        <v>51</v>
      </c>
      <c r="K1978" s="48" t="s">
        <v>304</v>
      </c>
      <c r="L1978" s="48" t="s">
        <v>319</v>
      </c>
      <c r="M1978" s="48" t="s">
        <v>803</v>
      </c>
      <c r="N1978" s="48"/>
      <c r="O1978" s="48"/>
      <c r="P1978" s="48"/>
      <c r="Q1978" s="48"/>
      <c r="R1978" s="48"/>
      <c r="S1978" s="48"/>
      <c r="T1978" s="48"/>
      <c r="U1978" s="48"/>
      <c r="V1978" s="48"/>
      <c r="W1978" s="51" t="s">
        <v>1909</v>
      </c>
      <c r="X1978" t="str">
        <f t="shared" si="60"/>
        <v>FR;BB;CB;HD;BB;HD;FR;SS</v>
      </c>
      <c r="Y1978" cm="1">
        <f t="array" ref="Y1978">SUM(_xlfn.XLOOKUP(_xlfn.TOROW(F1978:V1978,1),$AN$34:$AN$43,$AL$34:$AL$43,,0,1))</f>
        <v>51</v>
      </c>
      <c r="Z1978">
        <f t="shared" si="61"/>
        <v>8</v>
      </c>
      <c r="AA1978" t="str">
        <v>CB</v>
      </c>
      <c r="AG1978">
        <v>4804</v>
      </c>
      <c r="AH1978">
        <v>8</v>
      </c>
      <c r="AJ1978">
        <v>4804</v>
      </c>
      <c r="AT1978">
        <v>8</v>
      </c>
    </row>
    <row r="1979" spans="2:46" ht="15" customHeight="1">
      <c r="B1979" s="48">
        <v>3749</v>
      </c>
      <c r="C1979" s="49">
        <v>45450</v>
      </c>
      <c r="D1979" s="50">
        <v>0.66145833333333337</v>
      </c>
      <c r="E1979" s="48" t="s">
        <v>9397</v>
      </c>
      <c r="F1979" s="48" t="s">
        <v>51</v>
      </c>
      <c r="G1979" s="48" t="s">
        <v>243</v>
      </c>
      <c r="H1979" s="48" t="s">
        <v>719</v>
      </c>
      <c r="I1979" s="48"/>
      <c r="J1979" s="48"/>
      <c r="K1979" s="48"/>
      <c r="L1979" s="48"/>
      <c r="M1979" s="48"/>
      <c r="N1979" s="48"/>
      <c r="O1979" s="48"/>
      <c r="P1979" s="48"/>
      <c r="Q1979" s="48"/>
      <c r="R1979" s="48"/>
      <c r="S1979" s="48"/>
      <c r="T1979" s="48"/>
      <c r="U1979" s="48"/>
      <c r="V1979" s="48"/>
      <c r="W1979" s="51" t="s">
        <v>1399</v>
      </c>
      <c r="X1979" t="str">
        <f t="shared" si="60"/>
        <v>BB;CB;BE</v>
      </c>
      <c r="Y1979" cm="1">
        <f t="array" ref="Y1979">SUM(_xlfn.XLOOKUP(_xlfn.TOROW(F1979:V1979,1),$AN$34:$AN$43,$AL$34:$AL$43,,0,1))</f>
        <v>23</v>
      </c>
      <c r="Z1979">
        <f t="shared" si="61"/>
        <v>3</v>
      </c>
      <c r="AA1979" t="str">
        <v>CB</v>
      </c>
      <c r="AG1979">
        <v>4823</v>
      </c>
      <c r="AH1979">
        <v>8</v>
      </c>
      <c r="AJ1979">
        <v>4823</v>
      </c>
      <c r="AT1979">
        <v>3</v>
      </c>
    </row>
    <row r="1980" spans="2:46" ht="15" customHeight="1">
      <c r="B1980" s="48">
        <v>3750</v>
      </c>
      <c r="C1980" s="49">
        <v>45450</v>
      </c>
      <c r="D1980" s="50">
        <v>0.66178240740740746</v>
      </c>
      <c r="E1980" s="48" t="s">
        <v>9875</v>
      </c>
      <c r="F1980" s="48" t="s">
        <v>189</v>
      </c>
      <c r="G1980" s="48" t="s">
        <v>319</v>
      </c>
      <c r="H1980" s="48" t="s">
        <v>304</v>
      </c>
      <c r="I1980" s="48" t="s">
        <v>304</v>
      </c>
      <c r="J1980" s="48" t="s">
        <v>194</v>
      </c>
      <c r="K1980" s="48" t="s">
        <v>194</v>
      </c>
      <c r="L1980" s="48" t="s">
        <v>194</v>
      </c>
      <c r="M1980" s="48" t="s">
        <v>243</v>
      </c>
      <c r="N1980" s="48"/>
      <c r="O1980" s="48"/>
      <c r="P1980" s="48"/>
      <c r="Q1980" s="48"/>
      <c r="R1980" s="48"/>
      <c r="S1980" s="48"/>
      <c r="T1980" s="48"/>
      <c r="U1980" s="48"/>
      <c r="V1980" s="48"/>
      <c r="W1980" s="51" t="s">
        <v>1910</v>
      </c>
      <c r="X1980" t="str">
        <f t="shared" si="60"/>
        <v>JB;FR;HD;HD;DH;DH;DH;CB</v>
      </c>
      <c r="Y1980" cm="1">
        <f t="array" ref="Y1980">SUM(_xlfn.XLOOKUP(_xlfn.TOROW(F1980:V1980,1),$AN$34:$AN$43,$AL$34:$AL$43,,0,1))</f>
        <v>53</v>
      </c>
      <c r="Z1980">
        <f t="shared" si="61"/>
        <v>8</v>
      </c>
      <c r="AA1980" t="str">
        <v>CB</v>
      </c>
      <c r="AG1980">
        <v>4825</v>
      </c>
      <c r="AH1980">
        <v>8</v>
      </c>
      <c r="AJ1980">
        <v>4825</v>
      </c>
      <c r="AT1980">
        <v>8</v>
      </c>
    </row>
    <row r="1981" spans="2:46" ht="15" customHeight="1">
      <c r="B1981" s="48">
        <v>3751</v>
      </c>
      <c r="C1981" s="49">
        <v>45450</v>
      </c>
      <c r="D1981" s="50">
        <v>0.66312499999999996</v>
      </c>
      <c r="E1981" s="48" t="s">
        <v>9876</v>
      </c>
      <c r="F1981" s="48" t="s">
        <v>51</v>
      </c>
      <c r="G1981" s="48" t="s">
        <v>243</v>
      </c>
      <c r="H1981" s="48" t="s">
        <v>243</v>
      </c>
      <c r="I1981" s="48" t="s">
        <v>243</v>
      </c>
      <c r="J1981" s="48" t="s">
        <v>51</v>
      </c>
      <c r="K1981" s="48"/>
      <c r="L1981" s="48"/>
      <c r="M1981" s="48"/>
      <c r="N1981" s="48"/>
      <c r="O1981" s="48"/>
      <c r="P1981" s="48"/>
      <c r="Q1981" s="48"/>
      <c r="R1981" s="48"/>
      <c r="S1981" s="48"/>
      <c r="T1981" s="48"/>
      <c r="U1981" s="48"/>
      <c r="V1981" s="48"/>
      <c r="W1981" s="51" t="s">
        <v>1911</v>
      </c>
      <c r="X1981" t="str">
        <f t="shared" si="60"/>
        <v>BB;CB;CB;CB;BB</v>
      </c>
      <c r="Y1981" cm="1">
        <f t="array" ref="Y1981">SUM(_xlfn.XLOOKUP(_xlfn.TOROW(F1981:V1981,1),$AN$34:$AN$43,$AL$34:$AL$43,,0,1))</f>
        <v>44</v>
      </c>
      <c r="Z1981">
        <f t="shared" si="61"/>
        <v>5</v>
      </c>
      <c r="AA1981" t="str">
        <v>JB</v>
      </c>
      <c r="AG1981">
        <v>4830</v>
      </c>
      <c r="AH1981">
        <v>8</v>
      </c>
      <c r="AJ1981">
        <v>4830</v>
      </c>
      <c r="AT1981">
        <v>5</v>
      </c>
    </row>
    <row r="1982" spans="2:46" ht="15" customHeight="1">
      <c r="B1982" s="48">
        <v>3752</v>
      </c>
      <c r="C1982" s="49">
        <v>45450</v>
      </c>
      <c r="D1982" s="50">
        <v>0.66658564814814814</v>
      </c>
      <c r="E1982" s="48" t="s">
        <v>9877</v>
      </c>
      <c r="F1982" s="48" t="s">
        <v>243</v>
      </c>
      <c r="G1982" s="48" t="s">
        <v>803</v>
      </c>
      <c r="H1982" s="48" t="s">
        <v>194</v>
      </c>
      <c r="I1982" s="48" t="s">
        <v>51</v>
      </c>
      <c r="J1982" s="48" t="s">
        <v>133</v>
      </c>
      <c r="K1982" s="48" t="s">
        <v>133</v>
      </c>
      <c r="L1982" s="48"/>
      <c r="M1982" s="48"/>
      <c r="N1982" s="48"/>
      <c r="O1982" s="48"/>
      <c r="P1982" s="48"/>
      <c r="Q1982" s="48"/>
      <c r="R1982" s="48"/>
      <c r="S1982" s="48"/>
      <c r="T1982" s="48"/>
      <c r="U1982" s="48"/>
      <c r="V1982" s="48"/>
      <c r="W1982" s="51" t="s">
        <v>1912</v>
      </c>
      <c r="X1982" t="str">
        <f t="shared" si="60"/>
        <v>CB;SS;DH;BB;SO;SO</v>
      </c>
      <c r="Y1982" cm="1">
        <f t="array" ref="Y1982">SUM(_xlfn.XLOOKUP(_xlfn.TOROW(F1982:V1982,1),$AN$34:$AN$43,$AL$34:$AL$43,,0,1))</f>
        <v>34</v>
      </c>
      <c r="Z1982">
        <f t="shared" si="61"/>
        <v>6</v>
      </c>
      <c r="AA1982" t="str">
        <v>JB</v>
      </c>
      <c r="AG1982">
        <v>4865</v>
      </c>
      <c r="AH1982">
        <v>8</v>
      </c>
      <c r="AJ1982">
        <v>4865</v>
      </c>
      <c r="AT1982">
        <v>6</v>
      </c>
    </row>
    <row r="1983" spans="2:46" ht="15" customHeight="1">
      <c r="B1983" s="48">
        <v>3753</v>
      </c>
      <c r="C1983" s="49">
        <v>45450</v>
      </c>
      <c r="D1983" s="50">
        <v>0.67144675925925923</v>
      </c>
      <c r="E1983" s="48" t="s">
        <v>9878</v>
      </c>
      <c r="F1983" s="48" t="s">
        <v>194</v>
      </c>
      <c r="G1983" s="48" t="s">
        <v>189</v>
      </c>
      <c r="H1983" s="48" t="s">
        <v>319</v>
      </c>
      <c r="I1983" s="48" t="s">
        <v>803</v>
      </c>
      <c r="J1983" s="48" t="s">
        <v>803</v>
      </c>
      <c r="K1983" s="48" t="s">
        <v>803</v>
      </c>
      <c r="L1983" s="48" t="s">
        <v>319</v>
      </c>
      <c r="M1983" s="48" t="s">
        <v>194</v>
      </c>
      <c r="N1983" s="48" t="s">
        <v>194</v>
      </c>
      <c r="O1983" s="48"/>
      <c r="P1983" s="48"/>
      <c r="Q1983" s="48"/>
      <c r="R1983" s="48"/>
      <c r="S1983" s="48"/>
      <c r="T1983" s="48"/>
      <c r="U1983" s="48"/>
      <c r="V1983" s="48"/>
      <c r="W1983" s="51" t="s">
        <v>1913</v>
      </c>
      <c r="X1983" t="str">
        <f t="shared" si="60"/>
        <v>DH;JB;FR;SS;SS;SS;FR;DH;DH</v>
      </c>
      <c r="Y1983" cm="1">
        <f t="array" ref="Y1983">SUM(_xlfn.XLOOKUP(_xlfn.TOROW(F1983:V1983,1),$AN$34:$AN$43,$AL$34:$AL$43,,0,1))</f>
        <v>43</v>
      </c>
      <c r="Z1983">
        <f t="shared" si="61"/>
        <v>9</v>
      </c>
      <c r="AA1983" t="str">
        <v>WB</v>
      </c>
      <c r="AG1983">
        <v>4895</v>
      </c>
      <c r="AH1983">
        <v>8</v>
      </c>
      <c r="AJ1983">
        <v>4895</v>
      </c>
      <c r="AT1983">
        <v>9</v>
      </c>
    </row>
    <row r="1984" spans="2:46" ht="15" customHeight="1">
      <c r="B1984" s="48">
        <v>3754</v>
      </c>
      <c r="C1984" s="49">
        <v>45450</v>
      </c>
      <c r="D1984" s="50">
        <v>0.67391203703703706</v>
      </c>
      <c r="E1984" s="48" t="s">
        <v>9879</v>
      </c>
      <c r="F1984" s="48" t="s">
        <v>194</v>
      </c>
      <c r="G1984" s="48" t="s">
        <v>51</v>
      </c>
      <c r="H1984" s="48" t="s">
        <v>243</v>
      </c>
      <c r="I1984" s="48" t="s">
        <v>803</v>
      </c>
      <c r="J1984" s="48" t="s">
        <v>803</v>
      </c>
      <c r="K1984" s="48" t="s">
        <v>719</v>
      </c>
      <c r="L1984" s="48" t="s">
        <v>719</v>
      </c>
      <c r="M1984" s="48"/>
      <c r="N1984" s="48"/>
      <c r="O1984" s="48"/>
      <c r="P1984" s="48"/>
      <c r="Q1984" s="48"/>
      <c r="R1984" s="48"/>
      <c r="S1984" s="48"/>
      <c r="T1984" s="48"/>
      <c r="U1984" s="48"/>
      <c r="V1984" s="48"/>
      <c r="W1984" s="51" t="s">
        <v>1914</v>
      </c>
      <c r="X1984" t="str">
        <f t="shared" si="60"/>
        <v>DH;BB;CB;SS;SS;BE;BE</v>
      </c>
      <c r="Y1984" cm="1">
        <f t="array" ref="Y1984">SUM(_xlfn.XLOOKUP(_xlfn.TOROW(F1984:V1984,1),$AN$34:$AN$43,$AL$34:$AL$43,,0,1))</f>
        <v>43</v>
      </c>
      <c r="Z1984">
        <f t="shared" si="61"/>
        <v>7</v>
      </c>
      <c r="AA1984" t="str">
        <v>WB</v>
      </c>
      <c r="AG1984">
        <v>4918</v>
      </c>
      <c r="AH1984">
        <v>8</v>
      </c>
      <c r="AJ1984">
        <v>4918</v>
      </c>
      <c r="AT1984">
        <v>7</v>
      </c>
    </row>
    <row r="1985" spans="2:46" ht="15" customHeight="1">
      <c r="B1985" s="48">
        <v>3755</v>
      </c>
      <c r="C1985" s="49">
        <v>45450</v>
      </c>
      <c r="D1985" s="50">
        <v>0.67675925925925928</v>
      </c>
      <c r="E1985" s="48" t="s">
        <v>9880</v>
      </c>
      <c r="F1985" s="48" t="s">
        <v>304</v>
      </c>
      <c r="G1985" s="48" t="s">
        <v>280</v>
      </c>
      <c r="H1985" s="48" t="s">
        <v>280</v>
      </c>
      <c r="I1985" s="48" t="s">
        <v>280</v>
      </c>
      <c r="J1985" s="48" t="s">
        <v>304</v>
      </c>
      <c r="K1985" s="48" t="s">
        <v>304</v>
      </c>
      <c r="L1985" s="48" t="s">
        <v>304</v>
      </c>
      <c r="M1985" s="48" t="s">
        <v>304</v>
      </c>
      <c r="N1985" s="48"/>
      <c r="O1985" s="48"/>
      <c r="P1985" s="48"/>
      <c r="Q1985" s="48"/>
      <c r="R1985" s="48"/>
      <c r="S1985" s="48"/>
      <c r="T1985" s="48"/>
      <c r="U1985" s="48"/>
      <c r="V1985" s="48"/>
      <c r="W1985" s="51" t="s">
        <v>1915</v>
      </c>
      <c r="X1985" t="str">
        <f t="shared" si="60"/>
        <v>HD;WB;WB;WB;HD;HD;HD;HD</v>
      </c>
      <c r="Y1985" cm="1">
        <f t="array" ref="Y1985">SUM(_xlfn.XLOOKUP(_xlfn.TOROW(F1985:V1985,1),$AN$34:$AN$43,$AL$34:$AL$43,,0,1))</f>
        <v>68</v>
      </c>
      <c r="Z1985">
        <f t="shared" si="61"/>
        <v>8</v>
      </c>
      <c r="AA1985" t="str">
        <v>WB</v>
      </c>
      <c r="AG1985">
        <v>4937</v>
      </c>
      <c r="AH1985">
        <v>8</v>
      </c>
      <c r="AJ1985">
        <v>4937</v>
      </c>
      <c r="AT1985">
        <v>8</v>
      </c>
    </row>
    <row r="1986" spans="2:46" ht="15" customHeight="1">
      <c r="B1986" s="48">
        <v>3756</v>
      </c>
      <c r="C1986" s="49">
        <v>45450</v>
      </c>
      <c r="D1986" s="50">
        <v>0.67697916666666669</v>
      </c>
      <c r="E1986" s="48" t="s">
        <v>9881</v>
      </c>
      <c r="F1986" s="48" t="s">
        <v>51</v>
      </c>
      <c r="G1986" s="48" t="s">
        <v>803</v>
      </c>
      <c r="H1986" s="48" t="s">
        <v>803</v>
      </c>
      <c r="I1986" s="48" t="s">
        <v>280</v>
      </c>
      <c r="J1986" s="48" t="s">
        <v>803</v>
      </c>
      <c r="K1986" s="48" t="s">
        <v>51</v>
      </c>
      <c r="L1986" s="48" t="s">
        <v>280</v>
      </c>
      <c r="M1986" s="48" t="s">
        <v>280</v>
      </c>
      <c r="N1986" s="48" t="s">
        <v>280</v>
      </c>
      <c r="O1986" s="48" t="s">
        <v>319</v>
      </c>
      <c r="P1986" s="48"/>
      <c r="Q1986" s="48"/>
      <c r="R1986" s="48"/>
      <c r="S1986" s="48"/>
      <c r="T1986" s="48"/>
      <c r="U1986" s="48"/>
      <c r="V1986" s="48"/>
      <c r="W1986" s="51" t="s">
        <v>1916</v>
      </c>
      <c r="X1986" t="str">
        <f t="shared" si="60"/>
        <v>BB;SS;SS;WB;SS;BB;WB;WB;WB;FR</v>
      </c>
      <c r="Y1986" cm="1">
        <f t="array" ref="Y1986">SUM(_xlfn.XLOOKUP(_xlfn.TOROW(F1986:V1986,1),$AN$34:$AN$43,$AL$34:$AL$43,,0,1))</f>
        <v>76</v>
      </c>
      <c r="Z1986">
        <f t="shared" si="61"/>
        <v>10</v>
      </c>
      <c r="AA1986" t="str">
        <v>WB</v>
      </c>
      <c r="AG1986">
        <v>4943</v>
      </c>
      <c r="AH1986">
        <v>8</v>
      </c>
      <c r="AJ1986">
        <v>4943</v>
      </c>
      <c r="AT1986">
        <v>10</v>
      </c>
    </row>
    <row r="1987" spans="2:46" ht="15" customHeight="1">
      <c r="B1987" s="48">
        <v>3757</v>
      </c>
      <c r="C1987" s="49">
        <v>45450</v>
      </c>
      <c r="D1987" s="50">
        <v>0.67714120370370368</v>
      </c>
      <c r="E1987" s="48" t="s">
        <v>9882</v>
      </c>
      <c r="F1987" s="48" t="s">
        <v>719</v>
      </c>
      <c r="G1987" s="48" t="s">
        <v>304</v>
      </c>
      <c r="H1987" s="48" t="s">
        <v>304</v>
      </c>
      <c r="I1987" s="48" t="s">
        <v>280</v>
      </c>
      <c r="J1987" s="48" t="s">
        <v>194</v>
      </c>
      <c r="K1987" s="48" t="s">
        <v>133</v>
      </c>
      <c r="L1987" s="48" t="s">
        <v>51</v>
      </c>
      <c r="M1987" s="48" t="s">
        <v>133</v>
      </c>
      <c r="N1987" s="48" t="s">
        <v>51</v>
      </c>
      <c r="O1987" s="48" t="s">
        <v>803</v>
      </c>
      <c r="P1987" s="48"/>
      <c r="Q1987" s="48"/>
      <c r="R1987" s="48"/>
      <c r="S1987" s="48"/>
      <c r="T1987" s="48"/>
      <c r="U1987" s="48"/>
      <c r="V1987" s="48"/>
      <c r="W1987" s="51" t="s">
        <v>1917</v>
      </c>
      <c r="X1987" t="str">
        <f t="shared" si="60"/>
        <v>BE;HD;HD;WB;DH;SO;BB;SO;BB;SS</v>
      </c>
      <c r="Y1987" cm="1">
        <f t="array" ref="Y1987">SUM(_xlfn.XLOOKUP(_xlfn.TOROW(F1987:V1987,1),$AN$34:$AN$43,$AL$34:$AL$43,,0,1))</f>
        <v>66</v>
      </c>
      <c r="Z1987">
        <f t="shared" si="61"/>
        <v>10</v>
      </c>
      <c r="AA1987" t="str">
        <v>SO</v>
      </c>
      <c r="AG1987">
        <v>4950</v>
      </c>
      <c r="AH1987">
        <v>8</v>
      </c>
      <c r="AJ1987">
        <v>4950</v>
      </c>
      <c r="AT1987">
        <v>10</v>
      </c>
    </row>
    <row r="1988" spans="2:46" ht="15" customHeight="1">
      <c r="B1988" s="48">
        <v>3758</v>
      </c>
      <c r="C1988" s="49">
        <v>45450</v>
      </c>
      <c r="D1988" s="50">
        <v>0.68197916666666669</v>
      </c>
      <c r="E1988" s="48" t="s">
        <v>9883</v>
      </c>
      <c r="F1988" s="48" t="s">
        <v>280</v>
      </c>
      <c r="G1988" s="48" t="s">
        <v>280</v>
      </c>
      <c r="H1988" s="48" t="s">
        <v>803</v>
      </c>
      <c r="I1988" s="48" t="s">
        <v>51</v>
      </c>
      <c r="J1988" s="48" t="s">
        <v>51</v>
      </c>
      <c r="K1988" s="48"/>
      <c r="L1988" s="48"/>
      <c r="M1988" s="48"/>
      <c r="N1988" s="48"/>
      <c r="O1988" s="48"/>
      <c r="P1988" s="48"/>
      <c r="Q1988" s="48"/>
      <c r="R1988" s="48"/>
      <c r="S1988" s="48"/>
      <c r="T1988" s="48"/>
      <c r="U1988" s="48"/>
      <c r="V1988" s="48"/>
      <c r="W1988" s="51" t="s">
        <v>1918</v>
      </c>
      <c r="X1988" t="str">
        <f t="shared" si="60"/>
        <v>WB;WB;SS;BB;BB</v>
      </c>
      <c r="Y1988" cm="1">
        <f t="array" ref="Y1988">SUM(_xlfn.XLOOKUP(_xlfn.TOROW(F1988:V1988,1),$AN$34:$AN$43,$AL$34:$AL$43,,0,1))</f>
        <v>45</v>
      </c>
      <c r="Z1988">
        <f t="shared" si="61"/>
        <v>5</v>
      </c>
      <c r="AA1988" t="str">
        <v>CB</v>
      </c>
      <c r="AG1988">
        <v>4979</v>
      </c>
      <c r="AH1988">
        <v>8</v>
      </c>
      <c r="AJ1988">
        <v>4979</v>
      </c>
      <c r="AT1988">
        <v>5</v>
      </c>
    </row>
    <row r="1989" spans="2:46" ht="15" customHeight="1">
      <c r="B1989" s="48">
        <v>3759</v>
      </c>
      <c r="C1989" s="49">
        <v>45450</v>
      </c>
      <c r="D1989" s="50">
        <v>0.68483796296296295</v>
      </c>
      <c r="E1989" s="48" t="s">
        <v>9884</v>
      </c>
      <c r="F1989" s="48" t="s">
        <v>280</v>
      </c>
      <c r="G1989" s="48" t="s">
        <v>133</v>
      </c>
      <c r="H1989" s="48" t="s">
        <v>719</v>
      </c>
      <c r="I1989" s="48" t="s">
        <v>719</v>
      </c>
      <c r="J1989" s="48" t="s">
        <v>189</v>
      </c>
      <c r="K1989" s="48" t="s">
        <v>719</v>
      </c>
      <c r="L1989" s="48" t="s">
        <v>133</v>
      </c>
      <c r="M1989" s="48" t="s">
        <v>133</v>
      </c>
      <c r="N1989" s="48" t="s">
        <v>133</v>
      </c>
      <c r="O1989" s="48" t="s">
        <v>51</v>
      </c>
      <c r="P1989" s="48" t="s">
        <v>280</v>
      </c>
      <c r="Q1989" s="48"/>
      <c r="R1989" s="48"/>
      <c r="S1989" s="48"/>
      <c r="T1989" s="48"/>
      <c r="U1989" s="48"/>
      <c r="V1989" s="48"/>
      <c r="W1989" s="51" t="s">
        <v>1919</v>
      </c>
      <c r="X1989" t="str">
        <f t="shared" si="60"/>
        <v>WB;SO;BE;BE;JB;BE;SO;SO;SO;BB;WB</v>
      </c>
      <c r="Y1989" cm="1">
        <f t="array" ref="Y1989">SUM(_xlfn.XLOOKUP(_xlfn.TOROW(F1989:V1989,1),$AN$34:$AN$43,$AL$34:$AL$43,,0,1))</f>
        <v>56</v>
      </c>
      <c r="Z1989">
        <f t="shared" si="61"/>
        <v>11</v>
      </c>
      <c r="AA1989" t="str">
        <v>WB</v>
      </c>
      <c r="AG1989">
        <v>4984</v>
      </c>
      <c r="AH1989">
        <v>8</v>
      </c>
      <c r="AJ1989">
        <v>4984</v>
      </c>
      <c r="AT1989">
        <v>11</v>
      </c>
    </row>
    <row r="1990" spans="2:46" ht="15" customHeight="1">
      <c r="B1990" s="48">
        <v>3760</v>
      </c>
      <c r="C1990" s="49">
        <v>45450</v>
      </c>
      <c r="D1990" s="50">
        <v>0.68791666666666662</v>
      </c>
      <c r="E1990" s="48" t="s">
        <v>9885</v>
      </c>
      <c r="F1990" s="48" t="s">
        <v>803</v>
      </c>
      <c r="G1990" s="48" t="s">
        <v>319</v>
      </c>
      <c r="H1990" s="48" t="s">
        <v>319</v>
      </c>
      <c r="I1990" s="48" t="s">
        <v>319</v>
      </c>
      <c r="J1990" s="48" t="s">
        <v>51</v>
      </c>
      <c r="K1990" s="48" t="s">
        <v>51</v>
      </c>
      <c r="L1990" s="48" t="s">
        <v>51</v>
      </c>
      <c r="M1990" s="48"/>
      <c r="N1990" s="48"/>
      <c r="O1990" s="48"/>
      <c r="P1990" s="48"/>
      <c r="Q1990" s="48"/>
      <c r="R1990" s="48"/>
      <c r="S1990" s="48"/>
      <c r="T1990" s="48"/>
      <c r="U1990" s="48"/>
      <c r="V1990" s="48"/>
      <c r="W1990" s="51" t="s">
        <v>1920</v>
      </c>
      <c r="X1990" t="str">
        <f t="shared" si="60"/>
        <v>SS;FR;FR;FR;BB;BB;BB</v>
      </c>
      <c r="Y1990" cm="1">
        <f t="array" ref="Y1990">SUM(_xlfn.XLOOKUP(_xlfn.TOROW(F1990:V1990,1),$AN$34:$AN$43,$AL$34:$AL$43,,0,1))</f>
        <v>42</v>
      </c>
      <c r="Z1990">
        <f t="shared" si="61"/>
        <v>7</v>
      </c>
      <c r="AA1990" t="str">
        <v>HD</v>
      </c>
      <c r="AG1990">
        <v>4993</v>
      </c>
      <c r="AH1990">
        <v>8</v>
      </c>
      <c r="AJ1990">
        <v>4993</v>
      </c>
      <c r="AT1990">
        <v>7</v>
      </c>
    </row>
    <row r="1991" spans="2:46" ht="15" customHeight="1">
      <c r="B1991" s="48">
        <v>3761</v>
      </c>
      <c r="C1991" s="49">
        <v>45450</v>
      </c>
      <c r="D1991" s="50">
        <v>0.68884259259259262</v>
      </c>
      <c r="E1991" s="48" t="s">
        <v>9886</v>
      </c>
      <c r="F1991" s="48" t="s">
        <v>243</v>
      </c>
      <c r="G1991" s="48" t="s">
        <v>319</v>
      </c>
      <c r="H1991" s="48" t="s">
        <v>719</v>
      </c>
      <c r="I1991" s="48" t="s">
        <v>803</v>
      </c>
      <c r="J1991" s="48" t="s">
        <v>304</v>
      </c>
      <c r="K1991" s="48" t="s">
        <v>319</v>
      </c>
      <c r="L1991" s="48" t="s">
        <v>319</v>
      </c>
      <c r="M1991" s="48" t="s">
        <v>319</v>
      </c>
      <c r="N1991" s="48" t="s">
        <v>803</v>
      </c>
      <c r="O1991" s="48" t="s">
        <v>243</v>
      </c>
      <c r="P1991" s="48" t="s">
        <v>319</v>
      </c>
      <c r="Q1991" s="48" t="s">
        <v>319</v>
      </c>
      <c r="R1991" s="48" t="s">
        <v>319</v>
      </c>
      <c r="S1991" s="48"/>
      <c r="T1991" s="48"/>
      <c r="U1991" s="48"/>
      <c r="V1991" s="48"/>
      <c r="W1991" s="51" t="s">
        <v>1921</v>
      </c>
      <c r="X1991" t="str">
        <f t="shared" ref="X1991:X2054" si="62">_xlfn.TEXTJOIN(";",TRUE,F1991:V1991)</f>
        <v>CB;FR;BE;SS;HD;FR;FR;FR;SS;CB;FR;FR;FR</v>
      </c>
      <c r="Y1991" cm="1">
        <f t="array" ref="Y1991">SUM(_xlfn.XLOOKUP(_xlfn.TOROW(F1991:V1991,1),$AN$34:$AN$43,$AL$34:$AL$43,,0,1))</f>
        <v>55</v>
      </c>
      <c r="Z1991">
        <f t="shared" ref="Z1991:Z2054" si="63">COUNTA(F1991:V1991)</f>
        <v>13</v>
      </c>
      <c r="AA1991" t="str">
        <v>HD</v>
      </c>
      <c r="AG1991">
        <v>5011</v>
      </c>
      <c r="AH1991">
        <v>8</v>
      </c>
      <c r="AJ1991">
        <v>5011</v>
      </c>
      <c r="AT1991">
        <v>13</v>
      </c>
    </row>
    <row r="1992" spans="2:46" ht="15" customHeight="1">
      <c r="B1992" s="48">
        <v>3762</v>
      </c>
      <c r="C1992" s="49">
        <v>45450</v>
      </c>
      <c r="D1992" s="50">
        <v>0.69118055555555558</v>
      </c>
      <c r="E1992" s="48" t="s">
        <v>9887</v>
      </c>
      <c r="F1992" s="48" t="s">
        <v>803</v>
      </c>
      <c r="G1992" s="48" t="s">
        <v>243</v>
      </c>
      <c r="H1992" s="48" t="s">
        <v>51</v>
      </c>
      <c r="I1992" s="48" t="s">
        <v>51</v>
      </c>
      <c r="J1992" s="48" t="s">
        <v>319</v>
      </c>
      <c r="K1992" s="48" t="s">
        <v>803</v>
      </c>
      <c r="L1992" s="48" t="s">
        <v>304</v>
      </c>
      <c r="M1992" s="48"/>
      <c r="N1992" s="48"/>
      <c r="O1992" s="48"/>
      <c r="P1992" s="48"/>
      <c r="Q1992" s="48"/>
      <c r="R1992" s="48"/>
      <c r="S1992" s="48"/>
      <c r="T1992" s="48"/>
      <c r="U1992" s="48"/>
      <c r="V1992" s="48"/>
      <c r="W1992" s="51" t="s">
        <v>1922</v>
      </c>
      <c r="X1992" t="str">
        <f t="shared" si="62"/>
        <v>SS;CB;BB;BB;FR;SS;HD</v>
      </c>
      <c r="Y1992" cm="1">
        <f t="array" ref="Y1992">SUM(_xlfn.XLOOKUP(_xlfn.TOROW(F1992:V1992,1),$AN$34:$AN$43,$AL$34:$AL$43,,0,1))</f>
        <v>44</v>
      </c>
      <c r="Z1992">
        <f t="shared" si="63"/>
        <v>7</v>
      </c>
      <c r="AA1992" t="str">
        <v>HD</v>
      </c>
      <c r="AG1992">
        <v>5015</v>
      </c>
      <c r="AH1992">
        <v>8</v>
      </c>
      <c r="AJ1992">
        <v>5015</v>
      </c>
      <c r="AT1992">
        <v>7</v>
      </c>
    </row>
    <row r="1993" spans="2:46" ht="15" customHeight="1">
      <c r="B1993" s="48">
        <v>3763</v>
      </c>
      <c r="C1993" s="49">
        <v>45450</v>
      </c>
      <c r="D1993" s="50">
        <v>0.69371527777777775</v>
      </c>
      <c r="E1993" s="48" t="s">
        <v>8199</v>
      </c>
      <c r="F1993" s="48" t="s">
        <v>133</v>
      </c>
      <c r="G1993" s="48" t="s">
        <v>133</v>
      </c>
      <c r="H1993" s="48"/>
      <c r="I1993" s="48"/>
      <c r="J1993" s="48"/>
      <c r="K1993" s="48"/>
      <c r="L1993" s="48"/>
      <c r="M1993" s="48"/>
      <c r="N1993" s="48"/>
      <c r="O1993" s="48"/>
      <c r="P1993" s="48"/>
      <c r="Q1993" s="48"/>
      <c r="R1993" s="48"/>
      <c r="S1993" s="48"/>
      <c r="T1993" s="48"/>
      <c r="U1993" s="48"/>
      <c r="V1993" s="48"/>
      <c r="W1993" s="51" t="s">
        <v>1136</v>
      </c>
      <c r="X1993" t="str">
        <f t="shared" si="62"/>
        <v>SO;SO</v>
      </c>
      <c r="Y1993" cm="1">
        <f t="array" ref="Y1993">SUM(_xlfn.XLOOKUP(_xlfn.TOROW(F1993:V1993,1),$AN$34:$AN$43,$AL$34:$AL$43,,0,1))</f>
        <v>4</v>
      </c>
      <c r="Z1993">
        <f t="shared" si="63"/>
        <v>2</v>
      </c>
      <c r="AA1993" t="str">
        <v>DH</v>
      </c>
      <c r="AG1993">
        <v>5019</v>
      </c>
      <c r="AH1993">
        <v>8</v>
      </c>
      <c r="AJ1993">
        <v>5019</v>
      </c>
      <c r="AT1993">
        <v>2</v>
      </c>
    </row>
    <row r="1994" spans="2:46" ht="15" customHeight="1">
      <c r="B1994" s="48">
        <v>3764</v>
      </c>
      <c r="C1994" s="49">
        <v>45450</v>
      </c>
      <c r="D1994" s="50">
        <v>0.69460648148148152</v>
      </c>
      <c r="E1994" s="48" t="s">
        <v>9888</v>
      </c>
      <c r="F1994" s="48" t="s">
        <v>280</v>
      </c>
      <c r="G1994" s="48" t="s">
        <v>319</v>
      </c>
      <c r="H1994" s="48" t="s">
        <v>51</v>
      </c>
      <c r="I1994" s="48" t="s">
        <v>319</v>
      </c>
      <c r="J1994" s="48" t="s">
        <v>319</v>
      </c>
      <c r="K1994" s="48" t="s">
        <v>280</v>
      </c>
      <c r="L1994" s="48"/>
      <c r="M1994" s="48"/>
      <c r="N1994" s="48"/>
      <c r="O1994" s="48"/>
      <c r="P1994" s="48"/>
      <c r="Q1994" s="48"/>
      <c r="R1994" s="48"/>
      <c r="S1994" s="48"/>
      <c r="T1994" s="48"/>
      <c r="U1994" s="48"/>
      <c r="V1994" s="48"/>
      <c r="W1994" s="51" t="s">
        <v>1923</v>
      </c>
      <c r="X1994" t="str">
        <f t="shared" si="62"/>
        <v>WB;FR;BB;FR;FR;WB</v>
      </c>
      <c r="Y1994" cm="1">
        <f t="array" ref="Y1994">SUM(_xlfn.XLOOKUP(_xlfn.TOROW(F1994:V1994,1),$AN$34:$AN$43,$AL$34:$AL$43,,0,1))</f>
        <v>41</v>
      </c>
      <c r="Z1994">
        <f t="shared" si="63"/>
        <v>6</v>
      </c>
      <c r="AA1994" t="str">
        <v>SS</v>
      </c>
      <c r="AG1994">
        <v>5024</v>
      </c>
      <c r="AH1994">
        <v>8</v>
      </c>
      <c r="AJ1994">
        <v>5024</v>
      </c>
      <c r="AT1994">
        <v>6</v>
      </c>
    </row>
    <row r="1995" spans="2:46" ht="15" customHeight="1">
      <c r="B1995" s="48">
        <v>3765</v>
      </c>
      <c r="C1995" s="49">
        <v>45450</v>
      </c>
      <c r="D1995" s="50">
        <v>0.69486111111111115</v>
      </c>
      <c r="E1995" s="48" t="s">
        <v>9889</v>
      </c>
      <c r="F1995" s="48" t="s">
        <v>189</v>
      </c>
      <c r="G1995" s="48" t="s">
        <v>803</v>
      </c>
      <c r="H1995" s="48" t="s">
        <v>803</v>
      </c>
      <c r="I1995" s="48" t="s">
        <v>803</v>
      </c>
      <c r="J1995" s="48" t="s">
        <v>719</v>
      </c>
      <c r="K1995" s="48" t="s">
        <v>51</v>
      </c>
      <c r="L1995" s="48" t="s">
        <v>304</v>
      </c>
      <c r="M1995" s="48"/>
      <c r="N1995" s="48"/>
      <c r="O1995" s="48"/>
      <c r="P1995" s="48"/>
      <c r="Q1995" s="48"/>
      <c r="R1995" s="48"/>
      <c r="S1995" s="48"/>
      <c r="T1995" s="48"/>
      <c r="U1995" s="48"/>
      <c r="V1995" s="48"/>
      <c r="W1995" s="51" t="s">
        <v>1924</v>
      </c>
      <c r="X1995" t="str">
        <f t="shared" si="62"/>
        <v>JB;SS;SS;SS;BE;BB;HD</v>
      </c>
      <c r="Y1995" cm="1">
        <f t="array" ref="Y1995">SUM(_xlfn.XLOOKUP(_xlfn.TOROW(F1995:V1995,1),$AN$34:$AN$43,$AL$34:$AL$43,,0,1))</f>
        <v>32</v>
      </c>
      <c r="Z1995">
        <f t="shared" si="63"/>
        <v>7</v>
      </c>
      <c r="AA1995" t="str">
        <v>WB</v>
      </c>
      <c r="AG1995">
        <v>5036</v>
      </c>
      <c r="AH1995">
        <v>8</v>
      </c>
      <c r="AJ1995">
        <v>5036</v>
      </c>
      <c r="AT1995">
        <v>7</v>
      </c>
    </row>
    <row r="1996" spans="2:46" ht="15" customHeight="1">
      <c r="B1996" s="48">
        <v>3766</v>
      </c>
      <c r="C1996" s="49">
        <v>45450</v>
      </c>
      <c r="D1996" s="50">
        <v>0.69655092592592593</v>
      </c>
      <c r="E1996" s="48" t="s">
        <v>9890</v>
      </c>
      <c r="F1996" s="48" t="s">
        <v>133</v>
      </c>
      <c r="G1996" s="48" t="s">
        <v>304</v>
      </c>
      <c r="H1996" s="48" t="s">
        <v>304</v>
      </c>
      <c r="I1996" s="48" t="s">
        <v>304</v>
      </c>
      <c r="J1996" s="48" t="s">
        <v>304</v>
      </c>
      <c r="K1996" s="48" t="s">
        <v>51</v>
      </c>
      <c r="L1996" s="48" t="s">
        <v>51</v>
      </c>
      <c r="M1996" s="48" t="s">
        <v>51</v>
      </c>
      <c r="N1996" s="48"/>
      <c r="O1996" s="48"/>
      <c r="P1996" s="48"/>
      <c r="Q1996" s="48"/>
      <c r="R1996" s="48"/>
      <c r="S1996" s="48"/>
      <c r="T1996" s="48"/>
      <c r="U1996" s="48"/>
      <c r="V1996" s="48"/>
      <c r="W1996" s="51" t="s">
        <v>1925</v>
      </c>
      <c r="X1996" t="str">
        <f t="shared" si="62"/>
        <v>SO;HD;HD;HD;HD;BB;BB;BB</v>
      </c>
      <c r="Y1996" cm="1">
        <f t="array" ref="Y1996">SUM(_xlfn.XLOOKUP(_xlfn.TOROW(F1996:V1996,1),$AN$34:$AN$43,$AL$34:$AL$43,,0,1))</f>
        <v>60</v>
      </c>
      <c r="Z1996">
        <f t="shared" si="63"/>
        <v>8</v>
      </c>
      <c r="AA1996" t="str">
        <v>WB</v>
      </c>
      <c r="AG1996">
        <v>5053</v>
      </c>
      <c r="AH1996">
        <v>8</v>
      </c>
      <c r="AJ1996">
        <v>5053</v>
      </c>
      <c r="AT1996">
        <v>8</v>
      </c>
    </row>
    <row r="1997" spans="2:46" ht="15" customHeight="1">
      <c r="B1997" s="48">
        <v>3767</v>
      </c>
      <c r="C1997" s="49">
        <v>45450</v>
      </c>
      <c r="D1997" s="50">
        <v>0.69686342592592587</v>
      </c>
      <c r="E1997" s="48" t="s">
        <v>9891</v>
      </c>
      <c r="F1997" s="48" t="s">
        <v>280</v>
      </c>
      <c r="G1997" s="48" t="s">
        <v>304</v>
      </c>
      <c r="H1997" s="48" t="s">
        <v>719</v>
      </c>
      <c r="I1997" s="48" t="s">
        <v>194</v>
      </c>
      <c r="J1997" s="48" t="s">
        <v>280</v>
      </c>
      <c r="K1997" s="48" t="s">
        <v>51</v>
      </c>
      <c r="L1997" s="48" t="s">
        <v>51</v>
      </c>
      <c r="M1997" s="48" t="s">
        <v>189</v>
      </c>
      <c r="N1997" s="48"/>
      <c r="O1997" s="48"/>
      <c r="P1997" s="48"/>
      <c r="Q1997" s="48"/>
      <c r="R1997" s="48"/>
      <c r="S1997" s="48"/>
      <c r="T1997" s="48"/>
      <c r="U1997" s="48"/>
      <c r="V1997" s="48"/>
      <c r="W1997" s="51" t="s">
        <v>1926</v>
      </c>
      <c r="X1997" t="str">
        <f t="shared" si="62"/>
        <v>WB;HD;BE;DH;WB;BB;BB;JB</v>
      </c>
      <c r="Y1997" cm="1">
        <f t="array" ref="Y1997">SUM(_xlfn.XLOOKUP(_xlfn.TOROW(F1997:V1997,1),$AN$34:$AN$43,$AL$34:$AL$43,,0,1))</f>
        <v>64</v>
      </c>
      <c r="Z1997">
        <f t="shared" si="63"/>
        <v>8</v>
      </c>
      <c r="AA1997" t="str">
        <v>WB</v>
      </c>
      <c r="AG1997">
        <v>5061</v>
      </c>
      <c r="AH1997">
        <v>8</v>
      </c>
      <c r="AJ1997">
        <v>5061</v>
      </c>
      <c r="AT1997">
        <v>8</v>
      </c>
    </row>
    <row r="1998" spans="2:46" ht="15" customHeight="1">
      <c r="B1998" s="48">
        <v>3768</v>
      </c>
      <c r="C1998" s="49">
        <v>45450</v>
      </c>
      <c r="D1998" s="50">
        <v>0.70140046296296299</v>
      </c>
      <c r="E1998" s="48" t="s">
        <v>9892</v>
      </c>
      <c r="F1998" s="48" t="s">
        <v>280</v>
      </c>
      <c r="G1998" s="48" t="s">
        <v>803</v>
      </c>
      <c r="H1998" s="48" t="s">
        <v>243</v>
      </c>
      <c r="I1998" s="48" t="s">
        <v>280</v>
      </c>
      <c r="J1998" s="48" t="s">
        <v>280</v>
      </c>
      <c r="K1998" s="48" t="s">
        <v>133</v>
      </c>
      <c r="L1998" s="48" t="s">
        <v>280</v>
      </c>
      <c r="M1998" s="48" t="s">
        <v>319</v>
      </c>
      <c r="N1998" s="48" t="s">
        <v>133</v>
      </c>
      <c r="O1998" s="48" t="s">
        <v>304</v>
      </c>
      <c r="P1998" s="48" t="s">
        <v>189</v>
      </c>
      <c r="Q1998" s="48"/>
      <c r="R1998" s="48"/>
      <c r="S1998" s="48"/>
      <c r="T1998" s="48"/>
      <c r="U1998" s="48"/>
      <c r="V1998" s="48"/>
      <c r="W1998" s="51" t="s">
        <v>1927</v>
      </c>
      <c r="X1998" t="str">
        <f t="shared" si="62"/>
        <v>WB;SS;CB;WB;WB;SO;WB;FR;SO;HD;JB</v>
      </c>
      <c r="Y1998" cm="1">
        <f t="array" ref="Y1998">SUM(_xlfn.XLOOKUP(_xlfn.TOROW(F1998:V1998,1),$AN$34:$AN$43,$AL$34:$AL$43,,0,1))</f>
        <v>70</v>
      </c>
      <c r="Z1998">
        <f t="shared" si="63"/>
        <v>11</v>
      </c>
      <c r="AA1998" t="str">
        <v>DH</v>
      </c>
      <c r="AG1998">
        <v>5062</v>
      </c>
      <c r="AH1998">
        <v>8</v>
      </c>
      <c r="AJ1998">
        <v>5062</v>
      </c>
      <c r="AT1998">
        <v>11</v>
      </c>
    </row>
    <row r="1999" spans="2:46" ht="15" customHeight="1">
      <c r="B1999" s="48">
        <v>3769</v>
      </c>
      <c r="C1999" s="49">
        <v>45450</v>
      </c>
      <c r="D1999" s="50">
        <v>0.70170138888888889</v>
      </c>
      <c r="E1999" s="48" t="s">
        <v>9893</v>
      </c>
      <c r="F1999" s="48" t="s">
        <v>243</v>
      </c>
      <c r="G1999" s="48" t="s">
        <v>189</v>
      </c>
      <c r="H1999" s="48" t="s">
        <v>319</v>
      </c>
      <c r="I1999" s="48" t="s">
        <v>319</v>
      </c>
      <c r="J1999" s="48" t="s">
        <v>803</v>
      </c>
      <c r="K1999" s="48"/>
      <c r="L1999" s="48"/>
      <c r="M1999" s="48"/>
      <c r="N1999" s="48"/>
      <c r="O1999" s="48"/>
      <c r="P1999" s="48"/>
      <c r="Q1999" s="48"/>
      <c r="R1999" s="48"/>
      <c r="S1999" s="48"/>
      <c r="T1999" s="48"/>
      <c r="U1999" s="48"/>
      <c r="V1999" s="48"/>
      <c r="W1999" s="51" t="s">
        <v>1928</v>
      </c>
      <c r="X1999" t="str">
        <f t="shared" si="62"/>
        <v>CB;JB;FR;FR;SS</v>
      </c>
      <c r="Y1999" cm="1">
        <f t="array" ref="Y1999">SUM(_xlfn.XLOOKUP(_xlfn.TOROW(F1999:V1999,1),$AN$34:$AN$43,$AL$34:$AL$43,,0,1))</f>
        <v>18</v>
      </c>
      <c r="Z1999">
        <f t="shared" si="63"/>
        <v>5</v>
      </c>
      <c r="AA1999" t="str">
        <v>DH</v>
      </c>
      <c r="AG1999">
        <v>5069</v>
      </c>
      <c r="AH1999">
        <v>8</v>
      </c>
      <c r="AJ1999">
        <v>5069</v>
      </c>
      <c r="AT1999">
        <v>5</v>
      </c>
    </row>
    <row r="2000" spans="2:46" ht="15" customHeight="1">
      <c r="B2000" s="48">
        <v>3770</v>
      </c>
      <c r="C2000" s="49">
        <v>45450</v>
      </c>
      <c r="D2000" s="50">
        <v>0.71496527777777774</v>
      </c>
      <c r="E2000" s="48" t="s">
        <v>9894</v>
      </c>
      <c r="F2000" s="48" t="s">
        <v>719</v>
      </c>
      <c r="G2000" s="48" t="s">
        <v>194</v>
      </c>
      <c r="H2000" s="48" t="s">
        <v>280</v>
      </c>
      <c r="I2000" s="48" t="s">
        <v>280</v>
      </c>
      <c r="J2000" s="48" t="s">
        <v>803</v>
      </c>
      <c r="K2000" s="48" t="s">
        <v>194</v>
      </c>
      <c r="L2000" s="48" t="s">
        <v>803</v>
      </c>
      <c r="M2000" s="48" t="s">
        <v>803</v>
      </c>
      <c r="N2000" s="48" t="s">
        <v>51</v>
      </c>
      <c r="O2000" s="48" t="s">
        <v>194</v>
      </c>
      <c r="P2000" s="48" t="s">
        <v>304</v>
      </c>
      <c r="Q2000" s="48"/>
      <c r="R2000" s="48"/>
      <c r="S2000" s="48"/>
      <c r="T2000" s="48"/>
      <c r="U2000" s="48"/>
      <c r="V2000" s="48"/>
      <c r="W2000" s="51" t="s">
        <v>1929</v>
      </c>
      <c r="X2000" t="str">
        <f t="shared" si="62"/>
        <v>BE;DH;WB;WB;SS;DH;SS;SS;BB;DH;HD</v>
      </c>
      <c r="Y2000" cm="1">
        <f t="array" ref="Y2000">SUM(_xlfn.XLOOKUP(_xlfn.TOROW(F2000:V2000,1),$AN$34:$AN$43,$AL$34:$AL$43,,0,1))</f>
        <v>80</v>
      </c>
      <c r="Z2000">
        <f t="shared" si="63"/>
        <v>11</v>
      </c>
      <c r="AA2000" t="str">
        <v>SO</v>
      </c>
      <c r="AG2000">
        <v>5074</v>
      </c>
      <c r="AH2000">
        <v>8</v>
      </c>
      <c r="AJ2000">
        <v>5074</v>
      </c>
      <c r="AT2000">
        <v>11</v>
      </c>
    </row>
    <row r="2001" spans="2:46" ht="15" customHeight="1">
      <c r="B2001" s="48">
        <v>3771</v>
      </c>
      <c r="C2001" s="49">
        <v>45450</v>
      </c>
      <c r="D2001" s="50">
        <v>0.72107638888888892</v>
      </c>
      <c r="E2001" s="48" t="s">
        <v>9895</v>
      </c>
      <c r="F2001" s="48" t="s">
        <v>304</v>
      </c>
      <c r="G2001" s="48" t="s">
        <v>51</v>
      </c>
      <c r="H2001" s="48" t="s">
        <v>133</v>
      </c>
      <c r="I2001" s="48" t="s">
        <v>304</v>
      </c>
      <c r="J2001" s="48" t="s">
        <v>243</v>
      </c>
      <c r="K2001" s="48" t="s">
        <v>194</v>
      </c>
      <c r="L2001" s="48" t="s">
        <v>194</v>
      </c>
      <c r="M2001" s="48" t="s">
        <v>803</v>
      </c>
      <c r="N2001" s="48"/>
      <c r="O2001" s="48"/>
      <c r="P2001" s="48"/>
      <c r="Q2001" s="48"/>
      <c r="R2001" s="48"/>
      <c r="S2001" s="48"/>
      <c r="T2001" s="48"/>
      <c r="U2001" s="48"/>
      <c r="V2001" s="48"/>
      <c r="W2001" s="51" t="s">
        <v>1930</v>
      </c>
      <c r="X2001" t="str">
        <f t="shared" si="62"/>
        <v>HD;BB;SO;HD;CB;DH;DH;SS</v>
      </c>
      <c r="Y2001" cm="1">
        <f t="array" ref="Y2001">SUM(_xlfn.XLOOKUP(_xlfn.TOROW(F2001:V2001,1),$AN$34:$AN$43,$AL$34:$AL$43,,0,1))</f>
        <v>55</v>
      </c>
      <c r="Z2001">
        <f t="shared" si="63"/>
        <v>8</v>
      </c>
      <c r="AA2001" t="str">
        <v>HD</v>
      </c>
      <c r="AG2001">
        <v>5080</v>
      </c>
      <c r="AH2001">
        <v>8</v>
      </c>
      <c r="AJ2001">
        <v>5080</v>
      </c>
      <c r="AT2001">
        <v>8</v>
      </c>
    </row>
    <row r="2002" spans="2:46" ht="15" customHeight="1">
      <c r="B2002" s="48">
        <v>3772</v>
      </c>
      <c r="C2002" s="49">
        <v>45450</v>
      </c>
      <c r="D2002" s="50">
        <v>0.72407407407407409</v>
      </c>
      <c r="E2002" s="48" t="s">
        <v>9896</v>
      </c>
      <c r="F2002" s="48" t="s">
        <v>194</v>
      </c>
      <c r="G2002" s="48" t="s">
        <v>243</v>
      </c>
      <c r="H2002" s="48" t="s">
        <v>194</v>
      </c>
      <c r="I2002" s="48" t="s">
        <v>803</v>
      </c>
      <c r="J2002" s="48" t="s">
        <v>803</v>
      </c>
      <c r="K2002" s="48" t="s">
        <v>803</v>
      </c>
      <c r="L2002" s="48"/>
      <c r="M2002" s="48"/>
      <c r="N2002" s="48"/>
      <c r="O2002" s="48"/>
      <c r="P2002" s="48"/>
      <c r="Q2002" s="48"/>
      <c r="R2002" s="48"/>
      <c r="S2002" s="48"/>
      <c r="T2002" s="48"/>
      <c r="U2002" s="48"/>
      <c r="V2002" s="48"/>
      <c r="W2002" s="51" t="s">
        <v>1931</v>
      </c>
      <c r="X2002" t="str">
        <f t="shared" si="62"/>
        <v>DH;CB;DH;SS;SS;SS</v>
      </c>
      <c r="Y2002" cm="1">
        <f t="array" ref="Y2002">SUM(_xlfn.XLOOKUP(_xlfn.TOROW(F2002:V2002,1),$AN$34:$AN$43,$AL$34:$AL$43,,0,1))</f>
        <v>35</v>
      </c>
      <c r="Z2002">
        <f t="shared" si="63"/>
        <v>6</v>
      </c>
      <c r="AA2002" t="str">
        <v>BB</v>
      </c>
      <c r="AG2002">
        <v>5086</v>
      </c>
      <c r="AH2002">
        <v>8</v>
      </c>
      <c r="AJ2002">
        <v>5086</v>
      </c>
      <c r="AT2002">
        <v>6</v>
      </c>
    </row>
    <row r="2003" spans="2:46" ht="15" customHeight="1">
      <c r="B2003" s="48">
        <v>3773</v>
      </c>
      <c r="C2003" s="49">
        <v>45450</v>
      </c>
      <c r="D2003" s="50">
        <v>0.7249768518518519</v>
      </c>
      <c r="E2003" s="48" t="s">
        <v>9897</v>
      </c>
      <c r="F2003" s="48" t="s">
        <v>719</v>
      </c>
      <c r="G2003" s="48" t="s">
        <v>133</v>
      </c>
      <c r="H2003" s="48" t="s">
        <v>194</v>
      </c>
      <c r="I2003" s="48" t="s">
        <v>194</v>
      </c>
      <c r="J2003" s="48" t="s">
        <v>194</v>
      </c>
      <c r="K2003" s="48"/>
      <c r="L2003" s="48"/>
      <c r="M2003" s="48"/>
      <c r="N2003" s="48"/>
      <c r="O2003" s="48"/>
      <c r="P2003" s="48"/>
      <c r="Q2003" s="48"/>
      <c r="R2003" s="48"/>
      <c r="S2003" s="48"/>
      <c r="T2003" s="48"/>
      <c r="U2003" s="48"/>
      <c r="V2003" s="48"/>
      <c r="W2003" s="51" t="s">
        <v>1932</v>
      </c>
      <c r="X2003" t="str">
        <f t="shared" si="62"/>
        <v>BE;SO;DH;DH;DH</v>
      </c>
      <c r="Y2003" cm="1">
        <f t="array" ref="Y2003">SUM(_xlfn.XLOOKUP(_xlfn.TOROW(F2003:V2003,1),$AN$34:$AN$43,$AL$34:$AL$43,,0,1))</f>
        <v>34</v>
      </c>
      <c r="Z2003">
        <f t="shared" si="63"/>
        <v>5</v>
      </c>
      <c r="AA2003" t="str">
        <v>SO</v>
      </c>
      <c r="AG2003">
        <v>5098</v>
      </c>
      <c r="AH2003">
        <v>8</v>
      </c>
      <c r="AJ2003">
        <v>5098</v>
      </c>
      <c r="AT2003">
        <v>5</v>
      </c>
    </row>
    <row r="2004" spans="2:46" ht="15" customHeight="1">
      <c r="B2004" s="48">
        <v>3774</v>
      </c>
      <c r="C2004" s="49">
        <v>45450</v>
      </c>
      <c r="D2004" s="50">
        <v>0.72743055555555558</v>
      </c>
      <c r="E2004" s="48" t="s">
        <v>9898</v>
      </c>
      <c r="F2004" s="48" t="s">
        <v>719</v>
      </c>
      <c r="G2004" s="48" t="s">
        <v>719</v>
      </c>
      <c r="H2004" s="48" t="s">
        <v>319</v>
      </c>
      <c r="I2004" s="48" t="s">
        <v>280</v>
      </c>
      <c r="J2004" s="48"/>
      <c r="K2004" s="48"/>
      <c r="L2004" s="48"/>
      <c r="M2004" s="48"/>
      <c r="N2004" s="48"/>
      <c r="O2004" s="48"/>
      <c r="P2004" s="48"/>
      <c r="Q2004" s="48"/>
      <c r="R2004" s="48"/>
      <c r="S2004" s="48"/>
      <c r="T2004" s="48"/>
      <c r="U2004" s="48"/>
      <c r="V2004" s="48"/>
      <c r="W2004" s="51" t="s">
        <v>1933</v>
      </c>
      <c r="X2004" t="str">
        <f t="shared" si="62"/>
        <v>BE;BE;FR;WB</v>
      </c>
      <c r="Y2004" cm="1">
        <f t="array" ref="Y2004">SUM(_xlfn.XLOOKUP(_xlfn.TOROW(F2004:V2004,1),$AN$34:$AN$43,$AL$34:$AL$43,,0,1))</f>
        <v>24</v>
      </c>
      <c r="Z2004">
        <f t="shared" si="63"/>
        <v>4</v>
      </c>
      <c r="AA2004" t="str">
        <v>HD</v>
      </c>
      <c r="AG2004">
        <v>5103</v>
      </c>
      <c r="AH2004">
        <v>8</v>
      </c>
      <c r="AJ2004">
        <v>5103</v>
      </c>
      <c r="AT2004">
        <v>4</v>
      </c>
    </row>
    <row r="2005" spans="2:46" ht="15" customHeight="1">
      <c r="B2005" s="48">
        <v>3775</v>
      </c>
      <c r="C2005" s="49">
        <v>45450</v>
      </c>
      <c r="D2005" s="50">
        <v>0.72922453703703705</v>
      </c>
      <c r="E2005" s="48" t="s">
        <v>9899</v>
      </c>
      <c r="F2005" s="48" t="s">
        <v>803</v>
      </c>
      <c r="G2005" s="48" t="s">
        <v>243</v>
      </c>
      <c r="H2005" s="48" t="s">
        <v>243</v>
      </c>
      <c r="I2005" s="48" t="s">
        <v>719</v>
      </c>
      <c r="J2005" s="48" t="s">
        <v>194</v>
      </c>
      <c r="K2005" s="48" t="s">
        <v>280</v>
      </c>
      <c r="L2005" s="48" t="s">
        <v>189</v>
      </c>
      <c r="M2005" s="48" t="s">
        <v>319</v>
      </c>
      <c r="N2005" s="48" t="s">
        <v>803</v>
      </c>
      <c r="O2005" s="48" t="s">
        <v>189</v>
      </c>
      <c r="P2005" s="48" t="s">
        <v>51</v>
      </c>
      <c r="Q2005" s="48"/>
      <c r="R2005" s="48"/>
      <c r="S2005" s="48"/>
      <c r="T2005" s="48"/>
      <c r="U2005" s="48"/>
      <c r="V2005" s="48"/>
      <c r="W2005" s="51" t="s">
        <v>1934</v>
      </c>
      <c r="X2005" t="str">
        <f t="shared" si="62"/>
        <v>SS;CB;CB;BE;DH;WB;JB;FR;SS;JB;BB</v>
      </c>
      <c r="Y2005" cm="1">
        <f t="array" ref="Y2005">SUM(_xlfn.XLOOKUP(_xlfn.TOROW(F2005:V2005,1),$AN$34:$AN$43,$AL$34:$AL$43,,0,1))</f>
        <v>62</v>
      </c>
      <c r="Z2005">
        <f t="shared" si="63"/>
        <v>11</v>
      </c>
      <c r="AA2005" t="str">
        <v>FR</v>
      </c>
      <c r="AG2005">
        <v>5107</v>
      </c>
      <c r="AH2005">
        <v>8</v>
      </c>
      <c r="AJ2005">
        <v>5107</v>
      </c>
      <c r="AT2005">
        <v>11</v>
      </c>
    </row>
    <row r="2006" spans="2:46" ht="15" customHeight="1">
      <c r="B2006" s="48">
        <v>3776</v>
      </c>
      <c r="C2006" s="49">
        <v>45450</v>
      </c>
      <c r="D2006" s="50">
        <v>0.72980324074074077</v>
      </c>
      <c r="E2006" s="48" t="s">
        <v>9900</v>
      </c>
      <c r="F2006" s="48" t="s">
        <v>51</v>
      </c>
      <c r="G2006" s="48" t="s">
        <v>319</v>
      </c>
      <c r="H2006" s="48" t="s">
        <v>719</v>
      </c>
      <c r="I2006" s="48" t="s">
        <v>719</v>
      </c>
      <c r="J2006" s="48" t="s">
        <v>189</v>
      </c>
      <c r="K2006" s="48" t="s">
        <v>51</v>
      </c>
      <c r="L2006" s="48" t="s">
        <v>51</v>
      </c>
      <c r="M2006" s="48" t="s">
        <v>133</v>
      </c>
      <c r="N2006" s="48" t="s">
        <v>51</v>
      </c>
      <c r="O2006" s="48"/>
      <c r="P2006" s="48"/>
      <c r="Q2006" s="48"/>
      <c r="R2006" s="48"/>
      <c r="S2006" s="48"/>
      <c r="T2006" s="48"/>
      <c r="U2006" s="48"/>
      <c r="V2006" s="48"/>
      <c r="W2006" s="51" t="s">
        <v>1935</v>
      </c>
      <c r="X2006" t="str">
        <f t="shared" si="62"/>
        <v>BB;FR;BE;BE;JB;BB;BB;SO;BB</v>
      </c>
      <c r="Y2006" cm="1">
        <f t="array" ref="Y2006">SUM(_xlfn.XLOOKUP(_xlfn.TOROW(F2006:V2006,1),$AN$34:$AN$43,$AL$34:$AL$43,,0,1))</f>
        <v>56</v>
      </c>
      <c r="Z2006">
        <f t="shared" si="63"/>
        <v>9</v>
      </c>
      <c r="AA2006" t="str">
        <v>FR</v>
      </c>
      <c r="AG2006">
        <v>5111</v>
      </c>
      <c r="AH2006">
        <v>8</v>
      </c>
      <c r="AJ2006">
        <v>5111</v>
      </c>
      <c r="AT2006">
        <v>9</v>
      </c>
    </row>
    <row r="2007" spans="2:46" ht="15" customHeight="1">
      <c r="B2007" s="48">
        <v>3777</v>
      </c>
      <c r="C2007" s="49">
        <v>45450</v>
      </c>
      <c r="D2007" s="50">
        <v>0.73002314814814817</v>
      </c>
      <c r="E2007" s="48" t="s">
        <v>189</v>
      </c>
      <c r="F2007" s="48" t="s">
        <v>189</v>
      </c>
      <c r="G2007" s="48"/>
      <c r="H2007" s="48"/>
      <c r="I2007" s="48"/>
      <c r="J2007" s="48"/>
      <c r="K2007" s="48"/>
      <c r="L2007" s="48"/>
      <c r="M2007" s="48"/>
      <c r="N2007" s="48"/>
      <c r="O2007" s="48"/>
      <c r="P2007" s="48"/>
      <c r="Q2007" s="48"/>
      <c r="R2007" s="48"/>
      <c r="S2007" s="48"/>
      <c r="T2007" s="48"/>
      <c r="U2007" s="48"/>
      <c r="V2007" s="48"/>
      <c r="W2007" s="51" t="s">
        <v>651</v>
      </c>
      <c r="X2007" t="str">
        <f t="shared" si="62"/>
        <v>JB</v>
      </c>
      <c r="Y2007" cm="1">
        <f t="array" ref="Y2007">SUM(_xlfn.XLOOKUP(_xlfn.TOROW(F2007:V2007,1),$AN$34:$AN$43,$AL$34:$AL$43,,0,1))</f>
        <v>1</v>
      </c>
      <c r="Z2007">
        <f t="shared" si="63"/>
        <v>1</v>
      </c>
      <c r="AA2007" t="str">
        <v>FR</v>
      </c>
      <c r="AG2007">
        <v>5112</v>
      </c>
      <c r="AH2007">
        <v>8</v>
      </c>
      <c r="AJ2007">
        <v>5112</v>
      </c>
      <c r="AT2007">
        <v>1</v>
      </c>
    </row>
    <row r="2008" spans="2:46" ht="15" customHeight="1">
      <c r="B2008" s="48">
        <v>3778</v>
      </c>
      <c r="C2008" s="49">
        <v>45450</v>
      </c>
      <c r="D2008" s="50">
        <v>0.73064814814814816</v>
      </c>
      <c r="E2008" s="48" t="s">
        <v>9901</v>
      </c>
      <c r="F2008" s="48" t="s">
        <v>189</v>
      </c>
      <c r="G2008" s="48" t="s">
        <v>189</v>
      </c>
      <c r="H2008" s="48" t="s">
        <v>243</v>
      </c>
      <c r="I2008" s="48" t="s">
        <v>319</v>
      </c>
      <c r="J2008" s="48" t="s">
        <v>304</v>
      </c>
      <c r="K2008" s="48" t="s">
        <v>304</v>
      </c>
      <c r="L2008" s="48" t="s">
        <v>803</v>
      </c>
      <c r="M2008" s="48"/>
      <c r="N2008" s="48"/>
      <c r="O2008" s="48"/>
      <c r="P2008" s="48"/>
      <c r="Q2008" s="48"/>
      <c r="R2008" s="48"/>
      <c r="S2008" s="48"/>
      <c r="T2008" s="48"/>
      <c r="U2008" s="48"/>
      <c r="V2008" s="48"/>
      <c r="W2008" s="51" t="s">
        <v>1936</v>
      </c>
      <c r="X2008" t="str">
        <f t="shared" si="62"/>
        <v>JB;JB;CB;FR;HD;HD;SS</v>
      </c>
      <c r="Y2008" cm="1">
        <f t="array" ref="Y2008">SUM(_xlfn.XLOOKUP(_xlfn.TOROW(F2008:V2008,1),$AN$34:$AN$43,$AL$34:$AL$43,,0,1))</f>
        <v>30</v>
      </c>
      <c r="Z2008">
        <f t="shared" si="63"/>
        <v>7</v>
      </c>
      <c r="AA2008" t="str">
        <v>JB</v>
      </c>
      <c r="AG2008">
        <v>5114</v>
      </c>
      <c r="AH2008">
        <v>8</v>
      </c>
      <c r="AJ2008">
        <v>5114</v>
      </c>
      <c r="AT2008">
        <v>7</v>
      </c>
    </row>
    <row r="2009" spans="2:46" ht="15" customHeight="1">
      <c r="B2009" s="48">
        <v>3779</v>
      </c>
      <c r="C2009" s="49">
        <v>45450</v>
      </c>
      <c r="D2009" s="50">
        <v>0.73751157407407408</v>
      </c>
      <c r="E2009" s="48" t="s">
        <v>9302</v>
      </c>
      <c r="F2009" s="48" t="s">
        <v>243</v>
      </c>
      <c r="G2009" s="48" t="s">
        <v>243</v>
      </c>
      <c r="H2009" s="48" t="s">
        <v>280</v>
      </c>
      <c r="I2009" s="48" t="s">
        <v>280</v>
      </c>
      <c r="J2009" s="48" t="s">
        <v>280</v>
      </c>
      <c r="K2009" s="48" t="s">
        <v>719</v>
      </c>
      <c r="L2009" s="48" t="s">
        <v>719</v>
      </c>
      <c r="M2009" s="48" t="s">
        <v>719</v>
      </c>
      <c r="N2009" s="48"/>
      <c r="O2009" s="48"/>
      <c r="P2009" s="48"/>
      <c r="Q2009" s="48"/>
      <c r="R2009" s="48"/>
      <c r="S2009" s="48"/>
      <c r="T2009" s="48"/>
      <c r="U2009" s="48"/>
      <c r="V2009" s="48"/>
      <c r="W2009" s="51" t="s">
        <v>1303</v>
      </c>
      <c r="X2009" t="str">
        <f t="shared" si="62"/>
        <v>CB;CB;WB;WB;WB;BE;BE;BE</v>
      </c>
      <c r="Y2009" cm="1">
        <f t="array" ref="Y2009">SUM(_xlfn.XLOOKUP(_xlfn.TOROW(F2009:V2009,1),$AN$34:$AN$43,$AL$34:$AL$43,,0,1))</f>
        <v>64</v>
      </c>
      <c r="Z2009">
        <f t="shared" si="63"/>
        <v>8</v>
      </c>
      <c r="AA2009" t="str">
        <v>DH</v>
      </c>
      <c r="AG2009">
        <v>5116</v>
      </c>
      <c r="AH2009">
        <v>8</v>
      </c>
      <c r="AJ2009">
        <v>5116</v>
      </c>
      <c r="AT2009">
        <v>8</v>
      </c>
    </row>
    <row r="2010" spans="2:46" ht="15" customHeight="1">
      <c r="B2010" s="48">
        <v>3780</v>
      </c>
      <c r="C2010" s="49">
        <v>45450</v>
      </c>
      <c r="D2010" s="50">
        <v>0.73754629629629631</v>
      </c>
      <c r="E2010" s="48" t="s">
        <v>9902</v>
      </c>
      <c r="F2010" s="48" t="s">
        <v>719</v>
      </c>
      <c r="G2010" s="48" t="s">
        <v>719</v>
      </c>
      <c r="H2010" s="48" t="s">
        <v>719</v>
      </c>
      <c r="I2010" s="48" t="s">
        <v>194</v>
      </c>
      <c r="J2010" s="48" t="s">
        <v>243</v>
      </c>
      <c r="K2010" s="48" t="s">
        <v>243</v>
      </c>
      <c r="L2010" s="48" t="s">
        <v>133</v>
      </c>
      <c r="M2010" s="48"/>
      <c r="N2010" s="48"/>
      <c r="O2010" s="48"/>
      <c r="P2010" s="48"/>
      <c r="Q2010" s="48"/>
      <c r="R2010" s="48"/>
      <c r="S2010" s="48"/>
      <c r="T2010" s="48"/>
      <c r="U2010" s="48"/>
      <c r="V2010" s="48"/>
      <c r="W2010" s="51" t="s">
        <v>1937</v>
      </c>
      <c r="X2010" t="str">
        <f t="shared" si="62"/>
        <v>BE;BE;BE;DH;CB;CB;SO</v>
      </c>
      <c r="Y2010" cm="1">
        <f t="array" ref="Y2010">SUM(_xlfn.XLOOKUP(_xlfn.TOROW(F2010:V2010,1),$AN$34:$AN$43,$AL$34:$AL$43,,0,1))</f>
        <v>42</v>
      </c>
      <c r="Z2010">
        <f t="shared" si="63"/>
        <v>7</v>
      </c>
      <c r="AA2010" t="str">
        <v>FR</v>
      </c>
      <c r="AG2010">
        <v>5125</v>
      </c>
      <c r="AH2010">
        <v>8</v>
      </c>
      <c r="AJ2010">
        <v>5125</v>
      </c>
      <c r="AT2010">
        <v>7</v>
      </c>
    </row>
    <row r="2011" spans="2:46" ht="15" customHeight="1">
      <c r="B2011" s="48">
        <v>3781</v>
      </c>
      <c r="C2011" s="49">
        <v>45450</v>
      </c>
      <c r="D2011" s="50">
        <v>0.73842592592592593</v>
      </c>
      <c r="E2011" s="48" t="s">
        <v>9903</v>
      </c>
      <c r="F2011" s="48" t="s">
        <v>194</v>
      </c>
      <c r="G2011" s="48" t="s">
        <v>194</v>
      </c>
      <c r="H2011" s="48" t="s">
        <v>51</v>
      </c>
      <c r="I2011" s="48" t="s">
        <v>51</v>
      </c>
      <c r="J2011" s="48" t="s">
        <v>133</v>
      </c>
      <c r="K2011" s="48"/>
      <c r="L2011" s="48"/>
      <c r="M2011" s="48"/>
      <c r="N2011" s="48"/>
      <c r="O2011" s="48"/>
      <c r="P2011" s="48"/>
      <c r="Q2011" s="48"/>
      <c r="R2011" s="48"/>
      <c r="S2011" s="48"/>
      <c r="T2011" s="48"/>
      <c r="U2011" s="48"/>
      <c r="V2011" s="48"/>
      <c r="W2011" s="51" t="s">
        <v>1938</v>
      </c>
      <c r="X2011" t="str">
        <f t="shared" si="62"/>
        <v>DH;DH;BB;BB;SO</v>
      </c>
      <c r="Y2011" cm="1">
        <f t="array" ref="Y2011">SUM(_xlfn.XLOOKUP(_xlfn.TOROW(F2011:V2011,1),$AN$34:$AN$43,$AL$34:$AL$43,,0,1))</f>
        <v>40</v>
      </c>
      <c r="Z2011">
        <f t="shared" si="63"/>
        <v>5</v>
      </c>
      <c r="AA2011" t="str">
        <v>SO</v>
      </c>
      <c r="AG2011">
        <v>5135</v>
      </c>
      <c r="AH2011">
        <v>8</v>
      </c>
      <c r="AJ2011">
        <v>5135</v>
      </c>
      <c r="AT2011">
        <v>5</v>
      </c>
    </row>
    <row r="2012" spans="2:46" ht="15" customHeight="1">
      <c r="B2012" s="48">
        <v>3782</v>
      </c>
      <c r="C2012" s="49">
        <v>45450</v>
      </c>
      <c r="D2012" s="50">
        <v>0.73962962962962964</v>
      </c>
      <c r="E2012" s="48" t="s">
        <v>9904</v>
      </c>
      <c r="F2012" s="48" t="s">
        <v>719</v>
      </c>
      <c r="G2012" s="48" t="s">
        <v>319</v>
      </c>
      <c r="H2012" s="48" t="s">
        <v>280</v>
      </c>
      <c r="I2012" s="48" t="s">
        <v>280</v>
      </c>
      <c r="J2012" s="48" t="s">
        <v>189</v>
      </c>
      <c r="K2012" s="48" t="s">
        <v>304</v>
      </c>
      <c r="L2012" s="48" t="s">
        <v>803</v>
      </c>
      <c r="M2012" s="48"/>
      <c r="N2012" s="48"/>
      <c r="O2012" s="48"/>
      <c r="P2012" s="48"/>
      <c r="Q2012" s="48"/>
      <c r="R2012" s="48"/>
      <c r="S2012" s="48"/>
      <c r="T2012" s="48"/>
      <c r="U2012" s="48"/>
      <c r="V2012" s="48"/>
      <c r="W2012" s="51" t="s">
        <v>1939</v>
      </c>
      <c r="X2012" t="str">
        <f t="shared" si="62"/>
        <v>BE;FR;WB;WB;JB;HD;SS</v>
      </c>
      <c r="Y2012" cm="1">
        <f t="array" ref="Y2012">SUM(_xlfn.XLOOKUP(_xlfn.TOROW(F2012:V2012,1),$AN$34:$AN$43,$AL$34:$AL$43,,0,1))</f>
        <v>41</v>
      </c>
      <c r="Z2012">
        <f t="shared" si="63"/>
        <v>7</v>
      </c>
      <c r="AA2012" t="str">
        <v>SS</v>
      </c>
      <c r="AG2012">
        <v>5156</v>
      </c>
      <c r="AH2012">
        <v>8</v>
      </c>
      <c r="AJ2012">
        <v>5156</v>
      </c>
      <c r="AT2012">
        <v>7</v>
      </c>
    </row>
    <row r="2013" spans="2:46" ht="15" customHeight="1">
      <c r="B2013" s="48">
        <v>3783</v>
      </c>
      <c r="C2013" s="49">
        <v>45450</v>
      </c>
      <c r="D2013" s="50">
        <v>0.74581018518518516</v>
      </c>
      <c r="E2013" s="48" t="s">
        <v>9905</v>
      </c>
      <c r="F2013" s="48" t="s">
        <v>280</v>
      </c>
      <c r="G2013" s="48" t="s">
        <v>304</v>
      </c>
      <c r="H2013" s="48" t="s">
        <v>304</v>
      </c>
      <c r="I2013" s="48" t="s">
        <v>304</v>
      </c>
      <c r="J2013" s="48"/>
      <c r="K2013" s="48"/>
      <c r="L2013" s="48"/>
      <c r="M2013" s="48"/>
      <c r="N2013" s="48"/>
      <c r="O2013" s="48"/>
      <c r="P2013" s="48"/>
      <c r="Q2013" s="48"/>
      <c r="R2013" s="48"/>
      <c r="S2013" s="48"/>
      <c r="T2013" s="48"/>
      <c r="U2013" s="48"/>
      <c r="V2013" s="48"/>
      <c r="W2013" s="51" t="s">
        <v>1940</v>
      </c>
      <c r="X2013" t="str">
        <f t="shared" si="62"/>
        <v>WB;HD;HD;HD</v>
      </c>
      <c r="Y2013" cm="1">
        <f t="array" ref="Y2013">SUM(_xlfn.XLOOKUP(_xlfn.TOROW(F2013:V2013,1),$AN$34:$AN$43,$AL$34:$AL$43,,0,1))</f>
        <v>32</v>
      </c>
      <c r="Z2013">
        <f t="shared" si="63"/>
        <v>4</v>
      </c>
      <c r="AA2013" t="str">
        <v>JB</v>
      </c>
      <c r="AG2013">
        <v>5162</v>
      </c>
      <c r="AH2013">
        <v>8</v>
      </c>
      <c r="AJ2013">
        <v>5162</v>
      </c>
      <c r="AT2013">
        <v>4</v>
      </c>
    </row>
    <row r="2014" spans="2:46" ht="15" customHeight="1">
      <c r="B2014" s="48">
        <v>3784</v>
      </c>
      <c r="C2014" s="49">
        <v>45450</v>
      </c>
      <c r="D2014" s="50">
        <v>0.74599537037037034</v>
      </c>
      <c r="E2014" s="48" t="s">
        <v>9906</v>
      </c>
      <c r="F2014" s="48" t="s">
        <v>243</v>
      </c>
      <c r="G2014" s="48" t="s">
        <v>189</v>
      </c>
      <c r="H2014" s="48" t="s">
        <v>719</v>
      </c>
      <c r="I2014" s="48" t="s">
        <v>189</v>
      </c>
      <c r="J2014" s="48" t="s">
        <v>719</v>
      </c>
      <c r="K2014" s="48" t="s">
        <v>51</v>
      </c>
      <c r="L2014" s="48" t="s">
        <v>51</v>
      </c>
      <c r="M2014" s="48" t="s">
        <v>51</v>
      </c>
      <c r="N2014" s="48" t="s">
        <v>51</v>
      </c>
      <c r="O2014" s="48" t="s">
        <v>719</v>
      </c>
      <c r="P2014" s="48" t="s">
        <v>719</v>
      </c>
      <c r="Q2014" s="48"/>
      <c r="R2014" s="48"/>
      <c r="S2014" s="48"/>
      <c r="T2014" s="48"/>
      <c r="U2014" s="48"/>
      <c r="V2014" s="48"/>
      <c r="W2014" s="51" t="s">
        <v>1941</v>
      </c>
      <c r="X2014" t="str">
        <f t="shared" si="62"/>
        <v>CB;JB;BE;JB;BE;BB;BB;BB;BB;BE;BE</v>
      </c>
      <c r="Y2014" cm="1">
        <f t="array" ref="Y2014">SUM(_xlfn.XLOOKUP(_xlfn.TOROW(F2014:V2014,1),$AN$34:$AN$43,$AL$34:$AL$43,,0,1))</f>
        <v>70</v>
      </c>
      <c r="Z2014">
        <f t="shared" si="63"/>
        <v>11</v>
      </c>
      <c r="AA2014" t="str">
        <v>FR</v>
      </c>
      <c r="AG2014">
        <v>5168</v>
      </c>
      <c r="AH2014">
        <v>8</v>
      </c>
      <c r="AJ2014">
        <v>5168</v>
      </c>
      <c r="AT2014">
        <v>11</v>
      </c>
    </row>
    <row r="2015" spans="2:46" ht="15" customHeight="1">
      <c r="B2015" s="48">
        <v>3785</v>
      </c>
      <c r="C2015" s="49">
        <v>45450</v>
      </c>
      <c r="D2015" s="50">
        <v>0.74601851851851853</v>
      </c>
      <c r="E2015" s="48" t="s">
        <v>9907</v>
      </c>
      <c r="F2015" s="48" t="s">
        <v>189</v>
      </c>
      <c r="G2015" s="48" t="s">
        <v>803</v>
      </c>
      <c r="H2015" s="48" t="s">
        <v>803</v>
      </c>
      <c r="I2015" s="48" t="s">
        <v>194</v>
      </c>
      <c r="J2015" s="48"/>
      <c r="K2015" s="48"/>
      <c r="L2015" s="48"/>
      <c r="M2015" s="48"/>
      <c r="N2015" s="48"/>
      <c r="O2015" s="48"/>
      <c r="P2015" s="48"/>
      <c r="Q2015" s="48"/>
      <c r="R2015" s="48"/>
      <c r="S2015" s="48"/>
      <c r="T2015" s="48"/>
      <c r="U2015" s="48"/>
      <c r="V2015" s="48"/>
      <c r="W2015" s="51" t="s">
        <v>1942</v>
      </c>
      <c r="X2015" t="str">
        <f t="shared" si="62"/>
        <v>JB;SS;SS;DH</v>
      </c>
      <c r="Y2015" cm="1">
        <f t="array" ref="Y2015">SUM(_xlfn.XLOOKUP(_xlfn.TOROW(F2015:V2015,1),$AN$34:$AN$43,$AL$34:$AL$43,,0,1))</f>
        <v>16</v>
      </c>
      <c r="Z2015">
        <f t="shared" si="63"/>
        <v>4</v>
      </c>
      <c r="AA2015" t="str">
        <v>FR</v>
      </c>
      <c r="AG2015">
        <v>5173</v>
      </c>
      <c r="AH2015">
        <v>8</v>
      </c>
      <c r="AJ2015">
        <v>5173</v>
      </c>
      <c r="AT2015">
        <v>4</v>
      </c>
    </row>
    <row r="2016" spans="2:46" ht="15" customHeight="1">
      <c r="B2016" s="48">
        <v>3786</v>
      </c>
      <c r="C2016" s="49">
        <v>45450</v>
      </c>
      <c r="D2016" s="50">
        <v>0.7468055555555555</v>
      </c>
      <c r="E2016" s="48" t="s">
        <v>9908</v>
      </c>
      <c r="F2016" s="48" t="s">
        <v>243</v>
      </c>
      <c r="G2016" s="48" t="s">
        <v>243</v>
      </c>
      <c r="H2016" s="48" t="s">
        <v>51</v>
      </c>
      <c r="I2016" s="48" t="s">
        <v>319</v>
      </c>
      <c r="J2016" s="48" t="s">
        <v>319</v>
      </c>
      <c r="K2016" s="48"/>
      <c r="L2016" s="48"/>
      <c r="M2016" s="48"/>
      <c r="N2016" s="48"/>
      <c r="O2016" s="48"/>
      <c r="P2016" s="48"/>
      <c r="Q2016" s="48"/>
      <c r="R2016" s="48"/>
      <c r="S2016" s="48"/>
      <c r="T2016" s="48"/>
      <c r="U2016" s="48"/>
      <c r="V2016" s="48"/>
      <c r="W2016" s="51" t="s">
        <v>1943</v>
      </c>
      <c r="X2016" t="str">
        <f t="shared" si="62"/>
        <v>CB;CB;BB;FR;FR</v>
      </c>
      <c r="Y2016" cm="1">
        <f t="array" ref="Y2016">SUM(_xlfn.XLOOKUP(_xlfn.TOROW(F2016:V2016,1),$AN$34:$AN$43,$AL$34:$AL$43,,0,1))</f>
        <v>32</v>
      </c>
      <c r="Z2016">
        <f t="shared" si="63"/>
        <v>5</v>
      </c>
      <c r="AA2016" t="str">
        <v>FR</v>
      </c>
      <c r="AG2016">
        <v>5194</v>
      </c>
      <c r="AH2016">
        <v>8</v>
      </c>
      <c r="AJ2016">
        <v>5194</v>
      </c>
      <c r="AT2016">
        <v>5</v>
      </c>
    </row>
    <row r="2017" spans="2:46" ht="15" customHeight="1">
      <c r="B2017" s="48">
        <v>3787</v>
      </c>
      <c r="C2017" s="49">
        <v>45450</v>
      </c>
      <c r="D2017" s="50">
        <v>0.7493171296296296</v>
      </c>
      <c r="E2017" s="48" t="s">
        <v>9909</v>
      </c>
      <c r="F2017" s="48" t="s">
        <v>803</v>
      </c>
      <c r="G2017" s="48" t="s">
        <v>803</v>
      </c>
      <c r="H2017" s="48" t="s">
        <v>304</v>
      </c>
      <c r="I2017" s="48" t="s">
        <v>194</v>
      </c>
      <c r="J2017" s="48" t="s">
        <v>194</v>
      </c>
      <c r="K2017" s="48"/>
      <c r="L2017" s="48"/>
      <c r="M2017" s="48"/>
      <c r="N2017" s="48"/>
      <c r="O2017" s="48"/>
      <c r="P2017" s="48"/>
      <c r="Q2017" s="48"/>
      <c r="R2017" s="48"/>
      <c r="S2017" s="48"/>
      <c r="T2017" s="48"/>
      <c r="U2017" s="48"/>
      <c r="V2017" s="48"/>
      <c r="W2017" s="51" t="s">
        <v>1944</v>
      </c>
      <c r="X2017" t="str">
        <f t="shared" si="62"/>
        <v>SS;SS;HD;DH;DH</v>
      </c>
      <c r="Y2017" cm="1">
        <f t="array" ref="Y2017">SUM(_xlfn.XLOOKUP(_xlfn.TOROW(F2017:V2017,1),$AN$34:$AN$43,$AL$34:$AL$43,,0,1))</f>
        <v>31</v>
      </c>
      <c r="Z2017">
        <f t="shared" si="63"/>
        <v>5</v>
      </c>
      <c r="AA2017" t="str">
        <v>DH</v>
      </c>
      <c r="AG2017">
        <v>5204</v>
      </c>
      <c r="AH2017">
        <v>8</v>
      </c>
      <c r="AJ2017">
        <v>5204</v>
      </c>
      <c r="AT2017">
        <v>5</v>
      </c>
    </row>
    <row r="2018" spans="2:46" ht="15" customHeight="1">
      <c r="B2018" s="48">
        <v>3788</v>
      </c>
      <c r="C2018" s="49">
        <v>45450</v>
      </c>
      <c r="D2018" s="50">
        <v>0.74987268518518524</v>
      </c>
      <c r="E2018" s="48" t="s">
        <v>9910</v>
      </c>
      <c r="F2018" s="48" t="s">
        <v>189</v>
      </c>
      <c r="G2018" s="48" t="s">
        <v>133</v>
      </c>
      <c r="H2018" s="48" t="s">
        <v>189</v>
      </c>
      <c r="I2018" s="48" t="s">
        <v>803</v>
      </c>
      <c r="J2018" s="48" t="s">
        <v>280</v>
      </c>
      <c r="K2018" s="48" t="s">
        <v>280</v>
      </c>
      <c r="L2018" s="48" t="s">
        <v>280</v>
      </c>
      <c r="M2018" s="48" t="s">
        <v>280</v>
      </c>
      <c r="N2018" s="48" t="s">
        <v>803</v>
      </c>
      <c r="O2018" s="48" t="s">
        <v>280</v>
      </c>
      <c r="P2018" s="48"/>
      <c r="Q2018" s="48"/>
      <c r="R2018" s="48"/>
      <c r="S2018" s="48"/>
      <c r="T2018" s="48"/>
      <c r="U2018" s="48"/>
      <c r="V2018" s="48"/>
      <c r="W2018" s="51" t="s">
        <v>1945</v>
      </c>
      <c r="X2018" t="str">
        <f t="shared" si="62"/>
        <v>JB;SO;JB;SS;WB;WB;WB;WB;SS;WB</v>
      </c>
      <c r="Y2018" cm="1">
        <f t="array" ref="Y2018">SUM(_xlfn.XLOOKUP(_xlfn.TOROW(F2018:V2018,1),$AN$34:$AN$43,$AL$34:$AL$43,,0,1))</f>
        <v>65</v>
      </c>
      <c r="Z2018">
        <f t="shared" si="63"/>
        <v>10</v>
      </c>
      <c r="AA2018" t="str">
        <v>FR</v>
      </c>
      <c r="AG2018">
        <v>5208</v>
      </c>
      <c r="AH2018">
        <v>8</v>
      </c>
      <c r="AJ2018">
        <v>5208</v>
      </c>
      <c r="AT2018">
        <v>10</v>
      </c>
    </row>
    <row r="2019" spans="2:46" ht="15" customHeight="1">
      <c r="B2019" s="48">
        <v>3789</v>
      </c>
      <c r="C2019" s="49">
        <v>45450</v>
      </c>
      <c r="D2019" s="50">
        <v>0.75131944444444443</v>
      </c>
      <c r="E2019" s="48" t="s">
        <v>9911</v>
      </c>
      <c r="F2019" s="48" t="s">
        <v>189</v>
      </c>
      <c r="G2019" s="48" t="s">
        <v>280</v>
      </c>
      <c r="H2019" s="48" t="s">
        <v>280</v>
      </c>
      <c r="I2019" s="48" t="s">
        <v>280</v>
      </c>
      <c r="J2019" s="48" t="s">
        <v>51</v>
      </c>
      <c r="K2019" s="48" t="s">
        <v>719</v>
      </c>
      <c r="L2019" s="48" t="s">
        <v>280</v>
      </c>
      <c r="M2019" s="48" t="s">
        <v>280</v>
      </c>
      <c r="N2019" s="48"/>
      <c r="O2019" s="48"/>
      <c r="P2019" s="48"/>
      <c r="Q2019" s="48"/>
      <c r="R2019" s="48"/>
      <c r="S2019" s="48"/>
      <c r="T2019" s="48"/>
      <c r="U2019" s="48"/>
      <c r="V2019" s="48"/>
      <c r="W2019" s="51" t="s">
        <v>1946</v>
      </c>
      <c r="X2019" t="str">
        <f t="shared" si="62"/>
        <v>JB;WB;WB;WB;BB;BE;WB;WB</v>
      </c>
      <c r="Y2019" cm="1">
        <f t="array" ref="Y2019">SUM(_xlfn.XLOOKUP(_xlfn.TOROW(F2019:V2019,1),$AN$34:$AN$43,$AL$34:$AL$43,,0,1))</f>
        <v>71</v>
      </c>
      <c r="Z2019">
        <f t="shared" si="63"/>
        <v>8</v>
      </c>
      <c r="AA2019" t="str">
        <v>CB</v>
      </c>
      <c r="AG2019">
        <v>5209</v>
      </c>
      <c r="AH2019">
        <v>8</v>
      </c>
      <c r="AJ2019">
        <v>5209</v>
      </c>
      <c r="AT2019">
        <v>8</v>
      </c>
    </row>
    <row r="2020" spans="2:46" ht="15" customHeight="1">
      <c r="B2020" s="48">
        <v>3790</v>
      </c>
      <c r="C2020" s="49">
        <v>45450</v>
      </c>
      <c r="D2020" s="50">
        <v>0.75163194444444448</v>
      </c>
      <c r="E2020" s="48" t="s">
        <v>9912</v>
      </c>
      <c r="F2020" s="48" t="s">
        <v>133</v>
      </c>
      <c r="G2020" s="48" t="s">
        <v>280</v>
      </c>
      <c r="H2020" s="48" t="s">
        <v>133</v>
      </c>
      <c r="I2020" s="48" t="s">
        <v>243</v>
      </c>
      <c r="J2020" s="48" t="s">
        <v>243</v>
      </c>
      <c r="K2020" s="48" t="s">
        <v>189</v>
      </c>
      <c r="L2020" s="48" t="s">
        <v>189</v>
      </c>
      <c r="M2020" s="48" t="s">
        <v>189</v>
      </c>
      <c r="N2020" s="48" t="s">
        <v>189</v>
      </c>
      <c r="O2020" s="48" t="s">
        <v>243</v>
      </c>
      <c r="P2020" s="48" t="s">
        <v>304</v>
      </c>
      <c r="Q2020" s="48"/>
      <c r="R2020" s="48"/>
      <c r="S2020" s="48"/>
      <c r="T2020" s="48"/>
      <c r="U2020" s="48"/>
      <c r="V2020" s="48"/>
      <c r="W2020" s="51" t="s">
        <v>1947</v>
      </c>
      <c r="X2020" t="str">
        <f t="shared" si="62"/>
        <v>SO;WB;SO;CB;CB;JB;JB;JB;JB;CB;HD</v>
      </c>
      <c r="Y2020" cm="1">
        <f t="array" ref="Y2020">SUM(_xlfn.XLOOKUP(_xlfn.TOROW(F2020:V2020,1),$AN$34:$AN$43,$AL$34:$AL$43,,0,1))</f>
        <v>50</v>
      </c>
      <c r="Z2020">
        <f t="shared" si="63"/>
        <v>11</v>
      </c>
      <c r="AA2020" t="str">
        <v>DH</v>
      </c>
      <c r="AG2020">
        <v>5230</v>
      </c>
      <c r="AH2020">
        <v>8</v>
      </c>
      <c r="AJ2020">
        <v>5230</v>
      </c>
      <c r="AT2020">
        <v>11</v>
      </c>
    </row>
    <row r="2021" spans="2:46" ht="15" customHeight="1">
      <c r="B2021" s="48">
        <v>3791</v>
      </c>
      <c r="C2021" s="49">
        <v>45450</v>
      </c>
      <c r="D2021" s="50">
        <v>0.75512731481481477</v>
      </c>
      <c r="E2021" s="48" t="s">
        <v>9327</v>
      </c>
      <c r="F2021" s="48" t="s">
        <v>133</v>
      </c>
      <c r="G2021" s="48" t="s">
        <v>133</v>
      </c>
      <c r="H2021" s="48" t="s">
        <v>189</v>
      </c>
      <c r="I2021" s="48"/>
      <c r="J2021" s="48"/>
      <c r="K2021" s="48"/>
      <c r="L2021" s="48"/>
      <c r="M2021" s="48"/>
      <c r="N2021" s="48"/>
      <c r="O2021" s="48"/>
      <c r="P2021" s="48"/>
      <c r="Q2021" s="48"/>
      <c r="R2021" s="48"/>
      <c r="S2021" s="48"/>
      <c r="T2021" s="48"/>
      <c r="U2021" s="48"/>
      <c r="V2021" s="48"/>
      <c r="W2021" s="51" t="s">
        <v>1948</v>
      </c>
      <c r="X2021" t="str">
        <f t="shared" si="62"/>
        <v>SO;SO;JB</v>
      </c>
      <c r="Y2021" cm="1">
        <f t="array" ref="Y2021">SUM(_xlfn.XLOOKUP(_xlfn.TOROW(F2021:V2021,1),$AN$34:$AN$43,$AL$34:$AL$43,,0,1))</f>
        <v>5</v>
      </c>
      <c r="Z2021">
        <f t="shared" si="63"/>
        <v>3</v>
      </c>
      <c r="AA2021" t="str">
        <v>DH</v>
      </c>
      <c r="AG2021">
        <v>5233</v>
      </c>
      <c r="AH2021">
        <v>8</v>
      </c>
      <c r="AJ2021">
        <v>5233</v>
      </c>
      <c r="AT2021">
        <v>3</v>
      </c>
    </row>
    <row r="2022" spans="2:46" ht="15" customHeight="1">
      <c r="B2022" s="48">
        <v>3792</v>
      </c>
      <c r="C2022" s="49">
        <v>45450</v>
      </c>
      <c r="D2022" s="50">
        <v>0.75523148148148145</v>
      </c>
      <c r="E2022" s="48" t="s">
        <v>9913</v>
      </c>
      <c r="F2022" s="48" t="s">
        <v>719</v>
      </c>
      <c r="G2022" s="48" t="s">
        <v>719</v>
      </c>
      <c r="H2022" s="48" t="s">
        <v>719</v>
      </c>
      <c r="I2022" s="48" t="s">
        <v>719</v>
      </c>
      <c r="J2022" s="48" t="s">
        <v>719</v>
      </c>
      <c r="K2022" s="48" t="s">
        <v>719</v>
      </c>
      <c r="L2022" s="48" t="s">
        <v>189</v>
      </c>
      <c r="M2022" s="48"/>
      <c r="N2022" s="48"/>
      <c r="O2022" s="48"/>
      <c r="P2022" s="48"/>
      <c r="Q2022" s="48"/>
      <c r="R2022" s="48"/>
      <c r="S2022" s="48"/>
      <c r="T2022" s="48"/>
      <c r="U2022" s="48"/>
      <c r="V2022" s="48"/>
      <c r="W2022" s="51" t="s">
        <v>1949</v>
      </c>
      <c r="X2022" t="str">
        <f t="shared" si="62"/>
        <v>BE;BE;BE;BE;BE;BE;JB</v>
      </c>
      <c r="Y2022" cm="1">
        <f t="array" ref="Y2022">SUM(_xlfn.XLOOKUP(_xlfn.TOROW(F2022:V2022,1),$AN$34:$AN$43,$AL$34:$AL$43,,0,1))</f>
        <v>31</v>
      </c>
      <c r="Z2022">
        <f t="shared" si="63"/>
        <v>7</v>
      </c>
      <c r="AA2022" t="str">
        <v>FR</v>
      </c>
      <c r="AG2022">
        <v>5253</v>
      </c>
      <c r="AH2022">
        <v>8</v>
      </c>
      <c r="AJ2022">
        <v>5253</v>
      </c>
      <c r="AT2022">
        <v>7</v>
      </c>
    </row>
    <row r="2023" spans="2:46" ht="15" customHeight="1">
      <c r="B2023" s="48">
        <v>3793</v>
      </c>
      <c r="C2023" s="49">
        <v>45450</v>
      </c>
      <c r="D2023" s="50">
        <v>0.75642361111111112</v>
      </c>
      <c r="E2023" s="48" t="s">
        <v>719</v>
      </c>
      <c r="F2023" s="48" t="s">
        <v>719</v>
      </c>
      <c r="G2023" s="48"/>
      <c r="H2023" s="48"/>
      <c r="I2023" s="48"/>
      <c r="J2023" s="48"/>
      <c r="K2023" s="48"/>
      <c r="L2023" s="48"/>
      <c r="M2023" s="48"/>
      <c r="N2023" s="48"/>
      <c r="O2023" s="48"/>
      <c r="P2023" s="48"/>
      <c r="Q2023" s="48"/>
      <c r="R2023" s="48"/>
      <c r="S2023" s="48"/>
      <c r="T2023" s="48"/>
      <c r="U2023" s="48"/>
      <c r="V2023" s="48"/>
      <c r="W2023" s="51" t="s">
        <v>720</v>
      </c>
      <c r="X2023" t="str">
        <f t="shared" si="62"/>
        <v>BE</v>
      </c>
      <c r="Y2023" cm="1">
        <f t="array" ref="Y2023">SUM(_xlfn.XLOOKUP(_xlfn.TOROW(F2023:V2023,1),$AN$34:$AN$43,$AL$34:$AL$43,,0,1))</f>
        <v>5</v>
      </c>
      <c r="Z2023">
        <f t="shared" si="63"/>
        <v>1</v>
      </c>
      <c r="AA2023" t="str">
        <v>FR</v>
      </c>
      <c r="AG2023">
        <v>5262</v>
      </c>
      <c r="AH2023">
        <v>8</v>
      </c>
      <c r="AJ2023">
        <v>5262</v>
      </c>
      <c r="AT2023">
        <v>1</v>
      </c>
    </row>
    <row r="2024" spans="2:46" ht="15" customHeight="1">
      <c r="B2024" s="48">
        <v>3794</v>
      </c>
      <c r="C2024" s="49">
        <v>45450</v>
      </c>
      <c r="D2024" s="50">
        <v>0.76168981481481479</v>
      </c>
      <c r="E2024" s="48" t="s">
        <v>9914</v>
      </c>
      <c r="F2024" s="48" t="s">
        <v>243</v>
      </c>
      <c r="G2024" s="48" t="s">
        <v>319</v>
      </c>
      <c r="H2024" s="48" t="s">
        <v>243</v>
      </c>
      <c r="I2024" s="48" t="s">
        <v>243</v>
      </c>
      <c r="J2024" s="48" t="s">
        <v>51</v>
      </c>
      <c r="K2024" s="48"/>
      <c r="L2024" s="48"/>
      <c r="M2024" s="48"/>
      <c r="N2024" s="48"/>
      <c r="O2024" s="48"/>
      <c r="P2024" s="48"/>
      <c r="Q2024" s="48"/>
      <c r="R2024" s="48"/>
      <c r="S2024" s="48"/>
      <c r="T2024" s="48"/>
      <c r="U2024" s="48"/>
      <c r="V2024" s="48"/>
      <c r="W2024" s="51" t="s">
        <v>1950</v>
      </c>
      <c r="X2024" t="str">
        <f t="shared" si="62"/>
        <v>CB;FR;CB;CB;BB</v>
      </c>
      <c r="Y2024" cm="1">
        <f t="array" ref="Y2024">SUM(_xlfn.XLOOKUP(_xlfn.TOROW(F2024:V2024,1),$AN$34:$AN$43,$AL$34:$AL$43,,0,1))</f>
        <v>37</v>
      </c>
      <c r="Z2024">
        <f t="shared" si="63"/>
        <v>5</v>
      </c>
      <c r="AA2024" t="str">
        <v>JB</v>
      </c>
      <c r="AG2024">
        <v>5269</v>
      </c>
      <c r="AH2024">
        <v>8</v>
      </c>
      <c r="AJ2024">
        <v>5269</v>
      </c>
      <c r="AT2024">
        <v>5</v>
      </c>
    </row>
    <row r="2025" spans="2:46" ht="15" customHeight="1">
      <c r="B2025" s="48">
        <v>3795</v>
      </c>
      <c r="C2025" s="49">
        <v>45450</v>
      </c>
      <c r="D2025" s="50">
        <v>0.76347222222222222</v>
      </c>
      <c r="E2025" s="48" t="s">
        <v>9915</v>
      </c>
      <c r="F2025" s="48" t="s">
        <v>189</v>
      </c>
      <c r="G2025" s="48" t="s">
        <v>803</v>
      </c>
      <c r="H2025" s="48" t="s">
        <v>803</v>
      </c>
      <c r="I2025" s="48" t="s">
        <v>133</v>
      </c>
      <c r="J2025" s="48" t="s">
        <v>51</v>
      </c>
      <c r="K2025" s="48" t="s">
        <v>189</v>
      </c>
      <c r="L2025" s="48" t="s">
        <v>719</v>
      </c>
      <c r="M2025" s="48" t="s">
        <v>719</v>
      </c>
      <c r="N2025" s="48" t="s">
        <v>133</v>
      </c>
      <c r="O2025" s="48" t="s">
        <v>133</v>
      </c>
      <c r="P2025" s="48" t="s">
        <v>319</v>
      </c>
      <c r="Q2025" s="48"/>
      <c r="R2025" s="48"/>
      <c r="S2025" s="48"/>
      <c r="T2025" s="48"/>
      <c r="U2025" s="48"/>
      <c r="V2025" s="48"/>
      <c r="W2025" s="51" t="s">
        <v>1951</v>
      </c>
      <c r="X2025" t="str">
        <f t="shared" si="62"/>
        <v>JB;SS;SS;SO;BB;JB;BE;BE;SO;SO;FR</v>
      </c>
      <c r="Y2025" cm="1">
        <f t="array" ref="Y2025">SUM(_xlfn.XLOOKUP(_xlfn.TOROW(F2025:V2025,1),$AN$34:$AN$43,$AL$34:$AL$43,,0,1))</f>
        <v>37</v>
      </c>
      <c r="Z2025">
        <f t="shared" si="63"/>
        <v>11</v>
      </c>
      <c r="AA2025" t="str">
        <v>JB</v>
      </c>
      <c r="AG2025">
        <v>5275</v>
      </c>
      <c r="AH2025">
        <v>8</v>
      </c>
      <c r="AJ2025">
        <v>5275</v>
      </c>
      <c r="AT2025">
        <v>11</v>
      </c>
    </row>
    <row r="2026" spans="2:46" ht="15" customHeight="1">
      <c r="B2026" s="48">
        <v>3796</v>
      </c>
      <c r="C2026" s="49">
        <v>45450</v>
      </c>
      <c r="D2026" s="50">
        <v>0.7678356481481482</v>
      </c>
      <c r="E2026" s="48" t="s">
        <v>9916</v>
      </c>
      <c r="F2026" s="48" t="s">
        <v>133</v>
      </c>
      <c r="G2026" s="48" t="s">
        <v>194</v>
      </c>
      <c r="H2026" s="48" t="s">
        <v>133</v>
      </c>
      <c r="I2026" s="48" t="s">
        <v>304</v>
      </c>
      <c r="J2026" s="48" t="s">
        <v>51</v>
      </c>
      <c r="K2026" s="48" t="s">
        <v>51</v>
      </c>
      <c r="L2026" s="48"/>
      <c r="M2026" s="48"/>
      <c r="N2026" s="48"/>
      <c r="O2026" s="48"/>
      <c r="P2026" s="48"/>
      <c r="Q2026" s="48"/>
      <c r="R2026" s="48"/>
      <c r="S2026" s="48"/>
      <c r="T2026" s="48"/>
      <c r="U2026" s="48"/>
      <c r="V2026" s="48"/>
      <c r="W2026" s="51" t="s">
        <v>1952</v>
      </c>
      <c r="X2026" t="str">
        <f t="shared" si="62"/>
        <v>SO;DH;SO;HD;BB;BB</v>
      </c>
      <c r="Y2026" cm="1">
        <f t="array" ref="Y2026">SUM(_xlfn.XLOOKUP(_xlfn.TOROW(F2026:V2026,1),$AN$34:$AN$43,$AL$34:$AL$43,,0,1))</f>
        <v>40</v>
      </c>
      <c r="Z2026">
        <f t="shared" si="63"/>
        <v>6</v>
      </c>
      <c r="AA2026" t="str">
        <v>JB</v>
      </c>
      <c r="AG2026">
        <v>5283</v>
      </c>
      <c r="AH2026">
        <v>8</v>
      </c>
      <c r="AJ2026">
        <v>5283</v>
      </c>
      <c r="AT2026">
        <v>6</v>
      </c>
    </row>
    <row r="2027" spans="2:46" ht="15" customHeight="1">
      <c r="B2027" s="48">
        <v>3797</v>
      </c>
      <c r="C2027" s="49">
        <v>45450</v>
      </c>
      <c r="D2027" s="50">
        <v>0.76925925925925931</v>
      </c>
      <c r="E2027" s="48" t="s">
        <v>9917</v>
      </c>
      <c r="F2027" s="48" t="s">
        <v>803</v>
      </c>
      <c r="G2027" s="48" t="s">
        <v>719</v>
      </c>
      <c r="H2027" s="48" t="s">
        <v>719</v>
      </c>
      <c r="I2027" s="48" t="s">
        <v>719</v>
      </c>
      <c r="J2027" s="48" t="s">
        <v>719</v>
      </c>
      <c r="K2027" s="48" t="s">
        <v>719</v>
      </c>
      <c r="L2027" s="48" t="s">
        <v>280</v>
      </c>
      <c r="M2027" s="48" t="s">
        <v>719</v>
      </c>
      <c r="N2027" s="48" t="s">
        <v>319</v>
      </c>
      <c r="O2027" s="48"/>
      <c r="P2027" s="48"/>
      <c r="Q2027" s="48"/>
      <c r="R2027" s="48"/>
      <c r="S2027" s="48"/>
      <c r="T2027" s="48"/>
      <c r="U2027" s="48"/>
      <c r="V2027" s="48"/>
      <c r="W2027" s="51" t="s">
        <v>1953</v>
      </c>
      <c r="X2027" t="str">
        <f t="shared" si="62"/>
        <v>SS;BE;BE;BE;BE;BE;WB;BE;FR</v>
      </c>
      <c r="Y2027" cm="1">
        <f t="array" ref="Y2027">SUM(_xlfn.XLOOKUP(_xlfn.TOROW(F2027:V2027,1),$AN$34:$AN$43,$AL$34:$AL$43,,0,1))</f>
        <v>47</v>
      </c>
      <c r="Z2027">
        <f t="shared" si="63"/>
        <v>9</v>
      </c>
      <c r="AA2027" t="str">
        <v>JB</v>
      </c>
      <c r="AG2027">
        <v>5288</v>
      </c>
      <c r="AH2027">
        <v>8</v>
      </c>
      <c r="AJ2027">
        <v>5288</v>
      </c>
      <c r="AT2027">
        <v>9</v>
      </c>
    </row>
    <row r="2028" spans="2:46" ht="15" customHeight="1">
      <c r="B2028" s="48">
        <v>3798</v>
      </c>
      <c r="C2028" s="49">
        <v>45450</v>
      </c>
      <c r="D2028" s="50">
        <v>0.77223379629629629</v>
      </c>
      <c r="E2028" s="48" t="s">
        <v>9918</v>
      </c>
      <c r="F2028" s="48" t="s">
        <v>51</v>
      </c>
      <c r="G2028" s="48" t="s">
        <v>51</v>
      </c>
      <c r="H2028" s="48" t="s">
        <v>51</v>
      </c>
      <c r="I2028" s="48" t="s">
        <v>803</v>
      </c>
      <c r="J2028" s="48" t="s">
        <v>280</v>
      </c>
      <c r="K2028" s="48"/>
      <c r="L2028" s="48"/>
      <c r="M2028" s="48"/>
      <c r="N2028" s="48"/>
      <c r="O2028" s="48"/>
      <c r="P2028" s="48"/>
      <c r="Q2028" s="48"/>
      <c r="R2028" s="48"/>
      <c r="S2028" s="48"/>
      <c r="T2028" s="48"/>
      <c r="U2028" s="48"/>
      <c r="V2028" s="48"/>
      <c r="W2028" s="51" t="s">
        <v>1954</v>
      </c>
      <c r="X2028" t="str">
        <f t="shared" si="62"/>
        <v>BB;BB;BB;SS;WB</v>
      </c>
      <c r="Y2028" cm="1">
        <f t="array" ref="Y2028">SUM(_xlfn.XLOOKUP(_xlfn.TOROW(F2028:V2028,1),$AN$34:$AN$43,$AL$34:$AL$43,,0,1))</f>
        <v>44</v>
      </c>
      <c r="Z2028">
        <f t="shared" si="63"/>
        <v>5</v>
      </c>
      <c r="AA2028" t="str">
        <v>CB</v>
      </c>
      <c r="AG2028">
        <v>5299</v>
      </c>
      <c r="AH2028">
        <v>8</v>
      </c>
      <c r="AJ2028">
        <v>5299</v>
      </c>
      <c r="AT2028">
        <v>5</v>
      </c>
    </row>
    <row r="2029" spans="2:46" ht="15" customHeight="1">
      <c r="B2029" s="48">
        <v>3799</v>
      </c>
      <c r="C2029" s="49">
        <v>45450</v>
      </c>
      <c r="D2029" s="50">
        <v>0.77475694444444443</v>
      </c>
      <c r="E2029" s="48" t="s">
        <v>9919</v>
      </c>
      <c r="F2029" s="48" t="s">
        <v>189</v>
      </c>
      <c r="G2029" s="48" t="s">
        <v>189</v>
      </c>
      <c r="H2029" s="48" t="s">
        <v>243</v>
      </c>
      <c r="I2029" s="48" t="s">
        <v>243</v>
      </c>
      <c r="J2029" s="48" t="s">
        <v>304</v>
      </c>
      <c r="K2029" s="48" t="s">
        <v>304</v>
      </c>
      <c r="L2029" s="48"/>
      <c r="M2029" s="48"/>
      <c r="N2029" s="48"/>
      <c r="O2029" s="48"/>
      <c r="P2029" s="48"/>
      <c r="Q2029" s="48"/>
      <c r="R2029" s="48"/>
      <c r="S2029" s="48"/>
      <c r="T2029" s="48"/>
      <c r="U2029" s="48"/>
      <c r="V2029" s="48"/>
      <c r="W2029" s="51" t="s">
        <v>1955</v>
      </c>
      <c r="X2029" t="str">
        <f t="shared" si="62"/>
        <v>JB;JB;CB;CB;HD;HD</v>
      </c>
      <c r="Y2029" cm="1">
        <f t="array" ref="Y2029">SUM(_xlfn.XLOOKUP(_xlfn.TOROW(F2029:V2029,1),$AN$34:$AN$43,$AL$34:$AL$43,,0,1))</f>
        <v>32</v>
      </c>
      <c r="Z2029">
        <f t="shared" si="63"/>
        <v>6</v>
      </c>
      <c r="AA2029" t="str">
        <v>CB</v>
      </c>
      <c r="AG2029">
        <v>5307</v>
      </c>
      <c r="AH2029">
        <v>8</v>
      </c>
      <c r="AJ2029">
        <v>5307</v>
      </c>
      <c r="AT2029">
        <v>6</v>
      </c>
    </row>
    <row r="2030" spans="2:46" ht="15" customHeight="1">
      <c r="B2030" s="48">
        <v>3800</v>
      </c>
      <c r="C2030" s="49">
        <v>45450</v>
      </c>
      <c r="D2030" s="50">
        <v>0.77498842592592587</v>
      </c>
      <c r="E2030" s="48" t="s">
        <v>9920</v>
      </c>
      <c r="F2030" s="48" t="s">
        <v>194</v>
      </c>
      <c r="G2030" s="48" t="s">
        <v>719</v>
      </c>
      <c r="H2030" s="48" t="s">
        <v>243</v>
      </c>
      <c r="I2030" s="48" t="s">
        <v>133</v>
      </c>
      <c r="J2030" s="48" t="s">
        <v>51</v>
      </c>
      <c r="K2030" s="48" t="s">
        <v>51</v>
      </c>
      <c r="L2030" s="48" t="s">
        <v>243</v>
      </c>
      <c r="M2030" s="48"/>
      <c r="N2030" s="48"/>
      <c r="O2030" s="48"/>
      <c r="P2030" s="48"/>
      <c r="Q2030" s="48"/>
      <c r="R2030" s="48"/>
      <c r="S2030" s="48"/>
      <c r="T2030" s="48"/>
      <c r="U2030" s="48"/>
      <c r="V2030" s="48"/>
      <c r="W2030" s="51" t="s">
        <v>1956</v>
      </c>
      <c r="X2030" t="str">
        <f t="shared" si="62"/>
        <v>DH;BE;CB;SO;BB;BB;CB</v>
      </c>
      <c r="Y2030" cm="1">
        <f t="array" ref="Y2030">SUM(_xlfn.XLOOKUP(_xlfn.TOROW(F2030:V2030,1),$AN$34:$AN$43,$AL$34:$AL$43,,0,1))</f>
        <v>52</v>
      </c>
      <c r="Z2030">
        <f t="shared" si="63"/>
        <v>7</v>
      </c>
      <c r="AA2030" t="str">
        <v>BE</v>
      </c>
      <c r="AG2030">
        <v>5309</v>
      </c>
      <c r="AH2030">
        <v>8</v>
      </c>
      <c r="AJ2030">
        <v>5309</v>
      </c>
      <c r="AT2030">
        <v>7</v>
      </c>
    </row>
    <row r="2031" spans="2:46" ht="15" customHeight="1">
      <c r="B2031" s="48">
        <v>3801</v>
      </c>
      <c r="C2031" s="49">
        <v>45450</v>
      </c>
      <c r="D2031" s="50">
        <v>0.77500000000000002</v>
      </c>
      <c r="E2031" s="48" t="s">
        <v>9921</v>
      </c>
      <c r="F2031" s="48" t="s">
        <v>133</v>
      </c>
      <c r="G2031" s="48" t="s">
        <v>133</v>
      </c>
      <c r="H2031" s="48" t="s">
        <v>304</v>
      </c>
      <c r="I2031" s="48" t="s">
        <v>304</v>
      </c>
      <c r="J2031" s="48" t="s">
        <v>304</v>
      </c>
      <c r="K2031" s="48" t="s">
        <v>194</v>
      </c>
      <c r="L2031" s="48"/>
      <c r="M2031" s="48"/>
      <c r="N2031" s="48"/>
      <c r="O2031" s="48"/>
      <c r="P2031" s="48"/>
      <c r="Q2031" s="48"/>
      <c r="R2031" s="48"/>
      <c r="S2031" s="48"/>
      <c r="T2031" s="48"/>
      <c r="U2031" s="48"/>
      <c r="V2031" s="48"/>
      <c r="W2031" s="51" t="s">
        <v>1957</v>
      </c>
      <c r="X2031" t="str">
        <f t="shared" si="62"/>
        <v>SO;SO;HD;HD;HD;DH</v>
      </c>
      <c r="Y2031" cm="1">
        <f t="array" ref="Y2031">SUM(_xlfn.XLOOKUP(_xlfn.TOROW(F2031:V2031,1),$AN$34:$AN$43,$AL$34:$AL$43,,0,1))</f>
        <v>34</v>
      </c>
      <c r="Z2031">
        <f t="shared" si="63"/>
        <v>6</v>
      </c>
      <c r="AA2031" t="str">
        <v>FR</v>
      </c>
      <c r="AG2031">
        <v>5313</v>
      </c>
      <c r="AH2031">
        <v>8</v>
      </c>
      <c r="AJ2031">
        <v>5313</v>
      </c>
      <c r="AT2031">
        <v>6</v>
      </c>
    </row>
    <row r="2032" spans="2:46" ht="15" customHeight="1">
      <c r="B2032" s="48">
        <v>3802</v>
      </c>
      <c r="C2032" s="49">
        <v>45450</v>
      </c>
      <c r="D2032" s="50">
        <v>0.77819444444444441</v>
      </c>
      <c r="E2032" s="48" t="s">
        <v>9922</v>
      </c>
      <c r="F2032" s="48" t="s">
        <v>719</v>
      </c>
      <c r="G2032" s="48" t="s">
        <v>189</v>
      </c>
      <c r="H2032" s="48" t="s">
        <v>189</v>
      </c>
      <c r="I2032" s="48" t="s">
        <v>194</v>
      </c>
      <c r="J2032" s="48" t="s">
        <v>133</v>
      </c>
      <c r="K2032" s="48" t="s">
        <v>133</v>
      </c>
      <c r="L2032" s="48" t="s">
        <v>243</v>
      </c>
      <c r="M2032" s="48"/>
      <c r="N2032" s="48"/>
      <c r="O2032" s="48"/>
      <c r="P2032" s="48"/>
      <c r="Q2032" s="48"/>
      <c r="R2032" s="48"/>
      <c r="S2032" s="48"/>
      <c r="T2032" s="48"/>
      <c r="U2032" s="48"/>
      <c r="V2032" s="48"/>
      <c r="W2032" s="51" t="s">
        <v>1958</v>
      </c>
      <c r="X2032" t="str">
        <f t="shared" si="62"/>
        <v>BE;JB;JB;DH;SO;SO;CB</v>
      </c>
      <c r="Y2032" cm="1">
        <f t="array" ref="Y2032">SUM(_xlfn.XLOOKUP(_xlfn.TOROW(F2032:V2032,1),$AN$34:$AN$43,$AL$34:$AL$43,,0,1))</f>
        <v>28</v>
      </c>
      <c r="Z2032">
        <f t="shared" si="63"/>
        <v>7</v>
      </c>
      <c r="AA2032" t="str">
        <v>FR</v>
      </c>
      <c r="AG2032">
        <v>5315</v>
      </c>
      <c r="AH2032">
        <v>8</v>
      </c>
      <c r="AJ2032">
        <v>5315</v>
      </c>
      <c r="AT2032">
        <v>7</v>
      </c>
    </row>
    <row r="2033" spans="2:46" ht="15" customHeight="1">
      <c r="B2033" s="48">
        <v>3803</v>
      </c>
      <c r="C2033" s="49">
        <v>45450</v>
      </c>
      <c r="D2033" s="50">
        <v>0.77888888888888885</v>
      </c>
      <c r="E2033" s="48" t="s">
        <v>9923</v>
      </c>
      <c r="F2033" s="48" t="s">
        <v>189</v>
      </c>
      <c r="G2033" s="48" t="s">
        <v>51</v>
      </c>
      <c r="H2033" s="48" t="s">
        <v>51</v>
      </c>
      <c r="I2033" s="48" t="s">
        <v>51</v>
      </c>
      <c r="J2033" s="48" t="s">
        <v>51</v>
      </c>
      <c r="K2033" s="48" t="s">
        <v>803</v>
      </c>
      <c r="L2033" s="48"/>
      <c r="M2033" s="48"/>
      <c r="N2033" s="48"/>
      <c r="O2033" s="48"/>
      <c r="P2033" s="48"/>
      <c r="Q2033" s="48"/>
      <c r="R2033" s="48"/>
      <c r="S2033" s="48"/>
      <c r="T2033" s="48"/>
      <c r="U2033" s="48"/>
      <c r="V2033" s="48"/>
      <c r="W2033" s="51" t="s">
        <v>1959</v>
      </c>
      <c r="X2033" t="str">
        <f t="shared" si="62"/>
        <v>JB;BB;BB;BB;BB;SS</v>
      </c>
      <c r="Y2033" cm="1">
        <f t="array" ref="Y2033">SUM(_xlfn.XLOOKUP(_xlfn.TOROW(F2033:V2033,1),$AN$34:$AN$43,$AL$34:$AL$43,,0,1))</f>
        <v>44</v>
      </c>
      <c r="Z2033">
        <f t="shared" si="63"/>
        <v>6</v>
      </c>
      <c r="AA2033" t="str">
        <v>WB</v>
      </c>
      <c r="AG2033">
        <v>5319</v>
      </c>
      <c r="AH2033">
        <v>8</v>
      </c>
      <c r="AJ2033">
        <v>5319</v>
      </c>
      <c r="AT2033">
        <v>6</v>
      </c>
    </row>
    <row r="2034" spans="2:46" ht="15" customHeight="1">
      <c r="B2034" s="48">
        <v>3804</v>
      </c>
      <c r="C2034" s="49">
        <v>45450</v>
      </c>
      <c r="D2034" s="50">
        <v>0.78060185185185182</v>
      </c>
      <c r="E2034" s="48" t="s">
        <v>304</v>
      </c>
      <c r="F2034" s="48" t="s">
        <v>304</v>
      </c>
      <c r="G2034" s="48"/>
      <c r="H2034" s="48"/>
      <c r="I2034" s="48"/>
      <c r="J2034" s="48"/>
      <c r="K2034" s="48"/>
      <c r="L2034" s="48"/>
      <c r="M2034" s="48"/>
      <c r="N2034" s="48"/>
      <c r="O2034" s="48"/>
      <c r="P2034" s="48"/>
      <c r="Q2034" s="48"/>
      <c r="R2034" s="48"/>
      <c r="S2034" s="48"/>
      <c r="T2034" s="48"/>
      <c r="U2034" s="48"/>
      <c r="V2034" s="48"/>
      <c r="W2034" s="51" t="s">
        <v>1269</v>
      </c>
      <c r="X2034" t="str">
        <f t="shared" si="62"/>
        <v>HD</v>
      </c>
      <c r="Y2034" cm="1">
        <f t="array" ref="Y2034">SUM(_xlfn.XLOOKUP(_xlfn.TOROW(F2034:V2034,1),$AN$34:$AN$43,$AL$34:$AL$43,,0,1))</f>
        <v>7</v>
      </c>
      <c r="Z2034">
        <f t="shared" si="63"/>
        <v>1</v>
      </c>
      <c r="AA2034" t="str">
        <v>WB</v>
      </c>
      <c r="AG2034">
        <v>5322</v>
      </c>
      <c r="AH2034">
        <v>8</v>
      </c>
      <c r="AJ2034">
        <v>5322</v>
      </c>
      <c r="AT2034">
        <v>1</v>
      </c>
    </row>
    <row r="2035" spans="2:46" ht="15" customHeight="1">
      <c r="B2035" s="48">
        <v>3805</v>
      </c>
      <c r="C2035" s="49">
        <v>45450</v>
      </c>
      <c r="D2035" s="50">
        <v>0.78204861111111112</v>
      </c>
      <c r="E2035" s="48" t="s">
        <v>9924</v>
      </c>
      <c r="F2035" s="48" t="s">
        <v>319</v>
      </c>
      <c r="G2035" s="48" t="s">
        <v>51</v>
      </c>
      <c r="H2035" s="48" t="s">
        <v>319</v>
      </c>
      <c r="I2035" s="48" t="s">
        <v>319</v>
      </c>
      <c r="J2035" s="48" t="s">
        <v>319</v>
      </c>
      <c r="K2035" s="48" t="s">
        <v>243</v>
      </c>
      <c r="L2035" s="48" t="s">
        <v>194</v>
      </c>
      <c r="M2035" s="48" t="s">
        <v>194</v>
      </c>
      <c r="N2035" s="48" t="s">
        <v>194</v>
      </c>
      <c r="O2035" s="48" t="s">
        <v>304</v>
      </c>
      <c r="P2035" s="48" t="s">
        <v>304</v>
      </c>
      <c r="Q2035" s="48" t="s">
        <v>51</v>
      </c>
      <c r="R2035" s="48" t="s">
        <v>189</v>
      </c>
      <c r="S2035" s="48"/>
      <c r="T2035" s="48"/>
      <c r="U2035" s="48"/>
      <c r="V2035" s="48"/>
      <c r="W2035" s="51" t="s">
        <v>1960</v>
      </c>
      <c r="X2035" t="str">
        <f t="shared" si="62"/>
        <v>FR;BB;FR;FR;FR;CB;DH;DH;DH;HD;HD;BB;JB</v>
      </c>
      <c r="Y2035" cm="1">
        <f t="array" ref="Y2035">SUM(_xlfn.XLOOKUP(_xlfn.TOROW(F2035:V2035,1),$AN$34:$AN$43,$AL$34:$AL$43,,0,1))</f>
        <v>82</v>
      </c>
      <c r="Z2035">
        <f t="shared" si="63"/>
        <v>13</v>
      </c>
      <c r="AA2035" t="str">
        <v>WB</v>
      </c>
      <c r="AG2035">
        <v>5326</v>
      </c>
      <c r="AH2035">
        <v>8</v>
      </c>
      <c r="AJ2035">
        <v>5326</v>
      </c>
      <c r="AT2035">
        <v>13</v>
      </c>
    </row>
    <row r="2036" spans="2:46" ht="15" customHeight="1">
      <c r="B2036" s="48">
        <v>3806</v>
      </c>
      <c r="C2036" s="49">
        <v>45450</v>
      </c>
      <c r="D2036" s="50">
        <v>0.78310185185185188</v>
      </c>
      <c r="E2036" s="48" t="s">
        <v>9925</v>
      </c>
      <c r="F2036" s="48" t="s">
        <v>194</v>
      </c>
      <c r="G2036" s="48" t="s">
        <v>51</v>
      </c>
      <c r="H2036" s="48" t="s">
        <v>280</v>
      </c>
      <c r="I2036" s="48" t="s">
        <v>189</v>
      </c>
      <c r="J2036" s="48" t="s">
        <v>719</v>
      </c>
      <c r="K2036" s="48" t="s">
        <v>243</v>
      </c>
      <c r="L2036" s="48" t="s">
        <v>719</v>
      </c>
      <c r="M2036" s="48" t="s">
        <v>194</v>
      </c>
      <c r="N2036" s="48" t="s">
        <v>133</v>
      </c>
      <c r="O2036" s="48"/>
      <c r="P2036" s="48"/>
      <c r="Q2036" s="48"/>
      <c r="R2036" s="48"/>
      <c r="S2036" s="48"/>
      <c r="T2036" s="48"/>
      <c r="U2036" s="48"/>
      <c r="V2036" s="48"/>
      <c r="W2036" s="51" t="s">
        <v>1961</v>
      </c>
      <c r="X2036" t="str">
        <f t="shared" si="62"/>
        <v>DH;BB;WB;JB;BE;CB;BE;DH;SO</v>
      </c>
      <c r="Y2036" cm="1">
        <f t="array" ref="Y2036">SUM(_xlfn.XLOOKUP(_xlfn.TOROW(F2036:V2036,1),$AN$34:$AN$43,$AL$34:$AL$43,,0,1))</f>
        <v>60</v>
      </c>
      <c r="Z2036">
        <f t="shared" si="63"/>
        <v>9</v>
      </c>
      <c r="AA2036" t="str">
        <v>CB</v>
      </c>
      <c r="AG2036">
        <v>5327</v>
      </c>
      <c r="AH2036">
        <v>8</v>
      </c>
      <c r="AJ2036">
        <v>5327</v>
      </c>
      <c r="AT2036">
        <v>9</v>
      </c>
    </row>
    <row r="2037" spans="2:46" ht="15" customHeight="1">
      <c r="B2037" s="48">
        <v>3807</v>
      </c>
      <c r="C2037" s="49">
        <v>45450</v>
      </c>
      <c r="D2037" s="50">
        <v>0.78430555555555559</v>
      </c>
      <c r="E2037" s="48" t="s">
        <v>9926</v>
      </c>
      <c r="F2037" s="48" t="s">
        <v>719</v>
      </c>
      <c r="G2037" s="48" t="s">
        <v>304</v>
      </c>
      <c r="H2037" s="48" t="s">
        <v>243</v>
      </c>
      <c r="I2037" s="48" t="s">
        <v>243</v>
      </c>
      <c r="J2037" s="48"/>
      <c r="K2037" s="48"/>
      <c r="L2037" s="48"/>
      <c r="M2037" s="48"/>
      <c r="N2037" s="48"/>
      <c r="O2037" s="48"/>
      <c r="P2037" s="48"/>
      <c r="Q2037" s="48"/>
      <c r="R2037" s="48"/>
      <c r="S2037" s="48"/>
      <c r="T2037" s="48"/>
      <c r="U2037" s="48"/>
      <c r="V2037" s="48"/>
      <c r="W2037" s="51" t="s">
        <v>1962</v>
      </c>
      <c r="X2037" t="str">
        <f t="shared" si="62"/>
        <v>BE;HD;CB;CB</v>
      </c>
      <c r="Y2037" cm="1">
        <f t="array" ref="Y2037">SUM(_xlfn.XLOOKUP(_xlfn.TOROW(F2037:V2037,1),$AN$34:$AN$43,$AL$34:$AL$43,,0,1))</f>
        <v>28</v>
      </c>
      <c r="Z2037">
        <f t="shared" si="63"/>
        <v>4</v>
      </c>
      <c r="AA2037" t="str">
        <v>WB</v>
      </c>
      <c r="AG2037">
        <v>5329</v>
      </c>
      <c r="AH2037">
        <v>8</v>
      </c>
      <c r="AJ2037">
        <v>5329</v>
      </c>
      <c r="AT2037">
        <v>4</v>
      </c>
    </row>
    <row r="2038" spans="2:46" ht="15" customHeight="1">
      <c r="B2038" s="48">
        <v>3808</v>
      </c>
      <c r="C2038" s="49">
        <v>45450</v>
      </c>
      <c r="D2038" s="50">
        <v>0.78680555555555554</v>
      </c>
      <c r="E2038" s="48" t="s">
        <v>9927</v>
      </c>
      <c r="F2038" s="48" t="s">
        <v>803</v>
      </c>
      <c r="G2038" s="48" t="s">
        <v>803</v>
      </c>
      <c r="H2038" s="48" t="s">
        <v>803</v>
      </c>
      <c r="I2038" s="48" t="s">
        <v>243</v>
      </c>
      <c r="J2038" s="48" t="s">
        <v>319</v>
      </c>
      <c r="K2038" s="48" t="s">
        <v>243</v>
      </c>
      <c r="L2038" s="48" t="s">
        <v>719</v>
      </c>
      <c r="M2038" s="48" t="s">
        <v>133</v>
      </c>
      <c r="N2038" s="48" t="s">
        <v>319</v>
      </c>
      <c r="O2038" s="48" t="s">
        <v>133</v>
      </c>
      <c r="P2038" s="48" t="s">
        <v>243</v>
      </c>
      <c r="Q2038" s="48" t="s">
        <v>803</v>
      </c>
      <c r="R2038" s="48"/>
      <c r="S2038" s="48"/>
      <c r="T2038" s="48"/>
      <c r="U2038" s="48"/>
      <c r="V2038" s="48"/>
      <c r="W2038" s="51" t="s">
        <v>1963</v>
      </c>
      <c r="X2038" t="str">
        <f t="shared" si="62"/>
        <v>SS;SS;SS;CB;FR;CB;BE;SO;FR;SO;CB;SS</v>
      </c>
      <c r="Y2038" cm="1">
        <f t="array" ref="Y2038">SUM(_xlfn.XLOOKUP(_xlfn.TOROW(F2038:V2038,1),$AN$34:$AN$43,$AL$34:$AL$43,,0,1))</f>
        <v>51</v>
      </c>
      <c r="Z2038">
        <f t="shared" si="63"/>
        <v>12</v>
      </c>
      <c r="AA2038" t="str">
        <v>BB</v>
      </c>
      <c r="AG2038">
        <v>5335</v>
      </c>
      <c r="AH2038">
        <v>8</v>
      </c>
      <c r="AJ2038">
        <v>5335</v>
      </c>
      <c r="AT2038">
        <v>12</v>
      </c>
    </row>
    <row r="2039" spans="2:46" ht="15" customHeight="1">
      <c r="B2039" s="48">
        <v>3809</v>
      </c>
      <c r="C2039" s="49">
        <v>45450</v>
      </c>
      <c r="D2039" s="50">
        <v>0.78749999999999998</v>
      </c>
      <c r="E2039" s="48" t="s">
        <v>9928</v>
      </c>
      <c r="F2039" s="48" t="s">
        <v>194</v>
      </c>
      <c r="G2039" s="48" t="s">
        <v>243</v>
      </c>
      <c r="H2039" s="48" t="s">
        <v>51</v>
      </c>
      <c r="I2039" s="48" t="s">
        <v>304</v>
      </c>
      <c r="J2039" s="48" t="s">
        <v>243</v>
      </c>
      <c r="K2039" s="48" t="s">
        <v>803</v>
      </c>
      <c r="L2039" s="48" t="s">
        <v>803</v>
      </c>
      <c r="M2039" s="48" t="s">
        <v>803</v>
      </c>
      <c r="N2039" s="48" t="s">
        <v>803</v>
      </c>
      <c r="O2039" s="48" t="s">
        <v>133</v>
      </c>
      <c r="P2039" s="48" t="s">
        <v>719</v>
      </c>
      <c r="Q2039" s="48"/>
      <c r="R2039" s="48"/>
      <c r="S2039" s="48"/>
      <c r="T2039" s="48"/>
      <c r="U2039" s="48"/>
      <c r="V2039" s="48"/>
      <c r="W2039" s="51" t="s">
        <v>1964</v>
      </c>
      <c r="X2039" t="str">
        <f t="shared" si="62"/>
        <v>DH;CB;BB;HD;CB;SS;SS;SS;SS;SO;BE</v>
      </c>
      <c r="Y2039" cm="1">
        <f t="array" ref="Y2039">SUM(_xlfn.XLOOKUP(_xlfn.TOROW(F2039:V2039,1),$AN$34:$AN$43,$AL$34:$AL$43,,0,1))</f>
        <v>61</v>
      </c>
      <c r="Z2039">
        <f t="shared" si="63"/>
        <v>11</v>
      </c>
      <c r="AA2039" t="str">
        <v>BB</v>
      </c>
      <c r="AG2039">
        <v>5344</v>
      </c>
      <c r="AH2039">
        <v>8</v>
      </c>
      <c r="AJ2039">
        <v>5344</v>
      </c>
      <c r="AT2039">
        <v>11</v>
      </c>
    </row>
    <row r="2040" spans="2:46" ht="15" customHeight="1">
      <c r="B2040" s="48">
        <v>3810</v>
      </c>
      <c r="C2040" s="49">
        <v>45450</v>
      </c>
      <c r="D2040" s="50">
        <v>0.78835648148148152</v>
      </c>
      <c r="E2040" s="48" t="s">
        <v>9929</v>
      </c>
      <c r="F2040" s="48" t="s">
        <v>803</v>
      </c>
      <c r="G2040" s="48" t="s">
        <v>803</v>
      </c>
      <c r="H2040" s="48" t="s">
        <v>243</v>
      </c>
      <c r="I2040" s="48" t="s">
        <v>304</v>
      </c>
      <c r="J2040" s="48" t="s">
        <v>280</v>
      </c>
      <c r="K2040" s="48" t="s">
        <v>803</v>
      </c>
      <c r="L2040" s="48" t="s">
        <v>319</v>
      </c>
      <c r="M2040" s="48" t="s">
        <v>803</v>
      </c>
      <c r="N2040" s="48"/>
      <c r="O2040" s="48"/>
      <c r="P2040" s="48"/>
      <c r="Q2040" s="48"/>
      <c r="R2040" s="48"/>
      <c r="S2040" s="48"/>
      <c r="T2040" s="48"/>
      <c r="U2040" s="48"/>
      <c r="V2040" s="48"/>
      <c r="W2040" s="51" t="s">
        <v>1965</v>
      </c>
      <c r="X2040" t="str">
        <f t="shared" si="62"/>
        <v>SS;SS;CB;HD;WB;SS;FR;SS</v>
      </c>
      <c r="Y2040" cm="1">
        <f t="array" ref="Y2040">SUM(_xlfn.XLOOKUP(_xlfn.TOROW(F2040:V2040,1),$AN$34:$AN$43,$AL$34:$AL$43,,0,1))</f>
        <v>41</v>
      </c>
      <c r="Z2040">
        <f t="shared" si="63"/>
        <v>8</v>
      </c>
      <c r="AA2040" t="str">
        <v>HD</v>
      </c>
      <c r="AG2040">
        <v>5346</v>
      </c>
      <c r="AH2040">
        <v>8</v>
      </c>
      <c r="AJ2040">
        <v>5346</v>
      </c>
      <c r="AT2040">
        <v>8</v>
      </c>
    </row>
    <row r="2041" spans="2:46" ht="15" customHeight="1">
      <c r="B2041" s="48">
        <v>3811</v>
      </c>
      <c r="C2041" s="49">
        <v>45450</v>
      </c>
      <c r="D2041" s="50">
        <v>0.7933217592592593</v>
      </c>
      <c r="E2041" s="48" t="s">
        <v>9930</v>
      </c>
      <c r="F2041" s="48" t="s">
        <v>719</v>
      </c>
      <c r="G2041" s="48" t="s">
        <v>719</v>
      </c>
      <c r="H2041" s="48" t="s">
        <v>51</v>
      </c>
      <c r="I2041" s="48" t="s">
        <v>51</v>
      </c>
      <c r="J2041" s="48" t="s">
        <v>194</v>
      </c>
      <c r="K2041" s="48" t="s">
        <v>719</v>
      </c>
      <c r="L2041" s="48" t="s">
        <v>719</v>
      </c>
      <c r="M2041" s="48" t="s">
        <v>304</v>
      </c>
      <c r="N2041" s="48"/>
      <c r="O2041" s="48"/>
      <c r="P2041" s="48"/>
      <c r="Q2041" s="48"/>
      <c r="R2041" s="48"/>
      <c r="S2041" s="48"/>
      <c r="T2041" s="48"/>
      <c r="U2041" s="48"/>
      <c r="V2041" s="48"/>
      <c r="W2041" s="51" t="s">
        <v>1966</v>
      </c>
      <c r="X2041" t="str">
        <f t="shared" si="62"/>
        <v>BE;BE;BB;BB;DH;BE;BE;HD</v>
      </c>
      <c r="Y2041" cm="1">
        <f t="array" ref="Y2041">SUM(_xlfn.XLOOKUP(_xlfn.TOROW(F2041:V2041,1),$AN$34:$AN$43,$AL$34:$AL$43,,0,1))</f>
        <v>56</v>
      </c>
      <c r="Z2041">
        <f t="shared" si="63"/>
        <v>8</v>
      </c>
      <c r="AA2041" t="str">
        <v>HD</v>
      </c>
      <c r="AG2041">
        <v>5349</v>
      </c>
      <c r="AH2041">
        <v>8</v>
      </c>
      <c r="AJ2041">
        <v>5349</v>
      </c>
      <c r="AT2041">
        <v>8</v>
      </c>
    </row>
    <row r="2042" spans="2:46" ht="15" customHeight="1">
      <c r="B2042" s="48">
        <v>3812</v>
      </c>
      <c r="C2042" s="49">
        <v>45450</v>
      </c>
      <c r="D2042" s="50">
        <v>0.79806712962962967</v>
      </c>
      <c r="E2042" s="48" t="s">
        <v>9931</v>
      </c>
      <c r="F2042" s="48" t="s">
        <v>719</v>
      </c>
      <c r="G2042" s="48" t="s">
        <v>803</v>
      </c>
      <c r="H2042" s="48" t="s">
        <v>304</v>
      </c>
      <c r="I2042" s="48" t="s">
        <v>280</v>
      </c>
      <c r="J2042" s="48" t="s">
        <v>51</v>
      </c>
      <c r="K2042" s="48" t="s">
        <v>243</v>
      </c>
      <c r="L2042" s="48" t="s">
        <v>189</v>
      </c>
      <c r="M2042" s="48" t="s">
        <v>194</v>
      </c>
      <c r="N2042" s="48" t="s">
        <v>243</v>
      </c>
      <c r="O2042" s="48"/>
      <c r="P2042" s="48"/>
      <c r="Q2042" s="48"/>
      <c r="R2042" s="48"/>
      <c r="S2042" s="48"/>
      <c r="T2042" s="48"/>
      <c r="U2042" s="48"/>
      <c r="V2042" s="48"/>
      <c r="W2042" s="51" t="s">
        <v>1967</v>
      </c>
      <c r="X2042" t="str">
        <f t="shared" si="62"/>
        <v>BE;SS;HD;WB;BB;CB;JB;DH;CB</v>
      </c>
      <c r="Y2042" cm="1">
        <f t="array" ref="Y2042">SUM(_xlfn.XLOOKUP(_xlfn.TOROW(F2042:V2042,1),$AN$34:$AN$43,$AL$34:$AL$43,,0,1))</f>
        <v>62</v>
      </c>
      <c r="Z2042">
        <f t="shared" si="63"/>
        <v>9</v>
      </c>
      <c r="AA2042" t="str">
        <v>WB</v>
      </c>
      <c r="AG2042">
        <v>5358</v>
      </c>
      <c r="AH2042">
        <v>8</v>
      </c>
      <c r="AJ2042">
        <v>5358</v>
      </c>
      <c r="AT2042">
        <v>9</v>
      </c>
    </row>
    <row r="2043" spans="2:46" ht="15" customHeight="1">
      <c r="B2043" s="48">
        <v>3813</v>
      </c>
      <c r="C2043" s="49">
        <v>45450</v>
      </c>
      <c r="D2043" s="50">
        <v>0.80070601851851853</v>
      </c>
      <c r="E2043" s="48" t="s">
        <v>9932</v>
      </c>
      <c r="F2043" s="48" t="s">
        <v>719</v>
      </c>
      <c r="G2043" s="48" t="s">
        <v>719</v>
      </c>
      <c r="H2043" s="48" t="s">
        <v>304</v>
      </c>
      <c r="I2043" s="48" t="s">
        <v>304</v>
      </c>
      <c r="J2043" s="48" t="s">
        <v>719</v>
      </c>
      <c r="K2043" s="48" t="s">
        <v>719</v>
      </c>
      <c r="L2043" s="48" t="s">
        <v>719</v>
      </c>
      <c r="M2043" s="48"/>
      <c r="N2043" s="48"/>
      <c r="O2043" s="48"/>
      <c r="P2043" s="48"/>
      <c r="Q2043" s="48"/>
      <c r="R2043" s="48"/>
      <c r="S2043" s="48"/>
      <c r="T2043" s="48"/>
      <c r="U2043" s="48"/>
      <c r="V2043" s="48"/>
      <c r="W2043" s="51" t="s">
        <v>1968</v>
      </c>
      <c r="X2043" t="str">
        <f t="shared" si="62"/>
        <v>BE;BE;HD;HD;BE;BE;BE</v>
      </c>
      <c r="Y2043" cm="1">
        <f t="array" ref="Y2043">SUM(_xlfn.XLOOKUP(_xlfn.TOROW(F2043:V2043,1),$AN$34:$AN$43,$AL$34:$AL$43,,0,1))</f>
        <v>39</v>
      </c>
      <c r="Z2043">
        <f t="shared" si="63"/>
        <v>7</v>
      </c>
      <c r="AA2043" t="str">
        <v>WB</v>
      </c>
      <c r="AG2043">
        <v>5370</v>
      </c>
      <c r="AH2043">
        <v>8</v>
      </c>
      <c r="AJ2043">
        <v>5370</v>
      </c>
      <c r="AT2043">
        <v>7</v>
      </c>
    </row>
    <row r="2044" spans="2:46" ht="15" customHeight="1">
      <c r="B2044" s="48">
        <v>3814</v>
      </c>
      <c r="C2044" s="49">
        <v>45450</v>
      </c>
      <c r="D2044" s="50">
        <v>0.80128472222222225</v>
      </c>
      <c r="E2044" s="48" t="s">
        <v>9933</v>
      </c>
      <c r="F2044" s="48" t="s">
        <v>194</v>
      </c>
      <c r="G2044" s="48" t="s">
        <v>803</v>
      </c>
      <c r="H2044" s="48" t="s">
        <v>803</v>
      </c>
      <c r="I2044" s="48" t="s">
        <v>719</v>
      </c>
      <c r="J2044" s="48" t="s">
        <v>194</v>
      </c>
      <c r="K2044" s="48" t="s">
        <v>194</v>
      </c>
      <c r="L2044" s="48"/>
      <c r="M2044" s="48"/>
      <c r="N2044" s="48"/>
      <c r="O2044" s="48"/>
      <c r="P2044" s="48"/>
      <c r="Q2044" s="48"/>
      <c r="R2044" s="48"/>
      <c r="S2044" s="48"/>
      <c r="T2044" s="48"/>
      <c r="U2044" s="48"/>
      <c r="V2044" s="48"/>
      <c r="W2044" s="51" t="s">
        <v>1969</v>
      </c>
      <c r="X2044" t="str">
        <f t="shared" si="62"/>
        <v>DH;SS;SS;BE;DH;DH</v>
      </c>
      <c r="Y2044" cm="1">
        <f t="array" ref="Y2044">SUM(_xlfn.XLOOKUP(_xlfn.TOROW(F2044:V2044,1),$AN$34:$AN$43,$AL$34:$AL$43,,0,1))</f>
        <v>38</v>
      </c>
      <c r="Z2044">
        <f t="shared" si="63"/>
        <v>6</v>
      </c>
      <c r="AA2044" t="str">
        <v>WB</v>
      </c>
      <c r="AG2044">
        <v>5384</v>
      </c>
      <c r="AH2044">
        <v>8</v>
      </c>
      <c r="AJ2044">
        <v>5384</v>
      </c>
      <c r="AT2044">
        <v>6</v>
      </c>
    </row>
    <row r="2045" spans="2:46" ht="15" customHeight="1">
      <c r="B2045" s="48">
        <v>3815</v>
      </c>
      <c r="C2045" s="49">
        <v>45450</v>
      </c>
      <c r="D2045" s="50">
        <v>0.80265046296296294</v>
      </c>
      <c r="E2045" s="48" t="s">
        <v>8418</v>
      </c>
      <c r="F2045" s="48" t="s">
        <v>280</v>
      </c>
      <c r="G2045" s="48" t="s">
        <v>280</v>
      </c>
      <c r="H2045" s="48"/>
      <c r="I2045" s="48"/>
      <c r="J2045" s="48"/>
      <c r="K2045" s="48"/>
      <c r="L2045" s="48"/>
      <c r="M2045" s="48"/>
      <c r="N2045" s="48"/>
      <c r="O2045" s="48"/>
      <c r="P2045" s="48"/>
      <c r="Q2045" s="48"/>
      <c r="R2045" s="48"/>
      <c r="S2045" s="48"/>
      <c r="T2045" s="48"/>
      <c r="U2045" s="48"/>
      <c r="V2045" s="48"/>
      <c r="W2045" s="51" t="s">
        <v>353</v>
      </c>
      <c r="X2045" t="str">
        <f t="shared" si="62"/>
        <v>WB;WB</v>
      </c>
      <c r="Y2045" cm="1">
        <f t="array" ref="Y2045">SUM(_xlfn.XLOOKUP(_xlfn.TOROW(F2045:V2045,1),$AN$34:$AN$43,$AL$34:$AL$43,,0,1))</f>
        <v>22</v>
      </c>
      <c r="Z2045">
        <f t="shared" si="63"/>
        <v>2</v>
      </c>
      <c r="AA2045" t="str">
        <v>WB</v>
      </c>
      <c r="AG2045">
        <v>5408</v>
      </c>
      <c r="AH2045">
        <v>8</v>
      </c>
      <c r="AJ2045">
        <v>5408</v>
      </c>
      <c r="AT2045">
        <v>2</v>
      </c>
    </row>
    <row r="2046" spans="2:46" ht="15" customHeight="1">
      <c r="B2046" s="48">
        <v>3816</v>
      </c>
      <c r="C2046" s="49">
        <v>45450</v>
      </c>
      <c r="D2046" s="50">
        <v>0.80335648148148153</v>
      </c>
      <c r="E2046" s="48" t="s">
        <v>9934</v>
      </c>
      <c r="F2046" s="48" t="s">
        <v>319</v>
      </c>
      <c r="G2046" s="48" t="s">
        <v>319</v>
      </c>
      <c r="H2046" s="48" t="s">
        <v>719</v>
      </c>
      <c r="I2046" s="48" t="s">
        <v>719</v>
      </c>
      <c r="J2046" s="48" t="s">
        <v>304</v>
      </c>
      <c r="K2046" s="48" t="s">
        <v>280</v>
      </c>
      <c r="L2046" s="48" t="s">
        <v>280</v>
      </c>
      <c r="M2046" s="48" t="s">
        <v>280</v>
      </c>
      <c r="N2046" s="48" t="s">
        <v>280</v>
      </c>
      <c r="O2046" s="48"/>
      <c r="P2046" s="48"/>
      <c r="Q2046" s="48"/>
      <c r="R2046" s="48"/>
      <c r="S2046" s="48"/>
      <c r="T2046" s="48"/>
      <c r="U2046" s="48"/>
      <c r="V2046" s="48"/>
      <c r="W2046" s="51" t="s">
        <v>1970</v>
      </c>
      <c r="X2046" t="str">
        <f t="shared" si="62"/>
        <v>FR;FR;BE;BE;HD;WB;WB;WB;WB</v>
      </c>
      <c r="Y2046" cm="1">
        <f t="array" ref="Y2046">SUM(_xlfn.XLOOKUP(_xlfn.TOROW(F2046:V2046,1),$AN$34:$AN$43,$AL$34:$AL$43,,0,1))</f>
        <v>67</v>
      </c>
      <c r="Z2046">
        <f t="shared" si="63"/>
        <v>9</v>
      </c>
      <c r="AA2046" t="str">
        <v>BE</v>
      </c>
      <c r="AG2046">
        <v>5439</v>
      </c>
      <c r="AH2046">
        <v>8</v>
      </c>
      <c r="AJ2046">
        <v>5439</v>
      </c>
      <c r="AT2046">
        <v>9</v>
      </c>
    </row>
    <row r="2047" spans="2:46" ht="15" customHeight="1">
      <c r="B2047" s="48">
        <v>3817</v>
      </c>
      <c r="C2047" s="49">
        <v>45450</v>
      </c>
      <c r="D2047" s="50">
        <v>0.80355324074074075</v>
      </c>
      <c r="E2047" s="48" t="s">
        <v>9452</v>
      </c>
      <c r="F2047" s="48" t="s">
        <v>319</v>
      </c>
      <c r="G2047" s="48" t="s">
        <v>319</v>
      </c>
      <c r="H2047" s="48" t="s">
        <v>319</v>
      </c>
      <c r="I2047" s="48" t="s">
        <v>803</v>
      </c>
      <c r="J2047" s="48"/>
      <c r="K2047" s="48"/>
      <c r="L2047" s="48"/>
      <c r="M2047" s="48"/>
      <c r="N2047" s="48"/>
      <c r="O2047" s="48"/>
      <c r="P2047" s="48"/>
      <c r="Q2047" s="48"/>
      <c r="R2047" s="48"/>
      <c r="S2047" s="48"/>
      <c r="T2047" s="48"/>
      <c r="U2047" s="48"/>
      <c r="V2047" s="48"/>
      <c r="W2047" s="51" t="s">
        <v>1456</v>
      </c>
      <c r="X2047" t="str">
        <f t="shared" si="62"/>
        <v>FR;FR;FR;SS</v>
      </c>
      <c r="Y2047" cm="1">
        <f t="array" ref="Y2047">SUM(_xlfn.XLOOKUP(_xlfn.TOROW(F2047:V2047,1),$AN$34:$AN$43,$AL$34:$AL$43,,0,1))</f>
        <v>12</v>
      </c>
      <c r="Z2047">
        <f t="shared" si="63"/>
        <v>4</v>
      </c>
      <c r="AA2047" t="str">
        <v>JB</v>
      </c>
      <c r="AG2047">
        <v>5461</v>
      </c>
      <c r="AH2047">
        <v>8</v>
      </c>
      <c r="AJ2047">
        <v>5461</v>
      </c>
      <c r="AT2047">
        <v>4</v>
      </c>
    </row>
    <row r="2048" spans="2:46" ht="15" customHeight="1">
      <c r="B2048" s="48">
        <v>3818</v>
      </c>
      <c r="C2048" s="49">
        <v>45450</v>
      </c>
      <c r="D2048" s="50">
        <v>0.80383101851851857</v>
      </c>
      <c r="E2048" s="48" t="s">
        <v>9935</v>
      </c>
      <c r="F2048" s="48" t="s">
        <v>304</v>
      </c>
      <c r="G2048" s="48" t="s">
        <v>304</v>
      </c>
      <c r="H2048" s="48" t="s">
        <v>280</v>
      </c>
      <c r="I2048" s="48" t="s">
        <v>280</v>
      </c>
      <c r="J2048" s="48" t="s">
        <v>194</v>
      </c>
      <c r="K2048" s="48"/>
      <c r="L2048" s="48"/>
      <c r="M2048" s="48"/>
      <c r="N2048" s="48"/>
      <c r="O2048" s="48"/>
      <c r="P2048" s="48"/>
      <c r="Q2048" s="48"/>
      <c r="R2048" s="48"/>
      <c r="S2048" s="48"/>
      <c r="T2048" s="48"/>
      <c r="U2048" s="48"/>
      <c r="V2048" s="48"/>
      <c r="W2048" s="51" t="s">
        <v>1971</v>
      </c>
      <c r="X2048" t="str">
        <f t="shared" si="62"/>
        <v>HD;HD;WB;WB;DH</v>
      </c>
      <c r="Y2048" cm="1">
        <f t="array" ref="Y2048">SUM(_xlfn.XLOOKUP(_xlfn.TOROW(F2048:V2048,1),$AN$34:$AN$43,$AL$34:$AL$43,,0,1))</f>
        <v>45</v>
      </c>
      <c r="Z2048">
        <f t="shared" si="63"/>
        <v>5</v>
      </c>
      <c r="AA2048" t="str">
        <v>HD</v>
      </c>
      <c r="AG2048">
        <v>5473</v>
      </c>
      <c r="AH2048">
        <v>8</v>
      </c>
      <c r="AJ2048">
        <v>5473</v>
      </c>
      <c r="AT2048">
        <v>5</v>
      </c>
    </row>
    <row r="2049" spans="2:46" ht="15" customHeight="1">
      <c r="B2049" s="48">
        <v>3819</v>
      </c>
      <c r="C2049" s="49">
        <v>45450</v>
      </c>
      <c r="D2049" s="50">
        <v>0.80415509259259255</v>
      </c>
      <c r="E2049" s="48" t="s">
        <v>9936</v>
      </c>
      <c r="F2049" s="48" t="s">
        <v>319</v>
      </c>
      <c r="G2049" s="48" t="s">
        <v>719</v>
      </c>
      <c r="H2049" s="48" t="s">
        <v>719</v>
      </c>
      <c r="I2049" s="48" t="s">
        <v>719</v>
      </c>
      <c r="J2049" s="48" t="s">
        <v>719</v>
      </c>
      <c r="K2049" s="48" t="s">
        <v>280</v>
      </c>
      <c r="L2049" s="48" t="s">
        <v>243</v>
      </c>
      <c r="M2049" s="48"/>
      <c r="N2049" s="48"/>
      <c r="O2049" s="48"/>
      <c r="P2049" s="48"/>
      <c r="Q2049" s="48"/>
      <c r="R2049" s="48"/>
      <c r="S2049" s="48"/>
      <c r="T2049" s="48"/>
      <c r="U2049" s="48"/>
      <c r="V2049" s="48"/>
      <c r="W2049" s="51" t="s">
        <v>1972</v>
      </c>
      <c r="X2049" t="str">
        <f t="shared" si="62"/>
        <v>FR;BE;BE;BE;BE;WB;CB</v>
      </c>
      <c r="Y2049" cm="1">
        <f t="array" ref="Y2049">SUM(_xlfn.XLOOKUP(_xlfn.TOROW(F2049:V2049,1),$AN$34:$AN$43,$AL$34:$AL$43,,0,1))</f>
        <v>42</v>
      </c>
      <c r="Z2049">
        <f t="shared" si="63"/>
        <v>7</v>
      </c>
      <c r="AA2049" t="str">
        <v>SO</v>
      </c>
      <c r="AG2049">
        <v>5474</v>
      </c>
      <c r="AH2049">
        <v>8</v>
      </c>
      <c r="AJ2049">
        <v>5474</v>
      </c>
      <c r="AT2049">
        <v>7</v>
      </c>
    </row>
    <row r="2050" spans="2:46" ht="15" customHeight="1">
      <c r="B2050" s="48">
        <v>3820</v>
      </c>
      <c r="C2050" s="49">
        <v>45450</v>
      </c>
      <c r="D2050" s="50">
        <v>0.80484953703703699</v>
      </c>
      <c r="E2050" s="48" t="s">
        <v>9937</v>
      </c>
      <c r="F2050" s="48" t="s">
        <v>133</v>
      </c>
      <c r="G2050" s="48" t="s">
        <v>243</v>
      </c>
      <c r="H2050" s="48" t="s">
        <v>243</v>
      </c>
      <c r="I2050" s="48" t="s">
        <v>280</v>
      </c>
      <c r="J2050" s="48" t="s">
        <v>280</v>
      </c>
      <c r="K2050" s="48"/>
      <c r="L2050" s="48"/>
      <c r="M2050" s="48"/>
      <c r="N2050" s="48"/>
      <c r="O2050" s="48"/>
      <c r="P2050" s="48"/>
      <c r="Q2050" s="48"/>
      <c r="R2050" s="48"/>
      <c r="S2050" s="48"/>
      <c r="T2050" s="48"/>
      <c r="U2050" s="48"/>
      <c r="V2050" s="48"/>
      <c r="W2050" s="51" t="s">
        <v>1973</v>
      </c>
      <c r="X2050" t="str">
        <f t="shared" si="62"/>
        <v>SO;CB;CB;WB;WB</v>
      </c>
      <c r="Y2050" cm="1">
        <f t="array" ref="Y2050">SUM(_xlfn.XLOOKUP(_xlfn.TOROW(F2050:V2050,1),$AN$34:$AN$43,$AL$34:$AL$43,,0,1))</f>
        <v>40</v>
      </c>
      <c r="Z2050">
        <f t="shared" si="63"/>
        <v>5</v>
      </c>
      <c r="AA2050" t="str">
        <v>FR</v>
      </c>
      <c r="AG2050">
        <v>5475</v>
      </c>
      <c r="AH2050">
        <v>8</v>
      </c>
      <c r="AJ2050">
        <v>5475</v>
      </c>
      <c r="AT2050">
        <v>5</v>
      </c>
    </row>
    <row r="2051" spans="2:46" ht="15" customHeight="1">
      <c r="B2051" s="48">
        <v>3821</v>
      </c>
      <c r="C2051" s="49">
        <v>45450</v>
      </c>
      <c r="D2051" s="50">
        <v>0.80822916666666667</v>
      </c>
      <c r="E2051" s="48" t="s">
        <v>8447</v>
      </c>
      <c r="F2051" s="48" t="s">
        <v>304</v>
      </c>
      <c r="G2051" s="48" t="s">
        <v>304</v>
      </c>
      <c r="H2051" s="48"/>
      <c r="I2051" s="48"/>
      <c r="J2051" s="48"/>
      <c r="K2051" s="48"/>
      <c r="L2051" s="48"/>
      <c r="M2051" s="48"/>
      <c r="N2051" s="48"/>
      <c r="O2051" s="48"/>
      <c r="P2051" s="48"/>
      <c r="Q2051" s="48"/>
      <c r="R2051" s="48"/>
      <c r="S2051" s="48"/>
      <c r="T2051" s="48"/>
      <c r="U2051" s="48"/>
      <c r="V2051" s="48"/>
      <c r="W2051" s="51" t="s">
        <v>746</v>
      </c>
      <c r="X2051" t="str">
        <f t="shared" si="62"/>
        <v>HD;HD</v>
      </c>
      <c r="Y2051" cm="1">
        <f t="array" ref="Y2051">SUM(_xlfn.XLOOKUP(_xlfn.TOROW(F2051:V2051,1),$AN$34:$AN$43,$AL$34:$AL$43,,0,1))</f>
        <v>14</v>
      </c>
      <c r="Z2051">
        <f t="shared" si="63"/>
        <v>2</v>
      </c>
      <c r="AA2051" t="str">
        <v>SO</v>
      </c>
      <c r="AG2051">
        <v>5476</v>
      </c>
      <c r="AH2051">
        <v>8</v>
      </c>
      <c r="AJ2051">
        <v>5476</v>
      </c>
      <c r="AT2051">
        <v>2</v>
      </c>
    </row>
    <row r="2052" spans="2:46" ht="15" customHeight="1">
      <c r="B2052" s="48">
        <v>3822</v>
      </c>
      <c r="C2052" s="49">
        <v>45450</v>
      </c>
      <c r="D2052" s="50">
        <v>0.8112152777777778</v>
      </c>
      <c r="E2052" s="48" t="s">
        <v>9938</v>
      </c>
      <c r="F2052" s="48" t="s">
        <v>133</v>
      </c>
      <c r="G2052" s="48" t="s">
        <v>243</v>
      </c>
      <c r="H2052" s="48" t="s">
        <v>243</v>
      </c>
      <c r="I2052" s="48" t="s">
        <v>243</v>
      </c>
      <c r="J2052" s="48" t="s">
        <v>719</v>
      </c>
      <c r="K2052" s="48" t="s">
        <v>194</v>
      </c>
      <c r="L2052" s="48"/>
      <c r="M2052" s="48"/>
      <c r="N2052" s="48"/>
      <c r="O2052" s="48"/>
      <c r="P2052" s="48"/>
      <c r="Q2052" s="48"/>
      <c r="R2052" s="48"/>
      <c r="S2052" s="48"/>
      <c r="T2052" s="48"/>
      <c r="U2052" s="48"/>
      <c r="V2052" s="48"/>
      <c r="W2052" s="51" t="s">
        <v>1974</v>
      </c>
      <c r="X2052" t="str">
        <f t="shared" si="62"/>
        <v>SO;CB;CB;CB;BE;DH</v>
      </c>
      <c r="Y2052" cm="1">
        <f t="array" ref="Y2052">SUM(_xlfn.XLOOKUP(_xlfn.TOROW(F2052:V2052,1),$AN$34:$AN$43,$AL$34:$AL$43,,0,1))</f>
        <v>40</v>
      </c>
      <c r="Z2052">
        <f t="shared" si="63"/>
        <v>6</v>
      </c>
      <c r="AA2052" t="str">
        <v>BE</v>
      </c>
      <c r="AG2052">
        <v>5509</v>
      </c>
      <c r="AH2052">
        <v>8</v>
      </c>
      <c r="AJ2052">
        <v>5509</v>
      </c>
      <c r="AT2052">
        <v>6</v>
      </c>
    </row>
    <row r="2053" spans="2:46" ht="15" customHeight="1">
      <c r="B2053" s="48">
        <v>3823</v>
      </c>
      <c r="C2053" s="49">
        <v>45450</v>
      </c>
      <c r="D2053" s="50">
        <v>0.81966435185185182</v>
      </c>
      <c r="E2053" s="48" t="s">
        <v>9939</v>
      </c>
      <c r="F2053" s="48" t="s">
        <v>194</v>
      </c>
      <c r="G2053" s="48" t="s">
        <v>280</v>
      </c>
      <c r="H2053" s="48" t="s">
        <v>133</v>
      </c>
      <c r="I2053" s="48" t="s">
        <v>51</v>
      </c>
      <c r="J2053" s="48"/>
      <c r="K2053" s="48"/>
      <c r="L2053" s="48"/>
      <c r="M2053" s="48"/>
      <c r="N2053" s="48"/>
      <c r="O2053" s="48"/>
      <c r="P2053" s="48"/>
      <c r="Q2053" s="48"/>
      <c r="R2053" s="48"/>
      <c r="S2053" s="48"/>
      <c r="T2053" s="48"/>
      <c r="U2053" s="48"/>
      <c r="V2053" s="48"/>
      <c r="W2053" s="51" t="s">
        <v>1975</v>
      </c>
      <c r="X2053" t="str">
        <f t="shared" si="62"/>
        <v>DH;WB;SO;BB</v>
      </c>
      <c r="Y2053" cm="1">
        <f t="array" ref="Y2053">SUM(_xlfn.XLOOKUP(_xlfn.TOROW(F2053:V2053,1),$AN$34:$AN$43,$AL$34:$AL$43,,0,1))</f>
        <v>32</v>
      </c>
      <c r="Z2053">
        <f t="shared" si="63"/>
        <v>4</v>
      </c>
      <c r="AA2053" t="str">
        <v>SO</v>
      </c>
      <c r="AG2053">
        <v>5513</v>
      </c>
      <c r="AH2053">
        <v>8</v>
      </c>
      <c r="AJ2053">
        <v>5513</v>
      </c>
      <c r="AT2053">
        <v>4</v>
      </c>
    </row>
    <row r="2054" spans="2:46" ht="15" customHeight="1">
      <c r="B2054" s="48">
        <v>3824</v>
      </c>
      <c r="C2054" s="49">
        <v>45450</v>
      </c>
      <c r="D2054" s="50">
        <v>0.82427083333333329</v>
      </c>
      <c r="E2054" s="48" t="s">
        <v>9940</v>
      </c>
      <c r="F2054" s="48" t="s">
        <v>194</v>
      </c>
      <c r="G2054" s="48" t="s">
        <v>51</v>
      </c>
      <c r="H2054" s="48" t="s">
        <v>51</v>
      </c>
      <c r="I2054" s="48" t="s">
        <v>189</v>
      </c>
      <c r="J2054" s="48" t="s">
        <v>189</v>
      </c>
      <c r="K2054" s="48" t="s">
        <v>189</v>
      </c>
      <c r="L2054" s="48" t="s">
        <v>189</v>
      </c>
      <c r="M2054" s="48"/>
      <c r="N2054" s="48"/>
      <c r="O2054" s="48"/>
      <c r="P2054" s="48"/>
      <c r="Q2054" s="48"/>
      <c r="R2054" s="48"/>
      <c r="S2054" s="48"/>
      <c r="T2054" s="48"/>
      <c r="U2054" s="48"/>
      <c r="V2054" s="48"/>
      <c r="W2054" s="51" t="s">
        <v>1976</v>
      </c>
      <c r="X2054" t="str">
        <f t="shared" si="62"/>
        <v>DH;BB;BB;JB;JB;JB;JB</v>
      </c>
      <c r="Y2054" cm="1">
        <f t="array" ref="Y2054">SUM(_xlfn.XLOOKUP(_xlfn.TOROW(F2054:V2054,1),$AN$34:$AN$43,$AL$34:$AL$43,,0,1))</f>
        <v>33</v>
      </c>
      <c r="Z2054">
        <f t="shared" si="63"/>
        <v>7</v>
      </c>
      <c r="AA2054" t="str">
        <v>JB</v>
      </c>
      <c r="AG2054">
        <v>5524</v>
      </c>
      <c r="AH2054">
        <v>8</v>
      </c>
      <c r="AJ2054">
        <v>5524</v>
      </c>
      <c r="AT2054">
        <v>7</v>
      </c>
    </row>
    <row r="2055" spans="2:46" ht="15" customHeight="1">
      <c r="B2055" s="48">
        <v>3825</v>
      </c>
      <c r="C2055" s="49">
        <v>45450</v>
      </c>
      <c r="D2055" s="50">
        <v>0.82576388888888885</v>
      </c>
      <c r="E2055" s="48" t="s">
        <v>9941</v>
      </c>
      <c r="F2055" s="48" t="s">
        <v>243</v>
      </c>
      <c r="G2055" s="48" t="s">
        <v>243</v>
      </c>
      <c r="H2055" s="48" t="s">
        <v>243</v>
      </c>
      <c r="I2055" s="48" t="s">
        <v>803</v>
      </c>
      <c r="J2055" s="48" t="s">
        <v>243</v>
      </c>
      <c r="K2055" s="48" t="s">
        <v>189</v>
      </c>
      <c r="L2055" s="48"/>
      <c r="M2055" s="48"/>
      <c r="N2055" s="48"/>
      <c r="O2055" s="48"/>
      <c r="P2055" s="48"/>
      <c r="Q2055" s="48"/>
      <c r="R2055" s="48"/>
      <c r="S2055" s="48"/>
      <c r="T2055" s="48"/>
      <c r="U2055" s="48"/>
      <c r="V2055" s="48"/>
      <c r="W2055" s="51" t="s">
        <v>1977</v>
      </c>
      <c r="X2055" t="str">
        <f t="shared" ref="X2055:X2118" si="64">_xlfn.TEXTJOIN(";",TRUE,F2055:V2055)</f>
        <v>CB;CB;CB;SS;CB;JB</v>
      </c>
      <c r="Y2055" cm="1">
        <f t="array" ref="Y2055">SUM(_xlfn.XLOOKUP(_xlfn.TOROW(F2055:V2055,1),$AN$34:$AN$43,$AL$34:$AL$43,,0,1))</f>
        <v>36</v>
      </c>
      <c r="Z2055">
        <f t="shared" ref="Z2055:Z2118" si="65">COUNTA(F2055:V2055)</f>
        <v>6</v>
      </c>
      <c r="AA2055" t="str">
        <v>HD</v>
      </c>
      <c r="AG2055">
        <v>5530</v>
      </c>
      <c r="AH2055">
        <v>8</v>
      </c>
      <c r="AJ2055">
        <v>5530</v>
      </c>
      <c r="AT2055">
        <v>6</v>
      </c>
    </row>
    <row r="2056" spans="2:46" ht="15" customHeight="1">
      <c r="B2056" s="48">
        <v>3826</v>
      </c>
      <c r="C2056" s="49">
        <v>45450</v>
      </c>
      <c r="D2056" s="50">
        <v>0.82592592592592595</v>
      </c>
      <c r="E2056" s="48" t="s">
        <v>9942</v>
      </c>
      <c r="F2056" s="48" t="s">
        <v>194</v>
      </c>
      <c r="G2056" s="48" t="s">
        <v>51</v>
      </c>
      <c r="H2056" s="48" t="s">
        <v>319</v>
      </c>
      <c r="I2056" s="48" t="s">
        <v>719</v>
      </c>
      <c r="J2056" s="48"/>
      <c r="K2056" s="48"/>
      <c r="L2056" s="48"/>
      <c r="M2056" s="48"/>
      <c r="N2056" s="48"/>
      <c r="O2056" s="48"/>
      <c r="P2056" s="48"/>
      <c r="Q2056" s="48"/>
      <c r="R2056" s="48"/>
      <c r="S2056" s="48"/>
      <c r="T2056" s="48"/>
      <c r="U2056" s="48"/>
      <c r="V2056" s="48"/>
      <c r="W2056" s="51" t="s">
        <v>1978</v>
      </c>
      <c r="X2056" t="str">
        <f t="shared" si="64"/>
        <v>DH;BB;FR;BE</v>
      </c>
      <c r="Y2056" cm="1">
        <f t="array" ref="Y2056">SUM(_xlfn.XLOOKUP(_xlfn.TOROW(F2056:V2056,1),$AN$34:$AN$43,$AL$34:$AL$43,,0,1))</f>
        <v>27</v>
      </c>
      <c r="Z2056">
        <f t="shared" si="65"/>
        <v>4</v>
      </c>
      <c r="AA2056" t="str">
        <v>DH</v>
      </c>
      <c r="AG2056">
        <v>5534</v>
      </c>
      <c r="AH2056">
        <v>8</v>
      </c>
      <c r="AJ2056">
        <v>5534</v>
      </c>
      <c r="AT2056">
        <v>4</v>
      </c>
    </row>
    <row r="2057" spans="2:46" ht="15" customHeight="1">
      <c r="B2057" s="48">
        <v>3827</v>
      </c>
      <c r="C2057" s="49">
        <v>45450</v>
      </c>
      <c r="D2057" s="50">
        <v>0.82777777777777772</v>
      </c>
      <c r="E2057" s="48" t="s">
        <v>9943</v>
      </c>
      <c r="F2057" s="48" t="s">
        <v>280</v>
      </c>
      <c r="G2057" s="48" t="s">
        <v>280</v>
      </c>
      <c r="H2057" s="48" t="s">
        <v>280</v>
      </c>
      <c r="I2057" s="48" t="s">
        <v>133</v>
      </c>
      <c r="J2057" s="48" t="s">
        <v>133</v>
      </c>
      <c r="K2057" s="48" t="s">
        <v>133</v>
      </c>
      <c r="L2057" s="48" t="s">
        <v>319</v>
      </c>
      <c r="M2057" s="48"/>
      <c r="N2057" s="48"/>
      <c r="O2057" s="48"/>
      <c r="P2057" s="48"/>
      <c r="Q2057" s="48"/>
      <c r="R2057" s="48"/>
      <c r="S2057" s="48"/>
      <c r="T2057" s="48"/>
      <c r="U2057" s="48"/>
      <c r="V2057" s="48"/>
      <c r="W2057" s="51" t="s">
        <v>1979</v>
      </c>
      <c r="X2057" t="str">
        <f t="shared" si="64"/>
        <v>WB;WB;WB;SO;SO;SO;FR</v>
      </c>
      <c r="Y2057" cm="1">
        <f t="array" ref="Y2057">SUM(_xlfn.XLOOKUP(_xlfn.TOROW(F2057:V2057,1),$AN$34:$AN$43,$AL$34:$AL$43,,0,1))</f>
        <v>42</v>
      </c>
      <c r="Z2057">
        <f t="shared" si="65"/>
        <v>7</v>
      </c>
      <c r="AA2057" t="str">
        <v>JB</v>
      </c>
      <c r="AG2057">
        <v>5538</v>
      </c>
      <c r="AH2057">
        <v>8</v>
      </c>
      <c r="AJ2057">
        <v>5538</v>
      </c>
      <c r="AT2057">
        <v>7</v>
      </c>
    </row>
    <row r="2058" spans="2:46" ht="15" customHeight="1">
      <c r="B2058" s="48">
        <v>3828</v>
      </c>
      <c r="C2058" s="49">
        <v>45450</v>
      </c>
      <c r="D2058" s="50">
        <v>0.82822916666666668</v>
      </c>
      <c r="E2058" s="48" t="s">
        <v>9944</v>
      </c>
      <c r="F2058" s="48" t="s">
        <v>803</v>
      </c>
      <c r="G2058" s="48" t="s">
        <v>803</v>
      </c>
      <c r="H2058" s="48" t="s">
        <v>51</v>
      </c>
      <c r="I2058" s="48" t="s">
        <v>719</v>
      </c>
      <c r="J2058" s="48"/>
      <c r="K2058" s="48"/>
      <c r="L2058" s="48"/>
      <c r="M2058" s="48"/>
      <c r="N2058" s="48"/>
      <c r="O2058" s="48"/>
      <c r="P2058" s="48"/>
      <c r="Q2058" s="48"/>
      <c r="R2058" s="48"/>
      <c r="S2058" s="48"/>
      <c r="T2058" s="48"/>
      <c r="U2058" s="48"/>
      <c r="V2058" s="48"/>
      <c r="W2058" s="51" t="s">
        <v>1980</v>
      </c>
      <c r="X2058" t="str">
        <f t="shared" si="64"/>
        <v>SS;SS;BB;BE</v>
      </c>
      <c r="Y2058" cm="1">
        <f t="array" ref="Y2058">SUM(_xlfn.XLOOKUP(_xlfn.TOROW(F2058:V2058,1),$AN$34:$AN$43,$AL$34:$AL$43,,0,1))</f>
        <v>21</v>
      </c>
      <c r="Z2058">
        <f t="shared" si="65"/>
        <v>4</v>
      </c>
      <c r="AA2058" t="str">
        <v>BE</v>
      </c>
      <c r="AG2058">
        <v>5557</v>
      </c>
      <c r="AH2058">
        <v>8</v>
      </c>
      <c r="AJ2058">
        <v>5557</v>
      </c>
      <c r="AT2058">
        <v>4</v>
      </c>
    </row>
    <row r="2059" spans="2:46" ht="15" customHeight="1">
      <c r="B2059" s="48">
        <v>3829</v>
      </c>
      <c r="C2059" s="49">
        <v>45450</v>
      </c>
      <c r="D2059" s="50">
        <v>0.82967592592592587</v>
      </c>
      <c r="E2059" s="48" t="s">
        <v>9945</v>
      </c>
      <c r="F2059" s="48" t="s">
        <v>319</v>
      </c>
      <c r="G2059" s="48" t="s">
        <v>319</v>
      </c>
      <c r="H2059" s="48" t="s">
        <v>243</v>
      </c>
      <c r="I2059" s="48" t="s">
        <v>243</v>
      </c>
      <c r="J2059" s="48" t="s">
        <v>243</v>
      </c>
      <c r="K2059" s="48" t="s">
        <v>719</v>
      </c>
      <c r="L2059" s="48" t="s">
        <v>719</v>
      </c>
      <c r="M2059" s="48"/>
      <c r="N2059" s="48"/>
      <c r="O2059" s="48"/>
      <c r="P2059" s="48"/>
      <c r="Q2059" s="48"/>
      <c r="R2059" s="48"/>
      <c r="S2059" s="48"/>
      <c r="T2059" s="48"/>
      <c r="U2059" s="48"/>
      <c r="V2059" s="48"/>
      <c r="W2059" s="51" t="s">
        <v>1981</v>
      </c>
      <c r="X2059" t="str">
        <f t="shared" si="64"/>
        <v>FR;FR;CB;CB;CB;BE;BE</v>
      </c>
      <c r="Y2059" cm="1">
        <f t="array" ref="Y2059">SUM(_xlfn.XLOOKUP(_xlfn.TOROW(F2059:V2059,1),$AN$34:$AN$43,$AL$34:$AL$43,,0,1))</f>
        <v>40</v>
      </c>
      <c r="Z2059">
        <f t="shared" si="65"/>
        <v>7</v>
      </c>
      <c r="AA2059" t="str">
        <v>BE</v>
      </c>
      <c r="AG2059">
        <v>5561</v>
      </c>
      <c r="AH2059">
        <v>8</v>
      </c>
      <c r="AJ2059">
        <v>5561</v>
      </c>
      <c r="AT2059">
        <v>7</v>
      </c>
    </row>
    <row r="2060" spans="2:46" ht="15" customHeight="1">
      <c r="B2060" s="48">
        <v>3830</v>
      </c>
      <c r="C2060" s="49">
        <v>45450</v>
      </c>
      <c r="D2060" s="50">
        <v>0.830474537037037</v>
      </c>
      <c r="E2060" s="48" t="s">
        <v>194</v>
      </c>
      <c r="F2060" s="48" t="s">
        <v>194</v>
      </c>
      <c r="G2060" s="48"/>
      <c r="H2060" s="48"/>
      <c r="I2060" s="48"/>
      <c r="J2060" s="48"/>
      <c r="K2060" s="48"/>
      <c r="L2060" s="48"/>
      <c r="M2060" s="48"/>
      <c r="N2060" s="48"/>
      <c r="O2060" s="48"/>
      <c r="P2060" s="48"/>
      <c r="Q2060" s="48"/>
      <c r="R2060" s="48"/>
      <c r="S2060" s="48"/>
      <c r="T2060" s="48"/>
      <c r="U2060" s="48"/>
      <c r="V2060" s="48"/>
      <c r="W2060" s="51" t="s">
        <v>640</v>
      </c>
      <c r="X2060" t="str">
        <f t="shared" si="64"/>
        <v>DH</v>
      </c>
      <c r="Y2060" cm="1">
        <f t="array" ref="Y2060">SUM(_xlfn.XLOOKUP(_xlfn.TOROW(F2060:V2060,1),$AN$34:$AN$43,$AL$34:$AL$43,,0,1))</f>
        <v>9</v>
      </c>
      <c r="Z2060">
        <f t="shared" si="65"/>
        <v>1</v>
      </c>
      <c r="AA2060" t="str">
        <v>BE</v>
      </c>
      <c r="AG2060">
        <v>5565</v>
      </c>
      <c r="AH2060">
        <v>8</v>
      </c>
      <c r="AJ2060">
        <v>5565</v>
      </c>
      <c r="AT2060">
        <v>1</v>
      </c>
    </row>
    <row r="2061" spans="2:46" ht="15" customHeight="1">
      <c r="B2061" s="48">
        <v>3831</v>
      </c>
      <c r="C2061" s="49">
        <v>45450</v>
      </c>
      <c r="D2061" s="50">
        <v>0.83099537037037041</v>
      </c>
      <c r="E2061" s="48" t="s">
        <v>9946</v>
      </c>
      <c r="F2061" s="48" t="s">
        <v>243</v>
      </c>
      <c r="G2061" s="48" t="s">
        <v>304</v>
      </c>
      <c r="H2061" s="48" t="s">
        <v>304</v>
      </c>
      <c r="I2061" s="48" t="s">
        <v>304</v>
      </c>
      <c r="J2061" s="48" t="s">
        <v>51</v>
      </c>
      <c r="K2061" s="48" t="s">
        <v>51</v>
      </c>
      <c r="L2061" s="48" t="s">
        <v>194</v>
      </c>
      <c r="M2061" s="48"/>
      <c r="N2061" s="48"/>
      <c r="O2061" s="48"/>
      <c r="P2061" s="48"/>
      <c r="Q2061" s="48"/>
      <c r="R2061" s="48"/>
      <c r="S2061" s="48"/>
      <c r="T2061" s="48"/>
      <c r="U2061" s="48"/>
      <c r="V2061" s="48"/>
      <c r="W2061" s="51" t="s">
        <v>1982</v>
      </c>
      <c r="X2061" t="str">
        <f t="shared" si="64"/>
        <v>CB;HD;HD;HD;BB;BB;DH</v>
      </c>
      <c r="Y2061" cm="1">
        <f t="array" ref="Y2061">SUM(_xlfn.XLOOKUP(_xlfn.TOROW(F2061:V2061,1),$AN$34:$AN$43,$AL$34:$AL$43,,0,1))</f>
        <v>58</v>
      </c>
      <c r="Z2061">
        <f t="shared" si="65"/>
        <v>7</v>
      </c>
      <c r="AA2061" t="str">
        <v>CB</v>
      </c>
      <c r="AG2061">
        <v>5569</v>
      </c>
      <c r="AH2061">
        <v>8</v>
      </c>
      <c r="AJ2061">
        <v>5569</v>
      </c>
      <c r="AT2061">
        <v>7</v>
      </c>
    </row>
    <row r="2062" spans="2:46" ht="15" customHeight="1">
      <c r="B2062" s="48">
        <v>3832</v>
      </c>
      <c r="C2062" s="49">
        <v>45450</v>
      </c>
      <c r="D2062" s="50">
        <v>0.83106481481481487</v>
      </c>
      <c r="E2062" s="48" t="s">
        <v>9947</v>
      </c>
      <c r="F2062" s="48" t="s">
        <v>243</v>
      </c>
      <c r="G2062" s="48" t="s">
        <v>189</v>
      </c>
      <c r="H2062" s="48" t="s">
        <v>189</v>
      </c>
      <c r="I2062" s="48" t="s">
        <v>189</v>
      </c>
      <c r="J2062" s="48" t="s">
        <v>51</v>
      </c>
      <c r="K2062" s="48" t="s">
        <v>51</v>
      </c>
      <c r="L2062" s="48"/>
      <c r="M2062" s="48"/>
      <c r="N2062" s="48"/>
      <c r="O2062" s="48"/>
      <c r="P2062" s="48"/>
      <c r="Q2062" s="48"/>
      <c r="R2062" s="48"/>
      <c r="S2062" s="48"/>
      <c r="T2062" s="48"/>
      <c r="U2062" s="48"/>
      <c r="V2062" s="48"/>
      <c r="W2062" s="51" t="s">
        <v>1983</v>
      </c>
      <c r="X2062" t="str">
        <f t="shared" si="64"/>
        <v>CB;JB;JB;JB;BB;BB</v>
      </c>
      <c r="Y2062" cm="1">
        <f t="array" ref="Y2062">SUM(_xlfn.XLOOKUP(_xlfn.TOROW(F2062:V2062,1),$AN$34:$AN$43,$AL$34:$AL$43,,0,1))</f>
        <v>31</v>
      </c>
      <c r="Z2062">
        <f t="shared" si="65"/>
        <v>6</v>
      </c>
      <c r="AA2062" t="str">
        <v>FR</v>
      </c>
      <c r="AG2062">
        <v>5577</v>
      </c>
      <c r="AH2062">
        <v>8</v>
      </c>
      <c r="AJ2062">
        <v>5577</v>
      </c>
      <c r="AT2062">
        <v>6</v>
      </c>
    </row>
    <row r="2063" spans="2:46" ht="15" customHeight="1">
      <c r="B2063" s="48">
        <v>3833</v>
      </c>
      <c r="C2063" s="49">
        <v>45450</v>
      </c>
      <c r="D2063" s="50">
        <v>0.83309027777777778</v>
      </c>
      <c r="E2063" s="48" t="s">
        <v>9948</v>
      </c>
      <c r="F2063" s="48" t="s">
        <v>319</v>
      </c>
      <c r="G2063" s="48" t="s">
        <v>189</v>
      </c>
      <c r="H2063" s="48" t="s">
        <v>194</v>
      </c>
      <c r="I2063" s="48" t="s">
        <v>280</v>
      </c>
      <c r="J2063" s="48" t="s">
        <v>280</v>
      </c>
      <c r="K2063" s="48"/>
      <c r="L2063" s="48"/>
      <c r="M2063" s="48"/>
      <c r="N2063" s="48"/>
      <c r="O2063" s="48"/>
      <c r="P2063" s="48"/>
      <c r="Q2063" s="48"/>
      <c r="R2063" s="48"/>
      <c r="S2063" s="48"/>
      <c r="T2063" s="48"/>
      <c r="U2063" s="48"/>
      <c r="V2063" s="48"/>
      <c r="W2063" s="51" t="s">
        <v>1984</v>
      </c>
      <c r="X2063" t="str">
        <f t="shared" si="64"/>
        <v>FR;JB;DH;WB;WB</v>
      </c>
      <c r="Y2063" cm="1">
        <f t="array" ref="Y2063">SUM(_xlfn.XLOOKUP(_xlfn.TOROW(F2063:V2063,1),$AN$34:$AN$43,$AL$34:$AL$43,,0,1))</f>
        <v>35</v>
      </c>
      <c r="Z2063">
        <f t="shared" si="65"/>
        <v>5</v>
      </c>
      <c r="AA2063" t="str">
        <v>FR</v>
      </c>
      <c r="AG2063">
        <v>5585</v>
      </c>
      <c r="AH2063">
        <v>8</v>
      </c>
      <c r="AJ2063">
        <v>5585</v>
      </c>
      <c r="AT2063">
        <v>5</v>
      </c>
    </row>
    <row r="2064" spans="2:46" ht="15" customHeight="1">
      <c r="B2064" s="48">
        <v>3834</v>
      </c>
      <c r="C2064" s="49">
        <v>45450</v>
      </c>
      <c r="D2064" s="50">
        <v>0.83482638888888894</v>
      </c>
      <c r="E2064" s="48" t="s">
        <v>9949</v>
      </c>
      <c r="F2064" s="48" t="s">
        <v>304</v>
      </c>
      <c r="G2064" s="48" t="s">
        <v>133</v>
      </c>
      <c r="H2064" s="48" t="s">
        <v>189</v>
      </c>
      <c r="I2064" s="48" t="s">
        <v>803</v>
      </c>
      <c r="J2064" s="48" t="s">
        <v>803</v>
      </c>
      <c r="K2064" s="48"/>
      <c r="L2064" s="48"/>
      <c r="M2064" s="48"/>
      <c r="N2064" s="48"/>
      <c r="O2064" s="48"/>
      <c r="P2064" s="48"/>
      <c r="Q2064" s="48"/>
      <c r="R2064" s="48"/>
      <c r="S2064" s="48"/>
      <c r="T2064" s="48"/>
      <c r="U2064" s="48"/>
      <c r="V2064" s="48"/>
      <c r="W2064" s="51" t="s">
        <v>1985</v>
      </c>
      <c r="X2064" t="str">
        <f t="shared" si="64"/>
        <v>HD;SO;JB;SS;SS</v>
      </c>
      <c r="Y2064" cm="1">
        <f t="array" ref="Y2064">SUM(_xlfn.XLOOKUP(_xlfn.TOROW(F2064:V2064,1),$AN$34:$AN$43,$AL$34:$AL$43,,0,1))</f>
        <v>16</v>
      </c>
      <c r="Z2064">
        <f t="shared" si="65"/>
        <v>5</v>
      </c>
      <c r="AA2064" t="str">
        <v>FR</v>
      </c>
      <c r="AG2064">
        <v>5591</v>
      </c>
      <c r="AH2064">
        <v>8</v>
      </c>
      <c r="AJ2064">
        <v>5591</v>
      </c>
      <c r="AT2064">
        <v>5</v>
      </c>
    </row>
    <row r="2065" spans="2:46" ht="15" customHeight="1">
      <c r="B2065" s="48">
        <v>3835</v>
      </c>
      <c r="C2065" s="49">
        <v>45450</v>
      </c>
      <c r="D2065" s="50">
        <v>0.83505787037037038</v>
      </c>
      <c r="E2065" s="48" t="s">
        <v>9950</v>
      </c>
      <c r="F2065" s="48" t="s">
        <v>243</v>
      </c>
      <c r="G2065" s="48" t="s">
        <v>133</v>
      </c>
      <c r="H2065" s="48" t="s">
        <v>243</v>
      </c>
      <c r="I2065" s="48" t="s">
        <v>803</v>
      </c>
      <c r="J2065" s="48" t="s">
        <v>133</v>
      </c>
      <c r="K2065" s="48" t="s">
        <v>319</v>
      </c>
      <c r="L2065" s="48" t="s">
        <v>189</v>
      </c>
      <c r="M2065" s="48"/>
      <c r="N2065" s="48"/>
      <c r="O2065" s="48"/>
      <c r="P2065" s="48"/>
      <c r="Q2065" s="48"/>
      <c r="R2065" s="48"/>
      <c r="S2065" s="48"/>
      <c r="T2065" s="48"/>
      <c r="U2065" s="48"/>
      <c r="V2065" s="48"/>
      <c r="W2065" s="51" t="s">
        <v>1986</v>
      </c>
      <c r="X2065" t="str">
        <f t="shared" si="64"/>
        <v>CB;SO;CB;SS;SO;FR;JB</v>
      </c>
      <c r="Y2065" cm="1">
        <f t="array" ref="Y2065">SUM(_xlfn.XLOOKUP(_xlfn.TOROW(F2065:V2065,1),$AN$34:$AN$43,$AL$34:$AL$43,,0,1))</f>
        <v>27</v>
      </c>
      <c r="Z2065">
        <f t="shared" si="65"/>
        <v>7</v>
      </c>
      <c r="AA2065" t="str">
        <v>FR</v>
      </c>
      <c r="AG2065">
        <v>5601</v>
      </c>
      <c r="AH2065">
        <v>8</v>
      </c>
      <c r="AJ2065">
        <v>5601</v>
      </c>
      <c r="AT2065">
        <v>7</v>
      </c>
    </row>
    <row r="2066" spans="2:46" ht="15" customHeight="1">
      <c r="B2066" s="48">
        <v>3836</v>
      </c>
      <c r="C2066" s="49">
        <v>45450</v>
      </c>
      <c r="D2066" s="50">
        <v>0.8372222222222222</v>
      </c>
      <c r="E2066" s="48" t="s">
        <v>9951</v>
      </c>
      <c r="F2066" s="48" t="s">
        <v>280</v>
      </c>
      <c r="G2066" s="48" t="s">
        <v>719</v>
      </c>
      <c r="H2066" s="48" t="s">
        <v>51</v>
      </c>
      <c r="I2066" s="48" t="s">
        <v>280</v>
      </c>
      <c r="J2066" s="48" t="s">
        <v>280</v>
      </c>
      <c r="K2066" s="48" t="s">
        <v>189</v>
      </c>
      <c r="L2066" s="48" t="s">
        <v>319</v>
      </c>
      <c r="M2066" s="48" t="s">
        <v>194</v>
      </c>
      <c r="N2066" s="48" t="s">
        <v>319</v>
      </c>
      <c r="O2066" s="48"/>
      <c r="P2066" s="48"/>
      <c r="Q2066" s="48"/>
      <c r="R2066" s="48"/>
      <c r="S2066" s="48"/>
      <c r="T2066" s="48"/>
      <c r="U2066" s="48"/>
      <c r="V2066" s="48"/>
      <c r="W2066" s="51" t="s">
        <v>1987</v>
      </c>
      <c r="X2066" t="str">
        <f t="shared" si="64"/>
        <v>WB;BE;BB;WB;WB;JB;FR;DH;FR</v>
      </c>
      <c r="Y2066" cm="1">
        <f t="array" ref="Y2066">SUM(_xlfn.XLOOKUP(_xlfn.TOROW(F2066:V2066,1),$AN$34:$AN$43,$AL$34:$AL$43,,0,1))</f>
        <v>64</v>
      </c>
      <c r="Z2066">
        <f t="shared" si="65"/>
        <v>9</v>
      </c>
      <c r="AA2066" t="str">
        <v>FR</v>
      </c>
      <c r="AG2066">
        <v>5617</v>
      </c>
      <c r="AH2066">
        <v>8</v>
      </c>
      <c r="AJ2066">
        <v>5617</v>
      </c>
      <c r="AT2066">
        <v>9</v>
      </c>
    </row>
    <row r="2067" spans="2:46" ht="15" customHeight="1">
      <c r="B2067" s="48">
        <v>3837</v>
      </c>
      <c r="C2067" s="49">
        <v>45450</v>
      </c>
      <c r="D2067" s="50">
        <v>0.83787037037037038</v>
      </c>
      <c r="E2067" s="48" t="s">
        <v>9952</v>
      </c>
      <c r="F2067" s="48" t="s">
        <v>280</v>
      </c>
      <c r="G2067" s="48" t="s">
        <v>280</v>
      </c>
      <c r="H2067" s="48" t="s">
        <v>280</v>
      </c>
      <c r="I2067" s="48" t="s">
        <v>243</v>
      </c>
      <c r="J2067" s="48" t="s">
        <v>243</v>
      </c>
      <c r="K2067" s="48" t="s">
        <v>189</v>
      </c>
      <c r="L2067" s="48" t="s">
        <v>719</v>
      </c>
      <c r="M2067" s="48" t="s">
        <v>319</v>
      </c>
      <c r="N2067" s="48"/>
      <c r="O2067" s="48"/>
      <c r="P2067" s="48"/>
      <c r="Q2067" s="48"/>
      <c r="R2067" s="48"/>
      <c r="S2067" s="48"/>
      <c r="T2067" s="48"/>
      <c r="U2067" s="48"/>
      <c r="V2067" s="48"/>
      <c r="W2067" s="51" t="s">
        <v>1988</v>
      </c>
      <c r="X2067" t="str">
        <f t="shared" si="64"/>
        <v>WB;WB;WB;CB;CB;JB;BE;FR</v>
      </c>
      <c r="Y2067" cm="1">
        <f t="array" ref="Y2067">SUM(_xlfn.XLOOKUP(_xlfn.TOROW(F2067:V2067,1),$AN$34:$AN$43,$AL$34:$AL$43,,0,1))</f>
        <v>58</v>
      </c>
      <c r="Z2067">
        <f t="shared" si="65"/>
        <v>8</v>
      </c>
      <c r="AA2067" t="str">
        <v>BB</v>
      </c>
      <c r="AG2067">
        <v>5623</v>
      </c>
      <c r="AH2067">
        <v>8</v>
      </c>
      <c r="AJ2067">
        <v>5623</v>
      </c>
      <c r="AT2067">
        <v>8</v>
      </c>
    </row>
    <row r="2068" spans="2:46" ht="15" customHeight="1">
      <c r="B2068" s="48">
        <v>3838</v>
      </c>
      <c r="C2068" s="49">
        <v>45450</v>
      </c>
      <c r="D2068" s="50">
        <v>0.8379861111111111</v>
      </c>
      <c r="E2068" s="48" t="s">
        <v>9953</v>
      </c>
      <c r="F2068" s="48" t="s">
        <v>243</v>
      </c>
      <c r="G2068" s="48" t="s">
        <v>243</v>
      </c>
      <c r="H2068" s="48" t="s">
        <v>243</v>
      </c>
      <c r="I2068" s="48" t="s">
        <v>243</v>
      </c>
      <c r="J2068" s="48" t="s">
        <v>304</v>
      </c>
      <c r="K2068" s="48" t="s">
        <v>719</v>
      </c>
      <c r="L2068" s="48" t="s">
        <v>243</v>
      </c>
      <c r="M2068" s="48" t="s">
        <v>51</v>
      </c>
      <c r="N2068" s="48"/>
      <c r="O2068" s="48"/>
      <c r="P2068" s="48"/>
      <c r="Q2068" s="48"/>
      <c r="R2068" s="48"/>
      <c r="S2068" s="48"/>
      <c r="T2068" s="48"/>
      <c r="U2068" s="48"/>
      <c r="V2068" s="48"/>
      <c r="W2068" s="51" t="s">
        <v>1989</v>
      </c>
      <c r="X2068" t="str">
        <f t="shared" si="64"/>
        <v>CB;CB;CB;CB;HD;BE;CB;BB</v>
      </c>
      <c r="Y2068" cm="1">
        <f t="array" ref="Y2068">SUM(_xlfn.XLOOKUP(_xlfn.TOROW(F2068:V2068,1),$AN$34:$AN$43,$AL$34:$AL$43,,0,1))</f>
        <v>62</v>
      </c>
      <c r="Z2068">
        <f t="shared" si="65"/>
        <v>8</v>
      </c>
      <c r="AA2068" t="str">
        <v>SS</v>
      </c>
      <c r="AG2068">
        <v>5642</v>
      </c>
      <c r="AH2068">
        <v>8</v>
      </c>
      <c r="AJ2068">
        <v>5642</v>
      </c>
      <c r="AT2068">
        <v>8</v>
      </c>
    </row>
    <row r="2069" spans="2:46" ht="15" customHeight="1">
      <c r="B2069" s="48">
        <v>3839</v>
      </c>
      <c r="C2069" s="49">
        <v>45450</v>
      </c>
      <c r="D2069" s="50">
        <v>0.83880787037037041</v>
      </c>
      <c r="E2069" s="48" t="s">
        <v>9954</v>
      </c>
      <c r="F2069" s="48" t="s">
        <v>51</v>
      </c>
      <c r="G2069" s="48" t="s">
        <v>194</v>
      </c>
      <c r="H2069" s="48" t="s">
        <v>194</v>
      </c>
      <c r="I2069" s="48" t="s">
        <v>319</v>
      </c>
      <c r="J2069" s="48" t="s">
        <v>319</v>
      </c>
      <c r="K2069" s="48" t="s">
        <v>51</v>
      </c>
      <c r="L2069" s="48" t="s">
        <v>280</v>
      </c>
      <c r="M2069" s="48"/>
      <c r="N2069" s="48"/>
      <c r="O2069" s="48"/>
      <c r="P2069" s="48"/>
      <c r="Q2069" s="48"/>
      <c r="R2069" s="48"/>
      <c r="S2069" s="48"/>
      <c r="T2069" s="48"/>
      <c r="U2069" s="48"/>
      <c r="V2069" s="48"/>
      <c r="W2069" s="51" t="s">
        <v>1990</v>
      </c>
      <c r="X2069" t="str">
        <f t="shared" si="64"/>
        <v>BB;DH;DH;FR;FR;BB;WB</v>
      </c>
      <c r="Y2069" cm="1">
        <f t="array" ref="Y2069">SUM(_xlfn.XLOOKUP(_xlfn.TOROW(F2069:V2069,1),$AN$34:$AN$43,$AL$34:$AL$43,,0,1))</f>
        <v>55</v>
      </c>
      <c r="Z2069">
        <f t="shared" si="65"/>
        <v>7</v>
      </c>
      <c r="AA2069" t="str">
        <v>SS</v>
      </c>
      <c r="AG2069">
        <v>5645</v>
      </c>
      <c r="AH2069">
        <v>8</v>
      </c>
      <c r="AJ2069">
        <v>5645</v>
      </c>
      <c r="AT2069">
        <v>7</v>
      </c>
    </row>
    <row r="2070" spans="2:46" ht="15" customHeight="1">
      <c r="B2070" s="48">
        <v>3840</v>
      </c>
      <c r="C2070" s="49">
        <v>45450</v>
      </c>
      <c r="D2070" s="50">
        <v>0.83924768518518522</v>
      </c>
      <c r="E2070" s="48" t="s">
        <v>9955</v>
      </c>
      <c r="F2070" s="48" t="s">
        <v>304</v>
      </c>
      <c r="G2070" s="48" t="s">
        <v>304</v>
      </c>
      <c r="H2070" s="48" t="s">
        <v>194</v>
      </c>
      <c r="I2070" s="48" t="s">
        <v>280</v>
      </c>
      <c r="J2070" s="48" t="s">
        <v>243</v>
      </c>
      <c r="K2070" s="48" t="s">
        <v>243</v>
      </c>
      <c r="L2070" s="48" t="s">
        <v>189</v>
      </c>
      <c r="M2070" s="48"/>
      <c r="N2070" s="48"/>
      <c r="O2070" s="48"/>
      <c r="P2070" s="48"/>
      <c r="Q2070" s="48"/>
      <c r="R2070" s="48"/>
      <c r="S2070" s="48"/>
      <c r="T2070" s="48"/>
      <c r="U2070" s="48"/>
      <c r="V2070" s="48"/>
      <c r="W2070" s="51" t="s">
        <v>1991</v>
      </c>
      <c r="X2070" t="str">
        <f t="shared" si="64"/>
        <v>HD;HD;DH;WB;CB;CB;JB</v>
      </c>
      <c r="Y2070" cm="1">
        <f t="array" ref="Y2070">SUM(_xlfn.XLOOKUP(_xlfn.TOROW(F2070:V2070,1),$AN$34:$AN$43,$AL$34:$AL$43,,0,1))</f>
        <v>51</v>
      </c>
      <c r="Z2070">
        <f t="shared" si="65"/>
        <v>7</v>
      </c>
      <c r="AA2070" t="str">
        <v>CB</v>
      </c>
      <c r="AG2070">
        <v>5648</v>
      </c>
      <c r="AH2070">
        <v>8</v>
      </c>
      <c r="AJ2070">
        <v>5648</v>
      </c>
      <c r="AT2070">
        <v>7</v>
      </c>
    </row>
    <row r="2071" spans="2:46" ht="15" customHeight="1">
      <c r="B2071" s="48">
        <v>3841</v>
      </c>
      <c r="C2071" s="49">
        <v>45450</v>
      </c>
      <c r="D2071" s="50">
        <v>0.8407175925925926</v>
      </c>
      <c r="E2071" s="48" t="s">
        <v>9956</v>
      </c>
      <c r="F2071" s="48" t="s">
        <v>189</v>
      </c>
      <c r="G2071" s="48" t="s">
        <v>189</v>
      </c>
      <c r="H2071" s="48" t="s">
        <v>719</v>
      </c>
      <c r="I2071" s="48" t="s">
        <v>304</v>
      </c>
      <c r="J2071" s="48" t="s">
        <v>304</v>
      </c>
      <c r="K2071" s="48" t="s">
        <v>304</v>
      </c>
      <c r="L2071" s="48" t="s">
        <v>133</v>
      </c>
      <c r="M2071" s="48" t="s">
        <v>51</v>
      </c>
      <c r="N2071" s="48" t="s">
        <v>803</v>
      </c>
      <c r="O2071" s="48"/>
      <c r="P2071" s="48"/>
      <c r="Q2071" s="48"/>
      <c r="R2071" s="48"/>
      <c r="S2071" s="48"/>
      <c r="T2071" s="48"/>
      <c r="U2071" s="48"/>
      <c r="V2071" s="48"/>
      <c r="W2071" s="51" t="s">
        <v>1992</v>
      </c>
      <c r="X2071" t="str">
        <f t="shared" si="64"/>
        <v>JB;JB;BE;HD;HD;HD;SO;BB;SS</v>
      </c>
      <c r="Y2071" cm="1">
        <f t="array" ref="Y2071">SUM(_xlfn.XLOOKUP(_xlfn.TOROW(F2071:V2071,1),$AN$34:$AN$43,$AL$34:$AL$43,,0,1))</f>
        <v>43</v>
      </c>
      <c r="Z2071">
        <f t="shared" si="65"/>
        <v>9</v>
      </c>
      <c r="AA2071" t="str">
        <v>SO</v>
      </c>
      <c r="AG2071">
        <v>5661</v>
      </c>
      <c r="AH2071">
        <v>8</v>
      </c>
      <c r="AJ2071">
        <v>5661</v>
      </c>
      <c r="AT2071">
        <v>9</v>
      </c>
    </row>
    <row r="2072" spans="2:46" ht="15" customHeight="1">
      <c r="B2072" s="48">
        <v>3842</v>
      </c>
      <c r="C2072" s="49">
        <v>45450</v>
      </c>
      <c r="D2072" s="50">
        <v>0.84572916666666664</v>
      </c>
      <c r="E2072" s="48" t="s">
        <v>9957</v>
      </c>
      <c r="F2072" s="48" t="s">
        <v>189</v>
      </c>
      <c r="G2072" s="48" t="s">
        <v>304</v>
      </c>
      <c r="H2072" s="48" t="s">
        <v>719</v>
      </c>
      <c r="I2072" s="48" t="s">
        <v>719</v>
      </c>
      <c r="J2072" s="48" t="s">
        <v>319</v>
      </c>
      <c r="K2072" s="48" t="s">
        <v>280</v>
      </c>
      <c r="L2072" s="48" t="s">
        <v>280</v>
      </c>
      <c r="M2072" s="48"/>
      <c r="N2072" s="48"/>
      <c r="O2072" s="48"/>
      <c r="P2072" s="48"/>
      <c r="Q2072" s="48"/>
      <c r="R2072" s="48"/>
      <c r="S2072" s="48"/>
      <c r="T2072" s="48"/>
      <c r="U2072" s="48"/>
      <c r="V2072" s="48"/>
      <c r="W2072" s="51" t="s">
        <v>1993</v>
      </c>
      <c r="X2072" t="str">
        <f t="shared" si="64"/>
        <v>JB;HD;BE;BE;FR;WB;WB</v>
      </c>
      <c r="Y2072" cm="1">
        <f t="array" ref="Y2072">SUM(_xlfn.XLOOKUP(_xlfn.TOROW(F2072:V2072,1),$AN$34:$AN$43,$AL$34:$AL$43,,0,1))</f>
        <v>43</v>
      </c>
      <c r="Z2072">
        <f t="shared" si="65"/>
        <v>7</v>
      </c>
      <c r="AA2072" t="str">
        <v>SS</v>
      </c>
      <c r="AG2072">
        <v>5670</v>
      </c>
      <c r="AH2072">
        <v>8</v>
      </c>
      <c r="AJ2072">
        <v>5670</v>
      </c>
      <c r="AT2072">
        <v>7</v>
      </c>
    </row>
    <row r="2073" spans="2:46" ht="15" customHeight="1">
      <c r="B2073" s="48">
        <v>3843</v>
      </c>
      <c r="C2073" s="49">
        <v>45450</v>
      </c>
      <c r="D2073" s="50">
        <v>0.84752314814814811</v>
      </c>
      <c r="E2073" s="48" t="s">
        <v>9958</v>
      </c>
      <c r="F2073" s="48" t="s">
        <v>133</v>
      </c>
      <c r="G2073" s="48" t="s">
        <v>304</v>
      </c>
      <c r="H2073" s="48" t="s">
        <v>304</v>
      </c>
      <c r="I2073" s="48" t="s">
        <v>280</v>
      </c>
      <c r="J2073" s="48" t="s">
        <v>719</v>
      </c>
      <c r="K2073" s="48"/>
      <c r="L2073" s="48"/>
      <c r="M2073" s="48"/>
      <c r="N2073" s="48"/>
      <c r="O2073" s="48"/>
      <c r="P2073" s="48"/>
      <c r="Q2073" s="48"/>
      <c r="R2073" s="48"/>
      <c r="S2073" s="48"/>
      <c r="T2073" s="48"/>
      <c r="U2073" s="48"/>
      <c r="V2073" s="48"/>
      <c r="W2073" s="51" t="s">
        <v>1994</v>
      </c>
      <c r="X2073" t="str">
        <f t="shared" si="64"/>
        <v>SO;HD;HD;WB;BE</v>
      </c>
      <c r="Y2073" cm="1">
        <f t="array" ref="Y2073">SUM(_xlfn.XLOOKUP(_xlfn.TOROW(F2073:V2073,1),$AN$34:$AN$43,$AL$34:$AL$43,,0,1))</f>
        <v>32</v>
      </c>
      <c r="Z2073">
        <f t="shared" si="65"/>
        <v>5</v>
      </c>
      <c r="AA2073" t="str">
        <v>SO</v>
      </c>
      <c r="AG2073">
        <v>5683</v>
      </c>
      <c r="AH2073">
        <v>8</v>
      </c>
      <c r="AJ2073">
        <v>5683</v>
      </c>
      <c r="AT2073">
        <v>5</v>
      </c>
    </row>
    <row r="2074" spans="2:46" ht="15" customHeight="1">
      <c r="B2074" s="48">
        <v>3844</v>
      </c>
      <c r="C2074" s="49">
        <v>45450</v>
      </c>
      <c r="D2074" s="50">
        <v>0.84969907407407408</v>
      </c>
      <c r="E2074" s="48" t="s">
        <v>9959</v>
      </c>
      <c r="F2074" s="48" t="s">
        <v>194</v>
      </c>
      <c r="G2074" s="48" t="s">
        <v>194</v>
      </c>
      <c r="H2074" s="48" t="s">
        <v>319</v>
      </c>
      <c r="I2074" s="48" t="s">
        <v>319</v>
      </c>
      <c r="J2074" s="48" t="s">
        <v>803</v>
      </c>
      <c r="K2074" s="48" t="s">
        <v>803</v>
      </c>
      <c r="L2074" s="48"/>
      <c r="M2074" s="48"/>
      <c r="N2074" s="48"/>
      <c r="O2074" s="48"/>
      <c r="P2074" s="48"/>
      <c r="Q2074" s="48"/>
      <c r="R2074" s="48"/>
      <c r="S2074" s="48"/>
      <c r="T2074" s="48"/>
      <c r="U2074" s="48"/>
      <c r="V2074" s="48"/>
      <c r="W2074" s="51" t="s">
        <v>1995</v>
      </c>
      <c r="X2074" t="str">
        <f t="shared" si="64"/>
        <v>DH;DH;FR;FR;SS;SS</v>
      </c>
      <c r="Y2074" cm="1">
        <f t="array" ref="Y2074">SUM(_xlfn.XLOOKUP(_xlfn.TOROW(F2074:V2074,1),$AN$34:$AN$43,$AL$34:$AL$43,,0,1))</f>
        <v>30</v>
      </c>
      <c r="Z2074">
        <f t="shared" si="65"/>
        <v>6</v>
      </c>
      <c r="AA2074" t="str">
        <v>BB</v>
      </c>
      <c r="AG2074">
        <v>5685</v>
      </c>
      <c r="AH2074">
        <v>8</v>
      </c>
      <c r="AJ2074">
        <v>5685</v>
      </c>
      <c r="AT2074">
        <v>6</v>
      </c>
    </row>
    <row r="2075" spans="2:46" ht="15" customHeight="1">
      <c r="B2075" s="48">
        <v>3845</v>
      </c>
      <c r="C2075" s="49">
        <v>45450</v>
      </c>
      <c r="D2075" s="50">
        <v>0.85295138888888888</v>
      </c>
      <c r="E2075" s="48" t="s">
        <v>9960</v>
      </c>
      <c r="F2075" s="48" t="s">
        <v>304</v>
      </c>
      <c r="G2075" s="48" t="s">
        <v>243</v>
      </c>
      <c r="H2075" s="48" t="s">
        <v>243</v>
      </c>
      <c r="I2075" s="48" t="s">
        <v>243</v>
      </c>
      <c r="J2075" s="48" t="s">
        <v>803</v>
      </c>
      <c r="K2075" s="48" t="s">
        <v>803</v>
      </c>
      <c r="L2075" s="48" t="s">
        <v>803</v>
      </c>
      <c r="M2075" s="48" t="s">
        <v>803</v>
      </c>
      <c r="N2075" s="48"/>
      <c r="O2075" s="48"/>
      <c r="P2075" s="48"/>
      <c r="Q2075" s="48"/>
      <c r="R2075" s="48"/>
      <c r="S2075" s="48"/>
      <c r="T2075" s="48"/>
      <c r="U2075" s="48"/>
      <c r="V2075" s="48"/>
      <c r="W2075" s="51" t="s">
        <v>1996</v>
      </c>
      <c r="X2075" t="str">
        <f t="shared" si="64"/>
        <v>HD;CB;CB;CB;SS;SS;SS;SS</v>
      </c>
      <c r="Y2075" cm="1">
        <f t="array" ref="Y2075">SUM(_xlfn.XLOOKUP(_xlfn.TOROW(F2075:V2075,1),$AN$34:$AN$43,$AL$34:$AL$43,,0,1))</f>
        <v>43</v>
      </c>
      <c r="Z2075">
        <f t="shared" si="65"/>
        <v>8</v>
      </c>
      <c r="AA2075" t="str">
        <v>HD</v>
      </c>
      <c r="AG2075">
        <v>5689</v>
      </c>
      <c r="AH2075">
        <v>8</v>
      </c>
      <c r="AJ2075">
        <v>5689</v>
      </c>
      <c r="AT2075">
        <v>8</v>
      </c>
    </row>
    <row r="2076" spans="2:46" ht="15" customHeight="1">
      <c r="B2076" s="48">
        <v>3846</v>
      </c>
      <c r="C2076" s="49">
        <v>45450</v>
      </c>
      <c r="D2076" s="50">
        <v>0.85561342592592593</v>
      </c>
      <c r="E2076" s="48" t="s">
        <v>9961</v>
      </c>
      <c r="F2076" s="48" t="s">
        <v>280</v>
      </c>
      <c r="G2076" s="48" t="s">
        <v>280</v>
      </c>
      <c r="H2076" s="48" t="s">
        <v>280</v>
      </c>
      <c r="I2076" s="48" t="s">
        <v>803</v>
      </c>
      <c r="J2076" s="48" t="s">
        <v>803</v>
      </c>
      <c r="K2076" s="48"/>
      <c r="L2076" s="48"/>
      <c r="M2076" s="48"/>
      <c r="N2076" s="48"/>
      <c r="O2076" s="48"/>
      <c r="P2076" s="48"/>
      <c r="Q2076" s="48"/>
      <c r="R2076" s="48"/>
      <c r="S2076" s="48"/>
      <c r="T2076" s="48"/>
      <c r="U2076" s="48"/>
      <c r="V2076" s="48"/>
      <c r="W2076" s="51" t="s">
        <v>1997</v>
      </c>
      <c r="X2076" t="str">
        <f t="shared" si="64"/>
        <v>WB;WB;WB;SS;SS</v>
      </c>
      <c r="Y2076" cm="1">
        <f t="array" ref="Y2076">SUM(_xlfn.XLOOKUP(_xlfn.TOROW(F2076:V2076,1),$AN$34:$AN$43,$AL$34:$AL$43,,0,1))</f>
        <v>39</v>
      </c>
      <c r="Z2076">
        <f t="shared" si="65"/>
        <v>5</v>
      </c>
      <c r="AA2076" t="str">
        <v>BE</v>
      </c>
      <c r="AG2076">
        <v>5711</v>
      </c>
      <c r="AH2076">
        <v>8</v>
      </c>
      <c r="AJ2076">
        <v>5711</v>
      </c>
      <c r="AT2076">
        <v>5</v>
      </c>
    </row>
    <row r="2077" spans="2:46" ht="15" customHeight="1">
      <c r="B2077" s="48">
        <v>3847</v>
      </c>
      <c r="C2077" s="49">
        <v>45450</v>
      </c>
      <c r="D2077" s="50">
        <v>0.85572916666666665</v>
      </c>
      <c r="E2077" s="48" t="s">
        <v>9962</v>
      </c>
      <c r="F2077" s="48" t="s">
        <v>133</v>
      </c>
      <c r="G2077" s="48" t="s">
        <v>133</v>
      </c>
      <c r="H2077" s="48" t="s">
        <v>133</v>
      </c>
      <c r="I2077" s="48" t="s">
        <v>719</v>
      </c>
      <c r="J2077" s="48"/>
      <c r="K2077" s="48"/>
      <c r="L2077" s="48"/>
      <c r="M2077" s="48"/>
      <c r="N2077" s="48"/>
      <c r="O2077" s="48"/>
      <c r="P2077" s="48"/>
      <c r="Q2077" s="48"/>
      <c r="R2077" s="48"/>
      <c r="S2077" s="48"/>
      <c r="T2077" s="48"/>
      <c r="U2077" s="48"/>
      <c r="V2077" s="48"/>
      <c r="W2077" s="51" t="s">
        <v>1998</v>
      </c>
      <c r="X2077" t="str">
        <f t="shared" si="64"/>
        <v>SO;SO;SO;BE</v>
      </c>
      <c r="Y2077" cm="1">
        <f t="array" ref="Y2077">SUM(_xlfn.XLOOKUP(_xlfn.TOROW(F2077:V2077,1),$AN$34:$AN$43,$AL$34:$AL$43,,0,1))</f>
        <v>11</v>
      </c>
      <c r="Z2077">
        <f t="shared" si="65"/>
        <v>4</v>
      </c>
      <c r="AA2077" t="str">
        <v>SO</v>
      </c>
      <c r="AG2077">
        <v>5717</v>
      </c>
      <c r="AH2077">
        <v>8</v>
      </c>
      <c r="AJ2077">
        <v>5717</v>
      </c>
      <c r="AT2077">
        <v>4</v>
      </c>
    </row>
    <row r="2078" spans="2:46" ht="15" customHeight="1">
      <c r="B2078" s="48">
        <v>3848</v>
      </c>
      <c r="C2078" s="49">
        <v>45450</v>
      </c>
      <c r="D2078" s="50">
        <v>0.85659722222222223</v>
      </c>
      <c r="E2078" s="48" t="s">
        <v>9963</v>
      </c>
      <c r="F2078" s="48" t="s">
        <v>719</v>
      </c>
      <c r="G2078" s="48" t="s">
        <v>719</v>
      </c>
      <c r="H2078" s="48" t="s">
        <v>280</v>
      </c>
      <c r="I2078" s="48" t="s">
        <v>280</v>
      </c>
      <c r="J2078" s="48" t="s">
        <v>280</v>
      </c>
      <c r="K2078" s="48"/>
      <c r="L2078" s="48"/>
      <c r="M2078" s="48"/>
      <c r="N2078" s="48"/>
      <c r="O2078" s="48"/>
      <c r="P2078" s="48"/>
      <c r="Q2078" s="48"/>
      <c r="R2078" s="48"/>
      <c r="S2078" s="48"/>
      <c r="T2078" s="48"/>
      <c r="U2078" s="48"/>
      <c r="V2078" s="48"/>
      <c r="W2078" s="51" t="s">
        <v>1999</v>
      </c>
      <c r="X2078" t="str">
        <f t="shared" si="64"/>
        <v>BE;BE;WB;WB;WB</v>
      </c>
      <c r="Y2078" cm="1">
        <f t="array" ref="Y2078">SUM(_xlfn.XLOOKUP(_xlfn.TOROW(F2078:V2078,1),$AN$34:$AN$43,$AL$34:$AL$43,,0,1))</f>
        <v>43</v>
      </c>
      <c r="Z2078">
        <f t="shared" si="65"/>
        <v>5</v>
      </c>
      <c r="AA2078" t="str">
        <v>JB</v>
      </c>
      <c r="AG2078">
        <v>5720</v>
      </c>
      <c r="AH2078">
        <v>8</v>
      </c>
      <c r="AJ2078">
        <v>5720</v>
      </c>
      <c r="AT2078">
        <v>5</v>
      </c>
    </row>
    <row r="2079" spans="2:46" ht="15" customHeight="1">
      <c r="B2079" s="48">
        <v>3849</v>
      </c>
      <c r="C2079" s="49">
        <v>45450</v>
      </c>
      <c r="D2079" s="50">
        <v>0.85853009259259261</v>
      </c>
      <c r="E2079" s="48" t="s">
        <v>9964</v>
      </c>
      <c r="F2079" s="48" t="s">
        <v>133</v>
      </c>
      <c r="G2079" s="48" t="s">
        <v>133</v>
      </c>
      <c r="H2079" s="48" t="s">
        <v>719</v>
      </c>
      <c r="I2079" s="48" t="s">
        <v>319</v>
      </c>
      <c r="J2079" s="48" t="s">
        <v>803</v>
      </c>
      <c r="K2079" s="48" t="s">
        <v>719</v>
      </c>
      <c r="L2079" s="48" t="s">
        <v>194</v>
      </c>
      <c r="M2079" s="48" t="s">
        <v>133</v>
      </c>
      <c r="N2079" s="48" t="s">
        <v>719</v>
      </c>
      <c r="O2079" s="48" t="s">
        <v>189</v>
      </c>
      <c r="P2079" s="48" t="s">
        <v>189</v>
      </c>
      <c r="Q2079" s="48" t="s">
        <v>189</v>
      </c>
      <c r="R2079" s="48"/>
      <c r="S2079" s="48"/>
      <c r="T2079" s="48"/>
      <c r="U2079" s="48"/>
      <c r="V2079" s="48"/>
      <c r="W2079" s="51" t="s">
        <v>2000</v>
      </c>
      <c r="X2079" t="str">
        <f t="shared" si="64"/>
        <v>SO;SO;BE;FR;SS;BE;DH;SO;BE;JB;JB;JB</v>
      </c>
      <c r="Y2079" cm="1">
        <f t="array" ref="Y2079">SUM(_xlfn.XLOOKUP(_xlfn.TOROW(F2079:V2079,1),$AN$34:$AN$43,$AL$34:$AL$43,,0,1))</f>
        <v>39</v>
      </c>
      <c r="Z2079">
        <f t="shared" si="65"/>
        <v>12</v>
      </c>
      <c r="AA2079" t="str">
        <v>JB</v>
      </c>
      <c r="AG2079">
        <v>5725</v>
      </c>
      <c r="AH2079">
        <v>8</v>
      </c>
      <c r="AJ2079">
        <v>5725</v>
      </c>
      <c r="AT2079">
        <v>12</v>
      </c>
    </row>
    <row r="2080" spans="2:46" ht="15" customHeight="1">
      <c r="B2080" s="48">
        <v>3850</v>
      </c>
      <c r="C2080" s="49">
        <v>45450</v>
      </c>
      <c r="D2080" s="50">
        <v>0.85932870370370373</v>
      </c>
      <c r="E2080" s="48" t="s">
        <v>9965</v>
      </c>
      <c r="F2080" s="48" t="s">
        <v>194</v>
      </c>
      <c r="G2080" s="48" t="s">
        <v>189</v>
      </c>
      <c r="H2080" s="48" t="s">
        <v>194</v>
      </c>
      <c r="I2080" s="48"/>
      <c r="J2080" s="48"/>
      <c r="K2080" s="48"/>
      <c r="L2080" s="48"/>
      <c r="M2080" s="48"/>
      <c r="N2080" s="48"/>
      <c r="O2080" s="48"/>
      <c r="P2080" s="48"/>
      <c r="Q2080" s="48"/>
      <c r="R2080" s="48"/>
      <c r="S2080" s="48"/>
      <c r="T2080" s="48"/>
      <c r="U2080" s="48"/>
      <c r="V2080" s="48"/>
      <c r="W2080" s="51" t="s">
        <v>2001</v>
      </c>
      <c r="X2080" t="str">
        <f t="shared" si="64"/>
        <v>DH;JB;DH</v>
      </c>
      <c r="Y2080" cm="1">
        <f t="array" ref="Y2080">SUM(_xlfn.XLOOKUP(_xlfn.TOROW(F2080:V2080,1),$AN$34:$AN$43,$AL$34:$AL$43,,0,1))</f>
        <v>19</v>
      </c>
      <c r="Z2080">
        <f t="shared" si="65"/>
        <v>3</v>
      </c>
      <c r="AA2080" t="str">
        <v>HD</v>
      </c>
      <c r="AG2080">
        <v>5762</v>
      </c>
      <c r="AH2080">
        <v>8</v>
      </c>
      <c r="AJ2080">
        <v>5762</v>
      </c>
      <c r="AT2080">
        <v>3</v>
      </c>
    </row>
    <row r="2081" spans="2:46" ht="15" customHeight="1">
      <c r="B2081" s="48">
        <v>3851</v>
      </c>
      <c r="C2081" s="49">
        <v>45450</v>
      </c>
      <c r="D2081" s="50">
        <v>0.85954861111111114</v>
      </c>
      <c r="E2081" s="48" t="s">
        <v>8479</v>
      </c>
      <c r="F2081" s="48" t="s">
        <v>304</v>
      </c>
      <c r="G2081" s="48" t="s">
        <v>304</v>
      </c>
      <c r="H2081" s="48" t="s">
        <v>304</v>
      </c>
      <c r="I2081" s="48" t="s">
        <v>304</v>
      </c>
      <c r="J2081" s="48" t="s">
        <v>304</v>
      </c>
      <c r="K2081" s="48"/>
      <c r="L2081" s="48"/>
      <c r="M2081" s="48"/>
      <c r="N2081" s="48"/>
      <c r="O2081" s="48"/>
      <c r="P2081" s="48"/>
      <c r="Q2081" s="48"/>
      <c r="R2081" s="48"/>
      <c r="S2081" s="48"/>
      <c r="T2081" s="48"/>
      <c r="U2081" s="48"/>
      <c r="V2081" s="48"/>
      <c r="W2081" s="51" t="s">
        <v>2002</v>
      </c>
      <c r="X2081" t="str">
        <f t="shared" si="64"/>
        <v>HD;HD;HD;HD;HD</v>
      </c>
      <c r="Y2081" cm="1">
        <f t="array" ref="Y2081">SUM(_xlfn.XLOOKUP(_xlfn.TOROW(F2081:V2081,1),$AN$34:$AN$43,$AL$34:$AL$43,,0,1))</f>
        <v>35</v>
      </c>
      <c r="Z2081">
        <f t="shared" si="65"/>
        <v>5</v>
      </c>
      <c r="AA2081" t="str">
        <v>HD</v>
      </c>
      <c r="AG2081">
        <v>5785</v>
      </c>
      <c r="AH2081">
        <v>8</v>
      </c>
      <c r="AJ2081">
        <v>5785</v>
      </c>
      <c r="AT2081">
        <v>5</v>
      </c>
    </row>
    <row r="2082" spans="2:46" ht="15" customHeight="1">
      <c r="B2082" s="48">
        <v>3852</v>
      </c>
      <c r="C2082" s="49">
        <v>45450</v>
      </c>
      <c r="D2082" s="50">
        <v>0.86186342592592591</v>
      </c>
      <c r="E2082" s="48" t="s">
        <v>9966</v>
      </c>
      <c r="F2082" s="48" t="s">
        <v>194</v>
      </c>
      <c r="G2082" s="48" t="s">
        <v>319</v>
      </c>
      <c r="H2082" s="48" t="s">
        <v>280</v>
      </c>
      <c r="I2082" s="48" t="s">
        <v>189</v>
      </c>
      <c r="J2082" s="48" t="s">
        <v>280</v>
      </c>
      <c r="K2082" s="48" t="s">
        <v>280</v>
      </c>
      <c r="L2082" s="48" t="s">
        <v>280</v>
      </c>
      <c r="M2082" s="48" t="s">
        <v>133</v>
      </c>
      <c r="N2082" s="48" t="s">
        <v>803</v>
      </c>
      <c r="O2082" s="48"/>
      <c r="P2082" s="48"/>
      <c r="Q2082" s="48"/>
      <c r="R2082" s="48"/>
      <c r="S2082" s="48"/>
      <c r="T2082" s="48"/>
      <c r="U2082" s="48"/>
      <c r="V2082" s="48"/>
      <c r="W2082" s="51" t="s">
        <v>2003</v>
      </c>
      <c r="X2082" t="str">
        <f t="shared" si="64"/>
        <v>DH;FR;WB;JB;WB;WB;WB;SO;SS</v>
      </c>
      <c r="Y2082" cm="1">
        <f t="array" ref="Y2082">SUM(_xlfn.XLOOKUP(_xlfn.TOROW(F2082:V2082,1),$AN$34:$AN$43,$AL$34:$AL$43,,0,1))</f>
        <v>62</v>
      </c>
      <c r="Z2082">
        <f t="shared" si="65"/>
        <v>9</v>
      </c>
      <c r="AA2082" t="str">
        <v>SO</v>
      </c>
      <c r="AG2082">
        <v>5787</v>
      </c>
      <c r="AH2082">
        <v>8</v>
      </c>
      <c r="AJ2082">
        <v>5787</v>
      </c>
      <c r="AT2082">
        <v>9</v>
      </c>
    </row>
    <row r="2083" spans="2:46" ht="15" customHeight="1">
      <c r="B2083" s="48">
        <v>3853</v>
      </c>
      <c r="C2083" s="49">
        <v>45450</v>
      </c>
      <c r="D2083" s="50">
        <v>0.86229166666666668</v>
      </c>
      <c r="E2083" s="48" t="s">
        <v>9967</v>
      </c>
      <c r="F2083" s="48" t="s">
        <v>243</v>
      </c>
      <c r="G2083" s="48" t="s">
        <v>719</v>
      </c>
      <c r="H2083" s="48" t="s">
        <v>719</v>
      </c>
      <c r="I2083" s="48" t="s">
        <v>189</v>
      </c>
      <c r="J2083" s="48"/>
      <c r="K2083" s="48"/>
      <c r="L2083" s="48"/>
      <c r="M2083" s="48"/>
      <c r="N2083" s="48"/>
      <c r="O2083" s="48"/>
      <c r="P2083" s="48"/>
      <c r="Q2083" s="48"/>
      <c r="R2083" s="48"/>
      <c r="S2083" s="48"/>
      <c r="T2083" s="48"/>
      <c r="U2083" s="48"/>
      <c r="V2083" s="48"/>
      <c r="W2083" s="51" t="s">
        <v>2004</v>
      </c>
      <c r="X2083" t="str">
        <f t="shared" si="64"/>
        <v>CB;BE;BE;JB</v>
      </c>
      <c r="Y2083" cm="1">
        <f t="array" ref="Y2083">SUM(_xlfn.XLOOKUP(_xlfn.TOROW(F2083:V2083,1),$AN$34:$AN$43,$AL$34:$AL$43,,0,1))</f>
        <v>19</v>
      </c>
      <c r="Z2083">
        <f t="shared" si="65"/>
        <v>4</v>
      </c>
      <c r="AA2083" t="str">
        <v>BB</v>
      </c>
      <c r="AG2083">
        <v>5793</v>
      </c>
      <c r="AH2083">
        <v>8</v>
      </c>
      <c r="AJ2083">
        <v>5793</v>
      </c>
      <c r="AT2083">
        <v>4</v>
      </c>
    </row>
    <row r="2084" spans="2:46" ht="15" customHeight="1">
      <c r="B2084" s="48">
        <v>3854</v>
      </c>
      <c r="C2084" s="49">
        <v>45450</v>
      </c>
      <c r="D2084" s="50">
        <v>0.86353009259259261</v>
      </c>
      <c r="E2084" s="48" t="s">
        <v>9968</v>
      </c>
      <c r="F2084" s="48" t="s">
        <v>189</v>
      </c>
      <c r="G2084" s="48" t="s">
        <v>189</v>
      </c>
      <c r="H2084" s="48" t="s">
        <v>51</v>
      </c>
      <c r="I2084" s="48" t="s">
        <v>803</v>
      </c>
      <c r="J2084" s="48" t="s">
        <v>803</v>
      </c>
      <c r="K2084" s="48" t="s">
        <v>803</v>
      </c>
      <c r="L2084" s="48" t="s">
        <v>803</v>
      </c>
      <c r="M2084" s="48"/>
      <c r="N2084" s="48"/>
      <c r="O2084" s="48"/>
      <c r="P2084" s="48"/>
      <c r="Q2084" s="48"/>
      <c r="R2084" s="48"/>
      <c r="S2084" s="48"/>
      <c r="T2084" s="48"/>
      <c r="U2084" s="48"/>
      <c r="V2084" s="48"/>
      <c r="W2084" s="51" t="s">
        <v>2005</v>
      </c>
      <c r="X2084" t="str">
        <f t="shared" si="64"/>
        <v>JB;JB;BB;SS;SS;SS;SS</v>
      </c>
      <c r="Y2084" cm="1">
        <f t="array" ref="Y2084">SUM(_xlfn.XLOOKUP(_xlfn.TOROW(F2084:V2084,1),$AN$34:$AN$43,$AL$34:$AL$43,,0,1))</f>
        <v>24</v>
      </c>
      <c r="Z2084">
        <f t="shared" si="65"/>
        <v>7</v>
      </c>
      <c r="AA2084" t="str">
        <v>HD</v>
      </c>
      <c r="AG2084">
        <v>5808</v>
      </c>
      <c r="AH2084">
        <v>8</v>
      </c>
      <c r="AJ2084">
        <v>5808</v>
      </c>
      <c r="AT2084">
        <v>7</v>
      </c>
    </row>
    <row r="2085" spans="2:46" ht="15" customHeight="1">
      <c r="B2085" s="48">
        <v>3855</v>
      </c>
      <c r="C2085" s="49">
        <v>45450</v>
      </c>
      <c r="D2085" s="50">
        <v>0.86487268518518523</v>
      </c>
      <c r="E2085" s="48" t="s">
        <v>9969</v>
      </c>
      <c r="F2085" s="48" t="s">
        <v>304</v>
      </c>
      <c r="G2085" s="48" t="s">
        <v>304</v>
      </c>
      <c r="H2085" s="48" t="s">
        <v>304</v>
      </c>
      <c r="I2085" s="48" t="s">
        <v>280</v>
      </c>
      <c r="J2085" s="48" t="s">
        <v>194</v>
      </c>
      <c r="K2085" s="48" t="s">
        <v>194</v>
      </c>
      <c r="L2085" s="48"/>
      <c r="M2085" s="48"/>
      <c r="N2085" s="48"/>
      <c r="O2085" s="48"/>
      <c r="P2085" s="48"/>
      <c r="Q2085" s="48"/>
      <c r="R2085" s="48"/>
      <c r="S2085" s="48"/>
      <c r="T2085" s="48"/>
      <c r="U2085" s="48"/>
      <c r="V2085" s="48"/>
      <c r="W2085" s="51" t="s">
        <v>2006</v>
      </c>
      <c r="X2085" t="str">
        <f t="shared" si="64"/>
        <v>HD;HD;HD;WB;DH;DH</v>
      </c>
      <c r="Y2085" cm="1">
        <f t="array" ref="Y2085">SUM(_xlfn.XLOOKUP(_xlfn.TOROW(F2085:V2085,1),$AN$34:$AN$43,$AL$34:$AL$43,,0,1))</f>
        <v>50</v>
      </c>
      <c r="Z2085">
        <f t="shared" si="65"/>
        <v>6</v>
      </c>
      <c r="AA2085" t="str">
        <v>SO</v>
      </c>
      <c r="AG2085">
        <v>5809</v>
      </c>
      <c r="AH2085">
        <v>8</v>
      </c>
      <c r="AJ2085">
        <v>5809</v>
      </c>
      <c r="AT2085">
        <v>6</v>
      </c>
    </row>
    <row r="2086" spans="2:46" ht="15" customHeight="1">
      <c r="B2086" s="48">
        <v>3856</v>
      </c>
      <c r="C2086" s="49">
        <v>45450</v>
      </c>
      <c r="D2086" s="50">
        <v>0.86958333333333337</v>
      </c>
      <c r="E2086" s="48" t="s">
        <v>9970</v>
      </c>
      <c r="F2086" s="48" t="s">
        <v>803</v>
      </c>
      <c r="G2086" s="48" t="s">
        <v>803</v>
      </c>
      <c r="H2086" s="48" t="s">
        <v>803</v>
      </c>
      <c r="I2086" s="48" t="s">
        <v>319</v>
      </c>
      <c r="J2086" s="48" t="s">
        <v>319</v>
      </c>
      <c r="K2086" s="48"/>
      <c r="L2086" s="48"/>
      <c r="M2086" s="48"/>
      <c r="N2086" s="48"/>
      <c r="O2086" s="48"/>
      <c r="P2086" s="48"/>
      <c r="Q2086" s="48"/>
      <c r="R2086" s="48"/>
      <c r="S2086" s="48"/>
      <c r="T2086" s="48"/>
      <c r="U2086" s="48"/>
      <c r="V2086" s="48"/>
      <c r="W2086" s="51" t="s">
        <v>2007</v>
      </c>
      <c r="X2086" t="str">
        <f t="shared" si="64"/>
        <v>SS;SS;SS;FR;FR</v>
      </c>
      <c r="Y2086" cm="1">
        <f t="array" ref="Y2086">SUM(_xlfn.XLOOKUP(_xlfn.TOROW(F2086:V2086,1),$AN$34:$AN$43,$AL$34:$AL$43,,0,1))</f>
        <v>15</v>
      </c>
      <c r="Z2086">
        <f t="shared" si="65"/>
        <v>5</v>
      </c>
      <c r="AA2086" t="str">
        <v>SS</v>
      </c>
      <c r="AG2086">
        <v>5814</v>
      </c>
      <c r="AH2086">
        <v>8</v>
      </c>
      <c r="AJ2086">
        <v>5814</v>
      </c>
      <c r="AT2086">
        <v>5</v>
      </c>
    </row>
    <row r="2087" spans="2:46" ht="15" customHeight="1">
      <c r="B2087" s="48">
        <v>3857</v>
      </c>
      <c r="C2087" s="49">
        <v>45450</v>
      </c>
      <c r="D2087" s="50">
        <v>0.87261574074074078</v>
      </c>
      <c r="E2087" s="48" t="s">
        <v>9971</v>
      </c>
      <c r="F2087" s="48" t="s">
        <v>194</v>
      </c>
      <c r="G2087" s="48" t="s">
        <v>319</v>
      </c>
      <c r="H2087" s="48" t="s">
        <v>304</v>
      </c>
      <c r="I2087" s="48" t="s">
        <v>243</v>
      </c>
      <c r="J2087" s="48" t="s">
        <v>243</v>
      </c>
      <c r="K2087" s="48" t="s">
        <v>189</v>
      </c>
      <c r="L2087" s="48" t="s">
        <v>319</v>
      </c>
      <c r="M2087" s="48" t="s">
        <v>803</v>
      </c>
      <c r="N2087" s="48" t="s">
        <v>280</v>
      </c>
      <c r="O2087" s="48" t="s">
        <v>243</v>
      </c>
      <c r="P2087" s="48"/>
      <c r="Q2087" s="48"/>
      <c r="R2087" s="48"/>
      <c r="S2087" s="48"/>
      <c r="T2087" s="48"/>
      <c r="U2087" s="48"/>
      <c r="V2087" s="48"/>
      <c r="W2087" s="51" t="s">
        <v>2008</v>
      </c>
      <c r="X2087" t="str">
        <f t="shared" si="64"/>
        <v>DH;FR;HD;CB;CB;JB;FR;SS;WB;CB</v>
      </c>
      <c r="Y2087" cm="1">
        <f t="array" ref="Y2087">SUM(_xlfn.XLOOKUP(_xlfn.TOROW(F2087:V2087,1),$AN$34:$AN$43,$AL$34:$AL$43,,0,1))</f>
        <v>61</v>
      </c>
      <c r="Z2087">
        <f t="shared" si="65"/>
        <v>10</v>
      </c>
      <c r="AA2087" t="str">
        <v>CB</v>
      </c>
      <c r="AG2087">
        <v>5822</v>
      </c>
      <c r="AH2087">
        <v>8</v>
      </c>
      <c r="AJ2087">
        <v>5822</v>
      </c>
      <c r="AT2087">
        <v>10</v>
      </c>
    </row>
    <row r="2088" spans="2:46" ht="15" customHeight="1">
      <c r="B2088" s="48">
        <v>3858</v>
      </c>
      <c r="C2088" s="49">
        <v>45450</v>
      </c>
      <c r="D2088" s="50">
        <v>0.87300925925925921</v>
      </c>
      <c r="E2088" s="48" t="s">
        <v>9972</v>
      </c>
      <c r="F2088" s="48" t="s">
        <v>133</v>
      </c>
      <c r="G2088" s="48" t="s">
        <v>51</v>
      </c>
      <c r="H2088" s="48" t="s">
        <v>189</v>
      </c>
      <c r="I2088" s="48" t="s">
        <v>719</v>
      </c>
      <c r="J2088" s="48" t="s">
        <v>319</v>
      </c>
      <c r="K2088" s="48"/>
      <c r="L2088" s="48"/>
      <c r="M2088" s="48"/>
      <c r="N2088" s="48"/>
      <c r="O2088" s="48"/>
      <c r="P2088" s="48"/>
      <c r="Q2088" s="48"/>
      <c r="R2088" s="48"/>
      <c r="S2088" s="48"/>
      <c r="T2088" s="48"/>
      <c r="U2088" s="48"/>
      <c r="V2088" s="48"/>
      <c r="W2088" s="51" t="s">
        <v>2009</v>
      </c>
      <c r="X2088" t="str">
        <f t="shared" si="64"/>
        <v>SO;BB;JB;BE;FR</v>
      </c>
      <c r="Y2088" cm="1">
        <f t="array" ref="Y2088">SUM(_xlfn.XLOOKUP(_xlfn.TOROW(F2088:V2088,1),$AN$34:$AN$43,$AL$34:$AL$43,,0,1))</f>
        <v>21</v>
      </c>
      <c r="Z2088">
        <f t="shared" si="65"/>
        <v>5</v>
      </c>
      <c r="AA2088" t="str">
        <v>CB</v>
      </c>
      <c r="AG2088">
        <v>5830</v>
      </c>
      <c r="AH2088">
        <v>8</v>
      </c>
      <c r="AJ2088">
        <v>5830</v>
      </c>
      <c r="AT2088">
        <v>5</v>
      </c>
    </row>
    <row r="2089" spans="2:46" ht="15" customHeight="1">
      <c r="B2089" s="48">
        <v>3859</v>
      </c>
      <c r="C2089" s="49">
        <v>45450</v>
      </c>
      <c r="D2089" s="50">
        <v>0.87482638888888886</v>
      </c>
      <c r="E2089" s="48" t="s">
        <v>9973</v>
      </c>
      <c r="F2089" s="48" t="s">
        <v>51</v>
      </c>
      <c r="G2089" s="48" t="s">
        <v>51</v>
      </c>
      <c r="H2089" s="48" t="s">
        <v>51</v>
      </c>
      <c r="I2089" s="48" t="s">
        <v>319</v>
      </c>
      <c r="J2089" s="48" t="s">
        <v>304</v>
      </c>
      <c r="K2089" s="48"/>
      <c r="L2089" s="48"/>
      <c r="M2089" s="48"/>
      <c r="N2089" s="48"/>
      <c r="O2089" s="48"/>
      <c r="P2089" s="48"/>
      <c r="Q2089" s="48"/>
      <c r="R2089" s="48"/>
      <c r="S2089" s="48"/>
      <c r="T2089" s="48"/>
      <c r="U2089" s="48"/>
      <c r="V2089" s="48"/>
      <c r="W2089" s="51" t="s">
        <v>2010</v>
      </c>
      <c r="X2089" t="str">
        <f t="shared" si="64"/>
        <v>BB;BB;BB;FR;HD</v>
      </c>
      <c r="Y2089" cm="1">
        <f t="array" ref="Y2089">SUM(_xlfn.XLOOKUP(_xlfn.TOROW(F2089:V2089,1),$AN$34:$AN$43,$AL$34:$AL$43,,0,1))</f>
        <v>40</v>
      </c>
      <c r="Z2089">
        <f t="shared" si="65"/>
        <v>5</v>
      </c>
      <c r="AA2089" t="str">
        <v>CB</v>
      </c>
      <c r="AG2089">
        <v>5838</v>
      </c>
      <c r="AH2089">
        <v>8</v>
      </c>
      <c r="AJ2089">
        <v>5838</v>
      </c>
      <c r="AT2089">
        <v>5</v>
      </c>
    </row>
    <row r="2090" spans="2:46" ht="15" customHeight="1">
      <c r="B2090" s="48">
        <v>3860</v>
      </c>
      <c r="C2090" s="49">
        <v>45451</v>
      </c>
      <c r="D2090" s="50">
        <v>0.41913194444444446</v>
      </c>
      <c r="E2090" s="48" t="s">
        <v>9974</v>
      </c>
      <c r="F2090" s="48" t="s">
        <v>194</v>
      </c>
      <c r="G2090" s="48" t="s">
        <v>319</v>
      </c>
      <c r="H2090" s="48" t="s">
        <v>319</v>
      </c>
      <c r="I2090" s="48" t="s">
        <v>243</v>
      </c>
      <c r="J2090" s="48" t="s">
        <v>133</v>
      </c>
      <c r="K2090" s="48" t="s">
        <v>133</v>
      </c>
      <c r="L2090" s="48" t="s">
        <v>194</v>
      </c>
      <c r="M2090" s="48" t="s">
        <v>194</v>
      </c>
      <c r="N2090" s="48"/>
      <c r="O2090" s="48"/>
      <c r="P2090" s="48"/>
      <c r="Q2090" s="48"/>
      <c r="R2090" s="48"/>
      <c r="S2090" s="48"/>
      <c r="T2090" s="48"/>
      <c r="U2090" s="48"/>
      <c r="V2090" s="48"/>
      <c r="W2090" s="51" t="s">
        <v>2011</v>
      </c>
      <c r="X2090" t="str">
        <f t="shared" si="64"/>
        <v>DH;FR;FR;CB;SO;SO;DH;DH</v>
      </c>
      <c r="Y2090" cm="1">
        <f t="array" ref="Y2090">SUM(_xlfn.XLOOKUP(_xlfn.TOROW(F2090:V2090,1),$AN$34:$AN$43,$AL$34:$AL$43,,0,1))</f>
        <v>45</v>
      </c>
      <c r="Z2090">
        <f t="shared" si="65"/>
        <v>8</v>
      </c>
      <c r="AA2090" t="str">
        <v>SS</v>
      </c>
      <c r="AG2090">
        <v>5856</v>
      </c>
      <c r="AH2090">
        <v>8</v>
      </c>
      <c r="AJ2090">
        <v>5856</v>
      </c>
      <c r="AT2090">
        <v>8</v>
      </c>
    </row>
    <row r="2091" spans="2:46" ht="15" customHeight="1">
      <c r="B2091" s="48">
        <v>3861</v>
      </c>
      <c r="C2091" s="49">
        <v>45451</v>
      </c>
      <c r="D2091" s="50">
        <v>0.41997685185185185</v>
      </c>
      <c r="E2091" s="48" t="s">
        <v>9975</v>
      </c>
      <c r="F2091" s="48" t="s">
        <v>803</v>
      </c>
      <c r="G2091" s="48" t="s">
        <v>803</v>
      </c>
      <c r="H2091" s="48" t="s">
        <v>803</v>
      </c>
      <c r="I2091" s="48" t="s">
        <v>803</v>
      </c>
      <c r="J2091" s="48" t="s">
        <v>194</v>
      </c>
      <c r="K2091" s="48" t="s">
        <v>319</v>
      </c>
      <c r="L2091" s="48" t="s">
        <v>319</v>
      </c>
      <c r="M2091" s="48" t="s">
        <v>319</v>
      </c>
      <c r="N2091" s="48" t="s">
        <v>194</v>
      </c>
      <c r="O2091" s="48" t="s">
        <v>319</v>
      </c>
      <c r="P2091" s="48" t="s">
        <v>133</v>
      </c>
      <c r="Q2091" s="48"/>
      <c r="R2091" s="48"/>
      <c r="S2091" s="48"/>
      <c r="T2091" s="48"/>
      <c r="U2091" s="48"/>
      <c r="V2091" s="48"/>
      <c r="W2091" s="51" t="s">
        <v>2012</v>
      </c>
      <c r="X2091" t="str">
        <f t="shared" si="64"/>
        <v>SS;SS;SS;SS;DH;FR;FR;FR;DH;FR;SO</v>
      </c>
      <c r="Y2091" cm="1">
        <f t="array" ref="Y2091">SUM(_xlfn.XLOOKUP(_xlfn.TOROW(F2091:V2091,1),$AN$34:$AN$43,$AL$34:$AL$43,,0,1))</f>
        <v>44</v>
      </c>
      <c r="Z2091">
        <f t="shared" si="65"/>
        <v>11</v>
      </c>
      <c r="AA2091" t="str">
        <v>BB</v>
      </c>
      <c r="AG2091">
        <v>5861</v>
      </c>
      <c r="AH2091">
        <v>8</v>
      </c>
      <c r="AJ2091">
        <v>5861</v>
      </c>
      <c r="AT2091">
        <v>11</v>
      </c>
    </row>
    <row r="2092" spans="2:46" ht="15" customHeight="1">
      <c r="B2092" s="48">
        <v>3862</v>
      </c>
      <c r="C2092" s="49">
        <v>45451</v>
      </c>
      <c r="D2092" s="50">
        <v>0.42076388888888888</v>
      </c>
      <c r="E2092" s="48" t="s">
        <v>9976</v>
      </c>
      <c r="F2092" s="48" t="s">
        <v>719</v>
      </c>
      <c r="G2092" s="48" t="s">
        <v>319</v>
      </c>
      <c r="H2092" s="48" t="s">
        <v>319</v>
      </c>
      <c r="I2092" s="48"/>
      <c r="J2092" s="48"/>
      <c r="K2092" s="48"/>
      <c r="L2092" s="48"/>
      <c r="M2092" s="48"/>
      <c r="N2092" s="48"/>
      <c r="O2092" s="48"/>
      <c r="P2092" s="48"/>
      <c r="Q2092" s="48"/>
      <c r="R2092" s="48"/>
      <c r="S2092" s="48"/>
      <c r="T2092" s="48"/>
      <c r="U2092" s="48"/>
      <c r="V2092" s="48"/>
      <c r="W2092" s="51" t="s">
        <v>2013</v>
      </c>
      <c r="X2092" t="str">
        <f t="shared" si="64"/>
        <v>BE;FR;FR</v>
      </c>
      <c r="Y2092" cm="1">
        <f t="array" ref="Y2092">SUM(_xlfn.XLOOKUP(_xlfn.TOROW(F2092:V2092,1),$AN$34:$AN$43,$AL$34:$AL$43,,0,1))</f>
        <v>11</v>
      </c>
      <c r="Z2092">
        <f t="shared" si="65"/>
        <v>3</v>
      </c>
      <c r="AA2092" t="str">
        <v>SO</v>
      </c>
      <c r="AG2092">
        <v>5863</v>
      </c>
      <c r="AH2092">
        <v>8</v>
      </c>
      <c r="AJ2092">
        <v>5863</v>
      </c>
      <c r="AT2092">
        <v>3</v>
      </c>
    </row>
    <row r="2093" spans="2:46" ht="15" customHeight="1">
      <c r="B2093" s="48">
        <v>3863</v>
      </c>
      <c r="C2093" s="49">
        <v>45451</v>
      </c>
      <c r="D2093" s="50">
        <v>0.42179398148148151</v>
      </c>
      <c r="E2093" s="48" t="s">
        <v>280</v>
      </c>
      <c r="F2093" s="48" t="s">
        <v>280</v>
      </c>
      <c r="G2093" s="48"/>
      <c r="H2093" s="48"/>
      <c r="I2093" s="48"/>
      <c r="J2093" s="48"/>
      <c r="K2093" s="48"/>
      <c r="L2093" s="48"/>
      <c r="M2093" s="48"/>
      <c r="N2093" s="48"/>
      <c r="O2093" s="48"/>
      <c r="P2093" s="48"/>
      <c r="Q2093" s="48"/>
      <c r="R2093" s="48"/>
      <c r="S2093" s="48"/>
      <c r="T2093" s="48"/>
      <c r="U2093" s="48"/>
      <c r="V2093" s="48"/>
      <c r="W2093" s="51" t="s">
        <v>281</v>
      </c>
      <c r="X2093" t="str">
        <f t="shared" si="64"/>
        <v>WB</v>
      </c>
      <c r="Y2093" cm="1">
        <f t="array" ref="Y2093">SUM(_xlfn.XLOOKUP(_xlfn.TOROW(F2093:V2093,1),$AN$34:$AN$43,$AL$34:$AL$43,,0,1))</f>
        <v>11</v>
      </c>
      <c r="Z2093">
        <f t="shared" si="65"/>
        <v>1</v>
      </c>
      <c r="AA2093" t="str">
        <v>SO</v>
      </c>
      <c r="AG2093">
        <v>5864</v>
      </c>
      <c r="AH2093">
        <v>8</v>
      </c>
      <c r="AJ2093">
        <v>5864</v>
      </c>
      <c r="AT2093">
        <v>1</v>
      </c>
    </row>
    <row r="2094" spans="2:46" ht="15" customHeight="1">
      <c r="B2094" s="48">
        <v>3864</v>
      </c>
      <c r="C2094" s="49">
        <v>45451</v>
      </c>
      <c r="D2094" s="50">
        <v>0.42623842592592592</v>
      </c>
      <c r="E2094" s="48" t="s">
        <v>9977</v>
      </c>
      <c r="F2094" s="48" t="s">
        <v>803</v>
      </c>
      <c r="G2094" s="48" t="s">
        <v>803</v>
      </c>
      <c r="H2094" s="48" t="s">
        <v>719</v>
      </c>
      <c r="I2094" s="48" t="s">
        <v>719</v>
      </c>
      <c r="J2094" s="48" t="s">
        <v>194</v>
      </c>
      <c r="K2094" s="48" t="s">
        <v>803</v>
      </c>
      <c r="L2094" s="48" t="s">
        <v>803</v>
      </c>
      <c r="M2094" s="48"/>
      <c r="N2094" s="48"/>
      <c r="O2094" s="48"/>
      <c r="P2094" s="48"/>
      <c r="Q2094" s="48"/>
      <c r="R2094" s="48"/>
      <c r="S2094" s="48"/>
      <c r="T2094" s="48"/>
      <c r="U2094" s="48"/>
      <c r="V2094" s="48"/>
      <c r="W2094" s="51" t="s">
        <v>2014</v>
      </c>
      <c r="X2094" t="str">
        <f t="shared" si="64"/>
        <v>SS;SS;BE;BE;DH;SS;SS</v>
      </c>
      <c r="Y2094" cm="1">
        <f t="array" ref="Y2094">SUM(_xlfn.XLOOKUP(_xlfn.TOROW(F2094:V2094,1),$AN$34:$AN$43,$AL$34:$AL$43,,0,1))</f>
        <v>31</v>
      </c>
      <c r="Z2094">
        <f t="shared" si="65"/>
        <v>7</v>
      </c>
      <c r="AA2094" t="str">
        <v>SO</v>
      </c>
      <c r="AG2094">
        <v>5910</v>
      </c>
      <c r="AH2094">
        <v>8</v>
      </c>
      <c r="AJ2094">
        <v>5910</v>
      </c>
      <c r="AT2094">
        <v>7</v>
      </c>
    </row>
    <row r="2095" spans="2:46" ht="15" customHeight="1">
      <c r="B2095" s="48">
        <v>3865</v>
      </c>
      <c r="C2095" s="49">
        <v>45451</v>
      </c>
      <c r="D2095" s="50">
        <v>0.42629629629629628</v>
      </c>
      <c r="E2095" s="48" t="s">
        <v>9978</v>
      </c>
      <c r="F2095" s="48" t="s">
        <v>189</v>
      </c>
      <c r="G2095" s="48" t="s">
        <v>243</v>
      </c>
      <c r="H2095" s="48" t="s">
        <v>243</v>
      </c>
      <c r="I2095" s="48" t="s">
        <v>243</v>
      </c>
      <c r="J2095" s="48" t="s">
        <v>243</v>
      </c>
      <c r="K2095" s="48"/>
      <c r="L2095" s="48"/>
      <c r="M2095" s="48"/>
      <c r="N2095" s="48"/>
      <c r="O2095" s="48"/>
      <c r="P2095" s="48"/>
      <c r="Q2095" s="48"/>
      <c r="R2095" s="48"/>
      <c r="S2095" s="48"/>
      <c r="T2095" s="48"/>
      <c r="U2095" s="48"/>
      <c r="V2095" s="48"/>
      <c r="W2095" s="51" t="s">
        <v>2015</v>
      </c>
      <c r="X2095" t="str">
        <f t="shared" si="64"/>
        <v>JB;CB;CB;CB;CB</v>
      </c>
      <c r="Y2095" cm="1">
        <f t="array" ref="Y2095">SUM(_xlfn.XLOOKUP(_xlfn.TOROW(F2095:V2095,1),$AN$34:$AN$43,$AL$34:$AL$43,,0,1))</f>
        <v>33</v>
      </c>
      <c r="Z2095">
        <f t="shared" si="65"/>
        <v>5</v>
      </c>
      <c r="AA2095" t="str">
        <v>SO</v>
      </c>
      <c r="AG2095">
        <v>5913</v>
      </c>
      <c r="AH2095">
        <v>8</v>
      </c>
      <c r="AJ2095">
        <v>5913</v>
      </c>
      <c r="AT2095">
        <v>5</v>
      </c>
    </row>
    <row r="2096" spans="2:46" ht="15" customHeight="1">
      <c r="B2096" s="48">
        <v>3866</v>
      </c>
      <c r="C2096" s="49">
        <v>45451</v>
      </c>
      <c r="D2096" s="50">
        <v>0.42942129629629627</v>
      </c>
      <c r="E2096" s="48" t="s">
        <v>9979</v>
      </c>
      <c r="F2096" s="48" t="s">
        <v>304</v>
      </c>
      <c r="G2096" s="48" t="s">
        <v>304</v>
      </c>
      <c r="H2096" s="48" t="s">
        <v>133</v>
      </c>
      <c r="I2096" s="48" t="s">
        <v>280</v>
      </c>
      <c r="J2096" s="48" t="s">
        <v>280</v>
      </c>
      <c r="K2096" s="48" t="s">
        <v>280</v>
      </c>
      <c r="L2096" s="48"/>
      <c r="M2096" s="48"/>
      <c r="N2096" s="48"/>
      <c r="O2096" s="48"/>
      <c r="P2096" s="48"/>
      <c r="Q2096" s="48"/>
      <c r="R2096" s="48"/>
      <c r="S2096" s="48"/>
      <c r="T2096" s="48"/>
      <c r="U2096" s="48"/>
      <c r="V2096" s="48"/>
      <c r="W2096" s="51" t="s">
        <v>2016</v>
      </c>
      <c r="X2096" t="str">
        <f t="shared" si="64"/>
        <v>HD;HD;SO;WB;WB;WB</v>
      </c>
      <c r="Y2096" cm="1">
        <f t="array" ref="Y2096">SUM(_xlfn.XLOOKUP(_xlfn.TOROW(F2096:V2096,1),$AN$34:$AN$43,$AL$34:$AL$43,,0,1))</f>
        <v>49</v>
      </c>
      <c r="Z2096">
        <f t="shared" si="65"/>
        <v>6</v>
      </c>
      <c r="AA2096" t="str">
        <v>WB</v>
      </c>
      <c r="AG2096">
        <v>5914</v>
      </c>
      <c r="AH2096">
        <v>8</v>
      </c>
      <c r="AJ2096">
        <v>5914</v>
      </c>
      <c r="AT2096">
        <v>6</v>
      </c>
    </row>
    <row r="2097" spans="2:46" ht="15" customHeight="1">
      <c r="B2097" s="48">
        <v>3867</v>
      </c>
      <c r="C2097" s="49">
        <v>45451</v>
      </c>
      <c r="D2097" s="50">
        <v>0.42969907407407409</v>
      </c>
      <c r="E2097" s="48" t="s">
        <v>8306</v>
      </c>
      <c r="F2097" s="48" t="s">
        <v>280</v>
      </c>
      <c r="G2097" s="48" t="s">
        <v>51</v>
      </c>
      <c r="H2097" s="48" t="s">
        <v>51</v>
      </c>
      <c r="I2097" s="48" t="s">
        <v>51</v>
      </c>
      <c r="J2097" s="48" t="s">
        <v>51</v>
      </c>
      <c r="K2097" s="48"/>
      <c r="L2097" s="48"/>
      <c r="M2097" s="48"/>
      <c r="N2097" s="48"/>
      <c r="O2097" s="48"/>
      <c r="P2097" s="48"/>
      <c r="Q2097" s="48"/>
      <c r="R2097" s="48"/>
      <c r="S2097" s="48"/>
      <c r="T2097" s="48"/>
      <c r="U2097" s="48"/>
      <c r="V2097" s="48"/>
      <c r="W2097" s="51" t="s">
        <v>2017</v>
      </c>
      <c r="X2097" t="str">
        <f t="shared" si="64"/>
        <v>WB;BB;BB;BB;BB</v>
      </c>
      <c r="Y2097" cm="1">
        <f t="array" ref="Y2097">SUM(_xlfn.XLOOKUP(_xlfn.TOROW(F2097:V2097,1),$AN$34:$AN$43,$AL$34:$AL$43,,0,1))</f>
        <v>51</v>
      </c>
      <c r="Z2097">
        <f t="shared" si="65"/>
        <v>5</v>
      </c>
      <c r="AA2097" t="str">
        <v>SO</v>
      </c>
      <c r="AG2097">
        <v>5919</v>
      </c>
      <c r="AH2097">
        <v>8</v>
      </c>
      <c r="AJ2097">
        <v>5919</v>
      </c>
      <c r="AT2097">
        <v>5</v>
      </c>
    </row>
    <row r="2098" spans="2:46" ht="15" customHeight="1">
      <c r="B2098" s="48">
        <v>3868</v>
      </c>
      <c r="C2098" s="49">
        <v>45451</v>
      </c>
      <c r="D2098" s="50">
        <v>0.43018518518518517</v>
      </c>
      <c r="E2098" s="48" t="s">
        <v>9980</v>
      </c>
      <c r="F2098" s="48" t="s">
        <v>304</v>
      </c>
      <c r="G2098" s="48" t="s">
        <v>304</v>
      </c>
      <c r="H2098" s="48" t="s">
        <v>304</v>
      </c>
      <c r="I2098" s="48" t="s">
        <v>51</v>
      </c>
      <c r="J2098" s="48" t="s">
        <v>319</v>
      </c>
      <c r="K2098" s="48"/>
      <c r="L2098" s="48"/>
      <c r="M2098" s="48"/>
      <c r="N2098" s="48"/>
      <c r="O2098" s="48"/>
      <c r="P2098" s="48"/>
      <c r="Q2098" s="48"/>
      <c r="R2098" s="48"/>
      <c r="S2098" s="48"/>
      <c r="T2098" s="48"/>
      <c r="U2098" s="48"/>
      <c r="V2098" s="48"/>
      <c r="W2098" s="51" t="s">
        <v>2018</v>
      </c>
      <c r="X2098" t="str">
        <f t="shared" si="64"/>
        <v>HD;HD;HD;BB;FR</v>
      </c>
      <c r="Y2098" cm="1">
        <f t="array" ref="Y2098">SUM(_xlfn.XLOOKUP(_xlfn.TOROW(F2098:V2098,1),$AN$34:$AN$43,$AL$34:$AL$43,,0,1))</f>
        <v>34</v>
      </c>
      <c r="Z2098">
        <f t="shared" si="65"/>
        <v>5</v>
      </c>
      <c r="AA2098" t="str">
        <v>CB</v>
      </c>
      <c r="AG2098">
        <v>5936</v>
      </c>
      <c r="AH2098">
        <v>8</v>
      </c>
      <c r="AJ2098">
        <v>5936</v>
      </c>
      <c r="AT2098">
        <v>5</v>
      </c>
    </row>
    <row r="2099" spans="2:46" ht="15" customHeight="1">
      <c r="B2099" s="48">
        <v>3869</v>
      </c>
      <c r="C2099" s="49">
        <v>45451</v>
      </c>
      <c r="D2099" s="50">
        <v>0.43182870370370369</v>
      </c>
      <c r="E2099" s="48" t="s">
        <v>9981</v>
      </c>
      <c r="F2099" s="48" t="s">
        <v>194</v>
      </c>
      <c r="G2099" s="48" t="s">
        <v>280</v>
      </c>
      <c r="H2099" s="48" t="s">
        <v>280</v>
      </c>
      <c r="I2099" s="48" t="s">
        <v>280</v>
      </c>
      <c r="J2099" s="48" t="s">
        <v>304</v>
      </c>
      <c r="K2099" s="48" t="s">
        <v>304</v>
      </c>
      <c r="L2099" s="48"/>
      <c r="M2099" s="48"/>
      <c r="N2099" s="48"/>
      <c r="O2099" s="48"/>
      <c r="P2099" s="48"/>
      <c r="Q2099" s="48"/>
      <c r="R2099" s="48"/>
      <c r="S2099" s="48"/>
      <c r="T2099" s="48"/>
      <c r="U2099" s="48"/>
      <c r="V2099" s="48"/>
      <c r="W2099" s="51" t="s">
        <v>2019</v>
      </c>
      <c r="X2099" t="str">
        <f t="shared" si="64"/>
        <v>DH;WB;WB;WB;HD;HD</v>
      </c>
      <c r="Y2099" cm="1">
        <f t="array" ref="Y2099">SUM(_xlfn.XLOOKUP(_xlfn.TOROW(F2099:V2099,1),$AN$34:$AN$43,$AL$34:$AL$43,,0,1))</f>
        <v>56</v>
      </c>
      <c r="Z2099">
        <f t="shared" si="65"/>
        <v>6</v>
      </c>
      <c r="AA2099" t="str">
        <v>CB</v>
      </c>
      <c r="AG2099">
        <v>5950</v>
      </c>
      <c r="AH2099">
        <v>8</v>
      </c>
      <c r="AJ2099">
        <v>5950</v>
      </c>
      <c r="AT2099">
        <v>6</v>
      </c>
    </row>
    <row r="2100" spans="2:46" ht="15" customHeight="1">
      <c r="B2100" s="48">
        <v>3870</v>
      </c>
      <c r="C2100" s="49">
        <v>45451</v>
      </c>
      <c r="D2100" s="50">
        <v>0.43182870370370369</v>
      </c>
      <c r="E2100" s="48" t="s">
        <v>9982</v>
      </c>
      <c r="F2100" s="48" t="s">
        <v>133</v>
      </c>
      <c r="G2100" s="48" t="s">
        <v>243</v>
      </c>
      <c r="H2100" s="48" t="s">
        <v>243</v>
      </c>
      <c r="I2100" s="48" t="s">
        <v>243</v>
      </c>
      <c r="J2100" s="48" t="s">
        <v>243</v>
      </c>
      <c r="K2100" s="48" t="s">
        <v>719</v>
      </c>
      <c r="L2100" s="48" t="s">
        <v>51</v>
      </c>
      <c r="M2100" s="48" t="s">
        <v>319</v>
      </c>
      <c r="N2100" s="48" t="s">
        <v>719</v>
      </c>
      <c r="O2100" s="48"/>
      <c r="P2100" s="48"/>
      <c r="Q2100" s="48"/>
      <c r="R2100" s="48"/>
      <c r="S2100" s="48"/>
      <c r="T2100" s="48"/>
      <c r="U2100" s="48"/>
      <c r="V2100" s="48"/>
      <c r="W2100" s="51" t="s">
        <v>2020</v>
      </c>
      <c r="X2100" t="str">
        <f t="shared" si="64"/>
        <v>SO;CB;CB;CB;CB;BE;BB;FR;BE</v>
      </c>
      <c r="Y2100" cm="1">
        <f t="array" ref="Y2100">SUM(_xlfn.XLOOKUP(_xlfn.TOROW(F2100:V2100,1),$AN$34:$AN$43,$AL$34:$AL$43,,0,1))</f>
        <v>57</v>
      </c>
      <c r="Z2100">
        <f t="shared" si="65"/>
        <v>9</v>
      </c>
      <c r="AA2100" t="str">
        <v>FR</v>
      </c>
      <c r="AG2100">
        <v>5954</v>
      </c>
      <c r="AH2100">
        <v>8</v>
      </c>
      <c r="AJ2100">
        <v>5954</v>
      </c>
      <c r="AT2100">
        <v>9</v>
      </c>
    </row>
    <row r="2101" spans="2:46" ht="15" customHeight="1">
      <c r="B2101" s="48">
        <v>3871</v>
      </c>
      <c r="C2101" s="49">
        <v>45451</v>
      </c>
      <c r="D2101" s="50">
        <v>0.43245370370370373</v>
      </c>
      <c r="E2101" s="48" t="s">
        <v>9983</v>
      </c>
      <c r="F2101" s="48" t="s">
        <v>319</v>
      </c>
      <c r="G2101" s="48" t="s">
        <v>319</v>
      </c>
      <c r="H2101" s="48" t="s">
        <v>719</v>
      </c>
      <c r="I2101" s="48" t="s">
        <v>133</v>
      </c>
      <c r="J2101" s="48" t="s">
        <v>133</v>
      </c>
      <c r="K2101" s="48" t="s">
        <v>304</v>
      </c>
      <c r="L2101" s="48"/>
      <c r="M2101" s="48"/>
      <c r="N2101" s="48"/>
      <c r="O2101" s="48"/>
      <c r="P2101" s="48"/>
      <c r="Q2101" s="48"/>
      <c r="R2101" s="48"/>
      <c r="S2101" s="48"/>
      <c r="T2101" s="48"/>
      <c r="U2101" s="48"/>
      <c r="V2101" s="48"/>
      <c r="W2101" s="51" t="s">
        <v>2021</v>
      </c>
      <c r="X2101" t="str">
        <f t="shared" si="64"/>
        <v>FR;FR;BE;SO;SO;HD</v>
      </c>
      <c r="Y2101" cm="1">
        <f t="array" ref="Y2101">SUM(_xlfn.XLOOKUP(_xlfn.TOROW(F2101:V2101,1),$AN$34:$AN$43,$AL$34:$AL$43,,0,1))</f>
        <v>22</v>
      </c>
      <c r="Z2101">
        <f t="shared" si="65"/>
        <v>6</v>
      </c>
      <c r="AA2101" t="str">
        <v>SO</v>
      </c>
      <c r="AG2101">
        <v>5968</v>
      </c>
      <c r="AH2101">
        <v>8</v>
      </c>
      <c r="AJ2101">
        <v>5968</v>
      </c>
      <c r="AT2101">
        <v>6</v>
      </c>
    </row>
    <row r="2102" spans="2:46" ht="15" customHeight="1">
      <c r="B2102" s="48">
        <v>3872</v>
      </c>
      <c r="C2102" s="49">
        <v>45451</v>
      </c>
      <c r="D2102" s="50">
        <v>0.4402314814814815</v>
      </c>
      <c r="E2102" s="48" t="s">
        <v>9984</v>
      </c>
      <c r="F2102" s="48" t="s">
        <v>280</v>
      </c>
      <c r="G2102" s="48" t="s">
        <v>719</v>
      </c>
      <c r="H2102" s="48" t="s">
        <v>51</v>
      </c>
      <c r="I2102" s="48" t="s">
        <v>51</v>
      </c>
      <c r="J2102" s="48" t="s">
        <v>189</v>
      </c>
      <c r="K2102" s="48" t="s">
        <v>194</v>
      </c>
      <c r="L2102" s="48"/>
      <c r="M2102" s="48"/>
      <c r="N2102" s="48"/>
      <c r="O2102" s="48"/>
      <c r="P2102" s="48"/>
      <c r="Q2102" s="48"/>
      <c r="R2102" s="48"/>
      <c r="S2102" s="48"/>
      <c r="T2102" s="48"/>
      <c r="U2102" s="48"/>
      <c r="V2102" s="48"/>
      <c r="W2102" s="51" t="s">
        <v>2022</v>
      </c>
      <c r="X2102" t="str">
        <f t="shared" si="64"/>
        <v>WB;BE;BB;BB;JB;DH</v>
      </c>
      <c r="Y2102" cm="1">
        <f t="array" ref="Y2102">SUM(_xlfn.XLOOKUP(_xlfn.TOROW(F2102:V2102,1),$AN$34:$AN$43,$AL$34:$AL$43,,0,1))</f>
        <v>46</v>
      </c>
      <c r="Z2102">
        <f t="shared" si="65"/>
        <v>6</v>
      </c>
      <c r="AA2102" t="str">
        <v>HD</v>
      </c>
      <c r="AG2102">
        <v>5971</v>
      </c>
      <c r="AH2102">
        <v>8</v>
      </c>
      <c r="AJ2102">
        <v>5971</v>
      </c>
      <c r="AT2102">
        <v>6</v>
      </c>
    </row>
    <row r="2103" spans="2:46" ht="15" customHeight="1">
      <c r="B2103" s="48">
        <v>3873</v>
      </c>
      <c r="C2103" s="49">
        <v>45451</v>
      </c>
      <c r="D2103" s="50">
        <v>0.44131944444444443</v>
      </c>
      <c r="E2103" s="48" t="s">
        <v>9985</v>
      </c>
      <c r="F2103" s="48" t="s">
        <v>803</v>
      </c>
      <c r="G2103" s="48" t="s">
        <v>243</v>
      </c>
      <c r="H2103" s="48" t="s">
        <v>243</v>
      </c>
      <c r="I2103" s="48" t="s">
        <v>243</v>
      </c>
      <c r="J2103" s="48" t="s">
        <v>133</v>
      </c>
      <c r="K2103" s="48"/>
      <c r="L2103" s="48"/>
      <c r="M2103" s="48"/>
      <c r="N2103" s="48"/>
      <c r="O2103" s="48"/>
      <c r="P2103" s="48"/>
      <c r="Q2103" s="48"/>
      <c r="R2103" s="48"/>
      <c r="S2103" s="48"/>
      <c r="T2103" s="48"/>
      <c r="U2103" s="48"/>
      <c r="V2103" s="48"/>
      <c r="W2103" s="51" t="s">
        <v>2023</v>
      </c>
      <c r="X2103" t="str">
        <f t="shared" si="64"/>
        <v>SS;CB;CB;CB;SO</v>
      </c>
      <c r="Y2103" cm="1">
        <f t="array" ref="Y2103">SUM(_xlfn.XLOOKUP(_xlfn.TOROW(F2103:V2103,1),$AN$34:$AN$43,$AL$34:$AL$43,,0,1))</f>
        <v>29</v>
      </c>
      <c r="Z2103">
        <f t="shared" si="65"/>
        <v>5</v>
      </c>
      <c r="AA2103" t="str">
        <v>HD</v>
      </c>
      <c r="AG2103">
        <v>5974</v>
      </c>
      <c r="AH2103">
        <v>8</v>
      </c>
      <c r="AJ2103">
        <v>5974</v>
      </c>
      <c r="AT2103">
        <v>5</v>
      </c>
    </row>
    <row r="2104" spans="2:46" ht="15" customHeight="1">
      <c r="B2104" s="48">
        <v>3874</v>
      </c>
      <c r="C2104" s="49">
        <v>45451</v>
      </c>
      <c r="D2104" s="50">
        <v>0.44137731481481479</v>
      </c>
      <c r="E2104" s="48" t="s">
        <v>9986</v>
      </c>
      <c r="F2104" s="48" t="s">
        <v>133</v>
      </c>
      <c r="G2104" s="48" t="s">
        <v>133</v>
      </c>
      <c r="H2104" s="48" t="s">
        <v>319</v>
      </c>
      <c r="I2104" s="48" t="s">
        <v>319</v>
      </c>
      <c r="J2104" s="48" t="s">
        <v>319</v>
      </c>
      <c r="K2104" s="48" t="s">
        <v>803</v>
      </c>
      <c r="L2104" s="48" t="s">
        <v>319</v>
      </c>
      <c r="M2104" s="48" t="s">
        <v>319</v>
      </c>
      <c r="N2104" s="48" t="s">
        <v>189</v>
      </c>
      <c r="O2104" s="48" t="s">
        <v>719</v>
      </c>
      <c r="P2104" s="48" t="s">
        <v>319</v>
      </c>
      <c r="Q2104" s="48" t="s">
        <v>319</v>
      </c>
      <c r="R2104" s="48" t="s">
        <v>319</v>
      </c>
      <c r="S2104" s="48" t="s">
        <v>304</v>
      </c>
      <c r="T2104" s="48"/>
      <c r="U2104" s="48"/>
      <c r="V2104" s="48"/>
      <c r="W2104" s="51" t="s">
        <v>2024</v>
      </c>
      <c r="X2104" t="str">
        <f t="shared" si="64"/>
        <v>SO;SO;FR;FR;FR;SS;FR;FR;JB;BE;FR;FR;FR;HD</v>
      </c>
      <c r="Y2104" cm="1">
        <f t="array" ref="Y2104">SUM(_xlfn.XLOOKUP(_xlfn.TOROW(F2104:V2104,1),$AN$34:$AN$43,$AL$34:$AL$43,,0,1))</f>
        <v>44</v>
      </c>
      <c r="Z2104">
        <f t="shared" si="65"/>
        <v>14</v>
      </c>
      <c r="AA2104" t="str">
        <v>HD</v>
      </c>
      <c r="AG2104">
        <v>5975</v>
      </c>
      <c r="AH2104">
        <v>8</v>
      </c>
      <c r="AJ2104">
        <v>5975</v>
      </c>
      <c r="AT2104">
        <v>14</v>
      </c>
    </row>
    <row r="2105" spans="2:46" ht="15" customHeight="1">
      <c r="B2105" s="48">
        <v>3875</v>
      </c>
      <c r="C2105" s="49">
        <v>45451</v>
      </c>
      <c r="D2105" s="50">
        <v>0.44318287037037035</v>
      </c>
      <c r="E2105" s="48" t="s">
        <v>9987</v>
      </c>
      <c r="F2105" s="48" t="s">
        <v>304</v>
      </c>
      <c r="G2105" s="48" t="s">
        <v>280</v>
      </c>
      <c r="H2105" s="48" t="s">
        <v>280</v>
      </c>
      <c r="I2105" s="48" t="s">
        <v>803</v>
      </c>
      <c r="J2105" s="48"/>
      <c r="K2105" s="48"/>
      <c r="L2105" s="48"/>
      <c r="M2105" s="48"/>
      <c r="N2105" s="48"/>
      <c r="O2105" s="48"/>
      <c r="P2105" s="48"/>
      <c r="Q2105" s="48"/>
      <c r="R2105" s="48"/>
      <c r="S2105" s="48"/>
      <c r="T2105" s="48"/>
      <c r="U2105" s="48"/>
      <c r="V2105" s="48"/>
      <c r="W2105" s="51" t="s">
        <v>2025</v>
      </c>
      <c r="X2105" t="str">
        <f t="shared" si="64"/>
        <v>HD;WB;WB;SS</v>
      </c>
      <c r="Y2105" cm="1">
        <f t="array" ref="Y2105">SUM(_xlfn.XLOOKUP(_xlfn.TOROW(F2105:V2105,1),$AN$34:$AN$43,$AL$34:$AL$43,,0,1))</f>
        <v>32</v>
      </c>
      <c r="Z2105">
        <f t="shared" si="65"/>
        <v>4</v>
      </c>
      <c r="AA2105" t="str">
        <v>HD</v>
      </c>
      <c r="AG2105">
        <v>5982</v>
      </c>
      <c r="AH2105">
        <v>8</v>
      </c>
      <c r="AJ2105">
        <v>5982</v>
      </c>
      <c r="AT2105">
        <v>4</v>
      </c>
    </row>
    <row r="2106" spans="2:46" ht="15" customHeight="1">
      <c r="B2106" s="48">
        <v>3876</v>
      </c>
      <c r="C2106" s="49">
        <v>45451</v>
      </c>
      <c r="D2106" s="50">
        <v>0.44358796296296299</v>
      </c>
      <c r="E2106" s="48" t="s">
        <v>9988</v>
      </c>
      <c r="F2106" s="48" t="s">
        <v>719</v>
      </c>
      <c r="G2106" s="48" t="s">
        <v>719</v>
      </c>
      <c r="H2106" s="48" t="s">
        <v>803</v>
      </c>
      <c r="I2106" s="48" t="s">
        <v>304</v>
      </c>
      <c r="J2106" s="48" t="s">
        <v>189</v>
      </c>
      <c r="K2106" s="48"/>
      <c r="L2106" s="48"/>
      <c r="M2106" s="48"/>
      <c r="N2106" s="48"/>
      <c r="O2106" s="48"/>
      <c r="P2106" s="48"/>
      <c r="Q2106" s="48"/>
      <c r="R2106" s="48"/>
      <c r="S2106" s="48"/>
      <c r="T2106" s="48"/>
      <c r="U2106" s="48"/>
      <c r="V2106" s="48"/>
      <c r="W2106" s="51" t="s">
        <v>2026</v>
      </c>
      <c r="X2106" t="str">
        <f t="shared" si="64"/>
        <v>BE;BE;SS;HD;JB</v>
      </c>
      <c r="Y2106" cm="1">
        <f t="array" ref="Y2106">SUM(_xlfn.XLOOKUP(_xlfn.TOROW(F2106:V2106,1),$AN$34:$AN$43,$AL$34:$AL$43,,0,1))</f>
        <v>21</v>
      </c>
      <c r="Z2106">
        <f t="shared" si="65"/>
        <v>5</v>
      </c>
      <c r="AA2106" t="str">
        <v>SS</v>
      </c>
      <c r="AG2106">
        <v>5983</v>
      </c>
      <c r="AH2106">
        <v>8</v>
      </c>
      <c r="AJ2106">
        <v>5983</v>
      </c>
      <c r="AT2106">
        <v>5</v>
      </c>
    </row>
    <row r="2107" spans="2:46" ht="15" customHeight="1">
      <c r="B2107" s="48">
        <v>3877</v>
      </c>
      <c r="C2107" s="49">
        <v>45451</v>
      </c>
      <c r="D2107" s="50">
        <v>0.44366898148148148</v>
      </c>
      <c r="E2107" s="48" t="s">
        <v>9989</v>
      </c>
      <c r="F2107" s="48" t="s">
        <v>243</v>
      </c>
      <c r="G2107" s="48" t="s">
        <v>803</v>
      </c>
      <c r="H2107" s="48" t="s">
        <v>280</v>
      </c>
      <c r="I2107" s="48" t="s">
        <v>319</v>
      </c>
      <c r="J2107" s="48" t="s">
        <v>280</v>
      </c>
      <c r="K2107" s="48" t="s">
        <v>280</v>
      </c>
      <c r="L2107" s="48"/>
      <c r="M2107" s="48"/>
      <c r="N2107" s="48"/>
      <c r="O2107" s="48"/>
      <c r="P2107" s="48"/>
      <c r="Q2107" s="48"/>
      <c r="R2107" s="48"/>
      <c r="S2107" s="48"/>
      <c r="T2107" s="48"/>
      <c r="U2107" s="48"/>
      <c r="V2107" s="48"/>
      <c r="W2107" s="51" t="s">
        <v>2027</v>
      </c>
      <c r="X2107" t="str">
        <f t="shared" si="64"/>
        <v>CB;SS;WB;FR;WB;WB</v>
      </c>
      <c r="Y2107" cm="1">
        <f t="array" ref="Y2107">SUM(_xlfn.XLOOKUP(_xlfn.TOROW(F2107:V2107,1),$AN$34:$AN$43,$AL$34:$AL$43,,0,1))</f>
        <v>47</v>
      </c>
      <c r="Z2107">
        <f t="shared" si="65"/>
        <v>6</v>
      </c>
      <c r="AA2107" t="str">
        <v>BB</v>
      </c>
      <c r="AG2107">
        <v>5992</v>
      </c>
      <c r="AH2107">
        <v>8</v>
      </c>
      <c r="AJ2107">
        <v>5992</v>
      </c>
      <c r="AT2107">
        <v>6</v>
      </c>
    </row>
    <row r="2108" spans="2:46" ht="15" customHeight="1">
      <c r="B2108" s="48">
        <v>3878</v>
      </c>
      <c r="C2108" s="49">
        <v>45451</v>
      </c>
      <c r="D2108" s="50">
        <v>0.44624999999999998</v>
      </c>
      <c r="E2108" s="48" t="s">
        <v>9990</v>
      </c>
      <c r="F2108" s="48" t="s">
        <v>133</v>
      </c>
      <c r="G2108" s="48" t="s">
        <v>194</v>
      </c>
      <c r="H2108" s="48" t="s">
        <v>243</v>
      </c>
      <c r="I2108" s="48" t="s">
        <v>243</v>
      </c>
      <c r="J2108" s="48"/>
      <c r="K2108" s="48"/>
      <c r="L2108" s="48"/>
      <c r="M2108" s="48"/>
      <c r="N2108" s="48"/>
      <c r="O2108" s="48"/>
      <c r="P2108" s="48"/>
      <c r="Q2108" s="48"/>
      <c r="R2108" s="48"/>
      <c r="S2108" s="48"/>
      <c r="T2108" s="48"/>
      <c r="U2108" s="48"/>
      <c r="V2108" s="48"/>
      <c r="W2108" s="51" t="s">
        <v>2028</v>
      </c>
      <c r="X2108" t="str">
        <f t="shared" si="64"/>
        <v>SO;DH;CB;CB</v>
      </c>
      <c r="Y2108" cm="1">
        <f t="array" ref="Y2108">SUM(_xlfn.XLOOKUP(_xlfn.TOROW(F2108:V2108,1),$AN$34:$AN$43,$AL$34:$AL$43,,0,1))</f>
        <v>27</v>
      </c>
      <c r="Z2108">
        <f t="shared" si="65"/>
        <v>4</v>
      </c>
      <c r="AA2108" t="str">
        <v>SO</v>
      </c>
      <c r="AG2108">
        <v>6028</v>
      </c>
      <c r="AH2108">
        <v>8</v>
      </c>
      <c r="AJ2108">
        <v>6028</v>
      </c>
      <c r="AT2108">
        <v>4</v>
      </c>
    </row>
    <row r="2109" spans="2:46" ht="15" customHeight="1">
      <c r="B2109" s="48">
        <v>3879</v>
      </c>
      <c r="C2109" s="49">
        <v>45451</v>
      </c>
      <c r="D2109" s="50">
        <v>0.44844907407407408</v>
      </c>
      <c r="E2109" s="48" t="s">
        <v>9991</v>
      </c>
      <c r="F2109" s="48" t="s">
        <v>803</v>
      </c>
      <c r="G2109" s="48" t="s">
        <v>189</v>
      </c>
      <c r="H2109" s="48" t="s">
        <v>189</v>
      </c>
      <c r="I2109" s="48" t="s">
        <v>280</v>
      </c>
      <c r="J2109" s="48" t="s">
        <v>189</v>
      </c>
      <c r="K2109" s="48" t="s">
        <v>133</v>
      </c>
      <c r="L2109" s="48" t="s">
        <v>133</v>
      </c>
      <c r="M2109" s="48"/>
      <c r="N2109" s="48"/>
      <c r="O2109" s="48"/>
      <c r="P2109" s="48"/>
      <c r="Q2109" s="48"/>
      <c r="R2109" s="48"/>
      <c r="S2109" s="48"/>
      <c r="T2109" s="48"/>
      <c r="U2109" s="48"/>
      <c r="V2109" s="48"/>
      <c r="W2109" s="51" t="s">
        <v>2029</v>
      </c>
      <c r="X2109" t="str">
        <f t="shared" si="64"/>
        <v>SS;JB;JB;WB;JB;SO;SO</v>
      </c>
      <c r="Y2109" cm="1">
        <f t="array" ref="Y2109">SUM(_xlfn.XLOOKUP(_xlfn.TOROW(F2109:V2109,1),$AN$34:$AN$43,$AL$34:$AL$43,,0,1))</f>
        <v>21</v>
      </c>
      <c r="Z2109">
        <f t="shared" si="65"/>
        <v>7</v>
      </c>
      <c r="AA2109" t="str">
        <v>SO</v>
      </c>
      <c r="AG2109">
        <v>6043</v>
      </c>
      <c r="AH2109">
        <v>8</v>
      </c>
      <c r="AJ2109">
        <v>6043</v>
      </c>
      <c r="AT2109">
        <v>7</v>
      </c>
    </row>
    <row r="2110" spans="2:46" ht="15" customHeight="1">
      <c r="B2110" s="48">
        <v>3880</v>
      </c>
      <c r="C2110" s="49">
        <v>45451</v>
      </c>
      <c r="D2110" s="50">
        <v>0.45052083333333331</v>
      </c>
      <c r="E2110" s="48" t="s">
        <v>9992</v>
      </c>
      <c r="F2110" s="48" t="s">
        <v>803</v>
      </c>
      <c r="G2110" s="48" t="s">
        <v>719</v>
      </c>
      <c r="H2110" s="48" t="s">
        <v>803</v>
      </c>
      <c r="I2110" s="48" t="s">
        <v>280</v>
      </c>
      <c r="J2110" s="48" t="s">
        <v>189</v>
      </c>
      <c r="K2110" s="48" t="s">
        <v>719</v>
      </c>
      <c r="L2110" s="48" t="s">
        <v>319</v>
      </c>
      <c r="M2110" s="48" t="s">
        <v>194</v>
      </c>
      <c r="N2110" s="48" t="s">
        <v>194</v>
      </c>
      <c r="O2110" s="48"/>
      <c r="P2110" s="48"/>
      <c r="Q2110" s="48"/>
      <c r="R2110" s="48"/>
      <c r="S2110" s="48"/>
      <c r="T2110" s="48"/>
      <c r="U2110" s="48"/>
      <c r="V2110" s="48"/>
      <c r="W2110" s="51" t="s">
        <v>2030</v>
      </c>
      <c r="X2110" t="str">
        <f t="shared" si="64"/>
        <v>SS;BE;SS;WB;JB;BE;FR;DH;DH</v>
      </c>
      <c r="Y2110" cm="1">
        <f t="array" ref="Y2110">SUM(_xlfn.XLOOKUP(_xlfn.TOROW(F2110:V2110,1),$AN$34:$AN$43,$AL$34:$AL$43,,0,1))</f>
        <v>49</v>
      </c>
      <c r="Z2110">
        <f t="shared" si="65"/>
        <v>9</v>
      </c>
      <c r="AA2110" t="str">
        <v>SO</v>
      </c>
      <c r="AG2110">
        <v>6056</v>
      </c>
      <c r="AH2110">
        <v>8</v>
      </c>
      <c r="AJ2110">
        <v>6056</v>
      </c>
      <c r="AT2110">
        <v>9</v>
      </c>
    </row>
    <row r="2111" spans="2:46" ht="15" customHeight="1">
      <c r="B2111" s="48">
        <v>3881</v>
      </c>
      <c r="C2111" s="49">
        <v>45451</v>
      </c>
      <c r="D2111" s="50">
        <v>0.45087962962962963</v>
      </c>
      <c r="E2111" s="48" t="s">
        <v>9993</v>
      </c>
      <c r="F2111" s="48" t="s">
        <v>51</v>
      </c>
      <c r="G2111" s="48" t="s">
        <v>51</v>
      </c>
      <c r="H2111" s="48" t="s">
        <v>51</v>
      </c>
      <c r="I2111" s="48" t="s">
        <v>189</v>
      </c>
      <c r="J2111" s="48" t="s">
        <v>189</v>
      </c>
      <c r="K2111" s="48" t="s">
        <v>243</v>
      </c>
      <c r="L2111" s="48" t="s">
        <v>803</v>
      </c>
      <c r="M2111" s="48"/>
      <c r="N2111" s="48"/>
      <c r="O2111" s="48"/>
      <c r="P2111" s="48"/>
      <c r="Q2111" s="48"/>
      <c r="R2111" s="48"/>
      <c r="S2111" s="48"/>
      <c r="T2111" s="48"/>
      <c r="U2111" s="48"/>
      <c r="V2111" s="48"/>
      <c r="W2111" s="51" t="s">
        <v>2031</v>
      </c>
      <c r="X2111" t="str">
        <f t="shared" si="64"/>
        <v>BB;BB;BB;JB;JB;CB;SS</v>
      </c>
      <c r="Y2111" cm="1">
        <f t="array" ref="Y2111">SUM(_xlfn.XLOOKUP(_xlfn.TOROW(F2111:V2111,1),$AN$34:$AN$43,$AL$34:$AL$43,,0,1))</f>
        <v>43</v>
      </c>
      <c r="Z2111">
        <f t="shared" si="65"/>
        <v>7</v>
      </c>
      <c r="AA2111" t="str">
        <v>SO</v>
      </c>
      <c r="AG2111">
        <v>6060</v>
      </c>
      <c r="AH2111">
        <v>8</v>
      </c>
      <c r="AJ2111">
        <v>6060</v>
      </c>
      <c r="AT2111">
        <v>7</v>
      </c>
    </row>
    <row r="2112" spans="2:46" ht="15" customHeight="1">
      <c r="B2112" s="48">
        <v>3882</v>
      </c>
      <c r="C2112" s="49">
        <v>45451</v>
      </c>
      <c r="D2112" s="50">
        <v>0.45179398148148148</v>
      </c>
      <c r="E2112" s="48" t="s">
        <v>9994</v>
      </c>
      <c r="F2112" s="48" t="s">
        <v>304</v>
      </c>
      <c r="G2112" s="48" t="s">
        <v>304</v>
      </c>
      <c r="H2112" s="48" t="s">
        <v>304</v>
      </c>
      <c r="I2112" s="48" t="s">
        <v>304</v>
      </c>
      <c r="J2112" s="48" t="s">
        <v>280</v>
      </c>
      <c r="K2112" s="48" t="s">
        <v>189</v>
      </c>
      <c r="L2112" s="48"/>
      <c r="M2112" s="48"/>
      <c r="N2112" s="48"/>
      <c r="O2112" s="48"/>
      <c r="P2112" s="48"/>
      <c r="Q2112" s="48"/>
      <c r="R2112" s="48"/>
      <c r="S2112" s="48"/>
      <c r="T2112" s="48"/>
      <c r="U2112" s="48"/>
      <c r="V2112" s="48"/>
      <c r="W2112" s="51" t="s">
        <v>2032</v>
      </c>
      <c r="X2112" t="str">
        <f t="shared" si="64"/>
        <v>HD;HD;HD;HD;WB;JB</v>
      </c>
      <c r="Y2112" cm="1">
        <f t="array" ref="Y2112">SUM(_xlfn.XLOOKUP(_xlfn.TOROW(F2112:V2112,1),$AN$34:$AN$43,$AL$34:$AL$43,,0,1))</f>
        <v>40</v>
      </c>
      <c r="Z2112">
        <f t="shared" si="65"/>
        <v>6</v>
      </c>
      <c r="AA2112" t="str">
        <v>WB</v>
      </c>
      <c r="AG2112">
        <v>6083</v>
      </c>
      <c r="AH2112">
        <v>8</v>
      </c>
      <c r="AJ2112">
        <v>6083</v>
      </c>
      <c r="AT2112">
        <v>6</v>
      </c>
    </row>
    <row r="2113" spans="2:46" ht="15" customHeight="1">
      <c r="B2113" s="48">
        <v>3883</v>
      </c>
      <c r="C2113" s="49">
        <v>45451</v>
      </c>
      <c r="D2113" s="50">
        <v>0.45313657407407409</v>
      </c>
      <c r="E2113" s="48" t="s">
        <v>9995</v>
      </c>
      <c r="F2113" s="48" t="s">
        <v>243</v>
      </c>
      <c r="G2113" s="48" t="s">
        <v>280</v>
      </c>
      <c r="H2113" s="48" t="s">
        <v>194</v>
      </c>
      <c r="I2113" s="48" t="s">
        <v>319</v>
      </c>
      <c r="J2113" s="48" t="s">
        <v>803</v>
      </c>
      <c r="K2113" s="48" t="s">
        <v>803</v>
      </c>
      <c r="L2113" s="48"/>
      <c r="M2113" s="48"/>
      <c r="N2113" s="48"/>
      <c r="O2113" s="48"/>
      <c r="P2113" s="48"/>
      <c r="Q2113" s="48"/>
      <c r="R2113" s="48"/>
      <c r="S2113" s="48"/>
      <c r="T2113" s="48"/>
      <c r="U2113" s="48"/>
      <c r="V2113" s="48"/>
      <c r="W2113" s="51" t="s">
        <v>2033</v>
      </c>
      <c r="X2113" t="str">
        <f t="shared" si="64"/>
        <v>CB;WB;DH;FR;SS;SS</v>
      </c>
      <c r="Y2113" cm="1">
        <f t="array" ref="Y2113">SUM(_xlfn.XLOOKUP(_xlfn.TOROW(F2113:V2113,1),$AN$34:$AN$43,$AL$34:$AL$43,,0,1))</f>
        <v>37</v>
      </c>
      <c r="Z2113">
        <f t="shared" si="65"/>
        <v>6</v>
      </c>
      <c r="AA2113" t="str">
        <v>WB</v>
      </c>
      <c r="AG2113">
        <v>6084</v>
      </c>
      <c r="AH2113">
        <v>8</v>
      </c>
      <c r="AJ2113">
        <v>6084</v>
      </c>
      <c r="AT2113">
        <v>6</v>
      </c>
    </row>
    <row r="2114" spans="2:46" ht="15" customHeight="1">
      <c r="B2114" s="48">
        <v>3884</v>
      </c>
      <c r="C2114" s="49">
        <v>45451</v>
      </c>
      <c r="D2114" s="50">
        <v>0.4544097222222222</v>
      </c>
      <c r="E2114" s="48" t="s">
        <v>9996</v>
      </c>
      <c r="F2114" s="48" t="s">
        <v>189</v>
      </c>
      <c r="G2114" s="48" t="s">
        <v>803</v>
      </c>
      <c r="H2114" s="48" t="s">
        <v>194</v>
      </c>
      <c r="I2114" s="48" t="s">
        <v>803</v>
      </c>
      <c r="J2114" s="48" t="s">
        <v>719</v>
      </c>
      <c r="K2114" s="48" t="s">
        <v>319</v>
      </c>
      <c r="L2114" s="48" t="s">
        <v>319</v>
      </c>
      <c r="M2114" s="48" t="s">
        <v>304</v>
      </c>
      <c r="N2114" s="48" t="s">
        <v>304</v>
      </c>
      <c r="O2114" s="48" t="s">
        <v>319</v>
      </c>
      <c r="P2114" s="48"/>
      <c r="Q2114" s="48"/>
      <c r="R2114" s="48"/>
      <c r="S2114" s="48"/>
      <c r="T2114" s="48"/>
      <c r="U2114" s="48"/>
      <c r="V2114" s="48"/>
      <c r="W2114" s="51" t="s">
        <v>2034</v>
      </c>
      <c r="X2114" t="str">
        <f t="shared" si="64"/>
        <v>JB;SS;DH;SS;BE;FR;FR;HD;HD;FR</v>
      </c>
      <c r="Y2114" cm="1">
        <f t="array" ref="Y2114">SUM(_xlfn.XLOOKUP(_xlfn.TOROW(F2114:V2114,1),$AN$34:$AN$43,$AL$34:$AL$43,,0,1))</f>
        <v>44</v>
      </c>
      <c r="Z2114">
        <f t="shared" si="65"/>
        <v>10</v>
      </c>
      <c r="AA2114" t="str">
        <v>BB</v>
      </c>
      <c r="AG2114">
        <v>6086</v>
      </c>
      <c r="AH2114">
        <v>8</v>
      </c>
      <c r="AJ2114">
        <v>6086</v>
      </c>
      <c r="AT2114">
        <v>10</v>
      </c>
    </row>
    <row r="2115" spans="2:46" ht="15" customHeight="1">
      <c r="B2115" s="48">
        <v>3885</v>
      </c>
      <c r="C2115" s="49">
        <v>45451</v>
      </c>
      <c r="D2115" s="50">
        <v>0.45569444444444446</v>
      </c>
      <c r="E2115" s="48" t="s">
        <v>9997</v>
      </c>
      <c r="F2115" s="48" t="s">
        <v>319</v>
      </c>
      <c r="G2115" s="48" t="s">
        <v>319</v>
      </c>
      <c r="H2115" s="48" t="s">
        <v>51</v>
      </c>
      <c r="I2115" s="48" t="s">
        <v>319</v>
      </c>
      <c r="J2115" s="48" t="s">
        <v>319</v>
      </c>
      <c r="K2115" s="48" t="s">
        <v>319</v>
      </c>
      <c r="L2115" s="48" t="s">
        <v>319</v>
      </c>
      <c r="M2115" s="48" t="s">
        <v>189</v>
      </c>
      <c r="N2115" s="48"/>
      <c r="O2115" s="48"/>
      <c r="P2115" s="48"/>
      <c r="Q2115" s="48"/>
      <c r="R2115" s="48"/>
      <c r="S2115" s="48"/>
      <c r="T2115" s="48"/>
      <c r="U2115" s="48"/>
      <c r="V2115" s="48"/>
      <c r="W2115" s="51" t="s">
        <v>2035</v>
      </c>
      <c r="X2115" t="str">
        <f t="shared" si="64"/>
        <v>FR;FR;BB;FR;FR;FR;FR;JB</v>
      </c>
      <c r="Y2115" cm="1">
        <f t="array" ref="Y2115">SUM(_xlfn.XLOOKUP(_xlfn.TOROW(F2115:V2115,1),$AN$34:$AN$43,$AL$34:$AL$43,,0,1))</f>
        <v>29</v>
      </c>
      <c r="Z2115">
        <f t="shared" si="65"/>
        <v>8</v>
      </c>
      <c r="AA2115" t="str">
        <v>BB</v>
      </c>
      <c r="AG2115">
        <v>6097</v>
      </c>
      <c r="AH2115">
        <v>8</v>
      </c>
      <c r="AJ2115">
        <v>6097</v>
      </c>
      <c r="AT2115">
        <v>8</v>
      </c>
    </row>
    <row r="2116" spans="2:46" ht="15" customHeight="1">
      <c r="B2116" s="48">
        <v>3886</v>
      </c>
      <c r="C2116" s="49">
        <v>45451</v>
      </c>
      <c r="D2116" s="50">
        <v>0.45754629629629628</v>
      </c>
      <c r="E2116" s="48" t="s">
        <v>9998</v>
      </c>
      <c r="F2116" s="48" t="s">
        <v>51</v>
      </c>
      <c r="G2116" s="48" t="s">
        <v>51</v>
      </c>
      <c r="H2116" s="48" t="s">
        <v>51</v>
      </c>
      <c r="I2116" s="48" t="s">
        <v>133</v>
      </c>
      <c r="J2116" s="48" t="s">
        <v>319</v>
      </c>
      <c r="K2116" s="48" t="s">
        <v>319</v>
      </c>
      <c r="L2116" s="48" t="s">
        <v>319</v>
      </c>
      <c r="M2116" s="48"/>
      <c r="N2116" s="48"/>
      <c r="O2116" s="48"/>
      <c r="P2116" s="48"/>
      <c r="Q2116" s="48"/>
      <c r="R2116" s="48"/>
      <c r="S2116" s="48"/>
      <c r="T2116" s="48"/>
      <c r="U2116" s="48"/>
      <c r="V2116" s="48"/>
      <c r="W2116" s="51" t="s">
        <v>2036</v>
      </c>
      <c r="X2116" t="str">
        <f t="shared" si="64"/>
        <v>BB;BB;BB;SO;FR;FR;FR</v>
      </c>
      <c r="Y2116" cm="1">
        <f t="array" ref="Y2116">SUM(_xlfn.XLOOKUP(_xlfn.TOROW(F2116:V2116,1),$AN$34:$AN$43,$AL$34:$AL$43,,0,1))</f>
        <v>41</v>
      </c>
      <c r="Z2116">
        <f t="shared" si="65"/>
        <v>7</v>
      </c>
      <c r="AA2116" t="str">
        <v>BE</v>
      </c>
      <c r="AG2116">
        <v>6100</v>
      </c>
      <c r="AH2116">
        <v>8</v>
      </c>
      <c r="AJ2116">
        <v>6100</v>
      </c>
      <c r="AT2116">
        <v>7</v>
      </c>
    </row>
    <row r="2117" spans="2:46" ht="15" customHeight="1">
      <c r="B2117" s="48">
        <v>3887</v>
      </c>
      <c r="C2117" s="49">
        <v>45451</v>
      </c>
      <c r="D2117" s="50">
        <v>0.45914351851851853</v>
      </c>
      <c r="E2117" s="48" t="s">
        <v>9999</v>
      </c>
      <c r="F2117" s="48" t="s">
        <v>194</v>
      </c>
      <c r="G2117" s="48" t="s">
        <v>51</v>
      </c>
      <c r="H2117" s="48" t="s">
        <v>194</v>
      </c>
      <c r="I2117" s="48" t="s">
        <v>719</v>
      </c>
      <c r="J2117" s="48" t="s">
        <v>719</v>
      </c>
      <c r="K2117" s="48" t="s">
        <v>719</v>
      </c>
      <c r="L2117" s="48" t="s">
        <v>51</v>
      </c>
      <c r="M2117" s="48" t="s">
        <v>243</v>
      </c>
      <c r="N2117" s="48" t="s">
        <v>304</v>
      </c>
      <c r="O2117" s="48"/>
      <c r="P2117" s="48"/>
      <c r="Q2117" s="48"/>
      <c r="R2117" s="48"/>
      <c r="S2117" s="48"/>
      <c r="T2117" s="48"/>
      <c r="U2117" s="48"/>
      <c r="V2117" s="48"/>
      <c r="W2117" s="51" t="s">
        <v>2037</v>
      </c>
      <c r="X2117" t="str">
        <f t="shared" si="64"/>
        <v>DH;BB;DH;BE;BE;BE;BB;CB;HD</v>
      </c>
      <c r="Y2117" cm="1">
        <f t="array" ref="Y2117">SUM(_xlfn.XLOOKUP(_xlfn.TOROW(F2117:V2117,1),$AN$34:$AN$43,$AL$34:$AL$43,,0,1))</f>
        <v>68</v>
      </c>
      <c r="Z2117">
        <f t="shared" si="65"/>
        <v>9</v>
      </c>
      <c r="AA2117" t="str">
        <v>BE</v>
      </c>
      <c r="AG2117">
        <v>6106</v>
      </c>
      <c r="AH2117">
        <v>8</v>
      </c>
      <c r="AJ2117">
        <v>6106</v>
      </c>
      <c r="AT2117">
        <v>9</v>
      </c>
    </row>
    <row r="2118" spans="2:46" ht="15" customHeight="1">
      <c r="B2118" s="48">
        <v>3888</v>
      </c>
      <c r="C2118" s="49">
        <v>45451</v>
      </c>
      <c r="D2118" s="50">
        <v>0.46409722222222222</v>
      </c>
      <c r="E2118" s="48" t="s">
        <v>10000</v>
      </c>
      <c r="F2118" s="48" t="s">
        <v>133</v>
      </c>
      <c r="G2118" s="48" t="s">
        <v>51</v>
      </c>
      <c r="H2118" s="48" t="s">
        <v>51</v>
      </c>
      <c r="I2118" s="48" t="s">
        <v>243</v>
      </c>
      <c r="J2118" s="48"/>
      <c r="K2118" s="48"/>
      <c r="L2118" s="48"/>
      <c r="M2118" s="48"/>
      <c r="N2118" s="48"/>
      <c r="O2118" s="48"/>
      <c r="P2118" s="48"/>
      <c r="Q2118" s="48"/>
      <c r="R2118" s="48"/>
      <c r="S2118" s="48"/>
      <c r="T2118" s="48"/>
      <c r="U2118" s="48"/>
      <c r="V2118" s="48"/>
      <c r="W2118" s="51" t="s">
        <v>2038</v>
      </c>
      <c r="X2118" t="str">
        <f t="shared" si="64"/>
        <v>SO;BB;BB;CB</v>
      </c>
      <c r="Y2118" cm="1">
        <f t="array" ref="Y2118">SUM(_xlfn.XLOOKUP(_xlfn.TOROW(F2118:V2118,1),$AN$34:$AN$43,$AL$34:$AL$43,,0,1))</f>
        <v>30</v>
      </c>
      <c r="Z2118">
        <f t="shared" si="65"/>
        <v>4</v>
      </c>
      <c r="AA2118" t="str">
        <v>SO</v>
      </c>
      <c r="AG2118">
        <v>6110</v>
      </c>
      <c r="AH2118">
        <v>8</v>
      </c>
      <c r="AJ2118">
        <v>6110</v>
      </c>
      <c r="AT2118">
        <v>4</v>
      </c>
    </row>
    <row r="2119" spans="2:46" ht="15" customHeight="1">
      <c r="B2119" s="48">
        <v>3889</v>
      </c>
      <c r="C2119" s="49">
        <v>45451</v>
      </c>
      <c r="D2119" s="50">
        <v>0.4676851851851852</v>
      </c>
      <c r="E2119" s="48" t="s">
        <v>8447</v>
      </c>
      <c r="F2119" s="48" t="s">
        <v>304</v>
      </c>
      <c r="G2119" s="48" t="s">
        <v>304</v>
      </c>
      <c r="H2119" s="48"/>
      <c r="I2119" s="48"/>
      <c r="J2119" s="48"/>
      <c r="K2119" s="48"/>
      <c r="L2119" s="48"/>
      <c r="M2119" s="48"/>
      <c r="N2119" s="48"/>
      <c r="O2119" s="48"/>
      <c r="P2119" s="48"/>
      <c r="Q2119" s="48"/>
      <c r="R2119" s="48"/>
      <c r="S2119" s="48"/>
      <c r="T2119" s="48"/>
      <c r="U2119" s="48"/>
      <c r="V2119" s="48"/>
      <c r="W2119" s="51" t="s">
        <v>1467</v>
      </c>
      <c r="X2119" t="str">
        <f t="shared" ref="X2119:X2182" si="66">_xlfn.TEXTJOIN(";",TRUE,F2119:V2119)</f>
        <v>HD;HD</v>
      </c>
      <c r="Y2119" cm="1">
        <f t="array" ref="Y2119">SUM(_xlfn.XLOOKUP(_xlfn.TOROW(F2119:V2119,1),$AN$34:$AN$43,$AL$34:$AL$43,,0,1))</f>
        <v>14</v>
      </c>
      <c r="Z2119">
        <f t="shared" ref="Z2119:Z2182" si="67">COUNTA(F2119:V2119)</f>
        <v>2</v>
      </c>
      <c r="AA2119" t="str">
        <v>SO</v>
      </c>
      <c r="AG2119">
        <v>6119</v>
      </c>
      <c r="AH2119">
        <v>8</v>
      </c>
      <c r="AJ2119">
        <v>6119</v>
      </c>
      <c r="AT2119">
        <v>2</v>
      </c>
    </row>
    <row r="2120" spans="2:46" ht="15" customHeight="1">
      <c r="B2120" s="48">
        <v>3890</v>
      </c>
      <c r="C2120" s="49">
        <v>45451</v>
      </c>
      <c r="D2120" s="50">
        <v>0.46811342592592592</v>
      </c>
      <c r="E2120" s="48" t="s">
        <v>10001</v>
      </c>
      <c r="F2120" s="48" t="s">
        <v>319</v>
      </c>
      <c r="G2120" s="48" t="s">
        <v>280</v>
      </c>
      <c r="H2120" s="48" t="s">
        <v>51</v>
      </c>
      <c r="I2120" s="48" t="s">
        <v>51</v>
      </c>
      <c r="J2120" s="48" t="s">
        <v>51</v>
      </c>
      <c r="K2120" s="48" t="s">
        <v>51</v>
      </c>
      <c r="L2120" s="48" t="s">
        <v>189</v>
      </c>
      <c r="M2120" s="48" t="s">
        <v>194</v>
      </c>
      <c r="N2120" s="48" t="s">
        <v>51</v>
      </c>
      <c r="O2120" s="48" t="s">
        <v>803</v>
      </c>
      <c r="P2120" s="48"/>
      <c r="Q2120" s="48"/>
      <c r="R2120" s="48"/>
      <c r="S2120" s="48"/>
      <c r="T2120" s="48"/>
      <c r="U2120" s="48"/>
      <c r="V2120" s="48"/>
      <c r="W2120" s="51" t="s">
        <v>2039</v>
      </c>
      <c r="X2120" t="str">
        <f t="shared" si="66"/>
        <v>FR;WB;BB;BB;BB;BB;JB;DH;BB;SS</v>
      </c>
      <c r="Y2120" cm="1">
        <f t="array" ref="Y2120">SUM(_xlfn.XLOOKUP(_xlfn.TOROW(F2120:V2120,1),$AN$34:$AN$43,$AL$34:$AL$43,,0,1))</f>
        <v>77</v>
      </c>
      <c r="Z2120">
        <f t="shared" si="67"/>
        <v>10</v>
      </c>
      <c r="AA2120" t="str">
        <v>SO</v>
      </c>
      <c r="AG2120">
        <v>6130</v>
      </c>
      <c r="AH2120">
        <v>8</v>
      </c>
      <c r="AJ2120">
        <v>6130</v>
      </c>
      <c r="AT2120">
        <v>10</v>
      </c>
    </row>
    <row r="2121" spans="2:46" ht="15" customHeight="1">
      <c r="B2121" s="48">
        <v>3891</v>
      </c>
      <c r="C2121" s="49">
        <v>45451</v>
      </c>
      <c r="D2121" s="50">
        <v>0.46839120370370368</v>
      </c>
      <c r="E2121" s="48" t="s">
        <v>10002</v>
      </c>
      <c r="F2121" s="48" t="s">
        <v>280</v>
      </c>
      <c r="G2121" s="48" t="s">
        <v>803</v>
      </c>
      <c r="H2121" s="48" t="s">
        <v>51</v>
      </c>
      <c r="I2121" s="48" t="s">
        <v>51</v>
      </c>
      <c r="J2121" s="48" t="s">
        <v>194</v>
      </c>
      <c r="K2121" s="48" t="s">
        <v>304</v>
      </c>
      <c r="L2121" s="48"/>
      <c r="M2121" s="48"/>
      <c r="N2121" s="48"/>
      <c r="O2121" s="48"/>
      <c r="P2121" s="48"/>
      <c r="Q2121" s="48"/>
      <c r="R2121" s="48"/>
      <c r="S2121" s="48"/>
      <c r="T2121" s="48"/>
      <c r="U2121" s="48"/>
      <c r="V2121" s="48"/>
      <c r="W2121" s="51" t="s">
        <v>2040</v>
      </c>
      <c r="X2121" t="str">
        <f t="shared" si="66"/>
        <v>WB;SS;BB;BB;DH;HD</v>
      </c>
      <c r="Y2121" cm="1">
        <f t="array" ref="Y2121">SUM(_xlfn.XLOOKUP(_xlfn.TOROW(F2121:V2121,1),$AN$34:$AN$43,$AL$34:$AL$43,,0,1))</f>
        <v>50</v>
      </c>
      <c r="Z2121">
        <f t="shared" si="67"/>
        <v>6</v>
      </c>
      <c r="AA2121" t="str">
        <v>BB</v>
      </c>
      <c r="AG2121">
        <v>6131</v>
      </c>
      <c r="AH2121">
        <v>8</v>
      </c>
      <c r="AJ2121">
        <v>6131</v>
      </c>
      <c r="AT2121">
        <v>6</v>
      </c>
    </row>
    <row r="2122" spans="2:46" ht="15" customHeight="1">
      <c r="B2122" s="48">
        <v>3892</v>
      </c>
      <c r="C2122" s="49">
        <v>45451</v>
      </c>
      <c r="D2122" s="50">
        <v>0.47087962962962965</v>
      </c>
      <c r="E2122" s="48" t="s">
        <v>10003</v>
      </c>
      <c r="F2122" s="48" t="s">
        <v>719</v>
      </c>
      <c r="G2122" s="48" t="s">
        <v>803</v>
      </c>
      <c r="H2122" s="48" t="s">
        <v>803</v>
      </c>
      <c r="I2122" s="48" t="s">
        <v>803</v>
      </c>
      <c r="J2122" s="48" t="s">
        <v>280</v>
      </c>
      <c r="K2122" s="48" t="s">
        <v>280</v>
      </c>
      <c r="L2122" s="48" t="s">
        <v>280</v>
      </c>
      <c r="M2122" s="48" t="s">
        <v>280</v>
      </c>
      <c r="N2122" s="48"/>
      <c r="O2122" s="48"/>
      <c r="P2122" s="48"/>
      <c r="Q2122" s="48"/>
      <c r="R2122" s="48"/>
      <c r="S2122" s="48"/>
      <c r="T2122" s="48"/>
      <c r="U2122" s="48"/>
      <c r="V2122" s="48"/>
      <c r="W2122" s="51" t="s">
        <v>2041</v>
      </c>
      <c r="X2122" t="str">
        <f t="shared" si="66"/>
        <v>BE;SS;SS;SS;WB;WB;WB;WB</v>
      </c>
      <c r="Y2122" cm="1">
        <f t="array" ref="Y2122">SUM(_xlfn.XLOOKUP(_xlfn.TOROW(F2122:V2122,1),$AN$34:$AN$43,$AL$34:$AL$43,,0,1))</f>
        <v>58</v>
      </c>
      <c r="Z2122">
        <f t="shared" si="67"/>
        <v>8</v>
      </c>
      <c r="AA2122" t="str">
        <v>JB</v>
      </c>
      <c r="AG2122">
        <v>6140</v>
      </c>
      <c r="AH2122">
        <v>8</v>
      </c>
      <c r="AJ2122">
        <v>6140</v>
      </c>
      <c r="AT2122">
        <v>8</v>
      </c>
    </row>
    <row r="2123" spans="2:46" ht="15" customHeight="1">
      <c r="B2123" s="48">
        <v>3893</v>
      </c>
      <c r="C2123" s="49">
        <v>45451</v>
      </c>
      <c r="D2123" s="50">
        <v>0.4712615740740741</v>
      </c>
      <c r="E2123" s="48" t="s">
        <v>10004</v>
      </c>
      <c r="F2123" s="48" t="s">
        <v>51</v>
      </c>
      <c r="G2123" s="48" t="s">
        <v>243</v>
      </c>
      <c r="H2123" s="48" t="s">
        <v>304</v>
      </c>
      <c r="I2123" s="48" t="s">
        <v>319</v>
      </c>
      <c r="J2123" s="48" t="s">
        <v>133</v>
      </c>
      <c r="K2123" s="48" t="s">
        <v>304</v>
      </c>
      <c r="L2123" s="48"/>
      <c r="M2123" s="48"/>
      <c r="N2123" s="48"/>
      <c r="O2123" s="48"/>
      <c r="P2123" s="48"/>
      <c r="Q2123" s="48"/>
      <c r="R2123" s="48"/>
      <c r="S2123" s="48"/>
      <c r="T2123" s="48"/>
      <c r="U2123" s="48"/>
      <c r="V2123" s="48"/>
      <c r="W2123" s="51" t="s">
        <v>2042</v>
      </c>
      <c r="X2123" t="str">
        <f t="shared" si="66"/>
        <v>BB;CB;HD;FR;SO;HD</v>
      </c>
      <c r="Y2123" cm="1">
        <f t="array" ref="Y2123">SUM(_xlfn.XLOOKUP(_xlfn.TOROW(F2123:V2123,1),$AN$34:$AN$43,$AL$34:$AL$43,,0,1))</f>
        <v>37</v>
      </c>
      <c r="Z2123">
        <f t="shared" si="67"/>
        <v>6</v>
      </c>
      <c r="AA2123" t="str">
        <v>JB</v>
      </c>
      <c r="AG2123">
        <v>6147</v>
      </c>
      <c r="AH2123">
        <v>8</v>
      </c>
      <c r="AJ2123">
        <v>6147</v>
      </c>
      <c r="AT2123">
        <v>6</v>
      </c>
    </row>
    <row r="2124" spans="2:46" ht="15" customHeight="1">
      <c r="B2124" s="48">
        <v>3894</v>
      </c>
      <c r="C2124" s="49">
        <v>45451</v>
      </c>
      <c r="D2124" s="50">
        <v>0.4714814814814815</v>
      </c>
      <c r="E2124" s="48" t="s">
        <v>10005</v>
      </c>
      <c r="F2124" s="48" t="s">
        <v>189</v>
      </c>
      <c r="G2124" s="48" t="s">
        <v>304</v>
      </c>
      <c r="H2124" s="48" t="s">
        <v>189</v>
      </c>
      <c r="I2124" s="48" t="s">
        <v>189</v>
      </c>
      <c r="J2124" s="48"/>
      <c r="K2124" s="48"/>
      <c r="L2124" s="48"/>
      <c r="M2124" s="48"/>
      <c r="N2124" s="48"/>
      <c r="O2124" s="48"/>
      <c r="P2124" s="48"/>
      <c r="Q2124" s="48"/>
      <c r="R2124" s="48"/>
      <c r="S2124" s="48"/>
      <c r="T2124" s="48"/>
      <c r="U2124" s="48"/>
      <c r="V2124" s="48"/>
      <c r="W2124" s="51" t="s">
        <v>2043</v>
      </c>
      <c r="X2124" t="str">
        <f t="shared" si="66"/>
        <v>JB;HD;JB;JB</v>
      </c>
      <c r="Y2124" cm="1">
        <f t="array" ref="Y2124">SUM(_xlfn.XLOOKUP(_xlfn.TOROW(F2124:V2124,1),$AN$34:$AN$43,$AL$34:$AL$43,,0,1))</f>
        <v>10</v>
      </c>
      <c r="Z2124">
        <f t="shared" si="67"/>
        <v>4</v>
      </c>
      <c r="AA2124" t="str">
        <v>BB</v>
      </c>
      <c r="AG2124">
        <v>6164</v>
      </c>
      <c r="AH2124">
        <v>8</v>
      </c>
      <c r="AJ2124">
        <v>6164</v>
      </c>
      <c r="AT2124">
        <v>4</v>
      </c>
    </row>
    <row r="2125" spans="2:46" ht="15" customHeight="1">
      <c r="B2125" s="48">
        <v>3895</v>
      </c>
      <c r="C2125" s="49">
        <v>45451</v>
      </c>
      <c r="D2125" s="50">
        <v>0.47236111111111112</v>
      </c>
      <c r="E2125" s="48" t="s">
        <v>10006</v>
      </c>
      <c r="F2125" s="48" t="s">
        <v>719</v>
      </c>
      <c r="G2125" s="48" t="s">
        <v>194</v>
      </c>
      <c r="H2125" s="48" t="s">
        <v>243</v>
      </c>
      <c r="I2125" s="48" t="s">
        <v>243</v>
      </c>
      <c r="J2125" s="48" t="s">
        <v>243</v>
      </c>
      <c r="K2125" s="48" t="s">
        <v>194</v>
      </c>
      <c r="L2125" s="48" t="s">
        <v>194</v>
      </c>
      <c r="M2125" s="48"/>
      <c r="N2125" s="48"/>
      <c r="O2125" s="48"/>
      <c r="P2125" s="48"/>
      <c r="Q2125" s="48"/>
      <c r="R2125" s="48"/>
      <c r="S2125" s="48"/>
      <c r="T2125" s="48"/>
      <c r="U2125" s="48"/>
      <c r="V2125" s="48"/>
      <c r="W2125" s="51" t="s">
        <v>2044</v>
      </c>
      <c r="X2125" t="str">
        <f t="shared" si="66"/>
        <v>BE;DH;CB;CB;CB;DH;DH</v>
      </c>
      <c r="Y2125" cm="1">
        <f t="array" ref="Y2125">SUM(_xlfn.XLOOKUP(_xlfn.TOROW(F2125:V2125,1),$AN$34:$AN$43,$AL$34:$AL$43,,0,1))</f>
        <v>56</v>
      </c>
      <c r="Z2125">
        <f t="shared" si="67"/>
        <v>7</v>
      </c>
      <c r="AA2125" t="str">
        <v>BB</v>
      </c>
      <c r="AG2125">
        <v>6165</v>
      </c>
      <c r="AH2125">
        <v>8</v>
      </c>
      <c r="AJ2125">
        <v>6165</v>
      </c>
      <c r="AT2125">
        <v>7</v>
      </c>
    </row>
    <row r="2126" spans="2:46" ht="15" customHeight="1">
      <c r="B2126" s="48">
        <v>3896</v>
      </c>
      <c r="C2126" s="49">
        <v>45451</v>
      </c>
      <c r="D2126" s="50">
        <v>0.47358796296296296</v>
      </c>
      <c r="E2126" s="48" t="s">
        <v>8314</v>
      </c>
      <c r="F2126" s="48" t="s">
        <v>319</v>
      </c>
      <c r="G2126" s="48" t="s">
        <v>319</v>
      </c>
      <c r="H2126" s="48"/>
      <c r="I2126" s="48"/>
      <c r="J2126" s="48"/>
      <c r="K2126" s="48"/>
      <c r="L2126" s="48"/>
      <c r="M2126" s="48"/>
      <c r="N2126" s="48"/>
      <c r="O2126" s="48"/>
      <c r="P2126" s="48"/>
      <c r="Q2126" s="48"/>
      <c r="R2126" s="48"/>
      <c r="S2126" s="48"/>
      <c r="T2126" s="48"/>
      <c r="U2126" s="48"/>
      <c r="V2126" s="48"/>
      <c r="W2126" s="51" t="s">
        <v>822</v>
      </c>
      <c r="X2126" t="str">
        <f t="shared" si="66"/>
        <v>FR;FR</v>
      </c>
      <c r="Y2126" cm="1">
        <f t="array" ref="Y2126">SUM(_xlfn.XLOOKUP(_xlfn.TOROW(F2126:V2126,1),$AN$34:$AN$43,$AL$34:$AL$43,,0,1))</f>
        <v>6</v>
      </c>
      <c r="Z2126">
        <f t="shared" si="67"/>
        <v>2</v>
      </c>
      <c r="AA2126" t="str">
        <v>WB</v>
      </c>
      <c r="AG2126">
        <v>6190</v>
      </c>
      <c r="AH2126">
        <v>8</v>
      </c>
      <c r="AJ2126">
        <v>6190</v>
      </c>
      <c r="AT2126">
        <v>2</v>
      </c>
    </row>
    <row r="2127" spans="2:46" ht="15" customHeight="1">
      <c r="B2127" s="48">
        <v>3897</v>
      </c>
      <c r="C2127" s="49">
        <v>45451</v>
      </c>
      <c r="D2127" s="50">
        <v>0.47472222222222221</v>
      </c>
      <c r="E2127" s="48" t="s">
        <v>8281</v>
      </c>
      <c r="F2127" s="48" t="s">
        <v>189</v>
      </c>
      <c r="G2127" s="48" t="s">
        <v>189</v>
      </c>
      <c r="H2127" s="48"/>
      <c r="I2127" s="48"/>
      <c r="J2127" s="48"/>
      <c r="K2127" s="48"/>
      <c r="L2127" s="48"/>
      <c r="M2127" s="48"/>
      <c r="N2127" s="48"/>
      <c r="O2127" s="48"/>
      <c r="P2127" s="48"/>
      <c r="Q2127" s="48"/>
      <c r="R2127" s="48"/>
      <c r="S2127" s="48"/>
      <c r="T2127" s="48"/>
      <c r="U2127" s="48"/>
      <c r="V2127" s="48"/>
      <c r="W2127" s="51" t="s">
        <v>205</v>
      </c>
      <c r="X2127" t="str">
        <f t="shared" si="66"/>
        <v>JB;JB</v>
      </c>
      <c r="Y2127" cm="1">
        <f t="array" ref="Y2127">SUM(_xlfn.XLOOKUP(_xlfn.TOROW(F2127:V2127,1),$AN$34:$AN$43,$AL$34:$AL$43,,0,1))</f>
        <v>2</v>
      </c>
      <c r="Z2127">
        <f t="shared" si="67"/>
        <v>2</v>
      </c>
      <c r="AA2127" t="str">
        <v>JB</v>
      </c>
      <c r="AG2127">
        <v>6194</v>
      </c>
      <c r="AH2127">
        <v>8</v>
      </c>
      <c r="AJ2127">
        <v>6194</v>
      </c>
      <c r="AT2127">
        <v>2</v>
      </c>
    </row>
    <row r="2128" spans="2:46" ht="15" customHeight="1">
      <c r="B2128" s="48">
        <v>3898</v>
      </c>
      <c r="C2128" s="49">
        <v>45451</v>
      </c>
      <c r="D2128" s="50">
        <v>0.48061342592592593</v>
      </c>
      <c r="E2128" s="48" t="s">
        <v>10007</v>
      </c>
      <c r="F2128" s="48" t="s">
        <v>133</v>
      </c>
      <c r="G2128" s="48" t="s">
        <v>133</v>
      </c>
      <c r="H2128" s="48" t="s">
        <v>133</v>
      </c>
      <c r="I2128" s="48" t="s">
        <v>280</v>
      </c>
      <c r="J2128" s="48" t="s">
        <v>280</v>
      </c>
      <c r="K2128" s="48" t="s">
        <v>803</v>
      </c>
      <c r="L2128" s="48" t="s">
        <v>803</v>
      </c>
      <c r="M2128" s="48" t="s">
        <v>803</v>
      </c>
      <c r="N2128" s="48" t="s">
        <v>243</v>
      </c>
      <c r="O2128" s="48"/>
      <c r="P2128" s="48"/>
      <c r="Q2128" s="48"/>
      <c r="R2128" s="48"/>
      <c r="S2128" s="48"/>
      <c r="T2128" s="48"/>
      <c r="U2128" s="48"/>
      <c r="V2128" s="48"/>
      <c r="W2128" s="51" t="s">
        <v>2045</v>
      </c>
      <c r="X2128" t="str">
        <f t="shared" si="66"/>
        <v>SO;SO;SO;WB;WB;SS;SS;SS;CB</v>
      </c>
      <c r="Y2128" cm="1">
        <f t="array" ref="Y2128">SUM(_xlfn.XLOOKUP(_xlfn.TOROW(F2128:V2128,1),$AN$34:$AN$43,$AL$34:$AL$43,,0,1))</f>
        <v>45</v>
      </c>
      <c r="Z2128">
        <f t="shared" si="67"/>
        <v>9</v>
      </c>
      <c r="AA2128" t="str">
        <v>BE</v>
      </c>
      <c r="AG2128">
        <v>6212</v>
      </c>
      <c r="AH2128">
        <v>8</v>
      </c>
      <c r="AJ2128">
        <v>6212</v>
      </c>
      <c r="AT2128">
        <v>9</v>
      </c>
    </row>
    <row r="2129" spans="2:46" ht="15" customHeight="1">
      <c r="B2129" s="48">
        <v>3899</v>
      </c>
      <c r="C2129" s="49">
        <v>45451</v>
      </c>
      <c r="D2129" s="50">
        <v>0.48484953703703704</v>
      </c>
      <c r="E2129" s="48" t="s">
        <v>10008</v>
      </c>
      <c r="F2129" s="48" t="s">
        <v>280</v>
      </c>
      <c r="G2129" s="48" t="s">
        <v>803</v>
      </c>
      <c r="H2129" s="48" t="s">
        <v>803</v>
      </c>
      <c r="I2129" s="48" t="s">
        <v>803</v>
      </c>
      <c r="J2129" s="48" t="s">
        <v>194</v>
      </c>
      <c r="K2129" s="48" t="s">
        <v>194</v>
      </c>
      <c r="L2129" s="48" t="s">
        <v>194</v>
      </c>
      <c r="M2129" s="48"/>
      <c r="N2129" s="48"/>
      <c r="O2129" s="48"/>
      <c r="P2129" s="48"/>
      <c r="Q2129" s="48"/>
      <c r="R2129" s="48"/>
      <c r="S2129" s="48"/>
      <c r="T2129" s="48"/>
      <c r="U2129" s="48"/>
      <c r="V2129" s="48"/>
      <c r="W2129" s="51" t="s">
        <v>2046</v>
      </c>
      <c r="X2129" t="str">
        <f t="shared" si="66"/>
        <v>WB;SS;SS;SS;DH;DH;DH</v>
      </c>
      <c r="Y2129" cm="1">
        <f t="array" ref="Y2129">SUM(_xlfn.XLOOKUP(_xlfn.TOROW(F2129:V2129,1),$AN$34:$AN$43,$AL$34:$AL$43,,0,1))</f>
        <v>47</v>
      </c>
      <c r="Z2129">
        <f t="shared" si="67"/>
        <v>7</v>
      </c>
      <c r="AA2129" t="str">
        <v>BB</v>
      </c>
      <c r="AG2129">
        <v>6221</v>
      </c>
      <c r="AH2129">
        <v>8</v>
      </c>
      <c r="AJ2129">
        <v>6221</v>
      </c>
      <c r="AT2129">
        <v>7</v>
      </c>
    </row>
    <row r="2130" spans="2:46" ht="15" customHeight="1">
      <c r="B2130" s="48">
        <v>3900</v>
      </c>
      <c r="C2130" s="49">
        <v>45451</v>
      </c>
      <c r="D2130" s="50">
        <v>0.48657407407407405</v>
      </c>
      <c r="E2130" s="48" t="s">
        <v>10009</v>
      </c>
      <c r="F2130" s="48" t="s">
        <v>189</v>
      </c>
      <c r="G2130" s="48" t="s">
        <v>243</v>
      </c>
      <c r="H2130" s="48" t="s">
        <v>243</v>
      </c>
      <c r="I2130" s="48" t="s">
        <v>803</v>
      </c>
      <c r="J2130" s="48" t="s">
        <v>51</v>
      </c>
      <c r="K2130" s="48" t="s">
        <v>243</v>
      </c>
      <c r="L2130" s="48" t="s">
        <v>719</v>
      </c>
      <c r="M2130" s="48" t="s">
        <v>243</v>
      </c>
      <c r="N2130" s="48" t="s">
        <v>719</v>
      </c>
      <c r="O2130" s="48"/>
      <c r="P2130" s="48"/>
      <c r="Q2130" s="48"/>
      <c r="R2130" s="48"/>
      <c r="S2130" s="48"/>
      <c r="T2130" s="48"/>
      <c r="U2130" s="48"/>
      <c r="V2130" s="48"/>
      <c r="W2130" s="51" t="s">
        <v>2047</v>
      </c>
      <c r="X2130" t="str">
        <f t="shared" si="66"/>
        <v>JB;CB;CB;SS;BB;CB;BE;CB;BE</v>
      </c>
      <c r="Y2130" cm="1">
        <f t="array" ref="Y2130">SUM(_xlfn.XLOOKUP(_xlfn.TOROW(F2130:V2130,1),$AN$34:$AN$43,$AL$34:$AL$43,,0,1))</f>
        <v>56</v>
      </c>
      <c r="Z2130">
        <f t="shared" si="67"/>
        <v>9</v>
      </c>
      <c r="AA2130" t="str">
        <v>SS</v>
      </c>
      <c r="AG2130">
        <v>6228</v>
      </c>
      <c r="AH2130">
        <v>8</v>
      </c>
      <c r="AJ2130">
        <v>6228</v>
      </c>
      <c r="AT2130">
        <v>9</v>
      </c>
    </row>
    <row r="2131" spans="2:46" ht="15" customHeight="1">
      <c r="B2131" s="48">
        <v>3901</v>
      </c>
      <c r="C2131" s="49">
        <v>45451</v>
      </c>
      <c r="D2131" s="50">
        <v>0.48768518518518517</v>
      </c>
      <c r="E2131" s="48" t="s">
        <v>10010</v>
      </c>
      <c r="F2131" s="48" t="s">
        <v>194</v>
      </c>
      <c r="G2131" s="48" t="s">
        <v>719</v>
      </c>
      <c r="H2131" s="48" t="s">
        <v>304</v>
      </c>
      <c r="I2131" s="48" t="s">
        <v>304</v>
      </c>
      <c r="J2131" s="48" t="s">
        <v>304</v>
      </c>
      <c r="K2131" s="48" t="s">
        <v>243</v>
      </c>
      <c r="L2131" s="48" t="s">
        <v>319</v>
      </c>
      <c r="M2131" s="48" t="s">
        <v>194</v>
      </c>
      <c r="N2131" s="48" t="s">
        <v>51</v>
      </c>
      <c r="O2131" s="48" t="s">
        <v>803</v>
      </c>
      <c r="P2131" s="48" t="s">
        <v>803</v>
      </c>
      <c r="Q2131" s="48" t="s">
        <v>803</v>
      </c>
      <c r="R2131" s="48" t="s">
        <v>189</v>
      </c>
      <c r="S2131" s="48"/>
      <c r="T2131" s="48"/>
      <c r="U2131" s="48"/>
      <c r="V2131" s="48"/>
      <c r="W2131" s="51" t="s">
        <v>2048</v>
      </c>
      <c r="X2131" t="str">
        <f t="shared" si="66"/>
        <v>DH;BE;HD;HD;HD;CB;FR;DH;BB;SS;SS;SS;JB</v>
      </c>
      <c r="Y2131" cm="1">
        <f t="array" ref="Y2131">SUM(_xlfn.XLOOKUP(_xlfn.TOROW(F2131:V2131,1),$AN$34:$AN$43,$AL$34:$AL$43,,0,1))</f>
        <v>75</v>
      </c>
      <c r="Z2131">
        <f t="shared" si="67"/>
        <v>13</v>
      </c>
      <c r="AA2131" t="str">
        <v>DH</v>
      </c>
      <c r="AG2131">
        <v>6236</v>
      </c>
      <c r="AH2131">
        <v>8</v>
      </c>
      <c r="AJ2131">
        <v>6236</v>
      </c>
      <c r="AT2131">
        <v>13</v>
      </c>
    </row>
    <row r="2132" spans="2:46" ht="15" customHeight="1">
      <c r="B2132" s="48">
        <v>3902</v>
      </c>
      <c r="C2132" s="49">
        <v>45451</v>
      </c>
      <c r="D2132" s="50">
        <v>0.49339120370370371</v>
      </c>
      <c r="E2132" s="48" t="s">
        <v>10011</v>
      </c>
      <c r="F2132" s="48" t="s">
        <v>803</v>
      </c>
      <c r="G2132" s="48" t="s">
        <v>133</v>
      </c>
      <c r="H2132" s="48" t="s">
        <v>243</v>
      </c>
      <c r="I2132" s="48" t="s">
        <v>189</v>
      </c>
      <c r="J2132" s="48" t="s">
        <v>719</v>
      </c>
      <c r="K2132" s="48" t="s">
        <v>719</v>
      </c>
      <c r="L2132" s="48" t="s">
        <v>189</v>
      </c>
      <c r="M2132" s="48" t="s">
        <v>719</v>
      </c>
      <c r="N2132" s="48" t="s">
        <v>194</v>
      </c>
      <c r="O2132" s="48" t="s">
        <v>51</v>
      </c>
      <c r="P2132" s="48"/>
      <c r="Q2132" s="48"/>
      <c r="R2132" s="48"/>
      <c r="S2132" s="48"/>
      <c r="T2132" s="48"/>
      <c r="U2132" s="48"/>
      <c r="V2132" s="48"/>
      <c r="W2132" s="51" t="s">
        <v>2049</v>
      </c>
      <c r="X2132" t="str">
        <f t="shared" si="66"/>
        <v>SS;SO;CB;JB;BE;BE;JB;BE;DH;BB</v>
      </c>
      <c r="Y2132" cm="1">
        <f t="array" ref="Y2132">SUM(_xlfn.XLOOKUP(_xlfn.TOROW(F2132:V2132,1),$AN$34:$AN$43,$AL$34:$AL$43,,0,1))</f>
        <v>49</v>
      </c>
      <c r="Z2132">
        <f t="shared" si="67"/>
        <v>10</v>
      </c>
      <c r="AA2132" t="str">
        <v>CB</v>
      </c>
      <c r="AG2132">
        <v>6243</v>
      </c>
      <c r="AH2132">
        <v>8</v>
      </c>
      <c r="AJ2132">
        <v>6243</v>
      </c>
      <c r="AT2132">
        <v>10</v>
      </c>
    </row>
    <row r="2133" spans="2:46" ht="15" customHeight="1">
      <c r="B2133" s="48">
        <v>3903</v>
      </c>
      <c r="C2133" s="49">
        <v>45451</v>
      </c>
      <c r="D2133" s="50">
        <v>0.49432870370370369</v>
      </c>
      <c r="E2133" s="48" t="s">
        <v>10012</v>
      </c>
      <c r="F2133" s="48" t="s">
        <v>189</v>
      </c>
      <c r="G2133" s="48" t="s">
        <v>189</v>
      </c>
      <c r="H2133" s="48" t="s">
        <v>189</v>
      </c>
      <c r="I2133" s="48" t="s">
        <v>280</v>
      </c>
      <c r="J2133" s="48" t="s">
        <v>51</v>
      </c>
      <c r="K2133" s="48" t="s">
        <v>51</v>
      </c>
      <c r="L2133" s="48"/>
      <c r="M2133" s="48"/>
      <c r="N2133" s="48"/>
      <c r="O2133" s="48"/>
      <c r="P2133" s="48"/>
      <c r="Q2133" s="48"/>
      <c r="R2133" s="48"/>
      <c r="S2133" s="48"/>
      <c r="T2133" s="48"/>
      <c r="U2133" s="48"/>
      <c r="V2133" s="48"/>
      <c r="W2133" s="51" t="s">
        <v>2050</v>
      </c>
      <c r="X2133" t="str">
        <f t="shared" si="66"/>
        <v>JB;JB;JB;WB;BB;BB</v>
      </c>
      <c r="Y2133" cm="1">
        <f t="array" ref="Y2133">SUM(_xlfn.XLOOKUP(_xlfn.TOROW(F2133:V2133,1),$AN$34:$AN$43,$AL$34:$AL$43,,0,1))</f>
        <v>34</v>
      </c>
      <c r="Z2133">
        <f t="shared" si="67"/>
        <v>6</v>
      </c>
      <c r="AA2133" t="str">
        <v>DH</v>
      </c>
      <c r="AG2133">
        <v>6246</v>
      </c>
      <c r="AH2133">
        <v>8</v>
      </c>
      <c r="AJ2133">
        <v>6246</v>
      </c>
      <c r="AT2133">
        <v>6</v>
      </c>
    </row>
    <row r="2134" spans="2:46" ht="15" customHeight="1">
      <c r="B2134" s="48">
        <v>3904</v>
      </c>
      <c r="C2134" s="49">
        <v>45451</v>
      </c>
      <c r="D2134" s="50">
        <v>0.49508101851851855</v>
      </c>
      <c r="E2134" s="48" t="s">
        <v>10013</v>
      </c>
      <c r="F2134" s="48" t="s">
        <v>304</v>
      </c>
      <c r="G2134" s="48" t="s">
        <v>304</v>
      </c>
      <c r="H2134" s="48" t="s">
        <v>133</v>
      </c>
      <c r="I2134" s="48" t="s">
        <v>803</v>
      </c>
      <c r="J2134" s="48" t="s">
        <v>803</v>
      </c>
      <c r="K2134" s="48"/>
      <c r="L2134" s="48"/>
      <c r="M2134" s="48"/>
      <c r="N2134" s="48"/>
      <c r="O2134" s="48"/>
      <c r="P2134" s="48"/>
      <c r="Q2134" s="48"/>
      <c r="R2134" s="48"/>
      <c r="S2134" s="48"/>
      <c r="T2134" s="48"/>
      <c r="U2134" s="48"/>
      <c r="V2134" s="48"/>
      <c r="W2134" s="51" t="s">
        <v>2051</v>
      </c>
      <c r="X2134" t="str">
        <f t="shared" si="66"/>
        <v>HD;HD;SO;SS;SS</v>
      </c>
      <c r="Y2134" cm="1">
        <f t="array" ref="Y2134">SUM(_xlfn.XLOOKUP(_xlfn.TOROW(F2134:V2134,1),$AN$34:$AN$43,$AL$34:$AL$43,,0,1))</f>
        <v>22</v>
      </c>
      <c r="Z2134">
        <f t="shared" si="67"/>
        <v>5</v>
      </c>
      <c r="AA2134" t="str">
        <v>SO</v>
      </c>
      <c r="AG2134">
        <v>6257</v>
      </c>
      <c r="AH2134">
        <v>8</v>
      </c>
      <c r="AJ2134">
        <v>6257</v>
      </c>
      <c r="AT2134">
        <v>5</v>
      </c>
    </row>
    <row r="2135" spans="2:46" ht="15" customHeight="1">
      <c r="B2135" s="48">
        <v>3905</v>
      </c>
      <c r="C2135" s="49">
        <v>45451</v>
      </c>
      <c r="D2135" s="50">
        <v>0.49520833333333331</v>
      </c>
      <c r="E2135" s="48" t="s">
        <v>10014</v>
      </c>
      <c r="F2135" s="48" t="s">
        <v>194</v>
      </c>
      <c r="G2135" s="48" t="s">
        <v>280</v>
      </c>
      <c r="H2135" s="48" t="s">
        <v>243</v>
      </c>
      <c r="I2135" s="48" t="s">
        <v>243</v>
      </c>
      <c r="J2135" s="48" t="s">
        <v>243</v>
      </c>
      <c r="K2135" s="48" t="s">
        <v>243</v>
      </c>
      <c r="L2135" s="48"/>
      <c r="M2135" s="48"/>
      <c r="N2135" s="48"/>
      <c r="O2135" s="48"/>
      <c r="P2135" s="48"/>
      <c r="Q2135" s="48"/>
      <c r="R2135" s="48"/>
      <c r="S2135" s="48"/>
      <c r="T2135" s="48"/>
      <c r="U2135" s="48"/>
      <c r="V2135" s="48"/>
      <c r="W2135" s="51" t="s">
        <v>2052</v>
      </c>
      <c r="X2135" t="str">
        <f t="shared" si="66"/>
        <v>DH;WB;CB;CB;CB;CB</v>
      </c>
      <c r="Y2135" cm="1">
        <f t="array" ref="Y2135">SUM(_xlfn.XLOOKUP(_xlfn.TOROW(F2135:V2135,1),$AN$34:$AN$43,$AL$34:$AL$43,,0,1))</f>
        <v>52</v>
      </c>
      <c r="Z2135">
        <f t="shared" si="67"/>
        <v>6</v>
      </c>
      <c r="AA2135" t="str">
        <v>HD</v>
      </c>
      <c r="AG2135">
        <v>6262</v>
      </c>
      <c r="AH2135">
        <v>8</v>
      </c>
      <c r="AJ2135">
        <v>6262</v>
      </c>
      <c r="AT2135">
        <v>6</v>
      </c>
    </row>
    <row r="2136" spans="2:46" ht="15" customHeight="1">
      <c r="B2136" s="48">
        <v>3906</v>
      </c>
      <c r="C2136" s="49">
        <v>45451</v>
      </c>
      <c r="D2136" s="50">
        <v>0.49769675925925927</v>
      </c>
      <c r="E2136" s="48" t="s">
        <v>10015</v>
      </c>
      <c r="F2136" s="48" t="s">
        <v>189</v>
      </c>
      <c r="G2136" s="48" t="s">
        <v>189</v>
      </c>
      <c r="H2136" s="48" t="s">
        <v>133</v>
      </c>
      <c r="I2136" s="48" t="s">
        <v>133</v>
      </c>
      <c r="J2136" s="48" t="s">
        <v>189</v>
      </c>
      <c r="K2136" s="48" t="s">
        <v>189</v>
      </c>
      <c r="L2136" s="48"/>
      <c r="M2136" s="48"/>
      <c r="N2136" s="48"/>
      <c r="O2136" s="48"/>
      <c r="P2136" s="48"/>
      <c r="Q2136" s="48"/>
      <c r="R2136" s="48"/>
      <c r="S2136" s="48"/>
      <c r="T2136" s="48"/>
      <c r="U2136" s="48"/>
      <c r="V2136" s="48"/>
      <c r="W2136" s="51" t="s">
        <v>2053</v>
      </c>
      <c r="X2136" t="str">
        <f t="shared" si="66"/>
        <v>JB;JB;SO;SO;JB;JB</v>
      </c>
      <c r="Y2136" cm="1">
        <f t="array" ref="Y2136">SUM(_xlfn.XLOOKUP(_xlfn.TOROW(F2136:V2136,1),$AN$34:$AN$43,$AL$34:$AL$43,,0,1))</f>
        <v>8</v>
      </c>
      <c r="Z2136">
        <f t="shared" si="67"/>
        <v>6</v>
      </c>
      <c r="AA2136" t="str">
        <v>HD</v>
      </c>
      <c r="AG2136">
        <v>6274</v>
      </c>
      <c r="AH2136">
        <v>8</v>
      </c>
      <c r="AJ2136">
        <v>6274</v>
      </c>
      <c r="AT2136">
        <v>6</v>
      </c>
    </row>
    <row r="2137" spans="2:46" ht="15" customHeight="1">
      <c r="B2137" s="48">
        <v>3907</v>
      </c>
      <c r="C2137" s="49">
        <v>45451</v>
      </c>
      <c r="D2137" s="50">
        <v>0.49847222222222221</v>
      </c>
      <c r="E2137" s="48" t="s">
        <v>10016</v>
      </c>
      <c r="F2137" s="48" t="s">
        <v>133</v>
      </c>
      <c r="G2137" s="48" t="s">
        <v>51</v>
      </c>
      <c r="H2137" s="48" t="s">
        <v>51</v>
      </c>
      <c r="I2137" s="48" t="s">
        <v>719</v>
      </c>
      <c r="J2137" s="48" t="s">
        <v>719</v>
      </c>
      <c r="K2137" s="48" t="s">
        <v>194</v>
      </c>
      <c r="L2137" s="48" t="s">
        <v>803</v>
      </c>
      <c r="M2137" s="48" t="s">
        <v>803</v>
      </c>
      <c r="N2137" s="48" t="s">
        <v>304</v>
      </c>
      <c r="O2137" s="48" t="s">
        <v>304</v>
      </c>
      <c r="P2137" s="48" t="s">
        <v>133</v>
      </c>
      <c r="Q2137" s="48"/>
      <c r="R2137" s="48"/>
      <c r="S2137" s="48"/>
      <c r="T2137" s="48"/>
      <c r="U2137" s="48"/>
      <c r="V2137" s="48"/>
      <c r="W2137" s="51" t="s">
        <v>2054</v>
      </c>
      <c r="X2137" t="str">
        <f t="shared" si="66"/>
        <v>SO;BB;BB;BE;BE;DH;SS;SS;HD;HD;SO</v>
      </c>
      <c r="Y2137" cm="1">
        <f t="array" ref="Y2137">SUM(_xlfn.XLOOKUP(_xlfn.TOROW(F2137:V2137,1),$AN$34:$AN$43,$AL$34:$AL$43,,0,1))</f>
        <v>63</v>
      </c>
      <c r="Z2137">
        <f t="shared" si="67"/>
        <v>11</v>
      </c>
      <c r="AA2137" t="str">
        <v>HD</v>
      </c>
      <c r="AG2137">
        <v>6278</v>
      </c>
      <c r="AH2137">
        <v>8</v>
      </c>
      <c r="AJ2137">
        <v>6278</v>
      </c>
      <c r="AT2137">
        <v>11</v>
      </c>
    </row>
    <row r="2138" spans="2:46" ht="15" customHeight="1">
      <c r="B2138" s="48">
        <v>3908</v>
      </c>
      <c r="C2138" s="49">
        <v>45451</v>
      </c>
      <c r="D2138" s="50">
        <v>0.49949074074074074</v>
      </c>
      <c r="E2138" s="48" t="s">
        <v>10017</v>
      </c>
      <c r="F2138" s="48" t="s">
        <v>304</v>
      </c>
      <c r="G2138" s="48" t="s">
        <v>189</v>
      </c>
      <c r="H2138" s="48" t="s">
        <v>280</v>
      </c>
      <c r="I2138" s="48" t="s">
        <v>280</v>
      </c>
      <c r="J2138" s="48"/>
      <c r="K2138" s="48"/>
      <c r="L2138" s="48"/>
      <c r="M2138" s="48"/>
      <c r="N2138" s="48"/>
      <c r="O2138" s="48"/>
      <c r="P2138" s="48"/>
      <c r="Q2138" s="48"/>
      <c r="R2138" s="48"/>
      <c r="S2138" s="48"/>
      <c r="T2138" s="48"/>
      <c r="U2138" s="48"/>
      <c r="V2138" s="48"/>
      <c r="W2138" s="51" t="s">
        <v>2055</v>
      </c>
      <c r="X2138" t="str">
        <f t="shared" si="66"/>
        <v>HD;JB;WB;WB</v>
      </c>
      <c r="Y2138" cm="1">
        <f t="array" ref="Y2138">SUM(_xlfn.XLOOKUP(_xlfn.TOROW(F2138:V2138,1),$AN$34:$AN$43,$AL$34:$AL$43,,0,1))</f>
        <v>30</v>
      </c>
      <c r="Z2138">
        <f t="shared" si="67"/>
        <v>4</v>
      </c>
      <c r="AA2138" t="str">
        <v>HD</v>
      </c>
      <c r="AG2138">
        <v>6297</v>
      </c>
      <c r="AH2138">
        <v>8</v>
      </c>
      <c r="AJ2138">
        <v>6297</v>
      </c>
      <c r="AT2138">
        <v>4</v>
      </c>
    </row>
    <row r="2139" spans="2:46" ht="15" customHeight="1">
      <c r="B2139" s="48">
        <v>3909</v>
      </c>
      <c r="C2139" s="49">
        <v>45451</v>
      </c>
      <c r="D2139" s="50">
        <v>0.49989583333333332</v>
      </c>
      <c r="E2139" s="48" t="s">
        <v>10018</v>
      </c>
      <c r="F2139" s="48" t="s">
        <v>133</v>
      </c>
      <c r="G2139" s="48" t="s">
        <v>304</v>
      </c>
      <c r="H2139" s="48" t="s">
        <v>280</v>
      </c>
      <c r="I2139" s="48" t="s">
        <v>719</v>
      </c>
      <c r="J2139" s="48" t="s">
        <v>319</v>
      </c>
      <c r="K2139" s="48" t="s">
        <v>189</v>
      </c>
      <c r="L2139" s="48" t="s">
        <v>719</v>
      </c>
      <c r="M2139" s="48" t="s">
        <v>243</v>
      </c>
      <c r="N2139" s="48"/>
      <c r="O2139" s="48"/>
      <c r="P2139" s="48"/>
      <c r="Q2139" s="48"/>
      <c r="R2139" s="48"/>
      <c r="S2139" s="48"/>
      <c r="T2139" s="48"/>
      <c r="U2139" s="48"/>
      <c r="V2139" s="48"/>
      <c r="W2139" s="51" t="s">
        <v>2056</v>
      </c>
      <c r="X2139" t="str">
        <f t="shared" si="66"/>
        <v>SO;HD;WB;BE;FR;JB;BE;CB</v>
      </c>
      <c r="Y2139" cm="1">
        <f t="array" ref="Y2139">SUM(_xlfn.XLOOKUP(_xlfn.TOROW(F2139:V2139,1),$AN$34:$AN$43,$AL$34:$AL$43,,0,1))</f>
        <v>42</v>
      </c>
      <c r="Z2139">
        <f t="shared" si="67"/>
        <v>8</v>
      </c>
      <c r="AA2139" t="str">
        <v>HD</v>
      </c>
      <c r="AG2139">
        <v>6310</v>
      </c>
      <c r="AH2139">
        <v>8</v>
      </c>
      <c r="AJ2139">
        <v>6310</v>
      </c>
      <c r="AT2139">
        <v>8</v>
      </c>
    </row>
    <row r="2140" spans="2:46" ht="15" customHeight="1">
      <c r="B2140" s="48">
        <v>3910</v>
      </c>
      <c r="C2140" s="49">
        <v>45451</v>
      </c>
      <c r="D2140" s="50">
        <v>0.50027777777777782</v>
      </c>
      <c r="E2140" s="48" t="s">
        <v>10019</v>
      </c>
      <c r="F2140" s="48" t="s">
        <v>133</v>
      </c>
      <c r="G2140" s="48" t="s">
        <v>803</v>
      </c>
      <c r="H2140" s="48" t="s">
        <v>194</v>
      </c>
      <c r="I2140" s="48" t="s">
        <v>280</v>
      </c>
      <c r="J2140" s="48" t="s">
        <v>280</v>
      </c>
      <c r="K2140" s="48" t="s">
        <v>243</v>
      </c>
      <c r="L2140" s="48" t="s">
        <v>189</v>
      </c>
      <c r="M2140" s="48" t="s">
        <v>51</v>
      </c>
      <c r="N2140" s="48" t="s">
        <v>51</v>
      </c>
      <c r="O2140" s="48" t="s">
        <v>803</v>
      </c>
      <c r="P2140" s="48" t="s">
        <v>133</v>
      </c>
      <c r="Q2140" s="48"/>
      <c r="R2140" s="48"/>
      <c r="S2140" s="48"/>
      <c r="T2140" s="48"/>
      <c r="U2140" s="48"/>
      <c r="V2140" s="48"/>
      <c r="W2140" s="51" t="s">
        <v>2057</v>
      </c>
      <c r="X2140" t="str">
        <f t="shared" si="66"/>
        <v>SO;SS;DH;WB;WB;CB;JB;BB;BB;SS;SO</v>
      </c>
      <c r="Y2140" cm="1">
        <f t="array" ref="Y2140">SUM(_xlfn.XLOOKUP(_xlfn.TOROW(F2140:V2140,1),$AN$34:$AN$43,$AL$34:$AL$43,,0,1))</f>
        <v>70</v>
      </c>
      <c r="Z2140">
        <f t="shared" si="67"/>
        <v>11</v>
      </c>
      <c r="AA2140" t="str">
        <v>DH</v>
      </c>
      <c r="AG2140">
        <v>6312</v>
      </c>
      <c r="AH2140">
        <v>8</v>
      </c>
      <c r="AJ2140">
        <v>6312</v>
      </c>
      <c r="AT2140">
        <v>11</v>
      </c>
    </row>
    <row r="2141" spans="2:46" ht="15" customHeight="1">
      <c r="B2141" s="48">
        <v>3911</v>
      </c>
      <c r="C2141" s="49">
        <v>45451</v>
      </c>
      <c r="D2141" s="50">
        <v>0.50211805555555555</v>
      </c>
      <c r="E2141" s="48" t="s">
        <v>10020</v>
      </c>
      <c r="F2141" s="48" t="s">
        <v>319</v>
      </c>
      <c r="G2141" s="48" t="s">
        <v>319</v>
      </c>
      <c r="H2141" s="48" t="s">
        <v>319</v>
      </c>
      <c r="I2141" s="48" t="s">
        <v>280</v>
      </c>
      <c r="J2141" s="48" t="s">
        <v>280</v>
      </c>
      <c r="K2141" s="48"/>
      <c r="L2141" s="48"/>
      <c r="M2141" s="48"/>
      <c r="N2141" s="48"/>
      <c r="O2141" s="48"/>
      <c r="P2141" s="48"/>
      <c r="Q2141" s="48"/>
      <c r="R2141" s="48"/>
      <c r="S2141" s="48"/>
      <c r="T2141" s="48"/>
      <c r="U2141" s="48"/>
      <c r="V2141" s="48"/>
      <c r="W2141" s="51" t="s">
        <v>2058</v>
      </c>
      <c r="X2141" t="str">
        <f t="shared" si="66"/>
        <v>FR;FR;FR;WB;WB</v>
      </c>
      <c r="Y2141" cm="1">
        <f t="array" ref="Y2141">SUM(_xlfn.XLOOKUP(_xlfn.TOROW(F2141:V2141,1),$AN$34:$AN$43,$AL$34:$AL$43,,0,1))</f>
        <v>31</v>
      </c>
      <c r="Z2141">
        <f t="shared" si="67"/>
        <v>5</v>
      </c>
      <c r="AA2141" t="str">
        <v>CB</v>
      </c>
      <c r="AG2141">
        <v>6338</v>
      </c>
      <c r="AH2141">
        <v>8</v>
      </c>
      <c r="AJ2141">
        <v>6338</v>
      </c>
      <c r="AT2141">
        <v>5</v>
      </c>
    </row>
    <row r="2142" spans="2:46" ht="15" customHeight="1">
      <c r="B2142" s="48">
        <v>3912</v>
      </c>
      <c r="C2142" s="49">
        <v>45451</v>
      </c>
      <c r="D2142" s="50">
        <v>0.50572916666666667</v>
      </c>
      <c r="E2142" s="48" t="s">
        <v>10021</v>
      </c>
      <c r="F2142" s="48" t="s">
        <v>719</v>
      </c>
      <c r="G2142" s="48" t="s">
        <v>280</v>
      </c>
      <c r="H2142" s="48" t="s">
        <v>194</v>
      </c>
      <c r="I2142" s="48"/>
      <c r="J2142" s="48"/>
      <c r="K2142" s="48"/>
      <c r="L2142" s="48"/>
      <c r="M2142" s="48"/>
      <c r="N2142" s="48"/>
      <c r="O2142" s="48"/>
      <c r="P2142" s="48"/>
      <c r="Q2142" s="48"/>
      <c r="R2142" s="48"/>
      <c r="S2142" s="48"/>
      <c r="T2142" s="48"/>
      <c r="U2142" s="48"/>
      <c r="V2142" s="48"/>
      <c r="W2142" s="51" t="s">
        <v>2059</v>
      </c>
      <c r="X2142" t="str">
        <f t="shared" si="66"/>
        <v>BE;WB;DH</v>
      </c>
      <c r="Y2142" cm="1">
        <f t="array" ref="Y2142">SUM(_xlfn.XLOOKUP(_xlfn.TOROW(F2142:V2142,1),$AN$34:$AN$43,$AL$34:$AL$43,,0,1))</f>
        <v>25</v>
      </c>
      <c r="Z2142">
        <f t="shared" si="67"/>
        <v>3</v>
      </c>
      <c r="AA2142" t="str">
        <v>SS</v>
      </c>
      <c r="AG2142">
        <v>6339</v>
      </c>
      <c r="AH2142">
        <v>8</v>
      </c>
      <c r="AJ2142">
        <v>6339</v>
      </c>
      <c r="AT2142">
        <v>3</v>
      </c>
    </row>
    <row r="2143" spans="2:46" ht="15" customHeight="1">
      <c r="B2143" s="48">
        <v>3913</v>
      </c>
      <c r="C2143" s="49">
        <v>45451</v>
      </c>
      <c r="D2143" s="50">
        <v>0.50793981481481476</v>
      </c>
      <c r="E2143" s="48" t="s">
        <v>10022</v>
      </c>
      <c r="F2143" s="48" t="s">
        <v>133</v>
      </c>
      <c r="G2143" s="48" t="s">
        <v>304</v>
      </c>
      <c r="H2143" s="48" t="s">
        <v>189</v>
      </c>
      <c r="I2143" s="48" t="s">
        <v>189</v>
      </c>
      <c r="J2143" s="48" t="s">
        <v>189</v>
      </c>
      <c r="K2143" s="48" t="s">
        <v>304</v>
      </c>
      <c r="L2143" s="48" t="s">
        <v>304</v>
      </c>
      <c r="M2143" s="48" t="s">
        <v>280</v>
      </c>
      <c r="N2143" s="48" t="s">
        <v>194</v>
      </c>
      <c r="O2143" s="48" t="s">
        <v>133</v>
      </c>
      <c r="P2143" s="48"/>
      <c r="Q2143" s="48"/>
      <c r="R2143" s="48"/>
      <c r="S2143" s="48"/>
      <c r="T2143" s="48"/>
      <c r="U2143" s="48"/>
      <c r="V2143" s="48"/>
      <c r="W2143" s="51" t="s">
        <v>2060</v>
      </c>
      <c r="X2143" t="str">
        <f t="shared" si="66"/>
        <v>SO;HD;JB;JB;JB;HD;HD;WB;DH;SO</v>
      </c>
      <c r="Y2143" cm="1">
        <f t="array" ref="Y2143">SUM(_xlfn.XLOOKUP(_xlfn.TOROW(F2143:V2143,1),$AN$34:$AN$43,$AL$34:$AL$43,,0,1))</f>
        <v>48</v>
      </c>
      <c r="Z2143">
        <f t="shared" si="67"/>
        <v>10</v>
      </c>
      <c r="AA2143" t="str">
        <v>SS</v>
      </c>
      <c r="AG2143">
        <v>6349</v>
      </c>
      <c r="AH2143">
        <v>8</v>
      </c>
      <c r="AJ2143">
        <v>6349</v>
      </c>
      <c r="AT2143">
        <v>10</v>
      </c>
    </row>
    <row r="2144" spans="2:46" ht="15" customHeight="1">
      <c r="B2144" s="48">
        <v>3914</v>
      </c>
      <c r="C2144" s="49">
        <v>45451</v>
      </c>
      <c r="D2144" s="50">
        <v>0.51275462962962959</v>
      </c>
      <c r="E2144" s="48" t="s">
        <v>10023</v>
      </c>
      <c r="F2144" s="48" t="s">
        <v>803</v>
      </c>
      <c r="G2144" s="48" t="s">
        <v>803</v>
      </c>
      <c r="H2144" s="48" t="s">
        <v>803</v>
      </c>
      <c r="I2144" s="48" t="s">
        <v>803</v>
      </c>
      <c r="J2144" s="48" t="s">
        <v>243</v>
      </c>
      <c r="K2144" s="48" t="s">
        <v>243</v>
      </c>
      <c r="L2144" s="48" t="s">
        <v>51</v>
      </c>
      <c r="M2144" s="48" t="s">
        <v>719</v>
      </c>
      <c r="N2144" s="48" t="s">
        <v>51</v>
      </c>
      <c r="O2144" s="48" t="s">
        <v>51</v>
      </c>
      <c r="P2144" s="48"/>
      <c r="Q2144" s="48"/>
      <c r="R2144" s="48"/>
      <c r="S2144" s="48"/>
      <c r="T2144" s="48"/>
      <c r="U2144" s="48"/>
      <c r="V2144" s="48"/>
      <c r="W2144" s="51" t="s">
        <v>2061</v>
      </c>
      <c r="X2144" t="str">
        <f t="shared" si="66"/>
        <v>SS;SS;SS;SS;CB;CB;BB;BE;BB;BB</v>
      </c>
      <c r="Y2144" cm="1">
        <f t="array" ref="Y2144">SUM(_xlfn.XLOOKUP(_xlfn.TOROW(F2144:V2144,1),$AN$34:$AN$43,$AL$34:$AL$43,,0,1))</f>
        <v>63</v>
      </c>
      <c r="Z2144">
        <f t="shared" si="67"/>
        <v>10</v>
      </c>
      <c r="AA2144" t="str">
        <v>JB</v>
      </c>
      <c r="AG2144">
        <v>6389</v>
      </c>
      <c r="AH2144">
        <v>8</v>
      </c>
      <c r="AJ2144">
        <v>6389</v>
      </c>
      <c r="AT2144">
        <v>10</v>
      </c>
    </row>
    <row r="2145" spans="2:46" ht="15" customHeight="1">
      <c r="B2145" s="48">
        <v>3915</v>
      </c>
      <c r="C2145" s="49">
        <v>45451</v>
      </c>
      <c r="D2145" s="50">
        <v>0.51307870370370368</v>
      </c>
      <c r="E2145" s="48" t="s">
        <v>10024</v>
      </c>
      <c r="F2145" s="48" t="s">
        <v>319</v>
      </c>
      <c r="G2145" s="48" t="s">
        <v>319</v>
      </c>
      <c r="H2145" s="48" t="s">
        <v>189</v>
      </c>
      <c r="I2145" s="48" t="s">
        <v>51</v>
      </c>
      <c r="J2145" s="48"/>
      <c r="K2145" s="48"/>
      <c r="L2145" s="48"/>
      <c r="M2145" s="48"/>
      <c r="N2145" s="48"/>
      <c r="O2145" s="48"/>
      <c r="P2145" s="48"/>
      <c r="Q2145" s="48"/>
      <c r="R2145" s="48"/>
      <c r="S2145" s="48"/>
      <c r="T2145" s="48"/>
      <c r="U2145" s="48"/>
      <c r="V2145" s="48"/>
      <c r="W2145" s="51" t="s">
        <v>2062</v>
      </c>
      <c r="X2145" t="str">
        <f t="shared" si="66"/>
        <v>FR;FR;JB;BB</v>
      </c>
      <c r="Y2145" cm="1">
        <f t="array" ref="Y2145">SUM(_xlfn.XLOOKUP(_xlfn.TOROW(F2145:V2145,1),$AN$34:$AN$43,$AL$34:$AL$43,,0,1))</f>
        <v>17</v>
      </c>
      <c r="Z2145">
        <f t="shared" si="67"/>
        <v>4</v>
      </c>
      <c r="AA2145" t="str">
        <v>JB</v>
      </c>
      <c r="AG2145">
        <v>6408</v>
      </c>
      <c r="AH2145">
        <v>8</v>
      </c>
      <c r="AJ2145">
        <v>6408</v>
      </c>
      <c r="AT2145">
        <v>4</v>
      </c>
    </row>
    <row r="2146" spans="2:46" ht="15" customHeight="1">
      <c r="B2146" s="48">
        <v>3916</v>
      </c>
      <c r="C2146" s="49">
        <v>45451</v>
      </c>
      <c r="D2146" s="50">
        <v>0.51440972222222225</v>
      </c>
      <c r="E2146" s="48" t="s">
        <v>10025</v>
      </c>
      <c r="F2146" s="48" t="s">
        <v>803</v>
      </c>
      <c r="G2146" s="48" t="s">
        <v>243</v>
      </c>
      <c r="H2146" s="48" t="s">
        <v>189</v>
      </c>
      <c r="I2146" s="48" t="s">
        <v>194</v>
      </c>
      <c r="J2146" s="48" t="s">
        <v>304</v>
      </c>
      <c r="K2146" s="48" t="s">
        <v>189</v>
      </c>
      <c r="L2146" s="48" t="s">
        <v>194</v>
      </c>
      <c r="M2146" s="48" t="s">
        <v>194</v>
      </c>
      <c r="N2146" s="48"/>
      <c r="O2146" s="48"/>
      <c r="P2146" s="48"/>
      <c r="Q2146" s="48"/>
      <c r="R2146" s="48"/>
      <c r="S2146" s="48"/>
      <c r="T2146" s="48"/>
      <c r="U2146" s="48"/>
      <c r="V2146" s="48"/>
      <c r="W2146" s="51" t="s">
        <v>2063</v>
      </c>
      <c r="X2146" t="str">
        <f t="shared" si="66"/>
        <v>SS;CB;JB;DH;HD;JB;DH;DH</v>
      </c>
      <c r="Y2146" cm="1">
        <f t="array" ref="Y2146">SUM(_xlfn.XLOOKUP(_xlfn.TOROW(F2146:V2146,1),$AN$34:$AN$43,$AL$34:$AL$43,,0,1))</f>
        <v>47</v>
      </c>
      <c r="Z2146">
        <f t="shared" si="67"/>
        <v>8</v>
      </c>
      <c r="AA2146" t="str">
        <v>JB</v>
      </c>
      <c r="AG2146">
        <v>6414</v>
      </c>
      <c r="AH2146">
        <v>8</v>
      </c>
      <c r="AJ2146">
        <v>6414</v>
      </c>
      <c r="AT2146">
        <v>8</v>
      </c>
    </row>
    <row r="2147" spans="2:46" ht="15" customHeight="1">
      <c r="B2147" s="48">
        <v>3917</v>
      </c>
      <c r="C2147" s="49">
        <v>45451</v>
      </c>
      <c r="D2147" s="50">
        <v>0.51627314814814818</v>
      </c>
      <c r="E2147" s="48" t="s">
        <v>8336</v>
      </c>
      <c r="F2147" s="48" t="s">
        <v>189</v>
      </c>
      <c r="G2147" s="48" t="s">
        <v>189</v>
      </c>
      <c r="H2147" s="48" t="s">
        <v>189</v>
      </c>
      <c r="I2147" s="48"/>
      <c r="J2147" s="48"/>
      <c r="K2147" s="48"/>
      <c r="L2147" s="48"/>
      <c r="M2147" s="48"/>
      <c r="N2147" s="48"/>
      <c r="O2147" s="48"/>
      <c r="P2147" s="48"/>
      <c r="Q2147" s="48"/>
      <c r="R2147" s="48"/>
      <c r="S2147" s="48"/>
      <c r="T2147" s="48"/>
      <c r="U2147" s="48"/>
      <c r="V2147" s="48"/>
      <c r="W2147" s="51" t="s">
        <v>264</v>
      </c>
      <c r="X2147" t="str">
        <f t="shared" si="66"/>
        <v>JB;JB;JB</v>
      </c>
      <c r="Y2147" cm="1">
        <f t="array" ref="Y2147">SUM(_xlfn.XLOOKUP(_xlfn.TOROW(F2147:V2147,1),$AN$34:$AN$43,$AL$34:$AL$43,,0,1))</f>
        <v>3</v>
      </c>
      <c r="Z2147">
        <f t="shared" si="67"/>
        <v>3</v>
      </c>
      <c r="AA2147" t="str">
        <v>JB</v>
      </c>
      <c r="AG2147">
        <v>6442</v>
      </c>
      <c r="AH2147">
        <v>8</v>
      </c>
      <c r="AJ2147">
        <v>6442</v>
      </c>
      <c r="AT2147">
        <v>3</v>
      </c>
    </row>
    <row r="2148" spans="2:46" ht="15" customHeight="1">
      <c r="B2148" s="48">
        <v>3918</v>
      </c>
      <c r="C2148" s="49">
        <v>45451</v>
      </c>
      <c r="D2148" s="50">
        <v>0.52043981481481483</v>
      </c>
      <c r="E2148" s="48" t="s">
        <v>10026</v>
      </c>
      <c r="F2148" s="48" t="s">
        <v>194</v>
      </c>
      <c r="G2148" s="48" t="s">
        <v>803</v>
      </c>
      <c r="H2148" s="48" t="s">
        <v>304</v>
      </c>
      <c r="I2148" s="48" t="s">
        <v>280</v>
      </c>
      <c r="J2148" s="48" t="s">
        <v>51</v>
      </c>
      <c r="K2148" s="48" t="s">
        <v>51</v>
      </c>
      <c r="L2148" s="48" t="s">
        <v>304</v>
      </c>
      <c r="M2148" s="48"/>
      <c r="N2148" s="48"/>
      <c r="O2148" s="48"/>
      <c r="P2148" s="48"/>
      <c r="Q2148" s="48"/>
      <c r="R2148" s="48"/>
      <c r="S2148" s="48"/>
      <c r="T2148" s="48"/>
      <c r="U2148" s="48"/>
      <c r="V2148" s="48"/>
      <c r="W2148" s="51" t="s">
        <v>2064</v>
      </c>
      <c r="X2148" t="str">
        <f t="shared" si="66"/>
        <v>DH;SS;HD;WB;BB;BB;HD</v>
      </c>
      <c r="Y2148" cm="1">
        <f t="array" ref="Y2148">SUM(_xlfn.XLOOKUP(_xlfn.TOROW(F2148:V2148,1),$AN$34:$AN$43,$AL$34:$AL$43,,0,1))</f>
        <v>57</v>
      </c>
      <c r="Z2148">
        <f t="shared" si="67"/>
        <v>7</v>
      </c>
      <c r="AA2148" t="str">
        <v>SS</v>
      </c>
      <c r="AG2148">
        <v>6451</v>
      </c>
      <c r="AH2148">
        <v>8</v>
      </c>
      <c r="AJ2148">
        <v>6451</v>
      </c>
      <c r="AT2148">
        <v>7</v>
      </c>
    </row>
    <row r="2149" spans="2:46" ht="15" customHeight="1">
      <c r="B2149" s="48">
        <v>3919</v>
      </c>
      <c r="C2149" s="49">
        <v>45451</v>
      </c>
      <c r="D2149" s="50">
        <v>0.52140046296296294</v>
      </c>
      <c r="E2149" s="48" t="s">
        <v>133</v>
      </c>
      <c r="F2149" s="48" t="s">
        <v>133</v>
      </c>
      <c r="G2149" s="48"/>
      <c r="H2149" s="48"/>
      <c r="I2149" s="48"/>
      <c r="J2149" s="48"/>
      <c r="K2149" s="48"/>
      <c r="L2149" s="48"/>
      <c r="M2149" s="48"/>
      <c r="N2149" s="48"/>
      <c r="O2149" s="48"/>
      <c r="P2149" s="48"/>
      <c r="Q2149" s="48"/>
      <c r="R2149" s="48"/>
      <c r="S2149" s="48"/>
      <c r="T2149" s="48"/>
      <c r="U2149" s="48"/>
      <c r="V2149" s="48"/>
      <c r="W2149" s="51" t="s">
        <v>893</v>
      </c>
      <c r="X2149" t="str">
        <f t="shared" si="66"/>
        <v>SO</v>
      </c>
      <c r="Y2149" cm="1">
        <f t="array" ref="Y2149">SUM(_xlfn.XLOOKUP(_xlfn.TOROW(F2149:V2149,1),$AN$34:$AN$43,$AL$34:$AL$43,,0,1))</f>
        <v>2</v>
      </c>
      <c r="Z2149">
        <f t="shared" si="67"/>
        <v>1</v>
      </c>
      <c r="AA2149" t="str">
        <v>SS</v>
      </c>
      <c r="AG2149">
        <v>6467</v>
      </c>
      <c r="AH2149">
        <v>8</v>
      </c>
      <c r="AJ2149">
        <v>6467</v>
      </c>
      <c r="AT2149">
        <v>1</v>
      </c>
    </row>
    <row r="2150" spans="2:46" ht="15" customHeight="1">
      <c r="B2150" s="48">
        <v>3920</v>
      </c>
      <c r="C2150" s="49">
        <v>45451</v>
      </c>
      <c r="D2150" s="50">
        <v>0.52465277777777775</v>
      </c>
      <c r="E2150" s="48" t="s">
        <v>8818</v>
      </c>
      <c r="F2150" s="48" t="s">
        <v>51</v>
      </c>
      <c r="G2150" s="48" t="s">
        <v>133</v>
      </c>
      <c r="H2150" s="48" t="s">
        <v>133</v>
      </c>
      <c r="I2150" s="48" t="s">
        <v>280</v>
      </c>
      <c r="J2150" s="48"/>
      <c r="K2150" s="48"/>
      <c r="L2150" s="48"/>
      <c r="M2150" s="48"/>
      <c r="N2150" s="48"/>
      <c r="O2150" s="48"/>
      <c r="P2150" s="48"/>
      <c r="Q2150" s="48"/>
      <c r="R2150" s="48"/>
      <c r="S2150" s="48"/>
      <c r="T2150" s="48"/>
      <c r="U2150" s="48"/>
      <c r="V2150" s="48"/>
      <c r="W2150" s="51" t="s">
        <v>785</v>
      </c>
      <c r="X2150" t="str">
        <f t="shared" si="66"/>
        <v>BB;SO;SO;WB</v>
      </c>
      <c r="Y2150" cm="1">
        <f t="array" ref="Y2150">SUM(_xlfn.XLOOKUP(_xlfn.TOROW(F2150:V2150,1),$AN$34:$AN$43,$AL$34:$AL$43,,0,1))</f>
        <v>25</v>
      </c>
      <c r="Z2150">
        <f t="shared" si="67"/>
        <v>4</v>
      </c>
      <c r="AA2150" t="str">
        <v>HD</v>
      </c>
      <c r="AG2150">
        <v>6475</v>
      </c>
      <c r="AH2150">
        <v>8</v>
      </c>
      <c r="AJ2150">
        <v>6475</v>
      </c>
      <c r="AT2150">
        <v>4</v>
      </c>
    </row>
    <row r="2151" spans="2:46" ht="15" customHeight="1">
      <c r="B2151" s="48">
        <v>3921</v>
      </c>
      <c r="C2151" s="49">
        <v>45451</v>
      </c>
      <c r="D2151" s="50">
        <v>0.52766203703703707</v>
      </c>
      <c r="E2151" s="48" t="s">
        <v>10027</v>
      </c>
      <c r="F2151" s="48" t="s">
        <v>319</v>
      </c>
      <c r="G2151" s="48" t="s">
        <v>189</v>
      </c>
      <c r="H2151" s="48" t="s">
        <v>189</v>
      </c>
      <c r="I2151" s="48" t="s">
        <v>189</v>
      </c>
      <c r="J2151" s="48" t="s">
        <v>304</v>
      </c>
      <c r="K2151" s="48" t="s">
        <v>719</v>
      </c>
      <c r="L2151" s="48" t="s">
        <v>194</v>
      </c>
      <c r="M2151" s="48" t="s">
        <v>319</v>
      </c>
      <c r="N2151" s="48" t="s">
        <v>319</v>
      </c>
      <c r="O2151" s="48"/>
      <c r="P2151" s="48"/>
      <c r="Q2151" s="48"/>
      <c r="R2151" s="48"/>
      <c r="S2151" s="48"/>
      <c r="T2151" s="48"/>
      <c r="U2151" s="48"/>
      <c r="V2151" s="48"/>
      <c r="W2151" s="51" t="s">
        <v>2065</v>
      </c>
      <c r="X2151" t="str">
        <f t="shared" si="66"/>
        <v>FR;JB;JB;JB;HD;BE;DH;FR;FR</v>
      </c>
      <c r="Y2151" cm="1">
        <f t="array" ref="Y2151">SUM(_xlfn.XLOOKUP(_xlfn.TOROW(F2151:V2151,1),$AN$34:$AN$43,$AL$34:$AL$43,,0,1))</f>
        <v>33</v>
      </c>
      <c r="Z2151">
        <f t="shared" si="67"/>
        <v>9</v>
      </c>
      <c r="AA2151" t="str">
        <v>JB</v>
      </c>
      <c r="AG2151">
        <v>6490</v>
      </c>
      <c r="AH2151">
        <v>8</v>
      </c>
      <c r="AJ2151">
        <v>6490</v>
      </c>
      <c r="AT2151">
        <v>9</v>
      </c>
    </row>
    <row r="2152" spans="2:46" ht="15" customHeight="1">
      <c r="B2152" s="48">
        <v>3922</v>
      </c>
      <c r="C2152" s="49">
        <v>45451</v>
      </c>
      <c r="D2152" s="50">
        <v>0.52834490740740736</v>
      </c>
      <c r="E2152" s="48" t="s">
        <v>10028</v>
      </c>
      <c r="F2152" s="48" t="s">
        <v>133</v>
      </c>
      <c r="G2152" s="48" t="s">
        <v>133</v>
      </c>
      <c r="H2152" s="48" t="s">
        <v>133</v>
      </c>
      <c r="I2152" s="48" t="s">
        <v>280</v>
      </c>
      <c r="J2152" s="48" t="s">
        <v>280</v>
      </c>
      <c r="K2152" s="48" t="s">
        <v>133</v>
      </c>
      <c r="L2152" s="48"/>
      <c r="M2152" s="48"/>
      <c r="N2152" s="48"/>
      <c r="O2152" s="48"/>
      <c r="P2152" s="48"/>
      <c r="Q2152" s="48"/>
      <c r="R2152" s="48"/>
      <c r="S2152" s="48"/>
      <c r="T2152" s="48"/>
      <c r="U2152" s="48"/>
      <c r="V2152" s="48"/>
      <c r="W2152" s="51" t="s">
        <v>2066</v>
      </c>
      <c r="X2152" t="str">
        <f t="shared" si="66"/>
        <v>SO;SO;SO;WB;WB;SO</v>
      </c>
      <c r="Y2152" cm="1">
        <f t="array" ref="Y2152">SUM(_xlfn.XLOOKUP(_xlfn.TOROW(F2152:V2152,1),$AN$34:$AN$43,$AL$34:$AL$43,,0,1))</f>
        <v>30</v>
      </c>
      <c r="Z2152">
        <f t="shared" si="67"/>
        <v>6</v>
      </c>
      <c r="AA2152" t="str">
        <v>FR</v>
      </c>
      <c r="AG2152">
        <v>6502</v>
      </c>
      <c r="AH2152">
        <v>8</v>
      </c>
      <c r="AJ2152">
        <v>6502</v>
      </c>
      <c r="AT2152">
        <v>6</v>
      </c>
    </row>
    <row r="2153" spans="2:46" ht="15" customHeight="1">
      <c r="B2153" s="48">
        <v>3923</v>
      </c>
      <c r="C2153" s="49">
        <v>45451</v>
      </c>
      <c r="D2153" s="50">
        <v>0.52871527777777783</v>
      </c>
      <c r="E2153" s="48" t="s">
        <v>10029</v>
      </c>
      <c r="F2153" s="48" t="s">
        <v>803</v>
      </c>
      <c r="G2153" s="48" t="s">
        <v>243</v>
      </c>
      <c r="H2153" s="48" t="s">
        <v>189</v>
      </c>
      <c r="I2153" s="48" t="s">
        <v>51</v>
      </c>
      <c r="J2153" s="48" t="s">
        <v>304</v>
      </c>
      <c r="K2153" s="48" t="s">
        <v>803</v>
      </c>
      <c r="L2153" s="48" t="s">
        <v>719</v>
      </c>
      <c r="M2153" s="48" t="s">
        <v>133</v>
      </c>
      <c r="N2153" s="48"/>
      <c r="O2153" s="48"/>
      <c r="P2153" s="48"/>
      <c r="Q2153" s="48"/>
      <c r="R2153" s="48"/>
      <c r="S2153" s="48"/>
      <c r="T2153" s="48"/>
      <c r="U2153" s="48"/>
      <c r="V2153" s="48"/>
      <c r="W2153" s="51" t="s">
        <v>2067</v>
      </c>
      <c r="X2153" t="str">
        <f t="shared" si="66"/>
        <v>SS;CB;JB;BB;HD;SS;BE;SO</v>
      </c>
      <c r="Y2153" cm="1">
        <f t="array" ref="Y2153">SUM(_xlfn.XLOOKUP(_xlfn.TOROW(F2153:V2153,1),$AN$34:$AN$43,$AL$34:$AL$43,,0,1))</f>
        <v>39</v>
      </c>
      <c r="Z2153">
        <f t="shared" si="67"/>
        <v>8</v>
      </c>
      <c r="AA2153" t="str">
        <v>SO</v>
      </c>
      <c r="AG2153">
        <v>6506</v>
      </c>
      <c r="AH2153">
        <v>8</v>
      </c>
      <c r="AJ2153">
        <v>6506</v>
      </c>
      <c r="AT2153">
        <v>8</v>
      </c>
    </row>
    <row r="2154" spans="2:46" ht="15" customHeight="1">
      <c r="B2154" s="48">
        <v>3924</v>
      </c>
      <c r="C2154" s="49">
        <v>45451</v>
      </c>
      <c r="D2154" s="50">
        <v>0.52901620370370372</v>
      </c>
      <c r="E2154" s="48" t="s">
        <v>10030</v>
      </c>
      <c r="F2154" s="48" t="s">
        <v>319</v>
      </c>
      <c r="G2154" s="48" t="s">
        <v>189</v>
      </c>
      <c r="H2154" s="48" t="s">
        <v>194</v>
      </c>
      <c r="I2154" s="48" t="s">
        <v>194</v>
      </c>
      <c r="J2154" s="48" t="s">
        <v>189</v>
      </c>
      <c r="K2154" s="48" t="s">
        <v>189</v>
      </c>
      <c r="L2154" s="48" t="s">
        <v>51</v>
      </c>
      <c r="M2154" s="48"/>
      <c r="N2154" s="48"/>
      <c r="O2154" s="48"/>
      <c r="P2154" s="48"/>
      <c r="Q2154" s="48"/>
      <c r="R2154" s="48"/>
      <c r="S2154" s="48"/>
      <c r="T2154" s="48"/>
      <c r="U2154" s="48"/>
      <c r="V2154" s="48"/>
      <c r="W2154" s="51" t="s">
        <v>2068</v>
      </c>
      <c r="X2154" t="str">
        <f t="shared" si="66"/>
        <v>FR;JB;DH;DH;JB;JB;BB</v>
      </c>
      <c r="Y2154" cm="1">
        <f t="array" ref="Y2154">SUM(_xlfn.XLOOKUP(_xlfn.TOROW(F2154:V2154,1),$AN$34:$AN$43,$AL$34:$AL$43,,0,1))</f>
        <v>34</v>
      </c>
      <c r="Z2154">
        <f t="shared" si="67"/>
        <v>7</v>
      </c>
      <c r="AA2154" t="str">
        <v>SO</v>
      </c>
      <c r="AG2154">
        <v>6522</v>
      </c>
      <c r="AH2154">
        <v>8</v>
      </c>
      <c r="AJ2154">
        <v>6522</v>
      </c>
      <c r="AT2154">
        <v>7</v>
      </c>
    </row>
    <row r="2155" spans="2:46" ht="15" customHeight="1">
      <c r="B2155" s="48">
        <v>3925</v>
      </c>
      <c r="C2155" s="49">
        <v>45451</v>
      </c>
      <c r="D2155" s="50">
        <v>0.52987268518518515</v>
      </c>
      <c r="E2155" s="48" t="s">
        <v>10031</v>
      </c>
      <c r="F2155" s="48" t="s">
        <v>133</v>
      </c>
      <c r="G2155" s="48" t="s">
        <v>280</v>
      </c>
      <c r="H2155" s="48" t="s">
        <v>280</v>
      </c>
      <c r="I2155" s="48" t="s">
        <v>280</v>
      </c>
      <c r="J2155" s="48" t="s">
        <v>280</v>
      </c>
      <c r="K2155" s="48" t="s">
        <v>280</v>
      </c>
      <c r="L2155" s="48" t="s">
        <v>243</v>
      </c>
      <c r="M2155" s="48" t="s">
        <v>243</v>
      </c>
      <c r="N2155" s="48" t="s">
        <v>243</v>
      </c>
      <c r="O2155" s="48"/>
      <c r="P2155" s="48"/>
      <c r="Q2155" s="48"/>
      <c r="R2155" s="48"/>
      <c r="S2155" s="48"/>
      <c r="T2155" s="48"/>
      <c r="U2155" s="48"/>
      <c r="V2155" s="48"/>
      <c r="W2155" s="51" t="s">
        <v>2069</v>
      </c>
      <c r="X2155" t="str">
        <f t="shared" si="66"/>
        <v>SO;WB;WB;WB;WB;WB;CB;CB;CB</v>
      </c>
      <c r="Y2155" cm="1">
        <f t="array" ref="Y2155">SUM(_xlfn.XLOOKUP(_xlfn.TOROW(F2155:V2155,1),$AN$34:$AN$43,$AL$34:$AL$43,,0,1))</f>
        <v>81</v>
      </c>
      <c r="Z2155">
        <f t="shared" si="67"/>
        <v>9</v>
      </c>
      <c r="AA2155" t="str">
        <v>JB</v>
      </c>
      <c r="AG2155">
        <v>6537</v>
      </c>
      <c r="AH2155">
        <v>8</v>
      </c>
      <c r="AJ2155">
        <v>6537</v>
      </c>
      <c r="AT2155">
        <v>9</v>
      </c>
    </row>
    <row r="2156" spans="2:46" ht="15" customHeight="1">
      <c r="B2156" s="48">
        <v>3926</v>
      </c>
      <c r="C2156" s="49">
        <v>45451</v>
      </c>
      <c r="D2156" s="50">
        <v>0.53061342592592597</v>
      </c>
      <c r="E2156" s="48" t="s">
        <v>10032</v>
      </c>
      <c r="F2156" s="48" t="s">
        <v>304</v>
      </c>
      <c r="G2156" s="48" t="s">
        <v>304</v>
      </c>
      <c r="H2156" s="48" t="s">
        <v>719</v>
      </c>
      <c r="I2156" s="48" t="s">
        <v>719</v>
      </c>
      <c r="J2156" s="48" t="s">
        <v>719</v>
      </c>
      <c r="K2156" s="48" t="s">
        <v>719</v>
      </c>
      <c r="L2156" s="48" t="s">
        <v>319</v>
      </c>
      <c r="M2156" s="48" t="s">
        <v>133</v>
      </c>
      <c r="N2156" s="48"/>
      <c r="O2156" s="48"/>
      <c r="P2156" s="48"/>
      <c r="Q2156" s="48"/>
      <c r="R2156" s="48"/>
      <c r="S2156" s="48"/>
      <c r="T2156" s="48"/>
      <c r="U2156" s="48"/>
      <c r="V2156" s="48"/>
      <c r="W2156" s="51" t="s">
        <v>2070</v>
      </c>
      <c r="X2156" t="str">
        <f t="shared" si="66"/>
        <v>HD;HD;BE;BE;BE;BE;FR;SO</v>
      </c>
      <c r="Y2156" cm="1">
        <f t="array" ref="Y2156">SUM(_xlfn.XLOOKUP(_xlfn.TOROW(F2156:V2156,1),$AN$34:$AN$43,$AL$34:$AL$43,,0,1))</f>
        <v>39</v>
      </c>
      <c r="Z2156">
        <f t="shared" si="67"/>
        <v>8</v>
      </c>
      <c r="AA2156" t="str">
        <v>FR</v>
      </c>
      <c r="AG2156">
        <v>6552</v>
      </c>
      <c r="AH2156">
        <v>8</v>
      </c>
      <c r="AJ2156">
        <v>6552</v>
      </c>
      <c r="AT2156">
        <v>8</v>
      </c>
    </row>
    <row r="2157" spans="2:46" ht="15" customHeight="1">
      <c r="B2157" s="48">
        <v>3927</v>
      </c>
      <c r="C2157" s="49">
        <v>45451</v>
      </c>
      <c r="D2157" s="50">
        <v>0.53157407407407409</v>
      </c>
      <c r="E2157" s="48" t="s">
        <v>10033</v>
      </c>
      <c r="F2157" s="48" t="s">
        <v>304</v>
      </c>
      <c r="G2157" s="48" t="s">
        <v>194</v>
      </c>
      <c r="H2157" s="48" t="s">
        <v>189</v>
      </c>
      <c r="I2157" s="48"/>
      <c r="J2157" s="48"/>
      <c r="K2157" s="48"/>
      <c r="L2157" s="48"/>
      <c r="M2157" s="48"/>
      <c r="N2157" s="48"/>
      <c r="O2157" s="48"/>
      <c r="P2157" s="48"/>
      <c r="Q2157" s="48"/>
      <c r="R2157" s="48"/>
      <c r="S2157" s="48"/>
      <c r="T2157" s="48"/>
      <c r="U2157" s="48"/>
      <c r="V2157" s="48"/>
      <c r="W2157" s="51" t="s">
        <v>2071</v>
      </c>
      <c r="X2157" t="str">
        <f t="shared" si="66"/>
        <v>HD;DH;JB</v>
      </c>
      <c r="Y2157" cm="1">
        <f t="array" ref="Y2157">SUM(_xlfn.XLOOKUP(_xlfn.TOROW(F2157:V2157,1),$AN$34:$AN$43,$AL$34:$AL$43,,0,1))</f>
        <v>17</v>
      </c>
      <c r="Z2157">
        <f t="shared" si="67"/>
        <v>3</v>
      </c>
      <c r="AA2157" t="str">
        <v>BB</v>
      </c>
      <c r="AG2157">
        <v>6553</v>
      </c>
      <c r="AH2157">
        <v>8</v>
      </c>
      <c r="AJ2157">
        <v>6553</v>
      </c>
      <c r="AT2157">
        <v>3</v>
      </c>
    </row>
    <row r="2158" spans="2:46" ht="15" customHeight="1">
      <c r="B2158" s="48">
        <v>3928</v>
      </c>
      <c r="C2158" s="49">
        <v>45451</v>
      </c>
      <c r="D2158" s="50">
        <v>0.53197916666666667</v>
      </c>
      <c r="E2158" s="48" t="s">
        <v>10034</v>
      </c>
      <c r="F2158" s="48" t="s">
        <v>51</v>
      </c>
      <c r="G2158" s="48" t="s">
        <v>304</v>
      </c>
      <c r="H2158" s="48" t="s">
        <v>280</v>
      </c>
      <c r="I2158" s="48" t="s">
        <v>194</v>
      </c>
      <c r="J2158" s="48" t="s">
        <v>719</v>
      </c>
      <c r="K2158" s="48" t="s">
        <v>304</v>
      </c>
      <c r="L2158" s="48"/>
      <c r="M2158" s="48"/>
      <c r="N2158" s="48"/>
      <c r="O2158" s="48"/>
      <c r="P2158" s="48"/>
      <c r="Q2158" s="48"/>
      <c r="R2158" s="48"/>
      <c r="S2158" s="48"/>
      <c r="T2158" s="48"/>
      <c r="U2158" s="48"/>
      <c r="V2158" s="48"/>
      <c r="W2158" s="51" t="s">
        <v>2072</v>
      </c>
      <c r="X2158" t="str">
        <f t="shared" si="66"/>
        <v>BB;HD;WB;DH;BE;HD</v>
      </c>
      <c r="Y2158" cm="1">
        <f t="array" ref="Y2158">SUM(_xlfn.XLOOKUP(_xlfn.TOROW(F2158:V2158,1),$AN$34:$AN$43,$AL$34:$AL$43,,0,1))</f>
        <v>49</v>
      </c>
      <c r="Z2158">
        <f t="shared" si="67"/>
        <v>6</v>
      </c>
      <c r="AA2158" t="str">
        <v>BB</v>
      </c>
      <c r="AG2158">
        <v>6564</v>
      </c>
      <c r="AH2158">
        <v>8</v>
      </c>
      <c r="AJ2158">
        <v>6564</v>
      </c>
      <c r="AT2158">
        <v>6</v>
      </c>
    </row>
    <row r="2159" spans="2:46" ht="15" customHeight="1">
      <c r="B2159" s="48">
        <v>3929</v>
      </c>
      <c r="C2159" s="49">
        <v>45451</v>
      </c>
      <c r="D2159" s="50">
        <v>0.5335185185185185</v>
      </c>
      <c r="E2159" s="48" t="s">
        <v>243</v>
      </c>
      <c r="F2159" s="48" t="s">
        <v>243</v>
      </c>
      <c r="G2159" s="48"/>
      <c r="H2159" s="48"/>
      <c r="I2159" s="48"/>
      <c r="J2159" s="48"/>
      <c r="K2159" s="48"/>
      <c r="L2159" s="48"/>
      <c r="M2159" s="48"/>
      <c r="N2159" s="48"/>
      <c r="O2159" s="48"/>
      <c r="P2159" s="48"/>
      <c r="Q2159" s="48"/>
      <c r="R2159" s="48"/>
      <c r="S2159" s="48"/>
      <c r="T2159" s="48"/>
      <c r="U2159" s="48"/>
      <c r="V2159" s="48"/>
      <c r="W2159" s="51" t="s">
        <v>1565</v>
      </c>
      <c r="X2159" t="str">
        <f t="shared" si="66"/>
        <v>CB</v>
      </c>
      <c r="Y2159" cm="1">
        <f t="array" ref="Y2159">SUM(_xlfn.XLOOKUP(_xlfn.TOROW(F2159:V2159,1),$AN$34:$AN$43,$AL$34:$AL$43,,0,1))</f>
        <v>8</v>
      </c>
      <c r="Z2159">
        <f t="shared" si="67"/>
        <v>1</v>
      </c>
      <c r="AA2159" t="str">
        <v>BB</v>
      </c>
      <c r="AG2159">
        <v>6570</v>
      </c>
      <c r="AH2159">
        <v>8</v>
      </c>
      <c r="AJ2159">
        <v>6570</v>
      </c>
      <c r="AT2159">
        <v>1</v>
      </c>
    </row>
    <row r="2160" spans="2:46" ht="15" customHeight="1">
      <c r="B2160" s="48">
        <v>3930</v>
      </c>
      <c r="C2160" s="49">
        <v>45451</v>
      </c>
      <c r="D2160" s="50">
        <v>0.53377314814814814</v>
      </c>
      <c r="E2160" s="48" t="s">
        <v>10035</v>
      </c>
      <c r="F2160" s="48" t="s">
        <v>304</v>
      </c>
      <c r="G2160" s="48" t="s">
        <v>243</v>
      </c>
      <c r="H2160" s="48"/>
      <c r="I2160" s="48"/>
      <c r="J2160" s="48"/>
      <c r="K2160" s="48"/>
      <c r="L2160" s="48"/>
      <c r="M2160" s="48"/>
      <c r="N2160" s="48"/>
      <c r="O2160" s="48"/>
      <c r="P2160" s="48"/>
      <c r="Q2160" s="48"/>
      <c r="R2160" s="48"/>
      <c r="S2160" s="48"/>
      <c r="T2160" s="48"/>
      <c r="U2160" s="48"/>
      <c r="V2160" s="48"/>
      <c r="W2160" s="51" t="s">
        <v>2073</v>
      </c>
      <c r="X2160" t="str">
        <f t="shared" si="66"/>
        <v>HD;CB</v>
      </c>
      <c r="Y2160" cm="1">
        <f t="array" ref="Y2160">SUM(_xlfn.XLOOKUP(_xlfn.TOROW(F2160:V2160,1),$AN$34:$AN$43,$AL$34:$AL$43,,0,1))</f>
        <v>15</v>
      </c>
      <c r="Z2160">
        <f t="shared" si="67"/>
        <v>2</v>
      </c>
      <c r="AA2160" t="str">
        <v>DH</v>
      </c>
      <c r="AG2160">
        <v>6575</v>
      </c>
      <c r="AH2160">
        <v>8</v>
      </c>
      <c r="AJ2160">
        <v>6575</v>
      </c>
      <c r="AT2160">
        <v>2</v>
      </c>
    </row>
    <row r="2161" spans="2:46" ht="15" customHeight="1">
      <c r="B2161" s="48">
        <v>3931</v>
      </c>
      <c r="C2161" s="49">
        <v>45451</v>
      </c>
      <c r="D2161" s="50">
        <v>0.53403935185185181</v>
      </c>
      <c r="E2161" s="48" t="s">
        <v>10036</v>
      </c>
      <c r="F2161" s="48" t="s">
        <v>51</v>
      </c>
      <c r="G2161" s="48" t="s">
        <v>51</v>
      </c>
      <c r="H2161" s="48" t="s">
        <v>194</v>
      </c>
      <c r="I2161" s="48" t="s">
        <v>304</v>
      </c>
      <c r="J2161" s="48" t="s">
        <v>189</v>
      </c>
      <c r="K2161" s="48" t="s">
        <v>189</v>
      </c>
      <c r="L2161" s="48" t="s">
        <v>803</v>
      </c>
      <c r="M2161" s="48" t="s">
        <v>719</v>
      </c>
      <c r="N2161" s="48" t="s">
        <v>304</v>
      </c>
      <c r="O2161" s="48" t="s">
        <v>51</v>
      </c>
      <c r="P2161" s="48"/>
      <c r="Q2161" s="48"/>
      <c r="R2161" s="48"/>
      <c r="S2161" s="48"/>
      <c r="T2161" s="48"/>
      <c r="U2161" s="48"/>
      <c r="V2161" s="48"/>
      <c r="W2161" s="51" t="s">
        <v>2074</v>
      </c>
      <c r="X2161" t="str">
        <f t="shared" si="66"/>
        <v>BB;BB;DH;HD;JB;JB;SS;BE;HD;BB</v>
      </c>
      <c r="Y2161" cm="1">
        <f t="array" ref="Y2161">SUM(_xlfn.XLOOKUP(_xlfn.TOROW(F2161:V2161,1),$AN$34:$AN$43,$AL$34:$AL$43,,0,1))</f>
        <v>63</v>
      </c>
      <c r="Z2161">
        <f t="shared" si="67"/>
        <v>10</v>
      </c>
      <c r="AA2161" t="str">
        <v>SS</v>
      </c>
      <c r="AG2161">
        <v>6587</v>
      </c>
      <c r="AH2161">
        <v>8</v>
      </c>
      <c r="AJ2161">
        <v>6587</v>
      </c>
      <c r="AT2161">
        <v>10</v>
      </c>
    </row>
    <row r="2162" spans="2:46" ht="15" customHeight="1">
      <c r="B2162" s="48">
        <v>3932</v>
      </c>
      <c r="C2162" s="49">
        <v>45451</v>
      </c>
      <c r="D2162" s="50">
        <v>0.53592592592592592</v>
      </c>
      <c r="E2162" s="48" t="s">
        <v>10037</v>
      </c>
      <c r="F2162" s="48" t="s">
        <v>51</v>
      </c>
      <c r="G2162" s="48" t="s">
        <v>51</v>
      </c>
      <c r="H2162" s="48" t="s">
        <v>280</v>
      </c>
      <c r="I2162" s="48" t="s">
        <v>51</v>
      </c>
      <c r="J2162" s="48" t="s">
        <v>304</v>
      </c>
      <c r="K2162" s="48" t="s">
        <v>304</v>
      </c>
      <c r="L2162" s="48" t="s">
        <v>803</v>
      </c>
      <c r="M2162" s="48"/>
      <c r="N2162" s="48"/>
      <c r="O2162" s="48"/>
      <c r="P2162" s="48"/>
      <c r="Q2162" s="48"/>
      <c r="R2162" s="48"/>
      <c r="S2162" s="48"/>
      <c r="T2162" s="48"/>
      <c r="U2162" s="48"/>
      <c r="V2162" s="48"/>
      <c r="W2162" s="51" t="s">
        <v>2075</v>
      </c>
      <c r="X2162" t="str">
        <f t="shared" si="66"/>
        <v>BB;BB;WB;BB;HD;HD;SS</v>
      </c>
      <c r="Y2162" cm="1">
        <f t="array" ref="Y2162">SUM(_xlfn.XLOOKUP(_xlfn.TOROW(F2162:V2162,1),$AN$34:$AN$43,$AL$34:$AL$43,,0,1))</f>
        <v>58</v>
      </c>
      <c r="Z2162">
        <f t="shared" si="67"/>
        <v>7</v>
      </c>
      <c r="AA2162" t="str">
        <v>DH</v>
      </c>
      <c r="AG2162">
        <v>6608</v>
      </c>
      <c r="AH2162">
        <v>8</v>
      </c>
      <c r="AJ2162">
        <v>6608</v>
      </c>
      <c r="AT2162">
        <v>7</v>
      </c>
    </row>
    <row r="2163" spans="2:46" ht="15" customHeight="1">
      <c r="B2163" s="48">
        <v>3933</v>
      </c>
      <c r="C2163" s="49">
        <v>45451</v>
      </c>
      <c r="D2163" s="50">
        <v>0.5384606481481482</v>
      </c>
      <c r="E2163" s="48" t="s">
        <v>8199</v>
      </c>
      <c r="F2163" s="48" t="s">
        <v>133</v>
      </c>
      <c r="G2163" s="48" t="s">
        <v>133</v>
      </c>
      <c r="H2163" s="48"/>
      <c r="I2163" s="48"/>
      <c r="J2163" s="48"/>
      <c r="K2163" s="48"/>
      <c r="L2163" s="48"/>
      <c r="M2163" s="48"/>
      <c r="N2163" s="48"/>
      <c r="O2163" s="48"/>
      <c r="P2163" s="48"/>
      <c r="Q2163" s="48"/>
      <c r="R2163" s="48"/>
      <c r="S2163" s="48"/>
      <c r="T2163" s="48"/>
      <c r="U2163" s="48"/>
      <c r="V2163" s="48"/>
      <c r="W2163" s="51" t="s">
        <v>690</v>
      </c>
      <c r="X2163" t="str">
        <f t="shared" si="66"/>
        <v>SO;SO</v>
      </c>
      <c r="Y2163" cm="1">
        <f t="array" ref="Y2163">SUM(_xlfn.XLOOKUP(_xlfn.TOROW(F2163:V2163,1),$AN$34:$AN$43,$AL$34:$AL$43,,0,1))</f>
        <v>4</v>
      </c>
      <c r="Z2163">
        <f t="shared" si="67"/>
        <v>2</v>
      </c>
      <c r="AA2163" t="str">
        <v>HD</v>
      </c>
      <c r="AG2163">
        <v>6618</v>
      </c>
      <c r="AH2163">
        <v>8</v>
      </c>
      <c r="AJ2163">
        <v>6618</v>
      </c>
      <c r="AT2163">
        <v>2</v>
      </c>
    </row>
    <row r="2164" spans="2:46" ht="15" customHeight="1">
      <c r="B2164" s="48">
        <v>3934</v>
      </c>
      <c r="C2164" s="49">
        <v>45451</v>
      </c>
      <c r="D2164" s="50">
        <v>0.53987268518518516</v>
      </c>
      <c r="E2164" s="48" t="s">
        <v>10038</v>
      </c>
      <c r="F2164" s="48" t="s">
        <v>803</v>
      </c>
      <c r="G2164" s="48" t="s">
        <v>803</v>
      </c>
      <c r="H2164" s="48" t="s">
        <v>243</v>
      </c>
      <c r="I2164" s="48"/>
      <c r="J2164" s="48"/>
      <c r="K2164" s="48"/>
      <c r="L2164" s="48"/>
      <c r="M2164" s="48"/>
      <c r="N2164" s="48"/>
      <c r="O2164" s="48"/>
      <c r="P2164" s="48"/>
      <c r="Q2164" s="48"/>
      <c r="R2164" s="48"/>
      <c r="S2164" s="48"/>
      <c r="T2164" s="48"/>
      <c r="U2164" s="48"/>
      <c r="V2164" s="48"/>
      <c r="W2164" s="51" t="s">
        <v>2076</v>
      </c>
      <c r="X2164" t="str">
        <f t="shared" si="66"/>
        <v>SS;SS;CB</v>
      </c>
      <c r="Y2164" cm="1">
        <f t="array" ref="Y2164">SUM(_xlfn.XLOOKUP(_xlfn.TOROW(F2164:V2164,1),$AN$34:$AN$43,$AL$34:$AL$43,,0,1))</f>
        <v>14</v>
      </c>
      <c r="Z2164">
        <f t="shared" si="67"/>
        <v>3</v>
      </c>
      <c r="AA2164" t="str">
        <v>BB</v>
      </c>
      <c r="AG2164">
        <v>6629</v>
      </c>
      <c r="AH2164">
        <v>8</v>
      </c>
      <c r="AJ2164">
        <v>6629</v>
      </c>
      <c r="AT2164">
        <v>3</v>
      </c>
    </row>
    <row r="2165" spans="2:46" ht="15" customHeight="1">
      <c r="B2165" s="48">
        <v>3935</v>
      </c>
      <c r="C2165" s="49">
        <v>45451</v>
      </c>
      <c r="D2165" s="50">
        <v>0.54287037037037034</v>
      </c>
      <c r="E2165" s="48" t="s">
        <v>8423</v>
      </c>
      <c r="F2165" s="48" t="s">
        <v>189</v>
      </c>
      <c r="G2165" s="48" t="s">
        <v>189</v>
      </c>
      <c r="H2165" s="48" t="s">
        <v>189</v>
      </c>
      <c r="I2165" s="48" t="s">
        <v>189</v>
      </c>
      <c r="J2165" s="48"/>
      <c r="K2165" s="48"/>
      <c r="L2165" s="48"/>
      <c r="M2165" s="48"/>
      <c r="N2165" s="48"/>
      <c r="O2165" s="48"/>
      <c r="P2165" s="48"/>
      <c r="Q2165" s="48"/>
      <c r="R2165" s="48"/>
      <c r="S2165" s="48"/>
      <c r="T2165" s="48"/>
      <c r="U2165" s="48"/>
      <c r="V2165" s="48"/>
      <c r="W2165" s="51" t="s">
        <v>2077</v>
      </c>
      <c r="X2165" t="str">
        <f t="shared" si="66"/>
        <v>JB;JB;JB;JB</v>
      </c>
      <c r="Y2165" cm="1">
        <f t="array" ref="Y2165">SUM(_xlfn.XLOOKUP(_xlfn.TOROW(F2165:V2165,1),$AN$34:$AN$43,$AL$34:$AL$43,,0,1))</f>
        <v>4</v>
      </c>
      <c r="Z2165">
        <f t="shared" si="67"/>
        <v>4</v>
      </c>
      <c r="AA2165" t="str">
        <v>CB</v>
      </c>
      <c r="AG2165">
        <v>6635</v>
      </c>
      <c r="AH2165">
        <v>8</v>
      </c>
      <c r="AJ2165">
        <v>6635</v>
      </c>
      <c r="AT2165">
        <v>4</v>
      </c>
    </row>
    <row r="2166" spans="2:46" ht="15" customHeight="1">
      <c r="B2166" s="48">
        <v>3936</v>
      </c>
      <c r="C2166" s="49">
        <v>45451</v>
      </c>
      <c r="D2166" s="50">
        <v>0.54468749999999999</v>
      </c>
      <c r="E2166" s="48" t="s">
        <v>10039</v>
      </c>
      <c r="F2166" s="48" t="s">
        <v>280</v>
      </c>
      <c r="G2166" s="48" t="s">
        <v>133</v>
      </c>
      <c r="H2166" s="48" t="s">
        <v>133</v>
      </c>
      <c r="I2166" s="48" t="s">
        <v>194</v>
      </c>
      <c r="J2166" s="48"/>
      <c r="K2166" s="48"/>
      <c r="L2166" s="48"/>
      <c r="M2166" s="48"/>
      <c r="N2166" s="48"/>
      <c r="O2166" s="48"/>
      <c r="P2166" s="48"/>
      <c r="Q2166" s="48"/>
      <c r="R2166" s="48"/>
      <c r="S2166" s="48"/>
      <c r="T2166" s="48"/>
      <c r="U2166" s="48"/>
      <c r="V2166" s="48"/>
      <c r="W2166" s="51" t="s">
        <v>2078</v>
      </c>
      <c r="X2166" t="str">
        <f t="shared" si="66"/>
        <v>WB;SO;SO;DH</v>
      </c>
      <c r="Y2166" cm="1">
        <f t="array" ref="Y2166">SUM(_xlfn.XLOOKUP(_xlfn.TOROW(F2166:V2166,1),$AN$34:$AN$43,$AL$34:$AL$43,,0,1))</f>
        <v>24</v>
      </c>
      <c r="Z2166">
        <f t="shared" si="67"/>
        <v>4</v>
      </c>
      <c r="AA2166" t="str">
        <v>FR</v>
      </c>
      <c r="AG2166">
        <v>6669</v>
      </c>
      <c r="AH2166">
        <v>8</v>
      </c>
      <c r="AJ2166">
        <v>6669</v>
      </c>
      <c r="AT2166">
        <v>4</v>
      </c>
    </row>
    <row r="2167" spans="2:46" ht="15" customHeight="1">
      <c r="B2167" s="48">
        <v>3937</v>
      </c>
      <c r="C2167" s="49">
        <v>45451</v>
      </c>
      <c r="D2167" s="50">
        <v>0.54679398148148151</v>
      </c>
      <c r="E2167" s="48" t="s">
        <v>10040</v>
      </c>
      <c r="F2167" s="48" t="s">
        <v>803</v>
      </c>
      <c r="G2167" s="48" t="s">
        <v>280</v>
      </c>
      <c r="H2167" s="48" t="s">
        <v>719</v>
      </c>
      <c r="I2167" s="48" t="s">
        <v>51</v>
      </c>
      <c r="J2167" s="48" t="s">
        <v>133</v>
      </c>
      <c r="K2167" s="48" t="s">
        <v>319</v>
      </c>
      <c r="L2167" s="48" t="s">
        <v>280</v>
      </c>
      <c r="M2167" s="48"/>
      <c r="N2167" s="48"/>
      <c r="O2167" s="48"/>
      <c r="P2167" s="48"/>
      <c r="Q2167" s="48"/>
      <c r="R2167" s="48"/>
      <c r="S2167" s="48"/>
      <c r="T2167" s="48"/>
      <c r="U2167" s="48"/>
      <c r="V2167" s="48"/>
      <c r="W2167" s="51" t="s">
        <v>2079</v>
      </c>
      <c r="X2167" t="str">
        <f t="shared" si="66"/>
        <v>SS;WB;BE;BB;SO;FR;WB</v>
      </c>
      <c r="Y2167" cm="1">
        <f t="array" ref="Y2167">SUM(_xlfn.XLOOKUP(_xlfn.TOROW(F2167:V2167,1),$AN$34:$AN$43,$AL$34:$AL$43,,0,1))</f>
        <v>45</v>
      </c>
      <c r="Z2167">
        <f t="shared" si="67"/>
        <v>7</v>
      </c>
      <c r="AA2167" t="str">
        <v>FR</v>
      </c>
      <c r="AG2167">
        <v>6685</v>
      </c>
      <c r="AH2167">
        <v>8</v>
      </c>
      <c r="AJ2167">
        <v>6685</v>
      </c>
      <c r="AT2167">
        <v>7</v>
      </c>
    </row>
    <row r="2168" spans="2:46" ht="15" customHeight="1">
      <c r="B2168" s="48">
        <v>3938</v>
      </c>
      <c r="C2168" s="49">
        <v>45451</v>
      </c>
      <c r="D2168" s="50">
        <v>0.54813657407407412</v>
      </c>
      <c r="E2168" s="48" t="s">
        <v>10041</v>
      </c>
      <c r="F2168" s="48" t="s">
        <v>189</v>
      </c>
      <c r="G2168" s="48" t="s">
        <v>280</v>
      </c>
      <c r="H2168" s="48" t="s">
        <v>304</v>
      </c>
      <c r="I2168" s="48" t="s">
        <v>133</v>
      </c>
      <c r="J2168" s="48" t="s">
        <v>189</v>
      </c>
      <c r="K2168" s="48" t="s">
        <v>133</v>
      </c>
      <c r="L2168" s="48" t="s">
        <v>51</v>
      </c>
      <c r="M2168" s="48" t="s">
        <v>189</v>
      </c>
      <c r="N2168" s="48" t="s">
        <v>51</v>
      </c>
      <c r="O2168" s="48" t="s">
        <v>51</v>
      </c>
      <c r="P2168" s="48"/>
      <c r="Q2168" s="48"/>
      <c r="R2168" s="48"/>
      <c r="S2168" s="48"/>
      <c r="T2168" s="48"/>
      <c r="U2168" s="48"/>
      <c r="V2168" s="48"/>
      <c r="W2168" s="51" t="s">
        <v>2080</v>
      </c>
      <c r="X2168" t="str">
        <f t="shared" si="66"/>
        <v>JB;WB;HD;SO;JB;SO;BB;JB;BB;BB</v>
      </c>
      <c r="Y2168" cm="1">
        <f t="array" ref="Y2168">SUM(_xlfn.XLOOKUP(_xlfn.TOROW(F2168:V2168,1),$AN$34:$AN$43,$AL$34:$AL$43,,0,1))</f>
        <v>55</v>
      </c>
      <c r="Z2168">
        <f t="shared" si="67"/>
        <v>10</v>
      </c>
      <c r="AA2168" t="str">
        <v>FR</v>
      </c>
      <c r="AG2168">
        <v>6689</v>
      </c>
      <c r="AH2168">
        <v>8</v>
      </c>
      <c r="AJ2168">
        <v>6689</v>
      </c>
      <c r="AT2168">
        <v>10</v>
      </c>
    </row>
    <row r="2169" spans="2:46" ht="15" customHeight="1">
      <c r="B2169" s="48">
        <v>3939</v>
      </c>
      <c r="C2169" s="49">
        <v>45451</v>
      </c>
      <c r="D2169" s="50">
        <v>0.55184027777777778</v>
      </c>
      <c r="E2169" s="48" t="s">
        <v>9163</v>
      </c>
      <c r="F2169" s="48" t="s">
        <v>189</v>
      </c>
      <c r="G2169" s="48" t="s">
        <v>189</v>
      </c>
      <c r="H2169" s="48" t="s">
        <v>189</v>
      </c>
      <c r="I2169" s="48" t="s">
        <v>189</v>
      </c>
      <c r="J2169" s="48" t="s">
        <v>194</v>
      </c>
      <c r="K2169" s="48"/>
      <c r="L2169" s="48"/>
      <c r="M2169" s="48"/>
      <c r="N2169" s="48"/>
      <c r="O2169" s="48"/>
      <c r="P2169" s="48"/>
      <c r="Q2169" s="48"/>
      <c r="R2169" s="48"/>
      <c r="S2169" s="48"/>
      <c r="T2169" s="48"/>
      <c r="U2169" s="48"/>
      <c r="V2169" s="48"/>
      <c r="W2169" s="51" t="s">
        <v>1159</v>
      </c>
      <c r="X2169" t="str">
        <f t="shared" si="66"/>
        <v>JB;JB;JB;JB;DH</v>
      </c>
      <c r="Y2169" cm="1">
        <f t="array" ref="Y2169">SUM(_xlfn.XLOOKUP(_xlfn.TOROW(F2169:V2169,1),$AN$34:$AN$43,$AL$34:$AL$43,,0,1))</f>
        <v>13</v>
      </c>
      <c r="Z2169">
        <f t="shared" si="67"/>
        <v>5</v>
      </c>
      <c r="AA2169" t="str">
        <v>SO</v>
      </c>
      <c r="AG2169">
        <v>6693</v>
      </c>
      <c r="AH2169">
        <v>8</v>
      </c>
      <c r="AJ2169">
        <v>6693</v>
      </c>
      <c r="AT2169">
        <v>5</v>
      </c>
    </row>
    <row r="2170" spans="2:46" ht="15" customHeight="1">
      <c r="B2170" s="48">
        <v>3940</v>
      </c>
      <c r="C2170" s="49">
        <v>45451</v>
      </c>
      <c r="D2170" s="50">
        <v>0.55245370370370372</v>
      </c>
      <c r="E2170" s="48" t="s">
        <v>10042</v>
      </c>
      <c r="F2170" s="48" t="s">
        <v>803</v>
      </c>
      <c r="G2170" s="48" t="s">
        <v>803</v>
      </c>
      <c r="H2170" s="48" t="s">
        <v>803</v>
      </c>
      <c r="I2170" s="48" t="s">
        <v>133</v>
      </c>
      <c r="J2170" s="48" t="s">
        <v>133</v>
      </c>
      <c r="K2170" s="48" t="s">
        <v>133</v>
      </c>
      <c r="L2170" s="48" t="s">
        <v>304</v>
      </c>
      <c r="M2170" s="48" t="s">
        <v>304</v>
      </c>
      <c r="N2170" s="48" t="s">
        <v>304</v>
      </c>
      <c r="O2170" s="48"/>
      <c r="P2170" s="48"/>
      <c r="Q2170" s="48"/>
      <c r="R2170" s="48"/>
      <c r="S2170" s="48"/>
      <c r="T2170" s="48"/>
      <c r="U2170" s="48"/>
      <c r="V2170" s="48"/>
      <c r="W2170" s="51" t="s">
        <v>2081</v>
      </c>
      <c r="X2170" t="str">
        <f t="shared" si="66"/>
        <v>SS;SS;SS;SO;SO;SO;HD;HD;HD</v>
      </c>
      <c r="Y2170" cm="1">
        <f t="array" ref="Y2170">SUM(_xlfn.XLOOKUP(_xlfn.TOROW(F2170:V2170,1),$AN$34:$AN$43,$AL$34:$AL$43,,0,1))</f>
        <v>36</v>
      </c>
      <c r="Z2170">
        <f t="shared" si="67"/>
        <v>9</v>
      </c>
      <c r="AA2170" t="str">
        <v>SO</v>
      </c>
      <c r="AG2170">
        <v>6713</v>
      </c>
      <c r="AH2170">
        <v>8</v>
      </c>
      <c r="AJ2170">
        <v>6713</v>
      </c>
      <c r="AT2170">
        <v>9</v>
      </c>
    </row>
    <row r="2171" spans="2:46" ht="15" customHeight="1">
      <c r="B2171" s="48">
        <v>3941</v>
      </c>
      <c r="C2171" s="49">
        <v>45451</v>
      </c>
      <c r="D2171" s="50">
        <v>0.55266203703703709</v>
      </c>
      <c r="E2171" s="48" t="s">
        <v>10043</v>
      </c>
      <c r="F2171" s="48" t="s">
        <v>133</v>
      </c>
      <c r="G2171" s="48" t="s">
        <v>133</v>
      </c>
      <c r="H2171" s="48" t="s">
        <v>803</v>
      </c>
      <c r="I2171" s="48" t="s">
        <v>189</v>
      </c>
      <c r="J2171" s="48" t="s">
        <v>189</v>
      </c>
      <c r="K2171" s="48"/>
      <c r="L2171" s="48"/>
      <c r="M2171" s="48"/>
      <c r="N2171" s="48"/>
      <c r="O2171" s="48"/>
      <c r="P2171" s="48"/>
      <c r="Q2171" s="48"/>
      <c r="R2171" s="48"/>
      <c r="S2171" s="48"/>
      <c r="T2171" s="48"/>
      <c r="U2171" s="48"/>
      <c r="V2171" s="48"/>
      <c r="W2171" s="51" t="s">
        <v>2082</v>
      </c>
      <c r="X2171" t="str">
        <f t="shared" si="66"/>
        <v>SO;SO;SS;JB;JB</v>
      </c>
      <c r="Y2171" cm="1">
        <f t="array" ref="Y2171">SUM(_xlfn.XLOOKUP(_xlfn.TOROW(F2171:V2171,1),$AN$34:$AN$43,$AL$34:$AL$43,,0,1))</f>
        <v>9</v>
      </c>
      <c r="Z2171">
        <f t="shared" si="67"/>
        <v>5</v>
      </c>
      <c r="AA2171" t="str">
        <v>SO</v>
      </c>
      <c r="AG2171">
        <v>6714</v>
      </c>
      <c r="AH2171">
        <v>8</v>
      </c>
      <c r="AJ2171">
        <v>6714</v>
      </c>
      <c r="AT2171">
        <v>5</v>
      </c>
    </row>
    <row r="2172" spans="2:46" ht="15" customHeight="1">
      <c r="B2172" s="48">
        <v>3942</v>
      </c>
      <c r="C2172" s="49">
        <v>45451</v>
      </c>
      <c r="D2172" s="50">
        <v>0.55376157407407411</v>
      </c>
      <c r="E2172" s="48" t="s">
        <v>10044</v>
      </c>
      <c r="F2172" s="48" t="s">
        <v>280</v>
      </c>
      <c r="G2172" s="48" t="s">
        <v>189</v>
      </c>
      <c r="H2172" s="48" t="s">
        <v>189</v>
      </c>
      <c r="I2172" s="48" t="s">
        <v>189</v>
      </c>
      <c r="J2172" s="48" t="s">
        <v>304</v>
      </c>
      <c r="K2172" s="48" t="s">
        <v>243</v>
      </c>
      <c r="L2172" s="48" t="s">
        <v>243</v>
      </c>
      <c r="M2172" s="48" t="s">
        <v>194</v>
      </c>
      <c r="N2172" s="48" t="s">
        <v>719</v>
      </c>
      <c r="O2172" s="48" t="s">
        <v>803</v>
      </c>
      <c r="P2172" s="48" t="s">
        <v>319</v>
      </c>
      <c r="Q2172" s="48" t="s">
        <v>719</v>
      </c>
      <c r="R2172" s="48"/>
      <c r="S2172" s="48"/>
      <c r="T2172" s="48"/>
      <c r="U2172" s="48"/>
      <c r="V2172" s="48"/>
      <c r="W2172" s="51" t="s">
        <v>2083</v>
      </c>
      <c r="X2172" t="str">
        <f t="shared" si="66"/>
        <v>WB;JB;JB;JB;HD;CB;CB;DH;BE;SS;FR;BE</v>
      </c>
      <c r="Y2172" cm="1">
        <f t="array" ref="Y2172">SUM(_xlfn.XLOOKUP(_xlfn.TOROW(F2172:V2172,1),$AN$34:$AN$43,$AL$34:$AL$43,,0,1))</f>
        <v>62</v>
      </c>
      <c r="Z2172">
        <f t="shared" si="67"/>
        <v>12</v>
      </c>
      <c r="AA2172" t="str">
        <v>SO</v>
      </c>
      <c r="AG2172">
        <v>6717</v>
      </c>
      <c r="AH2172">
        <v>8</v>
      </c>
      <c r="AJ2172">
        <v>6717</v>
      </c>
      <c r="AT2172">
        <v>12</v>
      </c>
    </row>
    <row r="2173" spans="2:46" ht="15" customHeight="1">
      <c r="B2173" s="48">
        <v>3943</v>
      </c>
      <c r="C2173" s="49">
        <v>45451</v>
      </c>
      <c r="D2173" s="50">
        <v>0.55753472222222222</v>
      </c>
      <c r="E2173" s="48" t="s">
        <v>10045</v>
      </c>
      <c r="F2173" s="48" t="s">
        <v>133</v>
      </c>
      <c r="G2173" s="48" t="s">
        <v>133</v>
      </c>
      <c r="H2173" s="48" t="s">
        <v>133</v>
      </c>
      <c r="I2173" s="48" t="s">
        <v>133</v>
      </c>
      <c r="J2173" s="48" t="s">
        <v>280</v>
      </c>
      <c r="K2173" s="48" t="s">
        <v>280</v>
      </c>
      <c r="L2173" s="48"/>
      <c r="M2173" s="48"/>
      <c r="N2173" s="48"/>
      <c r="O2173" s="48"/>
      <c r="P2173" s="48"/>
      <c r="Q2173" s="48"/>
      <c r="R2173" s="48"/>
      <c r="S2173" s="48"/>
      <c r="T2173" s="48"/>
      <c r="U2173" s="48"/>
      <c r="V2173" s="48"/>
      <c r="W2173" s="51" t="s">
        <v>2084</v>
      </c>
      <c r="X2173" t="str">
        <f t="shared" si="66"/>
        <v>SO;SO;SO;SO;WB;WB</v>
      </c>
      <c r="Y2173" cm="1">
        <f t="array" ref="Y2173">SUM(_xlfn.XLOOKUP(_xlfn.TOROW(F2173:V2173,1),$AN$34:$AN$43,$AL$34:$AL$43,,0,1))</f>
        <v>30</v>
      </c>
      <c r="Z2173">
        <f t="shared" si="67"/>
        <v>6</v>
      </c>
      <c r="AA2173" t="str">
        <v>CB</v>
      </c>
      <c r="AG2173">
        <v>6723</v>
      </c>
      <c r="AH2173">
        <v>8</v>
      </c>
      <c r="AJ2173">
        <v>6723</v>
      </c>
      <c r="AT2173">
        <v>6</v>
      </c>
    </row>
    <row r="2174" spans="2:46" ht="15" customHeight="1">
      <c r="B2174" s="48">
        <v>3944</v>
      </c>
      <c r="C2174" s="49">
        <v>45451</v>
      </c>
      <c r="D2174" s="50">
        <v>0.56048611111111113</v>
      </c>
      <c r="E2174" s="48" t="s">
        <v>10046</v>
      </c>
      <c r="F2174" s="48" t="s">
        <v>719</v>
      </c>
      <c r="G2174" s="48" t="s">
        <v>803</v>
      </c>
      <c r="H2174" s="48" t="s">
        <v>280</v>
      </c>
      <c r="I2174" s="48"/>
      <c r="J2174" s="48"/>
      <c r="K2174" s="48"/>
      <c r="L2174" s="48"/>
      <c r="M2174" s="48"/>
      <c r="N2174" s="48"/>
      <c r="O2174" s="48"/>
      <c r="P2174" s="48"/>
      <c r="Q2174" s="48"/>
      <c r="R2174" s="48"/>
      <c r="S2174" s="48"/>
      <c r="T2174" s="48"/>
      <c r="U2174" s="48"/>
      <c r="V2174" s="48"/>
      <c r="W2174" s="51" t="s">
        <v>2085</v>
      </c>
      <c r="X2174" t="str">
        <f t="shared" si="66"/>
        <v>BE;SS;WB</v>
      </c>
      <c r="Y2174" cm="1">
        <f t="array" ref="Y2174">SUM(_xlfn.XLOOKUP(_xlfn.TOROW(F2174:V2174,1),$AN$34:$AN$43,$AL$34:$AL$43,,0,1))</f>
        <v>19</v>
      </c>
      <c r="Z2174">
        <f t="shared" si="67"/>
        <v>3</v>
      </c>
      <c r="AA2174" t="str">
        <v>CB</v>
      </c>
      <c r="AG2174">
        <v>6726</v>
      </c>
      <c r="AH2174">
        <v>8</v>
      </c>
      <c r="AJ2174">
        <v>6726</v>
      </c>
      <c r="AT2174">
        <v>3</v>
      </c>
    </row>
    <row r="2175" spans="2:46" ht="15" customHeight="1">
      <c r="B2175" s="48">
        <v>3945</v>
      </c>
      <c r="C2175" s="49">
        <v>45451</v>
      </c>
      <c r="D2175" s="50">
        <v>0.56096064814814817</v>
      </c>
      <c r="E2175" s="48" t="s">
        <v>10047</v>
      </c>
      <c r="F2175" s="48" t="s">
        <v>51</v>
      </c>
      <c r="G2175" s="48" t="s">
        <v>280</v>
      </c>
      <c r="H2175" s="48" t="s">
        <v>51</v>
      </c>
      <c r="I2175" s="48" t="s">
        <v>189</v>
      </c>
      <c r="J2175" s="48" t="s">
        <v>51</v>
      </c>
      <c r="K2175" s="48" t="s">
        <v>803</v>
      </c>
      <c r="L2175" s="48" t="s">
        <v>133</v>
      </c>
      <c r="M2175" s="48" t="s">
        <v>243</v>
      </c>
      <c r="N2175" s="48" t="s">
        <v>243</v>
      </c>
      <c r="O2175" s="48"/>
      <c r="P2175" s="48"/>
      <c r="Q2175" s="48"/>
      <c r="R2175" s="48"/>
      <c r="S2175" s="48"/>
      <c r="T2175" s="48"/>
      <c r="U2175" s="48"/>
      <c r="V2175" s="48"/>
      <c r="W2175" s="51" t="s">
        <v>2086</v>
      </c>
      <c r="X2175" t="str">
        <f t="shared" si="66"/>
        <v>BB;WB;BB;JB;BB;SS;SO;CB;CB</v>
      </c>
      <c r="Y2175" cm="1">
        <f t="array" ref="Y2175">SUM(_xlfn.XLOOKUP(_xlfn.TOROW(F2175:V2175,1),$AN$34:$AN$43,$AL$34:$AL$43,,0,1))</f>
        <v>63</v>
      </c>
      <c r="Z2175">
        <f t="shared" si="67"/>
        <v>9</v>
      </c>
      <c r="AA2175" t="str">
        <v>JB</v>
      </c>
      <c r="AG2175">
        <v>6727</v>
      </c>
      <c r="AH2175">
        <v>8</v>
      </c>
      <c r="AJ2175">
        <v>6727</v>
      </c>
      <c r="AT2175">
        <v>9</v>
      </c>
    </row>
    <row r="2176" spans="2:46" ht="15" customHeight="1">
      <c r="B2176" s="48">
        <v>3946</v>
      </c>
      <c r="C2176" s="49">
        <v>45451</v>
      </c>
      <c r="D2176" s="50">
        <v>0.56267361111111114</v>
      </c>
      <c r="E2176" s="48" t="s">
        <v>10048</v>
      </c>
      <c r="F2176" s="48" t="s">
        <v>51</v>
      </c>
      <c r="G2176" s="48" t="s">
        <v>243</v>
      </c>
      <c r="H2176" s="48" t="s">
        <v>280</v>
      </c>
      <c r="I2176" s="48" t="s">
        <v>280</v>
      </c>
      <c r="J2176" s="48" t="s">
        <v>189</v>
      </c>
      <c r="K2176" s="48"/>
      <c r="L2176" s="48"/>
      <c r="M2176" s="48"/>
      <c r="N2176" s="48"/>
      <c r="O2176" s="48"/>
      <c r="P2176" s="48"/>
      <c r="Q2176" s="48"/>
      <c r="R2176" s="48"/>
      <c r="S2176" s="48"/>
      <c r="T2176" s="48"/>
      <c r="U2176" s="48"/>
      <c r="V2176" s="48"/>
      <c r="W2176" s="51" t="s">
        <v>2087</v>
      </c>
      <c r="X2176" t="str">
        <f t="shared" si="66"/>
        <v>BB;CB;WB;WB;JB</v>
      </c>
      <c r="Y2176" cm="1">
        <f t="array" ref="Y2176">SUM(_xlfn.XLOOKUP(_xlfn.TOROW(F2176:V2176,1),$AN$34:$AN$43,$AL$34:$AL$43,,0,1))</f>
        <v>41</v>
      </c>
      <c r="Z2176">
        <f t="shared" si="67"/>
        <v>5</v>
      </c>
      <c r="AA2176" t="str">
        <v>BB</v>
      </c>
      <c r="AG2176">
        <v>6753</v>
      </c>
      <c r="AH2176">
        <v>8</v>
      </c>
      <c r="AJ2176">
        <v>6753</v>
      </c>
      <c r="AT2176">
        <v>5</v>
      </c>
    </row>
    <row r="2177" spans="2:46" ht="15" customHeight="1">
      <c r="B2177" s="48">
        <v>3947</v>
      </c>
      <c r="C2177" s="49">
        <v>45451</v>
      </c>
      <c r="D2177" s="50">
        <v>0.56277777777777782</v>
      </c>
      <c r="E2177" s="48" t="s">
        <v>10049</v>
      </c>
      <c r="F2177" s="48" t="s">
        <v>319</v>
      </c>
      <c r="G2177" s="48" t="s">
        <v>319</v>
      </c>
      <c r="H2177" s="48" t="s">
        <v>319</v>
      </c>
      <c r="I2177" s="48" t="s">
        <v>243</v>
      </c>
      <c r="J2177" s="48" t="s">
        <v>243</v>
      </c>
      <c r="K2177" s="48" t="s">
        <v>243</v>
      </c>
      <c r="L2177" s="48" t="s">
        <v>243</v>
      </c>
      <c r="M2177" s="48"/>
      <c r="N2177" s="48"/>
      <c r="O2177" s="48"/>
      <c r="P2177" s="48"/>
      <c r="Q2177" s="48"/>
      <c r="R2177" s="48"/>
      <c r="S2177" s="48"/>
      <c r="T2177" s="48"/>
      <c r="U2177" s="48"/>
      <c r="V2177" s="48"/>
      <c r="W2177" s="51" t="s">
        <v>2088</v>
      </c>
      <c r="X2177" t="str">
        <f t="shared" si="66"/>
        <v>FR;FR;FR;CB;CB;CB;CB</v>
      </c>
      <c r="Y2177" cm="1">
        <f t="array" ref="Y2177">SUM(_xlfn.XLOOKUP(_xlfn.TOROW(F2177:V2177,1),$AN$34:$AN$43,$AL$34:$AL$43,,0,1))</f>
        <v>41</v>
      </c>
      <c r="Z2177">
        <f t="shared" si="67"/>
        <v>7</v>
      </c>
      <c r="AA2177" t="str">
        <v>HD</v>
      </c>
      <c r="AG2177">
        <v>6780</v>
      </c>
      <c r="AH2177">
        <v>8</v>
      </c>
      <c r="AJ2177">
        <v>6780</v>
      </c>
      <c r="AT2177">
        <v>7</v>
      </c>
    </row>
    <row r="2178" spans="2:46" ht="15" customHeight="1">
      <c r="B2178" s="48">
        <v>3948</v>
      </c>
      <c r="C2178" s="49">
        <v>45451</v>
      </c>
      <c r="D2178" s="50">
        <v>0.56460648148148151</v>
      </c>
      <c r="E2178" s="48" t="s">
        <v>10050</v>
      </c>
      <c r="F2178" s="48" t="s">
        <v>243</v>
      </c>
      <c r="G2178" s="48" t="s">
        <v>243</v>
      </c>
      <c r="H2178" s="48" t="s">
        <v>803</v>
      </c>
      <c r="I2178" s="48" t="s">
        <v>803</v>
      </c>
      <c r="J2178" s="48" t="s">
        <v>304</v>
      </c>
      <c r="K2178" s="48" t="s">
        <v>304</v>
      </c>
      <c r="L2178" s="48"/>
      <c r="M2178" s="48"/>
      <c r="N2178" s="48"/>
      <c r="O2178" s="48"/>
      <c r="P2178" s="48"/>
      <c r="Q2178" s="48"/>
      <c r="R2178" s="48"/>
      <c r="S2178" s="48"/>
      <c r="T2178" s="48"/>
      <c r="U2178" s="48"/>
      <c r="V2178" s="48"/>
      <c r="W2178" s="51" t="s">
        <v>2089</v>
      </c>
      <c r="X2178" t="str">
        <f t="shared" si="66"/>
        <v>CB;CB;SS;SS;HD;HD</v>
      </c>
      <c r="Y2178" cm="1">
        <f t="array" ref="Y2178">SUM(_xlfn.XLOOKUP(_xlfn.TOROW(F2178:V2178,1),$AN$34:$AN$43,$AL$34:$AL$43,,0,1))</f>
        <v>36</v>
      </c>
      <c r="Z2178">
        <f t="shared" si="67"/>
        <v>6</v>
      </c>
      <c r="AA2178" t="str">
        <v>FR</v>
      </c>
      <c r="AG2178">
        <v>6781</v>
      </c>
      <c r="AH2178">
        <v>8</v>
      </c>
      <c r="AJ2178">
        <v>6781</v>
      </c>
      <c r="AT2178">
        <v>6</v>
      </c>
    </row>
    <row r="2179" spans="2:46" ht="15" customHeight="1">
      <c r="B2179" s="48">
        <v>3949</v>
      </c>
      <c r="C2179" s="49">
        <v>45451</v>
      </c>
      <c r="D2179" s="50">
        <v>0.56564814814814812</v>
      </c>
      <c r="E2179" s="48" t="s">
        <v>10051</v>
      </c>
      <c r="F2179" s="48" t="s">
        <v>194</v>
      </c>
      <c r="G2179" s="48" t="s">
        <v>194</v>
      </c>
      <c r="H2179" s="48" t="s">
        <v>51</v>
      </c>
      <c r="I2179" s="48" t="s">
        <v>280</v>
      </c>
      <c r="J2179" s="48"/>
      <c r="K2179" s="48"/>
      <c r="L2179" s="48"/>
      <c r="M2179" s="48"/>
      <c r="N2179" s="48"/>
      <c r="O2179" s="48"/>
      <c r="P2179" s="48"/>
      <c r="Q2179" s="48"/>
      <c r="R2179" s="48"/>
      <c r="S2179" s="48"/>
      <c r="T2179" s="48"/>
      <c r="U2179" s="48"/>
      <c r="V2179" s="48"/>
      <c r="W2179" s="51" t="s">
        <v>2090</v>
      </c>
      <c r="X2179" t="str">
        <f t="shared" si="66"/>
        <v>DH;DH;BB;WB</v>
      </c>
      <c r="Y2179" cm="1">
        <f t="array" ref="Y2179">SUM(_xlfn.XLOOKUP(_xlfn.TOROW(F2179:V2179,1),$AN$34:$AN$43,$AL$34:$AL$43,,0,1))</f>
        <v>39</v>
      </c>
      <c r="Z2179">
        <f t="shared" si="67"/>
        <v>4</v>
      </c>
      <c r="AA2179" t="str">
        <v>FR</v>
      </c>
      <c r="AG2179">
        <v>6790</v>
      </c>
      <c r="AH2179">
        <v>8</v>
      </c>
      <c r="AJ2179">
        <v>6790</v>
      </c>
      <c r="AT2179">
        <v>4</v>
      </c>
    </row>
    <row r="2180" spans="2:46" ht="15" customHeight="1">
      <c r="B2180" s="48">
        <v>3950</v>
      </c>
      <c r="C2180" s="49">
        <v>45451</v>
      </c>
      <c r="D2180" s="50">
        <v>0.5659143518518519</v>
      </c>
      <c r="E2180" s="48" t="s">
        <v>10052</v>
      </c>
      <c r="F2180" s="48" t="s">
        <v>803</v>
      </c>
      <c r="G2180" s="48" t="s">
        <v>319</v>
      </c>
      <c r="H2180" s="48" t="s">
        <v>280</v>
      </c>
      <c r="I2180" s="48" t="s">
        <v>719</v>
      </c>
      <c r="J2180" s="48" t="s">
        <v>719</v>
      </c>
      <c r="K2180" s="48" t="s">
        <v>194</v>
      </c>
      <c r="L2180" s="48"/>
      <c r="M2180" s="48"/>
      <c r="N2180" s="48"/>
      <c r="O2180" s="48"/>
      <c r="P2180" s="48"/>
      <c r="Q2180" s="48"/>
      <c r="R2180" s="48"/>
      <c r="S2180" s="48"/>
      <c r="T2180" s="48"/>
      <c r="U2180" s="48"/>
      <c r="V2180" s="48"/>
      <c r="W2180" s="51" t="s">
        <v>2091</v>
      </c>
      <c r="X2180" t="str">
        <f t="shared" si="66"/>
        <v>SS;FR;WB;BE;BE;DH</v>
      </c>
      <c r="Y2180" cm="1">
        <f t="array" ref="Y2180">SUM(_xlfn.XLOOKUP(_xlfn.TOROW(F2180:V2180,1),$AN$34:$AN$43,$AL$34:$AL$43,,0,1))</f>
        <v>36</v>
      </c>
      <c r="Z2180">
        <f t="shared" si="67"/>
        <v>6</v>
      </c>
      <c r="AA2180" t="str">
        <v>HD</v>
      </c>
      <c r="AG2180">
        <v>6791</v>
      </c>
      <c r="AH2180">
        <v>8</v>
      </c>
      <c r="AJ2180">
        <v>6791</v>
      </c>
      <c r="AT2180">
        <v>6</v>
      </c>
    </row>
    <row r="2181" spans="2:46" ht="15" customHeight="1">
      <c r="B2181" s="48">
        <v>3951</v>
      </c>
      <c r="C2181" s="49">
        <v>45451</v>
      </c>
      <c r="D2181" s="50">
        <v>0.56751157407407404</v>
      </c>
      <c r="E2181" s="48" t="s">
        <v>10053</v>
      </c>
      <c r="F2181" s="48" t="s">
        <v>51</v>
      </c>
      <c r="G2181" s="48" t="s">
        <v>133</v>
      </c>
      <c r="H2181" s="48" t="s">
        <v>133</v>
      </c>
      <c r="I2181" s="48" t="s">
        <v>304</v>
      </c>
      <c r="J2181" s="48" t="s">
        <v>194</v>
      </c>
      <c r="K2181" s="48" t="s">
        <v>194</v>
      </c>
      <c r="L2181" s="48" t="s">
        <v>189</v>
      </c>
      <c r="M2181" s="48"/>
      <c r="N2181" s="48"/>
      <c r="O2181" s="48"/>
      <c r="P2181" s="48"/>
      <c r="Q2181" s="48"/>
      <c r="R2181" s="48"/>
      <c r="S2181" s="48"/>
      <c r="T2181" s="48"/>
      <c r="U2181" s="48"/>
      <c r="V2181" s="48"/>
      <c r="W2181" s="51" t="s">
        <v>2092</v>
      </c>
      <c r="X2181" t="str">
        <f t="shared" si="66"/>
        <v>BB;SO;SO;HD;DH;DH;JB</v>
      </c>
      <c r="Y2181" cm="1">
        <f t="array" ref="Y2181">SUM(_xlfn.XLOOKUP(_xlfn.TOROW(F2181:V2181,1),$AN$34:$AN$43,$AL$34:$AL$43,,0,1))</f>
        <v>40</v>
      </c>
      <c r="Z2181">
        <f t="shared" si="67"/>
        <v>7</v>
      </c>
      <c r="AA2181" t="str">
        <v>FR</v>
      </c>
      <c r="AG2181">
        <v>6798</v>
      </c>
      <c r="AH2181">
        <v>8</v>
      </c>
      <c r="AJ2181">
        <v>6798</v>
      </c>
      <c r="AT2181">
        <v>7</v>
      </c>
    </row>
    <row r="2182" spans="2:46" ht="15" customHeight="1">
      <c r="B2182" s="48">
        <v>3952</v>
      </c>
      <c r="C2182" s="49">
        <v>45451</v>
      </c>
      <c r="D2182" s="50">
        <v>0.56761574074074073</v>
      </c>
      <c r="E2182" s="48" t="s">
        <v>10054</v>
      </c>
      <c r="F2182" s="48" t="s">
        <v>51</v>
      </c>
      <c r="G2182" s="48" t="s">
        <v>133</v>
      </c>
      <c r="H2182" s="48" t="s">
        <v>133</v>
      </c>
      <c r="I2182" s="48" t="s">
        <v>803</v>
      </c>
      <c r="J2182" s="48" t="s">
        <v>133</v>
      </c>
      <c r="K2182" s="48"/>
      <c r="L2182" s="48"/>
      <c r="M2182" s="48"/>
      <c r="N2182" s="48"/>
      <c r="O2182" s="48"/>
      <c r="P2182" s="48"/>
      <c r="Q2182" s="48"/>
      <c r="R2182" s="48"/>
      <c r="S2182" s="48"/>
      <c r="T2182" s="48"/>
      <c r="U2182" s="48"/>
      <c r="V2182" s="48"/>
      <c r="W2182" s="51" t="s">
        <v>2093</v>
      </c>
      <c r="X2182" t="str">
        <f t="shared" si="66"/>
        <v>BB;SO;SO;SS;SO</v>
      </c>
      <c r="Y2182" cm="1">
        <f t="array" ref="Y2182">SUM(_xlfn.XLOOKUP(_xlfn.TOROW(F2182:V2182,1),$AN$34:$AN$43,$AL$34:$AL$43,,0,1))</f>
        <v>19</v>
      </c>
      <c r="Z2182">
        <f t="shared" si="67"/>
        <v>5</v>
      </c>
      <c r="AA2182" t="str">
        <v>SS</v>
      </c>
      <c r="AG2182">
        <v>6799</v>
      </c>
      <c r="AH2182">
        <v>8</v>
      </c>
      <c r="AJ2182">
        <v>6799</v>
      </c>
      <c r="AT2182">
        <v>5</v>
      </c>
    </row>
    <row r="2183" spans="2:46" ht="15" customHeight="1">
      <c r="B2183" s="48">
        <v>3953</v>
      </c>
      <c r="C2183" s="49">
        <v>45451</v>
      </c>
      <c r="D2183" s="50">
        <v>0.567962962962963</v>
      </c>
      <c r="E2183" s="48" t="s">
        <v>10055</v>
      </c>
      <c r="F2183" s="48" t="s">
        <v>719</v>
      </c>
      <c r="G2183" s="48" t="s">
        <v>319</v>
      </c>
      <c r="H2183" s="48" t="s">
        <v>194</v>
      </c>
      <c r="I2183" s="48" t="s">
        <v>51</v>
      </c>
      <c r="J2183" s="48" t="s">
        <v>189</v>
      </c>
      <c r="K2183" s="48" t="s">
        <v>133</v>
      </c>
      <c r="L2183" s="48" t="s">
        <v>280</v>
      </c>
      <c r="M2183" s="48" t="s">
        <v>51</v>
      </c>
      <c r="N2183" s="48"/>
      <c r="O2183" s="48"/>
      <c r="P2183" s="48"/>
      <c r="Q2183" s="48"/>
      <c r="R2183" s="48"/>
      <c r="S2183" s="48"/>
      <c r="T2183" s="48"/>
      <c r="U2183" s="48"/>
      <c r="V2183" s="48"/>
      <c r="W2183" s="51" t="s">
        <v>2094</v>
      </c>
      <c r="X2183" t="str">
        <f t="shared" ref="X2183:X2246" si="68">_xlfn.TEXTJOIN(";",TRUE,F2183:V2183)</f>
        <v>BE;FR;DH;BB;JB;SO;WB;BB</v>
      </c>
      <c r="Y2183" cm="1">
        <f t="array" ref="Y2183">SUM(_xlfn.XLOOKUP(_xlfn.TOROW(F2183:V2183,1),$AN$34:$AN$43,$AL$34:$AL$43,,0,1))</f>
        <v>51</v>
      </c>
      <c r="Z2183">
        <f t="shared" ref="Z2183:Z2246" si="69">COUNTA(F2183:V2183)</f>
        <v>8</v>
      </c>
      <c r="AA2183" t="str">
        <v>JB</v>
      </c>
      <c r="AG2183">
        <v>6816</v>
      </c>
      <c r="AH2183">
        <v>8</v>
      </c>
      <c r="AJ2183">
        <v>6816</v>
      </c>
      <c r="AT2183">
        <v>8</v>
      </c>
    </row>
    <row r="2184" spans="2:46" ht="15" customHeight="1">
      <c r="B2184" s="48">
        <v>3954</v>
      </c>
      <c r="C2184" s="49">
        <v>45451</v>
      </c>
      <c r="D2184" s="50">
        <v>0.56848379629629631</v>
      </c>
      <c r="E2184" s="48" t="s">
        <v>10056</v>
      </c>
      <c r="F2184" s="48" t="s">
        <v>243</v>
      </c>
      <c r="G2184" s="48" t="s">
        <v>243</v>
      </c>
      <c r="H2184" s="48" t="s">
        <v>243</v>
      </c>
      <c r="I2184" s="48" t="s">
        <v>280</v>
      </c>
      <c r="J2184" s="48" t="s">
        <v>280</v>
      </c>
      <c r="K2184" s="48" t="s">
        <v>280</v>
      </c>
      <c r="L2184" s="48"/>
      <c r="M2184" s="48"/>
      <c r="N2184" s="48"/>
      <c r="O2184" s="48"/>
      <c r="P2184" s="48"/>
      <c r="Q2184" s="48"/>
      <c r="R2184" s="48"/>
      <c r="S2184" s="48"/>
      <c r="T2184" s="48"/>
      <c r="U2184" s="48"/>
      <c r="V2184" s="48"/>
      <c r="W2184" s="51" t="s">
        <v>2095</v>
      </c>
      <c r="X2184" t="str">
        <f t="shared" si="68"/>
        <v>CB;CB;CB;WB;WB;WB</v>
      </c>
      <c r="Y2184" cm="1">
        <f t="array" ref="Y2184">SUM(_xlfn.XLOOKUP(_xlfn.TOROW(F2184:V2184,1),$AN$34:$AN$43,$AL$34:$AL$43,,0,1))</f>
        <v>57</v>
      </c>
      <c r="Z2184">
        <f t="shared" si="69"/>
        <v>6</v>
      </c>
      <c r="AA2184" t="str">
        <v>BE</v>
      </c>
      <c r="AG2184">
        <v>6830</v>
      </c>
      <c r="AH2184">
        <v>8</v>
      </c>
      <c r="AJ2184">
        <v>6830</v>
      </c>
      <c r="AT2184">
        <v>6</v>
      </c>
    </row>
    <row r="2185" spans="2:46" ht="15" customHeight="1">
      <c r="B2185" s="48">
        <v>3955</v>
      </c>
      <c r="C2185" s="49">
        <v>45451</v>
      </c>
      <c r="D2185" s="50">
        <v>0.56965277777777779</v>
      </c>
      <c r="E2185" s="48" t="s">
        <v>10057</v>
      </c>
      <c r="F2185" s="48" t="s">
        <v>194</v>
      </c>
      <c r="G2185" s="48" t="s">
        <v>803</v>
      </c>
      <c r="H2185" s="48" t="s">
        <v>133</v>
      </c>
      <c r="I2185" s="48" t="s">
        <v>133</v>
      </c>
      <c r="J2185" s="48"/>
      <c r="K2185" s="48"/>
      <c r="L2185" s="48"/>
      <c r="M2185" s="48"/>
      <c r="N2185" s="48"/>
      <c r="O2185" s="48"/>
      <c r="P2185" s="48"/>
      <c r="Q2185" s="48"/>
      <c r="R2185" s="48"/>
      <c r="S2185" s="48"/>
      <c r="T2185" s="48"/>
      <c r="U2185" s="48"/>
      <c r="V2185" s="48"/>
      <c r="W2185" s="51" t="s">
        <v>2096</v>
      </c>
      <c r="X2185" t="str">
        <f t="shared" si="68"/>
        <v>DH;SS;SO;SO</v>
      </c>
      <c r="Y2185" cm="1">
        <f t="array" ref="Y2185">SUM(_xlfn.XLOOKUP(_xlfn.TOROW(F2185:V2185,1),$AN$34:$AN$43,$AL$34:$AL$43,,0,1))</f>
        <v>16</v>
      </c>
      <c r="Z2185">
        <f t="shared" si="69"/>
        <v>4</v>
      </c>
      <c r="AA2185" t="str">
        <v>SS</v>
      </c>
      <c r="AG2185">
        <v>6897</v>
      </c>
      <c r="AH2185">
        <v>8</v>
      </c>
      <c r="AJ2185">
        <v>6897</v>
      </c>
      <c r="AT2185">
        <v>4</v>
      </c>
    </row>
    <row r="2186" spans="2:46" ht="15" customHeight="1">
      <c r="B2186" s="48">
        <v>3956</v>
      </c>
      <c r="C2186" s="49">
        <v>45451</v>
      </c>
      <c r="D2186" s="50">
        <v>0.56990740740740742</v>
      </c>
      <c r="E2186" s="48" t="s">
        <v>10058</v>
      </c>
      <c r="F2186" s="48" t="s">
        <v>133</v>
      </c>
      <c r="G2186" s="48" t="s">
        <v>133</v>
      </c>
      <c r="H2186" s="48" t="s">
        <v>133</v>
      </c>
      <c r="I2186" s="48" t="s">
        <v>133</v>
      </c>
      <c r="J2186" s="48" t="s">
        <v>803</v>
      </c>
      <c r="K2186" s="48" t="s">
        <v>803</v>
      </c>
      <c r="L2186" s="48" t="s">
        <v>803</v>
      </c>
      <c r="M2186" s="48" t="s">
        <v>133</v>
      </c>
      <c r="N2186" s="48"/>
      <c r="O2186" s="48"/>
      <c r="P2186" s="48"/>
      <c r="Q2186" s="48"/>
      <c r="R2186" s="48"/>
      <c r="S2186" s="48"/>
      <c r="T2186" s="48"/>
      <c r="U2186" s="48"/>
      <c r="V2186" s="48"/>
      <c r="W2186" s="51" t="s">
        <v>2097</v>
      </c>
      <c r="X2186" t="str">
        <f t="shared" si="68"/>
        <v>SO;SO;SO;SO;SS;SS;SS;SO</v>
      </c>
      <c r="Y2186" cm="1">
        <f t="array" ref="Y2186">SUM(_xlfn.XLOOKUP(_xlfn.TOROW(F2186:V2186,1),$AN$34:$AN$43,$AL$34:$AL$43,,0,1))</f>
        <v>19</v>
      </c>
      <c r="Z2186">
        <f t="shared" si="69"/>
        <v>8</v>
      </c>
      <c r="AA2186" t="str">
        <v>WB</v>
      </c>
      <c r="AG2186">
        <v>6902</v>
      </c>
      <c r="AH2186">
        <v>8</v>
      </c>
      <c r="AJ2186">
        <v>6902</v>
      </c>
      <c r="AT2186">
        <v>8</v>
      </c>
    </row>
    <row r="2187" spans="2:46" ht="15" customHeight="1">
      <c r="B2187" s="48">
        <v>3957</v>
      </c>
      <c r="C2187" s="49">
        <v>45451</v>
      </c>
      <c r="D2187" s="50">
        <v>0.57045138888888891</v>
      </c>
      <c r="E2187" s="48" t="s">
        <v>10059</v>
      </c>
      <c r="F2187" s="48" t="s">
        <v>51</v>
      </c>
      <c r="G2187" s="48" t="s">
        <v>719</v>
      </c>
      <c r="H2187" s="48" t="s">
        <v>280</v>
      </c>
      <c r="I2187" s="48" t="s">
        <v>803</v>
      </c>
      <c r="J2187" s="48" t="s">
        <v>194</v>
      </c>
      <c r="K2187" s="48" t="s">
        <v>194</v>
      </c>
      <c r="L2187" s="48" t="s">
        <v>194</v>
      </c>
      <c r="M2187" s="48" t="s">
        <v>194</v>
      </c>
      <c r="N2187" s="48"/>
      <c r="O2187" s="48"/>
      <c r="P2187" s="48"/>
      <c r="Q2187" s="48"/>
      <c r="R2187" s="48"/>
      <c r="S2187" s="48"/>
      <c r="T2187" s="48"/>
      <c r="U2187" s="48"/>
      <c r="V2187" s="48"/>
      <c r="W2187" s="51" t="s">
        <v>2098</v>
      </c>
      <c r="X2187" t="str">
        <f t="shared" si="68"/>
        <v>BB;BE;WB;SS;DH;DH;DH;DH</v>
      </c>
      <c r="Y2187" cm="1">
        <f t="array" ref="Y2187">SUM(_xlfn.XLOOKUP(_xlfn.TOROW(F2187:V2187,1),$AN$34:$AN$43,$AL$34:$AL$43,,0,1))</f>
        <v>65</v>
      </c>
      <c r="Z2187">
        <f t="shared" si="69"/>
        <v>8</v>
      </c>
      <c r="AA2187" t="str">
        <v>WB</v>
      </c>
      <c r="AG2187">
        <v>6922</v>
      </c>
      <c r="AH2187">
        <v>8</v>
      </c>
      <c r="AJ2187">
        <v>6922</v>
      </c>
      <c r="AT2187">
        <v>8</v>
      </c>
    </row>
    <row r="2188" spans="2:46" ht="15" customHeight="1">
      <c r="B2188" s="48">
        <v>3958</v>
      </c>
      <c r="C2188" s="49">
        <v>45451</v>
      </c>
      <c r="D2188" s="50">
        <v>0.57348379629629631</v>
      </c>
      <c r="E2188" s="48" t="s">
        <v>10060</v>
      </c>
      <c r="F2188" s="48" t="s">
        <v>189</v>
      </c>
      <c r="G2188" s="48" t="s">
        <v>803</v>
      </c>
      <c r="H2188" s="48" t="s">
        <v>133</v>
      </c>
      <c r="I2188" s="48" t="s">
        <v>243</v>
      </c>
      <c r="J2188" s="48" t="s">
        <v>243</v>
      </c>
      <c r="K2188" s="48" t="s">
        <v>243</v>
      </c>
      <c r="L2188" s="48" t="s">
        <v>243</v>
      </c>
      <c r="M2188" s="48" t="s">
        <v>319</v>
      </c>
      <c r="N2188" s="48" t="s">
        <v>803</v>
      </c>
      <c r="O2188" s="48" t="s">
        <v>194</v>
      </c>
      <c r="P2188" s="48" t="s">
        <v>803</v>
      </c>
      <c r="Q2188" s="48" t="s">
        <v>319</v>
      </c>
      <c r="R2188" s="48"/>
      <c r="S2188" s="48"/>
      <c r="T2188" s="48"/>
      <c r="U2188" s="48"/>
      <c r="V2188" s="48"/>
      <c r="W2188" s="51" t="s">
        <v>2099</v>
      </c>
      <c r="X2188" t="str">
        <f t="shared" si="68"/>
        <v>JB;SS;SO;CB;CB;CB;CB;FR;SS;DH;SS;FR</v>
      </c>
      <c r="Y2188" cm="1">
        <f t="array" ref="Y2188">SUM(_xlfn.XLOOKUP(_xlfn.TOROW(F2188:V2188,1),$AN$34:$AN$43,$AL$34:$AL$43,,0,1))</f>
        <v>59</v>
      </c>
      <c r="Z2188">
        <f t="shared" si="69"/>
        <v>12</v>
      </c>
      <c r="AA2188" t="str">
        <v>WB</v>
      </c>
      <c r="AG2188">
        <v>6927</v>
      </c>
      <c r="AH2188">
        <v>8</v>
      </c>
      <c r="AJ2188">
        <v>6927</v>
      </c>
      <c r="AT2188">
        <v>12</v>
      </c>
    </row>
    <row r="2189" spans="2:46" ht="15" customHeight="1">
      <c r="B2189" s="48">
        <v>3959</v>
      </c>
      <c r="C2189" s="49">
        <v>45451</v>
      </c>
      <c r="D2189" s="50">
        <v>0.57578703703703704</v>
      </c>
      <c r="E2189" s="48" t="s">
        <v>10061</v>
      </c>
      <c r="F2189" s="48" t="s">
        <v>243</v>
      </c>
      <c r="G2189" s="48" t="s">
        <v>243</v>
      </c>
      <c r="H2189" s="48" t="s">
        <v>243</v>
      </c>
      <c r="I2189" s="48" t="s">
        <v>243</v>
      </c>
      <c r="J2189" s="48" t="s">
        <v>51</v>
      </c>
      <c r="K2189" s="48"/>
      <c r="L2189" s="48"/>
      <c r="M2189" s="48"/>
      <c r="N2189" s="48"/>
      <c r="O2189" s="48"/>
      <c r="P2189" s="48"/>
      <c r="Q2189" s="48"/>
      <c r="R2189" s="48"/>
      <c r="S2189" s="48"/>
      <c r="T2189" s="48"/>
      <c r="U2189" s="48"/>
      <c r="V2189" s="48"/>
      <c r="W2189" s="51" t="s">
        <v>2100</v>
      </c>
      <c r="X2189" t="str">
        <f t="shared" si="68"/>
        <v>CB;CB;CB;CB;BB</v>
      </c>
      <c r="Y2189" cm="1">
        <f t="array" ref="Y2189">SUM(_xlfn.XLOOKUP(_xlfn.TOROW(F2189:V2189,1),$AN$34:$AN$43,$AL$34:$AL$43,,0,1))</f>
        <v>42</v>
      </c>
      <c r="Z2189">
        <f t="shared" si="69"/>
        <v>5</v>
      </c>
      <c r="AA2189" t="str">
        <v>HD</v>
      </c>
      <c r="AG2189">
        <v>6936</v>
      </c>
      <c r="AH2189">
        <v>8</v>
      </c>
      <c r="AJ2189">
        <v>6936</v>
      </c>
      <c r="AT2189">
        <v>5</v>
      </c>
    </row>
    <row r="2190" spans="2:46" ht="15" customHeight="1">
      <c r="B2190" s="48">
        <v>3960</v>
      </c>
      <c r="C2190" s="49">
        <v>45451</v>
      </c>
      <c r="D2190" s="50">
        <v>0.57769675925925923</v>
      </c>
      <c r="E2190" s="48" t="s">
        <v>10062</v>
      </c>
      <c r="F2190" s="48" t="s">
        <v>51</v>
      </c>
      <c r="G2190" s="48" t="s">
        <v>189</v>
      </c>
      <c r="H2190" s="48" t="s">
        <v>719</v>
      </c>
      <c r="I2190" s="48" t="s">
        <v>304</v>
      </c>
      <c r="J2190" s="48" t="s">
        <v>803</v>
      </c>
      <c r="K2190" s="48" t="s">
        <v>304</v>
      </c>
      <c r="L2190" s="48" t="s">
        <v>803</v>
      </c>
      <c r="M2190" s="48" t="s">
        <v>280</v>
      </c>
      <c r="N2190" s="48" t="s">
        <v>194</v>
      </c>
      <c r="O2190" s="48" t="s">
        <v>243</v>
      </c>
      <c r="P2190" s="48"/>
      <c r="Q2190" s="48"/>
      <c r="R2190" s="48"/>
      <c r="S2190" s="48"/>
      <c r="T2190" s="48"/>
      <c r="U2190" s="48"/>
      <c r="V2190" s="48"/>
      <c r="W2190" s="51" t="s">
        <v>2101</v>
      </c>
      <c r="X2190" t="str">
        <f t="shared" si="68"/>
        <v>BB;JB;BE;HD;SS;HD;SS;WB;DH;CB</v>
      </c>
      <c r="Y2190" cm="1">
        <f t="array" ref="Y2190">SUM(_xlfn.XLOOKUP(_xlfn.TOROW(F2190:V2190,1),$AN$34:$AN$43,$AL$34:$AL$43,,0,1))</f>
        <v>64</v>
      </c>
      <c r="Z2190">
        <f t="shared" si="69"/>
        <v>10</v>
      </c>
      <c r="AA2190" t="str">
        <v>HD</v>
      </c>
      <c r="AG2190">
        <v>6949</v>
      </c>
      <c r="AH2190">
        <v>8</v>
      </c>
      <c r="AJ2190">
        <v>6949</v>
      </c>
      <c r="AT2190">
        <v>10</v>
      </c>
    </row>
    <row r="2191" spans="2:46" ht="15" customHeight="1">
      <c r="B2191" s="48">
        <v>3961</v>
      </c>
      <c r="C2191" s="49">
        <v>45451</v>
      </c>
      <c r="D2191" s="50">
        <v>0.57857638888888885</v>
      </c>
      <c r="E2191" s="48" t="s">
        <v>10063</v>
      </c>
      <c r="F2191" s="48" t="s">
        <v>803</v>
      </c>
      <c r="G2191" s="48" t="s">
        <v>803</v>
      </c>
      <c r="H2191" s="48" t="s">
        <v>133</v>
      </c>
      <c r="I2191" s="48" t="s">
        <v>133</v>
      </c>
      <c r="J2191" s="48" t="s">
        <v>51</v>
      </c>
      <c r="K2191" s="48" t="s">
        <v>51</v>
      </c>
      <c r="L2191" s="48"/>
      <c r="M2191" s="48"/>
      <c r="N2191" s="48"/>
      <c r="O2191" s="48"/>
      <c r="P2191" s="48"/>
      <c r="Q2191" s="48"/>
      <c r="R2191" s="48"/>
      <c r="S2191" s="48"/>
      <c r="T2191" s="48"/>
      <c r="U2191" s="48"/>
      <c r="V2191" s="48"/>
      <c r="W2191" s="51" t="s">
        <v>2102</v>
      </c>
      <c r="X2191" t="str">
        <f t="shared" si="68"/>
        <v>SS;SS;SO;SO;BB;BB</v>
      </c>
      <c r="Y2191" cm="1">
        <f t="array" ref="Y2191">SUM(_xlfn.XLOOKUP(_xlfn.TOROW(F2191:V2191,1),$AN$34:$AN$43,$AL$34:$AL$43,,0,1))</f>
        <v>30</v>
      </c>
      <c r="Z2191">
        <f t="shared" si="69"/>
        <v>6</v>
      </c>
      <c r="AA2191" t="str">
        <v>SO</v>
      </c>
      <c r="AG2191">
        <v>6962</v>
      </c>
      <c r="AH2191">
        <v>8</v>
      </c>
      <c r="AJ2191">
        <v>6962</v>
      </c>
      <c r="AT2191">
        <v>6</v>
      </c>
    </row>
    <row r="2192" spans="2:46" ht="15" customHeight="1">
      <c r="B2192" s="48">
        <v>3962</v>
      </c>
      <c r="C2192" s="49">
        <v>45451</v>
      </c>
      <c r="D2192" s="50">
        <v>0.59496527777777775</v>
      </c>
      <c r="E2192" s="48" t="s">
        <v>10064</v>
      </c>
      <c r="F2192" s="48" t="s">
        <v>319</v>
      </c>
      <c r="G2192" s="48" t="s">
        <v>243</v>
      </c>
      <c r="H2192" s="48" t="s">
        <v>280</v>
      </c>
      <c r="I2192" s="48" t="s">
        <v>194</v>
      </c>
      <c r="J2192" s="48" t="s">
        <v>319</v>
      </c>
      <c r="K2192" s="48" t="s">
        <v>319</v>
      </c>
      <c r="L2192" s="48"/>
      <c r="M2192" s="48"/>
      <c r="N2192" s="48"/>
      <c r="O2192" s="48"/>
      <c r="P2192" s="48"/>
      <c r="Q2192" s="48"/>
      <c r="R2192" s="48"/>
      <c r="S2192" s="48"/>
      <c r="T2192" s="48"/>
      <c r="U2192" s="48"/>
      <c r="V2192" s="48"/>
      <c r="W2192" s="51" t="s">
        <v>2103</v>
      </c>
      <c r="X2192" t="str">
        <f t="shared" si="68"/>
        <v>FR;CB;WB;DH;FR;FR</v>
      </c>
      <c r="Y2192" cm="1">
        <f t="array" ref="Y2192">SUM(_xlfn.XLOOKUP(_xlfn.TOROW(F2192:V2192,1),$AN$34:$AN$43,$AL$34:$AL$43,,0,1))</f>
        <v>37</v>
      </c>
      <c r="Z2192">
        <f t="shared" si="69"/>
        <v>6</v>
      </c>
      <c r="AA2192" t="str">
        <v>JB</v>
      </c>
      <c r="AG2192">
        <v>6965</v>
      </c>
      <c r="AH2192">
        <v>8</v>
      </c>
      <c r="AJ2192">
        <v>6965</v>
      </c>
      <c r="AT2192">
        <v>6</v>
      </c>
    </row>
    <row r="2193" spans="2:46" ht="15" customHeight="1">
      <c r="B2193" s="48">
        <v>3963</v>
      </c>
      <c r="C2193" s="49">
        <v>45451</v>
      </c>
      <c r="D2193" s="50">
        <v>0.59918981481481481</v>
      </c>
      <c r="E2193" s="48" t="s">
        <v>10065</v>
      </c>
      <c r="F2193" s="48" t="s">
        <v>189</v>
      </c>
      <c r="G2193" s="48" t="s">
        <v>280</v>
      </c>
      <c r="H2193" s="48" t="s">
        <v>803</v>
      </c>
      <c r="I2193" s="48" t="s">
        <v>304</v>
      </c>
      <c r="J2193" s="48" t="s">
        <v>51</v>
      </c>
      <c r="K2193" s="48" t="s">
        <v>51</v>
      </c>
      <c r="L2193" s="48"/>
      <c r="M2193" s="48"/>
      <c r="N2193" s="48"/>
      <c r="O2193" s="48"/>
      <c r="P2193" s="48"/>
      <c r="Q2193" s="48"/>
      <c r="R2193" s="48"/>
      <c r="S2193" s="48"/>
      <c r="T2193" s="48"/>
      <c r="U2193" s="48"/>
      <c r="V2193" s="48"/>
      <c r="W2193" s="51" t="s">
        <v>2104</v>
      </c>
      <c r="X2193" t="str">
        <f t="shared" si="68"/>
        <v>JB;WB;SS;HD;BB;BB</v>
      </c>
      <c r="Y2193" cm="1">
        <f t="array" ref="Y2193">SUM(_xlfn.XLOOKUP(_xlfn.TOROW(F2193:V2193,1),$AN$34:$AN$43,$AL$34:$AL$43,,0,1))</f>
        <v>42</v>
      </c>
      <c r="Z2193">
        <f t="shared" si="69"/>
        <v>6</v>
      </c>
      <c r="AA2193" t="str">
        <v>JB</v>
      </c>
      <c r="AG2193">
        <v>6966</v>
      </c>
      <c r="AH2193">
        <v>8</v>
      </c>
      <c r="AJ2193">
        <v>6966</v>
      </c>
      <c r="AT2193">
        <v>6</v>
      </c>
    </row>
    <row r="2194" spans="2:46" ht="15" customHeight="1">
      <c r="B2194" s="48">
        <v>3964</v>
      </c>
      <c r="C2194" s="49">
        <v>45451</v>
      </c>
      <c r="D2194" s="50">
        <v>0.59949074074074071</v>
      </c>
      <c r="E2194" s="48" t="s">
        <v>133</v>
      </c>
      <c r="F2194" s="48" t="s">
        <v>133</v>
      </c>
      <c r="G2194" s="48"/>
      <c r="H2194" s="48"/>
      <c r="I2194" s="48"/>
      <c r="J2194" s="48"/>
      <c r="K2194" s="48"/>
      <c r="L2194" s="48"/>
      <c r="M2194" s="48"/>
      <c r="N2194" s="48"/>
      <c r="O2194" s="48"/>
      <c r="P2194" s="48"/>
      <c r="Q2194" s="48"/>
      <c r="R2194" s="48"/>
      <c r="S2194" s="48"/>
      <c r="T2194" s="48"/>
      <c r="U2194" s="48"/>
      <c r="V2194" s="48"/>
      <c r="W2194" s="51" t="s">
        <v>568</v>
      </c>
      <c r="X2194" t="str">
        <f t="shared" si="68"/>
        <v>SO</v>
      </c>
      <c r="Y2194" cm="1">
        <f t="array" ref="Y2194">SUM(_xlfn.XLOOKUP(_xlfn.TOROW(F2194:V2194,1),$AN$34:$AN$43,$AL$34:$AL$43,,0,1))</f>
        <v>2</v>
      </c>
      <c r="Z2194">
        <f t="shared" si="69"/>
        <v>1</v>
      </c>
      <c r="AA2194" t="str">
        <v>SO</v>
      </c>
      <c r="AG2194">
        <v>6989</v>
      </c>
      <c r="AH2194">
        <v>8</v>
      </c>
      <c r="AJ2194">
        <v>6989</v>
      </c>
      <c r="AT2194">
        <v>1</v>
      </c>
    </row>
    <row r="2195" spans="2:46" ht="15" customHeight="1">
      <c r="B2195" s="48">
        <v>3965</v>
      </c>
      <c r="C2195" s="49">
        <v>45451</v>
      </c>
      <c r="D2195" s="50">
        <v>0.60281249999999997</v>
      </c>
      <c r="E2195" s="48" t="s">
        <v>10066</v>
      </c>
      <c r="F2195" s="48" t="s">
        <v>51</v>
      </c>
      <c r="G2195" s="48" t="s">
        <v>243</v>
      </c>
      <c r="H2195" s="48" t="s">
        <v>304</v>
      </c>
      <c r="I2195" s="48"/>
      <c r="J2195" s="48"/>
      <c r="K2195" s="48"/>
      <c r="L2195" s="48"/>
      <c r="M2195" s="48"/>
      <c r="N2195" s="48"/>
      <c r="O2195" s="48"/>
      <c r="P2195" s="48"/>
      <c r="Q2195" s="48"/>
      <c r="R2195" s="48"/>
      <c r="S2195" s="48"/>
      <c r="T2195" s="48"/>
      <c r="U2195" s="48"/>
      <c r="V2195" s="48"/>
      <c r="W2195" s="51" t="s">
        <v>2105</v>
      </c>
      <c r="X2195" t="str">
        <f t="shared" si="68"/>
        <v>BB;CB;HD</v>
      </c>
      <c r="Y2195" cm="1">
        <f t="array" ref="Y2195">SUM(_xlfn.XLOOKUP(_xlfn.TOROW(F2195:V2195,1),$AN$34:$AN$43,$AL$34:$AL$43,,0,1))</f>
        <v>25</v>
      </c>
      <c r="Z2195">
        <f t="shared" si="69"/>
        <v>3</v>
      </c>
      <c r="AA2195" t="str">
        <v>SS</v>
      </c>
      <c r="AG2195">
        <v>7007</v>
      </c>
      <c r="AH2195">
        <v>8</v>
      </c>
      <c r="AJ2195">
        <v>7007</v>
      </c>
      <c r="AT2195">
        <v>3</v>
      </c>
    </row>
    <row r="2196" spans="2:46" ht="15" customHeight="1">
      <c r="B2196" s="48">
        <v>3966</v>
      </c>
      <c r="C2196" s="49">
        <v>45451</v>
      </c>
      <c r="D2196" s="50">
        <v>0.60460648148148144</v>
      </c>
      <c r="E2196" s="48" t="s">
        <v>9257</v>
      </c>
      <c r="F2196" s="48" t="s">
        <v>51</v>
      </c>
      <c r="G2196" s="48" t="s">
        <v>51</v>
      </c>
      <c r="H2196" s="48" t="s">
        <v>51</v>
      </c>
      <c r="I2196" s="48" t="s">
        <v>304</v>
      </c>
      <c r="J2196" s="48"/>
      <c r="K2196" s="48"/>
      <c r="L2196" s="48"/>
      <c r="M2196" s="48"/>
      <c r="N2196" s="48"/>
      <c r="O2196" s="48"/>
      <c r="P2196" s="48"/>
      <c r="Q2196" s="48"/>
      <c r="R2196" s="48"/>
      <c r="S2196" s="48"/>
      <c r="T2196" s="48"/>
      <c r="U2196" s="48"/>
      <c r="V2196" s="48"/>
      <c r="W2196" s="51" t="s">
        <v>2106</v>
      </c>
      <c r="X2196" t="str">
        <f t="shared" si="68"/>
        <v>BB;BB;BB;HD</v>
      </c>
      <c r="Y2196" cm="1">
        <f t="array" ref="Y2196">SUM(_xlfn.XLOOKUP(_xlfn.TOROW(F2196:V2196,1),$AN$34:$AN$43,$AL$34:$AL$43,,0,1))</f>
        <v>37</v>
      </c>
      <c r="Z2196">
        <f t="shared" si="69"/>
        <v>4</v>
      </c>
      <c r="AA2196" t="str">
        <v>CB</v>
      </c>
      <c r="AG2196">
        <v>7017</v>
      </c>
      <c r="AH2196">
        <v>8</v>
      </c>
      <c r="AJ2196">
        <v>7017</v>
      </c>
      <c r="AT2196">
        <v>4</v>
      </c>
    </row>
    <row r="2197" spans="2:46" ht="15" customHeight="1">
      <c r="B2197" s="48">
        <v>3967</v>
      </c>
      <c r="C2197" s="49">
        <v>45451</v>
      </c>
      <c r="D2197" s="50">
        <v>0.60476851851851854</v>
      </c>
      <c r="E2197" s="48" t="s">
        <v>10067</v>
      </c>
      <c r="F2197" s="48" t="s">
        <v>304</v>
      </c>
      <c r="G2197" s="48" t="s">
        <v>319</v>
      </c>
      <c r="H2197" s="48" t="s">
        <v>319</v>
      </c>
      <c r="I2197" s="48" t="s">
        <v>280</v>
      </c>
      <c r="J2197" s="48" t="s">
        <v>133</v>
      </c>
      <c r="K2197" s="48" t="s">
        <v>280</v>
      </c>
      <c r="L2197" s="48"/>
      <c r="M2197" s="48"/>
      <c r="N2197" s="48"/>
      <c r="O2197" s="48"/>
      <c r="P2197" s="48"/>
      <c r="Q2197" s="48"/>
      <c r="R2197" s="48"/>
      <c r="S2197" s="48"/>
      <c r="T2197" s="48"/>
      <c r="U2197" s="48"/>
      <c r="V2197" s="48"/>
      <c r="W2197" s="51" t="s">
        <v>2107</v>
      </c>
      <c r="X2197" t="str">
        <f t="shared" si="68"/>
        <v>HD;FR;FR;WB;SO;WB</v>
      </c>
      <c r="Y2197" cm="1">
        <f t="array" ref="Y2197">SUM(_xlfn.XLOOKUP(_xlfn.TOROW(F2197:V2197,1),$AN$34:$AN$43,$AL$34:$AL$43,,0,1))</f>
        <v>37</v>
      </c>
      <c r="Z2197">
        <f t="shared" si="69"/>
        <v>6</v>
      </c>
      <c r="AA2197" t="str">
        <v>SS</v>
      </c>
      <c r="AG2197">
        <v>7020</v>
      </c>
      <c r="AH2197">
        <v>8</v>
      </c>
      <c r="AJ2197">
        <v>7020</v>
      </c>
      <c r="AT2197">
        <v>6</v>
      </c>
    </row>
    <row r="2198" spans="2:46" ht="15" customHeight="1">
      <c r="B2198" s="48">
        <v>3968</v>
      </c>
      <c r="C2198" s="49">
        <v>45451</v>
      </c>
      <c r="D2198" s="50">
        <v>0.60603009259259255</v>
      </c>
      <c r="E2198" s="48" t="s">
        <v>10068</v>
      </c>
      <c r="F2198" s="48" t="s">
        <v>194</v>
      </c>
      <c r="G2198" s="48" t="s">
        <v>194</v>
      </c>
      <c r="H2198" s="48" t="s">
        <v>719</v>
      </c>
      <c r="I2198" s="48" t="s">
        <v>133</v>
      </c>
      <c r="J2198" s="48" t="s">
        <v>304</v>
      </c>
      <c r="K2198" s="48" t="s">
        <v>803</v>
      </c>
      <c r="L2198" s="48"/>
      <c r="M2198" s="48"/>
      <c r="N2198" s="48"/>
      <c r="O2198" s="48"/>
      <c r="P2198" s="48"/>
      <c r="Q2198" s="48"/>
      <c r="R2198" s="48"/>
      <c r="S2198" s="48"/>
      <c r="T2198" s="48"/>
      <c r="U2198" s="48"/>
      <c r="V2198" s="48"/>
      <c r="W2198" s="51" t="s">
        <v>2108</v>
      </c>
      <c r="X2198" t="str">
        <f t="shared" si="68"/>
        <v>DH;DH;BE;SO;HD;SS</v>
      </c>
      <c r="Y2198" cm="1">
        <f t="array" ref="Y2198">SUM(_xlfn.XLOOKUP(_xlfn.TOROW(F2198:V2198,1),$AN$34:$AN$43,$AL$34:$AL$43,,0,1))</f>
        <v>35</v>
      </c>
      <c r="Z2198">
        <f t="shared" si="69"/>
        <v>6</v>
      </c>
      <c r="AA2198" t="str">
        <v>BB</v>
      </c>
      <c r="AG2198">
        <v>7021</v>
      </c>
      <c r="AH2198">
        <v>8</v>
      </c>
      <c r="AJ2198">
        <v>7021</v>
      </c>
      <c r="AT2198">
        <v>6</v>
      </c>
    </row>
    <row r="2199" spans="2:46" ht="15" customHeight="1">
      <c r="B2199" s="48">
        <v>3969</v>
      </c>
      <c r="C2199" s="49">
        <v>45451</v>
      </c>
      <c r="D2199" s="50">
        <v>0.60880787037037032</v>
      </c>
      <c r="E2199" s="48" t="s">
        <v>10069</v>
      </c>
      <c r="F2199" s="48" t="s">
        <v>51</v>
      </c>
      <c r="G2199" s="48" t="s">
        <v>51</v>
      </c>
      <c r="H2199" s="48" t="s">
        <v>51</v>
      </c>
      <c r="I2199" s="48" t="s">
        <v>194</v>
      </c>
      <c r="J2199" s="48" t="s">
        <v>194</v>
      </c>
      <c r="K2199" s="48" t="s">
        <v>194</v>
      </c>
      <c r="L2199" s="48" t="s">
        <v>319</v>
      </c>
      <c r="M2199" s="48" t="s">
        <v>304</v>
      </c>
      <c r="N2199" s="48" t="s">
        <v>304</v>
      </c>
      <c r="O2199" s="48" t="s">
        <v>304</v>
      </c>
      <c r="P2199" s="48" t="s">
        <v>304</v>
      </c>
      <c r="Q2199" s="48"/>
      <c r="R2199" s="48"/>
      <c r="S2199" s="48"/>
      <c r="T2199" s="48"/>
      <c r="U2199" s="48"/>
      <c r="V2199" s="48"/>
      <c r="W2199" s="51" t="s">
        <v>2109</v>
      </c>
      <c r="X2199" t="str">
        <f t="shared" si="68"/>
        <v>BB;BB;BB;DH;DH;DH;FR;HD;HD;HD;HD</v>
      </c>
      <c r="Y2199" cm="1">
        <f t="array" ref="Y2199">SUM(_xlfn.XLOOKUP(_xlfn.TOROW(F2199:V2199,1),$AN$34:$AN$43,$AL$34:$AL$43,,0,1))</f>
        <v>88</v>
      </c>
      <c r="Z2199">
        <f t="shared" si="69"/>
        <v>11</v>
      </c>
      <c r="AA2199" t="str">
        <v>BB</v>
      </c>
      <c r="AG2199">
        <v>7023</v>
      </c>
      <c r="AH2199">
        <v>8</v>
      </c>
      <c r="AJ2199">
        <v>7023</v>
      </c>
      <c r="AT2199">
        <v>11</v>
      </c>
    </row>
    <row r="2200" spans="2:46" ht="15" customHeight="1">
      <c r="B2200" s="48">
        <v>3970</v>
      </c>
      <c r="C2200" s="49">
        <v>45451</v>
      </c>
      <c r="D2200" s="50">
        <v>0.60903935185185187</v>
      </c>
      <c r="E2200" s="48" t="s">
        <v>10070</v>
      </c>
      <c r="F2200" s="48" t="s">
        <v>319</v>
      </c>
      <c r="G2200" s="48" t="s">
        <v>319</v>
      </c>
      <c r="H2200" s="48" t="s">
        <v>243</v>
      </c>
      <c r="I2200" s="48" t="s">
        <v>194</v>
      </c>
      <c r="J2200" s="48" t="s">
        <v>243</v>
      </c>
      <c r="K2200" s="48" t="s">
        <v>243</v>
      </c>
      <c r="L2200" s="48"/>
      <c r="M2200" s="48"/>
      <c r="N2200" s="48"/>
      <c r="O2200" s="48"/>
      <c r="P2200" s="48"/>
      <c r="Q2200" s="48"/>
      <c r="R2200" s="48"/>
      <c r="S2200" s="48"/>
      <c r="T2200" s="48"/>
      <c r="U2200" s="48"/>
      <c r="V2200" s="48"/>
      <c r="W2200" s="51" t="s">
        <v>2110</v>
      </c>
      <c r="X2200" t="str">
        <f t="shared" si="68"/>
        <v>FR;FR;CB;DH;CB;CB</v>
      </c>
      <c r="Y2200" cm="1">
        <f t="array" ref="Y2200">SUM(_xlfn.XLOOKUP(_xlfn.TOROW(F2200:V2200,1),$AN$34:$AN$43,$AL$34:$AL$43,,0,1))</f>
        <v>39</v>
      </c>
      <c r="Z2200">
        <f t="shared" si="69"/>
        <v>6</v>
      </c>
      <c r="AA2200" t="str">
        <v>BB</v>
      </c>
      <c r="AG2200">
        <v>7037</v>
      </c>
      <c r="AH2200">
        <v>8</v>
      </c>
      <c r="AJ2200">
        <v>7037</v>
      </c>
      <c r="AT2200">
        <v>6</v>
      </c>
    </row>
    <row r="2201" spans="2:46" ht="15" customHeight="1">
      <c r="B2201" s="48">
        <v>3971</v>
      </c>
      <c r="C2201" s="49">
        <v>45451</v>
      </c>
      <c r="D2201" s="50">
        <v>0.61171296296296296</v>
      </c>
      <c r="E2201" s="48" t="s">
        <v>10071</v>
      </c>
      <c r="F2201" s="48" t="s">
        <v>189</v>
      </c>
      <c r="G2201" s="48" t="s">
        <v>189</v>
      </c>
      <c r="H2201" s="48" t="s">
        <v>280</v>
      </c>
      <c r="I2201" s="48" t="s">
        <v>304</v>
      </c>
      <c r="J2201" s="48" t="s">
        <v>194</v>
      </c>
      <c r="K2201" s="48" t="s">
        <v>803</v>
      </c>
      <c r="L2201" s="48" t="s">
        <v>319</v>
      </c>
      <c r="M2201" s="48" t="s">
        <v>319</v>
      </c>
      <c r="N2201" s="48" t="s">
        <v>319</v>
      </c>
      <c r="O2201" s="48"/>
      <c r="P2201" s="48"/>
      <c r="Q2201" s="48"/>
      <c r="R2201" s="48"/>
      <c r="S2201" s="48"/>
      <c r="T2201" s="48"/>
      <c r="U2201" s="48"/>
      <c r="V2201" s="48"/>
      <c r="W2201" s="51" t="s">
        <v>2111</v>
      </c>
      <c r="X2201" t="str">
        <f t="shared" si="68"/>
        <v>JB;JB;WB;HD;DH;SS;FR;FR;FR</v>
      </c>
      <c r="Y2201" cm="1">
        <f t="array" ref="Y2201">SUM(_xlfn.XLOOKUP(_xlfn.TOROW(F2201:V2201,1),$AN$34:$AN$43,$AL$34:$AL$43,,0,1))</f>
        <v>41</v>
      </c>
      <c r="Z2201">
        <f t="shared" si="69"/>
        <v>9</v>
      </c>
      <c r="AA2201" t="str">
        <v>WB</v>
      </c>
      <c r="AG2201">
        <v>7039</v>
      </c>
      <c r="AH2201">
        <v>8</v>
      </c>
      <c r="AJ2201">
        <v>7039</v>
      </c>
      <c r="AT2201">
        <v>9</v>
      </c>
    </row>
    <row r="2202" spans="2:46" ht="15" customHeight="1">
      <c r="B2202" s="48">
        <v>3972</v>
      </c>
      <c r="C2202" s="49">
        <v>45451</v>
      </c>
      <c r="D2202" s="50">
        <v>0.61376157407407406</v>
      </c>
      <c r="E2202" s="48" t="s">
        <v>10072</v>
      </c>
      <c r="F2202" s="48" t="s">
        <v>719</v>
      </c>
      <c r="G2202" s="48" t="s">
        <v>133</v>
      </c>
      <c r="H2202" s="48" t="s">
        <v>194</v>
      </c>
      <c r="I2202" s="48" t="s">
        <v>194</v>
      </c>
      <c r="J2202" s="48" t="s">
        <v>194</v>
      </c>
      <c r="K2202" s="48" t="s">
        <v>194</v>
      </c>
      <c r="L2202" s="48" t="s">
        <v>280</v>
      </c>
      <c r="M2202" s="48" t="s">
        <v>133</v>
      </c>
      <c r="N2202" s="48" t="s">
        <v>194</v>
      </c>
      <c r="O2202" s="48" t="s">
        <v>280</v>
      </c>
      <c r="P2202" s="48"/>
      <c r="Q2202" s="48"/>
      <c r="R2202" s="48"/>
      <c r="S2202" s="48"/>
      <c r="T2202" s="48"/>
      <c r="U2202" s="48"/>
      <c r="V2202" s="48"/>
      <c r="W2202" s="51" t="s">
        <v>2112</v>
      </c>
      <c r="X2202" t="str">
        <f t="shared" si="68"/>
        <v>BE;SO;DH;DH;DH;DH;WB;SO;DH;WB</v>
      </c>
      <c r="Y2202" cm="1">
        <f t="array" ref="Y2202">SUM(_xlfn.XLOOKUP(_xlfn.TOROW(F2202:V2202,1),$AN$34:$AN$43,$AL$34:$AL$43,,0,1))</f>
        <v>76</v>
      </c>
      <c r="Z2202">
        <f t="shared" si="69"/>
        <v>10</v>
      </c>
      <c r="AA2202" t="str">
        <v>SS</v>
      </c>
      <c r="AG2202">
        <v>7064</v>
      </c>
      <c r="AH2202">
        <v>8</v>
      </c>
      <c r="AJ2202">
        <v>7064</v>
      </c>
      <c r="AT2202">
        <v>10</v>
      </c>
    </row>
    <row r="2203" spans="2:46" ht="15" customHeight="1">
      <c r="B2203" s="48">
        <v>3973</v>
      </c>
      <c r="C2203" s="49">
        <v>45451</v>
      </c>
      <c r="D2203" s="50">
        <v>0.61532407407407408</v>
      </c>
      <c r="E2203" s="48" t="s">
        <v>10073</v>
      </c>
      <c r="F2203" s="48" t="s">
        <v>133</v>
      </c>
      <c r="G2203" s="48" t="s">
        <v>133</v>
      </c>
      <c r="H2203" s="48" t="s">
        <v>133</v>
      </c>
      <c r="I2203" s="48" t="s">
        <v>319</v>
      </c>
      <c r="J2203" s="48" t="s">
        <v>133</v>
      </c>
      <c r="K2203" s="48" t="s">
        <v>319</v>
      </c>
      <c r="L2203" s="48" t="s">
        <v>319</v>
      </c>
      <c r="M2203" s="48"/>
      <c r="N2203" s="48"/>
      <c r="O2203" s="48"/>
      <c r="P2203" s="48"/>
      <c r="Q2203" s="48"/>
      <c r="R2203" s="48"/>
      <c r="S2203" s="48"/>
      <c r="T2203" s="48"/>
      <c r="U2203" s="48"/>
      <c r="V2203" s="48"/>
      <c r="W2203" s="51" t="s">
        <v>2113</v>
      </c>
      <c r="X2203" t="str">
        <f t="shared" si="68"/>
        <v>SO;SO;SO;FR;SO;FR;FR</v>
      </c>
      <c r="Y2203" cm="1">
        <f t="array" ref="Y2203">SUM(_xlfn.XLOOKUP(_xlfn.TOROW(F2203:V2203,1),$AN$34:$AN$43,$AL$34:$AL$43,,0,1))</f>
        <v>17</v>
      </c>
      <c r="Z2203">
        <f t="shared" si="69"/>
        <v>7</v>
      </c>
      <c r="AA2203" t="str">
        <v>BE</v>
      </c>
      <c r="AG2203">
        <v>7065</v>
      </c>
      <c r="AH2203">
        <v>8</v>
      </c>
      <c r="AJ2203">
        <v>7065</v>
      </c>
      <c r="AT2203">
        <v>7</v>
      </c>
    </row>
    <row r="2204" spans="2:46" ht="15" customHeight="1">
      <c r="B2204" s="48">
        <v>3974</v>
      </c>
      <c r="C2204" s="49">
        <v>45451</v>
      </c>
      <c r="D2204" s="50">
        <v>0.6178703703703704</v>
      </c>
      <c r="E2204" s="48" t="s">
        <v>10074</v>
      </c>
      <c r="F2204" s="48" t="s">
        <v>319</v>
      </c>
      <c r="G2204" s="48" t="s">
        <v>304</v>
      </c>
      <c r="H2204" s="48" t="s">
        <v>304</v>
      </c>
      <c r="I2204" s="48" t="s">
        <v>243</v>
      </c>
      <c r="J2204" s="48"/>
      <c r="K2204" s="48"/>
      <c r="L2204" s="48"/>
      <c r="M2204" s="48"/>
      <c r="N2204" s="48"/>
      <c r="O2204" s="48"/>
      <c r="P2204" s="48"/>
      <c r="Q2204" s="48"/>
      <c r="R2204" s="48"/>
      <c r="S2204" s="48"/>
      <c r="T2204" s="48"/>
      <c r="U2204" s="48"/>
      <c r="V2204" s="48"/>
      <c r="W2204" s="51" t="s">
        <v>2114</v>
      </c>
      <c r="X2204" t="str">
        <f t="shared" si="68"/>
        <v>FR;HD;HD;CB</v>
      </c>
      <c r="Y2204" cm="1">
        <f t="array" ref="Y2204">SUM(_xlfn.XLOOKUP(_xlfn.TOROW(F2204:V2204,1),$AN$34:$AN$43,$AL$34:$AL$43,,0,1))</f>
        <v>25</v>
      </c>
      <c r="Z2204">
        <f t="shared" si="69"/>
        <v>4</v>
      </c>
      <c r="AA2204" t="str">
        <v>BE</v>
      </c>
      <c r="AG2204">
        <v>7075</v>
      </c>
      <c r="AH2204">
        <v>8</v>
      </c>
      <c r="AJ2204">
        <v>7075</v>
      </c>
      <c r="AT2204">
        <v>4</v>
      </c>
    </row>
    <row r="2205" spans="2:46" ht="15" customHeight="1">
      <c r="B2205" s="48">
        <v>3975</v>
      </c>
      <c r="C2205" s="49">
        <v>45451</v>
      </c>
      <c r="D2205" s="50">
        <v>0.61912037037037038</v>
      </c>
      <c r="E2205" s="48" t="s">
        <v>10075</v>
      </c>
      <c r="F2205" s="48" t="s">
        <v>133</v>
      </c>
      <c r="G2205" s="48" t="s">
        <v>243</v>
      </c>
      <c r="H2205" s="48" t="s">
        <v>51</v>
      </c>
      <c r="I2205" s="48"/>
      <c r="J2205" s="48"/>
      <c r="K2205" s="48"/>
      <c r="L2205" s="48"/>
      <c r="M2205" s="48"/>
      <c r="N2205" s="48"/>
      <c r="O2205" s="48"/>
      <c r="P2205" s="48"/>
      <c r="Q2205" s="48"/>
      <c r="R2205" s="48"/>
      <c r="S2205" s="48"/>
      <c r="T2205" s="48"/>
      <c r="U2205" s="48"/>
      <c r="V2205" s="48"/>
      <c r="W2205" s="51" t="s">
        <v>2115</v>
      </c>
      <c r="X2205" t="str">
        <f t="shared" si="68"/>
        <v>SO;CB;BB</v>
      </c>
      <c r="Y2205" cm="1">
        <f t="array" ref="Y2205">SUM(_xlfn.XLOOKUP(_xlfn.TOROW(F2205:V2205,1),$AN$34:$AN$43,$AL$34:$AL$43,,0,1))</f>
        <v>20</v>
      </c>
      <c r="Z2205">
        <f t="shared" si="69"/>
        <v>3</v>
      </c>
      <c r="AA2205" t="str">
        <v>FR</v>
      </c>
      <c r="AG2205">
        <v>7080</v>
      </c>
      <c r="AH2205">
        <v>8</v>
      </c>
      <c r="AJ2205">
        <v>7080</v>
      </c>
      <c r="AT2205">
        <v>3</v>
      </c>
    </row>
    <row r="2206" spans="2:46" ht="15" customHeight="1">
      <c r="B2206" s="48">
        <v>3976</v>
      </c>
      <c r="C2206" s="49">
        <v>45451</v>
      </c>
      <c r="D2206" s="50">
        <v>0.61993055555555554</v>
      </c>
      <c r="E2206" s="48" t="s">
        <v>10076</v>
      </c>
      <c r="F2206" s="48" t="s">
        <v>719</v>
      </c>
      <c r="G2206" s="48" t="s">
        <v>719</v>
      </c>
      <c r="H2206" s="48" t="s">
        <v>243</v>
      </c>
      <c r="I2206" s="48" t="s">
        <v>243</v>
      </c>
      <c r="J2206" s="48" t="s">
        <v>51</v>
      </c>
      <c r="K2206" s="48" t="s">
        <v>51</v>
      </c>
      <c r="L2206" s="48"/>
      <c r="M2206" s="48"/>
      <c r="N2206" s="48"/>
      <c r="O2206" s="48"/>
      <c r="P2206" s="48"/>
      <c r="Q2206" s="48"/>
      <c r="R2206" s="48"/>
      <c r="S2206" s="48"/>
      <c r="T2206" s="48"/>
      <c r="U2206" s="48"/>
      <c r="V2206" s="48"/>
      <c r="W2206" s="51" t="s">
        <v>2116</v>
      </c>
      <c r="X2206" t="str">
        <f t="shared" si="68"/>
        <v>BE;BE;CB;CB;BB;BB</v>
      </c>
      <c r="Y2206" cm="1">
        <f t="array" ref="Y2206">SUM(_xlfn.XLOOKUP(_xlfn.TOROW(F2206:V2206,1),$AN$34:$AN$43,$AL$34:$AL$43,,0,1))</f>
        <v>46</v>
      </c>
      <c r="Z2206">
        <f t="shared" si="69"/>
        <v>6</v>
      </c>
      <c r="AA2206" t="str">
        <v>WB</v>
      </c>
      <c r="AG2206">
        <v>7088</v>
      </c>
      <c r="AH2206">
        <v>8</v>
      </c>
      <c r="AJ2206">
        <v>7088</v>
      </c>
      <c r="AT2206">
        <v>6</v>
      </c>
    </row>
    <row r="2207" spans="2:46" ht="15" customHeight="1">
      <c r="B2207" s="48">
        <v>3977</v>
      </c>
      <c r="C2207" s="49">
        <v>45451</v>
      </c>
      <c r="D2207" s="50">
        <v>0.62097222222222226</v>
      </c>
      <c r="E2207" s="48" t="s">
        <v>10077</v>
      </c>
      <c r="F2207" s="48" t="s">
        <v>51</v>
      </c>
      <c r="G2207" s="48" t="s">
        <v>319</v>
      </c>
      <c r="H2207" s="48" t="s">
        <v>51</v>
      </c>
      <c r="I2207" s="48"/>
      <c r="J2207" s="48"/>
      <c r="K2207" s="48"/>
      <c r="L2207" s="48"/>
      <c r="M2207" s="48"/>
      <c r="N2207" s="48"/>
      <c r="O2207" s="48"/>
      <c r="P2207" s="48"/>
      <c r="Q2207" s="48"/>
      <c r="R2207" s="48"/>
      <c r="S2207" s="48"/>
      <c r="T2207" s="48"/>
      <c r="U2207" s="48"/>
      <c r="V2207" s="48"/>
      <c r="W2207" s="51" t="s">
        <v>2117</v>
      </c>
      <c r="X2207" t="str">
        <f t="shared" si="68"/>
        <v>BB;FR;BB</v>
      </c>
      <c r="Y2207" cm="1">
        <f t="array" ref="Y2207">SUM(_xlfn.XLOOKUP(_xlfn.TOROW(F2207:V2207,1),$AN$34:$AN$43,$AL$34:$AL$43,,0,1))</f>
        <v>23</v>
      </c>
      <c r="Z2207">
        <f t="shared" si="69"/>
        <v>3</v>
      </c>
      <c r="AA2207" t="str">
        <v>HD</v>
      </c>
      <c r="AG2207">
        <v>7111</v>
      </c>
      <c r="AH2207">
        <v>8</v>
      </c>
      <c r="AJ2207">
        <v>7111</v>
      </c>
      <c r="AT2207">
        <v>3</v>
      </c>
    </row>
    <row r="2208" spans="2:46" ht="15" customHeight="1">
      <c r="B2208" s="48">
        <v>3978</v>
      </c>
      <c r="C2208" s="49">
        <v>45451</v>
      </c>
      <c r="D2208" s="50">
        <v>0.62109953703703702</v>
      </c>
      <c r="E2208" s="48" t="s">
        <v>10078</v>
      </c>
      <c r="F2208" s="48" t="s">
        <v>803</v>
      </c>
      <c r="G2208" s="48" t="s">
        <v>243</v>
      </c>
      <c r="H2208" s="48" t="s">
        <v>243</v>
      </c>
      <c r="I2208" s="48" t="s">
        <v>133</v>
      </c>
      <c r="J2208" s="48" t="s">
        <v>133</v>
      </c>
      <c r="K2208" s="48" t="s">
        <v>133</v>
      </c>
      <c r="L2208" s="48" t="s">
        <v>133</v>
      </c>
      <c r="M2208" s="48"/>
      <c r="N2208" s="48"/>
      <c r="O2208" s="48"/>
      <c r="P2208" s="48"/>
      <c r="Q2208" s="48"/>
      <c r="R2208" s="48"/>
      <c r="S2208" s="48"/>
      <c r="T2208" s="48"/>
      <c r="U2208" s="48"/>
      <c r="V2208" s="48"/>
      <c r="W2208" s="51" t="s">
        <v>2118</v>
      </c>
      <c r="X2208" t="str">
        <f t="shared" si="68"/>
        <v>SS;CB;CB;SO;SO;SO;SO</v>
      </c>
      <c r="Y2208" cm="1">
        <f t="array" ref="Y2208">SUM(_xlfn.XLOOKUP(_xlfn.TOROW(F2208:V2208,1),$AN$34:$AN$43,$AL$34:$AL$43,,0,1))</f>
        <v>27</v>
      </c>
      <c r="Z2208">
        <f t="shared" si="69"/>
        <v>7</v>
      </c>
      <c r="AA2208" t="str">
        <v>CB</v>
      </c>
      <c r="AG2208">
        <v>7122</v>
      </c>
      <c r="AH2208">
        <v>8</v>
      </c>
      <c r="AJ2208">
        <v>7122</v>
      </c>
      <c r="AT2208">
        <v>7</v>
      </c>
    </row>
    <row r="2209" spans="2:46" ht="15" customHeight="1">
      <c r="B2209" s="48">
        <v>3979</v>
      </c>
      <c r="C2209" s="49">
        <v>45451</v>
      </c>
      <c r="D2209" s="50">
        <v>0.62253472222222217</v>
      </c>
      <c r="E2209" s="48" t="s">
        <v>10079</v>
      </c>
      <c r="F2209" s="48" t="s">
        <v>189</v>
      </c>
      <c r="G2209" s="48" t="s">
        <v>189</v>
      </c>
      <c r="H2209" s="48" t="s">
        <v>189</v>
      </c>
      <c r="I2209" s="48" t="s">
        <v>189</v>
      </c>
      <c r="J2209" s="48" t="s">
        <v>133</v>
      </c>
      <c r="K2209" s="48" t="s">
        <v>133</v>
      </c>
      <c r="L2209" s="48" t="s">
        <v>133</v>
      </c>
      <c r="M2209" s="48" t="s">
        <v>133</v>
      </c>
      <c r="N2209" s="48"/>
      <c r="O2209" s="48"/>
      <c r="P2209" s="48"/>
      <c r="Q2209" s="48"/>
      <c r="R2209" s="48"/>
      <c r="S2209" s="48"/>
      <c r="T2209" s="48"/>
      <c r="U2209" s="48"/>
      <c r="V2209" s="48"/>
      <c r="W2209" s="51" t="s">
        <v>2119</v>
      </c>
      <c r="X2209" t="str">
        <f t="shared" si="68"/>
        <v>JB;JB;JB;JB;SO;SO;SO;SO</v>
      </c>
      <c r="Y2209" cm="1">
        <f t="array" ref="Y2209">SUM(_xlfn.XLOOKUP(_xlfn.TOROW(F2209:V2209,1),$AN$34:$AN$43,$AL$34:$AL$43,,0,1))</f>
        <v>12</v>
      </c>
      <c r="Z2209">
        <f t="shared" si="69"/>
        <v>8</v>
      </c>
      <c r="AA2209" t="str">
        <v>CB</v>
      </c>
      <c r="AG2209">
        <v>7130</v>
      </c>
      <c r="AH2209">
        <v>8</v>
      </c>
      <c r="AJ2209">
        <v>7130</v>
      </c>
      <c r="AT2209">
        <v>8</v>
      </c>
    </row>
    <row r="2210" spans="2:46" ht="15" customHeight="1">
      <c r="B2210" s="48">
        <v>3980</v>
      </c>
      <c r="C2210" s="49">
        <v>45451</v>
      </c>
      <c r="D2210" s="50">
        <v>0.62437500000000001</v>
      </c>
      <c r="E2210" s="48" t="s">
        <v>10080</v>
      </c>
      <c r="F2210" s="48" t="s">
        <v>319</v>
      </c>
      <c r="G2210" s="48" t="s">
        <v>319</v>
      </c>
      <c r="H2210" s="48" t="s">
        <v>319</v>
      </c>
      <c r="I2210" s="48" t="s">
        <v>304</v>
      </c>
      <c r="J2210" s="48" t="s">
        <v>304</v>
      </c>
      <c r="K2210" s="48" t="s">
        <v>803</v>
      </c>
      <c r="L2210" s="48" t="s">
        <v>51</v>
      </c>
      <c r="M2210" s="48"/>
      <c r="N2210" s="48"/>
      <c r="O2210" s="48"/>
      <c r="P2210" s="48"/>
      <c r="Q2210" s="48"/>
      <c r="R2210" s="48"/>
      <c r="S2210" s="48"/>
      <c r="T2210" s="48"/>
      <c r="U2210" s="48"/>
      <c r="V2210" s="48"/>
      <c r="W2210" s="51" t="s">
        <v>2120</v>
      </c>
      <c r="X2210" t="str">
        <f t="shared" si="68"/>
        <v>FR;FR;FR;HD;HD;SS;BB</v>
      </c>
      <c r="Y2210" cm="1">
        <f t="array" ref="Y2210">SUM(_xlfn.XLOOKUP(_xlfn.TOROW(F2210:V2210,1),$AN$34:$AN$43,$AL$34:$AL$43,,0,1))</f>
        <v>36</v>
      </c>
      <c r="Z2210">
        <f t="shared" si="69"/>
        <v>7</v>
      </c>
      <c r="AA2210" t="str">
        <v>CB</v>
      </c>
      <c r="AG2210">
        <v>7147</v>
      </c>
      <c r="AH2210">
        <v>8</v>
      </c>
      <c r="AJ2210">
        <v>7147</v>
      </c>
      <c r="AT2210">
        <v>7</v>
      </c>
    </row>
    <row r="2211" spans="2:46" ht="15" customHeight="1">
      <c r="B2211" s="48">
        <v>3981</v>
      </c>
      <c r="C2211" s="49">
        <v>45451</v>
      </c>
      <c r="D2211" s="50">
        <v>0.62458333333333338</v>
      </c>
      <c r="E2211" s="48" t="s">
        <v>10081</v>
      </c>
      <c r="F2211" s="48" t="s">
        <v>304</v>
      </c>
      <c r="G2211" s="48" t="s">
        <v>719</v>
      </c>
      <c r="H2211" s="48" t="s">
        <v>243</v>
      </c>
      <c r="I2211" s="48" t="s">
        <v>243</v>
      </c>
      <c r="J2211" s="48" t="s">
        <v>194</v>
      </c>
      <c r="K2211" s="48" t="s">
        <v>194</v>
      </c>
      <c r="L2211" s="48" t="s">
        <v>319</v>
      </c>
      <c r="M2211" s="48"/>
      <c r="N2211" s="48"/>
      <c r="O2211" s="48"/>
      <c r="P2211" s="48"/>
      <c r="Q2211" s="48"/>
      <c r="R2211" s="48"/>
      <c r="S2211" s="48"/>
      <c r="T2211" s="48"/>
      <c r="U2211" s="48"/>
      <c r="V2211" s="48"/>
      <c r="W2211" s="51" t="s">
        <v>2121</v>
      </c>
      <c r="X2211" t="str">
        <f t="shared" si="68"/>
        <v>HD;BE;CB;CB;DH;DH;FR</v>
      </c>
      <c r="Y2211" cm="1">
        <f t="array" ref="Y2211">SUM(_xlfn.XLOOKUP(_xlfn.TOROW(F2211:V2211,1),$AN$34:$AN$43,$AL$34:$AL$43,,0,1))</f>
        <v>49</v>
      </c>
      <c r="Z2211">
        <f t="shared" si="69"/>
        <v>7</v>
      </c>
      <c r="AA2211" t="str">
        <v>FR</v>
      </c>
      <c r="AG2211">
        <v>7154</v>
      </c>
      <c r="AH2211">
        <v>8</v>
      </c>
      <c r="AJ2211">
        <v>7154</v>
      </c>
      <c r="AT2211">
        <v>7</v>
      </c>
    </row>
    <row r="2212" spans="2:46" ht="15" customHeight="1">
      <c r="B2212" s="48">
        <v>3982</v>
      </c>
      <c r="C2212" s="49">
        <v>45451</v>
      </c>
      <c r="D2212" s="50">
        <v>0.62570601851851848</v>
      </c>
      <c r="E2212" s="48" t="s">
        <v>10082</v>
      </c>
      <c r="F2212" s="48" t="s">
        <v>280</v>
      </c>
      <c r="G2212" s="48" t="s">
        <v>280</v>
      </c>
      <c r="H2212" s="48" t="s">
        <v>280</v>
      </c>
      <c r="I2212" s="48" t="s">
        <v>304</v>
      </c>
      <c r="J2212" s="48" t="s">
        <v>304</v>
      </c>
      <c r="K2212" s="48"/>
      <c r="L2212" s="48"/>
      <c r="M2212" s="48"/>
      <c r="N2212" s="48"/>
      <c r="O2212" s="48"/>
      <c r="P2212" s="48"/>
      <c r="Q2212" s="48"/>
      <c r="R2212" s="48"/>
      <c r="S2212" s="48"/>
      <c r="T2212" s="48"/>
      <c r="U2212" s="48"/>
      <c r="V2212" s="48"/>
      <c r="W2212" s="51" t="s">
        <v>2122</v>
      </c>
      <c r="X2212" t="str">
        <f t="shared" si="68"/>
        <v>WB;WB;WB;HD;HD</v>
      </c>
      <c r="Y2212" cm="1">
        <f t="array" ref="Y2212">SUM(_xlfn.XLOOKUP(_xlfn.TOROW(F2212:V2212,1),$AN$34:$AN$43,$AL$34:$AL$43,,0,1))</f>
        <v>47</v>
      </c>
      <c r="Z2212">
        <f t="shared" si="69"/>
        <v>5</v>
      </c>
      <c r="AA2212" t="str">
        <v>FR</v>
      </c>
      <c r="AG2212">
        <v>7186</v>
      </c>
      <c r="AH2212">
        <v>8</v>
      </c>
      <c r="AJ2212">
        <v>7186</v>
      </c>
      <c r="AT2212">
        <v>5</v>
      </c>
    </row>
    <row r="2213" spans="2:46" ht="15" customHeight="1">
      <c r="B2213" s="48">
        <v>3983</v>
      </c>
      <c r="C2213" s="49">
        <v>45451</v>
      </c>
      <c r="D2213" s="50">
        <v>0.62700231481481483</v>
      </c>
      <c r="E2213" s="48" t="s">
        <v>10083</v>
      </c>
      <c r="F2213" s="48" t="s">
        <v>280</v>
      </c>
      <c r="G2213" s="48" t="s">
        <v>280</v>
      </c>
      <c r="H2213" s="48" t="s">
        <v>319</v>
      </c>
      <c r="I2213" s="48" t="s">
        <v>319</v>
      </c>
      <c r="J2213" s="48" t="s">
        <v>304</v>
      </c>
      <c r="K2213" s="48" t="s">
        <v>51</v>
      </c>
      <c r="L2213" s="48"/>
      <c r="M2213" s="48"/>
      <c r="N2213" s="48"/>
      <c r="O2213" s="48"/>
      <c r="P2213" s="48"/>
      <c r="Q2213" s="48"/>
      <c r="R2213" s="48"/>
      <c r="S2213" s="48"/>
      <c r="T2213" s="48"/>
      <c r="U2213" s="48"/>
      <c r="V2213" s="48"/>
      <c r="W2213" s="51" t="s">
        <v>2123</v>
      </c>
      <c r="X2213" t="str">
        <f t="shared" si="68"/>
        <v>WB;WB;FR;FR;HD;BB</v>
      </c>
      <c r="Y2213" cm="1">
        <f t="array" ref="Y2213">SUM(_xlfn.XLOOKUP(_xlfn.TOROW(F2213:V2213,1),$AN$34:$AN$43,$AL$34:$AL$43,,0,1))</f>
        <v>45</v>
      </c>
      <c r="Z2213">
        <f t="shared" si="69"/>
        <v>6</v>
      </c>
      <c r="AA2213" t="str">
        <v>FR</v>
      </c>
      <c r="AG2213">
        <v>7192</v>
      </c>
      <c r="AH2213">
        <v>8</v>
      </c>
      <c r="AJ2213">
        <v>7192</v>
      </c>
      <c r="AT2213">
        <v>6</v>
      </c>
    </row>
    <row r="2214" spans="2:46" ht="15" customHeight="1">
      <c r="B2214" s="48">
        <v>3984</v>
      </c>
      <c r="C2214" s="49">
        <v>45451</v>
      </c>
      <c r="D2214" s="50">
        <v>0.62736111111111115</v>
      </c>
      <c r="E2214" s="48" t="s">
        <v>10084</v>
      </c>
      <c r="F2214" s="48" t="s">
        <v>304</v>
      </c>
      <c r="G2214" s="48" t="s">
        <v>803</v>
      </c>
      <c r="H2214" s="48" t="s">
        <v>803</v>
      </c>
      <c r="I2214" s="48" t="s">
        <v>189</v>
      </c>
      <c r="J2214" s="48" t="s">
        <v>803</v>
      </c>
      <c r="K2214" s="48" t="s">
        <v>319</v>
      </c>
      <c r="L2214" s="48" t="s">
        <v>51</v>
      </c>
      <c r="M2214" s="48" t="s">
        <v>304</v>
      </c>
      <c r="N2214" s="48"/>
      <c r="O2214" s="48"/>
      <c r="P2214" s="48"/>
      <c r="Q2214" s="48"/>
      <c r="R2214" s="48"/>
      <c r="S2214" s="48"/>
      <c r="T2214" s="48"/>
      <c r="U2214" s="48"/>
      <c r="V2214" s="48"/>
      <c r="W2214" s="51" t="s">
        <v>2124</v>
      </c>
      <c r="X2214" t="str">
        <f t="shared" si="68"/>
        <v>HD;SS;SS;JB;SS;FR;BB;HD</v>
      </c>
      <c r="Y2214" cm="1">
        <f t="array" ref="Y2214">SUM(_xlfn.XLOOKUP(_xlfn.TOROW(F2214:V2214,1),$AN$34:$AN$43,$AL$34:$AL$43,,0,1))</f>
        <v>37</v>
      </c>
      <c r="Z2214">
        <f t="shared" si="69"/>
        <v>8</v>
      </c>
      <c r="AA2214" t="str">
        <v>SO</v>
      </c>
      <c r="AG2214">
        <v>7193</v>
      </c>
      <c r="AH2214">
        <v>8</v>
      </c>
      <c r="AJ2214">
        <v>7193</v>
      </c>
      <c r="AT2214">
        <v>8</v>
      </c>
    </row>
    <row r="2215" spans="2:46" ht="15" customHeight="1">
      <c r="B2215" s="48">
        <v>3985</v>
      </c>
      <c r="C2215" s="49">
        <v>45451</v>
      </c>
      <c r="D2215" s="50">
        <v>0.62894675925925925</v>
      </c>
      <c r="E2215" s="48" t="s">
        <v>8367</v>
      </c>
      <c r="F2215" s="48" t="s">
        <v>51</v>
      </c>
      <c r="G2215" s="48" t="s">
        <v>51</v>
      </c>
      <c r="H2215" s="48" t="s">
        <v>51</v>
      </c>
      <c r="I2215" s="48" t="s">
        <v>51</v>
      </c>
      <c r="J2215" s="48" t="s">
        <v>51</v>
      </c>
      <c r="K2215" s="48"/>
      <c r="L2215" s="48"/>
      <c r="M2215" s="48"/>
      <c r="N2215" s="48"/>
      <c r="O2215" s="48"/>
      <c r="P2215" s="48"/>
      <c r="Q2215" s="48"/>
      <c r="R2215" s="48"/>
      <c r="S2215" s="48"/>
      <c r="T2215" s="48"/>
      <c r="U2215" s="48"/>
      <c r="V2215" s="48"/>
      <c r="W2215" s="51" t="s">
        <v>648</v>
      </c>
      <c r="X2215" t="str">
        <f t="shared" si="68"/>
        <v>BB;BB;BB;BB;BB</v>
      </c>
      <c r="Y2215" cm="1">
        <f t="array" ref="Y2215">SUM(_xlfn.XLOOKUP(_xlfn.TOROW(F2215:V2215,1),$AN$34:$AN$43,$AL$34:$AL$43,,0,1))</f>
        <v>50</v>
      </c>
      <c r="Z2215">
        <f t="shared" si="69"/>
        <v>5</v>
      </c>
      <c r="AA2215" t="str">
        <v>FR</v>
      </c>
      <c r="AG2215">
        <v>7205</v>
      </c>
      <c r="AH2215">
        <v>8</v>
      </c>
      <c r="AJ2215">
        <v>7205</v>
      </c>
      <c r="AT2215">
        <v>5</v>
      </c>
    </row>
    <row r="2216" spans="2:46" ht="15" customHeight="1">
      <c r="B2216" s="48">
        <v>3986</v>
      </c>
      <c r="C2216" s="49">
        <v>45451</v>
      </c>
      <c r="D2216" s="50">
        <v>0.6300810185185185</v>
      </c>
      <c r="E2216" s="48" t="s">
        <v>10085</v>
      </c>
      <c r="F2216" s="48" t="s">
        <v>51</v>
      </c>
      <c r="G2216" s="48" t="s">
        <v>319</v>
      </c>
      <c r="H2216" s="48" t="s">
        <v>319</v>
      </c>
      <c r="I2216" s="48" t="s">
        <v>304</v>
      </c>
      <c r="J2216" s="48" t="s">
        <v>304</v>
      </c>
      <c r="K2216" s="48" t="s">
        <v>304</v>
      </c>
      <c r="L2216" s="48"/>
      <c r="M2216" s="48"/>
      <c r="N2216" s="48"/>
      <c r="O2216" s="48"/>
      <c r="P2216" s="48"/>
      <c r="Q2216" s="48"/>
      <c r="R2216" s="48"/>
      <c r="S2216" s="48"/>
      <c r="T2216" s="48"/>
      <c r="U2216" s="48"/>
      <c r="V2216" s="48"/>
      <c r="W2216" s="51" t="s">
        <v>2125</v>
      </c>
      <c r="X2216" t="str">
        <f t="shared" si="68"/>
        <v>BB;FR;FR;HD;HD;HD</v>
      </c>
      <c r="Y2216" cm="1">
        <f t="array" ref="Y2216">SUM(_xlfn.XLOOKUP(_xlfn.TOROW(F2216:V2216,1),$AN$34:$AN$43,$AL$34:$AL$43,,0,1))</f>
        <v>37</v>
      </c>
      <c r="Z2216">
        <f t="shared" si="69"/>
        <v>6</v>
      </c>
      <c r="AA2216" t="str">
        <v>FR</v>
      </c>
      <c r="AG2216">
        <v>7207</v>
      </c>
      <c r="AH2216">
        <v>8</v>
      </c>
      <c r="AJ2216">
        <v>7207</v>
      </c>
      <c r="AT2216">
        <v>6</v>
      </c>
    </row>
    <row r="2217" spans="2:46" ht="15" customHeight="1">
      <c r="B2217" s="48">
        <v>3987</v>
      </c>
      <c r="C2217" s="49">
        <v>45451</v>
      </c>
      <c r="D2217" s="50">
        <v>0.63096064814814812</v>
      </c>
      <c r="E2217" s="48" t="s">
        <v>10086</v>
      </c>
      <c r="F2217" s="48" t="s">
        <v>803</v>
      </c>
      <c r="G2217" s="48" t="s">
        <v>189</v>
      </c>
      <c r="H2217" s="48" t="s">
        <v>51</v>
      </c>
      <c r="I2217" s="48" t="s">
        <v>51</v>
      </c>
      <c r="J2217" s="48" t="s">
        <v>280</v>
      </c>
      <c r="K2217" s="48" t="s">
        <v>243</v>
      </c>
      <c r="L2217" s="48" t="s">
        <v>194</v>
      </c>
      <c r="M2217" s="48" t="s">
        <v>194</v>
      </c>
      <c r="N2217" s="48" t="s">
        <v>194</v>
      </c>
      <c r="O2217" s="48" t="s">
        <v>319</v>
      </c>
      <c r="P2217" s="48" t="s">
        <v>304</v>
      </c>
      <c r="Q2217" s="48" t="s">
        <v>319</v>
      </c>
      <c r="R2217" s="48"/>
      <c r="S2217" s="48"/>
      <c r="T2217" s="48"/>
      <c r="U2217" s="48"/>
      <c r="V2217" s="48"/>
      <c r="W2217" s="51" t="s">
        <v>2126</v>
      </c>
      <c r="X2217" t="str">
        <f t="shared" si="68"/>
        <v>SS;JB;BB;BB;WB;CB;DH;DH;DH;FR;HD;FR</v>
      </c>
      <c r="Y2217" cm="1">
        <f t="array" ref="Y2217">SUM(_xlfn.XLOOKUP(_xlfn.TOROW(F2217:V2217,1),$AN$34:$AN$43,$AL$34:$AL$43,,0,1))</f>
        <v>83</v>
      </c>
      <c r="Z2217">
        <f t="shared" si="69"/>
        <v>12</v>
      </c>
      <c r="AA2217" t="str">
        <v>FR</v>
      </c>
      <c r="AG2217">
        <v>7213</v>
      </c>
      <c r="AH2217">
        <v>8</v>
      </c>
      <c r="AJ2217">
        <v>7213</v>
      </c>
      <c r="AT2217">
        <v>12</v>
      </c>
    </row>
    <row r="2218" spans="2:46" ht="15" customHeight="1">
      <c r="B2218" s="48">
        <v>3988</v>
      </c>
      <c r="C2218" s="49">
        <v>45451</v>
      </c>
      <c r="D2218" s="50">
        <v>0.63302083333333337</v>
      </c>
      <c r="E2218" s="48" t="s">
        <v>10087</v>
      </c>
      <c r="F2218" s="48" t="s">
        <v>194</v>
      </c>
      <c r="G2218" s="48" t="s">
        <v>243</v>
      </c>
      <c r="H2218" s="48" t="s">
        <v>243</v>
      </c>
      <c r="I2218" s="48" t="s">
        <v>51</v>
      </c>
      <c r="J2218" s="48" t="s">
        <v>319</v>
      </c>
      <c r="K2218" s="48" t="s">
        <v>51</v>
      </c>
      <c r="L2218" s="48" t="s">
        <v>51</v>
      </c>
      <c r="M2218" s="48" t="s">
        <v>280</v>
      </c>
      <c r="N2218" s="48"/>
      <c r="O2218" s="48"/>
      <c r="P2218" s="48"/>
      <c r="Q2218" s="48"/>
      <c r="R2218" s="48"/>
      <c r="S2218" s="48"/>
      <c r="T2218" s="48"/>
      <c r="U2218" s="48"/>
      <c r="V2218" s="48"/>
      <c r="W2218" s="51" t="s">
        <v>2127</v>
      </c>
      <c r="X2218" t="str">
        <f t="shared" si="68"/>
        <v>DH;CB;CB;BB;FR;BB;BB;WB</v>
      </c>
      <c r="Y2218" cm="1">
        <f t="array" ref="Y2218">SUM(_xlfn.XLOOKUP(_xlfn.TOROW(F2218:V2218,1),$AN$34:$AN$43,$AL$34:$AL$43,,0,1))</f>
        <v>69</v>
      </c>
      <c r="Z2218">
        <f t="shared" si="69"/>
        <v>8</v>
      </c>
      <c r="AA2218" t="str">
        <v>FR</v>
      </c>
      <c r="AG2218">
        <v>7215</v>
      </c>
      <c r="AH2218">
        <v>8</v>
      </c>
      <c r="AJ2218">
        <v>7215</v>
      </c>
      <c r="AT2218">
        <v>8</v>
      </c>
    </row>
    <row r="2219" spans="2:46" ht="15" customHeight="1">
      <c r="B2219" s="48">
        <v>3989</v>
      </c>
      <c r="C2219" s="49">
        <v>45451</v>
      </c>
      <c r="D2219" s="50">
        <v>0.63592592592592589</v>
      </c>
      <c r="E2219" s="48" t="s">
        <v>10088</v>
      </c>
      <c r="F2219" s="48" t="s">
        <v>319</v>
      </c>
      <c r="G2219" s="48" t="s">
        <v>319</v>
      </c>
      <c r="H2219" s="48" t="s">
        <v>243</v>
      </c>
      <c r="I2219" s="48" t="s">
        <v>189</v>
      </c>
      <c r="J2219" s="48" t="s">
        <v>194</v>
      </c>
      <c r="K2219" s="48" t="s">
        <v>319</v>
      </c>
      <c r="L2219" s="48" t="s">
        <v>243</v>
      </c>
      <c r="M2219" s="48"/>
      <c r="N2219" s="48"/>
      <c r="O2219" s="48"/>
      <c r="P2219" s="48"/>
      <c r="Q2219" s="48"/>
      <c r="R2219" s="48"/>
      <c r="S2219" s="48"/>
      <c r="T2219" s="48"/>
      <c r="U2219" s="48"/>
      <c r="V2219" s="48"/>
      <c r="W2219" s="51" t="s">
        <v>2128</v>
      </c>
      <c r="X2219" t="str">
        <f t="shared" si="68"/>
        <v>FR;FR;CB;JB;DH;FR;CB</v>
      </c>
      <c r="Y2219" cm="1">
        <f t="array" ref="Y2219">SUM(_xlfn.XLOOKUP(_xlfn.TOROW(F2219:V2219,1),$AN$34:$AN$43,$AL$34:$AL$43,,0,1))</f>
        <v>35</v>
      </c>
      <c r="Z2219">
        <f t="shared" si="69"/>
        <v>7</v>
      </c>
      <c r="AA2219" t="str">
        <v>SS</v>
      </c>
      <c r="AG2219">
        <v>7235</v>
      </c>
      <c r="AH2219">
        <v>8</v>
      </c>
      <c r="AJ2219">
        <v>7235</v>
      </c>
      <c r="AT2219">
        <v>7</v>
      </c>
    </row>
    <row r="2220" spans="2:46" ht="15" customHeight="1">
      <c r="B2220" s="48">
        <v>3990</v>
      </c>
      <c r="C2220" s="49">
        <v>45451</v>
      </c>
      <c r="D2220" s="50">
        <v>0.6366087962962963</v>
      </c>
      <c r="E2220" s="48" t="s">
        <v>10089</v>
      </c>
      <c r="F2220" s="48" t="s">
        <v>189</v>
      </c>
      <c r="G2220" s="48" t="s">
        <v>189</v>
      </c>
      <c r="H2220" s="48" t="s">
        <v>194</v>
      </c>
      <c r="I2220" s="48" t="s">
        <v>194</v>
      </c>
      <c r="J2220" s="48" t="s">
        <v>194</v>
      </c>
      <c r="K2220" s="48" t="s">
        <v>194</v>
      </c>
      <c r="L2220" s="48" t="s">
        <v>304</v>
      </c>
      <c r="M2220" s="48"/>
      <c r="N2220" s="48"/>
      <c r="O2220" s="48"/>
      <c r="P2220" s="48"/>
      <c r="Q2220" s="48"/>
      <c r="R2220" s="48"/>
      <c r="S2220" s="48"/>
      <c r="T2220" s="48"/>
      <c r="U2220" s="48"/>
      <c r="V2220" s="48"/>
      <c r="W2220" s="51" t="s">
        <v>2129</v>
      </c>
      <c r="X2220" t="str">
        <f t="shared" si="68"/>
        <v>JB;JB;DH;DH;DH;DH;HD</v>
      </c>
      <c r="Y2220" cm="1">
        <f t="array" ref="Y2220">SUM(_xlfn.XLOOKUP(_xlfn.TOROW(F2220:V2220,1),$AN$34:$AN$43,$AL$34:$AL$43,,0,1))</f>
        <v>45</v>
      </c>
      <c r="Z2220">
        <f t="shared" si="69"/>
        <v>7</v>
      </c>
      <c r="AA2220" t="str">
        <v>CB</v>
      </c>
      <c r="AG2220">
        <v>7240</v>
      </c>
      <c r="AH2220">
        <v>8</v>
      </c>
      <c r="AJ2220">
        <v>7240</v>
      </c>
      <c r="AT2220">
        <v>7</v>
      </c>
    </row>
    <row r="2221" spans="2:46" ht="15" customHeight="1">
      <c r="B2221" s="48">
        <v>3991</v>
      </c>
      <c r="C2221" s="49">
        <v>45451</v>
      </c>
      <c r="D2221" s="50">
        <v>0.64047453703703705</v>
      </c>
      <c r="E2221" s="48" t="s">
        <v>10090</v>
      </c>
      <c r="F2221" s="48" t="s">
        <v>719</v>
      </c>
      <c r="G2221" s="48" t="s">
        <v>803</v>
      </c>
      <c r="H2221" s="48" t="s">
        <v>133</v>
      </c>
      <c r="I2221" s="48" t="s">
        <v>133</v>
      </c>
      <c r="J2221" s="48" t="s">
        <v>133</v>
      </c>
      <c r="K2221" s="48"/>
      <c r="L2221" s="48"/>
      <c r="M2221" s="48"/>
      <c r="N2221" s="48"/>
      <c r="O2221" s="48"/>
      <c r="P2221" s="48"/>
      <c r="Q2221" s="48"/>
      <c r="R2221" s="48"/>
      <c r="S2221" s="48"/>
      <c r="T2221" s="48"/>
      <c r="U2221" s="48"/>
      <c r="V2221" s="48"/>
      <c r="W2221" s="51" t="s">
        <v>2130</v>
      </c>
      <c r="X2221" t="str">
        <f t="shared" si="68"/>
        <v>BE;SS;SO;SO;SO</v>
      </c>
      <c r="Y2221" cm="1">
        <f t="array" ref="Y2221">SUM(_xlfn.XLOOKUP(_xlfn.TOROW(F2221:V2221,1),$AN$34:$AN$43,$AL$34:$AL$43,,0,1))</f>
        <v>14</v>
      </c>
      <c r="Z2221">
        <f t="shared" si="69"/>
        <v>5</v>
      </c>
      <c r="AA2221" t="str">
        <v>HD</v>
      </c>
      <c r="AG2221">
        <v>7241</v>
      </c>
      <c r="AH2221">
        <v>8</v>
      </c>
      <c r="AJ2221">
        <v>7241</v>
      </c>
      <c r="AT2221">
        <v>5</v>
      </c>
    </row>
    <row r="2222" spans="2:46" ht="15" customHeight="1">
      <c r="B2222" s="48">
        <v>3992</v>
      </c>
      <c r="C2222" s="49">
        <v>45451</v>
      </c>
      <c r="D2222" s="50">
        <v>0.64060185185185181</v>
      </c>
      <c r="E2222" s="48" t="s">
        <v>10091</v>
      </c>
      <c r="F2222" s="48" t="s">
        <v>194</v>
      </c>
      <c r="G2222" s="48" t="s">
        <v>803</v>
      </c>
      <c r="H2222" s="48" t="s">
        <v>803</v>
      </c>
      <c r="I2222" s="48" t="s">
        <v>719</v>
      </c>
      <c r="J2222" s="48" t="s">
        <v>304</v>
      </c>
      <c r="K2222" s="48" t="s">
        <v>194</v>
      </c>
      <c r="L2222" s="48" t="s">
        <v>51</v>
      </c>
      <c r="M2222" s="48"/>
      <c r="N2222" s="48"/>
      <c r="O2222" s="48"/>
      <c r="P2222" s="48"/>
      <c r="Q2222" s="48"/>
      <c r="R2222" s="48"/>
      <c r="S2222" s="48"/>
      <c r="T2222" s="48"/>
      <c r="U2222" s="48"/>
      <c r="V2222" s="48"/>
      <c r="W2222" s="51" t="s">
        <v>2131</v>
      </c>
      <c r="X2222" t="str">
        <f t="shared" si="68"/>
        <v>DH;SS;SS;BE;HD;DH;BB</v>
      </c>
      <c r="Y2222" cm="1">
        <f t="array" ref="Y2222">SUM(_xlfn.XLOOKUP(_xlfn.TOROW(F2222:V2222,1),$AN$34:$AN$43,$AL$34:$AL$43,,0,1))</f>
        <v>46</v>
      </c>
      <c r="Z2222">
        <f t="shared" si="69"/>
        <v>7</v>
      </c>
      <c r="AA2222" t="str">
        <v>BE</v>
      </c>
      <c r="AG2222">
        <v>7253</v>
      </c>
      <c r="AH2222">
        <v>8</v>
      </c>
      <c r="AJ2222">
        <v>7253</v>
      </c>
      <c r="AT2222">
        <v>7</v>
      </c>
    </row>
    <row r="2223" spans="2:46" ht="15" customHeight="1">
      <c r="B2223" s="48">
        <v>3993</v>
      </c>
      <c r="C2223" s="49">
        <v>45451</v>
      </c>
      <c r="D2223" s="50">
        <v>0.64064814814814819</v>
      </c>
      <c r="E2223" s="48" t="s">
        <v>10092</v>
      </c>
      <c r="F2223" s="48" t="s">
        <v>133</v>
      </c>
      <c r="G2223" s="48" t="s">
        <v>189</v>
      </c>
      <c r="H2223" s="48" t="s">
        <v>189</v>
      </c>
      <c r="I2223" s="48" t="s">
        <v>51</v>
      </c>
      <c r="J2223" s="48" t="s">
        <v>280</v>
      </c>
      <c r="K2223" s="48" t="s">
        <v>803</v>
      </c>
      <c r="L2223" s="48" t="s">
        <v>133</v>
      </c>
      <c r="M2223" s="48" t="s">
        <v>133</v>
      </c>
      <c r="N2223" s="48" t="s">
        <v>304</v>
      </c>
      <c r="O2223" s="48" t="s">
        <v>194</v>
      </c>
      <c r="P2223" s="48"/>
      <c r="Q2223" s="48"/>
      <c r="R2223" s="48"/>
      <c r="S2223" s="48"/>
      <c r="T2223" s="48"/>
      <c r="U2223" s="48"/>
      <c r="V2223" s="48"/>
      <c r="W2223" s="51" t="s">
        <v>2132</v>
      </c>
      <c r="X2223" t="str">
        <f t="shared" si="68"/>
        <v>SO;JB;JB;BB;WB;SS;SO;SO;HD;DH</v>
      </c>
      <c r="Y2223" cm="1">
        <f t="array" ref="Y2223">SUM(_xlfn.XLOOKUP(_xlfn.TOROW(F2223:V2223,1),$AN$34:$AN$43,$AL$34:$AL$43,,0,1))</f>
        <v>48</v>
      </c>
      <c r="Z2223">
        <f t="shared" si="69"/>
        <v>10</v>
      </c>
      <c r="AA2223" t="str">
        <v>BE</v>
      </c>
      <c r="AG2223">
        <v>7260</v>
      </c>
      <c r="AH2223">
        <v>8</v>
      </c>
      <c r="AJ2223">
        <v>7260</v>
      </c>
      <c r="AT2223">
        <v>10</v>
      </c>
    </row>
    <row r="2224" spans="2:46" ht="15" customHeight="1">
      <c r="B2224" s="48">
        <v>3994</v>
      </c>
      <c r="C2224" s="49">
        <v>45451</v>
      </c>
      <c r="D2224" s="50">
        <v>0.6416087962962963</v>
      </c>
      <c r="E2224" s="48" t="s">
        <v>10093</v>
      </c>
      <c r="F2224" s="48" t="s">
        <v>304</v>
      </c>
      <c r="G2224" s="48" t="s">
        <v>304</v>
      </c>
      <c r="H2224" s="48" t="s">
        <v>243</v>
      </c>
      <c r="I2224" s="48" t="s">
        <v>304</v>
      </c>
      <c r="J2224" s="48" t="s">
        <v>304</v>
      </c>
      <c r="K2224" s="48" t="s">
        <v>304</v>
      </c>
      <c r="L2224" s="48" t="s">
        <v>304</v>
      </c>
      <c r="M2224" s="48"/>
      <c r="N2224" s="48"/>
      <c r="O2224" s="48"/>
      <c r="P2224" s="48"/>
      <c r="Q2224" s="48"/>
      <c r="R2224" s="48"/>
      <c r="S2224" s="48"/>
      <c r="T2224" s="48"/>
      <c r="U2224" s="48"/>
      <c r="V2224" s="48"/>
      <c r="W2224" s="51" t="s">
        <v>2133</v>
      </c>
      <c r="X2224" t="str">
        <f t="shared" si="68"/>
        <v>HD;HD;CB;HD;HD;HD;HD</v>
      </c>
      <c r="Y2224" cm="1">
        <f t="array" ref="Y2224">SUM(_xlfn.XLOOKUP(_xlfn.TOROW(F2224:V2224,1),$AN$34:$AN$43,$AL$34:$AL$43,,0,1))</f>
        <v>50</v>
      </c>
      <c r="Z2224">
        <f t="shared" si="69"/>
        <v>7</v>
      </c>
      <c r="AA2224" t="str">
        <v>HD</v>
      </c>
      <c r="AG2224">
        <v>7268</v>
      </c>
      <c r="AH2224">
        <v>8</v>
      </c>
      <c r="AJ2224">
        <v>7268</v>
      </c>
      <c r="AT2224">
        <v>7</v>
      </c>
    </row>
    <row r="2225" spans="2:46" ht="15" customHeight="1">
      <c r="B2225" s="48">
        <v>3995</v>
      </c>
      <c r="C2225" s="49">
        <v>45451</v>
      </c>
      <c r="D2225" s="50">
        <v>0.64189814814814816</v>
      </c>
      <c r="E2225" s="48" t="s">
        <v>10094</v>
      </c>
      <c r="F2225" s="48" t="s">
        <v>304</v>
      </c>
      <c r="G2225" s="48" t="s">
        <v>194</v>
      </c>
      <c r="H2225" s="48" t="s">
        <v>194</v>
      </c>
      <c r="I2225" s="48" t="s">
        <v>803</v>
      </c>
      <c r="J2225" s="48" t="s">
        <v>719</v>
      </c>
      <c r="K2225" s="48" t="s">
        <v>243</v>
      </c>
      <c r="L2225" s="48" t="s">
        <v>243</v>
      </c>
      <c r="M2225" s="48"/>
      <c r="N2225" s="48"/>
      <c r="O2225" s="48"/>
      <c r="P2225" s="48"/>
      <c r="Q2225" s="48"/>
      <c r="R2225" s="48"/>
      <c r="S2225" s="48"/>
      <c r="T2225" s="48"/>
      <c r="U2225" s="48"/>
      <c r="V2225" s="48"/>
      <c r="W2225" s="51" t="s">
        <v>2134</v>
      </c>
      <c r="X2225" t="str">
        <f t="shared" si="68"/>
        <v>HD;DH;DH;SS;BE;CB;CB</v>
      </c>
      <c r="Y2225" cm="1">
        <f t="array" ref="Y2225">SUM(_xlfn.XLOOKUP(_xlfn.TOROW(F2225:V2225,1),$AN$34:$AN$43,$AL$34:$AL$43,,0,1))</f>
        <v>49</v>
      </c>
      <c r="Z2225">
        <f t="shared" si="69"/>
        <v>7</v>
      </c>
      <c r="AA2225" t="str">
        <v>HD</v>
      </c>
      <c r="AG2225">
        <v>7276</v>
      </c>
      <c r="AH2225">
        <v>8</v>
      </c>
      <c r="AJ2225">
        <v>7276</v>
      </c>
      <c r="AT2225">
        <v>7</v>
      </c>
    </row>
    <row r="2226" spans="2:46" ht="15" customHeight="1">
      <c r="B2226" s="48">
        <v>3996</v>
      </c>
      <c r="C2226" s="49">
        <v>45451</v>
      </c>
      <c r="D2226" s="50">
        <v>0.64246527777777773</v>
      </c>
      <c r="E2226" s="48" t="s">
        <v>10095</v>
      </c>
      <c r="F2226" s="48" t="s">
        <v>189</v>
      </c>
      <c r="G2226" s="48" t="s">
        <v>189</v>
      </c>
      <c r="H2226" s="48" t="s">
        <v>189</v>
      </c>
      <c r="I2226" s="48" t="s">
        <v>803</v>
      </c>
      <c r="J2226" s="48" t="s">
        <v>51</v>
      </c>
      <c r="K2226" s="48" t="s">
        <v>51</v>
      </c>
      <c r="L2226" s="48" t="s">
        <v>51</v>
      </c>
      <c r="M2226" s="48"/>
      <c r="N2226" s="48"/>
      <c r="O2226" s="48"/>
      <c r="P2226" s="48"/>
      <c r="Q2226" s="48"/>
      <c r="R2226" s="48"/>
      <c r="S2226" s="48"/>
      <c r="T2226" s="48"/>
      <c r="U2226" s="48"/>
      <c r="V2226" s="48"/>
      <c r="W2226" s="51" t="s">
        <v>2135</v>
      </c>
      <c r="X2226" t="str">
        <f t="shared" si="68"/>
        <v>JB;JB;JB;SS;BB;BB;BB</v>
      </c>
      <c r="Y2226" cm="1">
        <f t="array" ref="Y2226">SUM(_xlfn.XLOOKUP(_xlfn.TOROW(F2226:V2226,1),$AN$34:$AN$43,$AL$34:$AL$43,,0,1))</f>
        <v>36</v>
      </c>
      <c r="Z2226">
        <f t="shared" si="69"/>
        <v>7</v>
      </c>
      <c r="AA2226" t="str">
        <v>FR</v>
      </c>
      <c r="AG2226">
        <v>7277</v>
      </c>
      <c r="AH2226">
        <v>8</v>
      </c>
      <c r="AJ2226">
        <v>7277</v>
      </c>
      <c r="AT2226">
        <v>7</v>
      </c>
    </row>
    <row r="2227" spans="2:46" ht="15" customHeight="1">
      <c r="B2227" s="48">
        <v>3997</v>
      </c>
      <c r="C2227" s="49">
        <v>45451</v>
      </c>
      <c r="D2227" s="50">
        <v>0.64694444444444443</v>
      </c>
      <c r="E2227" s="48" t="s">
        <v>8340</v>
      </c>
      <c r="F2227" s="48" t="s">
        <v>194</v>
      </c>
      <c r="G2227" s="48" t="s">
        <v>194</v>
      </c>
      <c r="H2227" s="48"/>
      <c r="I2227" s="48"/>
      <c r="J2227" s="48"/>
      <c r="K2227" s="48"/>
      <c r="L2227" s="48"/>
      <c r="M2227" s="48"/>
      <c r="N2227" s="48"/>
      <c r="O2227" s="48"/>
      <c r="P2227" s="48"/>
      <c r="Q2227" s="48"/>
      <c r="R2227" s="48"/>
      <c r="S2227" s="48"/>
      <c r="T2227" s="48"/>
      <c r="U2227" s="48"/>
      <c r="V2227" s="48"/>
      <c r="W2227" s="51" t="s">
        <v>800</v>
      </c>
      <c r="X2227" t="str">
        <f t="shared" si="68"/>
        <v>DH;DH</v>
      </c>
      <c r="Y2227" cm="1">
        <f t="array" ref="Y2227">SUM(_xlfn.XLOOKUP(_xlfn.TOROW(F2227:V2227,1),$AN$34:$AN$43,$AL$34:$AL$43,,0,1))</f>
        <v>18</v>
      </c>
      <c r="Z2227">
        <f t="shared" si="69"/>
        <v>2</v>
      </c>
      <c r="AA2227" t="str">
        <v>HD</v>
      </c>
      <c r="AG2227">
        <v>7302</v>
      </c>
      <c r="AH2227">
        <v>8</v>
      </c>
      <c r="AJ2227">
        <v>7302</v>
      </c>
      <c r="AT2227">
        <v>2</v>
      </c>
    </row>
    <row r="2228" spans="2:46" ht="15" customHeight="1">
      <c r="B2228" s="48">
        <v>3998</v>
      </c>
      <c r="C2228" s="49">
        <v>45451</v>
      </c>
      <c r="D2228" s="50">
        <v>0.64712962962962961</v>
      </c>
      <c r="E2228" s="48" t="s">
        <v>10096</v>
      </c>
      <c r="F2228" s="48" t="s">
        <v>719</v>
      </c>
      <c r="G2228" s="48" t="s">
        <v>803</v>
      </c>
      <c r="H2228" s="48" t="s">
        <v>803</v>
      </c>
      <c r="I2228" s="48" t="s">
        <v>189</v>
      </c>
      <c r="J2228" s="48" t="s">
        <v>189</v>
      </c>
      <c r="K2228" s="48" t="s">
        <v>189</v>
      </c>
      <c r="L2228" s="48" t="s">
        <v>304</v>
      </c>
      <c r="M2228" s="48" t="s">
        <v>189</v>
      </c>
      <c r="N2228" s="48"/>
      <c r="O2228" s="48"/>
      <c r="P2228" s="48"/>
      <c r="Q2228" s="48"/>
      <c r="R2228" s="48"/>
      <c r="S2228" s="48"/>
      <c r="T2228" s="48"/>
      <c r="U2228" s="48"/>
      <c r="V2228" s="48"/>
      <c r="W2228" s="51" t="s">
        <v>2136</v>
      </c>
      <c r="X2228" t="str">
        <f t="shared" si="68"/>
        <v>BE;SS;SS;JB;JB;JB;HD;JB</v>
      </c>
      <c r="Y2228" cm="1">
        <f t="array" ref="Y2228">SUM(_xlfn.XLOOKUP(_xlfn.TOROW(F2228:V2228,1),$AN$34:$AN$43,$AL$34:$AL$43,,0,1))</f>
        <v>22</v>
      </c>
      <c r="Z2228">
        <f t="shared" si="69"/>
        <v>8</v>
      </c>
      <c r="AA2228" t="str">
        <v>WB</v>
      </c>
      <c r="AG2228">
        <v>7304</v>
      </c>
      <c r="AH2228">
        <v>8</v>
      </c>
      <c r="AJ2228">
        <v>7304</v>
      </c>
      <c r="AT2228">
        <v>8</v>
      </c>
    </row>
    <row r="2229" spans="2:46" ht="15" customHeight="1">
      <c r="B2229" s="48">
        <v>3999</v>
      </c>
      <c r="C2229" s="49">
        <v>45451</v>
      </c>
      <c r="D2229" s="50">
        <v>0.64881944444444439</v>
      </c>
      <c r="E2229" s="48" t="s">
        <v>10097</v>
      </c>
      <c r="F2229" s="48" t="s">
        <v>304</v>
      </c>
      <c r="G2229" s="48" t="s">
        <v>304</v>
      </c>
      <c r="H2229" s="48" t="s">
        <v>194</v>
      </c>
      <c r="I2229" s="48" t="s">
        <v>51</v>
      </c>
      <c r="J2229" s="48" t="s">
        <v>194</v>
      </c>
      <c r="K2229" s="48"/>
      <c r="L2229" s="48"/>
      <c r="M2229" s="48"/>
      <c r="N2229" s="48"/>
      <c r="O2229" s="48"/>
      <c r="P2229" s="48"/>
      <c r="Q2229" s="48"/>
      <c r="R2229" s="48"/>
      <c r="S2229" s="48"/>
      <c r="T2229" s="48"/>
      <c r="U2229" s="48"/>
      <c r="V2229" s="48"/>
      <c r="W2229" s="51" t="s">
        <v>2137</v>
      </c>
      <c r="X2229" t="str">
        <f t="shared" si="68"/>
        <v>HD;HD;DH;BB;DH</v>
      </c>
      <c r="Y2229" cm="1">
        <f t="array" ref="Y2229">SUM(_xlfn.XLOOKUP(_xlfn.TOROW(F2229:V2229,1),$AN$34:$AN$43,$AL$34:$AL$43,,0,1))</f>
        <v>42</v>
      </c>
      <c r="Z2229">
        <f t="shared" si="69"/>
        <v>5</v>
      </c>
      <c r="AA2229" t="str">
        <v>FR</v>
      </c>
      <c r="AG2229">
        <v>7313</v>
      </c>
      <c r="AH2229">
        <v>8</v>
      </c>
      <c r="AJ2229">
        <v>7313</v>
      </c>
      <c r="AT2229">
        <v>5</v>
      </c>
    </row>
    <row r="2230" spans="2:46" ht="15" customHeight="1">
      <c r="B2230" s="48">
        <v>4000</v>
      </c>
      <c r="C2230" s="49">
        <v>45451</v>
      </c>
      <c r="D2230" s="50">
        <v>0.65075231481481477</v>
      </c>
      <c r="E2230" s="48" t="s">
        <v>10098</v>
      </c>
      <c r="F2230" s="48" t="s">
        <v>51</v>
      </c>
      <c r="G2230" s="48" t="s">
        <v>51</v>
      </c>
      <c r="H2230" s="48" t="s">
        <v>719</v>
      </c>
      <c r="I2230" s="48" t="s">
        <v>719</v>
      </c>
      <c r="J2230" s="48" t="s">
        <v>719</v>
      </c>
      <c r="K2230" s="48" t="s">
        <v>51</v>
      </c>
      <c r="L2230" s="48" t="s">
        <v>719</v>
      </c>
      <c r="M2230" s="48" t="s">
        <v>51</v>
      </c>
      <c r="N2230" s="48" t="s">
        <v>719</v>
      </c>
      <c r="O2230" s="48" t="s">
        <v>803</v>
      </c>
      <c r="P2230" s="48" t="s">
        <v>719</v>
      </c>
      <c r="Q2230" s="48" t="s">
        <v>304</v>
      </c>
      <c r="R2230" s="48" t="s">
        <v>719</v>
      </c>
      <c r="S2230" s="48" t="s">
        <v>719</v>
      </c>
      <c r="T2230" s="48"/>
      <c r="U2230" s="48"/>
      <c r="V2230" s="48"/>
      <c r="W2230" s="51" t="s">
        <v>2138</v>
      </c>
      <c r="X2230" t="str">
        <f t="shared" si="68"/>
        <v>BB;BB;BE;BE;BE;BB;BE;BB;BE;SS;BE;HD;BE;BE</v>
      </c>
      <c r="Y2230" cm="1">
        <f t="array" ref="Y2230">SUM(_xlfn.XLOOKUP(_xlfn.TOROW(F2230:V2230,1),$AN$34:$AN$43,$AL$34:$AL$43,,0,1))</f>
        <v>90</v>
      </c>
      <c r="Z2230">
        <f t="shared" si="69"/>
        <v>14</v>
      </c>
      <c r="AA2230" t="str">
        <v>SS</v>
      </c>
      <c r="AG2230">
        <v>7324</v>
      </c>
      <c r="AH2230">
        <v>8</v>
      </c>
      <c r="AJ2230">
        <v>7324</v>
      </c>
      <c r="AT2230">
        <v>14</v>
      </c>
    </row>
    <row r="2231" spans="2:46" ht="15" customHeight="1">
      <c r="B2231" s="48">
        <v>4001</v>
      </c>
      <c r="C2231" s="49">
        <v>45451</v>
      </c>
      <c r="D2231" s="50">
        <v>0.65134259259259264</v>
      </c>
      <c r="E2231" s="48" t="s">
        <v>9084</v>
      </c>
      <c r="F2231" s="48" t="s">
        <v>194</v>
      </c>
      <c r="G2231" s="48" t="s">
        <v>194</v>
      </c>
      <c r="H2231" s="48" t="s">
        <v>194</v>
      </c>
      <c r="I2231" s="48" t="s">
        <v>194</v>
      </c>
      <c r="J2231" s="48" t="s">
        <v>304</v>
      </c>
      <c r="K2231" s="48" t="s">
        <v>304</v>
      </c>
      <c r="L2231" s="48"/>
      <c r="M2231" s="48"/>
      <c r="N2231" s="48"/>
      <c r="O2231" s="48"/>
      <c r="P2231" s="48"/>
      <c r="Q2231" s="48"/>
      <c r="R2231" s="48"/>
      <c r="S2231" s="48"/>
      <c r="T2231" s="48"/>
      <c r="U2231" s="48"/>
      <c r="V2231" s="48"/>
      <c r="W2231" s="51" t="s">
        <v>1255</v>
      </c>
      <c r="X2231" t="str">
        <f t="shared" si="68"/>
        <v>DH;DH;DH;DH;HD;HD</v>
      </c>
      <c r="Y2231" cm="1">
        <f t="array" ref="Y2231">SUM(_xlfn.XLOOKUP(_xlfn.TOROW(F2231:V2231,1),$AN$34:$AN$43,$AL$34:$AL$43,,0,1))</f>
        <v>50</v>
      </c>
      <c r="Z2231">
        <f t="shared" si="69"/>
        <v>6</v>
      </c>
      <c r="AA2231" t="str">
        <v>SS</v>
      </c>
      <c r="AG2231">
        <v>7343</v>
      </c>
      <c r="AH2231">
        <v>8</v>
      </c>
      <c r="AJ2231">
        <v>7343</v>
      </c>
      <c r="AT2231">
        <v>6</v>
      </c>
    </row>
    <row r="2232" spans="2:46" ht="15" customHeight="1">
      <c r="B2232" s="48">
        <v>4002</v>
      </c>
      <c r="C2232" s="49">
        <v>45451</v>
      </c>
      <c r="D2232" s="50">
        <v>0.65231481481481479</v>
      </c>
      <c r="E2232" s="48" t="s">
        <v>8388</v>
      </c>
      <c r="F2232" s="48" t="s">
        <v>319</v>
      </c>
      <c r="G2232" s="48" t="s">
        <v>319</v>
      </c>
      <c r="H2232" s="48" t="s">
        <v>319</v>
      </c>
      <c r="I2232" s="48" t="s">
        <v>319</v>
      </c>
      <c r="J2232" s="48"/>
      <c r="K2232" s="48"/>
      <c r="L2232" s="48"/>
      <c r="M2232" s="48"/>
      <c r="N2232" s="48"/>
      <c r="O2232" s="48"/>
      <c r="P2232" s="48"/>
      <c r="Q2232" s="48"/>
      <c r="R2232" s="48"/>
      <c r="S2232" s="48"/>
      <c r="T2232" s="48"/>
      <c r="U2232" s="48"/>
      <c r="V2232" s="48"/>
      <c r="W2232" s="51" t="s">
        <v>322</v>
      </c>
      <c r="X2232" t="str">
        <f t="shared" si="68"/>
        <v>FR;FR;FR;FR</v>
      </c>
      <c r="Y2232" cm="1">
        <f t="array" ref="Y2232">SUM(_xlfn.XLOOKUP(_xlfn.TOROW(F2232:V2232,1),$AN$34:$AN$43,$AL$34:$AL$43,,0,1))</f>
        <v>12</v>
      </c>
      <c r="Z2232">
        <f t="shared" si="69"/>
        <v>4</v>
      </c>
      <c r="AA2232" t="str">
        <v>SS</v>
      </c>
      <c r="AG2232">
        <v>7351</v>
      </c>
      <c r="AH2232">
        <v>8</v>
      </c>
      <c r="AJ2232">
        <v>7351</v>
      </c>
      <c r="AT2232">
        <v>4</v>
      </c>
    </row>
    <row r="2233" spans="2:46" ht="15" customHeight="1">
      <c r="B2233" s="48">
        <v>4003</v>
      </c>
      <c r="C2233" s="49">
        <v>45451</v>
      </c>
      <c r="D2233" s="50">
        <v>0.65358796296296295</v>
      </c>
      <c r="E2233" s="48" t="s">
        <v>10099</v>
      </c>
      <c r="F2233" s="48" t="s">
        <v>304</v>
      </c>
      <c r="G2233" s="48" t="s">
        <v>304</v>
      </c>
      <c r="H2233" s="48" t="s">
        <v>304</v>
      </c>
      <c r="I2233" s="48" t="s">
        <v>133</v>
      </c>
      <c r="J2233" s="48"/>
      <c r="K2233" s="48"/>
      <c r="L2233" s="48"/>
      <c r="M2233" s="48"/>
      <c r="N2233" s="48"/>
      <c r="O2233" s="48"/>
      <c r="P2233" s="48"/>
      <c r="Q2233" s="48"/>
      <c r="R2233" s="48"/>
      <c r="S2233" s="48"/>
      <c r="T2233" s="48"/>
      <c r="U2233" s="48"/>
      <c r="V2233" s="48"/>
      <c r="W2233" s="51" t="s">
        <v>2139</v>
      </c>
      <c r="X2233" t="str">
        <f t="shared" si="68"/>
        <v>HD;HD;HD;SO</v>
      </c>
      <c r="Y2233" cm="1">
        <f t="array" ref="Y2233">SUM(_xlfn.XLOOKUP(_xlfn.TOROW(F2233:V2233,1),$AN$34:$AN$43,$AL$34:$AL$43,,0,1))</f>
        <v>23</v>
      </c>
      <c r="Z2233">
        <f t="shared" si="69"/>
        <v>4</v>
      </c>
      <c r="AA2233" t="str">
        <v>SO</v>
      </c>
      <c r="AG2233">
        <v>7361</v>
      </c>
      <c r="AH2233">
        <v>8</v>
      </c>
      <c r="AJ2233">
        <v>7361</v>
      </c>
      <c r="AT2233">
        <v>4</v>
      </c>
    </row>
    <row r="2234" spans="2:46" ht="15" customHeight="1">
      <c r="B2234" s="48">
        <v>4004</v>
      </c>
      <c r="C2234" s="49">
        <v>45451</v>
      </c>
      <c r="D2234" s="50">
        <v>0.65464120370370371</v>
      </c>
      <c r="E2234" s="48" t="s">
        <v>10100</v>
      </c>
      <c r="F2234" s="48" t="s">
        <v>51</v>
      </c>
      <c r="G2234" s="48" t="s">
        <v>189</v>
      </c>
      <c r="H2234" s="48" t="s">
        <v>803</v>
      </c>
      <c r="I2234" s="48" t="s">
        <v>280</v>
      </c>
      <c r="J2234" s="48" t="s">
        <v>194</v>
      </c>
      <c r="K2234" s="48" t="s">
        <v>194</v>
      </c>
      <c r="L2234" s="48" t="s">
        <v>189</v>
      </c>
      <c r="M2234" s="48" t="s">
        <v>304</v>
      </c>
      <c r="N2234" s="48" t="s">
        <v>304</v>
      </c>
      <c r="O2234" s="48" t="s">
        <v>133</v>
      </c>
      <c r="P2234" s="48"/>
      <c r="Q2234" s="48"/>
      <c r="R2234" s="48"/>
      <c r="S2234" s="48"/>
      <c r="T2234" s="48"/>
      <c r="U2234" s="48"/>
      <c r="V2234" s="48"/>
      <c r="W2234" s="51" t="s">
        <v>2140</v>
      </c>
      <c r="X2234" t="str">
        <f t="shared" si="68"/>
        <v>BB;JB;SS;WB;DH;DH;JB;HD;HD;SO</v>
      </c>
      <c r="Y2234" cm="1">
        <f t="array" ref="Y2234">SUM(_xlfn.XLOOKUP(_xlfn.TOROW(F2234:V2234,1),$AN$34:$AN$43,$AL$34:$AL$43,,0,1))</f>
        <v>60</v>
      </c>
      <c r="Z2234">
        <f t="shared" si="69"/>
        <v>10</v>
      </c>
      <c r="AA2234" t="str">
        <v>JB</v>
      </c>
      <c r="AG2234">
        <v>7370</v>
      </c>
      <c r="AH2234">
        <v>8</v>
      </c>
      <c r="AJ2234">
        <v>7370</v>
      </c>
      <c r="AT2234">
        <v>10</v>
      </c>
    </row>
    <row r="2235" spans="2:46" ht="15" customHeight="1">
      <c r="B2235" s="48">
        <v>4005</v>
      </c>
      <c r="C2235" s="49">
        <v>45451</v>
      </c>
      <c r="D2235" s="50">
        <v>0.65464120370370371</v>
      </c>
      <c r="E2235" s="48" t="s">
        <v>8388</v>
      </c>
      <c r="F2235" s="48" t="s">
        <v>319</v>
      </c>
      <c r="G2235" s="48" t="s">
        <v>319</v>
      </c>
      <c r="H2235" s="48" t="s">
        <v>319</v>
      </c>
      <c r="I2235" s="48" t="s">
        <v>319</v>
      </c>
      <c r="J2235" s="48"/>
      <c r="K2235" s="48"/>
      <c r="L2235" s="48"/>
      <c r="M2235" s="48"/>
      <c r="N2235" s="48"/>
      <c r="O2235" s="48"/>
      <c r="P2235" s="48"/>
      <c r="Q2235" s="48"/>
      <c r="R2235" s="48"/>
      <c r="S2235" s="48"/>
      <c r="T2235" s="48"/>
      <c r="U2235" s="48"/>
      <c r="V2235" s="48"/>
      <c r="W2235" s="51" t="s">
        <v>2141</v>
      </c>
      <c r="X2235" t="str">
        <f t="shared" si="68"/>
        <v>FR;FR;FR;FR</v>
      </c>
      <c r="Y2235" cm="1">
        <f t="array" ref="Y2235">SUM(_xlfn.XLOOKUP(_xlfn.TOROW(F2235:V2235,1),$AN$34:$AN$43,$AL$34:$AL$43,,0,1))</f>
        <v>12</v>
      </c>
      <c r="Z2235">
        <f t="shared" si="69"/>
        <v>4</v>
      </c>
      <c r="AA2235" t="str">
        <v>JB</v>
      </c>
      <c r="AG2235">
        <v>7389</v>
      </c>
      <c r="AH2235">
        <v>8</v>
      </c>
      <c r="AJ2235">
        <v>7389</v>
      </c>
      <c r="AT2235">
        <v>4</v>
      </c>
    </row>
    <row r="2236" spans="2:46" ht="15" customHeight="1">
      <c r="B2236" s="48">
        <v>4006</v>
      </c>
      <c r="C2236" s="49">
        <v>45451</v>
      </c>
      <c r="D2236" s="50">
        <v>0.65649305555555559</v>
      </c>
      <c r="E2236" s="48" t="s">
        <v>10101</v>
      </c>
      <c r="F2236" s="48" t="s">
        <v>803</v>
      </c>
      <c r="G2236" s="48" t="s">
        <v>719</v>
      </c>
      <c r="H2236" s="48" t="s">
        <v>719</v>
      </c>
      <c r="I2236" s="48" t="s">
        <v>319</v>
      </c>
      <c r="J2236" s="48" t="s">
        <v>803</v>
      </c>
      <c r="K2236" s="48"/>
      <c r="L2236" s="48"/>
      <c r="M2236" s="48"/>
      <c r="N2236" s="48"/>
      <c r="O2236" s="48"/>
      <c r="P2236" s="48"/>
      <c r="Q2236" s="48"/>
      <c r="R2236" s="48"/>
      <c r="S2236" s="48"/>
      <c r="T2236" s="48"/>
      <c r="U2236" s="48"/>
      <c r="V2236" s="48"/>
      <c r="W2236" s="51" t="s">
        <v>2142</v>
      </c>
      <c r="X2236" t="str">
        <f t="shared" si="68"/>
        <v>SS;BE;BE;FR;SS</v>
      </c>
      <c r="Y2236" cm="1">
        <f t="array" ref="Y2236">SUM(_xlfn.XLOOKUP(_xlfn.TOROW(F2236:V2236,1),$AN$34:$AN$43,$AL$34:$AL$43,,0,1))</f>
        <v>19</v>
      </c>
      <c r="Z2236">
        <f t="shared" si="69"/>
        <v>5</v>
      </c>
      <c r="AA2236" t="str">
        <v>JB</v>
      </c>
      <c r="AG2236">
        <v>7399</v>
      </c>
      <c r="AH2236">
        <v>8</v>
      </c>
      <c r="AJ2236">
        <v>7399</v>
      </c>
      <c r="AT2236">
        <v>5</v>
      </c>
    </row>
    <row r="2237" spans="2:46" ht="15" customHeight="1">
      <c r="B2237" s="48">
        <v>4007</v>
      </c>
      <c r="C2237" s="49">
        <v>45451</v>
      </c>
      <c r="D2237" s="50">
        <v>0.6565509259259259</v>
      </c>
      <c r="E2237" s="48" t="s">
        <v>10102</v>
      </c>
      <c r="F2237" s="48" t="s">
        <v>280</v>
      </c>
      <c r="G2237" s="48" t="s">
        <v>51</v>
      </c>
      <c r="H2237" s="48" t="s">
        <v>51</v>
      </c>
      <c r="I2237" s="48" t="s">
        <v>51</v>
      </c>
      <c r="J2237" s="48" t="s">
        <v>719</v>
      </c>
      <c r="K2237" s="48" t="s">
        <v>51</v>
      </c>
      <c r="L2237" s="48" t="s">
        <v>51</v>
      </c>
      <c r="M2237" s="48" t="s">
        <v>304</v>
      </c>
      <c r="N2237" s="48" t="s">
        <v>304</v>
      </c>
      <c r="O2237" s="48" t="s">
        <v>304</v>
      </c>
      <c r="P2237" s="48" t="s">
        <v>304</v>
      </c>
      <c r="Q2237" s="48"/>
      <c r="R2237" s="48"/>
      <c r="S2237" s="48"/>
      <c r="T2237" s="48"/>
      <c r="U2237" s="48"/>
      <c r="V2237" s="48"/>
      <c r="W2237" s="51" t="s">
        <v>2143</v>
      </c>
      <c r="X2237" t="str">
        <f t="shared" si="68"/>
        <v>WB;BB;BB;BB;BE;BB;BB;HD;HD;HD;HD</v>
      </c>
      <c r="Y2237" cm="1">
        <f t="array" ref="Y2237">SUM(_xlfn.XLOOKUP(_xlfn.TOROW(F2237:V2237,1),$AN$34:$AN$43,$AL$34:$AL$43,,0,1))</f>
        <v>94</v>
      </c>
      <c r="Z2237">
        <f t="shared" si="69"/>
        <v>11</v>
      </c>
      <c r="AA2237" t="str">
        <v>DH</v>
      </c>
      <c r="AG2237">
        <v>7403</v>
      </c>
      <c r="AH2237">
        <v>8</v>
      </c>
      <c r="AJ2237">
        <v>7403</v>
      </c>
      <c r="AT2237">
        <v>11</v>
      </c>
    </row>
    <row r="2238" spans="2:46" ht="15" customHeight="1">
      <c r="B2238" s="48">
        <v>4008</v>
      </c>
      <c r="C2238" s="49">
        <v>45451</v>
      </c>
      <c r="D2238" s="50">
        <v>0.65924768518518517</v>
      </c>
      <c r="E2238" s="48" t="s">
        <v>10103</v>
      </c>
      <c r="F2238" s="48" t="s">
        <v>280</v>
      </c>
      <c r="G2238" s="48" t="s">
        <v>280</v>
      </c>
      <c r="H2238" s="48" t="s">
        <v>280</v>
      </c>
      <c r="I2238" s="48" t="s">
        <v>319</v>
      </c>
      <c r="J2238" s="48" t="s">
        <v>51</v>
      </c>
      <c r="K2238" s="48" t="s">
        <v>719</v>
      </c>
      <c r="L2238" s="48" t="s">
        <v>304</v>
      </c>
      <c r="M2238" s="48" t="s">
        <v>189</v>
      </c>
      <c r="N2238" s="48"/>
      <c r="O2238" s="48"/>
      <c r="P2238" s="48"/>
      <c r="Q2238" s="48"/>
      <c r="R2238" s="48"/>
      <c r="S2238" s="48"/>
      <c r="T2238" s="48"/>
      <c r="U2238" s="48"/>
      <c r="V2238" s="48"/>
      <c r="W2238" s="51" t="s">
        <v>2144</v>
      </c>
      <c r="X2238" t="str">
        <f t="shared" si="68"/>
        <v>WB;WB;WB;FR;BB;BE;HD;JB</v>
      </c>
      <c r="Y2238" cm="1">
        <f t="array" ref="Y2238">SUM(_xlfn.XLOOKUP(_xlfn.TOROW(F2238:V2238,1),$AN$34:$AN$43,$AL$34:$AL$43,,0,1))</f>
        <v>59</v>
      </c>
      <c r="Z2238">
        <f t="shared" si="69"/>
        <v>8</v>
      </c>
      <c r="AA2238" t="str">
        <v>FR</v>
      </c>
      <c r="AG2238">
        <v>7416</v>
      </c>
      <c r="AH2238">
        <v>8</v>
      </c>
      <c r="AJ2238">
        <v>7416</v>
      </c>
      <c r="AT2238">
        <v>8</v>
      </c>
    </row>
    <row r="2239" spans="2:46" ht="15" customHeight="1">
      <c r="B2239" s="48">
        <v>4009</v>
      </c>
      <c r="C2239" s="49">
        <v>45451</v>
      </c>
      <c r="D2239" s="50">
        <v>0.65951388888888884</v>
      </c>
      <c r="E2239" s="48" t="s">
        <v>10104</v>
      </c>
      <c r="F2239" s="48" t="s">
        <v>189</v>
      </c>
      <c r="G2239" s="48" t="s">
        <v>189</v>
      </c>
      <c r="H2239" s="48" t="s">
        <v>189</v>
      </c>
      <c r="I2239" s="48" t="s">
        <v>133</v>
      </c>
      <c r="J2239" s="48" t="s">
        <v>133</v>
      </c>
      <c r="K2239" s="48" t="s">
        <v>803</v>
      </c>
      <c r="L2239" s="48" t="s">
        <v>51</v>
      </c>
      <c r="M2239" s="48" t="s">
        <v>719</v>
      </c>
      <c r="N2239" s="48" t="s">
        <v>243</v>
      </c>
      <c r="O2239" s="48" t="s">
        <v>243</v>
      </c>
      <c r="P2239" s="48" t="s">
        <v>189</v>
      </c>
      <c r="Q2239" s="48" t="s">
        <v>189</v>
      </c>
      <c r="R2239" s="48" t="s">
        <v>189</v>
      </c>
      <c r="S2239" s="48" t="s">
        <v>189</v>
      </c>
      <c r="T2239" s="48"/>
      <c r="U2239" s="48"/>
      <c r="V2239" s="48"/>
      <c r="W2239" s="51" t="s">
        <v>2145</v>
      </c>
      <c r="X2239" t="str">
        <f t="shared" si="68"/>
        <v>JB;JB;JB;SO;SO;SS;BB;BE;CB;CB;JB;JB;JB;JB</v>
      </c>
      <c r="Y2239" cm="1">
        <f t="array" ref="Y2239">SUM(_xlfn.XLOOKUP(_xlfn.TOROW(F2239:V2239,1),$AN$34:$AN$43,$AL$34:$AL$43,,0,1))</f>
        <v>45</v>
      </c>
      <c r="Z2239">
        <f t="shared" si="69"/>
        <v>14</v>
      </c>
      <c r="AA2239" t="str">
        <v>HD</v>
      </c>
      <c r="AG2239">
        <v>7420</v>
      </c>
      <c r="AH2239">
        <v>8</v>
      </c>
      <c r="AJ2239">
        <v>7420</v>
      </c>
      <c r="AT2239">
        <v>14</v>
      </c>
    </row>
    <row r="2240" spans="2:46" ht="15" customHeight="1">
      <c r="B2240" s="48">
        <v>4010</v>
      </c>
      <c r="C2240" s="49">
        <v>45451</v>
      </c>
      <c r="D2240" s="50">
        <v>0.66071759259259255</v>
      </c>
      <c r="E2240" s="48" t="s">
        <v>10105</v>
      </c>
      <c r="F2240" s="48" t="s">
        <v>319</v>
      </c>
      <c r="G2240" s="48" t="s">
        <v>194</v>
      </c>
      <c r="H2240" s="48" t="s">
        <v>194</v>
      </c>
      <c r="I2240" s="48" t="s">
        <v>194</v>
      </c>
      <c r="J2240" s="48" t="s">
        <v>194</v>
      </c>
      <c r="K2240" s="48" t="s">
        <v>304</v>
      </c>
      <c r="L2240" s="48" t="s">
        <v>304</v>
      </c>
      <c r="M2240" s="48" t="s">
        <v>243</v>
      </c>
      <c r="N2240" s="48" t="s">
        <v>243</v>
      </c>
      <c r="O2240" s="48"/>
      <c r="P2240" s="48"/>
      <c r="Q2240" s="48"/>
      <c r="R2240" s="48"/>
      <c r="S2240" s="48"/>
      <c r="T2240" s="48"/>
      <c r="U2240" s="48"/>
      <c r="V2240" s="48"/>
      <c r="W2240" s="51" t="s">
        <v>2146</v>
      </c>
      <c r="X2240" t="str">
        <f t="shared" si="68"/>
        <v>FR;DH;DH;DH;DH;HD;HD;CB;CB</v>
      </c>
      <c r="Y2240" cm="1">
        <f t="array" ref="Y2240">SUM(_xlfn.XLOOKUP(_xlfn.TOROW(F2240:V2240,1),$AN$34:$AN$43,$AL$34:$AL$43,,0,1))</f>
        <v>69</v>
      </c>
      <c r="Z2240">
        <f t="shared" si="69"/>
        <v>9</v>
      </c>
      <c r="AA2240" t="str">
        <v>BE</v>
      </c>
      <c r="AG2240">
        <v>7440</v>
      </c>
      <c r="AH2240">
        <v>8</v>
      </c>
      <c r="AJ2240">
        <v>7440</v>
      </c>
      <c r="AT2240">
        <v>9</v>
      </c>
    </row>
    <row r="2241" spans="2:46" ht="15" customHeight="1">
      <c r="B2241" s="48">
        <v>4011</v>
      </c>
      <c r="C2241" s="49">
        <v>45451</v>
      </c>
      <c r="D2241" s="50">
        <v>0.66430555555555559</v>
      </c>
      <c r="E2241" s="48" t="s">
        <v>10106</v>
      </c>
      <c r="F2241" s="48" t="s">
        <v>319</v>
      </c>
      <c r="G2241" s="48" t="s">
        <v>51</v>
      </c>
      <c r="H2241" s="48" t="s">
        <v>133</v>
      </c>
      <c r="I2241" s="48" t="s">
        <v>189</v>
      </c>
      <c r="J2241" s="48" t="s">
        <v>51</v>
      </c>
      <c r="K2241" s="48" t="s">
        <v>243</v>
      </c>
      <c r="L2241" s="48" t="s">
        <v>243</v>
      </c>
      <c r="M2241" s="48" t="s">
        <v>319</v>
      </c>
      <c r="N2241" s="48" t="s">
        <v>133</v>
      </c>
      <c r="O2241" s="48"/>
      <c r="P2241" s="48"/>
      <c r="Q2241" s="48"/>
      <c r="R2241" s="48"/>
      <c r="S2241" s="48"/>
      <c r="T2241" s="48"/>
      <c r="U2241" s="48"/>
      <c r="V2241" s="48"/>
      <c r="W2241" s="51" t="s">
        <v>2147</v>
      </c>
      <c r="X2241" t="str">
        <f t="shared" si="68"/>
        <v>FR;BB;SO;JB;BB;CB;CB;FR;SO</v>
      </c>
      <c r="Y2241" cm="1">
        <f t="array" ref="Y2241">SUM(_xlfn.XLOOKUP(_xlfn.TOROW(F2241:V2241,1),$AN$34:$AN$43,$AL$34:$AL$43,,0,1))</f>
        <v>47</v>
      </c>
      <c r="Z2241">
        <f t="shared" si="69"/>
        <v>9</v>
      </c>
      <c r="AA2241" t="str">
        <v>SS</v>
      </c>
      <c r="AG2241">
        <v>7453</v>
      </c>
      <c r="AH2241">
        <v>8</v>
      </c>
      <c r="AJ2241">
        <v>7453</v>
      </c>
      <c r="AT2241">
        <v>9</v>
      </c>
    </row>
    <row r="2242" spans="2:46" ht="15" customHeight="1">
      <c r="B2242" s="48">
        <v>4012</v>
      </c>
      <c r="C2242" s="49">
        <v>45451</v>
      </c>
      <c r="D2242" s="50">
        <v>0.66457175925925926</v>
      </c>
      <c r="E2242" s="48" t="s">
        <v>10107</v>
      </c>
      <c r="F2242" s="48" t="s">
        <v>304</v>
      </c>
      <c r="G2242" s="48" t="s">
        <v>304</v>
      </c>
      <c r="H2242" s="48" t="s">
        <v>51</v>
      </c>
      <c r="I2242" s="48"/>
      <c r="J2242" s="48"/>
      <c r="K2242" s="48"/>
      <c r="L2242" s="48"/>
      <c r="M2242" s="48"/>
      <c r="N2242" s="48"/>
      <c r="O2242" s="48"/>
      <c r="P2242" s="48"/>
      <c r="Q2242" s="48"/>
      <c r="R2242" s="48"/>
      <c r="S2242" s="48"/>
      <c r="T2242" s="48"/>
      <c r="U2242" s="48"/>
      <c r="V2242" s="48"/>
      <c r="W2242" s="51" t="s">
        <v>2148</v>
      </c>
      <c r="X2242" t="str">
        <f t="shared" si="68"/>
        <v>HD;HD;BB</v>
      </c>
      <c r="Y2242" cm="1">
        <f t="array" ref="Y2242">SUM(_xlfn.XLOOKUP(_xlfn.TOROW(F2242:V2242,1),$AN$34:$AN$43,$AL$34:$AL$43,,0,1))</f>
        <v>24</v>
      </c>
      <c r="Z2242">
        <f t="shared" si="69"/>
        <v>3</v>
      </c>
      <c r="AA2242" t="str">
        <v>SS</v>
      </c>
      <c r="AG2242">
        <v>7496</v>
      </c>
      <c r="AH2242">
        <v>8</v>
      </c>
      <c r="AJ2242">
        <v>7496</v>
      </c>
      <c r="AT2242">
        <v>3</v>
      </c>
    </row>
    <row r="2243" spans="2:46" ht="15" customHeight="1">
      <c r="B2243" s="48">
        <v>4013</v>
      </c>
      <c r="C2243" s="49">
        <v>45451</v>
      </c>
      <c r="D2243" s="50">
        <v>0.66498842592592589</v>
      </c>
      <c r="E2243" s="48" t="s">
        <v>10108</v>
      </c>
      <c r="F2243" s="48" t="s">
        <v>194</v>
      </c>
      <c r="G2243" s="48" t="s">
        <v>133</v>
      </c>
      <c r="H2243" s="48" t="s">
        <v>133</v>
      </c>
      <c r="I2243" s="48" t="s">
        <v>133</v>
      </c>
      <c r="J2243" s="48" t="s">
        <v>133</v>
      </c>
      <c r="K2243" s="48"/>
      <c r="L2243" s="48"/>
      <c r="M2243" s="48"/>
      <c r="N2243" s="48"/>
      <c r="O2243" s="48"/>
      <c r="P2243" s="48"/>
      <c r="Q2243" s="48"/>
      <c r="R2243" s="48"/>
      <c r="S2243" s="48"/>
      <c r="T2243" s="48"/>
      <c r="U2243" s="48"/>
      <c r="V2243" s="48"/>
      <c r="W2243" s="51" t="s">
        <v>2149</v>
      </c>
      <c r="X2243" t="str">
        <f t="shared" si="68"/>
        <v>DH;SO;SO;SO;SO</v>
      </c>
      <c r="Y2243" cm="1">
        <f t="array" ref="Y2243">SUM(_xlfn.XLOOKUP(_xlfn.TOROW(F2243:V2243,1),$AN$34:$AN$43,$AL$34:$AL$43,,0,1))</f>
        <v>17</v>
      </c>
      <c r="Z2243">
        <f t="shared" si="69"/>
        <v>5</v>
      </c>
      <c r="AA2243" t="str">
        <v>BB</v>
      </c>
      <c r="AG2243">
        <v>7502</v>
      </c>
      <c r="AH2243">
        <v>8</v>
      </c>
      <c r="AJ2243">
        <v>7502</v>
      </c>
      <c r="AT2243">
        <v>5</v>
      </c>
    </row>
    <row r="2244" spans="2:46" ht="15" customHeight="1">
      <c r="B2244" s="48">
        <v>4014</v>
      </c>
      <c r="C2244" s="49">
        <v>45451</v>
      </c>
      <c r="D2244" s="50">
        <v>0.66596064814814815</v>
      </c>
      <c r="E2244" s="48" t="s">
        <v>10109</v>
      </c>
      <c r="F2244" s="48" t="s">
        <v>194</v>
      </c>
      <c r="G2244" s="48" t="s">
        <v>194</v>
      </c>
      <c r="H2244" s="48" t="s">
        <v>194</v>
      </c>
      <c r="I2244" s="48" t="s">
        <v>194</v>
      </c>
      <c r="J2244" s="48" t="s">
        <v>194</v>
      </c>
      <c r="K2244" s="48" t="s">
        <v>719</v>
      </c>
      <c r="L2244" s="48" t="s">
        <v>719</v>
      </c>
      <c r="M2244" s="48" t="s">
        <v>719</v>
      </c>
      <c r="N2244" s="48" t="s">
        <v>304</v>
      </c>
      <c r="O2244" s="48" t="s">
        <v>280</v>
      </c>
      <c r="P2244" s="48" t="s">
        <v>194</v>
      </c>
      <c r="Q2244" s="48" t="s">
        <v>803</v>
      </c>
      <c r="R2244" s="48" t="s">
        <v>243</v>
      </c>
      <c r="S2244" s="48" t="s">
        <v>243</v>
      </c>
      <c r="T2244" s="48" t="s">
        <v>803</v>
      </c>
      <c r="U2244" s="48" t="s">
        <v>803</v>
      </c>
      <c r="V2244" s="48" t="s">
        <v>803</v>
      </c>
      <c r="W2244" s="51" t="s">
        <v>2150</v>
      </c>
      <c r="X2244" t="str">
        <f t="shared" si="68"/>
        <v>DH;DH;DH;DH;DH;BE;BE;BE;HD;WB;DH;SS;CB;CB;SS;SS;SS</v>
      </c>
      <c r="Y2244" cm="1">
        <f t="array" ref="Y2244">SUM(_xlfn.XLOOKUP(_xlfn.TOROW(F2244:V2244,1),$AN$34:$AN$43,$AL$34:$AL$43,,0,1))</f>
        <v>115</v>
      </c>
      <c r="Z2244">
        <f t="shared" si="69"/>
        <v>17</v>
      </c>
      <c r="AA2244" t="str">
        <v>WB</v>
      </c>
      <c r="AG2244">
        <v>7510</v>
      </c>
      <c r="AH2244">
        <v>8</v>
      </c>
      <c r="AJ2244">
        <v>7510</v>
      </c>
      <c r="AT2244">
        <v>17</v>
      </c>
    </row>
    <row r="2245" spans="2:46" ht="15" customHeight="1">
      <c r="B2245" s="48">
        <v>4015</v>
      </c>
      <c r="C2245" s="49">
        <v>45451</v>
      </c>
      <c r="D2245" s="50">
        <v>0.66862268518518519</v>
      </c>
      <c r="E2245" s="48" t="s">
        <v>10110</v>
      </c>
      <c r="F2245" s="48" t="s">
        <v>133</v>
      </c>
      <c r="G2245" s="48" t="s">
        <v>133</v>
      </c>
      <c r="H2245" s="48" t="s">
        <v>319</v>
      </c>
      <c r="I2245" s="48" t="s">
        <v>51</v>
      </c>
      <c r="J2245" s="48" t="s">
        <v>51</v>
      </c>
      <c r="K2245" s="48"/>
      <c r="L2245" s="48"/>
      <c r="M2245" s="48"/>
      <c r="N2245" s="48"/>
      <c r="O2245" s="48"/>
      <c r="P2245" s="48"/>
      <c r="Q2245" s="48"/>
      <c r="R2245" s="48"/>
      <c r="S2245" s="48"/>
      <c r="T2245" s="48"/>
      <c r="U2245" s="48"/>
      <c r="V2245" s="48"/>
      <c r="W2245" s="51" t="s">
        <v>2151</v>
      </c>
      <c r="X2245" t="str">
        <f t="shared" si="68"/>
        <v>SO;SO;FR;BB;BB</v>
      </c>
      <c r="Y2245" cm="1">
        <f t="array" ref="Y2245">SUM(_xlfn.XLOOKUP(_xlfn.TOROW(F2245:V2245,1),$AN$34:$AN$43,$AL$34:$AL$43,,0,1))</f>
        <v>27</v>
      </c>
      <c r="Z2245">
        <f t="shared" si="69"/>
        <v>5</v>
      </c>
      <c r="AA2245" t="str">
        <v>BE</v>
      </c>
      <c r="AG2245">
        <v>7518</v>
      </c>
      <c r="AH2245">
        <v>8</v>
      </c>
      <c r="AJ2245">
        <v>7518</v>
      </c>
      <c r="AT2245">
        <v>5</v>
      </c>
    </row>
    <row r="2246" spans="2:46" ht="15" customHeight="1">
      <c r="B2246" s="48">
        <v>4016</v>
      </c>
      <c r="C2246" s="49">
        <v>45451</v>
      </c>
      <c r="D2246" s="50">
        <v>0.6688425925925926</v>
      </c>
      <c r="E2246" s="48" t="s">
        <v>10111</v>
      </c>
      <c r="F2246" s="48" t="s">
        <v>133</v>
      </c>
      <c r="G2246" s="48" t="s">
        <v>304</v>
      </c>
      <c r="H2246" s="48" t="s">
        <v>133</v>
      </c>
      <c r="I2246" s="48" t="s">
        <v>133</v>
      </c>
      <c r="J2246" s="48" t="s">
        <v>803</v>
      </c>
      <c r="K2246" s="48" t="s">
        <v>304</v>
      </c>
      <c r="L2246" s="48"/>
      <c r="M2246" s="48"/>
      <c r="N2246" s="48"/>
      <c r="O2246" s="48"/>
      <c r="P2246" s="48"/>
      <c r="Q2246" s="48"/>
      <c r="R2246" s="48"/>
      <c r="S2246" s="48"/>
      <c r="T2246" s="48"/>
      <c r="U2246" s="48"/>
      <c r="V2246" s="48"/>
      <c r="W2246" s="51" t="s">
        <v>2152</v>
      </c>
      <c r="X2246" t="str">
        <f t="shared" si="68"/>
        <v>SO;HD;SO;SO;SS;HD</v>
      </c>
      <c r="Y2246" cm="1">
        <f t="array" ref="Y2246">SUM(_xlfn.XLOOKUP(_xlfn.TOROW(F2246:V2246,1),$AN$34:$AN$43,$AL$34:$AL$43,,0,1))</f>
        <v>23</v>
      </c>
      <c r="Z2246">
        <f t="shared" si="69"/>
        <v>6</v>
      </c>
      <c r="AA2246" t="str">
        <v>JB</v>
      </c>
      <c r="AG2246">
        <v>7522</v>
      </c>
      <c r="AH2246">
        <v>8</v>
      </c>
      <c r="AJ2246">
        <v>7522</v>
      </c>
      <c r="AT2246">
        <v>6</v>
      </c>
    </row>
    <row r="2247" spans="2:46" ht="15" customHeight="1">
      <c r="B2247" s="48">
        <v>4017</v>
      </c>
      <c r="C2247" s="49">
        <v>45451</v>
      </c>
      <c r="D2247" s="50">
        <v>0.66898148148148151</v>
      </c>
      <c r="E2247" s="48" t="s">
        <v>10112</v>
      </c>
      <c r="F2247" s="48" t="s">
        <v>280</v>
      </c>
      <c r="G2247" s="48" t="s">
        <v>243</v>
      </c>
      <c r="H2247" s="48" t="s">
        <v>133</v>
      </c>
      <c r="I2247" s="48" t="s">
        <v>133</v>
      </c>
      <c r="J2247" s="48" t="s">
        <v>133</v>
      </c>
      <c r="K2247" s="48"/>
      <c r="L2247" s="48"/>
      <c r="M2247" s="48"/>
      <c r="N2247" s="48"/>
      <c r="O2247" s="48"/>
      <c r="P2247" s="48"/>
      <c r="Q2247" s="48"/>
      <c r="R2247" s="48"/>
      <c r="S2247" s="48"/>
      <c r="T2247" s="48"/>
      <c r="U2247" s="48"/>
      <c r="V2247" s="48"/>
      <c r="W2247" s="51" t="s">
        <v>2153</v>
      </c>
      <c r="X2247" t="str">
        <f t="shared" ref="X2247:X2310" si="70">_xlfn.TEXTJOIN(";",TRUE,F2247:V2247)</f>
        <v>WB;CB;SO;SO;SO</v>
      </c>
      <c r="Y2247" cm="1">
        <f t="array" ref="Y2247">SUM(_xlfn.XLOOKUP(_xlfn.TOROW(F2247:V2247,1),$AN$34:$AN$43,$AL$34:$AL$43,,0,1))</f>
        <v>25</v>
      </c>
      <c r="Z2247">
        <f t="shared" ref="Z2247:Z2310" si="71">COUNTA(F2247:V2247)</f>
        <v>5</v>
      </c>
      <c r="AA2247" t="str">
        <v>BE</v>
      </c>
      <c r="AG2247">
        <v>7539</v>
      </c>
      <c r="AH2247">
        <v>8</v>
      </c>
      <c r="AJ2247">
        <v>7539</v>
      </c>
      <c r="AT2247">
        <v>5</v>
      </c>
    </row>
    <row r="2248" spans="2:46" ht="15" customHeight="1">
      <c r="B2248" s="48">
        <v>4018</v>
      </c>
      <c r="C2248" s="49">
        <v>45451</v>
      </c>
      <c r="D2248" s="50">
        <v>0.66939814814814813</v>
      </c>
      <c r="E2248" s="48" t="s">
        <v>10113</v>
      </c>
      <c r="F2248" s="48" t="s">
        <v>719</v>
      </c>
      <c r="G2248" s="48" t="s">
        <v>319</v>
      </c>
      <c r="H2248" s="48" t="s">
        <v>189</v>
      </c>
      <c r="I2248" s="48" t="s">
        <v>304</v>
      </c>
      <c r="J2248" s="48" t="s">
        <v>194</v>
      </c>
      <c r="K2248" s="48" t="s">
        <v>194</v>
      </c>
      <c r="L2248" s="48" t="s">
        <v>189</v>
      </c>
      <c r="M2248" s="48" t="s">
        <v>133</v>
      </c>
      <c r="N2248" s="48"/>
      <c r="O2248" s="48"/>
      <c r="P2248" s="48"/>
      <c r="Q2248" s="48"/>
      <c r="R2248" s="48"/>
      <c r="S2248" s="48"/>
      <c r="T2248" s="48"/>
      <c r="U2248" s="48"/>
      <c r="V2248" s="48"/>
      <c r="W2248" s="51" t="s">
        <v>2154</v>
      </c>
      <c r="X2248" t="str">
        <f t="shared" si="70"/>
        <v>BE;FR;JB;HD;DH;DH;JB;SO</v>
      </c>
      <c r="Y2248" cm="1">
        <f t="array" ref="Y2248">SUM(_xlfn.XLOOKUP(_xlfn.TOROW(F2248:V2248,1),$AN$34:$AN$43,$AL$34:$AL$43,,0,1))</f>
        <v>37</v>
      </c>
      <c r="Z2248">
        <f t="shared" si="71"/>
        <v>8</v>
      </c>
      <c r="AA2248" t="str">
        <v>SS</v>
      </c>
      <c r="AG2248">
        <v>7565</v>
      </c>
      <c r="AH2248">
        <v>8</v>
      </c>
      <c r="AJ2248">
        <v>7565</v>
      </c>
      <c r="AT2248">
        <v>8</v>
      </c>
    </row>
    <row r="2249" spans="2:46" ht="15" customHeight="1">
      <c r="B2249" s="48">
        <v>4019</v>
      </c>
      <c r="C2249" s="49">
        <v>45451</v>
      </c>
      <c r="D2249" s="50">
        <v>0.67009259259259257</v>
      </c>
      <c r="E2249" s="48" t="s">
        <v>8152</v>
      </c>
      <c r="F2249" s="48" t="s">
        <v>319</v>
      </c>
      <c r="G2249" s="48" t="s">
        <v>189</v>
      </c>
      <c r="H2249" s="48"/>
      <c r="I2249" s="48"/>
      <c r="J2249" s="48"/>
      <c r="K2249" s="48"/>
      <c r="L2249" s="48"/>
      <c r="M2249" s="48"/>
      <c r="N2249" s="48"/>
      <c r="O2249" s="48"/>
      <c r="P2249" s="48"/>
      <c r="Q2249" s="48"/>
      <c r="R2249" s="48"/>
      <c r="S2249" s="48"/>
      <c r="T2249" s="48"/>
      <c r="U2249" s="48"/>
      <c r="V2249" s="48"/>
      <c r="W2249" s="51" t="s">
        <v>2155</v>
      </c>
      <c r="X2249" t="str">
        <f t="shared" si="70"/>
        <v>FR;JB</v>
      </c>
      <c r="Y2249" cm="1">
        <f t="array" ref="Y2249">SUM(_xlfn.XLOOKUP(_xlfn.TOROW(F2249:V2249,1),$AN$34:$AN$43,$AL$34:$AL$43,,0,1))</f>
        <v>4</v>
      </c>
      <c r="Z2249">
        <f t="shared" si="71"/>
        <v>2</v>
      </c>
      <c r="AA2249" t="str">
        <v>SS</v>
      </c>
      <c r="AG2249">
        <v>7572</v>
      </c>
      <c r="AH2249">
        <v>8</v>
      </c>
      <c r="AJ2249">
        <v>7572</v>
      </c>
      <c r="AT2249">
        <v>2</v>
      </c>
    </row>
    <row r="2250" spans="2:46" ht="15" customHeight="1">
      <c r="B2250" s="48">
        <v>4020</v>
      </c>
      <c r="C2250" s="49">
        <v>45451</v>
      </c>
      <c r="D2250" s="50">
        <v>0.67084490740740743</v>
      </c>
      <c r="E2250" s="48" t="s">
        <v>10114</v>
      </c>
      <c r="F2250" s="48" t="s">
        <v>319</v>
      </c>
      <c r="G2250" s="48" t="s">
        <v>319</v>
      </c>
      <c r="H2250" s="48" t="s">
        <v>304</v>
      </c>
      <c r="I2250" s="48"/>
      <c r="J2250" s="48"/>
      <c r="K2250" s="48"/>
      <c r="L2250" s="48"/>
      <c r="M2250" s="48"/>
      <c r="N2250" s="48"/>
      <c r="O2250" s="48"/>
      <c r="P2250" s="48"/>
      <c r="Q2250" s="48"/>
      <c r="R2250" s="48"/>
      <c r="S2250" s="48"/>
      <c r="T2250" s="48"/>
      <c r="U2250" s="48"/>
      <c r="V2250" s="48"/>
      <c r="W2250" s="51" t="s">
        <v>2156</v>
      </c>
      <c r="X2250" t="str">
        <f t="shared" si="70"/>
        <v>FR;FR;HD</v>
      </c>
      <c r="Y2250" cm="1">
        <f t="array" ref="Y2250">SUM(_xlfn.XLOOKUP(_xlfn.TOROW(F2250:V2250,1),$AN$34:$AN$43,$AL$34:$AL$43,,0,1))</f>
        <v>13</v>
      </c>
      <c r="Z2250">
        <f t="shared" si="71"/>
        <v>3</v>
      </c>
      <c r="AA2250" t="str">
        <v>SS</v>
      </c>
      <c r="AG2250">
        <v>7588</v>
      </c>
      <c r="AH2250">
        <v>8</v>
      </c>
      <c r="AJ2250">
        <v>7588</v>
      </c>
      <c r="AT2250">
        <v>3</v>
      </c>
    </row>
    <row r="2251" spans="2:46" ht="15" customHeight="1">
      <c r="B2251" s="48">
        <v>4021</v>
      </c>
      <c r="C2251" s="49">
        <v>45451</v>
      </c>
      <c r="D2251" s="50">
        <v>0.67103009259259261</v>
      </c>
      <c r="E2251" s="48" t="s">
        <v>8199</v>
      </c>
      <c r="F2251" s="48" t="s">
        <v>133</v>
      </c>
      <c r="G2251" s="48" t="s">
        <v>133</v>
      </c>
      <c r="H2251" s="48"/>
      <c r="I2251" s="48"/>
      <c r="J2251" s="48"/>
      <c r="K2251" s="48"/>
      <c r="L2251" s="48"/>
      <c r="M2251" s="48"/>
      <c r="N2251" s="48"/>
      <c r="O2251" s="48"/>
      <c r="P2251" s="48"/>
      <c r="Q2251" s="48"/>
      <c r="R2251" s="48"/>
      <c r="S2251" s="48"/>
      <c r="T2251" s="48"/>
      <c r="U2251" s="48"/>
      <c r="V2251" s="48"/>
      <c r="W2251" s="51" t="s">
        <v>1136</v>
      </c>
      <c r="X2251" t="str">
        <f t="shared" si="70"/>
        <v>SO;SO</v>
      </c>
      <c r="Y2251" cm="1">
        <f t="array" ref="Y2251">SUM(_xlfn.XLOOKUP(_xlfn.TOROW(F2251:V2251,1),$AN$34:$AN$43,$AL$34:$AL$43,,0,1))</f>
        <v>4</v>
      </c>
      <c r="Z2251">
        <f t="shared" si="71"/>
        <v>2</v>
      </c>
      <c r="AA2251" t="str">
        <v>SS</v>
      </c>
      <c r="AG2251">
        <v>7624</v>
      </c>
      <c r="AH2251">
        <v>8</v>
      </c>
      <c r="AJ2251">
        <v>7624</v>
      </c>
      <c r="AT2251">
        <v>2</v>
      </c>
    </row>
    <row r="2252" spans="2:46" ht="15" customHeight="1">
      <c r="B2252" s="48">
        <v>4022</v>
      </c>
      <c r="C2252" s="49">
        <v>45451</v>
      </c>
      <c r="D2252" s="50">
        <v>0.67120370370370375</v>
      </c>
      <c r="E2252" s="48" t="s">
        <v>10115</v>
      </c>
      <c r="F2252" s="48" t="s">
        <v>243</v>
      </c>
      <c r="G2252" s="48" t="s">
        <v>243</v>
      </c>
      <c r="H2252" s="48" t="s">
        <v>243</v>
      </c>
      <c r="I2252" s="48" t="s">
        <v>243</v>
      </c>
      <c r="J2252" s="48" t="s">
        <v>194</v>
      </c>
      <c r="K2252" s="48"/>
      <c r="L2252" s="48"/>
      <c r="M2252" s="48"/>
      <c r="N2252" s="48"/>
      <c r="O2252" s="48"/>
      <c r="P2252" s="48"/>
      <c r="Q2252" s="48"/>
      <c r="R2252" s="48"/>
      <c r="S2252" s="48"/>
      <c r="T2252" s="48"/>
      <c r="U2252" s="48"/>
      <c r="V2252" s="48"/>
      <c r="W2252" s="51" t="s">
        <v>2157</v>
      </c>
      <c r="X2252" t="str">
        <f t="shared" si="70"/>
        <v>CB;CB;CB;CB;DH</v>
      </c>
      <c r="Y2252" cm="1">
        <f t="array" ref="Y2252">SUM(_xlfn.XLOOKUP(_xlfn.TOROW(F2252:V2252,1),$AN$34:$AN$43,$AL$34:$AL$43,,0,1))</f>
        <v>41</v>
      </c>
      <c r="Z2252">
        <f t="shared" si="71"/>
        <v>5</v>
      </c>
      <c r="AA2252" t="str">
        <v>DH</v>
      </c>
      <c r="AG2252">
        <v>7638</v>
      </c>
      <c r="AH2252">
        <v>8</v>
      </c>
      <c r="AJ2252">
        <v>7638</v>
      </c>
      <c r="AT2252">
        <v>5</v>
      </c>
    </row>
    <row r="2253" spans="2:46" ht="15" customHeight="1">
      <c r="B2253" s="48">
        <v>4023</v>
      </c>
      <c r="C2253" s="49">
        <v>45451</v>
      </c>
      <c r="D2253" s="50">
        <v>0.67177083333333332</v>
      </c>
      <c r="E2253" s="48" t="s">
        <v>10116</v>
      </c>
      <c r="F2253" s="48" t="s">
        <v>719</v>
      </c>
      <c r="G2253" s="48" t="s">
        <v>719</v>
      </c>
      <c r="H2253" s="48" t="s">
        <v>803</v>
      </c>
      <c r="I2253" s="48" t="s">
        <v>280</v>
      </c>
      <c r="J2253" s="48" t="s">
        <v>280</v>
      </c>
      <c r="K2253" s="48" t="s">
        <v>194</v>
      </c>
      <c r="L2253" s="48" t="s">
        <v>51</v>
      </c>
      <c r="M2253" s="48" t="s">
        <v>51</v>
      </c>
      <c r="N2253" s="48" t="s">
        <v>803</v>
      </c>
      <c r="O2253" s="48"/>
      <c r="P2253" s="48"/>
      <c r="Q2253" s="48"/>
      <c r="R2253" s="48"/>
      <c r="S2253" s="48"/>
      <c r="T2253" s="48"/>
      <c r="U2253" s="48"/>
      <c r="V2253" s="48"/>
      <c r="W2253" s="51" t="s">
        <v>2158</v>
      </c>
      <c r="X2253" t="str">
        <f t="shared" si="70"/>
        <v>BE;BE;SS;WB;WB;DH;BB;BB;SS</v>
      </c>
      <c r="Y2253" cm="1">
        <f t="array" ref="Y2253">SUM(_xlfn.XLOOKUP(_xlfn.TOROW(F2253:V2253,1),$AN$34:$AN$43,$AL$34:$AL$43,,0,1))</f>
        <v>67</v>
      </c>
      <c r="Z2253">
        <f t="shared" si="71"/>
        <v>9</v>
      </c>
      <c r="AA2253" t="str">
        <v>DH</v>
      </c>
      <c r="AG2253">
        <v>7640</v>
      </c>
      <c r="AH2253">
        <v>8</v>
      </c>
      <c r="AJ2253">
        <v>7640</v>
      </c>
      <c r="AT2253">
        <v>9</v>
      </c>
    </row>
    <row r="2254" spans="2:46" ht="15" customHeight="1">
      <c r="B2254" s="48">
        <v>4024</v>
      </c>
      <c r="C2254" s="49">
        <v>45451</v>
      </c>
      <c r="D2254" s="50">
        <v>0.6721759259259259</v>
      </c>
      <c r="E2254" s="48" t="s">
        <v>10117</v>
      </c>
      <c r="F2254" s="48" t="s">
        <v>243</v>
      </c>
      <c r="G2254" s="48" t="s">
        <v>243</v>
      </c>
      <c r="H2254" s="48" t="s">
        <v>243</v>
      </c>
      <c r="I2254" s="48" t="s">
        <v>133</v>
      </c>
      <c r="J2254" s="48" t="s">
        <v>304</v>
      </c>
      <c r="K2254" s="48"/>
      <c r="L2254" s="48"/>
      <c r="M2254" s="48"/>
      <c r="N2254" s="48"/>
      <c r="O2254" s="48"/>
      <c r="P2254" s="48"/>
      <c r="Q2254" s="48"/>
      <c r="R2254" s="48"/>
      <c r="S2254" s="48"/>
      <c r="T2254" s="48"/>
      <c r="U2254" s="48"/>
      <c r="V2254" s="48"/>
      <c r="W2254" s="51" t="s">
        <v>2159</v>
      </c>
      <c r="X2254" t="str">
        <f t="shared" si="70"/>
        <v>CB;CB;CB;SO;HD</v>
      </c>
      <c r="Y2254" cm="1">
        <f t="array" ref="Y2254">SUM(_xlfn.XLOOKUP(_xlfn.TOROW(F2254:V2254,1),$AN$34:$AN$43,$AL$34:$AL$43,,0,1))</f>
        <v>33</v>
      </c>
      <c r="Z2254">
        <f t="shared" si="71"/>
        <v>5</v>
      </c>
      <c r="AA2254" t="str">
        <v>FR</v>
      </c>
      <c r="AG2254">
        <v>7648</v>
      </c>
      <c r="AH2254">
        <v>8</v>
      </c>
      <c r="AJ2254">
        <v>7648</v>
      </c>
      <c r="AT2254">
        <v>5</v>
      </c>
    </row>
    <row r="2255" spans="2:46" ht="15" customHeight="1">
      <c r="B2255" s="48">
        <v>4025</v>
      </c>
      <c r="C2255" s="49">
        <v>45451</v>
      </c>
      <c r="D2255" s="50">
        <v>0.67518518518518522</v>
      </c>
      <c r="E2255" s="48" t="s">
        <v>10118</v>
      </c>
      <c r="F2255" s="48" t="s">
        <v>194</v>
      </c>
      <c r="G2255" s="48" t="s">
        <v>194</v>
      </c>
      <c r="H2255" s="48" t="s">
        <v>194</v>
      </c>
      <c r="I2255" s="48" t="s">
        <v>280</v>
      </c>
      <c r="J2255" s="48" t="s">
        <v>280</v>
      </c>
      <c r="K2255" s="48" t="s">
        <v>280</v>
      </c>
      <c r="L2255" s="48" t="s">
        <v>280</v>
      </c>
      <c r="M2255" s="48" t="s">
        <v>304</v>
      </c>
      <c r="N2255" s="48" t="s">
        <v>304</v>
      </c>
      <c r="O2255" s="48"/>
      <c r="P2255" s="48"/>
      <c r="Q2255" s="48"/>
      <c r="R2255" s="48"/>
      <c r="S2255" s="48"/>
      <c r="T2255" s="48"/>
      <c r="U2255" s="48"/>
      <c r="V2255" s="48"/>
      <c r="W2255" s="51" t="s">
        <v>2160</v>
      </c>
      <c r="X2255" t="str">
        <f t="shared" si="70"/>
        <v>DH;DH;DH;WB;WB;WB;WB;HD;HD</v>
      </c>
      <c r="Y2255" cm="1">
        <f t="array" ref="Y2255">SUM(_xlfn.XLOOKUP(_xlfn.TOROW(F2255:V2255,1),$AN$34:$AN$43,$AL$34:$AL$43,,0,1))</f>
        <v>85</v>
      </c>
      <c r="Z2255">
        <f t="shared" si="71"/>
        <v>9</v>
      </c>
      <c r="AA2255" t="str">
        <v>SO</v>
      </c>
      <c r="AG2255">
        <v>7656</v>
      </c>
      <c r="AH2255">
        <v>8</v>
      </c>
      <c r="AJ2255">
        <v>7656</v>
      </c>
      <c r="AT2255">
        <v>9</v>
      </c>
    </row>
    <row r="2256" spans="2:46" ht="15" customHeight="1">
      <c r="B2256" s="48">
        <v>4026</v>
      </c>
      <c r="C2256" s="49">
        <v>45451</v>
      </c>
      <c r="D2256" s="50">
        <v>0.67534722222222221</v>
      </c>
      <c r="E2256" s="48" t="s">
        <v>10119</v>
      </c>
      <c r="F2256" s="48" t="s">
        <v>280</v>
      </c>
      <c r="G2256" s="48" t="s">
        <v>194</v>
      </c>
      <c r="H2256" s="48" t="s">
        <v>194</v>
      </c>
      <c r="I2256" s="48" t="s">
        <v>194</v>
      </c>
      <c r="J2256" s="48" t="s">
        <v>719</v>
      </c>
      <c r="K2256" s="48" t="s">
        <v>719</v>
      </c>
      <c r="L2256" s="48"/>
      <c r="M2256" s="48"/>
      <c r="N2256" s="48"/>
      <c r="O2256" s="48"/>
      <c r="P2256" s="48"/>
      <c r="Q2256" s="48"/>
      <c r="R2256" s="48"/>
      <c r="S2256" s="48"/>
      <c r="T2256" s="48"/>
      <c r="U2256" s="48"/>
      <c r="V2256" s="48"/>
      <c r="W2256" s="51" t="s">
        <v>2161</v>
      </c>
      <c r="X2256" t="str">
        <f t="shared" si="70"/>
        <v>WB;DH;DH;DH;BE;BE</v>
      </c>
      <c r="Y2256" cm="1">
        <f t="array" ref="Y2256">SUM(_xlfn.XLOOKUP(_xlfn.TOROW(F2256:V2256,1),$AN$34:$AN$43,$AL$34:$AL$43,,0,1))</f>
        <v>48</v>
      </c>
      <c r="Z2256">
        <f t="shared" si="71"/>
        <v>6</v>
      </c>
      <c r="AA2256" t="str">
        <v>SO</v>
      </c>
      <c r="AG2256">
        <v>7676</v>
      </c>
      <c r="AH2256">
        <v>8</v>
      </c>
      <c r="AJ2256">
        <v>7676</v>
      </c>
      <c r="AT2256">
        <v>6</v>
      </c>
    </row>
    <row r="2257" spans="2:46" ht="15" customHeight="1">
      <c r="B2257" s="48">
        <v>4027</v>
      </c>
      <c r="C2257" s="49">
        <v>45451</v>
      </c>
      <c r="D2257" s="50">
        <v>0.67606481481481484</v>
      </c>
      <c r="E2257" s="48" t="s">
        <v>10120</v>
      </c>
      <c r="F2257" s="48" t="s">
        <v>803</v>
      </c>
      <c r="G2257" s="48" t="s">
        <v>803</v>
      </c>
      <c r="H2257" s="48" t="s">
        <v>194</v>
      </c>
      <c r="I2257" s="48" t="s">
        <v>133</v>
      </c>
      <c r="J2257" s="48" t="s">
        <v>189</v>
      </c>
      <c r="K2257" s="48" t="s">
        <v>194</v>
      </c>
      <c r="L2257" s="48" t="s">
        <v>319</v>
      </c>
      <c r="M2257" s="48" t="s">
        <v>319</v>
      </c>
      <c r="N2257" s="48"/>
      <c r="O2257" s="48"/>
      <c r="P2257" s="48"/>
      <c r="Q2257" s="48"/>
      <c r="R2257" s="48"/>
      <c r="S2257" s="48"/>
      <c r="T2257" s="48"/>
      <c r="U2257" s="48"/>
      <c r="V2257" s="48"/>
      <c r="W2257" s="51" t="s">
        <v>2162</v>
      </c>
      <c r="X2257" t="str">
        <f t="shared" si="70"/>
        <v>SS;SS;DH;SO;JB;DH;FR;FR</v>
      </c>
      <c r="Y2257" cm="1">
        <f t="array" ref="Y2257">SUM(_xlfn.XLOOKUP(_xlfn.TOROW(F2257:V2257,1),$AN$34:$AN$43,$AL$34:$AL$43,,0,1))</f>
        <v>33</v>
      </c>
      <c r="Z2257">
        <f t="shared" si="71"/>
        <v>8</v>
      </c>
      <c r="AA2257" t="str">
        <v>SO</v>
      </c>
      <c r="AG2257">
        <v>7682</v>
      </c>
      <c r="AH2257">
        <v>8</v>
      </c>
      <c r="AJ2257">
        <v>7682</v>
      </c>
      <c r="AT2257">
        <v>8</v>
      </c>
    </row>
    <row r="2258" spans="2:46" ht="15" customHeight="1">
      <c r="B2258" s="48">
        <v>4028</v>
      </c>
      <c r="C2258" s="49">
        <v>45451</v>
      </c>
      <c r="D2258" s="50">
        <v>0.67714120370370368</v>
      </c>
      <c r="E2258" s="48" t="s">
        <v>8257</v>
      </c>
      <c r="F2258" s="48" t="s">
        <v>719</v>
      </c>
      <c r="G2258" s="48" t="s">
        <v>719</v>
      </c>
      <c r="H2258" s="48" t="s">
        <v>719</v>
      </c>
      <c r="I2258" s="48" t="s">
        <v>719</v>
      </c>
      <c r="J2258" s="48"/>
      <c r="K2258" s="48"/>
      <c r="L2258" s="48"/>
      <c r="M2258" s="48"/>
      <c r="N2258" s="48"/>
      <c r="O2258" s="48"/>
      <c r="P2258" s="48"/>
      <c r="Q2258" s="48"/>
      <c r="R2258" s="48"/>
      <c r="S2258" s="48"/>
      <c r="T2258" s="48"/>
      <c r="U2258" s="48"/>
      <c r="V2258" s="48"/>
      <c r="W2258" s="51" t="s">
        <v>465</v>
      </c>
      <c r="X2258" t="str">
        <f t="shared" si="70"/>
        <v>BE;BE;BE;BE</v>
      </c>
      <c r="Y2258" cm="1">
        <f t="array" ref="Y2258">SUM(_xlfn.XLOOKUP(_xlfn.TOROW(F2258:V2258,1),$AN$34:$AN$43,$AL$34:$AL$43,,0,1))</f>
        <v>20</v>
      </c>
      <c r="Z2258">
        <f t="shared" si="71"/>
        <v>4</v>
      </c>
      <c r="AA2258" t="str">
        <v>SO</v>
      </c>
      <c r="AG2258">
        <v>7687</v>
      </c>
      <c r="AH2258">
        <v>8</v>
      </c>
      <c r="AJ2258">
        <v>7687</v>
      </c>
      <c r="AT2258">
        <v>4</v>
      </c>
    </row>
    <row r="2259" spans="2:46" ht="15" customHeight="1">
      <c r="B2259" s="48">
        <v>4029</v>
      </c>
      <c r="C2259" s="49">
        <v>45451</v>
      </c>
      <c r="D2259" s="50">
        <v>0.67787037037037035</v>
      </c>
      <c r="E2259" s="48" t="s">
        <v>10121</v>
      </c>
      <c r="F2259" s="48" t="s">
        <v>304</v>
      </c>
      <c r="G2259" s="48" t="s">
        <v>133</v>
      </c>
      <c r="H2259" s="48" t="s">
        <v>803</v>
      </c>
      <c r="I2259" s="48" t="s">
        <v>133</v>
      </c>
      <c r="J2259" s="48" t="s">
        <v>280</v>
      </c>
      <c r="K2259" s="48" t="s">
        <v>719</v>
      </c>
      <c r="L2259" s="48" t="s">
        <v>243</v>
      </c>
      <c r="M2259" s="48"/>
      <c r="N2259" s="48"/>
      <c r="O2259" s="48"/>
      <c r="P2259" s="48"/>
      <c r="Q2259" s="48"/>
      <c r="R2259" s="48"/>
      <c r="S2259" s="48"/>
      <c r="T2259" s="48"/>
      <c r="U2259" s="48"/>
      <c r="V2259" s="48"/>
      <c r="W2259" s="51" t="s">
        <v>2163</v>
      </c>
      <c r="X2259" t="str">
        <f t="shared" si="70"/>
        <v>HD;SO;SS;SO;WB;BE;CB</v>
      </c>
      <c r="Y2259" cm="1">
        <f t="array" ref="Y2259">SUM(_xlfn.XLOOKUP(_xlfn.TOROW(F2259:V2259,1),$AN$34:$AN$43,$AL$34:$AL$43,,0,1))</f>
        <v>38</v>
      </c>
      <c r="Z2259">
        <f t="shared" si="71"/>
        <v>7</v>
      </c>
      <c r="AA2259" t="str">
        <v>FR</v>
      </c>
      <c r="AG2259">
        <v>7688</v>
      </c>
      <c r="AH2259">
        <v>8</v>
      </c>
      <c r="AJ2259">
        <v>7688</v>
      </c>
      <c r="AT2259">
        <v>7</v>
      </c>
    </row>
    <row r="2260" spans="2:46" ht="15" customHeight="1">
      <c r="B2260" s="48">
        <v>4030</v>
      </c>
      <c r="C2260" s="49">
        <v>45451</v>
      </c>
      <c r="D2260" s="50">
        <v>0.67869212962962966</v>
      </c>
      <c r="E2260" s="48" t="s">
        <v>10122</v>
      </c>
      <c r="F2260" s="48" t="s">
        <v>280</v>
      </c>
      <c r="G2260" s="48" t="s">
        <v>243</v>
      </c>
      <c r="H2260" s="48" t="s">
        <v>243</v>
      </c>
      <c r="I2260" s="48" t="s">
        <v>51</v>
      </c>
      <c r="J2260" s="48" t="s">
        <v>319</v>
      </c>
      <c r="K2260" s="48"/>
      <c r="L2260" s="48"/>
      <c r="M2260" s="48"/>
      <c r="N2260" s="48"/>
      <c r="O2260" s="48"/>
      <c r="P2260" s="48"/>
      <c r="Q2260" s="48"/>
      <c r="R2260" s="48"/>
      <c r="S2260" s="48"/>
      <c r="T2260" s="48"/>
      <c r="U2260" s="48"/>
      <c r="V2260" s="48"/>
      <c r="W2260" s="51" t="s">
        <v>2164</v>
      </c>
      <c r="X2260" t="str">
        <f t="shared" si="70"/>
        <v>WB;CB;CB;BB;FR</v>
      </c>
      <c r="Y2260" cm="1">
        <f t="array" ref="Y2260">SUM(_xlfn.XLOOKUP(_xlfn.TOROW(F2260:V2260,1),$AN$34:$AN$43,$AL$34:$AL$43,,0,1))</f>
        <v>40</v>
      </c>
      <c r="Z2260">
        <f t="shared" si="71"/>
        <v>5</v>
      </c>
      <c r="AA2260" t="str">
        <v>SS</v>
      </c>
      <c r="AG2260">
        <v>7712</v>
      </c>
      <c r="AH2260">
        <v>8</v>
      </c>
      <c r="AJ2260">
        <v>7712</v>
      </c>
      <c r="AT2260">
        <v>5</v>
      </c>
    </row>
    <row r="2261" spans="2:46" ht="15" customHeight="1">
      <c r="B2261" s="48">
        <v>4031</v>
      </c>
      <c r="C2261" s="49">
        <v>45451</v>
      </c>
      <c r="D2261" s="50">
        <v>0.67884259259259261</v>
      </c>
      <c r="E2261" s="48" t="s">
        <v>10123</v>
      </c>
      <c r="F2261" s="48" t="s">
        <v>243</v>
      </c>
      <c r="G2261" s="48" t="s">
        <v>243</v>
      </c>
      <c r="H2261" s="48" t="s">
        <v>243</v>
      </c>
      <c r="I2261" s="48" t="s">
        <v>304</v>
      </c>
      <c r="J2261" s="48" t="s">
        <v>280</v>
      </c>
      <c r="K2261" s="48" t="s">
        <v>133</v>
      </c>
      <c r="L2261" s="48" t="s">
        <v>719</v>
      </c>
      <c r="M2261" s="48"/>
      <c r="N2261" s="48"/>
      <c r="O2261" s="48"/>
      <c r="P2261" s="48"/>
      <c r="Q2261" s="48"/>
      <c r="R2261" s="48"/>
      <c r="S2261" s="48"/>
      <c r="T2261" s="48"/>
      <c r="U2261" s="48"/>
      <c r="V2261" s="48"/>
      <c r="W2261" s="51" t="s">
        <v>2165</v>
      </c>
      <c r="X2261" t="str">
        <f t="shared" si="70"/>
        <v>CB;CB;CB;HD;WB;SO;BE</v>
      </c>
      <c r="Y2261" cm="1">
        <f t="array" ref="Y2261">SUM(_xlfn.XLOOKUP(_xlfn.TOROW(F2261:V2261,1),$AN$34:$AN$43,$AL$34:$AL$43,,0,1))</f>
        <v>49</v>
      </c>
      <c r="Z2261">
        <f t="shared" si="71"/>
        <v>7</v>
      </c>
      <c r="AA2261" t="str">
        <v>BE</v>
      </c>
      <c r="AG2261">
        <v>7726</v>
      </c>
      <c r="AH2261">
        <v>8</v>
      </c>
      <c r="AJ2261">
        <v>7726</v>
      </c>
      <c r="AT2261">
        <v>7</v>
      </c>
    </row>
    <row r="2262" spans="2:46" ht="15" customHeight="1">
      <c r="B2262" s="48">
        <v>4032</v>
      </c>
      <c r="C2262" s="49">
        <v>45451</v>
      </c>
      <c r="D2262" s="50">
        <v>0.67956018518518524</v>
      </c>
      <c r="E2262" s="48" t="s">
        <v>10124</v>
      </c>
      <c r="F2262" s="48" t="s">
        <v>803</v>
      </c>
      <c r="G2262" s="48" t="s">
        <v>803</v>
      </c>
      <c r="H2262" s="48" t="s">
        <v>803</v>
      </c>
      <c r="I2262" s="48" t="s">
        <v>243</v>
      </c>
      <c r="J2262" s="48"/>
      <c r="K2262" s="48"/>
      <c r="L2262" s="48"/>
      <c r="M2262" s="48"/>
      <c r="N2262" s="48"/>
      <c r="O2262" s="48"/>
      <c r="P2262" s="48"/>
      <c r="Q2262" s="48"/>
      <c r="R2262" s="48"/>
      <c r="S2262" s="48"/>
      <c r="T2262" s="48"/>
      <c r="U2262" s="48"/>
      <c r="V2262" s="48"/>
      <c r="W2262" s="51" t="s">
        <v>2166</v>
      </c>
      <c r="X2262" t="str">
        <f t="shared" si="70"/>
        <v>SS;SS;SS;CB</v>
      </c>
      <c r="Y2262" cm="1">
        <f t="array" ref="Y2262">SUM(_xlfn.XLOOKUP(_xlfn.TOROW(F2262:V2262,1),$AN$34:$AN$43,$AL$34:$AL$43,,0,1))</f>
        <v>17</v>
      </c>
      <c r="Z2262">
        <f t="shared" si="71"/>
        <v>4</v>
      </c>
      <c r="AA2262" t="str">
        <v>BE</v>
      </c>
      <c r="AG2262">
        <v>7730</v>
      </c>
      <c r="AH2262">
        <v>8</v>
      </c>
      <c r="AJ2262">
        <v>7730</v>
      </c>
      <c r="AT2262">
        <v>4</v>
      </c>
    </row>
    <row r="2263" spans="2:46" ht="15" customHeight="1">
      <c r="B2263" s="48">
        <v>4033</v>
      </c>
      <c r="C2263" s="49">
        <v>45451</v>
      </c>
      <c r="D2263" s="50">
        <v>0.67981481481481476</v>
      </c>
      <c r="E2263" s="48" t="s">
        <v>10125</v>
      </c>
      <c r="F2263" s="48" t="s">
        <v>803</v>
      </c>
      <c r="G2263" s="48" t="s">
        <v>803</v>
      </c>
      <c r="H2263" s="48" t="s">
        <v>194</v>
      </c>
      <c r="I2263" s="48" t="s">
        <v>304</v>
      </c>
      <c r="J2263" s="48" t="s">
        <v>304</v>
      </c>
      <c r="K2263" s="48" t="s">
        <v>189</v>
      </c>
      <c r="L2263" s="48"/>
      <c r="M2263" s="48"/>
      <c r="N2263" s="48"/>
      <c r="O2263" s="48"/>
      <c r="P2263" s="48"/>
      <c r="Q2263" s="48"/>
      <c r="R2263" s="48"/>
      <c r="S2263" s="48"/>
      <c r="T2263" s="48"/>
      <c r="U2263" s="48"/>
      <c r="V2263" s="48"/>
      <c r="W2263" s="51" t="s">
        <v>2167</v>
      </c>
      <c r="X2263" t="str">
        <f t="shared" si="70"/>
        <v>SS;SS;DH;HD;HD;JB</v>
      </c>
      <c r="Y2263" cm="1">
        <f t="array" ref="Y2263">SUM(_xlfn.XLOOKUP(_xlfn.TOROW(F2263:V2263,1),$AN$34:$AN$43,$AL$34:$AL$43,,0,1))</f>
        <v>30</v>
      </c>
      <c r="Z2263">
        <f t="shared" si="71"/>
        <v>6</v>
      </c>
      <c r="AA2263" t="str">
        <v>HD</v>
      </c>
      <c r="AG2263">
        <v>7734</v>
      </c>
      <c r="AH2263">
        <v>8</v>
      </c>
      <c r="AJ2263">
        <v>7734</v>
      </c>
      <c r="AT2263">
        <v>6</v>
      </c>
    </row>
    <row r="2264" spans="2:46" ht="15" customHeight="1">
      <c r="B2264" s="48">
        <v>4034</v>
      </c>
      <c r="C2264" s="49">
        <v>45451</v>
      </c>
      <c r="D2264" s="50">
        <v>0.68111111111111111</v>
      </c>
      <c r="E2264" s="48" t="s">
        <v>133</v>
      </c>
      <c r="F2264" s="48" t="s">
        <v>133</v>
      </c>
      <c r="G2264" s="48"/>
      <c r="H2264" s="48"/>
      <c r="I2264" s="48"/>
      <c r="J2264" s="48"/>
      <c r="K2264" s="48"/>
      <c r="L2264" s="48"/>
      <c r="M2264" s="48"/>
      <c r="N2264" s="48"/>
      <c r="O2264" s="48"/>
      <c r="P2264" s="48"/>
      <c r="Q2264" s="48"/>
      <c r="R2264" s="48"/>
      <c r="S2264" s="48"/>
      <c r="T2264" s="48"/>
      <c r="U2264" s="48"/>
      <c r="V2264" s="48"/>
      <c r="W2264" s="51" t="s">
        <v>134</v>
      </c>
      <c r="X2264" t="str">
        <f t="shared" si="70"/>
        <v>SO</v>
      </c>
      <c r="Y2264" cm="1">
        <f t="array" ref="Y2264">SUM(_xlfn.XLOOKUP(_xlfn.TOROW(F2264:V2264,1),$AN$34:$AN$43,$AL$34:$AL$43,,0,1))</f>
        <v>2</v>
      </c>
      <c r="Z2264">
        <f t="shared" si="71"/>
        <v>1</v>
      </c>
      <c r="AA2264" t="str">
        <v>JB</v>
      </c>
      <c r="AG2264">
        <v>7736</v>
      </c>
      <c r="AH2264">
        <v>8</v>
      </c>
      <c r="AJ2264">
        <v>7736</v>
      </c>
      <c r="AT2264">
        <v>1</v>
      </c>
    </row>
    <row r="2265" spans="2:46" ht="15" customHeight="1">
      <c r="B2265" s="48">
        <v>4035</v>
      </c>
      <c r="C2265" s="49">
        <v>45451</v>
      </c>
      <c r="D2265" s="50">
        <v>0.68181712962962959</v>
      </c>
      <c r="E2265" s="48" t="s">
        <v>10126</v>
      </c>
      <c r="F2265" s="48" t="s">
        <v>133</v>
      </c>
      <c r="G2265" s="48" t="s">
        <v>304</v>
      </c>
      <c r="H2265" s="48" t="s">
        <v>304</v>
      </c>
      <c r="I2265" s="48"/>
      <c r="J2265" s="48"/>
      <c r="K2265" s="48"/>
      <c r="L2265" s="48"/>
      <c r="M2265" s="48"/>
      <c r="N2265" s="48"/>
      <c r="O2265" s="48"/>
      <c r="P2265" s="48"/>
      <c r="Q2265" s="48"/>
      <c r="R2265" s="48"/>
      <c r="S2265" s="48"/>
      <c r="T2265" s="48"/>
      <c r="U2265" s="48"/>
      <c r="V2265" s="48"/>
      <c r="W2265" s="51" t="s">
        <v>2168</v>
      </c>
      <c r="X2265" t="str">
        <f t="shared" si="70"/>
        <v>SO;HD;HD</v>
      </c>
      <c r="Y2265" cm="1">
        <f t="array" ref="Y2265">SUM(_xlfn.XLOOKUP(_xlfn.TOROW(F2265:V2265,1),$AN$34:$AN$43,$AL$34:$AL$43,,0,1))</f>
        <v>16</v>
      </c>
      <c r="Z2265">
        <f t="shared" si="71"/>
        <v>3</v>
      </c>
      <c r="AA2265" t="str">
        <v>BE</v>
      </c>
      <c r="AG2265">
        <v>7740</v>
      </c>
      <c r="AH2265">
        <v>8</v>
      </c>
      <c r="AJ2265">
        <v>7740</v>
      </c>
      <c r="AT2265">
        <v>3</v>
      </c>
    </row>
    <row r="2266" spans="2:46" ht="15" customHeight="1">
      <c r="B2266" s="48">
        <v>4036</v>
      </c>
      <c r="C2266" s="49">
        <v>45451</v>
      </c>
      <c r="D2266" s="50">
        <v>0.68197916666666669</v>
      </c>
      <c r="E2266" s="48" t="s">
        <v>10127</v>
      </c>
      <c r="F2266" s="48" t="s">
        <v>280</v>
      </c>
      <c r="G2266" s="48" t="s">
        <v>304</v>
      </c>
      <c r="H2266" s="48" t="s">
        <v>304</v>
      </c>
      <c r="I2266" s="48" t="s">
        <v>189</v>
      </c>
      <c r="J2266" s="48"/>
      <c r="K2266" s="48"/>
      <c r="L2266" s="48"/>
      <c r="M2266" s="48"/>
      <c r="N2266" s="48"/>
      <c r="O2266" s="48"/>
      <c r="P2266" s="48"/>
      <c r="Q2266" s="48"/>
      <c r="R2266" s="48"/>
      <c r="S2266" s="48"/>
      <c r="T2266" s="48"/>
      <c r="U2266" s="48"/>
      <c r="V2266" s="48"/>
      <c r="W2266" s="51" t="s">
        <v>2169</v>
      </c>
      <c r="X2266" t="str">
        <f t="shared" si="70"/>
        <v>WB;HD;HD;JB</v>
      </c>
      <c r="Y2266" cm="1">
        <f t="array" ref="Y2266">SUM(_xlfn.XLOOKUP(_xlfn.TOROW(F2266:V2266,1),$AN$34:$AN$43,$AL$34:$AL$43,,0,1))</f>
        <v>26</v>
      </c>
      <c r="Z2266">
        <f t="shared" si="71"/>
        <v>4</v>
      </c>
      <c r="AA2266" t="str">
        <v>DH</v>
      </c>
      <c r="AG2266">
        <v>7746</v>
      </c>
      <c r="AH2266">
        <v>8</v>
      </c>
      <c r="AJ2266">
        <v>7746</v>
      </c>
      <c r="AT2266">
        <v>4</v>
      </c>
    </row>
    <row r="2267" spans="2:46" ht="15" customHeight="1">
      <c r="B2267" s="48">
        <v>4037</v>
      </c>
      <c r="C2267" s="49">
        <v>45451</v>
      </c>
      <c r="D2267" s="50">
        <v>0.68342592592592588</v>
      </c>
      <c r="E2267" s="48" t="s">
        <v>10128</v>
      </c>
      <c r="F2267" s="48" t="s">
        <v>280</v>
      </c>
      <c r="G2267" s="48" t="s">
        <v>319</v>
      </c>
      <c r="H2267" s="48" t="s">
        <v>243</v>
      </c>
      <c r="I2267" s="48" t="s">
        <v>133</v>
      </c>
      <c r="J2267" s="48" t="s">
        <v>133</v>
      </c>
      <c r="K2267" s="48" t="s">
        <v>194</v>
      </c>
      <c r="L2267" s="48" t="s">
        <v>803</v>
      </c>
      <c r="M2267" s="48" t="s">
        <v>719</v>
      </c>
      <c r="N2267" s="48" t="s">
        <v>133</v>
      </c>
      <c r="O2267" s="48" t="s">
        <v>189</v>
      </c>
      <c r="P2267" s="48"/>
      <c r="Q2267" s="48"/>
      <c r="R2267" s="48"/>
      <c r="S2267" s="48"/>
      <c r="T2267" s="48"/>
      <c r="U2267" s="48"/>
      <c r="V2267" s="48"/>
      <c r="W2267" s="51" t="s">
        <v>2170</v>
      </c>
      <c r="X2267" t="str">
        <f t="shared" si="70"/>
        <v>WB;FR;CB;SO;SO;DH;SS;BE;SO;JB</v>
      </c>
      <c r="Y2267" cm="1">
        <f t="array" ref="Y2267">SUM(_xlfn.XLOOKUP(_xlfn.TOROW(F2267:V2267,1),$AN$34:$AN$43,$AL$34:$AL$43,,0,1))</f>
        <v>46</v>
      </c>
      <c r="Z2267">
        <f t="shared" si="71"/>
        <v>10</v>
      </c>
      <c r="AA2267" t="str">
        <v>WB</v>
      </c>
      <c r="AG2267">
        <v>7750</v>
      </c>
      <c r="AH2267">
        <v>8</v>
      </c>
      <c r="AJ2267">
        <v>7750</v>
      </c>
      <c r="AT2267">
        <v>10</v>
      </c>
    </row>
    <row r="2268" spans="2:46" ht="15" customHeight="1">
      <c r="B2268" s="48">
        <v>4038</v>
      </c>
      <c r="C2268" s="49">
        <v>45451</v>
      </c>
      <c r="D2268" s="50">
        <v>0.68535879629629626</v>
      </c>
      <c r="E2268" s="48" t="s">
        <v>8258</v>
      </c>
      <c r="F2268" s="48" t="s">
        <v>304</v>
      </c>
      <c r="G2268" s="48" t="s">
        <v>304</v>
      </c>
      <c r="H2268" s="48" t="s">
        <v>304</v>
      </c>
      <c r="I2268" s="48" t="s">
        <v>304</v>
      </c>
      <c r="J2268" s="48"/>
      <c r="K2268" s="48"/>
      <c r="L2268" s="48"/>
      <c r="M2268" s="48"/>
      <c r="N2268" s="48"/>
      <c r="O2268" s="48"/>
      <c r="P2268" s="48"/>
      <c r="Q2268" s="48"/>
      <c r="R2268" s="48"/>
      <c r="S2268" s="48"/>
      <c r="T2268" s="48"/>
      <c r="U2268" s="48"/>
      <c r="V2268" s="48"/>
      <c r="W2268" s="51" t="s">
        <v>947</v>
      </c>
      <c r="X2268" t="str">
        <f t="shared" si="70"/>
        <v>HD;HD;HD;HD</v>
      </c>
      <c r="Y2268" cm="1">
        <f t="array" ref="Y2268">SUM(_xlfn.XLOOKUP(_xlfn.TOROW(F2268:V2268,1),$AN$34:$AN$43,$AL$34:$AL$43,,0,1))</f>
        <v>28</v>
      </c>
      <c r="Z2268">
        <f t="shared" si="71"/>
        <v>4</v>
      </c>
      <c r="AA2268" t="str">
        <v>JB</v>
      </c>
      <c r="AG2268">
        <v>7752</v>
      </c>
      <c r="AH2268">
        <v>8</v>
      </c>
      <c r="AJ2268">
        <v>7752</v>
      </c>
      <c r="AT2268">
        <v>4</v>
      </c>
    </row>
    <row r="2269" spans="2:46" ht="15" customHeight="1">
      <c r="B2269" s="48">
        <v>4039</v>
      </c>
      <c r="C2269" s="49">
        <v>45451</v>
      </c>
      <c r="D2269" s="50">
        <v>0.68685185185185182</v>
      </c>
      <c r="E2269" s="48" t="s">
        <v>10129</v>
      </c>
      <c r="F2269" s="48" t="s">
        <v>280</v>
      </c>
      <c r="G2269" s="48" t="s">
        <v>280</v>
      </c>
      <c r="H2269" s="48" t="s">
        <v>280</v>
      </c>
      <c r="I2269" s="48" t="s">
        <v>280</v>
      </c>
      <c r="J2269" s="48" t="s">
        <v>304</v>
      </c>
      <c r="K2269" s="48" t="s">
        <v>304</v>
      </c>
      <c r="L2269" s="48" t="s">
        <v>304</v>
      </c>
      <c r="M2269" s="48" t="s">
        <v>304</v>
      </c>
      <c r="N2269" s="48"/>
      <c r="O2269" s="48"/>
      <c r="P2269" s="48"/>
      <c r="Q2269" s="48"/>
      <c r="R2269" s="48"/>
      <c r="S2269" s="48"/>
      <c r="T2269" s="48"/>
      <c r="U2269" s="48"/>
      <c r="V2269" s="48"/>
      <c r="W2269" s="51" t="s">
        <v>2171</v>
      </c>
      <c r="X2269" t="str">
        <f t="shared" si="70"/>
        <v>WB;WB;WB;WB;HD;HD;HD;HD</v>
      </c>
      <c r="Y2269" cm="1">
        <f t="array" ref="Y2269">SUM(_xlfn.XLOOKUP(_xlfn.TOROW(F2269:V2269,1),$AN$34:$AN$43,$AL$34:$AL$43,,0,1))</f>
        <v>72</v>
      </c>
      <c r="Z2269">
        <f t="shared" si="71"/>
        <v>8</v>
      </c>
      <c r="AA2269" t="str">
        <v>JB</v>
      </c>
      <c r="AG2269">
        <v>7759</v>
      </c>
      <c r="AH2269">
        <v>8</v>
      </c>
      <c r="AJ2269">
        <v>7759</v>
      </c>
      <c r="AT2269">
        <v>8</v>
      </c>
    </row>
    <row r="2270" spans="2:46" ht="15" customHeight="1">
      <c r="B2270" s="48">
        <v>4040</v>
      </c>
      <c r="C2270" s="49">
        <v>45451</v>
      </c>
      <c r="D2270" s="50">
        <v>0.69123842592592588</v>
      </c>
      <c r="E2270" s="48" t="s">
        <v>10130</v>
      </c>
      <c r="F2270" s="48" t="s">
        <v>133</v>
      </c>
      <c r="G2270" s="48" t="s">
        <v>243</v>
      </c>
      <c r="H2270" s="48" t="s">
        <v>243</v>
      </c>
      <c r="I2270" s="48" t="s">
        <v>280</v>
      </c>
      <c r="J2270" s="48"/>
      <c r="K2270" s="48"/>
      <c r="L2270" s="48"/>
      <c r="M2270" s="48"/>
      <c r="N2270" s="48"/>
      <c r="O2270" s="48"/>
      <c r="P2270" s="48"/>
      <c r="Q2270" s="48"/>
      <c r="R2270" s="48"/>
      <c r="S2270" s="48"/>
      <c r="T2270" s="48"/>
      <c r="U2270" s="48"/>
      <c r="V2270" s="48"/>
      <c r="W2270" s="51" t="s">
        <v>2172</v>
      </c>
      <c r="X2270" t="str">
        <f t="shared" si="70"/>
        <v>SO;CB;CB;WB</v>
      </c>
      <c r="Y2270" cm="1">
        <f t="array" ref="Y2270">SUM(_xlfn.XLOOKUP(_xlfn.TOROW(F2270:V2270,1),$AN$34:$AN$43,$AL$34:$AL$43,,0,1))</f>
        <v>29</v>
      </c>
      <c r="Z2270">
        <f t="shared" si="71"/>
        <v>4</v>
      </c>
      <c r="AA2270" t="str">
        <v>DH</v>
      </c>
      <c r="AG2270">
        <v>7761</v>
      </c>
      <c r="AH2270">
        <v>8</v>
      </c>
      <c r="AJ2270">
        <v>7761</v>
      </c>
      <c r="AT2270">
        <v>4</v>
      </c>
    </row>
    <row r="2271" spans="2:46" ht="15" customHeight="1">
      <c r="B2271" s="48">
        <v>4041</v>
      </c>
      <c r="C2271" s="49">
        <v>45451</v>
      </c>
      <c r="D2271" s="50">
        <v>0.6943287037037037</v>
      </c>
      <c r="E2271" s="48" t="s">
        <v>10131</v>
      </c>
      <c r="F2271" s="48" t="s">
        <v>133</v>
      </c>
      <c r="G2271" s="48" t="s">
        <v>133</v>
      </c>
      <c r="H2271" s="48" t="s">
        <v>133</v>
      </c>
      <c r="I2271" s="48" t="s">
        <v>133</v>
      </c>
      <c r="J2271" s="48" t="s">
        <v>133</v>
      </c>
      <c r="K2271" s="48" t="s">
        <v>280</v>
      </c>
      <c r="L2271" s="48" t="s">
        <v>133</v>
      </c>
      <c r="M2271" s="48" t="s">
        <v>133</v>
      </c>
      <c r="N2271" s="48"/>
      <c r="O2271" s="48"/>
      <c r="P2271" s="48"/>
      <c r="Q2271" s="48"/>
      <c r="R2271" s="48"/>
      <c r="S2271" s="48"/>
      <c r="T2271" s="48"/>
      <c r="U2271" s="48"/>
      <c r="V2271" s="48"/>
      <c r="W2271" s="51" t="s">
        <v>2173</v>
      </c>
      <c r="X2271" t="str">
        <f t="shared" si="70"/>
        <v>SO;SO;SO;SO;SO;WB;SO;SO</v>
      </c>
      <c r="Y2271" cm="1">
        <f t="array" ref="Y2271">SUM(_xlfn.XLOOKUP(_xlfn.TOROW(F2271:V2271,1),$AN$34:$AN$43,$AL$34:$AL$43,,0,1))</f>
        <v>25</v>
      </c>
      <c r="Z2271">
        <f t="shared" si="71"/>
        <v>8</v>
      </c>
      <c r="AA2271" t="str">
        <v>HD</v>
      </c>
      <c r="AG2271">
        <v>7781</v>
      </c>
      <c r="AH2271">
        <v>8</v>
      </c>
      <c r="AJ2271">
        <v>7781</v>
      </c>
      <c r="AT2271">
        <v>8</v>
      </c>
    </row>
    <row r="2272" spans="2:46" ht="15" customHeight="1">
      <c r="B2272" s="48">
        <v>4042</v>
      </c>
      <c r="C2272" s="49">
        <v>45451</v>
      </c>
      <c r="D2272" s="50">
        <v>0.69473379629629628</v>
      </c>
      <c r="E2272" s="48" t="s">
        <v>10132</v>
      </c>
      <c r="F2272" s="48" t="s">
        <v>243</v>
      </c>
      <c r="G2272" s="48" t="s">
        <v>803</v>
      </c>
      <c r="H2272" s="48" t="s">
        <v>803</v>
      </c>
      <c r="I2272" s="48" t="s">
        <v>133</v>
      </c>
      <c r="J2272" s="48" t="s">
        <v>304</v>
      </c>
      <c r="K2272" s="48" t="s">
        <v>194</v>
      </c>
      <c r="L2272" s="48" t="s">
        <v>280</v>
      </c>
      <c r="M2272" s="48" t="s">
        <v>133</v>
      </c>
      <c r="N2272" s="48"/>
      <c r="O2272" s="48"/>
      <c r="P2272" s="48"/>
      <c r="Q2272" s="48"/>
      <c r="R2272" s="48"/>
      <c r="S2272" s="48"/>
      <c r="T2272" s="48"/>
      <c r="U2272" s="48"/>
      <c r="V2272" s="48"/>
      <c r="W2272" s="51" t="s">
        <v>2174</v>
      </c>
      <c r="X2272" t="str">
        <f t="shared" si="70"/>
        <v>CB;SS;SS;SO;HD;DH;WB;SO</v>
      </c>
      <c r="Y2272" cm="1">
        <f t="array" ref="Y2272">SUM(_xlfn.XLOOKUP(_xlfn.TOROW(F2272:V2272,1),$AN$34:$AN$43,$AL$34:$AL$43,,0,1))</f>
        <v>45</v>
      </c>
      <c r="Z2272">
        <f t="shared" si="71"/>
        <v>8</v>
      </c>
      <c r="AA2272" t="str">
        <v>WB</v>
      </c>
      <c r="AG2272">
        <v>7792</v>
      </c>
      <c r="AH2272">
        <v>8</v>
      </c>
      <c r="AJ2272">
        <v>7792</v>
      </c>
      <c r="AT2272">
        <v>8</v>
      </c>
    </row>
    <row r="2273" spans="2:46" ht="15" customHeight="1">
      <c r="B2273" s="48">
        <v>4043</v>
      </c>
      <c r="C2273" s="49">
        <v>45451</v>
      </c>
      <c r="D2273" s="50">
        <v>0.69516203703703705</v>
      </c>
      <c r="E2273" s="48" t="s">
        <v>10133</v>
      </c>
      <c r="F2273" s="48" t="s">
        <v>51</v>
      </c>
      <c r="G2273" s="48" t="s">
        <v>280</v>
      </c>
      <c r="H2273" s="48"/>
      <c r="I2273" s="48"/>
      <c r="J2273" s="48"/>
      <c r="K2273" s="48"/>
      <c r="L2273" s="48"/>
      <c r="M2273" s="48"/>
      <c r="N2273" s="48"/>
      <c r="O2273" s="48"/>
      <c r="P2273" s="48"/>
      <c r="Q2273" s="48"/>
      <c r="R2273" s="48"/>
      <c r="S2273" s="48"/>
      <c r="T2273" s="48"/>
      <c r="U2273" s="48"/>
      <c r="V2273" s="48"/>
      <c r="W2273" s="51" t="s">
        <v>2175</v>
      </c>
      <c r="X2273" t="str">
        <f t="shared" si="70"/>
        <v>BB;WB</v>
      </c>
      <c r="Y2273" cm="1">
        <f t="array" ref="Y2273">SUM(_xlfn.XLOOKUP(_xlfn.TOROW(F2273:V2273,1),$AN$34:$AN$43,$AL$34:$AL$43,,0,1))</f>
        <v>21</v>
      </c>
      <c r="Z2273">
        <f t="shared" si="71"/>
        <v>2</v>
      </c>
      <c r="AA2273" t="str">
        <v>WB</v>
      </c>
      <c r="AG2273">
        <v>7793</v>
      </c>
      <c r="AH2273">
        <v>8</v>
      </c>
      <c r="AJ2273">
        <v>7793</v>
      </c>
      <c r="AT2273">
        <v>2</v>
      </c>
    </row>
    <row r="2274" spans="2:46" ht="15" customHeight="1">
      <c r="B2274" s="48">
        <v>4044</v>
      </c>
      <c r="C2274" s="49">
        <v>45451</v>
      </c>
      <c r="D2274" s="50">
        <v>0.6971180555555555</v>
      </c>
      <c r="E2274" s="48" t="s">
        <v>10134</v>
      </c>
      <c r="F2274" s="48" t="s">
        <v>803</v>
      </c>
      <c r="G2274" s="48" t="s">
        <v>133</v>
      </c>
      <c r="H2274" s="48"/>
      <c r="I2274" s="48"/>
      <c r="J2274" s="48"/>
      <c r="K2274" s="48"/>
      <c r="L2274" s="48"/>
      <c r="M2274" s="48"/>
      <c r="N2274" s="48"/>
      <c r="O2274" s="48"/>
      <c r="P2274" s="48"/>
      <c r="Q2274" s="48"/>
      <c r="R2274" s="48"/>
      <c r="S2274" s="48"/>
      <c r="T2274" s="48"/>
      <c r="U2274" s="48"/>
      <c r="V2274" s="48"/>
      <c r="W2274" s="51" t="s">
        <v>2176</v>
      </c>
      <c r="X2274" t="str">
        <f t="shared" si="70"/>
        <v>SS;SO</v>
      </c>
      <c r="Y2274" cm="1">
        <f t="array" ref="Y2274">SUM(_xlfn.XLOOKUP(_xlfn.TOROW(F2274:V2274,1),$AN$34:$AN$43,$AL$34:$AL$43,,0,1))</f>
        <v>5</v>
      </c>
      <c r="Z2274">
        <f t="shared" si="71"/>
        <v>2</v>
      </c>
      <c r="AA2274" t="str">
        <v>FR</v>
      </c>
      <c r="AG2274">
        <v>7800</v>
      </c>
      <c r="AH2274">
        <v>8</v>
      </c>
      <c r="AJ2274">
        <v>7800</v>
      </c>
      <c r="AT2274">
        <v>2</v>
      </c>
    </row>
    <row r="2275" spans="2:46" ht="15" customHeight="1">
      <c r="B2275" s="48">
        <v>4045</v>
      </c>
      <c r="C2275" s="49">
        <v>45451</v>
      </c>
      <c r="D2275" s="50">
        <v>0.69975694444444447</v>
      </c>
      <c r="E2275" s="48" t="s">
        <v>10135</v>
      </c>
      <c r="F2275" s="48" t="s">
        <v>304</v>
      </c>
      <c r="G2275" s="48" t="s">
        <v>304</v>
      </c>
      <c r="H2275" s="48" t="s">
        <v>719</v>
      </c>
      <c r="I2275" s="48" t="s">
        <v>194</v>
      </c>
      <c r="J2275" s="48"/>
      <c r="K2275" s="48"/>
      <c r="L2275" s="48"/>
      <c r="M2275" s="48"/>
      <c r="N2275" s="48"/>
      <c r="O2275" s="48"/>
      <c r="P2275" s="48"/>
      <c r="Q2275" s="48"/>
      <c r="R2275" s="48"/>
      <c r="S2275" s="48"/>
      <c r="T2275" s="48"/>
      <c r="U2275" s="48"/>
      <c r="V2275" s="48"/>
      <c r="W2275" s="51" t="s">
        <v>2177</v>
      </c>
      <c r="X2275" t="str">
        <f t="shared" si="70"/>
        <v>HD;HD;BE;DH</v>
      </c>
      <c r="Y2275" cm="1">
        <f t="array" ref="Y2275">SUM(_xlfn.XLOOKUP(_xlfn.TOROW(F2275:V2275,1),$AN$34:$AN$43,$AL$34:$AL$43,,0,1))</f>
        <v>28</v>
      </c>
      <c r="Z2275">
        <f t="shared" si="71"/>
        <v>4</v>
      </c>
      <c r="AA2275" t="str">
        <v>FR</v>
      </c>
      <c r="AG2275">
        <v>7809</v>
      </c>
      <c r="AH2275">
        <v>8</v>
      </c>
      <c r="AJ2275">
        <v>7809</v>
      </c>
      <c r="AT2275">
        <v>4</v>
      </c>
    </row>
    <row r="2276" spans="2:46" ht="15" customHeight="1">
      <c r="B2276" s="48">
        <v>4046</v>
      </c>
      <c r="C2276" s="49">
        <v>45451</v>
      </c>
      <c r="D2276" s="50">
        <v>0.70263888888888892</v>
      </c>
      <c r="E2276" s="48" t="s">
        <v>10136</v>
      </c>
      <c r="F2276" s="48" t="s">
        <v>803</v>
      </c>
      <c r="G2276" s="48" t="s">
        <v>803</v>
      </c>
      <c r="H2276" s="48" t="s">
        <v>319</v>
      </c>
      <c r="I2276" s="48" t="s">
        <v>280</v>
      </c>
      <c r="J2276" s="48" t="s">
        <v>280</v>
      </c>
      <c r="K2276" s="48" t="s">
        <v>189</v>
      </c>
      <c r="L2276" s="48" t="s">
        <v>189</v>
      </c>
      <c r="M2276" s="48" t="s">
        <v>319</v>
      </c>
      <c r="N2276" s="48" t="s">
        <v>319</v>
      </c>
      <c r="O2276" s="48" t="s">
        <v>189</v>
      </c>
      <c r="P2276" s="48" t="s">
        <v>51</v>
      </c>
      <c r="Q2276" s="48" t="s">
        <v>194</v>
      </c>
      <c r="R2276" s="48" t="s">
        <v>194</v>
      </c>
      <c r="S2276" s="48" t="s">
        <v>194</v>
      </c>
      <c r="T2276" s="48"/>
      <c r="U2276" s="48"/>
      <c r="V2276" s="48"/>
      <c r="W2276" s="51" t="s">
        <v>2178</v>
      </c>
      <c r="X2276" t="str">
        <f t="shared" si="70"/>
        <v>SS;SS;FR;WB;WB;JB;JB;FR;FR;JB;BB;DH;DH;DH</v>
      </c>
      <c r="Y2276" cm="1">
        <f t="array" ref="Y2276">SUM(_xlfn.XLOOKUP(_xlfn.TOROW(F2276:V2276,1),$AN$34:$AN$43,$AL$34:$AL$43,,0,1))</f>
        <v>77</v>
      </c>
      <c r="Z2276">
        <f t="shared" si="71"/>
        <v>14</v>
      </c>
      <c r="AA2276" t="str">
        <v>FR</v>
      </c>
      <c r="AG2276">
        <v>7814</v>
      </c>
      <c r="AH2276">
        <v>8</v>
      </c>
      <c r="AJ2276">
        <v>7814</v>
      </c>
      <c r="AT2276">
        <v>14</v>
      </c>
    </row>
    <row r="2277" spans="2:46" ht="15" customHeight="1">
      <c r="B2277" s="48">
        <v>4047</v>
      </c>
      <c r="C2277" s="49">
        <v>45451</v>
      </c>
      <c r="D2277" s="50">
        <v>0.70333333333333337</v>
      </c>
      <c r="E2277" s="48" t="s">
        <v>10137</v>
      </c>
      <c r="F2277" s="48" t="s">
        <v>189</v>
      </c>
      <c r="G2277" s="48" t="s">
        <v>189</v>
      </c>
      <c r="H2277" s="48" t="s">
        <v>189</v>
      </c>
      <c r="I2277" s="48" t="s">
        <v>194</v>
      </c>
      <c r="J2277" s="48" t="s">
        <v>194</v>
      </c>
      <c r="K2277" s="48" t="s">
        <v>133</v>
      </c>
      <c r="L2277" s="48"/>
      <c r="M2277" s="48"/>
      <c r="N2277" s="48"/>
      <c r="O2277" s="48"/>
      <c r="P2277" s="48"/>
      <c r="Q2277" s="48"/>
      <c r="R2277" s="48"/>
      <c r="S2277" s="48"/>
      <c r="T2277" s="48"/>
      <c r="U2277" s="48"/>
      <c r="V2277" s="48"/>
      <c r="W2277" s="51" t="s">
        <v>2179</v>
      </c>
      <c r="X2277" t="str">
        <f t="shared" si="70"/>
        <v>JB;JB;JB;DH;DH;SO</v>
      </c>
      <c r="Y2277" cm="1">
        <f t="array" ref="Y2277">SUM(_xlfn.XLOOKUP(_xlfn.TOROW(F2277:V2277,1),$AN$34:$AN$43,$AL$34:$AL$43,,0,1))</f>
        <v>23</v>
      </c>
      <c r="Z2277">
        <f t="shared" si="71"/>
        <v>6</v>
      </c>
      <c r="AA2277" t="str">
        <v>DH</v>
      </c>
      <c r="AG2277">
        <v>7822</v>
      </c>
      <c r="AH2277">
        <v>8</v>
      </c>
      <c r="AJ2277">
        <v>7822</v>
      </c>
      <c r="AT2277">
        <v>6</v>
      </c>
    </row>
    <row r="2278" spans="2:46" ht="15" customHeight="1">
      <c r="B2278" s="48">
        <v>4048</v>
      </c>
      <c r="C2278" s="49">
        <v>45451</v>
      </c>
      <c r="D2278" s="50">
        <v>0.7099537037037037</v>
      </c>
      <c r="E2278" s="48" t="s">
        <v>10138</v>
      </c>
      <c r="F2278" s="48" t="s">
        <v>803</v>
      </c>
      <c r="G2278" s="48" t="s">
        <v>803</v>
      </c>
      <c r="H2278" s="48" t="s">
        <v>803</v>
      </c>
      <c r="I2278" s="48" t="s">
        <v>803</v>
      </c>
      <c r="J2278" s="48" t="s">
        <v>133</v>
      </c>
      <c r="K2278" s="48" t="s">
        <v>133</v>
      </c>
      <c r="L2278" s="48" t="s">
        <v>304</v>
      </c>
      <c r="M2278" s="48"/>
      <c r="N2278" s="48"/>
      <c r="O2278" s="48"/>
      <c r="P2278" s="48"/>
      <c r="Q2278" s="48"/>
      <c r="R2278" s="48"/>
      <c r="S2278" s="48"/>
      <c r="T2278" s="48"/>
      <c r="U2278" s="48"/>
      <c r="V2278" s="48"/>
      <c r="W2278" s="51" t="s">
        <v>2180</v>
      </c>
      <c r="X2278" t="str">
        <f t="shared" si="70"/>
        <v>SS;SS;SS;SS;SO;SO;HD</v>
      </c>
      <c r="Y2278" cm="1">
        <f t="array" ref="Y2278">SUM(_xlfn.XLOOKUP(_xlfn.TOROW(F2278:V2278,1),$AN$34:$AN$43,$AL$34:$AL$43,,0,1))</f>
        <v>23</v>
      </c>
      <c r="Z2278">
        <f t="shared" si="71"/>
        <v>7</v>
      </c>
      <c r="AA2278" t="str">
        <v>DH</v>
      </c>
      <c r="AG2278">
        <v>7823</v>
      </c>
      <c r="AH2278">
        <v>8</v>
      </c>
      <c r="AJ2278">
        <v>7823</v>
      </c>
      <c r="AT2278">
        <v>7</v>
      </c>
    </row>
    <row r="2279" spans="2:46" ht="15" customHeight="1">
      <c r="B2279" s="48">
        <v>4049</v>
      </c>
      <c r="C2279" s="49">
        <v>45451</v>
      </c>
      <c r="D2279" s="50">
        <v>0.71346064814814814</v>
      </c>
      <c r="E2279" s="48" t="s">
        <v>10139</v>
      </c>
      <c r="F2279" s="48" t="s">
        <v>719</v>
      </c>
      <c r="G2279" s="48" t="s">
        <v>719</v>
      </c>
      <c r="H2279" s="48" t="s">
        <v>803</v>
      </c>
      <c r="I2279" s="48" t="s">
        <v>280</v>
      </c>
      <c r="J2279" s="48" t="s">
        <v>194</v>
      </c>
      <c r="K2279" s="48" t="s">
        <v>194</v>
      </c>
      <c r="L2279" s="48" t="s">
        <v>803</v>
      </c>
      <c r="M2279" s="48" t="s">
        <v>304</v>
      </c>
      <c r="N2279" s="48"/>
      <c r="O2279" s="48"/>
      <c r="P2279" s="48"/>
      <c r="Q2279" s="48"/>
      <c r="R2279" s="48"/>
      <c r="S2279" s="48"/>
      <c r="T2279" s="48"/>
      <c r="U2279" s="48"/>
      <c r="V2279" s="48"/>
      <c r="W2279" s="51" t="s">
        <v>2181</v>
      </c>
      <c r="X2279" t="str">
        <f t="shared" si="70"/>
        <v>BE;BE;SS;WB;DH;DH;SS;HD</v>
      </c>
      <c r="Y2279" cm="1">
        <f t="array" ref="Y2279">SUM(_xlfn.XLOOKUP(_xlfn.TOROW(F2279:V2279,1),$AN$34:$AN$43,$AL$34:$AL$43,,0,1))</f>
        <v>52</v>
      </c>
      <c r="Z2279">
        <f t="shared" si="71"/>
        <v>8</v>
      </c>
      <c r="AA2279" t="str">
        <v>DH</v>
      </c>
      <c r="AG2279">
        <v>7831</v>
      </c>
      <c r="AH2279">
        <v>8</v>
      </c>
      <c r="AJ2279">
        <v>7831</v>
      </c>
      <c r="AT2279">
        <v>8</v>
      </c>
    </row>
    <row r="2280" spans="2:46" ht="15" customHeight="1">
      <c r="B2280" s="48">
        <v>4050</v>
      </c>
      <c r="C2280" s="49">
        <v>45451</v>
      </c>
      <c r="D2280" s="50">
        <v>0.71476851851851853</v>
      </c>
      <c r="E2280" s="48" t="s">
        <v>10140</v>
      </c>
      <c r="F2280" s="48" t="s">
        <v>51</v>
      </c>
      <c r="G2280" s="48" t="s">
        <v>51</v>
      </c>
      <c r="H2280" s="48" t="s">
        <v>51</v>
      </c>
      <c r="I2280" s="48" t="s">
        <v>51</v>
      </c>
      <c r="J2280" s="48" t="s">
        <v>280</v>
      </c>
      <c r="K2280" s="48"/>
      <c r="L2280" s="48"/>
      <c r="M2280" s="48"/>
      <c r="N2280" s="48"/>
      <c r="O2280" s="48"/>
      <c r="P2280" s="48"/>
      <c r="Q2280" s="48"/>
      <c r="R2280" s="48"/>
      <c r="S2280" s="48"/>
      <c r="T2280" s="48"/>
      <c r="U2280" s="48"/>
      <c r="V2280" s="48"/>
      <c r="W2280" s="51" t="s">
        <v>2182</v>
      </c>
      <c r="X2280" t="str">
        <f t="shared" si="70"/>
        <v>BB;BB;BB;BB;WB</v>
      </c>
      <c r="Y2280" cm="1">
        <f t="array" ref="Y2280">SUM(_xlfn.XLOOKUP(_xlfn.TOROW(F2280:V2280,1),$AN$34:$AN$43,$AL$34:$AL$43,,0,1))</f>
        <v>51</v>
      </c>
      <c r="Z2280">
        <f t="shared" si="71"/>
        <v>5</v>
      </c>
      <c r="AA2280" t="str">
        <v>HD</v>
      </c>
      <c r="AG2280">
        <v>7850</v>
      </c>
      <c r="AH2280">
        <v>8</v>
      </c>
      <c r="AJ2280">
        <v>7850</v>
      </c>
      <c r="AT2280">
        <v>5</v>
      </c>
    </row>
    <row r="2281" spans="2:46" ht="15" customHeight="1">
      <c r="B2281" s="48">
        <v>4051</v>
      </c>
      <c r="C2281" s="49">
        <v>45451</v>
      </c>
      <c r="D2281" s="50">
        <v>0.71672453703703709</v>
      </c>
      <c r="E2281" s="48" t="s">
        <v>10141</v>
      </c>
      <c r="F2281" s="48" t="s">
        <v>189</v>
      </c>
      <c r="G2281" s="48" t="s">
        <v>243</v>
      </c>
      <c r="H2281" s="48" t="s">
        <v>243</v>
      </c>
      <c r="I2281" s="48" t="s">
        <v>243</v>
      </c>
      <c r="J2281" s="48" t="s">
        <v>51</v>
      </c>
      <c r="K2281" s="48" t="s">
        <v>51</v>
      </c>
      <c r="L2281" s="48"/>
      <c r="M2281" s="48"/>
      <c r="N2281" s="48"/>
      <c r="O2281" s="48"/>
      <c r="P2281" s="48"/>
      <c r="Q2281" s="48"/>
      <c r="R2281" s="48"/>
      <c r="S2281" s="48"/>
      <c r="T2281" s="48"/>
      <c r="U2281" s="48"/>
      <c r="V2281" s="48"/>
      <c r="W2281" s="51" t="s">
        <v>2183</v>
      </c>
      <c r="X2281" t="str">
        <f t="shared" si="70"/>
        <v>JB;CB;CB;CB;BB;BB</v>
      </c>
      <c r="Y2281" cm="1">
        <f t="array" ref="Y2281">SUM(_xlfn.XLOOKUP(_xlfn.TOROW(F2281:V2281,1),$AN$34:$AN$43,$AL$34:$AL$43,,0,1))</f>
        <v>45</v>
      </c>
      <c r="Z2281">
        <f t="shared" si="71"/>
        <v>6</v>
      </c>
      <c r="AA2281" t="str">
        <v>FR</v>
      </c>
      <c r="AG2281">
        <v>7851</v>
      </c>
      <c r="AH2281">
        <v>8</v>
      </c>
      <c r="AJ2281">
        <v>7851</v>
      </c>
      <c r="AT2281">
        <v>6</v>
      </c>
    </row>
    <row r="2282" spans="2:46" ht="15" customHeight="1">
      <c r="B2282" s="48">
        <v>4052</v>
      </c>
      <c r="C2282" s="49">
        <v>45451</v>
      </c>
      <c r="D2282" s="50">
        <v>0.71677083333333336</v>
      </c>
      <c r="E2282" s="48" t="s">
        <v>10142</v>
      </c>
      <c r="F2282" s="48" t="s">
        <v>304</v>
      </c>
      <c r="G2282" s="48" t="s">
        <v>243</v>
      </c>
      <c r="H2282" s="48" t="s">
        <v>194</v>
      </c>
      <c r="I2282" s="48" t="s">
        <v>243</v>
      </c>
      <c r="J2282" s="48" t="s">
        <v>803</v>
      </c>
      <c r="K2282" s="48"/>
      <c r="L2282" s="48"/>
      <c r="M2282" s="48"/>
      <c r="N2282" s="48"/>
      <c r="O2282" s="48"/>
      <c r="P2282" s="48"/>
      <c r="Q2282" s="48"/>
      <c r="R2282" s="48"/>
      <c r="S2282" s="48"/>
      <c r="T2282" s="48"/>
      <c r="U2282" s="48"/>
      <c r="V2282" s="48"/>
      <c r="W2282" s="51" t="s">
        <v>2184</v>
      </c>
      <c r="X2282" t="str">
        <f t="shared" si="70"/>
        <v>HD;CB;DH;CB;SS</v>
      </c>
      <c r="Y2282" cm="1">
        <f t="array" ref="Y2282">SUM(_xlfn.XLOOKUP(_xlfn.TOROW(F2282:V2282,1),$AN$34:$AN$43,$AL$34:$AL$43,,0,1))</f>
        <v>35</v>
      </c>
      <c r="Z2282">
        <f t="shared" si="71"/>
        <v>5</v>
      </c>
      <c r="AA2282" t="str">
        <v>FR</v>
      </c>
      <c r="AG2282">
        <v>7858</v>
      </c>
      <c r="AH2282">
        <v>8</v>
      </c>
      <c r="AJ2282">
        <v>7858</v>
      </c>
      <c r="AT2282">
        <v>5</v>
      </c>
    </row>
    <row r="2283" spans="2:46" ht="15" customHeight="1">
      <c r="B2283" s="48">
        <v>4053</v>
      </c>
      <c r="C2283" s="49">
        <v>45451</v>
      </c>
      <c r="D2283" s="50">
        <v>0.71744212962962961</v>
      </c>
      <c r="E2283" s="48" t="s">
        <v>10143</v>
      </c>
      <c r="F2283" s="48" t="s">
        <v>133</v>
      </c>
      <c r="G2283" s="48" t="s">
        <v>189</v>
      </c>
      <c r="H2283" s="48" t="s">
        <v>51</v>
      </c>
      <c r="I2283" s="48" t="s">
        <v>189</v>
      </c>
      <c r="J2283" s="48" t="s">
        <v>133</v>
      </c>
      <c r="K2283" s="48" t="s">
        <v>803</v>
      </c>
      <c r="L2283" s="48" t="s">
        <v>243</v>
      </c>
      <c r="M2283" s="48"/>
      <c r="N2283" s="48"/>
      <c r="O2283" s="48"/>
      <c r="P2283" s="48"/>
      <c r="Q2283" s="48"/>
      <c r="R2283" s="48"/>
      <c r="S2283" s="48"/>
      <c r="T2283" s="48"/>
      <c r="U2283" s="48"/>
      <c r="V2283" s="48"/>
      <c r="W2283" s="51" t="s">
        <v>2185</v>
      </c>
      <c r="X2283" t="str">
        <f t="shared" si="70"/>
        <v>SO;JB;BB;JB;SO;SS;CB</v>
      </c>
      <c r="Y2283" cm="1">
        <f t="array" ref="Y2283">SUM(_xlfn.XLOOKUP(_xlfn.TOROW(F2283:V2283,1),$AN$34:$AN$43,$AL$34:$AL$43,,0,1))</f>
        <v>27</v>
      </c>
      <c r="Z2283">
        <f t="shared" si="71"/>
        <v>7</v>
      </c>
      <c r="AA2283" t="str">
        <v>BE</v>
      </c>
      <c r="AG2283">
        <v>7867</v>
      </c>
      <c r="AH2283">
        <v>8</v>
      </c>
      <c r="AJ2283">
        <v>7867</v>
      </c>
      <c r="AT2283">
        <v>7</v>
      </c>
    </row>
    <row r="2284" spans="2:46" ht="15" customHeight="1">
      <c r="B2284" s="48">
        <v>4054</v>
      </c>
      <c r="C2284" s="49">
        <v>45451</v>
      </c>
      <c r="D2284" s="50">
        <v>0.72032407407407406</v>
      </c>
      <c r="E2284" s="48" t="s">
        <v>10144</v>
      </c>
      <c r="F2284" s="48" t="s">
        <v>719</v>
      </c>
      <c r="G2284" s="48" t="s">
        <v>719</v>
      </c>
      <c r="H2284" s="48" t="s">
        <v>243</v>
      </c>
      <c r="I2284" s="48" t="s">
        <v>133</v>
      </c>
      <c r="J2284" s="48" t="s">
        <v>243</v>
      </c>
      <c r="K2284" s="48" t="s">
        <v>304</v>
      </c>
      <c r="L2284" s="48" t="s">
        <v>51</v>
      </c>
      <c r="M2284" s="48"/>
      <c r="N2284" s="48"/>
      <c r="O2284" s="48"/>
      <c r="P2284" s="48"/>
      <c r="Q2284" s="48"/>
      <c r="R2284" s="48"/>
      <c r="S2284" s="48"/>
      <c r="T2284" s="48"/>
      <c r="U2284" s="48"/>
      <c r="V2284" s="48"/>
      <c r="W2284" s="51" t="s">
        <v>2186</v>
      </c>
      <c r="X2284" t="str">
        <f t="shared" si="70"/>
        <v>BE;BE;CB;SO;CB;HD;BB</v>
      </c>
      <c r="Y2284" cm="1">
        <f t="array" ref="Y2284">SUM(_xlfn.XLOOKUP(_xlfn.TOROW(F2284:V2284,1),$AN$34:$AN$43,$AL$34:$AL$43,,0,1))</f>
        <v>45</v>
      </c>
      <c r="Z2284">
        <f t="shared" si="71"/>
        <v>7</v>
      </c>
      <c r="AA2284" t="str">
        <v>BE</v>
      </c>
      <c r="AG2284">
        <v>7880</v>
      </c>
      <c r="AH2284">
        <v>8</v>
      </c>
      <c r="AJ2284">
        <v>7880</v>
      </c>
      <c r="AT2284">
        <v>7</v>
      </c>
    </row>
    <row r="2285" spans="2:46" ht="15" customHeight="1">
      <c r="B2285" s="48">
        <v>4055</v>
      </c>
      <c r="C2285" s="49">
        <v>45451</v>
      </c>
      <c r="D2285" s="50">
        <v>0.72074074074074079</v>
      </c>
      <c r="E2285" s="48" t="s">
        <v>10145</v>
      </c>
      <c r="F2285" s="48" t="s">
        <v>51</v>
      </c>
      <c r="G2285" s="48" t="s">
        <v>319</v>
      </c>
      <c r="H2285" s="48" t="s">
        <v>319</v>
      </c>
      <c r="I2285" s="48" t="s">
        <v>319</v>
      </c>
      <c r="J2285" s="48" t="s">
        <v>319</v>
      </c>
      <c r="K2285" s="48" t="s">
        <v>243</v>
      </c>
      <c r="L2285" s="48" t="s">
        <v>304</v>
      </c>
      <c r="M2285" s="48" t="s">
        <v>304</v>
      </c>
      <c r="N2285" s="48" t="s">
        <v>304</v>
      </c>
      <c r="O2285" s="48"/>
      <c r="P2285" s="48"/>
      <c r="Q2285" s="48"/>
      <c r="R2285" s="48"/>
      <c r="S2285" s="48"/>
      <c r="T2285" s="48"/>
      <c r="U2285" s="48"/>
      <c r="V2285" s="48"/>
      <c r="W2285" s="51" t="s">
        <v>2187</v>
      </c>
      <c r="X2285" t="str">
        <f t="shared" si="70"/>
        <v>BB;FR;FR;FR;FR;CB;HD;HD;HD</v>
      </c>
      <c r="Y2285" cm="1">
        <f t="array" ref="Y2285">SUM(_xlfn.XLOOKUP(_xlfn.TOROW(F2285:V2285,1),$AN$34:$AN$43,$AL$34:$AL$43,,0,1))</f>
        <v>51</v>
      </c>
      <c r="Z2285">
        <f t="shared" si="71"/>
        <v>9</v>
      </c>
      <c r="AA2285" t="str">
        <v>BE</v>
      </c>
      <c r="AG2285">
        <v>7901</v>
      </c>
      <c r="AH2285">
        <v>8</v>
      </c>
      <c r="AJ2285">
        <v>7901</v>
      </c>
      <c r="AT2285">
        <v>9</v>
      </c>
    </row>
    <row r="2286" spans="2:46" ht="15" customHeight="1">
      <c r="B2286" s="48">
        <v>4056</v>
      </c>
      <c r="C2286" s="49">
        <v>45451</v>
      </c>
      <c r="D2286" s="50">
        <v>0.72428240740740746</v>
      </c>
      <c r="E2286" s="48" t="s">
        <v>10146</v>
      </c>
      <c r="F2286" s="48" t="s">
        <v>189</v>
      </c>
      <c r="G2286" s="48" t="s">
        <v>280</v>
      </c>
      <c r="H2286" s="48" t="s">
        <v>194</v>
      </c>
      <c r="I2286" s="48"/>
      <c r="J2286" s="48"/>
      <c r="K2286" s="48"/>
      <c r="L2286" s="48"/>
      <c r="M2286" s="48"/>
      <c r="N2286" s="48"/>
      <c r="O2286" s="48"/>
      <c r="P2286" s="48"/>
      <c r="Q2286" s="48"/>
      <c r="R2286" s="48"/>
      <c r="S2286" s="48"/>
      <c r="T2286" s="48"/>
      <c r="U2286" s="48"/>
      <c r="V2286" s="48"/>
      <c r="W2286" s="51" t="s">
        <v>2188</v>
      </c>
      <c r="X2286" t="str">
        <f t="shared" si="70"/>
        <v>JB;WB;DH</v>
      </c>
      <c r="Y2286" cm="1">
        <f t="array" ref="Y2286">SUM(_xlfn.XLOOKUP(_xlfn.TOROW(F2286:V2286,1),$AN$34:$AN$43,$AL$34:$AL$43,,0,1))</f>
        <v>21</v>
      </c>
      <c r="Z2286">
        <f t="shared" si="71"/>
        <v>3</v>
      </c>
      <c r="AA2286" t="str">
        <v>SS</v>
      </c>
      <c r="AG2286">
        <v>7903</v>
      </c>
      <c r="AH2286">
        <v>8</v>
      </c>
      <c r="AJ2286">
        <v>7903</v>
      </c>
      <c r="AT2286">
        <v>3</v>
      </c>
    </row>
    <row r="2287" spans="2:46" ht="15" customHeight="1">
      <c r="B2287" s="48">
        <v>4057</v>
      </c>
      <c r="C2287" s="49">
        <v>45451</v>
      </c>
      <c r="D2287" s="50">
        <v>0.72591435185185182</v>
      </c>
      <c r="E2287" s="48" t="s">
        <v>10147</v>
      </c>
      <c r="F2287" s="48" t="s">
        <v>194</v>
      </c>
      <c r="G2287" s="48" t="s">
        <v>194</v>
      </c>
      <c r="H2287" s="48" t="s">
        <v>51</v>
      </c>
      <c r="I2287" s="48" t="s">
        <v>133</v>
      </c>
      <c r="J2287" s="48"/>
      <c r="K2287" s="48"/>
      <c r="L2287" s="48"/>
      <c r="M2287" s="48"/>
      <c r="N2287" s="48"/>
      <c r="O2287" s="48"/>
      <c r="P2287" s="48"/>
      <c r="Q2287" s="48"/>
      <c r="R2287" s="48"/>
      <c r="S2287" s="48"/>
      <c r="T2287" s="48"/>
      <c r="U2287" s="48"/>
      <c r="V2287" s="48"/>
      <c r="W2287" s="51" t="s">
        <v>2189</v>
      </c>
      <c r="X2287" t="str">
        <f t="shared" si="70"/>
        <v>DH;DH;BB;SO</v>
      </c>
      <c r="Y2287" cm="1">
        <f t="array" ref="Y2287">SUM(_xlfn.XLOOKUP(_xlfn.TOROW(F2287:V2287,1),$AN$34:$AN$43,$AL$34:$AL$43,,0,1))</f>
        <v>30</v>
      </c>
      <c r="Z2287">
        <f t="shared" si="71"/>
        <v>4</v>
      </c>
      <c r="AA2287" t="str">
        <v>CB</v>
      </c>
      <c r="AG2287">
        <v>7911</v>
      </c>
      <c r="AH2287">
        <v>8</v>
      </c>
      <c r="AJ2287">
        <v>7911</v>
      </c>
      <c r="AT2287">
        <v>4</v>
      </c>
    </row>
    <row r="2288" spans="2:46" ht="15" customHeight="1">
      <c r="B2288" s="48">
        <v>4058</v>
      </c>
      <c r="C2288" s="49">
        <v>45451</v>
      </c>
      <c r="D2288" s="50">
        <v>0.72700231481481481</v>
      </c>
      <c r="E2288" s="48" t="s">
        <v>10148</v>
      </c>
      <c r="F2288" s="48" t="s">
        <v>803</v>
      </c>
      <c r="G2288" s="48" t="s">
        <v>803</v>
      </c>
      <c r="H2288" s="48" t="s">
        <v>189</v>
      </c>
      <c r="I2288" s="48" t="s">
        <v>189</v>
      </c>
      <c r="J2288" s="48" t="s">
        <v>189</v>
      </c>
      <c r="K2288" s="48"/>
      <c r="L2288" s="48"/>
      <c r="M2288" s="48"/>
      <c r="N2288" s="48"/>
      <c r="O2288" s="48"/>
      <c r="P2288" s="48"/>
      <c r="Q2288" s="48"/>
      <c r="R2288" s="48"/>
      <c r="S2288" s="48"/>
      <c r="T2288" s="48"/>
      <c r="U2288" s="48"/>
      <c r="V2288" s="48"/>
      <c r="W2288" s="51" t="s">
        <v>2190</v>
      </c>
      <c r="X2288" t="str">
        <f t="shared" si="70"/>
        <v>SS;SS;JB;JB;JB</v>
      </c>
      <c r="Y2288" cm="1">
        <f t="array" ref="Y2288">SUM(_xlfn.XLOOKUP(_xlfn.TOROW(F2288:V2288,1),$AN$34:$AN$43,$AL$34:$AL$43,,0,1))</f>
        <v>9</v>
      </c>
      <c r="Z2288">
        <f t="shared" si="71"/>
        <v>5</v>
      </c>
      <c r="AA2288" t="str">
        <v>CB</v>
      </c>
      <c r="AG2288">
        <v>7918</v>
      </c>
      <c r="AH2288">
        <v>8</v>
      </c>
      <c r="AJ2288">
        <v>7918</v>
      </c>
      <c r="AT2288">
        <v>5</v>
      </c>
    </row>
    <row r="2289" spans="2:46" ht="15" customHeight="1">
      <c r="B2289" s="48">
        <v>4059</v>
      </c>
      <c r="C2289" s="49">
        <v>45451</v>
      </c>
      <c r="D2289" s="50">
        <v>0.72802083333333334</v>
      </c>
      <c r="E2289" s="48" t="s">
        <v>10149</v>
      </c>
      <c r="F2289" s="48" t="s">
        <v>280</v>
      </c>
      <c r="G2289" s="48" t="s">
        <v>803</v>
      </c>
      <c r="H2289" s="48" t="s">
        <v>319</v>
      </c>
      <c r="I2289" s="48" t="s">
        <v>51</v>
      </c>
      <c r="J2289" s="48" t="s">
        <v>133</v>
      </c>
      <c r="K2289" s="48"/>
      <c r="L2289" s="48"/>
      <c r="M2289" s="48"/>
      <c r="N2289" s="48"/>
      <c r="O2289" s="48"/>
      <c r="P2289" s="48"/>
      <c r="Q2289" s="48"/>
      <c r="R2289" s="48"/>
      <c r="S2289" s="48"/>
      <c r="T2289" s="48"/>
      <c r="U2289" s="48"/>
      <c r="V2289" s="48"/>
      <c r="W2289" s="51" t="s">
        <v>2191</v>
      </c>
      <c r="X2289" t="str">
        <f t="shared" si="70"/>
        <v>WB;SS;FR;BB;SO</v>
      </c>
      <c r="Y2289" cm="1">
        <f t="array" ref="Y2289">SUM(_xlfn.XLOOKUP(_xlfn.TOROW(F2289:V2289,1),$AN$34:$AN$43,$AL$34:$AL$43,,0,1))</f>
        <v>29</v>
      </c>
      <c r="Z2289">
        <f t="shared" si="71"/>
        <v>5</v>
      </c>
      <c r="AA2289" t="str">
        <v>DH</v>
      </c>
      <c r="AG2289">
        <v>7919</v>
      </c>
      <c r="AH2289">
        <v>8</v>
      </c>
      <c r="AJ2289">
        <v>7919</v>
      </c>
      <c r="AT2289">
        <v>5</v>
      </c>
    </row>
    <row r="2290" spans="2:46" ht="15" customHeight="1">
      <c r="B2290" s="48">
        <v>4060</v>
      </c>
      <c r="C2290" s="49">
        <v>45451</v>
      </c>
      <c r="D2290" s="50">
        <v>0.72847222222222219</v>
      </c>
      <c r="E2290" s="48" t="s">
        <v>10150</v>
      </c>
      <c r="F2290" s="48" t="s">
        <v>243</v>
      </c>
      <c r="G2290" s="48" t="s">
        <v>304</v>
      </c>
      <c r="H2290" s="48" t="s">
        <v>304</v>
      </c>
      <c r="I2290" s="48" t="s">
        <v>319</v>
      </c>
      <c r="J2290" s="48" t="s">
        <v>319</v>
      </c>
      <c r="K2290" s="48" t="s">
        <v>280</v>
      </c>
      <c r="L2290" s="48" t="s">
        <v>243</v>
      </c>
      <c r="M2290" s="48" t="s">
        <v>243</v>
      </c>
      <c r="N2290" s="48" t="s">
        <v>304</v>
      </c>
      <c r="O2290" s="48"/>
      <c r="P2290" s="48"/>
      <c r="Q2290" s="48"/>
      <c r="R2290" s="48"/>
      <c r="S2290" s="48"/>
      <c r="T2290" s="48"/>
      <c r="U2290" s="48"/>
      <c r="V2290" s="48"/>
      <c r="W2290" s="51" t="s">
        <v>2192</v>
      </c>
      <c r="X2290" t="str">
        <f t="shared" si="70"/>
        <v>CB;HD;HD;FR;FR;WB;CB;CB;HD</v>
      </c>
      <c r="Y2290" cm="1">
        <f t="array" ref="Y2290">SUM(_xlfn.XLOOKUP(_xlfn.TOROW(F2290:V2290,1),$AN$34:$AN$43,$AL$34:$AL$43,,0,1))</f>
        <v>62</v>
      </c>
      <c r="Z2290">
        <f t="shared" si="71"/>
        <v>9</v>
      </c>
      <c r="AA2290" t="str">
        <v>FR</v>
      </c>
      <c r="AG2290">
        <v>7960</v>
      </c>
      <c r="AH2290">
        <v>8</v>
      </c>
      <c r="AJ2290">
        <v>7960</v>
      </c>
      <c r="AT2290">
        <v>9</v>
      </c>
    </row>
    <row r="2291" spans="2:46" ht="15" customHeight="1">
      <c r="B2291" s="48">
        <v>4061</v>
      </c>
      <c r="C2291" s="49">
        <v>45451</v>
      </c>
      <c r="D2291" s="50">
        <v>0.73045138888888894</v>
      </c>
      <c r="E2291" s="48" t="s">
        <v>10151</v>
      </c>
      <c r="F2291" s="48" t="s">
        <v>51</v>
      </c>
      <c r="G2291" s="48" t="s">
        <v>51</v>
      </c>
      <c r="H2291" s="48" t="s">
        <v>194</v>
      </c>
      <c r="I2291" s="48" t="s">
        <v>194</v>
      </c>
      <c r="J2291" s="48" t="s">
        <v>243</v>
      </c>
      <c r="K2291" s="48"/>
      <c r="L2291" s="48"/>
      <c r="M2291" s="48"/>
      <c r="N2291" s="48"/>
      <c r="O2291" s="48"/>
      <c r="P2291" s="48"/>
      <c r="Q2291" s="48"/>
      <c r="R2291" s="48"/>
      <c r="S2291" s="48"/>
      <c r="T2291" s="48"/>
      <c r="U2291" s="48"/>
      <c r="V2291" s="48"/>
      <c r="W2291" s="51" t="s">
        <v>2193</v>
      </c>
      <c r="X2291" t="str">
        <f t="shared" si="70"/>
        <v>BB;BB;DH;DH;CB</v>
      </c>
      <c r="Y2291" cm="1">
        <f t="array" ref="Y2291">SUM(_xlfn.XLOOKUP(_xlfn.TOROW(F2291:V2291,1),$AN$34:$AN$43,$AL$34:$AL$43,,0,1))</f>
        <v>46</v>
      </c>
      <c r="Z2291">
        <f t="shared" si="71"/>
        <v>5</v>
      </c>
      <c r="AA2291" t="str">
        <v>DH</v>
      </c>
      <c r="AG2291">
        <v>7961</v>
      </c>
      <c r="AH2291">
        <v>8</v>
      </c>
      <c r="AJ2291">
        <v>7961</v>
      </c>
      <c r="AT2291">
        <v>5</v>
      </c>
    </row>
    <row r="2292" spans="2:46" ht="15" customHeight="1">
      <c r="B2292" s="48">
        <v>4062</v>
      </c>
      <c r="C2292" s="49">
        <v>45451</v>
      </c>
      <c r="D2292" s="50">
        <v>0.73410879629629633</v>
      </c>
      <c r="E2292" s="48" t="s">
        <v>10152</v>
      </c>
      <c r="F2292" s="48" t="s">
        <v>189</v>
      </c>
      <c r="G2292" s="48" t="s">
        <v>803</v>
      </c>
      <c r="H2292" s="48" t="s">
        <v>304</v>
      </c>
      <c r="I2292" s="48" t="s">
        <v>803</v>
      </c>
      <c r="J2292" s="48" t="s">
        <v>194</v>
      </c>
      <c r="K2292" s="48" t="s">
        <v>194</v>
      </c>
      <c r="L2292" s="48" t="s">
        <v>280</v>
      </c>
      <c r="M2292" s="48" t="s">
        <v>280</v>
      </c>
      <c r="N2292" s="48"/>
      <c r="O2292" s="48"/>
      <c r="P2292" s="48"/>
      <c r="Q2292" s="48"/>
      <c r="R2292" s="48"/>
      <c r="S2292" s="48"/>
      <c r="T2292" s="48"/>
      <c r="U2292" s="48"/>
      <c r="V2292" s="48"/>
      <c r="W2292" s="51" t="s">
        <v>2194</v>
      </c>
      <c r="X2292" t="str">
        <f t="shared" si="70"/>
        <v>JB;SS;HD;SS;DH;DH;WB;WB</v>
      </c>
      <c r="Y2292" cm="1">
        <f t="array" ref="Y2292">SUM(_xlfn.XLOOKUP(_xlfn.TOROW(F2292:V2292,1),$AN$34:$AN$43,$AL$34:$AL$43,,0,1))</f>
        <v>54</v>
      </c>
      <c r="Z2292">
        <f t="shared" si="71"/>
        <v>8</v>
      </c>
      <c r="AA2292" t="str">
        <v>WB</v>
      </c>
      <c r="AG2292">
        <v>7974</v>
      </c>
      <c r="AH2292">
        <v>8</v>
      </c>
      <c r="AJ2292">
        <v>7974</v>
      </c>
      <c r="AT2292">
        <v>8</v>
      </c>
    </row>
    <row r="2293" spans="2:46" ht="15" customHeight="1">
      <c r="B2293" s="48">
        <v>4063</v>
      </c>
      <c r="C2293" s="49">
        <v>45451</v>
      </c>
      <c r="D2293" s="50">
        <v>0.73571759259259262</v>
      </c>
      <c r="E2293" s="48" t="s">
        <v>10153</v>
      </c>
      <c r="F2293" s="48" t="s">
        <v>51</v>
      </c>
      <c r="G2293" s="48" t="s">
        <v>304</v>
      </c>
      <c r="H2293" s="48" t="s">
        <v>194</v>
      </c>
      <c r="I2293" s="48" t="s">
        <v>194</v>
      </c>
      <c r="J2293" s="48"/>
      <c r="K2293" s="48"/>
      <c r="L2293" s="48"/>
      <c r="M2293" s="48"/>
      <c r="N2293" s="48"/>
      <c r="O2293" s="48"/>
      <c r="P2293" s="48"/>
      <c r="Q2293" s="48"/>
      <c r="R2293" s="48"/>
      <c r="S2293" s="48"/>
      <c r="T2293" s="48"/>
      <c r="U2293" s="48"/>
      <c r="V2293" s="48"/>
      <c r="W2293" s="51" t="s">
        <v>2195</v>
      </c>
      <c r="X2293" t="str">
        <f t="shared" si="70"/>
        <v>BB;HD;DH;DH</v>
      </c>
      <c r="Y2293" cm="1">
        <f t="array" ref="Y2293">SUM(_xlfn.XLOOKUP(_xlfn.TOROW(F2293:V2293,1),$AN$34:$AN$43,$AL$34:$AL$43,,0,1))</f>
        <v>35</v>
      </c>
      <c r="Z2293">
        <f t="shared" si="71"/>
        <v>4</v>
      </c>
      <c r="AA2293" t="str">
        <v>WB</v>
      </c>
      <c r="AG2293">
        <v>7981</v>
      </c>
      <c r="AH2293">
        <v>8</v>
      </c>
      <c r="AJ2293">
        <v>7981</v>
      </c>
      <c r="AT2293">
        <v>4</v>
      </c>
    </row>
    <row r="2294" spans="2:46" ht="15" customHeight="1">
      <c r="B2294" s="48">
        <v>4064</v>
      </c>
      <c r="C2294" s="49">
        <v>45451</v>
      </c>
      <c r="D2294" s="50">
        <v>0.73583333333333334</v>
      </c>
      <c r="E2294" s="48" t="s">
        <v>10154</v>
      </c>
      <c r="F2294" s="48" t="s">
        <v>719</v>
      </c>
      <c r="G2294" s="48" t="s">
        <v>280</v>
      </c>
      <c r="H2294" s="48" t="s">
        <v>133</v>
      </c>
      <c r="I2294" s="48" t="s">
        <v>803</v>
      </c>
      <c r="J2294" s="48" t="s">
        <v>719</v>
      </c>
      <c r="K2294" s="48"/>
      <c r="L2294" s="48"/>
      <c r="M2294" s="48"/>
      <c r="N2294" s="48"/>
      <c r="O2294" s="48"/>
      <c r="P2294" s="48"/>
      <c r="Q2294" s="48"/>
      <c r="R2294" s="48"/>
      <c r="S2294" s="48"/>
      <c r="T2294" s="48"/>
      <c r="U2294" s="48"/>
      <c r="V2294" s="48"/>
      <c r="W2294" s="51" t="s">
        <v>2196</v>
      </c>
      <c r="X2294" t="str">
        <f t="shared" si="70"/>
        <v>BE;WB;SO;SS;BE</v>
      </c>
      <c r="Y2294" cm="1">
        <f t="array" ref="Y2294">SUM(_xlfn.XLOOKUP(_xlfn.TOROW(F2294:V2294,1),$AN$34:$AN$43,$AL$34:$AL$43,,0,1))</f>
        <v>26</v>
      </c>
      <c r="Z2294">
        <f t="shared" si="71"/>
        <v>5</v>
      </c>
      <c r="AA2294" t="str">
        <v>WB</v>
      </c>
      <c r="AG2294">
        <v>7982</v>
      </c>
      <c r="AH2294">
        <v>8</v>
      </c>
      <c r="AJ2294">
        <v>7982</v>
      </c>
      <c r="AT2294">
        <v>5</v>
      </c>
    </row>
    <row r="2295" spans="2:46" ht="15" customHeight="1">
      <c r="B2295" s="48">
        <v>4065</v>
      </c>
      <c r="C2295" s="49">
        <v>45451</v>
      </c>
      <c r="D2295" s="50">
        <v>0.73590277777777779</v>
      </c>
      <c r="E2295" s="48" t="s">
        <v>10155</v>
      </c>
      <c r="F2295" s="48" t="s">
        <v>194</v>
      </c>
      <c r="G2295" s="48" t="s">
        <v>280</v>
      </c>
      <c r="H2295" s="48" t="s">
        <v>319</v>
      </c>
      <c r="I2295" s="48" t="s">
        <v>280</v>
      </c>
      <c r="J2295" s="48" t="s">
        <v>194</v>
      </c>
      <c r="K2295" s="48" t="s">
        <v>304</v>
      </c>
      <c r="L2295" s="48" t="s">
        <v>319</v>
      </c>
      <c r="M2295" s="48" t="s">
        <v>719</v>
      </c>
      <c r="N2295" s="48" t="s">
        <v>803</v>
      </c>
      <c r="O2295" s="48" t="s">
        <v>719</v>
      </c>
      <c r="P2295" s="48"/>
      <c r="Q2295" s="48"/>
      <c r="R2295" s="48"/>
      <c r="S2295" s="48"/>
      <c r="T2295" s="48"/>
      <c r="U2295" s="48"/>
      <c r="V2295" s="48"/>
      <c r="W2295" s="51" t="s">
        <v>2197</v>
      </c>
      <c r="X2295" t="str">
        <f t="shared" si="70"/>
        <v>DH;WB;FR;WB;DH;HD;FR;BE;SS;BE</v>
      </c>
      <c r="Y2295" cm="1">
        <f t="array" ref="Y2295">SUM(_xlfn.XLOOKUP(_xlfn.TOROW(F2295:V2295,1),$AN$34:$AN$43,$AL$34:$AL$43,,0,1))</f>
        <v>66</v>
      </c>
      <c r="Z2295">
        <f t="shared" si="71"/>
        <v>10</v>
      </c>
      <c r="AA2295" t="str">
        <v>SS</v>
      </c>
      <c r="AG2295">
        <v>7985</v>
      </c>
      <c r="AH2295">
        <v>8</v>
      </c>
      <c r="AJ2295">
        <v>7985</v>
      </c>
      <c r="AT2295">
        <v>10</v>
      </c>
    </row>
    <row r="2296" spans="2:46" ht="15" customHeight="1">
      <c r="B2296" s="48">
        <v>4066</v>
      </c>
      <c r="C2296" s="49">
        <v>45451</v>
      </c>
      <c r="D2296" s="50">
        <v>0.73593750000000002</v>
      </c>
      <c r="E2296" s="48" t="s">
        <v>10156</v>
      </c>
      <c r="F2296" s="48" t="s">
        <v>189</v>
      </c>
      <c r="G2296" s="48" t="s">
        <v>51</v>
      </c>
      <c r="H2296" s="48" t="s">
        <v>319</v>
      </c>
      <c r="I2296" s="48" t="s">
        <v>189</v>
      </c>
      <c r="J2296" s="48" t="s">
        <v>280</v>
      </c>
      <c r="K2296" s="48" t="s">
        <v>51</v>
      </c>
      <c r="L2296" s="48" t="s">
        <v>51</v>
      </c>
      <c r="M2296" s="48" t="s">
        <v>51</v>
      </c>
      <c r="N2296" s="48" t="s">
        <v>803</v>
      </c>
      <c r="O2296" s="48" t="s">
        <v>319</v>
      </c>
      <c r="P2296" s="48"/>
      <c r="Q2296" s="48"/>
      <c r="R2296" s="48"/>
      <c r="S2296" s="48"/>
      <c r="T2296" s="48"/>
      <c r="U2296" s="48"/>
      <c r="V2296" s="48"/>
      <c r="W2296" s="51" t="s">
        <v>2198</v>
      </c>
      <c r="X2296" t="str">
        <f t="shared" si="70"/>
        <v>JB;BB;FR;JB;WB;BB;BB;BB;SS;FR</v>
      </c>
      <c r="Y2296" cm="1">
        <f t="array" ref="Y2296">SUM(_xlfn.XLOOKUP(_xlfn.TOROW(F2296:V2296,1),$AN$34:$AN$43,$AL$34:$AL$43,,0,1))</f>
        <v>62</v>
      </c>
      <c r="Z2296">
        <f t="shared" si="71"/>
        <v>10</v>
      </c>
      <c r="AA2296" t="str">
        <v>SS</v>
      </c>
      <c r="AG2296">
        <v>7989</v>
      </c>
      <c r="AH2296">
        <v>8</v>
      </c>
      <c r="AJ2296">
        <v>7989</v>
      </c>
      <c r="AT2296">
        <v>10</v>
      </c>
    </row>
    <row r="2297" spans="2:46" ht="15" customHeight="1">
      <c r="B2297" s="48">
        <v>4067</v>
      </c>
      <c r="C2297" s="49">
        <v>45451</v>
      </c>
      <c r="D2297" s="50">
        <v>0.73703703703703705</v>
      </c>
      <c r="E2297" s="48" t="s">
        <v>10157</v>
      </c>
      <c r="F2297" s="48" t="s">
        <v>803</v>
      </c>
      <c r="G2297" s="48" t="s">
        <v>803</v>
      </c>
      <c r="H2297" s="48" t="s">
        <v>189</v>
      </c>
      <c r="I2297" s="48" t="s">
        <v>189</v>
      </c>
      <c r="J2297" s="48" t="s">
        <v>189</v>
      </c>
      <c r="K2297" s="48" t="s">
        <v>189</v>
      </c>
      <c r="L2297" s="48" t="s">
        <v>319</v>
      </c>
      <c r="M2297" s="48"/>
      <c r="N2297" s="48"/>
      <c r="O2297" s="48"/>
      <c r="P2297" s="48"/>
      <c r="Q2297" s="48"/>
      <c r="R2297" s="48"/>
      <c r="S2297" s="48"/>
      <c r="T2297" s="48"/>
      <c r="U2297" s="48"/>
      <c r="V2297" s="48"/>
      <c r="W2297" s="51" t="s">
        <v>2199</v>
      </c>
      <c r="X2297" t="str">
        <f t="shared" si="70"/>
        <v>SS;SS;JB;JB;JB;JB;FR</v>
      </c>
      <c r="Y2297" cm="1">
        <f t="array" ref="Y2297">SUM(_xlfn.XLOOKUP(_xlfn.TOROW(F2297:V2297,1),$AN$34:$AN$43,$AL$34:$AL$43,,0,1))</f>
        <v>13</v>
      </c>
      <c r="Z2297">
        <f t="shared" si="71"/>
        <v>7</v>
      </c>
      <c r="AA2297" t="str">
        <v>BE</v>
      </c>
      <c r="AG2297">
        <v>8005</v>
      </c>
      <c r="AH2297">
        <v>8</v>
      </c>
      <c r="AJ2297">
        <v>8005</v>
      </c>
      <c r="AT2297">
        <v>7</v>
      </c>
    </row>
    <row r="2298" spans="2:46" ht="15" customHeight="1">
      <c r="B2298" s="48">
        <v>4068</v>
      </c>
      <c r="C2298" s="49">
        <v>45451</v>
      </c>
      <c r="D2298" s="50">
        <v>0.73773148148148149</v>
      </c>
      <c r="E2298" s="48" t="s">
        <v>8522</v>
      </c>
      <c r="F2298" s="48" t="s">
        <v>280</v>
      </c>
      <c r="G2298" s="48" t="s">
        <v>280</v>
      </c>
      <c r="H2298" s="48" t="s">
        <v>280</v>
      </c>
      <c r="I2298" s="48" t="s">
        <v>133</v>
      </c>
      <c r="J2298" s="48"/>
      <c r="K2298" s="48"/>
      <c r="L2298" s="48"/>
      <c r="M2298" s="48"/>
      <c r="N2298" s="48"/>
      <c r="O2298" s="48"/>
      <c r="P2298" s="48"/>
      <c r="Q2298" s="48"/>
      <c r="R2298" s="48"/>
      <c r="S2298" s="48"/>
      <c r="T2298" s="48"/>
      <c r="U2298" s="48"/>
      <c r="V2298" s="48"/>
      <c r="W2298" s="51" t="s">
        <v>1299</v>
      </c>
      <c r="X2298" t="str">
        <f t="shared" si="70"/>
        <v>WB;WB;WB;SO</v>
      </c>
      <c r="Y2298" cm="1">
        <f t="array" ref="Y2298">SUM(_xlfn.XLOOKUP(_xlfn.TOROW(F2298:V2298,1),$AN$34:$AN$43,$AL$34:$AL$43,,0,1))</f>
        <v>35</v>
      </c>
      <c r="Z2298">
        <f t="shared" si="71"/>
        <v>4</v>
      </c>
      <c r="AA2298" t="str">
        <v>WB</v>
      </c>
      <c r="AG2298">
        <v>8012</v>
      </c>
      <c r="AH2298">
        <v>8</v>
      </c>
      <c r="AJ2298">
        <v>8012</v>
      </c>
      <c r="AT2298">
        <v>4</v>
      </c>
    </row>
    <row r="2299" spans="2:46" ht="15" customHeight="1">
      <c r="B2299" s="48">
        <v>4069</v>
      </c>
      <c r="C2299" s="49">
        <v>45451</v>
      </c>
      <c r="D2299" s="50">
        <v>0.7383912037037037</v>
      </c>
      <c r="E2299" s="48" t="s">
        <v>10158</v>
      </c>
      <c r="F2299" s="48" t="s">
        <v>189</v>
      </c>
      <c r="G2299" s="48" t="s">
        <v>51</v>
      </c>
      <c r="H2299" s="48" t="s">
        <v>304</v>
      </c>
      <c r="I2299" s="48" t="s">
        <v>304</v>
      </c>
      <c r="J2299" s="48"/>
      <c r="K2299" s="48"/>
      <c r="L2299" s="48"/>
      <c r="M2299" s="48"/>
      <c r="N2299" s="48"/>
      <c r="O2299" s="48"/>
      <c r="P2299" s="48"/>
      <c r="Q2299" s="48"/>
      <c r="R2299" s="48"/>
      <c r="S2299" s="48"/>
      <c r="T2299" s="48"/>
      <c r="U2299" s="48"/>
      <c r="V2299" s="48"/>
      <c r="W2299" s="51" t="s">
        <v>2200</v>
      </c>
      <c r="X2299" t="str">
        <f t="shared" si="70"/>
        <v>JB;BB;HD;HD</v>
      </c>
      <c r="Y2299" cm="1">
        <f t="array" ref="Y2299">SUM(_xlfn.XLOOKUP(_xlfn.TOROW(F2299:V2299,1),$AN$34:$AN$43,$AL$34:$AL$43,,0,1))</f>
        <v>25</v>
      </c>
      <c r="Z2299">
        <f t="shared" si="71"/>
        <v>4</v>
      </c>
      <c r="AA2299" t="str">
        <v>WB</v>
      </c>
      <c r="AG2299">
        <v>8025</v>
      </c>
      <c r="AH2299">
        <v>8</v>
      </c>
      <c r="AJ2299">
        <v>8025</v>
      </c>
      <c r="AT2299">
        <v>4</v>
      </c>
    </row>
    <row r="2300" spans="2:46" ht="15" customHeight="1">
      <c r="B2300" s="48">
        <v>4070</v>
      </c>
      <c r="C2300" s="49">
        <v>45451</v>
      </c>
      <c r="D2300" s="50">
        <v>0.73895833333333338</v>
      </c>
      <c r="E2300" s="48" t="s">
        <v>10159</v>
      </c>
      <c r="F2300" s="48" t="s">
        <v>280</v>
      </c>
      <c r="G2300" s="48" t="s">
        <v>189</v>
      </c>
      <c r="H2300" s="48" t="s">
        <v>189</v>
      </c>
      <c r="I2300" s="48" t="s">
        <v>803</v>
      </c>
      <c r="J2300" s="48"/>
      <c r="K2300" s="48"/>
      <c r="L2300" s="48"/>
      <c r="M2300" s="48"/>
      <c r="N2300" s="48"/>
      <c r="O2300" s="48"/>
      <c r="P2300" s="48"/>
      <c r="Q2300" s="48"/>
      <c r="R2300" s="48"/>
      <c r="S2300" s="48"/>
      <c r="T2300" s="48"/>
      <c r="U2300" s="48"/>
      <c r="V2300" s="48"/>
      <c r="W2300" s="51" t="s">
        <v>2201</v>
      </c>
      <c r="X2300" t="str">
        <f t="shared" si="70"/>
        <v>WB;JB;JB;SS</v>
      </c>
      <c r="Y2300" cm="1">
        <f t="array" ref="Y2300">SUM(_xlfn.XLOOKUP(_xlfn.TOROW(F2300:V2300,1),$AN$34:$AN$43,$AL$34:$AL$43,,0,1))</f>
        <v>16</v>
      </c>
      <c r="Z2300">
        <f t="shared" si="71"/>
        <v>4</v>
      </c>
      <c r="AA2300" t="str">
        <v>FR</v>
      </c>
      <c r="AG2300">
        <v>8042</v>
      </c>
      <c r="AH2300">
        <v>8</v>
      </c>
      <c r="AJ2300">
        <v>8042</v>
      </c>
      <c r="AT2300">
        <v>4</v>
      </c>
    </row>
    <row r="2301" spans="2:46" ht="15" customHeight="1">
      <c r="B2301" s="48">
        <v>4071</v>
      </c>
      <c r="C2301" s="49">
        <v>45451</v>
      </c>
      <c r="D2301" s="50">
        <v>0.73953703703703699</v>
      </c>
      <c r="E2301" s="48" t="s">
        <v>10160</v>
      </c>
      <c r="F2301" s="48" t="s">
        <v>133</v>
      </c>
      <c r="G2301" s="48" t="s">
        <v>719</v>
      </c>
      <c r="H2301" s="48" t="s">
        <v>51</v>
      </c>
      <c r="I2301" s="48" t="s">
        <v>189</v>
      </c>
      <c r="J2301" s="48" t="s">
        <v>189</v>
      </c>
      <c r="K2301" s="48" t="s">
        <v>189</v>
      </c>
      <c r="L2301" s="48"/>
      <c r="M2301" s="48"/>
      <c r="N2301" s="48"/>
      <c r="O2301" s="48"/>
      <c r="P2301" s="48"/>
      <c r="Q2301" s="48"/>
      <c r="R2301" s="48"/>
      <c r="S2301" s="48"/>
      <c r="T2301" s="48"/>
      <c r="U2301" s="48"/>
      <c r="V2301" s="48"/>
      <c r="W2301" s="51" t="s">
        <v>2202</v>
      </c>
      <c r="X2301" t="str">
        <f t="shared" si="70"/>
        <v>SO;BE;BB;JB;JB;JB</v>
      </c>
      <c r="Y2301" cm="1">
        <f t="array" ref="Y2301">SUM(_xlfn.XLOOKUP(_xlfn.TOROW(F2301:V2301,1),$AN$34:$AN$43,$AL$34:$AL$43,,0,1))</f>
        <v>20</v>
      </c>
      <c r="Z2301">
        <f t="shared" si="71"/>
        <v>6</v>
      </c>
      <c r="AA2301" t="str">
        <v>JB</v>
      </c>
      <c r="AG2301">
        <v>8062</v>
      </c>
      <c r="AH2301">
        <v>8</v>
      </c>
      <c r="AJ2301">
        <v>8062</v>
      </c>
      <c r="AT2301">
        <v>6</v>
      </c>
    </row>
    <row r="2302" spans="2:46" ht="15" customHeight="1">
      <c r="B2302" s="48">
        <v>4072</v>
      </c>
      <c r="C2302" s="49">
        <v>45451</v>
      </c>
      <c r="D2302" s="50">
        <v>0.7402199074074074</v>
      </c>
      <c r="E2302" s="48" t="s">
        <v>10161</v>
      </c>
      <c r="F2302" s="48" t="s">
        <v>280</v>
      </c>
      <c r="G2302" s="48" t="s">
        <v>194</v>
      </c>
      <c r="H2302" s="48" t="s">
        <v>51</v>
      </c>
      <c r="I2302" s="48" t="s">
        <v>280</v>
      </c>
      <c r="J2302" s="48" t="s">
        <v>194</v>
      </c>
      <c r="K2302" s="48" t="s">
        <v>280</v>
      </c>
      <c r="L2302" s="48" t="s">
        <v>189</v>
      </c>
      <c r="M2302" s="48" t="s">
        <v>51</v>
      </c>
      <c r="N2302" s="48"/>
      <c r="O2302" s="48"/>
      <c r="P2302" s="48"/>
      <c r="Q2302" s="48"/>
      <c r="R2302" s="48"/>
      <c r="S2302" s="48"/>
      <c r="T2302" s="48"/>
      <c r="U2302" s="48"/>
      <c r="V2302" s="48"/>
      <c r="W2302" s="51" t="s">
        <v>2203</v>
      </c>
      <c r="X2302" t="str">
        <f t="shared" si="70"/>
        <v>WB;DH;BB;WB;DH;WB;JB;BB</v>
      </c>
      <c r="Y2302" cm="1">
        <f t="array" ref="Y2302">SUM(_xlfn.XLOOKUP(_xlfn.TOROW(F2302:V2302,1),$AN$34:$AN$43,$AL$34:$AL$43,,0,1))</f>
        <v>72</v>
      </c>
      <c r="Z2302">
        <f t="shared" si="71"/>
        <v>8</v>
      </c>
      <c r="AA2302" t="str">
        <v>JB</v>
      </c>
      <c r="AG2302">
        <v>8063</v>
      </c>
      <c r="AH2302">
        <v>8</v>
      </c>
      <c r="AJ2302">
        <v>8063</v>
      </c>
      <c r="AT2302">
        <v>8</v>
      </c>
    </row>
    <row r="2303" spans="2:46" ht="15" customHeight="1">
      <c r="B2303" s="48">
        <v>4073</v>
      </c>
      <c r="C2303" s="49">
        <v>45451</v>
      </c>
      <c r="D2303" s="50">
        <v>0.74380787037037033</v>
      </c>
      <c r="E2303" s="48" t="s">
        <v>10162</v>
      </c>
      <c r="F2303" s="48" t="s">
        <v>319</v>
      </c>
      <c r="G2303" s="48" t="s">
        <v>719</v>
      </c>
      <c r="H2303" s="48" t="s">
        <v>319</v>
      </c>
      <c r="I2303" s="48" t="s">
        <v>319</v>
      </c>
      <c r="J2303" s="48" t="s">
        <v>319</v>
      </c>
      <c r="K2303" s="48" t="s">
        <v>319</v>
      </c>
      <c r="L2303" s="48" t="s">
        <v>133</v>
      </c>
      <c r="M2303" s="48" t="s">
        <v>51</v>
      </c>
      <c r="N2303" s="48" t="s">
        <v>304</v>
      </c>
      <c r="O2303" s="48" t="s">
        <v>189</v>
      </c>
      <c r="P2303" s="48" t="s">
        <v>189</v>
      </c>
      <c r="Q2303" s="48"/>
      <c r="R2303" s="48"/>
      <c r="S2303" s="48"/>
      <c r="T2303" s="48"/>
      <c r="U2303" s="48"/>
      <c r="V2303" s="48"/>
      <c r="W2303" s="51" t="s">
        <v>2204</v>
      </c>
      <c r="X2303" t="str">
        <f t="shared" si="70"/>
        <v>FR;BE;FR;FR;FR;FR;SO;BB;HD;JB;JB</v>
      </c>
      <c r="Y2303" cm="1">
        <f t="array" ref="Y2303">SUM(_xlfn.XLOOKUP(_xlfn.TOROW(F2303:V2303,1),$AN$34:$AN$43,$AL$34:$AL$43,,0,1))</f>
        <v>41</v>
      </c>
      <c r="Z2303">
        <f t="shared" si="71"/>
        <v>11</v>
      </c>
      <c r="AA2303" t="str">
        <v>JB</v>
      </c>
      <c r="AG2303">
        <v>8070</v>
      </c>
      <c r="AH2303">
        <v>8</v>
      </c>
      <c r="AJ2303">
        <v>8070</v>
      </c>
      <c r="AT2303">
        <v>11</v>
      </c>
    </row>
    <row r="2304" spans="2:46" ht="15" customHeight="1">
      <c r="B2304" s="48">
        <v>4074</v>
      </c>
      <c r="C2304" s="49">
        <v>45451</v>
      </c>
      <c r="D2304" s="50">
        <v>0.74526620370370367</v>
      </c>
      <c r="E2304" s="48" t="s">
        <v>10163</v>
      </c>
      <c r="F2304" s="48" t="s">
        <v>304</v>
      </c>
      <c r="G2304" s="48" t="s">
        <v>304</v>
      </c>
      <c r="H2304" s="48" t="s">
        <v>304</v>
      </c>
      <c r="I2304" s="48" t="s">
        <v>304</v>
      </c>
      <c r="J2304" s="48" t="s">
        <v>280</v>
      </c>
      <c r="K2304" s="48" t="s">
        <v>51</v>
      </c>
      <c r="L2304" s="48" t="s">
        <v>51</v>
      </c>
      <c r="M2304" s="48" t="s">
        <v>51</v>
      </c>
      <c r="N2304" s="48" t="s">
        <v>51</v>
      </c>
      <c r="O2304" s="48"/>
      <c r="P2304" s="48"/>
      <c r="Q2304" s="48"/>
      <c r="R2304" s="48"/>
      <c r="S2304" s="48"/>
      <c r="T2304" s="48"/>
      <c r="U2304" s="48"/>
      <c r="V2304" s="48"/>
      <c r="W2304" s="51" t="s">
        <v>2205</v>
      </c>
      <c r="X2304" t="str">
        <f t="shared" si="70"/>
        <v>HD;HD;HD;HD;WB;BB;BB;BB;BB</v>
      </c>
      <c r="Y2304" cm="1">
        <f t="array" ref="Y2304">SUM(_xlfn.XLOOKUP(_xlfn.TOROW(F2304:V2304,1),$AN$34:$AN$43,$AL$34:$AL$43,,0,1))</f>
        <v>79</v>
      </c>
      <c r="Z2304">
        <f t="shared" si="71"/>
        <v>9</v>
      </c>
      <c r="AA2304" t="str">
        <v>DH</v>
      </c>
      <c r="AG2304">
        <v>8075</v>
      </c>
      <c r="AH2304">
        <v>8</v>
      </c>
      <c r="AJ2304">
        <v>8075</v>
      </c>
      <c r="AT2304">
        <v>9</v>
      </c>
    </row>
    <row r="2305" spans="2:46" ht="15" customHeight="1">
      <c r="B2305" s="48">
        <v>4075</v>
      </c>
      <c r="C2305" s="49">
        <v>45451</v>
      </c>
      <c r="D2305" s="50">
        <v>0.74540509259259258</v>
      </c>
      <c r="E2305" s="48" t="s">
        <v>10164</v>
      </c>
      <c r="F2305" s="48" t="s">
        <v>319</v>
      </c>
      <c r="G2305" s="48" t="s">
        <v>304</v>
      </c>
      <c r="H2305" s="48" t="s">
        <v>194</v>
      </c>
      <c r="I2305" s="48" t="s">
        <v>51</v>
      </c>
      <c r="J2305" s="48" t="s">
        <v>304</v>
      </c>
      <c r="K2305" s="48" t="s">
        <v>319</v>
      </c>
      <c r="L2305" s="48"/>
      <c r="M2305" s="48"/>
      <c r="N2305" s="48"/>
      <c r="O2305" s="48"/>
      <c r="P2305" s="48"/>
      <c r="Q2305" s="48"/>
      <c r="R2305" s="48"/>
      <c r="S2305" s="48"/>
      <c r="T2305" s="48"/>
      <c r="U2305" s="48"/>
      <c r="V2305" s="48"/>
      <c r="W2305" s="51" t="s">
        <v>2206</v>
      </c>
      <c r="X2305" t="str">
        <f t="shared" si="70"/>
        <v>FR;HD;DH;BB;HD;FR</v>
      </c>
      <c r="Y2305" cm="1">
        <f t="array" ref="Y2305">SUM(_xlfn.XLOOKUP(_xlfn.TOROW(F2305:V2305,1),$AN$34:$AN$43,$AL$34:$AL$43,,0,1))</f>
        <v>39</v>
      </c>
      <c r="Z2305">
        <f t="shared" si="71"/>
        <v>6</v>
      </c>
      <c r="AA2305" t="str">
        <v>DH</v>
      </c>
      <c r="AG2305">
        <v>8092</v>
      </c>
      <c r="AH2305">
        <v>8</v>
      </c>
      <c r="AJ2305">
        <v>8092</v>
      </c>
      <c r="AT2305">
        <v>6</v>
      </c>
    </row>
    <row r="2306" spans="2:46" ht="15" customHeight="1">
      <c r="B2306" s="48">
        <v>4076</v>
      </c>
      <c r="C2306" s="49">
        <v>45451</v>
      </c>
      <c r="D2306" s="50">
        <v>0.74550925925925926</v>
      </c>
      <c r="E2306" s="48" t="s">
        <v>8423</v>
      </c>
      <c r="F2306" s="48" t="s">
        <v>189</v>
      </c>
      <c r="G2306" s="48" t="s">
        <v>189</v>
      </c>
      <c r="H2306" s="48" t="s">
        <v>189</v>
      </c>
      <c r="I2306" s="48" t="s">
        <v>189</v>
      </c>
      <c r="J2306" s="48"/>
      <c r="K2306" s="48"/>
      <c r="L2306" s="48"/>
      <c r="M2306" s="48"/>
      <c r="N2306" s="48"/>
      <c r="O2306" s="48"/>
      <c r="P2306" s="48"/>
      <c r="Q2306" s="48"/>
      <c r="R2306" s="48"/>
      <c r="S2306" s="48"/>
      <c r="T2306" s="48"/>
      <c r="U2306" s="48"/>
      <c r="V2306" s="48"/>
      <c r="W2306" s="51" t="s">
        <v>358</v>
      </c>
      <c r="X2306" t="str">
        <f t="shared" si="70"/>
        <v>JB;JB;JB;JB</v>
      </c>
      <c r="Y2306" cm="1">
        <f t="array" ref="Y2306">SUM(_xlfn.XLOOKUP(_xlfn.TOROW(F2306:V2306,1),$AN$34:$AN$43,$AL$34:$AL$43,,0,1))</f>
        <v>4</v>
      </c>
      <c r="Z2306">
        <f t="shared" si="71"/>
        <v>4</v>
      </c>
      <c r="AA2306" t="str">
        <v>DH</v>
      </c>
      <c r="AG2306">
        <v>8094</v>
      </c>
      <c r="AH2306">
        <v>8</v>
      </c>
      <c r="AJ2306">
        <v>8094</v>
      </c>
      <c r="AT2306">
        <v>4</v>
      </c>
    </row>
    <row r="2307" spans="2:46" ht="15" customHeight="1">
      <c r="B2307" s="48">
        <v>4077</v>
      </c>
      <c r="C2307" s="49">
        <v>45451</v>
      </c>
      <c r="D2307" s="50">
        <v>0.74605324074074075</v>
      </c>
      <c r="E2307" s="48" t="s">
        <v>10165</v>
      </c>
      <c r="F2307" s="48" t="s">
        <v>719</v>
      </c>
      <c r="G2307" s="48" t="s">
        <v>719</v>
      </c>
      <c r="H2307" s="48" t="s">
        <v>719</v>
      </c>
      <c r="I2307" s="48" t="s">
        <v>51</v>
      </c>
      <c r="J2307" s="48" t="s">
        <v>803</v>
      </c>
      <c r="K2307" s="48" t="s">
        <v>280</v>
      </c>
      <c r="L2307" s="48" t="s">
        <v>719</v>
      </c>
      <c r="M2307" s="48" t="s">
        <v>194</v>
      </c>
      <c r="N2307" s="48" t="s">
        <v>304</v>
      </c>
      <c r="O2307" s="48" t="s">
        <v>133</v>
      </c>
      <c r="P2307" s="48" t="s">
        <v>243</v>
      </c>
      <c r="Q2307" s="48" t="s">
        <v>243</v>
      </c>
      <c r="R2307" s="48"/>
      <c r="S2307" s="48"/>
      <c r="T2307" s="48"/>
      <c r="U2307" s="48"/>
      <c r="V2307" s="48"/>
      <c r="W2307" s="51" t="s">
        <v>2207</v>
      </c>
      <c r="X2307" t="str">
        <f t="shared" si="70"/>
        <v>BE;BE;BE;BB;SS;WB;BE;DH;HD;SO;CB;CB</v>
      </c>
      <c r="Y2307" cm="1">
        <f t="array" ref="Y2307">SUM(_xlfn.XLOOKUP(_xlfn.TOROW(F2307:V2307,1),$AN$34:$AN$43,$AL$34:$AL$43,,0,1))</f>
        <v>78</v>
      </c>
      <c r="Z2307">
        <f t="shared" si="71"/>
        <v>12</v>
      </c>
      <c r="AA2307" t="str">
        <v>BB</v>
      </c>
      <c r="AG2307">
        <v>8095</v>
      </c>
      <c r="AH2307">
        <v>8</v>
      </c>
      <c r="AJ2307">
        <v>8095</v>
      </c>
      <c r="AT2307">
        <v>12</v>
      </c>
    </row>
    <row r="2308" spans="2:46" ht="15" customHeight="1">
      <c r="B2308" s="48">
        <v>4078</v>
      </c>
      <c r="C2308" s="49">
        <v>45451</v>
      </c>
      <c r="D2308" s="50">
        <v>0.74744212962962964</v>
      </c>
      <c r="E2308" s="48" t="s">
        <v>10166</v>
      </c>
      <c r="F2308" s="48" t="s">
        <v>803</v>
      </c>
      <c r="G2308" s="48" t="s">
        <v>719</v>
      </c>
      <c r="H2308" s="48" t="s">
        <v>304</v>
      </c>
      <c r="I2308" s="48"/>
      <c r="J2308" s="48"/>
      <c r="K2308" s="48"/>
      <c r="L2308" s="48"/>
      <c r="M2308" s="48"/>
      <c r="N2308" s="48"/>
      <c r="O2308" s="48"/>
      <c r="P2308" s="48"/>
      <c r="Q2308" s="48"/>
      <c r="R2308" s="48"/>
      <c r="S2308" s="48"/>
      <c r="T2308" s="48"/>
      <c r="U2308" s="48"/>
      <c r="V2308" s="48"/>
      <c r="W2308" s="51" t="s">
        <v>2208</v>
      </c>
      <c r="X2308" t="str">
        <f t="shared" si="70"/>
        <v>SS;BE;HD</v>
      </c>
      <c r="Y2308" cm="1">
        <f t="array" ref="Y2308">SUM(_xlfn.XLOOKUP(_xlfn.TOROW(F2308:V2308,1),$AN$34:$AN$43,$AL$34:$AL$43,,0,1))</f>
        <v>15</v>
      </c>
      <c r="Z2308">
        <f t="shared" si="71"/>
        <v>3</v>
      </c>
      <c r="AA2308" t="str">
        <v>CB</v>
      </c>
      <c r="AG2308">
        <v>8099</v>
      </c>
      <c r="AH2308">
        <v>8</v>
      </c>
      <c r="AJ2308">
        <v>8099</v>
      </c>
      <c r="AT2308">
        <v>3</v>
      </c>
    </row>
    <row r="2309" spans="2:46" ht="15" customHeight="1">
      <c r="B2309" s="48">
        <v>4079</v>
      </c>
      <c r="C2309" s="49">
        <v>45451</v>
      </c>
      <c r="D2309" s="50">
        <v>0.7487152777777778</v>
      </c>
      <c r="E2309" s="48" t="s">
        <v>10167</v>
      </c>
      <c r="F2309" s="48" t="s">
        <v>194</v>
      </c>
      <c r="G2309" s="48" t="s">
        <v>719</v>
      </c>
      <c r="H2309" s="48" t="s">
        <v>194</v>
      </c>
      <c r="I2309" s="48" t="s">
        <v>304</v>
      </c>
      <c r="J2309" s="48" t="s">
        <v>280</v>
      </c>
      <c r="K2309" s="48" t="s">
        <v>319</v>
      </c>
      <c r="L2309" s="48" t="s">
        <v>719</v>
      </c>
      <c r="M2309" s="48" t="s">
        <v>194</v>
      </c>
      <c r="N2309" s="48"/>
      <c r="O2309" s="48"/>
      <c r="P2309" s="48"/>
      <c r="Q2309" s="48"/>
      <c r="R2309" s="48"/>
      <c r="S2309" s="48"/>
      <c r="T2309" s="48"/>
      <c r="U2309" s="48"/>
      <c r="V2309" s="48"/>
      <c r="W2309" s="51" t="s">
        <v>2209</v>
      </c>
      <c r="X2309" t="str">
        <f t="shared" si="70"/>
        <v>DH;BE;DH;HD;WB;FR;BE;DH</v>
      </c>
      <c r="Y2309" cm="1">
        <f t="array" ref="Y2309">SUM(_xlfn.XLOOKUP(_xlfn.TOROW(F2309:V2309,1),$AN$34:$AN$43,$AL$34:$AL$43,,0,1))</f>
        <v>58</v>
      </c>
      <c r="Z2309">
        <f t="shared" si="71"/>
        <v>8</v>
      </c>
      <c r="AA2309" t="str">
        <v>CB</v>
      </c>
      <c r="AG2309">
        <v>8110</v>
      </c>
      <c r="AH2309">
        <v>8</v>
      </c>
      <c r="AJ2309">
        <v>8110</v>
      </c>
      <c r="AT2309">
        <v>8</v>
      </c>
    </row>
    <row r="2310" spans="2:46" ht="15" customHeight="1">
      <c r="B2310" s="48">
        <v>4080</v>
      </c>
      <c r="C2310" s="49">
        <v>45451</v>
      </c>
      <c r="D2310" s="50">
        <v>0.74930555555555556</v>
      </c>
      <c r="E2310" s="48" t="s">
        <v>10168</v>
      </c>
      <c r="F2310" s="48" t="s">
        <v>51</v>
      </c>
      <c r="G2310" s="48" t="s">
        <v>719</v>
      </c>
      <c r="H2310" s="48" t="s">
        <v>719</v>
      </c>
      <c r="I2310" s="48" t="s">
        <v>189</v>
      </c>
      <c r="J2310" s="48"/>
      <c r="K2310" s="48"/>
      <c r="L2310" s="48"/>
      <c r="M2310" s="48"/>
      <c r="N2310" s="48"/>
      <c r="O2310" s="48"/>
      <c r="P2310" s="48"/>
      <c r="Q2310" s="48"/>
      <c r="R2310" s="48"/>
      <c r="S2310" s="48"/>
      <c r="T2310" s="48"/>
      <c r="U2310" s="48"/>
      <c r="V2310" s="48"/>
      <c r="W2310" s="51" t="s">
        <v>2210</v>
      </c>
      <c r="X2310" t="str">
        <f t="shared" si="70"/>
        <v>BB;BE;BE;JB</v>
      </c>
      <c r="Y2310" cm="1">
        <f t="array" ref="Y2310">SUM(_xlfn.XLOOKUP(_xlfn.TOROW(F2310:V2310,1),$AN$34:$AN$43,$AL$34:$AL$43,,0,1))</f>
        <v>21</v>
      </c>
      <c r="Z2310">
        <f t="shared" si="71"/>
        <v>4</v>
      </c>
      <c r="AA2310" t="str">
        <v>CB</v>
      </c>
      <c r="AG2310">
        <v>8113</v>
      </c>
      <c r="AH2310">
        <v>8</v>
      </c>
      <c r="AJ2310">
        <v>8113</v>
      </c>
      <c r="AT2310">
        <v>4</v>
      </c>
    </row>
    <row r="2311" spans="2:46" ht="15" customHeight="1">
      <c r="B2311" s="48">
        <v>4081</v>
      </c>
      <c r="C2311" s="49">
        <v>45451</v>
      </c>
      <c r="D2311" s="50">
        <v>0.75167824074074074</v>
      </c>
      <c r="E2311" s="48" t="s">
        <v>10169</v>
      </c>
      <c r="F2311" s="48" t="s">
        <v>189</v>
      </c>
      <c r="G2311" s="48" t="s">
        <v>189</v>
      </c>
      <c r="H2311" s="48" t="s">
        <v>319</v>
      </c>
      <c r="I2311" s="48" t="s">
        <v>319</v>
      </c>
      <c r="J2311" s="48"/>
      <c r="K2311" s="48"/>
      <c r="L2311" s="48"/>
      <c r="M2311" s="48"/>
      <c r="N2311" s="48"/>
      <c r="O2311" s="48"/>
      <c r="P2311" s="48"/>
      <c r="Q2311" s="48"/>
      <c r="R2311" s="48"/>
      <c r="S2311" s="48"/>
      <c r="T2311" s="48"/>
      <c r="U2311" s="48"/>
      <c r="V2311" s="48"/>
      <c r="W2311" s="51" t="s">
        <v>2211</v>
      </c>
      <c r="X2311" t="str">
        <f t="shared" ref="X2311:X2374" si="72">_xlfn.TEXTJOIN(";",TRUE,F2311:V2311)</f>
        <v>JB;JB;FR;FR</v>
      </c>
      <c r="Y2311" cm="1">
        <f t="array" ref="Y2311">SUM(_xlfn.XLOOKUP(_xlfn.TOROW(F2311:V2311,1),$AN$34:$AN$43,$AL$34:$AL$43,,0,1))</f>
        <v>8</v>
      </c>
      <c r="Z2311">
        <f t="shared" ref="Z2311:Z2374" si="73">COUNTA(F2311:V2311)</f>
        <v>4</v>
      </c>
      <c r="AA2311" t="str">
        <v>CB</v>
      </c>
      <c r="AG2311">
        <v>8118</v>
      </c>
      <c r="AH2311">
        <v>8</v>
      </c>
      <c r="AJ2311">
        <v>8118</v>
      </c>
      <c r="AT2311">
        <v>4</v>
      </c>
    </row>
    <row r="2312" spans="2:46" ht="15" customHeight="1">
      <c r="B2312" s="48">
        <v>4082</v>
      </c>
      <c r="C2312" s="49">
        <v>45451</v>
      </c>
      <c r="D2312" s="50">
        <v>0.7531944444444445</v>
      </c>
      <c r="E2312" s="48" t="s">
        <v>10170</v>
      </c>
      <c r="F2312" s="48" t="s">
        <v>51</v>
      </c>
      <c r="G2312" s="48" t="s">
        <v>243</v>
      </c>
      <c r="H2312" s="48" t="s">
        <v>243</v>
      </c>
      <c r="I2312" s="48" t="s">
        <v>243</v>
      </c>
      <c r="J2312" s="48" t="s">
        <v>243</v>
      </c>
      <c r="K2312" s="48"/>
      <c r="L2312" s="48"/>
      <c r="M2312" s="48"/>
      <c r="N2312" s="48"/>
      <c r="O2312" s="48"/>
      <c r="P2312" s="48"/>
      <c r="Q2312" s="48"/>
      <c r="R2312" s="48"/>
      <c r="S2312" s="48"/>
      <c r="T2312" s="48"/>
      <c r="U2312" s="48"/>
      <c r="V2312" s="48"/>
      <c r="W2312" s="51" t="s">
        <v>2212</v>
      </c>
      <c r="X2312" t="str">
        <f t="shared" si="72"/>
        <v>BB;CB;CB;CB;CB</v>
      </c>
      <c r="Y2312" cm="1">
        <f t="array" ref="Y2312">SUM(_xlfn.XLOOKUP(_xlfn.TOROW(F2312:V2312,1),$AN$34:$AN$43,$AL$34:$AL$43,,0,1))</f>
        <v>42</v>
      </c>
      <c r="Z2312">
        <f t="shared" si="73"/>
        <v>5</v>
      </c>
      <c r="AA2312" t="str">
        <v>FR</v>
      </c>
      <c r="AG2312">
        <v>8124</v>
      </c>
      <c r="AH2312">
        <v>8</v>
      </c>
      <c r="AJ2312">
        <v>8124</v>
      </c>
      <c r="AT2312">
        <v>5</v>
      </c>
    </row>
    <row r="2313" spans="2:46" ht="15" customHeight="1">
      <c r="B2313" s="48">
        <v>4083</v>
      </c>
      <c r="C2313" s="49">
        <v>45451</v>
      </c>
      <c r="D2313" s="50">
        <v>0.75346064814814817</v>
      </c>
      <c r="E2313" s="48" t="s">
        <v>10171</v>
      </c>
      <c r="F2313" s="48" t="s">
        <v>243</v>
      </c>
      <c r="G2313" s="48" t="s">
        <v>243</v>
      </c>
      <c r="H2313" s="48" t="s">
        <v>243</v>
      </c>
      <c r="I2313" s="48" t="s">
        <v>319</v>
      </c>
      <c r="J2313" s="48" t="s">
        <v>189</v>
      </c>
      <c r="K2313" s="48" t="s">
        <v>189</v>
      </c>
      <c r="L2313" s="48"/>
      <c r="M2313" s="48"/>
      <c r="N2313" s="48"/>
      <c r="O2313" s="48"/>
      <c r="P2313" s="48"/>
      <c r="Q2313" s="48"/>
      <c r="R2313" s="48"/>
      <c r="S2313" s="48"/>
      <c r="T2313" s="48"/>
      <c r="U2313" s="48"/>
      <c r="V2313" s="48"/>
      <c r="W2313" s="51" t="s">
        <v>2213</v>
      </c>
      <c r="X2313" t="str">
        <f t="shared" si="72"/>
        <v>CB;CB;CB;FR;JB;JB</v>
      </c>
      <c r="Y2313" cm="1">
        <f t="array" ref="Y2313">SUM(_xlfn.XLOOKUP(_xlfn.TOROW(F2313:V2313,1),$AN$34:$AN$43,$AL$34:$AL$43,,0,1))</f>
        <v>29</v>
      </c>
      <c r="Z2313">
        <f t="shared" si="73"/>
        <v>6</v>
      </c>
      <c r="AA2313" t="str">
        <v>FR</v>
      </c>
      <c r="AG2313">
        <v>8127</v>
      </c>
      <c r="AH2313">
        <v>8</v>
      </c>
      <c r="AJ2313">
        <v>8127</v>
      </c>
      <c r="AT2313">
        <v>6</v>
      </c>
    </row>
    <row r="2314" spans="2:46" ht="15" customHeight="1">
      <c r="B2314" s="48">
        <v>4084</v>
      </c>
      <c r="C2314" s="49">
        <v>45451</v>
      </c>
      <c r="D2314" s="50">
        <v>0.75383101851851853</v>
      </c>
      <c r="E2314" s="48" t="s">
        <v>9297</v>
      </c>
      <c r="F2314" s="48" t="s">
        <v>803</v>
      </c>
      <c r="G2314" s="48" t="s">
        <v>803</v>
      </c>
      <c r="H2314" s="48" t="s">
        <v>803</v>
      </c>
      <c r="I2314" s="48"/>
      <c r="J2314" s="48"/>
      <c r="K2314" s="48"/>
      <c r="L2314" s="48"/>
      <c r="M2314" s="48"/>
      <c r="N2314" s="48"/>
      <c r="O2314" s="48"/>
      <c r="P2314" s="48"/>
      <c r="Q2314" s="48"/>
      <c r="R2314" s="48"/>
      <c r="S2314" s="48"/>
      <c r="T2314" s="48"/>
      <c r="U2314" s="48"/>
      <c r="V2314" s="48"/>
      <c r="W2314" s="51" t="s">
        <v>2214</v>
      </c>
      <c r="X2314" t="str">
        <f t="shared" si="72"/>
        <v>SS;SS;SS</v>
      </c>
      <c r="Y2314" cm="1">
        <f t="array" ref="Y2314">SUM(_xlfn.XLOOKUP(_xlfn.TOROW(F2314:V2314,1),$AN$34:$AN$43,$AL$34:$AL$43,,0,1))</f>
        <v>9</v>
      </c>
      <c r="Z2314">
        <f t="shared" si="73"/>
        <v>3</v>
      </c>
      <c r="AA2314" t="str">
        <v>BE</v>
      </c>
      <c r="AG2314">
        <v>8146</v>
      </c>
      <c r="AH2314">
        <v>8</v>
      </c>
      <c r="AJ2314">
        <v>8146</v>
      </c>
      <c r="AT2314">
        <v>3</v>
      </c>
    </row>
    <row r="2315" spans="2:46" ht="15" customHeight="1">
      <c r="B2315" s="48">
        <v>4085</v>
      </c>
      <c r="C2315" s="49">
        <v>45451</v>
      </c>
      <c r="D2315" s="50">
        <v>0.75707175925925929</v>
      </c>
      <c r="E2315" s="48" t="s">
        <v>10172</v>
      </c>
      <c r="F2315" s="48" t="s">
        <v>243</v>
      </c>
      <c r="G2315" s="48" t="s">
        <v>189</v>
      </c>
      <c r="H2315" s="48" t="s">
        <v>803</v>
      </c>
      <c r="I2315" s="48" t="s">
        <v>803</v>
      </c>
      <c r="J2315" s="48" t="s">
        <v>803</v>
      </c>
      <c r="K2315" s="48" t="s">
        <v>719</v>
      </c>
      <c r="L2315" s="48"/>
      <c r="M2315" s="48"/>
      <c r="N2315" s="48"/>
      <c r="O2315" s="48"/>
      <c r="P2315" s="48"/>
      <c r="Q2315" s="48"/>
      <c r="R2315" s="48"/>
      <c r="S2315" s="48"/>
      <c r="T2315" s="48"/>
      <c r="U2315" s="48"/>
      <c r="V2315" s="48"/>
      <c r="W2315" s="51" t="s">
        <v>2215</v>
      </c>
      <c r="X2315" t="str">
        <f t="shared" si="72"/>
        <v>CB;JB;SS;SS;SS;BE</v>
      </c>
      <c r="Y2315" cm="1">
        <f t="array" ref="Y2315">SUM(_xlfn.XLOOKUP(_xlfn.TOROW(F2315:V2315,1),$AN$34:$AN$43,$AL$34:$AL$43,,0,1))</f>
        <v>23</v>
      </c>
      <c r="Z2315">
        <f t="shared" si="73"/>
        <v>6</v>
      </c>
      <c r="AA2315" t="str">
        <v>BB</v>
      </c>
      <c r="AG2315">
        <v>8150</v>
      </c>
      <c r="AH2315">
        <v>8</v>
      </c>
      <c r="AJ2315">
        <v>8150</v>
      </c>
      <c r="AT2315">
        <v>6</v>
      </c>
    </row>
    <row r="2316" spans="2:46" ht="15" customHeight="1">
      <c r="B2316" s="48">
        <v>4086</v>
      </c>
      <c r="C2316" s="49">
        <v>45451</v>
      </c>
      <c r="D2316" s="50">
        <v>0.75754629629629633</v>
      </c>
      <c r="E2316" s="48" t="s">
        <v>10173</v>
      </c>
      <c r="F2316" s="48" t="s">
        <v>803</v>
      </c>
      <c r="G2316" s="48" t="s">
        <v>304</v>
      </c>
      <c r="H2316" s="48" t="s">
        <v>280</v>
      </c>
      <c r="I2316" s="48"/>
      <c r="J2316" s="48"/>
      <c r="K2316" s="48"/>
      <c r="L2316" s="48"/>
      <c r="M2316" s="48"/>
      <c r="N2316" s="48"/>
      <c r="O2316" s="48"/>
      <c r="P2316" s="48"/>
      <c r="Q2316" s="48"/>
      <c r="R2316" s="48"/>
      <c r="S2316" s="48"/>
      <c r="T2316" s="48"/>
      <c r="U2316" s="48"/>
      <c r="V2316" s="48"/>
      <c r="W2316" s="51" t="s">
        <v>2216</v>
      </c>
      <c r="X2316" t="str">
        <f t="shared" si="72"/>
        <v>SS;HD;WB</v>
      </c>
      <c r="Y2316" cm="1">
        <f t="array" ref="Y2316">SUM(_xlfn.XLOOKUP(_xlfn.TOROW(F2316:V2316,1),$AN$34:$AN$43,$AL$34:$AL$43,,0,1))</f>
        <v>21</v>
      </c>
      <c r="Z2316">
        <f t="shared" si="73"/>
        <v>3</v>
      </c>
      <c r="AA2316" t="str">
        <v>SO</v>
      </c>
      <c r="AG2316">
        <v>8163</v>
      </c>
      <c r="AH2316">
        <v>8</v>
      </c>
      <c r="AJ2316">
        <v>8163</v>
      </c>
      <c r="AT2316">
        <v>3</v>
      </c>
    </row>
    <row r="2317" spans="2:46" ht="15" customHeight="1">
      <c r="B2317" s="48">
        <v>4087</v>
      </c>
      <c r="C2317" s="49">
        <v>45451</v>
      </c>
      <c r="D2317" s="50">
        <v>0.75800925925925922</v>
      </c>
      <c r="E2317" s="48" t="s">
        <v>10174</v>
      </c>
      <c r="F2317" s="48" t="s">
        <v>133</v>
      </c>
      <c r="G2317" s="48" t="s">
        <v>133</v>
      </c>
      <c r="H2317" s="48" t="s">
        <v>304</v>
      </c>
      <c r="I2317" s="48" t="s">
        <v>194</v>
      </c>
      <c r="J2317" s="48" t="s">
        <v>194</v>
      </c>
      <c r="K2317" s="48"/>
      <c r="L2317" s="48"/>
      <c r="M2317" s="48"/>
      <c r="N2317" s="48"/>
      <c r="O2317" s="48"/>
      <c r="P2317" s="48"/>
      <c r="Q2317" s="48"/>
      <c r="R2317" s="48"/>
      <c r="S2317" s="48"/>
      <c r="T2317" s="48"/>
      <c r="U2317" s="48"/>
      <c r="V2317" s="48"/>
      <c r="W2317" s="51" t="s">
        <v>2217</v>
      </c>
      <c r="X2317" t="str">
        <f t="shared" si="72"/>
        <v>SO;SO;HD;DH;DH</v>
      </c>
      <c r="Y2317" cm="1">
        <f t="array" ref="Y2317">SUM(_xlfn.XLOOKUP(_xlfn.TOROW(F2317:V2317,1),$AN$34:$AN$43,$AL$34:$AL$43,,0,1))</f>
        <v>29</v>
      </c>
      <c r="Z2317">
        <f t="shared" si="73"/>
        <v>5</v>
      </c>
      <c r="AA2317" t="str">
        <v>SO</v>
      </c>
      <c r="AG2317">
        <v>8172</v>
      </c>
      <c r="AH2317">
        <v>8</v>
      </c>
      <c r="AJ2317">
        <v>8172</v>
      </c>
      <c r="AT2317">
        <v>5</v>
      </c>
    </row>
    <row r="2318" spans="2:46" ht="15" customHeight="1">
      <c r="B2318" s="48">
        <v>4088</v>
      </c>
      <c r="C2318" s="49">
        <v>45451</v>
      </c>
      <c r="D2318" s="50">
        <v>0.75908564814814816</v>
      </c>
      <c r="E2318" s="48" t="s">
        <v>10175</v>
      </c>
      <c r="F2318" s="48" t="s">
        <v>194</v>
      </c>
      <c r="G2318" s="48" t="s">
        <v>719</v>
      </c>
      <c r="H2318" s="48" t="s">
        <v>51</v>
      </c>
      <c r="I2318" s="48" t="s">
        <v>719</v>
      </c>
      <c r="J2318" s="48" t="s">
        <v>719</v>
      </c>
      <c r="K2318" s="48" t="s">
        <v>719</v>
      </c>
      <c r="L2318" s="48"/>
      <c r="M2318" s="48"/>
      <c r="N2318" s="48"/>
      <c r="O2318" s="48"/>
      <c r="P2318" s="48"/>
      <c r="Q2318" s="48"/>
      <c r="R2318" s="48"/>
      <c r="S2318" s="48"/>
      <c r="T2318" s="48"/>
      <c r="U2318" s="48"/>
      <c r="V2318" s="48"/>
      <c r="W2318" s="51" t="s">
        <v>2218</v>
      </c>
      <c r="X2318" t="str">
        <f t="shared" si="72"/>
        <v>DH;BE;BB;BE;BE;BE</v>
      </c>
      <c r="Y2318" cm="1">
        <f t="array" ref="Y2318">SUM(_xlfn.XLOOKUP(_xlfn.TOROW(F2318:V2318,1),$AN$34:$AN$43,$AL$34:$AL$43,,0,1))</f>
        <v>39</v>
      </c>
      <c r="Z2318">
        <f t="shared" si="73"/>
        <v>6</v>
      </c>
      <c r="AA2318" t="str">
        <v>SO</v>
      </c>
      <c r="AG2318">
        <v>8180</v>
      </c>
      <c r="AH2318">
        <v>8</v>
      </c>
      <c r="AJ2318">
        <v>8180</v>
      </c>
      <c r="AT2318">
        <v>6</v>
      </c>
    </row>
    <row r="2319" spans="2:46" ht="15" customHeight="1">
      <c r="B2319" s="48">
        <v>4089</v>
      </c>
      <c r="C2319" s="49">
        <v>45451</v>
      </c>
      <c r="D2319" s="50">
        <v>0.76101851851851854</v>
      </c>
      <c r="E2319" s="48" t="s">
        <v>10176</v>
      </c>
      <c r="F2319" s="48" t="s">
        <v>243</v>
      </c>
      <c r="G2319" s="48" t="s">
        <v>803</v>
      </c>
      <c r="H2319" s="48" t="s">
        <v>803</v>
      </c>
      <c r="I2319" s="48" t="s">
        <v>719</v>
      </c>
      <c r="J2319" s="48" t="s">
        <v>719</v>
      </c>
      <c r="K2319" s="48" t="s">
        <v>719</v>
      </c>
      <c r="L2319" s="48"/>
      <c r="M2319" s="48"/>
      <c r="N2319" s="48"/>
      <c r="O2319" s="48"/>
      <c r="P2319" s="48"/>
      <c r="Q2319" s="48"/>
      <c r="R2319" s="48"/>
      <c r="S2319" s="48"/>
      <c r="T2319" s="48"/>
      <c r="U2319" s="48"/>
      <c r="V2319" s="48"/>
      <c r="W2319" s="51" t="s">
        <v>2219</v>
      </c>
      <c r="X2319" t="str">
        <f t="shared" si="72"/>
        <v>CB;SS;SS;BE;BE;BE</v>
      </c>
      <c r="Y2319" cm="1">
        <f t="array" ref="Y2319">SUM(_xlfn.XLOOKUP(_xlfn.TOROW(F2319:V2319,1),$AN$34:$AN$43,$AL$34:$AL$43,,0,1))</f>
        <v>29</v>
      </c>
      <c r="Z2319">
        <f t="shared" si="73"/>
        <v>6</v>
      </c>
      <c r="AA2319" t="str">
        <v>SO</v>
      </c>
      <c r="AG2319">
        <v>8183</v>
      </c>
      <c r="AH2319">
        <v>8</v>
      </c>
      <c r="AJ2319">
        <v>8183</v>
      </c>
      <c r="AT2319">
        <v>6</v>
      </c>
    </row>
    <row r="2320" spans="2:46" ht="15" customHeight="1">
      <c r="B2320" s="48">
        <v>4090</v>
      </c>
      <c r="C2320" s="49">
        <v>45451</v>
      </c>
      <c r="D2320" s="50">
        <v>0.76282407407407404</v>
      </c>
      <c r="E2320" s="48" t="s">
        <v>10177</v>
      </c>
      <c r="F2320" s="48" t="s">
        <v>280</v>
      </c>
      <c r="G2320" s="48" t="s">
        <v>189</v>
      </c>
      <c r="H2320" s="48" t="s">
        <v>189</v>
      </c>
      <c r="I2320" s="48" t="s">
        <v>133</v>
      </c>
      <c r="J2320" s="48" t="s">
        <v>133</v>
      </c>
      <c r="K2320" s="48" t="s">
        <v>319</v>
      </c>
      <c r="L2320" s="48" t="s">
        <v>189</v>
      </c>
      <c r="M2320" s="48" t="s">
        <v>189</v>
      </c>
      <c r="N2320" s="48"/>
      <c r="O2320" s="48"/>
      <c r="P2320" s="48"/>
      <c r="Q2320" s="48"/>
      <c r="R2320" s="48"/>
      <c r="S2320" s="48"/>
      <c r="T2320" s="48"/>
      <c r="U2320" s="48"/>
      <c r="V2320" s="48"/>
      <c r="W2320" s="51" t="s">
        <v>2220</v>
      </c>
      <c r="X2320" t="str">
        <f t="shared" si="72"/>
        <v>WB;JB;JB;SO;SO;FR;JB;JB</v>
      </c>
      <c r="Y2320" cm="1">
        <f t="array" ref="Y2320">SUM(_xlfn.XLOOKUP(_xlfn.TOROW(F2320:V2320,1),$AN$34:$AN$43,$AL$34:$AL$43,,0,1))</f>
        <v>22</v>
      </c>
      <c r="Z2320">
        <f t="shared" si="73"/>
        <v>8</v>
      </c>
      <c r="AA2320" t="str">
        <v>WB</v>
      </c>
      <c r="AG2320">
        <v>8232</v>
      </c>
      <c r="AH2320">
        <v>8</v>
      </c>
      <c r="AJ2320">
        <v>8232</v>
      </c>
      <c r="AT2320">
        <v>8</v>
      </c>
    </row>
    <row r="2321" spans="2:46" ht="15" customHeight="1">
      <c r="B2321" s="48">
        <v>4091</v>
      </c>
      <c r="C2321" s="49">
        <v>45451</v>
      </c>
      <c r="D2321" s="50">
        <v>0.76574074074074072</v>
      </c>
      <c r="E2321" s="48" t="s">
        <v>10178</v>
      </c>
      <c r="F2321" s="48" t="s">
        <v>51</v>
      </c>
      <c r="G2321" s="48" t="s">
        <v>51</v>
      </c>
      <c r="H2321" s="48" t="s">
        <v>51</v>
      </c>
      <c r="I2321" s="48" t="s">
        <v>189</v>
      </c>
      <c r="J2321" s="48" t="s">
        <v>189</v>
      </c>
      <c r="K2321" s="48" t="s">
        <v>189</v>
      </c>
      <c r="L2321" s="48" t="s">
        <v>133</v>
      </c>
      <c r="M2321" s="48" t="s">
        <v>133</v>
      </c>
      <c r="N2321" s="48"/>
      <c r="O2321" s="48"/>
      <c r="P2321" s="48"/>
      <c r="Q2321" s="48"/>
      <c r="R2321" s="48"/>
      <c r="S2321" s="48"/>
      <c r="T2321" s="48"/>
      <c r="U2321" s="48"/>
      <c r="V2321" s="48"/>
      <c r="W2321" s="51" t="s">
        <v>2221</v>
      </c>
      <c r="X2321" t="str">
        <f t="shared" si="72"/>
        <v>BB;BB;BB;JB;JB;JB;SO;SO</v>
      </c>
      <c r="Y2321" cm="1">
        <f t="array" ref="Y2321">SUM(_xlfn.XLOOKUP(_xlfn.TOROW(F2321:V2321,1),$AN$34:$AN$43,$AL$34:$AL$43,,0,1))</f>
        <v>37</v>
      </c>
      <c r="Z2321">
        <f t="shared" si="73"/>
        <v>8</v>
      </c>
      <c r="AA2321" t="str">
        <v>DH</v>
      </c>
      <c r="AG2321">
        <v>8278</v>
      </c>
      <c r="AH2321">
        <v>8</v>
      </c>
      <c r="AJ2321">
        <v>8278</v>
      </c>
      <c r="AT2321">
        <v>8</v>
      </c>
    </row>
    <row r="2322" spans="2:46" ht="15" customHeight="1">
      <c r="B2322" s="48">
        <v>4092</v>
      </c>
      <c r="C2322" s="49">
        <v>45451</v>
      </c>
      <c r="D2322" s="50">
        <v>0.76636574074074071</v>
      </c>
      <c r="E2322" s="48" t="s">
        <v>8314</v>
      </c>
      <c r="F2322" s="48" t="s">
        <v>319</v>
      </c>
      <c r="G2322" s="48" t="s">
        <v>319</v>
      </c>
      <c r="H2322" s="48"/>
      <c r="I2322" s="48"/>
      <c r="J2322" s="48"/>
      <c r="K2322" s="48"/>
      <c r="L2322" s="48"/>
      <c r="M2322" s="48"/>
      <c r="N2322" s="48"/>
      <c r="O2322" s="48"/>
      <c r="P2322" s="48"/>
      <c r="Q2322" s="48"/>
      <c r="R2322" s="48"/>
      <c r="S2322" s="48"/>
      <c r="T2322" s="48"/>
      <c r="U2322" s="48"/>
      <c r="V2322" s="48"/>
      <c r="W2322" s="51" t="s">
        <v>819</v>
      </c>
      <c r="X2322" t="str">
        <f t="shared" si="72"/>
        <v>FR;FR</v>
      </c>
      <c r="Y2322" cm="1">
        <f t="array" ref="Y2322">SUM(_xlfn.XLOOKUP(_xlfn.TOROW(F2322:V2322,1),$AN$34:$AN$43,$AL$34:$AL$43,,0,1))</f>
        <v>6</v>
      </c>
      <c r="Z2322">
        <f t="shared" si="73"/>
        <v>2</v>
      </c>
      <c r="AA2322" t="str">
        <v>DH</v>
      </c>
      <c r="AG2322">
        <v>8295</v>
      </c>
      <c r="AH2322">
        <v>8</v>
      </c>
      <c r="AJ2322">
        <v>8295</v>
      </c>
      <c r="AT2322">
        <v>2</v>
      </c>
    </row>
    <row r="2323" spans="2:46" ht="15" customHeight="1">
      <c r="B2323" s="48">
        <v>4093</v>
      </c>
      <c r="C2323" s="49">
        <v>45451</v>
      </c>
      <c r="D2323" s="50">
        <v>0.76896990740740745</v>
      </c>
      <c r="E2323" s="48" t="s">
        <v>10179</v>
      </c>
      <c r="F2323" s="48" t="s">
        <v>803</v>
      </c>
      <c r="G2323" s="48" t="s">
        <v>319</v>
      </c>
      <c r="H2323" s="48" t="s">
        <v>719</v>
      </c>
      <c r="I2323" s="48" t="s">
        <v>189</v>
      </c>
      <c r="J2323" s="48" t="s">
        <v>194</v>
      </c>
      <c r="K2323" s="48" t="s">
        <v>280</v>
      </c>
      <c r="L2323" s="48" t="s">
        <v>803</v>
      </c>
      <c r="M2323" s="48" t="s">
        <v>319</v>
      </c>
      <c r="N2323" s="48" t="s">
        <v>280</v>
      </c>
      <c r="O2323" s="48"/>
      <c r="P2323" s="48"/>
      <c r="Q2323" s="48"/>
      <c r="R2323" s="48"/>
      <c r="S2323" s="48"/>
      <c r="T2323" s="48"/>
      <c r="U2323" s="48"/>
      <c r="V2323" s="48"/>
      <c r="W2323" s="51" t="s">
        <v>2222</v>
      </c>
      <c r="X2323" t="str">
        <f t="shared" si="72"/>
        <v>SS;FR;BE;JB;DH;WB;SS;FR;WB</v>
      </c>
      <c r="Y2323" cm="1">
        <f t="array" ref="Y2323">SUM(_xlfn.XLOOKUP(_xlfn.TOROW(F2323:V2323,1),$AN$34:$AN$43,$AL$34:$AL$43,,0,1))</f>
        <v>49</v>
      </c>
      <c r="Z2323">
        <f t="shared" si="73"/>
        <v>9</v>
      </c>
      <c r="AA2323" t="str">
        <v>DH</v>
      </c>
      <c r="AG2323">
        <v>8300</v>
      </c>
      <c r="AH2323">
        <v>8</v>
      </c>
      <c r="AJ2323">
        <v>8300</v>
      </c>
      <c r="AT2323">
        <v>9</v>
      </c>
    </row>
    <row r="2324" spans="2:46" ht="15" customHeight="1">
      <c r="B2324" s="48">
        <v>4094</v>
      </c>
      <c r="C2324" s="49">
        <v>45451</v>
      </c>
      <c r="D2324" s="50">
        <v>0.76909722222222221</v>
      </c>
      <c r="E2324" s="48" t="s">
        <v>10180</v>
      </c>
      <c r="F2324" s="48" t="s">
        <v>133</v>
      </c>
      <c r="G2324" s="48" t="s">
        <v>803</v>
      </c>
      <c r="H2324" s="48" t="s">
        <v>319</v>
      </c>
      <c r="I2324" s="48" t="s">
        <v>319</v>
      </c>
      <c r="J2324" s="48"/>
      <c r="K2324" s="48"/>
      <c r="L2324" s="48"/>
      <c r="M2324" s="48"/>
      <c r="N2324" s="48"/>
      <c r="O2324" s="48"/>
      <c r="P2324" s="48"/>
      <c r="Q2324" s="48"/>
      <c r="R2324" s="48"/>
      <c r="S2324" s="48"/>
      <c r="T2324" s="48"/>
      <c r="U2324" s="48"/>
      <c r="V2324" s="48"/>
      <c r="W2324" s="51" t="s">
        <v>2223</v>
      </c>
      <c r="X2324" t="str">
        <f t="shared" si="72"/>
        <v>SO;SS;FR;FR</v>
      </c>
      <c r="Y2324" cm="1">
        <f t="array" ref="Y2324">SUM(_xlfn.XLOOKUP(_xlfn.TOROW(F2324:V2324,1),$AN$34:$AN$43,$AL$34:$AL$43,,0,1))</f>
        <v>11</v>
      </c>
      <c r="Z2324">
        <f t="shared" si="73"/>
        <v>4</v>
      </c>
      <c r="AA2324" t="str">
        <v>CB</v>
      </c>
      <c r="AG2324">
        <v>8314</v>
      </c>
      <c r="AH2324">
        <v>8</v>
      </c>
      <c r="AJ2324">
        <v>8314</v>
      </c>
      <c r="AT2324">
        <v>4</v>
      </c>
    </row>
    <row r="2325" spans="2:46" ht="15" customHeight="1">
      <c r="B2325" s="48">
        <v>4095</v>
      </c>
      <c r="C2325" s="49">
        <v>45451</v>
      </c>
      <c r="D2325" s="50">
        <v>0.77042824074074079</v>
      </c>
      <c r="E2325" s="48" t="s">
        <v>10181</v>
      </c>
      <c r="F2325" s="48" t="s">
        <v>133</v>
      </c>
      <c r="G2325" s="48" t="s">
        <v>304</v>
      </c>
      <c r="H2325" s="48" t="s">
        <v>194</v>
      </c>
      <c r="I2325" s="48" t="s">
        <v>194</v>
      </c>
      <c r="J2325" s="48" t="s">
        <v>304</v>
      </c>
      <c r="K2325" s="48" t="s">
        <v>51</v>
      </c>
      <c r="L2325" s="48" t="s">
        <v>51</v>
      </c>
      <c r="M2325" s="48" t="s">
        <v>51</v>
      </c>
      <c r="N2325" s="48" t="s">
        <v>51</v>
      </c>
      <c r="O2325" s="48" t="s">
        <v>719</v>
      </c>
      <c r="P2325" s="48" t="s">
        <v>280</v>
      </c>
      <c r="Q2325" s="48"/>
      <c r="R2325" s="48"/>
      <c r="S2325" s="48"/>
      <c r="T2325" s="48"/>
      <c r="U2325" s="48"/>
      <c r="V2325" s="48"/>
      <c r="W2325" s="51" t="s">
        <v>2224</v>
      </c>
      <c r="X2325" t="str">
        <f t="shared" si="72"/>
        <v>SO;HD;DH;DH;HD;BB;BB;BB;BB;BE;WB</v>
      </c>
      <c r="Y2325" cm="1">
        <f t="array" ref="Y2325">SUM(_xlfn.XLOOKUP(_xlfn.TOROW(F2325:V2325,1),$AN$34:$AN$43,$AL$34:$AL$43,,0,1))</f>
        <v>90</v>
      </c>
      <c r="Z2325">
        <f t="shared" si="73"/>
        <v>11</v>
      </c>
      <c r="AA2325" t="str">
        <v>CB</v>
      </c>
      <c r="AG2325">
        <v>8329</v>
      </c>
      <c r="AH2325">
        <v>8</v>
      </c>
      <c r="AJ2325">
        <v>8329</v>
      </c>
      <c r="AT2325">
        <v>11</v>
      </c>
    </row>
    <row r="2326" spans="2:46" ht="15" customHeight="1">
      <c r="B2326" s="48">
        <v>4096</v>
      </c>
      <c r="C2326" s="49">
        <v>45451</v>
      </c>
      <c r="D2326" s="50">
        <v>0.77045138888888887</v>
      </c>
      <c r="E2326" s="48" t="s">
        <v>10182</v>
      </c>
      <c r="F2326" s="48" t="s">
        <v>319</v>
      </c>
      <c r="G2326" s="48" t="s">
        <v>133</v>
      </c>
      <c r="H2326" s="48" t="s">
        <v>133</v>
      </c>
      <c r="I2326" s="48" t="s">
        <v>280</v>
      </c>
      <c r="J2326" s="48" t="s">
        <v>280</v>
      </c>
      <c r="K2326" s="48" t="s">
        <v>280</v>
      </c>
      <c r="L2326" s="48"/>
      <c r="M2326" s="48"/>
      <c r="N2326" s="48"/>
      <c r="O2326" s="48"/>
      <c r="P2326" s="48"/>
      <c r="Q2326" s="48"/>
      <c r="R2326" s="48"/>
      <c r="S2326" s="48"/>
      <c r="T2326" s="48"/>
      <c r="U2326" s="48"/>
      <c r="V2326" s="48"/>
      <c r="W2326" s="51" t="s">
        <v>2225</v>
      </c>
      <c r="X2326" t="str">
        <f t="shared" si="72"/>
        <v>FR;SO;SO;WB;WB;WB</v>
      </c>
      <c r="Y2326" cm="1">
        <f t="array" ref="Y2326">SUM(_xlfn.XLOOKUP(_xlfn.TOROW(F2326:V2326,1),$AN$34:$AN$43,$AL$34:$AL$43,,0,1))</f>
        <v>40</v>
      </c>
      <c r="Z2326">
        <f t="shared" si="73"/>
        <v>6</v>
      </c>
      <c r="AA2326" t="str">
        <v>CB</v>
      </c>
      <c r="AG2326">
        <v>8337</v>
      </c>
      <c r="AH2326">
        <v>8</v>
      </c>
      <c r="AJ2326">
        <v>8337</v>
      </c>
      <c r="AT2326">
        <v>6</v>
      </c>
    </row>
    <row r="2327" spans="2:46" ht="15" customHeight="1">
      <c r="B2327" s="48">
        <v>4097</v>
      </c>
      <c r="C2327" s="49">
        <v>45451</v>
      </c>
      <c r="D2327" s="50">
        <v>0.77284722222222224</v>
      </c>
      <c r="E2327" s="48" t="s">
        <v>10183</v>
      </c>
      <c r="F2327" s="48" t="s">
        <v>319</v>
      </c>
      <c r="G2327" s="48" t="s">
        <v>304</v>
      </c>
      <c r="H2327" s="48" t="s">
        <v>280</v>
      </c>
      <c r="I2327" s="48" t="s">
        <v>280</v>
      </c>
      <c r="J2327" s="48"/>
      <c r="K2327" s="48"/>
      <c r="L2327" s="48"/>
      <c r="M2327" s="48"/>
      <c r="N2327" s="48"/>
      <c r="O2327" s="48"/>
      <c r="P2327" s="48"/>
      <c r="Q2327" s="48"/>
      <c r="R2327" s="48"/>
      <c r="S2327" s="48"/>
      <c r="T2327" s="48"/>
      <c r="U2327" s="48"/>
      <c r="V2327" s="48"/>
      <c r="W2327" s="51" t="s">
        <v>2226</v>
      </c>
      <c r="X2327" t="str">
        <f t="shared" si="72"/>
        <v>FR;HD;WB;WB</v>
      </c>
      <c r="Y2327" cm="1">
        <f t="array" ref="Y2327">SUM(_xlfn.XLOOKUP(_xlfn.TOROW(F2327:V2327,1),$AN$34:$AN$43,$AL$34:$AL$43,,0,1))</f>
        <v>32</v>
      </c>
      <c r="Z2327">
        <f t="shared" si="73"/>
        <v>4</v>
      </c>
      <c r="AA2327" t="str">
        <v>FR</v>
      </c>
      <c r="AG2327">
        <v>8355</v>
      </c>
      <c r="AH2327">
        <v>8</v>
      </c>
      <c r="AJ2327">
        <v>8355</v>
      </c>
      <c r="AT2327">
        <v>4</v>
      </c>
    </row>
    <row r="2328" spans="2:46" ht="15" customHeight="1">
      <c r="B2328" s="48">
        <v>4098</v>
      </c>
      <c r="C2328" s="49">
        <v>45451</v>
      </c>
      <c r="D2328" s="50">
        <v>0.77372685185185186</v>
      </c>
      <c r="E2328" s="48" t="s">
        <v>10184</v>
      </c>
      <c r="F2328" s="48" t="s">
        <v>194</v>
      </c>
      <c r="G2328" s="48" t="s">
        <v>194</v>
      </c>
      <c r="H2328" s="48" t="s">
        <v>280</v>
      </c>
      <c r="I2328" s="48" t="s">
        <v>51</v>
      </c>
      <c r="J2328" s="48" t="s">
        <v>51</v>
      </c>
      <c r="K2328" s="48"/>
      <c r="L2328" s="48"/>
      <c r="M2328" s="48"/>
      <c r="N2328" s="48"/>
      <c r="O2328" s="48"/>
      <c r="P2328" s="48"/>
      <c r="Q2328" s="48"/>
      <c r="R2328" s="48"/>
      <c r="S2328" s="48"/>
      <c r="T2328" s="48"/>
      <c r="U2328" s="48"/>
      <c r="V2328" s="48"/>
      <c r="W2328" s="51" t="s">
        <v>2227</v>
      </c>
      <c r="X2328" t="str">
        <f t="shared" si="72"/>
        <v>DH;DH;WB;BB;BB</v>
      </c>
      <c r="Y2328" cm="1">
        <f t="array" ref="Y2328">SUM(_xlfn.XLOOKUP(_xlfn.TOROW(F2328:V2328,1),$AN$34:$AN$43,$AL$34:$AL$43,,0,1))</f>
        <v>49</v>
      </c>
      <c r="Z2328">
        <f t="shared" si="73"/>
        <v>5</v>
      </c>
      <c r="AA2328" t="str">
        <v>DH</v>
      </c>
      <c r="AG2328">
        <v>8360</v>
      </c>
      <c r="AH2328">
        <v>8</v>
      </c>
      <c r="AJ2328">
        <v>8360</v>
      </c>
      <c r="AT2328">
        <v>5</v>
      </c>
    </row>
    <row r="2329" spans="2:46" ht="15" customHeight="1">
      <c r="B2329" s="48">
        <v>4099</v>
      </c>
      <c r="C2329" s="49">
        <v>45451</v>
      </c>
      <c r="D2329" s="50">
        <v>0.7744212962962963</v>
      </c>
      <c r="E2329" s="48" t="s">
        <v>10185</v>
      </c>
      <c r="F2329" s="48" t="s">
        <v>304</v>
      </c>
      <c r="G2329" s="48" t="s">
        <v>803</v>
      </c>
      <c r="H2329" s="48"/>
      <c r="I2329" s="48"/>
      <c r="J2329" s="48"/>
      <c r="K2329" s="48"/>
      <c r="L2329" s="48"/>
      <c r="M2329" s="48"/>
      <c r="N2329" s="48"/>
      <c r="O2329" s="48"/>
      <c r="P2329" s="48"/>
      <c r="Q2329" s="48"/>
      <c r="R2329" s="48"/>
      <c r="S2329" s="48"/>
      <c r="T2329" s="48"/>
      <c r="U2329" s="48"/>
      <c r="V2329" s="48"/>
      <c r="W2329" s="51" t="s">
        <v>2228</v>
      </c>
      <c r="X2329" t="str">
        <f t="shared" si="72"/>
        <v>HD;SS</v>
      </c>
      <c r="Y2329" cm="1">
        <f t="array" ref="Y2329">SUM(_xlfn.XLOOKUP(_xlfn.TOROW(F2329:V2329,1),$AN$34:$AN$43,$AL$34:$AL$43,,0,1))</f>
        <v>10</v>
      </c>
      <c r="Z2329">
        <f t="shared" si="73"/>
        <v>2</v>
      </c>
      <c r="AA2329" t="str">
        <v>SS</v>
      </c>
      <c r="AG2329">
        <v>8362</v>
      </c>
      <c r="AH2329">
        <v>8</v>
      </c>
      <c r="AJ2329">
        <v>8362</v>
      </c>
      <c r="AT2329">
        <v>2</v>
      </c>
    </row>
    <row r="2330" spans="2:46" ht="15" customHeight="1">
      <c r="B2330" s="48">
        <v>4100</v>
      </c>
      <c r="C2330" s="49">
        <v>45451</v>
      </c>
      <c r="D2330" s="50">
        <v>0.77547453703703706</v>
      </c>
      <c r="E2330" s="48" t="s">
        <v>10186</v>
      </c>
      <c r="F2330" s="48" t="s">
        <v>280</v>
      </c>
      <c r="G2330" s="48" t="s">
        <v>280</v>
      </c>
      <c r="H2330" s="48" t="s">
        <v>280</v>
      </c>
      <c r="I2330" s="48" t="s">
        <v>280</v>
      </c>
      <c r="J2330" s="48" t="s">
        <v>319</v>
      </c>
      <c r="K2330" s="48"/>
      <c r="L2330" s="48"/>
      <c r="M2330" s="48"/>
      <c r="N2330" s="48"/>
      <c r="O2330" s="48"/>
      <c r="P2330" s="48"/>
      <c r="Q2330" s="48"/>
      <c r="R2330" s="48"/>
      <c r="S2330" s="48"/>
      <c r="T2330" s="48"/>
      <c r="U2330" s="48"/>
      <c r="V2330" s="48"/>
      <c r="W2330" s="51" t="s">
        <v>2229</v>
      </c>
      <c r="X2330" t="str">
        <f t="shared" si="72"/>
        <v>WB;WB;WB;WB;FR</v>
      </c>
      <c r="Y2330" cm="1">
        <f t="array" ref="Y2330">SUM(_xlfn.XLOOKUP(_xlfn.TOROW(F2330:V2330,1),$AN$34:$AN$43,$AL$34:$AL$43,,0,1))</f>
        <v>47</v>
      </c>
      <c r="Z2330">
        <f t="shared" si="73"/>
        <v>5</v>
      </c>
      <c r="AA2330" t="str">
        <v>SS</v>
      </c>
      <c r="AG2330">
        <v>8364</v>
      </c>
      <c r="AH2330">
        <v>8</v>
      </c>
      <c r="AJ2330">
        <v>8364</v>
      </c>
      <c r="AT2330">
        <v>5</v>
      </c>
    </row>
    <row r="2331" spans="2:46" ht="15" customHeight="1">
      <c r="B2331" s="48">
        <v>4101</v>
      </c>
      <c r="C2331" s="49">
        <v>45451</v>
      </c>
      <c r="D2331" s="50">
        <v>0.77554398148148151</v>
      </c>
      <c r="E2331" s="48" t="s">
        <v>10187</v>
      </c>
      <c r="F2331" s="48" t="s">
        <v>719</v>
      </c>
      <c r="G2331" s="48" t="s">
        <v>319</v>
      </c>
      <c r="H2331" s="48" t="s">
        <v>319</v>
      </c>
      <c r="I2331" s="48" t="s">
        <v>133</v>
      </c>
      <c r="J2331" s="48" t="s">
        <v>133</v>
      </c>
      <c r="K2331" s="48" t="s">
        <v>243</v>
      </c>
      <c r="L2331" s="48"/>
      <c r="M2331" s="48"/>
      <c r="N2331" s="48"/>
      <c r="O2331" s="48"/>
      <c r="P2331" s="48"/>
      <c r="Q2331" s="48"/>
      <c r="R2331" s="48"/>
      <c r="S2331" s="48"/>
      <c r="T2331" s="48"/>
      <c r="U2331" s="48"/>
      <c r="V2331" s="48"/>
      <c r="W2331" s="51" t="s">
        <v>2230</v>
      </c>
      <c r="X2331" t="str">
        <f t="shared" si="72"/>
        <v>BE;FR;FR;SO;SO;CB</v>
      </c>
      <c r="Y2331" cm="1">
        <f t="array" ref="Y2331">SUM(_xlfn.XLOOKUP(_xlfn.TOROW(F2331:V2331,1),$AN$34:$AN$43,$AL$34:$AL$43,,0,1))</f>
        <v>23</v>
      </c>
      <c r="Z2331">
        <f t="shared" si="73"/>
        <v>6</v>
      </c>
      <c r="AA2331" t="str">
        <v>SS</v>
      </c>
      <c r="AG2331">
        <v>8368</v>
      </c>
      <c r="AH2331">
        <v>8</v>
      </c>
      <c r="AJ2331">
        <v>8368</v>
      </c>
      <c r="AT2331">
        <v>6</v>
      </c>
    </row>
    <row r="2332" spans="2:46" ht="15" customHeight="1">
      <c r="B2332" s="48">
        <v>4102</v>
      </c>
      <c r="C2332" s="49">
        <v>45451</v>
      </c>
      <c r="D2332" s="50">
        <v>0.77560185185185182</v>
      </c>
      <c r="E2332" s="48" t="s">
        <v>10188</v>
      </c>
      <c r="F2332" s="48" t="s">
        <v>194</v>
      </c>
      <c r="G2332" s="48" t="s">
        <v>280</v>
      </c>
      <c r="H2332" s="48" t="s">
        <v>133</v>
      </c>
      <c r="I2332" s="48" t="s">
        <v>280</v>
      </c>
      <c r="J2332" s="48" t="s">
        <v>133</v>
      </c>
      <c r="K2332" s="48" t="s">
        <v>280</v>
      </c>
      <c r="L2332" s="48" t="s">
        <v>803</v>
      </c>
      <c r="M2332" s="48" t="s">
        <v>189</v>
      </c>
      <c r="N2332" s="48" t="s">
        <v>133</v>
      </c>
      <c r="O2332" s="48" t="s">
        <v>189</v>
      </c>
      <c r="P2332" s="48"/>
      <c r="Q2332" s="48"/>
      <c r="R2332" s="48"/>
      <c r="S2332" s="48"/>
      <c r="T2332" s="48"/>
      <c r="U2332" s="48"/>
      <c r="V2332" s="48"/>
      <c r="W2332" s="51" t="s">
        <v>2231</v>
      </c>
      <c r="X2332" t="str">
        <f t="shared" si="72"/>
        <v>DH;WB;SO;WB;SO;WB;SS;JB;SO;JB</v>
      </c>
      <c r="Y2332" cm="1">
        <f t="array" ref="Y2332">SUM(_xlfn.XLOOKUP(_xlfn.TOROW(F2332:V2332,1),$AN$34:$AN$43,$AL$34:$AL$43,,0,1))</f>
        <v>53</v>
      </c>
      <c r="Z2332">
        <f t="shared" si="73"/>
        <v>10</v>
      </c>
      <c r="AA2332" t="str">
        <v>JB</v>
      </c>
      <c r="AG2332">
        <v>8397</v>
      </c>
      <c r="AH2332">
        <v>8</v>
      </c>
      <c r="AJ2332">
        <v>8397</v>
      </c>
      <c r="AT2332">
        <v>10</v>
      </c>
    </row>
    <row r="2333" spans="2:46" ht="15" customHeight="1">
      <c r="B2333" s="48">
        <v>4103</v>
      </c>
      <c r="C2333" s="49">
        <v>45451</v>
      </c>
      <c r="D2333" s="50">
        <v>0.77858796296296295</v>
      </c>
      <c r="E2333" s="48" t="s">
        <v>10189</v>
      </c>
      <c r="F2333" s="48" t="s">
        <v>304</v>
      </c>
      <c r="G2333" s="48" t="s">
        <v>133</v>
      </c>
      <c r="H2333" s="48" t="s">
        <v>719</v>
      </c>
      <c r="I2333" s="48" t="s">
        <v>719</v>
      </c>
      <c r="J2333" s="48"/>
      <c r="K2333" s="48"/>
      <c r="L2333" s="48"/>
      <c r="M2333" s="48"/>
      <c r="N2333" s="48"/>
      <c r="O2333" s="48"/>
      <c r="P2333" s="48"/>
      <c r="Q2333" s="48"/>
      <c r="R2333" s="48"/>
      <c r="S2333" s="48"/>
      <c r="T2333" s="48"/>
      <c r="U2333" s="48"/>
      <c r="V2333" s="48"/>
      <c r="W2333" s="51" t="s">
        <v>2232</v>
      </c>
      <c r="X2333" t="str">
        <f t="shared" si="72"/>
        <v>HD;SO;BE;BE</v>
      </c>
      <c r="Y2333" cm="1">
        <f t="array" ref="Y2333">SUM(_xlfn.XLOOKUP(_xlfn.TOROW(F2333:V2333,1),$AN$34:$AN$43,$AL$34:$AL$43,,0,1))</f>
        <v>19</v>
      </c>
      <c r="Z2333">
        <f t="shared" si="73"/>
        <v>4</v>
      </c>
      <c r="AA2333" t="str">
        <v>FR</v>
      </c>
      <c r="AG2333">
        <v>8402</v>
      </c>
      <c r="AH2333">
        <v>8</v>
      </c>
      <c r="AJ2333">
        <v>8402</v>
      </c>
      <c r="AT2333">
        <v>4</v>
      </c>
    </row>
    <row r="2334" spans="2:46" ht="15" customHeight="1">
      <c r="B2334" s="48">
        <v>4104</v>
      </c>
      <c r="C2334" s="49">
        <v>45451</v>
      </c>
      <c r="D2334" s="50">
        <v>0.77912037037037041</v>
      </c>
      <c r="E2334" s="48" t="s">
        <v>10190</v>
      </c>
      <c r="F2334" s="48" t="s">
        <v>243</v>
      </c>
      <c r="G2334" s="48" t="s">
        <v>194</v>
      </c>
      <c r="H2334" s="48" t="s">
        <v>194</v>
      </c>
      <c r="I2334" s="48" t="s">
        <v>194</v>
      </c>
      <c r="J2334" s="48" t="s">
        <v>194</v>
      </c>
      <c r="K2334" s="48" t="s">
        <v>319</v>
      </c>
      <c r="L2334" s="48" t="s">
        <v>280</v>
      </c>
      <c r="M2334" s="48" t="s">
        <v>194</v>
      </c>
      <c r="N2334" s="48"/>
      <c r="O2334" s="48"/>
      <c r="P2334" s="48"/>
      <c r="Q2334" s="48"/>
      <c r="R2334" s="48"/>
      <c r="S2334" s="48"/>
      <c r="T2334" s="48"/>
      <c r="U2334" s="48"/>
      <c r="V2334" s="48"/>
      <c r="W2334" s="51" t="s">
        <v>2233</v>
      </c>
      <c r="X2334" t="str">
        <f t="shared" si="72"/>
        <v>CB;DH;DH;DH;DH;FR;WB;DH</v>
      </c>
      <c r="Y2334" cm="1">
        <f t="array" ref="Y2334">SUM(_xlfn.XLOOKUP(_xlfn.TOROW(F2334:V2334,1),$AN$34:$AN$43,$AL$34:$AL$43,,0,1))</f>
        <v>67</v>
      </c>
      <c r="Z2334">
        <f t="shared" si="73"/>
        <v>8</v>
      </c>
      <c r="AA2334" t="str">
        <v>FR</v>
      </c>
      <c r="AG2334">
        <v>8409</v>
      </c>
      <c r="AH2334">
        <v>8</v>
      </c>
      <c r="AJ2334">
        <v>8409</v>
      </c>
      <c r="AT2334">
        <v>8</v>
      </c>
    </row>
    <row r="2335" spans="2:46" ht="15" customHeight="1">
      <c r="B2335" s="48">
        <v>4105</v>
      </c>
      <c r="C2335" s="49">
        <v>45451</v>
      </c>
      <c r="D2335" s="50">
        <v>0.78033564814814815</v>
      </c>
      <c r="E2335" s="48" t="s">
        <v>10191</v>
      </c>
      <c r="F2335" s="48" t="s">
        <v>719</v>
      </c>
      <c r="G2335" s="48" t="s">
        <v>280</v>
      </c>
      <c r="H2335" s="48" t="s">
        <v>280</v>
      </c>
      <c r="I2335" s="48" t="s">
        <v>189</v>
      </c>
      <c r="J2335" s="48" t="s">
        <v>189</v>
      </c>
      <c r="K2335" s="48" t="s">
        <v>719</v>
      </c>
      <c r="L2335" s="48" t="s">
        <v>719</v>
      </c>
      <c r="M2335" s="48"/>
      <c r="N2335" s="48"/>
      <c r="O2335" s="48"/>
      <c r="P2335" s="48"/>
      <c r="Q2335" s="48"/>
      <c r="R2335" s="48"/>
      <c r="S2335" s="48"/>
      <c r="T2335" s="48"/>
      <c r="U2335" s="48"/>
      <c r="V2335" s="48"/>
      <c r="W2335" s="51" t="s">
        <v>2234</v>
      </c>
      <c r="X2335" t="str">
        <f t="shared" si="72"/>
        <v>BE;WB;WB;JB;JB;BE;BE</v>
      </c>
      <c r="Y2335" cm="1">
        <f t="array" ref="Y2335">SUM(_xlfn.XLOOKUP(_xlfn.TOROW(F2335:V2335,1),$AN$34:$AN$43,$AL$34:$AL$43,,0,1))</f>
        <v>39</v>
      </c>
      <c r="Z2335">
        <f t="shared" si="73"/>
        <v>7</v>
      </c>
      <c r="AA2335" t="str">
        <v>BE</v>
      </c>
      <c r="AG2335">
        <v>8416</v>
      </c>
      <c r="AH2335">
        <v>8</v>
      </c>
      <c r="AJ2335">
        <v>8416</v>
      </c>
      <c r="AT2335">
        <v>7</v>
      </c>
    </row>
    <row r="2336" spans="2:46" ht="15" customHeight="1">
      <c r="B2336" s="48">
        <v>4106</v>
      </c>
      <c r="C2336" s="49">
        <v>45451</v>
      </c>
      <c r="D2336" s="50">
        <v>0.78131944444444446</v>
      </c>
      <c r="E2336" s="48" t="s">
        <v>719</v>
      </c>
      <c r="F2336" s="48" t="s">
        <v>719</v>
      </c>
      <c r="G2336" s="48"/>
      <c r="H2336" s="48"/>
      <c r="I2336" s="48"/>
      <c r="J2336" s="48"/>
      <c r="K2336" s="48"/>
      <c r="L2336" s="48"/>
      <c r="M2336" s="48"/>
      <c r="N2336" s="48"/>
      <c r="O2336" s="48"/>
      <c r="P2336" s="48"/>
      <c r="Q2336" s="48"/>
      <c r="R2336" s="48"/>
      <c r="S2336" s="48"/>
      <c r="T2336" s="48"/>
      <c r="U2336" s="48"/>
      <c r="V2336" s="48"/>
      <c r="W2336" s="51" t="s">
        <v>720</v>
      </c>
      <c r="X2336" t="str">
        <f t="shared" si="72"/>
        <v>BE</v>
      </c>
      <c r="Y2336" cm="1">
        <f t="array" ref="Y2336">SUM(_xlfn.XLOOKUP(_xlfn.TOROW(F2336:V2336,1),$AN$34:$AN$43,$AL$34:$AL$43,,0,1))</f>
        <v>5</v>
      </c>
      <c r="Z2336">
        <f t="shared" si="73"/>
        <v>1</v>
      </c>
      <c r="AA2336" t="str">
        <v>SS</v>
      </c>
      <c r="AG2336">
        <v>8447</v>
      </c>
      <c r="AH2336">
        <v>8</v>
      </c>
      <c r="AJ2336">
        <v>8447</v>
      </c>
      <c r="AT2336">
        <v>1</v>
      </c>
    </row>
    <row r="2337" spans="2:46" ht="15" customHeight="1">
      <c r="B2337" s="48">
        <v>4107</v>
      </c>
      <c r="C2337" s="49">
        <v>45451</v>
      </c>
      <c r="D2337" s="50">
        <v>0.78243055555555552</v>
      </c>
      <c r="E2337" s="48" t="s">
        <v>10192</v>
      </c>
      <c r="F2337" s="48" t="s">
        <v>51</v>
      </c>
      <c r="G2337" s="48" t="s">
        <v>319</v>
      </c>
      <c r="H2337" s="48" t="s">
        <v>719</v>
      </c>
      <c r="I2337" s="48"/>
      <c r="J2337" s="48"/>
      <c r="K2337" s="48"/>
      <c r="L2337" s="48"/>
      <c r="M2337" s="48"/>
      <c r="N2337" s="48"/>
      <c r="O2337" s="48"/>
      <c r="P2337" s="48"/>
      <c r="Q2337" s="48"/>
      <c r="R2337" s="48"/>
      <c r="S2337" s="48"/>
      <c r="T2337" s="48"/>
      <c r="U2337" s="48"/>
      <c r="V2337" s="48"/>
      <c r="W2337" s="51" t="s">
        <v>2235</v>
      </c>
      <c r="X2337" t="str">
        <f t="shared" si="72"/>
        <v>BB;FR;BE</v>
      </c>
      <c r="Y2337" cm="1">
        <f t="array" ref="Y2337">SUM(_xlfn.XLOOKUP(_xlfn.TOROW(F2337:V2337,1),$AN$34:$AN$43,$AL$34:$AL$43,,0,1))</f>
        <v>18</v>
      </c>
      <c r="Z2337">
        <f t="shared" si="73"/>
        <v>3</v>
      </c>
      <c r="AA2337" t="str">
        <v>SS</v>
      </c>
      <c r="AG2337">
        <v>8472</v>
      </c>
      <c r="AH2337">
        <v>8</v>
      </c>
      <c r="AJ2337">
        <v>8472</v>
      </c>
      <c r="AT2337">
        <v>3</v>
      </c>
    </row>
    <row r="2338" spans="2:46" ht="15" customHeight="1">
      <c r="B2338" s="48">
        <v>4108</v>
      </c>
      <c r="C2338" s="49">
        <v>45451</v>
      </c>
      <c r="D2338" s="50">
        <v>0.78278935185185183</v>
      </c>
      <c r="E2338" s="48" t="s">
        <v>10193</v>
      </c>
      <c r="F2338" s="48" t="s">
        <v>803</v>
      </c>
      <c r="G2338" s="48" t="s">
        <v>304</v>
      </c>
      <c r="H2338" s="48" t="s">
        <v>243</v>
      </c>
      <c r="I2338" s="48" t="s">
        <v>243</v>
      </c>
      <c r="J2338" s="48" t="s">
        <v>280</v>
      </c>
      <c r="K2338" s="48" t="s">
        <v>803</v>
      </c>
      <c r="L2338" s="48" t="s">
        <v>803</v>
      </c>
      <c r="M2338" s="48" t="s">
        <v>803</v>
      </c>
      <c r="N2338" s="48" t="s">
        <v>51</v>
      </c>
      <c r="O2338" s="48" t="s">
        <v>51</v>
      </c>
      <c r="P2338" s="48" t="s">
        <v>304</v>
      </c>
      <c r="Q2338" s="48" t="s">
        <v>280</v>
      </c>
      <c r="R2338" s="48" t="s">
        <v>189</v>
      </c>
      <c r="S2338" s="48" t="s">
        <v>319</v>
      </c>
      <c r="T2338" s="48" t="s">
        <v>319</v>
      </c>
      <c r="U2338" s="48" t="s">
        <v>319</v>
      </c>
      <c r="V2338" s="48"/>
      <c r="W2338" s="51" t="s">
        <v>2236</v>
      </c>
      <c r="X2338" t="str">
        <f t="shared" si="72"/>
        <v>SS;HD;CB;CB;WB;SS;SS;SS;BB;BB;HD;WB;JB;FR;FR;FR</v>
      </c>
      <c r="Y2338" cm="1">
        <f t="array" ref="Y2338">SUM(_xlfn.XLOOKUP(_xlfn.TOROW(F2338:V2338,1),$AN$34:$AN$43,$AL$34:$AL$43,,0,1))</f>
        <v>94</v>
      </c>
      <c r="Z2338">
        <f t="shared" si="73"/>
        <v>16</v>
      </c>
      <c r="AA2338" t="str">
        <v>CB</v>
      </c>
      <c r="AG2338">
        <v>8475</v>
      </c>
      <c r="AH2338">
        <v>8</v>
      </c>
      <c r="AJ2338">
        <v>8475</v>
      </c>
      <c r="AT2338">
        <v>16</v>
      </c>
    </row>
    <row r="2339" spans="2:46" ht="15" customHeight="1">
      <c r="B2339" s="48">
        <v>4109</v>
      </c>
      <c r="C2339" s="49">
        <v>45451</v>
      </c>
      <c r="D2339" s="50">
        <v>0.78355324074074073</v>
      </c>
      <c r="E2339" s="48" t="s">
        <v>10194</v>
      </c>
      <c r="F2339" s="48" t="s">
        <v>803</v>
      </c>
      <c r="G2339" s="48" t="s">
        <v>803</v>
      </c>
      <c r="H2339" s="48" t="s">
        <v>133</v>
      </c>
      <c r="I2339" s="48" t="s">
        <v>719</v>
      </c>
      <c r="J2339" s="48" t="s">
        <v>719</v>
      </c>
      <c r="K2339" s="48" t="s">
        <v>243</v>
      </c>
      <c r="L2339" s="48"/>
      <c r="M2339" s="48"/>
      <c r="N2339" s="48"/>
      <c r="O2339" s="48"/>
      <c r="P2339" s="48"/>
      <c r="Q2339" s="48"/>
      <c r="R2339" s="48"/>
      <c r="S2339" s="48"/>
      <c r="T2339" s="48"/>
      <c r="U2339" s="48"/>
      <c r="V2339" s="48"/>
      <c r="W2339" s="51" t="s">
        <v>2237</v>
      </c>
      <c r="X2339" t="str">
        <f t="shared" si="72"/>
        <v>SS;SS;SO;BE;BE;CB</v>
      </c>
      <c r="Y2339" cm="1">
        <f t="array" ref="Y2339">SUM(_xlfn.XLOOKUP(_xlfn.TOROW(F2339:V2339,1),$AN$34:$AN$43,$AL$34:$AL$43,,0,1))</f>
        <v>26</v>
      </c>
      <c r="Z2339">
        <f t="shared" si="73"/>
        <v>6</v>
      </c>
      <c r="AA2339" t="str">
        <v>HD</v>
      </c>
      <c r="AG2339">
        <v>8506</v>
      </c>
      <c r="AH2339">
        <v>8</v>
      </c>
      <c r="AJ2339">
        <v>8506</v>
      </c>
      <c r="AT2339">
        <v>6</v>
      </c>
    </row>
    <row r="2340" spans="2:46" ht="15" customHeight="1">
      <c r="B2340" s="48">
        <v>4110</v>
      </c>
      <c r="C2340" s="49">
        <v>45451</v>
      </c>
      <c r="D2340" s="50">
        <v>0.78552083333333333</v>
      </c>
      <c r="E2340" s="48" t="s">
        <v>10195</v>
      </c>
      <c r="F2340" s="48" t="s">
        <v>280</v>
      </c>
      <c r="G2340" s="48" t="s">
        <v>719</v>
      </c>
      <c r="H2340" s="48" t="s">
        <v>719</v>
      </c>
      <c r="I2340" s="48" t="s">
        <v>304</v>
      </c>
      <c r="J2340" s="48" t="s">
        <v>304</v>
      </c>
      <c r="K2340" s="48" t="s">
        <v>304</v>
      </c>
      <c r="L2340" s="48"/>
      <c r="M2340" s="48"/>
      <c r="N2340" s="48"/>
      <c r="O2340" s="48"/>
      <c r="P2340" s="48"/>
      <c r="Q2340" s="48"/>
      <c r="R2340" s="48"/>
      <c r="S2340" s="48"/>
      <c r="T2340" s="48"/>
      <c r="U2340" s="48"/>
      <c r="V2340" s="48"/>
      <c r="W2340" s="51" t="s">
        <v>2238</v>
      </c>
      <c r="X2340" t="str">
        <f t="shared" si="72"/>
        <v>WB;BE;BE;HD;HD;HD</v>
      </c>
      <c r="Y2340" cm="1">
        <f t="array" ref="Y2340">SUM(_xlfn.XLOOKUP(_xlfn.TOROW(F2340:V2340,1),$AN$34:$AN$43,$AL$34:$AL$43,,0,1))</f>
        <v>42</v>
      </c>
      <c r="Z2340">
        <f t="shared" si="73"/>
        <v>6</v>
      </c>
      <c r="AA2340" t="str">
        <v>WB</v>
      </c>
      <c r="AG2340">
        <v>8520</v>
      </c>
      <c r="AH2340">
        <v>8</v>
      </c>
      <c r="AJ2340">
        <v>8520</v>
      </c>
      <c r="AT2340">
        <v>6</v>
      </c>
    </row>
    <row r="2341" spans="2:46" ht="15" customHeight="1">
      <c r="B2341" s="48">
        <v>4111</v>
      </c>
      <c r="C2341" s="49">
        <v>45451</v>
      </c>
      <c r="D2341" s="50">
        <v>0.78677083333333331</v>
      </c>
      <c r="E2341" s="48" t="s">
        <v>10196</v>
      </c>
      <c r="F2341" s="48" t="s">
        <v>304</v>
      </c>
      <c r="G2341" s="48" t="s">
        <v>51</v>
      </c>
      <c r="H2341" s="48" t="s">
        <v>51</v>
      </c>
      <c r="I2341" s="48" t="s">
        <v>243</v>
      </c>
      <c r="J2341" s="48"/>
      <c r="K2341" s="48"/>
      <c r="L2341" s="48"/>
      <c r="M2341" s="48"/>
      <c r="N2341" s="48"/>
      <c r="O2341" s="48"/>
      <c r="P2341" s="48"/>
      <c r="Q2341" s="48"/>
      <c r="R2341" s="48"/>
      <c r="S2341" s="48"/>
      <c r="T2341" s="48"/>
      <c r="U2341" s="48"/>
      <c r="V2341" s="48"/>
      <c r="W2341" s="51" t="s">
        <v>2239</v>
      </c>
      <c r="X2341" t="str">
        <f t="shared" si="72"/>
        <v>HD;BB;BB;CB</v>
      </c>
      <c r="Y2341" cm="1">
        <f t="array" ref="Y2341">SUM(_xlfn.XLOOKUP(_xlfn.TOROW(F2341:V2341,1),$AN$34:$AN$43,$AL$34:$AL$43,,0,1))</f>
        <v>35</v>
      </c>
      <c r="Z2341">
        <f t="shared" si="73"/>
        <v>4</v>
      </c>
      <c r="AA2341" t="str">
        <v>CB</v>
      </c>
      <c r="AG2341">
        <v>8555</v>
      </c>
      <c r="AH2341">
        <v>8</v>
      </c>
      <c r="AJ2341">
        <v>8555</v>
      </c>
      <c r="AT2341">
        <v>4</v>
      </c>
    </row>
    <row r="2342" spans="2:46" ht="15" customHeight="1">
      <c r="B2342" s="48">
        <v>4112</v>
      </c>
      <c r="C2342" s="49">
        <v>45451</v>
      </c>
      <c r="D2342" s="50">
        <v>0.78810185185185189</v>
      </c>
      <c r="E2342" s="48" t="s">
        <v>10197</v>
      </c>
      <c r="F2342" s="48" t="s">
        <v>133</v>
      </c>
      <c r="G2342" s="48" t="s">
        <v>189</v>
      </c>
      <c r="H2342" s="48" t="s">
        <v>319</v>
      </c>
      <c r="I2342" s="48" t="s">
        <v>319</v>
      </c>
      <c r="J2342" s="48" t="s">
        <v>51</v>
      </c>
      <c r="K2342" s="48"/>
      <c r="L2342" s="48"/>
      <c r="M2342" s="48"/>
      <c r="N2342" s="48"/>
      <c r="O2342" s="48"/>
      <c r="P2342" s="48"/>
      <c r="Q2342" s="48"/>
      <c r="R2342" s="48"/>
      <c r="S2342" s="48"/>
      <c r="T2342" s="48"/>
      <c r="U2342" s="48"/>
      <c r="V2342" s="48"/>
      <c r="W2342" s="51" t="s">
        <v>2240</v>
      </c>
      <c r="X2342" t="str">
        <f t="shared" si="72"/>
        <v>SO;JB;FR;FR;BB</v>
      </c>
      <c r="Y2342" cm="1">
        <f t="array" ref="Y2342">SUM(_xlfn.XLOOKUP(_xlfn.TOROW(F2342:V2342,1),$AN$34:$AN$43,$AL$34:$AL$43,,0,1))</f>
        <v>19</v>
      </c>
      <c r="Z2342">
        <f t="shared" si="73"/>
        <v>5</v>
      </c>
      <c r="AA2342" t="str">
        <v>WB</v>
      </c>
      <c r="AG2342">
        <v>8556</v>
      </c>
      <c r="AH2342">
        <v>8</v>
      </c>
      <c r="AJ2342">
        <v>8556</v>
      </c>
      <c r="AT2342">
        <v>5</v>
      </c>
    </row>
    <row r="2343" spans="2:46" ht="15" customHeight="1">
      <c r="B2343" s="48">
        <v>4113</v>
      </c>
      <c r="C2343" s="49">
        <v>45451</v>
      </c>
      <c r="D2343" s="50">
        <v>0.79083333333333339</v>
      </c>
      <c r="E2343" s="48" t="s">
        <v>10198</v>
      </c>
      <c r="F2343" s="48" t="s">
        <v>189</v>
      </c>
      <c r="G2343" s="48" t="s">
        <v>189</v>
      </c>
      <c r="H2343" s="48" t="s">
        <v>280</v>
      </c>
      <c r="I2343" s="48" t="s">
        <v>243</v>
      </c>
      <c r="J2343" s="48" t="s">
        <v>803</v>
      </c>
      <c r="K2343" s="48" t="s">
        <v>133</v>
      </c>
      <c r="L2343" s="48" t="s">
        <v>189</v>
      </c>
      <c r="M2343" s="48" t="s">
        <v>304</v>
      </c>
      <c r="N2343" s="48" t="s">
        <v>194</v>
      </c>
      <c r="O2343" s="48" t="s">
        <v>194</v>
      </c>
      <c r="P2343" s="48" t="s">
        <v>243</v>
      </c>
      <c r="Q2343" s="48"/>
      <c r="R2343" s="48"/>
      <c r="S2343" s="48"/>
      <c r="T2343" s="48"/>
      <c r="U2343" s="48"/>
      <c r="V2343" s="48"/>
      <c r="W2343" s="51" t="s">
        <v>2241</v>
      </c>
      <c r="X2343" t="str">
        <f t="shared" si="72"/>
        <v>JB;JB;WB;CB;SS;SO;JB;HD;DH;DH;CB</v>
      </c>
      <c r="Y2343" cm="1">
        <f t="array" ref="Y2343">SUM(_xlfn.XLOOKUP(_xlfn.TOROW(F2343:V2343,1),$AN$34:$AN$43,$AL$34:$AL$43,,0,1))</f>
        <v>60</v>
      </c>
      <c r="Z2343">
        <f t="shared" si="73"/>
        <v>11</v>
      </c>
      <c r="AA2343" t="str">
        <v>WB</v>
      </c>
      <c r="AG2343">
        <v>8560</v>
      </c>
      <c r="AH2343">
        <v>8</v>
      </c>
      <c r="AJ2343">
        <v>8560</v>
      </c>
      <c r="AT2343">
        <v>11</v>
      </c>
    </row>
    <row r="2344" spans="2:46" ht="15" customHeight="1">
      <c r="B2344" s="48">
        <v>4114</v>
      </c>
      <c r="C2344" s="49">
        <v>45451</v>
      </c>
      <c r="D2344" s="50">
        <v>0.79114583333333333</v>
      </c>
      <c r="E2344" s="48" t="s">
        <v>194</v>
      </c>
      <c r="F2344" s="48" t="s">
        <v>194</v>
      </c>
      <c r="G2344" s="48"/>
      <c r="H2344" s="48"/>
      <c r="I2344" s="48"/>
      <c r="J2344" s="48"/>
      <c r="K2344" s="48"/>
      <c r="L2344" s="48"/>
      <c r="M2344" s="48"/>
      <c r="N2344" s="48"/>
      <c r="O2344" s="48"/>
      <c r="P2344" s="48"/>
      <c r="Q2344" s="48"/>
      <c r="R2344" s="48"/>
      <c r="S2344" s="48"/>
      <c r="T2344" s="48"/>
      <c r="U2344" s="48"/>
      <c r="V2344" s="48"/>
      <c r="W2344" s="51" t="s">
        <v>195</v>
      </c>
      <c r="X2344" t="str">
        <f t="shared" si="72"/>
        <v>DH</v>
      </c>
      <c r="Y2344" cm="1">
        <f t="array" ref="Y2344">SUM(_xlfn.XLOOKUP(_xlfn.TOROW(F2344:V2344,1),$AN$34:$AN$43,$AL$34:$AL$43,,0,1))</f>
        <v>9</v>
      </c>
      <c r="Z2344">
        <f t="shared" si="73"/>
        <v>1</v>
      </c>
      <c r="AA2344" t="str">
        <v>WB</v>
      </c>
      <c r="AG2344">
        <v>8568</v>
      </c>
      <c r="AH2344">
        <v>8</v>
      </c>
      <c r="AJ2344">
        <v>8568</v>
      </c>
      <c r="AT2344">
        <v>1</v>
      </c>
    </row>
    <row r="2345" spans="2:46" ht="15" customHeight="1">
      <c r="B2345" s="48">
        <v>4115</v>
      </c>
      <c r="C2345" s="49">
        <v>45451</v>
      </c>
      <c r="D2345" s="50">
        <v>0.79268518518518516</v>
      </c>
      <c r="E2345" s="48" t="s">
        <v>10199</v>
      </c>
      <c r="F2345" s="48" t="s">
        <v>319</v>
      </c>
      <c r="G2345" s="48" t="s">
        <v>280</v>
      </c>
      <c r="H2345" s="48" t="s">
        <v>719</v>
      </c>
      <c r="I2345" s="48" t="s">
        <v>194</v>
      </c>
      <c r="J2345" s="48" t="s">
        <v>194</v>
      </c>
      <c r="K2345" s="48"/>
      <c r="L2345" s="48"/>
      <c r="M2345" s="48"/>
      <c r="N2345" s="48"/>
      <c r="O2345" s="48"/>
      <c r="P2345" s="48"/>
      <c r="Q2345" s="48"/>
      <c r="R2345" s="48"/>
      <c r="S2345" s="48"/>
      <c r="T2345" s="48"/>
      <c r="U2345" s="48"/>
      <c r="V2345" s="48"/>
      <c r="W2345" s="51" t="s">
        <v>2242</v>
      </c>
      <c r="X2345" t="str">
        <f t="shared" si="72"/>
        <v>FR;WB;BE;DH;DH</v>
      </c>
      <c r="Y2345" cm="1">
        <f t="array" ref="Y2345">SUM(_xlfn.XLOOKUP(_xlfn.TOROW(F2345:V2345,1),$AN$34:$AN$43,$AL$34:$AL$43,,0,1))</f>
        <v>37</v>
      </c>
      <c r="Z2345">
        <f t="shared" si="73"/>
        <v>5</v>
      </c>
      <c r="AA2345" t="str">
        <v>BE</v>
      </c>
      <c r="AG2345">
        <v>8574</v>
      </c>
      <c r="AH2345">
        <v>8</v>
      </c>
      <c r="AJ2345">
        <v>8574</v>
      </c>
      <c r="AT2345">
        <v>5</v>
      </c>
    </row>
    <row r="2346" spans="2:46" ht="15" customHeight="1">
      <c r="B2346" s="48">
        <v>4116</v>
      </c>
      <c r="C2346" s="49">
        <v>45451</v>
      </c>
      <c r="D2346" s="50">
        <v>0.79513888888888884</v>
      </c>
      <c r="E2346" s="48" t="s">
        <v>10200</v>
      </c>
      <c r="F2346" s="48" t="s">
        <v>803</v>
      </c>
      <c r="G2346" s="48" t="s">
        <v>319</v>
      </c>
      <c r="H2346" s="48" t="s">
        <v>133</v>
      </c>
      <c r="I2346" s="48" t="s">
        <v>719</v>
      </c>
      <c r="J2346" s="48" t="s">
        <v>133</v>
      </c>
      <c r="K2346" s="48" t="s">
        <v>243</v>
      </c>
      <c r="L2346" s="48" t="s">
        <v>194</v>
      </c>
      <c r="M2346" s="48" t="s">
        <v>194</v>
      </c>
      <c r="N2346" s="48"/>
      <c r="O2346" s="48"/>
      <c r="P2346" s="48"/>
      <c r="Q2346" s="48"/>
      <c r="R2346" s="48"/>
      <c r="S2346" s="48"/>
      <c r="T2346" s="48"/>
      <c r="U2346" s="48"/>
      <c r="V2346" s="48"/>
      <c r="W2346" s="51" t="s">
        <v>2243</v>
      </c>
      <c r="X2346" t="str">
        <f t="shared" si="72"/>
        <v>SS;FR;SO;BE;SO;CB;DH;DH</v>
      </c>
      <c r="Y2346" cm="1">
        <f t="array" ref="Y2346">SUM(_xlfn.XLOOKUP(_xlfn.TOROW(F2346:V2346,1),$AN$34:$AN$43,$AL$34:$AL$43,,0,1))</f>
        <v>41</v>
      </c>
      <c r="Z2346">
        <f t="shared" si="73"/>
        <v>8</v>
      </c>
      <c r="AA2346" t="str">
        <v>SS</v>
      </c>
      <c r="AG2346">
        <v>8578</v>
      </c>
      <c r="AH2346">
        <v>8</v>
      </c>
      <c r="AJ2346">
        <v>8578</v>
      </c>
      <c r="AT2346">
        <v>8</v>
      </c>
    </row>
    <row r="2347" spans="2:46" ht="15" customHeight="1">
      <c r="B2347" s="48">
        <v>4117</v>
      </c>
      <c r="C2347" s="49">
        <v>45451</v>
      </c>
      <c r="D2347" s="50">
        <v>0.79516203703703703</v>
      </c>
      <c r="E2347" s="48" t="s">
        <v>10201</v>
      </c>
      <c r="F2347" s="48" t="s">
        <v>319</v>
      </c>
      <c r="G2347" s="48" t="s">
        <v>194</v>
      </c>
      <c r="H2347" s="48" t="s">
        <v>719</v>
      </c>
      <c r="I2347" s="48" t="s">
        <v>243</v>
      </c>
      <c r="J2347" s="48" t="s">
        <v>319</v>
      </c>
      <c r="K2347" s="48" t="s">
        <v>319</v>
      </c>
      <c r="L2347" s="48" t="s">
        <v>803</v>
      </c>
      <c r="M2347" s="48"/>
      <c r="N2347" s="48"/>
      <c r="O2347" s="48"/>
      <c r="P2347" s="48"/>
      <c r="Q2347" s="48"/>
      <c r="R2347" s="48"/>
      <c r="S2347" s="48"/>
      <c r="T2347" s="48"/>
      <c r="U2347" s="48"/>
      <c r="V2347" s="48"/>
      <c r="W2347" s="51" t="s">
        <v>2244</v>
      </c>
      <c r="X2347" t="str">
        <f t="shared" si="72"/>
        <v>FR;DH;BE;CB;FR;FR;SS</v>
      </c>
      <c r="Y2347" cm="1">
        <f t="array" ref="Y2347">SUM(_xlfn.XLOOKUP(_xlfn.TOROW(F2347:V2347,1),$AN$34:$AN$43,$AL$34:$AL$43,,0,1))</f>
        <v>34</v>
      </c>
      <c r="Z2347">
        <f t="shared" si="73"/>
        <v>7</v>
      </c>
      <c r="AA2347" t="str">
        <v>JB</v>
      </c>
      <c r="AG2347">
        <v>8592</v>
      </c>
      <c r="AH2347">
        <v>8</v>
      </c>
      <c r="AJ2347">
        <v>8592</v>
      </c>
      <c r="AT2347">
        <v>7</v>
      </c>
    </row>
    <row r="2348" spans="2:46" ht="15" customHeight="1">
      <c r="B2348" s="48">
        <v>4118</v>
      </c>
      <c r="C2348" s="49">
        <v>45451</v>
      </c>
      <c r="D2348" s="50">
        <v>0.79626157407407405</v>
      </c>
      <c r="E2348" s="48" t="s">
        <v>10202</v>
      </c>
      <c r="F2348" s="48" t="s">
        <v>319</v>
      </c>
      <c r="G2348" s="48" t="s">
        <v>133</v>
      </c>
      <c r="H2348" s="48" t="s">
        <v>133</v>
      </c>
      <c r="I2348" s="48" t="s">
        <v>133</v>
      </c>
      <c r="J2348" s="48" t="s">
        <v>319</v>
      </c>
      <c r="K2348" s="48" t="s">
        <v>319</v>
      </c>
      <c r="L2348" s="48"/>
      <c r="M2348" s="48"/>
      <c r="N2348" s="48"/>
      <c r="O2348" s="48"/>
      <c r="P2348" s="48"/>
      <c r="Q2348" s="48"/>
      <c r="R2348" s="48"/>
      <c r="S2348" s="48"/>
      <c r="T2348" s="48"/>
      <c r="U2348" s="48"/>
      <c r="V2348" s="48"/>
      <c r="W2348" s="51" t="s">
        <v>2245</v>
      </c>
      <c r="X2348" t="str">
        <f t="shared" si="72"/>
        <v>FR;SO;SO;SO;FR;FR</v>
      </c>
      <c r="Y2348" cm="1">
        <f t="array" ref="Y2348">SUM(_xlfn.XLOOKUP(_xlfn.TOROW(F2348:V2348,1),$AN$34:$AN$43,$AL$34:$AL$43,,0,1))</f>
        <v>15</v>
      </c>
      <c r="Z2348">
        <f t="shared" si="73"/>
        <v>6</v>
      </c>
      <c r="AA2348" t="str">
        <v>CB</v>
      </c>
      <c r="AG2348">
        <v>8616</v>
      </c>
      <c r="AH2348">
        <v>8</v>
      </c>
      <c r="AJ2348">
        <v>8616</v>
      </c>
      <c r="AT2348">
        <v>6</v>
      </c>
    </row>
    <row r="2349" spans="2:46" ht="15" customHeight="1">
      <c r="B2349" s="48">
        <v>4119</v>
      </c>
      <c r="C2349" s="49">
        <v>45451</v>
      </c>
      <c r="D2349" s="50">
        <v>0.79732638888888885</v>
      </c>
      <c r="E2349" s="48" t="s">
        <v>10203</v>
      </c>
      <c r="F2349" s="48" t="s">
        <v>51</v>
      </c>
      <c r="G2349" s="48" t="s">
        <v>51</v>
      </c>
      <c r="H2349" s="48" t="s">
        <v>189</v>
      </c>
      <c r="I2349" s="48" t="s">
        <v>189</v>
      </c>
      <c r="J2349" s="48" t="s">
        <v>304</v>
      </c>
      <c r="K2349" s="48" t="s">
        <v>304</v>
      </c>
      <c r="L2349" s="48" t="s">
        <v>243</v>
      </c>
      <c r="M2349" s="48" t="s">
        <v>243</v>
      </c>
      <c r="N2349" s="48" t="s">
        <v>243</v>
      </c>
      <c r="O2349" s="48"/>
      <c r="P2349" s="48"/>
      <c r="Q2349" s="48"/>
      <c r="R2349" s="48"/>
      <c r="S2349" s="48"/>
      <c r="T2349" s="48"/>
      <c r="U2349" s="48"/>
      <c r="V2349" s="48"/>
      <c r="W2349" s="51" t="s">
        <v>2246</v>
      </c>
      <c r="X2349" t="str">
        <f t="shared" si="72"/>
        <v>BB;BB;JB;JB;HD;HD;CB;CB;CB</v>
      </c>
      <c r="Y2349" cm="1">
        <f t="array" ref="Y2349">SUM(_xlfn.XLOOKUP(_xlfn.TOROW(F2349:V2349,1),$AN$34:$AN$43,$AL$34:$AL$43,,0,1))</f>
        <v>60</v>
      </c>
      <c r="Z2349">
        <f t="shared" si="73"/>
        <v>9</v>
      </c>
      <c r="AA2349" t="str">
        <v>WB</v>
      </c>
      <c r="AG2349">
        <v>8626</v>
      </c>
      <c r="AH2349">
        <v>8</v>
      </c>
      <c r="AJ2349">
        <v>8626</v>
      </c>
      <c r="AT2349">
        <v>9</v>
      </c>
    </row>
    <row r="2350" spans="2:46" ht="15" customHeight="1">
      <c r="B2350" s="48">
        <v>4120</v>
      </c>
      <c r="C2350" s="49">
        <v>45451</v>
      </c>
      <c r="D2350" s="50">
        <v>0.79767361111111112</v>
      </c>
      <c r="E2350" s="48" t="s">
        <v>10204</v>
      </c>
      <c r="F2350" s="48" t="s">
        <v>803</v>
      </c>
      <c r="G2350" s="48" t="s">
        <v>51</v>
      </c>
      <c r="H2350" s="48" t="s">
        <v>803</v>
      </c>
      <c r="I2350" s="48" t="s">
        <v>803</v>
      </c>
      <c r="J2350" s="48" t="s">
        <v>133</v>
      </c>
      <c r="K2350" s="48" t="s">
        <v>133</v>
      </c>
      <c r="L2350" s="48"/>
      <c r="M2350" s="48"/>
      <c r="N2350" s="48"/>
      <c r="O2350" s="48"/>
      <c r="P2350" s="48"/>
      <c r="Q2350" s="48"/>
      <c r="R2350" s="48"/>
      <c r="S2350" s="48"/>
      <c r="T2350" s="48"/>
      <c r="U2350" s="48"/>
      <c r="V2350" s="48"/>
      <c r="W2350" s="51" t="s">
        <v>2247</v>
      </c>
      <c r="X2350" t="str">
        <f t="shared" si="72"/>
        <v>SS;BB;SS;SS;SO;SO</v>
      </c>
      <c r="Y2350" cm="1">
        <f t="array" ref="Y2350">SUM(_xlfn.XLOOKUP(_xlfn.TOROW(F2350:V2350,1),$AN$34:$AN$43,$AL$34:$AL$43,,0,1))</f>
        <v>23</v>
      </c>
      <c r="Z2350">
        <f t="shared" si="73"/>
        <v>6</v>
      </c>
      <c r="AA2350" t="str">
        <v>CB</v>
      </c>
      <c r="AG2350">
        <v>8633</v>
      </c>
      <c r="AH2350">
        <v>8</v>
      </c>
      <c r="AJ2350">
        <v>8633</v>
      </c>
      <c r="AT2350">
        <v>6</v>
      </c>
    </row>
    <row r="2351" spans="2:46" ht="15" customHeight="1">
      <c r="B2351" s="48">
        <v>4121</v>
      </c>
      <c r="C2351" s="49">
        <v>45451</v>
      </c>
      <c r="D2351" s="50">
        <v>0.79932870370370368</v>
      </c>
      <c r="E2351" s="48" t="s">
        <v>10205</v>
      </c>
      <c r="F2351" s="48" t="s">
        <v>189</v>
      </c>
      <c r="G2351" s="48" t="s">
        <v>189</v>
      </c>
      <c r="H2351" s="48" t="s">
        <v>189</v>
      </c>
      <c r="I2351" s="48" t="s">
        <v>243</v>
      </c>
      <c r="J2351" s="48"/>
      <c r="K2351" s="48"/>
      <c r="L2351" s="48"/>
      <c r="M2351" s="48"/>
      <c r="N2351" s="48"/>
      <c r="O2351" s="48"/>
      <c r="P2351" s="48"/>
      <c r="Q2351" s="48"/>
      <c r="R2351" s="48"/>
      <c r="S2351" s="48"/>
      <c r="T2351" s="48"/>
      <c r="U2351" s="48"/>
      <c r="V2351" s="48"/>
      <c r="W2351" s="51" t="s">
        <v>2248</v>
      </c>
      <c r="X2351" t="str">
        <f t="shared" si="72"/>
        <v>JB;JB;JB;CB</v>
      </c>
      <c r="Y2351" cm="1">
        <f t="array" ref="Y2351">SUM(_xlfn.XLOOKUP(_xlfn.TOROW(F2351:V2351,1),$AN$34:$AN$43,$AL$34:$AL$43,,0,1))</f>
        <v>11</v>
      </c>
      <c r="Z2351">
        <f t="shared" si="73"/>
        <v>4</v>
      </c>
      <c r="AA2351" t="str">
        <v>SO</v>
      </c>
      <c r="AG2351">
        <v>8641</v>
      </c>
      <c r="AH2351">
        <v>8</v>
      </c>
      <c r="AJ2351">
        <v>8641</v>
      </c>
      <c r="AT2351">
        <v>4</v>
      </c>
    </row>
    <row r="2352" spans="2:46" ht="15" customHeight="1">
      <c r="B2352" s="48">
        <v>4122</v>
      </c>
      <c r="C2352" s="49">
        <v>45451</v>
      </c>
      <c r="D2352" s="50">
        <v>0.79958333333333331</v>
      </c>
      <c r="E2352" s="48" t="s">
        <v>10206</v>
      </c>
      <c r="F2352" s="48" t="s">
        <v>319</v>
      </c>
      <c r="G2352" s="48" t="s">
        <v>194</v>
      </c>
      <c r="H2352" s="48" t="s">
        <v>319</v>
      </c>
      <c r="I2352" s="48" t="s">
        <v>51</v>
      </c>
      <c r="J2352" s="48" t="s">
        <v>803</v>
      </c>
      <c r="K2352" s="48" t="s">
        <v>304</v>
      </c>
      <c r="L2352" s="48" t="s">
        <v>133</v>
      </c>
      <c r="M2352" s="48"/>
      <c r="N2352" s="48"/>
      <c r="O2352" s="48"/>
      <c r="P2352" s="48"/>
      <c r="Q2352" s="48"/>
      <c r="R2352" s="48"/>
      <c r="S2352" s="48"/>
      <c r="T2352" s="48"/>
      <c r="U2352" s="48"/>
      <c r="V2352" s="48"/>
      <c r="W2352" s="51" t="s">
        <v>2249</v>
      </c>
      <c r="X2352" t="str">
        <f t="shared" si="72"/>
        <v>FR;DH;FR;BB;SS;HD;SO</v>
      </c>
      <c r="Y2352" cm="1">
        <f t="array" ref="Y2352">SUM(_xlfn.XLOOKUP(_xlfn.TOROW(F2352:V2352,1),$AN$34:$AN$43,$AL$34:$AL$43,,0,1))</f>
        <v>37</v>
      </c>
      <c r="Z2352">
        <f t="shared" si="73"/>
        <v>7</v>
      </c>
      <c r="AA2352" t="str">
        <v>BB</v>
      </c>
      <c r="AG2352">
        <v>8646</v>
      </c>
      <c r="AH2352">
        <v>8</v>
      </c>
      <c r="AJ2352">
        <v>8646</v>
      </c>
      <c r="AT2352">
        <v>7</v>
      </c>
    </row>
    <row r="2353" spans="2:46" ht="15" customHeight="1">
      <c r="B2353" s="48">
        <v>4123</v>
      </c>
      <c r="C2353" s="49">
        <v>45451</v>
      </c>
      <c r="D2353" s="50">
        <v>0.80063657407407407</v>
      </c>
      <c r="E2353" s="48" t="s">
        <v>10207</v>
      </c>
      <c r="F2353" s="48" t="s">
        <v>133</v>
      </c>
      <c r="G2353" s="48" t="s">
        <v>133</v>
      </c>
      <c r="H2353" s="48" t="s">
        <v>319</v>
      </c>
      <c r="I2353" s="48" t="s">
        <v>319</v>
      </c>
      <c r="J2353" s="48" t="s">
        <v>319</v>
      </c>
      <c r="K2353" s="48" t="s">
        <v>189</v>
      </c>
      <c r="L2353" s="48"/>
      <c r="M2353" s="48"/>
      <c r="N2353" s="48"/>
      <c r="O2353" s="48"/>
      <c r="P2353" s="48"/>
      <c r="Q2353" s="48"/>
      <c r="R2353" s="48"/>
      <c r="S2353" s="48"/>
      <c r="T2353" s="48"/>
      <c r="U2353" s="48"/>
      <c r="V2353" s="48"/>
      <c r="W2353" s="51" t="s">
        <v>2250</v>
      </c>
      <c r="X2353" t="str">
        <f t="shared" si="72"/>
        <v>SO;SO;FR;FR;FR;JB</v>
      </c>
      <c r="Y2353" cm="1">
        <f t="array" ref="Y2353">SUM(_xlfn.XLOOKUP(_xlfn.TOROW(F2353:V2353,1),$AN$34:$AN$43,$AL$34:$AL$43,,0,1))</f>
        <v>14</v>
      </c>
      <c r="Z2353">
        <f t="shared" si="73"/>
        <v>6</v>
      </c>
      <c r="AA2353" t="str">
        <v>CB</v>
      </c>
      <c r="AG2353">
        <v>8655</v>
      </c>
      <c r="AH2353">
        <v>8</v>
      </c>
      <c r="AJ2353">
        <v>8655</v>
      </c>
      <c r="AT2353">
        <v>6</v>
      </c>
    </row>
    <row r="2354" spans="2:46" ht="15" customHeight="1">
      <c r="B2354" s="48">
        <v>4124</v>
      </c>
      <c r="C2354" s="49">
        <v>45451</v>
      </c>
      <c r="D2354" s="50">
        <v>0.80358796296296298</v>
      </c>
      <c r="E2354" s="48" t="s">
        <v>10208</v>
      </c>
      <c r="F2354" s="48" t="s">
        <v>194</v>
      </c>
      <c r="G2354" s="48" t="s">
        <v>280</v>
      </c>
      <c r="H2354" s="48" t="s">
        <v>803</v>
      </c>
      <c r="I2354" s="48" t="s">
        <v>319</v>
      </c>
      <c r="J2354" s="48" t="s">
        <v>319</v>
      </c>
      <c r="K2354" s="48" t="s">
        <v>280</v>
      </c>
      <c r="L2354" s="48" t="s">
        <v>194</v>
      </c>
      <c r="M2354" s="48" t="s">
        <v>194</v>
      </c>
      <c r="N2354" s="48" t="s">
        <v>803</v>
      </c>
      <c r="O2354" s="48" t="s">
        <v>803</v>
      </c>
      <c r="P2354" s="48"/>
      <c r="Q2354" s="48"/>
      <c r="R2354" s="48"/>
      <c r="S2354" s="48"/>
      <c r="T2354" s="48"/>
      <c r="U2354" s="48"/>
      <c r="V2354" s="48"/>
      <c r="W2354" s="51" t="s">
        <v>2251</v>
      </c>
      <c r="X2354" t="str">
        <f t="shared" si="72"/>
        <v>DH;WB;SS;FR;FR;WB;DH;DH;SS;SS</v>
      </c>
      <c r="Y2354" cm="1">
        <f t="array" ref="Y2354">SUM(_xlfn.XLOOKUP(_xlfn.TOROW(F2354:V2354,1),$AN$34:$AN$43,$AL$34:$AL$43,,0,1))</f>
        <v>64</v>
      </c>
      <c r="Z2354">
        <f t="shared" si="73"/>
        <v>10</v>
      </c>
      <c r="AA2354" t="str">
        <v>DH</v>
      </c>
      <c r="AG2354">
        <v>8684</v>
      </c>
      <c r="AH2354">
        <v>8</v>
      </c>
      <c r="AJ2354">
        <v>8684</v>
      </c>
      <c r="AT2354">
        <v>10</v>
      </c>
    </row>
    <row r="2355" spans="2:46" ht="15" customHeight="1">
      <c r="B2355" s="48">
        <v>4125</v>
      </c>
      <c r="C2355" s="49">
        <v>45451</v>
      </c>
      <c r="D2355" s="50">
        <v>0.80436342592592591</v>
      </c>
      <c r="E2355" s="48" t="s">
        <v>10209</v>
      </c>
      <c r="F2355" s="48" t="s">
        <v>189</v>
      </c>
      <c r="G2355" s="48" t="s">
        <v>719</v>
      </c>
      <c r="H2355" s="48" t="s">
        <v>719</v>
      </c>
      <c r="I2355" s="48" t="s">
        <v>133</v>
      </c>
      <c r="J2355" s="48" t="s">
        <v>133</v>
      </c>
      <c r="K2355" s="48"/>
      <c r="L2355" s="48"/>
      <c r="M2355" s="48"/>
      <c r="N2355" s="48"/>
      <c r="O2355" s="48"/>
      <c r="P2355" s="48"/>
      <c r="Q2355" s="48"/>
      <c r="R2355" s="48"/>
      <c r="S2355" s="48"/>
      <c r="T2355" s="48"/>
      <c r="U2355" s="48"/>
      <c r="V2355" s="48"/>
      <c r="W2355" s="51" t="s">
        <v>2252</v>
      </c>
      <c r="X2355" t="str">
        <f t="shared" si="72"/>
        <v>JB;BE;BE;SO;SO</v>
      </c>
      <c r="Y2355" cm="1">
        <f t="array" ref="Y2355">SUM(_xlfn.XLOOKUP(_xlfn.TOROW(F2355:V2355,1),$AN$34:$AN$43,$AL$34:$AL$43,,0,1))</f>
        <v>15</v>
      </c>
      <c r="Z2355">
        <f t="shared" si="73"/>
        <v>5</v>
      </c>
      <c r="AA2355" t="str">
        <v>WB</v>
      </c>
      <c r="AG2355">
        <v>8687</v>
      </c>
      <c r="AH2355">
        <v>8</v>
      </c>
      <c r="AJ2355">
        <v>8687</v>
      </c>
      <c r="AT2355">
        <v>5</v>
      </c>
    </row>
    <row r="2356" spans="2:46" ht="15" customHeight="1">
      <c r="B2356" s="48">
        <v>4126</v>
      </c>
      <c r="C2356" s="49">
        <v>45451</v>
      </c>
      <c r="D2356" s="50">
        <v>0.80740740740740746</v>
      </c>
      <c r="E2356" s="48" t="s">
        <v>10210</v>
      </c>
      <c r="F2356" s="48" t="s">
        <v>304</v>
      </c>
      <c r="G2356" s="48" t="s">
        <v>304</v>
      </c>
      <c r="H2356" s="48" t="s">
        <v>189</v>
      </c>
      <c r="I2356" s="48" t="s">
        <v>189</v>
      </c>
      <c r="J2356" s="48" t="s">
        <v>189</v>
      </c>
      <c r="K2356" s="48" t="s">
        <v>189</v>
      </c>
      <c r="L2356" s="48"/>
      <c r="M2356" s="48"/>
      <c r="N2356" s="48"/>
      <c r="O2356" s="48"/>
      <c r="P2356" s="48"/>
      <c r="Q2356" s="48"/>
      <c r="R2356" s="48"/>
      <c r="S2356" s="48"/>
      <c r="T2356" s="48"/>
      <c r="U2356" s="48"/>
      <c r="V2356" s="48"/>
      <c r="W2356" s="51" t="s">
        <v>2253</v>
      </c>
      <c r="X2356" t="str">
        <f t="shared" si="72"/>
        <v>HD;HD;JB;JB;JB;JB</v>
      </c>
      <c r="Y2356" cm="1">
        <f t="array" ref="Y2356">SUM(_xlfn.XLOOKUP(_xlfn.TOROW(F2356:V2356,1),$AN$34:$AN$43,$AL$34:$AL$43,,0,1))</f>
        <v>18</v>
      </c>
      <c r="Z2356">
        <f t="shared" si="73"/>
        <v>6</v>
      </c>
      <c r="AA2356" t="str">
        <v>FR</v>
      </c>
      <c r="AG2356">
        <v>8690</v>
      </c>
      <c r="AH2356">
        <v>8</v>
      </c>
      <c r="AJ2356">
        <v>8690</v>
      </c>
      <c r="AT2356">
        <v>6</v>
      </c>
    </row>
    <row r="2357" spans="2:46" ht="15" customHeight="1">
      <c r="B2357" s="48">
        <v>4127</v>
      </c>
      <c r="C2357" s="49">
        <v>45451</v>
      </c>
      <c r="D2357" s="50">
        <v>0.8077199074074074</v>
      </c>
      <c r="E2357" s="48" t="s">
        <v>10211</v>
      </c>
      <c r="F2357" s="48" t="s">
        <v>194</v>
      </c>
      <c r="G2357" s="48" t="s">
        <v>194</v>
      </c>
      <c r="H2357" s="48" t="s">
        <v>133</v>
      </c>
      <c r="I2357" s="48" t="s">
        <v>304</v>
      </c>
      <c r="J2357" s="48"/>
      <c r="K2357" s="48"/>
      <c r="L2357" s="48"/>
      <c r="M2357" s="48"/>
      <c r="N2357" s="48"/>
      <c r="O2357" s="48"/>
      <c r="P2357" s="48"/>
      <c r="Q2357" s="48"/>
      <c r="R2357" s="48"/>
      <c r="S2357" s="48"/>
      <c r="T2357" s="48"/>
      <c r="U2357" s="48"/>
      <c r="V2357" s="48"/>
      <c r="W2357" s="51" t="s">
        <v>2254</v>
      </c>
      <c r="X2357" t="str">
        <f t="shared" si="72"/>
        <v>DH;DH;SO;HD</v>
      </c>
      <c r="Y2357" cm="1">
        <f t="array" ref="Y2357">SUM(_xlfn.XLOOKUP(_xlfn.TOROW(F2357:V2357,1),$AN$34:$AN$43,$AL$34:$AL$43,,0,1))</f>
        <v>27</v>
      </c>
      <c r="Z2357">
        <f t="shared" si="73"/>
        <v>4</v>
      </c>
      <c r="AA2357" t="str">
        <v>HD</v>
      </c>
      <c r="AG2357">
        <v>8695</v>
      </c>
      <c r="AH2357">
        <v>8</v>
      </c>
      <c r="AJ2357">
        <v>8695</v>
      </c>
      <c r="AT2357">
        <v>4</v>
      </c>
    </row>
    <row r="2358" spans="2:46" ht="15" customHeight="1">
      <c r="B2358" s="48">
        <v>4128</v>
      </c>
      <c r="C2358" s="49">
        <v>45451</v>
      </c>
      <c r="D2358" s="50">
        <v>0.80819444444444444</v>
      </c>
      <c r="E2358" s="48" t="s">
        <v>8128</v>
      </c>
      <c r="F2358" s="48" t="s">
        <v>243</v>
      </c>
      <c r="G2358" s="48" t="s">
        <v>243</v>
      </c>
      <c r="H2358" s="48" t="s">
        <v>243</v>
      </c>
      <c r="I2358" s="48" t="s">
        <v>243</v>
      </c>
      <c r="J2358" s="48"/>
      <c r="K2358" s="48"/>
      <c r="L2358" s="48"/>
      <c r="M2358" s="48"/>
      <c r="N2358" s="48"/>
      <c r="O2358" s="48"/>
      <c r="P2358" s="48"/>
      <c r="Q2358" s="48"/>
      <c r="R2358" s="48"/>
      <c r="S2358" s="48"/>
      <c r="T2358" s="48"/>
      <c r="U2358" s="48"/>
      <c r="V2358" s="48"/>
      <c r="W2358" s="51" t="s">
        <v>44</v>
      </c>
      <c r="X2358" t="str">
        <f t="shared" si="72"/>
        <v>CB;CB;CB;CB</v>
      </c>
      <c r="Y2358" cm="1">
        <f t="array" ref="Y2358">SUM(_xlfn.XLOOKUP(_xlfn.TOROW(F2358:V2358,1),$AN$34:$AN$43,$AL$34:$AL$43,,0,1))</f>
        <v>32</v>
      </c>
      <c r="Z2358">
        <f t="shared" si="73"/>
        <v>4</v>
      </c>
      <c r="AA2358" t="str">
        <v>HD</v>
      </c>
      <c r="AG2358">
        <v>8700</v>
      </c>
      <c r="AH2358">
        <v>8</v>
      </c>
      <c r="AJ2358">
        <v>8700</v>
      </c>
      <c r="AT2358">
        <v>4</v>
      </c>
    </row>
    <row r="2359" spans="2:46" ht="15" customHeight="1">
      <c r="B2359" s="48">
        <v>4129</v>
      </c>
      <c r="C2359" s="49">
        <v>45451</v>
      </c>
      <c r="D2359" s="50">
        <v>0.80831018518518516</v>
      </c>
      <c r="E2359" s="48" t="s">
        <v>10212</v>
      </c>
      <c r="F2359" s="48" t="s">
        <v>51</v>
      </c>
      <c r="G2359" s="48" t="s">
        <v>304</v>
      </c>
      <c r="H2359" s="48" t="s">
        <v>280</v>
      </c>
      <c r="I2359" s="48" t="s">
        <v>280</v>
      </c>
      <c r="J2359" s="48" t="s">
        <v>243</v>
      </c>
      <c r="K2359" s="48" t="s">
        <v>719</v>
      </c>
      <c r="L2359" s="48" t="s">
        <v>304</v>
      </c>
      <c r="M2359" s="48" t="s">
        <v>51</v>
      </c>
      <c r="N2359" s="48" t="s">
        <v>803</v>
      </c>
      <c r="O2359" s="48" t="s">
        <v>803</v>
      </c>
      <c r="P2359" s="48" t="s">
        <v>194</v>
      </c>
      <c r="Q2359" s="48"/>
      <c r="R2359" s="48"/>
      <c r="S2359" s="48"/>
      <c r="T2359" s="48"/>
      <c r="U2359" s="48"/>
      <c r="V2359" s="48"/>
      <c r="W2359" s="51" t="s">
        <v>2255</v>
      </c>
      <c r="X2359" t="str">
        <f t="shared" si="72"/>
        <v>BB;HD;WB;WB;CB;BE;HD;BB;SS;SS;DH</v>
      </c>
      <c r="Y2359" cm="1">
        <f t="array" ref="Y2359">SUM(_xlfn.XLOOKUP(_xlfn.TOROW(F2359:V2359,1),$AN$34:$AN$43,$AL$34:$AL$43,,0,1))</f>
        <v>84</v>
      </c>
      <c r="Z2359">
        <f t="shared" si="73"/>
        <v>11</v>
      </c>
      <c r="AA2359" t="str">
        <v>HD</v>
      </c>
      <c r="AG2359">
        <v>8724</v>
      </c>
      <c r="AH2359">
        <v>8</v>
      </c>
      <c r="AJ2359">
        <v>8724</v>
      </c>
      <c r="AT2359">
        <v>11</v>
      </c>
    </row>
    <row r="2360" spans="2:46" ht="15" customHeight="1">
      <c r="B2360" s="48">
        <v>4130</v>
      </c>
      <c r="C2360" s="49">
        <v>45451</v>
      </c>
      <c r="D2360" s="50">
        <v>0.80873842592592593</v>
      </c>
      <c r="E2360" s="48" t="s">
        <v>10213</v>
      </c>
      <c r="F2360" s="48" t="s">
        <v>803</v>
      </c>
      <c r="G2360" s="48" t="s">
        <v>304</v>
      </c>
      <c r="H2360" s="48" t="s">
        <v>304</v>
      </c>
      <c r="I2360" s="48" t="s">
        <v>319</v>
      </c>
      <c r="J2360" s="48" t="s">
        <v>319</v>
      </c>
      <c r="K2360" s="48"/>
      <c r="L2360" s="48"/>
      <c r="M2360" s="48"/>
      <c r="N2360" s="48"/>
      <c r="O2360" s="48"/>
      <c r="P2360" s="48"/>
      <c r="Q2360" s="48"/>
      <c r="R2360" s="48"/>
      <c r="S2360" s="48"/>
      <c r="T2360" s="48"/>
      <c r="U2360" s="48"/>
      <c r="V2360" s="48"/>
      <c r="W2360" s="51" t="s">
        <v>2256</v>
      </c>
      <c r="X2360" t="str">
        <f t="shared" si="72"/>
        <v>SS;HD;HD;FR;FR</v>
      </c>
      <c r="Y2360" cm="1">
        <f t="array" ref="Y2360">SUM(_xlfn.XLOOKUP(_xlfn.TOROW(F2360:V2360,1),$AN$34:$AN$43,$AL$34:$AL$43,,0,1))</f>
        <v>23</v>
      </c>
      <c r="Z2360">
        <f t="shared" si="73"/>
        <v>5</v>
      </c>
      <c r="AA2360" t="str">
        <v>HD</v>
      </c>
      <c r="AG2360">
        <v>8725</v>
      </c>
      <c r="AH2360">
        <v>8</v>
      </c>
      <c r="AJ2360">
        <v>8725</v>
      </c>
      <c r="AT2360">
        <v>5</v>
      </c>
    </row>
    <row r="2361" spans="2:46" ht="15" customHeight="1">
      <c r="B2361" s="48">
        <v>4131</v>
      </c>
      <c r="C2361" s="49">
        <v>45451</v>
      </c>
      <c r="D2361" s="50">
        <v>0.80883101851851846</v>
      </c>
      <c r="E2361" s="48" t="s">
        <v>10214</v>
      </c>
      <c r="F2361" s="48" t="s">
        <v>194</v>
      </c>
      <c r="G2361" s="48" t="s">
        <v>194</v>
      </c>
      <c r="H2361" s="48" t="s">
        <v>189</v>
      </c>
      <c r="I2361" s="48" t="s">
        <v>319</v>
      </c>
      <c r="J2361" s="48" t="s">
        <v>194</v>
      </c>
      <c r="K2361" s="48" t="s">
        <v>803</v>
      </c>
      <c r="L2361" s="48"/>
      <c r="M2361" s="48"/>
      <c r="N2361" s="48"/>
      <c r="O2361" s="48"/>
      <c r="P2361" s="48"/>
      <c r="Q2361" s="48"/>
      <c r="R2361" s="48"/>
      <c r="S2361" s="48"/>
      <c r="T2361" s="48"/>
      <c r="U2361" s="48"/>
      <c r="V2361" s="48"/>
      <c r="W2361" s="51" t="s">
        <v>2257</v>
      </c>
      <c r="X2361" t="str">
        <f t="shared" si="72"/>
        <v>DH;DH;JB;FR;DH;SS</v>
      </c>
      <c r="Y2361" cm="1">
        <f t="array" ref="Y2361">SUM(_xlfn.XLOOKUP(_xlfn.TOROW(F2361:V2361,1),$AN$34:$AN$43,$AL$34:$AL$43,,0,1))</f>
        <v>34</v>
      </c>
      <c r="Z2361">
        <f t="shared" si="73"/>
        <v>6</v>
      </c>
      <c r="AA2361" t="str">
        <v>HD</v>
      </c>
      <c r="AG2361">
        <v>8728</v>
      </c>
      <c r="AH2361">
        <v>8</v>
      </c>
      <c r="AJ2361">
        <v>8728</v>
      </c>
      <c r="AT2361">
        <v>6</v>
      </c>
    </row>
    <row r="2362" spans="2:46" ht="15" customHeight="1">
      <c r="B2362" s="48">
        <v>4132</v>
      </c>
      <c r="C2362" s="49">
        <v>45451</v>
      </c>
      <c r="D2362" s="50">
        <v>0.80990740740740741</v>
      </c>
      <c r="E2362" s="48" t="s">
        <v>10215</v>
      </c>
      <c r="F2362" s="48" t="s">
        <v>51</v>
      </c>
      <c r="G2362" s="48" t="s">
        <v>133</v>
      </c>
      <c r="H2362" s="48" t="s">
        <v>133</v>
      </c>
      <c r="I2362" s="48" t="s">
        <v>280</v>
      </c>
      <c r="J2362" s="48" t="s">
        <v>280</v>
      </c>
      <c r="K2362" s="48" t="s">
        <v>280</v>
      </c>
      <c r="L2362" s="48" t="s">
        <v>51</v>
      </c>
      <c r="M2362" s="48"/>
      <c r="N2362" s="48"/>
      <c r="O2362" s="48"/>
      <c r="P2362" s="48"/>
      <c r="Q2362" s="48"/>
      <c r="R2362" s="48"/>
      <c r="S2362" s="48"/>
      <c r="T2362" s="48"/>
      <c r="U2362" s="48"/>
      <c r="V2362" s="48"/>
      <c r="W2362" s="51" t="s">
        <v>2258</v>
      </c>
      <c r="X2362" t="str">
        <f t="shared" si="72"/>
        <v>BB;SO;SO;WB;WB;WB;BB</v>
      </c>
      <c r="Y2362" cm="1">
        <f t="array" ref="Y2362">SUM(_xlfn.XLOOKUP(_xlfn.TOROW(F2362:V2362,1),$AN$34:$AN$43,$AL$34:$AL$43,,0,1))</f>
        <v>57</v>
      </c>
      <c r="Z2362">
        <f t="shared" si="73"/>
        <v>7</v>
      </c>
      <c r="AA2362" t="str">
        <v>SO</v>
      </c>
      <c r="AG2362">
        <v>8736</v>
      </c>
      <c r="AH2362">
        <v>8</v>
      </c>
      <c r="AJ2362">
        <v>8736</v>
      </c>
      <c r="AT2362">
        <v>7</v>
      </c>
    </row>
    <row r="2363" spans="2:46" ht="15" customHeight="1">
      <c r="B2363" s="48">
        <v>4133</v>
      </c>
      <c r="C2363" s="49">
        <v>45451</v>
      </c>
      <c r="D2363" s="50">
        <v>0.81063657407407408</v>
      </c>
      <c r="E2363" s="48" t="s">
        <v>10216</v>
      </c>
      <c r="F2363" s="48" t="s">
        <v>280</v>
      </c>
      <c r="G2363" s="48" t="s">
        <v>280</v>
      </c>
      <c r="H2363" s="48" t="s">
        <v>280</v>
      </c>
      <c r="I2363" s="48" t="s">
        <v>719</v>
      </c>
      <c r="J2363" s="48" t="s">
        <v>719</v>
      </c>
      <c r="K2363" s="48" t="s">
        <v>304</v>
      </c>
      <c r="L2363" s="48"/>
      <c r="M2363" s="48"/>
      <c r="N2363" s="48"/>
      <c r="O2363" s="48"/>
      <c r="P2363" s="48"/>
      <c r="Q2363" s="48"/>
      <c r="R2363" s="48"/>
      <c r="S2363" s="48"/>
      <c r="T2363" s="48"/>
      <c r="U2363" s="48"/>
      <c r="V2363" s="48"/>
      <c r="W2363" s="51" t="s">
        <v>2259</v>
      </c>
      <c r="X2363" t="str">
        <f t="shared" si="72"/>
        <v>WB;WB;WB;BE;BE;HD</v>
      </c>
      <c r="Y2363" cm="1">
        <f t="array" ref="Y2363">SUM(_xlfn.XLOOKUP(_xlfn.TOROW(F2363:V2363,1),$AN$34:$AN$43,$AL$34:$AL$43,,0,1))</f>
        <v>50</v>
      </c>
      <c r="Z2363">
        <f t="shared" si="73"/>
        <v>6</v>
      </c>
      <c r="AA2363" t="str">
        <v>WB</v>
      </c>
      <c r="AG2363">
        <v>8737</v>
      </c>
      <c r="AH2363">
        <v>8</v>
      </c>
      <c r="AJ2363">
        <v>8737</v>
      </c>
      <c r="AT2363">
        <v>6</v>
      </c>
    </row>
    <row r="2364" spans="2:46" ht="15" customHeight="1">
      <c r="B2364" s="48">
        <v>4134</v>
      </c>
      <c r="C2364" s="49">
        <v>45451</v>
      </c>
      <c r="D2364" s="50">
        <v>0.81171296296296291</v>
      </c>
      <c r="E2364" s="48" t="s">
        <v>10217</v>
      </c>
      <c r="F2364" s="48" t="s">
        <v>189</v>
      </c>
      <c r="G2364" s="48" t="s">
        <v>133</v>
      </c>
      <c r="H2364" s="48" t="s">
        <v>189</v>
      </c>
      <c r="I2364" s="48" t="s">
        <v>189</v>
      </c>
      <c r="J2364" s="48" t="s">
        <v>304</v>
      </c>
      <c r="K2364" s="48"/>
      <c r="L2364" s="48"/>
      <c r="M2364" s="48"/>
      <c r="N2364" s="48"/>
      <c r="O2364" s="48"/>
      <c r="P2364" s="48"/>
      <c r="Q2364" s="48"/>
      <c r="R2364" s="48"/>
      <c r="S2364" s="48"/>
      <c r="T2364" s="48"/>
      <c r="U2364" s="48"/>
      <c r="V2364" s="48"/>
      <c r="W2364" s="51" t="s">
        <v>2260</v>
      </c>
      <c r="X2364" t="str">
        <f t="shared" si="72"/>
        <v>JB;SO;JB;JB;HD</v>
      </c>
      <c r="Y2364" cm="1">
        <f t="array" ref="Y2364">SUM(_xlfn.XLOOKUP(_xlfn.TOROW(F2364:V2364,1),$AN$34:$AN$43,$AL$34:$AL$43,,0,1))</f>
        <v>12</v>
      </c>
      <c r="Z2364">
        <f t="shared" si="73"/>
        <v>5</v>
      </c>
      <c r="AA2364" t="str">
        <v>CB</v>
      </c>
      <c r="AG2364">
        <v>8742</v>
      </c>
      <c r="AH2364">
        <v>8</v>
      </c>
      <c r="AJ2364">
        <v>8742</v>
      </c>
      <c r="AT2364">
        <v>5</v>
      </c>
    </row>
    <row r="2365" spans="2:46" ht="15" customHeight="1">
      <c r="B2365" s="48">
        <v>4135</v>
      </c>
      <c r="C2365" s="49">
        <v>45451</v>
      </c>
      <c r="D2365" s="50">
        <v>0.81246527777777777</v>
      </c>
      <c r="E2365" s="48" t="s">
        <v>10218</v>
      </c>
      <c r="F2365" s="48" t="s">
        <v>719</v>
      </c>
      <c r="G2365" s="48" t="s">
        <v>719</v>
      </c>
      <c r="H2365" s="48" t="s">
        <v>304</v>
      </c>
      <c r="I2365" s="48" t="s">
        <v>304</v>
      </c>
      <c r="J2365" s="48" t="s">
        <v>304</v>
      </c>
      <c r="K2365" s="48" t="s">
        <v>280</v>
      </c>
      <c r="L2365" s="48" t="s">
        <v>280</v>
      </c>
      <c r="M2365" s="48"/>
      <c r="N2365" s="48"/>
      <c r="O2365" s="48"/>
      <c r="P2365" s="48"/>
      <c r="Q2365" s="48"/>
      <c r="R2365" s="48"/>
      <c r="S2365" s="48"/>
      <c r="T2365" s="48"/>
      <c r="U2365" s="48"/>
      <c r="V2365" s="48"/>
      <c r="W2365" s="51" t="s">
        <v>2261</v>
      </c>
      <c r="X2365" t="str">
        <f t="shared" si="72"/>
        <v>BE;BE;HD;HD;HD;WB;WB</v>
      </c>
      <c r="Y2365" cm="1">
        <f t="array" ref="Y2365">SUM(_xlfn.XLOOKUP(_xlfn.TOROW(F2365:V2365,1),$AN$34:$AN$43,$AL$34:$AL$43,,0,1))</f>
        <v>53</v>
      </c>
      <c r="Z2365">
        <f t="shared" si="73"/>
        <v>7</v>
      </c>
      <c r="AA2365" t="str">
        <v>DH</v>
      </c>
      <c r="AG2365">
        <v>8743</v>
      </c>
      <c r="AH2365">
        <v>8</v>
      </c>
      <c r="AJ2365">
        <v>8743</v>
      </c>
      <c r="AT2365">
        <v>7</v>
      </c>
    </row>
    <row r="2366" spans="2:46" ht="15" customHeight="1">
      <c r="B2366" s="48">
        <v>4136</v>
      </c>
      <c r="C2366" s="49">
        <v>45451</v>
      </c>
      <c r="D2366" s="50">
        <v>0.81487268518518519</v>
      </c>
      <c r="E2366" s="48" t="s">
        <v>10219</v>
      </c>
      <c r="F2366" s="48" t="s">
        <v>51</v>
      </c>
      <c r="G2366" s="48" t="s">
        <v>280</v>
      </c>
      <c r="H2366" s="48" t="s">
        <v>719</v>
      </c>
      <c r="I2366" s="48" t="s">
        <v>243</v>
      </c>
      <c r="J2366" s="48" t="s">
        <v>803</v>
      </c>
      <c r="K2366" s="48" t="s">
        <v>304</v>
      </c>
      <c r="L2366" s="48" t="s">
        <v>133</v>
      </c>
      <c r="M2366" s="48" t="s">
        <v>133</v>
      </c>
      <c r="N2366" s="48" t="s">
        <v>133</v>
      </c>
      <c r="O2366" s="48"/>
      <c r="P2366" s="48"/>
      <c r="Q2366" s="48"/>
      <c r="R2366" s="48"/>
      <c r="S2366" s="48"/>
      <c r="T2366" s="48"/>
      <c r="U2366" s="48"/>
      <c r="V2366" s="48"/>
      <c r="W2366" s="51" t="s">
        <v>2262</v>
      </c>
      <c r="X2366" t="str">
        <f t="shared" si="72"/>
        <v>BB;WB;BE;CB;SS;HD;SO;SO;SO</v>
      </c>
      <c r="Y2366" cm="1">
        <f t="array" ref="Y2366">SUM(_xlfn.XLOOKUP(_xlfn.TOROW(F2366:V2366,1),$AN$34:$AN$43,$AL$34:$AL$43,,0,1))</f>
        <v>50</v>
      </c>
      <c r="Z2366">
        <f t="shared" si="73"/>
        <v>9</v>
      </c>
      <c r="AA2366" t="str">
        <v>BE</v>
      </c>
      <c r="AG2366">
        <v>8752</v>
      </c>
      <c r="AH2366">
        <v>8</v>
      </c>
      <c r="AJ2366">
        <v>8752</v>
      </c>
      <c r="AT2366">
        <v>9</v>
      </c>
    </row>
    <row r="2367" spans="2:46" ht="15" customHeight="1">
      <c r="B2367" s="48">
        <v>4137</v>
      </c>
      <c r="C2367" s="49">
        <v>45451</v>
      </c>
      <c r="D2367" s="50">
        <v>0.81696759259259255</v>
      </c>
      <c r="E2367" s="48" t="s">
        <v>8281</v>
      </c>
      <c r="F2367" s="48" t="s">
        <v>189</v>
      </c>
      <c r="G2367" s="48" t="s">
        <v>189</v>
      </c>
      <c r="H2367" s="48"/>
      <c r="I2367" s="48"/>
      <c r="J2367" s="48"/>
      <c r="K2367" s="48"/>
      <c r="L2367" s="48"/>
      <c r="M2367" s="48"/>
      <c r="N2367" s="48"/>
      <c r="O2367" s="48"/>
      <c r="P2367" s="48"/>
      <c r="Q2367" s="48"/>
      <c r="R2367" s="48"/>
      <c r="S2367" s="48"/>
      <c r="T2367" s="48"/>
      <c r="U2367" s="48"/>
      <c r="V2367" s="48"/>
      <c r="W2367" s="51" t="s">
        <v>2263</v>
      </c>
      <c r="X2367" t="str">
        <f t="shared" si="72"/>
        <v>JB;JB</v>
      </c>
      <c r="Y2367" cm="1">
        <f t="array" ref="Y2367">SUM(_xlfn.XLOOKUP(_xlfn.TOROW(F2367:V2367,1),$AN$34:$AN$43,$AL$34:$AL$43,,0,1))</f>
        <v>2</v>
      </c>
      <c r="Z2367">
        <f t="shared" si="73"/>
        <v>2</v>
      </c>
      <c r="AA2367" t="str">
        <v>BE</v>
      </c>
      <c r="AG2367">
        <v>8764</v>
      </c>
      <c r="AH2367">
        <v>8</v>
      </c>
      <c r="AJ2367">
        <v>8764</v>
      </c>
      <c r="AT2367">
        <v>2</v>
      </c>
    </row>
    <row r="2368" spans="2:46" ht="15" customHeight="1">
      <c r="B2368" s="48">
        <v>4138</v>
      </c>
      <c r="C2368" s="49">
        <v>45451</v>
      </c>
      <c r="D2368" s="50">
        <v>0.82042824074074072</v>
      </c>
      <c r="E2368" s="48" t="s">
        <v>10220</v>
      </c>
      <c r="F2368" s="48" t="s">
        <v>51</v>
      </c>
      <c r="G2368" s="48" t="s">
        <v>51</v>
      </c>
      <c r="H2368" s="48" t="s">
        <v>189</v>
      </c>
      <c r="I2368" s="48" t="s">
        <v>51</v>
      </c>
      <c r="J2368" s="48" t="s">
        <v>719</v>
      </c>
      <c r="K2368" s="48" t="s">
        <v>133</v>
      </c>
      <c r="L2368" s="48" t="s">
        <v>319</v>
      </c>
      <c r="M2368" s="48" t="s">
        <v>803</v>
      </c>
      <c r="N2368" s="48" t="s">
        <v>189</v>
      </c>
      <c r="O2368" s="48" t="s">
        <v>304</v>
      </c>
      <c r="P2368" s="48"/>
      <c r="Q2368" s="48"/>
      <c r="R2368" s="48"/>
      <c r="S2368" s="48"/>
      <c r="T2368" s="48"/>
      <c r="U2368" s="48"/>
      <c r="V2368" s="48"/>
      <c r="W2368" s="51" t="s">
        <v>2264</v>
      </c>
      <c r="X2368" t="str">
        <f t="shared" si="72"/>
        <v>BB;BB;JB;BB;BE;SO;FR;SS;JB;HD</v>
      </c>
      <c r="Y2368" cm="1">
        <f t="array" ref="Y2368">SUM(_xlfn.XLOOKUP(_xlfn.TOROW(F2368:V2368,1),$AN$34:$AN$43,$AL$34:$AL$43,,0,1))</f>
        <v>52</v>
      </c>
      <c r="Z2368">
        <f t="shared" si="73"/>
        <v>10</v>
      </c>
      <c r="AA2368" t="str">
        <v>SS</v>
      </c>
      <c r="AG2368">
        <v>8767</v>
      </c>
      <c r="AH2368">
        <v>8</v>
      </c>
      <c r="AJ2368">
        <v>8767</v>
      </c>
      <c r="AT2368">
        <v>10</v>
      </c>
    </row>
    <row r="2369" spans="2:46" ht="15" customHeight="1">
      <c r="B2369" s="48">
        <v>4139</v>
      </c>
      <c r="C2369" s="49">
        <v>45451</v>
      </c>
      <c r="D2369" s="50">
        <v>0.82197916666666671</v>
      </c>
      <c r="E2369" s="48" t="s">
        <v>10221</v>
      </c>
      <c r="F2369" s="48" t="s">
        <v>304</v>
      </c>
      <c r="G2369" s="48" t="s">
        <v>304</v>
      </c>
      <c r="H2369" s="48" t="s">
        <v>719</v>
      </c>
      <c r="I2369" s="48" t="s">
        <v>719</v>
      </c>
      <c r="J2369" s="48" t="s">
        <v>719</v>
      </c>
      <c r="K2369" s="48"/>
      <c r="L2369" s="48"/>
      <c r="M2369" s="48"/>
      <c r="N2369" s="48"/>
      <c r="O2369" s="48"/>
      <c r="P2369" s="48"/>
      <c r="Q2369" s="48"/>
      <c r="R2369" s="48"/>
      <c r="S2369" s="48"/>
      <c r="T2369" s="48"/>
      <c r="U2369" s="48"/>
      <c r="V2369" s="48"/>
      <c r="W2369" s="51" t="s">
        <v>2265</v>
      </c>
      <c r="X2369" t="str">
        <f t="shared" si="72"/>
        <v>HD;HD;BE;BE;BE</v>
      </c>
      <c r="Y2369" cm="1">
        <f t="array" ref="Y2369">SUM(_xlfn.XLOOKUP(_xlfn.TOROW(F2369:V2369,1),$AN$34:$AN$43,$AL$34:$AL$43,,0,1))</f>
        <v>29</v>
      </c>
      <c r="Z2369">
        <f t="shared" si="73"/>
        <v>5</v>
      </c>
      <c r="AA2369" t="str">
        <v>SO</v>
      </c>
      <c r="AG2369">
        <v>8791</v>
      </c>
      <c r="AH2369">
        <v>8</v>
      </c>
      <c r="AJ2369">
        <v>8791</v>
      </c>
      <c r="AT2369">
        <v>5</v>
      </c>
    </row>
    <row r="2370" spans="2:46" ht="15" customHeight="1">
      <c r="B2370" s="48">
        <v>4140</v>
      </c>
      <c r="C2370" s="49">
        <v>45451</v>
      </c>
      <c r="D2370" s="50">
        <v>0.82251157407407405</v>
      </c>
      <c r="E2370" s="48" t="s">
        <v>10222</v>
      </c>
      <c r="F2370" s="48" t="s">
        <v>719</v>
      </c>
      <c r="G2370" s="48" t="s">
        <v>194</v>
      </c>
      <c r="H2370" s="48" t="s">
        <v>803</v>
      </c>
      <c r="I2370" s="48" t="s">
        <v>803</v>
      </c>
      <c r="J2370" s="48" t="s">
        <v>280</v>
      </c>
      <c r="K2370" s="48" t="s">
        <v>803</v>
      </c>
      <c r="L2370" s="48"/>
      <c r="M2370" s="48"/>
      <c r="N2370" s="48"/>
      <c r="O2370" s="48"/>
      <c r="P2370" s="48"/>
      <c r="Q2370" s="48"/>
      <c r="R2370" s="48"/>
      <c r="S2370" s="48"/>
      <c r="T2370" s="48"/>
      <c r="U2370" s="48"/>
      <c r="V2370" s="48"/>
      <c r="W2370" s="51" t="s">
        <v>2266</v>
      </c>
      <c r="X2370" t="str">
        <f t="shared" si="72"/>
        <v>BE;DH;SS;SS;WB;SS</v>
      </c>
      <c r="Y2370" cm="1">
        <f t="array" ref="Y2370">SUM(_xlfn.XLOOKUP(_xlfn.TOROW(F2370:V2370,1),$AN$34:$AN$43,$AL$34:$AL$43,,0,1))</f>
        <v>34</v>
      </c>
      <c r="Z2370">
        <f t="shared" si="73"/>
        <v>6</v>
      </c>
      <c r="AA2370" t="str">
        <v>DH</v>
      </c>
      <c r="AG2370">
        <v>8793</v>
      </c>
      <c r="AH2370">
        <v>8</v>
      </c>
      <c r="AJ2370">
        <v>8793</v>
      </c>
      <c r="AT2370">
        <v>6</v>
      </c>
    </row>
    <row r="2371" spans="2:46" ht="15" customHeight="1">
      <c r="B2371" s="48">
        <v>4141</v>
      </c>
      <c r="C2371" s="49">
        <v>45451</v>
      </c>
      <c r="D2371" s="50">
        <v>0.82406250000000003</v>
      </c>
      <c r="E2371" s="48" t="s">
        <v>8197</v>
      </c>
      <c r="F2371" s="48" t="s">
        <v>280</v>
      </c>
      <c r="G2371" s="48" t="s">
        <v>280</v>
      </c>
      <c r="H2371" s="48" t="s">
        <v>280</v>
      </c>
      <c r="I2371" s="48"/>
      <c r="J2371" s="48"/>
      <c r="K2371" s="48"/>
      <c r="L2371" s="48"/>
      <c r="M2371" s="48"/>
      <c r="N2371" s="48"/>
      <c r="O2371" s="48"/>
      <c r="P2371" s="48"/>
      <c r="Q2371" s="48"/>
      <c r="R2371" s="48"/>
      <c r="S2371" s="48"/>
      <c r="T2371" s="48"/>
      <c r="U2371" s="48"/>
      <c r="V2371" s="48"/>
      <c r="W2371" s="51" t="s">
        <v>337</v>
      </c>
      <c r="X2371" t="str">
        <f t="shared" si="72"/>
        <v>WB;WB;WB</v>
      </c>
      <c r="Y2371" cm="1">
        <f t="array" ref="Y2371">SUM(_xlfn.XLOOKUP(_xlfn.TOROW(F2371:V2371,1),$AN$34:$AN$43,$AL$34:$AL$43,,0,1))</f>
        <v>33</v>
      </c>
      <c r="Z2371">
        <f t="shared" si="73"/>
        <v>3</v>
      </c>
      <c r="AA2371" t="str">
        <v>DH</v>
      </c>
      <c r="AG2371">
        <v>8822</v>
      </c>
      <c r="AH2371">
        <v>8</v>
      </c>
      <c r="AJ2371">
        <v>8822</v>
      </c>
      <c r="AT2371">
        <v>3</v>
      </c>
    </row>
    <row r="2372" spans="2:46" ht="15" customHeight="1">
      <c r="B2372" s="48">
        <v>4142</v>
      </c>
      <c r="C2372" s="49">
        <v>45451</v>
      </c>
      <c r="D2372" s="50">
        <v>0.82621527777777781</v>
      </c>
      <c r="E2372" s="48" t="s">
        <v>10223</v>
      </c>
      <c r="F2372" s="48" t="s">
        <v>243</v>
      </c>
      <c r="G2372" s="48" t="s">
        <v>243</v>
      </c>
      <c r="H2372" s="48" t="s">
        <v>803</v>
      </c>
      <c r="I2372" s="48" t="s">
        <v>803</v>
      </c>
      <c r="J2372" s="48" t="s">
        <v>133</v>
      </c>
      <c r="K2372" s="48"/>
      <c r="L2372" s="48"/>
      <c r="M2372" s="48"/>
      <c r="N2372" s="48"/>
      <c r="O2372" s="48"/>
      <c r="P2372" s="48"/>
      <c r="Q2372" s="48"/>
      <c r="R2372" s="48"/>
      <c r="S2372" s="48"/>
      <c r="T2372" s="48"/>
      <c r="U2372" s="48"/>
      <c r="V2372" s="48"/>
      <c r="W2372" s="51" t="s">
        <v>2267</v>
      </c>
      <c r="X2372" t="str">
        <f t="shared" si="72"/>
        <v>CB;CB;SS;SS;SO</v>
      </c>
      <c r="Y2372" cm="1">
        <f t="array" ref="Y2372">SUM(_xlfn.XLOOKUP(_xlfn.TOROW(F2372:V2372,1),$AN$34:$AN$43,$AL$34:$AL$43,,0,1))</f>
        <v>24</v>
      </c>
      <c r="Z2372">
        <f t="shared" si="73"/>
        <v>5</v>
      </c>
      <c r="AA2372" t="str">
        <v>DH</v>
      </c>
      <c r="AG2372">
        <v>8827</v>
      </c>
      <c r="AH2372">
        <v>8</v>
      </c>
      <c r="AJ2372">
        <v>8827</v>
      </c>
      <c r="AT2372">
        <v>5</v>
      </c>
    </row>
    <row r="2373" spans="2:46" ht="15" customHeight="1">
      <c r="B2373" s="48">
        <v>4143</v>
      </c>
      <c r="C2373" s="49">
        <v>45451</v>
      </c>
      <c r="D2373" s="50">
        <v>0.82802083333333332</v>
      </c>
      <c r="E2373" s="48" t="s">
        <v>10224</v>
      </c>
      <c r="F2373" s="48" t="s">
        <v>243</v>
      </c>
      <c r="G2373" s="48" t="s">
        <v>319</v>
      </c>
      <c r="H2373" s="48" t="s">
        <v>280</v>
      </c>
      <c r="I2373" s="48" t="s">
        <v>243</v>
      </c>
      <c r="J2373" s="48" t="s">
        <v>243</v>
      </c>
      <c r="K2373" s="48" t="s">
        <v>51</v>
      </c>
      <c r="L2373" s="48" t="s">
        <v>319</v>
      </c>
      <c r="M2373" s="48" t="s">
        <v>304</v>
      </c>
      <c r="N2373" s="48" t="s">
        <v>280</v>
      </c>
      <c r="O2373" s="48" t="s">
        <v>51</v>
      </c>
      <c r="P2373" s="48"/>
      <c r="Q2373" s="48"/>
      <c r="R2373" s="48"/>
      <c r="S2373" s="48"/>
      <c r="T2373" s="48"/>
      <c r="U2373" s="48"/>
      <c r="V2373" s="48"/>
      <c r="W2373" s="51" t="s">
        <v>2268</v>
      </c>
      <c r="X2373" t="str">
        <f t="shared" si="72"/>
        <v>CB;FR;WB;CB;CB;BB;FR;HD;WB;BB</v>
      </c>
      <c r="Y2373" cm="1">
        <f t="array" ref="Y2373">SUM(_xlfn.XLOOKUP(_xlfn.TOROW(F2373:V2373,1),$AN$34:$AN$43,$AL$34:$AL$43,,0,1))</f>
        <v>79</v>
      </c>
      <c r="Z2373">
        <f t="shared" si="73"/>
        <v>10</v>
      </c>
      <c r="AA2373" t="str">
        <v>BB</v>
      </c>
      <c r="AG2373">
        <v>8835</v>
      </c>
      <c r="AH2373">
        <v>8</v>
      </c>
      <c r="AJ2373">
        <v>8835</v>
      </c>
      <c r="AT2373">
        <v>10</v>
      </c>
    </row>
    <row r="2374" spans="2:46" ht="15" customHeight="1">
      <c r="B2374" s="48">
        <v>4144</v>
      </c>
      <c r="C2374" s="49">
        <v>45451</v>
      </c>
      <c r="D2374" s="50">
        <v>0.83151620370370372</v>
      </c>
      <c r="E2374" s="48" t="s">
        <v>10225</v>
      </c>
      <c r="F2374" s="48" t="s">
        <v>719</v>
      </c>
      <c r="G2374" s="48" t="s">
        <v>280</v>
      </c>
      <c r="H2374" s="48" t="s">
        <v>280</v>
      </c>
      <c r="I2374" s="48" t="s">
        <v>319</v>
      </c>
      <c r="J2374" s="48" t="s">
        <v>319</v>
      </c>
      <c r="K2374" s="48"/>
      <c r="L2374" s="48"/>
      <c r="M2374" s="48"/>
      <c r="N2374" s="48"/>
      <c r="O2374" s="48"/>
      <c r="P2374" s="48"/>
      <c r="Q2374" s="48"/>
      <c r="R2374" s="48"/>
      <c r="S2374" s="48"/>
      <c r="T2374" s="48"/>
      <c r="U2374" s="48"/>
      <c r="V2374" s="48"/>
      <c r="W2374" s="51" t="s">
        <v>2269</v>
      </c>
      <c r="X2374" t="str">
        <f t="shared" si="72"/>
        <v>BE;WB;WB;FR;FR</v>
      </c>
      <c r="Y2374" cm="1">
        <f t="array" ref="Y2374">SUM(_xlfn.XLOOKUP(_xlfn.TOROW(F2374:V2374,1),$AN$34:$AN$43,$AL$34:$AL$43,,0,1))</f>
        <v>33</v>
      </c>
      <c r="Z2374">
        <f t="shared" si="73"/>
        <v>5</v>
      </c>
      <c r="AA2374" t="str">
        <v>BB</v>
      </c>
      <c r="AG2374">
        <v>8841</v>
      </c>
      <c r="AH2374">
        <v>8</v>
      </c>
      <c r="AJ2374">
        <v>8841</v>
      </c>
      <c r="AT2374">
        <v>5</v>
      </c>
    </row>
    <row r="2375" spans="2:46" ht="15" customHeight="1">
      <c r="B2375" s="48">
        <v>4145</v>
      </c>
      <c r="C2375" s="49">
        <v>45451</v>
      </c>
      <c r="D2375" s="50">
        <v>0.8316203703703704</v>
      </c>
      <c r="E2375" s="48" t="s">
        <v>10226</v>
      </c>
      <c r="F2375" s="48" t="s">
        <v>133</v>
      </c>
      <c r="G2375" s="48" t="s">
        <v>133</v>
      </c>
      <c r="H2375" s="48" t="s">
        <v>51</v>
      </c>
      <c r="I2375" s="48" t="s">
        <v>803</v>
      </c>
      <c r="J2375" s="48" t="s">
        <v>280</v>
      </c>
      <c r="K2375" s="48" t="s">
        <v>280</v>
      </c>
      <c r="L2375" s="48"/>
      <c r="M2375" s="48"/>
      <c r="N2375" s="48"/>
      <c r="O2375" s="48"/>
      <c r="P2375" s="48"/>
      <c r="Q2375" s="48"/>
      <c r="R2375" s="48"/>
      <c r="S2375" s="48"/>
      <c r="T2375" s="48"/>
      <c r="U2375" s="48"/>
      <c r="V2375" s="48"/>
      <c r="W2375" s="51" t="s">
        <v>2270</v>
      </c>
      <c r="X2375" t="str">
        <f t="shared" ref="X2375:X2438" si="74">_xlfn.TEXTJOIN(";",TRUE,F2375:V2375)</f>
        <v>SO;SO;BB;SS;WB;WB</v>
      </c>
      <c r="Y2375" cm="1">
        <f t="array" ref="Y2375">SUM(_xlfn.XLOOKUP(_xlfn.TOROW(F2375:V2375,1),$AN$34:$AN$43,$AL$34:$AL$43,,0,1))</f>
        <v>39</v>
      </c>
      <c r="Z2375">
        <f t="shared" ref="Z2375:Z2438" si="75">COUNTA(F2375:V2375)</f>
        <v>6</v>
      </c>
      <c r="AA2375" t="str">
        <v>BB</v>
      </c>
      <c r="AG2375">
        <v>8847</v>
      </c>
      <c r="AH2375">
        <v>8</v>
      </c>
      <c r="AJ2375">
        <v>8847</v>
      </c>
      <c r="AT2375">
        <v>6</v>
      </c>
    </row>
    <row r="2376" spans="2:46" ht="15" customHeight="1">
      <c r="B2376" s="48">
        <v>4146</v>
      </c>
      <c r="C2376" s="49">
        <v>45451</v>
      </c>
      <c r="D2376" s="50">
        <v>0.83181712962962961</v>
      </c>
      <c r="E2376" s="48" t="s">
        <v>133</v>
      </c>
      <c r="F2376" s="48" t="s">
        <v>133</v>
      </c>
      <c r="G2376" s="48"/>
      <c r="H2376" s="48"/>
      <c r="I2376" s="48"/>
      <c r="J2376" s="48"/>
      <c r="K2376" s="48"/>
      <c r="L2376" s="48"/>
      <c r="M2376" s="48"/>
      <c r="N2376" s="48"/>
      <c r="O2376" s="48"/>
      <c r="P2376" s="48"/>
      <c r="Q2376" s="48"/>
      <c r="R2376" s="48"/>
      <c r="S2376" s="48"/>
      <c r="T2376" s="48"/>
      <c r="U2376" s="48"/>
      <c r="V2376" s="48"/>
      <c r="W2376" s="51" t="s">
        <v>893</v>
      </c>
      <c r="X2376" t="str">
        <f t="shared" si="74"/>
        <v>SO</v>
      </c>
      <c r="Y2376" cm="1">
        <f t="array" ref="Y2376">SUM(_xlfn.XLOOKUP(_xlfn.TOROW(F2376:V2376,1),$AN$34:$AN$43,$AL$34:$AL$43,,0,1))</f>
        <v>2</v>
      </c>
      <c r="Z2376">
        <f t="shared" si="75"/>
        <v>1</v>
      </c>
      <c r="AA2376" t="str">
        <v>WB</v>
      </c>
      <c r="AG2376">
        <v>8858</v>
      </c>
      <c r="AH2376">
        <v>8</v>
      </c>
      <c r="AJ2376">
        <v>8858</v>
      </c>
      <c r="AT2376">
        <v>1</v>
      </c>
    </row>
    <row r="2377" spans="2:46" ht="15" customHeight="1">
      <c r="B2377" s="48">
        <v>4147</v>
      </c>
      <c r="C2377" s="49">
        <v>45451</v>
      </c>
      <c r="D2377" s="50">
        <v>0.83335648148148145</v>
      </c>
      <c r="E2377" s="48" t="s">
        <v>10227</v>
      </c>
      <c r="F2377" s="48" t="s">
        <v>719</v>
      </c>
      <c r="G2377" s="48" t="s">
        <v>133</v>
      </c>
      <c r="H2377" s="48" t="s">
        <v>319</v>
      </c>
      <c r="I2377" s="48" t="s">
        <v>133</v>
      </c>
      <c r="J2377" s="48" t="s">
        <v>133</v>
      </c>
      <c r="K2377" s="48" t="s">
        <v>319</v>
      </c>
      <c r="L2377" s="48" t="s">
        <v>280</v>
      </c>
      <c r="M2377" s="48" t="s">
        <v>304</v>
      </c>
      <c r="N2377" s="48" t="s">
        <v>304</v>
      </c>
      <c r="O2377" s="48" t="s">
        <v>304</v>
      </c>
      <c r="P2377" s="48" t="s">
        <v>803</v>
      </c>
      <c r="Q2377" s="48"/>
      <c r="R2377" s="48"/>
      <c r="S2377" s="48"/>
      <c r="T2377" s="48"/>
      <c r="U2377" s="48"/>
      <c r="V2377" s="48"/>
      <c r="W2377" s="51" t="s">
        <v>2271</v>
      </c>
      <c r="X2377" t="str">
        <f t="shared" si="74"/>
        <v>BE;SO;FR;SO;SO;FR;WB;HD;HD;HD;SS</v>
      </c>
      <c r="Y2377" cm="1">
        <f t="array" ref="Y2377">SUM(_xlfn.XLOOKUP(_xlfn.TOROW(F2377:V2377,1),$AN$34:$AN$43,$AL$34:$AL$43,,0,1))</f>
        <v>52</v>
      </c>
      <c r="Z2377">
        <f t="shared" si="75"/>
        <v>11</v>
      </c>
      <c r="AA2377" t="str">
        <v>CB</v>
      </c>
      <c r="AG2377">
        <v>8859</v>
      </c>
      <c r="AH2377">
        <v>8</v>
      </c>
      <c r="AJ2377">
        <v>8859</v>
      </c>
      <c r="AT2377">
        <v>11</v>
      </c>
    </row>
    <row r="2378" spans="2:46" ht="15" customHeight="1">
      <c r="B2378" s="48">
        <v>4148</v>
      </c>
      <c r="C2378" s="49">
        <v>45451</v>
      </c>
      <c r="D2378" s="50">
        <v>0.83368055555555554</v>
      </c>
      <c r="E2378" s="48" t="s">
        <v>10228</v>
      </c>
      <c r="F2378" s="48" t="s">
        <v>243</v>
      </c>
      <c r="G2378" s="48" t="s">
        <v>803</v>
      </c>
      <c r="H2378" s="48" t="s">
        <v>243</v>
      </c>
      <c r="I2378" s="48" t="s">
        <v>280</v>
      </c>
      <c r="J2378" s="48" t="s">
        <v>189</v>
      </c>
      <c r="K2378" s="48" t="s">
        <v>189</v>
      </c>
      <c r="L2378" s="48" t="s">
        <v>189</v>
      </c>
      <c r="M2378" s="48" t="s">
        <v>189</v>
      </c>
      <c r="N2378" s="48"/>
      <c r="O2378" s="48"/>
      <c r="P2378" s="48"/>
      <c r="Q2378" s="48"/>
      <c r="R2378" s="48"/>
      <c r="S2378" s="48"/>
      <c r="T2378" s="48"/>
      <c r="U2378" s="48"/>
      <c r="V2378" s="48"/>
      <c r="W2378" s="51" t="s">
        <v>2272</v>
      </c>
      <c r="X2378" t="str">
        <f t="shared" si="74"/>
        <v>CB;SS;CB;WB;JB;JB;JB;JB</v>
      </c>
      <c r="Y2378" cm="1">
        <f t="array" ref="Y2378">SUM(_xlfn.XLOOKUP(_xlfn.TOROW(F2378:V2378,1),$AN$34:$AN$43,$AL$34:$AL$43,,0,1))</f>
        <v>34</v>
      </c>
      <c r="Z2378">
        <f t="shared" si="75"/>
        <v>8</v>
      </c>
      <c r="AA2378" t="str">
        <v>CB</v>
      </c>
      <c r="AG2378">
        <v>8862</v>
      </c>
      <c r="AH2378">
        <v>8</v>
      </c>
      <c r="AJ2378">
        <v>8862</v>
      </c>
      <c r="AT2378">
        <v>8</v>
      </c>
    </row>
    <row r="2379" spans="2:46" ht="15" customHeight="1">
      <c r="B2379" s="48">
        <v>4149</v>
      </c>
      <c r="C2379" s="49">
        <v>45451</v>
      </c>
      <c r="D2379" s="50">
        <v>0.83460648148148153</v>
      </c>
      <c r="E2379" s="48" t="s">
        <v>10229</v>
      </c>
      <c r="F2379" s="48" t="s">
        <v>803</v>
      </c>
      <c r="G2379" s="48" t="s">
        <v>803</v>
      </c>
      <c r="H2379" s="48" t="s">
        <v>243</v>
      </c>
      <c r="I2379" s="48" t="s">
        <v>243</v>
      </c>
      <c r="J2379" s="48" t="s">
        <v>194</v>
      </c>
      <c r="K2379" s="48" t="s">
        <v>194</v>
      </c>
      <c r="L2379" s="48" t="s">
        <v>719</v>
      </c>
      <c r="M2379" s="48" t="s">
        <v>189</v>
      </c>
      <c r="N2379" s="48"/>
      <c r="O2379" s="48"/>
      <c r="P2379" s="48"/>
      <c r="Q2379" s="48"/>
      <c r="R2379" s="48"/>
      <c r="S2379" s="48"/>
      <c r="T2379" s="48"/>
      <c r="U2379" s="48"/>
      <c r="V2379" s="48"/>
      <c r="W2379" s="51" t="s">
        <v>2273</v>
      </c>
      <c r="X2379" t="str">
        <f t="shared" si="74"/>
        <v>SS;SS;CB;CB;DH;DH;BE;JB</v>
      </c>
      <c r="Y2379" cm="1">
        <f t="array" ref="Y2379">SUM(_xlfn.XLOOKUP(_xlfn.TOROW(F2379:V2379,1),$AN$34:$AN$43,$AL$34:$AL$43,,0,1))</f>
        <v>46</v>
      </c>
      <c r="Z2379">
        <f t="shared" si="75"/>
        <v>8</v>
      </c>
      <c r="AA2379" t="str">
        <v>HD</v>
      </c>
      <c r="AG2379">
        <v>8877</v>
      </c>
      <c r="AH2379">
        <v>8</v>
      </c>
      <c r="AJ2379">
        <v>8877</v>
      </c>
      <c r="AT2379">
        <v>8</v>
      </c>
    </row>
    <row r="2380" spans="2:46" ht="15" customHeight="1">
      <c r="B2380" s="48">
        <v>4150</v>
      </c>
      <c r="C2380" s="49">
        <v>45451</v>
      </c>
      <c r="D2380" s="50">
        <v>0.83586805555555554</v>
      </c>
      <c r="E2380" s="48" t="s">
        <v>10230</v>
      </c>
      <c r="F2380" s="48" t="s">
        <v>51</v>
      </c>
      <c r="G2380" s="48" t="s">
        <v>304</v>
      </c>
      <c r="H2380" s="48" t="s">
        <v>304</v>
      </c>
      <c r="I2380" s="48" t="s">
        <v>304</v>
      </c>
      <c r="J2380" s="48" t="s">
        <v>304</v>
      </c>
      <c r="K2380" s="48" t="s">
        <v>189</v>
      </c>
      <c r="L2380" s="48" t="s">
        <v>189</v>
      </c>
      <c r="M2380" s="48" t="s">
        <v>243</v>
      </c>
      <c r="N2380" s="48"/>
      <c r="O2380" s="48"/>
      <c r="P2380" s="48"/>
      <c r="Q2380" s="48"/>
      <c r="R2380" s="48"/>
      <c r="S2380" s="48"/>
      <c r="T2380" s="48"/>
      <c r="U2380" s="48"/>
      <c r="V2380" s="48"/>
      <c r="W2380" s="51" t="s">
        <v>2274</v>
      </c>
      <c r="X2380" t="str">
        <f t="shared" si="74"/>
        <v>BB;HD;HD;HD;HD;JB;JB;CB</v>
      </c>
      <c r="Y2380" cm="1">
        <f t="array" ref="Y2380">SUM(_xlfn.XLOOKUP(_xlfn.TOROW(F2380:V2380,1),$AN$34:$AN$43,$AL$34:$AL$43,,0,1))</f>
        <v>48</v>
      </c>
      <c r="Z2380">
        <f t="shared" si="75"/>
        <v>8</v>
      </c>
      <c r="AA2380" t="str">
        <v>HD</v>
      </c>
      <c r="AG2380">
        <v>8896</v>
      </c>
      <c r="AH2380">
        <v>8</v>
      </c>
      <c r="AJ2380">
        <v>8896</v>
      </c>
      <c r="AT2380">
        <v>8</v>
      </c>
    </row>
    <row r="2381" spans="2:46" ht="15" customHeight="1">
      <c r="B2381" s="48">
        <v>4151</v>
      </c>
      <c r="C2381" s="49">
        <v>45451</v>
      </c>
      <c r="D2381" s="50">
        <v>0.83708333333333329</v>
      </c>
      <c r="E2381" s="48" t="s">
        <v>10231</v>
      </c>
      <c r="F2381" s="48" t="s">
        <v>51</v>
      </c>
      <c r="G2381" s="48" t="s">
        <v>719</v>
      </c>
      <c r="H2381" s="48" t="s">
        <v>243</v>
      </c>
      <c r="I2381" s="48" t="s">
        <v>803</v>
      </c>
      <c r="J2381" s="48" t="s">
        <v>803</v>
      </c>
      <c r="K2381" s="48" t="s">
        <v>719</v>
      </c>
      <c r="L2381" s="48" t="s">
        <v>280</v>
      </c>
      <c r="M2381" s="48"/>
      <c r="N2381" s="48"/>
      <c r="O2381" s="48"/>
      <c r="P2381" s="48"/>
      <c r="Q2381" s="48"/>
      <c r="R2381" s="48"/>
      <c r="S2381" s="48"/>
      <c r="T2381" s="48"/>
      <c r="U2381" s="48"/>
      <c r="V2381" s="48"/>
      <c r="W2381" s="51" t="s">
        <v>2275</v>
      </c>
      <c r="X2381" t="str">
        <f t="shared" si="74"/>
        <v>BB;BE;CB;SS;SS;BE;WB</v>
      </c>
      <c r="Y2381" cm="1">
        <f t="array" ref="Y2381">SUM(_xlfn.XLOOKUP(_xlfn.TOROW(F2381:V2381,1),$AN$34:$AN$43,$AL$34:$AL$43,,0,1))</f>
        <v>45</v>
      </c>
      <c r="Z2381">
        <f t="shared" si="75"/>
        <v>7</v>
      </c>
      <c r="AA2381" t="str">
        <v>HD</v>
      </c>
      <c r="AG2381">
        <v>8906</v>
      </c>
      <c r="AH2381">
        <v>8</v>
      </c>
      <c r="AJ2381">
        <v>8906</v>
      </c>
      <c r="AT2381">
        <v>7</v>
      </c>
    </row>
    <row r="2382" spans="2:46" ht="15" customHeight="1">
      <c r="B2382" s="48">
        <v>4152</v>
      </c>
      <c r="C2382" s="49">
        <v>45451</v>
      </c>
      <c r="D2382" s="50">
        <v>0.83871527777777777</v>
      </c>
      <c r="E2382" s="48" t="s">
        <v>10232</v>
      </c>
      <c r="F2382" s="48" t="s">
        <v>133</v>
      </c>
      <c r="G2382" s="48" t="s">
        <v>133</v>
      </c>
      <c r="H2382" s="48" t="s">
        <v>189</v>
      </c>
      <c r="I2382" s="48" t="s">
        <v>319</v>
      </c>
      <c r="J2382" s="48" t="s">
        <v>319</v>
      </c>
      <c r="K2382" s="48" t="s">
        <v>319</v>
      </c>
      <c r="L2382" s="48"/>
      <c r="M2382" s="48"/>
      <c r="N2382" s="48"/>
      <c r="O2382" s="48"/>
      <c r="P2382" s="48"/>
      <c r="Q2382" s="48"/>
      <c r="R2382" s="48"/>
      <c r="S2382" s="48"/>
      <c r="T2382" s="48"/>
      <c r="U2382" s="48"/>
      <c r="V2382" s="48"/>
      <c r="W2382" s="51" t="s">
        <v>2276</v>
      </c>
      <c r="X2382" t="str">
        <f t="shared" si="74"/>
        <v>SO;SO;JB;FR;FR;FR</v>
      </c>
      <c r="Y2382" cm="1">
        <f t="array" ref="Y2382">SUM(_xlfn.XLOOKUP(_xlfn.TOROW(F2382:V2382,1),$AN$34:$AN$43,$AL$34:$AL$43,,0,1))</f>
        <v>14</v>
      </c>
      <c r="Z2382">
        <f t="shared" si="75"/>
        <v>6</v>
      </c>
      <c r="AA2382" t="str">
        <v>SS</v>
      </c>
      <c r="AG2382">
        <v>8924</v>
      </c>
      <c r="AH2382">
        <v>8</v>
      </c>
      <c r="AJ2382">
        <v>8924</v>
      </c>
      <c r="AT2382">
        <v>6</v>
      </c>
    </row>
    <row r="2383" spans="2:46" ht="15" customHeight="1">
      <c r="B2383" s="48">
        <v>4153</v>
      </c>
      <c r="C2383" s="49">
        <v>45451</v>
      </c>
      <c r="D2383" s="50">
        <v>0.84247685185185184</v>
      </c>
      <c r="E2383" s="48" t="s">
        <v>10233</v>
      </c>
      <c r="F2383" s="48" t="s">
        <v>319</v>
      </c>
      <c r="G2383" s="48" t="s">
        <v>319</v>
      </c>
      <c r="H2383" s="48" t="s">
        <v>304</v>
      </c>
      <c r="I2383" s="48" t="s">
        <v>133</v>
      </c>
      <c r="J2383" s="48" t="s">
        <v>189</v>
      </c>
      <c r="K2383" s="48" t="s">
        <v>719</v>
      </c>
      <c r="L2383" s="48" t="s">
        <v>51</v>
      </c>
      <c r="M2383" s="48" t="s">
        <v>243</v>
      </c>
      <c r="N2383" s="48"/>
      <c r="O2383" s="48"/>
      <c r="P2383" s="48"/>
      <c r="Q2383" s="48"/>
      <c r="R2383" s="48"/>
      <c r="S2383" s="48"/>
      <c r="T2383" s="48"/>
      <c r="U2383" s="48"/>
      <c r="V2383" s="48"/>
      <c r="W2383" s="51" t="s">
        <v>2277</v>
      </c>
      <c r="X2383" t="str">
        <f t="shared" si="74"/>
        <v>FR;FR;HD;SO;JB;BE;BB;CB</v>
      </c>
      <c r="Y2383" cm="1">
        <f t="array" ref="Y2383">SUM(_xlfn.XLOOKUP(_xlfn.TOROW(F2383:V2383,1),$AN$34:$AN$43,$AL$34:$AL$43,,0,1))</f>
        <v>39</v>
      </c>
      <c r="Z2383">
        <f t="shared" si="75"/>
        <v>8</v>
      </c>
      <c r="AA2383" t="str">
        <v>SS</v>
      </c>
      <c r="AG2383">
        <v>8925</v>
      </c>
      <c r="AH2383">
        <v>8</v>
      </c>
      <c r="AJ2383">
        <v>8925</v>
      </c>
      <c r="AT2383">
        <v>8</v>
      </c>
    </row>
    <row r="2384" spans="2:46" ht="15" customHeight="1">
      <c r="B2384" s="48">
        <v>4154</v>
      </c>
      <c r="C2384" s="49">
        <v>45451</v>
      </c>
      <c r="D2384" s="50">
        <v>0.8432291666666667</v>
      </c>
      <c r="E2384" s="48" t="s">
        <v>10234</v>
      </c>
      <c r="F2384" s="48" t="s">
        <v>243</v>
      </c>
      <c r="G2384" s="48" t="s">
        <v>189</v>
      </c>
      <c r="H2384" s="48" t="s">
        <v>803</v>
      </c>
      <c r="I2384" s="48" t="s">
        <v>719</v>
      </c>
      <c r="J2384" s="48" t="s">
        <v>133</v>
      </c>
      <c r="K2384" s="48" t="s">
        <v>133</v>
      </c>
      <c r="L2384" s="48" t="s">
        <v>133</v>
      </c>
      <c r="M2384" s="48" t="s">
        <v>133</v>
      </c>
      <c r="N2384" s="48" t="s">
        <v>189</v>
      </c>
      <c r="O2384" s="48" t="s">
        <v>319</v>
      </c>
      <c r="P2384" s="48" t="s">
        <v>194</v>
      </c>
      <c r="Q2384" s="48" t="s">
        <v>194</v>
      </c>
      <c r="R2384" s="48" t="s">
        <v>194</v>
      </c>
      <c r="S2384" s="48" t="s">
        <v>194</v>
      </c>
      <c r="T2384" s="48" t="s">
        <v>194</v>
      </c>
      <c r="U2384" s="48"/>
      <c r="V2384" s="48"/>
      <c r="W2384" s="51" t="s">
        <v>2278</v>
      </c>
      <c r="X2384" t="str">
        <f t="shared" si="74"/>
        <v>CB;JB;SS;BE;SO;SO;SO;SO;JB;FR;DH;DH;DH;DH;DH</v>
      </c>
      <c r="Y2384" cm="1">
        <f t="array" ref="Y2384">SUM(_xlfn.XLOOKUP(_xlfn.TOROW(F2384:V2384,1),$AN$34:$AN$43,$AL$34:$AL$43,,0,1))</f>
        <v>74</v>
      </c>
      <c r="Z2384">
        <f t="shared" si="75"/>
        <v>15</v>
      </c>
      <c r="AA2384" t="str">
        <v>SS</v>
      </c>
      <c r="AG2384">
        <v>8930</v>
      </c>
      <c r="AH2384">
        <v>8</v>
      </c>
      <c r="AJ2384">
        <v>8930</v>
      </c>
      <c r="AT2384">
        <v>15</v>
      </c>
    </row>
    <row r="2385" spans="2:46" ht="15" customHeight="1">
      <c r="B2385" s="48">
        <v>4155</v>
      </c>
      <c r="C2385" s="49">
        <v>45451</v>
      </c>
      <c r="D2385" s="50">
        <v>0.84704861111111107</v>
      </c>
      <c r="E2385" s="48" t="s">
        <v>10235</v>
      </c>
      <c r="F2385" s="48" t="s">
        <v>51</v>
      </c>
      <c r="G2385" s="48" t="s">
        <v>719</v>
      </c>
      <c r="H2385" s="48" t="s">
        <v>189</v>
      </c>
      <c r="I2385" s="48" t="s">
        <v>280</v>
      </c>
      <c r="J2385" s="48" t="s">
        <v>189</v>
      </c>
      <c r="K2385" s="48"/>
      <c r="L2385" s="48"/>
      <c r="M2385" s="48"/>
      <c r="N2385" s="48"/>
      <c r="O2385" s="48"/>
      <c r="P2385" s="48"/>
      <c r="Q2385" s="48"/>
      <c r="R2385" s="48"/>
      <c r="S2385" s="48"/>
      <c r="T2385" s="48"/>
      <c r="U2385" s="48"/>
      <c r="V2385" s="48"/>
      <c r="W2385" s="51" t="s">
        <v>2279</v>
      </c>
      <c r="X2385" t="str">
        <f t="shared" si="74"/>
        <v>BB;BE;JB;WB;JB</v>
      </c>
      <c r="Y2385" cm="1">
        <f t="array" ref="Y2385">SUM(_xlfn.XLOOKUP(_xlfn.TOROW(F2385:V2385,1),$AN$34:$AN$43,$AL$34:$AL$43,,0,1))</f>
        <v>28</v>
      </c>
      <c r="Z2385">
        <f t="shared" si="75"/>
        <v>5</v>
      </c>
      <c r="AA2385" t="str">
        <v>BB</v>
      </c>
      <c r="AG2385">
        <v>8932</v>
      </c>
      <c r="AH2385">
        <v>8</v>
      </c>
      <c r="AJ2385">
        <v>8932</v>
      </c>
      <c r="AT2385">
        <v>5</v>
      </c>
    </row>
    <row r="2386" spans="2:46" ht="15" customHeight="1">
      <c r="B2386" s="48">
        <v>4156</v>
      </c>
      <c r="C2386" s="49">
        <v>45451</v>
      </c>
      <c r="D2386" s="50">
        <v>0.84722222222222221</v>
      </c>
      <c r="E2386" s="48" t="s">
        <v>10236</v>
      </c>
      <c r="F2386" s="48" t="s">
        <v>319</v>
      </c>
      <c r="G2386" s="48" t="s">
        <v>319</v>
      </c>
      <c r="H2386" s="48" t="s">
        <v>133</v>
      </c>
      <c r="I2386" s="48" t="s">
        <v>133</v>
      </c>
      <c r="J2386" s="48" t="s">
        <v>133</v>
      </c>
      <c r="K2386" s="48" t="s">
        <v>133</v>
      </c>
      <c r="L2386" s="48" t="s">
        <v>51</v>
      </c>
      <c r="M2386" s="48"/>
      <c r="N2386" s="48"/>
      <c r="O2386" s="48"/>
      <c r="P2386" s="48"/>
      <c r="Q2386" s="48"/>
      <c r="R2386" s="48"/>
      <c r="S2386" s="48"/>
      <c r="T2386" s="48"/>
      <c r="U2386" s="48"/>
      <c r="V2386" s="48"/>
      <c r="W2386" s="51" t="s">
        <v>2280</v>
      </c>
      <c r="X2386" t="str">
        <f t="shared" si="74"/>
        <v>FR;FR;SO;SO;SO;SO;BB</v>
      </c>
      <c r="Y2386" cm="1">
        <f t="array" ref="Y2386">SUM(_xlfn.XLOOKUP(_xlfn.TOROW(F2386:V2386,1),$AN$34:$AN$43,$AL$34:$AL$43,,0,1))</f>
        <v>24</v>
      </c>
      <c r="Z2386">
        <f t="shared" si="75"/>
        <v>7</v>
      </c>
      <c r="AA2386" t="str">
        <v>HD</v>
      </c>
      <c r="AG2386">
        <v>8935</v>
      </c>
      <c r="AH2386">
        <v>8</v>
      </c>
      <c r="AJ2386">
        <v>8935</v>
      </c>
      <c r="AT2386">
        <v>7</v>
      </c>
    </row>
    <row r="2387" spans="2:46" ht="15" customHeight="1">
      <c r="B2387" s="48">
        <v>4157</v>
      </c>
      <c r="C2387" s="49">
        <v>45451</v>
      </c>
      <c r="D2387" s="50">
        <v>0.84958333333333336</v>
      </c>
      <c r="E2387" s="48" t="s">
        <v>8443</v>
      </c>
      <c r="F2387" s="48" t="s">
        <v>133</v>
      </c>
      <c r="G2387" s="48" t="s">
        <v>133</v>
      </c>
      <c r="H2387" s="48" t="s">
        <v>133</v>
      </c>
      <c r="I2387" s="48" t="s">
        <v>133</v>
      </c>
      <c r="J2387" s="48"/>
      <c r="K2387" s="48"/>
      <c r="L2387" s="48"/>
      <c r="M2387" s="48"/>
      <c r="N2387" s="48"/>
      <c r="O2387" s="48"/>
      <c r="P2387" s="48"/>
      <c r="Q2387" s="48"/>
      <c r="R2387" s="48"/>
      <c r="S2387" s="48"/>
      <c r="T2387" s="48"/>
      <c r="U2387" s="48"/>
      <c r="V2387" s="48"/>
      <c r="W2387" s="51" t="s">
        <v>2281</v>
      </c>
      <c r="X2387" t="str">
        <f t="shared" si="74"/>
        <v>SO;SO;SO;SO</v>
      </c>
      <c r="Y2387" cm="1">
        <f t="array" ref="Y2387">SUM(_xlfn.XLOOKUP(_xlfn.TOROW(F2387:V2387,1),$AN$34:$AN$43,$AL$34:$AL$43,,0,1))</f>
        <v>8</v>
      </c>
      <c r="Z2387">
        <f t="shared" si="75"/>
        <v>4</v>
      </c>
      <c r="AA2387" t="str">
        <v>HD</v>
      </c>
      <c r="AG2387">
        <v>8942</v>
      </c>
      <c r="AH2387">
        <v>8</v>
      </c>
      <c r="AJ2387">
        <v>8942</v>
      </c>
      <c r="AT2387">
        <v>4</v>
      </c>
    </row>
    <row r="2388" spans="2:46" ht="15" customHeight="1">
      <c r="B2388" s="48">
        <v>4158</v>
      </c>
      <c r="C2388" s="49">
        <v>45451</v>
      </c>
      <c r="D2388" s="50">
        <v>0.8505787037037037</v>
      </c>
      <c r="E2388" s="48" t="s">
        <v>10237</v>
      </c>
      <c r="F2388" s="48" t="s">
        <v>304</v>
      </c>
      <c r="G2388" s="48" t="s">
        <v>304</v>
      </c>
      <c r="H2388" s="48" t="s">
        <v>133</v>
      </c>
      <c r="I2388" s="48" t="s">
        <v>189</v>
      </c>
      <c r="J2388" s="48" t="s">
        <v>51</v>
      </c>
      <c r="K2388" s="48"/>
      <c r="L2388" s="48"/>
      <c r="M2388" s="48"/>
      <c r="N2388" s="48"/>
      <c r="O2388" s="48"/>
      <c r="P2388" s="48"/>
      <c r="Q2388" s="48"/>
      <c r="R2388" s="48"/>
      <c r="S2388" s="48"/>
      <c r="T2388" s="48"/>
      <c r="U2388" s="48"/>
      <c r="V2388" s="48"/>
      <c r="W2388" s="51" t="s">
        <v>2282</v>
      </c>
      <c r="X2388" t="str">
        <f t="shared" si="74"/>
        <v>HD;HD;SO;JB;BB</v>
      </c>
      <c r="Y2388" cm="1">
        <f t="array" ref="Y2388">SUM(_xlfn.XLOOKUP(_xlfn.TOROW(F2388:V2388,1),$AN$34:$AN$43,$AL$34:$AL$43,,0,1))</f>
        <v>27</v>
      </c>
      <c r="Z2388">
        <f t="shared" si="75"/>
        <v>5</v>
      </c>
      <c r="AA2388" t="str">
        <v>HD</v>
      </c>
      <c r="AG2388">
        <v>8960</v>
      </c>
      <c r="AH2388">
        <v>8</v>
      </c>
      <c r="AJ2388">
        <v>8960</v>
      </c>
      <c r="AT2388">
        <v>5</v>
      </c>
    </row>
    <row r="2389" spans="2:46" ht="15" customHeight="1">
      <c r="B2389" s="48">
        <v>4159</v>
      </c>
      <c r="C2389" s="49">
        <v>45451</v>
      </c>
      <c r="D2389" s="50">
        <v>0.85070601851851857</v>
      </c>
      <c r="E2389" s="48" t="s">
        <v>10238</v>
      </c>
      <c r="F2389" s="48" t="s">
        <v>194</v>
      </c>
      <c r="G2389" s="48" t="s">
        <v>280</v>
      </c>
      <c r="H2389" s="48" t="s">
        <v>803</v>
      </c>
      <c r="I2389" s="48" t="s">
        <v>803</v>
      </c>
      <c r="J2389" s="48"/>
      <c r="K2389" s="48"/>
      <c r="L2389" s="48"/>
      <c r="M2389" s="48"/>
      <c r="N2389" s="48"/>
      <c r="O2389" s="48"/>
      <c r="P2389" s="48"/>
      <c r="Q2389" s="48"/>
      <c r="R2389" s="48"/>
      <c r="S2389" s="48"/>
      <c r="T2389" s="48"/>
      <c r="U2389" s="48"/>
      <c r="V2389" s="48"/>
      <c r="W2389" s="51" t="s">
        <v>2283</v>
      </c>
      <c r="X2389" t="str">
        <f t="shared" si="74"/>
        <v>DH;WB;SS;SS</v>
      </c>
      <c r="Y2389" cm="1">
        <f t="array" ref="Y2389">SUM(_xlfn.XLOOKUP(_xlfn.TOROW(F2389:V2389,1),$AN$34:$AN$43,$AL$34:$AL$43,,0,1))</f>
        <v>26</v>
      </c>
      <c r="Z2389">
        <f t="shared" si="75"/>
        <v>4</v>
      </c>
      <c r="AA2389" t="str">
        <v>HD</v>
      </c>
      <c r="AG2389">
        <v>8969</v>
      </c>
      <c r="AH2389">
        <v>8</v>
      </c>
      <c r="AJ2389">
        <v>8969</v>
      </c>
      <c r="AT2389">
        <v>4</v>
      </c>
    </row>
    <row r="2390" spans="2:46" ht="15" customHeight="1">
      <c r="B2390" s="48">
        <v>4160</v>
      </c>
      <c r="C2390" s="49">
        <v>45451</v>
      </c>
      <c r="D2390" s="50">
        <v>0.85086805555555556</v>
      </c>
      <c r="E2390" s="48" t="s">
        <v>10239</v>
      </c>
      <c r="F2390" s="48" t="s">
        <v>719</v>
      </c>
      <c r="G2390" s="48" t="s">
        <v>719</v>
      </c>
      <c r="H2390" s="48" t="s">
        <v>719</v>
      </c>
      <c r="I2390" s="48" t="s">
        <v>243</v>
      </c>
      <c r="J2390" s="48" t="s">
        <v>243</v>
      </c>
      <c r="K2390" s="48" t="s">
        <v>243</v>
      </c>
      <c r="L2390" s="48" t="s">
        <v>280</v>
      </c>
      <c r="M2390" s="48" t="s">
        <v>280</v>
      </c>
      <c r="N2390" s="48" t="s">
        <v>280</v>
      </c>
      <c r="O2390" s="48"/>
      <c r="P2390" s="48"/>
      <c r="Q2390" s="48"/>
      <c r="R2390" s="48"/>
      <c r="S2390" s="48"/>
      <c r="T2390" s="48"/>
      <c r="U2390" s="48"/>
      <c r="V2390" s="48"/>
      <c r="W2390" s="51" t="s">
        <v>2284</v>
      </c>
      <c r="X2390" t="str">
        <f t="shared" si="74"/>
        <v>BE;BE;BE;CB;CB;CB;WB;WB;WB</v>
      </c>
      <c r="Y2390" cm="1">
        <f t="array" ref="Y2390">SUM(_xlfn.XLOOKUP(_xlfn.TOROW(F2390:V2390,1),$AN$34:$AN$43,$AL$34:$AL$43,,0,1))</f>
        <v>72</v>
      </c>
      <c r="Z2390">
        <f t="shared" si="75"/>
        <v>9</v>
      </c>
      <c r="AA2390" t="str">
        <v>HD</v>
      </c>
      <c r="AG2390">
        <v>8970</v>
      </c>
      <c r="AH2390">
        <v>8</v>
      </c>
      <c r="AJ2390">
        <v>8970</v>
      </c>
      <c r="AT2390">
        <v>9</v>
      </c>
    </row>
    <row r="2391" spans="2:46" ht="15" customHeight="1">
      <c r="B2391" s="48">
        <v>4161</v>
      </c>
      <c r="C2391" s="49">
        <v>45451</v>
      </c>
      <c r="D2391" s="50">
        <v>0.85269675925925925</v>
      </c>
      <c r="E2391" s="48" t="s">
        <v>10240</v>
      </c>
      <c r="F2391" s="48" t="s">
        <v>51</v>
      </c>
      <c r="G2391" s="48" t="s">
        <v>304</v>
      </c>
      <c r="H2391" s="48" t="s">
        <v>189</v>
      </c>
      <c r="I2391" s="48" t="s">
        <v>189</v>
      </c>
      <c r="J2391" s="48"/>
      <c r="K2391" s="48"/>
      <c r="L2391" s="48"/>
      <c r="M2391" s="48"/>
      <c r="N2391" s="48"/>
      <c r="O2391" s="48"/>
      <c r="P2391" s="48"/>
      <c r="Q2391" s="48"/>
      <c r="R2391" s="48"/>
      <c r="S2391" s="48"/>
      <c r="T2391" s="48"/>
      <c r="U2391" s="48"/>
      <c r="V2391" s="48"/>
      <c r="W2391" s="51" t="s">
        <v>2285</v>
      </c>
      <c r="X2391" t="str">
        <f t="shared" si="74"/>
        <v>BB;HD;JB;JB</v>
      </c>
      <c r="Y2391" cm="1">
        <f t="array" ref="Y2391">SUM(_xlfn.XLOOKUP(_xlfn.TOROW(F2391:V2391,1),$AN$34:$AN$43,$AL$34:$AL$43,,0,1))</f>
        <v>19</v>
      </c>
      <c r="Z2391">
        <f t="shared" si="75"/>
        <v>4</v>
      </c>
      <c r="AA2391" t="str">
        <v>BB</v>
      </c>
      <c r="AG2391">
        <v>8990</v>
      </c>
      <c r="AH2391">
        <v>8</v>
      </c>
      <c r="AJ2391">
        <v>8990</v>
      </c>
      <c r="AT2391">
        <v>4</v>
      </c>
    </row>
    <row r="2392" spans="2:46" ht="15" customHeight="1">
      <c r="B2392" s="48">
        <v>4162</v>
      </c>
      <c r="C2392" s="49">
        <v>45451</v>
      </c>
      <c r="D2392" s="50">
        <v>0.85584490740740737</v>
      </c>
      <c r="E2392" s="48" t="s">
        <v>10241</v>
      </c>
      <c r="F2392" s="48" t="s">
        <v>719</v>
      </c>
      <c r="G2392" s="48" t="s">
        <v>719</v>
      </c>
      <c r="H2392" s="48" t="s">
        <v>243</v>
      </c>
      <c r="I2392" s="48" t="s">
        <v>51</v>
      </c>
      <c r="J2392" s="48" t="s">
        <v>719</v>
      </c>
      <c r="K2392" s="48" t="s">
        <v>719</v>
      </c>
      <c r="L2392" s="48" t="s">
        <v>194</v>
      </c>
      <c r="M2392" s="48" t="s">
        <v>194</v>
      </c>
      <c r="N2392" s="48" t="s">
        <v>194</v>
      </c>
      <c r="O2392" s="48" t="s">
        <v>194</v>
      </c>
      <c r="P2392" s="48"/>
      <c r="Q2392" s="48"/>
      <c r="R2392" s="48"/>
      <c r="S2392" s="48"/>
      <c r="T2392" s="48"/>
      <c r="U2392" s="48"/>
      <c r="V2392" s="48"/>
      <c r="W2392" s="51" t="s">
        <v>2286</v>
      </c>
      <c r="X2392" t="str">
        <f t="shared" si="74"/>
        <v>BE;BE;CB;BB;BE;BE;DH;DH;DH;DH</v>
      </c>
      <c r="Y2392" cm="1">
        <f t="array" ref="Y2392">SUM(_xlfn.XLOOKUP(_xlfn.TOROW(F2392:V2392,1),$AN$34:$AN$43,$AL$34:$AL$43,,0,1))</f>
        <v>74</v>
      </c>
      <c r="Z2392">
        <f t="shared" si="75"/>
        <v>10</v>
      </c>
      <c r="AA2392" t="str">
        <v>BB</v>
      </c>
      <c r="AG2392">
        <v>9004</v>
      </c>
      <c r="AH2392">
        <v>8</v>
      </c>
      <c r="AJ2392">
        <v>9004</v>
      </c>
      <c r="AT2392">
        <v>10</v>
      </c>
    </row>
    <row r="2393" spans="2:46" ht="15" customHeight="1">
      <c r="B2393" s="48">
        <v>4163</v>
      </c>
      <c r="C2393" s="49">
        <v>45451</v>
      </c>
      <c r="D2393" s="50">
        <v>0.85758101851851853</v>
      </c>
      <c r="E2393" s="48" t="s">
        <v>10242</v>
      </c>
      <c r="F2393" s="48" t="s">
        <v>280</v>
      </c>
      <c r="G2393" s="48" t="s">
        <v>280</v>
      </c>
      <c r="H2393" s="48" t="s">
        <v>194</v>
      </c>
      <c r="I2393" s="48" t="s">
        <v>319</v>
      </c>
      <c r="J2393" s="48"/>
      <c r="K2393" s="48"/>
      <c r="L2393" s="48"/>
      <c r="M2393" s="48"/>
      <c r="N2393" s="48"/>
      <c r="O2393" s="48"/>
      <c r="P2393" s="48"/>
      <c r="Q2393" s="48"/>
      <c r="R2393" s="48"/>
      <c r="S2393" s="48"/>
      <c r="T2393" s="48"/>
      <c r="U2393" s="48"/>
      <c r="V2393" s="48"/>
      <c r="W2393" s="51" t="s">
        <v>2287</v>
      </c>
      <c r="X2393" t="str">
        <f t="shared" si="74"/>
        <v>WB;WB;DH;FR</v>
      </c>
      <c r="Y2393" cm="1">
        <f t="array" ref="Y2393">SUM(_xlfn.XLOOKUP(_xlfn.TOROW(F2393:V2393,1),$AN$34:$AN$43,$AL$34:$AL$43,,0,1))</f>
        <v>34</v>
      </c>
      <c r="Z2393">
        <f t="shared" si="75"/>
        <v>4</v>
      </c>
      <c r="AA2393" t="str">
        <v>DH</v>
      </c>
      <c r="AG2393">
        <v>9034</v>
      </c>
      <c r="AH2393">
        <v>8</v>
      </c>
      <c r="AJ2393">
        <v>9034</v>
      </c>
      <c r="AT2393">
        <v>4</v>
      </c>
    </row>
    <row r="2394" spans="2:46" ht="15" customHeight="1">
      <c r="B2394" s="48">
        <v>4164</v>
      </c>
      <c r="C2394" s="49">
        <v>45451</v>
      </c>
      <c r="D2394" s="50">
        <v>0.85875000000000001</v>
      </c>
      <c r="E2394" s="48" t="s">
        <v>243</v>
      </c>
      <c r="F2394" s="48" t="s">
        <v>243</v>
      </c>
      <c r="G2394" s="48"/>
      <c r="H2394" s="48"/>
      <c r="I2394" s="48"/>
      <c r="J2394" s="48"/>
      <c r="K2394" s="48"/>
      <c r="L2394" s="48"/>
      <c r="M2394" s="48"/>
      <c r="N2394" s="48"/>
      <c r="O2394" s="48"/>
      <c r="P2394" s="48"/>
      <c r="Q2394" s="48"/>
      <c r="R2394" s="48"/>
      <c r="S2394" s="48"/>
      <c r="T2394" s="48"/>
      <c r="U2394" s="48"/>
      <c r="V2394" s="48"/>
      <c r="W2394" s="51" t="s">
        <v>1272</v>
      </c>
      <c r="X2394" t="str">
        <f t="shared" si="74"/>
        <v>CB</v>
      </c>
      <c r="Y2394" cm="1">
        <f t="array" ref="Y2394">SUM(_xlfn.XLOOKUP(_xlfn.TOROW(F2394:V2394,1),$AN$34:$AN$43,$AL$34:$AL$43,,0,1))</f>
        <v>8</v>
      </c>
      <c r="Z2394">
        <f t="shared" si="75"/>
        <v>1</v>
      </c>
      <c r="AA2394" t="str">
        <v>DH</v>
      </c>
      <c r="AG2394">
        <v>9035</v>
      </c>
      <c r="AH2394">
        <v>8</v>
      </c>
      <c r="AJ2394">
        <v>9035</v>
      </c>
      <c r="AT2394">
        <v>1</v>
      </c>
    </row>
    <row r="2395" spans="2:46" ht="15" customHeight="1">
      <c r="B2395" s="48">
        <v>4165</v>
      </c>
      <c r="C2395" s="49">
        <v>45451</v>
      </c>
      <c r="D2395" s="50">
        <v>0.86150462962962959</v>
      </c>
      <c r="E2395" s="48" t="s">
        <v>8565</v>
      </c>
      <c r="F2395" s="48" t="s">
        <v>51</v>
      </c>
      <c r="G2395" s="48" t="s">
        <v>51</v>
      </c>
      <c r="H2395" s="48" t="s">
        <v>51</v>
      </c>
      <c r="I2395" s="48"/>
      <c r="J2395" s="48"/>
      <c r="K2395" s="48"/>
      <c r="L2395" s="48"/>
      <c r="M2395" s="48"/>
      <c r="N2395" s="48"/>
      <c r="O2395" s="48"/>
      <c r="P2395" s="48"/>
      <c r="Q2395" s="48"/>
      <c r="R2395" s="48"/>
      <c r="S2395" s="48"/>
      <c r="T2395" s="48"/>
      <c r="U2395" s="48"/>
      <c r="V2395" s="48"/>
      <c r="W2395" s="51" t="s">
        <v>2288</v>
      </c>
      <c r="X2395" t="str">
        <f t="shared" si="74"/>
        <v>BB;BB;BB</v>
      </c>
      <c r="Y2395" cm="1">
        <f t="array" ref="Y2395">SUM(_xlfn.XLOOKUP(_xlfn.TOROW(F2395:V2395,1),$AN$34:$AN$43,$AL$34:$AL$43,,0,1))</f>
        <v>30</v>
      </c>
      <c r="Z2395">
        <f t="shared" si="75"/>
        <v>3</v>
      </c>
      <c r="AA2395" t="str">
        <v>DH</v>
      </c>
      <c r="AG2395">
        <v>9041</v>
      </c>
      <c r="AH2395">
        <v>8</v>
      </c>
      <c r="AJ2395">
        <v>9041</v>
      </c>
      <c r="AT2395">
        <v>3</v>
      </c>
    </row>
    <row r="2396" spans="2:46" ht="15" customHeight="1">
      <c r="B2396" s="48">
        <v>4166</v>
      </c>
      <c r="C2396" s="49">
        <v>45451</v>
      </c>
      <c r="D2396" s="50">
        <v>0.86179398148148145</v>
      </c>
      <c r="E2396" s="48" t="s">
        <v>719</v>
      </c>
      <c r="F2396" s="48" t="s">
        <v>719</v>
      </c>
      <c r="G2396" s="48"/>
      <c r="H2396" s="48"/>
      <c r="I2396" s="48"/>
      <c r="J2396" s="48"/>
      <c r="K2396" s="48"/>
      <c r="L2396" s="48"/>
      <c r="M2396" s="48"/>
      <c r="N2396" s="48"/>
      <c r="O2396" s="48"/>
      <c r="P2396" s="48"/>
      <c r="Q2396" s="48"/>
      <c r="R2396" s="48"/>
      <c r="S2396" s="48"/>
      <c r="T2396" s="48"/>
      <c r="U2396" s="48"/>
      <c r="V2396" s="48"/>
      <c r="W2396" s="51" t="s">
        <v>720</v>
      </c>
      <c r="X2396" t="str">
        <f t="shared" si="74"/>
        <v>BE</v>
      </c>
      <c r="Y2396" cm="1">
        <f t="array" ref="Y2396">SUM(_xlfn.XLOOKUP(_xlfn.TOROW(F2396:V2396,1),$AN$34:$AN$43,$AL$34:$AL$43,,0,1))</f>
        <v>5</v>
      </c>
      <c r="Z2396">
        <f t="shared" si="75"/>
        <v>1</v>
      </c>
      <c r="AA2396" t="str">
        <v>DH</v>
      </c>
      <c r="AG2396">
        <v>9042</v>
      </c>
      <c r="AH2396">
        <v>8</v>
      </c>
      <c r="AJ2396">
        <v>9042</v>
      </c>
      <c r="AT2396">
        <v>1</v>
      </c>
    </row>
    <row r="2397" spans="2:46" ht="15" customHeight="1">
      <c r="B2397" s="48">
        <v>4167</v>
      </c>
      <c r="C2397" s="49">
        <v>45451</v>
      </c>
      <c r="D2397" s="50">
        <v>0.86420138888888887</v>
      </c>
      <c r="E2397" s="48" t="s">
        <v>8565</v>
      </c>
      <c r="F2397" s="48" t="s">
        <v>51</v>
      </c>
      <c r="G2397" s="48" t="s">
        <v>51</v>
      </c>
      <c r="H2397" s="48" t="s">
        <v>51</v>
      </c>
      <c r="I2397" s="48"/>
      <c r="J2397" s="48"/>
      <c r="K2397" s="48"/>
      <c r="L2397" s="48"/>
      <c r="M2397" s="48"/>
      <c r="N2397" s="48"/>
      <c r="O2397" s="48"/>
      <c r="P2397" s="48"/>
      <c r="Q2397" s="48"/>
      <c r="R2397" s="48"/>
      <c r="S2397" s="48"/>
      <c r="T2397" s="48"/>
      <c r="U2397" s="48"/>
      <c r="V2397" s="48"/>
      <c r="W2397" s="51" t="s">
        <v>2289</v>
      </c>
      <c r="X2397" t="str">
        <f t="shared" si="74"/>
        <v>BB;BB;BB</v>
      </c>
      <c r="Y2397" cm="1">
        <f t="array" ref="Y2397">SUM(_xlfn.XLOOKUP(_xlfn.TOROW(F2397:V2397,1),$AN$34:$AN$43,$AL$34:$AL$43,,0,1))</f>
        <v>30</v>
      </c>
      <c r="Z2397">
        <f t="shared" si="75"/>
        <v>3</v>
      </c>
      <c r="AA2397" t="str">
        <v>JB</v>
      </c>
      <c r="AG2397">
        <v>9052</v>
      </c>
      <c r="AH2397">
        <v>8</v>
      </c>
      <c r="AJ2397">
        <v>9052</v>
      </c>
      <c r="AT2397">
        <v>3</v>
      </c>
    </row>
    <row r="2398" spans="2:46" ht="15" customHeight="1">
      <c r="B2398" s="48">
        <v>4168</v>
      </c>
      <c r="C2398" s="49">
        <v>45451</v>
      </c>
      <c r="D2398" s="50">
        <v>0.86760416666666662</v>
      </c>
      <c r="E2398" s="48" t="s">
        <v>10243</v>
      </c>
      <c r="F2398" s="48" t="s">
        <v>319</v>
      </c>
      <c r="G2398" s="48" t="s">
        <v>319</v>
      </c>
      <c r="H2398" s="48" t="s">
        <v>189</v>
      </c>
      <c r="I2398" s="48" t="s">
        <v>189</v>
      </c>
      <c r="J2398" s="48" t="s">
        <v>51</v>
      </c>
      <c r="K2398" s="48" t="s">
        <v>304</v>
      </c>
      <c r="L2398" s="48"/>
      <c r="M2398" s="48"/>
      <c r="N2398" s="48"/>
      <c r="O2398" s="48"/>
      <c r="P2398" s="48"/>
      <c r="Q2398" s="48"/>
      <c r="R2398" s="48"/>
      <c r="S2398" s="48"/>
      <c r="T2398" s="48"/>
      <c r="U2398" s="48"/>
      <c r="V2398" s="48"/>
      <c r="W2398" s="51" t="s">
        <v>2290</v>
      </c>
      <c r="X2398" t="str">
        <f t="shared" si="74"/>
        <v>FR;FR;JB;JB;BB;HD</v>
      </c>
      <c r="Y2398" cm="1">
        <f t="array" ref="Y2398">SUM(_xlfn.XLOOKUP(_xlfn.TOROW(F2398:V2398,1),$AN$34:$AN$43,$AL$34:$AL$43,,0,1))</f>
        <v>25</v>
      </c>
      <c r="Z2398">
        <f t="shared" si="75"/>
        <v>6</v>
      </c>
      <c r="AA2398" t="str">
        <v>JB</v>
      </c>
      <c r="AG2398">
        <v>9083</v>
      </c>
      <c r="AH2398">
        <v>8</v>
      </c>
      <c r="AJ2398">
        <v>9083</v>
      </c>
      <c r="AT2398">
        <v>6</v>
      </c>
    </row>
    <row r="2399" spans="2:46" ht="15" customHeight="1">
      <c r="B2399" s="48">
        <v>4169</v>
      </c>
      <c r="C2399" s="49">
        <v>45451</v>
      </c>
      <c r="D2399" s="50">
        <v>0.86896990740740743</v>
      </c>
      <c r="E2399" s="48" t="s">
        <v>10244</v>
      </c>
      <c r="F2399" s="48" t="s">
        <v>719</v>
      </c>
      <c r="G2399" s="48" t="s">
        <v>133</v>
      </c>
      <c r="H2399" s="48" t="s">
        <v>803</v>
      </c>
      <c r="I2399" s="48" t="s">
        <v>194</v>
      </c>
      <c r="J2399" s="48" t="s">
        <v>194</v>
      </c>
      <c r="K2399" s="48"/>
      <c r="L2399" s="48"/>
      <c r="M2399" s="48"/>
      <c r="N2399" s="48"/>
      <c r="O2399" s="48"/>
      <c r="P2399" s="48"/>
      <c r="Q2399" s="48"/>
      <c r="R2399" s="48"/>
      <c r="S2399" s="48"/>
      <c r="T2399" s="48"/>
      <c r="U2399" s="48"/>
      <c r="V2399" s="48"/>
      <c r="W2399" s="51" t="s">
        <v>2291</v>
      </c>
      <c r="X2399" t="str">
        <f t="shared" si="74"/>
        <v>BE;SO;SS;DH;DH</v>
      </c>
      <c r="Y2399" cm="1">
        <f t="array" ref="Y2399">SUM(_xlfn.XLOOKUP(_xlfn.TOROW(F2399:V2399,1),$AN$34:$AN$43,$AL$34:$AL$43,,0,1))</f>
        <v>28</v>
      </c>
      <c r="Z2399">
        <f t="shared" si="75"/>
        <v>5</v>
      </c>
      <c r="AA2399" t="str">
        <v>JB</v>
      </c>
      <c r="AG2399">
        <v>9089</v>
      </c>
      <c r="AH2399">
        <v>8</v>
      </c>
      <c r="AJ2399">
        <v>9089</v>
      </c>
      <c r="AT2399">
        <v>5</v>
      </c>
    </row>
    <row r="2400" spans="2:46" ht="15" customHeight="1">
      <c r="B2400" s="48">
        <v>4170</v>
      </c>
      <c r="C2400" s="49">
        <v>45451</v>
      </c>
      <c r="D2400" s="50">
        <v>0.87086805555555558</v>
      </c>
      <c r="E2400" s="48" t="s">
        <v>10245</v>
      </c>
      <c r="F2400" s="48" t="s">
        <v>194</v>
      </c>
      <c r="G2400" s="48" t="s">
        <v>194</v>
      </c>
      <c r="H2400" s="48" t="s">
        <v>719</v>
      </c>
      <c r="I2400" s="48" t="s">
        <v>319</v>
      </c>
      <c r="J2400" s="48" t="s">
        <v>319</v>
      </c>
      <c r="K2400" s="48"/>
      <c r="L2400" s="48"/>
      <c r="M2400" s="48"/>
      <c r="N2400" s="48"/>
      <c r="O2400" s="48"/>
      <c r="P2400" s="48"/>
      <c r="Q2400" s="48"/>
      <c r="R2400" s="48"/>
      <c r="S2400" s="48"/>
      <c r="T2400" s="48"/>
      <c r="U2400" s="48"/>
      <c r="V2400" s="48"/>
      <c r="W2400" s="51" t="s">
        <v>2292</v>
      </c>
      <c r="X2400" t="str">
        <f t="shared" si="74"/>
        <v>DH;DH;BE;FR;FR</v>
      </c>
      <c r="Y2400" cm="1">
        <f t="array" ref="Y2400">SUM(_xlfn.XLOOKUP(_xlfn.TOROW(F2400:V2400,1),$AN$34:$AN$43,$AL$34:$AL$43,,0,1))</f>
        <v>29</v>
      </c>
      <c r="Z2400">
        <f t="shared" si="75"/>
        <v>5</v>
      </c>
      <c r="AA2400" t="str">
        <v>JB</v>
      </c>
      <c r="AG2400">
        <v>9101</v>
      </c>
      <c r="AH2400">
        <v>8</v>
      </c>
      <c r="AJ2400">
        <v>9101</v>
      </c>
      <c r="AT2400">
        <v>5</v>
      </c>
    </row>
    <row r="2401" spans="2:46" ht="15" customHeight="1">
      <c r="B2401" s="48">
        <v>4171</v>
      </c>
      <c r="C2401" s="49">
        <v>45451</v>
      </c>
      <c r="D2401" s="50">
        <v>0.87155092592592598</v>
      </c>
      <c r="E2401" s="48" t="s">
        <v>10246</v>
      </c>
      <c r="F2401" s="48" t="s">
        <v>304</v>
      </c>
      <c r="G2401" s="48" t="s">
        <v>304</v>
      </c>
      <c r="H2401" s="48" t="s">
        <v>304</v>
      </c>
      <c r="I2401" s="48" t="s">
        <v>304</v>
      </c>
      <c r="J2401" s="48" t="s">
        <v>194</v>
      </c>
      <c r="K2401" s="48" t="s">
        <v>194</v>
      </c>
      <c r="L2401" s="48" t="s">
        <v>194</v>
      </c>
      <c r="M2401" s="48" t="s">
        <v>51</v>
      </c>
      <c r="N2401" s="48" t="s">
        <v>51</v>
      </c>
      <c r="O2401" s="48"/>
      <c r="P2401" s="48"/>
      <c r="Q2401" s="48"/>
      <c r="R2401" s="48"/>
      <c r="S2401" s="48"/>
      <c r="T2401" s="48"/>
      <c r="U2401" s="48"/>
      <c r="V2401" s="48"/>
      <c r="W2401" s="51" t="s">
        <v>2293</v>
      </c>
      <c r="X2401" t="str">
        <f t="shared" si="74"/>
        <v>HD;HD;HD;HD;DH;DH;DH;BB;BB</v>
      </c>
      <c r="Y2401" cm="1">
        <f t="array" ref="Y2401">SUM(_xlfn.XLOOKUP(_xlfn.TOROW(F2401:V2401,1),$AN$34:$AN$43,$AL$34:$AL$43,,0,1))</f>
        <v>75</v>
      </c>
      <c r="Z2401">
        <f t="shared" si="75"/>
        <v>9</v>
      </c>
      <c r="AA2401" t="str">
        <v>BB</v>
      </c>
      <c r="AG2401">
        <v>9109</v>
      </c>
      <c r="AH2401">
        <v>8</v>
      </c>
      <c r="AJ2401">
        <v>9109</v>
      </c>
      <c r="AT2401">
        <v>9</v>
      </c>
    </row>
    <row r="2402" spans="2:46" ht="15" customHeight="1">
      <c r="B2402" s="48">
        <v>4172</v>
      </c>
      <c r="C2402" s="49">
        <v>45452</v>
      </c>
      <c r="D2402" s="50">
        <v>0.41717592592592595</v>
      </c>
      <c r="E2402" s="48" t="s">
        <v>8180</v>
      </c>
      <c r="F2402" s="48" t="s">
        <v>803</v>
      </c>
      <c r="G2402" s="48" t="s">
        <v>803</v>
      </c>
      <c r="H2402" s="48"/>
      <c r="I2402" s="48"/>
      <c r="J2402" s="48"/>
      <c r="K2402" s="48"/>
      <c r="L2402" s="48"/>
      <c r="M2402" s="48"/>
      <c r="N2402" s="48"/>
      <c r="O2402" s="48"/>
      <c r="P2402" s="48"/>
      <c r="Q2402" s="48"/>
      <c r="R2402" s="48"/>
      <c r="S2402" s="48"/>
      <c r="T2402" s="48"/>
      <c r="U2402" s="48"/>
      <c r="V2402" s="48"/>
      <c r="W2402" s="51" t="s">
        <v>98</v>
      </c>
      <c r="X2402" t="str">
        <f t="shared" si="74"/>
        <v>SS;SS</v>
      </c>
      <c r="Y2402" cm="1">
        <f t="array" ref="Y2402">SUM(_xlfn.XLOOKUP(_xlfn.TOROW(F2402:V2402,1),$AN$34:$AN$43,$AL$34:$AL$43,,0,1))</f>
        <v>6</v>
      </c>
      <c r="Z2402">
        <f t="shared" si="75"/>
        <v>2</v>
      </c>
      <c r="AA2402" t="str">
        <v>BB</v>
      </c>
      <c r="AG2402">
        <v>9131</v>
      </c>
      <c r="AH2402">
        <v>8</v>
      </c>
      <c r="AJ2402">
        <v>9131</v>
      </c>
      <c r="AT2402">
        <v>2</v>
      </c>
    </row>
    <row r="2403" spans="2:46" ht="15" customHeight="1">
      <c r="B2403" s="48">
        <v>4173</v>
      </c>
      <c r="C2403" s="49">
        <v>45452</v>
      </c>
      <c r="D2403" s="50">
        <v>0.41761574074074076</v>
      </c>
      <c r="E2403" s="48" t="s">
        <v>8423</v>
      </c>
      <c r="F2403" s="48" t="s">
        <v>189</v>
      </c>
      <c r="G2403" s="48" t="s">
        <v>189</v>
      </c>
      <c r="H2403" s="48" t="s">
        <v>189</v>
      </c>
      <c r="I2403" s="48" t="s">
        <v>189</v>
      </c>
      <c r="J2403" s="48"/>
      <c r="K2403" s="48"/>
      <c r="L2403" s="48"/>
      <c r="M2403" s="48"/>
      <c r="N2403" s="48"/>
      <c r="O2403" s="48"/>
      <c r="P2403" s="48"/>
      <c r="Q2403" s="48"/>
      <c r="R2403" s="48"/>
      <c r="S2403" s="48"/>
      <c r="T2403" s="48"/>
      <c r="U2403" s="48"/>
      <c r="V2403" s="48"/>
      <c r="W2403" s="51" t="s">
        <v>2294</v>
      </c>
      <c r="X2403" t="str">
        <f t="shared" si="74"/>
        <v>JB;JB;JB;JB</v>
      </c>
      <c r="Y2403" cm="1">
        <f t="array" ref="Y2403">SUM(_xlfn.XLOOKUP(_xlfn.TOROW(F2403:V2403,1),$AN$34:$AN$43,$AL$34:$AL$43,,0,1))</f>
        <v>4</v>
      </c>
      <c r="Z2403">
        <f t="shared" si="75"/>
        <v>4</v>
      </c>
      <c r="AA2403" t="str">
        <v>DH</v>
      </c>
      <c r="AG2403">
        <v>9133</v>
      </c>
      <c r="AH2403">
        <v>8</v>
      </c>
      <c r="AJ2403">
        <v>9133</v>
      </c>
      <c r="AT2403">
        <v>4</v>
      </c>
    </row>
    <row r="2404" spans="2:46" ht="15" customHeight="1">
      <c r="B2404" s="48">
        <v>4174</v>
      </c>
      <c r="C2404" s="49">
        <v>45452</v>
      </c>
      <c r="D2404" s="50">
        <v>0.42039351851851853</v>
      </c>
      <c r="E2404" s="48" t="s">
        <v>10247</v>
      </c>
      <c r="F2404" s="48" t="s">
        <v>51</v>
      </c>
      <c r="G2404" s="48" t="s">
        <v>280</v>
      </c>
      <c r="H2404" s="48" t="s">
        <v>280</v>
      </c>
      <c r="I2404" s="48" t="s">
        <v>280</v>
      </c>
      <c r="J2404" s="48" t="s">
        <v>719</v>
      </c>
      <c r="K2404" s="48"/>
      <c r="L2404" s="48"/>
      <c r="M2404" s="48"/>
      <c r="N2404" s="48"/>
      <c r="O2404" s="48"/>
      <c r="P2404" s="48"/>
      <c r="Q2404" s="48"/>
      <c r="R2404" s="48"/>
      <c r="S2404" s="48"/>
      <c r="T2404" s="48"/>
      <c r="U2404" s="48"/>
      <c r="V2404" s="48"/>
      <c r="W2404" s="51" t="s">
        <v>2295</v>
      </c>
      <c r="X2404" t="str">
        <f t="shared" si="74"/>
        <v>BB;WB;WB;WB;BE</v>
      </c>
      <c r="Y2404" cm="1">
        <f t="array" ref="Y2404">SUM(_xlfn.XLOOKUP(_xlfn.TOROW(F2404:V2404,1),$AN$34:$AN$43,$AL$34:$AL$43,,0,1))</f>
        <v>48</v>
      </c>
      <c r="Z2404">
        <f t="shared" si="75"/>
        <v>5</v>
      </c>
      <c r="AA2404" t="str">
        <v>SO</v>
      </c>
      <c r="AG2404">
        <v>9161</v>
      </c>
      <c r="AH2404">
        <v>8</v>
      </c>
      <c r="AJ2404">
        <v>9161</v>
      </c>
      <c r="AT2404">
        <v>5</v>
      </c>
    </row>
    <row r="2405" spans="2:46" ht="15" customHeight="1">
      <c r="B2405" s="48">
        <v>4175</v>
      </c>
      <c r="C2405" s="49">
        <v>45452</v>
      </c>
      <c r="D2405" s="50">
        <v>0.4211111111111111</v>
      </c>
      <c r="E2405" s="48" t="s">
        <v>10248</v>
      </c>
      <c r="F2405" s="48" t="s">
        <v>719</v>
      </c>
      <c r="G2405" s="48" t="s">
        <v>189</v>
      </c>
      <c r="H2405" s="48" t="s">
        <v>189</v>
      </c>
      <c r="I2405" s="48" t="s">
        <v>243</v>
      </c>
      <c r="J2405" s="48" t="s">
        <v>280</v>
      </c>
      <c r="K2405" s="48" t="s">
        <v>189</v>
      </c>
      <c r="L2405" s="48"/>
      <c r="M2405" s="48"/>
      <c r="N2405" s="48"/>
      <c r="O2405" s="48"/>
      <c r="P2405" s="48"/>
      <c r="Q2405" s="48"/>
      <c r="R2405" s="48"/>
      <c r="S2405" s="48"/>
      <c r="T2405" s="48"/>
      <c r="U2405" s="48"/>
      <c r="V2405" s="48"/>
      <c r="W2405" s="51" t="s">
        <v>2296</v>
      </c>
      <c r="X2405" t="str">
        <f t="shared" si="74"/>
        <v>BE;JB;JB;CB;WB;JB</v>
      </c>
      <c r="Y2405" cm="1">
        <f t="array" ref="Y2405">SUM(_xlfn.XLOOKUP(_xlfn.TOROW(F2405:V2405,1),$AN$34:$AN$43,$AL$34:$AL$43,,0,1))</f>
        <v>27</v>
      </c>
      <c r="Z2405">
        <f t="shared" si="75"/>
        <v>6</v>
      </c>
      <c r="AA2405" t="str">
        <v>SO</v>
      </c>
      <c r="AG2405">
        <v>9165</v>
      </c>
      <c r="AH2405">
        <v>8</v>
      </c>
      <c r="AJ2405">
        <v>9165</v>
      </c>
      <c r="AT2405">
        <v>6</v>
      </c>
    </row>
    <row r="2406" spans="2:46" ht="15" customHeight="1">
      <c r="B2406" s="48">
        <v>4176</v>
      </c>
      <c r="C2406" s="49">
        <v>45452</v>
      </c>
      <c r="D2406" s="50">
        <v>0.42145833333333332</v>
      </c>
      <c r="E2406" s="48" t="s">
        <v>10249</v>
      </c>
      <c r="F2406" s="48" t="s">
        <v>189</v>
      </c>
      <c r="G2406" s="48" t="s">
        <v>189</v>
      </c>
      <c r="H2406" s="48" t="s">
        <v>189</v>
      </c>
      <c r="I2406" s="48" t="s">
        <v>51</v>
      </c>
      <c r="J2406" s="48" t="s">
        <v>51</v>
      </c>
      <c r="K2406" s="48" t="s">
        <v>51</v>
      </c>
      <c r="L2406" s="48" t="s">
        <v>51</v>
      </c>
      <c r="M2406" s="48" t="s">
        <v>304</v>
      </c>
      <c r="N2406" s="48" t="s">
        <v>304</v>
      </c>
      <c r="O2406" s="48" t="s">
        <v>51</v>
      </c>
      <c r="P2406" s="48" t="s">
        <v>51</v>
      </c>
      <c r="Q2406" s="48" t="s">
        <v>304</v>
      </c>
      <c r="R2406" s="48"/>
      <c r="S2406" s="48"/>
      <c r="T2406" s="48"/>
      <c r="U2406" s="48"/>
      <c r="V2406" s="48"/>
      <c r="W2406" s="51" t="s">
        <v>2297</v>
      </c>
      <c r="X2406" t="str">
        <f t="shared" si="74"/>
        <v>JB;JB;JB;BB;BB;BB;BB;HD;HD;BB;BB;HD</v>
      </c>
      <c r="Y2406" cm="1">
        <f t="array" ref="Y2406">SUM(_xlfn.XLOOKUP(_xlfn.TOROW(F2406:V2406,1),$AN$34:$AN$43,$AL$34:$AL$43,,0,1))</f>
        <v>84</v>
      </c>
      <c r="Z2406">
        <f t="shared" si="75"/>
        <v>12</v>
      </c>
      <c r="AA2406" t="str">
        <v>JB</v>
      </c>
      <c r="AG2406">
        <v>9173</v>
      </c>
      <c r="AH2406">
        <v>8</v>
      </c>
      <c r="AJ2406">
        <v>9173</v>
      </c>
      <c r="AT2406">
        <v>12</v>
      </c>
    </row>
    <row r="2407" spans="2:46" ht="15" customHeight="1">
      <c r="B2407" s="48">
        <v>4177</v>
      </c>
      <c r="C2407" s="49">
        <v>45452</v>
      </c>
      <c r="D2407" s="50">
        <v>0.42186342592592591</v>
      </c>
      <c r="E2407" s="48" t="s">
        <v>10250</v>
      </c>
      <c r="F2407" s="48" t="s">
        <v>189</v>
      </c>
      <c r="G2407" s="48" t="s">
        <v>319</v>
      </c>
      <c r="H2407" s="48" t="s">
        <v>803</v>
      </c>
      <c r="I2407" s="48" t="s">
        <v>719</v>
      </c>
      <c r="J2407" s="48" t="s">
        <v>319</v>
      </c>
      <c r="K2407" s="48" t="s">
        <v>133</v>
      </c>
      <c r="L2407" s="48"/>
      <c r="M2407" s="48"/>
      <c r="N2407" s="48"/>
      <c r="O2407" s="48"/>
      <c r="P2407" s="48"/>
      <c r="Q2407" s="48"/>
      <c r="R2407" s="48"/>
      <c r="S2407" s="48"/>
      <c r="T2407" s="48"/>
      <c r="U2407" s="48"/>
      <c r="V2407" s="48"/>
      <c r="W2407" s="51" t="s">
        <v>2298</v>
      </c>
      <c r="X2407" t="str">
        <f t="shared" si="74"/>
        <v>JB;FR;SS;BE;FR;SO</v>
      </c>
      <c r="Y2407" cm="1">
        <f t="array" ref="Y2407">SUM(_xlfn.XLOOKUP(_xlfn.TOROW(F2407:V2407,1),$AN$34:$AN$43,$AL$34:$AL$43,,0,1))</f>
        <v>17</v>
      </c>
      <c r="Z2407">
        <f t="shared" si="75"/>
        <v>6</v>
      </c>
      <c r="AA2407" t="str">
        <v>DH</v>
      </c>
      <c r="AG2407">
        <v>9178</v>
      </c>
      <c r="AH2407">
        <v>8</v>
      </c>
      <c r="AJ2407">
        <v>9178</v>
      </c>
      <c r="AT2407">
        <v>6</v>
      </c>
    </row>
    <row r="2408" spans="2:46" ht="15" customHeight="1">
      <c r="B2408" s="48">
        <v>4178</v>
      </c>
      <c r="C2408" s="49">
        <v>45452</v>
      </c>
      <c r="D2408" s="50">
        <v>0.42333333333333334</v>
      </c>
      <c r="E2408" s="48" t="s">
        <v>10251</v>
      </c>
      <c r="F2408" s="48" t="s">
        <v>304</v>
      </c>
      <c r="G2408" s="48" t="s">
        <v>243</v>
      </c>
      <c r="H2408" s="48" t="s">
        <v>719</v>
      </c>
      <c r="I2408" s="48" t="s">
        <v>719</v>
      </c>
      <c r="J2408" s="48" t="s">
        <v>304</v>
      </c>
      <c r="K2408" s="48" t="s">
        <v>51</v>
      </c>
      <c r="L2408" s="48" t="s">
        <v>243</v>
      </c>
      <c r="M2408" s="48" t="s">
        <v>133</v>
      </c>
      <c r="N2408" s="48" t="s">
        <v>243</v>
      </c>
      <c r="O2408" s="48" t="s">
        <v>243</v>
      </c>
      <c r="P2408" s="48"/>
      <c r="Q2408" s="48"/>
      <c r="R2408" s="48"/>
      <c r="S2408" s="48"/>
      <c r="T2408" s="48"/>
      <c r="U2408" s="48"/>
      <c r="V2408" s="48"/>
      <c r="W2408" s="51" t="s">
        <v>2299</v>
      </c>
      <c r="X2408" t="str">
        <f t="shared" si="74"/>
        <v>HD;CB;BE;BE;HD;BB;CB;SO;CB;CB</v>
      </c>
      <c r="Y2408" cm="1">
        <f t="array" ref="Y2408">SUM(_xlfn.XLOOKUP(_xlfn.TOROW(F2408:V2408,1),$AN$34:$AN$43,$AL$34:$AL$43,,0,1))</f>
        <v>68</v>
      </c>
      <c r="Z2408">
        <f t="shared" si="75"/>
        <v>10</v>
      </c>
      <c r="AA2408" t="str">
        <v>SS</v>
      </c>
      <c r="AG2408">
        <v>9184</v>
      </c>
      <c r="AH2408">
        <v>8</v>
      </c>
      <c r="AJ2408">
        <v>9184</v>
      </c>
      <c r="AT2408">
        <v>10</v>
      </c>
    </row>
    <row r="2409" spans="2:46" ht="15" customHeight="1">
      <c r="B2409" s="48">
        <v>4179</v>
      </c>
      <c r="C2409" s="49">
        <v>45452</v>
      </c>
      <c r="D2409" s="50">
        <v>0.42373842592592592</v>
      </c>
      <c r="E2409" s="48" t="s">
        <v>10252</v>
      </c>
      <c r="F2409" s="48" t="s">
        <v>51</v>
      </c>
      <c r="G2409" s="48" t="s">
        <v>803</v>
      </c>
      <c r="H2409" s="48" t="s">
        <v>803</v>
      </c>
      <c r="I2409" s="48" t="s">
        <v>719</v>
      </c>
      <c r="J2409" s="48" t="s">
        <v>719</v>
      </c>
      <c r="K2409" s="48" t="s">
        <v>189</v>
      </c>
      <c r="L2409" s="48" t="s">
        <v>189</v>
      </c>
      <c r="M2409" s="48"/>
      <c r="N2409" s="48"/>
      <c r="O2409" s="48"/>
      <c r="P2409" s="48"/>
      <c r="Q2409" s="48"/>
      <c r="R2409" s="48"/>
      <c r="S2409" s="48"/>
      <c r="T2409" s="48"/>
      <c r="U2409" s="48"/>
      <c r="V2409" s="48"/>
      <c r="W2409" s="51" t="s">
        <v>2300</v>
      </c>
      <c r="X2409" t="str">
        <f t="shared" si="74"/>
        <v>BB;SS;SS;BE;BE;JB;JB</v>
      </c>
      <c r="Y2409" cm="1">
        <f t="array" ref="Y2409">SUM(_xlfn.XLOOKUP(_xlfn.TOROW(F2409:V2409,1),$AN$34:$AN$43,$AL$34:$AL$43,,0,1))</f>
        <v>28</v>
      </c>
      <c r="Z2409">
        <f t="shared" si="75"/>
        <v>7</v>
      </c>
      <c r="AA2409" t="str">
        <v>HD</v>
      </c>
      <c r="AG2409">
        <v>9196</v>
      </c>
      <c r="AH2409">
        <v>8</v>
      </c>
      <c r="AJ2409">
        <v>9196</v>
      </c>
      <c r="AT2409">
        <v>7</v>
      </c>
    </row>
    <row r="2410" spans="2:46" ht="15" customHeight="1">
      <c r="B2410" s="48">
        <v>4180</v>
      </c>
      <c r="C2410" s="49">
        <v>45452</v>
      </c>
      <c r="D2410" s="50">
        <v>0.42396990740740742</v>
      </c>
      <c r="E2410" s="48" t="s">
        <v>8281</v>
      </c>
      <c r="F2410" s="48" t="s">
        <v>189</v>
      </c>
      <c r="G2410" s="48" t="s">
        <v>189</v>
      </c>
      <c r="H2410" s="48"/>
      <c r="I2410" s="48"/>
      <c r="J2410" s="48"/>
      <c r="K2410" s="48"/>
      <c r="L2410" s="48"/>
      <c r="M2410" s="48"/>
      <c r="N2410" s="48"/>
      <c r="O2410" s="48"/>
      <c r="P2410" s="48"/>
      <c r="Q2410" s="48"/>
      <c r="R2410" s="48"/>
      <c r="S2410" s="48"/>
      <c r="T2410" s="48"/>
      <c r="U2410" s="48"/>
      <c r="V2410" s="48"/>
      <c r="W2410" s="51" t="s">
        <v>684</v>
      </c>
      <c r="X2410" t="str">
        <f t="shared" si="74"/>
        <v>JB;JB</v>
      </c>
      <c r="Y2410" cm="1">
        <f t="array" ref="Y2410">SUM(_xlfn.XLOOKUP(_xlfn.TOROW(F2410:V2410,1),$AN$34:$AN$43,$AL$34:$AL$43,,0,1))</f>
        <v>2</v>
      </c>
      <c r="Z2410">
        <f t="shared" si="75"/>
        <v>2</v>
      </c>
      <c r="AA2410" t="str">
        <v>SS</v>
      </c>
      <c r="AG2410">
        <v>9201</v>
      </c>
      <c r="AH2410">
        <v>8</v>
      </c>
      <c r="AJ2410">
        <v>9201</v>
      </c>
      <c r="AT2410">
        <v>2</v>
      </c>
    </row>
    <row r="2411" spans="2:46" ht="15" customHeight="1">
      <c r="B2411" s="48">
        <v>4181</v>
      </c>
      <c r="C2411" s="49">
        <v>45452</v>
      </c>
      <c r="D2411" s="50">
        <v>0.42856481481481479</v>
      </c>
      <c r="E2411" s="48" t="s">
        <v>10253</v>
      </c>
      <c r="F2411" s="48" t="s">
        <v>243</v>
      </c>
      <c r="G2411" s="48" t="s">
        <v>133</v>
      </c>
      <c r="H2411" s="48" t="s">
        <v>319</v>
      </c>
      <c r="I2411" s="48"/>
      <c r="J2411" s="48"/>
      <c r="K2411" s="48"/>
      <c r="L2411" s="48"/>
      <c r="M2411" s="48"/>
      <c r="N2411" s="48"/>
      <c r="O2411" s="48"/>
      <c r="P2411" s="48"/>
      <c r="Q2411" s="48"/>
      <c r="R2411" s="48"/>
      <c r="S2411" s="48"/>
      <c r="T2411" s="48"/>
      <c r="U2411" s="48"/>
      <c r="V2411" s="48"/>
      <c r="W2411" s="51" t="s">
        <v>2301</v>
      </c>
      <c r="X2411" t="str">
        <f t="shared" si="74"/>
        <v>CB;SO;FR</v>
      </c>
      <c r="Y2411" cm="1">
        <f t="array" ref="Y2411">SUM(_xlfn.XLOOKUP(_xlfn.TOROW(F2411:V2411,1),$AN$34:$AN$43,$AL$34:$AL$43,,0,1))</f>
        <v>13</v>
      </c>
      <c r="Z2411">
        <f t="shared" si="75"/>
        <v>3</v>
      </c>
      <c r="AA2411" t="str">
        <v>SS</v>
      </c>
      <c r="AG2411">
        <v>9209</v>
      </c>
      <c r="AH2411">
        <v>8</v>
      </c>
      <c r="AJ2411">
        <v>9209</v>
      </c>
      <c r="AT2411">
        <v>3</v>
      </c>
    </row>
    <row r="2412" spans="2:46" ht="15" customHeight="1">
      <c r="B2412" s="48">
        <v>4182</v>
      </c>
      <c r="C2412" s="49">
        <v>45452</v>
      </c>
      <c r="D2412" s="50">
        <v>0.43206018518518519</v>
      </c>
      <c r="E2412" s="48" t="s">
        <v>10254</v>
      </c>
      <c r="F2412" s="48" t="s">
        <v>189</v>
      </c>
      <c r="G2412" s="48" t="s">
        <v>719</v>
      </c>
      <c r="H2412" s="48" t="s">
        <v>133</v>
      </c>
      <c r="I2412" s="48" t="s">
        <v>133</v>
      </c>
      <c r="J2412" s="48"/>
      <c r="K2412" s="48"/>
      <c r="L2412" s="48"/>
      <c r="M2412" s="48"/>
      <c r="N2412" s="48"/>
      <c r="O2412" s="48"/>
      <c r="P2412" s="48"/>
      <c r="Q2412" s="48"/>
      <c r="R2412" s="48"/>
      <c r="S2412" s="48"/>
      <c r="T2412" s="48"/>
      <c r="U2412" s="48"/>
      <c r="V2412" s="48"/>
      <c r="W2412" s="51" t="s">
        <v>2302</v>
      </c>
      <c r="X2412" t="str">
        <f t="shared" si="74"/>
        <v>JB;BE;SO;SO</v>
      </c>
      <c r="Y2412" cm="1">
        <f t="array" ref="Y2412">SUM(_xlfn.XLOOKUP(_xlfn.TOROW(F2412:V2412,1),$AN$34:$AN$43,$AL$34:$AL$43,,0,1))</f>
        <v>10</v>
      </c>
      <c r="Z2412">
        <f t="shared" si="75"/>
        <v>4</v>
      </c>
      <c r="AA2412" t="str">
        <v>BB</v>
      </c>
      <c r="AG2412">
        <v>9226</v>
      </c>
      <c r="AH2412">
        <v>8</v>
      </c>
      <c r="AJ2412">
        <v>9226</v>
      </c>
      <c r="AT2412">
        <v>4</v>
      </c>
    </row>
    <row r="2413" spans="2:46" ht="15" customHeight="1">
      <c r="B2413" s="48">
        <v>4183</v>
      </c>
      <c r="C2413" s="49">
        <v>45452</v>
      </c>
      <c r="D2413" s="50">
        <v>0.43267361111111113</v>
      </c>
      <c r="E2413" s="48" t="s">
        <v>10255</v>
      </c>
      <c r="F2413" s="48" t="s">
        <v>51</v>
      </c>
      <c r="G2413" s="48" t="s">
        <v>51</v>
      </c>
      <c r="H2413" s="48" t="s">
        <v>51</v>
      </c>
      <c r="I2413" s="48" t="s">
        <v>319</v>
      </c>
      <c r="J2413" s="48" t="s">
        <v>133</v>
      </c>
      <c r="K2413" s="48" t="s">
        <v>304</v>
      </c>
      <c r="L2413" s="48" t="s">
        <v>243</v>
      </c>
      <c r="M2413" s="48" t="s">
        <v>304</v>
      </c>
      <c r="N2413" s="48" t="s">
        <v>243</v>
      </c>
      <c r="O2413" s="48"/>
      <c r="P2413" s="48"/>
      <c r="Q2413" s="48"/>
      <c r="R2413" s="48"/>
      <c r="S2413" s="48"/>
      <c r="T2413" s="48"/>
      <c r="U2413" s="48"/>
      <c r="V2413" s="48"/>
      <c r="W2413" s="51" t="s">
        <v>2303</v>
      </c>
      <c r="X2413" t="str">
        <f t="shared" si="74"/>
        <v>BB;BB;BB;FR;SO;HD;CB;HD;CB</v>
      </c>
      <c r="Y2413" cm="1">
        <f t="array" ref="Y2413">SUM(_xlfn.XLOOKUP(_xlfn.TOROW(F2413:V2413,1),$AN$34:$AN$43,$AL$34:$AL$43,,0,1))</f>
        <v>65</v>
      </c>
      <c r="Z2413">
        <f t="shared" si="75"/>
        <v>9</v>
      </c>
      <c r="AA2413" t="str">
        <v>SS</v>
      </c>
      <c r="AG2413">
        <v>9251</v>
      </c>
      <c r="AH2413">
        <v>8</v>
      </c>
      <c r="AJ2413">
        <v>9251</v>
      </c>
      <c r="AT2413">
        <v>9</v>
      </c>
    </row>
    <row r="2414" spans="2:46" ht="15" customHeight="1">
      <c r="B2414" s="48">
        <v>4184</v>
      </c>
      <c r="C2414" s="49">
        <v>45452</v>
      </c>
      <c r="D2414" s="50">
        <v>0.43358796296296298</v>
      </c>
      <c r="E2414" s="48" t="s">
        <v>10256</v>
      </c>
      <c r="F2414" s="48" t="s">
        <v>243</v>
      </c>
      <c r="G2414" s="48" t="s">
        <v>243</v>
      </c>
      <c r="H2414" s="48" t="s">
        <v>243</v>
      </c>
      <c r="I2414" s="48" t="s">
        <v>133</v>
      </c>
      <c r="J2414" s="48" t="s">
        <v>133</v>
      </c>
      <c r="K2414" s="48"/>
      <c r="L2414" s="48"/>
      <c r="M2414" s="48"/>
      <c r="N2414" s="48"/>
      <c r="O2414" s="48"/>
      <c r="P2414" s="48"/>
      <c r="Q2414" s="48"/>
      <c r="R2414" s="48"/>
      <c r="S2414" s="48"/>
      <c r="T2414" s="48"/>
      <c r="U2414" s="48"/>
      <c r="V2414" s="48"/>
      <c r="W2414" s="51" t="s">
        <v>2304</v>
      </c>
      <c r="X2414" t="str">
        <f t="shared" si="74"/>
        <v>CB;CB;CB;SO;SO</v>
      </c>
      <c r="Y2414" cm="1">
        <f t="array" ref="Y2414">SUM(_xlfn.XLOOKUP(_xlfn.TOROW(F2414:V2414,1),$AN$34:$AN$43,$AL$34:$AL$43,,0,1))</f>
        <v>28</v>
      </c>
      <c r="Z2414">
        <f t="shared" si="75"/>
        <v>5</v>
      </c>
      <c r="AA2414" t="str">
        <v>FR</v>
      </c>
      <c r="AG2414">
        <v>9254</v>
      </c>
      <c r="AH2414">
        <v>8</v>
      </c>
      <c r="AJ2414">
        <v>9254</v>
      </c>
      <c r="AT2414">
        <v>5</v>
      </c>
    </row>
    <row r="2415" spans="2:46" ht="15" customHeight="1">
      <c r="B2415" s="48">
        <v>4185</v>
      </c>
      <c r="C2415" s="49">
        <v>45452</v>
      </c>
      <c r="D2415" s="50">
        <v>0.43482638888888892</v>
      </c>
      <c r="E2415" s="48" t="s">
        <v>10257</v>
      </c>
      <c r="F2415" s="48" t="s">
        <v>803</v>
      </c>
      <c r="G2415" s="48" t="s">
        <v>133</v>
      </c>
      <c r="H2415" s="48" t="s">
        <v>189</v>
      </c>
      <c r="I2415" s="48" t="s">
        <v>51</v>
      </c>
      <c r="J2415" s="48" t="s">
        <v>280</v>
      </c>
      <c r="K2415" s="48" t="s">
        <v>319</v>
      </c>
      <c r="L2415" s="48" t="s">
        <v>319</v>
      </c>
      <c r="M2415" s="48"/>
      <c r="N2415" s="48"/>
      <c r="O2415" s="48"/>
      <c r="P2415" s="48"/>
      <c r="Q2415" s="48"/>
      <c r="R2415" s="48"/>
      <c r="S2415" s="48"/>
      <c r="T2415" s="48"/>
      <c r="U2415" s="48"/>
      <c r="V2415" s="48"/>
      <c r="W2415" s="51" t="s">
        <v>2305</v>
      </c>
      <c r="X2415" t="str">
        <f t="shared" si="74"/>
        <v>SS;SO;JB;BB;WB;FR;FR</v>
      </c>
      <c r="Y2415" cm="1">
        <f t="array" ref="Y2415">SUM(_xlfn.XLOOKUP(_xlfn.TOROW(F2415:V2415,1),$AN$34:$AN$43,$AL$34:$AL$43,,0,1))</f>
        <v>33</v>
      </c>
      <c r="Z2415">
        <f t="shared" si="75"/>
        <v>7</v>
      </c>
      <c r="AA2415" t="str">
        <v>SO</v>
      </c>
      <c r="AG2415">
        <v>9264</v>
      </c>
      <c r="AH2415">
        <v>8</v>
      </c>
      <c r="AJ2415">
        <v>9264</v>
      </c>
      <c r="AT2415">
        <v>7</v>
      </c>
    </row>
    <row r="2416" spans="2:46" ht="15" customHeight="1">
      <c r="B2416" s="48">
        <v>4186</v>
      </c>
      <c r="C2416" s="49">
        <v>45452</v>
      </c>
      <c r="D2416" s="50">
        <v>0.43747685185185187</v>
      </c>
      <c r="E2416" s="48" t="s">
        <v>10258</v>
      </c>
      <c r="F2416" s="48" t="s">
        <v>189</v>
      </c>
      <c r="G2416" s="48" t="s">
        <v>189</v>
      </c>
      <c r="H2416" s="48" t="s">
        <v>280</v>
      </c>
      <c r="I2416" s="48" t="s">
        <v>243</v>
      </c>
      <c r="J2416" s="48"/>
      <c r="K2416" s="48"/>
      <c r="L2416" s="48"/>
      <c r="M2416" s="48"/>
      <c r="N2416" s="48"/>
      <c r="O2416" s="48"/>
      <c r="P2416" s="48"/>
      <c r="Q2416" s="48"/>
      <c r="R2416" s="48"/>
      <c r="S2416" s="48"/>
      <c r="T2416" s="48"/>
      <c r="U2416" s="48"/>
      <c r="V2416" s="48"/>
      <c r="W2416" s="51" t="s">
        <v>2306</v>
      </c>
      <c r="X2416" t="str">
        <f t="shared" si="74"/>
        <v>JB;JB;WB;CB</v>
      </c>
      <c r="Y2416" cm="1">
        <f t="array" ref="Y2416">SUM(_xlfn.XLOOKUP(_xlfn.TOROW(F2416:V2416,1),$AN$34:$AN$43,$AL$34:$AL$43,,0,1))</f>
        <v>21</v>
      </c>
      <c r="Z2416">
        <f t="shared" si="75"/>
        <v>4</v>
      </c>
      <c r="AA2416" t="str">
        <v>JB</v>
      </c>
      <c r="AG2416">
        <v>9280</v>
      </c>
      <c r="AH2416">
        <v>8</v>
      </c>
      <c r="AJ2416">
        <v>9280</v>
      </c>
      <c r="AT2416">
        <v>4</v>
      </c>
    </row>
    <row r="2417" spans="2:46" ht="15" customHeight="1">
      <c r="B2417" s="48">
        <v>4187</v>
      </c>
      <c r="C2417" s="49">
        <v>45452</v>
      </c>
      <c r="D2417" s="50">
        <v>0.43774305555555554</v>
      </c>
      <c r="E2417" s="48" t="s">
        <v>10259</v>
      </c>
      <c r="F2417" s="48" t="s">
        <v>280</v>
      </c>
      <c r="G2417" s="48" t="s">
        <v>803</v>
      </c>
      <c r="H2417" s="48" t="s">
        <v>719</v>
      </c>
      <c r="I2417" s="48" t="s">
        <v>304</v>
      </c>
      <c r="J2417" s="48" t="s">
        <v>719</v>
      </c>
      <c r="K2417" s="48" t="s">
        <v>280</v>
      </c>
      <c r="L2417" s="48" t="s">
        <v>280</v>
      </c>
      <c r="M2417" s="48" t="s">
        <v>280</v>
      </c>
      <c r="N2417" s="48" t="s">
        <v>51</v>
      </c>
      <c r="O2417" s="48" t="s">
        <v>719</v>
      </c>
      <c r="P2417" s="48"/>
      <c r="Q2417" s="48"/>
      <c r="R2417" s="48"/>
      <c r="S2417" s="48"/>
      <c r="T2417" s="48"/>
      <c r="U2417" s="48"/>
      <c r="V2417" s="48"/>
      <c r="W2417" s="51" t="s">
        <v>2307</v>
      </c>
      <c r="X2417" t="str">
        <f t="shared" si="74"/>
        <v>WB;SS;BE;HD;BE;WB;WB;WB;BB;BE</v>
      </c>
      <c r="Y2417" cm="1">
        <f t="array" ref="Y2417">SUM(_xlfn.XLOOKUP(_xlfn.TOROW(F2417:V2417,1),$AN$34:$AN$43,$AL$34:$AL$43,,0,1))</f>
        <v>79</v>
      </c>
      <c r="Z2417">
        <f t="shared" si="75"/>
        <v>10</v>
      </c>
      <c r="AA2417" t="str">
        <v>BE</v>
      </c>
      <c r="AG2417">
        <v>9286</v>
      </c>
      <c r="AH2417">
        <v>8</v>
      </c>
      <c r="AJ2417">
        <v>9286</v>
      </c>
      <c r="AT2417">
        <v>10</v>
      </c>
    </row>
    <row r="2418" spans="2:46" ht="15" customHeight="1">
      <c r="B2418" s="48">
        <v>4188</v>
      </c>
      <c r="C2418" s="49">
        <v>45452</v>
      </c>
      <c r="D2418" s="50">
        <v>0.43949074074074074</v>
      </c>
      <c r="E2418" s="48" t="s">
        <v>8418</v>
      </c>
      <c r="F2418" s="48" t="s">
        <v>280</v>
      </c>
      <c r="G2418" s="48" t="s">
        <v>280</v>
      </c>
      <c r="H2418" s="48"/>
      <c r="I2418" s="48"/>
      <c r="J2418" s="48"/>
      <c r="K2418" s="48"/>
      <c r="L2418" s="48"/>
      <c r="M2418" s="48"/>
      <c r="N2418" s="48"/>
      <c r="O2418" s="48"/>
      <c r="P2418" s="48"/>
      <c r="Q2418" s="48"/>
      <c r="R2418" s="48"/>
      <c r="S2418" s="48"/>
      <c r="T2418" s="48"/>
      <c r="U2418" s="48"/>
      <c r="V2418" s="48"/>
      <c r="W2418" s="51" t="s">
        <v>2308</v>
      </c>
      <c r="X2418" t="str">
        <f t="shared" si="74"/>
        <v>WB;WB</v>
      </c>
      <c r="Y2418" cm="1">
        <f t="array" ref="Y2418">SUM(_xlfn.XLOOKUP(_xlfn.TOROW(F2418:V2418,1),$AN$34:$AN$43,$AL$34:$AL$43,,0,1))</f>
        <v>22</v>
      </c>
      <c r="Z2418">
        <f t="shared" si="75"/>
        <v>2</v>
      </c>
      <c r="AA2418" t="str">
        <v>CB</v>
      </c>
      <c r="AG2418">
        <v>9288</v>
      </c>
      <c r="AH2418">
        <v>8</v>
      </c>
      <c r="AJ2418">
        <v>9288</v>
      </c>
      <c r="AT2418">
        <v>2</v>
      </c>
    </row>
    <row r="2419" spans="2:46" ht="15" customHeight="1">
      <c r="B2419" s="48">
        <v>4189</v>
      </c>
      <c r="C2419" s="49">
        <v>45452</v>
      </c>
      <c r="D2419" s="50">
        <v>0.44052083333333331</v>
      </c>
      <c r="E2419" s="48" t="s">
        <v>10260</v>
      </c>
      <c r="F2419" s="48" t="s">
        <v>194</v>
      </c>
      <c r="G2419" s="48" t="s">
        <v>194</v>
      </c>
      <c r="H2419" s="48" t="s">
        <v>319</v>
      </c>
      <c r="I2419" s="48" t="s">
        <v>319</v>
      </c>
      <c r="J2419" s="48" t="s">
        <v>243</v>
      </c>
      <c r="K2419" s="48" t="s">
        <v>133</v>
      </c>
      <c r="L2419" s="48" t="s">
        <v>133</v>
      </c>
      <c r="M2419" s="48" t="s">
        <v>803</v>
      </c>
      <c r="N2419" s="48" t="s">
        <v>280</v>
      </c>
      <c r="O2419" s="48" t="s">
        <v>51</v>
      </c>
      <c r="P2419" s="48"/>
      <c r="Q2419" s="48"/>
      <c r="R2419" s="48"/>
      <c r="S2419" s="48"/>
      <c r="T2419" s="48"/>
      <c r="U2419" s="48"/>
      <c r="V2419" s="48"/>
      <c r="W2419" s="51" t="s">
        <v>2309</v>
      </c>
      <c r="X2419" t="str">
        <f t="shared" si="74"/>
        <v>DH;DH;FR;FR;CB;SO;SO;SS;WB;BB</v>
      </c>
      <c r="Y2419" cm="1">
        <f t="array" ref="Y2419">SUM(_xlfn.XLOOKUP(_xlfn.TOROW(F2419:V2419,1),$AN$34:$AN$43,$AL$34:$AL$43,,0,1))</f>
        <v>60</v>
      </c>
      <c r="Z2419">
        <f t="shared" si="75"/>
        <v>10</v>
      </c>
      <c r="AA2419" t="str">
        <v>JB</v>
      </c>
      <c r="AG2419">
        <v>9313</v>
      </c>
      <c r="AH2419">
        <v>8</v>
      </c>
      <c r="AJ2419">
        <v>9313</v>
      </c>
      <c r="AT2419">
        <v>10</v>
      </c>
    </row>
    <row r="2420" spans="2:46" ht="15" customHeight="1">
      <c r="B2420" s="48">
        <v>4190</v>
      </c>
      <c r="C2420" s="49">
        <v>45452</v>
      </c>
      <c r="D2420" s="50">
        <v>0.44130787037037039</v>
      </c>
      <c r="E2420" s="48" t="s">
        <v>10261</v>
      </c>
      <c r="F2420" s="48" t="s">
        <v>194</v>
      </c>
      <c r="G2420" s="48" t="s">
        <v>319</v>
      </c>
      <c r="H2420" s="48" t="s">
        <v>133</v>
      </c>
      <c r="I2420" s="48" t="s">
        <v>194</v>
      </c>
      <c r="J2420" s="48" t="s">
        <v>194</v>
      </c>
      <c r="K2420" s="48" t="s">
        <v>194</v>
      </c>
      <c r="L2420" s="48" t="s">
        <v>51</v>
      </c>
      <c r="M2420" s="48" t="s">
        <v>133</v>
      </c>
      <c r="N2420" s="48" t="s">
        <v>803</v>
      </c>
      <c r="O2420" s="48" t="s">
        <v>803</v>
      </c>
      <c r="P2420" s="48"/>
      <c r="Q2420" s="48"/>
      <c r="R2420" s="48"/>
      <c r="S2420" s="48"/>
      <c r="T2420" s="48"/>
      <c r="U2420" s="48"/>
      <c r="V2420" s="48"/>
      <c r="W2420" s="51" t="s">
        <v>2310</v>
      </c>
      <c r="X2420" t="str">
        <f t="shared" si="74"/>
        <v>DH;FR;SO;DH;DH;DH;BB;SO;SS;SS</v>
      </c>
      <c r="Y2420" cm="1">
        <f t="array" ref="Y2420">SUM(_xlfn.XLOOKUP(_xlfn.TOROW(F2420:V2420,1),$AN$34:$AN$43,$AL$34:$AL$43,,0,1))</f>
        <v>59</v>
      </c>
      <c r="Z2420">
        <f t="shared" si="75"/>
        <v>10</v>
      </c>
      <c r="AA2420" t="str">
        <v>HD</v>
      </c>
      <c r="AG2420">
        <v>9321</v>
      </c>
      <c r="AH2420">
        <v>8</v>
      </c>
      <c r="AJ2420">
        <v>9321</v>
      </c>
      <c r="AT2420">
        <v>10</v>
      </c>
    </row>
    <row r="2421" spans="2:46" ht="15" customHeight="1">
      <c r="B2421" s="48">
        <v>4191</v>
      </c>
      <c r="C2421" s="49">
        <v>45452</v>
      </c>
      <c r="D2421" s="50">
        <v>0.44310185185185186</v>
      </c>
      <c r="E2421" s="48" t="s">
        <v>10262</v>
      </c>
      <c r="F2421" s="48" t="s">
        <v>243</v>
      </c>
      <c r="G2421" s="48" t="s">
        <v>243</v>
      </c>
      <c r="H2421" s="48" t="s">
        <v>194</v>
      </c>
      <c r="I2421" s="48" t="s">
        <v>194</v>
      </c>
      <c r="J2421" s="48" t="s">
        <v>280</v>
      </c>
      <c r="K2421" s="48"/>
      <c r="L2421" s="48"/>
      <c r="M2421" s="48"/>
      <c r="N2421" s="48"/>
      <c r="O2421" s="48"/>
      <c r="P2421" s="48"/>
      <c r="Q2421" s="48"/>
      <c r="R2421" s="48"/>
      <c r="S2421" s="48"/>
      <c r="T2421" s="48"/>
      <c r="U2421" s="48"/>
      <c r="V2421" s="48"/>
      <c r="W2421" s="51" t="s">
        <v>2311</v>
      </c>
      <c r="X2421" t="str">
        <f t="shared" si="74"/>
        <v>CB;CB;DH;DH;WB</v>
      </c>
      <c r="Y2421" cm="1">
        <f t="array" ref="Y2421">SUM(_xlfn.XLOOKUP(_xlfn.TOROW(F2421:V2421,1),$AN$34:$AN$43,$AL$34:$AL$43,,0,1))</f>
        <v>45</v>
      </c>
      <c r="Z2421">
        <f t="shared" si="75"/>
        <v>5</v>
      </c>
      <c r="AA2421" t="str">
        <v>HD</v>
      </c>
      <c r="AG2421">
        <v>9333</v>
      </c>
      <c r="AH2421">
        <v>8</v>
      </c>
      <c r="AJ2421">
        <v>9333</v>
      </c>
      <c r="AT2421">
        <v>5</v>
      </c>
    </row>
    <row r="2422" spans="2:46" ht="15" customHeight="1">
      <c r="B2422" s="48">
        <v>4192</v>
      </c>
      <c r="C2422" s="49">
        <v>45452</v>
      </c>
      <c r="D2422" s="50">
        <v>0.44406250000000003</v>
      </c>
      <c r="E2422" s="48" t="s">
        <v>10263</v>
      </c>
      <c r="F2422" s="48" t="s">
        <v>189</v>
      </c>
      <c r="G2422" s="48" t="s">
        <v>304</v>
      </c>
      <c r="H2422" s="48" t="s">
        <v>719</v>
      </c>
      <c r="I2422" s="48" t="s">
        <v>280</v>
      </c>
      <c r="J2422" s="48" t="s">
        <v>280</v>
      </c>
      <c r="K2422" s="48" t="s">
        <v>51</v>
      </c>
      <c r="L2422" s="48"/>
      <c r="M2422" s="48"/>
      <c r="N2422" s="48"/>
      <c r="O2422" s="48"/>
      <c r="P2422" s="48"/>
      <c r="Q2422" s="48"/>
      <c r="R2422" s="48"/>
      <c r="S2422" s="48"/>
      <c r="T2422" s="48"/>
      <c r="U2422" s="48"/>
      <c r="V2422" s="48"/>
      <c r="W2422" s="51" t="s">
        <v>2312</v>
      </c>
      <c r="X2422" t="str">
        <f t="shared" si="74"/>
        <v>JB;HD;BE;WB;WB;BB</v>
      </c>
      <c r="Y2422" cm="1">
        <f t="array" ref="Y2422">SUM(_xlfn.XLOOKUP(_xlfn.TOROW(F2422:V2422,1),$AN$34:$AN$43,$AL$34:$AL$43,,0,1))</f>
        <v>45</v>
      </c>
      <c r="Z2422">
        <f t="shared" si="75"/>
        <v>6</v>
      </c>
      <c r="AA2422" t="str">
        <v>SO</v>
      </c>
      <c r="AG2422">
        <v>9344</v>
      </c>
      <c r="AH2422">
        <v>8</v>
      </c>
      <c r="AJ2422">
        <v>9344</v>
      </c>
      <c r="AT2422">
        <v>6</v>
      </c>
    </row>
    <row r="2423" spans="2:46" ht="15" customHeight="1">
      <c r="B2423" s="48">
        <v>4193</v>
      </c>
      <c r="C2423" s="49">
        <v>45452</v>
      </c>
      <c r="D2423" s="50">
        <v>0.44497685185185187</v>
      </c>
      <c r="E2423" s="48" t="s">
        <v>10264</v>
      </c>
      <c r="F2423" s="48" t="s">
        <v>719</v>
      </c>
      <c r="G2423" s="48" t="s">
        <v>719</v>
      </c>
      <c r="H2423" s="48" t="s">
        <v>719</v>
      </c>
      <c r="I2423" s="48" t="s">
        <v>304</v>
      </c>
      <c r="J2423" s="48" t="s">
        <v>194</v>
      </c>
      <c r="K2423" s="48" t="s">
        <v>319</v>
      </c>
      <c r="L2423" s="48" t="s">
        <v>319</v>
      </c>
      <c r="M2423" s="48" t="s">
        <v>319</v>
      </c>
      <c r="N2423" s="48"/>
      <c r="O2423" s="48"/>
      <c r="P2423" s="48"/>
      <c r="Q2423" s="48"/>
      <c r="R2423" s="48"/>
      <c r="S2423" s="48"/>
      <c r="T2423" s="48"/>
      <c r="U2423" s="48"/>
      <c r="V2423" s="48"/>
      <c r="W2423" s="51" t="s">
        <v>2313</v>
      </c>
      <c r="X2423" t="str">
        <f t="shared" si="74"/>
        <v>BE;BE;BE;HD;DH;FR;FR;FR</v>
      </c>
      <c r="Y2423" cm="1">
        <f t="array" ref="Y2423">SUM(_xlfn.XLOOKUP(_xlfn.TOROW(F2423:V2423,1),$AN$34:$AN$43,$AL$34:$AL$43,,0,1))</f>
        <v>40</v>
      </c>
      <c r="Z2423">
        <f t="shared" si="75"/>
        <v>8</v>
      </c>
      <c r="AA2423" t="str">
        <v>SO</v>
      </c>
      <c r="AG2423">
        <v>9349</v>
      </c>
      <c r="AH2423">
        <v>8</v>
      </c>
      <c r="AJ2423">
        <v>9349</v>
      </c>
      <c r="AT2423">
        <v>8</v>
      </c>
    </row>
    <row r="2424" spans="2:46" ht="15" customHeight="1">
      <c r="B2424" s="48">
        <v>4194</v>
      </c>
      <c r="C2424" s="49">
        <v>45452</v>
      </c>
      <c r="D2424" s="50">
        <v>0.44535879629629632</v>
      </c>
      <c r="E2424" s="48" t="s">
        <v>719</v>
      </c>
      <c r="F2424" s="48" t="s">
        <v>719</v>
      </c>
      <c r="G2424" s="48"/>
      <c r="H2424" s="48"/>
      <c r="I2424" s="48"/>
      <c r="J2424" s="48"/>
      <c r="K2424" s="48"/>
      <c r="L2424" s="48"/>
      <c r="M2424" s="48"/>
      <c r="N2424" s="48"/>
      <c r="O2424" s="48"/>
      <c r="P2424" s="48"/>
      <c r="Q2424" s="48"/>
      <c r="R2424" s="48"/>
      <c r="S2424" s="48"/>
      <c r="T2424" s="48"/>
      <c r="U2424" s="48"/>
      <c r="V2424" s="48"/>
      <c r="W2424" s="51" t="s">
        <v>720</v>
      </c>
      <c r="X2424" t="str">
        <f t="shared" si="74"/>
        <v>BE</v>
      </c>
      <c r="Y2424" cm="1">
        <f t="array" ref="Y2424">SUM(_xlfn.XLOOKUP(_xlfn.TOROW(F2424:V2424,1),$AN$34:$AN$43,$AL$34:$AL$43,,0,1))</f>
        <v>5</v>
      </c>
      <c r="Z2424">
        <f t="shared" si="75"/>
        <v>1</v>
      </c>
      <c r="AA2424" t="str">
        <v>WB</v>
      </c>
      <c r="AG2424">
        <v>9360</v>
      </c>
      <c r="AH2424">
        <v>8</v>
      </c>
      <c r="AJ2424">
        <v>9360</v>
      </c>
      <c r="AT2424">
        <v>1</v>
      </c>
    </row>
    <row r="2425" spans="2:46" ht="15" customHeight="1">
      <c r="B2425" s="48">
        <v>4195</v>
      </c>
      <c r="C2425" s="49">
        <v>45452</v>
      </c>
      <c r="D2425" s="50">
        <v>0.44693287037037038</v>
      </c>
      <c r="E2425" s="48" t="s">
        <v>10265</v>
      </c>
      <c r="F2425" s="48" t="s">
        <v>280</v>
      </c>
      <c r="G2425" s="48" t="s">
        <v>719</v>
      </c>
      <c r="H2425" s="48" t="s">
        <v>719</v>
      </c>
      <c r="I2425" s="48" t="s">
        <v>280</v>
      </c>
      <c r="J2425" s="48"/>
      <c r="K2425" s="48"/>
      <c r="L2425" s="48"/>
      <c r="M2425" s="48"/>
      <c r="N2425" s="48"/>
      <c r="O2425" s="48"/>
      <c r="P2425" s="48"/>
      <c r="Q2425" s="48"/>
      <c r="R2425" s="48"/>
      <c r="S2425" s="48"/>
      <c r="T2425" s="48"/>
      <c r="U2425" s="48"/>
      <c r="V2425" s="48"/>
      <c r="W2425" s="51" t="s">
        <v>2314</v>
      </c>
      <c r="X2425" t="str">
        <f t="shared" si="74"/>
        <v>WB;BE;BE;WB</v>
      </c>
      <c r="Y2425" cm="1">
        <f t="array" ref="Y2425">SUM(_xlfn.XLOOKUP(_xlfn.TOROW(F2425:V2425,1),$AN$34:$AN$43,$AL$34:$AL$43,,0,1))</f>
        <v>32</v>
      </c>
      <c r="Z2425">
        <f t="shared" si="75"/>
        <v>4</v>
      </c>
      <c r="AA2425" t="str">
        <v>BE</v>
      </c>
      <c r="AG2425">
        <v>9381</v>
      </c>
      <c r="AH2425">
        <v>8</v>
      </c>
      <c r="AJ2425">
        <v>9381</v>
      </c>
      <c r="AT2425">
        <v>4</v>
      </c>
    </row>
    <row r="2426" spans="2:46" ht="15" customHeight="1">
      <c r="B2426" s="48">
        <v>4196</v>
      </c>
      <c r="C2426" s="49">
        <v>45452</v>
      </c>
      <c r="D2426" s="50">
        <v>0.44943287037037039</v>
      </c>
      <c r="E2426" s="48" t="s">
        <v>10266</v>
      </c>
      <c r="F2426" s="48" t="s">
        <v>51</v>
      </c>
      <c r="G2426" s="48" t="s">
        <v>51</v>
      </c>
      <c r="H2426" s="48" t="s">
        <v>319</v>
      </c>
      <c r="I2426" s="48"/>
      <c r="J2426" s="48"/>
      <c r="K2426" s="48"/>
      <c r="L2426" s="48"/>
      <c r="M2426" s="48"/>
      <c r="N2426" s="48"/>
      <c r="O2426" s="48"/>
      <c r="P2426" s="48"/>
      <c r="Q2426" s="48"/>
      <c r="R2426" s="48"/>
      <c r="S2426" s="48"/>
      <c r="T2426" s="48"/>
      <c r="U2426" s="48"/>
      <c r="V2426" s="48"/>
      <c r="W2426" s="51" t="s">
        <v>2315</v>
      </c>
      <c r="X2426" t="str">
        <f t="shared" si="74"/>
        <v>BB;BB;FR</v>
      </c>
      <c r="Y2426" cm="1">
        <f t="array" ref="Y2426">SUM(_xlfn.XLOOKUP(_xlfn.TOROW(F2426:V2426,1),$AN$34:$AN$43,$AL$34:$AL$43,,0,1))</f>
        <v>23</v>
      </c>
      <c r="Z2426">
        <f t="shared" si="75"/>
        <v>3</v>
      </c>
      <c r="AA2426" t="str">
        <v>BE</v>
      </c>
      <c r="AG2426">
        <v>9383</v>
      </c>
      <c r="AH2426">
        <v>8</v>
      </c>
      <c r="AJ2426">
        <v>9383</v>
      </c>
      <c r="AT2426">
        <v>3</v>
      </c>
    </row>
    <row r="2427" spans="2:46" ht="15" customHeight="1">
      <c r="B2427" s="48">
        <v>4197</v>
      </c>
      <c r="C2427" s="49">
        <v>45452</v>
      </c>
      <c r="D2427" s="50">
        <v>0.45171296296296298</v>
      </c>
      <c r="E2427" s="48" t="s">
        <v>10267</v>
      </c>
      <c r="F2427" s="48" t="s">
        <v>194</v>
      </c>
      <c r="G2427" s="48" t="s">
        <v>194</v>
      </c>
      <c r="H2427" s="48" t="s">
        <v>719</v>
      </c>
      <c r="I2427" s="48" t="s">
        <v>194</v>
      </c>
      <c r="J2427" s="48"/>
      <c r="K2427" s="48"/>
      <c r="L2427" s="48"/>
      <c r="M2427" s="48"/>
      <c r="N2427" s="48"/>
      <c r="O2427" s="48"/>
      <c r="P2427" s="48"/>
      <c r="Q2427" s="48"/>
      <c r="R2427" s="48"/>
      <c r="S2427" s="48"/>
      <c r="T2427" s="48"/>
      <c r="U2427" s="48"/>
      <c r="V2427" s="48"/>
      <c r="W2427" s="51" t="s">
        <v>2316</v>
      </c>
      <c r="X2427" t="str">
        <f t="shared" si="74"/>
        <v>DH;DH;BE;DH</v>
      </c>
      <c r="Y2427" cm="1">
        <f t="array" ref="Y2427">SUM(_xlfn.XLOOKUP(_xlfn.TOROW(F2427:V2427,1),$AN$34:$AN$43,$AL$34:$AL$43,,0,1))</f>
        <v>32</v>
      </c>
      <c r="Z2427">
        <f t="shared" si="75"/>
        <v>4</v>
      </c>
      <c r="AA2427" t="str">
        <v>JB</v>
      </c>
      <c r="AG2427">
        <v>9395</v>
      </c>
      <c r="AH2427">
        <v>8</v>
      </c>
      <c r="AJ2427">
        <v>9395</v>
      </c>
      <c r="AT2427">
        <v>4</v>
      </c>
    </row>
    <row r="2428" spans="2:46" ht="15" customHeight="1">
      <c r="B2428" s="48">
        <v>4198</v>
      </c>
      <c r="C2428" s="49">
        <v>45452</v>
      </c>
      <c r="D2428" s="50">
        <v>0.45173611111111112</v>
      </c>
      <c r="E2428" s="48" t="s">
        <v>10268</v>
      </c>
      <c r="F2428" s="48" t="s">
        <v>243</v>
      </c>
      <c r="G2428" s="48" t="s">
        <v>719</v>
      </c>
      <c r="H2428" s="48" t="s">
        <v>189</v>
      </c>
      <c r="I2428" s="48" t="s">
        <v>189</v>
      </c>
      <c r="J2428" s="48"/>
      <c r="K2428" s="48"/>
      <c r="L2428" s="48"/>
      <c r="M2428" s="48"/>
      <c r="N2428" s="48"/>
      <c r="O2428" s="48"/>
      <c r="P2428" s="48"/>
      <c r="Q2428" s="48"/>
      <c r="R2428" s="48"/>
      <c r="S2428" s="48"/>
      <c r="T2428" s="48"/>
      <c r="U2428" s="48"/>
      <c r="V2428" s="48"/>
      <c r="W2428" s="51" t="s">
        <v>2317</v>
      </c>
      <c r="X2428" t="str">
        <f t="shared" si="74"/>
        <v>CB;BE;JB;JB</v>
      </c>
      <c r="Y2428" cm="1">
        <f t="array" ref="Y2428">SUM(_xlfn.XLOOKUP(_xlfn.TOROW(F2428:V2428,1),$AN$34:$AN$43,$AL$34:$AL$43,,0,1))</f>
        <v>15</v>
      </c>
      <c r="Z2428">
        <f t="shared" si="75"/>
        <v>4</v>
      </c>
      <c r="AA2428" t="str">
        <v>CB</v>
      </c>
      <c r="AG2428">
        <v>9400</v>
      </c>
      <c r="AH2428">
        <v>8</v>
      </c>
      <c r="AJ2428">
        <v>9400</v>
      </c>
      <c r="AT2428">
        <v>4</v>
      </c>
    </row>
    <row r="2429" spans="2:46" ht="15" customHeight="1">
      <c r="B2429" s="48">
        <v>4199</v>
      </c>
      <c r="C2429" s="49">
        <v>45452</v>
      </c>
      <c r="D2429" s="50">
        <v>0.4544097222222222</v>
      </c>
      <c r="E2429" s="48" t="s">
        <v>10269</v>
      </c>
      <c r="F2429" s="48" t="s">
        <v>319</v>
      </c>
      <c r="G2429" s="48" t="s">
        <v>133</v>
      </c>
      <c r="H2429" s="48" t="s">
        <v>133</v>
      </c>
      <c r="I2429" s="48" t="s">
        <v>133</v>
      </c>
      <c r="J2429" s="48" t="s">
        <v>133</v>
      </c>
      <c r="K2429" s="48"/>
      <c r="L2429" s="48"/>
      <c r="M2429" s="48"/>
      <c r="N2429" s="48"/>
      <c r="O2429" s="48"/>
      <c r="P2429" s="48"/>
      <c r="Q2429" s="48"/>
      <c r="R2429" s="48"/>
      <c r="S2429" s="48"/>
      <c r="T2429" s="48"/>
      <c r="U2429" s="48"/>
      <c r="V2429" s="48"/>
      <c r="W2429" s="51" t="s">
        <v>2318</v>
      </c>
      <c r="X2429" t="str">
        <f t="shared" si="74"/>
        <v>FR;SO;SO;SO;SO</v>
      </c>
      <c r="Y2429" cm="1">
        <f t="array" ref="Y2429">SUM(_xlfn.XLOOKUP(_xlfn.TOROW(F2429:V2429,1),$AN$34:$AN$43,$AL$34:$AL$43,,0,1))</f>
        <v>11</v>
      </c>
      <c r="Z2429">
        <f t="shared" si="75"/>
        <v>5</v>
      </c>
      <c r="AA2429" t="str">
        <v>CB</v>
      </c>
      <c r="AG2429">
        <v>9404</v>
      </c>
      <c r="AH2429">
        <v>8</v>
      </c>
      <c r="AJ2429">
        <v>9404</v>
      </c>
      <c r="AT2429">
        <v>5</v>
      </c>
    </row>
    <row r="2430" spans="2:46" ht="15" customHeight="1">
      <c r="B2430" s="48">
        <v>4200</v>
      </c>
      <c r="C2430" s="49">
        <v>45452</v>
      </c>
      <c r="D2430" s="50">
        <v>0.45443287037037039</v>
      </c>
      <c r="E2430" s="48" t="s">
        <v>10270</v>
      </c>
      <c r="F2430" s="48" t="s">
        <v>133</v>
      </c>
      <c r="G2430" s="48" t="s">
        <v>803</v>
      </c>
      <c r="H2430" s="48" t="s">
        <v>719</v>
      </c>
      <c r="I2430" s="48" t="s">
        <v>803</v>
      </c>
      <c r="J2430" s="48" t="s">
        <v>243</v>
      </c>
      <c r="K2430" s="48" t="s">
        <v>243</v>
      </c>
      <c r="L2430" s="48" t="s">
        <v>194</v>
      </c>
      <c r="M2430" s="48" t="s">
        <v>243</v>
      </c>
      <c r="N2430" s="48"/>
      <c r="O2430" s="48"/>
      <c r="P2430" s="48"/>
      <c r="Q2430" s="48"/>
      <c r="R2430" s="48"/>
      <c r="S2430" s="48"/>
      <c r="T2430" s="48"/>
      <c r="U2430" s="48"/>
      <c r="V2430" s="48"/>
      <c r="W2430" s="51" t="s">
        <v>2319</v>
      </c>
      <c r="X2430" t="str">
        <f t="shared" si="74"/>
        <v>SO;SS;BE;SS;CB;CB;DH;CB</v>
      </c>
      <c r="Y2430" cm="1">
        <f t="array" ref="Y2430">SUM(_xlfn.XLOOKUP(_xlfn.TOROW(F2430:V2430,1),$AN$34:$AN$43,$AL$34:$AL$43,,0,1))</f>
        <v>46</v>
      </c>
      <c r="Z2430">
        <f t="shared" si="75"/>
        <v>8</v>
      </c>
      <c r="AA2430" t="str">
        <v>CB</v>
      </c>
      <c r="AG2430">
        <v>9410</v>
      </c>
      <c r="AH2430">
        <v>8</v>
      </c>
      <c r="AJ2430">
        <v>9410</v>
      </c>
      <c r="AT2430">
        <v>8</v>
      </c>
    </row>
    <row r="2431" spans="2:46" ht="15" customHeight="1">
      <c r="B2431" s="48">
        <v>4201</v>
      </c>
      <c r="C2431" s="49">
        <v>45452</v>
      </c>
      <c r="D2431" s="50">
        <v>0.45502314814814815</v>
      </c>
      <c r="E2431" s="48" t="s">
        <v>10271</v>
      </c>
      <c r="F2431" s="48" t="s">
        <v>133</v>
      </c>
      <c r="G2431" s="48" t="s">
        <v>133</v>
      </c>
      <c r="H2431" s="48" t="s">
        <v>304</v>
      </c>
      <c r="I2431" s="48" t="s">
        <v>51</v>
      </c>
      <c r="J2431" s="48" t="s">
        <v>803</v>
      </c>
      <c r="K2431" s="48" t="s">
        <v>194</v>
      </c>
      <c r="L2431" s="48" t="s">
        <v>133</v>
      </c>
      <c r="M2431" s="48" t="s">
        <v>133</v>
      </c>
      <c r="N2431" s="48" t="s">
        <v>243</v>
      </c>
      <c r="O2431" s="48"/>
      <c r="P2431" s="48"/>
      <c r="Q2431" s="48"/>
      <c r="R2431" s="48"/>
      <c r="S2431" s="48"/>
      <c r="T2431" s="48"/>
      <c r="U2431" s="48"/>
      <c r="V2431" s="48"/>
      <c r="W2431" s="51" t="s">
        <v>2320</v>
      </c>
      <c r="X2431" t="str">
        <f t="shared" si="74"/>
        <v>SO;SO;HD;BB;SS;DH;SO;SO;CB</v>
      </c>
      <c r="Y2431" cm="1">
        <f t="array" ref="Y2431">SUM(_xlfn.XLOOKUP(_xlfn.TOROW(F2431:V2431,1),$AN$34:$AN$43,$AL$34:$AL$43,,0,1))</f>
        <v>45</v>
      </c>
      <c r="Z2431">
        <f t="shared" si="75"/>
        <v>9</v>
      </c>
      <c r="AA2431" t="str">
        <v>WB</v>
      </c>
      <c r="AG2431">
        <v>9411</v>
      </c>
      <c r="AH2431">
        <v>8</v>
      </c>
      <c r="AJ2431">
        <v>9411</v>
      </c>
      <c r="AT2431">
        <v>9</v>
      </c>
    </row>
    <row r="2432" spans="2:46" ht="15" customHeight="1">
      <c r="B2432" s="48">
        <v>4202</v>
      </c>
      <c r="C2432" s="49">
        <v>45452</v>
      </c>
      <c r="D2432" s="50">
        <v>0.45534722222222224</v>
      </c>
      <c r="E2432" s="48" t="s">
        <v>10272</v>
      </c>
      <c r="F2432" s="48" t="s">
        <v>243</v>
      </c>
      <c r="G2432" s="48" t="s">
        <v>194</v>
      </c>
      <c r="H2432" s="48"/>
      <c r="I2432" s="48"/>
      <c r="J2432" s="48"/>
      <c r="K2432" s="48"/>
      <c r="L2432" s="48"/>
      <c r="M2432" s="48"/>
      <c r="N2432" s="48"/>
      <c r="O2432" s="48"/>
      <c r="P2432" s="48"/>
      <c r="Q2432" s="48"/>
      <c r="R2432" s="48"/>
      <c r="S2432" s="48"/>
      <c r="T2432" s="48"/>
      <c r="U2432" s="48"/>
      <c r="V2432" s="48"/>
      <c r="W2432" s="51" t="s">
        <v>2321</v>
      </c>
      <c r="X2432" t="str">
        <f t="shared" si="74"/>
        <v>CB;DH</v>
      </c>
      <c r="Y2432" cm="1">
        <f t="array" ref="Y2432">SUM(_xlfn.XLOOKUP(_xlfn.TOROW(F2432:V2432,1),$AN$34:$AN$43,$AL$34:$AL$43,,0,1))</f>
        <v>17</v>
      </c>
      <c r="Z2432">
        <f t="shared" si="75"/>
        <v>2</v>
      </c>
      <c r="AA2432" t="str">
        <v>WB</v>
      </c>
      <c r="AG2432">
        <v>9419</v>
      </c>
      <c r="AH2432">
        <v>8</v>
      </c>
      <c r="AJ2432">
        <v>9419</v>
      </c>
      <c r="AT2432">
        <v>2</v>
      </c>
    </row>
    <row r="2433" spans="2:46" ht="15" customHeight="1">
      <c r="B2433" s="48">
        <v>4203</v>
      </c>
      <c r="C2433" s="49">
        <v>45452</v>
      </c>
      <c r="D2433" s="50">
        <v>0.45591435185185186</v>
      </c>
      <c r="E2433" s="48" t="s">
        <v>10273</v>
      </c>
      <c r="F2433" s="48" t="s">
        <v>189</v>
      </c>
      <c r="G2433" s="48" t="s">
        <v>304</v>
      </c>
      <c r="H2433" s="48" t="s">
        <v>304</v>
      </c>
      <c r="I2433" s="48" t="s">
        <v>243</v>
      </c>
      <c r="J2433" s="48" t="s">
        <v>243</v>
      </c>
      <c r="K2433" s="48" t="s">
        <v>194</v>
      </c>
      <c r="L2433" s="48" t="s">
        <v>194</v>
      </c>
      <c r="M2433" s="48"/>
      <c r="N2433" s="48"/>
      <c r="O2433" s="48"/>
      <c r="P2433" s="48"/>
      <c r="Q2433" s="48"/>
      <c r="R2433" s="48"/>
      <c r="S2433" s="48"/>
      <c r="T2433" s="48"/>
      <c r="U2433" s="48"/>
      <c r="V2433" s="48"/>
      <c r="W2433" s="51" t="s">
        <v>2322</v>
      </c>
      <c r="X2433" t="str">
        <f t="shared" si="74"/>
        <v>JB;HD;HD;CB;CB;DH;DH</v>
      </c>
      <c r="Y2433" cm="1">
        <f t="array" ref="Y2433">SUM(_xlfn.XLOOKUP(_xlfn.TOROW(F2433:V2433,1),$AN$34:$AN$43,$AL$34:$AL$43,,0,1))</f>
        <v>49</v>
      </c>
      <c r="Z2433">
        <f t="shared" si="75"/>
        <v>7</v>
      </c>
      <c r="AA2433" t="str">
        <v>SS</v>
      </c>
      <c r="AG2433">
        <v>9422</v>
      </c>
      <c r="AH2433">
        <v>8</v>
      </c>
      <c r="AJ2433">
        <v>9422</v>
      </c>
      <c r="AT2433">
        <v>7</v>
      </c>
    </row>
    <row r="2434" spans="2:46" ht="15" customHeight="1">
      <c r="B2434" s="48">
        <v>4204</v>
      </c>
      <c r="C2434" s="49">
        <v>45452</v>
      </c>
      <c r="D2434" s="50">
        <v>0.4572222222222222</v>
      </c>
      <c r="E2434" s="48" t="s">
        <v>10274</v>
      </c>
      <c r="F2434" s="48" t="s">
        <v>51</v>
      </c>
      <c r="G2434" s="48" t="s">
        <v>51</v>
      </c>
      <c r="H2434" s="48" t="s">
        <v>304</v>
      </c>
      <c r="I2434" s="48" t="s">
        <v>719</v>
      </c>
      <c r="J2434" s="48" t="s">
        <v>719</v>
      </c>
      <c r="K2434" s="48"/>
      <c r="L2434" s="48"/>
      <c r="M2434" s="48"/>
      <c r="N2434" s="48"/>
      <c r="O2434" s="48"/>
      <c r="P2434" s="48"/>
      <c r="Q2434" s="48"/>
      <c r="R2434" s="48"/>
      <c r="S2434" s="48"/>
      <c r="T2434" s="48"/>
      <c r="U2434" s="48"/>
      <c r="V2434" s="48"/>
      <c r="W2434" s="51" t="s">
        <v>2323</v>
      </c>
      <c r="X2434" t="str">
        <f t="shared" si="74"/>
        <v>BB;BB;HD;BE;BE</v>
      </c>
      <c r="Y2434" cm="1">
        <f t="array" ref="Y2434">SUM(_xlfn.XLOOKUP(_xlfn.TOROW(F2434:V2434,1),$AN$34:$AN$43,$AL$34:$AL$43,,0,1))</f>
        <v>37</v>
      </c>
      <c r="Z2434">
        <f t="shared" si="75"/>
        <v>5</v>
      </c>
      <c r="AA2434" t="str">
        <v>SS</v>
      </c>
      <c r="AG2434">
        <v>9425</v>
      </c>
      <c r="AH2434">
        <v>8</v>
      </c>
      <c r="AJ2434">
        <v>9425</v>
      </c>
      <c r="AT2434">
        <v>5</v>
      </c>
    </row>
    <row r="2435" spans="2:46" ht="15" customHeight="1">
      <c r="B2435" s="48">
        <v>4205</v>
      </c>
      <c r="C2435" s="49">
        <v>45452</v>
      </c>
      <c r="D2435" s="50">
        <v>0.4599537037037037</v>
      </c>
      <c r="E2435" s="48" t="s">
        <v>10275</v>
      </c>
      <c r="F2435" s="48" t="s">
        <v>803</v>
      </c>
      <c r="G2435" s="48" t="s">
        <v>803</v>
      </c>
      <c r="H2435" s="48" t="s">
        <v>719</v>
      </c>
      <c r="I2435" s="48" t="s">
        <v>719</v>
      </c>
      <c r="J2435" s="48" t="s">
        <v>719</v>
      </c>
      <c r="K2435" s="48" t="s">
        <v>719</v>
      </c>
      <c r="L2435" s="48" t="s">
        <v>189</v>
      </c>
      <c r="M2435" s="48" t="s">
        <v>719</v>
      </c>
      <c r="N2435" s="48"/>
      <c r="O2435" s="48"/>
      <c r="P2435" s="48"/>
      <c r="Q2435" s="48"/>
      <c r="R2435" s="48"/>
      <c r="S2435" s="48"/>
      <c r="T2435" s="48"/>
      <c r="U2435" s="48"/>
      <c r="V2435" s="48"/>
      <c r="W2435" s="51" t="s">
        <v>2324</v>
      </c>
      <c r="X2435" t="str">
        <f t="shared" si="74"/>
        <v>SS;SS;BE;BE;BE;BE;JB;BE</v>
      </c>
      <c r="Y2435" cm="1">
        <f t="array" ref="Y2435">SUM(_xlfn.XLOOKUP(_xlfn.TOROW(F2435:V2435,1),$AN$34:$AN$43,$AL$34:$AL$43,,0,1))</f>
        <v>32</v>
      </c>
      <c r="Z2435">
        <f t="shared" si="75"/>
        <v>8</v>
      </c>
      <c r="AA2435" t="str">
        <v>SS</v>
      </c>
      <c r="AG2435">
        <v>9435</v>
      </c>
      <c r="AH2435">
        <v>8</v>
      </c>
      <c r="AJ2435">
        <v>9435</v>
      </c>
      <c r="AT2435">
        <v>8</v>
      </c>
    </row>
    <row r="2436" spans="2:46" ht="15" customHeight="1">
      <c r="B2436" s="48">
        <v>4206</v>
      </c>
      <c r="C2436" s="49">
        <v>45452</v>
      </c>
      <c r="D2436" s="50">
        <v>0.46142361111111113</v>
      </c>
      <c r="E2436" s="48" t="s">
        <v>10276</v>
      </c>
      <c r="F2436" s="48" t="s">
        <v>304</v>
      </c>
      <c r="G2436" s="48" t="s">
        <v>304</v>
      </c>
      <c r="H2436" s="48" t="s">
        <v>304</v>
      </c>
      <c r="I2436" s="48" t="s">
        <v>304</v>
      </c>
      <c r="J2436" s="48" t="s">
        <v>304</v>
      </c>
      <c r="K2436" s="48" t="s">
        <v>719</v>
      </c>
      <c r="L2436" s="48"/>
      <c r="M2436" s="48"/>
      <c r="N2436" s="48"/>
      <c r="O2436" s="48"/>
      <c r="P2436" s="48"/>
      <c r="Q2436" s="48"/>
      <c r="R2436" s="48"/>
      <c r="S2436" s="48"/>
      <c r="T2436" s="48"/>
      <c r="U2436" s="48"/>
      <c r="V2436" s="48"/>
      <c r="W2436" s="51" t="s">
        <v>2325</v>
      </c>
      <c r="X2436" t="str">
        <f t="shared" si="74"/>
        <v>HD;HD;HD;HD;HD;BE</v>
      </c>
      <c r="Y2436" cm="1">
        <f t="array" ref="Y2436">SUM(_xlfn.XLOOKUP(_xlfn.TOROW(F2436:V2436,1),$AN$34:$AN$43,$AL$34:$AL$43,,0,1))</f>
        <v>40</v>
      </c>
      <c r="Z2436">
        <f t="shared" si="75"/>
        <v>6</v>
      </c>
      <c r="AA2436" t="str">
        <v>SS</v>
      </c>
      <c r="AG2436">
        <v>9443</v>
      </c>
      <c r="AH2436">
        <v>8</v>
      </c>
      <c r="AJ2436">
        <v>9443</v>
      </c>
      <c r="AT2436">
        <v>6</v>
      </c>
    </row>
    <row r="2437" spans="2:46" ht="15" customHeight="1">
      <c r="B2437" s="48">
        <v>4207</v>
      </c>
      <c r="C2437" s="49">
        <v>45452</v>
      </c>
      <c r="D2437" s="50">
        <v>0.46331018518518519</v>
      </c>
      <c r="E2437" s="48" t="s">
        <v>8565</v>
      </c>
      <c r="F2437" s="48" t="s">
        <v>51</v>
      </c>
      <c r="G2437" s="48" t="s">
        <v>51</v>
      </c>
      <c r="H2437" s="48" t="s">
        <v>51</v>
      </c>
      <c r="I2437" s="48"/>
      <c r="J2437" s="48"/>
      <c r="K2437" s="48"/>
      <c r="L2437" s="48"/>
      <c r="M2437" s="48"/>
      <c r="N2437" s="48"/>
      <c r="O2437" s="48"/>
      <c r="P2437" s="48"/>
      <c r="Q2437" s="48"/>
      <c r="R2437" s="48"/>
      <c r="S2437" s="48"/>
      <c r="T2437" s="48"/>
      <c r="U2437" s="48"/>
      <c r="V2437" s="48"/>
      <c r="W2437" s="51" t="s">
        <v>509</v>
      </c>
      <c r="X2437" t="str">
        <f t="shared" si="74"/>
        <v>BB;BB;BB</v>
      </c>
      <c r="Y2437" cm="1">
        <f t="array" ref="Y2437">SUM(_xlfn.XLOOKUP(_xlfn.TOROW(F2437:V2437,1),$AN$34:$AN$43,$AL$34:$AL$43,,0,1))</f>
        <v>30</v>
      </c>
      <c r="Z2437">
        <f t="shared" si="75"/>
        <v>3</v>
      </c>
      <c r="AA2437" t="str">
        <v>HD</v>
      </c>
      <c r="AG2437">
        <v>9445</v>
      </c>
      <c r="AH2437">
        <v>8</v>
      </c>
      <c r="AJ2437">
        <v>9445</v>
      </c>
      <c r="AT2437">
        <v>3</v>
      </c>
    </row>
    <row r="2438" spans="2:46" ht="15" customHeight="1">
      <c r="B2438" s="48">
        <v>4208</v>
      </c>
      <c r="C2438" s="49">
        <v>45452</v>
      </c>
      <c r="D2438" s="50">
        <v>0.46435185185185185</v>
      </c>
      <c r="E2438" s="48" t="s">
        <v>10277</v>
      </c>
      <c r="F2438" s="48" t="s">
        <v>319</v>
      </c>
      <c r="G2438" s="48" t="s">
        <v>803</v>
      </c>
      <c r="H2438" s="48" t="s">
        <v>803</v>
      </c>
      <c r="I2438" s="48" t="s">
        <v>133</v>
      </c>
      <c r="J2438" s="48"/>
      <c r="K2438" s="48"/>
      <c r="L2438" s="48"/>
      <c r="M2438" s="48"/>
      <c r="N2438" s="48"/>
      <c r="O2438" s="48"/>
      <c r="P2438" s="48"/>
      <c r="Q2438" s="48"/>
      <c r="R2438" s="48"/>
      <c r="S2438" s="48"/>
      <c r="T2438" s="48"/>
      <c r="U2438" s="48"/>
      <c r="V2438" s="48"/>
      <c r="W2438" s="51" t="s">
        <v>2326</v>
      </c>
      <c r="X2438" t="str">
        <f t="shared" si="74"/>
        <v>FR;SS;SS;SO</v>
      </c>
      <c r="Y2438" cm="1">
        <f t="array" ref="Y2438">SUM(_xlfn.XLOOKUP(_xlfn.TOROW(F2438:V2438,1),$AN$34:$AN$43,$AL$34:$AL$43,,0,1))</f>
        <v>11</v>
      </c>
      <c r="Z2438">
        <f t="shared" si="75"/>
        <v>4</v>
      </c>
      <c r="AA2438" t="str">
        <v>BB</v>
      </c>
      <c r="AG2438">
        <v>9449</v>
      </c>
      <c r="AH2438">
        <v>8</v>
      </c>
      <c r="AJ2438">
        <v>9449</v>
      </c>
      <c r="AT2438">
        <v>4</v>
      </c>
    </row>
    <row r="2439" spans="2:46" ht="15" customHeight="1">
      <c r="B2439" s="48">
        <v>4209</v>
      </c>
      <c r="C2439" s="49">
        <v>45452</v>
      </c>
      <c r="D2439" s="50">
        <v>0.46447916666666667</v>
      </c>
      <c r="E2439" s="48" t="s">
        <v>8652</v>
      </c>
      <c r="F2439" s="48" t="s">
        <v>280</v>
      </c>
      <c r="G2439" s="48" t="s">
        <v>280</v>
      </c>
      <c r="H2439" s="48" t="s">
        <v>280</v>
      </c>
      <c r="I2439" s="48" t="s">
        <v>280</v>
      </c>
      <c r="J2439" s="48"/>
      <c r="K2439" s="48"/>
      <c r="L2439" s="48"/>
      <c r="M2439" s="48"/>
      <c r="N2439" s="48"/>
      <c r="O2439" s="48"/>
      <c r="P2439" s="48"/>
      <c r="Q2439" s="48"/>
      <c r="R2439" s="48"/>
      <c r="S2439" s="48"/>
      <c r="T2439" s="48"/>
      <c r="U2439" s="48"/>
      <c r="V2439" s="48"/>
      <c r="W2439" s="51" t="s">
        <v>2327</v>
      </c>
      <c r="X2439" t="str">
        <f t="shared" ref="X2439:X2502" si="76">_xlfn.TEXTJOIN(";",TRUE,F2439:V2439)</f>
        <v>WB;WB;WB;WB</v>
      </c>
      <c r="Y2439" cm="1">
        <f t="array" ref="Y2439">SUM(_xlfn.XLOOKUP(_xlfn.TOROW(F2439:V2439,1),$AN$34:$AN$43,$AL$34:$AL$43,,0,1))</f>
        <v>44</v>
      </c>
      <c r="Z2439">
        <f t="shared" ref="Z2439:Z2502" si="77">COUNTA(F2439:V2439)</f>
        <v>4</v>
      </c>
      <c r="AA2439" t="str">
        <v>BB</v>
      </c>
      <c r="AG2439">
        <v>9453</v>
      </c>
      <c r="AH2439">
        <v>8</v>
      </c>
      <c r="AJ2439">
        <v>9453</v>
      </c>
      <c r="AT2439">
        <v>4</v>
      </c>
    </row>
    <row r="2440" spans="2:46" ht="15" customHeight="1">
      <c r="B2440" s="48">
        <v>4210</v>
      </c>
      <c r="C2440" s="49">
        <v>45452</v>
      </c>
      <c r="D2440" s="50">
        <v>0.46694444444444444</v>
      </c>
      <c r="E2440" s="48" t="s">
        <v>8442</v>
      </c>
      <c r="F2440" s="48" t="s">
        <v>243</v>
      </c>
      <c r="G2440" s="48" t="s">
        <v>319</v>
      </c>
      <c r="H2440" s="48" t="s">
        <v>319</v>
      </c>
      <c r="I2440" s="48" t="s">
        <v>319</v>
      </c>
      <c r="J2440" s="48"/>
      <c r="K2440" s="48"/>
      <c r="L2440" s="48"/>
      <c r="M2440" s="48"/>
      <c r="N2440" s="48"/>
      <c r="O2440" s="48"/>
      <c r="P2440" s="48"/>
      <c r="Q2440" s="48"/>
      <c r="R2440" s="48"/>
      <c r="S2440" s="48"/>
      <c r="T2440" s="48"/>
      <c r="U2440" s="48"/>
      <c r="V2440" s="48"/>
      <c r="W2440" s="51" t="s">
        <v>2328</v>
      </c>
      <c r="X2440" t="str">
        <f t="shared" si="76"/>
        <v>CB;FR;FR;FR</v>
      </c>
      <c r="Y2440" cm="1">
        <f t="array" ref="Y2440">SUM(_xlfn.XLOOKUP(_xlfn.TOROW(F2440:V2440,1),$AN$34:$AN$43,$AL$34:$AL$43,,0,1))</f>
        <v>17</v>
      </c>
      <c r="Z2440">
        <f t="shared" si="77"/>
        <v>4</v>
      </c>
      <c r="AA2440" t="str">
        <v>BB</v>
      </c>
      <c r="AG2440">
        <v>9465</v>
      </c>
      <c r="AH2440">
        <v>8</v>
      </c>
      <c r="AJ2440">
        <v>9465</v>
      </c>
      <c r="AT2440">
        <v>4</v>
      </c>
    </row>
    <row r="2441" spans="2:46" ht="15" customHeight="1">
      <c r="B2441" s="48">
        <v>4211</v>
      </c>
      <c r="C2441" s="49">
        <v>45452</v>
      </c>
      <c r="D2441" s="50">
        <v>0.46760416666666665</v>
      </c>
      <c r="E2441" s="48" t="s">
        <v>10278</v>
      </c>
      <c r="F2441" s="48" t="s">
        <v>51</v>
      </c>
      <c r="G2441" s="48" t="s">
        <v>280</v>
      </c>
      <c r="H2441" s="48" t="s">
        <v>133</v>
      </c>
      <c r="I2441" s="48" t="s">
        <v>304</v>
      </c>
      <c r="J2441" s="48" t="s">
        <v>304</v>
      </c>
      <c r="K2441" s="48" t="s">
        <v>304</v>
      </c>
      <c r="L2441" s="48" t="s">
        <v>189</v>
      </c>
      <c r="M2441" s="48" t="s">
        <v>189</v>
      </c>
      <c r="N2441" s="48" t="s">
        <v>133</v>
      </c>
      <c r="O2441" s="48" t="s">
        <v>194</v>
      </c>
      <c r="P2441" s="48"/>
      <c r="Q2441" s="48"/>
      <c r="R2441" s="48"/>
      <c r="S2441" s="48"/>
      <c r="T2441" s="48"/>
      <c r="U2441" s="48"/>
      <c r="V2441" s="48"/>
      <c r="W2441" s="51" t="s">
        <v>2329</v>
      </c>
      <c r="X2441" t="str">
        <f t="shared" si="76"/>
        <v>BB;WB;SO;HD;HD;HD;JB;JB;SO;DH</v>
      </c>
      <c r="Y2441" cm="1">
        <f t="array" ref="Y2441">SUM(_xlfn.XLOOKUP(_xlfn.TOROW(F2441:V2441,1),$AN$34:$AN$43,$AL$34:$AL$43,,0,1))</f>
        <v>57</v>
      </c>
      <c r="Z2441">
        <f t="shared" si="77"/>
        <v>10</v>
      </c>
      <c r="AA2441" t="str">
        <v>BB</v>
      </c>
      <c r="AG2441">
        <v>9475</v>
      </c>
      <c r="AH2441">
        <v>8</v>
      </c>
      <c r="AJ2441">
        <v>9475</v>
      </c>
      <c r="AT2441">
        <v>10</v>
      </c>
    </row>
    <row r="2442" spans="2:46" ht="15" customHeight="1">
      <c r="B2442" s="48">
        <v>4212</v>
      </c>
      <c r="C2442" s="49">
        <v>45452</v>
      </c>
      <c r="D2442" s="50">
        <v>0.4697337962962963</v>
      </c>
      <c r="E2442" s="48" t="s">
        <v>10279</v>
      </c>
      <c r="F2442" s="48" t="s">
        <v>189</v>
      </c>
      <c r="G2442" s="48" t="s">
        <v>304</v>
      </c>
      <c r="H2442" s="48" t="s">
        <v>51</v>
      </c>
      <c r="I2442" s="48" t="s">
        <v>51</v>
      </c>
      <c r="J2442" s="48" t="s">
        <v>280</v>
      </c>
      <c r="K2442" s="48" t="s">
        <v>280</v>
      </c>
      <c r="L2442" s="48" t="s">
        <v>51</v>
      </c>
      <c r="M2442" s="48" t="s">
        <v>51</v>
      </c>
      <c r="N2442" s="48" t="s">
        <v>51</v>
      </c>
      <c r="O2442" s="48" t="s">
        <v>319</v>
      </c>
      <c r="P2442" s="48" t="s">
        <v>189</v>
      </c>
      <c r="Q2442" s="48"/>
      <c r="R2442" s="48"/>
      <c r="S2442" s="48"/>
      <c r="T2442" s="48"/>
      <c r="U2442" s="48"/>
      <c r="V2442" s="48"/>
      <c r="W2442" s="51" t="s">
        <v>2330</v>
      </c>
      <c r="X2442" t="str">
        <f t="shared" si="76"/>
        <v>JB;HD;BB;BB;WB;WB;BB;BB;BB;FR;JB</v>
      </c>
      <c r="Y2442" cm="1">
        <f t="array" ref="Y2442">SUM(_xlfn.XLOOKUP(_xlfn.TOROW(F2442:V2442,1),$AN$34:$AN$43,$AL$34:$AL$43,,0,1))</f>
        <v>84</v>
      </c>
      <c r="Z2442">
        <f t="shared" si="77"/>
        <v>11</v>
      </c>
      <c r="AA2442" t="str">
        <v>DH</v>
      </c>
      <c r="AG2442">
        <v>9489</v>
      </c>
      <c r="AH2442">
        <v>8</v>
      </c>
      <c r="AJ2442">
        <v>9489</v>
      </c>
      <c r="AT2442">
        <v>11</v>
      </c>
    </row>
    <row r="2443" spans="2:46" ht="15" customHeight="1">
      <c r="B2443" s="48">
        <v>4213</v>
      </c>
      <c r="C2443" s="49">
        <v>45452</v>
      </c>
      <c r="D2443" s="50">
        <v>0.47118055555555555</v>
      </c>
      <c r="E2443" s="48" t="s">
        <v>10280</v>
      </c>
      <c r="F2443" s="48" t="s">
        <v>319</v>
      </c>
      <c r="G2443" s="48" t="s">
        <v>189</v>
      </c>
      <c r="H2443" s="48" t="s">
        <v>280</v>
      </c>
      <c r="I2443" s="48" t="s">
        <v>194</v>
      </c>
      <c r="J2443" s="48" t="s">
        <v>243</v>
      </c>
      <c r="K2443" s="48" t="s">
        <v>243</v>
      </c>
      <c r="L2443" s="48"/>
      <c r="M2443" s="48"/>
      <c r="N2443" s="48"/>
      <c r="O2443" s="48"/>
      <c r="P2443" s="48"/>
      <c r="Q2443" s="48"/>
      <c r="R2443" s="48"/>
      <c r="S2443" s="48"/>
      <c r="T2443" s="48"/>
      <c r="U2443" s="48"/>
      <c r="V2443" s="48"/>
      <c r="W2443" s="51" t="s">
        <v>2331</v>
      </c>
      <c r="X2443" t="str">
        <f t="shared" si="76"/>
        <v>FR;JB;WB;DH;CB;CB</v>
      </c>
      <c r="Y2443" cm="1">
        <f t="array" ref="Y2443">SUM(_xlfn.XLOOKUP(_xlfn.TOROW(F2443:V2443,1),$AN$34:$AN$43,$AL$34:$AL$43,,0,1))</f>
        <v>40</v>
      </c>
      <c r="Z2443">
        <f t="shared" si="77"/>
        <v>6</v>
      </c>
      <c r="AA2443" t="str">
        <v>DH</v>
      </c>
      <c r="AG2443">
        <v>9494</v>
      </c>
      <c r="AH2443">
        <v>8</v>
      </c>
      <c r="AJ2443">
        <v>9494</v>
      </c>
      <c r="AT2443">
        <v>6</v>
      </c>
    </row>
    <row r="2444" spans="2:46" ht="15" customHeight="1">
      <c r="B2444" s="48">
        <v>4214</v>
      </c>
      <c r="C2444" s="49">
        <v>45452</v>
      </c>
      <c r="D2444" s="50">
        <v>0.47125</v>
      </c>
      <c r="E2444" s="48" t="s">
        <v>10281</v>
      </c>
      <c r="F2444" s="48" t="s">
        <v>51</v>
      </c>
      <c r="G2444" s="48" t="s">
        <v>51</v>
      </c>
      <c r="H2444" s="48" t="s">
        <v>51</v>
      </c>
      <c r="I2444" s="48" t="s">
        <v>243</v>
      </c>
      <c r="J2444" s="48" t="s">
        <v>719</v>
      </c>
      <c r="K2444" s="48" t="s">
        <v>243</v>
      </c>
      <c r="L2444" s="48" t="s">
        <v>243</v>
      </c>
      <c r="M2444" s="48" t="s">
        <v>243</v>
      </c>
      <c r="N2444" s="48" t="s">
        <v>280</v>
      </c>
      <c r="O2444" s="48" t="s">
        <v>243</v>
      </c>
      <c r="P2444" s="48" t="s">
        <v>51</v>
      </c>
      <c r="Q2444" s="48" t="s">
        <v>133</v>
      </c>
      <c r="R2444" s="48" t="s">
        <v>319</v>
      </c>
      <c r="S2444" s="48"/>
      <c r="T2444" s="48"/>
      <c r="U2444" s="48"/>
      <c r="V2444" s="48"/>
      <c r="W2444" s="51" t="s">
        <v>2332</v>
      </c>
      <c r="X2444" t="str">
        <f t="shared" si="76"/>
        <v>BB;BB;BB;CB;BE;CB;CB;CB;WB;CB;BB;SO;FR</v>
      </c>
      <c r="Y2444" cm="1">
        <f t="array" ref="Y2444">SUM(_xlfn.XLOOKUP(_xlfn.TOROW(F2444:V2444,1),$AN$34:$AN$43,$AL$34:$AL$43,,0,1))</f>
        <v>101</v>
      </c>
      <c r="Z2444">
        <f t="shared" si="77"/>
        <v>13</v>
      </c>
      <c r="AA2444" t="str">
        <v>DH</v>
      </c>
      <c r="AG2444">
        <v>9504</v>
      </c>
      <c r="AH2444">
        <v>8</v>
      </c>
      <c r="AJ2444">
        <v>9504</v>
      </c>
      <c r="AT2444">
        <v>13</v>
      </c>
    </row>
    <row r="2445" spans="2:46" ht="15" customHeight="1">
      <c r="B2445" s="48">
        <v>4215</v>
      </c>
      <c r="C2445" s="49">
        <v>45452</v>
      </c>
      <c r="D2445" s="50">
        <v>0.47177083333333331</v>
      </c>
      <c r="E2445" s="48" t="s">
        <v>10282</v>
      </c>
      <c r="F2445" s="48" t="s">
        <v>280</v>
      </c>
      <c r="G2445" s="48" t="s">
        <v>280</v>
      </c>
      <c r="H2445" s="48" t="s">
        <v>194</v>
      </c>
      <c r="I2445" s="48" t="s">
        <v>194</v>
      </c>
      <c r="J2445" s="48" t="s">
        <v>51</v>
      </c>
      <c r="K2445" s="48" t="s">
        <v>304</v>
      </c>
      <c r="L2445" s="48" t="s">
        <v>133</v>
      </c>
      <c r="M2445" s="48" t="s">
        <v>280</v>
      </c>
      <c r="N2445" s="48"/>
      <c r="O2445" s="48"/>
      <c r="P2445" s="48"/>
      <c r="Q2445" s="48"/>
      <c r="R2445" s="48"/>
      <c r="S2445" s="48"/>
      <c r="T2445" s="48"/>
      <c r="U2445" s="48"/>
      <c r="V2445" s="48"/>
      <c r="W2445" s="51" t="s">
        <v>2333</v>
      </c>
      <c r="X2445" t="str">
        <f t="shared" si="76"/>
        <v>WB;WB;DH;DH;BB;HD;SO;WB</v>
      </c>
      <c r="Y2445" cm="1">
        <f t="array" ref="Y2445">SUM(_xlfn.XLOOKUP(_xlfn.TOROW(F2445:V2445,1),$AN$34:$AN$43,$AL$34:$AL$43,,0,1))</f>
        <v>70</v>
      </c>
      <c r="Z2445">
        <f t="shared" si="77"/>
        <v>8</v>
      </c>
      <c r="AA2445" t="str">
        <v>DH</v>
      </c>
      <c r="AG2445">
        <v>9510</v>
      </c>
      <c r="AH2445">
        <v>8</v>
      </c>
      <c r="AJ2445">
        <v>9510</v>
      </c>
      <c r="AT2445">
        <v>8</v>
      </c>
    </row>
    <row r="2446" spans="2:46" ht="15" customHeight="1">
      <c r="B2446" s="48">
        <v>4216</v>
      </c>
      <c r="C2446" s="49">
        <v>45452</v>
      </c>
      <c r="D2446" s="50">
        <v>0.47275462962962961</v>
      </c>
      <c r="E2446" s="48" t="s">
        <v>10283</v>
      </c>
      <c r="F2446" s="48" t="s">
        <v>304</v>
      </c>
      <c r="G2446" s="48" t="s">
        <v>51</v>
      </c>
      <c r="H2446" s="48" t="s">
        <v>319</v>
      </c>
      <c r="I2446" s="48" t="s">
        <v>280</v>
      </c>
      <c r="J2446" s="48" t="s">
        <v>51</v>
      </c>
      <c r="K2446" s="48" t="s">
        <v>51</v>
      </c>
      <c r="L2446" s="48" t="s">
        <v>189</v>
      </c>
      <c r="M2446" s="48" t="s">
        <v>189</v>
      </c>
      <c r="N2446" s="48" t="s">
        <v>189</v>
      </c>
      <c r="O2446" s="48" t="s">
        <v>133</v>
      </c>
      <c r="P2446" s="48" t="s">
        <v>51</v>
      </c>
      <c r="Q2446" s="48" t="s">
        <v>194</v>
      </c>
      <c r="R2446" s="48"/>
      <c r="S2446" s="48"/>
      <c r="T2446" s="48"/>
      <c r="U2446" s="48"/>
      <c r="V2446" s="48"/>
      <c r="W2446" s="51" t="s">
        <v>2334</v>
      </c>
      <c r="X2446" t="str">
        <f t="shared" si="76"/>
        <v>HD;BB;FR;WB;BB;BB;JB;JB;JB;SO;BB;DH</v>
      </c>
      <c r="Y2446" cm="1">
        <f t="array" ref="Y2446">SUM(_xlfn.XLOOKUP(_xlfn.TOROW(F2446:V2446,1),$AN$34:$AN$43,$AL$34:$AL$43,,0,1))</f>
        <v>75</v>
      </c>
      <c r="Z2446">
        <f t="shared" si="77"/>
        <v>12</v>
      </c>
      <c r="AA2446" t="str">
        <v>HD</v>
      </c>
      <c r="AG2446">
        <v>9530</v>
      </c>
      <c r="AH2446">
        <v>8</v>
      </c>
      <c r="AJ2446">
        <v>9530</v>
      </c>
      <c r="AT2446">
        <v>12</v>
      </c>
    </row>
    <row r="2447" spans="2:46" ht="15" customHeight="1">
      <c r="B2447" s="48">
        <v>4217</v>
      </c>
      <c r="C2447" s="49">
        <v>45452</v>
      </c>
      <c r="D2447" s="50">
        <v>0.47375</v>
      </c>
      <c r="E2447" s="48" t="s">
        <v>10284</v>
      </c>
      <c r="F2447" s="48" t="s">
        <v>280</v>
      </c>
      <c r="G2447" s="48" t="s">
        <v>304</v>
      </c>
      <c r="H2447" s="48" t="s">
        <v>304</v>
      </c>
      <c r="I2447" s="48" t="s">
        <v>304</v>
      </c>
      <c r="J2447" s="48" t="s">
        <v>51</v>
      </c>
      <c r="K2447" s="48" t="s">
        <v>51</v>
      </c>
      <c r="L2447" s="48"/>
      <c r="M2447" s="48"/>
      <c r="N2447" s="48"/>
      <c r="O2447" s="48"/>
      <c r="P2447" s="48"/>
      <c r="Q2447" s="48"/>
      <c r="R2447" s="48"/>
      <c r="S2447" s="48"/>
      <c r="T2447" s="48"/>
      <c r="U2447" s="48"/>
      <c r="V2447" s="48"/>
      <c r="W2447" s="51" t="s">
        <v>2335</v>
      </c>
      <c r="X2447" t="str">
        <f t="shared" si="76"/>
        <v>WB;HD;HD;HD;BB;BB</v>
      </c>
      <c r="Y2447" cm="1">
        <f t="array" ref="Y2447">SUM(_xlfn.XLOOKUP(_xlfn.TOROW(F2447:V2447,1),$AN$34:$AN$43,$AL$34:$AL$43,,0,1))</f>
        <v>52</v>
      </c>
      <c r="Z2447">
        <f t="shared" si="77"/>
        <v>6</v>
      </c>
      <c r="AA2447" t="str">
        <v>FR</v>
      </c>
      <c r="AG2447">
        <v>9533</v>
      </c>
      <c r="AH2447">
        <v>8</v>
      </c>
      <c r="AJ2447">
        <v>9533</v>
      </c>
      <c r="AT2447">
        <v>6</v>
      </c>
    </row>
    <row r="2448" spans="2:46" ht="15" customHeight="1">
      <c r="B2448" s="48">
        <v>4218</v>
      </c>
      <c r="C2448" s="49">
        <v>45452</v>
      </c>
      <c r="D2448" s="50">
        <v>0.47615740740740742</v>
      </c>
      <c r="E2448" s="48" t="s">
        <v>8986</v>
      </c>
      <c r="F2448" s="48" t="s">
        <v>719</v>
      </c>
      <c r="G2448" s="48" t="s">
        <v>304</v>
      </c>
      <c r="H2448" s="48" t="s">
        <v>304</v>
      </c>
      <c r="I2448" s="48"/>
      <c r="J2448" s="48"/>
      <c r="K2448" s="48"/>
      <c r="L2448" s="48"/>
      <c r="M2448" s="48"/>
      <c r="N2448" s="48"/>
      <c r="O2448" s="48"/>
      <c r="P2448" s="48"/>
      <c r="Q2448" s="48"/>
      <c r="R2448" s="48"/>
      <c r="S2448" s="48"/>
      <c r="T2448" s="48"/>
      <c r="U2448" s="48"/>
      <c r="V2448" s="48"/>
      <c r="W2448" s="51" t="s">
        <v>2336</v>
      </c>
      <c r="X2448" t="str">
        <f t="shared" si="76"/>
        <v>BE;HD;HD</v>
      </c>
      <c r="Y2448" cm="1">
        <f t="array" ref="Y2448">SUM(_xlfn.XLOOKUP(_xlfn.TOROW(F2448:V2448,1),$AN$34:$AN$43,$AL$34:$AL$43,,0,1))</f>
        <v>19</v>
      </c>
      <c r="Z2448">
        <f t="shared" si="77"/>
        <v>3</v>
      </c>
      <c r="AA2448" t="str">
        <v>JB</v>
      </c>
      <c r="AG2448">
        <v>9546</v>
      </c>
      <c r="AH2448">
        <v>8</v>
      </c>
      <c r="AJ2448">
        <v>9546</v>
      </c>
      <c r="AT2448">
        <v>3</v>
      </c>
    </row>
    <row r="2449" spans="2:46" ht="15" customHeight="1">
      <c r="B2449" s="48">
        <v>4219</v>
      </c>
      <c r="C2449" s="49">
        <v>45452</v>
      </c>
      <c r="D2449" s="50">
        <v>0.4788310185185185</v>
      </c>
      <c r="E2449" s="48" t="s">
        <v>10285</v>
      </c>
      <c r="F2449" s="48" t="s">
        <v>280</v>
      </c>
      <c r="G2449" s="48" t="s">
        <v>280</v>
      </c>
      <c r="H2449" s="48" t="s">
        <v>194</v>
      </c>
      <c r="I2449" s="48" t="s">
        <v>194</v>
      </c>
      <c r="J2449" s="48" t="s">
        <v>243</v>
      </c>
      <c r="K2449" s="48" t="s">
        <v>243</v>
      </c>
      <c r="L2449" s="48" t="s">
        <v>304</v>
      </c>
      <c r="M2449" s="48" t="s">
        <v>304</v>
      </c>
      <c r="N2449" s="48" t="s">
        <v>243</v>
      </c>
      <c r="O2449" s="48" t="s">
        <v>243</v>
      </c>
      <c r="P2449" s="48"/>
      <c r="Q2449" s="48"/>
      <c r="R2449" s="48"/>
      <c r="S2449" s="48"/>
      <c r="T2449" s="48"/>
      <c r="U2449" s="48"/>
      <c r="V2449" s="48"/>
      <c r="W2449" s="51" t="s">
        <v>2337</v>
      </c>
      <c r="X2449" t="str">
        <f t="shared" si="76"/>
        <v>WB;WB;DH;DH;CB;CB;HD;HD;CB;CB</v>
      </c>
      <c r="Y2449" cm="1">
        <f t="array" ref="Y2449">SUM(_xlfn.XLOOKUP(_xlfn.TOROW(F2449:V2449,1),$AN$34:$AN$43,$AL$34:$AL$43,,0,1))</f>
        <v>86</v>
      </c>
      <c r="Z2449">
        <f t="shared" si="77"/>
        <v>10</v>
      </c>
      <c r="AA2449" t="str">
        <v>JB</v>
      </c>
      <c r="AG2449">
        <v>9559</v>
      </c>
      <c r="AH2449">
        <v>8</v>
      </c>
      <c r="AJ2449">
        <v>9559</v>
      </c>
      <c r="AT2449">
        <v>10</v>
      </c>
    </row>
    <row r="2450" spans="2:46" ht="15" customHeight="1">
      <c r="B2450" s="48">
        <v>4220</v>
      </c>
      <c r="C2450" s="49">
        <v>45452</v>
      </c>
      <c r="D2450" s="50">
        <v>0.47938657407407409</v>
      </c>
      <c r="E2450" s="48" t="s">
        <v>194</v>
      </c>
      <c r="F2450" s="48" t="s">
        <v>194</v>
      </c>
      <c r="G2450" s="48"/>
      <c r="H2450" s="48"/>
      <c r="I2450" s="48"/>
      <c r="J2450" s="48"/>
      <c r="K2450" s="48"/>
      <c r="L2450" s="48"/>
      <c r="M2450" s="48"/>
      <c r="N2450" s="48"/>
      <c r="O2450" s="48"/>
      <c r="P2450" s="48"/>
      <c r="Q2450" s="48"/>
      <c r="R2450" s="48"/>
      <c r="S2450" s="48"/>
      <c r="T2450" s="48"/>
      <c r="U2450" s="48"/>
      <c r="V2450" s="48"/>
      <c r="W2450" s="51" t="s">
        <v>195</v>
      </c>
      <c r="X2450" t="str">
        <f t="shared" si="76"/>
        <v>DH</v>
      </c>
      <c r="Y2450" cm="1">
        <f t="array" ref="Y2450">SUM(_xlfn.XLOOKUP(_xlfn.TOROW(F2450:V2450,1),$AN$34:$AN$43,$AL$34:$AL$43,,0,1))</f>
        <v>9</v>
      </c>
      <c r="Z2450">
        <f t="shared" si="77"/>
        <v>1</v>
      </c>
      <c r="AA2450" t="str">
        <v>BB</v>
      </c>
      <c r="AG2450">
        <v>9560</v>
      </c>
      <c r="AH2450">
        <v>8</v>
      </c>
      <c r="AJ2450">
        <v>9560</v>
      </c>
      <c r="AT2450">
        <v>1</v>
      </c>
    </row>
    <row r="2451" spans="2:46" ht="15" customHeight="1">
      <c r="B2451" s="48">
        <v>4221</v>
      </c>
      <c r="C2451" s="49">
        <v>45452</v>
      </c>
      <c r="D2451" s="50">
        <v>0.4811111111111111</v>
      </c>
      <c r="E2451" s="48" t="s">
        <v>10286</v>
      </c>
      <c r="F2451" s="48" t="s">
        <v>319</v>
      </c>
      <c r="G2451" s="48" t="s">
        <v>133</v>
      </c>
      <c r="H2451" s="48" t="s">
        <v>280</v>
      </c>
      <c r="I2451" s="48" t="s">
        <v>280</v>
      </c>
      <c r="J2451" s="48" t="s">
        <v>189</v>
      </c>
      <c r="K2451" s="48" t="s">
        <v>189</v>
      </c>
      <c r="L2451" s="48"/>
      <c r="M2451" s="48"/>
      <c r="N2451" s="48"/>
      <c r="O2451" s="48"/>
      <c r="P2451" s="48"/>
      <c r="Q2451" s="48"/>
      <c r="R2451" s="48"/>
      <c r="S2451" s="48"/>
      <c r="T2451" s="48"/>
      <c r="U2451" s="48"/>
      <c r="V2451" s="48"/>
      <c r="W2451" s="51" t="s">
        <v>2338</v>
      </c>
      <c r="X2451" t="str">
        <f t="shared" si="76"/>
        <v>FR;SO;WB;WB;JB;JB</v>
      </c>
      <c r="Y2451" cm="1">
        <f t="array" ref="Y2451">SUM(_xlfn.XLOOKUP(_xlfn.TOROW(F2451:V2451,1),$AN$34:$AN$43,$AL$34:$AL$43,,0,1))</f>
        <v>29</v>
      </c>
      <c r="Z2451">
        <f t="shared" si="77"/>
        <v>6</v>
      </c>
      <c r="AA2451" t="str">
        <v>BB</v>
      </c>
      <c r="AG2451">
        <v>9587</v>
      </c>
      <c r="AH2451">
        <v>8</v>
      </c>
      <c r="AJ2451">
        <v>9587</v>
      </c>
      <c r="AT2451">
        <v>6</v>
      </c>
    </row>
    <row r="2452" spans="2:46" ht="15" customHeight="1">
      <c r="B2452" s="48">
        <v>4222</v>
      </c>
      <c r="C2452" s="49">
        <v>45452</v>
      </c>
      <c r="D2452" s="50">
        <v>0.48261574074074076</v>
      </c>
      <c r="E2452" s="48" t="s">
        <v>10287</v>
      </c>
      <c r="F2452" s="48" t="s">
        <v>719</v>
      </c>
      <c r="G2452" s="48" t="s">
        <v>51</v>
      </c>
      <c r="H2452" s="48" t="s">
        <v>51</v>
      </c>
      <c r="I2452" s="48" t="s">
        <v>51</v>
      </c>
      <c r="J2452" s="48" t="s">
        <v>51</v>
      </c>
      <c r="K2452" s="48" t="s">
        <v>51</v>
      </c>
      <c r="L2452" s="48" t="s">
        <v>719</v>
      </c>
      <c r="M2452" s="48" t="s">
        <v>133</v>
      </c>
      <c r="N2452" s="48" t="s">
        <v>280</v>
      </c>
      <c r="O2452" s="48" t="s">
        <v>133</v>
      </c>
      <c r="P2452" s="48" t="s">
        <v>133</v>
      </c>
      <c r="Q2452" s="48" t="s">
        <v>304</v>
      </c>
      <c r="R2452" s="48" t="s">
        <v>719</v>
      </c>
      <c r="S2452" s="48"/>
      <c r="T2452" s="48"/>
      <c r="U2452" s="48"/>
      <c r="V2452" s="48"/>
      <c r="W2452" s="51" t="s">
        <v>2339</v>
      </c>
      <c r="X2452" t="str">
        <f t="shared" si="76"/>
        <v>BE;BB;BB;BB;BB;BB;BE;SO;WB;SO;SO;HD;BE</v>
      </c>
      <c r="Y2452" cm="1">
        <f t="array" ref="Y2452">SUM(_xlfn.XLOOKUP(_xlfn.TOROW(F2452:V2452,1),$AN$34:$AN$43,$AL$34:$AL$43,,0,1))</f>
        <v>89</v>
      </c>
      <c r="Z2452">
        <f t="shared" si="77"/>
        <v>13</v>
      </c>
      <c r="AA2452" t="str">
        <v>BB</v>
      </c>
      <c r="AG2452">
        <v>9588</v>
      </c>
      <c r="AH2452">
        <v>8</v>
      </c>
      <c r="AJ2452">
        <v>9588</v>
      </c>
      <c r="AT2452">
        <v>13</v>
      </c>
    </row>
    <row r="2453" spans="2:46" ht="15" customHeight="1">
      <c r="B2453" s="48">
        <v>4223</v>
      </c>
      <c r="C2453" s="49">
        <v>45452</v>
      </c>
      <c r="D2453" s="50">
        <v>0.48265046296296299</v>
      </c>
      <c r="E2453" s="48" t="s">
        <v>10288</v>
      </c>
      <c r="F2453" s="48" t="s">
        <v>719</v>
      </c>
      <c r="G2453" s="48" t="s">
        <v>243</v>
      </c>
      <c r="H2453" s="48" t="s">
        <v>280</v>
      </c>
      <c r="I2453" s="48" t="s">
        <v>280</v>
      </c>
      <c r="J2453" s="48" t="s">
        <v>194</v>
      </c>
      <c r="K2453" s="48" t="s">
        <v>189</v>
      </c>
      <c r="L2453" s="48" t="s">
        <v>243</v>
      </c>
      <c r="M2453" s="48" t="s">
        <v>51</v>
      </c>
      <c r="N2453" s="48" t="s">
        <v>803</v>
      </c>
      <c r="O2453" s="48" t="s">
        <v>133</v>
      </c>
      <c r="P2453" s="48"/>
      <c r="Q2453" s="48"/>
      <c r="R2453" s="48"/>
      <c r="S2453" s="48"/>
      <c r="T2453" s="48"/>
      <c r="U2453" s="48"/>
      <c r="V2453" s="48"/>
      <c r="W2453" s="51" t="s">
        <v>2340</v>
      </c>
      <c r="X2453" t="str">
        <f t="shared" si="76"/>
        <v>BE;CB;WB;WB;DH;JB;CB;BB;SS;SO</v>
      </c>
      <c r="Y2453" cm="1">
        <f t="array" ref="Y2453">SUM(_xlfn.XLOOKUP(_xlfn.TOROW(F2453:V2453,1),$AN$34:$AN$43,$AL$34:$AL$43,,0,1))</f>
        <v>68</v>
      </c>
      <c r="Z2453">
        <f t="shared" si="77"/>
        <v>10</v>
      </c>
      <c r="AA2453" t="str">
        <v>BB</v>
      </c>
      <c r="AG2453">
        <v>9592</v>
      </c>
      <c r="AH2453">
        <v>8</v>
      </c>
      <c r="AJ2453">
        <v>9592</v>
      </c>
      <c r="AT2453">
        <v>10</v>
      </c>
    </row>
    <row r="2454" spans="2:46" ht="15" customHeight="1">
      <c r="B2454" s="48">
        <v>4224</v>
      </c>
      <c r="C2454" s="49">
        <v>45452</v>
      </c>
      <c r="D2454" s="50">
        <v>0.48322916666666665</v>
      </c>
      <c r="E2454" s="48" t="s">
        <v>10289</v>
      </c>
      <c r="F2454" s="48" t="s">
        <v>51</v>
      </c>
      <c r="G2454" s="48" t="s">
        <v>51</v>
      </c>
      <c r="H2454" s="48" t="s">
        <v>304</v>
      </c>
      <c r="I2454" s="48" t="s">
        <v>189</v>
      </c>
      <c r="J2454" s="48" t="s">
        <v>189</v>
      </c>
      <c r="K2454" s="48" t="s">
        <v>189</v>
      </c>
      <c r="L2454" s="48"/>
      <c r="M2454" s="48"/>
      <c r="N2454" s="48"/>
      <c r="O2454" s="48"/>
      <c r="P2454" s="48"/>
      <c r="Q2454" s="48"/>
      <c r="R2454" s="48"/>
      <c r="S2454" s="48"/>
      <c r="T2454" s="48"/>
      <c r="U2454" s="48"/>
      <c r="V2454" s="48"/>
      <c r="W2454" s="51" t="s">
        <v>2341</v>
      </c>
      <c r="X2454" t="str">
        <f t="shared" si="76"/>
        <v>BB;BB;HD;JB;JB;JB</v>
      </c>
      <c r="Y2454" cm="1">
        <f t="array" ref="Y2454">SUM(_xlfn.XLOOKUP(_xlfn.TOROW(F2454:V2454,1),$AN$34:$AN$43,$AL$34:$AL$43,,0,1))</f>
        <v>30</v>
      </c>
      <c r="Z2454">
        <f t="shared" si="77"/>
        <v>6</v>
      </c>
      <c r="AA2454" t="str">
        <v>HD</v>
      </c>
      <c r="AG2454">
        <v>9599</v>
      </c>
      <c r="AH2454">
        <v>8</v>
      </c>
      <c r="AJ2454">
        <v>9599</v>
      </c>
      <c r="AT2454">
        <v>6</v>
      </c>
    </row>
    <row r="2455" spans="2:46" ht="15" customHeight="1">
      <c r="B2455" s="48">
        <v>4225</v>
      </c>
      <c r="C2455" s="49">
        <v>45452</v>
      </c>
      <c r="D2455" s="50">
        <v>0.49096064814814816</v>
      </c>
      <c r="E2455" s="48" t="s">
        <v>10290</v>
      </c>
      <c r="F2455" s="48" t="s">
        <v>719</v>
      </c>
      <c r="G2455" s="48" t="s">
        <v>280</v>
      </c>
      <c r="H2455" s="48" t="s">
        <v>280</v>
      </c>
      <c r="I2455" s="48" t="s">
        <v>719</v>
      </c>
      <c r="J2455" s="48" t="s">
        <v>133</v>
      </c>
      <c r="K2455" s="48" t="s">
        <v>133</v>
      </c>
      <c r="L2455" s="48" t="s">
        <v>51</v>
      </c>
      <c r="M2455" s="48" t="s">
        <v>51</v>
      </c>
      <c r="N2455" s="48" t="s">
        <v>803</v>
      </c>
      <c r="O2455" s="48" t="s">
        <v>243</v>
      </c>
      <c r="P2455" s="48"/>
      <c r="Q2455" s="48"/>
      <c r="R2455" s="48"/>
      <c r="S2455" s="48"/>
      <c r="T2455" s="48"/>
      <c r="U2455" s="48"/>
      <c r="V2455" s="48"/>
      <c r="W2455" s="51" t="s">
        <v>2342</v>
      </c>
      <c r="X2455" t="str">
        <f t="shared" si="76"/>
        <v>BE;WB;WB;BE;SO;SO;BB;BB;SS;CB</v>
      </c>
      <c r="Y2455" cm="1">
        <f t="array" ref="Y2455">SUM(_xlfn.XLOOKUP(_xlfn.TOROW(F2455:V2455,1),$AN$34:$AN$43,$AL$34:$AL$43,,0,1))</f>
        <v>67</v>
      </c>
      <c r="Z2455">
        <f t="shared" si="77"/>
        <v>10</v>
      </c>
      <c r="AA2455" t="str">
        <v>HD</v>
      </c>
      <c r="AG2455">
        <v>9600</v>
      </c>
      <c r="AH2455">
        <v>8</v>
      </c>
      <c r="AJ2455">
        <v>9600</v>
      </c>
      <c r="AT2455">
        <v>10</v>
      </c>
    </row>
    <row r="2456" spans="2:46" ht="15" customHeight="1">
      <c r="B2456" s="48">
        <v>4226</v>
      </c>
      <c r="C2456" s="49">
        <v>45452</v>
      </c>
      <c r="D2456" s="50">
        <v>0.49247685185185186</v>
      </c>
      <c r="E2456" s="48" t="s">
        <v>10291</v>
      </c>
      <c r="F2456" s="48" t="s">
        <v>51</v>
      </c>
      <c r="G2456" s="48" t="s">
        <v>51</v>
      </c>
      <c r="H2456" s="48" t="s">
        <v>51</v>
      </c>
      <c r="I2456" s="48" t="s">
        <v>243</v>
      </c>
      <c r="J2456" s="48" t="s">
        <v>243</v>
      </c>
      <c r="K2456" s="48" t="s">
        <v>803</v>
      </c>
      <c r="L2456" s="48"/>
      <c r="M2456" s="48"/>
      <c r="N2456" s="48"/>
      <c r="O2456" s="48"/>
      <c r="P2456" s="48"/>
      <c r="Q2456" s="48"/>
      <c r="R2456" s="48"/>
      <c r="S2456" s="48"/>
      <c r="T2456" s="48"/>
      <c r="U2456" s="48"/>
      <c r="V2456" s="48"/>
      <c r="W2456" s="51" t="s">
        <v>2343</v>
      </c>
      <c r="X2456" t="str">
        <f t="shared" si="76"/>
        <v>BB;BB;BB;CB;CB;SS</v>
      </c>
      <c r="Y2456" cm="1">
        <f t="array" ref="Y2456">SUM(_xlfn.XLOOKUP(_xlfn.TOROW(F2456:V2456,1),$AN$34:$AN$43,$AL$34:$AL$43,,0,1))</f>
        <v>49</v>
      </c>
      <c r="Z2456">
        <f t="shared" si="77"/>
        <v>6</v>
      </c>
      <c r="AA2456" t="str">
        <v>FR</v>
      </c>
      <c r="AG2456">
        <v>9624</v>
      </c>
      <c r="AH2456">
        <v>8</v>
      </c>
      <c r="AJ2456">
        <v>9624</v>
      </c>
      <c r="AT2456">
        <v>6</v>
      </c>
    </row>
    <row r="2457" spans="2:46" ht="15" customHeight="1">
      <c r="B2457" s="48">
        <v>4227</v>
      </c>
      <c r="C2457" s="49">
        <v>45452</v>
      </c>
      <c r="D2457" s="50">
        <v>0.49346064814814816</v>
      </c>
      <c r="E2457" s="48" t="s">
        <v>10292</v>
      </c>
      <c r="F2457" s="48" t="s">
        <v>51</v>
      </c>
      <c r="G2457" s="48" t="s">
        <v>719</v>
      </c>
      <c r="H2457" s="48" t="s">
        <v>719</v>
      </c>
      <c r="I2457" s="48" t="s">
        <v>280</v>
      </c>
      <c r="J2457" s="48" t="s">
        <v>719</v>
      </c>
      <c r="K2457" s="48" t="s">
        <v>719</v>
      </c>
      <c r="L2457" s="48" t="s">
        <v>719</v>
      </c>
      <c r="M2457" s="48"/>
      <c r="N2457" s="48"/>
      <c r="O2457" s="48"/>
      <c r="P2457" s="48"/>
      <c r="Q2457" s="48"/>
      <c r="R2457" s="48"/>
      <c r="S2457" s="48"/>
      <c r="T2457" s="48"/>
      <c r="U2457" s="48"/>
      <c r="V2457" s="48"/>
      <c r="W2457" s="51" t="s">
        <v>2344</v>
      </c>
      <c r="X2457" t="str">
        <f t="shared" si="76"/>
        <v>BB;BE;BE;WB;BE;BE;BE</v>
      </c>
      <c r="Y2457" cm="1">
        <f t="array" ref="Y2457">SUM(_xlfn.XLOOKUP(_xlfn.TOROW(F2457:V2457,1),$AN$34:$AN$43,$AL$34:$AL$43,,0,1))</f>
        <v>46</v>
      </c>
      <c r="Z2457">
        <f t="shared" si="77"/>
        <v>7</v>
      </c>
      <c r="AA2457" t="str">
        <v>FR</v>
      </c>
      <c r="AG2457">
        <v>9638</v>
      </c>
      <c r="AH2457">
        <v>8</v>
      </c>
      <c r="AJ2457">
        <v>9638</v>
      </c>
      <c r="AT2457">
        <v>7</v>
      </c>
    </row>
    <row r="2458" spans="2:46" ht="15" customHeight="1">
      <c r="B2458" s="48">
        <v>4228</v>
      </c>
      <c r="C2458" s="49">
        <v>45452</v>
      </c>
      <c r="D2458" s="50">
        <v>0.49918981481481484</v>
      </c>
      <c r="E2458" s="48" t="s">
        <v>10293</v>
      </c>
      <c r="F2458" s="48" t="s">
        <v>719</v>
      </c>
      <c r="G2458" s="48" t="s">
        <v>719</v>
      </c>
      <c r="H2458" s="48" t="s">
        <v>133</v>
      </c>
      <c r="I2458" s="48" t="s">
        <v>133</v>
      </c>
      <c r="J2458" s="48" t="s">
        <v>133</v>
      </c>
      <c r="K2458" s="48" t="s">
        <v>719</v>
      </c>
      <c r="L2458" s="48"/>
      <c r="M2458" s="48"/>
      <c r="N2458" s="48"/>
      <c r="O2458" s="48"/>
      <c r="P2458" s="48"/>
      <c r="Q2458" s="48"/>
      <c r="R2458" s="48"/>
      <c r="S2458" s="48"/>
      <c r="T2458" s="48"/>
      <c r="U2458" s="48"/>
      <c r="V2458" s="48"/>
      <c r="W2458" s="51" t="s">
        <v>2345</v>
      </c>
      <c r="X2458" t="str">
        <f t="shared" si="76"/>
        <v>BE;BE;SO;SO;SO;BE</v>
      </c>
      <c r="Y2458" cm="1">
        <f t="array" ref="Y2458">SUM(_xlfn.XLOOKUP(_xlfn.TOROW(F2458:V2458,1),$AN$34:$AN$43,$AL$34:$AL$43,,0,1))</f>
        <v>21</v>
      </c>
      <c r="Z2458">
        <f t="shared" si="77"/>
        <v>6</v>
      </c>
      <c r="AA2458" t="str">
        <v>SS</v>
      </c>
      <c r="AG2458">
        <v>9639</v>
      </c>
      <c r="AH2458">
        <v>8</v>
      </c>
      <c r="AJ2458">
        <v>9639</v>
      </c>
      <c r="AT2458">
        <v>6</v>
      </c>
    </row>
    <row r="2459" spans="2:46" ht="15" customHeight="1">
      <c r="B2459" s="48">
        <v>4229</v>
      </c>
      <c r="C2459" s="49">
        <v>45452</v>
      </c>
      <c r="D2459" s="50">
        <v>0.50175925925925924</v>
      </c>
      <c r="E2459" s="48" t="s">
        <v>10294</v>
      </c>
      <c r="F2459" s="48" t="s">
        <v>189</v>
      </c>
      <c r="G2459" s="48" t="s">
        <v>304</v>
      </c>
      <c r="H2459" s="48" t="s">
        <v>719</v>
      </c>
      <c r="I2459" s="48" t="s">
        <v>243</v>
      </c>
      <c r="J2459" s="48" t="s">
        <v>719</v>
      </c>
      <c r="K2459" s="48"/>
      <c r="L2459" s="48"/>
      <c r="M2459" s="48"/>
      <c r="N2459" s="48"/>
      <c r="O2459" s="48"/>
      <c r="P2459" s="48"/>
      <c r="Q2459" s="48"/>
      <c r="R2459" s="48"/>
      <c r="S2459" s="48"/>
      <c r="T2459" s="48"/>
      <c r="U2459" s="48"/>
      <c r="V2459" s="48"/>
      <c r="W2459" s="51" t="s">
        <v>2346</v>
      </c>
      <c r="X2459" t="str">
        <f t="shared" si="76"/>
        <v>JB;HD;BE;CB;BE</v>
      </c>
      <c r="Y2459" cm="1">
        <f t="array" ref="Y2459">SUM(_xlfn.XLOOKUP(_xlfn.TOROW(F2459:V2459,1),$AN$34:$AN$43,$AL$34:$AL$43,,0,1))</f>
        <v>26</v>
      </c>
      <c r="Z2459">
        <f t="shared" si="77"/>
        <v>5</v>
      </c>
      <c r="AA2459" t="str">
        <v>CB</v>
      </c>
      <c r="AG2459">
        <v>9650</v>
      </c>
      <c r="AH2459">
        <v>8</v>
      </c>
      <c r="AJ2459">
        <v>9650</v>
      </c>
      <c r="AT2459">
        <v>5</v>
      </c>
    </row>
    <row r="2460" spans="2:46" ht="15" customHeight="1">
      <c r="B2460" s="48">
        <v>4230</v>
      </c>
      <c r="C2460" s="49">
        <v>45452</v>
      </c>
      <c r="D2460" s="50">
        <v>0.50545138888888885</v>
      </c>
      <c r="E2460" s="48" t="s">
        <v>10295</v>
      </c>
      <c r="F2460" s="48" t="s">
        <v>243</v>
      </c>
      <c r="G2460" s="48" t="s">
        <v>719</v>
      </c>
      <c r="H2460" s="48" t="s">
        <v>51</v>
      </c>
      <c r="I2460" s="48" t="s">
        <v>189</v>
      </c>
      <c r="J2460" s="48" t="s">
        <v>243</v>
      </c>
      <c r="K2460" s="48"/>
      <c r="L2460" s="48"/>
      <c r="M2460" s="48"/>
      <c r="N2460" s="48"/>
      <c r="O2460" s="48"/>
      <c r="P2460" s="48"/>
      <c r="Q2460" s="48"/>
      <c r="R2460" s="48"/>
      <c r="S2460" s="48"/>
      <c r="T2460" s="48"/>
      <c r="U2460" s="48"/>
      <c r="V2460" s="48"/>
      <c r="W2460" s="51" t="s">
        <v>2347</v>
      </c>
      <c r="X2460" t="str">
        <f t="shared" si="76"/>
        <v>CB;BE;BB;JB;CB</v>
      </c>
      <c r="Y2460" cm="1">
        <f t="array" ref="Y2460">SUM(_xlfn.XLOOKUP(_xlfn.TOROW(F2460:V2460,1),$AN$34:$AN$43,$AL$34:$AL$43,,0,1))</f>
        <v>32</v>
      </c>
      <c r="Z2460">
        <f t="shared" si="77"/>
        <v>5</v>
      </c>
      <c r="AA2460" t="str">
        <v>SO</v>
      </c>
      <c r="AG2460">
        <v>9652</v>
      </c>
      <c r="AH2460">
        <v>8</v>
      </c>
      <c r="AJ2460">
        <v>9652</v>
      </c>
      <c r="AT2460">
        <v>5</v>
      </c>
    </row>
    <row r="2461" spans="2:46" ht="15" customHeight="1">
      <c r="B2461" s="48">
        <v>4231</v>
      </c>
      <c r="C2461" s="49">
        <v>45452</v>
      </c>
      <c r="D2461" s="50">
        <v>0.50771990740740736</v>
      </c>
      <c r="E2461" s="48" t="s">
        <v>10296</v>
      </c>
      <c r="F2461" s="48" t="s">
        <v>51</v>
      </c>
      <c r="G2461" s="48" t="s">
        <v>51</v>
      </c>
      <c r="H2461" s="48" t="s">
        <v>51</v>
      </c>
      <c r="I2461" s="48" t="s">
        <v>51</v>
      </c>
      <c r="J2461" s="48" t="s">
        <v>194</v>
      </c>
      <c r="K2461" s="48" t="s">
        <v>803</v>
      </c>
      <c r="L2461" s="48" t="s">
        <v>803</v>
      </c>
      <c r="M2461" s="48" t="s">
        <v>803</v>
      </c>
      <c r="N2461" s="48"/>
      <c r="O2461" s="48"/>
      <c r="P2461" s="48"/>
      <c r="Q2461" s="48"/>
      <c r="R2461" s="48"/>
      <c r="S2461" s="48"/>
      <c r="T2461" s="48"/>
      <c r="U2461" s="48"/>
      <c r="V2461" s="48"/>
      <c r="W2461" s="51" t="s">
        <v>2348</v>
      </c>
      <c r="X2461" t="str">
        <f t="shared" si="76"/>
        <v>BB;BB;BB;BB;DH;SS;SS;SS</v>
      </c>
      <c r="Y2461" cm="1">
        <f t="array" ref="Y2461">SUM(_xlfn.XLOOKUP(_xlfn.TOROW(F2461:V2461,1),$AN$34:$AN$43,$AL$34:$AL$43,,0,1))</f>
        <v>58</v>
      </c>
      <c r="Z2461">
        <f t="shared" si="77"/>
        <v>8</v>
      </c>
      <c r="AA2461" t="str">
        <v>WB</v>
      </c>
      <c r="AG2461">
        <v>9658</v>
      </c>
      <c r="AH2461">
        <v>8</v>
      </c>
      <c r="AJ2461">
        <v>9658</v>
      </c>
      <c r="AT2461">
        <v>8</v>
      </c>
    </row>
    <row r="2462" spans="2:46" ht="15" customHeight="1">
      <c r="B2462" s="48">
        <v>4232</v>
      </c>
      <c r="C2462" s="49">
        <v>45452</v>
      </c>
      <c r="D2462" s="50">
        <v>0.50820601851851854</v>
      </c>
      <c r="E2462" s="48" t="s">
        <v>10297</v>
      </c>
      <c r="F2462" s="48" t="s">
        <v>243</v>
      </c>
      <c r="G2462" s="48" t="s">
        <v>319</v>
      </c>
      <c r="H2462" s="48" t="s">
        <v>304</v>
      </c>
      <c r="I2462" s="48" t="s">
        <v>304</v>
      </c>
      <c r="J2462" s="48" t="s">
        <v>280</v>
      </c>
      <c r="K2462" s="48" t="s">
        <v>51</v>
      </c>
      <c r="L2462" s="48" t="s">
        <v>319</v>
      </c>
      <c r="M2462" s="48"/>
      <c r="N2462" s="48"/>
      <c r="O2462" s="48"/>
      <c r="P2462" s="48"/>
      <c r="Q2462" s="48"/>
      <c r="R2462" s="48"/>
      <c r="S2462" s="48"/>
      <c r="T2462" s="48"/>
      <c r="U2462" s="48"/>
      <c r="V2462" s="48"/>
      <c r="W2462" s="51" t="s">
        <v>2349</v>
      </c>
      <c r="X2462" t="str">
        <f t="shared" si="76"/>
        <v>CB;FR;HD;HD;WB;BB;FR</v>
      </c>
      <c r="Y2462" cm="1">
        <f t="array" ref="Y2462">SUM(_xlfn.XLOOKUP(_xlfn.TOROW(F2462:V2462,1),$AN$34:$AN$43,$AL$34:$AL$43,,0,1))</f>
        <v>49</v>
      </c>
      <c r="Z2462">
        <f t="shared" si="77"/>
        <v>7</v>
      </c>
      <c r="AA2462" t="str">
        <v>SS</v>
      </c>
      <c r="AG2462">
        <v>9664</v>
      </c>
      <c r="AH2462">
        <v>8</v>
      </c>
      <c r="AJ2462">
        <v>9664</v>
      </c>
      <c r="AT2462">
        <v>7</v>
      </c>
    </row>
    <row r="2463" spans="2:46" ht="15" customHeight="1">
      <c r="B2463" s="48">
        <v>4233</v>
      </c>
      <c r="C2463" s="49">
        <v>45452</v>
      </c>
      <c r="D2463" s="50">
        <v>0.50871527777777781</v>
      </c>
      <c r="E2463" s="48" t="s">
        <v>10298</v>
      </c>
      <c r="F2463" s="48" t="s">
        <v>243</v>
      </c>
      <c r="G2463" s="48" t="s">
        <v>133</v>
      </c>
      <c r="H2463" s="48"/>
      <c r="I2463" s="48"/>
      <c r="J2463" s="48"/>
      <c r="K2463" s="48"/>
      <c r="L2463" s="48"/>
      <c r="M2463" s="48"/>
      <c r="N2463" s="48"/>
      <c r="O2463" s="48"/>
      <c r="P2463" s="48"/>
      <c r="Q2463" s="48"/>
      <c r="R2463" s="48"/>
      <c r="S2463" s="48"/>
      <c r="T2463" s="48"/>
      <c r="U2463" s="48"/>
      <c r="V2463" s="48"/>
      <c r="W2463" s="51" t="s">
        <v>2350</v>
      </c>
      <c r="X2463" t="str">
        <f t="shared" si="76"/>
        <v>CB;SO</v>
      </c>
      <c r="Y2463" cm="1">
        <f t="array" ref="Y2463">SUM(_xlfn.XLOOKUP(_xlfn.TOROW(F2463:V2463,1),$AN$34:$AN$43,$AL$34:$AL$43,,0,1))</f>
        <v>10</v>
      </c>
      <c r="Z2463">
        <f t="shared" si="77"/>
        <v>2</v>
      </c>
      <c r="AA2463" t="str">
        <v>WB</v>
      </c>
      <c r="AG2463">
        <v>9667</v>
      </c>
      <c r="AH2463">
        <v>8</v>
      </c>
      <c r="AJ2463">
        <v>9667</v>
      </c>
      <c r="AT2463">
        <v>2</v>
      </c>
    </row>
    <row r="2464" spans="2:46" ht="15" customHeight="1">
      <c r="B2464" s="48">
        <v>4234</v>
      </c>
      <c r="C2464" s="49">
        <v>45452</v>
      </c>
      <c r="D2464" s="50">
        <v>0.50957175925925924</v>
      </c>
      <c r="E2464" s="48" t="s">
        <v>10299</v>
      </c>
      <c r="F2464" s="48" t="s">
        <v>719</v>
      </c>
      <c r="G2464" s="48" t="s">
        <v>719</v>
      </c>
      <c r="H2464" s="48" t="s">
        <v>719</v>
      </c>
      <c r="I2464" s="48" t="s">
        <v>719</v>
      </c>
      <c r="J2464" s="48" t="s">
        <v>304</v>
      </c>
      <c r="K2464" s="48"/>
      <c r="L2464" s="48"/>
      <c r="M2464" s="48"/>
      <c r="N2464" s="48"/>
      <c r="O2464" s="48"/>
      <c r="P2464" s="48"/>
      <c r="Q2464" s="48"/>
      <c r="R2464" s="48"/>
      <c r="S2464" s="48"/>
      <c r="T2464" s="48"/>
      <c r="U2464" s="48"/>
      <c r="V2464" s="48"/>
      <c r="W2464" s="51" t="s">
        <v>2351</v>
      </c>
      <c r="X2464" t="str">
        <f t="shared" si="76"/>
        <v>BE;BE;BE;BE;HD</v>
      </c>
      <c r="Y2464" cm="1">
        <f t="array" ref="Y2464">SUM(_xlfn.XLOOKUP(_xlfn.TOROW(F2464:V2464,1),$AN$34:$AN$43,$AL$34:$AL$43,,0,1))</f>
        <v>27</v>
      </c>
      <c r="Z2464">
        <f t="shared" si="77"/>
        <v>5</v>
      </c>
      <c r="AA2464" t="str">
        <v>SS</v>
      </c>
      <c r="AG2464">
        <v>9674</v>
      </c>
      <c r="AH2464">
        <v>8</v>
      </c>
      <c r="AJ2464">
        <v>9674</v>
      </c>
      <c r="AT2464">
        <v>5</v>
      </c>
    </row>
    <row r="2465" spans="2:46" ht="15" customHeight="1">
      <c r="B2465" s="48">
        <v>4235</v>
      </c>
      <c r="C2465" s="49">
        <v>45452</v>
      </c>
      <c r="D2465" s="50">
        <v>0.51033564814814814</v>
      </c>
      <c r="E2465" s="48" t="s">
        <v>8460</v>
      </c>
      <c r="F2465" s="48" t="s">
        <v>319</v>
      </c>
      <c r="G2465" s="48" t="s">
        <v>319</v>
      </c>
      <c r="H2465" s="48" t="s">
        <v>719</v>
      </c>
      <c r="I2465" s="48" t="s">
        <v>719</v>
      </c>
      <c r="J2465" s="48" t="s">
        <v>719</v>
      </c>
      <c r="K2465" s="48"/>
      <c r="L2465" s="48"/>
      <c r="M2465" s="48"/>
      <c r="N2465" s="48"/>
      <c r="O2465" s="48"/>
      <c r="P2465" s="48"/>
      <c r="Q2465" s="48"/>
      <c r="R2465" s="48"/>
      <c r="S2465" s="48"/>
      <c r="T2465" s="48"/>
      <c r="U2465" s="48"/>
      <c r="V2465" s="48"/>
      <c r="W2465" s="51" t="s">
        <v>2352</v>
      </c>
      <c r="X2465" t="str">
        <f t="shared" si="76"/>
        <v>FR;FR;BE;BE;BE</v>
      </c>
      <c r="Y2465" cm="1">
        <f t="array" ref="Y2465">SUM(_xlfn.XLOOKUP(_xlfn.TOROW(F2465:V2465,1),$AN$34:$AN$43,$AL$34:$AL$43,,0,1))</f>
        <v>21</v>
      </c>
      <c r="Z2465">
        <f t="shared" si="77"/>
        <v>5</v>
      </c>
      <c r="AA2465" t="str">
        <v>SS</v>
      </c>
      <c r="AG2465">
        <v>9692</v>
      </c>
      <c r="AH2465">
        <v>8</v>
      </c>
      <c r="AJ2465">
        <v>9692</v>
      </c>
      <c r="AT2465">
        <v>5</v>
      </c>
    </row>
    <row r="2466" spans="2:46" ht="15" customHeight="1">
      <c r="B2466" s="48">
        <v>4236</v>
      </c>
      <c r="C2466" s="49">
        <v>45452</v>
      </c>
      <c r="D2466" s="50">
        <v>0.51188657407407412</v>
      </c>
      <c r="E2466" s="48" t="s">
        <v>10300</v>
      </c>
      <c r="F2466" s="48" t="s">
        <v>243</v>
      </c>
      <c r="G2466" s="48" t="s">
        <v>280</v>
      </c>
      <c r="H2466" s="48" t="s">
        <v>133</v>
      </c>
      <c r="I2466" s="48" t="s">
        <v>243</v>
      </c>
      <c r="J2466" s="48" t="s">
        <v>280</v>
      </c>
      <c r="K2466" s="48"/>
      <c r="L2466" s="48"/>
      <c r="M2466" s="48"/>
      <c r="N2466" s="48"/>
      <c r="O2466" s="48"/>
      <c r="P2466" s="48"/>
      <c r="Q2466" s="48"/>
      <c r="R2466" s="48"/>
      <c r="S2466" s="48"/>
      <c r="T2466" s="48"/>
      <c r="U2466" s="48"/>
      <c r="V2466" s="48"/>
      <c r="W2466" s="51" t="s">
        <v>2353</v>
      </c>
      <c r="X2466" t="str">
        <f t="shared" si="76"/>
        <v>CB;WB;SO;CB;WB</v>
      </c>
      <c r="Y2466" cm="1">
        <f t="array" ref="Y2466">SUM(_xlfn.XLOOKUP(_xlfn.TOROW(F2466:V2466,1),$AN$34:$AN$43,$AL$34:$AL$43,,0,1))</f>
        <v>40</v>
      </c>
      <c r="Z2466">
        <f t="shared" si="77"/>
        <v>5</v>
      </c>
      <c r="AA2466" t="str">
        <v>SS</v>
      </c>
      <c r="AG2466">
        <v>9694</v>
      </c>
      <c r="AH2466">
        <v>8</v>
      </c>
      <c r="AJ2466">
        <v>9694</v>
      </c>
      <c r="AT2466">
        <v>5</v>
      </c>
    </row>
    <row r="2467" spans="2:46" ht="15" customHeight="1">
      <c r="B2467" s="48">
        <v>4237</v>
      </c>
      <c r="C2467" s="49">
        <v>45452</v>
      </c>
      <c r="D2467" s="50">
        <v>0.51854166666666668</v>
      </c>
      <c r="E2467" s="48" t="s">
        <v>10301</v>
      </c>
      <c r="F2467" s="48" t="s">
        <v>133</v>
      </c>
      <c r="G2467" s="48" t="s">
        <v>719</v>
      </c>
      <c r="H2467" s="48" t="s">
        <v>719</v>
      </c>
      <c r="I2467" s="48" t="s">
        <v>803</v>
      </c>
      <c r="J2467" s="48" t="s">
        <v>133</v>
      </c>
      <c r="K2467" s="48" t="s">
        <v>133</v>
      </c>
      <c r="L2467" s="48"/>
      <c r="M2467" s="48"/>
      <c r="N2467" s="48"/>
      <c r="O2467" s="48"/>
      <c r="P2467" s="48"/>
      <c r="Q2467" s="48"/>
      <c r="R2467" s="48"/>
      <c r="S2467" s="48"/>
      <c r="T2467" s="48"/>
      <c r="U2467" s="48"/>
      <c r="V2467" s="48"/>
      <c r="W2467" s="51" t="s">
        <v>2354</v>
      </c>
      <c r="X2467" t="str">
        <f t="shared" si="76"/>
        <v>SO;BE;BE;SS;SO;SO</v>
      </c>
      <c r="Y2467" cm="1">
        <f t="array" ref="Y2467">SUM(_xlfn.XLOOKUP(_xlfn.TOROW(F2467:V2467,1),$AN$34:$AN$43,$AL$34:$AL$43,,0,1))</f>
        <v>19</v>
      </c>
      <c r="Z2467">
        <f t="shared" si="77"/>
        <v>6</v>
      </c>
      <c r="AA2467" t="str">
        <v>SS</v>
      </c>
      <c r="AG2467">
        <v>9711</v>
      </c>
      <c r="AH2467">
        <v>8</v>
      </c>
      <c r="AJ2467">
        <v>9711</v>
      </c>
      <c r="AT2467">
        <v>6</v>
      </c>
    </row>
    <row r="2468" spans="2:46" ht="15" customHeight="1">
      <c r="B2468" s="48">
        <v>4238</v>
      </c>
      <c r="C2468" s="49">
        <v>45452</v>
      </c>
      <c r="D2468" s="50">
        <v>0.52188657407407413</v>
      </c>
      <c r="E2468" s="48" t="s">
        <v>10302</v>
      </c>
      <c r="F2468" s="48" t="s">
        <v>243</v>
      </c>
      <c r="G2468" s="48" t="s">
        <v>194</v>
      </c>
      <c r="H2468" s="48" t="s">
        <v>194</v>
      </c>
      <c r="I2468" s="48" t="s">
        <v>51</v>
      </c>
      <c r="J2468" s="48"/>
      <c r="K2468" s="48"/>
      <c r="L2468" s="48"/>
      <c r="M2468" s="48"/>
      <c r="N2468" s="48"/>
      <c r="O2468" s="48"/>
      <c r="P2468" s="48"/>
      <c r="Q2468" s="48"/>
      <c r="R2468" s="48"/>
      <c r="S2468" s="48"/>
      <c r="T2468" s="48"/>
      <c r="U2468" s="48"/>
      <c r="V2468" s="48"/>
      <c r="W2468" s="51" t="s">
        <v>2355</v>
      </c>
      <c r="X2468" t="str">
        <f t="shared" si="76"/>
        <v>CB;DH;DH;BB</v>
      </c>
      <c r="Y2468" cm="1">
        <f t="array" ref="Y2468">SUM(_xlfn.XLOOKUP(_xlfn.TOROW(F2468:V2468,1),$AN$34:$AN$43,$AL$34:$AL$43,,0,1))</f>
        <v>36</v>
      </c>
      <c r="Z2468">
        <f t="shared" si="77"/>
        <v>4</v>
      </c>
      <c r="AA2468" t="str">
        <v>SS</v>
      </c>
      <c r="AG2468">
        <v>9726</v>
      </c>
      <c r="AH2468">
        <v>8</v>
      </c>
      <c r="AJ2468">
        <v>9726</v>
      </c>
      <c r="AT2468">
        <v>4</v>
      </c>
    </row>
    <row r="2469" spans="2:46" ht="15" customHeight="1">
      <c r="B2469" s="48">
        <v>4239</v>
      </c>
      <c r="C2469" s="49">
        <v>45452</v>
      </c>
      <c r="D2469" s="50">
        <v>0.52520833333333339</v>
      </c>
      <c r="E2469" s="48" t="s">
        <v>10303</v>
      </c>
      <c r="F2469" s="48" t="s">
        <v>719</v>
      </c>
      <c r="G2469" s="48" t="s">
        <v>719</v>
      </c>
      <c r="H2469" s="48" t="s">
        <v>51</v>
      </c>
      <c r="I2469" s="48" t="s">
        <v>133</v>
      </c>
      <c r="J2469" s="48" t="s">
        <v>133</v>
      </c>
      <c r="K2469" s="48" t="s">
        <v>304</v>
      </c>
      <c r="L2469" s="48"/>
      <c r="M2469" s="48"/>
      <c r="N2469" s="48"/>
      <c r="O2469" s="48"/>
      <c r="P2469" s="48"/>
      <c r="Q2469" s="48"/>
      <c r="R2469" s="48"/>
      <c r="S2469" s="48"/>
      <c r="T2469" s="48"/>
      <c r="U2469" s="48"/>
      <c r="V2469" s="48"/>
      <c r="W2469" s="51" t="s">
        <v>2356</v>
      </c>
      <c r="X2469" t="str">
        <f t="shared" si="76"/>
        <v>BE;BE;BB;SO;SO;HD</v>
      </c>
      <c r="Y2469" cm="1">
        <f t="array" ref="Y2469">SUM(_xlfn.XLOOKUP(_xlfn.TOROW(F2469:V2469,1),$AN$34:$AN$43,$AL$34:$AL$43,,0,1))</f>
        <v>31</v>
      </c>
      <c r="Z2469">
        <f t="shared" si="77"/>
        <v>6</v>
      </c>
      <c r="AA2469" t="str">
        <v>FR</v>
      </c>
      <c r="AG2469">
        <v>9735</v>
      </c>
      <c r="AH2469">
        <v>8</v>
      </c>
      <c r="AJ2469">
        <v>9735</v>
      </c>
      <c r="AT2469">
        <v>6</v>
      </c>
    </row>
    <row r="2470" spans="2:46" ht="15" customHeight="1">
      <c r="B2470" s="48">
        <v>4240</v>
      </c>
      <c r="C2470" s="49">
        <v>45452</v>
      </c>
      <c r="D2470" s="50">
        <v>0.52650462962962963</v>
      </c>
      <c r="E2470" s="48" t="s">
        <v>10304</v>
      </c>
      <c r="F2470" s="48" t="s">
        <v>243</v>
      </c>
      <c r="G2470" s="48" t="s">
        <v>243</v>
      </c>
      <c r="H2470" s="48" t="s">
        <v>719</v>
      </c>
      <c r="I2470" s="48" t="s">
        <v>719</v>
      </c>
      <c r="J2470" s="48" t="s">
        <v>719</v>
      </c>
      <c r="K2470" s="48" t="s">
        <v>133</v>
      </c>
      <c r="L2470" s="48"/>
      <c r="M2470" s="48"/>
      <c r="N2470" s="48"/>
      <c r="O2470" s="48"/>
      <c r="P2470" s="48"/>
      <c r="Q2470" s="48"/>
      <c r="R2470" s="48"/>
      <c r="S2470" s="48"/>
      <c r="T2470" s="48"/>
      <c r="U2470" s="48"/>
      <c r="V2470" s="48"/>
      <c r="W2470" s="51" t="s">
        <v>2357</v>
      </c>
      <c r="X2470" t="str">
        <f t="shared" si="76"/>
        <v>CB;CB;BE;BE;BE;SO</v>
      </c>
      <c r="Y2470" cm="1">
        <f t="array" ref="Y2470">SUM(_xlfn.XLOOKUP(_xlfn.TOROW(F2470:V2470,1),$AN$34:$AN$43,$AL$34:$AL$43,,0,1))</f>
        <v>33</v>
      </c>
      <c r="Z2470">
        <f t="shared" si="77"/>
        <v>6</v>
      </c>
      <c r="AA2470" t="str">
        <v>FR</v>
      </c>
      <c r="AG2470">
        <v>9738</v>
      </c>
      <c r="AH2470">
        <v>8</v>
      </c>
      <c r="AJ2470">
        <v>9738</v>
      </c>
      <c r="AT2470">
        <v>6</v>
      </c>
    </row>
    <row r="2471" spans="2:46" ht="15" customHeight="1">
      <c r="B2471" s="48">
        <v>4241</v>
      </c>
      <c r="C2471" s="49">
        <v>45452</v>
      </c>
      <c r="D2471" s="50">
        <v>0.52728009259259256</v>
      </c>
      <c r="E2471" s="48" t="s">
        <v>10305</v>
      </c>
      <c r="F2471" s="48" t="s">
        <v>194</v>
      </c>
      <c r="G2471" s="48" t="s">
        <v>194</v>
      </c>
      <c r="H2471" s="48" t="s">
        <v>133</v>
      </c>
      <c r="I2471" s="48" t="s">
        <v>803</v>
      </c>
      <c r="J2471" s="48" t="s">
        <v>189</v>
      </c>
      <c r="K2471" s="48" t="s">
        <v>194</v>
      </c>
      <c r="L2471" s="48" t="s">
        <v>194</v>
      </c>
      <c r="M2471" s="48"/>
      <c r="N2471" s="48"/>
      <c r="O2471" s="48"/>
      <c r="P2471" s="48"/>
      <c r="Q2471" s="48"/>
      <c r="R2471" s="48"/>
      <c r="S2471" s="48"/>
      <c r="T2471" s="48"/>
      <c r="U2471" s="48"/>
      <c r="V2471" s="48"/>
      <c r="W2471" s="51" t="s">
        <v>2358</v>
      </c>
      <c r="X2471" t="str">
        <f t="shared" si="76"/>
        <v>DH;DH;SO;SS;JB;DH;DH</v>
      </c>
      <c r="Y2471" cm="1">
        <f t="array" ref="Y2471">SUM(_xlfn.XLOOKUP(_xlfn.TOROW(F2471:V2471,1),$AN$34:$AN$43,$AL$34:$AL$43,,0,1))</f>
        <v>42</v>
      </c>
      <c r="Z2471">
        <f t="shared" si="77"/>
        <v>7</v>
      </c>
      <c r="AA2471" t="str">
        <v>BB</v>
      </c>
      <c r="AG2471">
        <v>9774</v>
      </c>
      <c r="AH2471">
        <v>8</v>
      </c>
      <c r="AJ2471">
        <v>9774</v>
      </c>
      <c r="AT2471">
        <v>7</v>
      </c>
    </row>
    <row r="2472" spans="2:46" ht="15" customHeight="1">
      <c r="B2472" s="48">
        <v>4242</v>
      </c>
      <c r="C2472" s="49">
        <v>45452</v>
      </c>
      <c r="D2472" s="50">
        <v>0.52835648148148151</v>
      </c>
      <c r="E2472" s="48" t="s">
        <v>10306</v>
      </c>
      <c r="F2472" s="48" t="s">
        <v>280</v>
      </c>
      <c r="G2472" s="48" t="s">
        <v>319</v>
      </c>
      <c r="H2472" s="48" t="s">
        <v>280</v>
      </c>
      <c r="I2472" s="48" t="s">
        <v>194</v>
      </c>
      <c r="J2472" s="48" t="s">
        <v>194</v>
      </c>
      <c r="K2472" s="48" t="s">
        <v>189</v>
      </c>
      <c r="L2472" s="48" t="s">
        <v>194</v>
      </c>
      <c r="M2472" s="48"/>
      <c r="N2472" s="48"/>
      <c r="O2472" s="48"/>
      <c r="P2472" s="48"/>
      <c r="Q2472" s="48"/>
      <c r="R2472" s="48"/>
      <c r="S2472" s="48"/>
      <c r="T2472" s="48"/>
      <c r="U2472" s="48"/>
      <c r="V2472" s="48"/>
      <c r="W2472" s="51" t="s">
        <v>2359</v>
      </c>
      <c r="X2472" t="str">
        <f t="shared" si="76"/>
        <v>WB;FR;WB;DH;DH;JB;DH</v>
      </c>
      <c r="Y2472" cm="1">
        <f t="array" ref="Y2472">SUM(_xlfn.XLOOKUP(_xlfn.TOROW(F2472:V2472,1),$AN$34:$AN$43,$AL$34:$AL$43,,0,1))</f>
        <v>53</v>
      </c>
      <c r="Z2472">
        <f t="shared" si="77"/>
        <v>7</v>
      </c>
      <c r="AA2472" t="str">
        <v>BB</v>
      </c>
      <c r="AG2472">
        <v>9776</v>
      </c>
      <c r="AH2472">
        <v>8</v>
      </c>
      <c r="AJ2472">
        <v>9776</v>
      </c>
      <c r="AT2472">
        <v>7</v>
      </c>
    </row>
    <row r="2473" spans="2:46" ht="15" customHeight="1">
      <c r="B2473" s="48">
        <v>4243</v>
      </c>
      <c r="C2473" s="49">
        <v>45452</v>
      </c>
      <c r="D2473" s="50">
        <v>0.53015046296296298</v>
      </c>
      <c r="E2473" s="48" t="s">
        <v>10307</v>
      </c>
      <c r="F2473" s="48" t="s">
        <v>280</v>
      </c>
      <c r="G2473" s="48" t="s">
        <v>280</v>
      </c>
      <c r="H2473" s="48" t="s">
        <v>133</v>
      </c>
      <c r="I2473" s="48" t="s">
        <v>803</v>
      </c>
      <c r="J2473" s="48"/>
      <c r="K2473" s="48"/>
      <c r="L2473" s="48"/>
      <c r="M2473" s="48"/>
      <c r="N2473" s="48"/>
      <c r="O2473" s="48"/>
      <c r="P2473" s="48"/>
      <c r="Q2473" s="48"/>
      <c r="R2473" s="48"/>
      <c r="S2473" s="48"/>
      <c r="T2473" s="48"/>
      <c r="U2473" s="48"/>
      <c r="V2473" s="48"/>
      <c r="W2473" s="51" t="s">
        <v>2360</v>
      </c>
      <c r="X2473" t="str">
        <f t="shared" si="76"/>
        <v>WB;WB;SO;SS</v>
      </c>
      <c r="Y2473" cm="1">
        <f t="array" ref="Y2473">SUM(_xlfn.XLOOKUP(_xlfn.TOROW(F2473:V2473,1),$AN$34:$AN$43,$AL$34:$AL$43,,0,1))</f>
        <v>27</v>
      </c>
      <c r="Z2473">
        <f t="shared" si="77"/>
        <v>4</v>
      </c>
      <c r="AA2473" t="str">
        <v>JB</v>
      </c>
      <c r="AG2473">
        <v>9777</v>
      </c>
      <c r="AH2473">
        <v>8</v>
      </c>
      <c r="AJ2473">
        <v>9777</v>
      </c>
      <c r="AT2473">
        <v>4</v>
      </c>
    </row>
    <row r="2474" spans="2:46" ht="15" customHeight="1">
      <c r="B2474" s="48">
        <v>4244</v>
      </c>
      <c r="C2474" s="49">
        <v>45452</v>
      </c>
      <c r="D2474" s="50">
        <v>0.5314699074074074</v>
      </c>
      <c r="E2474" s="48" t="s">
        <v>10308</v>
      </c>
      <c r="F2474" s="48" t="s">
        <v>133</v>
      </c>
      <c r="G2474" s="48" t="s">
        <v>280</v>
      </c>
      <c r="H2474" s="48" t="s">
        <v>194</v>
      </c>
      <c r="I2474" s="48" t="s">
        <v>243</v>
      </c>
      <c r="J2474" s="48" t="s">
        <v>280</v>
      </c>
      <c r="K2474" s="48" t="s">
        <v>243</v>
      </c>
      <c r="L2474" s="48" t="s">
        <v>194</v>
      </c>
      <c r="M2474" s="48" t="s">
        <v>803</v>
      </c>
      <c r="N2474" s="48" t="s">
        <v>51</v>
      </c>
      <c r="O2474" s="48"/>
      <c r="P2474" s="48"/>
      <c r="Q2474" s="48"/>
      <c r="R2474" s="48"/>
      <c r="S2474" s="48"/>
      <c r="T2474" s="48"/>
      <c r="U2474" s="48"/>
      <c r="V2474" s="48"/>
      <c r="W2474" s="51" t="s">
        <v>2361</v>
      </c>
      <c r="X2474" t="str">
        <f t="shared" si="76"/>
        <v>SO;WB;DH;CB;WB;CB;DH;SS;BB</v>
      </c>
      <c r="Y2474" cm="1">
        <f t="array" ref="Y2474">SUM(_xlfn.XLOOKUP(_xlfn.TOROW(F2474:V2474,1),$AN$34:$AN$43,$AL$34:$AL$43,,0,1))</f>
        <v>71</v>
      </c>
      <c r="Z2474">
        <f t="shared" si="77"/>
        <v>9</v>
      </c>
      <c r="AA2474" t="str">
        <v>JB</v>
      </c>
      <c r="AG2474">
        <v>9792</v>
      </c>
      <c r="AH2474">
        <v>8</v>
      </c>
      <c r="AJ2474">
        <v>9792</v>
      </c>
      <c r="AT2474">
        <v>9</v>
      </c>
    </row>
    <row r="2475" spans="2:46" ht="15" customHeight="1">
      <c r="B2475" s="48">
        <v>4245</v>
      </c>
      <c r="C2475" s="49">
        <v>45452</v>
      </c>
      <c r="D2475" s="50">
        <v>0.53797453703703701</v>
      </c>
      <c r="E2475" s="48" t="s">
        <v>10309</v>
      </c>
      <c r="F2475" s="48" t="s">
        <v>803</v>
      </c>
      <c r="G2475" s="48" t="s">
        <v>719</v>
      </c>
      <c r="H2475" s="48" t="s">
        <v>719</v>
      </c>
      <c r="I2475" s="48" t="s">
        <v>133</v>
      </c>
      <c r="J2475" s="48" t="s">
        <v>51</v>
      </c>
      <c r="K2475" s="48" t="s">
        <v>803</v>
      </c>
      <c r="L2475" s="48" t="s">
        <v>51</v>
      </c>
      <c r="M2475" s="48" t="s">
        <v>51</v>
      </c>
      <c r="N2475" s="48" t="s">
        <v>51</v>
      </c>
      <c r="O2475" s="48" t="s">
        <v>243</v>
      </c>
      <c r="P2475" s="48"/>
      <c r="Q2475" s="48"/>
      <c r="R2475" s="48"/>
      <c r="S2475" s="48"/>
      <c r="T2475" s="48"/>
      <c r="U2475" s="48"/>
      <c r="V2475" s="48"/>
      <c r="W2475" s="51" t="s">
        <v>2362</v>
      </c>
      <c r="X2475" t="str">
        <f t="shared" si="76"/>
        <v>SS;BE;BE;SO;BB;SS;BB;BB;BB;CB</v>
      </c>
      <c r="Y2475" cm="1">
        <f t="array" ref="Y2475">SUM(_xlfn.XLOOKUP(_xlfn.TOROW(F2475:V2475,1),$AN$34:$AN$43,$AL$34:$AL$43,,0,1))</f>
        <v>66</v>
      </c>
      <c r="Z2475">
        <f t="shared" si="77"/>
        <v>10</v>
      </c>
      <c r="AA2475" t="str">
        <v>JB</v>
      </c>
      <c r="AG2475">
        <v>9808</v>
      </c>
      <c r="AH2475">
        <v>8</v>
      </c>
      <c r="AJ2475">
        <v>9808</v>
      </c>
      <c r="AT2475">
        <v>10</v>
      </c>
    </row>
    <row r="2476" spans="2:46" ht="15" customHeight="1">
      <c r="B2476" s="48">
        <v>4246</v>
      </c>
      <c r="C2476" s="49">
        <v>45452</v>
      </c>
      <c r="D2476" s="50">
        <v>0.53922453703703699</v>
      </c>
      <c r="E2476" s="48" t="s">
        <v>10310</v>
      </c>
      <c r="F2476" s="48" t="s">
        <v>189</v>
      </c>
      <c r="G2476" s="48" t="s">
        <v>319</v>
      </c>
      <c r="H2476" s="48" t="s">
        <v>304</v>
      </c>
      <c r="I2476" s="48" t="s">
        <v>304</v>
      </c>
      <c r="J2476" s="48" t="s">
        <v>280</v>
      </c>
      <c r="K2476" s="48" t="s">
        <v>304</v>
      </c>
      <c r="L2476" s="48" t="s">
        <v>304</v>
      </c>
      <c r="M2476" s="48"/>
      <c r="N2476" s="48"/>
      <c r="O2476" s="48"/>
      <c r="P2476" s="48"/>
      <c r="Q2476" s="48"/>
      <c r="R2476" s="48"/>
      <c r="S2476" s="48"/>
      <c r="T2476" s="48"/>
      <c r="U2476" s="48"/>
      <c r="V2476" s="48"/>
      <c r="W2476" s="51" t="s">
        <v>2363</v>
      </c>
      <c r="X2476" t="str">
        <f t="shared" si="76"/>
        <v>JB;FR;HD;HD;WB;HD;HD</v>
      </c>
      <c r="Y2476" cm="1">
        <f t="array" ref="Y2476">SUM(_xlfn.XLOOKUP(_xlfn.TOROW(F2476:V2476,1),$AN$34:$AN$43,$AL$34:$AL$43,,0,1))</f>
        <v>43</v>
      </c>
      <c r="Z2476">
        <f t="shared" si="77"/>
        <v>7</v>
      </c>
      <c r="AA2476" t="str">
        <v>CB</v>
      </c>
      <c r="AG2476">
        <v>9811</v>
      </c>
      <c r="AH2476">
        <v>8</v>
      </c>
      <c r="AJ2476">
        <v>9811</v>
      </c>
      <c r="AT2476">
        <v>7</v>
      </c>
    </row>
    <row r="2477" spans="2:46" ht="15" customHeight="1">
      <c r="B2477" s="48">
        <v>4247</v>
      </c>
      <c r="C2477" s="49">
        <v>45452</v>
      </c>
      <c r="D2477" s="50">
        <v>0.539525462962963</v>
      </c>
      <c r="E2477" s="48" t="s">
        <v>10311</v>
      </c>
      <c r="F2477" s="48" t="s">
        <v>194</v>
      </c>
      <c r="G2477" s="48" t="s">
        <v>194</v>
      </c>
      <c r="H2477" s="48" t="s">
        <v>194</v>
      </c>
      <c r="I2477" s="48" t="s">
        <v>243</v>
      </c>
      <c r="J2477" s="48" t="s">
        <v>133</v>
      </c>
      <c r="K2477" s="48"/>
      <c r="L2477" s="48"/>
      <c r="M2477" s="48"/>
      <c r="N2477" s="48"/>
      <c r="O2477" s="48"/>
      <c r="P2477" s="48"/>
      <c r="Q2477" s="48"/>
      <c r="R2477" s="48"/>
      <c r="S2477" s="48"/>
      <c r="T2477" s="48"/>
      <c r="U2477" s="48"/>
      <c r="V2477" s="48"/>
      <c r="W2477" s="51" t="s">
        <v>2364</v>
      </c>
      <c r="X2477" t="str">
        <f t="shared" si="76"/>
        <v>DH;DH;DH;CB;SO</v>
      </c>
      <c r="Y2477" cm="1">
        <f t="array" ref="Y2477">SUM(_xlfn.XLOOKUP(_xlfn.TOROW(F2477:V2477,1),$AN$34:$AN$43,$AL$34:$AL$43,,0,1))</f>
        <v>37</v>
      </c>
      <c r="Z2477">
        <f t="shared" si="77"/>
        <v>5</v>
      </c>
      <c r="AA2477" t="str">
        <v>CB</v>
      </c>
      <c r="AG2477">
        <v>9813</v>
      </c>
      <c r="AH2477">
        <v>8</v>
      </c>
      <c r="AJ2477">
        <v>9813</v>
      </c>
      <c r="AT2477">
        <v>5</v>
      </c>
    </row>
    <row r="2478" spans="2:46" ht="15" customHeight="1">
      <c r="B2478" s="48">
        <v>4248</v>
      </c>
      <c r="C2478" s="49">
        <v>45452</v>
      </c>
      <c r="D2478" s="50">
        <v>0.5410300925925926</v>
      </c>
      <c r="E2478" s="48" t="s">
        <v>8844</v>
      </c>
      <c r="F2478" s="48" t="s">
        <v>319</v>
      </c>
      <c r="G2478" s="48" t="s">
        <v>319</v>
      </c>
      <c r="H2478" s="48" t="s">
        <v>319</v>
      </c>
      <c r="I2478" s="48" t="s">
        <v>319</v>
      </c>
      <c r="J2478" s="48" t="s">
        <v>319</v>
      </c>
      <c r="K2478" s="48"/>
      <c r="L2478" s="48"/>
      <c r="M2478" s="48"/>
      <c r="N2478" s="48"/>
      <c r="O2478" s="48"/>
      <c r="P2478" s="48"/>
      <c r="Q2478" s="48"/>
      <c r="R2478" s="48"/>
      <c r="S2478" s="48"/>
      <c r="T2478" s="48"/>
      <c r="U2478" s="48"/>
      <c r="V2478" s="48"/>
      <c r="W2478" s="51" t="s">
        <v>816</v>
      </c>
      <c r="X2478" t="str">
        <f t="shared" si="76"/>
        <v>FR;FR;FR;FR;FR</v>
      </c>
      <c r="Y2478" cm="1">
        <f t="array" ref="Y2478">SUM(_xlfn.XLOOKUP(_xlfn.TOROW(F2478:V2478,1),$AN$34:$AN$43,$AL$34:$AL$43,,0,1))</f>
        <v>15</v>
      </c>
      <c r="Z2478">
        <f t="shared" si="77"/>
        <v>5</v>
      </c>
      <c r="AA2478" t="str">
        <v>FR</v>
      </c>
      <c r="AG2478">
        <v>9814</v>
      </c>
      <c r="AH2478">
        <v>8</v>
      </c>
      <c r="AJ2478">
        <v>9814</v>
      </c>
      <c r="AT2478">
        <v>5</v>
      </c>
    </row>
    <row r="2479" spans="2:46" ht="15" customHeight="1">
      <c r="B2479" s="48">
        <v>4249</v>
      </c>
      <c r="C2479" s="49">
        <v>45452</v>
      </c>
      <c r="D2479" s="50">
        <v>0.54212962962962963</v>
      </c>
      <c r="E2479" s="48" t="s">
        <v>10312</v>
      </c>
      <c r="F2479" s="48" t="s">
        <v>719</v>
      </c>
      <c r="G2479" s="48" t="s">
        <v>133</v>
      </c>
      <c r="H2479" s="48" t="s">
        <v>319</v>
      </c>
      <c r="I2479" s="48" t="s">
        <v>319</v>
      </c>
      <c r="J2479" s="48" t="s">
        <v>133</v>
      </c>
      <c r="K2479" s="48"/>
      <c r="L2479" s="48"/>
      <c r="M2479" s="48"/>
      <c r="N2479" s="48"/>
      <c r="O2479" s="48"/>
      <c r="P2479" s="48"/>
      <c r="Q2479" s="48"/>
      <c r="R2479" s="48"/>
      <c r="S2479" s="48"/>
      <c r="T2479" s="48"/>
      <c r="U2479" s="48"/>
      <c r="V2479" s="48"/>
      <c r="W2479" s="51" t="s">
        <v>2365</v>
      </c>
      <c r="X2479" t="str">
        <f t="shared" si="76"/>
        <v>BE;SO;FR;FR;SO</v>
      </c>
      <c r="Y2479" cm="1">
        <f t="array" ref="Y2479">SUM(_xlfn.XLOOKUP(_xlfn.TOROW(F2479:V2479,1),$AN$34:$AN$43,$AL$34:$AL$43,,0,1))</f>
        <v>15</v>
      </c>
      <c r="Z2479">
        <f t="shared" si="77"/>
        <v>5</v>
      </c>
      <c r="AA2479" t="str">
        <v>FR</v>
      </c>
      <c r="AG2479">
        <v>9831</v>
      </c>
      <c r="AH2479">
        <v>8</v>
      </c>
      <c r="AJ2479">
        <v>9831</v>
      </c>
      <c r="AT2479">
        <v>5</v>
      </c>
    </row>
    <row r="2480" spans="2:46" ht="15" customHeight="1">
      <c r="B2480" s="48">
        <v>4250</v>
      </c>
      <c r="C2480" s="49">
        <v>45452</v>
      </c>
      <c r="D2480" s="50">
        <v>0.54462962962962957</v>
      </c>
      <c r="E2480" s="48" t="s">
        <v>10313</v>
      </c>
      <c r="F2480" s="48" t="s">
        <v>319</v>
      </c>
      <c r="G2480" s="48" t="s">
        <v>51</v>
      </c>
      <c r="H2480" s="48" t="s">
        <v>319</v>
      </c>
      <c r="I2480" s="48" t="s">
        <v>319</v>
      </c>
      <c r="J2480" s="48" t="s">
        <v>319</v>
      </c>
      <c r="K2480" s="48" t="s">
        <v>319</v>
      </c>
      <c r="L2480" s="48" t="s">
        <v>803</v>
      </c>
      <c r="M2480" s="48"/>
      <c r="N2480" s="48"/>
      <c r="O2480" s="48"/>
      <c r="P2480" s="48"/>
      <c r="Q2480" s="48"/>
      <c r="R2480" s="48"/>
      <c r="S2480" s="48"/>
      <c r="T2480" s="48"/>
      <c r="U2480" s="48"/>
      <c r="V2480" s="48"/>
      <c r="W2480" s="51" t="s">
        <v>2366</v>
      </c>
      <c r="X2480" t="str">
        <f t="shared" si="76"/>
        <v>FR;BB;FR;FR;FR;FR;SS</v>
      </c>
      <c r="Y2480" cm="1">
        <f t="array" ref="Y2480">SUM(_xlfn.XLOOKUP(_xlfn.TOROW(F2480:V2480,1),$AN$34:$AN$43,$AL$34:$AL$43,,0,1))</f>
        <v>28</v>
      </c>
      <c r="Z2480">
        <f t="shared" si="77"/>
        <v>7</v>
      </c>
      <c r="AA2480" t="str">
        <v>JB</v>
      </c>
      <c r="AG2480">
        <v>9833</v>
      </c>
      <c r="AH2480">
        <v>8</v>
      </c>
      <c r="AJ2480">
        <v>9833</v>
      </c>
      <c r="AT2480">
        <v>7</v>
      </c>
    </row>
    <row r="2481" spans="2:46" ht="15" customHeight="1">
      <c r="B2481" s="48">
        <v>4251</v>
      </c>
      <c r="C2481" s="49">
        <v>45452</v>
      </c>
      <c r="D2481" s="50">
        <v>0.54533564814814817</v>
      </c>
      <c r="E2481" s="48" t="s">
        <v>8267</v>
      </c>
      <c r="F2481" s="48" t="s">
        <v>280</v>
      </c>
      <c r="G2481" s="48" t="s">
        <v>280</v>
      </c>
      <c r="H2481" s="48" t="s">
        <v>280</v>
      </c>
      <c r="I2481" s="48" t="s">
        <v>280</v>
      </c>
      <c r="J2481" s="48" t="s">
        <v>194</v>
      </c>
      <c r="K2481" s="48"/>
      <c r="L2481" s="48"/>
      <c r="M2481" s="48"/>
      <c r="N2481" s="48"/>
      <c r="O2481" s="48"/>
      <c r="P2481" s="48"/>
      <c r="Q2481" s="48"/>
      <c r="R2481" s="48"/>
      <c r="S2481" s="48"/>
      <c r="T2481" s="48"/>
      <c r="U2481" s="48"/>
      <c r="V2481" s="48"/>
      <c r="W2481" s="51" t="s">
        <v>2367</v>
      </c>
      <c r="X2481" t="str">
        <f t="shared" si="76"/>
        <v>WB;WB;WB;WB;DH</v>
      </c>
      <c r="Y2481" cm="1">
        <f t="array" ref="Y2481">SUM(_xlfn.XLOOKUP(_xlfn.TOROW(F2481:V2481,1),$AN$34:$AN$43,$AL$34:$AL$43,,0,1))</f>
        <v>53</v>
      </c>
      <c r="Z2481">
        <f t="shared" si="77"/>
        <v>5</v>
      </c>
      <c r="AA2481" t="str">
        <v>JB</v>
      </c>
      <c r="AG2481">
        <v>9839</v>
      </c>
      <c r="AH2481">
        <v>8</v>
      </c>
      <c r="AJ2481">
        <v>9839</v>
      </c>
      <c r="AT2481">
        <v>5</v>
      </c>
    </row>
    <row r="2482" spans="2:46" ht="15" customHeight="1">
      <c r="B2482" s="48">
        <v>4252</v>
      </c>
      <c r="C2482" s="49">
        <v>45452</v>
      </c>
      <c r="D2482" s="50">
        <v>0.54560185185185184</v>
      </c>
      <c r="E2482" s="48" t="s">
        <v>10314</v>
      </c>
      <c r="F2482" s="48" t="s">
        <v>304</v>
      </c>
      <c r="G2482" s="48" t="s">
        <v>304</v>
      </c>
      <c r="H2482" s="48" t="s">
        <v>280</v>
      </c>
      <c r="I2482" s="48" t="s">
        <v>719</v>
      </c>
      <c r="J2482" s="48" t="s">
        <v>719</v>
      </c>
      <c r="K2482" s="48" t="s">
        <v>719</v>
      </c>
      <c r="L2482" s="48" t="s">
        <v>243</v>
      </c>
      <c r="M2482" s="48" t="s">
        <v>243</v>
      </c>
      <c r="N2482" s="48" t="s">
        <v>304</v>
      </c>
      <c r="O2482" s="48" t="s">
        <v>803</v>
      </c>
      <c r="P2482" s="48" t="s">
        <v>280</v>
      </c>
      <c r="Q2482" s="48"/>
      <c r="R2482" s="48"/>
      <c r="S2482" s="48"/>
      <c r="T2482" s="48"/>
      <c r="U2482" s="48"/>
      <c r="V2482" s="48"/>
      <c r="W2482" s="51" t="s">
        <v>2368</v>
      </c>
      <c r="X2482" t="str">
        <f t="shared" si="76"/>
        <v>HD;HD;WB;BE;BE;BE;CB;CB;HD;SS;WB</v>
      </c>
      <c r="Y2482" cm="1">
        <f t="array" ref="Y2482">SUM(_xlfn.XLOOKUP(_xlfn.TOROW(F2482:V2482,1),$AN$34:$AN$43,$AL$34:$AL$43,,0,1))</f>
        <v>77</v>
      </c>
      <c r="Z2482">
        <f t="shared" si="77"/>
        <v>11</v>
      </c>
      <c r="AA2482" t="str">
        <v>BE</v>
      </c>
      <c r="AG2482">
        <v>9844</v>
      </c>
      <c r="AH2482">
        <v>8</v>
      </c>
      <c r="AJ2482">
        <v>9844</v>
      </c>
      <c r="AT2482">
        <v>11</v>
      </c>
    </row>
    <row r="2483" spans="2:46" ht="15" customHeight="1">
      <c r="B2483" s="48">
        <v>4253</v>
      </c>
      <c r="C2483" s="49">
        <v>45452</v>
      </c>
      <c r="D2483" s="50">
        <v>0.55061342592592588</v>
      </c>
      <c r="E2483" s="48" t="s">
        <v>10315</v>
      </c>
      <c r="F2483" s="48" t="s">
        <v>243</v>
      </c>
      <c r="G2483" s="48" t="s">
        <v>803</v>
      </c>
      <c r="H2483" s="48" t="s">
        <v>719</v>
      </c>
      <c r="I2483" s="48"/>
      <c r="J2483" s="48"/>
      <c r="K2483" s="48"/>
      <c r="L2483" s="48"/>
      <c r="M2483" s="48"/>
      <c r="N2483" s="48"/>
      <c r="O2483" s="48"/>
      <c r="P2483" s="48"/>
      <c r="Q2483" s="48"/>
      <c r="R2483" s="48"/>
      <c r="S2483" s="48"/>
      <c r="T2483" s="48"/>
      <c r="U2483" s="48"/>
      <c r="V2483" s="48"/>
      <c r="W2483" s="51" t="s">
        <v>2369</v>
      </c>
      <c r="X2483" t="str">
        <f t="shared" si="76"/>
        <v>CB;SS;BE</v>
      </c>
      <c r="Y2483" cm="1">
        <f t="array" ref="Y2483">SUM(_xlfn.XLOOKUP(_xlfn.TOROW(F2483:V2483,1),$AN$34:$AN$43,$AL$34:$AL$43,,0,1))</f>
        <v>16</v>
      </c>
      <c r="Z2483">
        <f t="shared" si="77"/>
        <v>3</v>
      </c>
      <c r="AA2483" t="str">
        <v>WB</v>
      </c>
      <c r="AG2483">
        <v>9867</v>
      </c>
      <c r="AH2483">
        <v>8</v>
      </c>
      <c r="AJ2483">
        <v>9867</v>
      </c>
      <c r="AT2483">
        <v>3</v>
      </c>
    </row>
    <row r="2484" spans="2:46" ht="15" customHeight="1">
      <c r="B2484" s="48">
        <v>4254</v>
      </c>
      <c r="C2484" s="49">
        <v>45452</v>
      </c>
      <c r="D2484" s="50">
        <v>0.55068287037037034</v>
      </c>
      <c r="E2484" s="48" t="s">
        <v>10316</v>
      </c>
      <c r="F2484" s="48" t="s">
        <v>803</v>
      </c>
      <c r="G2484" s="48" t="s">
        <v>803</v>
      </c>
      <c r="H2484" s="48" t="s">
        <v>803</v>
      </c>
      <c r="I2484" s="48" t="s">
        <v>719</v>
      </c>
      <c r="J2484" s="48" t="s">
        <v>280</v>
      </c>
      <c r="K2484" s="48" t="s">
        <v>280</v>
      </c>
      <c r="L2484" s="48" t="s">
        <v>280</v>
      </c>
      <c r="M2484" s="48"/>
      <c r="N2484" s="48"/>
      <c r="O2484" s="48"/>
      <c r="P2484" s="48"/>
      <c r="Q2484" s="48"/>
      <c r="R2484" s="48"/>
      <c r="S2484" s="48"/>
      <c r="T2484" s="48"/>
      <c r="U2484" s="48"/>
      <c r="V2484" s="48"/>
      <c r="W2484" s="51" t="s">
        <v>2370</v>
      </c>
      <c r="X2484" t="str">
        <f t="shared" si="76"/>
        <v>SS;SS;SS;BE;WB;WB;WB</v>
      </c>
      <c r="Y2484" cm="1">
        <f t="array" ref="Y2484">SUM(_xlfn.XLOOKUP(_xlfn.TOROW(F2484:V2484,1),$AN$34:$AN$43,$AL$34:$AL$43,,0,1))</f>
        <v>47</v>
      </c>
      <c r="Z2484">
        <f t="shared" si="77"/>
        <v>7</v>
      </c>
      <c r="AA2484" t="str">
        <v>HD</v>
      </c>
      <c r="AG2484">
        <v>9868</v>
      </c>
      <c r="AH2484">
        <v>8</v>
      </c>
      <c r="AJ2484">
        <v>9868</v>
      </c>
      <c r="AT2484">
        <v>7</v>
      </c>
    </row>
    <row r="2485" spans="2:46" ht="15" customHeight="1">
      <c r="B2485" s="48">
        <v>4255</v>
      </c>
      <c r="C2485" s="49">
        <v>45452</v>
      </c>
      <c r="D2485" s="50">
        <v>0.5541666666666667</v>
      </c>
      <c r="E2485" s="48" t="s">
        <v>10317</v>
      </c>
      <c r="F2485" s="48" t="s">
        <v>133</v>
      </c>
      <c r="G2485" s="48" t="s">
        <v>133</v>
      </c>
      <c r="H2485" s="48" t="s">
        <v>319</v>
      </c>
      <c r="I2485" s="48" t="s">
        <v>319</v>
      </c>
      <c r="J2485" s="48" t="s">
        <v>243</v>
      </c>
      <c r="K2485" s="48" t="s">
        <v>51</v>
      </c>
      <c r="L2485" s="48"/>
      <c r="M2485" s="48"/>
      <c r="N2485" s="48"/>
      <c r="O2485" s="48"/>
      <c r="P2485" s="48"/>
      <c r="Q2485" s="48"/>
      <c r="R2485" s="48"/>
      <c r="S2485" s="48"/>
      <c r="T2485" s="48"/>
      <c r="U2485" s="48"/>
      <c r="V2485" s="48"/>
      <c r="W2485" s="51" t="s">
        <v>2371</v>
      </c>
      <c r="X2485" t="str">
        <f t="shared" si="76"/>
        <v>SO;SO;FR;FR;CB;BB</v>
      </c>
      <c r="Y2485" cm="1">
        <f t="array" ref="Y2485">SUM(_xlfn.XLOOKUP(_xlfn.TOROW(F2485:V2485,1),$AN$34:$AN$43,$AL$34:$AL$43,,0,1))</f>
        <v>28</v>
      </c>
      <c r="Z2485">
        <f t="shared" si="77"/>
        <v>6</v>
      </c>
      <c r="AA2485" t="str">
        <v>HD</v>
      </c>
      <c r="AG2485">
        <v>9874</v>
      </c>
      <c r="AH2485">
        <v>8</v>
      </c>
      <c r="AJ2485">
        <v>9874</v>
      </c>
      <c r="AT2485">
        <v>6</v>
      </c>
    </row>
    <row r="2486" spans="2:46" ht="15" customHeight="1">
      <c r="B2486" s="48">
        <v>4256</v>
      </c>
      <c r="C2486" s="49">
        <v>45452</v>
      </c>
      <c r="D2486" s="50">
        <v>0.55503472222222228</v>
      </c>
      <c r="E2486" s="48" t="s">
        <v>10318</v>
      </c>
      <c r="F2486" s="48" t="s">
        <v>280</v>
      </c>
      <c r="G2486" s="48" t="s">
        <v>133</v>
      </c>
      <c r="H2486" s="48" t="s">
        <v>133</v>
      </c>
      <c r="I2486" s="48" t="s">
        <v>51</v>
      </c>
      <c r="J2486" s="48" t="s">
        <v>803</v>
      </c>
      <c r="K2486" s="48" t="s">
        <v>803</v>
      </c>
      <c r="L2486" s="48" t="s">
        <v>803</v>
      </c>
      <c r="M2486" s="48"/>
      <c r="N2486" s="48"/>
      <c r="O2486" s="48"/>
      <c r="P2486" s="48"/>
      <c r="Q2486" s="48"/>
      <c r="R2486" s="48"/>
      <c r="S2486" s="48"/>
      <c r="T2486" s="48"/>
      <c r="U2486" s="48"/>
      <c r="V2486" s="48"/>
      <c r="W2486" s="51" t="s">
        <v>2372</v>
      </c>
      <c r="X2486" t="str">
        <f t="shared" si="76"/>
        <v>WB;SO;SO;BB;SS;SS;SS</v>
      </c>
      <c r="Y2486" cm="1">
        <f t="array" ref="Y2486">SUM(_xlfn.XLOOKUP(_xlfn.TOROW(F2486:V2486,1),$AN$34:$AN$43,$AL$34:$AL$43,,0,1))</f>
        <v>34</v>
      </c>
      <c r="Z2486">
        <f t="shared" si="77"/>
        <v>7</v>
      </c>
      <c r="AA2486" t="str">
        <v>CB</v>
      </c>
      <c r="AG2486">
        <v>9909</v>
      </c>
      <c r="AH2486">
        <v>8</v>
      </c>
      <c r="AJ2486">
        <v>9909</v>
      </c>
      <c r="AT2486">
        <v>7</v>
      </c>
    </row>
    <row r="2487" spans="2:46" ht="15" customHeight="1">
      <c r="B2487" s="48">
        <v>4257</v>
      </c>
      <c r="C2487" s="49">
        <v>45452</v>
      </c>
      <c r="D2487" s="50">
        <v>0.55547453703703709</v>
      </c>
      <c r="E2487" s="48" t="s">
        <v>10319</v>
      </c>
      <c r="F2487" s="48" t="s">
        <v>719</v>
      </c>
      <c r="G2487" s="48" t="s">
        <v>719</v>
      </c>
      <c r="H2487" s="48" t="s">
        <v>243</v>
      </c>
      <c r="I2487" s="48" t="s">
        <v>304</v>
      </c>
      <c r="J2487" s="48"/>
      <c r="K2487" s="48"/>
      <c r="L2487" s="48"/>
      <c r="M2487" s="48"/>
      <c r="N2487" s="48"/>
      <c r="O2487" s="48"/>
      <c r="P2487" s="48"/>
      <c r="Q2487" s="48"/>
      <c r="R2487" s="48"/>
      <c r="S2487" s="48"/>
      <c r="T2487" s="48"/>
      <c r="U2487" s="48"/>
      <c r="V2487" s="48"/>
      <c r="W2487" s="51" t="s">
        <v>2373</v>
      </c>
      <c r="X2487" t="str">
        <f t="shared" si="76"/>
        <v>BE;BE;CB;HD</v>
      </c>
      <c r="Y2487" cm="1">
        <f t="array" ref="Y2487">SUM(_xlfn.XLOOKUP(_xlfn.TOROW(F2487:V2487,1),$AN$34:$AN$43,$AL$34:$AL$43,,0,1))</f>
        <v>25</v>
      </c>
      <c r="Z2487">
        <f t="shared" si="77"/>
        <v>4</v>
      </c>
      <c r="AA2487" t="str">
        <v>BE</v>
      </c>
      <c r="AG2487">
        <v>9916</v>
      </c>
      <c r="AH2487">
        <v>8</v>
      </c>
      <c r="AJ2487">
        <v>9916</v>
      </c>
      <c r="AT2487">
        <v>4</v>
      </c>
    </row>
    <row r="2488" spans="2:46" ht="15" customHeight="1">
      <c r="B2488" s="48">
        <v>4258</v>
      </c>
      <c r="C2488" s="49">
        <v>45452</v>
      </c>
      <c r="D2488" s="50">
        <v>0.55791666666666662</v>
      </c>
      <c r="E2488" s="48" t="s">
        <v>8479</v>
      </c>
      <c r="F2488" s="48" t="s">
        <v>304</v>
      </c>
      <c r="G2488" s="48" t="s">
        <v>304</v>
      </c>
      <c r="H2488" s="48" t="s">
        <v>304</v>
      </c>
      <c r="I2488" s="48" t="s">
        <v>304</v>
      </c>
      <c r="J2488" s="48" t="s">
        <v>304</v>
      </c>
      <c r="K2488" s="48"/>
      <c r="L2488" s="48"/>
      <c r="M2488" s="48"/>
      <c r="N2488" s="48"/>
      <c r="O2488" s="48"/>
      <c r="P2488" s="48"/>
      <c r="Q2488" s="48"/>
      <c r="R2488" s="48"/>
      <c r="S2488" s="48"/>
      <c r="T2488" s="48"/>
      <c r="U2488" s="48"/>
      <c r="V2488" s="48"/>
      <c r="W2488" s="51" t="s">
        <v>2374</v>
      </c>
      <c r="X2488" t="str">
        <f t="shared" si="76"/>
        <v>HD;HD;HD;HD;HD</v>
      </c>
      <c r="Y2488" cm="1">
        <f t="array" ref="Y2488">SUM(_xlfn.XLOOKUP(_xlfn.TOROW(F2488:V2488,1),$AN$34:$AN$43,$AL$34:$AL$43,,0,1))</f>
        <v>35</v>
      </c>
      <c r="Z2488">
        <f t="shared" si="77"/>
        <v>5</v>
      </c>
      <c r="AA2488" t="str">
        <v>BE</v>
      </c>
      <c r="AG2488">
        <v>9917</v>
      </c>
      <c r="AH2488">
        <v>8</v>
      </c>
      <c r="AJ2488">
        <v>9917</v>
      </c>
      <c r="AT2488">
        <v>5</v>
      </c>
    </row>
    <row r="2489" spans="2:46" ht="15" customHeight="1">
      <c r="B2489" s="48">
        <v>4259</v>
      </c>
      <c r="C2489" s="49">
        <v>45452</v>
      </c>
      <c r="D2489" s="50">
        <v>0.55984953703703699</v>
      </c>
      <c r="E2489" s="48" t="s">
        <v>9076</v>
      </c>
      <c r="F2489" s="48" t="s">
        <v>719</v>
      </c>
      <c r="G2489" s="48" t="s">
        <v>719</v>
      </c>
      <c r="H2489" s="48" t="s">
        <v>319</v>
      </c>
      <c r="I2489" s="48" t="s">
        <v>319</v>
      </c>
      <c r="J2489" s="48" t="s">
        <v>319</v>
      </c>
      <c r="K2489" s="48"/>
      <c r="L2489" s="48"/>
      <c r="M2489" s="48"/>
      <c r="N2489" s="48"/>
      <c r="O2489" s="48"/>
      <c r="P2489" s="48"/>
      <c r="Q2489" s="48"/>
      <c r="R2489" s="48"/>
      <c r="S2489" s="48"/>
      <c r="T2489" s="48"/>
      <c r="U2489" s="48"/>
      <c r="V2489" s="48"/>
      <c r="W2489" s="51" t="s">
        <v>2375</v>
      </c>
      <c r="X2489" t="str">
        <f t="shared" si="76"/>
        <v>BE;BE;FR;FR;FR</v>
      </c>
      <c r="Y2489" cm="1">
        <f t="array" ref="Y2489">SUM(_xlfn.XLOOKUP(_xlfn.TOROW(F2489:V2489,1),$AN$34:$AN$43,$AL$34:$AL$43,,0,1))</f>
        <v>19</v>
      </c>
      <c r="Z2489">
        <f t="shared" si="77"/>
        <v>5</v>
      </c>
      <c r="AA2489" t="str">
        <v>SO</v>
      </c>
      <c r="AG2489">
        <v>9919</v>
      </c>
      <c r="AH2489">
        <v>8</v>
      </c>
      <c r="AJ2489">
        <v>9919</v>
      </c>
      <c r="AT2489">
        <v>5</v>
      </c>
    </row>
    <row r="2490" spans="2:46" ht="15" customHeight="1">
      <c r="B2490" s="48">
        <v>4260</v>
      </c>
      <c r="C2490" s="49">
        <v>45452</v>
      </c>
      <c r="D2490" s="50">
        <v>0.56008101851851855</v>
      </c>
      <c r="E2490" s="48" t="s">
        <v>8197</v>
      </c>
      <c r="F2490" s="48" t="s">
        <v>280</v>
      </c>
      <c r="G2490" s="48" t="s">
        <v>280</v>
      </c>
      <c r="H2490" s="48" t="s">
        <v>280</v>
      </c>
      <c r="I2490" s="48"/>
      <c r="J2490" s="48"/>
      <c r="K2490" s="48"/>
      <c r="L2490" s="48"/>
      <c r="M2490" s="48"/>
      <c r="N2490" s="48"/>
      <c r="O2490" s="48"/>
      <c r="P2490" s="48"/>
      <c r="Q2490" s="48"/>
      <c r="R2490" s="48"/>
      <c r="S2490" s="48"/>
      <c r="T2490" s="48"/>
      <c r="U2490" s="48"/>
      <c r="V2490" s="48"/>
      <c r="W2490" s="51" t="s">
        <v>337</v>
      </c>
      <c r="X2490" t="str">
        <f t="shared" si="76"/>
        <v>WB;WB;WB</v>
      </c>
      <c r="Y2490" cm="1">
        <f t="array" ref="Y2490">SUM(_xlfn.XLOOKUP(_xlfn.TOROW(F2490:V2490,1),$AN$34:$AN$43,$AL$34:$AL$43,,0,1))</f>
        <v>33</v>
      </c>
      <c r="Z2490">
        <f t="shared" si="77"/>
        <v>3</v>
      </c>
      <c r="AA2490" t="str">
        <v>WB</v>
      </c>
      <c r="AG2490">
        <v>9922</v>
      </c>
      <c r="AH2490">
        <v>8</v>
      </c>
      <c r="AJ2490">
        <v>9922</v>
      </c>
      <c r="AT2490">
        <v>3</v>
      </c>
    </row>
    <row r="2491" spans="2:46" ht="15" customHeight="1">
      <c r="B2491" s="48">
        <v>4261</v>
      </c>
      <c r="C2491" s="49">
        <v>45452</v>
      </c>
      <c r="D2491" s="50">
        <v>0.56217592592592591</v>
      </c>
      <c r="E2491" s="48" t="s">
        <v>10320</v>
      </c>
      <c r="F2491" s="48" t="s">
        <v>280</v>
      </c>
      <c r="G2491" s="48" t="s">
        <v>189</v>
      </c>
      <c r="H2491" s="48" t="s">
        <v>189</v>
      </c>
      <c r="I2491" s="48" t="s">
        <v>719</v>
      </c>
      <c r="J2491" s="48" t="s">
        <v>51</v>
      </c>
      <c r="K2491" s="48" t="s">
        <v>133</v>
      </c>
      <c r="L2491" s="48" t="s">
        <v>133</v>
      </c>
      <c r="M2491" s="48"/>
      <c r="N2491" s="48"/>
      <c r="O2491" s="48"/>
      <c r="P2491" s="48"/>
      <c r="Q2491" s="48"/>
      <c r="R2491" s="48"/>
      <c r="S2491" s="48"/>
      <c r="T2491" s="48"/>
      <c r="U2491" s="48"/>
      <c r="V2491" s="48"/>
      <c r="W2491" s="51" t="s">
        <v>2376</v>
      </c>
      <c r="X2491" t="str">
        <f t="shared" si="76"/>
        <v>WB;JB;JB;BE;BB;SO;SO</v>
      </c>
      <c r="Y2491" cm="1">
        <f t="array" ref="Y2491">SUM(_xlfn.XLOOKUP(_xlfn.TOROW(F2491:V2491,1),$AN$34:$AN$43,$AL$34:$AL$43,,0,1))</f>
        <v>32</v>
      </c>
      <c r="Z2491">
        <f t="shared" si="77"/>
        <v>7</v>
      </c>
      <c r="AA2491" t="str">
        <v>DH</v>
      </c>
      <c r="AG2491">
        <v>9929</v>
      </c>
      <c r="AH2491">
        <v>8</v>
      </c>
      <c r="AJ2491">
        <v>9929</v>
      </c>
      <c r="AT2491">
        <v>7</v>
      </c>
    </row>
    <row r="2492" spans="2:46" ht="15" customHeight="1">
      <c r="B2492" s="48">
        <v>4262</v>
      </c>
      <c r="C2492" s="49">
        <v>45452</v>
      </c>
      <c r="D2492" s="50">
        <v>0.5631018518518518</v>
      </c>
      <c r="E2492" s="48" t="s">
        <v>9564</v>
      </c>
      <c r="F2492" s="48" t="s">
        <v>243</v>
      </c>
      <c r="G2492" s="48" t="s">
        <v>243</v>
      </c>
      <c r="H2492" s="48" t="s">
        <v>243</v>
      </c>
      <c r="I2492" s="48" t="s">
        <v>243</v>
      </c>
      <c r="J2492" s="48" t="s">
        <v>243</v>
      </c>
      <c r="K2492" s="48"/>
      <c r="L2492" s="48"/>
      <c r="M2492" s="48"/>
      <c r="N2492" s="48"/>
      <c r="O2492" s="48"/>
      <c r="P2492" s="48"/>
      <c r="Q2492" s="48"/>
      <c r="R2492" s="48"/>
      <c r="S2492" s="48"/>
      <c r="T2492" s="48"/>
      <c r="U2492" s="48"/>
      <c r="V2492" s="48"/>
      <c r="W2492" s="51" t="s">
        <v>2377</v>
      </c>
      <c r="X2492" t="str">
        <f t="shared" si="76"/>
        <v>CB;CB;CB;CB;CB</v>
      </c>
      <c r="Y2492" cm="1">
        <f t="array" ref="Y2492">SUM(_xlfn.XLOOKUP(_xlfn.TOROW(F2492:V2492,1),$AN$34:$AN$43,$AL$34:$AL$43,,0,1))</f>
        <v>40</v>
      </c>
      <c r="Z2492">
        <f t="shared" si="77"/>
        <v>5</v>
      </c>
      <c r="AA2492" t="str">
        <v>HD</v>
      </c>
      <c r="AG2492">
        <v>9945</v>
      </c>
      <c r="AH2492">
        <v>8</v>
      </c>
      <c r="AJ2492">
        <v>9945</v>
      </c>
      <c r="AT2492">
        <v>5</v>
      </c>
    </row>
    <row r="2493" spans="2:46" ht="15" customHeight="1">
      <c r="B2493" s="48">
        <v>4263</v>
      </c>
      <c r="C2493" s="49">
        <v>45452</v>
      </c>
      <c r="D2493" s="50">
        <v>0.56343750000000004</v>
      </c>
      <c r="E2493" s="48" t="s">
        <v>8180</v>
      </c>
      <c r="F2493" s="48" t="s">
        <v>803</v>
      </c>
      <c r="G2493" s="48" t="s">
        <v>803</v>
      </c>
      <c r="H2493" s="48"/>
      <c r="I2493" s="48"/>
      <c r="J2493" s="48"/>
      <c r="K2493" s="48"/>
      <c r="L2493" s="48"/>
      <c r="M2493" s="48"/>
      <c r="N2493" s="48"/>
      <c r="O2493" s="48"/>
      <c r="P2493" s="48"/>
      <c r="Q2493" s="48"/>
      <c r="R2493" s="48"/>
      <c r="S2493" s="48"/>
      <c r="T2493" s="48"/>
      <c r="U2493" s="48"/>
      <c r="V2493" s="48"/>
      <c r="W2493" s="51" t="s">
        <v>98</v>
      </c>
      <c r="X2493" t="str">
        <f t="shared" si="76"/>
        <v>SS;SS</v>
      </c>
      <c r="Y2493" cm="1">
        <f t="array" ref="Y2493">SUM(_xlfn.XLOOKUP(_xlfn.TOROW(F2493:V2493,1),$AN$34:$AN$43,$AL$34:$AL$43,,0,1))</f>
        <v>6</v>
      </c>
      <c r="Z2493">
        <f t="shared" si="77"/>
        <v>2</v>
      </c>
      <c r="AA2493" t="str">
        <v>WB</v>
      </c>
      <c r="AG2493">
        <v>9953</v>
      </c>
      <c r="AH2493">
        <v>8</v>
      </c>
      <c r="AJ2493">
        <v>9953</v>
      </c>
      <c r="AT2493">
        <v>2</v>
      </c>
    </row>
    <row r="2494" spans="2:46" ht="15" customHeight="1">
      <c r="B2494" s="48">
        <v>4264</v>
      </c>
      <c r="C2494" s="49">
        <v>45452</v>
      </c>
      <c r="D2494" s="50">
        <v>0.56557870370370367</v>
      </c>
      <c r="E2494" s="48" t="s">
        <v>10321</v>
      </c>
      <c r="F2494" s="48" t="s">
        <v>304</v>
      </c>
      <c r="G2494" s="48" t="s">
        <v>304</v>
      </c>
      <c r="H2494" s="48" t="s">
        <v>304</v>
      </c>
      <c r="I2494" s="48" t="s">
        <v>189</v>
      </c>
      <c r="J2494" s="48" t="s">
        <v>243</v>
      </c>
      <c r="K2494" s="48" t="s">
        <v>803</v>
      </c>
      <c r="L2494" s="48" t="s">
        <v>319</v>
      </c>
      <c r="M2494" s="48" t="s">
        <v>319</v>
      </c>
      <c r="N2494" s="48" t="s">
        <v>319</v>
      </c>
      <c r="O2494" s="48" t="s">
        <v>319</v>
      </c>
      <c r="P2494" s="48" t="s">
        <v>133</v>
      </c>
      <c r="Q2494" s="48" t="s">
        <v>133</v>
      </c>
      <c r="R2494" s="48" t="s">
        <v>51</v>
      </c>
      <c r="S2494" s="48" t="s">
        <v>803</v>
      </c>
      <c r="T2494" s="48"/>
      <c r="U2494" s="48"/>
      <c r="V2494" s="48"/>
      <c r="W2494" s="51" t="s">
        <v>2378</v>
      </c>
      <c r="X2494" t="str">
        <f t="shared" si="76"/>
        <v>HD;HD;HD;JB;CB;SS;FR;FR;FR;FR;SO;SO;BB;SS</v>
      </c>
      <c r="Y2494" cm="1">
        <f t="array" ref="Y2494">SUM(_xlfn.XLOOKUP(_xlfn.TOROW(F2494:V2494,1),$AN$34:$AN$43,$AL$34:$AL$43,,0,1))</f>
        <v>62</v>
      </c>
      <c r="Z2494">
        <f t="shared" si="77"/>
        <v>14</v>
      </c>
      <c r="AA2494" t="str">
        <v>WB</v>
      </c>
      <c r="AG2494">
        <v>9971</v>
      </c>
      <c r="AH2494">
        <v>8</v>
      </c>
      <c r="AJ2494">
        <v>9971</v>
      </c>
      <c r="AT2494">
        <v>14</v>
      </c>
    </row>
    <row r="2495" spans="2:46" ht="15" customHeight="1">
      <c r="B2495" s="48">
        <v>4265</v>
      </c>
      <c r="C2495" s="49">
        <v>45452</v>
      </c>
      <c r="D2495" s="50">
        <v>0.56568287037037035</v>
      </c>
      <c r="E2495" s="48" t="s">
        <v>10322</v>
      </c>
      <c r="F2495" s="48" t="s">
        <v>189</v>
      </c>
      <c r="G2495" s="48" t="s">
        <v>189</v>
      </c>
      <c r="H2495" s="48" t="s">
        <v>189</v>
      </c>
      <c r="I2495" s="48" t="s">
        <v>304</v>
      </c>
      <c r="J2495" s="48" t="s">
        <v>280</v>
      </c>
      <c r="K2495" s="48" t="s">
        <v>280</v>
      </c>
      <c r="L2495" s="48" t="s">
        <v>280</v>
      </c>
      <c r="M2495" s="48"/>
      <c r="N2495" s="48"/>
      <c r="O2495" s="48"/>
      <c r="P2495" s="48"/>
      <c r="Q2495" s="48"/>
      <c r="R2495" s="48"/>
      <c r="S2495" s="48"/>
      <c r="T2495" s="48"/>
      <c r="U2495" s="48"/>
      <c r="V2495" s="48"/>
      <c r="W2495" s="51" t="s">
        <v>2379</v>
      </c>
      <c r="X2495" t="str">
        <f t="shared" si="76"/>
        <v>JB;JB;JB;HD;WB;WB;WB</v>
      </c>
      <c r="Y2495" cm="1">
        <f t="array" ref="Y2495">SUM(_xlfn.XLOOKUP(_xlfn.TOROW(F2495:V2495,1),$AN$34:$AN$43,$AL$34:$AL$43,,0,1))</f>
        <v>43</v>
      </c>
      <c r="Z2495">
        <f t="shared" si="77"/>
        <v>7</v>
      </c>
      <c r="AA2495" t="str">
        <v>HD</v>
      </c>
      <c r="AG2495">
        <v>10001</v>
      </c>
      <c r="AH2495">
        <v>8</v>
      </c>
      <c r="AJ2495">
        <v>10001</v>
      </c>
      <c r="AT2495">
        <v>7</v>
      </c>
    </row>
    <row r="2496" spans="2:46" ht="15" customHeight="1">
      <c r="B2496" s="48">
        <v>4266</v>
      </c>
      <c r="C2496" s="49">
        <v>45452</v>
      </c>
      <c r="D2496" s="50">
        <v>0.5678819444444444</v>
      </c>
      <c r="E2496" s="48" t="s">
        <v>10323</v>
      </c>
      <c r="F2496" s="48" t="s">
        <v>133</v>
      </c>
      <c r="G2496" s="48" t="s">
        <v>133</v>
      </c>
      <c r="H2496" s="48" t="s">
        <v>719</v>
      </c>
      <c r="I2496" s="48" t="s">
        <v>719</v>
      </c>
      <c r="J2496" s="48" t="s">
        <v>719</v>
      </c>
      <c r="K2496" s="48" t="s">
        <v>243</v>
      </c>
      <c r="L2496" s="48" t="s">
        <v>243</v>
      </c>
      <c r="M2496" s="48"/>
      <c r="N2496" s="48"/>
      <c r="O2496" s="48"/>
      <c r="P2496" s="48"/>
      <c r="Q2496" s="48"/>
      <c r="R2496" s="48"/>
      <c r="S2496" s="48"/>
      <c r="T2496" s="48"/>
      <c r="U2496" s="48"/>
      <c r="V2496" s="48"/>
      <c r="W2496" s="51" t="s">
        <v>2380</v>
      </c>
      <c r="X2496" t="str">
        <f t="shared" si="76"/>
        <v>SO;SO;BE;BE;BE;CB;CB</v>
      </c>
      <c r="Y2496" cm="1">
        <f t="array" ref="Y2496">SUM(_xlfn.XLOOKUP(_xlfn.TOROW(F2496:V2496,1),$AN$34:$AN$43,$AL$34:$AL$43,,0,1))</f>
        <v>35</v>
      </c>
      <c r="Z2496">
        <f t="shared" si="77"/>
        <v>7</v>
      </c>
      <c r="AA2496" t="str">
        <v>CB</v>
      </c>
      <c r="AG2496">
        <v>10006</v>
      </c>
      <c r="AH2496">
        <v>8</v>
      </c>
      <c r="AJ2496">
        <v>10006</v>
      </c>
      <c r="AT2496">
        <v>7</v>
      </c>
    </row>
    <row r="2497" spans="2:46" ht="15" customHeight="1">
      <c r="B2497" s="48">
        <v>4267</v>
      </c>
      <c r="C2497" s="49">
        <v>45452</v>
      </c>
      <c r="D2497" s="50">
        <v>0.56833333333333336</v>
      </c>
      <c r="E2497" s="48" t="s">
        <v>10324</v>
      </c>
      <c r="F2497" s="48" t="s">
        <v>803</v>
      </c>
      <c r="G2497" s="48" t="s">
        <v>803</v>
      </c>
      <c r="H2497" s="48" t="s">
        <v>803</v>
      </c>
      <c r="I2497" s="48" t="s">
        <v>304</v>
      </c>
      <c r="J2497" s="48" t="s">
        <v>304</v>
      </c>
      <c r="K2497" s="48" t="s">
        <v>304</v>
      </c>
      <c r="L2497" s="48" t="s">
        <v>189</v>
      </c>
      <c r="M2497" s="48"/>
      <c r="N2497" s="48"/>
      <c r="O2497" s="48"/>
      <c r="P2497" s="48"/>
      <c r="Q2497" s="48"/>
      <c r="R2497" s="48"/>
      <c r="S2497" s="48"/>
      <c r="T2497" s="48"/>
      <c r="U2497" s="48"/>
      <c r="V2497" s="48"/>
      <c r="W2497" s="51" t="s">
        <v>2381</v>
      </c>
      <c r="X2497" t="str">
        <f t="shared" si="76"/>
        <v>SS;SS;SS;HD;HD;HD;JB</v>
      </c>
      <c r="Y2497" cm="1">
        <f t="array" ref="Y2497">SUM(_xlfn.XLOOKUP(_xlfn.TOROW(F2497:V2497,1),$AN$34:$AN$43,$AL$34:$AL$43,,0,1))</f>
        <v>31</v>
      </c>
      <c r="Z2497">
        <f t="shared" si="77"/>
        <v>7</v>
      </c>
      <c r="AA2497" t="str">
        <v>CB</v>
      </c>
      <c r="AG2497">
        <v>10039</v>
      </c>
      <c r="AH2497">
        <v>8</v>
      </c>
      <c r="AJ2497">
        <v>10039</v>
      </c>
      <c r="AT2497">
        <v>7</v>
      </c>
    </row>
    <row r="2498" spans="2:46" ht="15" customHeight="1">
      <c r="B2498" s="48">
        <v>4268</v>
      </c>
      <c r="C2498" s="49">
        <v>45452</v>
      </c>
      <c r="D2498" s="50">
        <v>0.57008101851851856</v>
      </c>
      <c r="E2498" s="48" t="s">
        <v>10325</v>
      </c>
      <c r="F2498" s="48" t="s">
        <v>280</v>
      </c>
      <c r="G2498" s="48" t="s">
        <v>719</v>
      </c>
      <c r="H2498" s="48" t="s">
        <v>719</v>
      </c>
      <c r="I2498" s="48" t="s">
        <v>243</v>
      </c>
      <c r="J2498" s="48" t="s">
        <v>51</v>
      </c>
      <c r="K2498" s="48" t="s">
        <v>280</v>
      </c>
      <c r="L2498" s="48" t="s">
        <v>280</v>
      </c>
      <c r="M2498" s="48" t="s">
        <v>51</v>
      </c>
      <c r="N2498" s="48"/>
      <c r="O2498" s="48"/>
      <c r="P2498" s="48"/>
      <c r="Q2498" s="48"/>
      <c r="R2498" s="48"/>
      <c r="S2498" s="48"/>
      <c r="T2498" s="48"/>
      <c r="U2498" s="48"/>
      <c r="V2498" s="48"/>
      <c r="W2498" s="51" t="s">
        <v>2382</v>
      </c>
      <c r="X2498" t="str">
        <f t="shared" si="76"/>
        <v>WB;BE;BE;CB;BB;WB;WB;BB</v>
      </c>
      <c r="Y2498" cm="1">
        <f t="array" ref="Y2498">SUM(_xlfn.XLOOKUP(_xlfn.TOROW(F2498:V2498,1),$AN$34:$AN$43,$AL$34:$AL$43,,0,1))</f>
        <v>71</v>
      </c>
      <c r="Z2498">
        <f t="shared" si="77"/>
        <v>8</v>
      </c>
      <c r="AA2498" t="str">
        <v>DH</v>
      </c>
      <c r="AG2498">
        <v>10072</v>
      </c>
      <c r="AH2498">
        <v>8</v>
      </c>
      <c r="AJ2498">
        <v>10072</v>
      </c>
      <c r="AT2498">
        <v>8</v>
      </c>
    </row>
    <row r="2499" spans="2:46" ht="15" customHeight="1">
      <c r="B2499" s="48">
        <v>4269</v>
      </c>
      <c r="C2499" s="49">
        <v>45452</v>
      </c>
      <c r="D2499" s="50">
        <v>0.57527777777777778</v>
      </c>
      <c r="E2499" s="48" t="s">
        <v>10326</v>
      </c>
      <c r="F2499" s="48" t="s">
        <v>719</v>
      </c>
      <c r="G2499" s="48" t="s">
        <v>719</v>
      </c>
      <c r="H2499" s="48" t="s">
        <v>719</v>
      </c>
      <c r="I2499" s="48" t="s">
        <v>719</v>
      </c>
      <c r="J2499" s="48" t="s">
        <v>51</v>
      </c>
      <c r="K2499" s="48" t="s">
        <v>304</v>
      </c>
      <c r="L2499" s="48" t="s">
        <v>304</v>
      </c>
      <c r="M2499" s="48" t="s">
        <v>304</v>
      </c>
      <c r="N2499" s="48"/>
      <c r="O2499" s="48"/>
      <c r="P2499" s="48"/>
      <c r="Q2499" s="48"/>
      <c r="R2499" s="48"/>
      <c r="S2499" s="48"/>
      <c r="T2499" s="48"/>
      <c r="U2499" s="48"/>
      <c r="V2499" s="48"/>
      <c r="W2499" s="51" t="s">
        <v>2383</v>
      </c>
      <c r="X2499" t="str">
        <f t="shared" si="76"/>
        <v>BE;BE;BE;BE;BB;HD;HD;HD</v>
      </c>
      <c r="Y2499" cm="1">
        <f t="array" ref="Y2499">SUM(_xlfn.XLOOKUP(_xlfn.TOROW(F2499:V2499,1),$AN$34:$AN$43,$AL$34:$AL$43,,0,1))</f>
        <v>51</v>
      </c>
      <c r="Z2499">
        <f t="shared" si="77"/>
        <v>8</v>
      </c>
      <c r="AA2499" t="str">
        <v>HD</v>
      </c>
      <c r="AG2499">
        <v>10085</v>
      </c>
      <c r="AH2499">
        <v>8</v>
      </c>
      <c r="AJ2499">
        <v>10085</v>
      </c>
      <c r="AT2499">
        <v>8</v>
      </c>
    </row>
    <row r="2500" spans="2:46" ht="15" customHeight="1">
      <c r="B2500" s="48">
        <v>4270</v>
      </c>
      <c r="C2500" s="49">
        <v>45452</v>
      </c>
      <c r="D2500" s="50">
        <v>0.57680555555555557</v>
      </c>
      <c r="E2500" s="48" t="s">
        <v>10327</v>
      </c>
      <c r="F2500" s="48" t="s">
        <v>280</v>
      </c>
      <c r="G2500" s="48" t="s">
        <v>719</v>
      </c>
      <c r="H2500" s="48" t="s">
        <v>719</v>
      </c>
      <c r="I2500" s="48" t="s">
        <v>194</v>
      </c>
      <c r="J2500" s="48" t="s">
        <v>194</v>
      </c>
      <c r="K2500" s="48"/>
      <c r="L2500" s="48"/>
      <c r="M2500" s="48"/>
      <c r="N2500" s="48"/>
      <c r="O2500" s="48"/>
      <c r="P2500" s="48"/>
      <c r="Q2500" s="48"/>
      <c r="R2500" s="48"/>
      <c r="S2500" s="48"/>
      <c r="T2500" s="48"/>
      <c r="U2500" s="48"/>
      <c r="V2500" s="48"/>
      <c r="W2500" s="51" t="s">
        <v>2384</v>
      </c>
      <c r="X2500" t="str">
        <f t="shared" si="76"/>
        <v>WB;BE;BE;DH;DH</v>
      </c>
      <c r="Y2500" cm="1">
        <f t="array" ref="Y2500">SUM(_xlfn.XLOOKUP(_xlfn.TOROW(F2500:V2500,1),$AN$34:$AN$43,$AL$34:$AL$43,,0,1))</f>
        <v>39</v>
      </c>
      <c r="Z2500">
        <f t="shared" si="77"/>
        <v>5</v>
      </c>
      <c r="AA2500" t="str">
        <v>JB</v>
      </c>
      <c r="AG2500">
        <v>10095</v>
      </c>
      <c r="AH2500">
        <v>8</v>
      </c>
      <c r="AJ2500">
        <v>10095</v>
      </c>
      <c r="AT2500">
        <v>5</v>
      </c>
    </row>
    <row r="2501" spans="2:46" ht="15" customHeight="1">
      <c r="B2501" s="48">
        <v>4271</v>
      </c>
      <c r="C2501" s="49">
        <v>45452</v>
      </c>
      <c r="D2501" s="50">
        <v>0.5770601851851852</v>
      </c>
      <c r="E2501" s="48" t="s">
        <v>10328</v>
      </c>
      <c r="F2501" s="48" t="s">
        <v>189</v>
      </c>
      <c r="G2501" s="48" t="s">
        <v>133</v>
      </c>
      <c r="H2501" s="48" t="s">
        <v>319</v>
      </c>
      <c r="I2501" s="48" t="s">
        <v>803</v>
      </c>
      <c r="J2501" s="48" t="s">
        <v>803</v>
      </c>
      <c r="K2501" s="48"/>
      <c r="L2501" s="48"/>
      <c r="M2501" s="48"/>
      <c r="N2501" s="48"/>
      <c r="O2501" s="48"/>
      <c r="P2501" s="48"/>
      <c r="Q2501" s="48"/>
      <c r="R2501" s="48"/>
      <c r="S2501" s="48"/>
      <c r="T2501" s="48"/>
      <c r="U2501" s="48"/>
      <c r="V2501" s="48"/>
      <c r="W2501" s="51" t="s">
        <v>2385</v>
      </c>
      <c r="X2501" t="str">
        <f t="shared" si="76"/>
        <v>JB;SO;FR;SS;SS</v>
      </c>
      <c r="Y2501" cm="1">
        <f t="array" ref="Y2501">SUM(_xlfn.XLOOKUP(_xlfn.TOROW(F2501:V2501,1),$AN$34:$AN$43,$AL$34:$AL$43,,0,1))</f>
        <v>12</v>
      </c>
      <c r="Z2501">
        <f t="shared" si="77"/>
        <v>5</v>
      </c>
      <c r="AA2501" t="str">
        <v>WB</v>
      </c>
      <c r="AG2501">
        <v>10116</v>
      </c>
      <c r="AH2501">
        <v>8</v>
      </c>
      <c r="AJ2501">
        <v>10116</v>
      </c>
      <c r="AT2501">
        <v>5</v>
      </c>
    </row>
    <row r="2502" spans="2:46" ht="15" customHeight="1">
      <c r="B2502" s="48">
        <v>4272</v>
      </c>
      <c r="C2502" s="49">
        <v>45452</v>
      </c>
      <c r="D2502" s="50">
        <v>0.57825231481481476</v>
      </c>
      <c r="E2502" s="48" t="s">
        <v>10329</v>
      </c>
      <c r="F2502" s="48" t="s">
        <v>304</v>
      </c>
      <c r="G2502" s="48" t="s">
        <v>189</v>
      </c>
      <c r="H2502" s="48" t="s">
        <v>719</v>
      </c>
      <c r="I2502" s="48" t="s">
        <v>133</v>
      </c>
      <c r="J2502" s="48" t="s">
        <v>133</v>
      </c>
      <c r="K2502" s="48" t="s">
        <v>133</v>
      </c>
      <c r="L2502" s="48" t="s">
        <v>133</v>
      </c>
      <c r="M2502" s="48" t="s">
        <v>194</v>
      </c>
      <c r="N2502" s="48" t="s">
        <v>243</v>
      </c>
      <c r="O2502" s="48" t="s">
        <v>189</v>
      </c>
      <c r="P2502" s="48" t="s">
        <v>194</v>
      </c>
      <c r="Q2502" s="48"/>
      <c r="R2502" s="48"/>
      <c r="S2502" s="48"/>
      <c r="T2502" s="48"/>
      <c r="U2502" s="48"/>
      <c r="V2502" s="48"/>
      <c r="W2502" s="51" t="s">
        <v>2386</v>
      </c>
      <c r="X2502" t="str">
        <f t="shared" si="76"/>
        <v>HD;JB;BE;SO;SO;SO;SO;DH;CB;JB;DH</v>
      </c>
      <c r="Y2502" cm="1">
        <f t="array" ref="Y2502">SUM(_xlfn.XLOOKUP(_xlfn.TOROW(F2502:V2502,1),$AN$34:$AN$43,$AL$34:$AL$43,,0,1))</f>
        <v>48</v>
      </c>
      <c r="Z2502">
        <f t="shared" si="77"/>
        <v>11</v>
      </c>
      <c r="AA2502" t="str">
        <v>BE</v>
      </c>
      <c r="AG2502">
        <v>10117</v>
      </c>
      <c r="AH2502">
        <v>8</v>
      </c>
      <c r="AJ2502">
        <v>10117</v>
      </c>
      <c r="AT2502">
        <v>11</v>
      </c>
    </row>
    <row r="2503" spans="2:46" ht="15" customHeight="1">
      <c r="B2503" s="48">
        <v>4273</v>
      </c>
      <c r="C2503" s="49">
        <v>45452</v>
      </c>
      <c r="D2503" s="50">
        <v>0.57826388888888891</v>
      </c>
      <c r="E2503" s="48" t="s">
        <v>10330</v>
      </c>
      <c r="F2503" s="48" t="s">
        <v>280</v>
      </c>
      <c r="G2503" s="48" t="s">
        <v>280</v>
      </c>
      <c r="H2503" s="48" t="s">
        <v>280</v>
      </c>
      <c r="I2503" s="48" t="s">
        <v>280</v>
      </c>
      <c r="J2503" s="48" t="s">
        <v>243</v>
      </c>
      <c r="K2503" s="48" t="s">
        <v>304</v>
      </c>
      <c r="L2503" s="48" t="s">
        <v>304</v>
      </c>
      <c r="M2503" s="48"/>
      <c r="N2503" s="48"/>
      <c r="O2503" s="48"/>
      <c r="P2503" s="48"/>
      <c r="Q2503" s="48"/>
      <c r="R2503" s="48"/>
      <c r="S2503" s="48"/>
      <c r="T2503" s="48"/>
      <c r="U2503" s="48"/>
      <c r="V2503" s="48"/>
      <c r="W2503" s="51" t="s">
        <v>2387</v>
      </c>
      <c r="X2503" t="str">
        <f t="shared" ref="X2503:X2566" si="78">_xlfn.TEXTJOIN(";",TRUE,F2503:V2503)</f>
        <v>WB;WB;WB;WB;CB;HD;HD</v>
      </c>
      <c r="Y2503" cm="1">
        <f t="array" ref="Y2503">SUM(_xlfn.XLOOKUP(_xlfn.TOROW(F2503:V2503,1),$AN$34:$AN$43,$AL$34:$AL$43,,0,1))</f>
        <v>66</v>
      </c>
      <c r="Z2503">
        <f t="shared" ref="Z2503:Z2566" si="79">COUNTA(F2503:V2503)</f>
        <v>7</v>
      </c>
      <c r="AA2503" t="str">
        <v>BE</v>
      </c>
      <c r="AG2503">
        <v>10153</v>
      </c>
      <c r="AH2503">
        <v>8</v>
      </c>
      <c r="AJ2503">
        <v>10153</v>
      </c>
      <c r="AT2503">
        <v>7</v>
      </c>
    </row>
    <row r="2504" spans="2:46" ht="15" customHeight="1">
      <c r="B2504" s="48">
        <v>4274</v>
      </c>
      <c r="C2504" s="49">
        <v>45452</v>
      </c>
      <c r="D2504" s="50">
        <v>0.58152777777777775</v>
      </c>
      <c r="E2504" s="48" t="s">
        <v>10331</v>
      </c>
      <c r="F2504" s="48" t="s">
        <v>133</v>
      </c>
      <c r="G2504" s="48" t="s">
        <v>133</v>
      </c>
      <c r="H2504" s="48" t="s">
        <v>133</v>
      </c>
      <c r="I2504" s="48" t="s">
        <v>194</v>
      </c>
      <c r="J2504" s="48" t="s">
        <v>194</v>
      </c>
      <c r="K2504" s="48" t="s">
        <v>194</v>
      </c>
      <c r="L2504" s="48" t="s">
        <v>194</v>
      </c>
      <c r="M2504" s="48"/>
      <c r="N2504" s="48"/>
      <c r="O2504" s="48"/>
      <c r="P2504" s="48"/>
      <c r="Q2504" s="48"/>
      <c r="R2504" s="48"/>
      <c r="S2504" s="48"/>
      <c r="T2504" s="48"/>
      <c r="U2504" s="48"/>
      <c r="V2504" s="48"/>
      <c r="W2504" s="51" t="s">
        <v>2388</v>
      </c>
      <c r="X2504" t="str">
        <f t="shared" si="78"/>
        <v>SO;SO;SO;DH;DH;DH;DH</v>
      </c>
      <c r="Y2504" cm="1">
        <f t="array" ref="Y2504">SUM(_xlfn.XLOOKUP(_xlfn.TOROW(F2504:V2504,1),$AN$34:$AN$43,$AL$34:$AL$43,,0,1))</f>
        <v>42</v>
      </c>
      <c r="Z2504">
        <f t="shared" si="79"/>
        <v>7</v>
      </c>
      <c r="AA2504" t="str">
        <v>BE</v>
      </c>
      <c r="AG2504">
        <v>10155</v>
      </c>
      <c r="AH2504">
        <v>8</v>
      </c>
      <c r="AJ2504">
        <v>10155</v>
      </c>
      <c r="AT2504">
        <v>7</v>
      </c>
    </row>
    <row r="2505" spans="2:46" ht="15" customHeight="1">
      <c r="B2505" s="48">
        <v>4275</v>
      </c>
      <c r="C2505" s="49">
        <v>45452</v>
      </c>
      <c r="D2505" s="50">
        <v>0.58158564814814817</v>
      </c>
      <c r="E2505" s="48" t="s">
        <v>10332</v>
      </c>
      <c r="F2505" s="48" t="s">
        <v>133</v>
      </c>
      <c r="G2505" s="48" t="s">
        <v>133</v>
      </c>
      <c r="H2505" s="48" t="s">
        <v>194</v>
      </c>
      <c r="I2505" s="48" t="s">
        <v>194</v>
      </c>
      <c r="J2505" s="48"/>
      <c r="K2505" s="48"/>
      <c r="L2505" s="48"/>
      <c r="M2505" s="48"/>
      <c r="N2505" s="48"/>
      <c r="O2505" s="48"/>
      <c r="P2505" s="48"/>
      <c r="Q2505" s="48"/>
      <c r="R2505" s="48"/>
      <c r="S2505" s="48"/>
      <c r="T2505" s="48"/>
      <c r="U2505" s="48"/>
      <c r="V2505" s="48"/>
      <c r="W2505" s="51" t="s">
        <v>2389</v>
      </c>
      <c r="X2505" t="str">
        <f t="shared" si="78"/>
        <v>SO;SO;DH;DH</v>
      </c>
      <c r="Y2505" cm="1">
        <f t="array" ref="Y2505">SUM(_xlfn.XLOOKUP(_xlfn.TOROW(F2505:V2505,1),$AN$34:$AN$43,$AL$34:$AL$43,,0,1))</f>
        <v>22</v>
      </c>
      <c r="Z2505">
        <f t="shared" si="79"/>
        <v>4</v>
      </c>
      <c r="AA2505" t="str">
        <v>SO</v>
      </c>
      <c r="AG2505">
        <v>10162</v>
      </c>
      <c r="AH2505">
        <v>8</v>
      </c>
      <c r="AJ2505">
        <v>10162</v>
      </c>
      <c r="AT2505">
        <v>4</v>
      </c>
    </row>
    <row r="2506" spans="2:46" ht="15" customHeight="1">
      <c r="B2506" s="48">
        <v>4276</v>
      </c>
      <c r="C2506" s="49">
        <v>45452</v>
      </c>
      <c r="D2506" s="50">
        <v>0.58164351851851848</v>
      </c>
      <c r="E2506" s="48" t="s">
        <v>10333</v>
      </c>
      <c r="F2506" s="48" t="s">
        <v>189</v>
      </c>
      <c r="G2506" s="48" t="s">
        <v>304</v>
      </c>
      <c r="H2506" s="48" t="s">
        <v>189</v>
      </c>
      <c r="I2506" s="48" t="s">
        <v>189</v>
      </c>
      <c r="J2506" s="48" t="s">
        <v>189</v>
      </c>
      <c r="K2506" s="48" t="s">
        <v>133</v>
      </c>
      <c r="L2506" s="48" t="s">
        <v>304</v>
      </c>
      <c r="M2506" s="48" t="s">
        <v>319</v>
      </c>
      <c r="N2506" s="48" t="s">
        <v>304</v>
      </c>
      <c r="O2506" s="48" t="s">
        <v>280</v>
      </c>
      <c r="P2506" s="48" t="s">
        <v>304</v>
      </c>
      <c r="Q2506" s="48" t="s">
        <v>304</v>
      </c>
      <c r="R2506" s="48"/>
      <c r="S2506" s="48"/>
      <c r="T2506" s="48"/>
      <c r="U2506" s="48"/>
      <c r="V2506" s="48"/>
      <c r="W2506" s="51" t="s">
        <v>2390</v>
      </c>
      <c r="X2506" t="str">
        <f t="shared" si="78"/>
        <v>JB;HD;JB;JB;JB;SO;HD;FR;HD;WB;HD;HD</v>
      </c>
      <c r="Y2506" cm="1">
        <f t="array" ref="Y2506">SUM(_xlfn.XLOOKUP(_xlfn.TOROW(F2506:V2506,1),$AN$34:$AN$43,$AL$34:$AL$43,,0,1))</f>
        <v>55</v>
      </c>
      <c r="Z2506">
        <f t="shared" si="79"/>
        <v>12</v>
      </c>
      <c r="AA2506" t="str">
        <v>BB</v>
      </c>
      <c r="AG2506">
        <v>10163</v>
      </c>
      <c r="AH2506">
        <v>8</v>
      </c>
      <c r="AJ2506">
        <v>10163</v>
      </c>
      <c r="AT2506">
        <v>12</v>
      </c>
    </row>
    <row r="2507" spans="2:46" ht="15" customHeight="1">
      <c r="B2507" s="48">
        <v>4277</v>
      </c>
      <c r="C2507" s="49">
        <v>45452</v>
      </c>
      <c r="D2507" s="50">
        <v>0.58310185185185182</v>
      </c>
      <c r="E2507" s="48" t="s">
        <v>8580</v>
      </c>
      <c r="F2507" s="48" t="s">
        <v>304</v>
      </c>
      <c r="G2507" s="48" t="s">
        <v>304</v>
      </c>
      <c r="H2507" s="48" t="s">
        <v>304</v>
      </c>
      <c r="I2507" s="48"/>
      <c r="J2507" s="48"/>
      <c r="K2507" s="48"/>
      <c r="L2507" s="48"/>
      <c r="M2507" s="48"/>
      <c r="N2507" s="48"/>
      <c r="O2507" s="48"/>
      <c r="P2507" s="48"/>
      <c r="Q2507" s="48"/>
      <c r="R2507" s="48"/>
      <c r="S2507" s="48"/>
      <c r="T2507" s="48"/>
      <c r="U2507" s="48"/>
      <c r="V2507" s="48"/>
      <c r="W2507" s="51" t="s">
        <v>1609</v>
      </c>
      <c r="X2507" t="str">
        <f t="shared" si="78"/>
        <v>HD;HD;HD</v>
      </c>
      <c r="Y2507" cm="1">
        <f t="array" ref="Y2507">SUM(_xlfn.XLOOKUP(_xlfn.TOROW(F2507:V2507,1),$AN$34:$AN$43,$AL$34:$AL$43,,0,1))</f>
        <v>21</v>
      </c>
      <c r="Z2507">
        <f t="shared" si="79"/>
        <v>3</v>
      </c>
      <c r="AA2507" t="str">
        <v>SO</v>
      </c>
      <c r="AG2507">
        <v>10176</v>
      </c>
      <c r="AH2507">
        <v>8</v>
      </c>
      <c r="AJ2507">
        <v>10176</v>
      </c>
      <c r="AT2507">
        <v>3</v>
      </c>
    </row>
    <row r="2508" spans="2:46" ht="15" customHeight="1">
      <c r="B2508" s="48">
        <v>4278</v>
      </c>
      <c r="C2508" s="49">
        <v>45452</v>
      </c>
      <c r="D2508" s="50">
        <v>0.58402777777777781</v>
      </c>
      <c r="E2508" s="48" t="s">
        <v>10334</v>
      </c>
      <c r="F2508" s="48" t="s">
        <v>304</v>
      </c>
      <c r="G2508" s="48" t="s">
        <v>243</v>
      </c>
      <c r="H2508" s="48" t="s">
        <v>304</v>
      </c>
      <c r="I2508" s="48" t="s">
        <v>304</v>
      </c>
      <c r="J2508" s="48" t="s">
        <v>719</v>
      </c>
      <c r="K2508" s="48" t="s">
        <v>133</v>
      </c>
      <c r="L2508" s="48" t="s">
        <v>133</v>
      </c>
      <c r="M2508" s="48"/>
      <c r="N2508" s="48"/>
      <c r="O2508" s="48"/>
      <c r="P2508" s="48"/>
      <c r="Q2508" s="48"/>
      <c r="R2508" s="48"/>
      <c r="S2508" s="48"/>
      <c r="T2508" s="48"/>
      <c r="U2508" s="48"/>
      <c r="V2508" s="48"/>
      <c r="W2508" s="51" t="s">
        <v>2391</v>
      </c>
      <c r="X2508" t="str">
        <f t="shared" si="78"/>
        <v>HD;CB;HD;HD;BE;SO;SO</v>
      </c>
      <c r="Y2508" cm="1">
        <f t="array" ref="Y2508">SUM(_xlfn.XLOOKUP(_xlfn.TOROW(F2508:V2508,1),$AN$34:$AN$43,$AL$34:$AL$43,,0,1))</f>
        <v>38</v>
      </c>
      <c r="Z2508">
        <f t="shared" si="79"/>
        <v>7</v>
      </c>
      <c r="AA2508" t="str">
        <v>JB</v>
      </c>
      <c r="AG2508">
        <v>10178</v>
      </c>
      <c r="AH2508">
        <v>8</v>
      </c>
      <c r="AJ2508">
        <v>10178</v>
      </c>
      <c r="AT2508">
        <v>7</v>
      </c>
    </row>
    <row r="2509" spans="2:46" ht="15" customHeight="1">
      <c r="B2509" s="48">
        <v>4279</v>
      </c>
      <c r="C2509" s="49">
        <v>45452</v>
      </c>
      <c r="D2509" s="50">
        <v>0.58486111111111116</v>
      </c>
      <c r="E2509" s="48" t="s">
        <v>10335</v>
      </c>
      <c r="F2509" s="48" t="s">
        <v>51</v>
      </c>
      <c r="G2509" s="48" t="s">
        <v>319</v>
      </c>
      <c r="H2509" s="48" t="s">
        <v>319</v>
      </c>
      <c r="I2509" s="48" t="s">
        <v>304</v>
      </c>
      <c r="J2509" s="48" t="s">
        <v>304</v>
      </c>
      <c r="K2509" s="48" t="s">
        <v>194</v>
      </c>
      <c r="L2509" s="48" t="s">
        <v>803</v>
      </c>
      <c r="M2509" s="48" t="s">
        <v>133</v>
      </c>
      <c r="N2509" s="48" t="s">
        <v>189</v>
      </c>
      <c r="O2509" s="48"/>
      <c r="P2509" s="48"/>
      <c r="Q2509" s="48"/>
      <c r="R2509" s="48"/>
      <c r="S2509" s="48"/>
      <c r="T2509" s="48"/>
      <c r="U2509" s="48"/>
      <c r="V2509" s="48"/>
      <c r="W2509" s="51" t="s">
        <v>2392</v>
      </c>
      <c r="X2509" t="str">
        <f t="shared" si="78"/>
        <v>BB;FR;FR;HD;HD;DH;SS;SO;JB</v>
      </c>
      <c r="Y2509" cm="1">
        <f t="array" ref="Y2509">SUM(_xlfn.XLOOKUP(_xlfn.TOROW(F2509:V2509,1),$AN$34:$AN$43,$AL$34:$AL$43,,0,1))</f>
        <v>45</v>
      </c>
      <c r="Z2509">
        <f t="shared" si="79"/>
        <v>9</v>
      </c>
      <c r="AA2509" t="str">
        <v>JB</v>
      </c>
      <c r="AG2509">
        <v>10184</v>
      </c>
      <c r="AH2509">
        <v>8</v>
      </c>
      <c r="AJ2509">
        <v>10184</v>
      </c>
      <c r="AT2509">
        <v>9</v>
      </c>
    </row>
    <row r="2510" spans="2:46" ht="15" customHeight="1">
      <c r="B2510" s="48">
        <v>4280</v>
      </c>
      <c r="C2510" s="49">
        <v>45452</v>
      </c>
      <c r="D2510" s="50">
        <v>0.58627314814814813</v>
      </c>
      <c r="E2510" s="48" t="s">
        <v>10336</v>
      </c>
      <c r="F2510" s="48" t="s">
        <v>319</v>
      </c>
      <c r="G2510" s="48" t="s">
        <v>189</v>
      </c>
      <c r="H2510" s="48" t="s">
        <v>51</v>
      </c>
      <c r="I2510" s="48" t="s">
        <v>51</v>
      </c>
      <c r="J2510" s="48" t="s">
        <v>51</v>
      </c>
      <c r="K2510" s="48" t="s">
        <v>51</v>
      </c>
      <c r="L2510" s="48"/>
      <c r="M2510" s="48"/>
      <c r="N2510" s="48"/>
      <c r="O2510" s="48"/>
      <c r="P2510" s="48"/>
      <c r="Q2510" s="48"/>
      <c r="R2510" s="48"/>
      <c r="S2510" s="48"/>
      <c r="T2510" s="48"/>
      <c r="U2510" s="48"/>
      <c r="V2510" s="48"/>
      <c r="W2510" s="51" t="s">
        <v>2393</v>
      </c>
      <c r="X2510" t="str">
        <f t="shared" si="78"/>
        <v>FR;JB;BB;BB;BB;BB</v>
      </c>
      <c r="Y2510" cm="1">
        <f t="array" ref="Y2510">SUM(_xlfn.XLOOKUP(_xlfn.TOROW(F2510:V2510,1),$AN$34:$AN$43,$AL$34:$AL$43,,0,1))</f>
        <v>44</v>
      </c>
      <c r="Z2510">
        <f t="shared" si="79"/>
        <v>6</v>
      </c>
      <c r="AA2510" t="str">
        <v>DH</v>
      </c>
      <c r="AG2510">
        <v>10189</v>
      </c>
      <c r="AH2510">
        <v>8</v>
      </c>
      <c r="AJ2510">
        <v>10189</v>
      </c>
      <c r="AT2510">
        <v>6</v>
      </c>
    </row>
    <row r="2511" spans="2:46" ht="15" customHeight="1">
      <c r="B2511" s="48">
        <v>4281</v>
      </c>
      <c r="C2511" s="49">
        <v>45452</v>
      </c>
      <c r="D2511" s="50">
        <v>0.58689814814814811</v>
      </c>
      <c r="E2511" s="48" t="s">
        <v>10337</v>
      </c>
      <c r="F2511" s="48" t="s">
        <v>319</v>
      </c>
      <c r="G2511" s="48" t="s">
        <v>189</v>
      </c>
      <c r="H2511" s="48" t="s">
        <v>189</v>
      </c>
      <c r="I2511" s="48" t="s">
        <v>304</v>
      </c>
      <c r="J2511" s="48" t="s">
        <v>243</v>
      </c>
      <c r="K2511" s="48" t="s">
        <v>280</v>
      </c>
      <c r="L2511" s="48" t="s">
        <v>189</v>
      </c>
      <c r="M2511" s="48" t="s">
        <v>189</v>
      </c>
      <c r="N2511" s="48" t="s">
        <v>280</v>
      </c>
      <c r="O2511" s="48" t="s">
        <v>280</v>
      </c>
      <c r="P2511" s="48" t="s">
        <v>280</v>
      </c>
      <c r="Q2511" s="48" t="s">
        <v>280</v>
      </c>
      <c r="R2511" s="48"/>
      <c r="S2511" s="48"/>
      <c r="T2511" s="48"/>
      <c r="U2511" s="48"/>
      <c r="V2511" s="48"/>
      <c r="W2511" s="51" t="s">
        <v>2394</v>
      </c>
      <c r="X2511" t="str">
        <f t="shared" si="78"/>
        <v>FR;JB;JB;HD;CB;WB;JB;JB;WB;WB;WB;WB</v>
      </c>
      <c r="Y2511" cm="1">
        <f t="array" ref="Y2511">SUM(_xlfn.XLOOKUP(_xlfn.TOROW(F2511:V2511,1),$AN$34:$AN$43,$AL$34:$AL$43,,0,1))</f>
        <v>77</v>
      </c>
      <c r="Z2511">
        <f t="shared" si="79"/>
        <v>12</v>
      </c>
      <c r="AA2511" t="str">
        <v>SS</v>
      </c>
      <c r="AG2511">
        <v>10194</v>
      </c>
      <c r="AH2511">
        <v>8</v>
      </c>
      <c r="AJ2511">
        <v>10194</v>
      </c>
      <c r="AT2511">
        <v>12</v>
      </c>
    </row>
    <row r="2512" spans="2:46" ht="15" customHeight="1">
      <c r="B2512" s="48">
        <v>4282</v>
      </c>
      <c r="C2512" s="49">
        <v>45452</v>
      </c>
      <c r="D2512" s="50">
        <v>0.58741898148148153</v>
      </c>
      <c r="E2512" s="48" t="s">
        <v>10338</v>
      </c>
      <c r="F2512" s="48" t="s">
        <v>133</v>
      </c>
      <c r="G2512" s="48" t="s">
        <v>189</v>
      </c>
      <c r="H2512" s="48" t="s">
        <v>319</v>
      </c>
      <c r="I2512" s="48"/>
      <c r="J2512" s="48"/>
      <c r="K2512" s="48"/>
      <c r="L2512" s="48"/>
      <c r="M2512" s="48"/>
      <c r="N2512" s="48"/>
      <c r="O2512" s="48"/>
      <c r="P2512" s="48"/>
      <c r="Q2512" s="48"/>
      <c r="R2512" s="48"/>
      <c r="S2512" s="48"/>
      <c r="T2512" s="48"/>
      <c r="U2512" s="48"/>
      <c r="V2512" s="48"/>
      <c r="W2512" s="51" t="s">
        <v>2395</v>
      </c>
      <c r="X2512" t="str">
        <f t="shared" si="78"/>
        <v>SO;JB;FR</v>
      </c>
      <c r="Y2512" cm="1">
        <f t="array" ref="Y2512">SUM(_xlfn.XLOOKUP(_xlfn.TOROW(F2512:V2512,1),$AN$34:$AN$43,$AL$34:$AL$43,,0,1))</f>
        <v>6</v>
      </c>
      <c r="Z2512">
        <f t="shared" si="79"/>
        <v>3</v>
      </c>
      <c r="AA2512" t="str">
        <v>SS</v>
      </c>
      <c r="AG2512">
        <v>10195</v>
      </c>
      <c r="AH2512">
        <v>8</v>
      </c>
      <c r="AJ2512">
        <v>10195</v>
      </c>
      <c r="AT2512">
        <v>3</v>
      </c>
    </row>
    <row r="2513" spans="2:46" ht="15" customHeight="1">
      <c r="B2513" s="48">
        <v>4283</v>
      </c>
      <c r="C2513" s="49">
        <v>45452</v>
      </c>
      <c r="D2513" s="50">
        <v>0.58854166666666663</v>
      </c>
      <c r="E2513" s="48" t="s">
        <v>10339</v>
      </c>
      <c r="F2513" s="48" t="s">
        <v>243</v>
      </c>
      <c r="G2513" s="48" t="s">
        <v>243</v>
      </c>
      <c r="H2513" s="48" t="s">
        <v>719</v>
      </c>
      <c r="I2513" s="48" t="s">
        <v>189</v>
      </c>
      <c r="J2513" s="48"/>
      <c r="K2513" s="48"/>
      <c r="L2513" s="48"/>
      <c r="M2513" s="48"/>
      <c r="N2513" s="48"/>
      <c r="O2513" s="48"/>
      <c r="P2513" s="48"/>
      <c r="Q2513" s="48"/>
      <c r="R2513" s="48"/>
      <c r="S2513" s="48"/>
      <c r="T2513" s="48"/>
      <c r="U2513" s="48"/>
      <c r="V2513" s="48"/>
      <c r="W2513" s="51" t="s">
        <v>2396</v>
      </c>
      <c r="X2513" t="str">
        <f t="shared" si="78"/>
        <v>CB;CB;BE;JB</v>
      </c>
      <c r="Y2513" cm="1">
        <f t="array" ref="Y2513">SUM(_xlfn.XLOOKUP(_xlfn.TOROW(F2513:V2513,1),$AN$34:$AN$43,$AL$34:$AL$43,,0,1))</f>
        <v>22</v>
      </c>
      <c r="Z2513">
        <f t="shared" si="79"/>
        <v>4</v>
      </c>
      <c r="AA2513" t="str">
        <v>BB</v>
      </c>
      <c r="AG2513">
        <v>10210</v>
      </c>
      <c r="AH2513">
        <v>8</v>
      </c>
      <c r="AJ2513">
        <v>10210</v>
      </c>
      <c r="AT2513">
        <v>4</v>
      </c>
    </row>
    <row r="2514" spans="2:46" ht="15" customHeight="1">
      <c r="B2514" s="48">
        <v>4284</v>
      </c>
      <c r="C2514" s="49">
        <v>45452</v>
      </c>
      <c r="D2514" s="50">
        <v>0.59129629629629632</v>
      </c>
      <c r="E2514" s="48" t="s">
        <v>10340</v>
      </c>
      <c r="F2514" s="48" t="s">
        <v>194</v>
      </c>
      <c r="G2514" s="48" t="s">
        <v>719</v>
      </c>
      <c r="H2514" s="48" t="s">
        <v>803</v>
      </c>
      <c r="I2514" s="48" t="s">
        <v>803</v>
      </c>
      <c r="J2514" s="48" t="s">
        <v>304</v>
      </c>
      <c r="K2514" s="48" t="s">
        <v>304</v>
      </c>
      <c r="L2514" s="48" t="s">
        <v>304</v>
      </c>
      <c r="M2514" s="48" t="s">
        <v>304</v>
      </c>
      <c r="N2514" s="48"/>
      <c r="O2514" s="48"/>
      <c r="P2514" s="48"/>
      <c r="Q2514" s="48"/>
      <c r="R2514" s="48"/>
      <c r="S2514" s="48"/>
      <c r="T2514" s="48"/>
      <c r="U2514" s="48"/>
      <c r="V2514" s="48"/>
      <c r="W2514" s="51" t="s">
        <v>2397</v>
      </c>
      <c r="X2514" t="str">
        <f t="shared" si="78"/>
        <v>DH;BE;SS;SS;HD;HD;HD;HD</v>
      </c>
      <c r="Y2514" cm="1">
        <f t="array" ref="Y2514">SUM(_xlfn.XLOOKUP(_xlfn.TOROW(F2514:V2514,1),$AN$34:$AN$43,$AL$34:$AL$43,,0,1))</f>
        <v>48</v>
      </c>
      <c r="Z2514">
        <f t="shared" si="79"/>
        <v>8</v>
      </c>
      <c r="AA2514" t="str">
        <v>BB</v>
      </c>
      <c r="AG2514">
        <v>10212</v>
      </c>
      <c r="AH2514">
        <v>8</v>
      </c>
      <c r="AJ2514">
        <v>10212</v>
      </c>
      <c r="AT2514">
        <v>8</v>
      </c>
    </row>
    <row r="2515" spans="2:46" ht="15" customHeight="1">
      <c r="B2515" s="48">
        <v>4285</v>
      </c>
      <c r="C2515" s="49">
        <v>45452</v>
      </c>
      <c r="D2515" s="50">
        <v>0.59144675925925927</v>
      </c>
      <c r="E2515" s="48" t="s">
        <v>10341</v>
      </c>
      <c r="F2515" s="48" t="s">
        <v>803</v>
      </c>
      <c r="G2515" s="48" t="s">
        <v>319</v>
      </c>
      <c r="H2515" s="48" t="s">
        <v>719</v>
      </c>
      <c r="I2515" s="48" t="s">
        <v>133</v>
      </c>
      <c r="J2515" s="48" t="s">
        <v>803</v>
      </c>
      <c r="K2515" s="48" t="s">
        <v>803</v>
      </c>
      <c r="L2515" s="48"/>
      <c r="M2515" s="48"/>
      <c r="N2515" s="48"/>
      <c r="O2515" s="48"/>
      <c r="P2515" s="48"/>
      <c r="Q2515" s="48"/>
      <c r="R2515" s="48"/>
      <c r="S2515" s="48"/>
      <c r="T2515" s="48"/>
      <c r="U2515" s="48"/>
      <c r="V2515" s="48"/>
      <c r="W2515" s="51" t="s">
        <v>2398</v>
      </c>
      <c r="X2515" t="str">
        <f t="shared" si="78"/>
        <v>SS;FR;BE;SO;SS;SS</v>
      </c>
      <c r="Y2515" cm="1">
        <f t="array" ref="Y2515">SUM(_xlfn.XLOOKUP(_xlfn.TOROW(F2515:V2515,1),$AN$34:$AN$43,$AL$34:$AL$43,,0,1))</f>
        <v>19</v>
      </c>
      <c r="Z2515">
        <f t="shared" si="79"/>
        <v>6</v>
      </c>
      <c r="AA2515" t="str">
        <v>BB</v>
      </c>
      <c r="AG2515">
        <v>10221</v>
      </c>
      <c r="AH2515">
        <v>8</v>
      </c>
      <c r="AJ2515">
        <v>10221</v>
      </c>
      <c r="AT2515">
        <v>6</v>
      </c>
    </row>
    <row r="2516" spans="2:46" ht="15" customHeight="1">
      <c r="B2516" s="48">
        <v>4286</v>
      </c>
      <c r="C2516" s="49">
        <v>45452</v>
      </c>
      <c r="D2516" s="50">
        <v>0.59282407407407411</v>
      </c>
      <c r="E2516" s="48" t="s">
        <v>10342</v>
      </c>
      <c r="F2516" s="48" t="s">
        <v>719</v>
      </c>
      <c r="G2516" s="48" t="s">
        <v>51</v>
      </c>
      <c r="H2516" s="48" t="s">
        <v>51</v>
      </c>
      <c r="I2516" s="48" t="s">
        <v>189</v>
      </c>
      <c r="J2516" s="48" t="s">
        <v>189</v>
      </c>
      <c r="K2516" s="48" t="s">
        <v>304</v>
      </c>
      <c r="L2516" s="48" t="s">
        <v>304</v>
      </c>
      <c r="M2516" s="48" t="s">
        <v>304</v>
      </c>
      <c r="N2516" s="48"/>
      <c r="O2516" s="48"/>
      <c r="P2516" s="48"/>
      <c r="Q2516" s="48"/>
      <c r="R2516" s="48"/>
      <c r="S2516" s="48"/>
      <c r="T2516" s="48"/>
      <c r="U2516" s="48"/>
      <c r="V2516" s="48"/>
      <c r="W2516" s="51" t="s">
        <v>2399</v>
      </c>
      <c r="X2516" t="str">
        <f t="shared" si="78"/>
        <v>BE;BB;BB;JB;JB;HD;HD;HD</v>
      </c>
      <c r="Y2516" cm="1">
        <f t="array" ref="Y2516">SUM(_xlfn.XLOOKUP(_xlfn.TOROW(F2516:V2516,1),$AN$34:$AN$43,$AL$34:$AL$43,,0,1))</f>
        <v>48</v>
      </c>
      <c r="Z2516">
        <f t="shared" si="79"/>
        <v>8</v>
      </c>
      <c r="AA2516" t="str">
        <v>BB</v>
      </c>
      <c r="AG2516">
        <v>10226</v>
      </c>
      <c r="AH2516">
        <v>8</v>
      </c>
      <c r="AJ2516">
        <v>10226</v>
      </c>
      <c r="AT2516">
        <v>8</v>
      </c>
    </row>
    <row r="2517" spans="2:46" ht="15" customHeight="1">
      <c r="B2517" s="48">
        <v>4287</v>
      </c>
      <c r="C2517" s="49">
        <v>45452</v>
      </c>
      <c r="D2517" s="50">
        <v>0.59565972222222219</v>
      </c>
      <c r="E2517" s="48" t="s">
        <v>10343</v>
      </c>
      <c r="F2517" s="48" t="s">
        <v>243</v>
      </c>
      <c r="G2517" s="48" t="s">
        <v>304</v>
      </c>
      <c r="H2517" s="48" t="s">
        <v>304</v>
      </c>
      <c r="I2517" s="48" t="s">
        <v>304</v>
      </c>
      <c r="J2517" s="48" t="s">
        <v>51</v>
      </c>
      <c r="K2517" s="48" t="s">
        <v>51</v>
      </c>
      <c r="L2517" s="48" t="s">
        <v>51</v>
      </c>
      <c r="M2517" s="48"/>
      <c r="N2517" s="48"/>
      <c r="O2517" s="48"/>
      <c r="P2517" s="48"/>
      <c r="Q2517" s="48"/>
      <c r="R2517" s="48"/>
      <c r="S2517" s="48"/>
      <c r="T2517" s="48"/>
      <c r="U2517" s="48"/>
      <c r="V2517" s="48"/>
      <c r="W2517" s="51" t="s">
        <v>2400</v>
      </c>
      <c r="X2517" t="str">
        <f t="shared" si="78"/>
        <v>CB;HD;HD;HD;BB;BB;BB</v>
      </c>
      <c r="Y2517" cm="1">
        <f t="array" ref="Y2517">SUM(_xlfn.XLOOKUP(_xlfn.TOROW(F2517:V2517,1),$AN$34:$AN$43,$AL$34:$AL$43,,0,1))</f>
        <v>59</v>
      </c>
      <c r="Z2517">
        <f t="shared" si="79"/>
        <v>7</v>
      </c>
      <c r="AA2517" t="str">
        <v>BB</v>
      </c>
      <c r="AG2517">
        <v>10230</v>
      </c>
      <c r="AH2517">
        <v>8</v>
      </c>
      <c r="AJ2517">
        <v>10230</v>
      </c>
      <c r="AT2517">
        <v>7</v>
      </c>
    </row>
    <row r="2518" spans="2:46" ht="15" customHeight="1">
      <c r="B2518" s="48">
        <v>4288</v>
      </c>
      <c r="C2518" s="49">
        <v>45452</v>
      </c>
      <c r="D2518" s="50">
        <v>0.59780092592592593</v>
      </c>
      <c r="E2518" s="48" t="s">
        <v>10344</v>
      </c>
      <c r="F2518" s="48" t="s">
        <v>803</v>
      </c>
      <c r="G2518" s="48" t="s">
        <v>280</v>
      </c>
      <c r="H2518" s="48" t="s">
        <v>280</v>
      </c>
      <c r="I2518" s="48" t="s">
        <v>133</v>
      </c>
      <c r="J2518" s="48" t="s">
        <v>133</v>
      </c>
      <c r="K2518" s="48" t="s">
        <v>133</v>
      </c>
      <c r="L2518" s="48"/>
      <c r="M2518" s="48"/>
      <c r="N2518" s="48"/>
      <c r="O2518" s="48"/>
      <c r="P2518" s="48"/>
      <c r="Q2518" s="48"/>
      <c r="R2518" s="48"/>
      <c r="S2518" s="48"/>
      <c r="T2518" s="48"/>
      <c r="U2518" s="48"/>
      <c r="V2518" s="48"/>
      <c r="W2518" s="51" t="s">
        <v>2401</v>
      </c>
      <c r="X2518" t="str">
        <f t="shared" si="78"/>
        <v>SS;WB;WB;SO;SO;SO</v>
      </c>
      <c r="Y2518" cm="1">
        <f t="array" ref="Y2518">SUM(_xlfn.XLOOKUP(_xlfn.TOROW(F2518:V2518,1),$AN$34:$AN$43,$AL$34:$AL$43,,0,1))</f>
        <v>31</v>
      </c>
      <c r="Z2518">
        <f t="shared" si="79"/>
        <v>6</v>
      </c>
      <c r="AA2518" t="str">
        <v>SS</v>
      </c>
      <c r="AG2518">
        <v>10231</v>
      </c>
      <c r="AH2518">
        <v>8</v>
      </c>
      <c r="AJ2518">
        <v>10231</v>
      </c>
      <c r="AT2518">
        <v>6</v>
      </c>
    </row>
    <row r="2519" spans="2:46" ht="15" customHeight="1">
      <c r="B2519" s="48">
        <v>4289</v>
      </c>
      <c r="C2519" s="49">
        <v>45452</v>
      </c>
      <c r="D2519" s="50">
        <v>0.59942129629629626</v>
      </c>
      <c r="E2519" s="48" t="s">
        <v>10345</v>
      </c>
      <c r="F2519" s="48" t="s">
        <v>280</v>
      </c>
      <c r="G2519" s="48" t="s">
        <v>280</v>
      </c>
      <c r="H2519" s="48" t="s">
        <v>133</v>
      </c>
      <c r="I2519" s="48" t="s">
        <v>133</v>
      </c>
      <c r="J2519" s="48" t="s">
        <v>319</v>
      </c>
      <c r="K2519" s="48"/>
      <c r="L2519" s="48"/>
      <c r="M2519" s="48"/>
      <c r="N2519" s="48"/>
      <c r="O2519" s="48"/>
      <c r="P2519" s="48"/>
      <c r="Q2519" s="48"/>
      <c r="R2519" s="48"/>
      <c r="S2519" s="48"/>
      <c r="T2519" s="48"/>
      <c r="U2519" s="48"/>
      <c r="V2519" s="48"/>
      <c r="W2519" s="51" t="s">
        <v>2402</v>
      </c>
      <c r="X2519" t="str">
        <f t="shared" si="78"/>
        <v>WB;WB;SO;SO;FR</v>
      </c>
      <c r="Y2519" cm="1">
        <f t="array" ref="Y2519">SUM(_xlfn.XLOOKUP(_xlfn.TOROW(F2519:V2519,1),$AN$34:$AN$43,$AL$34:$AL$43,,0,1))</f>
        <v>29</v>
      </c>
      <c r="Z2519">
        <f t="shared" si="79"/>
        <v>5</v>
      </c>
      <c r="AA2519" t="str">
        <v>SS</v>
      </c>
      <c r="AG2519">
        <v>10232</v>
      </c>
      <c r="AH2519">
        <v>8</v>
      </c>
      <c r="AJ2519">
        <v>10232</v>
      </c>
      <c r="AT2519">
        <v>5</v>
      </c>
    </row>
    <row r="2520" spans="2:46" ht="15" customHeight="1">
      <c r="B2520" s="48">
        <v>4290</v>
      </c>
      <c r="C2520" s="49">
        <v>45452</v>
      </c>
      <c r="D2520" s="50">
        <v>0.59969907407407408</v>
      </c>
      <c r="E2520" s="48" t="s">
        <v>10346</v>
      </c>
      <c r="F2520" s="48" t="s">
        <v>319</v>
      </c>
      <c r="G2520" s="48" t="s">
        <v>319</v>
      </c>
      <c r="H2520" s="48" t="s">
        <v>319</v>
      </c>
      <c r="I2520" s="48" t="s">
        <v>803</v>
      </c>
      <c r="J2520" s="48" t="s">
        <v>803</v>
      </c>
      <c r="K2520" s="48"/>
      <c r="L2520" s="48"/>
      <c r="M2520" s="48"/>
      <c r="N2520" s="48"/>
      <c r="O2520" s="48"/>
      <c r="P2520" s="48"/>
      <c r="Q2520" s="48"/>
      <c r="R2520" s="48"/>
      <c r="S2520" s="48"/>
      <c r="T2520" s="48"/>
      <c r="U2520" s="48"/>
      <c r="V2520" s="48"/>
      <c r="W2520" s="51" t="s">
        <v>2403</v>
      </c>
      <c r="X2520" t="str">
        <f t="shared" si="78"/>
        <v>FR;FR;FR;SS;SS</v>
      </c>
      <c r="Y2520" cm="1">
        <f t="array" ref="Y2520">SUM(_xlfn.XLOOKUP(_xlfn.TOROW(F2520:V2520,1),$AN$34:$AN$43,$AL$34:$AL$43,,0,1))</f>
        <v>15</v>
      </c>
      <c r="Z2520">
        <f t="shared" si="79"/>
        <v>5</v>
      </c>
      <c r="AA2520" t="str">
        <v>SS</v>
      </c>
      <c r="AG2520">
        <v>10233</v>
      </c>
      <c r="AH2520">
        <v>8</v>
      </c>
      <c r="AJ2520">
        <v>10233</v>
      </c>
      <c r="AT2520">
        <v>5</v>
      </c>
    </row>
    <row r="2521" spans="2:46" ht="15" customHeight="1">
      <c r="B2521" s="48">
        <v>4291</v>
      </c>
      <c r="C2521" s="49">
        <v>45452</v>
      </c>
      <c r="D2521" s="50">
        <v>0.60009259259259262</v>
      </c>
      <c r="E2521" s="48" t="s">
        <v>8340</v>
      </c>
      <c r="F2521" s="48" t="s">
        <v>194</v>
      </c>
      <c r="G2521" s="48" t="s">
        <v>194</v>
      </c>
      <c r="H2521" s="48"/>
      <c r="I2521" s="48"/>
      <c r="J2521" s="48"/>
      <c r="K2521" s="48"/>
      <c r="L2521" s="48"/>
      <c r="M2521" s="48"/>
      <c r="N2521" s="48"/>
      <c r="O2521" s="48"/>
      <c r="P2521" s="48"/>
      <c r="Q2521" s="48"/>
      <c r="R2521" s="48"/>
      <c r="S2521" s="48"/>
      <c r="T2521" s="48"/>
      <c r="U2521" s="48"/>
      <c r="V2521" s="48"/>
      <c r="W2521" s="51" t="s">
        <v>268</v>
      </c>
      <c r="X2521" t="str">
        <f t="shared" si="78"/>
        <v>DH;DH</v>
      </c>
      <c r="Y2521" cm="1">
        <f t="array" ref="Y2521">SUM(_xlfn.XLOOKUP(_xlfn.TOROW(F2521:V2521,1),$AN$34:$AN$43,$AL$34:$AL$43,,0,1))</f>
        <v>18</v>
      </c>
      <c r="Z2521">
        <f t="shared" si="79"/>
        <v>2</v>
      </c>
      <c r="AA2521" t="str">
        <v>DH</v>
      </c>
      <c r="AG2521">
        <v>10238</v>
      </c>
      <c r="AH2521">
        <v>8</v>
      </c>
      <c r="AJ2521">
        <v>10238</v>
      </c>
      <c r="AT2521">
        <v>2</v>
      </c>
    </row>
    <row r="2522" spans="2:46" ht="15" customHeight="1">
      <c r="B2522" s="48">
        <v>4292</v>
      </c>
      <c r="C2522" s="49">
        <v>45452</v>
      </c>
      <c r="D2522" s="50">
        <v>0.60076388888888888</v>
      </c>
      <c r="E2522" s="48" t="s">
        <v>10347</v>
      </c>
      <c r="F2522" s="48" t="s">
        <v>803</v>
      </c>
      <c r="G2522" s="48" t="s">
        <v>803</v>
      </c>
      <c r="H2522" s="48" t="s">
        <v>304</v>
      </c>
      <c r="I2522" s="48" t="s">
        <v>719</v>
      </c>
      <c r="J2522" s="48" t="s">
        <v>719</v>
      </c>
      <c r="K2522" s="48" t="s">
        <v>280</v>
      </c>
      <c r="L2522" s="48" t="s">
        <v>280</v>
      </c>
      <c r="M2522" s="48"/>
      <c r="N2522" s="48"/>
      <c r="O2522" s="48"/>
      <c r="P2522" s="48"/>
      <c r="Q2522" s="48"/>
      <c r="R2522" s="48"/>
      <c r="S2522" s="48"/>
      <c r="T2522" s="48"/>
      <c r="U2522" s="48"/>
      <c r="V2522" s="48"/>
      <c r="W2522" s="51" t="s">
        <v>2404</v>
      </c>
      <c r="X2522" t="str">
        <f t="shared" si="78"/>
        <v>SS;SS;HD;BE;BE;WB;WB</v>
      </c>
      <c r="Y2522" cm="1">
        <f t="array" ref="Y2522">SUM(_xlfn.XLOOKUP(_xlfn.TOROW(F2522:V2522,1),$AN$34:$AN$43,$AL$34:$AL$43,,0,1))</f>
        <v>45</v>
      </c>
      <c r="Z2522">
        <f t="shared" si="79"/>
        <v>7</v>
      </c>
      <c r="AA2522" t="str">
        <v>CB</v>
      </c>
      <c r="AG2522">
        <v>10245</v>
      </c>
      <c r="AH2522">
        <v>8</v>
      </c>
      <c r="AJ2522">
        <v>10245</v>
      </c>
      <c r="AT2522">
        <v>7</v>
      </c>
    </row>
    <row r="2523" spans="2:46" ht="15" customHeight="1">
      <c r="B2523" s="48">
        <v>4293</v>
      </c>
      <c r="C2523" s="49">
        <v>45452</v>
      </c>
      <c r="D2523" s="50">
        <v>0.6018634259259259</v>
      </c>
      <c r="E2523" s="48" t="s">
        <v>10348</v>
      </c>
      <c r="F2523" s="48" t="s">
        <v>304</v>
      </c>
      <c r="G2523" s="48" t="s">
        <v>243</v>
      </c>
      <c r="H2523" s="48" t="s">
        <v>51</v>
      </c>
      <c r="I2523" s="48"/>
      <c r="J2523" s="48"/>
      <c r="K2523" s="48"/>
      <c r="L2523" s="48"/>
      <c r="M2523" s="48"/>
      <c r="N2523" s="48"/>
      <c r="O2523" s="48"/>
      <c r="P2523" s="48"/>
      <c r="Q2523" s="48"/>
      <c r="R2523" s="48"/>
      <c r="S2523" s="48"/>
      <c r="T2523" s="48"/>
      <c r="U2523" s="48"/>
      <c r="V2523" s="48"/>
      <c r="W2523" s="51" t="s">
        <v>2405</v>
      </c>
      <c r="X2523" t="str">
        <f t="shared" si="78"/>
        <v>HD;CB;BB</v>
      </c>
      <c r="Y2523" cm="1">
        <f t="array" ref="Y2523">SUM(_xlfn.XLOOKUP(_xlfn.TOROW(F2523:V2523,1),$AN$34:$AN$43,$AL$34:$AL$43,,0,1))</f>
        <v>25</v>
      </c>
      <c r="Z2523">
        <f t="shared" si="79"/>
        <v>3</v>
      </c>
      <c r="AA2523" t="str">
        <v>CB</v>
      </c>
      <c r="AG2523">
        <v>10256</v>
      </c>
      <c r="AH2523">
        <v>8</v>
      </c>
      <c r="AJ2523">
        <v>10256</v>
      </c>
      <c r="AT2523">
        <v>3</v>
      </c>
    </row>
    <row r="2524" spans="2:46" ht="15" customHeight="1">
      <c r="B2524" s="48">
        <v>4294</v>
      </c>
      <c r="C2524" s="49">
        <v>45452</v>
      </c>
      <c r="D2524" s="50">
        <v>0.60405092592592591</v>
      </c>
      <c r="E2524" s="48" t="s">
        <v>10349</v>
      </c>
      <c r="F2524" s="48" t="s">
        <v>189</v>
      </c>
      <c r="G2524" s="48" t="s">
        <v>194</v>
      </c>
      <c r="H2524" s="48" t="s">
        <v>194</v>
      </c>
      <c r="I2524" s="48" t="s">
        <v>803</v>
      </c>
      <c r="J2524" s="48" t="s">
        <v>133</v>
      </c>
      <c r="K2524" s="48" t="s">
        <v>133</v>
      </c>
      <c r="L2524" s="48" t="s">
        <v>133</v>
      </c>
      <c r="M2524" s="48" t="s">
        <v>51</v>
      </c>
      <c r="N2524" s="48" t="s">
        <v>194</v>
      </c>
      <c r="O2524" s="48" t="s">
        <v>194</v>
      </c>
      <c r="P2524" s="48" t="s">
        <v>194</v>
      </c>
      <c r="Q2524" s="48" t="s">
        <v>194</v>
      </c>
      <c r="R2524" s="48"/>
      <c r="S2524" s="48"/>
      <c r="T2524" s="48"/>
      <c r="U2524" s="48"/>
      <c r="V2524" s="48"/>
      <c r="W2524" s="51" t="s">
        <v>2406</v>
      </c>
      <c r="X2524" t="str">
        <f t="shared" si="78"/>
        <v>JB;DH;DH;SS;SO;SO;SO;BB;DH;DH;DH;DH</v>
      </c>
      <c r="Y2524" cm="1">
        <f t="array" ref="Y2524">SUM(_xlfn.XLOOKUP(_xlfn.TOROW(F2524:V2524,1),$AN$34:$AN$43,$AL$34:$AL$43,,0,1))</f>
        <v>74</v>
      </c>
      <c r="Z2524">
        <f t="shared" si="79"/>
        <v>12</v>
      </c>
      <c r="AA2524" t="str">
        <v>DH</v>
      </c>
      <c r="AG2524">
        <v>10258</v>
      </c>
      <c r="AH2524">
        <v>8</v>
      </c>
      <c r="AJ2524">
        <v>10258</v>
      </c>
      <c r="AT2524">
        <v>12</v>
      </c>
    </row>
    <row r="2525" spans="2:46" ht="15" customHeight="1">
      <c r="B2525" s="48">
        <v>4295</v>
      </c>
      <c r="C2525" s="49">
        <v>45452</v>
      </c>
      <c r="D2525" s="50">
        <v>0.60517361111111112</v>
      </c>
      <c r="E2525" s="48" t="s">
        <v>10350</v>
      </c>
      <c r="F2525" s="48" t="s">
        <v>243</v>
      </c>
      <c r="G2525" s="48" t="s">
        <v>243</v>
      </c>
      <c r="H2525" s="48" t="s">
        <v>243</v>
      </c>
      <c r="I2525" s="48" t="s">
        <v>189</v>
      </c>
      <c r="J2525" s="48" t="s">
        <v>319</v>
      </c>
      <c r="K2525" s="48" t="s">
        <v>319</v>
      </c>
      <c r="L2525" s="48" t="s">
        <v>719</v>
      </c>
      <c r="M2525" s="48" t="s">
        <v>319</v>
      </c>
      <c r="N2525" s="48"/>
      <c r="O2525" s="48"/>
      <c r="P2525" s="48"/>
      <c r="Q2525" s="48"/>
      <c r="R2525" s="48"/>
      <c r="S2525" s="48"/>
      <c r="T2525" s="48"/>
      <c r="U2525" s="48"/>
      <c r="V2525" s="48"/>
      <c r="W2525" s="51" t="s">
        <v>2407</v>
      </c>
      <c r="X2525" t="str">
        <f t="shared" si="78"/>
        <v>CB;CB;CB;JB;FR;FR;BE;FR</v>
      </c>
      <c r="Y2525" cm="1">
        <f t="array" ref="Y2525">SUM(_xlfn.XLOOKUP(_xlfn.TOROW(F2525:V2525,1),$AN$34:$AN$43,$AL$34:$AL$43,,0,1))</f>
        <v>39</v>
      </c>
      <c r="Z2525">
        <f t="shared" si="79"/>
        <v>8</v>
      </c>
      <c r="AA2525" t="str">
        <v>DH</v>
      </c>
      <c r="AG2525">
        <v>10267</v>
      </c>
      <c r="AH2525">
        <v>8</v>
      </c>
      <c r="AJ2525">
        <v>10267</v>
      </c>
      <c r="AT2525">
        <v>8</v>
      </c>
    </row>
    <row r="2526" spans="2:46" ht="15" customHeight="1">
      <c r="B2526" s="48">
        <v>4296</v>
      </c>
      <c r="C2526" s="49">
        <v>45452</v>
      </c>
      <c r="D2526" s="50">
        <v>0.60797453703703708</v>
      </c>
      <c r="E2526" s="48" t="s">
        <v>10351</v>
      </c>
      <c r="F2526" s="48" t="s">
        <v>803</v>
      </c>
      <c r="G2526" s="48" t="s">
        <v>280</v>
      </c>
      <c r="H2526" s="48" t="s">
        <v>194</v>
      </c>
      <c r="I2526" s="48" t="s">
        <v>319</v>
      </c>
      <c r="J2526" s="48" t="s">
        <v>189</v>
      </c>
      <c r="K2526" s="48" t="s">
        <v>189</v>
      </c>
      <c r="L2526" s="48" t="s">
        <v>133</v>
      </c>
      <c r="M2526" s="48" t="s">
        <v>51</v>
      </c>
      <c r="N2526" s="48" t="s">
        <v>719</v>
      </c>
      <c r="O2526" s="48"/>
      <c r="P2526" s="48"/>
      <c r="Q2526" s="48"/>
      <c r="R2526" s="48"/>
      <c r="S2526" s="48"/>
      <c r="T2526" s="48"/>
      <c r="U2526" s="48"/>
      <c r="V2526" s="48"/>
      <c r="W2526" s="51" t="s">
        <v>2408</v>
      </c>
      <c r="X2526" t="str">
        <f t="shared" si="78"/>
        <v>SS;WB;DH;FR;JB;JB;SO;BB;BE</v>
      </c>
      <c r="Y2526" cm="1">
        <f t="array" ref="Y2526">SUM(_xlfn.XLOOKUP(_xlfn.TOROW(F2526:V2526,1),$AN$34:$AN$43,$AL$34:$AL$43,,0,1))</f>
        <v>45</v>
      </c>
      <c r="Z2526">
        <f t="shared" si="79"/>
        <v>9</v>
      </c>
      <c r="AA2526" t="str">
        <v>CB</v>
      </c>
      <c r="AG2526">
        <v>10277</v>
      </c>
      <c r="AH2526">
        <v>8</v>
      </c>
      <c r="AJ2526">
        <v>10277</v>
      </c>
      <c r="AT2526">
        <v>9</v>
      </c>
    </row>
    <row r="2527" spans="2:46" ht="15" customHeight="1">
      <c r="B2527" s="48">
        <v>4297</v>
      </c>
      <c r="C2527" s="49">
        <v>45452</v>
      </c>
      <c r="D2527" s="50">
        <v>0.60833333333333328</v>
      </c>
      <c r="E2527" s="48" t="s">
        <v>8669</v>
      </c>
      <c r="F2527" s="48" t="s">
        <v>719</v>
      </c>
      <c r="G2527" s="48" t="s">
        <v>719</v>
      </c>
      <c r="H2527" s="48"/>
      <c r="I2527" s="48"/>
      <c r="J2527" s="48"/>
      <c r="K2527" s="48"/>
      <c r="L2527" s="48"/>
      <c r="M2527" s="48"/>
      <c r="N2527" s="48"/>
      <c r="O2527" s="48"/>
      <c r="P2527" s="48"/>
      <c r="Q2527" s="48"/>
      <c r="R2527" s="48"/>
      <c r="S2527" s="48"/>
      <c r="T2527" s="48"/>
      <c r="U2527" s="48"/>
      <c r="V2527" s="48"/>
      <c r="W2527" s="51" t="s">
        <v>619</v>
      </c>
      <c r="X2527" t="str">
        <f t="shared" si="78"/>
        <v>BE;BE</v>
      </c>
      <c r="Y2527" cm="1">
        <f t="array" ref="Y2527">SUM(_xlfn.XLOOKUP(_xlfn.TOROW(F2527:V2527,1),$AN$34:$AN$43,$AL$34:$AL$43,,0,1))</f>
        <v>10</v>
      </c>
      <c r="Z2527">
        <f t="shared" si="79"/>
        <v>2</v>
      </c>
      <c r="AA2527" t="str">
        <v>SS</v>
      </c>
      <c r="AG2527">
        <v>10278</v>
      </c>
      <c r="AH2527">
        <v>8</v>
      </c>
      <c r="AJ2527">
        <v>10278</v>
      </c>
      <c r="AT2527">
        <v>2</v>
      </c>
    </row>
    <row r="2528" spans="2:46" ht="15" customHeight="1">
      <c r="B2528" s="48">
        <v>4298</v>
      </c>
      <c r="C2528" s="49">
        <v>45452</v>
      </c>
      <c r="D2528" s="50">
        <v>0.60914351851851856</v>
      </c>
      <c r="E2528" s="48" t="s">
        <v>8443</v>
      </c>
      <c r="F2528" s="48" t="s">
        <v>133</v>
      </c>
      <c r="G2528" s="48" t="s">
        <v>133</v>
      </c>
      <c r="H2528" s="48" t="s">
        <v>133</v>
      </c>
      <c r="I2528" s="48" t="s">
        <v>133</v>
      </c>
      <c r="J2528" s="48"/>
      <c r="K2528" s="48"/>
      <c r="L2528" s="48"/>
      <c r="M2528" s="48"/>
      <c r="N2528" s="48"/>
      <c r="O2528" s="48"/>
      <c r="P2528" s="48"/>
      <c r="Q2528" s="48"/>
      <c r="R2528" s="48"/>
      <c r="S2528" s="48"/>
      <c r="T2528" s="48"/>
      <c r="U2528" s="48"/>
      <c r="V2528" s="48"/>
      <c r="W2528" s="51" t="s">
        <v>2409</v>
      </c>
      <c r="X2528" t="str">
        <f t="shared" si="78"/>
        <v>SO;SO;SO;SO</v>
      </c>
      <c r="Y2528" cm="1">
        <f t="array" ref="Y2528">SUM(_xlfn.XLOOKUP(_xlfn.TOROW(F2528:V2528,1),$AN$34:$AN$43,$AL$34:$AL$43,,0,1))</f>
        <v>8</v>
      </c>
      <c r="Z2528">
        <f t="shared" si="79"/>
        <v>4</v>
      </c>
      <c r="AA2528" t="str">
        <v>JB</v>
      </c>
      <c r="AG2528">
        <v>10286</v>
      </c>
      <c r="AH2528">
        <v>8</v>
      </c>
      <c r="AJ2528">
        <v>10286</v>
      </c>
      <c r="AT2528">
        <v>4</v>
      </c>
    </row>
    <row r="2529" spans="2:46" ht="15" customHeight="1">
      <c r="B2529" s="48">
        <v>4299</v>
      </c>
      <c r="C2529" s="49">
        <v>45452</v>
      </c>
      <c r="D2529" s="50">
        <v>0.61143518518518514</v>
      </c>
      <c r="E2529" s="48" t="s">
        <v>10352</v>
      </c>
      <c r="F2529" s="48" t="s">
        <v>304</v>
      </c>
      <c r="G2529" s="48" t="s">
        <v>304</v>
      </c>
      <c r="H2529" s="48" t="s">
        <v>304</v>
      </c>
      <c r="I2529" s="48" t="s">
        <v>189</v>
      </c>
      <c r="J2529" s="48" t="s">
        <v>51</v>
      </c>
      <c r="K2529" s="48" t="s">
        <v>51</v>
      </c>
      <c r="L2529" s="48" t="s">
        <v>51</v>
      </c>
      <c r="M2529" s="48" t="s">
        <v>51</v>
      </c>
      <c r="N2529" s="48" t="s">
        <v>133</v>
      </c>
      <c r="O2529" s="48" t="s">
        <v>719</v>
      </c>
      <c r="P2529" s="48" t="s">
        <v>719</v>
      </c>
      <c r="Q2529" s="48" t="s">
        <v>304</v>
      </c>
      <c r="R2529" s="48" t="s">
        <v>304</v>
      </c>
      <c r="S2529" s="48" t="s">
        <v>194</v>
      </c>
      <c r="T2529" s="48" t="s">
        <v>719</v>
      </c>
      <c r="U2529" s="48"/>
      <c r="V2529" s="48"/>
      <c r="W2529" s="51" t="s">
        <v>2410</v>
      </c>
      <c r="X2529" t="str">
        <f t="shared" si="78"/>
        <v>HD;HD;HD;JB;BB;BB;BB;BB;SO;BE;BE;HD;HD;DH;BE</v>
      </c>
      <c r="Y2529" cm="1">
        <f t="array" ref="Y2529">SUM(_xlfn.XLOOKUP(_xlfn.TOROW(F2529:V2529,1),$AN$34:$AN$43,$AL$34:$AL$43,,0,1))</f>
        <v>102</v>
      </c>
      <c r="Z2529">
        <f t="shared" si="79"/>
        <v>15</v>
      </c>
      <c r="AA2529" t="str">
        <v>JB</v>
      </c>
      <c r="AG2529">
        <v>10312</v>
      </c>
      <c r="AH2529">
        <v>8</v>
      </c>
      <c r="AJ2529">
        <v>10312</v>
      </c>
      <c r="AT2529">
        <v>15</v>
      </c>
    </row>
    <row r="2530" spans="2:46" ht="15" customHeight="1">
      <c r="B2530" s="48">
        <v>4300</v>
      </c>
      <c r="C2530" s="49">
        <v>45452</v>
      </c>
      <c r="D2530" s="50">
        <v>0.61405092592592592</v>
      </c>
      <c r="E2530" s="48" t="s">
        <v>10353</v>
      </c>
      <c r="F2530" s="48" t="s">
        <v>243</v>
      </c>
      <c r="G2530" s="48" t="s">
        <v>189</v>
      </c>
      <c r="H2530" s="48" t="s">
        <v>133</v>
      </c>
      <c r="I2530" s="48" t="s">
        <v>133</v>
      </c>
      <c r="J2530" s="48" t="s">
        <v>719</v>
      </c>
      <c r="K2530" s="48" t="s">
        <v>719</v>
      </c>
      <c r="L2530" s="48" t="s">
        <v>719</v>
      </c>
      <c r="M2530" s="48"/>
      <c r="N2530" s="48"/>
      <c r="O2530" s="48"/>
      <c r="P2530" s="48"/>
      <c r="Q2530" s="48"/>
      <c r="R2530" s="48"/>
      <c r="S2530" s="48"/>
      <c r="T2530" s="48"/>
      <c r="U2530" s="48"/>
      <c r="V2530" s="48"/>
      <c r="W2530" s="51" t="s">
        <v>2411</v>
      </c>
      <c r="X2530" t="str">
        <f t="shared" si="78"/>
        <v>CB;JB;SO;SO;BE;BE;BE</v>
      </c>
      <c r="Y2530" cm="1">
        <f t="array" ref="Y2530">SUM(_xlfn.XLOOKUP(_xlfn.TOROW(F2530:V2530,1),$AN$34:$AN$43,$AL$34:$AL$43,,0,1))</f>
        <v>28</v>
      </c>
      <c r="Z2530">
        <f t="shared" si="79"/>
        <v>7</v>
      </c>
      <c r="AA2530" t="str">
        <v>FR</v>
      </c>
      <c r="AG2530">
        <v>10314</v>
      </c>
      <c r="AH2530">
        <v>8</v>
      </c>
      <c r="AJ2530">
        <v>10314</v>
      </c>
      <c r="AT2530">
        <v>7</v>
      </c>
    </row>
    <row r="2531" spans="2:46" ht="15" customHeight="1">
      <c r="B2531" s="48">
        <v>4301</v>
      </c>
      <c r="C2531" s="49">
        <v>45452</v>
      </c>
      <c r="D2531" s="50">
        <v>0.61557870370370371</v>
      </c>
      <c r="E2531" s="48" t="s">
        <v>10354</v>
      </c>
      <c r="F2531" s="48" t="s">
        <v>243</v>
      </c>
      <c r="G2531" s="48" t="s">
        <v>243</v>
      </c>
      <c r="H2531" s="48" t="s">
        <v>319</v>
      </c>
      <c r="I2531" s="48" t="s">
        <v>133</v>
      </c>
      <c r="J2531" s="48" t="s">
        <v>719</v>
      </c>
      <c r="K2531" s="48" t="s">
        <v>719</v>
      </c>
      <c r="L2531" s="48" t="s">
        <v>319</v>
      </c>
      <c r="M2531" s="48" t="s">
        <v>243</v>
      </c>
      <c r="N2531" s="48" t="s">
        <v>194</v>
      </c>
      <c r="O2531" s="48" t="s">
        <v>243</v>
      </c>
      <c r="P2531" s="48" t="s">
        <v>133</v>
      </c>
      <c r="Q2531" s="48"/>
      <c r="R2531" s="48"/>
      <c r="S2531" s="48"/>
      <c r="T2531" s="48"/>
      <c r="U2531" s="48"/>
      <c r="V2531" s="48"/>
      <c r="W2531" s="51" t="s">
        <v>2412</v>
      </c>
      <c r="X2531" t="str">
        <f t="shared" si="78"/>
        <v>CB;CB;FR;SO;BE;BE;FR;CB;DH;CB;SO</v>
      </c>
      <c r="Y2531" cm="1">
        <f t="array" ref="Y2531">SUM(_xlfn.XLOOKUP(_xlfn.TOROW(F2531:V2531,1),$AN$34:$AN$43,$AL$34:$AL$43,,0,1))</f>
        <v>61</v>
      </c>
      <c r="Z2531">
        <f t="shared" si="79"/>
        <v>11</v>
      </c>
      <c r="AA2531" t="str">
        <v>SS</v>
      </c>
      <c r="AG2531">
        <v>10316</v>
      </c>
      <c r="AH2531">
        <v>8</v>
      </c>
      <c r="AJ2531">
        <v>10316</v>
      </c>
      <c r="AT2531">
        <v>11</v>
      </c>
    </row>
    <row r="2532" spans="2:46" ht="15" customHeight="1">
      <c r="B2532" s="48">
        <v>4302</v>
      </c>
      <c r="C2532" s="49">
        <v>45452</v>
      </c>
      <c r="D2532" s="50">
        <v>0.6186342592592593</v>
      </c>
      <c r="E2532" s="48" t="s">
        <v>10355</v>
      </c>
      <c r="F2532" s="48" t="s">
        <v>280</v>
      </c>
      <c r="G2532" s="48" t="s">
        <v>280</v>
      </c>
      <c r="H2532" s="48" t="s">
        <v>280</v>
      </c>
      <c r="I2532" s="48" t="s">
        <v>133</v>
      </c>
      <c r="J2532" s="48" t="s">
        <v>719</v>
      </c>
      <c r="K2532" s="48"/>
      <c r="L2532" s="48"/>
      <c r="M2532" s="48"/>
      <c r="N2532" s="48"/>
      <c r="O2532" s="48"/>
      <c r="P2532" s="48"/>
      <c r="Q2532" s="48"/>
      <c r="R2532" s="48"/>
      <c r="S2532" s="48"/>
      <c r="T2532" s="48"/>
      <c r="U2532" s="48"/>
      <c r="V2532" s="48"/>
      <c r="W2532" s="51" t="s">
        <v>2413</v>
      </c>
      <c r="X2532" t="str">
        <f t="shared" si="78"/>
        <v>WB;WB;WB;SO;BE</v>
      </c>
      <c r="Y2532" cm="1">
        <f t="array" ref="Y2532">SUM(_xlfn.XLOOKUP(_xlfn.TOROW(F2532:V2532,1),$AN$34:$AN$43,$AL$34:$AL$43,,0,1))</f>
        <v>40</v>
      </c>
      <c r="Z2532">
        <f t="shared" si="79"/>
        <v>5</v>
      </c>
      <c r="AA2532" t="str">
        <v>FR</v>
      </c>
      <c r="AG2532">
        <v>10324</v>
      </c>
      <c r="AH2532">
        <v>8</v>
      </c>
      <c r="AJ2532">
        <v>10324</v>
      </c>
      <c r="AT2532">
        <v>5</v>
      </c>
    </row>
    <row r="2533" spans="2:46" ht="15" customHeight="1">
      <c r="B2533" s="48">
        <v>4303</v>
      </c>
      <c r="C2533" s="49">
        <v>45452</v>
      </c>
      <c r="D2533" s="50">
        <v>0.62075231481481485</v>
      </c>
      <c r="E2533" s="48" t="s">
        <v>10356</v>
      </c>
      <c r="F2533" s="48" t="s">
        <v>280</v>
      </c>
      <c r="G2533" s="48" t="s">
        <v>719</v>
      </c>
      <c r="H2533" s="48" t="s">
        <v>280</v>
      </c>
      <c r="I2533" s="48" t="s">
        <v>803</v>
      </c>
      <c r="J2533" s="48" t="s">
        <v>243</v>
      </c>
      <c r="K2533" s="48" t="s">
        <v>194</v>
      </c>
      <c r="L2533" s="48" t="s">
        <v>243</v>
      </c>
      <c r="M2533" s="48" t="s">
        <v>189</v>
      </c>
      <c r="N2533" s="48"/>
      <c r="O2533" s="48"/>
      <c r="P2533" s="48"/>
      <c r="Q2533" s="48"/>
      <c r="R2533" s="48"/>
      <c r="S2533" s="48"/>
      <c r="T2533" s="48"/>
      <c r="U2533" s="48"/>
      <c r="V2533" s="48"/>
      <c r="W2533" s="51" t="s">
        <v>2414</v>
      </c>
      <c r="X2533" t="str">
        <f t="shared" si="78"/>
        <v>WB;BE;WB;SS;CB;DH;CB;JB</v>
      </c>
      <c r="Y2533" cm="1">
        <f t="array" ref="Y2533">SUM(_xlfn.XLOOKUP(_xlfn.TOROW(F2533:V2533,1),$AN$34:$AN$43,$AL$34:$AL$43,,0,1))</f>
        <v>56</v>
      </c>
      <c r="Z2533">
        <f t="shared" si="79"/>
        <v>8</v>
      </c>
      <c r="AA2533" t="str">
        <v>FR</v>
      </c>
      <c r="AG2533">
        <v>10326</v>
      </c>
      <c r="AH2533">
        <v>8</v>
      </c>
      <c r="AJ2533">
        <v>10326</v>
      </c>
      <c r="AT2533">
        <v>8</v>
      </c>
    </row>
    <row r="2534" spans="2:46" ht="15" customHeight="1">
      <c r="B2534" s="48">
        <v>4304</v>
      </c>
      <c r="C2534" s="49">
        <v>45452</v>
      </c>
      <c r="D2534" s="50">
        <v>0.6212847222222222</v>
      </c>
      <c r="E2534" s="48" t="s">
        <v>10357</v>
      </c>
      <c r="F2534" s="48" t="s">
        <v>803</v>
      </c>
      <c r="G2534" s="48" t="s">
        <v>803</v>
      </c>
      <c r="H2534" s="48" t="s">
        <v>280</v>
      </c>
      <c r="I2534" s="48" t="s">
        <v>280</v>
      </c>
      <c r="J2534" s="48" t="s">
        <v>280</v>
      </c>
      <c r="K2534" s="48" t="s">
        <v>189</v>
      </c>
      <c r="L2534" s="48" t="s">
        <v>803</v>
      </c>
      <c r="M2534" s="48" t="s">
        <v>189</v>
      </c>
      <c r="N2534" s="48"/>
      <c r="O2534" s="48"/>
      <c r="P2534" s="48"/>
      <c r="Q2534" s="48"/>
      <c r="R2534" s="48"/>
      <c r="S2534" s="48"/>
      <c r="T2534" s="48"/>
      <c r="U2534" s="48"/>
      <c r="V2534" s="48"/>
      <c r="W2534" s="51" t="s">
        <v>2415</v>
      </c>
      <c r="X2534" t="str">
        <f t="shared" si="78"/>
        <v>SS;SS;WB;WB;WB;JB;SS;JB</v>
      </c>
      <c r="Y2534" cm="1">
        <f t="array" ref="Y2534">SUM(_xlfn.XLOOKUP(_xlfn.TOROW(F2534:V2534,1),$AN$34:$AN$43,$AL$34:$AL$43,,0,1))</f>
        <v>44</v>
      </c>
      <c r="Z2534">
        <f t="shared" si="79"/>
        <v>8</v>
      </c>
      <c r="AA2534" t="str">
        <v>JB</v>
      </c>
      <c r="AG2534">
        <v>10330</v>
      </c>
      <c r="AH2534">
        <v>8</v>
      </c>
      <c r="AJ2534">
        <v>10330</v>
      </c>
      <c r="AT2534">
        <v>8</v>
      </c>
    </row>
    <row r="2535" spans="2:46" ht="15" customHeight="1">
      <c r="B2535" s="48">
        <v>4305</v>
      </c>
      <c r="C2535" s="49">
        <v>45452</v>
      </c>
      <c r="D2535" s="50">
        <v>0.62402777777777774</v>
      </c>
      <c r="E2535" s="48" t="s">
        <v>10358</v>
      </c>
      <c r="F2535" s="48" t="s">
        <v>194</v>
      </c>
      <c r="G2535" s="48" t="s">
        <v>304</v>
      </c>
      <c r="H2535" s="48" t="s">
        <v>304</v>
      </c>
      <c r="I2535" s="48" t="s">
        <v>304</v>
      </c>
      <c r="J2535" s="48" t="s">
        <v>189</v>
      </c>
      <c r="K2535" s="48" t="s">
        <v>803</v>
      </c>
      <c r="L2535" s="48" t="s">
        <v>51</v>
      </c>
      <c r="M2535" s="48" t="s">
        <v>194</v>
      </c>
      <c r="N2535" s="48" t="s">
        <v>719</v>
      </c>
      <c r="O2535" s="48" t="s">
        <v>719</v>
      </c>
      <c r="P2535" s="48"/>
      <c r="Q2535" s="48"/>
      <c r="R2535" s="48"/>
      <c r="S2535" s="48"/>
      <c r="T2535" s="48"/>
      <c r="U2535" s="48"/>
      <c r="V2535" s="48"/>
      <c r="W2535" s="51" t="s">
        <v>2416</v>
      </c>
      <c r="X2535" t="str">
        <f t="shared" si="78"/>
        <v>DH;HD;HD;HD;JB;SS;BB;DH;BE;BE</v>
      </c>
      <c r="Y2535" cm="1">
        <f t="array" ref="Y2535">SUM(_xlfn.XLOOKUP(_xlfn.TOROW(F2535:V2535,1),$AN$34:$AN$43,$AL$34:$AL$43,,0,1))</f>
        <v>63</v>
      </c>
      <c r="Z2535">
        <f t="shared" si="79"/>
        <v>10</v>
      </c>
      <c r="AA2535" t="str">
        <v>DH</v>
      </c>
      <c r="AG2535">
        <v>10337</v>
      </c>
      <c r="AH2535">
        <v>8</v>
      </c>
      <c r="AJ2535">
        <v>10337</v>
      </c>
      <c r="AT2535">
        <v>10</v>
      </c>
    </row>
    <row r="2536" spans="2:46" ht="15" customHeight="1">
      <c r="B2536" s="48">
        <v>4306</v>
      </c>
      <c r="C2536" s="49">
        <v>45452</v>
      </c>
      <c r="D2536" s="50">
        <v>0.62512731481481476</v>
      </c>
      <c r="E2536" s="48" t="s">
        <v>10359</v>
      </c>
      <c r="F2536" s="48" t="s">
        <v>803</v>
      </c>
      <c r="G2536" s="48" t="s">
        <v>194</v>
      </c>
      <c r="H2536" s="48" t="s">
        <v>194</v>
      </c>
      <c r="I2536" s="48" t="s">
        <v>304</v>
      </c>
      <c r="J2536" s="48" t="s">
        <v>304</v>
      </c>
      <c r="K2536" s="48"/>
      <c r="L2536" s="48"/>
      <c r="M2536" s="48"/>
      <c r="N2536" s="48"/>
      <c r="O2536" s="48"/>
      <c r="P2536" s="48"/>
      <c r="Q2536" s="48"/>
      <c r="R2536" s="48"/>
      <c r="S2536" s="48"/>
      <c r="T2536" s="48"/>
      <c r="U2536" s="48"/>
      <c r="V2536" s="48"/>
      <c r="W2536" s="51" t="s">
        <v>2417</v>
      </c>
      <c r="X2536" t="str">
        <f t="shared" si="78"/>
        <v>SS;DH;DH;HD;HD</v>
      </c>
      <c r="Y2536" cm="1">
        <f t="array" ref="Y2536">SUM(_xlfn.XLOOKUP(_xlfn.TOROW(F2536:V2536,1),$AN$34:$AN$43,$AL$34:$AL$43,,0,1))</f>
        <v>35</v>
      </c>
      <c r="Z2536">
        <f t="shared" si="79"/>
        <v>5</v>
      </c>
      <c r="AA2536" t="str">
        <v>WB</v>
      </c>
      <c r="AG2536">
        <v>10341</v>
      </c>
      <c r="AH2536">
        <v>8</v>
      </c>
      <c r="AJ2536">
        <v>10341</v>
      </c>
      <c r="AT2536">
        <v>5</v>
      </c>
    </row>
    <row r="2537" spans="2:46" ht="15" customHeight="1">
      <c r="B2537" s="48">
        <v>4307</v>
      </c>
      <c r="C2537" s="49">
        <v>45452</v>
      </c>
      <c r="D2537" s="50">
        <v>0.62642361111111111</v>
      </c>
      <c r="E2537" s="48" t="s">
        <v>8580</v>
      </c>
      <c r="F2537" s="48" t="s">
        <v>304</v>
      </c>
      <c r="G2537" s="48" t="s">
        <v>304</v>
      </c>
      <c r="H2537" s="48" t="s">
        <v>304</v>
      </c>
      <c r="I2537" s="48"/>
      <c r="J2537" s="48"/>
      <c r="K2537" s="48"/>
      <c r="L2537" s="48"/>
      <c r="M2537" s="48"/>
      <c r="N2537" s="48"/>
      <c r="O2537" s="48"/>
      <c r="P2537" s="48"/>
      <c r="Q2537" s="48"/>
      <c r="R2537" s="48"/>
      <c r="S2537" s="48"/>
      <c r="T2537" s="48"/>
      <c r="U2537" s="48"/>
      <c r="V2537" s="48"/>
      <c r="W2537" s="51" t="s">
        <v>525</v>
      </c>
      <c r="X2537" t="str">
        <f t="shared" si="78"/>
        <v>HD;HD;HD</v>
      </c>
      <c r="Y2537" cm="1">
        <f t="array" ref="Y2537">SUM(_xlfn.XLOOKUP(_xlfn.TOROW(F2537:V2537,1),$AN$34:$AN$43,$AL$34:$AL$43,,0,1))</f>
        <v>21</v>
      </c>
      <c r="Z2537">
        <f t="shared" si="79"/>
        <v>3</v>
      </c>
      <c r="AA2537" t="str">
        <v>JB</v>
      </c>
      <c r="AG2537">
        <v>10342</v>
      </c>
      <c r="AH2537">
        <v>8</v>
      </c>
      <c r="AJ2537">
        <v>10342</v>
      </c>
      <c r="AT2537">
        <v>3</v>
      </c>
    </row>
    <row r="2538" spans="2:46" ht="15" customHeight="1">
      <c r="B2538" s="48">
        <v>4308</v>
      </c>
      <c r="C2538" s="49">
        <v>45452</v>
      </c>
      <c r="D2538" s="50">
        <v>0.62695601851851857</v>
      </c>
      <c r="E2538" s="48" t="s">
        <v>10360</v>
      </c>
      <c r="F2538" s="48" t="s">
        <v>133</v>
      </c>
      <c r="G2538" s="48" t="s">
        <v>133</v>
      </c>
      <c r="H2538" s="48" t="s">
        <v>243</v>
      </c>
      <c r="I2538" s="48" t="s">
        <v>243</v>
      </c>
      <c r="J2538" s="48" t="s">
        <v>243</v>
      </c>
      <c r="K2538" s="48" t="s">
        <v>243</v>
      </c>
      <c r="L2538" s="48"/>
      <c r="M2538" s="48"/>
      <c r="N2538" s="48"/>
      <c r="O2538" s="48"/>
      <c r="P2538" s="48"/>
      <c r="Q2538" s="48"/>
      <c r="R2538" s="48"/>
      <c r="S2538" s="48"/>
      <c r="T2538" s="48"/>
      <c r="U2538" s="48"/>
      <c r="V2538" s="48"/>
      <c r="W2538" s="51" t="s">
        <v>2418</v>
      </c>
      <c r="X2538" t="str">
        <f t="shared" si="78"/>
        <v>SO;SO;CB;CB;CB;CB</v>
      </c>
      <c r="Y2538" cm="1">
        <f t="array" ref="Y2538">SUM(_xlfn.XLOOKUP(_xlfn.TOROW(F2538:V2538,1),$AN$34:$AN$43,$AL$34:$AL$43,,0,1))</f>
        <v>36</v>
      </c>
      <c r="Z2538">
        <f t="shared" si="79"/>
        <v>6</v>
      </c>
      <c r="AA2538" t="str">
        <v>HD</v>
      </c>
      <c r="AG2538">
        <v>10344</v>
      </c>
      <c r="AH2538">
        <v>8</v>
      </c>
      <c r="AJ2538">
        <v>10344</v>
      </c>
      <c r="AT2538">
        <v>6</v>
      </c>
    </row>
    <row r="2539" spans="2:46" ht="15" customHeight="1">
      <c r="B2539" s="48">
        <v>4309</v>
      </c>
      <c r="C2539" s="49">
        <v>45452</v>
      </c>
      <c r="D2539" s="50">
        <v>0.62828703703703703</v>
      </c>
      <c r="E2539" s="48" t="s">
        <v>10361</v>
      </c>
      <c r="F2539" s="48" t="s">
        <v>304</v>
      </c>
      <c r="G2539" s="48" t="s">
        <v>304</v>
      </c>
      <c r="H2539" s="48" t="s">
        <v>304</v>
      </c>
      <c r="I2539" s="48" t="s">
        <v>304</v>
      </c>
      <c r="J2539" s="48" t="s">
        <v>719</v>
      </c>
      <c r="K2539" s="48"/>
      <c r="L2539" s="48"/>
      <c r="M2539" s="48"/>
      <c r="N2539" s="48"/>
      <c r="O2539" s="48"/>
      <c r="P2539" s="48"/>
      <c r="Q2539" s="48"/>
      <c r="R2539" s="48"/>
      <c r="S2539" s="48"/>
      <c r="T2539" s="48"/>
      <c r="U2539" s="48"/>
      <c r="V2539" s="48"/>
      <c r="W2539" s="51" t="s">
        <v>2419</v>
      </c>
      <c r="X2539" t="str">
        <f t="shared" si="78"/>
        <v>HD;HD;HD;HD;BE</v>
      </c>
      <c r="Y2539" cm="1">
        <f t="array" ref="Y2539">SUM(_xlfn.XLOOKUP(_xlfn.TOROW(F2539:V2539,1),$AN$34:$AN$43,$AL$34:$AL$43,,0,1))</f>
        <v>33</v>
      </c>
      <c r="Z2539">
        <f t="shared" si="79"/>
        <v>5</v>
      </c>
      <c r="AA2539" t="str">
        <v>JB</v>
      </c>
      <c r="AG2539">
        <v>10349</v>
      </c>
      <c r="AH2539">
        <v>8</v>
      </c>
      <c r="AJ2539">
        <v>10349</v>
      </c>
      <c r="AT2539">
        <v>5</v>
      </c>
    </row>
    <row r="2540" spans="2:46" ht="15" customHeight="1">
      <c r="B2540" s="48">
        <v>4310</v>
      </c>
      <c r="C2540" s="49">
        <v>45452</v>
      </c>
      <c r="D2540" s="50">
        <v>0.62956018518518519</v>
      </c>
      <c r="E2540" s="48" t="s">
        <v>9673</v>
      </c>
      <c r="F2540" s="48" t="s">
        <v>719</v>
      </c>
      <c r="G2540" s="48" t="s">
        <v>719</v>
      </c>
      <c r="H2540" s="48" t="s">
        <v>133</v>
      </c>
      <c r="I2540" s="48" t="s">
        <v>194</v>
      </c>
      <c r="J2540" s="48"/>
      <c r="K2540" s="48"/>
      <c r="L2540" s="48"/>
      <c r="M2540" s="48"/>
      <c r="N2540" s="48"/>
      <c r="O2540" s="48"/>
      <c r="P2540" s="48"/>
      <c r="Q2540" s="48"/>
      <c r="R2540" s="48"/>
      <c r="S2540" s="48"/>
      <c r="T2540" s="48"/>
      <c r="U2540" s="48"/>
      <c r="V2540" s="48"/>
      <c r="W2540" s="51" t="s">
        <v>2420</v>
      </c>
      <c r="X2540" t="str">
        <f t="shared" si="78"/>
        <v>BE;BE;SO;DH</v>
      </c>
      <c r="Y2540" cm="1">
        <f t="array" ref="Y2540">SUM(_xlfn.XLOOKUP(_xlfn.TOROW(F2540:V2540,1),$AN$34:$AN$43,$AL$34:$AL$43,,0,1))</f>
        <v>21</v>
      </c>
      <c r="Z2540">
        <f t="shared" si="79"/>
        <v>4</v>
      </c>
      <c r="AA2540" t="str">
        <v>SS</v>
      </c>
      <c r="AG2540">
        <v>10356</v>
      </c>
      <c r="AH2540">
        <v>8</v>
      </c>
      <c r="AJ2540">
        <v>10356</v>
      </c>
      <c r="AT2540">
        <v>4</v>
      </c>
    </row>
    <row r="2541" spans="2:46" ht="15" customHeight="1">
      <c r="B2541" s="48">
        <v>4311</v>
      </c>
      <c r="C2541" s="49">
        <v>45452</v>
      </c>
      <c r="D2541" s="50">
        <v>0.63020833333333337</v>
      </c>
      <c r="E2541" s="48" t="s">
        <v>10362</v>
      </c>
      <c r="F2541" s="48" t="s">
        <v>803</v>
      </c>
      <c r="G2541" s="48" t="s">
        <v>803</v>
      </c>
      <c r="H2541" s="48" t="s">
        <v>189</v>
      </c>
      <c r="I2541" s="48" t="s">
        <v>319</v>
      </c>
      <c r="J2541" s="48" t="s">
        <v>319</v>
      </c>
      <c r="K2541" s="48" t="s">
        <v>133</v>
      </c>
      <c r="L2541" s="48"/>
      <c r="M2541" s="48"/>
      <c r="N2541" s="48"/>
      <c r="O2541" s="48"/>
      <c r="P2541" s="48"/>
      <c r="Q2541" s="48"/>
      <c r="R2541" s="48"/>
      <c r="S2541" s="48"/>
      <c r="T2541" s="48"/>
      <c r="U2541" s="48"/>
      <c r="V2541" s="48"/>
      <c r="W2541" s="51" t="s">
        <v>2421</v>
      </c>
      <c r="X2541" t="str">
        <f t="shared" si="78"/>
        <v>SS;SS;JB;FR;FR;SO</v>
      </c>
      <c r="Y2541" cm="1">
        <f t="array" ref="Y2541">SUM(_xlfn.XLOOKUP(_xlfn.TOROW(F2541:V2541,1),$AN$34:$AN$43,$AL$34:$AL$43,,0,1))</f>
        <v>15</v>
      </c>
      <c r="Z2541">
        <f t="shared" si="79"/>
        <v>6</v>
      </c>
      <c r="AA2541" t="str">
        <v>DH</v>
      </c>
      <c r="AG2541">
        <v>10360</v>
      </c>
      <c r="AH2541">
        <v>8</v>
      </c>
      <c r="AJ2541">
        <v>10360</v>
      </c>
      <c r="AT2541">
        <v>6</v>
      </c>
    </row>
    <row r="2542" spans="2:46" ht="15" customHeight="1">
      <c r="B2542" s="48">
        <v>4312</v>
      </c>
      <c r="C2542" s="49">
        <v>45452</v>
      </c>
      <c r="D2542" s="50">
        <v>0.63130787037037039</v>
      </c>
      <c r="E2542" s="48" t="s">
        <v>10363</v>
      </c>
      <c r="F2542" s="48" t="s">
        <v>803</v>
      </c>
      <c r="G2542" s="48" t="s">
        <v>51</v>
      </c>
      <c r="H2542" s="48" t="s">
        <v>803</v>
      </c>
      <c r="I2542" s="48" t="s">
        <v>51</v>
      </c>
      <c r="J2542" s="48" t="s">
        <v>51</v>
      </c>
      <c r="K2542" s="48" t="s">
        <v>304</v>
      </c>
      <c r="L2542" s="48" t="s">
        <v>304</v>
      </c>
      <c r="M2542" s="48"/>
      <c r="N2542" s="48"/>
      <c r="O2542" s="48"/>
      <c r="P2542" s="48"/>
      <c r="Q2542" s="48"/>
      <c r="R2542" s="48"/>
      <c r="S2542" s="48"/>
      <c r="T2542" s="48"/>
      <c r="U2542" s="48"/>
      <c r="V2542" s="48"/>
      <c r="W2542" s="51" t="s">
        <v>2422</v>
      </c>
      <c r="X2542" t="str">
        <f t="shared" si="78"/>
        <v>SS;BB;SS;BB;BB;HD;HD</v>
      </c>
      <c r="Y2542" cm="1">
        <f t="array" ref="Y2542">SUM(_xlfn.XLOOKUP(_xlfn.TOROW(F2542:V2542,1),$AN$34:$AN$43,$AL$34:$AL$43,,0,1))</f>
        <v>50</v>
      </c>
      <c r="Z2542">
        <f t="shared" si="79"/>
        <v>7</v>
      </c>
      <c r="AA2542" t="str">
        <v>WB</v>
      </c>
      <c r="AG2542">
        <v>10361</v>
      </c>
      <c r="AH2542">
        <v>8</v>
      </c>
      <c r="AJ2542">
        <v>10361</v>
      </c>
      <c r="AT2542">
        <v>7</v>
      </c>
    </row>
    <row r="2543" spans="2:46" ht="15" customHeight="1">
      <c r="B2543" s="48">
        <v>4313</v>
      </c>
      <c r="C2543" s="49">
        <v>45452</v>
      </c>
      <c r="D2543" s="50">
        <v>0.63224537037037032</v>
      </c>
      <c r="E2543" s="48" t="s">
        <v>10364</v>
      </c>
      <c r="F2543" s="48" t="s">
        <v>51</v>
      </c>
      <c r="G2543" s="48" t="s">
        <v>51</v>
      </c>
      <c r="H2543" s="48" t="s">
        <v>51</v>
      </c>
      <c r="I2543" s="48" t="s">
        <v>243</v>
      </c>
      <c r="J2543" s="48" t="s">
        <v>243</v>
      </c>
      <c r="K2543" s="48" t="s">
        <v>133</v>
      </c>
      <c r="L2543" s="48" t="s">
        <v>133</v>
      </c>
      <c r="M2543" s="48" t="s">
        <v>133</v>
      </c>
      <c r="N2543" s="48"/>
      <c r="O2543" s="48"/>
      <c r="P2543" s="48"/>
      <c r="Q2543" s="48"/>
      <c r="R2543" s="48"/>
      <c r="S2543" s="48"/>
      <c r="T2543" s="48"/>
      <c r="U2543" s="48"/>
      <c r="V2543" s="48"/>
      <c r="W2543" s="51" t="s">
        <v>2423</v>
      </c>
      <c r="X2543" t="str">
        <f t="shared" si="78"/>
        <v>BB;BB;BB;CB;CB;SO;SO;SO</v>
      </c>
      <c r="Y2543" cm="1">
        <f t="array" ref="Y2543">SUM(_xlfn.XLOOKUP(_xlfn.TOROW(F2543:V2543,1),$AN$34:$AN$43,$AL$34:$AL$43,,0,1))</f>
        <v>52</v>
      </c>
      <c r="Z2543">
        <f t="shared" si="79"/>
        <v>8</v>
      </c>
      <c r="AA2543" t="str">
        <v>SO</v>
      </c>
      <c r="AG2543">
        <v>10367</v>
      </c>
      <c r="AH2543">
        <v>8</v>
      </c>
      <c r="AJ2543">
        <v>10367</v>
      </c>
      <c r="AT2543">
        <v>8</v>
      </c>
    </row>
    <row r="2544" spans="2:46" ht="15" customHeight="1">
      <c r="B2544" s="48">
        <v>4314</v>
      </c>
      <c r="C2544" s="49">
        <v>45452</v>
      </c>
      <c r="D2544" s="50">
        <v>0.63405092592592593</v>
      </c>
      <c r="E2544" s="48" t="s">
        <v>10365</v>
      </c>
      <c r="F2544" s="48" t="s">
        <v>304</v>
      </c>
      <c r="G2544" s="48" t="s">
        <v>304</v>
      </c>
      <c r="H2544" s="48" t="s">
        <v>194</v>
      </c>
      <c r="I2544" s="48" t="s">
        <v>280</v>
      </c>
      <c r="J2544" s="48" t="s">
        <v>280</v>
      </c>
      <c r="K2544" s="48"/>
      <c r="L2544" s="48"/>
      <c r="M2544" s="48"/>
      <c r="N2544" s="48"/>
      <c r="O2544" s="48"/>
      <c r="P2544" s="48"/>
      <c r="Q2544" s="48"/>
      <c r="R2544" s="48"/>
      <c r="S2544" s="48"/>
      <c r="T2544" s="48"/>
      <c r="U2544" s="48"/>
      <c r="V2544" s="48"/>
      <c r="W2544" s="51" t="s">
        <v>2424</v>
      </c>
      <c r="X2544" t="str">
        <f t="shared" si="78"/>
        <v>HD;HD;DH;WB;WB</v>
      </c>
      <c r="Y2544" cm="1">
        <f t="array" ref="Y2544">SUM(_xlfn.XLOOKUP(_xlfn.TOROW(F2544:V2544,1),$AN$34:$AN$43,$AL$34:$AL$43,,0,1))</f>
        <v>45</v>
      </c>
      <c r="Z2544">
        <f t="shared" si="79"/>
        <v>5</v>
      </c>
      <c r="AA2544" t="str">
        <v>DH</v>
      </c>
      <c r="AG2544">
        <v>10396</v>
      </c>
      <c r="AH2544">
        <v>8</v>
      </c>
      <c r="AJ2544">
        <v>10396</v>
      </c>
      <c r="AT2544">
        <v>5</v>
      </c>
    </row>
    <row r="2545" spans="2:46" ht="15" customHeight="1">
      <c r="B2545" s="48">
        <v>4315</v>
      </c>
      <c r="C2545" s="49">
        <v>45452</v>
      </c>
      <c r="D2545" s="50">
        <v>0.63590277777777782</v>
      </c>
      <c r="E2545" s="48" t="s">
        <v>8605</v>
      </c>
      <c r="F2545" s="48" t="s">
        <v>304</v>
      </c>
      <c r="G2545" s="48" t="s">
        <v>194</v>
      </c>
      <c r="H2545" s="48"/>
      <c r="I2545" s="48"/>
      <c r="J2545" s="48"/>
      <c r="K2545" s="48"/>
      <c r="L2545" s="48"/>
      <c r="M2545" s="48"/>
      <c r="N2545" s="48"/>
      <c r="O2545" s="48"/>
      <c r="P2545" s="48"/>
      <c r="Q2545" s="48"/>
      <c r="R2545" s="48"/>
      <c r="S2545" s="48"/>
      <c r="T2545" s="48"/>
      <c r="U2545" s="48"/>
      <c r="V2545" s="48"/>
      <c r="W2545" s="51" t="s">
        <v>552</v>
      </c>
      <c r="X2545" t="str">
        <f t="shared" si="78"/>
        <v>HD;DH</v>
      </c>
      <c r="Y2545" cm="1">
        <f t="array" ref="Y2545">SUM(_xlfn.XLOOKUP(_xlfn.TOROW(F2545:V2545,1),$AN$34:$AN$43,$AL$34:$AL$43,,0,1))</f>
        <v>16</v>
      </c>
      <c r="Z2545">
        <f t="shared" si="79"/>
        <v>2</v>
      </c>
      <c r="AA2545" t="str">
        <v>CB</v>
      </c>
      <c r="AG2545">
        <v>10398</v>
      </c>
      <c r="AH2545">
        <v>8</v>
      </c>
      <c r="AJ2545">
        <v>10398</v>
      </c>
      <c r="AT2545">
        <v>2</v>
      </c>
    </row>
    <row r="2546" spans="2:46" ht="15" customHeight="1">
      <c r="B2546" s="48">
        <v>4316</v>
      </c>
      <c r="C2546" s="49">
        <v>45452</v>
      </c>
      <c r="D2546" s="50">
        <v>0.64568287037037042</v>
      </c>
      <c r="E2546" s="48" t="s">
        <v>10366</v>
      </c>
      <c r="F2546" s="48" t="s">
        <v>719</v>
      </c>
      <c r="G2546" s="48" t="s">
        <v>719</v>
      </c>
      <c r="H2546" s="48" t="s">
        <v>719</v>
      </c>
      <c r="I2546" s="48" t="s">
        <v>51</v>
      </c>
      <c r="J2546" s="48" t="s">
        <v>51</v>
      </c>
      <c r="K2546" s="48"/>
      <c r="L2546" s="48"/>
      <c r="M2546" s="48"/>
      <c r="N2546" s="48"/>
      <c r="O2546" s="48"/>
      <c r="P2546" s="48"/>
      <c r="Q2546" s="48"/>
      <c r="R2546" s="48"/>
      <c r="S2546" s="48"/>
      <c r="T2546" s="48"/>
      <c r="U2546" s="48"/>
      <c r="V2546" s="48"/>
      <c r="W2546" s="51" t="s">
        <v>2425</v>
      </c>
      <c r="X2546" t="str">
        <f t="shared" si="78"/>
        <v>BE;BE;BE;BB;BB</v>
      </c>
      <c r="Y2546" cm="1">
        <f t="array" ref="Y2546">SUM(_xlfn.XLOOKUP(_xlfn.TOROW(F2546:V2546,1),$AN$34:$AN$43,$AL$34:$AL$43,,0,1))</f>
        <v>35</v>
      </c>
      <c r="Z2546">
        <f t="shared" si="79"/>
        <v>5</v>
      </c>
      <c r="AA2546" t="str">
        <v>JB</v>
      </c>
      <c r="AG2546">
        <v>10413</v>
      </c>
      <c r="AH2546">
        <v>8</v>
      </c>
      <c r="AJ2546">
        <v>10413</v>
      </c>
      <c r="AT2546">
        <v>5</v>
      </c>
    </row>
    <row r="2547" spans="2:46" ht="15" customHeight="1">
      <c r="B2547" s="48">
        <v>4317</v>
      </c>
      <c r="C2547" s="49">
        <v>45452</v>
      </c>
      <c r="D2547" s="50">
        <v>0.64724537037037033</v>
      </c>
      <c r="E2547" s="48" t="s">
        <v>8443</v>
      </c>
      <c r="F2547" s="48" t="s">
        <v>133</v>
      </c>
      <c r="G2547" s="48" t="s">
        <v>133</v>
      </c>
      <c r="H2547" s="48" t="s">
        <v>133</v>
      </c>
      <c r="I2547" s="48" t="s">
        <v>133</v>
      </c>
      <c r="J2547" s="48"/>
      <c r="K2547" s="48"/>
      <c r="L2547" s="48"/>
      <c r="M2547" s="48"/>
      <c r="N2547" s="48"/>
      <c r="O2547" s="48"/>
      <c r="P2547" s="48"/>
      <c r="Q2547" s="48"/>
      <c r="R2547" s="48"/>
      <c r="S2547" s="48"/>
      <c r="T2547" s="48"/>
      <c r="U2547" s="48"/>
      <c r="V2547" s="48"/>
      <c r="W2547" s="51" t="s">
        <v>2426</v>
      </c>
      <c r="X2547" t="str">
        <f t="shared" si="78"/>
        <v>SO;SO;SO;SO</v>
      </c>
      <c r="Y2547" cm="1">
        <f t="array" ref="Y2547">SUM(_xlfn.XLOOKUP(_xlfn.TOROW(F2547:V2547,1),$AN$34:$AN$43,$AL$34:$AL$43,,0,1))</f>
        <v>8</v>
      </c>
      <c r="Z2547">
        <f t="shared" si="79"/>
        <v>4</v>
      </c>
      <c r="AA2547" t="str">
        <v>JB</v>
      </c>
      <c r="AG2547">
        <v>10435</v>
      </c>
      <c r="AH2547">
        <v>8</v>
      </c>
      <c r="AJ2547">
        <v>10435</v>
      </c>
      <c r="AT2547">
        <v>4</v>
      </c>
    </row>
    <row r="2548" spans="2:46" ht="15" customHeight="1">
      <c r="B2548" s="48">
        <v>4318</v>
      </c>
      <c r="C2548" s="49">
        <v>45452</v>
      </c>
      <c r="D2548" s="50">
        <v>0.64726851851851852</v>
      </c>
      <c r="E2548" s="48" t="s">
        <v>10367</v>
      </c>
      <c r="F2548" s="48" t="s">
        <v>189</v>
      </c>
      <c r="G2548" s="48" t="s">
        <v>280</v>
      </c>
      <c r="H2548" s="48" t="s">
        <v>280</v>
      </c>
      <c r="I2548" s="48" t="s">
        <v>280</v>
      </c>
      <c r="J2548" s="48" t="s">
        <v>133</v>
      </c>
      <c r="K2548" s="48" t="s">
        <v>133</v>
      </c>
      <c r="L2548" s="48"/>
      <c r="M2548" s="48"/>
      <c r="N2548" s="48"/>
      <c r="O2548" s="48"/>
      <c r="P2548" s="48"/>
      <c r="Q2548" s="48"/>
      <c r="R2548" s="48"/>
      <c r="S2548" s="48"/>
      <c r="T2548" s="48"/>
      <c r="U2548" s="48"/>
      <c r="V2548" s="48"/>
      <c r="W2548" s="51" t="s">
        <v>2427</v>
      </c>
      <c r="X2548" t="str">
        <f t="shared" si="78"/>
        <v>JB;WB;WB;WB;SO;SO</v>
      </c>
      <c r="Y2548" cm="1">
        <f t="array" ref="Y2548">SUM(_xlfn.XLOOKUP(_xlfn.TOROW(F2548:V2548,1),$AN$34:$AN$43,$AL$34:$AL$43,,0,1))</f>
        <v>38</v>
      </c>
      <c r="Z2548">
        <f t="shared" si="79"/>
        <v>6</v>
      </c>
      <c r="AA2548" t="str">
        <v>BB</v>
      </c>
      <c r="AG2548">
        <v>10455</v>
      </c>
      <c r="AH2548">
        <v>8</v>
      </c>
      <c r="AJ2548">
        <v>10455</v>
      </c>
      <c r="AT2548">
        <v>6</v>
      </c>
    </row>
    <row r="2549" spans="2:46" ht="15" customHeight="1">
      <c r="B2549" s="48">
        <v>4319</v>
      </c>
      <c r="C2549" s="49">
        <v>45452</v>
      </c>
      <c r="D2549" s="50">
        <v>0.64799768518518519</v>
      </c>
      <c r="E2549" s="48" t="s">
        <v>10368</v>
      </c>
      <c r="F2549" s="48" t="s">
        <v>133</v>
      </c>
      <c r="G2549" s="48" t="s">
        <v>194</v>
      </c>
      <c r="H2549" s="48" t="s">
        <v>194</v>
      </c>
      <c r="I2549" s="48" t="s">
        <v>719</v>
      </c>
      <c r="J2549" s="48" t="s">
        <v>194</v>
      </c>
      <c r="K2549" s="48"/>
      <c r="L2549" s="48"/>
      <c r="M2549" s="48"/>
      <c r="N2549" s="48"/>
      <c r="O2549" s="48"/>
      <c r="P2549" s="48"/>
      <c r="Q2549" s="48"/>
      <c r="R2549" s="48"/>
      <c r="S2549" s="48"/>
      <c r="T2549" s="48"/>
      <c r="U2549" s="48"/>
      <c r="V2549" s="48"/>
      <c r="W2549" s="51" t="s">
        <v>2428</v>
      </c>
      <c r="X2549" t="str">
        <f t="shared" si="78"/>
        <v>SO;DH;DH;BE;DH</v>
      </c>
      <c r="Y2549" cm="1">
        <f t="array" ref="Y2549">SUM(_xlfn.XLOOKUP(_xlfn.TOROW(F2549:V2549,1),$AN$34:$AN$43,$AL$34:$AL$43,,0,1))</f>
        <v>34</v>
      </c>
      <c r="Z2549">
        <f t="shared" si="79"/>
        <v>5</v>
      </c>
      <c r="AA2549" t="str">
        <v>BB</v>
      </c>
      <c r="AG2549">
        <v>10467</v>
      </c>
      <c r="AH2549">
        <v>8</v>
      </c>
      <c r="AJ2549">
        <v>10467</v>
      </c>
      <c r="AT2549">
        <v>5</v>
      </c>
    </row>
    <row r="2550" spans="2:46" ht="15" customHeight="1">
      <c r="B2550" s="48">
        <v>4320</v>
      </c>
      <c r="C2550" s="49">
        <v>45452</v>
      </c>
      <c r="D2550" s="50">
        <v>0.64949074074074076</v>
      </c>
      <c r="E2550" s="48" t="s">
        <v>10369</v>
      </c>
      <c r="F2550" s="48" t="s">
        <v>189</v>
      </c>
      <c r="G2550" s="48" t="s">
        <v>803</v>
      </c>
      <c r="H2550" s="48" t="s">
        <v>803</v>
      </c>
      <c r="I2550" s="48" t="s">
        <v>803</v>
      </c>
      <c r="J2550" s="48"/>
      <c r="K2550" s="48"/>
      <c r="L2550" s="48"/>
      <c r="M2550" s="48"/>
      <c r="N2550" s="48"/>
      <c r="O2550" s="48"/>
      <c r="P2550" s="48"/>
      <c r="Q2550" s="48"/>
      <c r="R2550" s="48"/>
      <c r="S2550" s="48"/>
      <c r="T2550" s="48"/>
      <c r="U2550" s="48"/>
      <c r="V2550" s="48"/>
      <c r="W2550" s="51" t="s">
        <v>2429</v>
      </c>
      <c r="X2550" t="str">
        <f t="shared" si="78"/>
        <v>JB;SS;SS;SS</v>
      </c>
      <c r="Y2550" cm="1">
        <f t="array" ref="Y2550">SUM(_xlfn.XLOOKUP(_xlfn.TOROW(F2550:V2550,1),$AN$34:$AN$43,$AL$34:$AL$43,,0,1))</f>
        <v>10</v>
      </c>
      <c r="Z2550">
        <f t="shared" si="79"/>
        <v>4</v>
      </c>
      <c r="AA2550" t="str">
        <v>BB</v>
      </c>
      <c r="AG2550">
        <v>10488</v>
      </c>
      <c r="AH2550">
        <v>8</v>
      </c>
      <c r="AJ2550">
        <v>10488</v>
      </c>
      <c r="AT2550">
        <v>4</v>
      </c>
    </row>
    <row r="2551" spans="2:46" ht="15" customHeight="1">
      <c r="B2551" s="48">
        <v>4321</v>
      </c>
      <c r="C2551" s="49">
        <v>45452</v>
      </c>
      <c r="D2551" s="50">
        <v>0.64959490740740744</v>
      </c>
      <c r="E2551" s="48" t="s">
        <v>8314</v>
      </c>
      <c r="F2551" s="48" t="s">
        <v>319</v>
      </c>
      <c r="G2551" s="48" t="s">
        <v>319</v>
      </c>
      <c r="H2551" s="48"/>
      <c r="I2551" s="48"/>
      <c r="J2551" s="48"/>
      <c r="K2551" s="48"/>
      <c r="L2551" s="48"/>
      <c r="M2551" s="48"/>
      <c r="N2551" s="48"/>
      <c r="O2551" s="48"/>
      <c r="P2551" s="48"/>
      <c r="Q2551" s="48"/>
      <c r="R2551" s="48"/>
      <c r="S2551" s="48"/>
      <c r="T2551" s="48"/>
      <c r="U2551" s="48"/>
      <c r="V2551" s="48"/>
      <c r="W2551" s="51" t="s">
        <v>819</v>
      </c>
      <c r="X2551" t="str">
        <f t="shared" si="78"/>
        <v>FR;FR</v>
      </c>
      <c r="Y2551" cm="1">
        <f t="array" ref="Y2551">SUM(_xlfn.XLOOKUP(_xlfn.TOROW(F2551:V2551,1),$AN$34:$AN$43,$AL$34:$AL$43,,0,1))</f>
        <v>6</v>
      </c>
      <c r="Z2551">
        <f t="shared" si="79"/>
        <v>2</v>
      </c>
      <c r="AA2551" t="str">
        <v>BB</v>
      </c>
      <c r="AG2551">
        <v>10523</v>
      </c>
      <c r="AH2551">
        <v>8</v>
      </c>
      <c r="AJ2551">
        <v>10523</v>
      </c>
      <c r="AT2551">
        <v>2</v>
      </c>
    </row>
    <row r="2552" spans="2:46" ht="15" customHeight="1">
      <c r="B2552" s="48">
        <v>4322</v>
      </c>
      <c r="C2552" s="49">
        <v>45452</v>
      </c>
      <c r="D2552" s="50">
        <v>0.64967592592592593</v>
      </c>
      <c r="E2552" s="48" t="s">
        <v>51</v>
      </c>
      <c r="F2552" s="48" t="s">
        <v>51</v>
      </c>
      <c r="G2552" s="48"/>
      <c r="H2552" s="48"/>
      <c r="I2552" s="48"/>
      <c r="J2552" s="48"/>
      <c r="K2552" s="48"/>
      <c r="L2552" s="48"/>
      <c r="M2552" s="48"/>
      <c r="N2552" s="48"/>
      <c r="O2552" s="48"/>
      <c r="P2552" s="48"/>
      <c r="Q2552" s="48"/>
      <c r="R2552" s="48"/>
      <c r="S2552" s="48"/>
      <c r="T2552" s="48"/>
      <c r="U2552" s="48"/>
      <c r="V2552" s="48"/>
      <c r="W2552" s="51" t="s">
        <v>749</v>
      </c>
      <c r="X2552" t="str">
        <f t="shared" si="78"/>
        <v>BB</v>
      </c>
      <c r="Y2552" cm="1">
        <f t="array" ref="Y2552">SUM(_xlfn.XLOOKUP(_xlfn.TOROW(F2552:V2552,1),$AN$34:$AN$43,$AL$34:$AL$43,,0,1))</f>
        <v>10</v>
      </c>
      <c r="Z2552">
        <f t="shared" si="79"/>
        <v>1</v>
      </c>
      <c r="AA2552" t="str">
        <v>BE</v>
      </c>
      <c r="AG2552">
        <v>10539</v>
      </c>
      <c r="AH2552">
        <v>8</v>
      </c>
      <c r="AJ2552">
        <v>10539</v>
      </c>
      <c r="AT2552">
        <v>1</v>
      </c>
    </row>
    <row r="2553" spans="2:46" ht="15" customHeight="1">
      <c r="B2553" s="48">
        <v>4323</v>
      </c>
      <c r="C2553" s="49">
        <v>45452</v>
      </c>
      <c r="D2553" s="50">
        <v>0.65097222222222217</v>
      </c>
      <c r="E2553" s="48" t="s">
        <v>10370</v>
      </c>
      <c r="F2553" s="48" t="s">
        <v>133</v>
      </c>
      <c r="G2553" s="48" t="s">
        <v>319</v>
      </c>
      <c r="H2553" s="48" t="s">
        <v>133</v>
      </c>
      <c r="I2553" s="48" t="s">
        <v>133</v>
      </c>
      <c r="J2553" s="48" t="s">
        <v>319</v>
      </c>
      <c r="K2553" s="48" t="s">
        <v>304</v>
      </c>
      <c r="L2553" s="48" t="s">
        <v>304</v>
      </c>
      <c r="M2553" s="48" t="s">
        <v>803</v>
      </c>
      <c r="N2553" s="48"/>
      <c r="O2553" s="48"/>
      <c r="P2553" s="48"/>
      <c r="Q2553" s="48"/>
      <c r="R2553" s="48"/>
      <c r="S2553" s="48"/>
      <c r="T2553" s="48"/>
      <c r="U2553" s="48"/>
      <c r="V2553" s="48"/>
      <c r="W2553" s="51" t="s">
        <v>2430</v>
      </c>
      <c r="X2553" t="str">
        <f t="shared" si="78"/>
        <v>SO;FR;SO;SO;FR;HD;HD;SS</v>
      </c>
      <c r="Y2553" cm="1">
        <f t="array" ref="Y2553">SUM(_xlfn.XLOOKUP(_xlfn.TOROW(F2553:V2553,1),$AN$34:$AN$43,$AL$34:$AL$43,,0,1))</f>
        <v>29</v>
      </c>
      <c r="Z2553">
        <f t="shared" si="79"/>
        <v>8</v>
      </c>
      <c r="AA2553" t="str">
        <v>DH</v>
      </c>
      <c r="AG2553">
        <v>10550</v>
      </c>
      <c r="AH2553">
        <v>8</v>
      </c>
      <c r="AJ2553">
        <v>10550</v>
      </c>
      <c r="AT2553">
        <v>8</v>
      </c>
    </row>
    <row r="2554" spans="2:46" ht="15" customHeight="1">
      <c r="B2554" s="48">
        <v>4324</v>
      </c>
      <c r="C2554" s="49">
        <v>45452</v>
      </c>
      <c r="D2554" s="50">
        <v>0.65243055555555551</v>
      </c>
      <c r="E2554" s="48" t="s">
        <v>10371</v>
      </c>
      <c r="F2554" s="48" t="s">
        <v>803</v>
      </c>
      <c r="G2554" s="48" t="s">
        <v>803</v>
      </c>
      <c r="H2554" s="48" t="s">
        <v>803</v>
      </c>
      <c r="I2554" s="48" t="s">
        <v>51</v>
      </c>
      <c r="J2554" s="48" t="s">
        <v>189</v>
      </c>
      <c r="K2554" s="48" t="s">
        <v>194</v>
      </c>
      <c r="L2554" s="48" t="s">
        <v>803</v>
      </c>
      <c r="M2554" s="48" t="s">
        <v>133</v>
      </c>
      <c r="N2554" s="48" t="s">
        <v>51</v>
      </c>
      <c r="O2554" s="48" t="s">
        <v>243</v>
      </c>
      <c r="P2554" s="48" t="s">
        <v>51</v>
      </c>
      <c r="Q2554" s="48" t="s">
        <v>719</v>
      </c>
      <c r="R2554" s="48"/>
      <c r="S2554" s="48"/>
      <c r="T2554" s="48"/>
      <c r="U2554" s="48"/>
      <c r="V2554" s="48"/>
      <c r="W2554" s="51" t="s">
        <v>2431</v>
      </c>
      <c r="X2554" t="str">
        <f t="shared" si="78"/>
        <v>SS;SS;SS;BB;JB;DH;SS;SO;BB;CB;BB;BE</v>
      </c>
      <c r="Y2554" cm="1">
        <f t="array" ref="Y2554">SUM(_xlfn.XLOOKUP(_xlfn.TOROW(F2554:V2554,1),$AN$34:$AN$43,$AL$34:$AL$43,,0,1))</f>
        <v>67</v>
      </c>
      <c r="Z2554">
        <f t="shared" si="79"/>
        <v>12</v>
      </c>
      <c r="AA2554" t="str">
        <v>HD</v>
      </c>
      <c r="AG2554">
        <v>10561</v>
      </c>
      <c r="AH2554">
        <v>8</v>
      </c>
      <c r="AJ2554">
        <v>10561</v>
      </c>
      <c r="AT2554">
        <v>12</v>
      </c>
    </row>
    <row r="2555" spans="2:46" ht="15" customHeight="1">
      <c r="B2555" s="48">
        <v>4325</v>
      </c>
      <c r="C2555" s="49">
        <v>45452</v>
      </c>
      <c r="D2555" s="50">
        <v>0.65302083333333338</v>
      </c>
      <c r="E2555" s="48" t="s">
        <v>10372</v>
      </c>
      <c r="F2555" s="48" t="s">
        <v>304</v>
      </c>
      <c r="G2555" s="48" t="s">
        <v>304</v>
      </c>
      <c r="H2555" s="48" t="s">
        <v>304</v>
      </c>
      <c r="I2555" s="48" t="s">
        <v>133</v>
      </c>
      <c r="J2555" s="48" t="s">
        <v>243</v>
      </c>
      <c r="K2555" s="48" t="s">
        <v>803</v>
      </c>
      <c r="L2555" s="48"/>
      <c r="M2555" s="48"/>
      <c r="N2555" s="48"/>
      <c r="O2555" s="48"/>
      <c r="P2555" s="48"/>
      <c r="Q2555" s="48"/>
      <c r="R2555" s="48"/>
      <c r="S2555" s="48"/>
      <c r="T2555" s="48"/>
      <c r="U2555" s="48"/>
      <c r="V2555" s="48"/>
      <c r="W2555" s="51" t="s">
        <v>2432</v>
      </c>
      <c r="X2555" t="str">
        <f t="shared" si="78"/>
        <v>HD;HD;HD;SO;CB;SS</v>
      </c>
      <c r="Y2555" cm="1">
        <f t="array" ref="Y2555">SUM(_xlfn.XLOOKUP(_xlfn.TOROW(F2555:V2555,1),$AN$34:$AN$43,$AL$34:$AL$43,,0,1))</f>
        <v>34</v>
      </c>
      <c r="Z2555">
        <f t="shared" si="79"/>
        <v>6</v>
      </c>
      <c r="AA2555" t="str">
        <v>HD</v>
      </c>
      <c r="AG2555">
        <v>10562</v>
      </c>
      <c r="AH2555">
        <v>8</v>
      </c>
      <c r="AJ2555">
        <v>10562</v>
      </c>
      <c r="AT2555">
        <v>6</v>
      </c>
    </row>
    <row r="2556" spans="2:46" ht="15" customHeight="1">
      <c r="B2556" s="48">
        <v>4326</v>
      </c>
      <c r="C2556" s="49">
        <v>45452</v>
      </c>
      <c r="D2556" s="50">
        <v>0.65350694444444446</v>
      </c>
      <c r="E2556" s="48" t="s">
        <v>10373</v>
      </c>
      <c r="F2556" s="48" t="s">
        <v>319</v>
      </c>
      <c r="G2556" s="48" t="s">
        <v>719</v>
      </c>
      <c r="H2556" s="48" t="s">
        <v>719</v>
      </c>
      <c r="I2556" s="48" t="s">
        <v>51</v>
      </c>
      <c r="J2556" s="48" t="s">
        <v>319</v>
      </c>
      <c r="K2556" s="48"/>
      <c r="L2556" s="48"/>
      <c r="M2556" s="48"/>
      <c r="N2556" s="48"/>
      <c r="O2556" s="48"/>
      <c r="P2556" s="48"/>
      <c r="Q2556" s="48"/>
      <c r="R2556" s="48"/>
      <c r="S2556" s="48"/>
      <c r="T2556" s="48"/>
      <c r="U2556" s="48"/>
      <c r="V2556" s="48"/>
      <c r="W2556" s="51" t="s">
        <v>2433</v>
      </c>
      <c r="X2556" t="str">
        <f t="shared" si="78"/>
        <v>FR;BE;BE;BB;FR</v>
      </c>
      <c r="Y2556" cm="1">
        <f t="array" ref="Y2556">SUM(_xlfn.XLOOKUP(_xlfn.TOROW(F2556:V2556,1),$AN$34:$AN$43,$AL$34:$AL$43,,0,1))</f>
        <v>26</v>
      </c>
      <c r="Z2556">
        <f t="shared" si="79"/>
        <v>5</v>
      </c>
      <c r="AA2556" t="str">
        <v>HD</v>
      </c>
      <c r="AG2556">
        <v>10569</v>
      </c>
      <c r="AH2556">
        <v>8</v>
      </c>
      <c r="AJ2556">
        <v>10569</v>
      </c>
      <c r="AT2556">
        <v>5</v>
      </c>
    </row>
    <row r="2557" spans="2:46" ht="15" customHeight="1">
      <c r="B2557" s="48">
        <v>4327</v>
      </c>
      <c r="C2557" s="49">
        <v>45452</v>
      </c>
      <c r="D2557" s="50">
        <v>0.65434027777777781</v>
      </c>
      <c r="E2557" s="48" t="s">
        <v>10374</v>
      </c>
      <c r="F2557" s="48" t="s">
        <v>51</v>
      </c>
      <c r="G2557" s="48" t="s">
        <v>719</v>
      </c>
      <c r="H2557" s="48" t="s">
        <v>133</v>
      </c>
      <c r="I2557" s="48" t="s">
        <v>719</v>
      </c>
      <c r="J2557" s="48"/>
      <c r="K2557" s="48"/>
      <c r="L2557" s="48"/>
      <c r="M2557" s="48"/>
      <c r="N2557" s="48"/>
      <c r="O2557" s="48"/>
      <c r="P2557" s="48"/>
      <c r="Q2557" s="48"/>
      <c r="R2557" s="48"/>
      <c r="S2557" s="48"/>
      <c r="T2557" s="48"/>
      <c r="U2557" s="48"/>
      <c r="V2557" s="48"/>
      <c r="W2557" s="51" t="s">
        <v>2434</v>
      </c>
      <c r="X2557" t="str">
        <f t="shared" si="78"/>
        <v>BB;BE;SO;BE</v>
      </c>
      <c r="Y2557" cm="1">
        <f t="array" ref="Y2557">SUM(_xlfn.XLOOKUP(_xlfn.TOROW(F2557:V2557,1),$AN$34:$AN$43,$AL$34:$AL$43,,0,1))</f>
        <v>22</v>
      </c>
      <c r="Z2557">
        <f t="shared" si="79"/>
        <v>4</v>
      </c>
      <c r="AA2557" t="str">
        <v>HD</v>
      </c>
      <c r="AG2557">
        <v>10579</v>
      </c>
      <c r="AH2557">
        <v>8</v>
      </c>
      <c r="AJ2557">
        <v>10579</v>
      </c>
      <c r="AT2557">
        <v>4</v>
      </c>
    </row>
    <row r="2558" spans="2:46" ht="15" customHeight="1">
      <c r="B2558" s="48">
        <v>4328</v>
      </c>
      <c r="C2558" s="49">
        <v>45452</v>
      </c>
      <c r="D2558" s="50">
        <v>0.65893518518518523</v>
      </c>
      <c r="E2558" s="48" t="s">
        <v>10375</v>
      </c>
      <c r="F2558" s="48" t="s">
        <v>133</v>
      </c>
      <c r="G2558" s="48" t="s">
        <v>319</v>
      </c>
      <c r="H2558" s="48" t="s">
        <v>243</v>
      </c>
      <c r="I2558" s="48"/>
      <c r="J2558" s="48"/>
      <c r="K2558" s="48"/>
      <c r="L2558" s="48"/>
      <c r="M2558" s="48"/>
      <c r="N2558" s="48"/>
      <c r="O2558" s="48"/>
      <c r="P2558" s="48"/>
      <c r="Q2558" s="48"/>
      <c r="R2558" s="48"/>
      <c r="S2558" s="48"/>
      <c r="T2558" s="48"/>
      <c r="U2558" s="48"/>
      <c r="V2558" s="48"/>
      <c r="W2558" s="51" t="s">
        <v>2435</v>
      </c>
      <c r="X2558" t="str">
        <f t="shared" si="78"/>
        <v>SO;FR;CB</v>
      </c>
      <c r="Y2558" cm="1">
        <f t="array" ref="Y2558">SUM(_xlfn.XLOOKUP(_xlfn.TOROW(F2558:V2558,1),$AN$34:$AN$43,$AL$34:$AL$43,,0,1))</f>
        <v>13</v>
      </c>
      <c r="Z2558">
        <f t="shared" si="79"/>
        <v>3</v>
      </c>
      <c r="AA2558" t="str">
        <v>SS</v>
      </c>
      <c r="AG2558">
        <v>10580</v>
      </c>
      <c r="AH2558">
        <v>8</v>
      </c>
      <c r="AJ2558">
        <v>10580</v>
      </c>
      <c r="AT2558">
        <v>3</v>
      </c>
    </row>
    <row r="2559" spans="2:46" ht="15" customHeight="1">
      <c r="B2559" s="48">
        <v>4329</v>
      </c>
      <c r="C2559" s="49">
        <v>45452</v>
      </c>
      <c r="D2559" s="50">
        <v>0.66084490740740742</v>
      </c>
      <c r="E2559" s="48" t="s">
        <v>10376</v>
      </c>
      <c r="F2559" s="48" t="s">
        <v>243</v>
      </c>
      <c r="G2559" s="48" t="s">
        <v>189</v>
      </c>
      <c r="H2559" s="48" t="s">
        <v>189</v>
      </c>
      <c r="I2559" s="48" t="s">
        <v>189</v>
      </c>
      <c r="J2559" s="48" t="s">
        <v>280</v>
      </c>
      <c r="K2559" s="48" t="s">
        <v>280</v>
      </c>
      <c r="L2559" s="48" t="s">
        <v>280</v>
      </c>
      <c r="M2559" s="48" t="s">
        <v>133</v>
      </c>
      <c r="N2559" s="48" t="s">
        <v>133</v>
      </c>
      <c r="O2559" s="48" t="s">
        <v>243</v>
      </c>
      <c r="P2559" s="48" t="s">
        <v>803</v>
      </c>
      <c r="Q2559" s="48" t="s">
        <v>243</v>
      </c>
      <c r="R2559" s="48"/>
      <c r="S2559" s="48"/>
      <c r="T2559" s="48"/>
      <c r="U2559" s="48"/>
      <c r="V2559" s="48"/>
      <c r="W2559" s="51" t="s">
        <v>2436</v>
      </c>
      <c r="X2559" t="str">
        <f t="shared" si="78"/>
        <v>CB;JB;JB;JB;WB;WB;WB;SO;SO;CB;SS;CB</v>
      </c>
      <c r="Y2559" cm="1">
        <f t="array" ref="Y2559">SUM(_xlfn.XLOOKUP(_xlfn.TOROW(F2559:V2559,1),$AN$34:$AN$43,$AL$34:$AL$43,,0,1))</f>
        <v>67</v>
      </c>
      <c r="Z2559">
        <f t="shared" si="79"/>
        <v>12</v>
      </c>
      <c r="AA2559" t="str">
        <v>SS</v>
      </c>
      <c r="AG2559">
        <v>10594</v>
      </c>
      <c r="AH2559">
        <v>8</v>
      </c>
      <c r="AJ2559">
        <v>10594</v>
      </c>
      <c r="AT2559">
        <v>12</v>
      </c>
    </row>
    <row r="2560" spans="2:46" ht="15" customHeight="1">
      <c r="B2560" s="48">
        <v>4330</v>
      </c>
      <c r="C2560" s="49">
        <v>45452</v>
      </c>
      <c r="D2560" s="50">
        <v>0.66274305555555557</v>
      </c>
      <c r="E2560" s="48" t="s">
        <v>10377</v>
      </c>
      <c r="F2560" s="48" t="s">
        <v>319</v>
      </c>
      <c r="G2560" s="48" t="s">
        <v>194</v>
      </c>
      <c r="H2560" s="48" t="s">
        <v>51</v>
      </c>
      <c r="I2560" s="48" t="s">
        <v>243</v>
      </c>
      <c r="J2560" s="48" t="s">
        <v>803</v>
      </c>
      <c r="K2560" s="48" t="s">
        <v>319</v>
      </c>
      <c r="L2560" s="48" t="s">
        <v>51</v>
      </c>
      <c r="M2560" s="48"/>
      <c r="N2560" s="48"/>
      <c r="O2560" s="48"/>
      <c r="P2560" s="48"/>
      <c r="Q2560" s="48"/>
      <c r="R2560" s="48"/>
      <c r="S2560" s="48"/>
      <c r="T2560" s="48"/>
      <c r="U2560" s="48"/>
      <c r="V2560" s="48"/>
      <c r="W2560" s="51" t="s">
        <v>2437</v>
      </c>
      <c r="X2560" t="str">
        <f t="shared" si="78"/>
        <v>FR;DH;BB;CB;SS;FR;BB</v>
      </c>
      <c r="Y2560" cm="1">
        <f t="array" ref="Y2560">SUM(_xlfn.XLOOKUP(_xlfn.TOROW(F2560:V2560,1),$AN$34:$AN$43,$AL$34:$AL$43,,0,1))</f>
        <v>46</v>
      </c>
      <c r="Z2560">
        <f t="shared" si="79"/>
        <v>7</v>
      </c>
      <c r="AA2560" t="str">
        <v>HD</v>
      </c>
      <c r="AG2560">
        <v>10638</v>
      </c>
      <c r="AH2560">
        <v>8</v>
      </c>
      <c r="AJ2560">
        <v>10638</v>
      </c>
      <c r="AT2560">
        <v>7</v>
      </c>
    </row>
    <row r="2561" spans="2:46" ht="15" customHeight="1">
      <c r="B2561" s="48">
        <v>4331</v>
      </c>
      <c r="C2561" s="49">
        <v>45452</v>
      </c>
      <c r="D2561" s="50">
        <v>0.6628356481481481</v>
      </c>
      <c r="E2561" s="48" t="s">
        <v>10378</v>
      </c>
      <c r="F2561" s="48" t="s">
        <v>194</v>
      </c>
      <c r="G2561" s="48" t="s">
        <v>194</v>
      </c>
      <c r="H2561" s="48" t="s">
        <v>194</v>
      </c>
      <c r="I2561" s="48" t="s">
        <v>194</v>
      </c>
      <c r="J2561" s="48" t="s">
        <v>719</v>
      </c>
      <c r="K2561" s="48" t="s">
        <v>133</v>
      </c>
      <c r="L2561" s="48" t="s">
        <v>719</v>
      </c>
      <c r="M2561" s="48" t="s">
        <v>133</v>
      </c>
      <c r="N2561" s="48" t="s">
        <v>51</v>
      </c>
      <c r="O2561" s="48" t="s">
        <v>803</v>
      </c>
      <c r="P2561" s="48" t="s">
        <v>51</v>
      </c>
      <c r="Q2561" s="48" t="s">
        <v>803</v>
      </c>
      <c r="R2561" s="48"/>
      <c r="S2561" s="48"/>
      <c r="T2561" s="48"/>
      <c r="U2561" s="48"/>
      <c r="V2561" s="48"/>
      <c r="W2561" s="51" t="s">
        <v>2438</v>
      </c>
      <c r="X2561" t="str">
        <f t="shared" si="78"/>
        <v>DH;DH;DH;DH;BE;SO;BE;SO;BB;SS;BB;SS</v>
      </c>
      <c r="Y2561" cm="1">
        <f t="array" ref="Y2561">SUM(_xlfn.XLOOKUP(_xlfn.TOROW(F2561:V2561,1),$AN$34:$AN$43,$AL$34:$AL$43,,0,1))</f>
        <v>76</v>
      </c>
      <c r="Z2561">
        <f t="shared" si="79"/>
        <v>12</v>
      </c>
      <c r="AA2561" t="str">
        <v>DH</v>
      </c>
      <c r="AG2561">
        <v>10658</v>
      </c>
      <c r="AH2561">
        <v>8</v>
      </c>
      <c r="AJ2561">
        <v>10658</v>
      </c>
      <c r="AT2561">
        <v>12</v>
      </c>
    </row>
    <row r="2562" spans="2:46" ht="15" customHeight="1">
      <c r="B2562" s="48">
        <v>4332</v>
      </c>
      <c r="C2562" s="49">
        <v>45452</v>
      </c>
      <c r="D2562" s="50">
        <v>0.66510416666666672</v>
      </c>
      <c r="E2562" s="48" t="s">
        <v>10379</v>
      </c>
      <c r="F2562" s="48" t="s">
        <v>51</v>
      </c>
      <c r="G2562" s="48" t="s">
        <v>51</v>
      </c>
      <c r="H2562" s="48" t="s">
        <v>304</v>
      </c>
      <c r="I2562" s="48" t="s">
        <v>189</v>
      </c>
      <c r="J2562" s="48" t="s">
        <v>189</v>
      </c>
      <c r="K2562" s="48"/>
      <c r="L2562" s="48"/>
      <c r="M2562" s="48"/>
      <c r="N2562" s="48"/>
      <c r="O2562" s="48"/>
      <c r="P2562" s="48"/>
      <c r="Q2562" s="48"/>
      <c r="R2562" s="48"/>
      <c r="S2562" s="48"/>
      <c r="T2562" s="48"/>
      <c r="U2562" s="48"/>
      <c r="V2562" s="48"/>
      <c r="W2562" s="51" t="s">
        <v>2439</v>
      </c>
      <c r="X2562" t="str">
        <f t="shared" si="78"/>
        <v>BB;BB;HD;JB;JB</v>
      </c>
      <c r="Y2562" cm="1">
        <f t="array" ref="Y2562">SUM(_xlfn.XLOOKUP(_xlfn.TOROW(F2562:V2562,1),$AN$34:$AN$43,$AL$34:$AL$43,,0,1))</f>
        <v>29</v>
      </c>
      <c r="Z2562">
        <f t="shared" si="79"/>
        <v>5</v>
      </c>
      <c r="AA2562" t="str">
        <v>DH</v>
      </c>
      <c r="AG2562">
        <v>10667</v>
      </c>
      <c r="AH2562">
        <v>8</v>
      </c>
      <c r="AJ2562">
        <v>10667</v>
      </c>
      <c r="AT2562">
        <v>5</v>
      </c>
    </row>
    <row r="2563" spans="2:46" ht="15" customHeight="1">
      <c r="B2563" s="48">
        <v>4333</v>
      </c>
      <c r="C2563" s="49">
        <v>45452</v>
      </c>
      <c r="D2563" s="50">
        <v>0.67025462962962967</v>
      </c>
      <c r="E2563" s="48" t="s">
        <v>8281</v>
      </c>
      <c r="F2563" s="48" t="s">
        <v>189</v>
      </c>
      <c r="G2563" s="48" t="s">
        <v>189</v>
      </c>
      <c r="H2563" s="48"/>
      <c r="I2563" s="48"/>
      <c r="J2563" s="48"/>
      <c r="K2563" s="48"/>
      <c r="L2563" s="48"/>
      <c r="M2563" s="48"/>
      <c r="N2563" s="48"/>
      <c r="O2563" s="48"/>
      <c r="P2563" s="48"/>
      <c r="Q2563" s="48"/>
      <c r="R2563" s="48"/>
      <c r="S2563" s="48"/>
      <c r="T2563" s="48"/>
      <c r="U2563" s="48"/>
      <c r="V2563" s="48"/>
      <c r="W2563" s="51" t="s">
        <v>2263</v>
      </c>
      <c r="X2563" t="str">
        <f t="shared" si="78"/>
        <v>JB;JB</v>
      </c>
      <c r="Y2563" cm="1">
        <f t="array" ref="Y2563">SUM(_xlfn.XLOOKUP(_xlfn.TOROW(F2563:V2563,1),$AN$34:$AN$43,$AL$34:$AL$43,,0,1))</f>
        <v>2</v>
      </c>
      <c r="Z2563">
        <f t="shared" si="79"/>
        <v>2</v>
      </c>
      <c r="AA2563" t="str">
        <v>BB</v>
      </c>
      <c r="AG2563">
        <v>10669</v>
      </c>
      <c r="AH2563">
        <v>8</v>
      </c>
      <c r="AJ2563">
        <v>10669</v>
      </c>
      <c r="AT2563">
        <v>2</v>
      </c>
    </row>
    <row r="2564" spans="2:46" ht="15" customHeight="1">
      <c r="B2564" s="48">
        <v>4334</v>
      </c>
      <c r="C2564" s="49">
        <v>45452</v>
      </c>
      <c r="D2564" s="50">
        <v>0.67055555555555557</v>
      </c>
      <c r="E2564" s="48" t="s">
        <v>10380</v>
      </c>
      <c r="F2564" s="48" t="s">
        <v>51</v>
      </c>
      <c r="G2564" s="48" t="s">
        <v>133</v>
      </c>
      <c r="H2564" s="48" t="s">
        <v>189</v>
      </c>
      <c r="I2564" s="48" t="s">
        <v>189</v>
      </c>
      <c r="J2564" s="48" t="s">
        <v>719</v>
      </c>
      <c r="K2564" s="48" t="s">
        <v>803</v>
      </c>
      <c r="L2564" s="48"/>
      <c r="M2564" s="48"/>
      <c r="N2564" s="48"/>
      <c r="O2564" s="48"/>
      <c r="P2564" s="48"/>
      <c r="Q2564" s="48"/>
      <c r="R2564" s="48"/>
      <c r="S2564" s="48"/>
      <c r="T2564" s="48"/>
      <c r="U2564" s="48"/>
      <c r="V2564" s="48"/>
      <c r="W2564" s="51" t="s">
        <v>2440</v>
      </c>
      <c r="X2564" t="str">
        <f t="shared" si="78"/>
        <v>BB;SO;JB;JB;BE;SS</v>
      </c>
      <c r="Y2564" cm="1">
        <f t="array" ref="Y2564">SUM(_xlfn.XLOOKUP(_xlfn.TOROW(F2564:V2564,1),$AN$34:$AN$43,$AL$34:$AL$43,,0,1))</f>
        <v>22</v>
      </c>
      <c r="Z2564">
        <f t="shared" si="79"/>
        <v>6</v>
      </c>
      <c r="AA2564" t="str">
        <v>FR</v>
      </c>
      <c r="AG2564">
        <v>10691</v>
      </c>
      <c r="AH2564">
        <v>8</v>
      </c>
      <c r="AJ2564">
        <v>10691</v>
      </c>
      <c r="AT2564">
        <v>6</v>
      </c>
    </row>
    <row r="2565" spans="2:46" ht="15" customHeight="1">
      <c r="B2565" s="48">
        <v>4335</v>
      </c>
      <c r="C2565" s="49">
        <v>45452</v>
      </c>
      <c r="D2565" s="50">
        <v>0.67121527777777779</v>
      </c>
      <c r="E2565" s="48" t="s">
        <v>10381</v>
      </c>
      <c r="F2565" s="48" t="s">
        <v>280</v>
      </c>
      <c r="G2565" s="48" t="s">
        <v>280</v>
      </c>
      <c r="H2565" s="48" t="s">
        <v>243</v>
      </c>
      <c r="I2565" s="48" t="s">
        <v>51</v>
      </c>
      <c r="J2565" s="48" t="s">
        <v>51</v>
      </c>
      <c r="K2565" s="48"/>
      <c r="L2565" s="48"/>
      <c r="M2565" s="48"/>
      <c r="N2565" s="48"/>
      <c r="O2565" s="48"/>
      <c r="P2565" s="48"/>
      <c r="Q2565" s="48"/>
      <c r="R2565" s="48"/>
      <c r="S2565" s="48"/>
      <c r="T2565" s="48"/>
      <c r="U2565" s="48"/>
      <c r="V2565" s="48"/>
      <c r="W2565" s="51" t="s">
        <v>2441</v>
      </c>
      <c r="X2565" t="str">
        <f t="shared" si="78"/>
        <v>WB;WB;CB;BB;BB</v>
      </c>
      <c r="Y2565" cm="1">
        <f t="array" ref="Y2565">SUM(_xlfn.XLOOKUP(_xlfn.TOROW(F2565:V2565,1),$AN$34:$AN$43,$AL$34:$AL$43,,0,1))</f>
        <v>50</v>
      </c>
      <c r="Z2565">
        <f t="shared" si="79"/>
        <v>5</v>
      </c>
      <c r="AA2565" t="str">
        <v>FR</v>
      </c>
      <c r="AG2565">
        <v>10692</v>
      </c>
      <c r="AH2565">
        <v>8</v>
      </c>
      <c r="AJ2565">
        <v>10692</v>
      </c>
      <c r="AT2565">
        <v>5</v>
      </c>
    </row>
    <row r="2566" spans="2:46" ht="15" customHeight="1">
      <c r="B2566" s="48">
        <v>4336</v>
      </c>
      <c r="C2566" s="49">
        <v>45452</v>
      </c>
      <c r="D2566" s="50">
        <v>0.67254629629629625</v>
      </c>
      <c r="E2566" s="48" t="s">
        <v>10382</v>
      </c>
      <c r="F2566" s="48" t="s">
        <v>243</v>
      </c>
      <c r="G2566" s="48" t="s">
        <v>243</v>
      </c>
      <c r="H2566" s="48" t="s">
        <v>304</v>
      </c>
      <c r="I2566" s="48" t="s">
        <v>304</v>
      </c>
      <c r="J2566" s="48" t="s">
        <v>304</v>
      </c>
      <c r="K2566" s="48" t="s">
        <v>194</v>
      </c>
      <c r="L2566" s="48"/>
      <c r="M2566" s="48"/>
      <c r="N2566" s="48"/>
      <c r="O2566" s="48"/>
      <c r="P2566" s="48"/>
      <c r="Q2566" s="48"/>
      <c r="R2566" s="48"/>
      <c r="S2566" s="48"/>
      <c r="T2566" s="48"/>
      <c r="U2566" s="48"/>
      <c r="V2566" s="48"/>
      <c r="W2566" s="51" t="s">
        <v>2442</v>
      </c>
      <c r="X2566" t="str">
        <f t="shared" si="78"/>
        <v>CB;CB;HD;HD;HD;DH</v>
      </c>
      <c r="Y2566" cm="1">
        <f t="array" ref="Y2566">SUM(_xlfn.XLOOKUP(_xlfn.TOROW(F2566:V2566,1),$AN$34:$AN$43,$AL$34:$AL$43,,0,1))</f>
        <v>46</v>
      </c>
      <c r="Z2566">
        <f t="shared" si="79"/>
        <v>6</v>
      </c>
      <c r="AA2566" t="str">
        <v>FR</v>
      </c>
      <c r="AG2566">
        <v>10701</v>
      </c>
      <c r="AH2566">
        <v>8</v>
      </c>
      <c r="AJ2566">
        <v>10701</v>
      </c>
      <c r="AT2566">
        <v>6</v>
      </c>
    </row>
    <row r="2567" spans="2:46" ht="15" customHeight="1">
      <c r="B2567" s="48">
        <v>4337</v>
      </c>
      <c r="C2567" s="49">
        <v>45452</v>
      </c>
      <c r="D2567" s="50">
        <v>0.67802083333333329</v>
      </c>
      <c r="E2567" s="48" t="s">
        <v>8314</v>
      </c>
      <c r="F2567" s="48" t="s">
        <v>319</v>
      </c>
      <c r="G2567" s="48" t="s">
        <v>319</v>
      </c>
      <c r="H2567" s="48"/>
      <c r="I2567" s="48"/>
      <c r="J2567" s="48"/>
      <c r="K2567" s="48"/>
      <c r="L2567" s="48"/>
      <c r="M2567" s="48"/>
      <c r="N2567" s="48"/>
      <c r="O2567" s="48"/>
      <c r="P2567" s="48"/>
      <c r="Q2567" s="48"/>
      <c r="R2567" s="48"/>
      <c r="S2567" s="48"/>
      <c r="T2567" s="48"/>
      <c r="U2567" s="48"/>
      <c r="V2567" s="48"/>
      <c r="W2567" s="51" t="s">
        <v>822</v>
      </c>
      <c r="X2567" t="str">
        <f t="shared" ref="X2567:X2630" si="80">_xlfn.TEXTJOIN(";",TRUE,F2567:V2567)</f>
        <v>FR;FR</v>
      </c>
      <c r="Y2567" cm="1">
        <f t="array" ref="Y2567">SUM(_xlfn.XLOOKUP(_xlfn.TOROW(F2567:V2567,1),$AN$34:$AN$43,$AL$34:$AL$43,,0,1))</f>
        <v>6</v>
      </c>
      <c r="Z2567">
        <f t="shared" ref="Z2567:Z2630" si="81">COUNTA(F2567:V2567)</f>
        <v>2</v>
      </c>
      <c r="AA2567" t="str">
        <v>DH</v>
      </c>
      <c r="AG2567">
        <v>10718</v>
      </c>
      <c r="AH2567">
        <v>8</v>
      </c>
      <c r="AJ2567">
        <v>10718</v>
      </c>
      <c r="AT2567">
        <v>2</v>
      </c>
    </row>
    <row r="2568" spans="2:46" ht="15" customHeight="1">
      <c r="B2568" s="48">
        <v>4338</v>
      </c>
      <c r="C2568" s="49">
        <v>45452</v>
      </c>
      <c r="D2568" s="50">
        <v>0.67874999999999996</v>
      </c>
      <c r="E2568" s="48" t="s">
        <v>10383</v>
      </c>
      <c r="F2568" s="48" t="s">
        <v>304</v>
      </c>
      <c r="G2568" s="48" t="s">
        <v>304</v>
      </c>
      <c r="H2568" s="48" t="s">
        <v>304</v>
      </c>
      <c r="I2568" s="48" t="s">
        <v>719</v>
      </c>
      <c r="J2568" s="48" t="s">
        <v>719</v>
      </c>
      <c r="K2568" s="48" t="s">
        <v>719</v>
      </c>
      <c r="L2568" s="48" t="s">
        <v>243</v>
      </c>
      <c r="M2568" s="48" t="s">
        <v>133</v>
      </c>
      <c r="N2568" s="48" t="s">
        <v>133</v>
      </c>
      <c r="O2568" s="48"/>
      <c r="P2568" s="48"/>
      <c r="Q2568" s="48"/>
      <c r="R2568" s="48"/>
      <c r="S2568" s="48"/>
      <c r="T2568" s="48"/>
      <c r="U2568" s="48"/>
      <c r="V2568" s="48"/>
      <c r="W2568" s="51" t="s">
        <v>2443</v>
      </c>
      <c r="X2568" t="str">
        <f t="shared" si="80"/>
        <v>HD;HD;HD;BE;BE;BE;CB;SO;SO</v>
      </c>
      <c r="Y2568" cm="1">
        <f t="array" ref="Y2568">SUM(_xlfn.XLOOKUP(_xlfn.TOROW(F2568:V2568,1),$AN$34:$AN$43,$AL$34:$AL$43,,0,1))</f>
        <v>48</v>
      </c>
      <c r="Z2568">
        <f t="shared" si="81"/>
        <v>9</v>
      </c>
      <c r="AA2568" t="str">
        <v>DH</v>
      </c>
      <c r="AG2568">
        <v>10726</v>
      </c>
      <c r="AH2568">
        <v>8</v>
      </c>
      <c r="AJ2568">
        <v>10726</v>
      </c>
      <c r="AT2568">
        <v>9</v>
      </c>
    </row>
    <row r="2569" spans="2:46" ht="15" customHeight="1">
      <c r="B2569" s="48">
        <v>4339</v>
      </c>
      <c r="C2569" s="49">
        <v>45452</v>
      </c>
      <c r="D2569" s="50">
        <v>0.67943287037037037</v>
      </c>
      <c r="E2569" s="48" t="s">
        <v>10384</v>
      </c>
      <c r="F2569" s="48" t="s">
        <v>194</v>
      </c>
      <c r="G2569" s="48" t="s">
        <v>194</v>
      </c>
      <c r="H2569" s="48" t="s">
        <v>51</v>
      </c>
      <c r="I2569" s="48" t="s">
        <v>51</v>
      </c>
      <c r="J2569" s="48" t="s">
        <v>280</v>
      </c>
      <c r="K2569" s="48"/>
      <c r="L2569" s="48"/>
      <c r="M2569" s="48"/>
      <c r="N2569" s="48"/>
      <c r="O2569" s="48"/>
      <c r="P2569" s="48"/>
      <c r="Q2569" s="48"/>
      <c r="R2569" s="48"/>
      <c r="S2569" s="48"/>
      <c r="T2569" s="48"/>
      <c r="U2569" s="48"/>
      <c r="V2569" s="48"/>
      <c r="W2569" s="51" t="s">
        <v>2444</v>
      </c>
      <c r="X2569" t="str">
        <f t="shared" si="80"/>
        <v>DH;DH;BB;BB;WB</v>
      </c>
      <c r="Y2569" cm="1">
        <f t="array" ref="Y2569">SUM(_xlfn.XLOOKUP(_xlfn.TOROW(F2569:V2569,1),$AN$34:$AN$43,$AL$34:$AL$43,,0,1))</f>
        <v>49</v>
      </c>
      <c r="Z2569">
        <f t="shared" si="81"/>
        <v>5</v>
      </c>
      <c r="AA2569" t="str">
        <v>DH</v>
      </c>
      <c r="AG2569">
        <v>10751</v>
      </c>
      <c r="AH2569">
        <v>8</v>
      </c>
      <c r="AJ2569">
        <v>10751</v>
      </c>
      <c r="AT2569">
        <v>5</v>
      </c>
    </row>
    <row r="2570" spans="2:46" ht="15" customHeight="1">
      <c r="B2570" s="48">
        <v>4340</v>
      </c>
      <c r="C2570" s="49">
        <v>45452</v>
      </c>
      <c r="D2570" s="50">
        <v>0.67975694444444446</v>
      </c>
      <c r="E2570" s="48" t="s">
        <v>10385</v>
      </c>
      <c r="F2570" s="48" t="s">
        <v>189</v>
      </c>
      <c r="G2570" s="48" t="s">
        <v>719</v>
      </c>
      <c r="H2570" s="48" t="s">
        <v>719</v>
      </c>
      <c r="I2570" s="48" t="s">
        <v>280</v>
      </c>
      <c r="J2570" s="48" t="s">
        <v>719</v>
      </c>
      <c r="K2570" s="48"/>
      <c r="L2570" s="48"/>
      <c r="M2570" s="48"/>
      <c r="N2570" s="48"/>
      <c r="O2570" s="48"/>
      <c r="P2570" s="48"/>
      <c r="Q2570" s="48"/>
      <c r="R2570" s="48"/>
      <c r="S2570" s="48"/>
      <c r="T2570" s="48"/>
      <c r="U2570" s="48"/>
      <c r="V2570" s="48"/>
      <c r="W2570" s="51" t="s">
        <v>2445</v>
      </c>
      <c r="X2570" t="str">
        <f t="shared" si="80"/>
        <v>JB;BE;BE;WB;BE</v>
      </c>
      <c r="Y2570" cm="1">
        <f t="array" ref="Y2570">SUM(_xlfn.XLOOKUP(_xlfn.TOROW(F2570:V2570,1),$AN$34:$AN$43,$AL$34:$AL$43,,0,1))</f>
        <v>27</v>
      </c>
      <c r="Z2570">
        <f t="shared" si="81"/>
        <v>5</v>
      </c>
      <c r="AA2570" t="str">
        <v>DH</v>
      </c>
      <c r="AG2570">
        <v>10752</v>
      </c>
      <c r="AH2570">
        <v>8</v>
      </c>
      <c r="AJ2570">
        <v>10752</v>
      </c>
      <c r="AT2570">
        <v>5</v>
      </c>
    </row>
    <row r="2571" spans="2:46" ht="15" customHeight="1">
      <c r="B2571" s="48">
        <v>4341</v>
      </c>
      <c r="C2571" s="49">
        <v>45452</v>
      </c>
      <c r="D2571" s="50">
        <v>0.68021990740740745</v>
      </c>
      <c r="E2571" s="48" t="s">
        <v>10386</v>
      </c>
      <c r="F2571" s="48" t="s">
        <v>133</v>
      </c>
      <c r="G2571" s="48" t="s">
        <v>319</v>
      </c>
      <c r="H2571" s="48" t="s">
        <v>319</v>
      </c>
      <c r="I2571" s="48"/>
      <c r="J2571" s="48"/>
      <c r="K2571" s="48"/>
      <c r="L2571" s="48"/>
      <c r="M2571" s="48"/>
      <c r="N2571" s="48"/>
      <c r="O2571" s="48"/>
      <c r="P2571" s="48"/>
      <c r="Q2571" s="48"/>
      <c r="R2571" s="48"/>
      <c r="S2571" s="48"/>
      <c r="T2571" s="48"/>
      <c r="U2571" s="48"/>
      <c r="V2571" s="48"/>
      <c r="W2571" s="51" t="s">
        <v>2446</v>
      </c>
      <c r="X2571" t="str">
        <f t="shared" si="80"/>
        <v>SO;FR;FR</v>
      </c>
      <c r="Y2571" cm="1">
        <f t="array" ref="Y2571">SUM(_xlfn.XLOOKUP(_xlfn.TOROW(F2571:V2571,1),$AN$34:$AN$43,$AL$34:$AL$43,,0,1))</f>
        <v>8</v>
      </c>
      <c r="Z2571">
        <f t="shared" si="81"/>
        <v>3</v>
      </c>
      <c r="AA2571" t="str">
        <v>WB</v>
      </c>
      <c r="AG2571">
        <v>10761</v>
      </c>
      <c r="AH2571">
        <v>8</v>
      </c>
      <c r="AJ2571">
        <v>10761</v>
      </c>
      <c r="AT2571">
        <v>3</v>
      </c>
    </row>
    <row r="2572" spans="2:46" ht="15" customHeight="1">
      <c r="B2572" s="48">
        <v>4342</v>
      </c>
      <c r="C2572" s="49">
        <v>45452</v>
      </c>
      <c r="D2572" s="50">
        <v>0.68125000000000002</v>
      </c>
      <c r="E2572" s="48" t="s">
        <v>10387</v>
      </c>
      <c r="F2572" s="48" t="s">
        <v>133</v>
      </c>
      <c r="G2572" s="48" t="s">
        <v>719</v>
      </c>
      <c r="H2572" s="48" t="s">
        <v>304</v>
      </c>
      <c r="I2572" s="48" t="s">
        <v>243</v>
      </c>
      <c r="J2572" s="48" t="s">
        <v>133</v>
      </c>
      <c r="K2572" s="48" t="s">
        <v>719</v>
      </c>
      <c r="L2572" s="48" t="s">
        <v>719</v>
      </c>
      <c r="M2572" s="48" t="s">
        <v>304</v>
      </c>
      <c r="N2572" s="48"/>
      <c r="O2572" s="48"/>
      <c r="P2572" s="48"/>
      <c r="Q2572" s="48"/>
      <c r="R2572" s="48"/>
      <c r="S2572" s="48"/>
      <c r="T2572" s="48"/>
      <c r="U2572" s="48"/>
      <c r="V2572" s="48"/>
      <c r="W2572" s="51" t="s">
        <v>2447</v>
      </c>
      <c r="X2572" t="str">
        <f t="shared" si="80"/>
        <v>SO;BE;HD;CB;SO;BE;BE;HD</v>
      </c>
      <c r="Y2572" cm="1">
        <f t="array" ref="Y2572">SUM(_xlfn.XLOOKUP(_xlfn.TOROW(F2572:V2572,1),$AN$34:$AN$43,$AL$34:$AL$43,,0,1))</f>
        <v>41</v>
      </c>
      <c r="Z2572">
        <f t="shared" si="81"/>
        <v>8</v>
      </c>
      <c r="AA2572" t="str">
        <v>WB</v>
      </c>
      <c r="AG2572">
        <v>10762</v>
      </c>
      <c r="AH2572">
        <v>8</v>
      </c>
      <c r="AJ2572">
        <v>10762</v>
      </c>
      <c r="AT2572">
        <v>8</v>
      </c>
    </row>
    <row r="2573" spans="2:46" ht="15" customHeight="1">
      <c r="B2573" s="48">
        <v>4343</v>
      </c>
      <c r="C2573" s="49">
        <v>45452</v>
      </c>
      <c r="D2573" s="50">
        <v>0.68152777777777773</v>
      </c>
      <c r="E2573" s="48" t="s">
        <v>10388</v>
      </c>
      <c r="F2573" s="48" t="s">
        <v>194</v>
      </c>
      <c r="G2573" s="48" t="s">
        <v>719</v>
      </c>
      <c r="H2573" s="48" t="s">
        <v>719</v>
      </c>
      <c r="I2573" s="48" t="s">
        <v>280</v>
      </c>
      <c r="J2573" s="48" t="s">
        <v>304</v>
      </c>
      <c r="K2573" s="48" t="s">
        <v>51</v>
      </c>
      <c r="L2573" s="48" t="s">
        <v>719</v>
      </c>
      <c r="M2573" s="48" t="s">
        <v>319</v>
      </c>
      <c r="N2573" s="48" t="s">
        <v>319</v>
      </c>
      <c r="O2573" s="48"/>
      <c r="P2573" s="48"/>
      <c r="Q2573" s="48"/>
      <c r="R2573" s="48"/>
      <c r="S2573" s="48"/>
      <c r="T2573" s="48"/>
      <c r="U2573" s="48"/>
      <c r="V2573" s="48"/>
      <c r="W2573" s="51" t="s">
        <v>2448</v>
      </c>
      <c r="X2573" t="str">
        <f t="shared" si="80"/>
        <v>DH;BE;BE;WB;HD;BB;BE;FR;FR</v>
      </c>
      <c r="Y2573" cm="1">
        <f t="array" ref="Y2573">SUM(_xlfn.XLOOKUP(_xlfn.TOROW(F2573:V2573,1),$AN$34:$AN$43,$AL$34:$AL$43,,0,1))</f>
        <v>58</v>
      </c>
      <c r="Z2573">
        <f t="shared" si="81"/>
        <v>9</v>
      </c>
      <c r="AA2573" t="str">
        <v>SS</v>
      </c>
      <c r="AG2573">
        <v>1790</v>
      </c>
      <c r="AH2573">
        <v>7</v>
      </c>
      <c r="AT2573">
        <v>9</v>
      </c>
    </row>
    <row r="2574" spans="2:46" ht="15" customHeight="1">
      <c r="B2574" s="48">
        <v>4344</v>
      </c>
      <c r="C2574" s="49">
        <v>45452</v>
      </c>
      <c r="D2574" s="50">
        <v>0.68190972222222224</v>
      </c>
      <c r="E2574" s="48" t="s">
        <v>10389</v>
      </c>
      <c r="F2574" s="48" t="s">
        <v>280</v>
      </c>
      <c r="G2574" s="48" t="s">
        <v>319</v>
      </c>
      <c r="H2574" s="48" t="s">
        <v>719</v>
      </c>
      <c r="I2574" s="48" t="s">
        <v>280</v>
      </c>
      <c r="J2574" s="48" t="s">
        <v>304</v>
      </c>
      <c r="K2574" s="48" t="s">
        <v>803</v>
      </c>
      <c r="L2574" s="48" t="s">
        <v>719</v>
      </c>
      <c r="M2574" s="48" t="s">
        <v>319</v>
      </c>
      <c r="N2574" s="48" t="s">
        <v>133</v>
      </c>
      <c r="O2574" s="48"/>
      <c r="P2574" s="48"/>
      <c r="Q2574" s="48"/>
      <c r="R2574" s="48"/>
      <c r="S2574" s="48"/>
      <c r="T2574" s="48"/>
      <c r="U2574" s="48"/>
      <c r="V2574" s="48"/>
      <c r="W2574" s="51" t="s">
        <v>2449</v>
      </c>
      <c r="X2574" t="str">
        <f t="shared" si="80"/>
        <v>WB;FR;BE;WB;HD;SS;BE;FR;SO</v>
      </c>
      <c r="Y2574" cm="1">
        <f t="array" ref="Y2574">SUM(_xlfn.XLOOKUP(_xlfn.TOROW(F2574:V2574,1),$AN$34:$AN$43,$AL$34:$AL$43,,0,1))</f>
        <v>50</v>
      </c>
      <c r="Z2574">
        <f t="shared" si="81"/>
        <v>9</v>
      </c>
      <c r="AA2574" t="str">
        <v>SS</v>
      </c>
      <c r="AG2574">
        <v>1793</v>
      </c>
      <c r="AH2574">
        <v>7</v>
      </c>
      <c r="AT2574">
        <v>9</v>
      </c>
    </row>
    <row r="2575" spans="2:46" ht="15" customHeight="1">
      <c r="B2575" s="48">
        <v>4345</v>
      </c>
      <c r="C2575" s="49">
        <v>45452</v>
      </c>
      <c r="D2575" s="50">
        <v>0.68222222222222217</v>
      </c>
      <c r="E2575" s="48" t="s">
        <v>10390</v>
      </c>
      <c r="F2575" s="48" t="s">
        <v>243</v>
      </c>
      <c r="G2575" s="48" t="s">
        <v>243</v>
      </c>
      <c r="H2575" s="48" t="s">
        <v>719</v>
      </c>
      <c r="I2575" s="48" t="s">
        <v>51</v>
      </c>
      <c r="J2575" s="48" t="s">
        <v>51</v>
      </c>
      <c r="K2575" s="48" t="s">
        <v>51</v>
      </c>
      <c r="L2575" s="48"/>
      <c r="M2575" s="48"/>
      <c r="N2575" s="48"/>
      <c r="O2575" s="48"/>
      <c r="P2575" s="48"/>
      <c r="Q2575" s="48"/>
      <c r="R2575" s="48"/>
      <c r="S2575" s="48"/>
      <c r="T2575" s="48"/>
      <c r="U2575" s="48"/>
      <c r="V2575" s="48"/>
      <c r="W2575" s="51" t="s">
        <v>2450</v>
      </c>
      <c r="X2575" t="str">
        <f t="shared" si="80"/>
        <v>CB;CB;BE;BB;BB;BB</v>
      </c>
      <c r="Y2575" cm="1">
        <f t="array" ref="Y2575">SUM(_xlfn.XLOOKUP(_xlfn.TOROW(F2575:V2575,1),$AN$34:$AN$43,$AL$34:$AL$43,,0,1))</f>
        <v>51</v>
      </c>
      <c r="Z2575">
        <f t="shared" si="81"/>
        <v>6</v>
      </c>
      <c r="AA2575" t="str">
        <v>JB</v>
      </c>
      <c r="AG2575">
        <v>1796</v>
      </c>
      <c r="AH2575">
        <v>7</v>
      </c>
      <c r="AT2575">
        <v>6</v>
      </c>
    </row>
    <row r="2576" spans="2:46" ht="15" customHeight="1">
      <c r="B2576" s="48">
        <v>4346</v>
      </c>
      <c r="C2576" s="49">
        <v>45452</v>
      </c>
      <c r="D2576" s="50">
        <v>0.6840856481481481</v>
      </c>
      <c r="E2576" s="48" t="s">
        <v>10391</v>
      </c>
      <c r="F2576" s="48" t="s">
        <v>133</v>
      </c>
      <c r="G2576" s="48" t="s">
        <v>194</v>
      </c>
      <c r="H2576" s="48" t="s">
        <v>304</v>
      </c>
      <c r="I2576" s="48" t="s">
        <v>304</v>
      </c>
      <c r="J2576" s="48" t="s">
        <v>304</v>
      </c>
      <c r="K2576" s="48"/>
      <c r="L2576" s="48"/>
      <c r="M2576" s="48"/>
      <c r="N2576" s="48"/>
      <c r="O2576" s="48"/>
      <c r="P2576" s="48"/>
      <c r="Q2576" s="48"/>
      <c r="R2576" s="48"/>
      <c r="S2576" s="48"/>
      <c r="T2576" s="48"/>
      <c r="U2576" s="48"/>
      <c r="V2576" s="48"/>
      <c r="W2576" s="51" t="s">
        <v>2451</v>
      </c>
      <c r="X2576" t="str">
        <f t="shared" si="80"/>
        <v>SO;DH;HD;HD;HD</v>
      </c>
      <c r="Y2576" cm="1">
        <f t="array" ref="Y2576">SUM(_xlfn.XLOOKUP(_xlfn.TOROW(F2576:V2576,1),$AN$34:$AN$43,$AL$34:$AL$43,,0,1))</f>
        <v>32</v>
      </c>
      <c r="Z2576">
        <f t="shared" si="81"/>
        <v>5</v>
      </c>
      <c r="AA2576" t="str">
        <v>SS</v>
      </c>
      <c r="AG2576">
        <v>1797</v>
      </c>
      <c r="AH2576">
        <v>7</v>
      </c>
      <c r="AT2576">
        <v>5</v>
      </c>
    </row>
    <row r="2577" spans="2:46" ht="15" customHeight="1">
      <c r="B2577" s="48">
        <v>4347</v>
      </c>
      <c r="C2577" s="49">
        <v>45452</v>
      </c>
      <c r="D2577" s="50">
        <v>0.68461805555555555</v>
      </c>
      <c r="E2577" s="48" t="s">
        <v>10392</v>
      </c>
      <c r="F2577" s="48" t="s">
        <v>803</v>
      </c>
      <c r="G2577" s="48" t="s">
        <v>304</v>
      </c>
      <c r="H2577" s="48" t="s">
        <v>304</v>
      </c>
      <c r="I2577" s="48" t="s">
        <v>319</v>
      </c>
      <c r="J2577" s="48" t="s">
        <v>194</v>
      </c>
      <c r="K2577" s="48" t="s">
        <v>304</v>
      </c>
      <c r="L2577" s="48"/>
      <c r="M2577" s="48"/>
      <c r="N2577" s="48"/>
      <c r="O2577" s="48"/>
      <c r="P2577" s="48"/>
      <c r="Q2577" s="48"/>
      <c r="R2577" s="48"/>
      <c r="S2577" s="48"/>
      <c r="T2577" s="48"/>
      <c r="U2577" s="48"/>
      <c r="V2577" s="48"/>
      <c r="W2577" s="51" t="s">
        <v>2452</v>
      </c>
      <c r="X2577" t="str">
        <f t="shared" si="80"/>
        <v>SS;HD;HD;FR;DH;HD</v>
      </c>
      <c r="Y2577" cm="1">
        <f t="array" ref="Y2577">SUM(_xlfn.XLOOKUP(_xlfn.TOROW(F2577:V2577,1),$AN$34:$AN$43,$AL$34:$AL$43,,0,1))</f>
        <v>36</v>
      </c>
      <c r="Z2577">
        <f t="shared" si="81"/>
        <v>6</v>
      </c>
      <c r="AA2577" t="str">
        <v>SS</v>
      </c>
      <c r="AG2577">
        <v>1812</v>
      </c>
      <c r="AH2577">
        <v>7</v>
      </c>
      <c r="AT2577">
        <v>6</v>
      </c>
    </row>
    <row r="2578" spans="2:46" ht="15" customHeight="1">
      <c r="B2578" s="48">
        <v>4348</v>
      </c>
      <c r="C2578" s="49">
        <v>45452</v>
      </c>
      <c r="D2578" s="50">
        <v>0.68981481481481477</v>
      </c>
      <c r="E2578" s="48" t="s">
        <v>8447</v>
      </c>
      <c r="F2578" s="48" t="s">
        <v>304</v>
      </c>
      <c r="G2578" s="48" t="s">
        <v>304</v>
      </c>
      <c r="H2578" s="48"/>
      <c r="I2578" s="48"/>
      <c r="J2578" s="48"/>
      <c r="K2578" s="48"/>
      <c r="L2578" s="48"/>
      <c r="M2578" s="48"/>
      <c r="N2578" s="48"/>
      <c r="O2578" s="48"/>
      <c r="P2578" s="48"/>
      <c r="Q2578" s="48"/>
      <c r="R2578" s="48"/>
      <c r="S2578" s="48"/>
      <c r="T2578" s="48"/>
      <c r="U2578" s="48"/>
      <c r="V2578" s="48"/>
      <c r="W2578" s="51" t="s">
        <v>383</v>
      </c>
      <c r="X2578" t="str">
        <f t="shared" si="80"/>
        <v>HD;HD</v>
      </c>
      <c r="Y2578" cm="1">
        <f t="array" ref="Y2578">SUM(_xlfn.XLOOKUP(_xlfn.TOROW(F2578:V2578,1),$AN$34:$AN$43,$AL$34:$AL$43,,0,1))</f>
        <v>14</v>
      </c>
      <c r="Z2578">
        <f t="shared" si="81"/>
        <v>2</v>
      </c>
      <c r="AA2578" t="str">
        <v>DH</v>
      </c>
      <c r="AG2578">
        <v>1813</v>
      </c>
      <c r="AH2578">
        <v>7</v>
      </c>
      <c r="AT2578">
        <v>2</v>
      </c>
    </row>
    <row r="2579" spans="2:46" ht="15" customHeight="1">
      <c r="B2579" s="48">
        <v>4349</v>
      </c>
      <c r="C2579" s="49">
        <v>45452</v>
      </c>
      <c r="D2579" s="50">
        <v>0.6905324074074074</v>
      </c>
      <c r="E2579" s="48" t="s">
        <v>10393</v>
      </c>
      <c r="F2579" s="48" t="s">
        <v>719</v>
      </c>
      <c r="G2579" s="48" t="s">
        <v>719</v>
      </c>
      <c r="H2579" s="48" t="s">
        <v>719</v>
      </c>
      <c r="I2579" s="48" t="s">
        <v>803</v>
      </c>
      <c r="J2579" s="48" t="s">
        <v>803</v>
      </c>
      <c r="K2579" s="48" t="s">
        <v>51</v>
      </c>
      <c r="L2579" s="48" t="s">
        <v>51</v>
      </c>
      <c r="M2579" s="48" t="s">
        <v>51</v>
      </c>
      <c r="N2579" s="48"/>
      <c r="O2579" s="48"/>
      <c r="P2579" s="48"/>
      <c r="Q2579" s="48"/>
      <c r="R2579" s="48"/>
      <c r="S2579" s="48"/>
      <c r="T2579" s="48"/>
      <c r="U2579" s="48"/>
      <c r="V2579" s="48"/>
      <c r="W2579" s="51" t="s">
        <v>2453</v>
      </c>
      <c r="X2579" t="str">
        <f t="shared" si="80"/>
        <v>BE;BE;BE;SS;SS;BB;BB;BB</v>
      </c>
      <c r="Y2579" cm="1">
        <f t="array" ref="Y2579">SUM(_xlfn.XLOOKUP(_xlfn.TOROW(F2579:V2579,1),$AN$34:$AN$43,$AL$34:$AL$43,,0,1))</f>
        <v>51</v>
      </c>
      <c r="Z2579">
        <f t="shared" si="81"/>
        <v>8</v>
      </c>
      <c r="AA2579" t="str">
        <v>DH</v>
      </c>
      <c r="AG2579">
        <v>1824</v>
      </c>
      <c r="AH2579">
        <v>7</v>
      </c>
      <c r="AT2579">
        <v>8</v>
      </c>
    </row>
    <row r="2580" spans="2:46" ht="15" customHeight="1">
      <c r="B2580" s="48">
        <v>4350</v>
      </c>
      <c r="C2580" s="49">
        <v>45452</v>
      </c>
      <c r="D2580" s="50">
        <v>0.69082175925925926</v>
      </c>
      <c r="E2580" s="48" t="s">
        <v>10394</v>
      </c>
      <c r="F2580" s="48" t="s">
        <v>719</v>
      </c>
      <c r="G2580" s="48" t="s">
        <v>719</v>
      </c>
      <c r="H2580" s="48" t="s">
        <v>280</v>
      </c>
      <c r="I2580" s="48" t="s">
        <v>304</v>
      </c>
      <c r="J2580" s="48" t="s">
        <v>803</v>
      </c>
      <c r="K2580" s="48" t="s">
        <v>189</v>
      </c>
      <c r="L2580" s="48"/>
      <c r="M2580" s="48"/>
      <c r="N2580" s="48"/>
      <c r="O2580" s="48"/>
      <c r="P2580" s="48"/>
      <c r="Q2580" s="48"/>
      <c r="R2580" s="48"/>
      <c r="S2580" s="48"/>
      <c r="T2580" s="48"/>
      <c r="U2580" s="48"/>
      <c r="V2580" s="48"/>
      <c r="W2580" s="51" t="s">
        <v>2454</v>
      </c>
      <c r="X2580" t="str">
        <f t="shared" si="80"/>
        <v>BE;BE;WB;HD;SS;JB</v>
      </c>
      <c r="Y2580" cm="1">
        <f t="array" ref="Y2580">SUM(_xlfn.XLOOKUP(_xlfn.TOROW(F2580:V2580,1),$AN$34:$AN$43,$AL$34:$AL$43,,0,1))</f>
        <v>32</v>
      </c>
      <c r="Z2580">
        <f t="shared" si="81"/>
        <v>6</v>
      </c>
      <c r="AA2580" t="str">
        <v>SO</v>
      </c>
      <c r="AG2580">
        <v>1832</v>
      </c>
      <c r="AH2580">
        <v>7</v>
      </c>
      <c r="AT2580">
        <v>6</v>
      </c>
    </row>
    <row r="2581" spans="2:46" ht="15" customHeight="1">
      <c r="B2581" s="48">
        <v>4351</v>
      </c>
      <c r="C2581" s="49">
        <v>45452</v>
      </c>
      <c r="D2581" s="50">
        <v>0.69259259259259254</v>
      </c>
      <c r="E2581" s="48" t="s">
        <v>10395</v>
      </c>
      <c r="F2581" s="48" t="s">
        <v>719</v>
      </c>
      <c r="G2581" s="48" t="s">
        <v>51</v>
      </c>
      <c r="H2581" s="48" t="s">
        <v>803</v>
      </c>
      <c r="I2581" s="48" t="s">
        <v>51</v>
      </c>
      <c r="J2581" s="48" t="s">
        <v>803</v>
      </c>
      <c r="K2581" s="48" t="s">
        <v>803</v>
      </c>
      <c r="L2581" s="48" t="s">
        <v>319</v>
      </c>
      <c r="M2581" s="48" t="s">
        <v>133</v>
      </c>
      <c r="N2581" s="48"/>
      <c r="O2581" s="48"/>
      <c r="P2581" s="48"/>
      <c r="Q2581" s="48"/>
      <c r="R2581" s="48"/>
      <c r="S2581" s="48"/>
      <c r="T2581" s="48"/>
      <c r="U2581" s="48"/>
      <c r="V2581" s="48"/>
      <c r="W2581" s="51" t="s">
        <v>2455</v>
      </c>
      <c r="X2581" t="str">
        <f t="shared" si="80"/>
        <v>BE;BB;SS;BB;SS;SS;FR;SO</v>
      </c>
      <c r="Y2581" cm="1">
        <f t="array" ref="Y2581">SUM(_xlfn.XLOOKUP(_xlfn.TOROW(F2581:V2581,1),$AN$34:$AN$43,$AL$34:$AL$43,,0,1))</f>
        <v>39</v>
      </c>
      <c r="Z2581">
        <f t="shared" si="81"/>
        <v>8</v>
      </c>
      <c r="AA2581" t="str">
        <v>HD</v>
      </c>
      <c r="AG2581">
        <v>1839</v>
      </c>
      <c r="AH2581">
        <v>7</v>
      </c>
      <c r="AT2581">
        <v>8</v>
      </c>
    </row>
    <row r="2582" spans="2:46" ht="15" customHeight="1">
      <c r="B2582" s="48">
        <v>4352</v>
      </c>
      <c r="C2582" s="49">
        <v>45452</v>
      </c>
      <c r="D2582" s="50">
        <v>0.69418981481481479</v>
      </c>
      <c r="E2582" s="48" t="s">
        <v>10396</v>
      </c>
      <c r="F2582" s="48" t="s">
        <v>189</v>
      </c>
      <c r="G2582" s="48" t="s">
        <v>189</v>
      </c>
      <c r="H2582" s="48" t="s">
        <v>189</v>
      </c>
      <c r="I2582" s="48" t="s">
        <v>304</v>
      </c>
      <c r="J2582" s="48" t="s">
        <v>194</v>
      </c>
      <c r="K2582" s="48" t="s">
        <v>189</v>
      </c>
      <c r="L2582" s="48"/>
      <c r="M2582" s="48"/>
      <c r="N2582" s="48"/>
      <c r="O2582" s="48"/>
      <c r="P2582" s="48"/>
      <c r="Q2582" s="48"/>
      <c r="R2582" s="48"/>
      <c r="S2582" s="48"/>
      <c r="T2582" s="48"/>
      <c r="U2582" s="48"/>
      <c r="V2582" s="48"/>
      <c r="W2582" s="51" t="s">
        <v>2456</v>
      </c>
      <c r="X2582" t="str">
        <f t="shared" si="80"/>
        <v>JB;JB;JB;HD;DH;JB</v>
      </c>
      <c r="Y2582" cm="1">
        <f t="array" ref="Y2582">SUM(_xlfn.XLOOKUP(_xlfn.TOROW(F2582:V2582,1),$AN$34:$AN$43,$AL$34:$AL$43,,0,1))</f>
        <v>20</v>
      </c>
      <c r="Z2582">
        <f t="shared" si="81"/>
        <v>6</v>
      </c>
      <c r="AA2582" t="str">
        <v>HD</v>
      </c>
      <c r="AG2582">
        <v>1841</v>
      </c>
      <c r="AH2582">
        <v>7</v>
      </c>
      <c r="AT2582">
        <v>6</v>
      </c>
    </row>
    <row r="2583" spans="2:46" ht="15" customHeight="1">
      <c r="B2583" s="48">
        <v>4353</v>
      </c>
      <c r="C2583" s="49">
        <v>45452</v>
      </c>
      <c r="D2583" s="50">
        <v>0.6967592592592593</v>
      </c>
      <c r="E2583" s="48" t="s">
        <v>10397</v>
      </c>
      <c r="F2583" s="48" t="s">
        <v>133</v>
      </c>
      <c r="G2583" s="48" t="s">
        <v>133</v>
      </c>
      <c r="H2583" s="48" t="s">
        <v>803</v>
      </c>
      <c r="I2583" s="48" t="s">
        <v>719</v>
      </c>
      <c r="J2583" s="48" t="s">
        <v>719</v>
      </c>
      <c r="K2583" s="48" t="s">
        <v>719</v>
      </c>
      <c r="L2583" s="48" t="s">
        <v>719</v>
      </c>
      <c r="M2583" s="48" t="s">
        <v>319</v>
      </c>
      <c r="N2583" s="48"/>
      <c r="O2583" s="48"/>
      <c r="P2583" s="48"/>
      <c r="Q2583" s="48"/>
      <c r="R2583" s="48"/>
      <c r="S2583" s="48"/>
      <c r="T2583" s="48"/>
      <c r="U2583" s="48"/>
      <c r="V2583" s="48"/>
      <c r="W2583" s="51" t="s">
        <v>2457</v>
      </c>
      <c r="X2583" t="str">
        <f t="shared" si="80"/>
        <v>SO;SO;SS;BE;BE;BE;BE;FR</v>
      </c>
      <c r="Y2583" cm="1">
        <f t="array" ref="Y2583">SUM(_xlfn.XLOOKUP(_xlfn.TOROW(F2583:V2583,1),$AN$34:$AN$43,$AL$34:$AL$43,,0,1))</f>
        <v>30</v>
      </c>
      <c r="Z2583">
        <f t="shared" si="81"/>
        <v>8</v>
      </c>
      <c r="AA2583" t="str">
        <v>HD</v>
      </c>
      <c r="AG2583">
        <v>1842</v>
      </c>
      <c r="AH2583">
        <v>7</v>
      </c>
      <c r="AT2583">
        <v>8</v>
      </c>
    </row>
    <row r="2584" spans="2:46" ht="15" customHeight="1">
      <c r="B2584" s="48">
        <v>4354</v>
      </c>
      <c r="C2584" s="49">
        <v>45452</v>
      </c>
      <c r="D2584" s="50">
        <v>0.69789351851851855</v>
      </c>
      <c r="E2584" s="48" t="s">
        <v>10398</v>
      </c>
      <c r="F2584" s="48" t="s">
        <v>304</v>
      </c>
      <c r="G2584" s="48" t="s">
        <v>719</v>
      </c>
      <c r="H2584" s="48" t="s">
        <v>194</v>
      </c>
      <c r="I2584" s="48" t="s">
        <v>189</v>
      </c>
      <c r="J2584" s="48" t="s">
        <v>243</v>
      </c>
      <c r="K2584" s="48" t="s">
        <v>803</v>
      </c>
      <c r="L2584" s="48" t="s">
        <v>280</v>
      </c>
      <c r="M2584" s="48" t="s">
        <v>51</v>
      </c>
      <c r="N2584" s="48"/>
      <c r="O2584" s="48"/>
      <c r="P2584" s="48"/>
      <c r="Q2584" s="48"/>
      <c r="R2584" s="48"/>
      <c r="S2584" s="48"/>
      <c r="T2584" s="48"/>
      <c r="U2584" s="48"/>
      <c r="V2584" s="48"/>
      <c r="W2584" s="51" t="s">
        <v>2458</v>
      </c>
      <c r="X2584" t="str">
        <f t="shared" si="80"/>
        <v>HD;BE;DH;JB;CB;SS;WB;BB</v>
      </c>
      <c r="Y2584" cm="1">
        <f t="array" ref="Y2584">SUM(_xlfn.XLOOKUP(_xlfn.TOROW(F2584:V2584,1),$AN$34:$AN$43,$AL$34:$AL$43,,0,1))</f>
        <v>54</v>
      </c>
      <c r="Z2584">
        <f t="shared" si="81"/>
        <v>8</v>
      </c>
      <c r="AA2584" t="str">
        <v>HD</v>
      </c>
      <c r="AG2584">
        <v>1846</v>
      </c>
      <c r="AH2584">
        <v>7</v>
      </c>
      <c r="AT2584">
        <v>8</v>
      </c>
    </row>
    <row r="2585" spans="2:46" ht="15" customHeight="1">
      <c r="B2585" s="48">
        <v>4355</v>
      </c>
      <c r="C2585" s="49">
        <v>45452</v>
      </c>
      <c r="D2585" s="50">
        <v>0.69920138888888894</v>
      </c>
      <c r="E2585" s="48" t="s">
        <v>10399</v>
      </c>
      <c r="F2585" s="48" t="s">
        <v>189</v>
      </c>
      <c r="G2585" s="48" t="s">
        <v>243</v>
      </c>
      <c r="H2585" s="48" t="s">
        <v>319</v>
      </c>
      <c r="I2585" s="48" t="s">
        <v>304</v>
      </c>
      <c r="J2585" s="48" t="s">
        <v>243</v>
      </c>
      <c r="K2585" s="48" t="s">
        <v>719</v>
      </c>
      <c r="L2585" s="48" t="s">
        <v>719</v>
      </c>
      <c r="M2585" s="48" t="s">
        <v>719</v>
      </c>
      <c r="N2585" s="48" t="s">
        <v>133</v>
      </c>
      <c r="O2585" s="48" t="s">
        <v>133</v>
      </c>
      <c r="P2585" s="48" t="s">
        <v>133</v>
      </c>
      <c r="Q2585" s="48"/>
      <c r="R2585" s="48"/>
      <c r="S2585" s="48"/>
      <c r="T2585" s="48"/>
      <c r="U2585" s="48"/>
      <c r="V2585" s="48"/>
      <c r="W2585" s="51" t="s">
        <v>2459</v>
      </c>
      <c r="X2585" t="str">
        <f t="shared" si="80"/>
        <v>JB;CB;FR;HD;CB;BE;BE;BE;SO;SO;SO</v>
      </c>
      <c r="Y2585" cm="1">
        <f t="array" ref="Y2585">SUM(_xlfn.XLOOKUP(_xlfn.TOROW(F2585:V2585,1),$AN$34:$AN$43,$AL$34:$AL$43,,0,1))</f>
        <v>48</v>
      </c>
      <c r="Z2585">
        <f t="shared" si="81"/>
        <v>11</v>
      </c>
      <c r="AA2585" t="str">
        <v>CB</v>
      </c>
      <c r="AG2585">
        <v>1860</v>
      </c>
      <c r="AH2585">
        <v>7</v>
      </c>
      <c r="AT2585">
        <v>11</v>
      </c>
    </row>
    <row r="2586" spans="2:46" ht="15" customHeight="1">
      <c r="B2586" s="48">
        <v>4356</v>
      </c>
      <c r="C2586" s="49">
        <v>45452</v>
      </c>
      <c r="D2586" s="50">
        <v>0.69943287037037039</v>
      </c>
      <c r="E2586" s="48" t="s">
        <v>10400</v>
      </c>
      <c r="F2586" s="48" t="s">
        <v>133</v>
      </c>
      <c r="G2586" s="48" t="s">
        <v>280</v>
      </c>
      <c r="H2586" s="48" t="s">
        <v>280</v>
      </c>
      <c r="I2586" s="48"/>
      <c r="J2586" s="48"/>
      <c r="K2586" s="48"/>
      <c r="L2586" s="48"/>
      <c r="M2586" s="48"/>
      <c r="N2586" s="48"/>
      <c r="O2586" s="48"/>
      <c r="P2586" s="48"/>
      <c r="Q2586" s="48"/>
      <c r="R2586" s="48"/>
      <c r="S2586" s="48"/>
      <c r="T2586" s="48"/>
      <c r="U2586" s="48"/>
      <c r="V2586" s="48"/>
      <c r="W2586" s="51" t="s">
        <v>2460</v>
      </c>
      <c r="X2586" t="str">
        <f t="shared" si="80"/>
        <v>SO;WB;WB</v>
      </c>
      <c r="Y2586" cm="1">
        <f t="array" ref="Y2586">SUM(_xlfn.XLOOKUP(_xlfn.TOROW(F2586:V2586,1),$AN$34:$AN$43,$AL$34:$AL$43,,0,1))</f>
        <v>24</v>
      </c>
      <c r="Z2586">
        <f t="shared" si="81"/>
        <v>3</v>
      </c>
      <c r="AA2586" t="str">
        <v>WB</v>
      </c>
      <c r="AG2586">
        <v>1861</v>
      </c>
      <c r="AH2586">
        <v>7</v>
      </c>
      <c r="AT2586">
        <v>3</v>
      </c>
    </row>
    <row r="2587" spans="2:46" ht="15" customHeight="1">
      <c r="B2587" s="48">
        <v>4357</v>
      </c>
      <c r="C2587" s="49">
        <v>45452</v>
      </c>
      <c r="D2587" s="50">
        <v>0.69982638888888893</v>
      </c>
      <c r="E2587" s="48" t="s">
        <v>10401</v>
      </c>
      <c r="F2587" s="48" t="s">
        <v>194</v>
      </c>
      <c r="G2587" s="48" t="s">
        <v>51</v>
      </c>
      <c r="H2587" s="48" t="s">
        <v>803</v>
      </c>
      <c r="I2587" s="48" t="s">
        <v>189</v>
      </c>
      <c r="J2587" s="48" t="s">
        <v>189</v>
      </c>
      <c r="K2587" s="48"/>
      <c r="L2587" s="48"/>
      <c r="M2587" s="48"/>
      <c r="N2587" s="48"/>
      <c r="O2587" s="48"/>
      <c r="P2587" s="48"/>
      <c r="Q2587" s="48"/>
      <c r="R2587" s="48"/>
      <c r="S2587" s="48"/>
      <c r="T2587" s="48"/>
      <c r="U2587" s="48"/>
      <c r="V2587" s="48"/>
      <c r="W2587" s="51" t="s">
        <v>2461</v>
      </c>
      <c r="X2587" t="str">
        <f t="shared" si="80"/>
        <v>DH;BB;SS;JB;JB</v>
      </c>
      <c r="Y2587" cm="1">
        <f t="array" ref="Y2587">SUM(_xlfn.XLOOKUP(_xlfn.TOROW(F2587:V2587,1),$AN$34:$AN$43,$AL$34:$AL$43,,0,1))</f>
        <v>24</v>
      </c>
      <c r="Z2587">
        <f t="shared" si="81"/>
        <v>5</v>
      </c>
      <c r="AA2587" t="str">
        <v>HD</v>
      </c>
      <c r="AG2587">
        <v>1864</v>
      </c>
      <c r="AH2587">
        <v>7</v>
      </c>
      <c r="AT2587">
        <v>5</v>
      </c>
    </row>
    <row r="2588" spans="2:46" ht="15" customHeight="1">
      <c r="B2588" s="48">
        <v>4358</v>
      </c>
      <c r="C2588" s="49">
        <v>45452</v>
      </c>
      <c r="D2588" s="50">
        <v>0.70016203703703705</v>
      </c>
      <c r="E2588" s="48" t="s">
        <v>10402</v>
      </c>
      <c r="F2588" s="48" t="s">
        <v>194</v>
      </c>
      <c r="G2588" s="48" t="s">
        <v>803</v>
      </c>
      <c r="H2588" s="48" t="s">
        <v>803</v>
      </c>
      <c r="I2588" s="48" t="s">
        <v>803</v>
      </c>
      <c r="J2588" s="48" t="s">
        <v>803</v>
      </c>
      <c r="K2588" s="48" t="s">
        <v>803</v>
      </c>
      <c r="L2588" s="48"/>
      <c r="M2588" s="48"/>
      <c r="N2588" s="48"/>
      <c r="O2588" s="48"/>
      <c r="P2588" s="48"/>
      <c r="Q2588" s="48"/>
      <c r="R2588" s="48"/>
      <c r="S2588" s="48"/>
      <c r="T2588" s="48"/>
      <c r="U2588" s="48"/>
      <c r="V2588" s="48"/>
      <c r="W2588" s="51" t="s">
        <v>2462</v>
      </c>
      <c r="X2588" t="str">
        <f t="shared" si="80"/>
        <v>DH;SS;SS;SS;SS;SS</v>
      </c>
      <c r="Y2588" cm="1">
        <f t="array" ref="Y2588">SUM(_xlfn.XLOOKUP(_xlfn.TOROW(F2588:V2588,1),$AN$34:$AN$43,$AL$34:$AL$43,,0,1))</f>
        <v>24</v>
      </c>
      <c r="Z2588">
        <f t="shared" si="81"/>
        <v>6</v>
      </c>
      <c r="AA2588" t="str">
        <v>SO</v>
      </c>
      <c r="AG2588">
        <v>1866</v>
      </c>
      <c r="AH2588">
        <v>7</v>
      </c>
      <c r="AT2588">
        <v>6</v>
      </c>
    </row>
    <row r="2589" spans="2:46" ht="15" customHeight="1">
      <c r="B2589" s="48">
        <v>4359</v>
      </c>
      <c r="C2589" s="49">
        <v>45452</v>
      </c>
      <c r="D2589" s="50">
        <v>0.70093749999999999</v>
      </c>
      <c r="E2589" s="48" t="s">
        <v>10403</v>
      </c>
      <c r="F2589" s="48" t="s">
        <v>803</v>
      </c>
      <c r="G2589" s="48" t="s">
        <v>194</v>
      </c>
      <c r="H2589" s="48" t="s">
        <v>189</v>
      </c>
      <c r="I2589" s="48" t="s">
        <v>280</v>
      </c>
      <c r="J2589" s="48" t="s">
        <v>280</v>
      </c>
      <c r="K2589" s="48" t="s">
        <v>319</v>
      </c>
      <c r="L2589" s="48" t="s">
        <v>319</v>
      </c>
      <c r="M2589" s="48" t="s">
        <v>803</v>
      </c>
      <c r="N2589" s="48" t="s">
        <v>803</v>
      </c>
      <c r="O2589" s="48" t="s">
        <v>803</v>
      </c>
      <c r="P2589" s="48"/>
      <c r="Q2589" s="48"/>
      <c r="R2589" s="48"/>
      <c r="S2589" s="48"/>
      <c r="T2589" s="48"/>
      <c r="U2589" s="48"/>
      <c r="V2589" s="48"/>
      <c r="W2589" s="51" t="s">
        <v>2463</v>
      </c>
      <c r="X2589" t="str">
        <f t="shared" si="80"/>
        <v>SS;DH;JB;WB;WB;FR;FR;SS;SS;SS</v>
      </c>
      <c r="Y2589" cm="1">
        <f t="array" ref="Y2589">SUM(_xlfn.XLOOKUP(_xlfn.TOROW(F2589:V2589,1),$AN$34:$AN$43,$AL$34:$AL$43,,0,1))</f>
        <v>50</v>
      </c>
      <c r="Z2589">
        <f t="shared" si="81"/>
        <v>10</v>
      </c>
      <c r="AA2589" t="str">
        <v>SO</v>
      </c>
      <c r="AG2589">
        <v>1878</v>
      </c>
      <c r="AH2589">
        <v>7</v>
      </c>
      <c r="AT2589">
        <v>10</v>
      </c>
    </row>
    <row r="2590" spans="2:46" ht="15" customHeight="1">
      <c r="B2590" s="48">
        <v>4360</v>
      </c>
      <c r="C2590" s="49">
        <v>45452</v>
      </c>
      <c r="D2590" s="50">
        <v>0.70126157407407408</v>
      </c>
      <c r="E2590" s="48" t="s">
        <v>10404</v>
      </c>
      <c r="F2590" s="48" t="s">
        <v>51</v>
      </c>
      <c r="G2590" s="48" t="s">
        <v>51</v>
      </c>
      <c r="H2590" s="48" t="s">
        <v>51</v>
      </c>
      <c r="I2590" s="48" t="s">
        <v>51</v>
      </c>
      <c r="J2590" s="48" t="s">
        <v>304</v>
      </c>
      <c r="K2590" s="48" t="s">
        <v>304</v>
      </c>
      <c r="L2590" s="48" t="s">
        <v>304</v>
      </c>
      <c r="M2590" s="48" t="s">
        <v>304</v>
      </c>
      <c r="N2590" s="48" t="s">
        <v>304</v>
      </c>
      <c r="O2590" s="48"/>
      <c r="P2590" s="48"/>
      <c r="Q2590" s="48"/>
      <c r="R2590" s="48"/>
      <c r="S2590" s="48"/>
      <c r="T2590" s="48"/>
      <c r="U2590" s="48"/>
      <c r="V2590" s="48"/>
      <c r="W2590" s="51" t="s">
        <v>2464</v>
      </c>
      <c r="X2590" t="str">
        <f t="shared" si="80"/>
        <v>BB;BB;BB;BB;HD;HD;HD;HD;HD</v>
      </c>
      <c r="Y2590" cm="1">
        <f t="array" ref="Y2590">SUM(_xlfn.XLOOKUP(_xlfn.TOROW(F2590:V2590,1),$AN$34:$AN$43,$AL$34:$AL$43,,0,1))</f>
        <v>75</v>
      </c>
      <c r="Z2590">
        <f t="shared" si="81"/>
        <v>9</v>
      </c>
      <c r="AA2590" t="str">
        <v>WB</v>
      </c>
      <c r="AG2590">
        <v>1880</v>
      </c>
      <c r="AH2590">
        <v>7</v>
      </c>
      <c r="AT2590">
        <v>9</v>
      </c>
    </row>
    <row r="2591" spans="2:46" ht="15" customHeight="1">
      <c r="B2591" s="48">
        <v>4361</v>
      </c>
      <c r="C2591" s="49">
        <v>45452</v>
      </c>
      <c r="D2591" s="50">
        <v>0.70296296296296301</v>
      </c>
      <c r="E2591" s="48" t="s">
        <v>10405</v>
      </c>
      <c r="F2591" s="48" t="s">
        <v>304</v>
      </c>
      <c r="G2591" s="48" t="s">
        <v>304</v>
      </c>
      <c r="H2591" s="48" t="s">
        <v>803</v>
      </c>
      <c r="I2591" s="48" t="s">
        <v>803</v>
      </c>
      <c r="J2591" s="48" t="s">
        <v>133</v>
      </c>
      <c r="K2591" s="48" t="s">
        <v>319</v>
      </c>
      <c r="L2591" s="48" t="s">
        <v>719</v>
      </c>
      <c r="M2591" s="48"/>
      <c r="N2591" s="48"/>
      <c r="O2591" s="48"/>
      <c r="P2591" s="48"/>
      <c r="Q2591" s="48"/>
      <c r="R2591" s="48"/>
      <c r="S2591" s="48"/>
      <c r="T2591" s="48"/>
      <c r="U2591" s="48"/>
      <c r="V2591" s="48"/>
      <c r="W2591" s="51" t="s">
        <v>2465</v>
      </c>
      <c r="X2591" t="str">
        <f t="shared" si="80"/>
        <v>HD;HD;SS;SS;SO;FR;BE</v>
      </c>
      <c r="Y2591" cm="1">
        <f t="array" ref="Y2591">SUM(_xlfn.XLOOKUP(_xlfn.TOROW(F2591:V2591,1),$AN$34:$AN$43,$AL$34:$AL$43,,0,1))</f>
        <v>30</v>
      </c>
      <c r="Z2591">
        <f t="shared" si="81"/>
        <v>7</v>
      </c>
      <c r="AA2591" t="str">
        <v>BE</v>
      </c>
      <c r="AG2591">
        <v>1881</v>
      </c>
      <c r="AH2591">
        <v>7</v>
      </c>
      <c r="AT2591">
        <v>7</v>
      </c>
    </row>
    <row r="2592" spans="2:46" ht="15" customHeight="1">
      <c r="B2592" s="48">
        <v>4362</v>
      </c>
      <c r="C2592" s="49">
        <v>45452</v>
      </c>
      <c r="D2592" s="50">
        <v>0.70374999999999999</v>
      </c>
      <c r="E2592" s="48" t="s">
        <v>10406</v>
      </c>
      <c r="F2592" s="48" t="s">
        <v>51</v>
      </c>
      <c r="G2592" s="48" t="s">
        <v>280</v>
      </c>
      <c r="H2592" s="48" t="s">
        <v>280</v>
      </c>
      <c r="I2592" s="48" t="s">
        <v>194</v>
      </c>
      <c r="J2592" s="48" t="s">
        <v>304</v>
      </c>
      <c r="K2592" s="48" t="s">
        <v>194</v>
      </c>
      <c r="L2592" s="48" t="s">
        <v>194</v>
      </c>
      <c r="M2592" s="48"/>
      <c r="N2592" s="48"/>
      <c r="O2592" s="48"/>
      <c r="P2592" s="48"/>
      <c r="Q2592" s="48"/>
      <c r="R2592" s="48"/>
      <c r="S2592" s="48"/>
      <c r="T2592" s="48"/>
      <c r="U2592" s="48"/>
      <c r="V2592" s="48"/>
      <c r="W2592" s="51" t="s">
        <v>2466</v>
      </c>
      <c r="X2592" t="str">
        <f t="shared" si="80"/>
        <v>BB;WB;WB;DH;HD;DH;DH</v>
      </c>
      <c r="Y2592" cm="1">
        <f t="array" ref="Y2592">SUM(_xlfn.XLOOKUP(_xlfn.TOROW(F2592:V2592,1),$AN$34:$AN$43,$AL$34:$AL$43,,0,1))</f>
        <v>66</v>
      </c>
      <c r="Z2592">
        <f t="shared" si="81"/>
        <v>7</v>
      </c>
      <c r="AA2592" t="str">
        <v>SS</v>
      </c>
      <c r="AG2592">
        <v>1882</v>
      </c>
      <c r="AH2592">
        <v>7</v>
      </c>
      <c r="AT2592">
        <v>7</v>
      </c>
    </row>
    <row r="2593" spans="2:46" ht="15" customHeight="1">
      <c r="B2593" s="48">
        <v>4363</v>
      </c>
      <c r="C2593" s="49">
        <v>45452</v>
      </c>
      <c r="D2593" s="50">
        <v>0.7055555555555556</v>
      </c>
      <c r="E2593" s="48" t="s">
        <v>10407</v>
      </c>
      <c r="F2593" s="48" t="s">
        <v>803</v>
      </c>
      <c r="G2593" s="48" t="s">
        <v>319</v>
      </c>
      <c r="H2593" s="48" t="s">
        <v>304</v>
      </c>
      <c r="I2593" s="48"/>
      <c r="J2593" s="48"/>
      <c r="K2593" s="48"/>
      <c r="L2593" s="48"/>
      <c r="M2593" s="48"/>
      <c r="N2593" s="48"/>
      <c r="O2593" s="48"/>
      <c r="P2593" s="48"/>
      <c r="Q2593" s="48"/>
      <c r="R2593" s="48"/>
      <c r="S2593" s="48"/>
      <c r="T2593" s="48"/>
      <c r="U2593" s="48"/>
      <c r="V2593" s="48"/>
      <c r="W2593" s="51" t="s">
        <v>2467</v>
      </c>
      <c r="X2593" t="str">
        <f t="shared" si="80"/>
        <v>SS;FR;HD</v>
      </c>
      <c r="Y2593" cm="1">
        <f t="array" ref="Y2593">SUM(_xlfn.XLOOKUP(_xlfn.TOROW(F2593:V2593,1),$AN$34:$AN$43,$AL$34:$AL$43,,0,1))</f>
        <v>13</v>
      </c>
      <c r="Z2593">
        <f t="shared" si="81"/>
        <v>3</v>
      </c>
      <c r="AA2593" t="str">
        <v>DH</v>
      </c>
      <c r="AG2593">
        <v>1891</v>
      </c>
      <c r="AH2593">
        <v>7</v>
      </c>
      <c r="AT2593">
        <v>3</v>
      </c>
    </row>
    <row r="2594" spans="2:46" ht="15" customHeight="1">
      <c r="B2594" s="48">
        <v>4364</v>
      </c>
      <c r="C2594" s="49">
        <v>45452</v>
      </c>
      <c r="D2594" s="50">
        <v>0.70590277777777777</v>
      </c>
      <c r="E2594" s="48" t="s">
        <v>10408</v>
      </c>
      <c r="F2594" s="48" t="s">
        <v>51</v>
      </c>
      <c r="G2594" s="48" t="s">
        <v>194</v>
      </c>
      <c r="H2594" s="48" t="s">
        <v>243</v>
      </c>
      <c r="I2594" s="48" t="s">
        <v>243</v>
      </c>
      <c r="J2594" s="48" t="s">
        <v>51</v>
      </c>
      <c r="K2594" s="48" t="s">
        <v>319</v>
      </c>
      <c r="L2594" s="48" t="s">
        <v>803</v>
      </c>
      <c r="M2594" s="48" t="s">
        <v>243</v>
      </c>
      <c r="N2594" s="48" t="s">
        <v>304</v>
      </c>
      <c r="O2594" s="48"/>
      <c r="P2594" s="48"/>
      <c r="Q2594" s="48"/>
      <c r="R2594" s="48"/>
      <c r="S2594" s="48"/>
      <c r="T2594" s="48"/>
      <c r="U2594" s="48"/>
      <c r="V2594" s="48"/>
      <c r="W2594" s="51" t="s">
        <v>2468</v>
      </c>
      <c r="X2594" t="str">
        <f t="shared" si="80"/>
        <v>BB;DH;CB;CB;BB;FR;SS;CB;HD</v>
      </c>
      <c r="Y2594" cm="1">
        <f t="array" ref="Y2594">SUM(_xlfn.XLOOKUP(_xlfn.TOROW(F2594:V2594,1),$AN$34:$AN$43,$AL$34:$AL$43,,0,1))</f>
        <v>66</v>
      </c>
      <c r="Z2594">
        <f t="shared" si="81"/>
        <v>9</v>
      </c>
      <c r="AA2594" t="str">
        <v>DH</v>
      </c>
      <c r="AG2594">
        <v>1897</v>
      </c>
      <c r="AH2594">
        <v>7</v>
      </c>
      <c r="AT2594">
        <v>9</v>
      </c>
    </row>
    <row r="2595" spans="2:46" ht="15" customHeight="1">
      <c r="B2595" s="48">
        <v>4365</v>
      </c>
      <c r="C2595" s="49">
        <v>45452</v>
      </c>
      <c r="D2595" s="50">
        <v>0.70613425925925921</v>
      </c>
      <c r="E2595" s="48" t="s">
        <v>10409</v>
      </c>
      <c r="F2595" s="48" t="s">
        <v>189</v>
      </c>
      <c r="G2595" s="48" t="s">
        <v>189</v>
      </c>
      <c r="H2595" s="48" t="s">
        <v>189</v>
      </c>
      <c r="I2595" s="48" t="s">
        <v>189</v>
      </c>
      <c r="J2595" s="48" t="s">
        <v>189</v>
      </c>
      <c r="K2595" s="48" t="s">
        <v>189</v>
      </c>
      <c r="L2595" s="48" t="s">
        <v>189</v>
      </c>
      <c r="M2595" s="48" t="s">
        <v>189</v>
      </c>
      <c r="N2595" s="48" t="s">
        <v>189</v>
      </c>
      <c r="O2595" s="48"/>
      <c r="P2595" s="48"/>
      <c r="Q2595" s="48"/>
      <c r="R2595" s="48"/>
      <c r="S2595" s="48"/>
      <c r="T2595" s="48"/>
      <c r="U2595" s="48"/>
      <c r="V2595" s="48"/>
      <c r="W2595" s="51" t="s">
        <v>2469</v>
      </c>
      <c r="X2595" t="str">
        <f t="shared" si="80"/>
        <v>JB;JB;JB;JB;JB;JB;JB;JB;JB</v>
      </c>
      <c r="Y2595" cm="1">
        <f t="array" ref="Y2595">SUM(_xlfn.XLOOKUP(_xlfn.TOROW(F2595:V2595,1),$AN$34:$AN$43,$AL$34:$AL$43,,0,1))</f>
        <v>9</v>
      </c>
      <c r="Z2595">
        <f t="shared" si="81"/>
        <v>9</v>
      </c>
      <c r="AA2595" t="str">
        <v>HD</v>
      </c>
      <c r="AG2595">
        <v>1900</v>
      </c>
      <c r="AH2595">
        <v>7</v>
      </c>
      <c r="AT2595">
        <v>9</v>
      </c>
    </row>
    <row r="2596" spans="2:46" ht="15" customHeight="1">
      <c r="B2596" s="48">
        <v>4366</v>
      </c>
      <c r="C2596" s="49">
        <v>45452</v>
      </c>
      <c r="D2596" s="50">
        <v>0.70616898148148144</v>
      </c>
      <c r="E2596" s="48" t="s">
        <v>10410</v>
      </c>
      <c r="F2596" s="48" t="s">
        <v>304</v>
      </c>
      <c r="G2596" s="48" t="s">
        <v>304</v>
      </c>
      <c r="H2596" s="48" t="s">
        <v>319</v>
      </c>
      <c r="I2596" s="48" t="s">
        <v>319</v>
      </c>
      <c r="J2596" s="48" t="s">
        <v>51</v>
      </c>
      <c r="K2596" s="48" t="s">
        <v>51</v>
      </c>
      <c r="L2596" s="48" t="s">
        <v>51</v>
      </c>
      <c r="M2596" s="48"/>
      <c r="N2596" s="48"/>
      <c r="O2596" s="48"/>
      <c r="P2596" s="48"/>
      <c r="Q2596" s="48"/>
      <c r="R2596" s="48"/>
      <c r="S2596" s="48"/>
      <c r="T2596" s="48"/>
      <c r="U2596" s="48"/>
      <c r="V2596" s="48"/>
      <c r="W2596" s="51" t="s">
        <v>2470</v>
      </c>
      <c r="X2596" t="str">
        <f t="shared" si="80"/>
        <v>HD;HD;FR;FR;BB;BB;BB</v>
      </c>
      <c r="Y2596" cm="1">
        <f t="array" ref="Y2596">SUM(_xlfn.XLOOKUP(_xlfn.TOROW(F2596:V2596,1),$AN$34:$AN$43,$AL$34:$AL$43,,0,1))</f>
        <v>50</v>
      </c>
      <c r="Z2596">
        <f t="shared" si="81"/>
        <v>7</v>
      </c>
      <c r="AA2596" t="str">
        <v>HD</v>
      </c>
      <c r="AG2596">
        <v>1907</v>
      </c>
      <c r="AH2596">
        <v>7</v>
      </c>
      <c r="AT2596">
        <v>7</v>
      </c>
    </row>
    <row r="2597" spans="2:46" ht="15" customHeight="1">
      <c r="B2597" s="48">
        <v>4367</v>
      </c>
      <c r="C2597" s="49">
        <v>45452</v>
      </c>
      <c r="D2597" s="50">
        <v>0.70689814814814811</v>
      </c>
      <c r="E2597" s="48" t="s">
        <v>10411</v>
      </c>
      <c r="F2597" s="48" t="s">
        <v>280</v>
      </c>
      <c r="G2597" s="48" t="s">
        <v>51</v>
      </c>
      <c r="H2597" s="48" t="s">
        <v>243</v>
      </c>
      <c r="I2597" s="48" t="s">
        <v>194</v>
      </c>
      <c r="J2597" s="48" t="s">
        <v>719</v>
      </c>
      <c r="K2597" s="48" t="s">
        <v>803</v>
      </c>
      <c r="L2597" s="48" t="s">
        <v>803</v>
      </c>
      <c r="M2597" s="48" t="s">
        <v>803</v>
      </c>
      <c r="N2597" s="48" t="s">
        <v>803</v>
      </c>
      <c r="O2597" s="48"/>
      <c r="P2597" s="48"/>
      <c r="Q2597" s="48"/>
      <c r="R2597" s="48"/>
      <c r="S2597" s="48"/>
      <c r="T2597" s="48"/>
      <c r="U2597" s="48"/>
      <c r="V2597" s="48"/>
      <c r="W2597" s="51" t="s">
        <v>2471</v>
      </c>
      <c r="X2597" t="str">
        <f t="shared" si="80"/>
        <v>WB;BB;CB;DH;BE;SS;SS;SS;SS</v>
      </c>
      <c r="Y2597" cm="1">
        <f t="array" ref="Y2597">SUM(_xlfn.XLOOKUP(_xlfn.TOROW(F2597:V2597,1),$AN$34:$AN$43,$AL$34:$AL$43,,0,1))</f>
        <v>55</v>
      </c>
      <c r="Z2597">
        <f t="shared" si="81"/>
        <v>9</v>
      </c>
      <c r="AA2597" t="str">
        <v>BE</v>
      </c>
      <c r="AG2597">
        <v>1918</v>
      </c>
      <c r="AH2597">
        <v>7</v>
      </c>
      <c r="AT2597">
        <v>9</v>
      </c>
    </row>
    <row r="2598" spans="2:46" ht="15" customHeight="1">
      <c r="B2598" s="48">
        <v>4368</v>
      </c>
      <c r="C2598" s="49">
        <v>45452</v>
      </c>
      <c r="D2598" s="50">
        <v>0.70694444444444449</v>
      </c>
      <c r="E2598" s="48" t="s">
        <v>10412</v>
      </c>
      <c r="F2598" s="48" t="s">
        <v>194</v>
      </c>
      <c r="G2598" s="48" t="s">
        <v>189</v>
      </c>
      <c r="H2598" s="48" t="s">
        <v>319</v>
      </c>
      <c r="I2598" s="48" t="s">
        <v>803</v>
      </c>
      <c r="J2598" s="48" t="s">
        <v>803</v>
      </c>
      <c r="K2598" s="48" t="s">
        <v>803</v>
      </c>
      <c r="L2598" s="48" t="s">
        <v>803</v>
      </c>
      <c r="M2598" s="48" t="s">
        <v>803</v>
      </c>
      <c r="N2598" s="48"/>
      <c r="O2598" s="48"/>
      <c r="P2598" s="48"/>
      <c r="Q2598" s="48"/>
      <c r="R2598" s="48"/>
      <c r="S2598" s="48"/>
      <c r="T2598" s="48"/>
      <c r="U2598" s="48"/>
      <c r="V2598" s="48"/>
      <c r="W2598" s="51" t="s">
        <v>2472</v>
      </c>
      <c r="X2598" t="str">
        <f t="shared" si="80"/>
        <v>DH;JB;FR;SS;SS;SS;SS;SS</v>
      </c>
      <c r="Y2598" cm="1">
        <f t="array" ref="Y2598">SUM(_xlfn.XLOOKUP(_xlfn.TOROW(F2598:V2598,1),$AN$34:$AN$43,$AL$34:$AL$43,,0,1))</f>
        <v>28</v>
      </c>
      <c r="Z2598">
        <f t="shared" si="81"/>
        <v>8</v>
      </c>
      <c r="AA2598" t="str">
        <v>BB</v>
      </c>
      <c r="AG2598">
        <v>1922</v>
      </c>
      <c r="AH2598">
        <v>7</v>
      </c>
      <c r="AT2598">
        <v>8</v>
      </c>
    </row>
    <row r="2599" spans="2:46" ht="15" customHeight="1">
      <c r="B2599" s="48">
        <v>4369</v>
      </c>
      <c r="C2599" s="49">
        <v>45452</v>
      </c>
      <c r="D2599" s="50">
        <v>0.71028935185185182</v>
      </c>
      <c r="E2599" s="48" t="s">
        <v>8550</v>
      </c>
      <c r="F2599" s="48" t="s">
        <v>319</v>
      </c>
      <c r="G2599" s="48" t="s">
        <v>319</v>
      </c>
      <c r="H2599" s="48" t="s">
        <v>133</v>
      </c>
      <c r="I2599" s="48"/>
      <c r="J2599" s="48"/>
      <c r="K2599" s="48"/>
      <c r="L2599" s="48"/>
      <c r="M2599" s="48"/>
      <c r="N2599" s="48"/>
      <c r="O2599" s="48"/>
      <c r="P2599" s="48"/>
      <c r="Q2599" s="48"/>
      <c r="R2599" s="48"/>
      <c r="S2599" s="48"/>
      <c r="T2599" s="48"/>
      <c r="U2599" s="48"/>
      <c r="V2599" s="48"/>
      <c r="W2599" s="51" t="s">
        <v>2473</v>
      </c>
      <c r="X2599" t="str">
        <f t="shared" si="80"/>
        <v>FR;FR;SO</v>
      </c>
      <c r="Y2599" cm="1">
        <f t="array" ref="Y2599">SUM(_xlfn.XLOOKUP(_xlfn.TOROW(F2599:V2599,1),$AN$34:$AN$43,$AL$34:$AL$43,,0,1))</f>
        <v>8</v>
      </c>
      <c r="Z2599">
        <f t="shared" si="81"/>
        <v>3</v>
      </c>
      <c r="AA2599" t="str">
        <v>SO</v>
      </c>
      <c r="AG2599">
        <v>1933</v>
      </c>
      <c r="AH2599">
        <v>7</v>
      </c>
      <c r="AT2599">
        <v>3</v>
      </c>
    </row>
    <row r="2600" spans="2:46" ht="15" customHeight="1">
      <c r="B2600" s="48">
        <v>4370</v>
      </c>
      <c r="C2600" s="49">
        <v>45452</v>
      </c>
      <c r="D2600" s="50">
        <v>0.71253472222222225</v>
      </c>
      <c r="E2600" s="48" t="s">
        <v>10413</v>
      </c>
      <c r="F2600" s="48" t="s">
        <v>719</v>
      </c>
      <c r="G2600" s="48" t="s">
        <v>280</v>
      </c>
      <c r="H2600" s="48" t="s">
        <v>280</v>
      </c>
      <c r="I2600" s="48" t="s">
        <v>304</v>
      </c>
      <c r="J2600" s="48" t="s">
        <v>319</v>
      </c>
      <c r="K2600" s="48" t="s">
        <v>803</v>
      </c>
      <c r="L2600" s="48"/>
      <c r="M2600" s="48"/>
      <c r="N2600" s="48"/>
      <c r="O2600" s="48"/>
      <c r="P2600" s="48"/>
      <c r="Q2600" s="48"/>
      <c r="R2600" s="48"/>
      <c r="S2600" s="48"/>
      <c r="T2600" s="48"/>
      <c r="U2600" s="48"/>
      <c r="V2600" s="48"/>
      <c r="W2600" s="51" t="s">
        <v>2474</v>
      </c>
      <c r="X2600" t="str">
        <f t="shared" si="80"/>
        <v>BE;WB;WB;HD;FR;SS</v>
      </c>
      <c r="Y2600" cm="1">
        <f t="array" ref="Y2600">SUM(_xlfn.XLOOKUP(_xlfn.TOROW(F2600:V2600,1),$AN$34:$AN$43,$AL$34:$AL$43,,0,1))</f>
        <v>40</v>
      </c>
      <c r="Z2600">
        <f t="shared" si="81"/>
        <v>6</v>
      </c>
      <c r="AA2600" t="str">
        <v>FR</v>
      </c>
      <c r="AG2600">
        <v>1946</v>
      </c>
      <c r="AH2600">
        <v>7</v>
      </c>
      <c r="AT2600">
        <v>6</v>
      </c>
    </row>
    <row r="2601" spans="2:46" ht="15" customHeight="1">
      <c r="B2601" s="48">
        <v>4371</v>
      </c>
      <c r="C2601" s="49">
        <v>45452</v>
      </c>
      <c r="D2601" s="50">
        <v>0.71604166666666669</v>
      </c>
      <c r="E2601" s="48" t="s">
        <v>10414</v>
      </c>
      <c r="F2601" s="48" t="s">
        <v>803</v>
      </c>
      <c r="G2601" s="48" t="s">
        <v>194</v>
      </c>
      <c r="H2601" s="48" t="s">
        <v>280</v>
      </c>
      <c r="I2601" s="48" t="s">
        <v>189</v>
      </c>
      <c r="J2601" s="48" t="s">
        <v>51</v>
      </c>
      <c r="K2601" s="48" t="s">
        <v>51</v>
      </c>
      <c r="L2601" s="48" t="s">
        <v>51</v>
      </c>
      <c r="M2601" s="48" t="s">
        <v>194</v>
      </c>
      <c r="N2601" s="48" t="s">
        <v>319</v>
      </c>
      <c r="O2601" s="48" t="s">
        <v>719</v>
      </c>
      <c r="P2601" s="48"/>
      <c r="Q2601" s="48"/>
      <c r="R2601" s="48"/>
      <c r="S2601" s="48"/>
      <c r="T2601" s="48"/>
      <c r="U2601" s="48"/>
      <c r="V2601" s="48"/>
      <c r="W2601" s="51" t="s">
        <v>2475</v>
      </c>
      <c r="X2601" t="str">
        <f t="shared" si="80"/>
        <v>SS;DH;WB;JB;BB;BB;BB;DH;FR;BE</v>
      </c>
      <c r="Y2601" cm="1">
        <f t="array" ref="Y2601">SUM(_xlfn.XLOOKUP(_xlfn.TOROW(F2601:V2601,1),$AN$34:$AN$43,$AL$34:$AL$43,,0,1))</f>
        <v>71</v>
      </c>
      <c r="Z2601">
        <f t="shared" si="81"/>
        <v>10</v>
      </c>
      <c r="AA2601" t="str">
        <v>CB</v>
      </c>
      <c r="AG2601">
        <v>1948</v>
      </c>
      <c r="AH2601">
        <v>7</v>
      </c>
      <c r="AT2601">
        <v>10</v>
      </c>
    </row>
    <row r="2602" spans="2:46" ht="15" customHeight="1">
      <c r="B2602" s="48">
        <v>4372</v>
      </c>
      <c r="C2602" s="49">
        <v>45452</v>
      </c>
      <c r="D2602" s="50">
        <v>0.71675925925925921</v>
      </c>
      <c r="E2602" s="48" t="s">
        <v>10415</v>
      </c>
      <c r="F2602" s="48" t="s">
        <v>280</v>
      </c>
      <c r="G2602" s="48" t="s">
        <v>280</v>
      </c>
      <c r="H2602" s="48" t="s">
        <v>280</v>
      </c>
      <c r="I2602" s="48" t="s">
        <v>189</v>
      </c>
      <c r="J2602" s="48"/>
      <c r="K2602" s="48"/>
      <c r="L2602" s="48"/>
      <c r="M2602" s="48"/>
      <c r="N2602" s="48"/>
      <c r="O2602" s="48"/>
      <c r="P2602" s="48"/>
      <c r="Q2602" s="48"/>
      <c r="R2602" s="48"/>
      <c r="S2602" s="48"/>
      <c r="T2602" s="48"/>
      <c r="U2602" s="48"/>
      <c r="V2602" s="48"/>
      <c r="W2602" s="51" t="s">
        <v>2476</v>
      </c>
      <c r="X2602" t="str">
        <f t="shared" si="80"/>
        <v>WB;WB;WB;JB</v>
      </c>
      <c r="Y2602" cm="1">
        <f t="array" ref="Y2602">SUM(_xlfn.XLOOKUP(_xlfn.TOROW(F2602:V2602,1),$AN$34:$AN$43,$AL$34:$AL$43,,0,1))</f>
        <v>34</v>
      </c>
      <c r="Z2602">
        <f t="shared" si="81"/>
        <v>4</v>
      </c>
      <c r="AA2602" t="str">
        <v>CB</v>
      </c>
      <c r="AG2602">
        <v>1957</v>
      </c>
      <c r="AH2602">
        <v>7</v>
      </c>
      <c r="AT2602">
        <v>4</v>
      </c>
    </row>
    <row r="2603" spans="2:46" ht="15" customHeight="1">
      <c r="B2603" s="48">
        <v>4373</v>
      </c>
      <c r="C2603" s="49">
        <v>45452</v>
      </c>
      <c r="D2603" s="50">
        <v>0.71758101851851852</v>
      </c>
      <c r="E2603" s="48" t="s">
        <v>10416</v>
      </c>
      <c r="F2603" s="48" t="s">
        <v>319</v>
      </c>
      <c r="G2603" s="48" t="s">
        <v>280</v>
      </c>
      <c r="H2603" s="48" t="s">
        <v>51</v>
      </c>
      <c r="I2603" s="48" t="s">
        <v>133</v>
      </c>
      <c r="J2603" s="48" t="s">
        <v>243</v>
      </c>
      <c r="K2603" s="48" t="s">
        <v>189</v>
      </c>
      <c r="L2603" s="48" t="s">
        <v>280</v>
      </c>
      <c r="M2603" s="48"/>
      <c r="N2603" s="48"/>
      <c r="O2603" s="48"/>
      <c r="P2603" s="48"/>
      <c r="Q2603" s="48"/>
      <c r="R2603" s="48"/>
      <c r="S2603" s="48"/>
      <c r="T2603" s="48"/>
      <c r="U2603" s="48"/>
      <c r="V2603" s="48"/>
      <c r="W2603" s="51" t="s">
        <v>2477</v>
      </c>
      <c r="X2603" t="str">
        <f t="shared" si="80"/>
        <v>FR;WB;BB;SO;CB;JB;WB</v>
      </c>
      <c r="Y2603" cm="1">
        <f t="array" ref="Y2603">SUM(_xlfn.XLOOKUP(_xlfn.TOROW(F2603:V2603,1),$AN$34:$AN$43,$AL$34:$AL$43,,0,1))</f>
        <v>46</v>
      </c>
      <c r="Z2603">
        <f t="shared" si="81"/>
        <v>7</v>
      </c>
      <c r="AA2603" t="str">
        <v>CB</v>
      </c>
      <c r="AG2603">
        <v>1966</v>
      </c>
      <c r="AH2603">
        <v>7</v>
      </c>
      <c r="AT2603">
        <v>7</v>
      </c>
    </row>
    <row r="2604" spans="2:46" ht="15" customHeight="1">
      <c r="B2604" s="48">
        <v>4374</v>
      </c>
      <c r="C2604" s="49">
        <v>45452</v>
      </c>
      <c r="D2604" s="50">
        <v>0.71834490740740742</v>
      </c>
      <c r="E2604" s="48" t="s">
        <v>10417</v>
      </c>
      <c r="F2604" s="48" t="s">
        <v>194</v>
      </c>
      <c r="G2604" s="48" t="s">
        <v>719</v>
      </c>
      <c r="H2604" s="48" t="s">
        <v>719</v>
      </c>
      <c r="I2604" s="48" t="s">
        <v>280</v>
      </c>
      <c r="J2604" s="48" t="s">
        <v>280</v>
      </c>
      <c r="K2604" s="48"/>
      <c r="L2604" s="48"/>
      <c r="M2604" s="48"/>
      <c r="N2604" s="48"/>
      <c r="O2604" s="48"/>
      <c r="P2604" s="48"/>
      <c r="Q2604" s="48"/>
      <c r="R2604" s="48"/>
      <c r="S2604" s="48"/>
      <c r="T2604" s="48"/>
      <c r="U2604" s="48"/>
      <c r="V2604" s="48"/>
      <c r="W2604" s="51" t="s">
        <v>2478</v>
      </c>
      <c r="X2604" t="str">
        <f t="shared" si="80"/>
        <v>DH;BE;BE;WB;WB</v>
      </c>
      <c r="Y2604" cm="1">
        <f t="array" ref="Y2604">SUM(_xlfn.XLOOKUP(_xlfn.TOROW(F2604:V2604,1),$AN$34:$AN$43,$AL$34:$AL$43,,0,1))</f>
        <v>41</v>
      </c>
      <c r="Z2604">
        <f t="shared" si="81"/>
        <v>5</v>
      </c>
      <c r="AA2604" t="str">
        <v>CB</v>
      </c>
      <c r="AG2604">
        <v>1969</v>
      </c>
      <c r="AH2604">
        <v>7</v>
      </c>
      <c r="AT2604">
        <v>5</v>
      </c>
    </row>
    <row r="2605" spans="2:46" ht="15" customHeight="1">
      <c r="B2605" s="48">
        <v>4375</v>
      </c>
      <c r="C2605" s="49">
        <v>45452</v>
      </c>
      <c r="D2605" s="50">
        <v>0.71891203703703699</v>
      </c>
      <c r="E2605" s="48" t="s">
        <v>10418</v>
      </c>
      <c r="F2605" s="48" t="s">
        <v>133</v>
      </c>
      <c r="G2605" s="48" t="s">
        <v>133</v>
      </c>
      <c r="H2605" s="48" t="s">
        <v>243</v>
      </c>
      <c r="I2605" s="48" t="s">
        <v>133</v>
      </c>
      <c r="J2605" s="48" t="s">
        <v>189</v>
      </c>
      <c r="K2605" s="48" t="s">
        <v>189</v>
      </c>
      <c r="L2605" s="48" t="s">
        <v>189</v>
      </c>
      <c r="M2605" s="48"/>
      <c r="N2605" s="48"/>
      <c r="O2605" s="48"/>
      <c r="P2605" s="48"/>
      <c r="Q2605" s="48"/>
      <c r="R2605" s="48"/>
      <c r="S2605" s="48"/>
      <c r="T2605" s="48"/>
      <c r="U2605" s="48"/>
      <c r="V2605" s="48"/>
      <c r="W2605" s="51" t="s">
        <v>2479</v>
      </c>
      <c r="X2605" t="str">
        <f t="shared" si="80"/>
        <v>SO;SO;CB;SO;JB;JB;JB</v>
      </c>
      <c r="Y2605" cm="1">
        <f t="array" ref="Y2605">SUM(_xlfn.XLOOKUP(_xlfn.TOROW(F2605:V2605,1),$AN$34:$AN$43,$AL$34:$AL$43,,0,1))</f>
        <v>17</v>
      </c>
      <c r="Z2605">
        <f t="shared" si="81"/>
        <v>7</v>
      </c>
      <c r="AA2605" t="str">
        <v>SS</v>
      </c>
      <c r="AG2605">
        <v>1993</v>
      </c>
      <c r="AH2605">
        <v>7</v>
      </c>
      <c r="AT2605">
        <v>7</v>
      </c>
    </row>
    <row r="2606" spans="2:46" ht="15" customHeight="1">
      <c r="B2606" s="48">
        <v>4376</v>
      </c>
      <c r="C2606" s="49">
        <v>45452</v>
      </c>
      <c r="D2606" s="50">
        <v>0.71940972222222221</v>
      </c>
      <c r="E2606" s="48" t="s">
        <v>8199</v>
      </c>
      <c r="F2606" s="48" t="s">
        <v>133</v>
      </c>
      <c r="G2606" s="48" t="s">
        <v>133</v>
      </c>
      <c r="H2606" s="48"/>
      <c r="I2606" s="48"/>
      <c r="J2606" s="48"/>
      <c r="K2606" s="48"/>
      <c r="L2606" s="48"/>
      <c r="M2606" s="48"/>
      <c r="N2606" s="48"/>
      <c r="O2606" s="48"/>
      <c r="P2606" s="48"/>
      <c r="Q2606" s="48"/>
      <c r="R2606" s="48"/>
      <c r="S2606" s="48"/>
      <c r="T2606" s="48"/>
      <c r="U2606" s="48"/>
      <c r="V2606" s="48"/>
      <c r="W2606" s="51" t="s">
        <v>690</v>
      </c>
      <c r="X2606" t="str">
        <f t="shared" si="80"/>
        <v>SO;SO</v>
      </c>
      <c r="Y2606" cm="1">
        <f t="array" ref="Y2606">SUM(_xlfn.XLOOKUP(_xlfn.TOROW(F2606:V2606,1),$AN$34:$AN$43,$AL$34:$AL$43,,0,1))</f>
        <v>4</v>
      </c>
      <c r="Z2606">
        <f t="shared" si="81"/>
        <v>2</v>
      </c>
      <c r="AA2606" t="str">
        <v>SS</v>
      </c>
      <c r="AG2606">
        <v>2002</v>
      </c>
      <c r="AH2606">
        <v>7</v>
      </c>
      <c r="AT2606">
        <v>2</v>
      </c>
    </row>
    <row r="2607" spans="2:46" ht="15" customHeight="1">
      <c r="B2607" s="48">
        <v>4377</v>
      </c>
      <c r="C2607" s="49">
        <v>45452</v>
      </c>
      <c r="D2607" s="50">
        <v>0.72002314814814816</v>
      </c>
      <c r="E2607" s="48" t="s">
        <v>8479</v>
      </c>
      <c r="F2607" s="48" t="s">
        <v>304</v>
      </c>
      <c r="G2607" s="48" t="s">
        <v>304</v>
      </c>
      <c r="H2607" s="48" t="s">
        <v>304</v>
      </c>
      <c r="I2607" s="48" t="s">
        <v>304</v>
      </c>
      <c r="J2607" s="48" t="s">
        <v>304</v>
      </c>
      <c r="K2607" s="48"/>
      <c r="L2607" s="48"/>
      <c r="M2607" s="48"/>
      <c r="N2607" s="48"/>
      <c r="O2607" s="48"/>
      <c r="P2607" s="48"/>
      <c r="Q2607" s="48"/>
      <c r="R2607" s="48"/>
      <c r="S2607" s="48"/>
      <c r="T2607" s="48"/>
      <c r="U2607" s="48"/>
      <c r="V2607" s="48"/>
      <c r="W2607" s="51" t="s">
        <v>1573</v>
      </c>
      <c r="X2607" t="str">
        <f t="shared" si="80"/>
        <v>HD;HD;HD;HD;HD</v>
      </c>
      <c r="Y2607" cm="1">
        <f t="array" ref="Y2607">SUM(_xlfn.XLOOKUP(_xlfn.TOROW(F2607:V2607,1),$AN$34:$AN$43,$AL$34:$AL$43,,0,1))</f>
        <v>35</v>
      </c>
      <c r="Z2607">
        <f t="shared" si="81"/>
        <v>5</v>
      </c>
      <c r="AA2607" t="str">
        <v>BE</v>
      </c>
      <c r="AG2607">
        <v>2010</v>
      </c>
      <c r="AH2607">
        <v>7</v>
      </c>
      <c r="AT2607">
        <v>5</v>
      </c>
    </row>
    <row r="2608" spans="2:46" ht="15" customHeight="1">
      <c r="B2608" s="48">
        <v>4378</v>
      </c>
      <c r="C2608" s="49">
        <v>45452</v>
      </c>
      <c r="D2608" s="50">
        <v>0.72070601851851857</v>
      </c>
      <c r="E2608" s="48" t="s">
        <v>8551</v>
      </c>
      <c r="F2608" s="48" t="s">
        <v>194</v>
      </c>
      <c r="G2608" s="48" t="s">
        <v>194</v>
      </c>
      <c r="H2608" s="48" t="s">
        <v>194</v>
      </c>
      <c r="I2608" s="48" t="s">
        <v>194</v>
      </c>
      <c r="J2608" s="48" t="s">
        <v>194</v>
      </c>
      <c r="K2608" s="48"/>
      <c r="L2608" s="48"/>
      <c r="M2608" s="48"/>
      <c r="N2608" s="48"/>
      <c r="O2608" s="48"/>
      <c r="P2608" s="48"/>
      <c r="Q2608" s="48"/>
      <c r="R2608" s="48"/>
      <c r="S2608" s="48"/>
      <c r="T2608" s="48"/>
      <c r="U2608" s="48"/>
      <c r="V2608" s="48"/>
      <c r="W2608" s="51" t="s">
        <v>2480</v>
      </c>
      <c r="X2608" t="str">
        <f t="shared" si="80"/>
        <v>DH;DH;DH;DH;DH</v>
      </c>
      <c r="Y2608" cm="1">
        <f t="array" ref="Y2608">SUM(_xlfn.XLOOKUP(_xlfn.TOROW(F2608:V2608,1),$AN$34:$AN$43,$AL$34:$AL$43,,0,1))</f>
        <v>45</v>
      </c>
      <c r="Z2608">
        <f t="shared" si="81"/>
        <v>5</v>
      </c>
      <c r="AA2608" t="str">
        <v>BE</v>
      </c>
      <c r="AG2608">
        <v>2012</v>
      </c>
      <c r="AH2608">
        <v>7</v>
      </c>
      <c r="AT2608">
        <v>5</v>
      </c>
    </row>
    <row r="2609" spans="2:46" ht="15" customHeight="1">
      <c r="B2609" s="48">
        <v>4379</v>
      </c>
      <c r="C2609" s="49">
        <v>45452</v>
      </c>
      <c r="D2609" s="50">
        <v>0.72070601851851857</v>
      </c>
      <c r="E2609" s="48" t="s">
        <v>8367</v>
      </c>
      <c r="F2609" s="48" t="s">
        <v>51</v>
      </c>
      <c r="G2609" s="48" t="s">
        <v>51</v>
      </c>
      <c r="H2609" s="48" t="s">
        <v>51</v>
      </c>
      <c r="I2609" s="48" t="s">
        <v>51</v>
      </c>
      <c r="J2609" s="48" t="s">
        <v>51</v>
      </c>
      <c r="K2609" s="48"/>
      <c r="L2609" s="48"/>
      <c r="M2609" s="48"/>
      <c r="N2609" s="48"/>
      <c r="O2609" s="48"/>
      <c r="P2609" s="48"/>
      <c r="Q2609" s="48"/>
      <c r="R2609" s="48"/>
      <c r="S2609" s="48"/>
      <c r="T2609" s="48"/>
      <c r="U2609" s="48"/>
      <c r="V2609" s="48"/>
      <c r="W2609" s="51" t="s">
        <v>648</v>
      </c>
      <c r="X2609" t="str">
        <f t="shared" si="80"/>
        <v>BB;BB;BB;BB;BB</v>
      </c>
      <c r="Y2609" cm="1">
        <f t="array" ref="Y2609">SUM(_xlfn.XLOOKUP(_xlfn.TOROW(F2609:V2609,1),$AN$34:$AN$43,$AL$34:$AL$43,,0,1))</f>
        <v>50</v>
      </c>
      <c r="Z2609">
        <f t="shared" si="81"/>
        <v>5</v>
      </c>
      <c r="AA2609" t="str">
        <v>SS</v>
      </c>
      <c r="AG2609">
        <v>2017</v>
      </c>
      <c r="AH2609">
        <v>7</v>
      </c>
      <c r="AT2609">
        <v>5</v>
      </c>
    </row>
    <row r="2610" spans="2:46" ht="15" customHeight="1">
      <c r="B2610" s="48">
        <v>4380</v>
      </c>
      <c r="C2610" s="49">
        <v>45452</v>
      </c>
      <c r="D2610" s="50">
        <v>0.7209606481481482</v>
      </c>
      <c r="E2610" s="48" t="s">
        <v>10419</v>
      </c>
      <c r="F2610" s="48" t="s">
        <v>304</v>
      </c>
      <c r="G2610" s="48" t="s">
        <v>803</v>
      </c>
      <c r="H2610" s="48" t="s">
        <v>803</v>
      </c>
      <c r="I2610" s="48" t="s">
        <v>803</v>
      </c>
      <c r="J2610" s="48" t="s">
        <v>280</v>
      </c>
      <c r="K2610" s="48" t="s">
        <v>280</v>
      </c>
      <c r="L2610" s="48"/>
      <c r="M2610" s="48"/>
      <c r="N2610" s="48"/>
      <c r="O2610" s="48"/>
      <c r="P2610" s="48"/>
      <c r="Q2610" s="48"/>
      <c r="R2610" s="48"/>
      <c r="S2610" s="48"/>
      <c r="T2610" s="48"/>
      <c r="U2610" s="48"/>
      <c r="V2610" s="48"/>
      <c r="W2610" s="51" t="s">
        <v>2481</v>
      </c>
      <c r="X2610" t="str">
        <f t="shared" si="80"/>
        <v>HD;SS;SS;SS;WB;WB</v>
      </c>
      <c r="Y2610" cm="1">
        <f t="array" ref="Y2610">SUM(_xlfn.XLOOKUP(_xlfn.TOROW(F2610:V2610,1),$AN$34:$AN$43,$AL$34:$AL$43,,0,1))</f>
        <v>38</v>
      </c>
      <c r="Z2610">
        <f t="shared" si="81"/>
        <v>6</v>
      </c>
      <c r="AA2610" t="str">
        <v>HD</v>
      </c>
      <c r="AG2610">
        <v>2029</v>
      </c>
      <c r="AH2610">
        <v>7</v>
      </c>
      <c r="AT2610">
        <v>6</v>
      </c>
    </row>
    <row r="2611" spans="2:46" ht="15" customHeight="1">
      <c r="B2611" s="48">
        <v>4381</v>
      </c>
      <c r="C2611" s="49">
        <v>45452</v>
      </c>
      <c r="D2611" s="50">
        <v>0.72121527777777783</v>
      </c>
      <c r="E2611" s="48" t="s">
        <v>10420</v>
      </c>
      <c r="F2611" s="48" t="s">
        <v>280</v>
      </c>
      <c r="G2611" s="48" t="s">
        <v>280</v>
      </c>
      <c r="H2611" s="48" t="s">
        <v>51</v>
      </c>
      <c r="I2611" s="48" t="s">
        <v>719</v>
      </c>
      <c r="J2611" s="48" t="s">
        <v>719</v>
      </c>
      <c r="K2611" s="48"/>
      <c r="L2611" s="48"/>
      <c r="M2611" s="48"/>
      <c r="N2611" s="48"/>
      <c r="O2611" s="48"/>
      <c r="P2611" s="48"/>
      <c r="Q2611" s="48"/>
      <c r="R2611" s="48"/>
      <c r="S2611" s="48"/>
      <c r="T2611" s="48"/>
      <c r="U2611" s="48"/>
      <c r="V2611" s="48"/>
      <c r="W2611" s="51" t="s">
        <v>2482</v>
      </c>
      <c r="X2611" t="str">
        <f t="shared" si="80"/>
        <v>WB;WB;BB;BE;BE</v>
      </c>
      <c r="Y2611" cm="1">
        <f t="array" ref="Y2611">SUM(_xlfn.XLOOKUP(_xlfn.TOROW(F2611:V2611,1),$AN$34:$AN$43,$AL$34:$AL$43,,0,1))</f>
        <v>42</v>
      </c>
      <c r="Z2611">
        <f t="shared" si="81"/>
        <v>5</v>
      </c>
      <c r="AA2611" t="str">
        <v>JB</v>
      </c>
      <c r="AG2611">
        <v>2044</v>
      </c>
      <c r="AH2611">
        <v>7</v>
      </c>
      <c r="AT2611">
        <v>5</v>
      </c>
    </row>
    <row r="2612" spans="2:46" ht="15" customHeight="1">
      <c r="B2612" s="48">
        <v>4382</v>
      </c>
      <c r="C2612" s="49">
        <v>45452</v>
      </c>
      <c r="D2612" s="50">
        <v>0.72613425925925923</v>
      </c>
      <c r="E2612" s="48" t="s">
        <v>10421</v>
      </c>
      <c r="F2612" s="48" t="s">
        <v>280</v>
      </c>
      <c r="G2612" s="48" t="s">
        <v>133</v>
      </c>
      <c r="H2612" s="48" t="s">
        <v>133</v>
      </c>
      <c r="I2612" s="48" t="s">
        <v>189</v>
      </c>
      <c r="J2612" s="48"/>
      <c r="K2612" s="48"/>
      <c r="L2612" s="48"/>
      <c r="M2612" s="48"/>
      <c r="N2612" s="48"/>
      <c r="O2612" s="48"/>
      <c r="P2612" s="48"/>
      <c r="Q2612" s="48"/>
      <c r="R2612" s="48"/>
      <c r="S2612" s="48"/>
      <c r="T2612" s="48"/>
      <c r="U2612" s="48"/>
      <c r="V2612" s="48"/>
      <c r="W2612" s="51" t="s">
        <v>2483</v>
      </c>
      <c r="X2612" t="str">
        <f t="shared" si="80"/>
        <v>WB;SO;SO;JB</v>
      </c>
      <c r="Y2612" cm="1">
        <f t="array" ref="Y2612">SUM(_xlfn.XLOOKUP(_xlfn.TOROW(F2612:V2612,1),$AN$34:$AN$43,$AL$34:$AL$43,,0,1))</f>
        <v>16</v>
      </c>
      <c r="Z2612">
        <f t="shared" si="81"/>
        <v>4</v>
      </c>
      <c r="AA2612" t="str">
        <v>JB</v>
      </c>
      <c r="AG2612">
        <v>2075</v>
      </c>
      <c r="AH2612">
        <v>7</v>
      </c>
      <c r="AT2612">
        <v>4</v>
      </c>
    </row>
    <row r="2613" spans="2:46" ht="15" customHeight="1">
      <c r="B2613" s="48">
        <v>4383</v>
      </c>
      <c r="C2613" s="49">
        <v>45452</v>
      </c>
      <c r="D2613" s="50">
        <v>0.72826388888888893</v>
      </c>
      <c r="E2613" s="48" t="s">
        <v>10422</v>
      </c>
      <c r="F2613" s="48" t="s">
        <v>319</v>
      </c>
      <c r="G2613" s="48" t="s">
        <v>243</v>
      </c>
      <c r="H2613" s="48" t="s">
        <v>243</v>
      </c>
      <c r="I2613" s="48" t="s">
        <v>243</v>
      </c>
      <c r="J2613" s="48" t="s">
        <v>189</v>
      </c>
      <c r="K2613" s="48" t="s">
        <v>189</v>
      </c>
      <c r="L2613" s="48" t="s">
        <v>51</v>
      </c>
      <c r="M2613" s="48" t="s">
        <v>51</v>
      </c>
      <c r="N2613" s="48"/>
      <c r="O2613" s="48"/>
      <c r="P2613" s="48"/>
      <c r="Q2613" s="48"/>
      <c r="R2613" s="48"/>
      <c r="S2613" s="48"/>
      <c r="T2613" s="48"/>
      <c r="U2613" s="48"/>
      <c r="V2613" s="48"/>
      <c r="W2613" s="51" t="s">
        <v>2484</v>
      </c>
      <c r="X2613" t="str">
        <f t="shared" si="80"/>
        <v>FR;CB;CB;CB;JB;JB;BB;BB</v>
      </c>
      <c r="Y2613" cm="1">
        <f t="array" ref="Y2613">SUM(_xlfn.XLOOKUP(_xlfn.TOROW(F2613:V2613,1),$AN$34:$AN$43,$AL$34:$AL$43,,0,1))</f>
        <v>49</v>
      </c>
      <c r="Z2613">
        <f t="shared" si="81"/>
        <v>8</v>
      </c>
      <c r="AA2613" t="str">
        <v>HD</v>
      </c>
      <c r="AG2613">
        <v>2082</v>
      </c>
      <c r="AH2613">
        <v>7</v>
      </c>
      <c r="AT2613">
        <v>8</v>
      </c>
    </row>
    <row r="2614" spans="2:46" ht="15" customHeight="1">
      <c r="B2614" s="48">
        <v>4384</v>
      </c>
      <c r="C2614" s="49">
        <v>45452</v>
      </c>
      <c r="D2614" s="50">
        <v>0.72927083333333331</v>
      </c>
      <c r="E2614" s="48" t="s">
        <v>10423</v>
      </c>
      <c r="F2614" s="48" t="s">
        <v>304</v>
      </c>
      <c r="G2614" s="48" t="s">
        <v>189</v>
      </c>
      <c r="H2614" s="48" t="s">
        <v>189</v>
      </c>
      <c r="I2614" s="48" t="s">
        <v>194</v>
      </c>
      <c r="J2614" s="48" t="s">
        <v>194</v>
      </c>
      <c r="K2614" s="48" t="s">
        <v>194</v>
      </c>
      <c r="L2614" s="48" t="s">
        <v>243</v>
      </c>
      <c r="M2614" s="48" t="s">
        <v>243</v>
      </c>
      <c r="N2614" s="48"/>
      <c r="O2614" s="48"/>
      <c r="P2614" s="48"/>
      <c r="Q2614" s="48"/>
      <c r="R2614" s="48"/>
      <c r="S2614" s="48"/>
      <c r="T2614" s="48"/>
      <c r="U2614" s="48"/>
      <c r="V2614" s="48"/>
      <c r="W2614" s="51" t="s">
        <v>2485</v>
      </c>
      <c r="X2614" t="str">
        <f t="shared" si="80"/>
        <v>HD;JB;JB;DH;DH;DH;CB;CB</v>
      </c>
      <c r="Y2614" cm="1">
        <f t="array" ref="Y2614">SUM(_xlfn.XLOOKUP(_xlfn.TOROW(F2614:V2614,1),$AN$34:$AN$43,$AL$34:$AL$43,,0,1))</f>
        <v>52</v>
      </c>
      <c r="Z2614">
        <f t="shared" si="81"/>
        <v>8</v>
      </c>
      <c r="AA2614" t="str">
        <v>HD</v>
      </c>
      <c r="AG2614">
        <v>2100</v>
      </c>
      <c r="AH2614">
        <v>7</v>
      </c>
      <c r="AT2614">
        <v>8</v>
      </c>
    </row>
    <row r="2615" spans="2:46" ht="15" customHeight="1">
      <c r="B2615" s="48">
        <v>4385</v>
      </c>
      <c r="C2615" s="49">
        <v>45452</v>
      </c>
      <c r="D2615" s="50">
        <v>0.73182870370370368</v>
      </c>
      <c r="E2615" s="48" t="s">
        <v>10424</v>
      </c>
      <c r="F2615" s="48" t="s">
        <v>304</v>
      </c>
      <c r="G2615" s="48" t="s">
        <v>719</v>
      </c>
      <c r="H2615" s="48" t="s">
        <v>719</v>
      </c>
      <c r="I2615" s="48" t="s">
        <v>51</v>
      </c>
      <c r="J2615" s="48"/>
      <c r="K2615" s="48"/>
      <c r="L2615" s="48"/>
      <c r="M2615" s="48"/>
      <c r="N2615" s="48"/>
      <c r="O2615" s="48"/>
      <c r="P2615" s="48"/>
      <c r="Q2615" s="48"/>
      <c r="R2615" s="48"/>
      <c r="S2615" s="48"/>
      <c r="T2615" s="48"/>
      <c r="U2615" s="48"/>
      <c r="V2615" s="48"/>
      <c r="W2615" s="51" t="s">
        <v>2486</v>
      </c>
      <c r="X2615" t="str">
        <f t="shared" si="80"/>
        <v>HD;BE;BE;BB</v>
      </c>
      <c r="Y2615" cm="1">
        <f t="array" ref="Y2615">SUM(_xlfn.XLOOKUP(_xlfn.TOROW(F2615:V2615,1),$AN$34:$AN$43,$AL$34:$AL$43,,0,1))</f>
        <v>27</v>
      </c>
      <c r="Z2615">
        <f t="shared" si="81"/>
        <v>4</v>
      </c>
      <c r="AA2615" t="str">
        <v>HD</v>
      </c>
      <c r="AG2615">
        <v>2103</v>
      </c>
      <c r="AH2615">
        <v>7</v>
      </c>
      <c r="AT2615">
        <v>4</v>
      </c>
    </row>
    <row r="2616" spans="2:46" ht="15" customHeight="1">
      <c r="B2616" s="48">
        <v>4386</v>
      </c>
      <c r="C2616" s="49">
        <v>45452</v>
      </c>
      <c r="D2616" s="50">
        <v>0.73203703703703704</v>
      </c>
      <c r="E2616" s="48" t="s">
        <v>10425</v>
      </c>
      <c r="F2616" s="48" t="s">
        <v>51</v>
      </c>
      <c r="G2616" s="48" t="s">
        <v>304</v>
      </c>
      <c r="H2616" s="48" t="s">
        <v>304</v>
      </c>
      <c r="I2616" s="48" t="s">
        <v>194</v>
      </c>
      <c r="J2616" s="48" t="s">
        <v>319</v>
      </c>
      <c r="K2616" s="48" t="s">
        <v>133</v>
      </c>
      <c r="L2616" s="48" t="s">
        <v>133</v>
      </c>
      <c r="M2616" s="48" t="s">
        <v>133</v>
      </c>
      <c r="N2616" s="48" t="s">
        <v>133</v>
      </c>
      <c r="O2616" s="48" t="s">
        <v>243</v>
      </c>
      <c r="P2616" s="48" t="s">
        <v>133</v>
      </c>
      <c r="Q2616" s="48"/>
      <c r="R2616" s="48"/>
      <c r="S2616" s="48"/>
      <c r="T2616" s="48"/>
      <c r="U2616" s="48"/>
      <c r="V2616" s="48"/>
      <c r="W2616" s="51" t="s">
        <v>2487</v>
      </c>
      <c r="X2616" t="str">
        <f t="shared" si="80"/>
        <v>BB;HD;HD;DH;FR;SO;SO;SO;SO;CB;SO</v>
      </c>
      <c r="Y2616" cm="1">
        <f t="array" ref="Y2616">SUM(_xlfn.XLOOKUP(_xlfn.TOROW(F2616:V2616,1),$AN$34:$AN$43,$AL$34:$AL$43,,0,1))</f>
        <v>54</v>
      </c>
      <c r="Z2616">
        <f t="shared" si="81"/>
        <v>11</v>
      </c>
      <c r="AA2616" t="str">
        <v>BB</v>
      </c>
      <c r="AG2616">
        <v>2112</v>
      </c>
      <c r="AH2616">
        <v>7</v>
      </c>
      <c r="AT2616">
        <v>11</v>
      </c>
    </row>
    <row r="2617" spans="2:46" ht="15" customHeight="1">
      <c r="B2617" s="48">
        <v>4387</v>
      </c>
      <c r="C2617" s="49">
        <v>45452</v>
      </c>
      <c r="D2617" s="50">
        <v>0.73468750000000005</v>
      </c>
      <c r="E2617" s="48" t="s">
        <v>9031</v>
      </c>
      <c r="F2617" s="48" t="s">
        <v>194</v>
      </c>
      <c r="G2617" s="48" t="s">
        <v>719</v>
      </c>
      <c r="H2617" s="48" t="s">
        <v>719</v>
      </c>
      <c r="I2617" s="48" t="s">
        <v>719</v>
      </c>
      <c r="J2617" s="48"/>
      <c r="K2617" s="48"/>
      <c r="L2617" s="48"/>
      <c r="M2617" s="48"/>
      <c r="N2617" s="48"/>
      <c r="O2617" s="48"/>
      <c r="P2617" s="48"/>
      <c r="Q2617" s="48"/>
      <c r="R2617" s="48"/>
      <c r="S2617" s="48"/>
      <c r="T2617" s="48"/>
      <c r="U2617" s="48"/>
      <c r="V2617" s="48"/>
      <c r="W2617" s="51" t="s">
        <v>2488</v>
      </c>
      <c r="X2617" t="str">
        <f t="shared" si="80"/>
        <v>DH;BE;BE;BE</v>
      </c>
      <c r="Y2617" cm="1">
        <f t="array" ref="Y2617">SUM(_xlfn.XLOOKUP(_xlfn.TOROW(F2617:V2617,1),$AN$34:$AN$43,$AL$34:$AL$43,,0,1))</f>
        <v>24</v>
      </c>
      <c r="Z2617">
        <f t="shared" si="81"/>
        <v>4</v>
      </c>
      <c r="AA2617" t="str">
        <v>BE</v>
      </c>
      <c r="AG2617">
        <v>2114</v>
      </c>
      <c r="AH2617">
        <v>7</v>
      </c>
      <c r="AT2617">
        <v>4</v>
      </c>
    </row>
    <row r="2618" spans="2:46" ht="15" customHeight="1">
      <c r="B2618" s="48">
        <v>4388</v>
      </c>
      <c r="C2618" s="49">
        <v>45452</v>
      </c>
      <c r="D2618" s="50">
        <v>0.73677083333333337</v>
      </c>
      <c r="E2618" s="48" t="s">
        <v>10426</v>
      </c>
      <c r="F2618" s="48" t="s">
        <v>189</v>
      </c>
      <c r="G2618" s="48" t="s">
        <v>189</v>
      </c>
      <c r="H2618" s="48" t="s">
        <v>189</v>
      </c>
      <c r="I2618" s="48" t="s">
        <v>304</v>
      </c>
      <c r="J2618" s="48" t="s">
        <v>304</v>
      </c>
      <c r="K2618" s="48" t="s">
        <v>280</v>
      </c>
      <c r="L2618" s="48" t="s">
        <v>280</v>
      </c>
      <c r="M2618" s="48"/>
      <c r="N2618" s="48"/>
      <c r="O2618" s="48"/>
      <c r="P2618" s="48"/>
      <c r="Q2618" s="48"/>
      <c r="R2618" s="48"/>
      <c r="S2618" s="48"/>
      <c r="T2618" s="48"/>
      <c r="U2618" s="48"/>
      <c r="V2618" s="48"/>
      <c r="W2618" s="51" t="s">
        <v>2489</v>
      </c>
      <c r="X2618" t="str">
        <f t="shared" si="80"/>
        <v>JB;JB;JB;HD;HD;WB;WB</v>
      </c>
      <c r="Y2618" cm="1">
        <f t="array" ref="Y2618">SUM(_xlfn.XLOOKUP(_xlfn.TOROW(F2618:V2618,1),$AN$34:$AN$43,$AL$34:$AL$43,,0,1))</f>
        <v>39</v>
      </c>
      <c r="Z2618">
        <f t="shared" si="81"/>
        <v>7</v>
      </c>
      <c r="AA2618" t="str">
        <v>FR</v>
      </c>
      <c r="AG2618">
        <v>2121</v>
      </c>
      <c r="AH2618">
        <v>7</v>
      </c>
      <c r="AT2618">
        <v>7</v>
      </c>
    </row>
    <row r="2619" spans="2:46" ht="15" customHeight="1">
      <c r="B2619" s="48">
        <v>4389</v>
      </c>
      <c r="C2619" s="49">
        <v>45452</v>
      </c>
      <c r="D2619" s="50">
        <v>0.73693287037037036</v>
      </c>
      <c r="E2619" s="48" t="s">
        <v>10415</v>
      </c>
      <c r="F2619" s="48" t="s">
        <v>280</v>
      </c>
      <c r="G2619" s="48" t="s">
        <v>280</v>
      </c>
      <c r="H2619" s="48" t="s">
        <v>280</v>
      </c>
      <c r="I2619" s="48" t="s">
        <v>189</v>
      </c>
      <c r="J2619" s="48"/>
      <c r="K2619" s="48"/>
      <c r="L2619" s="48"/>
      <c r="M2619" s="48"/>
      <c r="N2619" s="48"/>
      <c r="O2619" s="48"/>
      <c r="P2619" s="48"/>
      <c r="Q2619" s="48"/>
      <c r="R2619" s="48"/>
      <c r="S2619" s="48"/>
      <c r="T2619" s="48"/>
      <c r="U2619" s="48"/>
      <c r="V2619" s="48"/>
      <c r="W2619" s="51" t="s">
        <v>2490</v>
      </c>
      <c r="X2619" t="str">
        <f t="shared" si="80"/>
        <v>WB;WB;WB;JB</v>
      </c>
      <c r="Y2619" cm="1">
        <f t="array" ref="Y2619">SUM(_xlfn.XLOOKUP(_xlfn.TOROW(F2619:V2619,1),$AN$34:$AN$43,$AL$34:$AL$43,,0,1))</f>
        <v>34</v>
      </c>
      <c r="Z2619">
        <f t="shared" si="81"/>
        <v>4</v>
      </c>
      <c r="AA2619" t="str">
        <v>CB</v>
      </c>
      <c r="AG2619">
        <v>2126</v>
      </c>
      <c r="AH2619">
        <v>7</v>
      </c>
      <c r="AT2619">
        <v>4</v>
      </c>
    </row>
    <row r="2620" spans="2:46" ht="15" customHeight="1">
      <c r="B2620" s="48">
        <v>4390</v>
      </c>
      <c r="C2620" s="49">
        <v>45452</v>
      </c>
      <c r="D2620" s="50">
        <v>0.73837962962962966</v>
      </c>
      <c r="E2620" s="48" t="s">
        <v>10427</v>
      </c>
      <c r="F2620" s="48" t="s">
        <v>243</v>
      </c>
      <c r="G2620" s="48" t="s">
        <v>243</v>
      </c>
      <c r="H2620" s="48" t="s">
        <v>189</v>
      </c>
      <c r="I2620" s="48" t="s">
        <v>189</v>
      </c>
      <c r="J2620" s="48" t="s">
        <v>304</v>
      </c>
      <c r="K2620" s="48" t="s">
        <v>194</v>
      </c>
      <c r="L2620" s="48" t="s">
        <v>304</v>
      </c>
      <c r="M2620" s="48" t="s">
        <v>280</v>
      </c>
      <c r="N2620" s="48" t="s">
        <v>719</v>
      </c>
      <c r="O2620" s="48" t="s">
        <v>189</v>
      </c>
      <c r="P2620" s="48" t="s">
        <v>280</v>
      </c>
      <c r="Q2620" s="48"/>
      <c r="R2620" s="48"/>
      <c r="S2620" s="48"/>
      <c r="T2620" s="48"/>
      <c r="U2620" s="48"/>
      <c r="V2620" s="48"/>
      <c r="W2620" s="51" t="s">
        <v>2491</v>
      </c>
      <c r="X2620" t="str">
        <f t="shared" si="80"/>
        <v>CB;CB;JB;JB;HD;DH;HD;WB;BE;JB;WB</v>
      </c>
      <c r="Y2620" cm="1">
        <f t="array" ref="Y2620">SUM(_xlfn.XLOOKUP(_xlfn.TOROW(F2620:V2620,1),$AN$34:$AN$43,$AL$34:$AL$43,,0,1))</f>
        <v>69</v>
      </c>
      <c r="Z2620">
        <f t="shared" si="81"/>
        <v>11</v>
      </c>
      <c r="AA2620" t="str">
        <v>SO</v>
      </c>
      <c r="AG2620">
        <v>2128</v>
      </c>
      <c r="AH2620">
        <v>7</v>
      </c>
      <c r="AT2620">
        <v>11</v>
      </c>
    </row>
    <row r="2621" spans="2:46" ht="15" customHeight="1">
      <c r="B2621" s="48">
        <v>4391</v>
      </c>
      <c r="C2621" s="49">
        <v>45452</v>
      </c>
      <c r="D2621" s="50">
        <v>0.73859953703703707</v>
      </c>
      <c r="E2621" s="48" t="s">
        <v>8655</v>
      </c>
      <c r="F2621" s="48" t="s">
        <v>803</v>
      </c>
      <c r="G2621" s="48" t="s">
        <v>803</v>
      </c>
      <c r="H2621" s="48" t="s">
        <v>803</v>
      </c>
      <c r="I2621" s="48" t="s">
        <v>803</v>
      </c>
      <c r="J2621" s="48"/>
      <c r="K2621" s="48"/>
      <c r="L2621" s="48"/>
      <c r="M2621" s="48"/>
      <c r="N2621" s="48"/>
      <c r="O2621" s="48"/>
      <c r="P2621" s="48"/>
      <c r="Q2621" s="48"/>
      <c r="R2621" s="48"/>
      <c r="S2621" s="48"/>
      <c r="T2621" s="48"/>
      <c r="U2621" s="48"/>
      <c r="V2621" s="48"/>
      <c r="W2621" s="51" t="s">
        <v>2492</v>
      </c>
      <c r="X2621" t="str">
        <f t="shared" si="80"/>
        <v>SS;SS;SS;SS</v>
      </c>
      <c r="Y2621" cm="1">
        <f t="array" ref="Y2621">SUM(_xlfn.XLOOKUP(_xlfn.TOROW(F2621:V2621,1),$AN$34:$AN$43,$AL$34:$AL$43,,0,1))</f>
        <v>12</v>
      </c>
      <c r="Z2621">
        <f t="shared" si="81"/>
        <v>4</v>
      </c>
      <c r="AA2621" t="str">
        <v>SO</v>
      </c>
      <c r="AG2621">
        <v>2132</v>
      </c>
      <c r="AH2621">
        <v>7</v>
      </c>
      <c r="AT2621">
        <v>4</v>
      </c>
    </row>
    <row r="2622" spans="2:46" ht="15" customHeight="1">
      <c r="B2622" s="48">
        <v>4392</v>
      </c>
      <c r="C2622" s="49">
        <v>45452</v>
      </c>
      <c r="D2622" s="50">
        <v>0.74045138888888884</v>
      </c>
      <c r="E2622" s="48" t="s">
        <v>10428</v>
      </c>
      <c r="F2622" s="48" t="s">
        <v>194</v>
      </c>
      <c r="G2622" s="48" t="s">
        <v>194</v>
      </c>
      <c r="H2622" s="48" t="s">
        <v>189</v>
      </c>
      <c r="I2622" s="48" t="s">
        <v>243</v>
      </c>
      <c r="J2622" s="48" t="s">
        <v>189</v>
      </c>
      <c r="K2622" s="48"/>
      <c r="L2622" s="48"/>
      <c r="M2622" s="48"/>
      <c r="N2622" s="48"/>
      <c r="O2622" s="48"/>
      <c r="P2622" s="48"/>
      <c r="Q2622" s="48"/>
      <c r="R2622" s="48"/>
      <c r="S2622" s="48"/>
      <c r="T2622" s="48"/>
      <c r="U2622" s="48"/>
      <c r="V2622" s="48"/>
      <c r="W2622" s="51" t="s">
        <v>2493</v>
      </c>
      <c r="X2622" t="str">
        <f t="shared" si="80"/>
        <v>DH;DH;JB;CB;JB</v>
      </c>
      <c r="Y2622" cm="1">
        <f t="array" ref="Y2622">SUM(_xlfn.XLOOKUP(_xlfn.TOROW(F2622:V2622,1),$AN$34:$AN$43,$AL$34:$AL$43,,0,1))</f>
        <v>28</v>
      </c>
      <c r="Z2622">
        <f t="shared" si="81"/>
        <v>5</v>
      </c>
      <c r="AA2622" t="str">
        <v>WB</v>
      </c>
      <c r="AG2622">
        <v>2148</v>
      </c>
      <c r="AH2622">
        <v>7</v>
      </c>
      <c r="AT2622">
        <v>5</v>
      </c>
    </row>
    <row r="2623" spans="2:46" ht="15" customHeight="1">
      <c r="B2623" s="48">
        <v>4393</v>
      </c>
      <c r="C2623" s="49">
        <v>45452</v>
      </c>
      <c r="D2623" s="50">
        <v>0.74303240740740739</v>
      </c>
      <c r="E2623" s="48" t="s">
        <v>10429</v>
      </c>
      <c r="F2623" s="48" t="s">
        <v>304</v>
      </c>
      <c r="G2623" s="48" t="s">
        <v>243</v>
      </c>
      <c r="H2623" s="48" t="s">
        <v>243</v>
      </c>
      <c r="I2623" s="48"/>
      <c r="J2623" s="48"/>
      <c r="K2623" s="48"/>
      <c r="L2623" s="48"/>
      <c r="M2623" s="48"/>
      <c r="N2623" s="48"/>
      <c r="O2623" s="48"/>
      <c r="P2623" s="48"/>
      <c r="Q2623" s="48"/>
      <c r="R2623" s="48"/>
      <c r="S2623" s="48"/>
      <c r="T2623" s="48"/>
      <c r="U2623" s="48"/>
      <c r="V2623" s="48"/>
      <c r="W2623" s="51" t="s">
        <v>2494</v>
      </c>
      <c r="X2623" t="str">
        <f t="shared" si="80"/>
        <v>HD;CB;CB</v>
      </c>
      <c r="Y2623" cm="1">
        <f t="array" ref="Y2623">SUM(_xlfn.XLOOKUP(_xlfn.TOROW(F2623:V2623,1),$AN$34:$AN$43,$AL$34:$AL$43,,0,1))</f>
        <v>23</v>
      </c>
      <c r="Z2623">
        <f t="shared" si="81"/>
        <v>3</v>
      </c>
      <c r="AA2623" t="str">
        <v>DH</v>
      </c>
      <c r="AG2623">
        <v>2149</v>
      </c>
      <c r="AH2623">
        <v>7</v>
      </c>
      <c r="AT2623">
        <v>3</v>
      </c>
    </row>
    <row r="2624" spans="2:46" ht="15" customHeight="1">
      <c r="B2624" s="48">
        <v>4394</v>
      </c>
      <c r="C2624" s="49">
        <v>45452</v>
      </c>
      <c r="D2624" s="50">
        <v>0.74380787037037033</v>
      </c>
      <c r="E2624" s="48" t="s">
        <v>10430</v>
      </c>
      <c r="F2624" s="48" t="s">
        <v>133</v>
      </c>
      <c r="G2624" s="48" t="s">
        <v>319</v>
      </c>
      <c r="H2624" s="48" t="s">
        <v>189</v>
      </c>
      <c r="I2624" s="48" t="s">
        <v>319</v>
      </c>
      <c r="J2624" s="48" t="s">
        <v>194</v>
      </c>
      <c r="K2624" s="48"/>
      <c r="L2624" s="48"/>
      <c r="M2624" s="48"/>
      <c r="N2624" s="48"/>
      <c r="O2624" s="48"/>
      <c r="P2624" s="48"/>
      <c r="Q2624" s="48"/>
      <c r="R2624" s="48"/>
      <c r="S2624" s="48"/>
      <c r="T2624" s="48"/>
      <c r="U2624" s="48"/>
      <c r="V2624" s="48"/>
      <c r="W2624" s="51" t="s">
        <v>2495</v>
      </c>
      <c r="X2624" t="str">
        <f t="shared" si="80"/>
        <v>SO;FR;JB;FR;DH</v>
      </c>
      <c r="Y2624" cm="1">
        <f t="array" ref="Y2624">SUM(_xlfn.XLOOKUP(_xlfn.TOROW(F2624:V2624,1),$AN$34:$AN$43,$AL$34:$AL$43,,0,1))</f>
        <v>18</v>
      </c>
      <c r="Z2624">
        <f t="shared" si="81"/>
        <v>5</v>
      </c>
      <c r="AA2624" t="str">
        <v>BE</v>
      </c>
      <c r="AG2624">
        <v>2155</v>
      </c>
      <c r="AH2624">
        <v>7</v>
      </c>
      <c r="AT2624">
        <v>5</v>
      </c>
    </row>
    <row r="2625" spans="2:46" ht="15" customHeight="1">
      <c r="B2625" s="48">
        <v>4395</v>
      </c>
      <c r="C2625" s="49">
        <v>45452</v>
      </c>
      <c r="D2625" s="50">
        <v>0.74480324074074078</v>
      </c>
      <c r="E2625" s="48" t="s">
        <v>10431</v>
      </c>
      <c r="F2625" s="48" t="s">
        <v>803</v>
      </c>
      <c r="G2625" s="48" t="s">
        <v>803</v>
      </c>
      <c r="H2625" s="48" t="s">
        <v>803</v>
      </c>
      <c r="I2625" s="48" t="s">
        <v>194</v>
      </c>
      <c r="J2625" s="48" t="s">
        <v>194</v>
      </c>
      <c r="K2625" s="48" t="s">
        <v>319</v>
      </c>
      <c r="L2625" s="48" t="s">
        <v>803</v>
      </c>
      <c r="M2625" s="48" t="s">
        <v>803</v>
      </c>
      <c r="N2625" s="48" t="s">
        <v>803</v>
      </c>
      <c r="O2625" s="48"/>
      <c r="P2625" s="48"/>
      <c r="Q2625" s="48"/>
      <c r="R2625" s="48"/>
      <c r="S2625" s="48"/>
      <c r="T2625" s="48"/>
      <c r="U2625" s="48"/>
      <c r="V2625" s="48"/>
      <c r="W2625" s="51" t="s">
        <v>2496</v>
      </c>
      <c r="X2625" t="str">
        <f t="shared" si="80"/>
        <v>SS;SS;SS;DH;DH;FR;SS;SS;SS</v>
      </c>
      <c r="Y2625" cm="1">
        <f t="array" ref="Y2625">SUM(_xlfn.XLOOKUP(_xlfn.TOROW(F2625:V2625,1),$AN$34:$AN$43,$AL$34:$AL$43,,0,1))</f>
        <v>39</v>
      </c>
      <c r="Z2625">
        <f t="shared" si="81"/>
        <v>9</v>
      </c>
      <c r="AA2625" t="str">
        <v>FR</v>
      </c>
      <c r="AG2625">
        <v>2157</v>
      </c>
      <c r="AH2625">
        <v>7</v>
      </c>
      <c r="AT2625">
        <v>9</v>
      </c>
    </row>
    <row r="2626" spans="2:46" ht="15" customHeight="1">
      <c r="B2626" s="48">
        <v>4396</v>
      </c>
      <c r="C2626" s="49">
        <v>45452</v>
      </c>
      <c r="D2626" s="50">
        <v>0.74847222222222221</v>
      </c>
      <c r="E2626" s="48" t="s">
        <v>10432</v>
      </c>
      <c r="F2626" s="48" t="s">
        <v>51</v>
      </c>
      <c r="G2626" s="48" t="s">
        <v>319</v>
      </c>
      <c r="H2626" s="48" t="s">
        <v>304</v>
      </c>
      <c r="I2626" s="48" t="s">
        <v>280</v>
      </c>
      <c r="J2626" s="48" t="s">
        <v>719</v>
      </c>
      <c r="K2626" s="48" t="s">
        <v>243</v>
      </c>
      <c r="L2626" s="48" t="s">
        <v>319</v>
      </c>
      <c r="M2626" s="48" t="s">
        <v>319</v>
      </c>
      <c r="N2626" s="48" t="s">
        <v>51</v>
      </c>
      <c r="O2626" s="48" t="s">
        <v>304</v>
      </c>
      <c r="P2626" s="48"/>
      <c r="Q2626" s="48"/>
      <c r="R2626" s="48"/>
      <c r="S2626" s="48"/>
      <c r="T2626" s="48"/>
      <c r="U2626" s="48"/>
      <c r="V2626" s="48"/>
      <c r="W2626" s="51" t="s">
        <v>2497</v>
      </c>
      <c r="X2626" t="str">
        <f t="shared" si="80"/>
        <v>BB;FR;HD;WB;BE;CB;FR;FR;BB;HD</v>
      </c>
      <c r="Y2626" cm="1">
        <f t="array" ref="Y2626">SUM(_xlfn.XLOOKUP(_xlfn.TOROW(F2626:V2626,1),$AN$34:$AN$43,$AL$34:$AL$43,,0,1))</f>
        <v>67</v>
      </c>
      <c r="Z2626">
        <f t="shared" si="81"/>
        <v>10</v>
      </c>
      <c r="AA2626" t="str">
        <v>WB</v>
      </c>
      <c r="AG2626">
        <v>2159</v>
      </c>
      <c r="AH2626">
        <v>7</v>
      </c>
      <c r="AT2626">
        <v>10</v>
      </c>
    </row>
    <row r="2627" spans="2:46" ht="15" customHeight="1">
      <c r="B2627" s="48">
        <v>4397</v>
      </c>
      <c r="C2627" s="49">
        <v>45452</v>
      </c>
      <c r="D2627" s="50">
        <v>0.74938657407407405</v>
      </c>
      <c r="E2627" s="48" t="s">
        <v>10433</v>
      </c>
      <c r="F2627" s="48" t="s">
        <v>719</v>
      </c>
      <c r="G2627" s="48" t="s">
        <v>189</v>
      </c>
      <c r="H2627" s="48" t="s">
        <v>803</v>
      </c>
      <c r="I2627" s="48" t="s">
        <v>51</v>
      </c>
      <c r="J2627" s="48" t="s">
        <v>719</v>
      </c>
      <c r="K2627" s="48" t="s">
        <v>319</v>
      </c>
      <c r="L2627" s="48" t="s">
        <v>319</v>
      </c>
      <c r="M2627" s="48"/>
      <c r="N2627" s="48"/>
      <c r="O2627" s="48"/>
      <c r="P2627" s="48"/>
      <c r="Q2627" s="48"/>
      <c r="R2627" s="48"/>
      <c r="S2627" s="48"/>
      <c r="T2627" s="48"/>
      <c r="U2627" s="48"/>
      <c r="V2627" s="48"/>
      <c r="W2627" s="51" t="s">
        <v>2498</v>
      </c>
      <c r="X2627" t="str">
        <f t="shared" si="80"/>
        <v>BE;JB;SS;BB;BE;FR;FR</v>
      </c>
      <c r="Y2627" cm="1">
        <f t="array" ref="Y2627">SUM(_xlfn.XLOOKUP(_xlfn.TOROW(F2627:V2627,1),$AN$34:$AN$43,$AL$34:$AL$43,,0,1))</f>
        <v>30</v>
      </c>
      <c r="Z2627">
        <f t="shared" si="81"/>
        <v>7</v>
      </c>
      <c r="AA2627" t="str">
        <v>DH</v>
      </c>
      <c r="AG2627">
        <v>2187</v>
      </c>
      <c r="AH2627">
        <v>7</v>
      </c>
      <c r="AT2627">
        <v>7</v>
      </c>
    </row>
    <row r="2628" spans="2:46" ht="15" customHeight="1">
      <c r="B2628" s="48">
        <v>4398</v>
      </c>
      <c r="C2628" s="49">
        <v>45452</v>
      </c>
      <c r="D2628" s="50">
        <v>0.74997685185185181</v>
      </c>
      <c r="E2628" s="48" t="s">
        <v>10434</v>
      </c>
      <c r="F2628" s="48" t="s">
        <v>803</v>
      </c>
      <c r="G2628" s="48" t="s">
        <v>803</v>
      </c>
      <c r="H2628" s="48" t="s">
        <v>280</v>
      </c>
      <c r="I2628" s="48" t="s">
        <v>280</v>
      </c>
      <c r="J2628" s="48"/>
      <c r="K2628" s="48"/>
      <c r="L2628" s="48"/>
      <c r="M2628" s="48"/>
      <c r="N2628" s="48"/>
      <c r="O2628" s="48"/>
      <c r="P2628" s="48"/>
      <c r="Q2628" s="48"/>
      <c r="R2628" s="48"/>
      <c r="S2628" s="48"/>
      <c r="T2628" s="48"/>
      <c r="U2628" s="48"/>
      <c r="V2628" s="48"/>
      <c r="W2628" s="51" t="s">
        <v>2499</v>
      </c>
      <c r="X2628" t="str">
        <f t="shared" si="80"/>
        <v>SS;SS;WB;WB</v>
      </c>
      <c r="Y2628" cm="1">
        <f t="array" ref="Y2628">SUM(_xlfn.XLOOKUP(_xlfn.TOROW(F2628:V2628,1),$AN$34:$AN$43,$AL$34:$AL$43,,0,1))</f>
        <v>28</v>
      </c>
      <c r="Z2628">
        <f t="shared" si="81"/>
        <v>4</v>
      </c>
      <c r="AA2628" t="str">
        <v>SO</v>
      </c>
      <c r="AG2628">
        <v>2194</v>
      </c>
      <c r="AH2628">
        <v>7</v>
      </c>
      <c r="AT2628">
        <v>4</v>
      </c>
    </row>
    <row r="2629" spans="2:46" ht="15" customHeight="1">
      <c r="B2629" s="48">
        <v>4399</v>
      </c>
      <c r="C2629" s="49">
        <v>45452</v>
      </c>
      <c r="D2629" s="50">
        <v>0.75017361111111114</v>
      </c>
      <c r="E2629" s="48" t="s">
        <v>10435</v>
      </c>
      <c r="F2629" s="48" t="s">
        <v>189</v>
      </c>
      <c r="G2629" s="48" t="s">
        <v>304</v>
      </c>
      <c r="H2629" s="48" t="s">
        <v>304</v>
      </c>
      <c r="I2629" s="48" t="s">
        <v>51</v>
      </c>
      <c r="J2629" s="48" t="s">
        <v>803</v>
      </c>
      <c r="K2629" s="48" t="s">
        <v>304</v>
      </c>
      <c r="L2629" s="48" t="s">
        <v>243</v>
      </c>
      <c r="M2629" s="48"/>
      <c r="N2629" s="48"/>
      <c r="O2629" s="48"/>
      <c r="P2629" s="48"/>
      <c r="Q2629" s="48"/>
      <c r="R2629" s="48"/>
      <c r="S2629" s="48"/>
      <c r="T2629" s="48"/>
      <c r="U2629" s="48"/>
      <c r="V2629" s="48"/>
      <c r="W2629" s="51" t="s">
        <v>2500</v>
      </c>
      <c r="X2629" t="str">
        <f t="shared" si="80"/>
        <v>JB;HD;HD;BB;SS;HD;CB</v>
      </c>
      <c r="Y2629" cm="1">
        <f t="array" ref="Y2629">SUM(_xlfn.XLOOKUP(_xlfn.TOROW(F2629:V2629,1),$AN$34:$AN$43,$AL$34:$AL$43,,0,1))</f>
        <v>43</v>
      </c>
      <c r="Z2629">
        <f t="shared" si="81"/>
        <v>7</v>
      </c>
      <c r="AA2629" t="str">
        <v>SO</v>
      </c>
      <c r="AG2629">
        <v>2196</v>
      </c>
      <c r="AH2629">
        <v>7</v>
      </c>
      <c r="AT2629">
        <v>7</v>
      </c>
    </row>
    <row r="2630" spans="2:46" ht="15" customHeight="1">
      <c r="B2630" s="48">
        <v>4400</v>
      </c>
      <c r="C2630" s="49">
        <v>45452</v>
      </c>
      <c r="D2630" s="50">
        <v>0.75230324074074073</v>
      </c>
      <c r="E2630" s="48" t="s">
        <v>10436</v>
      </c>
      <c r="F2630" s="48" t="s">
        <v>243</v>
      </c>
      <c r="G2630" s="48" t="s">
        <v>243</v>
      </c>
      <c r="H2630" s="48" t="s">
        <v>719</v>
      </c>
      <c r="I2630" s="48"/>
      <c r="J2630" s="48"/>
      <c r="K2630" s="48"/>
      <c r="L2630" s="48"/>
      <c r="M2630" s="48"/>
      <c r="N2630" s="48"/>
      <c r="O2630" s="48"/>
      <c r="P2630" s="48"/>
      <c r="Q2630" s="48"/>
      <c r="R2630" s="48"/>
      <c r="S2630" s="48"/>
      <c r="T2630" s="48"/>
      <c r="U2630" s="48"/>
      <c r="V2630" s="48"/>
      <c r="W2630" s="51" t="s">
        <v>2501</v>
      </c>
      <c r="X2630" t="str">
        <f t="shared" si="80"/>
        <v>CB;CB;BE</v>
      </c>
      <c r="Y2630" cm="1">
        <f t="array" ref="Y2630">SUM(_xlfn.XLOOKUP(_xlfn.TOROW(F2630:V2630,1),$AN$34:$AN$43,$AL$34:$AL$43,,0,1))</f>
        <v>21</v>
      </c>
      <c r="Z2630">
        <f t="shared" si="81"/>
        <v>3</v>
      </c>
      <c r="AA2630" t="str">
        <v>SO</v>
      </c>
      <c r="AG2630">
        <v>2200</v>
      </c>
      <c r="AH2630">
        <v>7</v>
      </c>
      <c r="AT2630">
        <v>3</v>
      </c>
    </row>
    <row r="2631" spans="2:46" ht="15" customHeight="1">
      <c r="B2631" s="48">
        <v>4401</v>
      </c>
      <c r="C2631" s="49">
        <v>45452</v>
      </c>
      <c r="D2631" s="50">
        <v>0.75388888888888894</v>
      </c>
      <c r="E2631" s="48" t="s">
        <v>10437</v>
      </c>
      <c r="F2631" s="48" t="s">
        <v>133</v>
      </c>
      <c r="G2631" s="48" t="s">
        <v>133</v>
      </c>
      <c r="H2631" s="48" t="s">
        <v>51</v>
      </c>
      <c r="I2631" s="48" t="s">
        <v>51</v>
      </c>
      <c r="J2631" s="48" t="s">
        <v>51</v>
      </c>
      <c r="K2631" s="48" t="s">
        <v>51</v>
      </c>
      <c r="L2631" s="48"/>
      <c r="M2631" s="48"/>
      <c r="N2631" s="48"/>
      <c r="O2631" s="48"/>
      <c r="P2631" s="48"/>
      <c r="Q2631" s="48"/>
      <c r="R2631" s="48"/>
      <c r="S2631" s="48"/>
      <c r="T2631" s="48"/>
      <c r="U2631" s="48"/>
      <c r="V2631" s="48"/>
      <c r="W2631" s="51" t="s">
        <v>2502</v>
      </c>
      <c r="X2631" t="str">
        <f t="shared" ref="X2631:X2694" si="82">_xlfn.TEXTJOIN(";",TRUE,F2631:V2631)</f>
        <v>SO;SO;BB;BB;BB;BB</v>
      </c>
      <c r="Y2631" cm="1">
        <f t="array" ref="Y2631">SUM(_xlfn.XLOOKUP(_xlfn.TOROW(F2631:V2631,1),$AN$34:$AN$43,$AL$34:$AL$43,,0,1))</f>
        <v>44</v>
      </c>
      <c r="Z2631">
        <f t="shared" ref="Z2631:Z2694" si="83">COUNTA(F2631:V2631)</f>
        <v>6</v>
      </c>
      <c r="AA2631" t="str">
        <v>SO</v>
      </c>
      <c r="AG2631">
        <v>2232</v>
      </c>
      <c r="AH2631">
        <v>7</v>
      </c>
      <c r="AT2631">
        <v>6</v>
      </c>
    </row>
    <row r="2632" spans="2:46" ht="15" customHeight="1">
      <c r="B2632" s="48">
        <v>4402</v>
      </c>
      <c r="C2632" s="49">
        <v>45452</v>
      </c>
      <c r="D2632" s="50">
        <v>0.75692129629629634</v>
      </c>
      <c r="E2632" s="48" t="s">
        <v>10438</v>
      </c>
      <c r="F2632" s="48" t="s">
        <v>51</v>
      </c>
      <c r="G2632" s="48" t="s">
        <v>51</v>
      </c>
      <c r="H2632" s="48" t="s">
        <v>51</v>
      </c>
      <c r="I2632" s="48" t="s">
        <v>51</v>
      </c>
      <c r="J2632" s="48" t="s">
        <v>803</v>
      </c>
      <c r="K2632" s="48" t="s">
        <v>803</v>
      </c>
      <c r="L2632" s="48" t="s">
        <v>803</v>
      </c>
      <c r="M2632" s="48"/>
      <c r="N2632" s="48"/>
      <c r="O2632" s="48"/>
      <c r="P2632" s="48"/>
      <c r="Q2632" s="48"/>
      <c r="R2632" s="48"/>
      <c r="S2632" s="48"/>
      <c r="T2632" s="48"/>
      <c r="U2632" s="48"/>
      <c r="V2632" s="48"/>
      <c r="W2632" s="51" t="s">
        <v>2503</v>
      </c>
      <c r="X2632" t="str">
        <f t="shared" si="82"/>
        <v>BB;BB;BB;BB;SS;SS;SS</v>
      </c>
      <c r="Y2632" cm="1">
        <f t="array" ref="Y2632">SUM(_xlfn.XLOOKUP(_xlfn.TOROW(F2632:V2632,1),$AN$34:$AN$43,$AL$34:$AL$43,,0,1))</f>
        <v>49</v>
      </c>
      <c r="Z2632">
        <f t="shared" si="83"/>
        <v>7</v>
      </c>
      <c r="AA2632" t="str">
        <v>DH</v>
      </c>
      <c r="AG2632">
        <v>2238</v>
      </c>
      <c r="AH2632">
        <v>7</v>
      </c>
      <c r="AT2632">
        <v>7</v>
      </c>
    </row>
    <row r="2633" spans="2:46" ht="15" customHeight="1">
      <c r="B2633" s="48">
        <v>4403</v>
      </c>
      <c r="C2633" s="49">
        <v>45452</v>
      </c>
      <c r="D2633" s="50">
        <v>0.75972222222222219</v>
      </c>
      <c r="E2633" s="48" t="s">
        <v>10439</v>
      </c>
      <c r="F2633" s="48" t="s">
        <v>319</v>
      </c>
      <c r="G2633" s="48" t="s">
        <v>243</v>
      </c>
      <c r="H2633" s="48" t="s">
        <v>304</v>
      </c>
      <c r="I2633" s="48" t="s">
        <v>243</v>
      </c>
      <c r="J2633" s="48" t="s">
        <v>304</v>
      </c>
      <c r="K2633" s="48" t="s">
        <v>243</v>
      </c>
      <c r="L2633" s="48" t="s">
        <v>189</v>
      </c>
      <c r="M2633" s="48" t="s">
        <v>194</v>
      </c>
      <c r="N2633" s="48" t="s">
        <v>194</v>
      </c>
      <c r="O2633" s="48" t="s">
        <v>243</v>
      </c>
      <c r="P2633" s="48"/>
      <c r="Q2633" s="48"/>
      <c r="R2633" s="48"/>
      <c r="S2633" s="48"/>
      <c r="T2633" s="48"/>
      <c r="U2633" s="48"/>
      <c r="V2633" s="48"/>
      <c r="W2633" s="51" t="s">
        <v>2504</v>
      </c>
      <c r="X2633" t="str">
        <f t="shared" si="82"/>
        <v>FR;CB;HD;CB;HD;CB;JB;DH;DH;CB</v>
      </c>
      <c r="Y2633" cm="1">
        <f t="array" ref="Y2633">SUM(_xlfn.XLOOKUP(_xlfn.TOROW(F2633:V2633,1),$AN$34:$AN$43,$AL$34:$AL$43,,0,1))</f>
        <v>68</v>
      </c>
      <c r="Z2633">
        <f t="shared" si="83"/>
        <v>10</v>
      </c>
      <c r="AA2633" t="str">
        <v>DH</v>
      </c>
      <c r="AG2633">
        <v>2244</v>
      </c>
      <c r="AH2633">
        <v>7</v>
      </c>
      <c r="AT2633">
        <v>10</v>
      </c>
    </row>
    <row r="2634" spans="2:46" ht="15" customHeight="1">
      <c r="B2634" s="48">
        <v>4404</v>
      </c>
      <c r="C2634" s="49">
        <v>45452</v>
      </c>
      <c r="D2634" s="50">
        <v>0.7600810185185185</v>
      </c>
      <c r="E2634" s="48" t="s">
        <v>10440</v>
      </c>
      <c r="F2634" s="48" t="s">
        <v>51</v>
      </c>
      <c r="G2634" s="48" t="s">
        <v>243</v>
      </c>
      <c r="H2634" s="48" t="s">
        <v>243</v>
      </c>
      <c r="I2634" s="48" t="s">
        <v>51</v>
      </c>
      <c r="J2634" s="48" t="s">
        <v>803</v>
      </c>
      <c r="K2634" s="48" t="s">
        <v>194</v>
      </c>
      <c r="L2634" s="48" t="s">
        <v>194</v>
      </c>
      <c r="M2634" s="48"/>
      <c r="N2634" s="48"/>
      <c r="O2634" s="48"/>
      <c r="P2634" s="48"/>
      <c r="Q2634" s="48"/>
      <c r="R2634" s="48"/>
      <c r="S2634" s="48"/>
      <c r="T2634" s="48"/>
      <c r="U2634" s="48"/>
      <c r="V2634" s="48"/>
      <c r="W2634" s="51" t="s">
        <v>2505</v>
      </c>
      <c r="X2634" t="str">
        <f t="shared" si="82"/>
        <v>BB;CB;CB;BB;SS;DH;DH</v>
      </c>
      <c r="Y2634" cm="1">
        <f t="array" ref="Y2634">SUM(_xlfn.XLOOKUP(_xlfn.TOROW(F2634:V2634,1),$AN$34:$AN$43,$AL$34:$AL$43,,0,1))</f>
        <v>57</v>
      </c>
      <c r="Z2634">
        <f t="shared" si="83"/>
        <v>7</v>
      </c>
      <c r="AA2634" t="str">
        <v>BE</v>
      </c>
      <c r="AG2634">
        <v>2253</v>
      </c>
      <c r="AH2634">
        <v>7</v>
      </c>
      <c r="AT2634">
        <v>7</v>
      </c>
    </row>
    <row r="2635" spans="2:46" ht="15" customHeight="1">
      <c r="B2635" s="48">
        <v>4405</v>
      </c>
      <c r="C2635" s="49">
        <v>45452</v>
      </c>
      <c r="D2635" s="50">
        <v>0.76391203703703703</v>
      </c>
      <c r="E2635" s="48" t="s">
        <v>10441</v>
      </c>
      <c r="F2635" s="48" t="s">
        <v>243</v>
      </c>
      <c r="G2635" s="48" t="s">
        <v>243</v>
      </c>
      <c r="H2635" s="48" t="s">
        <v>243</v>
      </c>
      <c r="I2635" s="48" t="s">
        <v>304</v>
      </c>
      <c r="J2635" s="48" t="s">
        <v>304</v>
      </c>
      <c r="K2635" s="48" t="s">
        <v>133</v>
      </c>
      <c r="L2635" s="48"/>
      <c r="M2635" s="48"/>
      <c r="N2635" s="48"/>
      <c r="O2635" s="48"/>
      <c r="P2635" s="48"/>
      <c r="Q2635" s="48"/>
      <c r="R2635" s="48"/>
      <c r="S2635" s="48"/>
      <c r="T2635" s="48"/>
      <c r="U2635" s="48"/>
      <c r="V2635" s="48"/>
      <c r="W2635" s="51" t="s">
        <v>2506</v>
      </c>
      <c r="X2635" t="str">
        <f t="shared" si="82"/>
        <v>CB;CB;CB;HD;HD;SO</v>
      </c>
      <c r="Y2635" cm="1">
        <f t="array" ref="Y2635">SUM(_xlfn.XLOOKUP(_xlfn.TOROW(F2635:V2635,1),$AN$34:$AN$43,$AL$34:$AL$43,,0,1))</f>
        <v>40</v>
      </c>
      <c r="Z2635">
        <f t="shared" si="83"/>
        <v>6</v>
      </c>
      <c r="AA2635" t="str">
        <v>BE</v>
      </c>
      <c r="AG2635">
        <v>2271</v>
      </c>
      <c r="AH2635">
        <v>7</v>
      </c>
      <c r="AT2635">
        <v>6</v>
      </c>
    </row>
    <row r="2636" spans="2:46" ht="15" customHeight="1">
      <c r="B2636" s="48">
        <v>4406</v>
      </c>
      <c r="C2636" s="49">
        <v>45452</v>
      </c>
      <c r="D2636" s="50">
        <v>0.76452546296296298</v>
      </c>
      <c r="E2636" s="48" t="s">
        <v>8565</v>
      </c>
      <c r="F2636" s="48" t="s">
        <v>51</v>
      </c>
      <c r="G2636" s="48" t="s">
        <v>51</v>
      </c>
      <c r="H2636" s="48" t="s">
        <v>51</v>
      </c>
      <c r="I2636" s="48"/>
      <c r="J2636" s="48"/>
      <c r="K2636" s="48"/>
      <c r="L2636" s="48"/>
      <c r="M2636" s="48"/>
      <c r="N2636" s="48"/>
      <c r="O2636" s="48"/>
      <c r="P2636" s="48"/>
      <c r="Q2636" s="48"/>
      <c r="R2636" s="48"/>
      <c r="S2636" s="48"/>
      <c r="T2636" s="48"/>
      <c r="U2636" s="48"/>
      <c r="V2636" s="48"/>
      <c r="W2636" s="51" t="s">
        <v>2507</v>
      </c>
      <c r="X2636" t="str">
        <f t="shared" si="82"/>
        <v>BB;BB;BB</v>
      </c>
      <c r="Y2636" cm="1">
        <f t="array" ref="Y2636">SUM(_xlfn.XLOOKUP(_xlfn.TOROW(F2636:V2636,1),$AN$34:$AN$43,$AL$34:$AL$43,,0,1))</f>
        <v>30</v>
      </c>
      <c r="Z2636">
        <f t="shared" si="83"/>
        <v>3</v>
      </c>
      <c r="AA2636" t="str">
        <v>DH</v>
      </c>
      <c r="AG2636">
        <v>2283</v>
      </c>
      <c r="AH2636">
        <v>7</v>
      </c>
      <c r="AT2636">
        <v>3</v>
      </c>
    </row>
    <row r="2637" spans="2:46" ht="15" customHeight="1">
      <c r="B2637" s="48">
        <v>4407</v>
      </c>
      <c r="C2637" s="49">
        <v>45452</v>
      </c>
      <c r="D2637" s="50">
        <v>0.76549768518518524</v>
      </c>
      <c r="E2637" s="48" t="s">
        <v>10442</v>
      </c>
      <c r="F2637" s="48" t="s">
        <v>189</v>
      </c>
      <c r="G2637" s="48" t="s">
        <v>319</v>
      </c>
      <c r="H2637" s="48" t="s">
        <v>189</v>
      </c>
      <c r="I2637" s="48" t="s">
        <v>189</v>
      </c>
      <c r="J2637" s="48" t="s">
        <v>803</v>
      </c>
      <c r="K2637" s="48" t="s">
        <v>243</v>
      </c>
      <c r="L2637" s="48"/>
      <c r="M2637" s="48"/>
      <c r="N2637" s="48"/>
      <c r="O2637" s="48"/>
      <c r="P2637" s="48"/>
      <c r="Q2637" s="48"/>
      <c r="R2637" s="48"/>
      <c r="S2637" s="48"/>
      <c r="T2637" s="48"/>
      <c r="U2637" s="48"/>
      <c r="V2637" s="48"/>
      <c r="W2637" s="51" t="s">
        <v>2508</v>
      </c>
      <c r="X2637" t="str">
        <f t="shared" si="82"/>
        <v>JB;FR;JB;JB;SS;CB</v>
      </c>
      <c r="Y2637" cm="1">
        <f t="array" ref="Y2637">SUM(_xlfn.XLOOKUP(_xlfn.TOROW(F2637:V2637,1),$AN$34:$AN$43,$AL$34:$AL$43,,0,1))</f>
        <v>17</v>
      </c>
      <c r="Z2637">
        <f t="shared" si="83"/>
        <v>6</v>
      </c>
      <c r="AA2637" t="str">
        <v>BE</v>
      </c>
      <c r="AG2637">
        <v>2286</v>
      </c>
      <c r="AH2637">
        <v>7</v>
      </c>
      <c r="AT2637">
        <v>6</v>
      </c>
    </row>
    <row r="2638" spans="2:46" ht="15" customHeight="1">
      <c r="B2638" s="48">
        <v>4408</v>
      </c>
      <c r="C2638" s="49">
        <v>45452</v>
      </c>
      <c r="D2638" s="50">
        <v>0.76709490740740738</v>
      </c>
      <c r="E2638" s="48" t="s">
        <v>10443</v>
      </c>
      <c r="F2638" s="48" t="s">
        <v>194</v>
      </c>
      <c r="G2638" s="48" t="s">
        <v>319</v>
      </c>
      <c r="H2638" s="48"/>
      <c r="I2638" s="48"/>
      <c r="J2638" s="48"/>
      <c r="K2638" s="48"/>
      <c r="L2638" s="48"/>
      <c r="M2638" s="48"/>
      <c r="N2638" s="48"/>
      <c r="O2638" s="48"/>
      <c r="P2638" s="48"/>
      <c r="Q2638" s="48"/>
      <c r="R2638" s="48"/>
      <c r="S2638" s="48"/>
      <c r="T2638" s="48"/>
      <c r="U2638" s="48"/>
      <c r="V2638" s="48"/>
      <c r="W2638" s="51" t="s">
        <v>2509</v>
      </c>
      <c r="X2638" t="str">
        <f t="shared" si="82"/>
        <v>DH;FR</v>
      </c>
      <c r="Y2638" cm="1">
        <f t="array" ref="Y2638">SUM(_xlfn.XLOOKUP(_xlfn.TOROW(F2638:V2638,1),$AN$34:$AN$43,$AL$34:$AL$43,,0,1))</f>
        <v>12</v>
      </c>
      <c r="Z2638">
        <f t="shared" si="83"/>
        <v>2</v>
      </c>
      <c r="AA2638" t="str">
        <v>JB</v>
      </c>
      <c r="AG2638">
        <v>2295</v>
      </c>
      <c r="AH2638">
        <v>7</v>
      </c>
      <c r="AT2638">
        <v>2</v>
      </c>
    </row>
    <row r="2639" spans="2:46" ht="15" customHeight="1">
      <c r="B2639" s="48">
        <v>4409</v>
      </c>
      <c r="C2639" s="49">
        <v>45452</v>
      </c>
      <c r="D2639" s="50">
        <v>0.7672106481481481</v>
      </c>
      <c r="E2639" s="48" t="s">
        <v>10444</v>
      </c>
      <c r="F2639" s="48" t="s">
        <v>719</v>
      </c>
      <c r="G2639" s="48" t="s">
        <v>243</v>
      </c>
      <c r="H2639" s="48" t="s">
        <v>803</v>
      </c>
      <c r="I2639" s="48" t="s">
        <v>304</v>
      </c>
      <c r="J2639" s="48" t="s">
        <v>304</v>
      </c>
      <c r="K2639" s="48" t="s">
        <v>133</v>
      </c>
      <c r="L2639" s="48" t="s">
        <v>194</v>
      </c>
      <c r="M2639" s="48" t="s">
        <v>304</v>
      </c>
      <c r="N2639" s="48" t="s">
        <v>319</v>
      </c>
      <c r="O2639" s="48"/>
      <c r="P2639" s="48"/>
      <c r="Q2639" s="48"/>
      <c r="R2639" s="48"/>
      <c r="S2639" s="48"/>
      <c r="T2639" s="48"/>
      <c r="U2639" s="48"/>
      <c r="V2639" s="48"/>
      <c r="W2639" s="51" t="s">
        <v>2510</v>
      </c>
      <c r="X2639" t="str">
        <f t="shared" si="82"/>
        <v>BE;CB;SS;HD;HD;SO;DH;HD;FR</v>
      </c>
      <c r="Y2639" cm="1">
        <f t="array" ref="Y2639">SUM(_xlfn.XLOOKUP(_xlfn.TOROW(F2639:V2639,1),$AN$34:$AN$43,$AL$34:$AL$43,,0,1))</f>
        <v>51</v>
      </c>
      <c r="Z2639">
        <f t="shared" si="83"/>
        <v>9</v>
      </c>
      <c r="AA2639" t="str">
        <v>JB</v>
      </c>
      <c r="AG2639">
        <v>2306</v>
      </c>
      <c r="AH2639">
        <v>7</v>
      </c>
      <c r="AT2639">
        <v>9</v>
      </c>
    </row>
    <row r="2640" spans="2:46" ht="15" customHeight="1">
      <c r="B2640" s="48">
        <v>4410</v>
      </c>
      <c r="C2640" s="49">
        <v>45452</v>
      </c>
      <c r="D2640" s="50">
        <v>0.76836805555555554</v>
      </c>
      <c r="E2640" s="48" t="s">
        <v>10445</v>
      </c>
      <c r="F2640" s="48" t="s">
        <v>803</v>
      </c>
      <c r="G2640" s="48" t="s">
        <v>133</v>
      </c>
      <c r="H2640" s="48" t="s">
        <v>719</v>
      </c>
      <c r="I2640" s="48" t="s">
        <v>803</v>
      </c>
      <c r="J2640" s="48" t="s">
        <v>803</v>
      </c>
      <c r="K2640" s="48" t="s">
        <v>194</v>
      </c>
      <c r="L2640" s="48" t="s">
        <v>133</v>
      </c>
      <c r="M2640" s="48" t="s">
        <v>243</v>
      </c>
      <c r="N2640" s="48" t="s">
        <v>719</v>
      </c>
      <c r="O2640" s="48" t="s">
        <v>719</v>
      </c>
      <c r="P2640" s="48"/>
      <c r="Q2640" s="48"/>
      <c r="R2640" s="48"/>
      <c r="S2640" s="48"/>
      <c r="T2640" s="48"/>
      <c r="U2640" s="48"/>
      <c r="V2640" s="48"/>
      <c r="W2640" s="51" t="s">
        <v>2511</v>
      </c>
      <c r="X2640" t="str">
        <f t="shared" si="82"/>
        <v>SS;SO;BE;SS;SS;DH;SO;CB;BE;BE</v>
      </c>
      <c r="Y2640" cm="1">
        <f t="array" ref="Y2640">SUM(_xlfn.XLOOKUP(_xlfn.TOROW(F2640:V2640,1),$AN$34:$AN$43,$AL$34:$AL$43,,0,1))</f>
        <v>45</v>
      </c>
      <c r="Z2640">
        <f t="shared" si="83"/>
        <v>10</v>
      </c>
      <c r="AA2640" t="str">
        <v>BB</v>
      </c>
      <c r="AG2640">
        <v>2308</v>
      </c>
      <c r="AH2640">
        <v>7</v>
      </c>
      <c r="AT2640">
        <v>10</v>
      </c>
    </row>
    <row r="2641" spans="2:46" ht="15" customHeight="1">
      <c r="B2641" s="48">
        <v>4411</v>
      </c>
      <c r="C2641" s="49">
        <v>45452</v>
      </c>
      <c r="D2641" s="50">
        <v>0.77468749999999997</v>
      </c>
      <c r="E2641" s="48" t="s">
        <v>10446</v>
      </c>
      <c r="F2641" s="48" t="s">
        <v>280</v>
      </c>
      <c r="G2641" s="48" t="s">
        <v>51</v>
      </c>
      <c r="H2641" s="48" t="s">
        <v>51</v>
      </c>
      <c r="I2641" s="48" t="s">
        <v>189</v>
      </c>
      <c r="J2641" s="48" t="s">
        <v>194</v>
      </c>
      <c r="K2641" s="48" t="s">
        <v>280</v>
      </c>
      <c r="L2641" s="48" t="s">
        <v>319</v>
      </c>
      <c r="M2641" s="48"/>
      <c r="N2641" s="48"/>
      <c r="O2641" s="48"/>
      <c r="P2641" s="48"/>
      <c r="Q2641" s="48"/>
      <c r="R2641" s="48"/>
      <c r="S2641" s="48"/>
      <c r="T2641" s="48"/>
      <c r="U2641" s="48"/>
      <c r="V2641" s="48"/>
      <c r="W2641" s="51" t="s">
        <v>2512</v>
      </c>
      <c r="X2641" t="str">
        <f t="shared" si="82"/>
        <v>WB;BB;BB;JB;DH;WB;FR</v>
      </c>
      <c r="Y2641" cm="1">
        <f t="array" ref="Y2641">SUM(_xlfn.XLOOKUP(_xlfn.TOROW(F2641:V2641,1),$AN$34:$AN$43,$AL$34:$AL$43,,0,1))</f>
        <v>55</v>
      </c>
      <c r="Z2641">
        <f t="shared" si="83"/>
        <v>7</v>
      </c>
      <c r="AA2641" t="str">
        <v>SO</v>
      </c>
      <c r="AG2641">
        <v>2318</v>
      </c>
      <c r="AH2641">
        <v>7</v>
      </c>
      <c r="AT2641">
        <v>7</v>
      </c>
    </row>
    <row r="2642" spans="2:46" ht="15" customHeight="1">
      <c r="B2642" s="48">
        <v>4412</v>
      </c>
      <c r="C2642" s="49">
        <v>45452</v>
      </c>
      <c r="D2642" s="50">
        <v>0.77875000000000005</v>
      </c>
      <c r="E2642" s="48" t="s">
        <v>10447</v>
      </c>
      <c r="F2642" s="48" t="s">
        <v>194</v>
      </c>
      <c r="G2642" s="48" t="s">
        <v>194</v>
      </c>
      <c r="H2642" s="48" t="s">
        <v>719</v>
      </c>
      <c r="I2642" s="48" t="s">
        <v>719</v>
      </c>
      <c r="J2642" s="48" t="s">
        <v>719</v>
      </c>
      <c r="K2642" s="48" t="s">
        <v>194</v>
      </c>
      <c r="L2642" s="48" t="s">
        <v>803</v>
      </c>
      <c r="M2642" s="48" t="s">
        <v>803</v>
      </c>
      <c r="N2642" s="48" t="s">
        <v>803</v>
      </c>
      <c r="O2642" s="48"/>
      <c r="P2642" s="48"/>
      <c r="Q2642" s="48"/>
      <c r="R2642" s="48"/>
      <c r="S2642" s="48"/>
      <c r="T2642" s="48"/>
      <c r="U2642" s="48"/>
      <c r="V2642" s="48"/>
      <c r="W2642" s="51" t="s">
        <v>2513</v>
      </c>
      <c r="X2642" t="str">
        <f t="shared" si="82"/>
        <v>DH;DH;BE;BE;BE;DH;SS;SS;SS</v>
      </c>
      <c r="Y2642" cm="1">
        <f t="array" ref="Y2642">SUM(_xlfn.XLOOKUP(_xlfn.TOROW(F2642:V2642,1),$AN$34:$AN$43,$AL$34:$AL$43,,0,1))</f>
        <v>51</v>
      </c>
      <c r="Z2642">
        <f t="shared" si="83"/>
        <v>9</v>
      </c>
      <c r="AA2642" t="str">
        <v>SO</v>
      </c>
      <c r="AG2642">
        <v>2331</v>
      </c>
      <c r="AH2642">
        <v>7</v>
      </c>
      <c r="AT2642">
        <v>9</v>
      </c>
    </row>
    <row r="2643" spans="2:46" ht="15" customHeight="1">
      <c r="B2643" s="48">
        <v>4413</v>
      </c>
      <c r="C2643" s="49">
        <v>45452</v>
      </c>
      <c r="D2643" s="50">
        <v>0.77917824074074071</v>
      </c>
      <c r="E2643" s="48" t="s">
        <v>10448</v>
      </c>
      <c r="F2643" s="48" t="s">
        <v>189</v>
      </c>
      <c r="G2643" s="48" t="s">
        <v>189</v>
      </c>
      <c r="H2643" s="48" t="s">
        <v>189</v>
      </c>
      <c r="I2643" s="48" t="s">
        <v>304</v>
      </c>
      <c r="J2643" s="48" t="s">
        <v>719</v>
      </c>
      <c r="K2643" s="48" t="s">
        <v>719</v>
      </c>
      <c r="L2643" s="48" t="s">
        <v>719</v>
      </c>
      <c r="M2643" s="48" t="s">
        <v>719</v>
      </c>
      <c r="N2643" s="48" t="s">
        <v>803</v>
      </c>
      <c r="O2643" s="48" t="s">
        <v>280</v>
      </c>
      <c r="P2643" s="48" t="s">
        <v>319</v>
      </c>
      <c r="Q2643" s="48"/>
      <c r="R2643" s="48"/>
      <c r="S2643" s="48"/>
      <c r="T2643" s="48"/>
      <c r="U2643" s="48"/>
      <c r="V2643" s="48"/>
      <c r="W2643" s="51" t="s">
        <v>2514</v>
      </c>
      <c r="X2643" t="str">
        <f t="shared" si="82"/>
        <v>JB;JB;JB;HD;BE;BE;BE;BE;SS;WB;FR</v>
      </c>
      <c r="Y2643" cm="1">
        <f t="array" ref="Y2643">SUM(_xlfn.XLOOKUP(_xlfn.TOROW(F2643:V2643,1),$AN$34:$AN$43,$AL$34:$AL$43,,0,1))</f>
        <v>47</v>
      </c>
      <c r="Z2643">
        <f t="shared" si="83"/>
        <v>11</v>
      </c>
      <c r="AA2643" t="str">
        <v>SO</v>
      </c>
      <c r="AG2643">
        <v>2338</v>
      </c>
      <c r="AH2643">
        <v>7</v>
      </c>
      <c r="AT2643">
        <v>11</v>
      </c>
    </row>
    <row r="2644" spans="2:46" ht="15" customHeight="1">
      <c r="B2644" s="48">
        <v>4414</v>
      </c>
      <c r="C2644" s="49">
        <v>45452</v>
      </c>
      <c r="D2644" s="50">
        <v>0.7800231481481481</v>
      </c>
      <c r="E2644" s="48" t="s">
        <v>10449</v>
      </c>
      <c r="F2644" s="48" t="s">
        <v>719</v>
      </c>
      <c r="G2644" s="48" t="s">
        <v>189</v>
      </c>
      <c r="H2644" s="48" t="s">
        <v>189</v>
      </c>
      <c r="I2644" s="48" t="s">
        <v>194</v>
      </c>
      <c r="J2644" s="48"/>
      <c r="K2644" s="48"/>
      <c r="L2644" s="48"/>
      <c r="M2644" s="48"/>
      <c r="N2644" s="48"/>
      <c r="O2644" s="48"/>
      <c r="P2644" s="48"/>
      <c r="Q2644" s="48"/>
      <c r="R2644" s="48"/>
      <c r="S2644" s="48"/>
      <c r="T2644" s="48"/>
      <c r="U2644" s="48"/>
      <c r="V2644" s="48"/>
      <c r="W2644" s="51" t="s">
        <v>2515</v>
      </c>
      <c r="X2644" t="str">
        <f t="shared" si="82"/>
        <v>BE;JB;JB;DH</v>
      </c>
      <c r="Y2644" cm="1">
        <f t="array" ref="Y2644">SUM(_xlfn.XLOOKUP(_xlfn.TOROW(F2644:V2644,1),$AN$34:$AN$43,$AL$34:$AL$43,,0,1))</f>
        <v>16</v>
      </c>
      <c r="Z2644">
        <f t="shared" si="83"/>
        <v>4</v>
      </c>
      <c r="AA2644" t="str">
        <v>SO</v>
      </c>
      <c r="AG2644">
        <v>2341</v>
      </c>
      <c r="AH2644">
        <v>7</v>
      </c>
      <c r="AT2644">
        <v>4</v>
      </c>
    </row>
    <row r="2645" spans="2:46" ht="15" customHeight="1">
      <c r="B2645" s="48">
        <v>4415</v>
      </c>
      <c r="C2645" s="49">
        <v>45452</v>
      </c>
      <c r="D2645" s="50">
        <v>0.78192129629629625</v>
      </c>
      <c r="E2645" s="48" t="s">
        <v>10450</v>
      </c>
      <c r="F2645" s="48" t="s">
        <v>133</v>
      </c>
      <c r="G2645" s="48" t="s">
        <v>280</v>
      </c>
      <c r="H2645" s="48" t="s">
        <v>319</v>
      </c>
      <c r="I2645" s="48"/>
      <c r="J2645" s="48"/>
      <c r="K2645" s="48"/>
      <c r="L2645" s="48"/>
      <c r="M2645" s="48"/>
      <c r="N2645" s="48"/>
      <c r="O2645" s="48"/>
      <c r="P2645" s="48"/>
      <c r="Q2645" s="48"/>
      <c r="R2645" s="48"/>
      <c r="S2645" s="48"/>
      <c r="T2645" s="48"/>
      <c r="U2645" s="48"/>
      <c r="V2645" s="48"/>
      <c r="W2645" s="51" t="s">
        <v>2516</v>
      </c>
      <c r="X2645" t="str">
        <f t="shared" si="82"/>
        <v>SO;WB;FR</v>
      </c>
      <c r="Y2645" cm="1">
        <f t="array" ref="Y2645">SUM(_xlfn.XLOOKUP(_xlfn.TOROW(F2645:V2645,1),$AN$34:$AN$43,$AL$34:$AL$43,,0,1))</f>
        <v>16</v>
      </c>
      <c r="Z2645">
        <f t="shared" si="83"/>
        <v>3</v>
      </c>
      <c r="AA2645" t="str">
        <v>JB</v>
      </c>
      <c r="AG2645">
        <v>2349</v>
      </c>
      <c r="AH2645">
        <v>7</v>
      </c>
      <c r="AT2645">
        <v>3</v>
      </c>
    </row>
    <row r="2646" spans="2:46" ht="15" customHeight="1">
      <c r="B2646" s="48">
        <v>4416</v>
      </c>
      <c r="C2646" s="49">
        <v>45452</v>
      </c>
      <c r="D2646" s="50">
        <v>0.78334490740740736</v>
      </c>
      <c r="E2646" s="48" t="s">
        <v>10451</v>
      </c>
      <c r="F2646" s="48" t="s">
        <v>194</v>
      </c>
      <c r="G2646" s="48" t="s">
        <v>194</v>
      </c>
      <c r="H2646" s="48" t="s">
        <v>133</v>
      </c>
      <c r="I2646" s="48" t="s">
        <v>803</v>
      </c>
      <c r="J2646" s="48" t="s">
        <v>304</v>
      </c>
      <c r="K2646" s="48" t="s">
        <v>304</v>
      </c>
      <c r="L2646" s="48" t="s">
        <v>51</v>
      </c>
      <c r="M2646" s="48" t="s">
        <v>51</v>
      </c>
      <c r="N2646" s="48"/>
      <c r="O2646" s="48"/>
      <c r="P2646" s="48"/>
      <c r="Q2646" s="48"/>
      <c r="R2646" s="48"/>
      <c r="S2646" s="48"/>
      <c r="T2646" s="48"/>
      <c r="U2646" s="48"/>
      <c r="V2646" s="48"/>
      <c r="W2646" s="51" t="s">
        <v>2517</v>
      </c>
      <c r="X2646" t="str">
        <f t="shared" si="82"/>
        <v>DH;DH;SO;SS;HD;HD;BB;BB</v>
      </c>
      <c r="Y2646" cm="1">
        <f t="array" ref="Y2646">SUM(_xlfn.XLOOKUP(_xlfn.TOROW(F2646:V2646,1),$AN$34:$AN$43,$AL$34:$AL$43,,0,1))</f>
        <v>57</v>
      </c>
      <c r="Z2646">
        <f t="shared" si="83"/>
        <v>8</v>
      </c>
      <c r="AA2646" t="str">
        <v>JB</v>
      </c>
      <c r="AG2646">
        <v>2363</v>
      </c>
      <c r="AH2646">
        <v>7</v>
      </c>
      <c r="AT2646">
        <v>8</v>
      </c>
    </row>
    <row r="2647" spans="2:46" ht="15" customHeight="1">
      <c r="B2647" s="48">
        <v>4417</v>
      </c>
      <c r="C2647" s="49">
        <v>45452</v>
      </c>
      <c r="D2647" s="50">
        <v>0.78435185185185186</v>
      </c>
      <c r="E2647" s="48" t="s">
        <v>8142</v>
      </c>
      <c r="F2647" s="48" t="s">
        <v>243</v>
      </c>
      <c r="G2647" s="48" t="s">
        <v>243</v>
      </c>
      <c r="H2647" s="48"/>
      <c r="I2647" s="48"/>
      <c r="J2647" s="48"/>
      <c r="K2647" s="48"/>
      <c r="L2647" s="48"/>
      <c r="M2647" s="48"/>
      <c r="N2647" s="48"/>
      <c r="O2647" s="48"/>
      <c r="P2647" s="48"/>
      <c r="Q2647" s="48"/>
      <c r="R2647" s="48"/>
      <c r="S2647" s="48"/>
      <c r="T2647" s="48"/>
      <c r="U2647" s="48"/>
      <c r="V2647" s="48"/>
      <c r="W2647" s="51" t="s">
        <v>2518</v>
      </c>
      <c r="X2647" t="str">
        <f t="shared" si="82"/>
        <v>CB;CB</v>
      </c>
      <c r="Y2647" cm="1">
        <f t="array" ref="Y2647">SUM(_xlfn.XLOOKUP(_xlfn.TOROW(F2647:V2647,1),$AN$34:$AN$43,$AL$34:$AL$43,,0,1))</f>
        <v>16</v>
      </c>
      <c r="Z2647">
        <f t="shared" si="83"/>
        <v>2</v>
      </c>
      <c r="AA2647" t="str">
        <v>DH</v>
      </c>
      <c r="AG2647">
        <v>2366</v>
      </c>
      <c r="AH2647">
        <v>7</v>
      </c>
      <c r="AT2647">
        <v>2</v>
      </c>
    </row>
    <row r="2648" spans="2:46" ht="15" customHeight="1">
      <c r="B2648" s="48">
        <v>4418</v>
      </c>
      <c r="C2648" s="49">
        <v>45452</v>
      </c>
      <c r="D2648" s="50">
        <v>0.78469907407407402</v>
      </c>
      <c r="E2648" s="48" t="s">
        <v>9539</v>
      </c>
      <c r="F2648" s="48" t="s">
        <v>304</v>
      </c>
      <c r="G2648" s="48" t="s">
        <v>803</v>
      </c>
      <c r="H2648" s="48" t="s">
        <v>803</v>
      </c>
      <c r="I2648" s="48" t="s">
        <v>803</v>
      </c>
      <c r="J2648" s="48" t="s">
        <v>803</v>
      </c>
      <c r="K2648" s="48"/>
      <c r="L2648" s="48"/>
      <c r="M2648" s="48"/>
      <c r="N2648" s="48"/>
      <c r="O2648" s="48"/>
      <c r="P2648" s="48"/>
      <c r="Q2648" s="48"/>
      <c r="R2648" s="48"/>
      <c r="S2648" s="48"/>
      <c r="T2648" s="48"/>
      <c r="U2648" s="48"/>
      <c r="V2648" s="48"/>
      <c r="W2648" s="51" t="s">
        <v>2519</v>
      </c>
      <c r="X2648" t="str">
        <f t="shared" si="82"/>
        <v>HD;SS;SS;SS;SS</v>
      </c>
      <c r="Y2648" cm="1">
        <f t="array" ref="Y2648">SUM(_xlfn.XLOOKUP(_xlfn.TOROW(F2648:V2648,1),$AN$34:$AN$43,$AL$34:$AL$43,,0,1))</f>
        <v>19</v>
      </c>
      <c r="Z2648">
        <f t="shared" si="83"/>
        <v>5</v>
      </c>
      <c r="AA2648" t="str">
        <v>DH</v>
      </c>
      <c r="AG2648">
        <v>2369</v>
      </c>
      <c r="AH2648">
        <v>7</v>
      </c>
      <c r="AT2648">
        <v>5</v>
      </c>
    </row>
    <row r="2649" spans="2:46" ht="15" customHeight="1">
      <c r="B2649" s="48">
        <v>4419</v>
      </c>
      <c r="C2649" s="49">
        <v>45452</v>
      </c>
      <c r="D2649" s="50">
        <v>0.78900462962962958</v>
      </c>
      <c r="E2649" s="48" t="s">
        <v>10452</v>
      </c>
      <c r="F2649" s="48" t="s">
        <v>189</v>
      </c>
      <c r="G2649" s="48" t="s">
        <v>189</v>
      </c>
      <c r="H2649" s="48" t="s">
        <v>189</v>
      </c>
      <c r="I2649" s="48" t="s">
        <v>304</v>
      </c>
      <c r="J2649" s="48" t="s">
        <v>194</v>
      </c>
      <c r="K2649" s="48"/>
      <c r="L2649" s="48"/>
      <c r="M2649" s="48"/>
      <c r="N2649" s="48"/>
      <c r="O2649" s="48"/>
      <c r="P2649" s="48"/>
      <c r="Q2649" s="48"/>
      <c r="R2649" s="48"/>
      <c r="S2649" s="48"/>
      <c r="T2649" s="48"/>
      <c r="U2649" s="48"/>
      <c r="V2649" s="48"/>
      <c r="W2649" s="51" t="s">
        <v>2520</v>
      </c>
      <c r="X2649" t="str">
        <f t="shared" si="82"/>
        <v>JB;JB;JB;HD;DH</v>
      </c>
      <c r="Y2649" cm="1">
        <f t="array" ref="Y2649">SUM(_xlfn.XLOOKUP(_xlfn.TOROW(F2649:V2649,1),$AN$34:$AN$43,$AL$34:$AL$43,,0,1))</f>
        <v>19</v>
      </c>
      <c r="Z2649">
        <f t="shared" si="83"/>
        <v>5</v>
      </c>
      <c r="AA2649" t="str">
        <v>DH</v>
      </c>
      <c r="AG2649">
        <v>2372</v>
      </c>
      <c r="AH2649">
        <v>7</v>
      </c>
      <c r="AT2649">
        <v>5</v>
      </c>
    </row>
    <row r="2650" spans="2:46" ht="15" customHeight="1">
      <c r="B2650" s="48">
        <v>4420</v>
      </c>
      <c r="C2650" s="49">
        <v>45452</v>
      </c>
      <c r="D2650" s="50">
        <v>0.78995370370370366</v>
      </c>
      <c r="E2650" s="48" t="s">
        <v>10453</v>
      </c>
      <c r="F2650" s="48" t="s">
        <v>803</v>
      </c>
      <c r="G2650" s="48" t="s">
        <v>803</v>
      </c>
      <c r="H2650" s="48" t="s">
        <v>719</v>
      </c>
      <c r="I2650" s="48" t="s">
        <v>719</v>
      </c>
      <c r="J2650" s="48" t="s">
        <v>194</v>
      </c>
      <c r="K2650" s="48" t="s">
        <v>194</v>
      </c>
      <c r="L2650" s="48"/>
      <c r="M2650" s="48"/>
      <c r="N2650" s="48"/>
      <c r="O2650" s="48"/>
      <c r="P2650" s="48"/>
      <c r="Q2650" s="48"/>
      <c r="R2650" s="48"/>
      <c r="S2650" s="48"/>
      <c r="T2650" s="48"/>
      <c r="U2650" s="48"/>
      <c r="V2650" s="48"/>
      <c r="W2650" s="51" t="s">
        <v>2521</v>
      </c>
      <c r="X2650" t="str">
        <f t="shared" si="82"/>
        <v>SS;SS;BE;BE;DH;DH</v>
      </c>
      <c r="Y2650" cm="1">
        <f t="array" ref="Y2650">SUM(_xlfn.XLOOKUP(_xlfn.TOROW(F2650:V2650,1),$AN$34:$AN$43,$AL$34:$AL$43,,0,1))</f>
        <v>34</v>
      </c>
      <c r="Z2650">
        <f t="shared" si="83"/>
        <v>6</v>
      </c>
      <c r="AA2650" t="str">
        <v>DH</v>
      </c>
      <c r="AG2650">
        <v>2375</v>
      </c>
      <c r="AH2650">
        <v>7</v>
      </c>
      <c r="AT2650">
        <v>6</v>
      </c>
    </row>
    <row r="2651" spans="2:46" ht="15" customHeight="1">
      <c r="B2651" s="48">
        <v>4421</v>
      </c>
      <c r="C2651" s="49">
        <v>45452</v>
      </c>
      <c r="D2651" s="50">
        <v>0.79112268518518514</v>
      </c>
      <c r="E2651" s="48" t="s">
        <v>10454</v>
      </c>
      <c r="F2651" s="48" t="s">
        <v>243</v>
      </c>
      <c r="G2651" s="48" t="s">
        <v>243</v>
      </c>
      <c r="H2651" s="48" t="s">
        <v>243</v>
      </c>
      <c r="I2651" s="48" t="s">
        <v>304</v>
      </c>
      <c r="J2651" s="48" t="s">
        <v>304</v>
      </c>
      <c r="K2651" s="48" t="s">
        <v>304</v>
      </c>
      <c r="L2651" s="48" t="s">
        <v>304</v>
      </c>
      <c r="M2651" s="48" t="s">
        <v>719</v>
      </c>
      <c r="N2651" s="48" t="s">
        <v>719</v>
      </c>
      <c r="O2651" s="48" t="s">
        <v>719</v>
      </c>
      <c r="P2651" s="48"/>
      <c r="Q2651" s="48"/>
      <c r="R2651" s="48"/>
      <c r="S2651" s="48"/>
      <c r="T2651" s="48"/>
      <c r="U2651" s="48"/>
      <c r="V2651" s="48"/>
      <c r="W2651" s="51" t="s">
        <v>2522</v>
      </c>
      <c r="X2651" t="str">
        <f t="shared" si="82"/>
        <v>CB;CB;CB;HD;HD;HD;HD;BE;BE;BE</v>
      </c>
      <c r="Y2651" cm="1">
        <f t="array" ref="Y2651">SUM(_xlfn.XLOOKUP(_xlfn.TOROW(F2651:V2651,1),$AN$34:$AN$43,$AL$34:$AL$43,,0,1))</f>
        <v>67</v>
      </c>
      <c r="Z2651">
        <f t="shared" si="83"/>
        <v>10</v>
      </c>
      <c r="AA2651" t="str">
        <v>WB</v>
      </c>
      <c r="AG2651">
        <v>2392</v>
      </c>
      <c r="AH2651">
        <v>7</v>
      </c>
      <c r="AT2651">
        <v>10</v>
      </c>
    </row>
    <row r="2652" spans="2:46" ht="15" customHeight="1">
      <c r="B2652" s="48">
        <v>4422</v>
      </c>
      <c r="C2652" s="49">
        <v>45452</v>
      </c>
      <c r="D2652" s="50">
        <v>0.79771990740740739</v>
      </c>
      <c r="E2652" s="48" t="s">
        <v>10455</v>
      </c>
      <c r="F2652" s="48" t="s">
        <v>133</v>
      </c>
      <c r="G2652" s="48" t="s">
        <v>133</v>
      </c>
      <c r="H2652" s="48" t="s">
        <v>133</v>
      </c>
      <c r="I2652" s="48" t="s">
        <v>719</v>
      </c>
      <c r="J2652" s="48" t="s">
        <v>719</v>
      </c>
      <c r="K2652" s="48" t="s">
        <v>719</v>
      </c>
      <c r="L2652" s="48" t="s">
        <v>304</v>
      </c>
      <c r="M2652" s="48" t="s">
        <v>304</v>
      </c>
      <c r="N2652" s="48" t="s">
        <v>304</v>
      </c>
      <c r="O2652" s="48"/>
      <c r="P2652" s="48"/>
      <c r="Q2652" s="48"/>
      <c r="R2652" s="48"/>
      <c r="S2652" s="48"/>
      <c r="T2652" s="48"/>
      <c r="U2652" s="48"/>
      <c r="V2652" s="48"/>
      <c r="W2652" s="51" t="s">
        <v>2523</v>
      </c>
      <c r="X2652" t="str">
        <f t="shared" si="82"/>
        <v>SO;SO;SO;BE;BE;BE;HD;HD;HD</v>
      </c>
      <c r="Y2652" cm="1">
        <f t="array" ref="Y2652">SUM(_xlfn.XLOOKUP(_xlfn.TOROW(F2652:V2652,1),$AN$34:$AN$43,$AL$34:$AL$43,,0,1))</f>
        <v>42</v>
      </c>
      <c r="Z2652">
        <f t="shared" si="83"/>
        <v>9</v>
      </c>
      <c r="AA2652" t="str">
        <v>WB</v>
      </c>
      <c r="AG2652">
        <v>2393</v>
      </c>
      <c r="AH2652">
        <v>7</v>
      </c>
      <c r="AT2652">
        <v>9</v>
      </c>
    </row>
    <row r="2653" spans="2:46" ht="15" customHeight="1">
      <c r="B2653" s="48">
        <v>4423</v>
      </c>
      <c r="C2653" s="49">
        <v>45452</v>
      </c>
      <c r="D2653" s="50">
        <v>0.80019675925925926</v>
      </c>
      <c r="E2653" s="48" t="s">
        <v>10456</v>
      </c>
      <c r="F2653" s="48" t="s">
        <v>133</v>
      </c>
      <c r="G2653" s="48" t="s">
        <v>133</v>
      </c>
      <c r="H2653" s="48" t="s">
        <v>51</v>
      </c>
      <c r="I2653" s="48" t="s">
        <v>319</v>
      </c>
      <c r="J2653" s="48"/>
      <c r="K2653" s="48"/>
      <c r="L2653" s="48"/>
      <c r="M2653" s="48"/>
      <c r="N2653" s="48"/>
      <c r="O2653" s="48"/>
      <c r="P2653" s="48"/>
      <c r="Q2653" s="48"/>
      <c r="R2653" s="48"/>
      <c r="S2653" s="48"/>
      <c r="T2653" s="48"/>
      <c r="U2653" s="48"/>
      <c r="V2653" s="48"/>
      <c r="W2653" s="51" t="s">
        <v>2524</v>
      </c>
      <c r="X2653" t="str">
        <f t="shared" si="82"/>
        <v>SO;SO;BB;FR</v>
      </c>
      <c r="Y2653" cm="1">
        <f t="array" ref="Y2653">SUM(_xlfn.XLOOKUP(_xlfn.TOROW(F2653:V2653,1),$AN$34:$AN$43,$AL$34:$AL$43,,0,1))</f>
        <v>17</v>
      </c>
      <c r="Z2653">
        <f t="shared" si="83"/>
        <v>4</v>
      </c>
      <c r="AA2653" t="str">
        <v>WB</v>
      </c>
      <c r="AG2653">
        <v>2395</v>
      </c>
      <c r="AH2653">
        <v>7</v>
      </c>
      <c r="AT2653">
        <v>4</v>
      </c>
    </row>
    <row r="2654" spans="2:46" ht="15" customHeight="1">
      <c r="B2654" s="48">
        <v>4424</v>
      </c>
      <c r="C2654" s="49">
        <v>45452</v>
      </c>
      <c r="D2654" s="50">
        <v>0.80049768518518516</v>
      </c>
      <c r="E2654" s="48" t="s">
        <v>10457</v>
      </c>
      <c r="F2654" s="48" t="s">
        <v>133</v>
      </c>
      <c r="G2654" s="48" t="s">
        <v>133</v>
      </c>
      <c r="H2654" s="48" t="s">
        <v>304</v>
      </c>
      <c r="I2654" s="48" t="s">
        <v>133</v>
      </c>
      <c r="J2654" s="48" t="s">
        <v>133</v>
      </c>
      <c r="K2654" s="48" t="s">
        <v>719</v>
      </c>
      <c r="L2654" s="48" t="s">
        <v>719</v>
      </c>
      <c r="M2654" s="48"/>
      <c r="N2654" s="48"/>
      <c r="O2654" s="48"/>
      <c r="P2654" s="48"/>
      <c r="Q2654" s="48"/>
      <c r="R2654" s="48"/>
      <c r="S2654" s="48"/>
      <c r="T2654" s="48"/>
      <c r="U2654" s="48"/>
      <c r="V2654" s="48"/>
      <c r="W2654" s="51" t="s">
        <v>2525</v>
      </c>
      <c r="X2654" t="str">
        <f t="shared" si="82"/>
        <v>SO;SO;HD;SO;SO;BE;BE</v>
      </c>
      <c r="Y2654" cm="1">
        <f t="array" ref="Y2654">SUM(_xlfn.XLOOKUP(_xlfn.TOROW(F2654:V2654,1),$AN$34:$AN$43,$AL$34:$AL$43,,0,1))</f>
        <v>25</v>
      </c>
      <c r="Z2654">
        <f t="shared" si="83"/>
        <v>7</v>
      </c>
      <c r="AA2654" t="str">
        <v>SO</v>
      </c>
      <c r="AG2654">
        <v>2420</v>
      </c>
      <c r="AH2654">
        <v>7</v>
      </c>
      <c r="AT2654">
        <v>7</v>
      </c>
    </row>
    <row r="2655" spans="2:46" ht="15" customHeight="1">
      <c r="B2655" s="48">
        <v>4425</v>
      </c>
      <c r="C2655" s="49">
        <v>45452</v>
      </c>
      <c r="D2655" s="50">
        <v>0.80101851851851846</v>
      </c>
      <c r="E2655" s="48" t="s">
        <v>10458</v>
      </c>
      <c r="F2655" s="48" t="s">
        <v>189</v>
      </c>
      <c r="G2655" s="48" t="s">
        <v>280</v>
      </c>
      <c r="H2655" s="48" t="s">
        <v>304</v>
      </c>
      <c r="I2655" s="48" t="s">
        <v>719</v>
      </c>
      <c r="J2655" s="48" t="s">
        <v>194</v>
      </c>
      <c r="K2655" s="48" t="s">
        <v>194</v>
      </c>
      <c r="L2655" s="48" t="s">
        <v>280</v>
      </c>
      <c r="M2655" s="48"/>
      <c r="N2655" s="48"/>
      <c r="O2655" s="48"/>
      <c r="P2655" s="48"/>
      <c r="Q2655" s="48"/>
      <c r="R2655" s="48"/>
      <c r="S2655" s="48"/>
      <c r="T2655" s="48"/>
      <c r="U2655" s="48"/>
      <c r="V2655" s="48"/>
      <c r="W2655" s="51" t="s">
        <v>2526</v>
      </c>
      <c r="X2655" t="str">
        <f t="shared" si="82"/>
        <v>JB;WB;HD;BE;DH;DH;WB</v>
      </c>
      <c r="Y2655" cm="1">
        <f t="array" ref="Y2655">SUM(_xlfn.XLOOKUP(_xlfn.TOROW(F2655:V2655,1),$AN$34:$AN$43,$AL$34:$AL$43,,0,1))</f>
        <v>53</v>
      </c>
      <c r="Z2655">
        <f t="shared" si="83"/>
        <v>7</v>
      </c>
      <c r="AA2655" t="str">
        <v>FR</v>
      </c>
      <c r="AG2655">
        <v>2424</v>
      </c>
      <c r="AH2655">
        <v>7</v>
      </c>
      <c r="AT2655">
        <v>7</v>
      </c>
    </row>
    <row r="2656" spans="2:46" ht="15" customHeight="1">
      <c r="B2656" s="48">
        <v>4426</v>
      </c>
      <c r="C2656" s="49">
        <v>45452</v>
      </c>
      <c r="D2656" s="50">
        <v>0.80184027777777778</v>
      </c>
      <c r="E2656" s="48" t="s">
        <v>10459</v>
      </c>
      <c r="F2656" s="48" t="s">
        <v>304</v>
      </c>
      <c r="G2656" s="48" t="s">
        <v>803</v>
      </c>
      <c r="H2656" s="48" t="s">
        <v>803</v>
      </c>
      <c r="I2656" s="48" t="s">
        <v>719</v>
      </c>
      <c r="J2656" s="48"/>
      <c r="K2656" s="48"/>
      <c r="L2656" s="48"/>
      <c r="M2656" s="48"/>
      <c r="N2656" s="48"/>
      <c r="O2656" s="48"/>
      <c r="P2656" s="48"/>
      <c r="Q2656" s="48"/>
      <c r="R2656" s="48"/>
      <c r="S2656" s="48"/>
      <c r="T2656" s="48"/>
      <c r="U2656" s="48"/>
      <c r="V2656" s="48"/>
      <c r="W2656" s="51" t="s">
        <v>2527</v>
      </c>
      <c r="X2656" t="str">
        <f t="shared" si="82"/>
        <v>HD;SS;SS;BE</v>
      </c>
      <c r="Y2656" cm="1">
        <f t="array" ref="Y2656">SUM(_xlfn.XLOOKUP(_xlfn.TOROW(F2656:V2656,1),$AN$34:$AN$43,$AL$34:$AL$43,,0,1))</f>
        <v>18</v>
      </c>
      <c r="Z2656">
        <f t="shared" si="83"/>
        <v>4</v>
      </c>
      <c r="AA2656" t="str">
        <v>FR</v>
      </c>
      <c r="AG2656">
        <v>2430</v>
      </c>
      <c r="AH2656">
        <v>7</v>
      </c>
      <c r="AT2656">
        <v>4</v>
      </c>
    </row>
    <row r="2657" spans="2:46" ht="15" customHeight="1">
      <c r="B2657" s="48">
        <v>4427</v>
      </c>
      <c r="C2657" s="49">
        <v>45452</v>
      </c>
      <c r="D2657" s="50">
        <v>0.80208333333333337</v>
      </c>
      <c r="E2657" s="48" t="s">
        <v>10460</v>
      </c>
      <c r="F2657" s="48" t="s">
        <v>133</v>
      </c>
      <c r="G2657" s="48" t="s">
        <v>719</v>
      </c>
      <c r="H2657" s="48" t="s">
        <v>304</v>
      </c>
      <c r="I2657" s="48" t="s">
        <v>719</v>
      </c>
      <c r="J2657" s="48" t="s">
        <v>719</v>
      </c>
      <c r="K2657" s="48" t="s">
        <v>319</v>
      </c>
      <c r="L2657" s="48" t="s">
        <v>189</v>
      </c>
      <c r="M2657" s="48"/>
      <c r="N2657" s="48"/>
      <c r="O2657" s="48"/>
      <c r="P2657" s="48"/>
      <c r="Q2657" s="48"/>
      <c r="R2657" s="48"/>
      <c r="S2657" s="48"/>
      <c r="T2657" s="48"/>
      <c r="U2657" s="48"/>
      <c r="V2657" s="48"/>
      <c r="W2657" s="51" t="s">
        <v>2528</v>
      </c>
      <c r="X2657" t="str">
        <f t="shared" si="82"/>
        <v>SO;BE;HD;BE;BE;FR;JB</v>
      </c>
      <c r="Y2657" cm="1">
        <f t="array" ref="Y2657">SUM(_xlfn.XLOOKUP(_xlfn.TOROW(F2657:V2657,1),$AN$34:$AN$43,$AL$34:$AL$43,,0,1))</f>
        <v>28</v>
      </c>
      <c r="Z2657">
        <f t="shared" si="83"/>
        <v>7</v>
      </c>
      <c r="AA2657" t="str">
        <v>DH</v>
      </c>
      <c r="AG2657">
        <v>2431</v>
      </c>
      <c r="AH2657">
        <v>7</v>
      </c>
      <c r="AT2657">
        <v>7</v>
      </c>
    </row>
    <row r="2658" spans="2:46" ht="15" customHeight="1">
      <c r="B2658" s="48">
        <v>4428</v>
      </c>
      <c r="C2658" s="49">
        <v>45452</v>
      </c>
      <c r="D2658" s="50">
        <v>0.80268518518518517</v>
      </c>
      <c r="E2658" s="48" t="s">
        <v>10461</v>
      </c>
      <c r="F2658" s="48" t="s">
        <v>280</v>
      </c>
      <c r="G2658" s="48" t="s">
        <v>189</v>
      </c>
      <c r="H2658" s="48" t="s">
        <v>189</v>
      </c>
      <c r="I2658" s="48" t="s">
        <v>133</v>
      </c>
      <c r="J2658" s="48" t="s">
        <v>133</v>
      </c>
      <c r="K2658" s="48"/>
      <c r="L2658" s="48"/>
      <c r="M2658" s="48"/>
      <c r="N2658" s="48"/>
      <c r="O2658" s="48"/>
      <c r="P2658" s="48"/>
      <c r="Q2658" s="48"/>
      <c r="R2658" s="48"/>
      <c r="S2658" s="48"/>
      <c r="T2658" s="48"/>
      <c r="U2658" s="48"/>
      <c r="V2658" s="48"/>
      <c r="W2658" s="51" t="s">
        <v>2529</v>
      </c>
      <c r="X2658" t="str">
        <f t="shared" si="82"/>
        <v>WB;JB;JB;SO;SO</v>
      </c>
      <c r="Y2658" cm="1">
        <f t="array" ref="Y2658">SUM(_xlfn.XLOOKUP(_xlfn.TOROW(F2658:V2658,1),$AN$34:$AN$43,$AL$34:$AL$43,,0,1))</f>
        <v>17</v>
      </c>
      <c r="Z2658">
        <f t="shared" si="83"/>
        <v>5</v>
      </c>
      <c r="AA2658" t="str">
        <v>CB</v>
      </c>
      <c r="AG2658">
        <v>2459</v>
      </c>
      <c r="AH2658">
        <v>7</v>
      </c>
      <c r="AT2658">
        <v>5</v>
      </c>
    </row>
    <row r="2659" spans="2:46" ht="15" customHeight="1">
      <c r="B2659" s="48">
        <v>4429</v>
      </c>
      <c r="C2659" s="49">
        <v>45452</v>
      </c>
      <c r="D2659" s="50">
        <v>0.80342592592592588</v>
      </c>
      <c r="E2659" s="48" t="s">
        <v>10462</v>
      </c>
      <c r="F2659" s="48" t="s">
        <v>189</v>
      </c>
      <c r="G2659" s="48" t="s">
        <v>803</v>
      </c>
      <c r="H2659" s="48" t="s">
        <v>803</v>
      </c>
      <c r="I2659" s="48"/>
      <c r="J2659" s="48"/>
      <c r="K2659" s="48"/>
      <c r="L2659" s="48"/>
      <c r="M2659" s="48"/>
      <c r="N2659" s="48"/>
      <c r="O2659" s="48"/>
      <c r="P2659" s="48"/>
      <c r="Q2659" s="48"/>
      <c r="R2659" s="48"/>
      <c r="S2659" s="48"/>
      <c r="T2659" s="48"/>
      <c r="U2659" s="48"/>
      <c r="V2659" s="48"/>
      <c r="W2659" s="51" t="s">
        <v>2530</v>
      </c>
      <c r="X2659" t="str">
        <f t="shared" si="82"/>
        <v>JB;SS;SS</v>
      </c>
      <c r="Y2659" cm="1">
        <f t="array" ref="Y2659">SUM(_xlfn.XLOOKUP(_xlfn.TOROW(F2659:V2659,1),$AN$34:$AN$43,$AL$34:$AL$43,,0,1))</f>
        <v>7</v>
      </c>
      <c r="Z2659">
        <f t="shared" si="83"/>
        <v>3</v>
      </c>
      <c r="AA2659" t="str">
        <v>CB</v>
      </c>
      <c r="AG2659">
        <v>2467</v>
      </c>
      <c r="AH2659">
        <v>7</v>
      </c>
      <c r="AT2659">
        <v>3</v>
      </c>
    </row>
    <row r="2660" spans="2:46" ht="15" customHeight="1">
      <c r="B2660" s="48">
        <v>4430</v>
      </c>
      <c r="C2660" s="49">
        <v>45452</v>
      </c>
      <c r="D2660" s="50">
        <v>0.80347222222222225</v>
      </c>
      <c r="E2660" s="48" t="s">
        <v>10463</v>
      </c>
      <c r="F2660" s="48" t="s">
        <v>304</v>
      </c>
      <c r="G2660" s="48" t="s">
        <v>304</v>
      </c>
      <c r="H2660" s="48" t="s">
        <v>304</v>
      </c>
      <c r="I2660" s="48" t="s">
        <v>304</v>
      </c>
      <c r="J2660" s="48" t="s">
        <v>304</v>
      </c>
      <c r="K2660" s="48" t="s">
        <v>189</v>
      </c>
      <c r="L2660" s="48" t="s">
        <v>133</v>
      </c>
      <c r="M2660" s="48" t="s">
        <v>243</v>
      </c>
      <c r="N2660" s="48" t="s">
        <v>243</v>
      </c>
      <c r="O2660" s="48" t="s">
        <v>189</v>
      </c>
      <c r="P2660" s="48"/>
      <c r="Q2660" s="48"/>
      <c r="R2660" s="48"/>
      <c r="S2660" s="48"/>
      <c r="T2660" s="48"/>
      <c r="U2660" s="48"/>
      <c r="V2660" s="48"/>
      <c r="W2660" s="51" t="s">
        <v>2531</v>
      </c>
      <c r="X2660" t="str">
        <f t="shared" si="82"/>
        <v>HD;HD;HD;HD;HD;JB;SO;CB;CB;JB</v>
      </c>
      <c r="Y2660" cm="1">
        <f t="array" ref="Y2660">SUM(_xlfn.XLOOKUP(_xlfn.TOROW(F2660:V2660,1),$AN$34:$AN$43,$AL$34:$AL$43,,0,1))</f>
        <v>55</v>
      </c>
      <c r="Z2660">
        <f t="shared" si="83"/>
        <v>10</v>
      </c>
      <c r="AA2660" t="str">
        <v>SS</v>
      </c>
      <c r="AG2660">
        <v>2470</v>
      </c>
      <c r="AH2660">
        <v>7</v>
      </c>
      <c r="AT2660">
        <v>10</v>
      </c>
    </row>
    <row r="2661" spans="2:46" ht="15" customHeight="1">
      <c r="B2661" s="48">
        <v>4431</v>
      </c>
      <c r="C2661" s="49">
        <v>45452</v>
      </c>
      <c r="D2661" s="50">
        <v>0.80658564814814815</v>
      </c>
      <c r="E2661" s="48" t="s">
        <v>8781</v>
      </c>
      <c r="F2661" s="48" t="s">
        <v>194</v>
      </c>
      <c r="G2661" s="48" t="s">
        <v>719</v>
      </c>
      <c r="H2661" s="48" t="s">
        <v>719</v>
      </c>
      <c r="I2661" s="48"/>
      <c r="J2661" s="48"/>
      <c r="K2661" s="48"/>
      <c r="L2661" s="48"/>
      <c r="M2661" s="48"/>
      <c r="N2661" s="48"/>
      <c r="O2661" s="48"/>
      <c r="P2661" s="48"/>
      <c r="Q2661" s="48"/>
      <c r="R2661" s="48"/>
      <c r="S2661" s="48"/>
      <c r="T2661" s="48"/>
      <c r="U2661" s="48"/>
      <c r="V2661" s="48"/>
      <c r="W2661" s="51" t="s">
        <v>2532</v>
      </c>
      <c r="X2661" t="str">
        <f t="shared" si="82"/>
        <v>DH;BE;BE</v>
      </c>
      <c r="Y2661" cm="1">
        <f t="array" ref="Y2661">SUM(_xlfn.XLOOKUP(_xlfn.TOROW(F2661:V2661,1),$AN$34:$AN$43,$AL$34:$AL$43,,0,1))</f>
        <v>19</v>
      </c>
      <c r="Z2661">
        <f t="shared" si="83"/>
        <v>3</v>
      </c>
      <c r="AA2661" t="str">
        <v>HD</v>
      </c>
      <c r="AG2661">
        <v>2478</v>
      </c>
      <c r="AH2661">
        <v>7</v>
      </c>
      <c r="AT2661">
        <v>3</v>
      </c>
    </row>
    <row r="2662" spans="2:46" ht="15" customHeight="1">
      <c r="B2662" s="48">
        <v>4432</v>
      </c>
      <c r="C2662" s="49">
        <v>45452</v>
      </c>
      <c r="D2662" s="50">
        <v>0.80659722222222219</v>
      </c>
      <c r="E2662" s="48" t="s">
        <v>10464</v>
      </c>
      <c r="F2662" s="48" t="s">
        <v>719</v>
      </c>
      <c r="G2662" s="48" t="s">
        <v>189</v>
      </c>
      <c r="H2662" s="48" t="s">
        <v>304</v>
      </c>
      <c r="I2662" s="48" t="s">
        <v>304</v>
      </c>
      <c r="J2662" s="48" t="s">
        <v>133</v>
      </c>
      <c r="K2662" s="48" t="s">
        <v>133</v>
      </c>
      <c r="L2662" s="48" t="s">
        <v>243</v>
      </c>
      <c r="M2662" s="48"/>
      <c r="N2662" s="48"/>
      <c r="O2662" s="48"/>
      <c r="P2662" s="48"/>
      <c r="Q2662" s="48"/>
      <c r="R2662" s="48"/>
      <c r="S2662" s="48"/>
      <c r="T2662" s="48"/>
      <c r="U2662" s="48"/>
      <c r="V2662" s="48"/>
      <c r="W2662" s="51" t="s">
        <v>2533</v>
      </c>
      <c r="X2662" t="str">
        <f t="shared" si="82"/>
        <v>BE;JB;HD;HD;SO;SO;CB</v>
      </c>
      <c r="Y2662" cm="1">
        <f t="array" ref="Y2662">SUM(_xlfn.XLOOKUP(_xlfn.TOROW(F2662:V2662,1),$AN$34:$AN$43,$AL$34:$AL$43,,0,1))</f>
        <v>32</v>
      </c>
      <c r="Z2662">
        <f t="shared" si="83"/>
        <v>7</v>
      </c>
      <c r="AA2662" t="str">
        <v>HD</v>
      </c>
      <c r="AG2662">
        <v>2489</v>
      </c>
      <c r="AH2662">
        <v>7</v>
      </c>
      <c r="AT2662">
        <v>7</v>
      </c>
    </row>
    <row r="2663" spans="2:46" ht="15" customHeight="1">
      <c r="B2663" s="48">
        <v>4433</v>
      </c>
      <c r="C2663" s="49">
        <v>45452</v>
      </c>
      <c r="D2663" s="50">
        <v>0.81031249999999999</v>
      </c>
      <c r="E2663" s="48" t="s">
        <v>10465</v>
      </c>
      <c r="F2663" s="48" t="s">
        <v>319</v>
      </c>
      <c r="G2663" s="48" t="s">
        <v>194</v>
      </c>
      <c r="H2663" s="48" t="s">
        <v>194</v>
      </c>
      <c r="I2663" s="48" t="s">
        <v>319</v>
      </c>
      <c r="J2663" s="48"/>
      <c r="K2663" s="48"/>
      <c r="L2663" s="48"/>
      <c r="M2663" s="48"/>
      <c r="N2663" s="48"/>
      <c r="O2663" s="48"/>
      <c r="P2663" s="48"/>
      <c r="Q2663" s="48"/>
      <c r="R2663" s="48"/>
      <c r="S2663" s="48"/>
      <c r="T2663" s="48"/>
      <c r="U2663" s="48"/>
      <c r="V2663" s="48"/>
      <c r="W2663" s="51" t="s">
        <v>2534</v>
      </c>
      <c r="X2663" t="str">
        <f t="shared" si="82"/>
        <v>FR;DH;DH;FR</v>
      </c>
      <c r="Y2663" cm="1">
        <f t="array" ref="Y2663">SUM(_xlfn.XLOOKUP(_xlfn.TOROW(F2663:V2663,1),$AN$34:$AN$43,$AL$34:$AL$43,,0,1))</f>
        <v>24</v>
      </c>
      <c r="Z2663">
        <f t="shared" si="83"/>
        <v>4</v>
      </c>
      <c r="AA2663" t="str">
        <v>SS</v>
      </c>
      <c r="AG2663">
        <v>2491</v>
      </c>
      <c r="AH2663">
        <v>7</v>
      </c>
      <c r="AT2663">
        <v>4</v>
      </c>
    </row>
    <row r="2664" spans="2:46" ht="15" customHeight="1">
      <c r="B2664" s="48">
        <v>4434</v>
      </c>
      <c r="C2664" s="49">
        <v>45452</v>
      </c>
      <c r="D2664" s="50">
        <v>0.81222222222222218</v>
      </c>
      <c r="E2664" s="48" t="s">
        <v>10466</v>
      </c>
      <c r="F2664" s="48" t="s">
        <v>194</v>
      </c>
      <c r="G2664" s="48" t="s">
        <v>189</v>
      </c>
      <c r="H2664" s="48" t="s">
        <v>51</v>
      </c>
      <c r="I2664" s="48"/>
      <c r="J2664" s="48"/>
      <c r="K2664" s="48"/>
      <c r="L2664" s="48"/>
      <c r="M2664" s="48"/>
      <c r="N2664" s="48"/>
      <c r="O2664" s="48"/>
      <c r="P2664" s="48"/>
      <c r="Q2664" s="48"/>
      <c r="R2664" s="48"/>
      <c r="S2664" s="48"/>
      <c r="T2664" s="48"/>
      <c r="U2664" s="48"/>
      <c r="V2664" s="48"/>
      <c r="W2664" s="51" t="s">
        <v>2535</v>
      </c>
      <c r="X2664" t="str">
        <f t="shared" si="82"/>
        <v>DH;JB;BB</v>
      </c>
      <c r="Y2664" cm="1">
        <f t="array" ref="Y2664">SUM(_xlfn.XLOOKUP(_xlfn.TOROW(F2664:V2664,1),$AN$34:$AN$43,$AL$34:$AL$43,,0,1))</f>
        <v>20</v>
      </c>
      <c r="Z2664">
        <f t="shared" si="83"/>
        <v>3</v>
      </c>
      <c r="AA2664" t="str">
        <v>SS</v>
      </c>
      <c r="AG2664">
        <v>2505</v>
      </c>
      <c r="AH2664">
        <v>7</v>
      </c>
      <c r="AT2664">
        <v>3</v>
      </c>
    </row>
    <row r="2665" spans="2:46" ht="15" customHeight="1">
      <c r="B2665" s="48">
        <v>4435</v>
      </c>
      <c r="C2665" s="49">
        <v>45452</v>
      </c>
      <c r="D2665" s="50">
        <v>0.81342592592592589</v>
      </c>
      <c r="E2665" s="48" t="s">
        <v>10467</v>
      </c>
      <c r="F2665" s="48" t="s">
        <v>280</v>
      </c>
      <c r="G2665" s="48" t="s">
        <v>280</v>
      </c>
      <c r="H2665" s="48" t="s">
        <v>304</v>
      </c>
      <c r="I2665" s="48" t="s">
        <v>194</v>
      </c>
      <c r="J2665" s="48"/>
      <c r="K2665" s="48"/>
      <c r="L2665" s="48"/>
      <c r="M2665" s="48"/>
      <c r="N2665" s="48"/>
      <c r="O2665" s="48"/>
      <c r="P2665" s="48"/>
      <c r="Q2665" s="48"/>
      <c r="R2665" s="48"/>
      <c r="S2665" s="48"/>
      <c r="T2665" s="48"/>
      <c r="U2665" s="48"/>
      <c r="V2665" s="48"/>
      <c r="W2665" s="51" t="s">
        <v>2536</v>
      </c>
      <c r="X2665" t="str">
        <f t="shared" si="82"/>
        <v>WB;WB;HD;DH</v>
      </c>
      <c r="Y2665" cm="1">
        <f t="array" ref="Y2665">SUM(_xlfn.XLOOKUP(_xlfn.TOROW(F2665:V2665,1),$AN$34:$AN$43,$AL$34:$AL$43,,0,1))</f>
        <v>38</v>
      </c>
      <c r="Z2665">
        <f t="shared" si="83"/>
        <v>4</v>
      </c>
      <c r="AA2665" t="str">
        <v>JB</v>
      </c>
      <c r="AG2665">
        <v>2516</v>
      </c>
      <c r="AH2665">
        <v>7</v>
      </c>
      <c r="AT2665">
        <v>4</v>
      </c>
    </row>
    <row r="2666" spans="2:46" ht="15" customHeight="1">
      <c r="B2666" s="48">
        <v>4436</v>
      </c>
      <c r="C2666" s="49">
        <v>45452</v>
      </c>
      <c r="D2666" s="50">
        <v>0.81609953703703708</v>
      </c>
      <c r="E2666" s="48" t="s">
        <v>10468</v>
      </c>
      <c r="F2666" s="48" t="s">
        <v>803</v>
      </c>
      <c r="G2666" s="48" t="s">
        <v>133</v>
      </c>
      <c r="H2666" s="48" t="s">
        <v>194</v>
      </c>
      <c r="I2666" s="48" t="s">
        <v>304</v>
      </c>
      <c r="J2666" s="48" t="s">
        <v>133</v>
      </c>
      <c r="K2666" s="48" t="s">
        <v>133</v>
      </c>
      <c r="L2666" s="48" t="s">
        <v>189</v>
      </c>
      <c r="M2666" s="48" t="s">
        <v>803</v>
      </c>
      <c r="N2666" s="48"/>
      <c r="O2666" s="48"/>
      <c r="P2666" s="48"/>
      <c r="Q2666" s="48"/>
      <c r="R2666" s="48"/>
      <c r="S2666" s="48"/>
      <c r="T2666" s="48"/>
      <c r="U2666" s="48"/>
      <c r="V2666" s="48"/>
      <c r="W2666" s="51" t="s">
        <v>2537</v>
      </c>
      <c r="X2666" t="str">
        <f t="shared" si="82"/>
        <v>SS;SO;DH;HD;SO;SO;JB;SS</v>
      </c>
      <c r="Y2666" cm="1">
        <f t="array" ref="Y2666">SUM(_xlfn.XLOOKUP(_xlfn.TOROW(F2666:V2666,1),$AN$34:$AN$43,$AL$34:$AL$43,,0,1))</f>
        <v>29</v>
      </c>
      <c r="Z2666">
        <f t="shared" si="83"/>
        <v>8</v>
      </c>
      <c r="AA2666" t="str">
        <v>HD</v>
      </c>
      <c r="AG2666">
        <v>2525</v>
      </c>
      <c r="AH2666">
        <v>7</v>
      </c>
      <c r="AT2666">
        <v>8</v>
      </c>
    </row>
    <row r="2667" spans="2:46" ht="15" customHeight="1">
      <c r="B2667" s="48">
        <v>4437</v>
      </c>
      <c r="C2667" s="49">
        <v>45452</v>
      </c>
      <c r="D2667" s="50">
        <v>0.81637731481481479</v>
      </c>
      <c r="E2667" s="48" t="s">
        <v>10469</v>
      </c>
      <c r="F2667" s="48" t="s">
        <v>189</v>
      </c>
      <c r="G2667" s="48" t="s">
        <v>243</v>
      </c>
      <c r="H2667" s="48" t="s">
        <v>243</v>
      </c>
      <c r="I2667" s="48" t="s">
        <v>304</v>
      </c>
      <c r="J2667" s="48" t="s">
        <v>304</v>
      </c>
      <c r="K2667" s="48"/>
      <c r="L2667" s="48"/>
      <c r="M2667" s="48"/>
      <c r="N2667" s="48"/>
      <c r="O2667" s="48"/>
      <c r="P2667" s="48"/>
      <c r="Q2667" s="48"/>
      <c r="R2667" s="48"/>
      <c r="S2667" s="48"/>
      <c r="T2667" s="48"/>
      <c r="U2667" s="48"/>
      <c r="V2667" s="48"/>
      <c r="W2667" s="51" t="s">
        <v>2538</v>
      </c>
      <c r="X2667" t="str">
        <f t="shared" si="82"/>
        <v>JB;CB;CB;HD;HD</v>
      </c>
      <c r="Y2667" cm="1">
        <f t="array" ref="Y2667">SUM(_xlfn.XLOOKUP(_xlfn.TOROW(F2667:V2667,1),$AN$34:$AN$43,$AL$34:$AL$43,,0,1))</f>
        <v>31</v>
      </c>
      <c r="Z2667">
        <f t="shared" si="83"/>
        <v>5</v>
      </c>
      <c r="AA2667" t="str">
        <v>FR</v>
      </c>
      <c r="AG2667">
        <v>2549</v>
      </c>
      <c r="AH2667">
        <v>7</v>
      </c>
      <c r="AT2667">
        <v>5</v>
      </c>
    </row>
    <row r="2668" spans="2:46" ht="15" customHeight="1">
      <c r="B2668" s="48">
        <v>4438</v>
      </c>
      <c r="C2668" s="49">
        <v>45452</v>
      </c>
      <c r="D2668" s="50">
        <v>0.81991898148148146</v>
      </c>
      <c r="E2668" s="48" t="s">
        <v>10470</v>
      </c>
      <c r="F2668" s="48" t="s">
        <v>189</v>
      </c>
      <c r="G2668" s="48" t="s">
        <v>280</v>
      </c>
      <c r="H2668" s="48" t="s">
        <v>280</v>
      </c>
      <c r="I2668" s="48" t="s">
        <v>719</v>
      </c>
      <c r="J2668" s="48" t="s">
        <v>51</v>
      </c>
      <c r="K2668" s="48"/>
      <c r="L2668" s="48"/>
      <c r="M2668" s="48"/>
      <c r="N2668" s="48"/>
      <c r="O2668" s="48"/>
      <c r="P2668" s="48"/>
      <c r="Q2668" s="48"/>
      <c r="R2668" s="48"/>
      <c r="S2668" s="48"/>
      <c r="T2668" s="48"/>
      <c r="U2668" s="48"/>
      <c r="V2668" s="48"/>
      <c r="W2668" s="51" t="s">
        <v>2539</v>
      </c>
      <c r="X2668" t="str">
        <f t="shared" si="82"/>
        <v>JB;WB;WB;BE;BB</v>
      </c>
      <c r="Y2668" cm="1">
        <f t="array" ref="Y2668">SUM(_xlfn.XLOOKUP(_xlfn.TOROW(F2668:V2668,1),$AN$34:$AN$43,$AL$34:$AL$43,,0,1))</f>
        <v>38</v>
      </c>
      <c r="Z2668">
        <f t="shared" si="83"/>
        <v>5</v>
      </c>
      <c r="AA2668" t="str">
        <v>FR</v>
      </c>
      <c r="AG2668">
        <v>2550</v>
      </c>
      <c r="AH2668">
        <v>7</v>
      </c>
      <c r="AT2668">
        <v>5</v>
      </c>
    </row>
    <row r="2669" spans="2:46" ht="15" customHeight="1">
      <c r="B2669" s="48">
        <v>4439</v>
      </c>
      <c r="C2669" s="49">
        <v>45452</v>
      </c>
      <c r="D2669" s="50">
        <v>0.82067129629629632</v>
      </c>
      <c r="E2669" s="48" t="s">
        <v>10471</v>
      </c>
      <c r="F2669" s="48" t="s">
        <v>719</v>
      </c>
      <c r="G2669" s="48" t="s">
        <v>51</v>
      </c>
      <c r="H2669" s="48" t="s">
        <v>304</v>
      </c>
      <c r="I2669" s="48"/>
      <c r="J2669" s="48"/>
      <c r="K2669" s="48"/>
      <c r="L2669" s="48"/>
      <c r="M2669" s="48"/>
      <c r="N2669" s="48"/>
      <c r="O2669" s="48"/>
      <c r="P2669" s="48"/>
      <c r="Q2669" s="48"/>
      <c r="R2669" s="48"/>
      <c r="S2669" s="48"/>
      <c r="T2669" s="48"/>
      <c r="U2669" s="48"/>
      <c r="V2669" s="48"/>
      <c r="W2669" s="51" t="s">
        <v>2540</v>
      </c>
      <c r="X2669" t="str">
        <f t="shared" si="82"/>
        <v>BE;BB;HD</v>
      </c>
      <c r="Y2669" cm="1">
        <f t="array" ref="Y2669">SUM(_xlfn.XLOOKUP(_xlfn.TOROW(F2669:V2669,1),$AN$34:$AN$43,$AL$34:$AL$43,,0,1))</f>
        <v>22</v>
      </c>
      <c r="Z2669">
        <f t="shared" si="83"/>
        <v>3</v>
      </c>
      <c r="AA2669" t="str">
        <v>FR</v>
      </c>
      <c r="AG2669">
        <v>2589</v>
      </c>
      <c r="AH2669">
        <v>7</v>
      </c>
      <c r="AT2669">
        <v>3</v>
      </c>
    </row>
    <row r="2670" spans="2:46" ht="15" customHeight="1">
      <c r="B2670" s="48">
        <v>4440</v>
      </c>
      <c r="C2670" s="49">
        <v>45452</v>
      </c>
      <c r="D2670" s="50">
        <v>0.82351851851851854</v>
      </c>
      <c r="E2670" s="48" t="s">
        <v>8451</v>
      </c>
      <c r="F2670" s="48" t="s">
        <v>319</v>
      </c>
      <c r="G2670" s="48" t="s">
        <v>319</v>
      </c>
      <c r="H2670" s="48" t="s">
        <v>319</v>
      </c>
      <c r="I2670" s="48" t="s">
        <v>319</v>
      </c>
      <c r="J2670" s="48" t="s">
        <v>803</v>
      </c>
      <c r="K2670" s="48"/>
      <c r="L2670" s="48"/>
      <c r="M2670" s="48"/>
      <c r="N2670" s="48"/>
      <c r="O2670" s="48"/>
      <c r="P2670" s="48"/>
      <c r="Q2670" s="48"/>
      <c r="R2670" s="48"/>
      <c r="S2670" s="48"/>
      <c r="T2670" s="48"/>
      <c r="U2670" s="48"/>
      <c r="V2670" s="48"/>
      <c r="W2670" s="51" t="s">
        <v>2541</v>
      </c>
      <c r="X2670" t="str">
        <f t="shared" si="82"/>
        <v>FR;FR;FR;FR;SS</v>
      </c>
      <c r="Y2670" cm="1">
        <f t="array" ref="Y2670">SUM(_xlfn.XLOOKUP(_xlfn.TOROW(F2670:V2670,1),$AN$34:$AN$43,$AL$34:$AL$43,,0,1))</f>
        <v>15</v>
      </c>
      <c r="Z2670">
        <f t="shared" si="83"/>
        <v>5</v>
      </c>
      <c r="AA2670" t="str">
        <v>SO</v>
      </c>
      <c r="AG2670">
        <v>2595</v>
      </c>
      <c r="AH2670">
        <v>7</v>
      </c>
      <c r="AT2670">
        <v>5</v>
      </c>
    </row>
    <row r="2671" spans="2:46" ht="15" customHeight="1">
      <c r="B2671" s="48">
        <v>4441</v>
      </c>
      <c r="C2671" s="49">
        <v>45452</v>
      </c>
      <c r="D2671" s="50">
        <v>0.82381944444444444</v>
      </c>
      <c r="E2671" s="48" t="s">
        <v>8423</v>
      </c>
      <c r="F2671" s="48" t="s">
        <v>189</v>
      </c>
      <c r="G2671" s="48" t="s">
        <v>189</v>
      </c>
      <c r="H2671" s="48" t="s">
        <v>189</v>
      </c>
      <c r="I2671" s="48" t="s">
        <v>189</v>
      </c>
      <c r="J2671" s="48"/>
      <c r="K2671" s="48"/>
      <c r="L2671" s="48"/>
      <c r="M2671" s="48"/>
      <c r="N2671" s="48"/>
      <c r="O2671" s="48"/>
      <c r="P2671" s="48"/>
      <c r="Q2671" s="48"/>
      <c r="R2671" s="48"/>
      <c r="S2671" s="48"/>
      <c r="T2671" s="48"/>
      <c r="U2671" s="48"/>
      <c r="V2671" s="48"/>
      <c r="W2671" s="51" t="s">
        <v>2542</v>
      </c>
      <c r="X2671" t="str">
        <f t="shared" si="82"/>
        <v>JB;JB;JB;JB</v>
      </c>
      <c r="Y2671" cm="1">
        <f t="array" ref="Y2671">SUM(_xlfn.XLOOKUP(_xlfn.TOROW(F2671:V2671,1),$AN$34:$AN$43,$AL$34:$AL$43,,0,1))</f>
        <v>4</v>
      </c>
      <c r="Z2671">
        <f t="shared" si="83"/>
        <v>4</v>
      </c>
      <c r="AA2671" t="str">
        <v>SO</v>
      </c>
      <c r="AG2671">
        <v>2600</v>
      </c>
      <c r="AH2671">
        <v>7</v>
      </c>
      <c r="AT2671">
        <v>4</v>
      </c>
    </row>
    <row r="2672" spans="2:46" ht="15" customHeight="1">
      <c r="B2672" s="48">
        <v>4442</v>
      </c>
      <c r="C2672" s="49">
        <v>45452</v>
      </c>
      <c r="D2672" s="50">
        <v>0.82409722222222226</v>
      </c>
      <c r="E2672" s="48" t="s">
        <v>10472</v>
      </c>
      <c r="F2672" s="48" t="s">
        <v>280</v>
      </c>
      <c r="G2672" s="48" t="s">
        <v>280</v>
      </c>
      <c r="H2672" s="48" t="s">
        <v>280</v>
      </c>
      <c r="I2672" s="48" t="s">
        <v>243</v>
      </c>
      <c r="J2672" s="48" t="s">
        <v>243</v>
      </c>
      <c r="K2672" s="48" t="s">
        <v>719</v>
      </c>
      <c r="L2672" s="48" t="s">
        <v>719</v>
      </c>
      <c r="M2672" s="48"/>
      <c r="N2672" s="48"/>
      <c r="O2672" s="48"/>
      <c r="P2672" s="48"/>
      <c r="Q2672" s="48"/>
      <c r="R2672" s="48"/>
      <c r="S2672" s="48"/>
      <c r="T2672" s="48"/>
      <c r="U2672" s="48"/>
      <c r="V2672" s="48"/>
      <c r="W2672" s="51" t="s">
        <v>2543</v>
      </c>
      <c r="X2672" t="str">
        <f t="shared" si="82"/>
        <v>WB;WB;WB;CB;CB;BE;BE</v>
      </c>
      <c r="Y2672" cm="1">
        <f t="array" ref="Y2672">SUM(_xlfn.XLOOKUP(_xlfn.TOROW(F2672:V2672,1),$AN$34:$AN$43,$AL$34:$AL$43,,0,1))</f>
        <v>59</v>
      </c>
      <c r="Z2672">
        <f t="shared" si="83"/>
        <v>7</v>
      </c>
      <c r="AA2672" t="str">
        <v>FR</v>
      </c>
      <c r="AG2672">
        <v>2612</v>
      </c>
      <c r="AH2672">
        <v>7</v>
      </c>
      <c r="AT2672">
        <v>7</v>
      </c>
    </row>
    <row r="2673" spans="2:46" ht="15" customHeight="1">
      <c r="B2673" s="48">
        <v>4443</v>
      </c>
      <c r="C2673" s="49">
        <v>45452</v>
      </c>
      <c r="D2673" s="50">
        <v>0.82438657407407412</v>
      </c>
      <c r="E2673" s="48" t="s">
        <v>10473</v>
      </c>
      <c r="F2673" s="48" t="s">
        <v>719</v>
      </c>
      <c r="G2673" s="48" t="s">
        <v>194</v>
      </c>
      <c r="H2673" s="48" t="s">
        <v>280</v>
      </c>
      <c r="I2673" s="48" t="s">
        <v>280</v>
      </c>
      <c r="J2673" s="48" t="s">
        <v>280</v>
      </c>
      <c r="K2673" s="48" t="s">
        <v>280</v>
      </c>
      <c r="L2673" s="48"/>
      <c r="M2673" s="48"/>
      <c r="N2673" s="48"/>
      <c r="O2673" s="48"/>
      <c r="P2673" s="48"/>
      <c r="Q2673" s="48"/>
      <c r="R2673" s="48"/>
      <c r="S2673" s="48"/>
      <c r="T2673" s="48"/>
      <c r="U2673" s="48"/>
      <c r="V2673" s="48"/>
      <c r="W2673" s="51" t="s">
        <v>2544</v>
      </c>
      <c r="X2673" t="str">
        <f t="shared" si="82"/>
        <v>BE;DH;WB;WB;WB;WB</v>
      </c>
      <c r="Y2673" cm="1">
        <f t="array" ref="Y2673">SUM(_xlfn.XLOOKUP(_xlfn.TOROW(F2673:V2673,1),$AN$34:$AN$43,$AL$34:$AL$43,,0,1))</f>
        <v>58</v>
      </c>
      <c r="Z2673">
        <f t="shared" si="83"/>
        <v>6</v>
      </c>
      <c r="AA2673" t="str">
        <v>FR</v>
      </c>
      <c r="AG2673">
        <v>2613</v>
      </c>
      <c r="AH2673">
        <v>7</v>
      </c>
      <c r="AT2673">
        <v>6</v>
      </c>
    </row>
    <row r="2674" spans="2:46" ht="15" customHeight="1">
      <c r="B2674" s="48">
        <v>4444</v>
      </c>
      <c r="C2674" s="49">
        <v>45452</v>
      </c>
      <c r="D2674" s="50">
        <v>0.82761574074074074</v>
      </c>
      <c r="E2674" s="48" t="s">
        <v>133</v>
      </c>
      <c r="F2674" s="48" t="s">
        <v>133</v>
      </c>
      <c r="G2674" s="48"/>
      <c r="H2674" s="48"/>
      <c r="I2674" s="48"/>
      <c r="J2674" s="48"/>
      <c r="K2674" s="48"/>
      <c r="L2674" s="48"/>
      <c r="M2674" s="48"/>
      <c r="N2674" s="48"/>
      <c r="O2674" s="48"/>
      <c r="P2674" s="48"/>
      <c r="Q2674" s="48"/>
      <c r="R2674" s="48"/>
      <c r="S2674" s="48"/>
      <c r="T2674" s="48"/>
      <c r="U2674" s="48"/>
      <c r="V2674" s="48"/>
      <c r="W2674" s="51" t="s">
        <v>893</v>
      </c>
      <c r="X2674" t="str">
        <f t="shared" si="82"/>
        <v>SO</v>
      </c>
      <c r="Y2674" cm="1">
        <f t="array" ref="Y2674">SUM(_xlfn.XLOOKUP(_xlfn.TOROW(F2674:V2674,1),$AN$34:$AN$43,$AL$34:$AL$43,,0,1))</f>
        <v>2</v>
      </c>
      <c r="Z2674">
        <f t="shared" si="83"/>
        <v>1</v>
      </c>
      <c r="AA2674" t="str">
        <v>SS</v>
      </c>
      <c r="AG2674">
        <v>2616</v>
      </c>
      <c r="AH2674">
        <v>7</v>
      </c>
      <c r="AT2674">
        <v>1</v>
      </c>
    </row>
    <row r="2675" spans="2:46" ht="15" customHeight="1">
      <c r="B2675" s="48">
        <v>4445</v>
      </c>
      <c r="C2675" s="49">
        <v>45452</v>
      </c>
      <c r="D2675" s="50">
        <v>0.83097222222222222</v>
      </c>
      <c r="E2675" s="48" t="s">
        <v>10474</v>
      </c>
      <c r="F2675" s="48" t="s">
        <v>304</v>
      </c>
      <c r="G2675" s="48" t="s">
        <v>803</v>
      </c>
      <c r="H2675" s="48" t="s">
        <v>243</v>
      </c>
      <c r="I2675" s="48" t="s">
        <v>719</v>
      </c>
      <c r="J2675" s="48"/>
      <c r="K2675" s="48"/>
      <c r="L2675" s="48"/>
      <c r="M2675" s="48"/>
      <c r="N2675" s="48"/>
      <c r="O2675" s="48"/>
      <c r="P2675" s="48"/>
      <c r="Q2675" s="48"/>
      <c r="R2675" s="48"/>
      <c r="S2675" s="48"/>
      <c r="T2675" s="48"/>
      <c r="U2675" s="48"/>
      <c r="V2675" s="48"/>
      <c r="W2675" s="51" t="s">
        <v>2545</v>
      </c>
      <c r="X2675" t="str">
        <f t="shared" si="82"/>
        <v>HD;SS;CB;BE</v>
      </c>
      <c r="Y2675" cm="1">
        <f t="array" ref="Y2675">SUM(_xlfn.XLOOKUP(_xlfn.TOROW(F2675:V2675,1),$AN$34:$AN$43,$AL$34:$AL$43,,0,1))</f>
        <v>23</v>
      </c>
      <c r="Z2675">
        <f t="shared" si="83"/>
        <v>4</v>
      </c>
      <c r="AA2675" t="str">
        <v>WB</v>
      </c>
      <c r="AG2675">
        <v>2618</v>
      </c>
      <c r="AH2675">
        <v>7</v>
      </c>
      <c r="AT2675">
        <v>4</v>
      </c>
    </row>
    <row r="2676" spans="2:46" ht="15" customHeight="1">
      <c r="B2676" s="48">
        <v>4446</v>
      </c>
      <c r="C2676" s="49">
        <v>45452</v>
      </c>
      <c r="D2676" s="50">
        <v>0.83277777777777773</v>
      </c>
      <c r="E2676" s="48" t="s">
        <v>10475</v>
      </c>
      <c r="F2676" s="48" t="s">
        <v>133</v>
      </c>
      <c r="G2676" s="48" t="s">
        <v>194</v>
      </c>
      <c r="H2676" s="48" t="s">
        <v>194</v>
      </c>
      <c r="I2676" s="48" t="s">
        <v>803</v>
      </c>
      <c r="J2676" s="48" t="s">
        <v>803</v>
      </c>
      <c r="K2676" s="48" t="s">
        <v>803</v>
      </c>
      <c r="L2676" s="48"/>
      <c r="M2676" s="48"/>
      <c r="N2676" s="48"/>
      <c r="O2676" s="48"/>
      <c r="P2676" s="48"/>
      <c r="Q2676" s="48"/>
      <c r="R2676" s="48"/>
      <c r="S2676" s="48"/>
      <c r="T2676" s="48"/>
      <c r="U2676" s="48"/>
      <c r="V2676" s="48"/>
      <c r="W2676" s="51" t="s">
        <v>2546</v>
      </c>
      <c r="X2676" t="str">
        <f t="shared" si="82"/>
        <v>SO;DH;DH;SS;SS;SS</v>
      </c>
      <c r="Y2676" cm="1">
        <f t="array" ref="Y2676">SUM(_xlfn.XLOOKUP(_xlfn.TOROW(F2676:V2676,1),$AN$34:$AN$43,$AL$34:$AL$43,,0,1))</f>
        <v>29</v>
      </c>
      <c r="Z2676">
        <f t="shared" si="83"/>
        <v>6</v>
      </c>
      <c r="AA2676" t="str">
        <v>BE</v>
      </c>
      <c r="AG2676">
        <v>2620</v>
      </c>
      <c r="AH2676">
        <v>7</v>
      </c>
      <c r="AT2676">
        <v>6</v>
      </c>
    </row>
    <row r="2677" spans="2:46" ht="15" customHeight="1">
      <c r="B2677" s="48">
        <v>4447</v>
      </c>
      <c r="C2677" s="49">
        <v>45452</v>
      </c>
      <c r="D2677" s="50">
        <v>0.83364583333333331</v>
      </c>
      <c r="E2677" s="48" t="s">
        <v>10476</v>
      </c>
      <c r="F2677" s="48" t="s">
        <v>304</v>
      </c>
      <c r="G2677" s="48" t="s">
        <v>304</v>
      </c>
      <c r="H2677" s="48" t="s">
        <v>304</v>
      </c>
      <c r="I2677" s="48" t="s">
        <v>194</v>
      </c>
      <c r="J2677" s="48" t="s">
        <v>243</v>
      </c>
      <c r="K2677" s="48"/>
      <c r="L2677" s="48"/>
      <c r="M2677" s="48"/>
      <c r="N2677" s="48"/>
      <c r="O2677" s="48"/>
      <c r="P2677" s="48"/>
      <c r="Q2677" s="48"/>
      <c r="R2677" s="48"/>
      <c r="S2677" s="48"/>
      <c r="T2677" s="48"/>
      <c r="U2677" s="48"/>
      <c r="V2677" s="48"/>
      <c r="W2677" s="51" t="s">
        <v>2547</v>
      </c>
      <c r="X2677" t="str">
        <f t="shared" si="82"/>
        <v>HD;HD;HD;DH;CB</v>
      </c>
      <c r="Y2677" cm="1">
        <f t="array" ref="Y2677">SUM(_xlfn.XLOOKUP(_xlfn.TOROW(F2677:V2677,1),$AN$34:$AN$43,$AL$34:$AL$43,,0,1))</f>
        <v>38</v>
      </c>
      <c r="Z2677">
        <f t="shared" si="83"/>
        <v>5</v>
      </c>
      <c r="AA2677" t="str">
        <v>BE</v>
      </c>
      <c r="AG2677">
        <v>2640</v>
      </c>
      <c r="AH2677">
        <v>7</v>
      </c>
      <c r="AT2677">
        <v>5</v>
      </c>
    </row>
    <row r="2678" spans="2:46" ht="15" customHeight="1">
      <c r="B2678" s="48">
        <v>4448</v>
      </c>
      <c r="C2678" s="49">
        <v>45452</v>
      </c>
      <c r="D2678" s="50">
        <v>0.83604166666666668</v>
      </c>
      <c r="E2678" s="48" t="s">
        <v>10477</v>
      </c>
      <c r="F2678" s="48" t="s">
        <v>304</v>
      </c>
      <c r="G2678" s="48" t="s">
        <v>304</v>
      </c>
      <c r="H2678" s="48" t="s">
        <v>719</v>
      </c>
      <c r="I2678" s="48" t="s">
        <v>133</v>
      </c>
      <c r="J2678" s="48" t="s">
        <v>803</v>
      </c>
      <c r="K2678" s="48" t="s">
        <v>803</v>
      </c>
      <c r="L2678" s="48"/>
      <c r="M2678" s="48"/>
      <c r="N2678" s="48"/>
      <c r="O2678" s="48"/>
      <c r="P2678" s="48"/>
      <c r="Q2678" s="48"/>
      <c r="R2678" s="48"/>
      <c r="S2678" s="48"/>
      <c r="T2678" s="48"/>
      <c r="U2678" s="48"/>
      <c r="V2678" s="48"/>
      <c r="W2678" s="51" t="s">
        <v>2548</v>
      </c>
      <c r="X2678" t="str">
        <f t="shared" si="82"/>
        <v>HD;HD;BE;SO;SS;SS</v>
      </c>
      <c r="Y2678" cm="1">
        <f t="array" ref="Y2678">SUM(_xlfn.XLOOKUP(_xlfn.TOROW(F2678:V2678,1),$AN$34:$AN$43,$AL$34:$AL$43,,0,1))</f>
        <v>27</v>
      </c>
      <c r="Z2678">
        <f t="shared" si="83"/>
        <v>6</v>
      </c>
      <c r="AA2678" t="str">
        <v>BE</v>
      </c>
      <c r="AG2678">
        <v>2646</v>
      </c>
      <c r="AH2678">
        <v>7</v>
      </c>
      <c r="AT2678">
        <v>6</v>
      </c>
    </row>
    <row r="2679" spans="2:46" ht="15" customHeight="1">
      <c r="B2679" s="48">
        <v>4449</v>
      </c>
      <c r="C2679" s="49">
        <v>45452</v>
      </c>
      <c r="D2679" s="50">
        <v>0.8364583333333333</v>
      </c>
      <c r="E2679" s="48" t="s">
        <v>803</v>
      </c>
      <c r="F2679" s="48" t="s">
        <v>803</v>
      </c>
      <c r="G2679" s="48"/>
      <c r="H2679" s="48"/>
      <c r="I2679" s="48"/>
      <c r="J2679" s="48"/>
      <c r="K2679" s="48"/>
      <c r="L2679" s="48"/>
      <c r="M2679" s="48"/>
      <c r="N2679" s="48"/>
      <c r="O2679" s="48"/>
      <c r="P2679" s="48"/>
      <c r="Q2679" s="48"/>
      <c r="R2679" s="48"/>
      <c r="S2679" s="48"/>
      <c r="T2679" s="48"/>
      <c r="U2679" s="48"/>
      <c r="V2679" s="48"/>
      <c r="W2679" s="51" t="s">
        <v>914</v>
      </c>
      <c r="X2679" t="str">
        <f t="shared" si="82"/>
        <v>SS</v>
      </c>
      <c r="Y2679" cm="1">
        <f t="array" ref="Y2679">SUM(_xlfn.XLOOKUP(_xlfn.TOROW(F2679:V2679,1),$AN$34:$AN$43,$AL$34:$AL$43,,0,1))</f>
        <v>3</v>
      </c>
      <c r="Z2679">
        <f t="shared" si="83"/>
        <v>1</v>
      </c>
      <c r="AA2679" t="str">
        <v>BE</v>
      </c>
      <c r="AG2679">
        <v>2656</v>
      </c>
      <c r="AH2679">
        <v>7</v>
      </c>
      <c r="AT2679">
        <v>1</v>
      </c>
    </row>
    <row r="2680" spans="2:46" ht="15" customHeight="1">
      <c r="B2680" s="48">
        <v>4450</v>
      </c>
      <c r="C2680" s="49">
        <v>45452</v>
      </c>
      <c r="D2680" s="50">
        <v>0.83899305555555559</v>
      </c>
      <c r="E2680" s="48" t="s">
        <v>10478</v>
      </c>
      <c r="F2680" s="48" t="s">
        <v>803</v>
      </c>
      <c r="G2680" s="48" t="s">
        <v>803</v>
      </c>
      <c r="H2680" s="48" t="s">
        <v>803</v>
      </c>
      <c r="I2680" s="48" t="s">
        <v>803</v>
      </c>
      <c r="J2680" s="48" t="s">
        <v>51</v>
      </c>
      <c r="K2680" s="48" t="s">
        <v>51</v>
      </c>
      <c r="L2680" s="48"/>
      <c r="M2680" s="48"/>
      <c r="N2680" s="48"/>
      <c r="O2680" s="48"/>
      <c r="P2680" s="48"/>
      <c r="Q2680" s="48"/>
      <c r="R2680" s="48"/>
      <c r="S2680" s="48"/>
      <c r="T2680" s="48"/>
      <c r="U2680" s="48"/>
      <c r="V2680" s="48"/>
      <c r="W2680" s="51" t="s">
        <v>2549</v>
      </c>
      <c r="X2680" t="str">
        <f t="shared" si="82"/>
        <v>SS;SS;SS;SS;BB;BB</v>
      </c>
      <c r="Y2680" cm="1">
        <f t="array" ref="Y2680">SUM(_xlfn.XLOOKUP(_xlfn.TOROW(F2680:V2680,1),$AN$34:$AN$43,$AL$34:$AL$43,,0,1))</f>
        <v>32</v>
      </c>
      <c r="Z2680">
        <f t="shared" si="83"/>
        <v>6</v>
      </c>
      <c r="AA2680" t="str">
        <v>BB</v>
      </c>
      <c r="AG2680">
        <v>2664</v>
      </c>
      <c r="AH2680">
        <v>7</v>
      </c>
      <c r="AT2680">
        <v>6</v>
      </c>
    </row>
    <row r="2681" spans="2:46" ht="15" customHeight="1">
      <c r="B2681" s="48">
        <v>4451</v>
      </c>
      <c r="C2681" s="49">
        <v>45452</v>
      </c>
      <c r="D2681" s="50">
        <v>0.84027777777777779</v>
      </c>
      <c r="E2681" s="48" t="s">
        <v>10479</v>
      </c>
      <c r="F2681" s="48" t="s">
        <v>319</v>
      </c>
      <c r="G2681" s="48" t="s">
        <v>243</v>
      </c>
      <c r="H2681" s="48" t="s">
        <v>719</v>
      </c>
      <c r="I2681" s="48" t="s">
        <v>243</v>
      </c>
      <c r="J2681" s="48" t="s">
        <v>304</v>
      </c>
      <c r="K2681" s="48" t="s">
        <v>280</v>
      </c>
      <c r="L2681" s="48" t="s">
        <v>133</v>
      </c>
      <c r="M2681" s="48" t="s">
        <v>803</v>
      </c>
      <c r="N2681" s="48" t="s">
        <v>189</v>
      </c>
      <c r="O2681" s="48" t="s">
        <v>719</v>
      </c>
      <c r="P2681" s="48"/>
      <c r="Q2681" s="48"/>
      <c r="R2681" s="48"/>
      <c r="S2681" s="48"/>
      <c r="T2681" s="48"/>
      <c r="U2681" s="48"/>
      <c r="V2681" s="48"/>
      <c r="W2681" s="51" t="s">
        <v>2550</v>
      </c>
      <c r="X2681" t="str">
        <f t="shared" si="82"/>
        <v>FR;CB;BE;CB;HD;WB;SO;SS;JB;BE</v>
      </c>
      <c r="Y2681" cm="1">
        <f t="array" ref="Y2681">SUM(_xlfn.XLOOKUP(_xlfn.TOROW(F2681:V2681,1),$AN$34:$AN$43,$AL$34:$AL$43,,0,1))</f>
        <v>53</v>
      </c>
      <c r="Z2681">
        <f t="shared" si="83"/>
        <v>10</v>
      </c>
      <c r="AA2681" t="str">
        <v>WB</v>
      </c>
      <c r="AG2681">
        <v>2667</v>
      </c>
      <c r="AH2681">
        <v>7</v>
      </c>
      <c r="AT2681">
        <v>10</v>
      </c>
    </row>
    <row r="2682" spans="2:46" ht="15" customHeight="1">
      <c r="B2682" s="48">
        <v>4452</v>
      </c>
      <c r="C2682" s="49">
        <v>45452</v>
      </c>
      <c r="D2682" s="50">
        <v>0.84074074074074079</v>
      </c>
      <c r="E2682" s="48" t="s">
        <v>10480</v>
      </c>
      <c r="F2682" s="48" t="s">
        <v>280</v>
      </c>
      <c r="G2682" s="48" t="s">
        <v>280</v>
      </c>
      <c r="H2682" s="48" t="s">
        <v>280</v>
      </c>
      <c r="I2682" s="48" t="s">
        <v>189</v>
      </c>
      <c r="J2682" s="48" t="s">
        <v>319</v>
      </c>
      <c r="K2682" s="48"/>
      <c r="L2682" s="48"/>
      <c r="M2682" s="48"/>
      <c r="N2682" s="48"/>
      <c r="O2682" s="48"/>
      <c r="P2682" s="48"/>
      <c r="Q2682" s="48"/>
      <c r="R2682" s="48"/>
      <c r="S2682" s="48"/>
      <c r="T2682" s="48"/>
      <c r="U2682" s="48"/>
      <c r="V2682" s="48"/>
      <c r="W2682" s="51" t="s">
        <v>2551</v>
      </c>
      <c r="X2682" t="str">
        <f t="shared" si="82"/>
        <v>WB;WB;WB;JB;FR</v>
      </c>
      <c r="Y2682" cm="1">
        <f t="array" ref="Y2682">SUM(_xlfn.XLOOKUP(_xlfn.TOROW(F2682:V2682,1),$AN$34:$AN$43,$AL$34:$AL$43,,0,1))</f>
        <v>37</v>
      </c>
      <c r="Z2682">
        <f t="shared" si="83"/>
        <v>5</v>
      </c>
      <c r="AA2682" t="str">
        <v>WB</v>
      </c>
      <c r="AG2682">
        <v>2677</v>
      </c>
      <c r="AH2682">
        <v>7</v>
      </c>
      <c r="AT2682">
        <v>5</v>
      </c>
    </row>
    <row r="2683" spans="2:46" ht="15" customHeight="1">
      <c r="B2683" s="48">
        <v>4453</v>
      </c>
      <c r="C2683" s="49">
        <v>45452</v>
      </c>
      <c r="D2683" s="50">
        <v>0.84209490740740744</v>
      </c>
      <c r="E2683" s="48" t="s">
        <v>9123</v>
      </c>
      <c r="F2683" s="48" t="s">
        <v>304</v>
      </c>
      <c r="G2683" s="48" t="s">
        <v>304</v>
      </c>
      <c r="H2683" s="48" t="s">
        <v>319</v>
      </c>
      <c r="I2683" s="48" t="s">
        <v>319</v>
      </c>
      <c r="J2683" s="48"/>
      <c r="K2683" s="48"/>
      <c r="L2683" s="48"/>
      <c r="M2683" s="48"/>
      <c r="N2683" s="48"/>
      <c r="O2683" s="48"/>
      <c r="P2683" s="48"/>
      <c r="Q2683" s="48"/>
      <c r="R2683" s="48"/>
      <c r="S2683" s="48"/>
      <c r="T2683" s="48"/>
      <c r="U2683" s="48"/>
      <c r="V2683" s="48"/>
      <c r="W2683" s="51" t="s">
        <v>1115</v>
      </c>
      <c r="X2683" t="str">
        <f t="shared" si="82"/>
        <v>HD;HD;FR;FR</v>
      </c>
      <c r="Y2683" cm="1">
        <f t="array" ref="Y2683">SUM(_xlfn.XLOOKUP(_xlfn.TOROW(F2683:V2683,1),$AN$34:$AN$43,$AL$34:$AL$43,,0,1))</f>
        <v>20</v>
      </c>
      <c r="Z2683">
        <f t="shared" si="83"/>
        <v>4</v>
      </c>
      <c r="AA2683" t="str">
        <v>BB</v>
      </c>
      <c r="AG2683">
        <v>2682</v>
      </c>
      <c r="AH2683">
        <v>7</v>
      </c>
      <c r="AT2683">
        <v>4</v>
      </c>
    </row>
    <row r="2684" spans="2:46" ht="15" customHeight="1">
      <c r="B2684" s="48">
        <v>4454</v>
      </c>
      <c r="C2684" s="49">
        <v>45452</v>
      </c>
      <c r="D2684" s="50">
        <v>0.84347222222222218</v>
      </c>
      <c r="E2684" s="48" t="s">
        <v>10481</v>
      </c>
      <c r="F2684" s="48" t="s">
        <v>189</v>
      </c>
      <c r="G2684" s="48" t="s">
        <v>280</v>
      </c>
      <c r="H2684" s="48" t="s">
        <v>280</v>
      </c>
      <c r="I2684" s="48" t="s">
        <v>319</v>
      </c>
      <c r="J2684" s="48"/>
      <c r="K2684" s="48"/>
      <c r="L2684" s="48"/>
      <c r="M2684" s="48"/>
      <c r="N2684" s="48"/>
      <c r="O2684" s="48"/>
      <c r="P2684" s="48"/>
      <c r="Q2684" s="48"/>
      <c r="R2684" s="48"/>
      <c r="S2684" s="48"/>
      <c r="T2684" s="48"/>
      <c r="U2684" s="48"/>
      <c r="V2684" s="48"/>
      <c r="W2684" s="51" t="s">
        <v>2552</v>
      </c>
      <c r="X2684" t="str">
        <f t="shared" si="82"/>
        <v>JB;WB;WB;FR</v>
      </c>
      <c r="Y2684" cm="1">
        <f t="array" ref="Y2684">SUM(_xlfn.XLOOKUP(_xlfn.TOROW(F2684:V2684,1),$AN$34:$AN$43,$AL$34:$AL$43,,0,1))</f>
        <v>26</v>
      </c>
      <c r="Z2684">
        <f t="shared" si="83"/>
        <v>4</v>
      </c>
      <c r="AA2684" t="str">
        <v>BB</v>
      </c>
      <c r="AG2684">
        <v>2729</v>
      </c>
      <c r="AH2684">
        <v>7</v>
      </c>
      <c r="AT2684">
        <v>4</v>
      </c>
    </row>
    <row r="2685" spans="2:46" ht="15" customHeight="1">
      <c r="B2685" s="48">
        <v>4455</v>
      </c>
      <c r="C2685" s="49">
        <v>45452</v>
      </c>
      <c r="D2685" s="50">
        <v>0.84420138888888885</v>
      </c>
      <c r="E2685" s="48" t="s">
        <v>10482</v>
      </c>
      <c r="F2685" s="48" t="s">
        <v>243</v>
      </c>
      <c r="G2685" s="48" t="s">
        <v>51</v>
      </c>
      <c r="H2685" s="48" t="s">
        <v>51</v>
      </c>
      <c r="I2685" s="48" t="s">
        <v>719</v>
      </c>
      <c r="J2685" s="48" t="s">
        <v>304</v>
      </c>
      <c r="K2685" s="48" t="s">
        <v>803</v>
      </c>
      <c r="L2685" s="48" t="s">
        <v>719</v>
      </c>
      <c r="M2685" s="48" t="s">
        <v>280</v>
      </c>
      <c r="N2685" s="48" t="s">
        <v>280</v>
      </c>
      <c r="O2685" s="48" t="s">
        <v>280</v>
      </c>
      <c r="P2685" s="48" t="s">
        <v>304</v>
      </c>
      <c r="Q2685" s="48" t="s">
        <v>304</v>
      </c>
      <c r="R2685" s="48"/>
      <c r="S2685" s="48"/>
      <c r="T2685" s="48"/>
      <c r="U2685" s="48"/>
      <c r="V2685" s="48"/>
      <c r="W2685" s="51" t="s">
        <v>2553</v>
      </c>
      <c r="X2685" t="str">
        <f t="shared" si="82"/>
        <v>CB;BB;BB;BE;HD;SS;BE;WB;WB;WB;HD;HD</v>
      </c>
      <c r="Y2685" cm="1">
        <f t="array" ref="Y2685">SUM(_xlfn.XLOOKUP(_xlfn.TOROW(F2685:V2685,1),$AN$34:$AN$43,$AL$34:$AL$43,,0,1))</f>
        <v>95</v>
      </c>
      <c r="Z2685">
        <f t="shared" si="83"/>
        <v>12</v>
      </c>
      <c r="AA2685" t="str">
        <v>JB</v>
      </c>
      <c r="AG2685">
        <v>2730</v>
      </c>
      <c r="AH2685">
        <v>7</v>
      </c>
      <c r="AT2685">
        <v>12</v>
      </c>
    </row>
    <row r="2686" spans="2:46" ht="15" customHeight="1">
      <c r="B2686" s="48">
        <v>4456</v>
      </c>
      <c r="C2686" s="49">
        <v>45452</v>
      </c>
      <c r="D2686" s="50">
        <v>0.84471064814814811</v>
      </c>
      <c r="E2686" s="48" t="s">
        <v>10483</v>
      </c>
      <c r="F2686" s="48" t="s">
        <v>189</v>
      </c>
      <c r="G2686" s="48" t="s">
        <v>51</v>
      </c>
      <c r="H2686" s="48" t="s">
        <v>719</v>
      </c>
      <c r="I2686" s="48" t="s">
        <v>304</v>
      </c>
      <c r="J2686" s="48" t="s">
        <v>304</v>
      </c>
      <c r="K2686" s="48" t="s">
        <v>304</v>
      </c>
      <c r="L2686" s="48" t="s">
        <v>133</v>
      </c>
      <c r="M2686" s="48" t="s">
        <v>133</v>
      </c>
      <c r="N2686" s="48" t="s">
        <v>280</v>
      </c>
      <c r="O2686" s="48" t="s">
        <v>280</v>
      </c>
      <c r="P2686" s="48"/>
      <c r="Q2686" s="48"/>
      <c r="R2686" s="48"/>
      <c r="S2686" s="48"/>
      <c r="T2686" s="48"/>
      <c r="U2686" s="48"/>
      <c r="V2686" s="48"/>
      <c r="W2686" s="51" t="s">
        <v>2554</v>
      </c>
      <c r="X2686" t="str">
        <f t="shared" si="82"/>
        <v>JB;BB;BE;HD;HD;HD;SO;SO;WB;WB</v>
      </c>
      <c r="Y2686" cm="1">
        <f t="array" ref="Y2686">SUM(_xlfn.XLOOKUP(_xlfn.TOROW(F2686:V2686,1),$AN$34:$AN$43,$AL$34:$AL$43,,0,1))</f>
        <v>63</v>
      </c>
      <c r="Z2686">
        <f t="shared" si="83"/>
        <v>10</v>
      </c>
      <c r="AA2686" t="str">
        <v>JB</v>
      </c>
      <c r="AG2686">
        <v>2731</v>
      </c>
      <c r="AH2686">
        <v>7</v>
      </c>
      <c r="AT2686">
        <v>10</v>
      </c>
    </row>
    <row r="2687" spans="2:46" ht="15" customHeight="1">
      <c r="B2687" s="48">
        <v>4457</v>
      </c>
      <c r="C2687" s="49">
        <v>45452</v>
      </c>
      <c r="D2687" s="50">
        <v>0.84614583333333337</v>
      </c>
      <c r="E2687" s="48" t="s">
        <v>10484</v>
      </c>
      <c r="F2687" s="48" t="s">
        <v>133</v>
      </c>
      <c r="G2687" s="48" t="s">
        <v>133</v>
      </c>
      <c r="H2687" s="48" t="s">
        <v>133</v>
      </c>
      <c r="I2687" s="48" t="s">
        <v>304</v>
      </c>
      <c r="J2687" s="48" t="s">
        <v>304</v>
      </c>
      <c r="K2687" s="48" t="s">
        <v>719</v>
      </c>
      <c r="L2687" s="48"/>
      <c r="M2687" s="48"/>
      <c r="N2687" s="48"/>
      <c r="O2687" s="48"/>
      <c r="P2687" s="48"/>
      <c r="Q2687" s="48"/>
      <c r="R2687" s="48"/>
      <c r="S2687" s="48"/>
      <c r="T2687" s="48"/>
      <c r="U2687" s="48"/>
      <c r="V2687" s="48"/>
      <c r="W2687" s="51" t="s">
        <v>2555</v>
      </c>
      <c r="X2687" t="str">
        <f t="shared" si="82"/>
        <v>SO;SO;SO;HD;HD;BE</v>
      </c>
      <c r="Y2687" cm="1">
        <f t="array" ref="Y2687">SUM(_xlfn.XLOOKUP(_xlfn.TOROW(F2687:V2687,1),$AN$34:$AN$43,$AL$34:$AL$43,,0,1))</f>
        <v>25</v>
      </c>
      <c r="Z2687">
        <f t="shared" si="83"/>
        <v>6</v>
      </c>
      <c r="AA2687" t="str">
        <v>SO</v>
      </c>
      <c r="AG2687">
        <v>2739</v>
      </c>
      <c r="AH2687">
        <v>7</v>
      </c>
      <c r="AT2687">
        <v>6</v>
      </c>
    </row>
    <row r="2688" spans="2:46" ht="15" customHeight="1">
      <c r="B2688" s="48">
        <v>4458</v>
      </c>
      <c r="C2688" s="49">
        <v>45452</v>
      </c>
      <c r="D2688" s="50">
        <v>0.84756944444444449</v>
      </c>
      <c r="E2688" s="48" t="s">
        <v>10485</v>
      </c>
      <c r="F2688" s="48" t="s">
        <v>280</v>
      </c>
      <c r="G2688" s="48" t="s">
        <v>719</v>
      </c>
      <c r="H2688" s="48" t="s">
        <v>280</v>
      </c>
      <c r="I2688" s="48" t="s">
        <v>280</v>
      </c>
      <c r="J2688" s="48" t="s">
        <v>719</v>
      </c>
      <c r="K2688" s="48" t="s">
        <v>719</v>
      </c>
      <c r="L2688" s="48" t="s">
        <v>719</v>
      </c>
      <c r="M2688" s="48" t="s">
        <v>719</v>
      </c>
      <c r="N2688" s="48" t="s">
        <v>51</v>
      </c>
      <c r="O2688" s="48" t="s">
        <v>51</v>
      </c>
      <c r="P2688" s="48" t="s">
        <v>194</v>
      </c>
      <c r="Q2688" s="48" t="s">
        <v>280</v>
      </c>
      <c r="R2688" s="48" t="s">
        <v>133</v>
      </c>
      <c r="S2688" s="48"/>
      <c r="T2688" s="48"/>
      <c r="U2688" s="48"/>
      <c r="V2688" s="48"/>
      <c r="W2688" s="51" t="s">
        <v>2556</v>
      </c>
      <c r="X2688" t="str">
        <f t="shared" si="82"/>
        <v>WB;BE;WB;WB;BE;BE;BE;BE;BB;BB;DH;WB;SO</v>
      </c>
      <c r="Y2688" cm="1">
        <f t="array" ref="Y2688">SUM(_xlfn.XLOOKUP(_xlfn.TOROW(F2688:V2688,1),$AN$34:$AN$43,$AL$34:$AL$43,,0,1))</f>
        <v>100</v>
      </c>
      <c r="Z2688">
        <f t="shared" si="83"/>
        <v>13</v>
      </c>
      <c r="AA2688" t="str">
        <v>WB</v>
      </c>
      <c r="AG2688">
        <v>2745</v>
      </c>
      <c r="AH2688">
        <v>7</v>
      </c>
      <c r="AT2688">
        <v>13</v>
      </c>
    </row>
    <row r="2689" spans="2:46" ht="15" customHeight="1">
      <c r="B2689" s="48">
        <v>4459</v>
      </c>
      <c r="C2689" s="49">
        <v>45452</v>
      </c>
      <c r="D2689" s="50">
        <v>0.84920138888888885</v>
      </c>
      <c r="E2689" s="48" t="s">
        <v>10486</v>
      </c>
      <c r="F2689" s="48" t="s">
        <v>194</v>
      </c>
      <c r="G2689" s="48" t="s">
        <v>304</v>
      </c>
      <c r="H2689" s="48" t="s">
        <v>304</v>
      </c>
      <c r="I2689" s="48" t="s">
        <v>719</v>
      </c>
      <c r="J2689" s="48" t="s">
        <v>280</v>
      </c>
      <c r="K2689" s="48" t="s">
        <v>133</v>
      </c>
      <c r="L2689" s="48" t="s">
        <v>133</v>
      </c>
      <c r="M2689" s="48" t="s">
        <v>803</v>
      </c>
      <c r="N2689" s="48" t="s">
        <v>803</v>
      </c>
      <c r="O2689" s="48" t="s">
        <v>803</v>
      </c>
      <c r="P2689" s="48"/>
      <c r="Q2689" s="48"/>
      <c r="R2689" s="48"/>
      <c r="S2689" s="48"/>
      <c r="T2689" s="48"/>
      <c r="U2689" s="48"/>
      <c r="V2689" s="48"/>
      <c r="W2689" s="51" t="s">
        <v>2557</v>
      </c>
      <c r="X2689" t="str">
        <f t="shared" si="82"/>
        <v>DH;HD;HD;BE;WB;SO;SO;SS;SS;SS</v>
      </c>
      <c r="Y2689" cm="1">
        <f t="array" ref="Y2689">SUM(_xlfn.XLOOKUP(_xlfn.TOROW(F2689:V2689,1),$AN$34:$AN$43,$AL$34:$AL$43,,0,1))</f>
        <v>52</v>
      </c>
      <c r="Z2689">
        <f t="shared" si="83"/>
        <v>10</v>
      </c>
      <c r="AA2689" t="str">
        <v>BB</v>
      </c>
      <c r="AG2689">
        <v>2750</v>
      </c>
      <c r="AH2689">
        <v>7</v>
      </c>
      <c r="AT2689">
        <v>10</v>
      </c>
    </row>
    <row r="2690" spans="2:46" ht="15" customHeight="1">
      <c r="B2690" s="48">
        <v>4460</v>
      </c>
      <c r="C2690" s="49">
        <v>45452</v>
      </c>
      <c r="D2690" s="50">
        <v>0.85065972222222219</v>
      </c>
      <c r="E2690" s="48" t="s">
        <v>10487</v>
      </c>
      <c r="F2690" s="48" t="s">
        <v>243</v>
      </c>
      <c r="G2690" s="48" t="s">
        <v>304</v>
      </c>
      <c r="H2690" s="48" t="s">
        <v>304</v>
      </c>
      <c r="I2690" s="48" t="s">
        <v>189</v>
      </c>
      <c r="J2690" s="48" t="s">
        <v>803</v>
      </c>
      <c r="K2690" s="48" t="s">
        <v>803</v>
      </c>
      <c r="L2690" s="48"/>
      <c r="M2690" s="48"/>
      <c r="N2690" s="48"/>
      <c r="O2690" s="48"/>
      <c r="P2690" s="48"/>
      <c r="Q2690" s="48"/>
      <c r="R2690" s="48"/>
      <c r="S2690" s="48"/>
      <c r="T2690" s="48"/>
      <c r="U2690" s="48"/>
      <c r="V2690" s="48"/>
      <c r="W2690" s="51" t="s">
        <v>2558</v>
      </c>
      <c r="X2690" t="str">
        <f t="shared" si="82"/>
        <v>CB;HD;HD;JB;SS;SS</v>
      </c>
      <c r="Y2690" cm="1">
        <f t="array" ref="Y2690">SUM(_xlfn.XLOOKUP(_xlfn.TOROW(F2690:V2690,1),$AN$34:$AN$43,$AL$34:$AL$43,,0,1))</f>
        <v>29</v>
      </c>
      <c r="Z2690">
        <f t="shared" si="83"/>
        <v>6</v>
      </c>
      <c r="AA2690" t="str">
        <v>JB</v>
      </c>
      <c r="AG2690">
        <v>2755</v>
      </c>
      <c r="AH2690">
        <v>7</v>
      </c>
      <c r="AT2690">
        <v>6</v>
      </c>
    </row>
    <row r="2691" spans="2:46" ht="15" customHeight="1">
      <c r="B2691" s="48">
        <v>4461</v>
      </c>
      <c r="C2691" s="49">
        <v>45452</v>
      </c>
      <c r="D2691" s="50">
        <v>0.85150462962962958</v>
      </c>
      <c r="E2691" s="48" t="s">
        <v>10488</v>
      </c>
      <c r="F2691" s="48" t="s">
        <v>280</v>
      </c>
      <c r="G2691" s="48" t="s">
        <v>194</v>
      </c>
      <c r="H2691" s="48" t="s">
        <v>133</v>
      </c>
      <c r="I2691" s="48"/>
      <c r="J2691" s="48"/>
      <c r="K2691" s="48"/>
      <c r="L2691" s="48"/>
      <c r="M2691" s="48"/>
      <c r="N2691" s="48"/>
      <c r="O2691" s="48"/>
      <c r="P2691" s="48"/>
      <c r="Q2691" s="48"/>
      <c r="R2691" s="48"/>
      <c r="S2691" s="48"/>
      <c r="T2691" s="48"/>
      <c r="U2691" s="48"/>
      <c r="V2691" s="48"/>
      <c r="W2691" s="51" t="s">
        <v>2559</v>
      </c>
      <c r="X2691" t="str">
        <f t="shared" si="82"/>
        <v>WB;DH;SO</v>
      </c>
      <c r="Y2691" cm="1">
        <f t="array" ref="Y2691">SUM(_xlfn.XLOOKUP(_xlfn.TOROW(F2691:V2691,1),$AN$34:$AN$43,$AL$34:$AL$43,,0,1))</f>
        <v>22</v>
      </c>
      <c r="Z2691">
        <f t="shared" si="83"/>
        <v>3</v>
      </c>
      <c r="AA2691" t="str">
        <v>DH</v>
      </c>
      <c r="AG2691">
        <v>2768</v>
      </c>
      <c r="AH2691">
        <v>7</v>
      </c>
      <c r="AT2691">
        <v>3</v>
      </c>
    </row>
    <row r="2692" spans="2:46" ht="15" customHeight="1">
      <c r="B2692" s="48">
        <v>4462</v>
      </c>
      <c r="C2692" s="49">
        <v>45452</v>
      </c>
      <c r="D2692" s="50">
        <v>0.85346064814814815</v>
      </c>
      <c r="E2692" s="48" t="s">
        <v>10489</v>
      </c>
      <c r="F2692" s="48" t="s">
        <v>304</v>
      </c>
      <c r="G2692" s="48" t="s">
        <v>719</v>
      </c>
      <c r="H2692" s="48" t="s">
        <v>719</v>
      </c>
      <c r="I2692" s="48" t="s">
        <v>280</v>
      </c>
      <c r="J2692" s="48" t="s">
        <v>51</v>
      </c>
      <c r="K2692" s="48" t="s">
        <v>319</v>
      </c>
      <c r="L2692" s="48"/>
      <c r="M2692" s="48"/>
      <c r="N2692" s="48"/>
      <c r="O2692" s="48"/>
      <c r="P2692" s="48"/>
      <c r="Q2692" s="48"/>
      <c r="R2692" s="48"/>
      <c r="S2692" s="48"/>
      <c r="T2692" s="48"/>
      <c r="U2692" s="48"/>
      <c r="V2692" s="48"/>
      <c r="W2692" s="51" t="s">
        <v>2560</v>
      </c>
      <c r="X2692" t="str">
        <f t="shared" si="82"/>
        <v>HD;BE;BE;WB;BB;FR</v>
      </c>
      <c r="Y2692" cm="1">
        <f t="array" ref="Y2692">SUM(_xlfn.XLOOKUP(_xlfn.TOROW(F2692:V2692,1),$AN$34:$AN$43,$AL$34:$AL$43,,0,1))</f>
        <v>41</v>
      </c>
      <c r="Z2692">
        <f t="shared" si="83"/>
        <v>6</v>
      </c>
      <c r="AA2692" t="str">
        <v>SO</v>
      </c>
      <c r="AG2692">
        <v>2792</v>
      </c>
      <c r="AH2692">
        <v>7</v>
      </c>
      <c r="AT2692">
        <v>6</v>
      </c>
    </row>
    <row r="2693" spans="2:46" ht="15" customHeight="1">
      <c r="B2693" s="48">
        <v>4463</v>
      </c>
      <c r="C2693" s="49">
        <v>45452</v>
      </c>
      <c r="D2693" s="50">
        <v>0.85385416666666669</v>
      </c>
      <c r="E2693" s="48" t="s">
        <v>10490</v>
      </c>
      <c r="F2693" s="48" t="s">
        <v>243</v>
      </c>
      <c r="G2693" s="48" t="s">
        <v>243</v>
      </c>
      <c r="H2693" s="48" t="s">
        <v>194</v>
      </c>
      <c r="I2693" s="48" t="s">
        <v>319</v>
      </c>
      <c r="J2693" s="48" t="s">
        <v>51</v>
      </c>
      <c r="K2693" s="48" t="s">
        <v>51</v>
      </c>
      <c r="L2693" s="48"/>
      <c r="M2693" s="48"/>
      <c r="N2693" s="48"/>
      <c r="O2693" s="48"/>
      <c r="P2693" s="48"/>
      <c r="Q2693" s="48"/>
      <c r="R2693" s="48"/>
      <c r="S2693" s="48"/>
      <c r="T2693" s="48"/>
      <c r="U2693" s="48"/>
      <c r="V2693" s="48"/>
      <c r="W2693" s="51" t="s">
        <v>2561</v>
      </c>
      <c r="X2693" t="str">
        <f t="shared" si="82"/>
        <v>CB;CB;DH;FR;BB;BB</v>
      </c>
      <c r="Y2693" cm="1">
        <f t="array" ref="Y2693">SUM(_xlfn.XLOOKUP(_xlfn.TOROW(F2693:V2693,1),$AN$34:$AN$43,$AL$34:$AL$43,,0,1))</f>
        <v>48</v>
      </c>
      <c r="Z2693">
        <f t="shared" si="83"/>
        <v>6</v>
      </c>
      <c r="AA2693" t="str">
        <v>CB</v>
      </c>
      <c r="AG2693">
        <v>2794</v>
      </c>
      <c r="AH2693">
        <v>7</v>
      </c>
      <c r="AT2693">
        <v>6</v>
      </c>
    </row>
    <row r="2694" spans="2:46" ht="15" customHeight="1">
      <c r="B2694" s="48">
        <v>4464</v>
      </c>
      <c r="C2694" s="49">
        <v>45452</v>
      </c>
      <c r="D2694" s="50">
        <v>0.85403935185185187</v>
      </c>
      <c r="E2694" s="48" t="s">
        <v>10491</v>
      </c>
      <c r="F2694" s="48" t="s">
        <v>803</v>
      </c>
      <c r="G2694" s="48" t="s">
        <v>189</v>
      </c>
      <c r="H2694" s="48" t="s">
        <v>803</v>
      </c>
      <c r="I2694" s="48"/>
      <c r="J2694" s="48"/>
      <c r="K2694" s="48"/>
      <c r="L2694" s="48"/>
      <c r="M2694" s="48"/>
      <c r="N2694" s="48"/>
      <c r="O2694" s="48"/>
      <c r="P2694" s="48"/>
      <c r="Q2694" s="48"/>
      <c r="R2694" s="48"/>
      <c r="S2694" s="48"/>
      <c r="T2694" s="48"/>
      <c r="U2694" s="48"/>
      <c r="V2694" s="48"/>
      <c r="W2694" s="51" t="s">
        <v>2562</v>
      </c>
      <c r="X2694" t="str">
        <f t="shared" si="82"/>
        <v>SS;JB;SS</v>
      </c>
      <c r="Y2694" cm="1">
        <f t="array" ref="Y2694">SUM(_xlfn.XLOOKUP(_xlfn.TOROW(F2694:V2694,1),$AN$34:$AN$43,$AL$34:$AL$43,,0,1))</f>
        <v>7</v>
      </c>
      <c r="Z2694">
        <f t="shared" si="83"/>
        <v>3</v>
      </c>
      <c r="AA2694" t="str">
        <v>SS</v>
      </c>
      <c r="AG2694">
        <v>2796</v>
      </c>
      <c r="AH2694">
        <v>7</v>
      </c>
      <c r="AT2694">
        <v>3</v>
      </c>
    </row>
    <row r="2695" spans="2:46" ht="15" customHeight="1">
      <c r="B2695" s="48">
        <v>4465</v>
      </c>
      <c r="C2695" s="49">
        <v>45452</v>
      </c>
      <c r="D2695" s="50">
        <v>0.85406249999999995</v>
      </c>
      <c r="E2695" s="48" t="s">
        <v>10492</v>
      </c>
      <c r="F2695" s="48" t="s">
        <v>133</v>
      </c>
      <c r="G2695" s="48" t="s">
        <v>319</v>
      </c>
      <c r="H2695" s="48" t="s">
        <v>319</v>
      </c>
      <c r="I2695" s="48" t="s">
        <v>719</v>
      </c>
      <c r="J2695" s="48" t="s">
        <v>719</v>
      </c>
      <c r="K2695" s="48" t="s">
        <v>189</v>
      </c>
      <c r="L2695" s="48" t="s">
        <v>189</v>
      </c>
      <c r="M2695" s="48"/>
      <c r="N2695" s="48"/>
      <c r="O2695" s="48"/>
      <c r="P2695" s="48"/>
      <c r="Q2695" s="48"/>
      <c r="R2695" s="48"/>
      <c r="S2695" s="48"/>
      <c r="T2695" s="48"/>
      <c r="U2695" s="48"/>
      <c r="V2695" s="48"/>
      <c r="W2695" s="51" t="s">
        <v>2563</v>
      </c>
      <c r="X2695" t="str">
        <f t="shared" ref="X2695:X2758" si="84">_xlfn.TEXTJOIN(";",TRUE,F2695:V2695)</f>
        <v>SO;FR;FR;BE;BE;JB;JB</v>
      </c>
      <c r="Y2695" cm="1">
        <f t="array" ref="Y2695">SUM(_xlfn.XLOOKUP(_xlfn.TOROW(F2695:V2695,1),$AN$34:$AN$43,$AL$34:$AL$43,,0,1))</f>
        <v>20</v>
      </c>
      <c r="Z2695">
        <f t="shared" ref="Z2695:Z2758" si="85">COUNTA(F2695:V2695)</f>
        <v>7</v>
      </c>
      <c r="AA2695" t="str">
        <v>BE</v>
      </c>
      <c r="AG2695">
        <v>2804</v>
      </c>
      <c r="AH2695">
        <v>7</v>
      </c>
      <c r="AT2695">
        <v>7</v>
      </c>
    </row>
    <row r="2696" spans="2:46" ht="15" customHeight="1">
      <c r="B2696" s="48">
        <v>4466</v>
      </c>
      <c r="C2696" s="49">
        <v>45452</v>
      </c>
      <c r="D2696" s="50">
        <v>0.8616435185185185</v>
      </c>
      <c r="E2696" s="48" t="s">
        <v>10493</v>
      </c>
      <c r="F2696" s="48" t="s">
        <v>719</v>
      </c>
      <c r="G2696" s="48" t="s">
        <v>719</v>
      </c>
      <c r="H2696" s="48" t="s">
        <v>719</v>
      </c>
      <c r="I2696" s="48" t="s">
        <v>189</v>
      </c>
      <c r="J2696" s="48" t="s">
        <v>189</v>
      </c>
      <c r="K2696" s="48" t="s">
        <v>189</v>
      </c>
      <c r="L2696" s="48"/>
      <c r="M2696" s="48"/>
      <c r="N2696" s="48"/>
      <c r="O2696" s="48"/>
      <c r="P2696" s="48"/>
      <c r="Q2696" s="48"/>
      <c r="R2696" s="48"/>
      <c r="S2696" s="48"/>
      <c r="T2696" s="48"/>
      <c r="U2696" s="48"/>
      <c r="V2696" s="48"/>
      <c r="W2696" s="51" t="s">
        <v>2564</v>
      </c>
      <c r="X2696" t="str">
        <f t="shared" si="84"/>
        <v>BE;BE;BE;JB;JB;JB</v>
      </c>
      <c r="Y2696" cm="1">
        <f t="array" ref="Y2696">SUM(_xlfn.XLOOKUP(_xlfn.TOROW(F2696:V2696,1),$AN$34:$AN$43,$AL$34:$AL$43,,0,1))</f>
        <v>18</v>
      </c>
      <c r="Z2696">
        <f t="shared" si="85"/>
        <v>6</v>
      </c>
      <c r="AA2696" t="str">
        <v>BE</v>
      </c>
      <c r="AG2696">
        <v>2825</v>
      </c>
      <c r="AH2696">
        <v>7</v>
      </c>
      <c r="AT2696">
        <v>6</v>
      </c>
    </row>
    <row r="2697" spans="2:46" ht="15" customHeight="1">
      <c r="B2697" s="48">
        <v>4467</v>
      </c>
      <c r="C2697" s="49">
        <v>45452</v>
      </c>
      <c r="D2697" s="50">
        <v>0.86673611111111115</v>
      </c>
      <c r="E2697" s="48" t="s">
        <v>10494</v>
      </c>
      <c r="F2697" s="48" t="s">
        <v>243</v>
      </c>
      <c r="G2697" s="48" t="s">
        <v>243</v>
      </c>
      <c r="H2697" s="48" t="s">
        <v>719</v>
      </c>
      <c r="I2697" s="48" t="s">
        <v>803</v>
      </c>
      <c r="J2697" s="48" t="s">
        <v>719</v>
      </c>
      <c r="K2697" s="48" t="s">
        <v>803</v>
      </c>
      <c r="L2697" s="48" t="s">
        <v>189</v>
      </c>
      <c r="M2697" s="48"/>
      <c r="N2697" s="48"/>
      <c r="O2697" s="48"/>
      <c r="P2697" s="48"/>
      <c r="Q2697" s="48"/>
      <c r="R2697" s="48"/>
      <c r="S2697" s="48"/>
      <c r="T2697" s="48"/>
      <c r="U2697" s="48"/>
      <c r="V2697" s="48"/>
      <c r="W2697" s="51" t="s">
        <v>2565</v>
      </c>
      <c r="X2697" t="str">
        <f t="shared" si="84"/>
        <v>CB;CB;BE;SS;BE;SS;JB</v>
      </c>
      <c r="Y2697" cm="1">
        <f t="array" ref="Y2697">SUM(_xlfn.XLOOKUP(_xlfn.TOROW(F2697:V2697,1),$AN$34:$AN$43,$AL$34:$AL$43,,0,1))</f>
        <v>33</v>
      </c>
      <c r="Z2697">
        <f t="shared" si="85"/>
        <v>7</v>
      </c>
      <c r="AA2697" t="str">
        <v>WB</v>
      </c>
      <c r="AG2697">
        <v>2830</v>
      </c>
      <c r="AH2697">
        <v>7</v>
      </c>
      <c r="AT2697">
        <v>7</v>
      </c>
    </row>
    <row r="2698" spans="2:46" ht="15" customHeight="1">
      <c r="B2698" s="48">
        <v>4468</v>
      </c>
      <c r="C2698" s="49">
        <v>45452</v>
      </c>
      <c r="D2698" s="50">
        <v>0.86747685185185186</v>
      </c>
      <c r="E2698" s="48" t="s">
        <v>10495</v>
      </c>
      <c r="F2698" s="48" t="s">
        <v>304</v>
      </c>
      <c r="G2698" s="48" t="s">
        <v>304</v>
      </c>
      <c r="H2698" s="48" t="s">
        <v>803</v>
      </c>
      <c r="I2698" s="48" t="s">
        <v>194</v>
      </c>
      <c r="J2698" s="48"/>
      <c r="K2698" s="48"/>
      <c r="L2698" s="48"/>
      <c r="M2698" s="48"/>
      <c r="N2698" s="48"/>
      <c r="O2698" s="48"/>
      <c r="P2698" s="48"/>
      <c r="Q2698" s="48"/>
      <c r="R2698" s="48"/>
      <c r="S2698" s="48"/>
      <c r="T2698" s="48"/>
      <c r="U2698" s="48"/>
      <c r="V2698" s="48"/>
      <c r="W2698" s="51" t="s">
        <v>2566</v>
      </c>
      <c r="X2698" t="str">
        <f t="shared" si="84"/>
        <v>HD;HD;SS;DH</v>
      </c>
      <c r="Y2698" cm="1">
        <f t="array" ref="Y2698">SUM(_xlfn.XLOOKUP(_xlfn.TOROW(F2698:V2698,1),$AN$34:$AN$43,$AL$34:$AL$43,,0,1))</f>
        <v>26</v>
      </c>
      <c r="Z2698">
        <f t="shared" si="85"/>
        <v>4</v>
      </c>
      <c r="AA2698" t="str">
        <v>CB</v>
      </c>
      <c r="AG2698">
        <v>2838</v>
      </c>
      <c r="AH2698">
        <v>7</v>
      </c>
      <c r="AT2698">
        <v>4</v>
      </c>
    </row>
    <row r="2699" spans="2:46" ht="15" customHeight="1">
      <c r="B2699" s="48">
        <v>4469</v>
      </c>
      <c r="C2699" s="49">
        <v>45452</v>
      </c>
      <c r="D2699" s="50">
        <v>0.86758101851851854</v>
      </c>
      <c r="E2699" s="48" t="s">
        <v>10496</v>
      </c>
      <c r="F2699" s="48" t="s">
        <v>280</v>
      </c>
      <c r="G2699" s="48" t="s">
        <v>280</v>
      </c>
      <c r="H2699" s="48" t="s">
        <v>194</v>
      </c>
      <c r="I2699" s="48" t="s">
        <v>194</v>
      </c>
      <c r="J2699" s="48" t="s">
        <v>194</v>
      </c>
      <c r="K2699" s="48" t="s">
        <v>189</v>
      </c>
      <c r="L2699" s="48" t="s">
        <v>719</v>
      </c>
      <c r="M2699" s="48"/>
      <c r="N2699" s="48"/>
      <c r="O2699" s="48"/>
      <c r="P2699" s="48"/>
      <c r="Q2699" s="48"/>
      <c r="R2699" s="48"/>
      <c r="S2699" s="48"/>
      <c r="T2699" s="48"/>
      <c r="U2699" s="48"/>
      <c r="V2699" s="48"/>
      <c r="W2699" s="51" t="s">
        <v>2567</v>
      </c>
      <c r="X2699" t="str">
        <f t="shared" si="84"/>
        <v>WB;WB;DH;DH;DH;JB;BE</v>
      </c>
      <c r="Y2699" cm="1">
        <f t="array" ref="Y2699">SUM(_xlfn.XLOOKUP(_xlfn.TOROW(F2699:V2699,1),$AN$34:$AN$43,$AL$34:$AL$43,,0,1))</f>
        <v>55</v>
      </c>
      <c r="Z2699">
        <f t="shared" si="85"/>
        <v>7</v>
      </c>
      <c r="AA2699" t="str">
        <v>HD</v>
      </c>
      <c r="AG2699">
        <v>2854</v>
      </c>
      <c r="AH2699">
        <v>7</v>
      </c>
      <c r="AT2699">
        <v>7</v>
      </c>
    </row>
    <row r="2700" spans="2:46" ht="15" customHeight="1">
      <c r="B2700" s="48">
        <v>4470</v>
      </c>
      <c r="C2700" s="49">
        <v>45452</v>
      </c>
      <c r="D2700" s="50">
        <v>0.87027777777777782</v>
      </c>
      <c r="E2700" s="48" t="s">
        <v>10497</v>
      </c>
      <c r="F2700" s="48" t="s">
        <v>304</v>
      </c>
      <c r="G2700" s="48" t="s">
        <v>51</v>
      </c>
      <c r="H2700" s="48" t="s">
        <v>304</v>
      </c>
      <c r="I2700" s="48" t="s">
        <v>280</v>
      </c>
      <c r="J2700" s="48" t="s">
        <v>280</v>
      </c>
      <c r="K2700" s="48" t="s">
        <v>51</v>
      </c>
      <c r="L2700" s="48" t="s">
        <v>133</v>
      </c>
      <c r="M2700" s="48" t="s">
        <v>304</v>
      </c>
      <c r="N2700" s="48" t="s">
        <v>243</v>
      </c>
      <c r="O2700" s="48" t="s">
        <v>803</v>
      </c>
      <c r="P2700" s="48" t="s">
        <v>189</v>
      </c>
      <c r="Q2700" s="48"/>
      <c r="R2700" s="48"/>
      <c r="S2700" s="48"/>
      <c r="T2700" s="48"/>
      <c r="U2700" s="48"/>
      <c r="V2700" s="48"/>
      <c r="W2700" s="51" t="s">
        <v>2568</v>
      </c>
      <c r="X2700" t="str">
        <f t="shared" si="84"/>
        <v>HD;BB;HD;WB;WB;BB;SO;HD;CB;SS;JB</v>
      </c>
      <c r="Y2700" cm="1">
        <f t="array" ref="Y2700">SUM(_xlfn.XLOOKUP(_xlfn.TOROW(F2700:V2700,1),$AN$34:$AN$43,$AL$34:$AL$43,,0,1))</f>
        <v>77</v>
      </c>
      <c r="Z2700">
        <f t="shared" si="85"/>
        <v>11</v>
      </c>
      <c r="AA2700" t="str">
        <v>JB</v>
      </c>
      <c r="AG2700">
        <v>2856</v>
      </c>
      <c r="AH2700">
        <v>7</v>
      </c>
      <c r="AT2700">
        <v>11</v>
      </c>
    </row>
    <row r="2701" spans="2:46" ht="15" customHeight="1">
      <c r="B2701" s="48">
        <v>4471</v>
      </c>
      <c r="C2701" s="49">
        <v>45452</v>
      </c>
      <c r="D2701" s="50">
        <v>0.87422453703703706</v>
      </c>
      <c r="E2701" s="48" t="s">
        <v>10498</v>
      </c>
      <c r="F2701" s="48" t="s">
        <v>243</v>
      </c>
      <c r="G2701" s="48" t="s">
        <v>803</v>
      </c>
      <c r="H2701" s="48" t="s">
        <v>719</v>
      </c>
      <c r="I2701" s="48" t="s">
        <v>319</v>
      </c>
      <c r="J2701" s="48" t="s">
        <v>280</v>
      </c>
      <c r="K2701" s="48" t="s">
        <v>280</v>
      </c>
      <c r="L2701" s="48" t="s">
        <v>194</v>
      </c>
      <c r="M2701" s="48" t="s">
        <v>133</v>
      </c>
      <c r="N2701" s="48" t="s">
        <v>133</v>
      </c>
      <c r="O2701" s="48"/>
      <c r="P2701" s="48"/>
      <c r="Q2701" s="48"/>
      <c r="R2701" s="48"/>
      <c r="S2701" s="48"/>
      <c r="T2701" s="48"/>
      <c r="U2701" s="48"/>
      <c r="V2701" s="48"/>
      <c r="W2701" s="51" t="s">
        <v>2569</v>
      </c>
      <c r="X2701" t="str">
        <f t="shared" si="84"/>
        <v>CB;SS;BE;FR;WB;WB;DH;SO;SO</v>
      </c>
      <c r="Y2701" cm="1">
        <f t="array" ref="Y2701">SUM(_xlfn.XLOOKUP(_xlfn.TOROW(F2701:V2701,1),$AN$34:$AN$43,$AL$34:$AL$43,,0,1))</f>
        <v>54</v>
      </c>
      <c r="Z2701">
        <f t="shared" si="85"/>
        <v>9</v>
      </c>
      <c r="AA2701" t="str">
        <v>SO</v>
      </c>
      <c r="AG2701">
        <v>2859</v>
      </c>
      <c r="AH2701">
        <v>7</v>
      </c>
      <c r="AT2701">
        <v>9</v>
      </c>
    </row>
    <row r="2702" spans="2:46" ht="15" customHeight="1">
      <c r="B2702" s="48">
        <v>4472</v>
      </c>
      <c r="C2702" s="49">
        <v>45453</v>
      </c>
      <c r="D2702" s="50">
        <v>0.41858796296296297</v>
      </c>
      <c r="E2702" s="48" t="s">
        <v>10499</v>
      </c>
      <c r="F2702" s="48" t="s">
        <v>719</v>
      </c>
      <c r="G2702" s="48" t="s">
        <v>803</v>
      </c>
      <c r="H2702" s="48" t="s">
        <v>719</v>
      </c>
      <c r="I2702" s="48" t="s">
        <v>194</v>
      </c>
      <c r="J2702" s="48" t="s">
        <v>51</v>
      </c>
      <c r="K2702" s="48" t="s">
        <v>51</v>
      </c>
      <c r="L2702" s="48" t="s">
        <v>304</v>
      </c>
      <c r="M2702" s="48" t="s">
        <v>194</v>
      </c>
      <c r="N2702" s="48" t="s">
        <v>189</v>
      </c>
      <c r="O2702" s="48" t="s">
        <v>243</v>
      </c>
      <c r="P2702" s="48"/>
      <c r="Q2702" s="48"/>
      <c r="R2702" s="48"/>
      <c r="S2702" s="48"/>
      <c r="T2702" s="48"/>
      <c r="U2702" s="48"/>
      <c r="V2702" s="48"/>
      <c r="W2702" s="51" t="s">
        <v>2570</v>
      </c>
      <c r="X2702" t="str">
        <f t="shared" si="84"/>
        <v>BE;SS;BE;DH;BB;BB;HD;DH;JB;CB</v>
      </c>
      <c r="Y2702" cm="1">
        <f t="array" ref="Y2702">SUM(_xlfn.XLOOKUP(_xlfn.TOROW(F2702:V2702,1),$AN$34:$AN$43,$AL$34:$AL$43,,0,1))</f>
        <v>67</v>
      </c>
      <c r="Z2702">
        <f t="shared" si="85"/>
        <v>10</v>
      </c>
      <c r="AA2702" t="str">
        <v>SO</v>
      </c>
      <c r="AG2702">
        <v>2882</v>
      </c>
      <c r="AH2702">
        <v>7</v>
      </c>
      <c r="AT2702">
        <v>10</v>
      </c>
    </row>
    <row r="2703" spans="2:46" ht="15" customHeight="1">
      <c r="B2703" s="48">
        <v>4473</v>
      </c>
      <c r="C2703" s="49">
        <v>45453</v>
      </c>
      <c r="D2703" s="50">
        <v>0.42043981481481479</v>
      </c>
      <c r="E2703" s="48" t="s">
        <v>9714</v>
      </c>
      <c r="F2703" s="48" t="s">
        <v>803</v>
      </c>
      <c r="G2703" s="48" t="s">
        <v>803</v>
      </c>
      <c r="H2703" s="48" t="s">
        <v>319</v>
      </c>
      <c r="I2703" s="48" t="s">
        <v>319</v>
      </c>
      <c r="J2703" s="48"/>
      <c r="K2703" s="48"/>
      <c r="L2703" s="48"/>
      <c r="M2703" s="48"/>
      <c r="N2703" s="48"/>
      <c r="O2703" s="48"/>
      <c r="P2703" s="48"/>
      <c r="Q2703" s="48"/>
      <c r="R2703" s="48"/>
      <c r="S2703" s="48"/>
      <c r="T2703" s="48"/>
      <c r="U2703" s="48"/>
      <c r="V2703" s="48"/>
      <c r="W2703" s="51" t="s">
        <v>2571</v>
      </c>
      <c r="X2703" t="str">
        <f t="shared" si="84"/>
        <v>SS;SS;FR;FR</v>
      </c>
      <c r="Y2703" cm="1">
        <f t="array" ref="Y2703">SUM(_xlfn.XLOOKUP(_xlfn.TOROW(F2703:V2703,1),$AN$34:$AN$43,$AL$34:$AL$43,,0,1))</f>
        <v>12</v>
      </c>
      <c r="Z2703">
        <f t="shared" si="85"/>
        <v>4</v>
      </c>
      <c r="AA2703" t="str">
        <v>SO</v>
      </c>
      <c r="AG2703">
        <v>2893</v>
      </c>
      <c r="AH2703">
        <v>7</v>
      </c>
      <c r="AT2703">
        <v>4</v>
      </c>
    </row>
    <row r="2704" spans="2:46" ht="15" customHeight="1">
      <c r="B2704" s="48">
        <v>4474</v>
      </c>
      <c r="C2704" s="49">
        <v>45453</v>
      </c>
      <c r="D2704" s="50">
        <v>0.42107638888888888</v>
      </c>
      <c r="E2704" s="48" t="s">
        <v>10500</v>
      </c>
      <c r="F2704" s="48" t="s">
        <v>319</v>
      </c>
      <c r="G2704" s="48" t="s">
        <v>243</v>
      </c>
      <c r="H2704" s="48" t="s">
        <v>319</v>
      </c>
      <c r="I2704" s="48" t="s">
        <v>319</v>
      </c>
      <c r="J2704" s="48" t="s">
        <v>304</v>
      </c>
      <c r="K2704" s="48" t="s">
        <v>280</v>
      </c>
      <c r="L2704" s="48" t="s">
        <v>304</v>
      </c>
      <c r="M2704" s="48"/>
      <c r="N2704" s="48"/>
      <c r="O2704" s="48"/>
      <c r="P2704" s="48"/>
      <c r="Q2704" s="48"/>
      <c r="R2704" s="48"/>
      <c r="S2704" s="48"/>
      <c r="T2704" s="48"/>
      <c r="U2704" s="48"/>
      <c r="V2704" s="48"/>
      <c r="W2704" s="51" t="s">
        <v>2572</v>
      </c>
      <c r="X2704" t="str">
        <f t="shared" si="84"/>
        <v>FR;CB;FR;FR;HD;WB;HD</v>
      </c>
      <c r="Y2704" cm="1">
        <f t="array" ref="Y2704">SUM(_xlfn.XLOOKUP(_xlfn.TOROW(F2704:V2704,1),$AN$34:$AN$43,$AL$34:$AL$43,,0,1))</f>
        <v>42</v>
      </c>
      <c r="Z2704">
        <f t="shared" si="85"/>
        <v>7</v>
      </c>
      <c r="AA2704" t="str">
        <v>SO</v>
      </c>
      <c r="AG2704">
        <v>2901</v>
      </c>
      <c r="AH2704">
        <v>7</v>
      </c>
      <c r="AT2704">
        <v>7</v>
      </c>
    </row>
    <row r="2705" spans="2:46" ht="15" customHeight="1">
      <c r="B2705" s="48">
        <v>4475</v>
      </c>
      <c r="C2705" s="49">
        <v>45453</v>
      </c>
      <c r="D2705" s="50">
        <v>0.42321759259259262</v>
      </c>
      <c r="E2705" s="48" t="s">
        <v>10501</v>
      </c>
      <c r="F2705" s="48" t="s">
        <v>133</v>
      </c>
      <c r="G2705" s="48" t="s">
        <v>133</v>
      </c>
      <c r="H2705" s="48" t="s">
        <v>304</v>
      </c>
      <c r="I2705" s="48" t="s">
        <v>304</v>
      </c>
      <c r="J2705" s="48" t="s">
        <v>304</v>
      </c>
      <c r="K2705" s="48" t="s">
        <v>304</v>
      </c>
      <c r="L2705" s="48" t="s">
        <v>319</v>
      </c>
      <c r="M2705" s="48" t="s">
        <v>319</v>
      </c>
      <c r="N2705" s="48" t="s">
        <v>51</v>
      </c>
      <c r="O2705" s="48" t="s">
        <v>51</v>
      </c>
      <c r="P2705" s="48"/>
      <c r="Q2705" s="48"/>
      <c r="R2705" s="48"/>
      <c r="S2705" s="48"/>
      <c r="T2705" s="48"/>
      <c r="U2705" s="48"/>
      <c r="V2705" s="48"/>
      <c r="W2705" s="51" t="s">
        <v>2573</v>
      </c>
      <c r="X2705" t="str">
        <f t="shared" si="84"/>
        <v>SO;SO;HD;HD;HD;HD;FR;FR;BB;BB</v>
      </c>
      <c r="Y2705" cm="1">
        <f t="array" ref="Y2705">SUM(_xlfn.XLOOKUP(_xlfn.TOROW(F2705:V2705,1),$AN$34:$AN$43,$AL$34:$AL$43,,0,1))</f>
        <v>58</v>
      </c>
      <c r="Z2705">
        <f t="shared" si="85"/>
        <v>10</v>
      </c>
      <c r="AA2705" t="str">
        <v>SO</v>
      </c>
      <c r="AG2705">
        <v>2905</v>
      </c>
      <c r="AH2705">
        <v>7</v>
      </c>
      <c r="AT2705">
        <v>10</v>
      </c>
    </row>
    <row r="2706" spans="2:46" ht="15" customHeight="1">
      <c r="B2706" s="48">
        <v>4476</v>
      </c>
      <c r="C2706" s="49">
        <v>45453</v>
      </c>
      <c r="D2706" s="50">
        <v>0.42462962962962963</v>
      </c>
      <c r="E2706" s="48" t="s">
        <v>10502</v>
      </c>
      <c r="F2706" s="48" t="s">
        <v>304</v>
      </c>
      <c r="G2706" s="48" t="s">
        <v>304</v>
      </c>
      <c r="H2706" s="48" t="s">
        <v>280</v>
      </c>
      <c r="I2706" s="48" t="s">
        <v>280</v>
      </c>
      <c r="J2706" s="48" t="s">
        <v>280</v>
      </c>
      <c r="K2706" s="48" t="s">
        <v>51</v>
      </c>
      <c r="L2706" s="48" t="s">
        <v>243</v>
      </c>
      <c r="M2706" s="48" t="s">
        <v>719</v>
      </c>
      <c r="N2706" s="48" t="s">
        <v>243</v>
      </c>
      <c r="O2706" s="48" t="s">
        <v>189</v>
      </c>
      <c r="P2706" s="48" t="s">
        <v>803</v>
      </c>
      <c r="Q2706" s="48" t="s">
        <v>304</v>
      </c>
      <c r="R2706" s="48"/>
      <c r="S2706" s="48"/>
      <c r="T2706" s="48"/>
      <c r="U2706" s="48"/>
      <c r="V2706" s="48"/>
      <c r="W2706" s="51" t="s">
        <v>2574</v>
      </c>
      <c r="X2706" t="str">
        <f t="shared" si="84"/>
        <v>HD;HD;WB;WB;WB;BB;CB;BE;CB;JB;SS;HD</v>
      </c>
      <c r="Y2706" cm="1">
        <f t="array" ref="Y2706">SUM(_xlfn.XLOOKUP(_xlfn.TOROW(F2706:V2706,1),$AN$34:$AN$43,$AL$34:$AL$43,,0,1))</f>
        <v>89</v>
      </c>
      <c r="Z2706">
        <f t="shared" si="85"/>
        <v>12</v>
      </c>
      <c r="AA2706" t="str">
        <v>SO</v>
      </c>
      <c r="AG2706">
        <v>2910</v>
      </c>
      <c r="AH2706">
        <v>7</v>
      </c>
      <c r="AT2706">
        <v>12</v>
      </c>
    </row>
    <row r="2707" spans="2:46" ht="15" customHeight="1">
      <c r="B2707" s="48">
        <v>4477</v>
      </c>
      <c r="C2707" s="49">
        <v>45453</v>
      </c>
      <c r="D2707" s="50">
        <v>0.42577546296296298</v>
      </c>
      <c r="E2707" s="48" t="s">
        <v>10503</v>
      </c>
      <c r="F2707" s="48" t="s">
        <v>304</v>
      </c>
      <c r="G2707" s="48" t="s">
        <v>51</v>
      </c>
      <c r="H2707" s="48" t="s">
        <v>719</v>
      </c>
      <c r="I2707" s="48" t="s">
        <v>304</v>
      </c>
      <c r="J2707" s="48" t="s">
        <v>319</v>
      </c>
      <c r="K2707" s="48" t="s">
        <v>319</v>
      </c>
      <c r="L2707" s="48" t="s">
        <v>243</v>
      </c>
      <c r="M2707" s="48"/>
      <c r="N2707" s="48"/>
      <c r="O2707" s="48"/>
      <c r="P2707" s="48"/>
      <c r="Q2707" s="48"/>
      <c r="R2707" s="48"/>
      <c r="S2707" s="48"/>
      <c r="T2707" s="48"/>
      <c r="U2707" s="48"/>
      <c r="V2707" s="48"/>
      <c r="W2707" s="51" t="s">
        <v>2575</v>
      </c>
      <c r="X2707" t="str">
        <f t="shared" si="84"/>
        <v>HD;BB;BE;HD;FR;FR;CB</v>
      </c>
      <c r="Y2707" cm="1">
        <f t="array" ref="Y2707">SUM(_xlfn.XLOOKUP(_xlfn.TOROW(F2707:V2707,1),$AN$34:$AN$43,$AL$34:$AL$43,,0,1))</f>
        <v>43</v>
      </c>
      <c r="Z2707">
        <f t="shared" si="85"/>
        <v>7</v>
      </c>
      <c r="AA2707" t="str">
        <v>DH</v>
      </c>
      <c r="AG2707">
        <v>2921</v>
      </c>
      <c r="AH2707">
        <v>7</v>
      </c>
      <c r="AT2707">
        <v>7</v>
      </c>
    </row>
    <row r="2708" spans="2:46" ht="15" customHeight="1">
      <c r="B2708" s="48">
        <v>4478</v>
      </c>
      <c r="C2708" s="49">
        <v>45453</v>
      </c>
      <c r="D2708" s="50">
        <v>0.42614583333333333</v>
      </c>
      <c r="E2708" s="48" t="s">
        <v>10504</v>
      </c>
      <c r="F2708" s="48" t="s">
        <v>189</v>
      </c>
      <c r="G2708" s="48" t="s">
        <v>189</v>
      </c>
      <c r="H2708" s="48" t="s">
        <v>189</v>
      </c>
      <c r="I2708" s="48" t="s">
        <v>189</v>
      </c>
      <c r="J2708" s="48" t="s">
        <v>280</v>
      </c>
      <c r="K2708" s="48" t="s">
        <v>133</v>
      </c>
      <c r="L2708" s="48" t="s">
        <v>133</v>
      </c>
      <c r="M2708" s="48"/>
      <c r="N2708" s="48"/>
      <c r="O2708" s="48"/>
      <c r="P2708" s="48"/>
      <c r="Q2708" s="48"/>
      <c r="R2708" s="48"/>
      <c r="S2708" s="48"/>
      <c r="T2708" s="48"/>
      <c r="U2708" s="48"/>
      <c r="V2708" s="48"/>
      <c r="W2708" s="51" t="s">
        <v>2576</v>
      </c>
      <c r="X2708" t="str">
        <f t="shared" si="84"/>
        <v>JB;JB;JB;JB;WB;SO;SO</v>
      </c>
      <c r="Y2708" cm="1">
        <f t="array" ref="Y2708">SUM(_xlfn.XLOOKUP(_xlfn.TOROW(F2708:V2708,1),$AN$34:$AN$43,$AL$34:$AL$43,,0,1))</f>
        <v>19</v>
      </c>
      <c r="Z2708">
        <f t="shared" si="85"/>
        <v>7</v>
      </c>
      <c r="AA2708" t="str">
        <v>CB</v>
      </c>
      <c r="AG2708">
        <v>2940</v>
      </c>
      <c r="AH2708">
        <v>7</v>
      </c>
      <c r="AT2708">
        <v>7</v>
      </c>
    </row>
    <row r="2709" spans="2:46" ht="15" customHeight="1">
      <c r="B2709" s="48">
        <v>4479</v>
      </c>
      <c r="C2709" s="49">
        <v>45453</v>
      </c>
      <c r="D2709" s="50">
        <v>0.42693287037037037</v>
      </c>
      <c r="E2709" s="48" t="s">
        <v>10505</v>
      </c>
      <c r="F2709" s="48" t="s">
        <v>51</v>
      </c>
      <c r="G2709" s="48" t="s">
        <v>319</v>
      </c>
      <c r="H2709" s="48" t="s">
        <v>719</v>
      </c>
      <c r="I2709" s="48" t="s">
        <v>189</v>
      </c>
      <c r="J2709" s="48" t="s">
        <v>189</v>
      </c>
      <c r="K2709" s="48" t="s">
        <v>133</v>
      </c>
      <c r="L2709" s="48" t="s">
        <v>719</v>
      </c>
      <c r="M2709" s="48" t="s">
        <v>133</v>
      </c>
      <c r="N2709" s="48" t="s">
        <v>319</v>
      </c>
      <c r="O2709" s="48" t="s">
        <v>319</v>
      </c>
      <c r="P2709" s="48"/>
      <c r="Q2709" s="48"/>
      <c r="R2709" s="48"/>
      <c r="S2709" s="48"/>
      <c r="T2709" s="48"/>
      <c r="U2709" s="48"/>
      <c r="V2709" s="48"/>
      <c r="W2709" s="51" t="s">
        <v>2577</v>
      </c>
      <c r="X2709" t="str">
        <f t="shared" si="84"/>
        <v>BB;FR;BE;JB;JB;SO;BE;SO;FR;FR</v>
      </c>
      <c r="Y2709" cm="1">
        <f t="array" ref="Y2709">SUM(_xlfn.XLOOKUP(_xlfn.TOROW(F2709:V2709,1),$AN$34:$AN$43,$AL$34:$AL$43,,0,1))</f>
        <v>35</v>
      </c>
      <c r="Z2709">
        <f t="shared" si="85"/>
        <v>10</v>
      </c>
      <c r="AA2709" t="str">
        <v>CB</v>
      </c>
      <c r="AG2709">
        <v>2941</v>
      </c>
      <c r="AH2709">
        <v>7</v>
      </c>
      <c r="AT2709">
        <v>10</v>
      </c>
    </row>
    <row r="2710" spans="2:46" ht="15" customHeight="1">
      <c r="B2710" s="48">
        <v>4480</v>
      </c>
      <c r="C2710" s="49">
        <v>45453</v>
      </c>
      <c r="D2710" s="50">
        <v>0.42965277777777777</v>
      </c>
      <c r="E2710" s="48" t="s">
        <v>10506</v>
      </c>
      <c r="F2710" s="48" t="s">
        <v>133</v>
      </c>
      <c r="G2710" s="48" t="s">
        <v>719</v>
      </c>
      <c r="H2710" s="48" t="s">
        <v>304</v>
      </c>
      <c r="I2710" s="48" t="s">
        <v>280</v>
      </c>
      <c r="J2710" s="48" t="s">
        <v>719</v>
      </c>
      <c r="K2710" s="48" t="s">
        <v>194</v>
      </c>
      <c r="L2710" s="48" t="s">
        <v>243</v>
      </c>
      <c r="M2710" s="48" t="s">
        <v>319</v>
      </c>
      <c r="N2710" s="48" t="s">
        <v>319</v>
      </c>
      <c r="O2710" s="48"/>
      <c r="P2710" s="48"/>
      <c r="Q2710" s="48"/>
      <c r="R2710" s="48"/>
      <c r="S2710" s="48"/>
      <c r="T2710" s="48"/>
      <c r="U2710" s="48"/>
      <c r="V2710" s="48"/>
      <c r="W2710" s="51" t="s">
        <v>2578</v>
      </c>
      <c r="X2710" t="str">
        <f t="shared" si="84"/>
        <v>SO;BE;HD;WB;BE;DH;CB;FR;FR</v>
      </c>
      <c r="Y2710" cm="1">
        <f t="array" ref="Y2710">SUM(_xlfn.XLOOKUP(_xlfn.TOROW(F2710:V2710,1),$AN$34:$AN$43,$AL$34:$AL$43,,0,1))</f>
        <v>53</v>
      </c>
      <c r="Z2710">
        <f t="shared" si="85"/>
        <v>9</v>
      </c>
      <c r="AA2710" t="str">
        <v>CB</v>
      </c>
      <c r="AG2710">
        <v>2943</v>
      </c>
      <c r="AH2710">
        <v>7</v>
      </c>
      <c r="AT2710">
        <v>9</v>
      </c>
    </row>
    <row r="2711" spans="2:46" ht="15" customHeight="1">
      <c r="B2711" s="48">
        <v>4481</v>
      </c>
      <c r="C2711" s="49">
        <v>45453</v>
      </c>
      <c r="D2711" s="50">
        <v>0.43072916666666666</v>
      </c>
      <c r="E2711" s="48" t="s">
        <v>10507</v>
      </c>
      <c r="F2711" s="48" t="s">
        <v>133</v>
      </c>
      <c r="G2711" s="48" t="s">
        <v>133</v>
      </c>
      <c r="H2711" s="48" t="s">
        <v>304</v>
      </c>
      <c r="I2711" s="48" t="s">
        <v>189</v>
      </c>
      <c r="J2711" s="48" t="s">
        <v>319</v>
      </c>
      <c r="K2711" s="48" t="s">
        <v>319</v>
      </c>
      <c r="L2711" s="48" t="s">
        <v>51</v>
      </c>
      <c r="M2711" s="48" t="s">
        <v>51</v>
      </c>
      <c r="N2711" s="48" t="s">
        <v>319</v>
      </c>
      <c r="O2711" s="48"/>
      <c r="P2711" s="48"/>
      <c r="Q2711" s="48"/>
      <c r="R2711" s="48"/>
      <c r="S2711" s="48"/>
      <c r="T2711" s="48"/>
      <c r="U2711" s="48"/>
      <c r="V2711" s="48"/>
      <c r="W2711" s="51" t="s">
        <v>2579</v>
      </c>
      <c r="X2711" t="str">
        <f t="shared" si="84"/>
        <v>SO;SO;HD;JB;FR;FR;BB;BB;FR</v>
      </c>
      <c r="Y2711" cm="1">
        <f t="array" ref="Y2711">SUM(_xlfn.XLOOKUP(_xlfn.TOROW(F2711:V2711,1),$AN$34:$AN$43,$AL$34:$AL$43,,0,1))</f>
        <v>41</v>
      </c>
      <c r="Z2711">
        <f t="shared" si="85"/>
        <v>9</v>
      </c>
      <c r="AA2711" t="str">
        <v>BE</v>
      </c>
      <c r="AG2711">
        <v>2945</v>
      </c>
      <c r="AH2711">
        <v>7</v>
      </c>
      <c r="AT2711">
        <v>9</v>
      </c>
    </row>
    <row r="2712" spans="2:46" ht="15" customHeight="1">
      <c r="B2712" s="48">
        <v>4482</v>
      </c>
      <c r="C2712" s="49">
        <v>45453</v>
      </c>
      <c r="D2712" s="50">
        <v>0.43111111111111111</v>
      </c>
      <c r="E2712" s="48" t="s">
        <v>9778</v>
      </c>
      <c r="F2712" s="48" t="s">
        <v>194</v>
      </c>
      <c r="G2712" s="48" t="s">
        <v>194</v>
      </c>
      <c r="H2712" s="48" t="s">
        <v>194</v>
      </c>
      <c r="I2712" s="48" t="s">
        <v>51</v>
      </c>
      <c r="J2712" s="48" t="s">
        <v>51</v>
      </c>
      <c r="K2712" s="48"/>
      <c r="L2712" s="48"/>
      <c r="M2712" s="48"/>
      <c r="N2712" s="48"/>
      <c r="O2712" s="48"/>
      <c r="P2712" s="48"/>
      <c r="Q2712" s="48"/>
      <c r="R2712" s="48"/>
      <c r="S2712" s="48"/>
      <c r="T2712" s="48"/>
      <c r="U2712" s="48"/>
      <c r="V2712" s="48"/>
      <c r="W2712" s="51" t="s">
        <v>2580</v>
      </c>
      <c r="X2712" t="str">
        <f t="shared" si="84"/>
        <v>DH;DH;DH;BB;BB</v>
      </c>
      <c r="Y2712" cm="1">
        <f t="array" ref="Y2712">SUM(_xlfn.XLOOKUP(_xlfn.TOROW(F2712:V2712,1),$AN$34:$AN$43,$AL$34:$AL$43,,0,1))</f>
        <v>47</v>
      </c>
      <c r="Z2712">
        <f t="shared" si="85"/>
        <v>5</v>
      </c>
      <c r="AA2712" t="str">
        <v>SO</v>
      </c>
      <c r="AG2712">
        <v>2946</v>
      </c>
      <c r="AH2712">
        <v>7</v>
      </c>
      <c r="AT2712">
        <v>5</v>
      </c>
    </row>
    <row r="2713" spans="2:46" ht="15" customHeight="1">
      <c r="B2713" s="48">
        <v>4483</v>
      </c>
      <c r="C2713" s="49">
        <v>45453</v>
      </c>
      <c r="D2713" s="50">
        <v>0.43136574074074074</v>
      </c>
      <c r="E2713" s="48" t="s">
        <v>10508</v>
      </c>
      <c r="F2713" s="48" t="s">
        <v>719</v>
      </c>
      <c r="G2713" s="48" t="s">
        <v>319</v>
      </c>
      <c r="H2713" s="48" t="s">
        <v>319</v>
      </c>
      <c r="I2713" s="48" t="s">
        <v>719</v>
      </c>
      <c r="J2713" s="48" t="s">
        <v>719</v>
      </c>
      <c r="K2713" s="48" t="s">
        <v>719</v>
      </c>
      <c r="L2713" s="48" t="s">
        <v>719</v>
      </c>
      <c r="M2713" s="48" t="s">
        <v>280</v>
      </c>
      <c r="N2713" s="48" t="s">
        <v>243</v>
      </c>
      <c r="O2713" s="48" t="s">
        <v>189</v>
      </c>
      <c r="P2713" s="48" t="s">
        <v>280</v>
      </c>
      <c r="Q2713" s="48" t="s">
        <v>133</v>
      </c>
      <c r="R2713" s="48"/>
      <c r="S2713" s="48"/>
      <c r="T2713" s="48"/>
      <c r="U2713" s="48"/>
      <c r="V2713" s="48"/>
      <c r="W2713" s="51" t="s">
        <v>2581</v>
      </c>
      <c r="X2713" t="str">
        <f t="shared" si="84"/>
        <v>BE;FR;FR;BE;BE;BE;BE;WB;CB;JB;WB;SO</v>
      </c>
      <c r="Y2713" cm="1">
        <f t="array" ref="Y2713">SUM(_xlfn.XLOOKUP(_xlfn.TOROW(F2713:V2713,1),$AN$34:$AN$43,$AL$34:$AL$43,,0,1))</f>
        <v>64</v>
      </c>
      <c r="Z2713">
        <f t="shared" si="85"/>
        <v>12</v>
      </c>
      <c r="AA2713" t="str">
        <v>BB</v>
      </c>
      <c r="AG2713">
        <v>2951</v>
      </c>
      <c r="AH2713">
        <v>7</v>
      </c>
      <c r="AT2713">
        <v>12</v>
      </c>
    </row>
    <row r="2714" spans="2:46" ht="15" customHeight="1">
      <c r="B2714" s="48">
        <v>4484</v>
      </c>
      <c r="C2714" s="49">
        <v>45453</v>
      </c>
      <c r="D2714" s="50">
        <v>0.43660879629629629</v>
      </c>
      <c r="E2714" s="48" t="s">
        <v>10509</v>
      </c>
      <c r="F2714" s="48" t="s">
        <v>51</v>
      </c>
      <c r="G2714" s="48" t="s">
        <v>189</v>
      </c>
      <c r="H2714" s="48" t="s">
        <v>319</v>
      </c>
      <c r="I2714" s="48" t="s">
        <v>51</v>
      </c>
      <c r="J2714" s="48" t="s">
        <v>51</v>
      </c>
      <c r="K2714" s="48" t="s">
        <v>51</v>
      </c>
      <c r="L2714" s="48" t="s">
        <v>194</v>
      </c>
      <c r="M2714" s="48" t="s">
        <v>243</v>
      </c>
      <c r="N2714" s="48" t="s">
        <v>51</v>
      </c>
      <c r="O2714" s="48" t="s">
        <v>803</v>
      </c>
      <c r="P2714" s="48"/>
      <c r="Q2714" s="48"/>
      <c r="R2714" s="48"/>
      <c r="S2714" s="48"/>
      <c r="T2714" s="48"/>
      <c r="U2714" s="48"/>
      <c r="V2714" s="48"/>
      <c r="W2714" s="51" t="s">
        <v>2582</v>
      </c>
      <c r="X2714" t="str">
        <f t="shared" si="84"/>
        <v>BB;JB;FR;BB;BB;BB;DH;CB;BB;SS</v>
      </c>
      <c r="Y2714" cm="1">
        <f t="array" ref="Y2714">SUM(_xlfn.XLOOKUP(_xlfn.TOROW(F2714:V2714,1),$AN$34:$AN$43,$AL$34:$AL$43,,0,1))</f>
        <v>74</v>
      </c>
      <c r="Z2714">
        <f t="shared" si="85"/>
        <v>10</v>
      </c>
      <c r="AA2714" t="str">
        <v>FR</v>
      </c>
      <c r="AG2714">
        <v>2958</v>
      </c>
      <c r="AH2714">
        <v>7</v>
      </c>
      <c r="AT2714">
        <v>10</v>
      </c>
    </row>
    <row r="2715" spans="2:46" ht="15" customHeight="1">
      <c r="B2715" s="48">
        <v>4485</v>
      </c>
      <c r="C2715" s="49">
        <v>45453</v>
      </c>
      <c r="D2715" s="50">
        <v>0.43734953703703705</v>
      </c>
      <c r="E2715" s="48" t="s">
        <v>8199</v>
      </c>
      <c r="F2715" s="48" t="s">
        <v>133</v>
      </c>
      <c r="G2715" s="48" t="s">
        <v>133</v>
      </c>
      <c r="H2715" s="48"/>
      <c r="I2715" s="48"/>
      <c r="J2715" s="48"/>
      <c r="K2715" s="48"/>
      <c r="L2715" s="48"/>
      <c r="M2715" s="48"/>
      <c r="N2715" s="48"/>
      <c r="O2715" s="48"/>
      <c r="P2715" s="48"/>
      <c r="Q2715" s="48"/>
      <c r="R2715" s="48"/>
      <c r="S2715" s="48"/>
      <c r="T2715" s="48"/>
      <c r="U2715" s="48"/>
      <c r="V2715" s="48"/>
      <c r="W2715" s="51" t="s">
        <v>117</v>
      </c>
      <c r="X2715" t="str">
        <f t="shared" si="84"/>
        <v>SO;SO</v>
      </c>
      <c r="Y2715" cm="1">
        <f t="array" ref="Y2715">SUM(_xlfn.XLOOKUP(_xlfn.TOROW(F2715:V2715,1),$AN$34:$AN$43,$AL$34:$AL$43,,0,1))</f>
        <v>4</v>
      </c>
      <c r="Z2715">
        <f t="shared" si="85"/>
        <v>2</v>
      </c>
      <c r="AA2715" t="str">
        <v>DH</v>
      </c>
      <c r="AG2715">
        <v>2963</v>
      </c>
      <c r="AH2715">
        <v>7</v>
      </c>
      <c r="AT2715">
        <v>2</v>
      </c>
    </row>
    <row r="2716" spans="2:46" ht="15" customHeight="1">
      <c r="B2716" s="48">
        <v>4486</v>
      </c>
      <c r="C2716" s="49">
        <v>45453</v>
      </c>
      <c r="D2716" s="50">
        <v>0.43746527777777777</v>
      </c>
      <c r="E2716" s="48" t="s">
        <v>8565</v>
      </c>
      <c r="F2716" s="48" t="s">
        <v>51</v>
      </c>
      <c r="G2716" s="48" t="s">
        <v>51</v>
      </c>
      <c r="H2716" s="48" t="s">
        <v>51</v>
      </c>
      <c r="I2716" s="48"/>
      <c r="J2716" s="48"/>
      <c r="K2716" s="48"/>
      <c r="L2716" s="48"/>
      <c r="M2716" s="48"/>
      <c r="N2716" s="48"/>
      <c r="O2716" s="48"/>
      <c r="P2716" s="48"/>
      <c r="Q2716" s="48"/>
      <c r="R2716" s="48"/>
      <c r="S2716" s="48"/>
      <c r="T2716" s="48"/>
      <c r="U2716" s="48"/>
      <c r="V2716" s="48"/>
      <c r="W2716" s="51" t="s">
        <v>2288</v>
      </c>
      <c r="X2716" t="str">
        <f t="shared" si="84"/>
        <v>BB;BB;BB</v>
      </c>
      <c r="Y2716" cm="1">
        <f t="array" ref="Y2716">SUM(_xlfn.XLOOKUP(_xlfn.TOROW(F2716:V2716,1),$AN$34:$AN$43,$AL$34:$AL$43,,0,1))</f>
        <v>30</v>
      </c>
      <c r="Z2716">
        <f t="shared" si="85"/>
        <v>3</v>
      </c>
      <c r="AA2716" t="str">
        <v>DH</v>
      </c>
      <c r="AG2716">
        <v>2969</v>
      </c>
      <c r="AH2716">
        <v>7</v>
      </c>
      <c r="AT2716">
        <v>3</v>
      </c>
    </row>
    <row r="2717" spans="2:46" ht="15" customHeight="1">
      <c r="B2717" s="48">
        <v>4487</v>
      </c>
      <c r="C2717" s="49">
        <v>45453</v>
      </c>
      <c r="D2717" s="50">
        <v>0.43894675925925924</v>
      </c>
      <c r="E2717" s="48" t="s">
        <v>10510</v>
      </c>
      <c r="F2717" s="48" t="s">
        <v>319</v>
      </c>
      <c r="G2717" s="48" t="s">
        <v>51</v>
      </c>
      <c r="H2717" s="48" t="s">
        <v>319</v>
      </c>
      <c r="I2717" s="48" t="s">
        <v>133</v>
      </c>
      <c r="J2717" s="48" t="s">
        <v>133</v>
      </c>
      <c r="K2717" s="48" t="s">
        <v>280</v>
      </c>
      <c r="L2717" s="48" t="s">
        <v>280</v>
      </c>
      <c r="M2717" s="48"/>
      <c r="N2717" s="48"/>
      <c r="O2717" s="48"/>
      <c r="P2717" s="48"/>
      <c r="Q2717" s="48"/>
      <c r="R2717" s="48"/>
      <c r="S2717" s="48"/>
      <c r="T2717" s="48"/>
      <c r="U2717" s="48"/>
      <c r="V2717" s="48"/>
      <c r="W2717" s="51" t="s">
        <v>2583</v>
      </c>
      <c r="X2717" t="str">
        <f t="shared" si="84"/>
        <v>FR;BB;FR;SO;SO;WB;WB</v>
      </c>
      <c r="Y2717" cm="1">
        <f t="array" ref="Y2717">SUM(_xlfn.XLOOKUP(_xlfn.TOROW(F2717:V2717,1),$AN$34:$AN$43,$AL$34:$AL$43,,0,1))</f>
        <v>42</v>
      </c>
      <c r="Z2717">
        <f t="shared" si="85"/>
        <v>7</v>
      </c>
      <c r="AA2717" t="str">
        <v>JB</v>
      </c>
      <c r="AG2717">
        <v>2971</v>
      </c>
      <c r="AH2717">
        <v>7</v>
      </c>
      <c r="AT2717">
        <v>7</v>
      </c>
    </row>
    <row r="2718" spans="2:46" ht="15" customHeight="1">
      <c r="B2718" s="48">
        <v>4488</v>
      </c>
      <c r="C2718" s="49">
        <v>45453</v>
      </c>
      <c r="D2718" s="50">
        <v>0.44439814814814815</v>
      </c>
      <c r="E2718" s="48" t="s">
        <v>10511</v>
      </c>
      <c r="F2718" s="48" t="s">
        <v>280</v>
      </c>
      <c r="G2718" s="48" t="s">
        <v>280</v>
      </c>
      <c r="H2718" s="48" t="s">
        <v>803</v>
      </c>
      <c r="I2718" s="48" t="s">
        <v>803</v>
      </c>
      <c r="J2718" s="48" t="s">
        <v>803</v>
      </c>
      <c r="K2718" s="48" t="s">
        <v>194</v>
      </c>
      <c r="L2718" s="48"/>
      <c r="M2718" s="48"/>
      <c r="N2718" s="48"/>
      <c r="O2718" s="48"/>
      <c r="P2718" s="48"/>
      <c r="Q2718" s="48"/>
      <c r="R2718" s="48"/>
      <c r="S2718" s="48"/>
      <c r="T2718" s="48"/>
      <c r="U2718" s="48"/>
      <c r="V2718" s="48"/>
      <c r="W2718" s="51" t="s">
        <v>2584</v>
      </c>
      <c r="X2718" t="str">
        <f t="shared" si="84"/>
        <v>WB;WB;SS;SS;SS;DH</v>
      </c>
      <c r="Y2718" cm="1">
        <f t="array" ref="Y2718">SUM(_xlfn.XLOOKUP(_xlfn.TOROW(F2718:V2718,1),$AN$34:$AN$43,$AL$34:$AL$43,,0,1))</f>
        <v>40</v>
      </c>
      <c r="Z2718">
        <f t="shared" si="85"/>
        <v>6</v>
      </c>
      <c r="AA2718" t="str">
        <v>JB</v>
      </c>
      <c r="AG2718">
        <v>2974</v>
      </c>
      <c r="AH2718">
        <v>7</v>
      </c>
      <c r="AT2718">
        <v>6</v>
      </c>
    </row>
    <row r="2719" spans="2:46" ht="15" customHeight="1">
      <c r="B2719" s="48">
        <v>4489</v>
      </c>
      <c r="C2719" s="49">
        <v>45453</v>
      </c>
      <c r="D2719" s="50">
        <v>0.44643518518518521</v>
      </c>
      <c r="E2719" s="48" t="s">
        <v>10512</v>
      </c>
      <c r="F2719" s="48" t="s">
        <v>243</v>
      </c>
      <c r="G2719" s="48" t="s">
        <v>194</v>
      </c>
      <c r="H2719" s="48" t="s">
        <v>304</v>
      </c>
      <c r="I2719" s="48"/>
      <c r="J2719" s="48"/>
      <c r="K2719" s="48"/>
      <c r="L2719" s="48"/>
      <c r="M2719" s="48"/>
      <c r="N2719" s="48"/>
      <c r="O2719" s="48"/>
      <c r="P2719" s="48"/>
      <c r="Q2719" s="48"/>
      <c r="R2719" s="48"/>
      <c r="S2719" s="48"/>
      <c r="T2719" s="48"/>
      <c r="U2719" s="48"/>
      <c r="V2719" s="48"/>
      <c r="W2719" s="51" t="s">
        <v>2585</v>
      </c>
      <c r="X2719" t="str">
        <f t="shared" si="84"/>
        <v>CB;DH;HD</v>
      </c>
      <c r="Y2719" cm="1">
        <f t="array" ref="Y2719">SUM(_xlfn.XLOOKUP(_xlfn.TOROW(F2719:V2719,1),$AN$34:$AN$43,$AL$34:$AL$43,,0,1))</f>
        <v>24</v>
      </c>
      <c r="Z2719">
        <f t="shared" si="85"/>
        <v>3</v>
      </c>
      <c r="AA2719" t="str">
        <v>CB</v>
      </c>
      <c r="AG2719">
        <v>2975</v>
      </c>
      <c r="AH2719">
        <v>7</v>
      </c>
      <c r="AT2719">
        <v>3</v>
      </c>
    </row>
    <row r="2720" spans="2:46" ht="15" customHeight="1">
      <c r="B2720" s="48">
        <v>4490</v>
      </c>
      <c r="C2720" s="49">
        <v>45453</v>
      </c>
      <c r="D2720" s="50">
        <v>0.4468287037037037</v>
      </c>
      <c r="E2720" s="48" t="s">
        <v>10513</v>
      </c>
      <c r="F2720" s="48" t="s">
        <v>304</v>
      </c>
      <c r="G2720" s="48" t="s">
        <v>304</v>
      </c>
      <c r="H2720" s="48" t="s">
        <v>304</v>
      </c>
      <c r="I2720" s="48" t="s">
        <v>304</v>
      </c>
      <c r="J2720" s="48" t="s">
        <v>803</v>
      </c>
      <c r="K2720" s="48"/>
      <c r="L2720" s="48"/>
      <c r="M2720" s="48"/>
      <c r="N2720" s="48"/>
      <c r="O2720" s="48"/>
      <c r="P2720" s="48"/>
      <c r="Q2720" s="48"/>
      <c r="R2720" s="48"/>
      <c r="S2720" s="48"/>
      <c r="T2720" s="48"/>
      <c r="U2720" s="48"/>
      <c r="V2720" s="48"/>
      <c r="W2720" s="51" t="s">
        <v>2586</v>
      </c>
      <c r="X2720" t="str">
        <f t="shared" si="84"/>
        <v>HD;HD;HD;HD;SS</v>
      </c>
      <c r="Y2720" cm="1">
        <f t="array" ref="Y2720">SUM(_xlfn.XLOOKUP(_xlfn.TOROW(F2720:V2720,1),$AN$34:$AN$43,$AL$34:$AL$43,,0,1))</f>
        <v>31</v>
      </c>
      <c r="Z2720">
        <f t="shared" si="85"/>
        <v>5</v>
      </c>
      <c r="AA2720" t="str">
        <v>CB</v>
      </c>
      <c r="AG2720">
        <v>2982</v>
      </c>
      <c r="AH2720">
        <v>7</v>
      </c>
      <c r="AT2720">
        <v>5</v>
      </c>
    </row>
    <row r="2721" spans="2:46" ht="15" customHeight="1">
      <c r="B2721" s="48">
        <v>4491</v>
      </c>
      <c r="C2721" s="49">
        <v>45453</v>
      </c>
      <c r="D2721" s="50">
        <v>0.44788194444444446</v>
      </c>
      <c r="E2721" s="48" t="s">
        <v>10514</v>
      </c>
      <c r="F2721" s="48" t="s">
        <v>194</v>
      </c>
      <c r="G2721" s="48" t="s">
        <v>51</v>
      </c>
      <c r="H2721" s="48" t="s">
        <v>133</v>
      </c>
      <c r="I2721" s="48" t="s">
        <v>133</v>
      </c>
      <c r="J2721" s="48" t="s">
        <v>133</v>
      </c>
      <c r="K2721" s="48" t="s">
        <v>243</v>
      </c>
      <c r="L2721" s="48"/>
      <c r="M2721" s="48"/>
      <c r="N2721" s="48"/>
      <c r="O2721" s="48"/>
      <c r="P2721" s="48"/>
      <c r="Q2721" s="48"/>
      <c r="R2721" s="48"/>
      <c r="S2721" s="48"/>
      <c r="T2721" s="48"/>
      <c r="U2721" s="48"/>
      <c r="V2721" s="48"/>
      <c r="W2721" s="51" t="s">
        <v>2587</v>
      </c>
      <c r="X2721" t="str">
        <f t="shared" si="84"/>
        <v>DH;BB;SO;SO;SO;CB</v>
      </c>
      <c r="Y2721" cm="1">
        <f t="array" ref="Y2721">SUM(_xlfn.XLOOKUP(_xlfn.TOROW(F2721:V2721,1),$AN$34:$AN$43,$AL$34:$AL$43,,0,1))</f>
        <v>33</v>
      </c>
      <c r="Z2721">
        <f t="shared" si="85"/>
        <v>6</v>
      </c>
      <c r="AA2721" t="str">
        <v>SO</v>
      </c>
      <c r="AG2721">
        <v>3006</v>
      </c>
      <c r="AH2721">
        <v>7</v>
      </c>
      <c r="AT2721">
        <v>6</v>
      </c>
    </row>
    <row r="2722" spans="2:46" ht="15" customHeight="1">
      <c r="B2722" s="48">
        <v>4492</v>
      </c>
      <c r="C2722" s="49">
        <v>45453</v>
      </c>
      <c r="D2722" s="50">
        <v>0.448125</v>
      </c>
      <c r="E2722" s="48" t="s">
        <v>10515</v>
      </c>
      <c r="F2722" s="48" t="s">
        <v>719</v>
      </c>
      <c r="G2722" s="48" t="s">
        <v>719</v>
      </c>
      <c r="H2722" s="48" t="s">
        <v>719</v>
      </c>
      <c r="I2722" s="48" t="s">
        <v>133</v>
      </c>
      <c r="J2722" s="48" t="s">
        <v>280</v>
      </c>
      <c r="K2722" s="48" t="s">
        <v>280</v>
      </c>
      <c r="L2722" s="48"/>
      <c r="M2722" s="48"/>
      <c r="N2722" s="48"/>
      <c r="O2722" s="48"/>
      <c r="P2722" s="48"/>
      <c r="Q2722" s="48"/>
      <c r="R2722" s="48"/>
      <c r="S2722" s="48"/>
      <c r="T2722" s="48"/>
      <c r="U2722" s="48"/>
      <c r="V2722" s="48"/>
      <c r="W2722" s="51" t="s">
        <v>2588</v>
      </c>
      <c r="X2722" t="str">
        <f t="shared" si="84"/>
        <v>BE;BE;BE;SO;WB;WB</v>
      </c>
      <c r="Y2722" cm="1">
        <f t="array" ref="Y2722">SUM(_xlfn.XLOOKUP(_xlfn.TOROW(F2722:V2722,1),$AN$34:$AN$43,$AL$34:$AL$43,,0,1))</f>
        <v>39</v>
      </c>
      <c r="Z2722">
        <f t="shared" si="85"/>
        <v>6</v>
      </c>
      <c r="AA2722" t="str">
        <v>HD</v>
      </c>
      <c r="AG2722">
        <v>3010</v>
      </c>
      <c r="AH2722">
        <v>7</v>
      </c>
      <c r="AT2722">
        <v>6</v>
      </c>
    </row>
    <row r="2723" spans="2:46" ht="15" customHeight="1">
      <c r="B2723" s="48">
        <v>4493</v>
      </c>
      <c r="C2723" s="49">
        <v>45453</v>
      </c>
      <c r="D2723" s="50">
        <v>0.44974537037037038</v>
      </c>
      <c r="E2723" s="48" t="s">
        <v>10516</v>
      </c>
      <c r="F2723" s="48" t="s">
        <v>243</v>
      </c>
      <c r="G2723" s="48" t="s">
        <v>280</v>
      </c>
      <c r="H2723" s="48" t="s">
        <v>133</v>
      </c>
      <c r="I2723" s="48" t="s">
        <v>280</v>
      </c>
      <c r="J2723" s="48" t="s">
        <v>803</v>
      </c>
      <c r="K2723" s="48" t="s">
        <v>243</v>
      </c>
      <c r="L2723" s="48"/>
      <c r="M2723" s="48"/>
      <c r="N2723" s="48"/>
      <c r="O2723" s="48"/>
      <c r="P2723" s="48"/>
      <c r="Q2723" s="48"/>
      <c r="R2723" s="48"/>
      <c r="S2723" s="48"/>
      <c r="T2723" s="48"/>
      <c r="U2723" s="48"/>
      <c r="V2723" s="48"/>
      <c r="W2723" s="51" t="s">
        <v>2589</v>
      </c>
      <c r="X2723" t="str">
        <f t="shared" si="84"/>
        <v>CB;WB;SO;WB;SS;CB</v>
      </c>
      <c r="Y2723" cm="1">
        <f t="array" ref="Y2723">SUM(_xlfn.XLOOKUP(_xlfn.TOROW(F2723:V2723,1),$AN$34:$AN$43,$AL$34:$AL$43,,0,1))</f>
        <v>43</v>
      </c>
      <c r="Z2723">
        <f t="shared" si="85"/>
        <v>6</v>
      </c>
      <c r="AA2723" t="str">
        <v>HD</v>
      </c>
      <c r="AG2723">
        <v>3016</v>
      </c>
      <c r="AH2723">
        <v>7</v>
      </c>
      <c r="AT2723">
        <v>6</v>
      </c>
    </row>
    <row r="2724" spans="2:46" ht="15" customHeight="1">
      <c r="B2724" s="48">
        <v>4494</v>
      </c>
      <c r="C2724" s="49">
        <v>45453</v>
      </c>
      <c r="D2724" s="50">
        <v>0.45133101851851853</v>
      </c>
      <c r="E2724" s="48" t="s">
        <v>10517</v>
      </c>
      <c r="F2724" s="48" t="s">
        <v>51</v>
      </c>
      <c r="G2724" s="48" t="s">
        <v>51</v>
      </c>
      <c r="H2724" s="48" t="s">
        <v>280</v>
      </c>
      <c r="I2724" s="48" t="s">
        <v>51</v>
      </c>
      <c r="J2724" s="48" t="s">
        <v>719</v>
      </c>
      <c r="K2724" s="48" t="s">
        <v>189</v>
      </c>
      <c r="L2724" s="48" t="s">
        <v>189</v>
      </c>
      <c r="M2724" s="48" t="s">
        <v>319</v>
      </c>
      <c r="N2724" s="48" t="s">
        <v>304</v>
      </c>
      <c r="O2724" s="48" t="s">
        <v>189</v>
      </c>
      <c r="P2724" s="48"/>
      <c r="Q2724" s="48"/>
      <c r="R2724" s="48"/>
      <c r="S2724" s="48"/>
      <c r="T2724" s="48"/>
      <c r="U2724" s="48"/>
      <c r="V2724" s="48"/>
      <c r="W2724" s="51" t="s">
        <v>2590</v>
      </c>
      <c r="X2724" t="str">
        <f t="shared" si="84"/>
        <v>BB;BB;WB;BB;BE;JB;JB;FR;HD;JB</v>
      </c>
      <c r="Y2724" cm="1">
        <f t="array" ref="Y2724">SUM(_xlfn.XLOOKUP(_xlfn.TOROW(F2724:V2724,1),$AN$34:$AN$43,$AL$34:$AL$43,,0,1))</f>
        <v>59</v>
      </c>
      <c r="Z2724">
        <f t="shared" si="85"/>
        <v>10</v>
      </c>
      <c r="AA2724" t="str">
        <v>HD</v>
      </c>
      <c r="AG2724">
        <v>3017</v>
      </c>
      <c r="AH2724">
        <v>7</v>
      </c>
      <c r="AT2724">
        <v>10</v>
      </c>
    </row>
    <row r="2725" spans="2:46" ht="15" customHeight="1">
      <c r="B2725" s="48">
        <v>4495</v>
      </c>
      <c r="C2725" s="49">
        <v>45453</v>
      </c>
      <c r="D2725" s="50">
        <v>0.45157407407407407</v>
      </c>
      <c r="E2725" s="48" t="s">
        <v>10518</v>
      </c>
      <c r="F2725" s="48" t="s">
        <v>803</v>
      </c>
      <c r="G2725" s="48" t="s">
        <v>133</v>
      </c>
      <c r="H2725" s="48" t="s">
        <v>133</v>
      </c>
      <c r="I2725" s="48" t="s">
        <v>194</v>
      </c>
      <c r="J2725" s="48" t="s">
        <v>194</v>
      </c>
      <c r="K2725" s="48" t="s">
        <v>194</v>
      </c>
      <c r="L2725" s="48" t="s">
        <v>719</v>
      </c>
      <c r="M2725" s="48" t="s">
        <v>719</v>
      </c>
      <c r="N2725" s="48" t="s">
        <v>719</v>
      </c>
      <c r="O2725" s="48"/>
      <c r="P2725" s="48"/>
      <c r="Q2725" s="48"/>
      <c r="R2725" s="48"/>
      <c r="S2725" s="48"/>
      <c r="T2725" s="48"/>
      <c r="U2725" s="48"/>
      <c r="V2725" s="48"/>
      <c r="W2725" s="51" t="s">
        <v>2591</v>
      </c>
      <c r="X2725" t="str">
        <f t="shared" si="84"/>
        <v>SS;SO;SO;DH;DH;DH;BE;BE;BE</v>
      </c>
      <c r="Y2725" cm="1">
        <f t="array" ref="Y2725">SUM(_xlfn.XLOOKUP(_xlfn.TOROW(F2725:V2725,1),$AN$34:$AN$43,$AL$34:$AL$43,,0,1))</f>
        <v>49</v>
      </c>
      <c r="Z2725">
        <f t="shared" si="85"/>
        <v>9</v>
      </c>
      <c r="AA2725" t="str">
        <v>BE</v>
      </c>
      <c r="AG2725">
        <v>3019</v>
      </c>
      <c r="AH2725">
        <v>7</v>
      </c>
      <c r="AT2725">
        <v>9</v>
      </c>
    </row>
    <row r="2726" spans="2:46" ht="15" customHeight="1">
      <c r="B2726" s="48">
        <v>4496</v>
      </c>
      <c r="C2726" s="49">
        <v>45453</v>
      </c>
      <c r="D2726" s="50">
        <v>0.45428240740740738</v>
      </c>
      <c r="E2726" s="48" t="s">
        <v>10519</v>
      </c>
      <c r="F2726" s="48" t="s">
        <v>189</v>
      </c>
      <c r="G2726" s="48" t="s">
        <v>189</v>
      </c>
      <c r="H2726" s="48" t="s">
        <v>189</v>
      </c>
      <c r="I2726" s="48" t="s">
        <v>133</v>
      </c>
      <c r="J2726" s="48" t="s">
        <v>133</v>
      </c>
      <c r="K2726" s="48" t="s">
        <v>133</v>
      </c>
      <c r="L2726" s="48" t="s">
        <v>719</v>
      </c>
      <c r="M2726" s="48"/>
      <c r="N2726" s="48"/>
      <c r="O2726" s="48"/>
      <c r="P2726" s="48"/>
      <c r="Q2726" s="48"/>
      <c r="R2726" s="48"/>
      <c r="S2726" s="48"/>
      <c r="T2726" s="48"/>
      <c r="U2726" s="48"/>
      <c r="V2726" s="48"/>
      <c r="W2726" s="51" t="s">
        <v>2592</v>
      </c>
      <c r="X2726" t="str">
        <f t="shared" si="84"/>
        <v>JB;JB;JB;SO;SO;SO;BE</v>
      </c>
      <c r="Y2726" cm="1">
        <f t="array" ref="Y2726">SUM(_xlfn.XLOOKUP(_xlfn.TOROW(F2726:V2726,1),$AN$34:$AN$43,$AL$34:$AL$43,,0,1))</f>
        <v>14</v>
      </c>
      <c r="Z2726">
        <f t="shared" si="85"/>
        <v>7</v>
      </c>
      <c r="AA2726" t="str">
        <v>HD</v>
      </c>
      <c r="AG2726">
        <v>3027</v>
      </c>
      <c r="AH2726">
        <v>7</v>
      </c>
      <c r="AT2726">
        <v>7</v>
      </c>
    </row>
    <row r="2727" spans="2:46" ht="15" customHeight="1">
      <c r="B2727" s="48">
        <v>4497</v>
      </c>
      <c r="C2727" s="49">
        <v>45453</v>
      </c>
      <c r="D2727" s="50">
        <v>0.45450231481481479</v>
      </c>
      <c r="E2727" s="48" t="s">
        <v>10520</v>
      </c>
      <c r="F2727" s="48" t="s">
        <v>243</v>
      </c>
      <c r="G2727" s="48" t="s">
        <v>803</v>
      </c>
      <c r="H2727" s="48" t="s">
        <v>803</v>
      </c>
      <c r="I2727" s="48" t="s">
        <v>304</v>
      </c>
      <c r="J2727" s="48" t="s">
        <v>189</v>
      </c>
      <c r="K2727" s="48"/>
      <c r="L2727" s="48"/>
      <c r="M2727" s="48"/>
      <c r="N2727" s="48"/>
      <c r="O2727" s="48"/>
      <c r="P2727" s="48"/>
      <c r="Q2727" s="48"/>
      <c r="R2727" s="48"/>
      <c r="S2727" s="48"/>
      <c r="T2727" s="48"/>
      <c r="U2727" s="48"/>
      <c r="V2727" s="48"/>
      <c r="W2727" s="51" t="s">
        <v>2593</v>
      </c>
      <c r="X2727" t="str">
        <f t="shared" si="84"/>
        <v>CB;SS;SS;HD;JB</v>
      </c>
      <c r="Y2727" cm="1">
        <f t="array" ref="Y2727">SUM(_xlfn.XLOOKUP(_xlfn.TOROW(F2727:V2727,1),$AN$34:$AN$43,$AL$34:$AL$43,,0,1))</f>
        <v>22</v>
      </c>
      <c r="Z2727">
        <f t="shared" si="85"/>
        <v>5</v>
      </c>
      <c r="AA2727" t="str">
        <v>FR</v>
      </c>
      <c r="AG2727">
        <v>3031</v>
      </c>
      <c r="AH2727">
        <v>7</v>
      </c>
      <c r="AT2727">
        <v>5</v>
      </c>
    </row>
    <row r="2728" spans="2:46" ht="15" customHeight="1">
      <c r="B2728" s="48">
        <v>4498</v>
      </c>
      <c r="C2728" s="49">
        <v>45453</v>
      </c>
      <c r="D2728" s="50">
        <v>0.45467592592592593</v>
      </c>
      <c r="E2728" s="48" t="s">
        <v>10521</v>
      </c>
      <c r="F2728" s="48" t="s">
        <v>280</v>
      </c>
      <c r="G2728" s="48" t="s">
        <v>133</v>
      </c>
      <c r="H2728" s="48" t="s">
        <v>319</v>
      </c>
      <c r="I2728" s="48" t="s">
        <v>189</v>
      </c>
      <c r="J2728" s="48"/>
      <c r="K2728" s="48"/>
      <c r="L2728" s="48"/>
      <c r="M2728" s="48"/>
      <c r="N2728" s="48"/>
      <c r="O2728" s="48"/>
      <c r="P2728" s="48"/>
      <c r="Q2728" s="48"/>
      <c r="R2728" s="48"/>
      <c r="S2728" s="48"/>
      <c r="T2728" s="48"/>
      <c r="U2728" s="48"/>
      <c r="V2728" s="48"/>
      <c r="W2728" s="51" t="s">
        <v>2594</v>
      </c>
      <c r="X2728" t="str">
        <f t="shared" si="84"/>
        <v>WB;SO;FR;JB</v>
      </c>
      <c r="Y2728" cm="1">
        <f t="array" ref="Y2728">SUM(_xlfn.XLOOKUP(_xlfn.TOROW(F2728:V2728,1),$AN$34:$AN$43,$AL$34:$AL$43,,0,1))</f>
        <v>17</v>
      </c>
      <c r="Z2728">
        <f t="shared" si="85"/>
        <v>4</v>
      </c>
      <c r="AA2728" t="str">
        <v>DH</v>
      </c>
      <c r="AG2728">
        <v>3043</v>
      </c>
      <c r="AH2728">
        <v>7</v>
      </c>
      <c r="AT2728">
        <v>4</v>
      </c>
    </row>
    <row r="2729" spans="2:46" ht="15" customHeight="1">
      <c r="B2729" s="48">
        <v>4499</v>
      </c>
      <c r="C2729" s="49">
        <v>45453</v>
      </c>
      <c r="D2729" s="50">
        <v>0.4559259259259259</v>
      </c>
      <c r="E2729" s="48" t="s">
        <v>10522</v>
      </c>
      <c r="F2729" s="48" t="s">
        <v>51</v>
      </c>
      <c r="G2729" s="48" t="s">
        <v>51</v>
      </c>
      <c r="H2729" s="48" t="s">
        <v>319</v>
      </c>
      <c r="I2729" s="48" t="s">
        <v>280</v>
      </c>
      <c r="J2729" s="48" t="s">
        <v>51</v>
      </c>
      <c r="K2729" s="48" t="s">
        <v>51</v>
      </c>
      <c r="L2729" s="48"/>
      <c r="M2729" s="48"/>
      <c r="N2729" s="48"/>
      <c r="O2729" s="48"/>
      <c r="P2729" s="48"/>
      <c r="Q2729" s="48"/>
      <c r="R2729" s="48"/>
      <c r="S2729" s="48"/>
      <c r="T2729" s="48"/>
      <c r="U2729" s="48"/>
      <c r="V2729" s="48"/>
      <c r="W2729" s="51" t="s">
        <v>2595</v>
      </c>
      <c r="X2729" t="str">
        <f t="shared" si="84"/>
        <v>BB;BB;FR;WB;BB;BB</v>
      </c>
      <c r="Y2729" cm="1">
        <f t="array" ref="Y2729">SUM(_xlfn.XLOOKUP(_xlfn.TOROW(F2729:V2729,1),$AN$34:$AN$43,$AL$34:$AL$43,,0,1))</f>
        <v>54</v>
      </c>
      <c r="Z2729">
        <f t="shared" si="85"/>
        <v>6</v>
      </c>
      <c r="AA2729" t="str">
        <v>SO</v>
      </c>
      <c r="AG2729">
        <v>3048</v>
      </c>
      <c r="AH2729">
        <v>7</v>
      </c>
      <c r="AT2729">
        <v>6</v>
      </c>
    </row>
    <row r="2730" spans="2:46" ht="15" customHeight="1">
      <c r="B2730" s="48">
        <v>4500</v>
      </c>
      <c r="C2730" s="49">
        <v>45453</v>
      </c>
      <c r="D2730" s="50">
        <v>0.45815972222222223</v>
      </c>
      <c r="E2730" s="48" t="s">
        <v>8281</v>
      </c>
      <c r="F2730" s="48" t="s">
        <v>189</v>
      </c>
      <c r="G2730" s="48" t="s">
        <v>189</v>
      </c>
      <c r="H2730" s="48"/>
      <c r="I2730" s="48"/>
      <c r="J2730" s="48"/>
      <c r="K2730" s="48"/>
      <c r="L2730" s="48"/>
      <c r="M2730" s="48"/>
      <c r="N2730" s="48"/>
      <c r="O2730" s="48"/>
      <c r="P2730" s="48"/>
      <c r="Q2730" s="48"/>
      <c r="R2730" s="48"/>
      <c r="S2730" s="48"/>
      <c r="T2730" s="48"/>
      <c r="U2730" s="48"/>
      <c r="V2730" s="48"/>
      <c r="W2730" s="51" t="s">
        <v>2263</v>
      </c>
      <c r="X2730" t="str">
        <f t="shared" si="84"/>
        <v>JB;JB</v>
      </c>
      <c r="Y2730" cm="1">
        <f t="array" ref="Y2730">SUM(_xlfn.XLOOKUP(_xlfn.TOROW(F2730:V2730,1),$AN$34:$AN$43,$AL$34:$AL$43,,0,1))</f>
        <v>2</v>
      </c>
      <c r="Z2730">
        <f t="shared" si="85"/>
        <v>2</v>
      </c>
      <c r="AA2730" t="str">
        <v>CB</v>
      </c>
      <c r="AG2730">
        <v>3051</v>
      </c>
      <c r="AH2730">
        <v>7</v>
      </c>
      <c r="AT2730">
        <v>2</v>
      </c>
    </row>
    <row r="2731" spans="2:46" ht="15" customHeight="1">
      <c r="B2731" s="48">
        <v>4501</v>
      </c>
      <c r="C2731" s="49">
        <v>45453</v>
      </c>
      <c r="D2731" s="50">
        <v>0.45870370370370372</v>
      </c>
      <c r="E2731" s="48" t="s">
        <v>10523</v>
      </c>
      <c r="F2731" s="48" t="s">
        <v>189</v>
      </c>
      <c r="G2731" s="48" t="s">
        <v>189</v>
      </c>
      <c r="H2731" s="48" t="s">
        <v>51</v>
      </c>
      <c r="I2731" s="48" t="s">
        <v>194</v>
      </c>
      <c r="J2731" s="48" t="s">
        <v>304</v>
      </c>
      <c r="K2731" s="48" t="s">
        <v>304</v>
      </c>
      <c r="L2731" s="48" t="s">
        <v>304</v>
      </c>
      <c r="M2731" s="48" t="s">
        <v>319</v>
      </c>
      <c r="N2731" s="48" t="s">
        <v>319</v>
      </c>
      <c r="O2731" s="48"/>
      <c r="P2731" s="48"/>
      <c r="Q2731" s="48"/>
      <c r="R2731" s="48"/>
      <c r="S2731" s="48"/>
      <c r="T2731" s="48"/>
      <c r="U2731" s="48"/>
      <c r="V2731" s="48"/>
      <c r="W2731" s="51" t="s">
        <v>2596</v>
      </c>
      <c r="X2731" t="str">
        <f t="shared" si="84"/>
        <v>JB;JB;BB;DH;HD;HD;HD;FR;FR</v>
      </c>
      <c r="Y2731" cm="1">
        <f t="array" ref="Y2731">SUM(_xlfn.XLOOKUP(_xlfn.TOROW(F2731:V2731,1),$AN$34:$AN$43,$AL$34:$AL$43,,0,1))</f>
        <v>48</v>
      </c>
      <c r="Z2731">
        <f t="shared" si="85"/>
        <v>9</v>
      </c>
      <c r="AA2731" t="str">
        <v>SS</v>
      </c>
      <c r="AG2731">
        <v>3054</v>
      </c>
      <c r="AH2731">
        <v>7</v>
      </c>
      <c r="AT2731">
        <v>9</v>
      </c>
    </row>
    <row r="2732" spans="2:46" ht="15" customHeight="1">
      <c r="B2732" s="48">
        <v>4502</v>
      </c>
      <c r="C2732" s="49">
        <v>45453</v>
      </c>
      <c r="D2732" s="50">
        <v>0.45906249999999998</v>
      </c>
      <c r="E2732" s="48" t="s">
        <v>304</v>
      </c>
      <c r="F2732" s="48" t="s">
        <v>304</v>
      </c>
      <c r="G2732" s="48"/>
      <c r="H2732" s="48"/>
      <c r="I2732" s="48"/>
      <c r="J2732" s="48"/>
      <c r="K2732" s="48"/>
      <c r="L2732" s="48"/>
      <c r="M2732" s="48"/>
      <c r="N2732" s="48"/>
      <c r="O2732" s="48"/>
      <c r="P2732" s="48"/>
      <c r="Q2732" s="48"/>
      <c r="R2732" s="48"/>
      <c r="S2732" s="48"/>
      <c r="T2732" s="48"/>
      <c r="U2732" s="48"/>
      <c r="V2732" s="48"/>
      <c r="W2732" s="51" t="s">
        <v>928</v>
      </c>
      <c r="X2732" t="str">
        <f t="shared" si="84"/>
        <v>HD</v>
      </c>
      <c r="Y2732" cm="1">
        <f t="array" ref="Y2732">SUM(_xlfn.XLOOKUP(_xlfn.TOROW(F2732:V2732,1),$AN$34:$AN$43,$AL$34:$AL$43,,0,1))</f>
        <v>7</v>
      </c>
      <c r="Z2732">
        <f t="shared" si="85"/>
        <v>1</v>
      </c>
      <c r="AA2732" t="str">
        <v>SS</v>
      </c>
      <c r="AG2732">
        <v>3059</v>
      </c>
      <c r="AH2732">
        <v>7</v>
      </c>
      <c r="AT2732">
        <v>1</v>
      </c>
    </row>
    <row r="2733" spans="2:46" ht="15" customHeight="1">
      <c r="B2733" s="48">
        <v>4503</v>
      </c>
      <c r="C2733" s="49">
        <v>45453</v>
      </c>
      <c r="D2733" s="50">
        <v>0.46045138888888887</v>
      </c>
      <c r="E2733" s="48" t="s">
        <v>10524</v>
      </c>
      <c r="F2733" s="48" t="s">
        <v>133</v>
      </c>
      <c r="G2733" s="48" t="s">
        <v>133</v>
      </c>
      <c r="H2733" s="48" t="s">
        <v>243</v>
      </c>
      <c r="I2733" s="48" t="s">
        <v>243</v>
      </c>
      <c r="J2733" s="48" t="s">
        <v>719</v>
      </c>
      <c r="K2733" s="48"/>
      <c r="L2733" s="48"/>
      <c r="M2733" s="48"/>
      <c r="N2733" s="48"/>
      <c r="O2733" s="48"/>
      <c r="P2733" s="48"/>
      <c r="Q2733" s="48"/>
      <c r="R2733" s="48"/>
      <c r="S2733" s="48"/>
      <c r="T2733" s="48"/>
      <c r="U2733" s="48"/>
      <c r="V2733" s="48"/>
      <c r="W2733" s="51" t="s">
        <v>2597</v>
      </c>
      <c r="X2733" t="str">
        <f t="shared" si="84"/>
        <v>SO;SO;CB;CB;BE</v>
      </c>
      <c r="Y2733" cm="1">
        <f t="array" ref="Y2733">SUM(_xlfn.XLOOKUP(_xlfn.TOROW(F2733:V2733,1),$AN$34:$AN$43,$AL$34:$AL$43,,0,1))</f>
        <v>25</v>
      </c>
      <c r="Z2733">
        <f t="shared" si="85"/>
        <v>5</v>
      </c>
      <c r="AA2733" t="str">
        <v>SS</v>
      </c>
      <c r="AG2733">
        <v>3078</v>
      </c>
      <c r="AH2733">
        <v>7</v>
      </c>
      <c r="AT2733">
        <v>5</v>
      </c>
    </row>
    <row r="2734" spans="2:46" ht="15" customHeight="1">
      <c r="B2734" s="48">
        <v>4504</v>
      </c>
      <c r="C2734" s="49">
        <v>45453</v>
      </c>
      <c r="D2734" s="50">
        <v>0.46135416666666668</v>
      </c>
      <c r="E2734" s="48" t="s">
        <v>10525</v>
      </c>
      <c r="F2734" s="48" t="s">
        <v>719</v>
      </c>
      <c r="G2734" s="48" t="s">
        <v>719</v>
      </c>
      <c r="H2734" s="48" t="s">
        <v>719</v>
      </c>
      <c r="I2734" s="48" t="s">
        <v>803</v>
      </c>
      <c r="J2734" s="48" t="s">
        <v>304</v>
      </c>
      <c r="K2734" s="48" t="s">
        <v>304</v>
      </c>
      <c r="L2734" s="48"/>
      <c r="M2734" s="48"/>
      <c r="N2734" s="48"/>
      <c r="O2734" s="48"/>
      <c r="P2734" s="48"/>
      <c r="Q2734" s="48"/>
      <c r="R2734" s="48"/>
      <c r="S2734" s="48"/>
      <c r="T2734" s="48"/>
      <c r="U2734" s="48"/>
      <c r="V2734" s="48"/>
      <c r="W2734" s="51" t="s">
        <v>2598</v>
      </c>
      <c r="X2734" t="str">
        <f t="shared" si="84"/>
        <v>BE;BE;BE;SS;HD;HD</v>
      </c>
      <c r="Y2734" cm="1">
        <f t="array" ref="Y2734">SUM(_xlfn.XLOOKUP(_xlfn.TOROW(F2734:V2734,1),$AN$34:$AN$43,$AL$34:$AL$43,,0,1))</f>
        <v>32</v>
      </c>
      <c r="Z2734">
        <f t="shared" si="85"/>
        <v>6</v>
      </c>
      <c r="AA2734" t="str">
        <v>SS</v>
      </c>
      <c r="AG2734">
        <v>3097</v>
      </c>
      <c r="AH2734">
        <v>7</v>
      </c>
      <c r="AT2734">
        <v>6</v>
      </c>
    </row>
    <row r="2735" spans="2:46" ht="15" customHeight="1">
      <c r="B2735" s="48">
        <v>4505</v>
      </c>
      <c r="C2735" s="49">
        <v>45453</v>
      </c>
      <c r="D2735" s="50">
        <v>0.46439814814814817</v>
      </c>
      <c r="E2735" s="48" t="s">
        <v>10526</v>
      </c>
      <c r="F2735" s="48" t="s">
        <v>319</v>
      </c>
      <c r="G2735" s="48" t="s">
        <v>319</v>
      </c>
      <c r="H2735" s="48" t="s">
        <v>243</v>
      </c>
      <c r="I2735" s="48" t="s">
        <v>243</v>
      </c>
      <c r="J2735" s="48" t="s">
        <v>243</v>
      </c>
      <c r="K2735" s="48" t="s">
        <v>243</v>
      </c>
      <c r="L2735" s="48" t="s">
        <v>243</v>
      </c>
      <c r="M2735" s="48"/>
      <c r="N2735" s="48"/>
      <c r="O2735" s="48"/>
      <c r="P2735" s="48"/>
      <c r="Q2735" s="48"/>
      <c r="R2735" s="48"/>
      <c r="S2735" s="48"/>
      <c r="T2735" s="48"/>
      <c r="U2735" s="48"/>
      <c r="V2735" s="48"/>
      <c r="W2735" s="51" t="s">
        <v>2599</v>
      </c>
      <c r="X2735" t="str">
        <f t="shared" si="84"/>
        <v>FR;FR;CB;CB;CB;CB;CB</v>
      </c>
      <c r="Y2735" cm="1">
        <f t="array" ref="Y2735">SUM(_xlfn.XLOOKUP(_xlfn.TOROW(F2735:V2735,1),$AN$34:$AN$43,$AL$34:$AL$43,,0,1))</f>
        <v>46</v>
      </c>
      <c r="Z2735">
        <f t="shared" si="85"/>
        <v>7</v>
      </c>
      <c r="AA2735" t="str">
        <v>SS</v>
      </c>
      <c r="AG2735">
        <v>3107</v>
      </c>
      <c r="AH2735">
        <v>7</v>
      </c>
      <c r="AT2735">
        <v>7</v>
      </c>
    </row>
    <row r="2736" spans="2:46" ht="15" customHeight="1">
      <c r="B2736" s="48">
        <v>4506</v>
      </c>
      <c r="C2736" s="49">
        <v>45453</v>
      </c>
      <c r="D2736" s="50">
        <v>0.46445601851851853</v>
      </c>
      <c r="E2736" s="48" t="s">
        <v>10527</v>
      </c>
      <c r="F2736" s="48" t="s">
        <v>133</v>
      </c>
      <c r="G2736" s="48" t="s">
        <v>304</v>
      </c>
      <c r="H2736" s="48" t="s">
        <v>194</v>
      </c>
      <c r="I2736" s="48"/>
      <c r="J2736" s="48"/>
      <c r="K2736" s="48"/>
      <c r="L2736" s="48"/>
      <c r="M2736" s="48"/>
      <c r="N2736" s="48"/>
      <c r="O2736" s="48"/>
      <c r="P2736" s="48"/>
      <c r="Q2736" s="48"/>
      <c r="R2736" s="48"/>
      <c r="S2736" s="48"/>
      <c r="T2736" s="48"/>
      <c r="U2736" s="48"/>
      <c r="V2736" s="48"/>
      <c r="W2736" s="51" t="s">
        <v>2600</v>
      </c>
      <c r="X2736" t="str">
        <f t="shared" si="84"/>
        <v>SO;HD;DH</v>
      </c>
      <c r="Y2736" cm="1">
        <f t="array" ref="Y2736">SUM(_xlfn.XLOOKUP(_xlfn.TOROW(F2736:V2736,1),$AN$34:$AN$43,$AL$34:$AL$43,,0,1))</f>
        <v>18</v>
      </c>
      <c r="Z2736">
        <f t="shared" si="85"/>
        <v>3</v>
      </c>
      <c r="AA2736" t="str">
        <v>SS</v>
      </c>
      <c r="AG2736">
        <v>3118</v>
      </c>
      <c r="AH2736">
        <v>7</v>
      </c>
      <c r="AT2736">
        <v>3</v>
      </c>
    </row>
    <row r="2737" spans="2:46" ht="15" customHeight="1">
      <c r="B2737" s="48">
        <v>4507</v>
      </c>
      <c r="C2737" s="49">
        <v>45453</v>
      </c>
      <c r="D2737" s="50">
        <v>0.46554398148148146</v>
      </c>
      <c r="E2737" s="48" t="s">
        <v>10528</v>
      </c>
      <c r="F2737" s="48" t="s">
        <v>319</v>
      </c>
      <c r="G2737" s="48" t="s">
        <v>319</v>
      </c>
      <c r="H2737" s="48" t="s">
        <v>803</v>
      </c>
      <c r="I2737" s="48" t="s">
        <v>803</v>
      </c>
      <c r="J2737" s="48" t="s">
        <v>803</v>
      </c>
      <c r="K2737" s="48" t="s">
        <v>803</v>
      </c>
      <c r="L2737" s="48"/>
      <c r="M2737" s="48"/>
      <c r="N2737" s="48"/>
      <c r="O2737" s="48"/>
      <c r="P2737" s="48"/>
      <c r="Q2737" s="48"/>
      <c r="R2737" s="48"/>
      <c r="S2737" s="48"/>
      <c r="T2737" s="48"/>
      <c r="U2737" s="48"/>
      <c r="V2737" s="48"/>
      <c r="W2737" s="51" t="s">
        <v>2601</v>
      </c>
      <c r="X2737" t="str">
        <f t="shared" si="84"/>
        <v>FR;FR;SS;SS;SS;SS</v>
      </c>
      <c r="Y2737" cm="1">
        <f t="array" ref="Y2737">SUM(_xlfn.XLOOKUP(_xlfn.TOROW(F2737:V2737,1),$AN$34:$AN$43,$AL$34:$AL$43,,0,1))</f>
        <v>18</v>
      </c>
      <c r="Z2737">
        <f t="shared" si="85"/>
        <v>6</v>
      </c>
      <c r="AA2737" t="str">
        <v>SS</v>
      </c>
      <c r="AG2737">
        <v>3127</v>
      </c>
      <c r="AH2737">
        <v>7</v>
      </c>
      <c r="AT2737">
        <v>6</v>
      </c>
    </row>
    <row r="2738" spans="2:46" ht="15" customHeight="1">
      <c r="B2738" s="48">
        <v>4508</v>
      </c>
      <c r="C2738" s="49">
        <v>45453</v>
      </c>
      <c r="D2738" s="50">
        <v>0.46714120370370371</v>
      </c>
      <c r="E2738" s="48" t="s">
        <v>10529</v>
      </c>
      <c r="F2738" s="48" t="s">
        <v>304</v>
      </c>
      <c r="G2738" s="48" t="s">
        <v>133</v>
      </c>
      <c r="H2738" s="48" t="s">
        <v>243</v>
      </c>
      <c r="I2738" s="48" t="s">
        <v>319</v>
      </c>
      <c r="J2738" s="48" t="s">
        <v>319</v>
      </c>
      <c r="K2738" s="48" t="s">
        <v>319</v>
      </c>
      <c r="L2738" s="48"/>
      <c r="M2738" s="48"/>
      <c r="N2738" s="48"/>
      <c r="O2738" s="48"/>
      <c r="P2738" s="48"/>
      <c r="Q2738" s="48"/>
      <c r="R2738" s="48"/>
      <c r="S2738" s="48"/>
      <c r="T2738" s="48"/>
      <c r="U2738" s="48"/>
      <c r="V2738" s="48"/>
      <c r="W2738" s="51" t="s">
        <v>2602</v>
      </c>
      <c r="X2738" t="str">
        <f t="shared" si="84"/>
        <v>HD;SO;CB;FR;FR;FR</v>
      </c>
      <c r="Y2738" cm="1">
        <f t="array" ref="Y2738">SUM(_xlfn.XLOOKUP(_xlfn.TOROW(F2738:V2738,1),$AN$34:$AN$43,$AL$34:$AL$43,,0,1))</f>
        <v>26</v>
      </c>
      <c r="Z2738">
        <f t="shared" si="85"/>
        <v>6</v>
      </c>
      <c r="AA2738" t="str">
        <v>SS</v>
      </c>
      <c r="AG2738">
        <v>3135</v>
      </c>
      <c r="AH2738">
        <v>7</v>
      </c>
      <c r="AT2738">
        <v>6</v>
      </c>
    </row>
    <row r="2739" spans="2:46" ht="15" customHeight="1">
      <c r="B2739" s="48">
        <v>4509</v>
      </c>
      <c r="C2739" s="49">
        <v>45453</v>
      </c>
      <c r="D2739" s="50">
        <v>0.46960648148148149</v>
      </c>
      <c r="E2739" s="48" t="s">
        <v>8388</v>
      </c>
      <c r="F2739" s="48" t="s">
        <v>319</v>
      </c>
      <c r="G2739" s="48" t="s">
        <v>319</v>
      </c>
      <c r="H2739" s="48" t="s">
        <v>319</v>
      </c>
      <c r="I2739" s="48" t="s">
        <v>319</v>
      </c>
      <c r="J2739" s="48"/>
      <c r="K2739" s="48"/>
      <c r="L2739" s="48"/>
      <c r="M2739" s="48"/>
      <c r="N2739" s="48"/>
      <c r="O2739" s="48"/>
      <c r="P2739" s="48"/>
      <c r="Q2739" s="48"/>
      <c r="R2739" s="48"/>
      <c r="S2739" s="48"/>
      <c r="T2739" s="48"/>
      <c r="U2739" s="48"/>
      <c r="V2739" s="48"/>
      <c r="W2739" s="51" t="s">
        <v>322</v>
      </c>
      <c r="X2739" t="str">
        <f t="shared" si="84"/>
        <v>FR;FR;FR;FR</v>
      </c>
      <c r="Y2739" cm="1">
        <f t="array" ref="Y2739">SUM(_xlfn.XLOOKUP(_xlfn.TOROW(F2739:V2739,1),$AN$34:$AN$43,$AL$34:$AL$43,,0,1))</f>
        <v>12</v>
      </c>
      <c r="Z2739">
        <f t="shared" si="85"/>
        <v>4</v>
      </c>
      <c r="AA2739" t="str">
        <v>DH</v>
      </c>
      <c r="AG2739">
        <v>3144</v>
      </c>
      <c r="AH2739">
        <v>7</v>
      </c>
      <c r="AT2739">
        <v>4</v>
      </c>
    </row>
    <row r="2740" spans="2:46" ht="15" customHeight="1">
      <c r="B2740" s="48">
        <v>4510</v>
      </c>
      <c r="C2740" s="49">
        <v>45453</v>
      </c>
      <c r="D2740" s="50">
        <v>0.47442129629629631</v>
      </c>
      <c r="E2740" s="48" t="s">
        <v>10530</v>
      </c>
      <c r="F2740" s="48" t="s">
        <v>719</v>
      </c>
      <c r="G2740" s="48" t="s">
        <v>280</v>
      </c>
      <c r="H2740" s="48" t="s">
        <v>194</v>
      </c>
      <c r="I2740" s="48" t="s">
        <v>194</v>
      </c>
      <c r="J2740" s="48"/>
      <c r="K2740" s="48"/>
      <c r="L2740" s="48"/>
      <c r="M2740" s="48"/>
      <c r="N2740" s="48"/>
      <c r="O2740" s="48"/>
      <c r="P2740" s="48"/>
      <c r="Q2740" s="48"/>
      <c r="R2740" s="48"/>
      <c r="S2740" s="48"/>
      <c r="T2740" s="48"/>
      <c r="U2740" s="48"/>
      <c r="V2740" s="48"/>
      <c r="W2740" s="51" t="s">
        <v>2603</v>
      </c>
      <c r="X2740" t="str">
        <f t="shared" si="84"/>
        <v>BE;WB;DH;DH</v>
      </c>
      <c r="Y2740" cm="1">
        <f t="array" ref="Y2740">SUM(_xlfn.XLOOKUP(_xlfn.TOROW(F2740:V2740,1),$AN$34:$AN$43,$AL$34:$AL$43,,0,1))</f>
        <v>34</v>
      </c>
      <c r="Z2740">
        <f t="shared" si="85"/>
        <v>4</v>
      </c>
      <c r="AA2740" t="str">
        <v>SS</v>
      </c>
      <c r="AG2740">
        <v>3149</v>
      </c>
      <c r="AH2740">
        <v>7</v>
      </c>
      <c r="AT2740">
        <v>4</v>
      </c>
    </row>
    <row r="2741" spans="2:46" ht="15" customHeight="1">
      <c r="B2741" s="48">
        <v>4511</v>
      </c>
      <c r="C2741" s="49">
        <v>45453</v>
      </c>
      <c r="D2741" s="50">
        <v>0.4757986111111111</v>
      </c>
      <c r="E2741" s="48" t="s">
        <v>10531</v>
      </c>
      <c r="F2741" s="48" t="s">
        <v>319</v>
      </c>
      <c r="G2741" s="48" t="s">
        <v>319</v>
      </c>
      <c r="H2741" s="48" t="s">
        <v>319</v>
      </c>
      <c r="I2741" s="48" t="s">
        <v>319</v>
      </c>
      <c r="J2741" s="48" t="s">
        <v>243</v>
      </c>
      <c r="K2741" s="48" t="s">
        <v>243</v>
      </c>
      <c r="L2741" s="48" t="s">
        <v>51</v>
      </c>
      <c r="M2741" s="48" t="s">
        <v>280</v>
      </c>
      <c r="N2741" s="48" t="s">
        <v>304</v>
      </c>
      <c r="O2741" s="48"/>
      <c r="P2741" s="48"/>
      <c r="Q2741" s="48"/>
      <c r="R2741" s="48"/>
      <c r="S2741" s="48"/>
      <c r="T2741" s="48"/>
      <c r="U2741" s="48"/>
      <c r="V2741" s="48"/>
      <c r="W2741" s="51" t="s">
        <v>2604</v>
      </c>
      <c r="X2741" t="str">
        <f t="shared" si="84"/>
        <v>FR;FR;FR;FR;CB;CB;BB;WB;HD</v>
      </c>
      <c r="Y2741" cm="1">
        <f t="array" ref="Y2741">SUM(_xlfn.XLOOKUP(_xlfn.TOROW(F2741:V2741,1),$AN$34:$AN$43,$AL$34:$AL$43,,0,1))</f>
        <v>56</v>
      </c>
      <c r="Z2741">
        <f t="shared" si="85"/>
        <v>9</v>
      </c>
      <c r="AA2741" t="str">
        <v>SS</v>
      </c>
      <c r="AG2741">
        <v>3153</v>
      </c>
      <c r="AH2741">
        <v>7</v>
      </c>
      <c r="AT2741">
        <v>9</v>
      </c>
    </row>
    <row r="2742" spans="2:46" ht="15" customHeight="1">
      <c r="B2742" s="48">
        <v>4512</v>
      </c>
      <c r="C2742" s="49">
        <v>45453</v>
      </c>
      <c r="D2742" s="50">
        <v>0.47628472222222223</v>
      </c>
      <c r="E2742" s="48" t="s">
        <v>8312</v>
      </c>
      <c r="F2742" s="48" t="s">
        <v>803</v>
      </c>
      <c r="G2742" s="48" t="s">
        <v>803</v>
      </c>
      <c r="H2742" s="48" t="s">
        <v>319</v>
      </c>
      <c r="I2742" s="48" t="s">
        <v>719</v>
      </c>
      <c r="J2742" s="48"/>
      <c r="K2742" s="48"/>
      <c r="L2742" s="48"/>
      <c r="M2742" s="48"/>
      <c r="N2742" s="48"/>
      <c r="O2742" s="48"/>
      <c r="P2742" s="48"/>
      <c r="Q2742" s="48"/>
      <c r="R2742" s="48"/>
      <c r="S2742" s="48"/>
      <c r="T2742" s="48"/>
      <c r="U2742" s="48"/>
      <c r="V2742" s="48"/>
      <c r="W2742" s="51" t="s">
        <v>2605</v>
      </c>
      <c r="X2742" t="str">
        <f t="shared" si="84"/>
        <v>SS;SS;FR;BE</v>
      </c>
      <c r="Y2742" cm="1">
        <f t="array" ref="Y2742">SUM(_xlfn.XLOOKUP(_xlfn.TOROW(F2742:V2742,1),$AN$34:$AN$43,$AL$34:$AL$43,,0,1))</f>
        <v>14</v>
      </c>
      <c r="Z2742">
        <f t="shared" si="85"/>
        <v>4</v>
      </c>
      <c r="AA2742" t="str">
        <v>HD</v>
      </c>
      <c r="AG2742">
        <v>3154</v>
      </c>
      <c r="AH2742">
        <v>7</v>
      </c>
      <c r="AT2742">
        <v>4</v>
      </c>
    </row>
    <row r="2743" spans="2:46" ht="15" customHeight="1">
      <c r="B2743" s="48">
        <v>4513</v>
      </c>
      <c r="C2743" s="49">
        <v>45453</v>
      </c>
      <c r="D2743" s="50">
        <v>0.47646990740740741</v>
      </c>
      <c r="E2743" s="48" t="s">
        <v>10532</v>
      </c>
      <c r="F2743" s="48" t="s">
        <v>194</v>
      </c>
      <c r="G2743" s="48" t="s">
        <v>133</v>
      </c>
      <c r="H2743" s="48" t="s">
        <v>319</v>
      </c>
      <c r="I2743" s="48" t="s">
        <v>719</v>
      </c>
      <c r="J2743" s="48" t="s">
        <v>719</v>
      </c>
      <c r="K2743" s="48" t="s">
        <v>194</v>
      </c>
      <c r="L2743" s="48" t="s">
        <v>319</v>
      </c>
      <c r="M2743" s="48" t="s">
        <v>280</v>
      </c>
      <c r="N2743" s="48" t="s">
        <v>719</v>
      </c>
      <c r="O2743" s="48" t="s">
        <v>719</v>
      </c>
      <c r="P2743" s="48" t="s">
        <v>719</v>
      </c>
      <c r="Q2743" s="48" t="s">
        <v>189</v>
      </c>
      <c r="R2743" s="48" t="s">
        <v>194</v>
      </c>
      <c r="S2743" s="48"/>
      <c r="T2743" s="48"/>
      <c r="U2743" s="48"/>
      <c r="V2743" s="48"/>
      <c r="W2743" s="51" t="s">
        <v>2606</v>
      </c>
      <c r="X2743" t="str">
        <f t="shared" si="84"/>
        <v>DH;SO;FR;BE;BE;DH;FR;WB;BE;BE;BE;JB;DH</v>
      </c>
      <c r="Y2743" cm="1">
        <f t="array" ref="Y2743">SUM(_xlfn.XLOOKUP(_xlfn.TOROW(F2743:V2743,1),$AN$34:$AN$43,$AL$34:$AL$43,,0,1))</f>
        <v>72</v>
      </c>
      <c r="Z2743">
        <f t="shared" si="85"/>
        <v>13</v>
      </c>
      <c r="AA2743" t="str">
        <v>HD</v>
      </c>
      <c r="AG2743">
        <v>3162</v>
      </c>
      <c r="AH2743">
        <v>7</v>
      </c>
      <c r="AT2743">
        <v>13</v>
      </c>
    </row>
    <row r="2744" spans="2:46" ht="15" customHeight="1">
      <c r="B2744" s="48">
        <v>4514</v>
      </c>
      <c r="C2744" s="49">
        <v>45453</v>
      </c>
      <c r="D2744" s="50">
        <v>0.47726851851851854</v>
      </c>
      <c r="E2744" s="48" t="s">
        <v>10533</v>
      </c>
      <c r="F2744" s="48" t="s">
        <v>194</v>
      </c>
      <c r="G2744" s="48" t="s">
        <v>194</v>
      </c>
      <c r="H2744" s="48" t="s">
        <v>319</v>
      </c>
      <c r="I2744" s="48" t="s">
        <v>194</v>
      </c>
      <c r="J2744" s="48" t="s">
        <v>194</v>
      </c>
      <c r="K2744" s="48" t="s">
        <v>319</v>
      </c>
      <c r="L2744" s="48" t="s">
        <v>51</v>
      </c>
      <c r="M2744" s="48"/>
      <c r="N2744" s="48"/>
      <c r="O2744" s="48"/>
      <c r="P2744" s="48"/>
      <c r="Q2744" s="48"/>
      <c r="R2744" s="48"/>
      <c r="S2744" s="48"/>
      <c r="T2744" s="48"/>
      <c r="U2744" s="48"/>
      <c r="V2744" s="48"/>
      <c r="W2744" s="51" t="s">
        <v>2607</v>
      </c>
      <c r="X2744" t="str">
        <f t="shared" si="84"/>
        <v>DH;DH;FR;DH;DH;FR;BB</v>
      </c>
      <c r="Y2744" cm="1">
        <f t="array" ref="Y2744">SUM(_xlfn.XLOOKUP(_xlfn.TOROW(F2744:V2744,1),$AN$34:$AN$43,$AL$34:$AL$43,,0,1))</f>
        <v>52</v>
      </c>
      <c r="Z2744">
        <f t="shared" si="85"/>
        <v>7</v>
      </c>
      <c r="AA2744" t="str">
        <v>HD</v>
      </c>
      <c r="AG2744">
        <v>3164</v>
      </c>
      <c r="AH2744">
        <v>7</v>
      </c>
      <c r="AT2744">
        <v>7</v>
      </c>
    </row>
    <row r="2745" spans="2:46" ht="15" customHeight="1">
      <c r="B2745" s="48">
        <v>4515</v>
      </c>
      <c r="C2745" s="49">
        <v>45453</v>
      </c>
      <c r="D2745" s="50">
        <v>0.47780092592592593</v>
      </c>
      <c r="E2745" s="48" t="s">
        <v>10534</v>
      </c>
      <c r="F2745" s="48" t="s">
        <v>51</v>
      </c>
      <c r="G2745" s="48" t="s">
        <v>304</v>
      </c>
      <c r="H2745" s="48" t="s">
        <v>719</v>
      </c>
      <c r="I2745" s="48"/>
      <c r="J2745" s="48"/>
      <c r="K2745" s="48"/>
      <c r="L2745" s="48"/>
      <c r="M2745" s="48"/>
      <c r="N2745" s="48"/>
      <c r="O2745" s="48"/>
      <c r="P2745" s="48"/>
      <c r="Q2745" s="48"/>
      <c r="R2745" s="48"/>
      <c r="S2745" s="48"/>
      <c r="T2745" s="48"/>
      <c r="U2745" s="48"/>
      <c r="V2745" s="48"/>
      <c r="W2745" s="51" t="s">
        <v>2608</v>
      </c>
      <c r="X2745" t="str">
        <f t="shared" si="84"/>
        <v>BB;HD;BE</v>
      </c>
      <c r="Y2745" cm="1">
        <f t="array" ref="Y2745">SUM(_xlfn.XLOOKUP(_xlfn.TOROW(F2745:V2745,1),$AN$34:$AN$43,$AL$34:$AL$43,,0,1))</f>
        <v>22</v>
      </c>
      <c r="Z2745">
        <f t="shared" si="85"/>
        <v>3</v>
      </c>
      <c r="AA2745" t="str">
        <v>FR</v>
      </c>
      <c r="AG2745">
        <v>3166</v>
      </c>
      <c r="AH2745">
        <v>7</v>
      </c>
      <c r="AT2745">
        <v>3</v>
      </c>
    </row>
    <row r="2746" spans="2:46" ht="15" customHeight="1">
      <c r="B2746" s="48">
        <v>4516</v>
      </c>
      <c r="C2746" s="49">
        <v>45453</v>
      </c>
      <c r="D2746" s="50">
        <v>0.47783564814814816</v>
      </c>
      <c r="E2746" s="48" t="s">
        <v>10535</v>
      </c>
      <c r="F2746" s="48" t="s">
        <v>133</v>
      </c>
      <c r="G2746" s="48" t="s">
        <v>133</v>
      </c>
      <c r="H2746" s="48" t="s">
        <v>133</v>
      </c>
      <c r="I2746" s="48" t="s">
        <v>719</v>
      </c>
      <c r="J2746" s="48" t="s">
        <v>189</v>
      </c>
      <c r="K2746" s="48"/>
      <c r="L2746" s="48"/>
      <c r="M2746" s="48"/>
      <c r="N2746" s="48"/>
      <c r="O2746" s="48"/>
      <c r="P2746" s="48"/>
      <c r="Q2746" s="48"/>
      <c r="R2746" s="48"/>
      <c r="S2746" s="48"/>
      <c r="T2746" s="48"/>
      <c r="U2746" s="48"/>
      <c r="V2746" s="48"/>
      <c r="W2746" s="51" t="s">
        <v>2609</v>
      </c>
      <c r="X2746" t="str">
        <f t="shared" si="84"/>
        <v>SO;SO;SO;BE;JB</v>
      </c>
      <c r="Y2746" cm="1">
        <f t="array" ref="Y2746">SUM(_xlfn.XLOOKUP(_xlfn.TOROW(F2746:V2746,1),$AN$34:$AN$43,$AL$34:$AL$43,,0,1))</f>
        <v>12</v>
      </c>
      <c r="Z2746">
        <f t="shared" si="85"/>
        <v>5</v>
      </c>
      <c r="AA2746" t="str">
        <v>SS</v>
      </c>
      <c r="AG2746">
        <v>3172</v>
      </c>
      <c r="AH2746">
        <v>7</v>
      </c>
      <c r="AT2746">
        <v>5</v>
      </c>
    </row>
    <row r="2747" spans="2:46" ht="15" customHeight="1">
      <c r="B2747" s="48">
        <v>4517</v>
      </c>
      <c r="C2747" s="49">
        <v>45453</v>
      </c>
      <c r="D2747" s="50">
        <v>0.48122685185185188</v>
      </c>
      <c r="E2747" s="48" t="s">
        <v>10536</v>
      </c>
      <c r="F2747" s="48" t="s">
        <v>719</v>
      </c>
      <c r="G2747" s="48" t="s">
        <v>803</v>
      </c>
      <c r="H2747" s="48" t="s">
        <v>280</v>
      </c>
      <c r="I2747" s="48" t="s">
        <v>194</v>
      </c>
      <c r="J2747" s="48" t="s">
        <v>719</v>
      </c>
      <c r="K2747" s="48" t="s">
        <v>280</v>
      </c>
      <c r="L2747" s="48" t="s">
        <v>280</v>
      </c>
      <c r="M2747" s="48" t="s">
        <v>280</v>
      </c>
      <c r="N2747" s="48" t="s">
        <v>719</v>
      </c>
      <c r="O2747" s="48" t="s">
        <v>243</v>
      </c>
      <c r="P2747" s="48"/>
      <c r="Q2747" s="48"/>
      <c r="R2747" s="48"/>
      <c r="S2747" s="48"/>
      <c r="T2747" s="48"/>
      <c r="U2747" s="48"/>
      <c r="V2747" s="48"/>
      <c r="W2747" s="51" t="s">
        <v>2610</v>
      </c>
      <c r="X2747" t="str">
        <f t="shared" si="84"/>
        <v>BE;SS;WB;DH;BE;WB;WB;WB;BE;CB</v>
      </c>
      <c r="Y2747" cm="1">
        <f t="array" ref="Y2747">SUM(_xlfn.XLOOKUP(_xlfn.TOROW(F2747:V2747,1),$AN$34:$AN$43,$AL$34:$AL$43,,0,1))</f>
        <v>79</v>
      </c>
      <c r="Z2747">
        <f t="shared" si="85"/>
        <v>10</v>
      </c>
      <c r="AA2747" t="str">
        <v>CB</v>
      </c>
      <c r="AG2747">
        <v>3174</v>
      </c>
      <c r="AH2747">
        <v>7</v>
      </c>
      <c r="AT2747">
        <v>10</v>
      </c>
    </row>
    <row r="2748" spans="2:46" ht="15" customHeight="1">
      <c r="B2748" s="48">
        <v>4518</v>
      </c>
      <c r="C2748" s="49">
        <v>45453</v>
      </c>
      <c r="D2748" s="50">
        <v>0.48251157407407408</v>
      </c>
      <c r="E2748" s="48" t="s">
        <v>10537</v>
      </c>
      <c r="F2748" s="48" t="s">
        <v>280</v>
      </c>
      <c r="G2748" s="48" t="s">
        <v>51</v>
      </c>
      <c r="H2748" s="48" t="s">
        <v>189</v>
      </c>
      <c r="I2748" s="48" t="s">
        <v>189</v>
      </c>
      <c r="J2748" s="48" t="s">
        <v>304</v>
      </c>
      <c r="K2748" s="48" t="s">
        <v>319</v>
      </c>
      <c r="L2748" s="48"/>
      <c r="M2748" s="48"/>
      <c r="N2748" s="48"/>
      <c r="O2748" s="48"/>
      <c r="P2748" s="48"/>
      <c r="Q2748" s="48"/>
      <c r="R2748" s="48"/>
      <c r="S2748" s="48"/>
      <c r="T2748" s="48"/>
      <c r="U2748" s="48"/>
      <c r="V2748" s="48"/>
      <c r="W2748" s="51" t="s">
        <v>2611</v>
      </c>
      <c r="X2748" t="str">
        <f t="shared" si="84"/>
        <v>WB;BB;JB;JB;HD;FR</v>
      </c>
      <c r="Y2748" cm="1">
        <f t="array" ref="Y2748">SUM(_xlfn.XLOOKUP(_xlfn.TOROW(F2748:V2748,1),$AN$34:$AN$43,$AL$34:$AL$43,,0,1))</f>
        <v>33</v>
      </c>
      <c r="Z2748">
        <f t="shared" si="85"/>
        <v>6</v>
      </c>
      <c r="AA2748" t="str">
        <v>DH</v>
      </c>
      <c r="AG2748">
        <v>3177</v>
      </c>
      <c r="AH2748">
        <v>7</v>
      </c>
      <c r="AT2748">
        <v>6</v>
      </c>
    </row>
    <row r="2749" spans="2:46" ht="15" customHeight="1">
      <c r="B2749" s="48">
        <v>4519</v>
      </c>
      <c r="C2749" s="49">
        <v>45453</v>
      </c>
      <c r="D2749" s="50">
        <v>0.48401620370370368</v>
      </c>
      <c r="E2749" s="48" t="s">
        <v>10538</v>
      </c>
      <c r="F2749" s="48" t="s">
        <v>189</v>
      </c>
      <c r="G2749" s="48" t="s">
        <v>189</v>
      </c>
      <c r="H2749" s="48" t="s">
        <v>189</v>
      </c>
      <c r="I2749" s="48" t="s">
        <v>51</v>
      </c>
      <c r="J2749" s="48" t="s">
        <v>319</v>
      </c>
      <c r="K2749" s="48"/>
      <c r="L2749" s="48"/>
      <c r="M2749" s="48"/>
      <c r="N2749" s="48"/>
      <c r="O2749" s="48"/>
      <c r="P2749" s="48"/>
      <c r="Q2749" s="48"/>
      <c r="R2749" s="48"/>
      <c r="S2749" s="48"/>
      <c r="T2749" s="48"/>
      <c r="U2749" s="48"/>
      <c r="V2749" s="48"/>
      <c r="W2749" s="51" t="s">
        <v>2612</v>
      </c>
      <c r="X2749" t="str">
        <f t="shared" si="84"/>
        <v>JB;JB;JB;BB;FR</v>
      </c>
      <c r="Y2749" cm="1">
        <f t="array" ref="Y2749">SUM(_xlfn.XLOOKUP(_xlfn.TOROW(F2749:V2749,1),$AN$34:$AN$43,$AL$34:$AL$43,,0,1))</f>
        <v>16</v>
      </c>
      <c r="Z2749">
        <f t="shared" si="85"/>
        <v>5</v>
      </c>
      <c r="AA2749" t="str">
        <v>HD</v>
      </c>
      <c r="AG2749">
        <v>3181</v>
      </c>
      <c r="AH2749">
        <v>7</v>
      </c>
      <c r="AT2749">
        <v>5</v>
      </c>
    </row>
    <row r="2750" spans="2:46" ht="15" customHeight="1">
      <c r="B2750" s="48">
        <v>4520</v>
      </c>
      <c r="C2750" s="49">
        <v>45453</v>
      </c>
      <c r="D2750" s="50">
        <v>0.48487268518518517</v>
      </c>
      <c r="E2750" s="48" t="s">
        <v>10539</v>
      </c>
      <c r="F2750" s="48" t="s">
        <v>803</v>
      </c>
      <c r="G2750" s="48" t="s">
        <v>803</v>
      </c>
      <c r="H2750" s="48" t="s">
        <v>280</v>
      </c>
      <c r="I2750" s="48" t="s">
        <v>280</v>
      </c>
      <c r="J2750" s="48" t="s">
        <v>280</v>
      </c>
      <c r="K2750" s="48" t="s">
        <v>719</v>
      </c>
      <c r="L2750" s="48" t="s">
        <v>719</v>
      </c>
      <c r="M2750" s="48" t="s">
        <v>719</v>
      </c>
      <c r="N2750" s="48"/>
      <c r="O2750" s="48"/>
      <c r="P2750" s="48"/>
      <c r="Q2750" s="48"/>
      <c r="R2750" s="48"/>
      <c r="S2750" s="48"/>
      <c r="T2750" s="48"/>
      <c r="U2750" s="48"/>
      <c r="V2750" s="48"/>
      <c r="W2750" s="51" t="s">
        <v>2613</v>
      </c>
      <c r="X2750" t="str">
        <f t="shared" si="84"/>
        <v>SS;SS;WB;WB;WB;BE;BE;BE</v>
      </c>
      <c r="Y2750" cm="1">
        <f t="array" ref="Y2750">SUM(_xlfn.XLOOKUP(_xlfn.TOROW(F2750:V2750,1),$AN$34:$AN$43,$AL$34:$AL$43,,0,1))</f>
        <v>54</v>
      </c>
      <c r="Z2750">
        <f t="shared" si="85"/>
        <v>8</v>
      </c>
      <c r="AA2750" t="str">
        <v>HD</v>
      </c>
      <c r="AG2750">
        <v>3183</v>
      </c>
      <c r="AH2750">
        <v>7</v>
      </c>
      <c r="AT2750">
        <v>8</v>
      </c>
    </row>
    <row r="2751" spans="2:46" ht="15" customHeight="1">
      <c r="B2751" s="48">
        <v>4521</v>
      </c>
      <c r="C2751" s="49">
        <v>45453</v>
      </c>
      <c r="D2751" s="50">
        <v>0.48700231481481482</v>
      </c>
      <c r="E2751" s="48" t="s">
        <v>10540</v>
      </c>
      <c r="F2751" s="48" t="s">
        <v>189</v>
      </c>
      <c r="G2751" s="48" t="s">
        <v>51</v>
      </c>
      <c r="H2751" s="48" t="s">
        <v>304</v>
      </c>
      <c r="I2751" s="48" t="s">
        <v>243</v>
      </c>
      <c r="J2751" s="48" t="s">
        <v>319</v>
      </c>
      <c r="K2751" s="48"/>
      <c r="L2751" s="48"/>
      <c r="M2751" s="48"/>
      <c r="N2751" s="48"/>
      <c r="O2751" s="48"/>
      <c r="P2751" s="48"/>
      <c r="Q2751" s="48"/>
      <c r="R2751" s="48"/>
      <c r="S2751" s="48"/>
      <c r="T2751" s="48"/>
      <c r="U2751" s="48"/>
      <c r="V2751" s="48"/>
      <c r="W2751" s="51" t="s">
        <v>2614</v>
      </c>
      <c r="X2751" t="str">
        <f t="shared" si="84"/>
        <v>JB;BB;HD;CB;FR</v>
      </c>
      <c r="Y2751" cm="1">
        <f t="array" ref="Y2751">SUM(_xlfn.XLOOKUP(_xlfn.TOROW(F2751:V2751,1),$AN$34:$AN$43,$AL$34:$AL$43,,0,1))</f>
        <v>29</v>
      </c>
      <c r="Z2751">
        <f t="shared" si="85"/>
        <v>5</v>
      </c>
      <c r="AA2751" t="str">
        <v>HD</v>
      </c>
      <c r="AG2751">
        <v>3200</v>
      </c>
      <c r="AH2751">
        <v>7</v>
      </c>
      <c r="AT2751">
        <v>5</v>
      </c>
    </row>
    <row r="2752" spans="2:46" ht="15" customHeight="1">
      <c r="B2752" s="48">
        <v>4522</v>
      </c>
      <c r="C2752" s="49">
        <v>45453</v>
      </c>
      <c r="D2752" s="50">
        <v>0.48749999999999999</v>
      </c>
      <c r="E2752" s="48" t="s">
        <v>10541</v>
      </c>
      <c r="F2752" s="48" t="s">
        <v>319</v>
      </c>
      <c r="G2752" s="48" t="s">
        <v>319</v>
      </c>
      <c r="H2752" s="48" t="s">
        <v>319</v>
      </c>
      <c r="I2752" s="48" t="s">
        <v>304</v>
      </c>
      <c r="J2752" s="48" t="s">
        <v>194</v>
      </c>
      <c r="K2752" s="48" t="s">
        <v>194</v>
      </c>
      <c r="L2752" s="48"/>
      <c r="M2752" s="48"/>
      <c r="N2752" s="48"/>
      <c r="O2752" s="48"/>
      <c r="P2752" s="48"/>
      <c r="Q2752" s="48"/>
      <c r="R2752" s="48"/>
      <c r="S2752" s="48"/>
      <c r="T2752" s="48"/>
      <c r="U2752" s="48"/>
      <c r="V2752" s="48"/>
      <c r="W2752" s="51" t="s">
        <v>2615</v>
      </c>
      <c r="X2752" t="str">
        <f t="shared" si="84"/>
        <v>FR;FR;FR;HD;DH;DH</v>
      </c>
      <c r="Y2752" cm="1">
        <f t="array" ref="Y2752">SUM(_xlfn.XLOOKUP(_xlfn.TOROW(F2752:V2752,1),$AN$34:$AN$43,$AL$34:$AL$43,,0,1))</f>
        <v>34</v>
      </c>
      <c r="Z2752">
        <f t="shared" si="85"/>
        <v>6</v>
      </c>
      <c r="AA2752" t="str">
        <v>JB</v>
      </c>
      <c r="AG2752">
        <v>3231</v>
      </c>
      <c r="AH2752">
        <v>7</v>
      </c>
      <c r="AT2752">
        <v>6</v>
      </c>
    </row>
    <row r="2753" spans="2:46" ht="15" customHeight="1">
      <c r="B2753" s="48">
        <v>4523</v>
      </c>
      <c r="C2753" s="49">
        <v>45453</v>
      </c>
      <c r="D2753" s="50">
        <v>0.48799768518518516</v>
      </c>
      <c r="E2753" s="48" t="s">
        <v>10542</v>
      </c>
      <c r="F2753" s="48" t="s">
        <v>243</v>
      </c>
      <c r="G2753" s="48" t="s">
        <v>243</v>
      </c>
      <c r="H2753" s="48" t="s">
        <v>133</v>
      </c>
      <c r="I2753" s="48" t="s">
        <v>133</v>
      </c>
      <c r="J2753" s="48" t="s">
        <v>133</v>
      </c>
      <c r="K2753" s="48" t="s">
        <v>133</v>
      </c>
      <c r="L2753" s="48" t="s">
        <v>280</v>
      </c>
      <c r="M2753" s="48"/>
      <c r="N2753" s="48"/>
      <c r="O2753" s="48"/>
      <c r="P2753" s="48"/>
      <c r="Q2753" s="48"/>
      <c r="R2753" s="48"/>
      <c r="S2753" s="48"/>
      <c r="T2753" s="48"/>
      <c r="U2753" s="48"/>
      <c r="V2753" s="48"/>
      <c r="W2753" s="51" t="s">
        <v>2616</v>
      </c>
      <c r="X2753" t="str">
        <f t="shared" si="84"/>
        <v>CB;CB;SO;SO;SO;SO;WB</v>
      </c>
      <c r="Y2753" cm="1">
        <f t="array" ref="Y2753">SUM(_xlfn.XLOOKUP(_xlfn.TOROW(F2753:V2753,1),$AN$34:$AN$43,$AL$34:$AL$43,,0,1))</f>
        <v>35</v>
      </c>
      <c r="Z2753">
        <f t="shared" si="85"/>
        <v>7</v>
      </c>
      <c r="AA2753" t="str">
        <v>SO</v>
      </c>
      <c r="AG2753">
        <v>3234</v>
      </c>
      <c r="AH2753">
        <v>7</v>
      </c>
      <c r="AT2753">
        <v>7</v>
      </c>
    </row>
    <row r="2754" spans="2:46" ht="15" customHeight="1">
      <c r="B2754" s="48">
        <v>4524</v>
      </c>
      <c r="C2754" s="49">
        <v>45453</v>
      </c>
      <c r="D2754" s="50">
        <v>0.48881944444444442</v>
      </c>
      <c r="E2754" s="48" t="s">
        <v>8367</v>
      </c>
      <c r="F2754" s="48" t="s">
        <v>51</v>
      </c>
      <c r="G2754" s="48" t="s">
        <v>51</v>
      </c>
      <c r="H2754" s="48" t="s">
        <v>51</v>
      </c>
      <c r="I2754" s="48" t="s">
        <v>51</v>
      </c>
      <c r="J2754" s="48" t="s">
        <v>51</v>
      </c>
      <c r="K2754" s="48"/>
      <c r="L2754" s="48"/>
      <c r="M2754" s="48"/>
      <c r="N2754" s="48"/>
      <c r="O2754" s="48"/>
      <c r="P2754" s="48"/>
      <c r="Q2754" s="48"/>
      <c r="R2754" s="48"/>
      <c r="S2754" s="48"/>
      <c r="T2754" s="48"/>
      <c r="U2754" s="48"/>
      <c r="V2754" s="48"/>
      <c r="W2754" s="51" t="s">
        <v>297</v>
      </c>
      <c r="X2754" t="str">
        <f t="shared" si="84"/>
        <v>BB;BB;BB;BB;BB</v>
      </c>
      <c r="Y2754" cm="1">
        <f t="array" ref="Y2754">SUM(_xlfn.XLOOKUP(_xlfn.TOROW(F2754:V2754,1),$AN$34:$AN$43,$AL$34:$AL$43,,0,1))</f>
        <v>50</v>
      </c>
      <c r="Z2754">
        <f t="shared" si="85"/>
        <v>5</v>
      </c>
      <c r="AA2754" t="str">
        <v>BB</v>
      </c>
      <c r="AG2754">
        <v>3235</v>
      </c>
      <c r="AH2754">
        <v>7</v>
      </c>
      <c r="AT2754">
        <v>5</v>
      </c>
    </row>
    <row r="2755" spans="2:46" ht="15" customHeight="1">
      <c r="B2755" s="48">
        <v>4525</v>
      </c>
      <c r="C2755" s="49">
        <v>45453</v>
      </c>
      <c r="D2755" s="50">
        <v>0.49319444444444444</v>
      </c>
      <c r="E2755" s="48" t="s">
        <v>10543</v>
      </c>
      <c r="F2755" s="48" t="s">
        <v>189</v>
      </c>
      <c r="G2755" s="48" t="s">
        <v>304</v>
      </c>
      <c r="H2755" s="48" t="s">
        <v>803</v>
      </c>
      <c r="I2755" s="48" t="s">
        <v>803</v>
      </c>
      <c r="J2755" s="48"/>
      <c r="K2755" s="48"/>
      <c r="L2755" s="48"/>
      <c r="M2755" s="48"/>
      <c r="N2755" s="48"/>
      <c r="O2755" s="48"/>
      <c r="P2755" s="48"/>
      <c r="Q2755" s="48"/>
      <c r="R2755" s="48"/>
      <c r="S2755" s="48"/>
      <c r="T2755" s="48"/>
      <c r="U2755" s="48"/>
      <c r="V2755" s="48"/>
      <c r="W2755" s="51" t="s">
        <v>2617</v>
      </c>
      <c r="X2755" t="str">
        <f t="shared" si="84"/>
        <v>JB;HD;SS;SS</v>
      </c>
      <c r="Y2755" cm="1">
        <f t="array" ref="Y2755">SUM(_xlfn.XLOOKUP(_xlfn.TOROW(F2755:V2755,1),$AN$34:$AN$43,$AL$34:$AL$43,,0,1))</f>
        <v>14</v>
      </c>
      <c r="Z2755">
        <f t="shared" si="85"/>
        <v>4</v>
      </c>
      <c r="AA2755" t="str">
        <v>BB</v>
      </c>
      <c r="AG2755">
        <v>3236</v>
      </c>
      <c r="AH2755">
        <v>7</v>
      </c>
      <c r="AT2755">
        <v>4</v>
      </c>
    </row>
    <row r="2756" spans="2:46" ht="15" customHeight="1">
      <c r="B2756" s="48">
        <v>4526</v>
      </c>
      <c r="C2756" s="49">
        <v>45453</v>
      </c>
      <c r="D2756" s="50">
        <v>0.49495370370370373</v>
      </c>
      <c r="E2756" s="48" t="s">
        <v>10544</v>
      </c>
      <c r="F2756" s="48" t="s">
        <v>719</v>
      </c>
      <c r="G2756" s="48" t="s">
        <v>243</v>
      </c>
      <c r="H2756" s="48" t="s">
        <v>194</v>
      </c>
      <c r="I2756" s="48" t="s">
        <v>319</v>
      </c>
      <c r="J2756" s="48" t="s">
        <v>194</v>
      </c>
      <c r="K2756" s="48" t="s">
        <v>803</v>
      </c>
      <c r="L2756" s="48" t="s">
        <v>189</v>
      </c>
      <c r="M2756" s="48" t="s">
        <v>243</v>
      </c>
      <c r="N2756" s="48" t="s">
        <v>51</v>
      </c>
      <c r="O2756" s="48" t="s">
        <v>194</v>
      </c>
      <c r="P2756" s="48"/>
      <c r="Q2756" s="48"/>
      <c r="R2756" s="48"/>
      <c r="S2756" s="48"/>
      <c r="T2756" s="48"/>
      <c r="U2756" s="48"/>
      <c r="V2756" s="48"/>
      <c r="W2756" s="51" t="s">
        <v>2618</v>
      </c>
      <c r="X2756" t="str">
        <f t="shared" si="84"/>
        <v>BE;CB;DH;FR;DH;SS;JB;CB;BB;DH</v>
      </c>
      <c r="Y2756" cm="1">
        <f t="array" ref="Y2756">SUM(_xlfn.XLOOKUP(_xlfn.TOROW(F2756:V2756,1),$AN$34:$AN$43,$AL$34:$AL$43,,0,1))</f>
        <v>65</v>
      </c>
      <c r="Z2756">
        <f t="shared" si="85"/>
        <v>10</v>
      </c>
      <c r="AA2756" t="str">
        <v>BB</v>
      </c>
      <c r="AG2756">
        <v>3237</v>
      </c>
      <c r="AH2756">
        <v>7</v>
      </c>
      <c r="AT2756">
        <v>10</v>
      </c>
    </row>
    <row r="2757" spans="2:46" ht="15" customHeight="1">
      <c r="B2757" s="48">
        <v>4527</v>
      </c>
      <c r="C2757" s="49">
        <v>45453</v>
      </c>
      <c r="D2757" s="50">
        <v>0.49915509259259261</v>
      </c>
      <c r="E2757" s="48" t="s">
        <v>10545</v>
      </c>
      <c r="F2757" s="48" t="s">
        <v>803</v>
      </c>
      <c r="G2757" s="48" t="s">
        <v>803</v>
      </c>
      <c r="H2757" s="48" t="s">
        <v>304</v>
      </c>
      <c r="I2757" s="48" t="s">
        <v>304</v>
      </c>
      <c r="J2757" s="48" t="s">
        <v>304</v>
      </c>
      <c r="K2757" s="48" t="s">
        <v>803</v>
      </c>
      <c r="L2757" s="48"/>
      <c r="M2757" s="48"/>
      <c r="N2757" s="48"/>
      <c r="O2757" s="48"/>
      <c r="P2757" s="48"/>
      <c r="Q2757" s="48"/>
      <c r="R2757" s="48"/>
      <c r="S2757" s="48"/>
      <c r="T2757" s="48"/>
      <c r="U2757" s="48"/>
      <c r="V2757" s="48"/>
      <c r="W2757" s="51" t="s">
        <v>2619</v>
      </c>
      <c r="X2757" t="str">
        <f t="shared" si="84"/>
        <v>SS;SS;HD;HD;HD;SS</v>
      </c>
      <c r="Y2757" cm="1">
        <f t="array" ref="Y2757">SUM(_xlfn.XLOOKUP(_xlfn.TOROW(F2757:V2757,1),$AN$34:$AN$43,$AL$34:$AL$43,,0,1))</f>
        <v>30</v>
      </c>
      <c r="Z2757">
        <f t="shared" si="85"/>
        <v>6</v>
      </c>
      <c r="AA2757" t="str">
        <v>SO</v>
      </c>
      <c r="AG2757">
        <v>3238</v>
      </c>
      <c r="AH2757">
        <v>7</v>
      </c>
      <c r="AT2757">
        <v>6</v>
      </c>
    </row>
    <row r="2758" spans="2:46" ht="15" customHeight="1">
      <c r="B2758" s="48">
        <v>4528</v>
      </c>
      <c r="C2758" s="49">
        <v>45453</v>
      </c>
      <c r="D2758" s="50">
        <v>0.50004629629629627</v>
      </c>
      <c r="E2758" s="48" t="s">
        <v>10546</v>
      </c>
      <c r="F2758" s="48" t="s">
        <v>719</v>
      </c>
      <c r="G2758" s="48" t="s">
        <v>719</v>
      </c>
      <c r="H2758" s="48" t="s">
        <v>280</v>
      </c>
      <c r="I2758" s="48" t="s">
        <v>280</v>
      </c>
      <c r="J2758" s="48" t="s">
        <v>280</v>
      </c>
      <c r="K2758" s="48" t="s">
        <v>803</v>
      </c>
      <c r="L2758" s="48" t="s">
        <v>189</v>
      </c>
      <c r="M2758" s="48"/>
      <c r="N2758" s="48"/>
      <c r="O2758" s="48"/>
      <c r="P2758" s="48"/>
      <c r="Q2758" s="48"/>
      <c r="R2758" s="48"/>
      <c r="S2758" s="48"/>
      <c r="T2758" s="48"/>
      <c r="U2758" s="48"/>
      <c r="V2758" s="48"/>
      <c r="W2758" s="51" t="s">
        <v>2620</v>
      </c>
      <c r="X2758" t="str">
        <f t="shared" si="84"/>
        <v>BE;BE;WB;WB;WB;SS;JB</v>
      </c>
      <c r="Y2758" cm="1">
        <f t="array" ref="Y2758">SUM(_xlfn.XLOOKUP(_xlfn.TOROW(F2758:V2758,1),$AN$34:$AN$43,$AL$34:$AL$43,,0,1))</f>
        <v>47</v>
      </c>
      <c r="Z2758">
        <f t="shared" si="85"/>
        <v>7</v>
      </c>
      <c r="AA2758" t="str">
        <v>SO</v>
      </c>
      <c r="AG2758">
        <v>3239</v>
      </c>
      <c r="AH2758">
        <v>7</v>
      </c>
      <c r="AT2758">
        <v>7</v>
      </c>
    </row>
    <row r="2759" spans="2:46" ht="15" customHeight="1">
      <c r="B2759" s="48">
        <v>4529</v>
      </c>
      <c r="C2759" s="49">
        <v>45453</v>
      </c>
      <c r="D2759" s="50">
        <v>0.50315972222222227</v>
      </c>
      <c r="E2759" s="48" t="s">
        <v>10547</v>
      </c>
      <c r="F2759" s="48" t="s">
        <v>51</v>
      </c>
      <c r="G2759" s="48" t="s">
        <v>319</v>
      </c>
      <c r="H2759" s="48" t="s">
        <v>319</v>
      </c>
      <c r="I2759" s="48" t="s">
        <v>280</v>
      </c>
      <c r="J2759" s="48" t="s">
        <v>133</v>
      </c>
      <c r="K2759" s="48"/>
      <c r="L2759" s="48"/>
      <c r="M2759" s="48"/>
      <c r="N2759" s="48"/>
      <c r="O2759" s="48"/>
      <c r="P2759" s="48"/>
      <c r="Q2759" s="48"/>
      <c r="R2759" s="48"/>
      <c r="S2759" s="48"/>
      <c r="T2759" s="48"/>
      <c r="U2759" s="48"/>
      <c r="V2759" s="48"/>
      <c r="W2759" s="51" t="s">
        <v>2621</v>
      </c>
      <c r="X2759" t="str">
        <f t="shared" ref="X2759:X2822" si="86">_xlfn.TEXTJOIN(";",TRUE,F2759:V2759)</f>
        <v>BB;FR;FR;WB;SO</v>
      </c>
      <c r="Y2759" cm="1">
        <f t="array" ref="Y2759">SUM(_xlfn.XLOOKUP(_xlfn.TOROW(F2759:V2759,1),$AN$34:$AN$43,$AL$34:$AL$43,,0,1))</f>
        <v>29</v>
      </c>
      <c r="Z2759">
        <f t="shared" ref="Z2759:Z2822" si="87">COUNTA(F2759:V2759)</f>
        <v>5</v>
      </c>
      <c r="AA2759" t="str">
        <v>SO</v>
      </c>
      <c r="AG2759">
        <v>3269</v>
      </c>
      <c r="AH2759">
        <v>7</v>
      </c>
      <c r="AT2759">
        <v>5</v>
      </c>
    </row>
    <row r="2760" spans="2:46" ht="15" customHeight="1">
      <c r="B2760" s="48">
        <v>4530</v>
      </c>
      <c r="C2760" s="49">
        <v>45453</v>
      </c>
      <c r="D2760" s="50">
        <v>0.50407407407407412</v>
      </c>
      <c r="E2760" s="48" t="s">
        <v>10548</v>
      </c>
      <c r="F2760" s="48" t="s">
        <v>133</v>
      </c>
      <c r="G2760" s="48" t="s">
        <v>133</v>
      </c>
      <c r="H2760" s="48" t="s">
        <v>133</v>
      </c>
      <c r="I2760" s="48" t="s">
        <v>304</v>
      </c>
      <c r="J2760" s="48" t="s">
        <v>51</v>
      </c>
      <c r="K2760" s="48" t="s">
        <v>133</v>
      </c>
      <c r="L2760" s="48" t="s">
        <v>51</v>
      </c>
      <c r="M2760" s="48" t="s">
        <v>719</v>
      </c>
      <c r="N2760" s="48" t="s">
        <v>51</v>
      </c>
      <c r="O2760" s="48" t="s">
        <v>194</v>
      </c>
      <c r="P2760" s="48" t="s">
        <v>194</v>
      </c>
      <c r="Q2760" s="48" t="s">
        <v>194</v>
      </c>
      <c r="R2760" s="48" t="s">
        <v>243</v>
      </c>
      <c r="S2760" s="48" t="s">
        <v>133</v>
      </c>
      <c r="T2760" s="48"/>
      <c r="U2760" s="48"/>
      <c r="V2760" s="48"/>
      <c r="W2760" s="51" t="s">
        <v>2622</v>
      </c>
      <c r="X2760" t="str">
        <f t="shared" si="86"/>
        <v>SO;SO;SO;HD;BB;SO;BB;BE;BB;DH;DH;DH;CB;SO</v>
      </c>
      <c r="Y2760" cm="1">
        <f t="array" ref="Y2760">SUM(_xlfn.XLOOKUP(_xlfn.TOROW(F2760:V2760,1),$AN$34:$AN$43,$AL$34:$AL$43,,0,1))</f>
        <v>87</v>
      </c>
      <c r="Z2760">
        <f t="shared" si="87"/>
        <v>14</v>
      </c>
      <c r="AA2760" t="str">
        <v>JB</v>
      </c>
      <c r="AG2760">
        <v>3278</v>
      </c>
      <c r="AH2760">
        <v>7</v>
      </c>
      <c r="AT2760">
        <v>14</v>
      </c>
    </row>
    <row r="2761" spans="2:46" ht="15" customHeight="1">
      <c r="B2761" s="48">
        <v>4531</v>
      </c>
      <c r="C2761" s="49">
        <v>45453</v>
      </c>
      <c r="D2761" s="50">
        <v>0.50783564814814819</v>
      </c>
      <c r="E2761" s="48" t="s">
        <v>8812</v>
      </c>
      <c r="F2761" s="48" t="s">
        <v>803</v>
      </c>
      <c r="G2761" s="48" t="s">
        <v>803</v>
      </c>
      <c r="H2761" s="48" t="s">
        <v>719</v>
      </c>
      <c r="I2761" s="48" t="s">
        <v>719</v>
      </c>
      <c r="J2761" s="48" t="s">
        <v>719</v>
      </c>
      <c r="K2761" s="48" t="s">
        <v>719</v>
      </c>
      <c r="L2761" s="48"/>
      <c r="M2761" s="48"/>
      <c r="N2761" s="48"/>
      <c r="O2761" s="48"/>
      <c r="P2761" s="48"/>
      <c r="Q2761" s="48"/>
      <c r="R2761" s="48"/>
      <c r="S2761" s="48"/>
      <c r="T2761" s="48"/>
      <c r="U2761" s="48"/>
      <c r="V2761" s="48"/>
      <c r="W2761" s="51" t="s">
        <v>2623</v>
      </c>
      <c r="X2761" t="str">
        <f t="shared" si="86"/>
        <v>SS;SS;BE;BE;BE;BE</v>
      </c>
      <c r="Y2761" cm="1">
        <f t="array" ref="Y2761">SUM(_xlfn.XLOOKUP(_xlfn.TOROW(F2761:V2761,1),$AN$34:$AN$43,$AL$34:$AL$43,,0,1))</f>
        <v>26</v>
      </c>
      <c r="Z2761">
        <f t="shared" si="87"/>
        <v>6</v>
      </c>
      <c r="AA2761" t="str">
        <v>HD</v>
      </c>
      <c r="AG2761">
        <v>3281</v>
      </c>
      <c r="AH2761">
        <v>7</v>
      </c>
      <c r="AT2761">
        <v>6</v>
      </c>
    </row>
    <row r="2762" spans="2:46" ht="15" customHeight="1">
      <c r="B2762" s="48">
        <v>4532</v>
      </c>
      <c r="C2762" s="49">
        <v>45453</v>
      </c>
      <c r="D2762" s="50">
        <v>0.50863425925925931</v>
      </c>
      <c r="E2762" s="48" t="s">
        <v>10512</v>
      </c>
      <c r="F2762" s="48" t="s">
        <v>243</v>
      </c>
      <c r="G2762" s="48" t="s">
        <v>194</v>
      </c>
      <c r="H2762" s="48" t="s">
        <v>304</v>
      </c>
      <c r="I2762" s="48"/>
      <c r="J2762" s="48"/>
      <c r="K2762" s="48"/>
      <c r="L2762" s="48"/>
      <c r="M2762" s="48"/>
      <c r="N2762" s="48"/>
      <c r="O2762" s="48"/>
      <c r="P2762" s="48"/>
      <c r="Q2762" s="48"/>
      <c r="R2762" s="48"/>
      <c r="S2762" s="48"/>
      <c r="T2762" s="48"/>
      <c r="U2762" s="48"/>
      <c r="V2762" s="48"/>
      <c r="W2762" s="51" t="s">
        <v>2624</v>
      </c>
      <c r="X2762" t="str">
        <f t="shared" si="86"/>
        <v>CB;DH;HD</v>
      </c>
      <c r="Y2762" cm="1">
        <f t="array" ref="Y2762">SUM(_xlfn.XLOOKUP(_xlfn.TOROW(F2762:V2762,1),$AN$34:$AN$43,$AL$34:$AL$43,,0,1))</f>
        <v>24</v>
      </c>
      <c r="Z2762">
        <f t="shared" si="87"/>
        <v>3</v>
      </c>
      <c r="AA2762" t="str">
        <v>DH</v>
      </c>
      <c r="AG2762">
        <v>3294</v>
      </c>
      <c r="AH2762">
        <v>7</v>
      </c>
      <c r="AT2762">
        <v>3</v>
      </c>
    </row>
    <row r="2763" spans="2:46" ht="15" customHeight="1">
      <c r="B2763" s="48">
        <v>4533</v>
      </c>
      <c r="C2763" s="49">
        <v>45453</v>
      </c>
      <c r="D2763" s="50">
        <v>0.51109953703703703</v>
      </c>
      <c r="E2763" s="48" t="s">
        <v>10549</v>
      </c>
      <c r="F2763" s="48" t="s">
        <v>803</v>
      </c>
      <c r="G2763" s="48" t="s">
        <v>194</v>
      </c>
      <c r="H2763" s="48" t="s">
        <v>133</v>
      </c>
      <c r="I2763" s="48"/>
      <c r="J2763" s="48"/>
      <c r="K2763" s="48"/>
      <c r="L2763" s="48"/>
      <c r="M2763" s="48"/>
      <c r="N2763" s="48"/>
      <c r="O2763" s="48"/>
      <c r="P2763" s="48"/>
      <c r="Q2763" s="48"/>
      <c r="R2763" s="48"/>
      <c r="S2763" s="48"/>
      <c r="T2763" s="48"/>
      <c r="U2763" s="48"/>
      <c r="V2763" s="48"/>
      <c r="W2763" s="51" t="s">
        <v>2625</v>
      </c>
      <c r="X2763" t="str">
        <f t="shared" si="86"/>
        <v>SS;DH;SO</v>
      </c>
      <c r="Y2763" cm="1">
        <f t="array" ref="Y2763">SUM(_xlfn.XLOOKUP(_xlfn.TOROW(F2763:V2763,1),$AN$34:$AN$43,$AL$34:$AL$43,,0,1))</f>
        <v>14</v>
      </c>
      <c r="Z2763">
        <f t="shared" si="87"/>
        <v>3</v>
      </c>
      <c r="AA2763" t="str">
        <v>DH</v>
      </c>
      <c r="AG2763">
        <v>3310</v>
      </c>
      <c r="AH2763">
        <v>7</v>
      </c>
      <c r="AT2763">
        <v>3</v>
      </c>
    </row>
    <row r="2764" spans="2:46" ht="15" customHeight="1">
      <c r="B2764" s="48">
        <v>4534</v>
      </c>
      <c r="C2764" s="49">
        <v>45453</v>
      </c>
      <c r="D2764" s="50">
        <v>0.51195601851851846</v>
      </c>
      <c r="E2764" s="48" t="s">
        <v>319</v>
      </c>
      <c r="F2764" s="48" t="s">
        <v>319</v>
      </c>
      <c r="G2764" s="48"/>
      <c r="H2764" s="48"/>
      <c r="I2764" s="48"/>
      <c r="J2764" s="48"/>
      <c r="K2764" s="48"/>
      <c r="L2764" s="48"/>
      <c r="M2764" s="48"/>
      <c r="N2764" s="48"/>
      <c r="O2764" s="48"/>
      <c r="P2764" s="48"/>
      <c r="Q2764" s="48"/>
      <c r="R2764" s="48"/>
      <c r="S2764" s="48"/>
      <c r="T2764" s="48"/>
      <c r="U2764" s="48"/>
      <c r="V2764" s="48"/>
      <c r="W2764" s="51" t="s">
        <v>320</v>
      </c>
      <c r="X2764" t="str">
        <f t="shared" si="86"/>
        <v>FR</v>
      </c>
      <c r="Y2764" cm="1">
        <f t="array" ref="Y2764">SUM(_xlfn.XLOOKUP(_xlfn.TOROW(F2764:V2764,1),$AN$34:$AN$43,$AL$34:$AL$43,,0,1))</f>
        <v>3</v>
      </c>
      <c r="Z2764">
        <f t="shared" si="87"/>
        <v>1</v>
      </c>
      <c r="AA2764" t="str">
        <v>DH</v>
      </c>
      <c r="AG2764">
        <v>3316</v>
      </c>
      <c r="AH2764">
        <v>7</v>
      </c>
      <c r="AT2764">
        <v>1</v>
      </c>
    </row>
    <row r="2765" spans="2:46" ht="15" customHeight="1">
      <c r="B2765" s="48">
        <v>4535</v>
      </c>
      <c r="C2765" s="49">
        <v>45453</v>
      </c>
      <c r="D2765" s="50">
        <v>0.51297453703703699</v>
      </c>
      <c r="E2765" s="48" t="s">
        <v>10550</v>
      </c>
      <c r="F2765" s="48" t="s">
        <v>719</v>
      </c>
      <c r="G2765" s="48" t="s">
        <v>243</v>
      </c>
      <c r="H2765" s="48" t="s">
        <v>280</v>
      </c>
      <c r="I2765" s="48" t="s">
        <v>51</v>
      </c>
      <c r="J2765" s="48" t="s">
        <v>304</v>
      </c>
      <c r="K2765" s="48" t="s">
        <v>194</v>
      </c>
      <c r="L2765" s="48" t="s">
        <v>319</v>
      </c>
      <c r="M2765" s="48" t="s">
        <v>189</v>
      </c>
      <c r="N2765" s="48" t="s">
        <v>304</v>
      </c>
      <c r="O2765" s="48"/>
      <c r="P2765" s="48"/>
      <c r="Q2765" s="48"/>
      <c r="R2765" s="48"/>
      <c r="S2765" s="48"/>
      <c r="T2765" s="48"/>
      <c r="U2765" s="48"/>
      <c r="V2765" s="48"/>
      <c r="W2765" s="51" t="s">
        <v>2626</v>
      </c>
      <c r="X2765" t="str">
        <f t="shared" si="86"/>
        <v>BE;CB;WB;BB;HD;DH;FR;JB;HD</v>
      </c>
      <c r="Y2765" cm="1">
        <f t="array" ref="Y2765">SUM(_xlfn.XLOOKUP(_xlfn.TOROW(F2765:V2765,1),$AN$34:$AN$43,$AL$34:$AL$43,,0,1))</f>
        <v>61</v>
      </c>
      <c r="Z2765">
        <f t="shared" si="87"/>
        <v>9</v>
      </c>
      <c r="AA2765" t="str">
        <v>FR</v>
      </c>
      <c r="AG2765">
        <v>3320</v>
      </c>
      <c r="AH2765">
        <v>7</v>
      </c>
      <c r="AT2765">
        <v>9</v>
      </c>
    </row>
    <row r="2766" spans="2:46" ht="15" customHeight="1">
      <c r="B2766" s="48">
        <v>4536</v>
      </c>
      <c r="C2766" s="49">
        <v>45453</v>
      </c>
      <c r="D2766" s="50">
        <v>0.51576388888888891</v>
      </c>
      <c r="E2766" s="48" t="s">
        <v>10551</v>
      </c>
      <c r="F2766" s="48" t="s">
        <v>719</v>
      </c>
      <c r="G2766" s="48" t="s">
        <v>719</v>
      </c>
      <c r="H2766" s="48" t="s">
        <v>719</v>
      </c>
      <c r="I2766" s="48" t="s">
        <v>133</v>
      </c>
      <c r="J2766" s="48" t="s">
        <v>194</v>
      </c>
      <c r="K2766" s="48" t="s">
        <v>194</v>
      </c>
      <c r="L2766" s="48"/>
      <c r="M2766" s="48"/>
      <c r="N2766" s="48"/>
      <c r="O2766" s="48"/>
      <c r="P2766" s="48"/>
      <c r="Q2766" s="48"/>
      <c r="R2766" s="48"/>
      <c r="S2766" s="48"/>
      <c r="T2766" s="48"/>
      <c r="U2766" s="48"/>
      <c r="V2766" s="48"/>
      <c r="W2766" s="51" t="s">
        <v>2627</v>
      </c>
      <c r="X2766" t="str">
        <f t="shared" si="86"/>
        <v>BE;BE;BE;SO;DH;DH</v>
      </c>
      <c r="Y2766" cm="1">
        <f t="array" ref="Y2766">SUM(_xlfn.XLOOKUP(_xlfn.TOROW(F2766:V2766,1),$AN$34:$AN$43,$AL$34:$AL$43,,0,1))</f>
        <v>35</v>
      </c>
      <c r="Z2766">
        <f t="shared" si="87"/>
        <v>6</v>
      </c>
      <c r="AA2766" t="str">
        <v>JB</v>
      </c>
      <c r="AG2766">
        <v>3325</v>
      </c>
      <c r="AH2766">
        <v>7</v>
      </c>
      <c r="AT2766">
        <v>6</v>
      </c>
    </row>
    <row r="2767" spans="2:46" ht="15" customHeight="1">
      <c r="B2767" s="48">
        <v>4537</v>
      </c>
      <c r="C2767" s="49">
        <v>45453</v>
      </c>
      <c r="D2767" s="50">
        <v>0.51598379629629632</v>
      </c>
      <c r="E2767" s="48" t="s">
        <v>8488</v>
      </c>
      <c r="F2767" s="48" t="s">
        <v>280</v>
      </c>
      <c r="G2767" s="48" t="s">
        <v>280</v>
      </c>
      <c r="H2767" s="48" t="s">
        <v>803</v>
      </c>
      <c r="I2767" s="48" t="s">
        <v>803</v>
      </c>
      <c r="J2767" s="48"/>
      <c r="K2767" s="48"/>
      <c r="L2767" s="48"/>
      <c r="M2767" s="48"/>
      <c r="N2767" s="48"/>
      <c r="O2767" s="48"/>
      <c r="P2767" s="48"/>
      <c r="Q2767" s="48"/>
      <c r="R2767" s="48"/>
      <c r="S2767" s="48"/>
      <c r="T2767" s="48"/>
      <c r="U2767" s="48"/>
      <c r="V2767" s="48"/>
      <c r="W2767" s="51" t="s">
        <v>425</v>
      </c>
      <c r="X2767" t="str">
        <f t="shared" si="86"/>
        <v>WB;WB;SS;SS</v>
      </c>
      <c r="Y2767" cm="1">
        <f t="array" ref="Y2767">SUM(_xlfn.XLOOKUP(_xlfn.TOROW(F2767:V2767,1),$AN$34:$AN$43,$AL$34:$AL$43,,0,1))</f>
        <v>28</v>
      </c>
      <c r="Z2767">
        <f t="shared" si="87"/>
        <v>4</v>
      </c>
      <c r="AA2767" t="str">
        <v>SS</v>
      </c>
      <c r="AG2767">
        <v>3329</v>
      </c>
      <c r="AH2767">
        <v>7</v>
      </c>
      <c r="AT2767">
        <v>4</v>
      </c>
    </row>
    <row r="2768" spans="2:46" ht="15" customHeight="1">
      <c r="B2768" s="48">
        <v>4538</v>
      </c>
      <c r="C2768" s="49">
        <v>45453</v>
      </c>
      <c r="D2768" s="50">
        <v>0.51637731481481486</v>
      </c>
      <c r="E2768" s="48" t="s">
        <v>10552</v>
      </c>
      <c r="F2768" s="48" t="s">
        <v>194</v>
      </c>
      <c r="G2768" s="48" t="s">
        <v>194</v>
      </c>
      <c r="H2768" s="48" t="s">
        <v>280</v>
      </c>
      <c r="I2768" s="48" t="s">
        <v>719</v>
      </c>
      <c r="J2768" s="48" t="s">
        <v>719</v>
      </c>
      <c r="K2768" s="48" t="s">
        <v>719</v>
      </c>
      <c r="L2768" s="48" t="s">
        <v>719</v>
      </c>
      <c r="M2768" s="48" t="s">
        <v>719</v>
      </c>
      <c r="N2768" s="48"/>
      <c r="O2768" s="48"/>
      <c r="P2768" s="48"/>
      <c r="Q2768" s="48"/>
      <c r="R2768" s="48"/>
      <c r="S2768" s="48"/>
      <c r="T2768" s="48"/>
      <c r="U2768" s="48"/>
      <c r="V2768" s="48"/>
      <c r="W2768" s="51" t="s">
        <v>2628</v>
      </c>
      <c r="X2768" t="str">
        <f t="shared" si="86"/>
        <v>DH;DH;WB;BE;BE;BE;BE;BE</v>
      </c>
      <c r="Y2768" cm="1">
        <f t="array" ref="Y2768">SUM(_xlfn.XLOOKUP(_xlfn.TOROW(F2768:V2768,1),$AN$34:$AN$43,$AL$34:$AL$43,,0,1))</f>
        <v>54</v>
      </c>
      <c r="Z2768">
        <f t="shared" si="87"/>
        <v>8</v>
      </c>
      <c r="AA2768" t="str">
        <v>DH</v>
      </c>
      <c r="AG2768">
        <v>3332</v>
      </c>
      <c r="AH2768">
        <v>7</v>
      </c>
      <c r="AT2768">
        <v>8</v>
      </c>
    </row>
    <row r="2769" spans="2:46" ht="15" customHeight="1">
      <c r="B2769" s="48">
        <v>4539</v>
      </c>
      <c r="C2769" s="49">
        <v>45453</v>
      </c>
      <c r="D2769" s="50">
        <v>0.51956018518518521</v>
      </c>
      <c r="E2769" s="48" t="s">
        <v>10553</v>
      </c>
      <c r="F2769" s="48" t="s">
        <v>194</v>
      </c>
      <c r="G2769" s="48" t="s">
        <v>194</v>
      </c>
      <c r="H2769" s="48" t="s">
        <v>304</v>
      </c>
      <c r="I2769" s="48" t="s">
        <v>319</v>
      </c>
      <c r="J2769" s="48" t="s">
        <v>133</v>
      </c>
      <c r="K2769" s="48"/>
      <c r="L2769" s="48"/>
      <c r="M2769" s="48"/>
      <c r="N2769" s="48"/>
      <c r="O2769" s="48"/>
      <c r="P2769" s="48"/>
      <c r="Q2769" s="48"/>
      <c r="R2769" s="48"/>
      <c r="S2769" s="48"/>
      <c r="T2769" s="48"/>
      <c r="U2769" s="48"/>
      <c r="V2769" s="48"/>
      <c r="W2769" s="51" t="s">
        <v>2629</v>
      </c>
      <c r="X2769" t="str">
        <f t="shared" si="86"/>
        <v>DH;DH;HD;FR;SO</v>
      </c>
      <c r="Y2769" cm="1">
        <f t="array" ref="Y2769">SUM(_xlfn.XLOOKUP(_xlfn.TOROW(F2769:V2769,1),$AN$34:$AN$43,$AL$34:$AL$43,,0,1))</f>
        <v>30</v>
      </c>
      <c r="Z2769">
        <f t="shared" si="87"/>
        <v>5</v>
      </c>
      <c r="AA2769" t="str">
        <v>FR</v>
      </c>
      <c r="AG2769">
        <v>3333</v>
      </c>
      <c r="AH2769">
        <v>7</v>
      </c>
      <c r="AT2769">
        <v>5</v>
      </c>
    </row>
    <row r="2770" spans="2:46" ht="15" customHeight="1">
      <c r="B2770" s="48">
        <v>4540</v>
      </c>
      <c r="C2770" s="49">
        <v>45453</v>
      </c>
      <c r="D2770" s="50">
        <v>0.52021990740740742</v>
      </c>
      <c r="E2770" s="48" t="s">
        <v>10554</v>
      </c>
      <c r="F2770" s="48" t="s">
        <v>319</v>
      </c>
      <c r="G2770" s="48" t="s">
        <v>319</v>
      </c>
      <c r="H2770" s="48" t="s">
        <v>319</v>
      </c>
      <c r="I2770" s="48" t="s">
        <v>319</v>
      </c>
      <c r="J2770" s="48" t="s">
        <v>319</v>
      </c>
      <c r="K2770" s="48" t="s">
        <v>189</v>
      </c>
      <c r="L2770" s="48" t="s">
        <v>803</v>
      </c>
      <c r="M2770" s="48" t="s">
        <v>133</v>
      </c>
      <c r="N2770" s="48" t="s">
        <v>189</v>
      </c>
      <c r="O2770" s="48" t="s">
        <v>803</v>
      </c>
      <c r="P2770" s="48" t="s">
        <v>803</v>
      </c>
      <c r="Q2770" s="48"/>
      <c r="R2770" s="48"/>
      <c r="S2770" s="48"/>
      <c r="T2770" s="48"/>
      <c r="U2770" s="48"/>
      <c r="V2770" s="48"/>
      <c r="W2770" s="51" t="s">
        <v>2630</v>
      </c>
      <c r="X2770" t="str">
        <f t="shared" si="86"/>
        <v>FR;FR;FR;FR;FR;JB;SS;SO;JB;SS;SS</v>
      </c>
      <c r="Y2770" cm="1">
        <f t="array" ref="Y2770">SUM(_xlfn.XLOOKUP(_xlfn.TOROW(F2770:V2770,1),$AN$34:$AN$43,$AL$34:$AL$43,,0,1))</f>
        <v>28</v>
      </c>
      <c r="Z2770">
        <f t="shared" si="87"/>
        <v>11</v>
      </c>
      <c r="AA2770" t="str">
        <v>SO</v>
      </c>
      <c r="AG2770">
        <v>3355</v>
      </c>
      <c r="AH2770">
        <v>7</v>
      </c>
      <c r="AT2770">
        <v>11</v>
      </c>
    </row>
    <row r="2771" spans="2:46" ht="15" customHeight="1">
      <c r="B2771" s="48">
        <v>4541</v>
      </c>
      <c r="C2771" s="49">
        <v>45453</v>
      </c>
      <c r="D2771" s="50">
        <v>0.5211689814814815</v>
      </c>
      <c r="E2771" s="48" t="s">
        <v>10555</v>
      </c>
      <c r="F2771" s="48" t="s">
        <v>319</v>
      </c>
      <c r="G2771" s="48" t="s">
        <v>319</v>
      </c>
      <c r="H2771" s="48" t="s">
        <v>319</v>
      </c>
      <c r="I2771" s="48" t="s">
        <v>719</v>
      </c>
      <c r="J2771" s="48" t="s">
        <v>719</v>
      </c>
      <c r="K2771" s="48" t="s">
        <v>719</v>
      </c>
      <c r="L2771" s="48" t="s">
        <v>719</v>
      </c>
      <c r="M2771" s="48"/>
      <c r="N2771" s="48"/>
      <c r="O2771" s="48"/>
      <c r="P2771" s="48"/>
      <c r="Q2771" s="48"/>
      <c r="R2771" s="48"/>
      <c r="S2771" s="48"/>
      <c r="T2771" s="48"/>
      <c r="U2771" s="48"/>
      <c r="V2771" s="48"/>
      <c r="W2771" s="51" t="s">
        <v>2631</v>
      </c>
      <c r="X2771" t="str">
        <f t="shared" si="86"/>
        <v>FR;FR;FR;BE;BE;BE;BE</v>
      </c>
      <c r="Y2771" cm="1">
        <f t="array" ref="Y2771">SUM(_xlfn.XLOOKUP(_xlfn.TOROW(F2771:V2771,1),$AN$34:$AN$43,$AL$34:$AL$43,,0,1))</f>
        <v>29</v>
      </c>
      <c r="Z2771">
        <f t="shared" si="87"/>
        <v>7</v>
      </c>
      <c r="AA2771" t="str">
        <v>SS</v>
      </c>
      <c r="AG2771">
        <v>3356</v>
      </c>
      <c r="AH2771">
        <v>7</v>
      </c>
      <c r="AT2771">
        <v>7</v>
      </c>
    </row>
    <row r="2772" spans="2:46" ht="15" customHeight="1">
      <c r="B2772" s="48">
        <v>4542</v>
      </c>
      <c r="C2772" s="49">
        <v>45453</v>
      </c>
      <c r="D2772" s="50">
        <v>0.52186342592592594</v>
      </c>
      <c r="E2772" s="48" t="s">
        <v>10556</v>
      </c>
      <c r="F2772" s="48" t="s">
        <v>280</v>
      </c>
      <c r="G2772" s="48" t="s">
        <v>194</v>
      </c>
      <c r="H2772" s="48" t="s">
        <v>243</v>
      </c>
      <c r="I2772" s="48" t="s">
        <v>803</v>
      </c>
      <c r="J2772" s="48" t="s">
        <v>51</v>
      </c>
      <c r="K2772" s="48" t="s">
        <v>194</v>
      </c>
      <c r="L2772" s="48" t="s">
        <v>304</v>
      </c>
      <c r="M2772" s="48" t="s">
        <v>803</v>
      </c>
      <c r="N2772" s="48"/>
      <c r="O2772" s="48"/>
      <c r="P2772" s="48"/>
      <c r="Q2772" s="48"/>
      <c r="R2772" s="48"/>
      <c r="S2772" s="48"/>
      <c r="T2772" s="48"/>
      <c r="U2772" s="48"/>
      <c r="V2772" s="48"/>
      <c r="W2772" s="51" t="s">
        <v>2632</v>
      </c>
      <c r="X2772" t="str">
        <f t="shared" si="86"/>
        <v>WB;DH;CB;SS;BB;DH;HD;SS</v>
      </c>
      <c r="Y2772" cm="1">
        <f t="array" ref="Y2772">SUM(_xlfn.XLOOKUP(_xlfn.TOROW(F2772:V2772,1),$AN$34:$AN$43,$AL$34:$AL$43,,0,1))</f>
        <v>60</v>
      </c>
      <c r="Z2772">
        <f t="shared" si="87"/>
        <v>8</v>
      </c>
      <c r="AA2772" t="str">
        <v>FR</v>
      </c>
      <c r="AG2772">
        <v>3383</v>
      </c>
      <c r="AH2772">
        <v>7</v>
      </c>
      <c r="AT2772">
        <v>8</v>
      </c>
    </row>
    <row r="2773" spans="2:46" ht="15" customHeight="1">
      <c r="B2773" s="48">
        <v>4543</v>
      </c>
      <c r="C2773" s="49">
        <v>45453</v>
      </c>
      <c r="D2773" s="50">
        <v>0.52228009259259256</v>
      </c>
      <c r="E2773" s="48" t="s">
        <v>133</v>
      </c>
      <c r="F2773" s="48" t="s">
        <v>133</v>
      </c>
      <c r="G2773" s="48"/>
      <c r="H2773" s="48"/>
      <c r="I2773" s="48"/>
      <c r="J2773" s="48"/>
      <c r="K2773" s="48"/>
      <c r="L2773" s="48"/>
      <c r="M2773" s="48"/>
      <c r="N2773" s="48"/>
      <c r="O2773" s="48"/>
      <c r="P2773" s="48"/>
      <c r="Q2773" s="48"/>
      <c r="R2773" s="48"/>
      <c r="S2773" s="48"/>
      <c r="T2773" s="48"/>
      <c r="U2773" s="48"/>
      <c r="V2773" s="48"/>
      <c r="W2773" s="51" t="s">
        <v>568</v>
      </c>
      <c r="X2773" t="str">
        <f t="shared" si="86"/>
        <v>SO</v>
      </c>
      <c r="Y2773" cm="1">
        <f t="array" ref="Y2773">SUM(_xlfn.XLOOKUP(_xlfn.TOROW(F2773:V2773,1),$AN$34:$AN$43,$AL$34:$AL$43,,0,1))</f>
        <v>2</v>
      </c>
      <c r="Z2773">
        <f t="shared" si="87"/>
        <v>1</v>
      </c>
      <c r="AA2773" t="str">
        <v>JB</v>
      </c>
      <c r="AG2773">
        <v>3385</v>
      </c>
      <c r="AH2773">
        <v>7</v>
      </c>
      <c r="AT2773">
        <v>1</v>
      </c>
    </row>
    <row r="2774" spans="2:46" ht="15" customHeight="1">
      <c r="B2774" s="48">
        <v>4544</v>
      </c>
      <c r="C2774" s="49">
        <v>45453</v>
      </c>
      <c r="D2774" s="50">
        <v>0.52457175925925925</v>
      </c>
      <c r="E2774" s="48" t="s">
        <v>10557</v>
      </c>
      <c r="F2774" s="48" t="s">
        <v>803</v>
      </c>
      <c r="G2774" s="48" t="s">
        <v>51</v>
      </c>
      <c r="H2774" s="48" t="s">
        <v>719</v>
      </c>
      <c r="I2774" s="48" t="s">
        <v>51</v>
      </c>
      <c r="J2774" s="48" t="s">
        <v>280</v>
      </c>
      <c r="K2774" s="48" t="s">
        <v>280</v>
      </c>
      <c r="L2774" s="48" t="s">
        <v>280</v>
      </c>
      <c r="M2774" s="48" t="s">
        <v>189</v>
      </c>
      <c r="N2774" s="48" t="s">
        <v>194</v>
      </c>
      <c r="O2774" s="48" t="s">
        <v>304</v>
      </c>
      <c r="P2774" s="48" t="s">
        <v>280</v>
      </c>
      <c r="Q2774" s="48" t="s">
        <v>319</v>
      </c>
      <c r="R2774" s="48"/>
      <c r="S2774" s="48"/>
      <c r="T2774" s="48"/>
      <c r="U2774" s="48"/>
      <c r="V2774" s="48"/>
      <c r="W2774" s="51" t="s">
        <v>2633</v>
      </c>
      <c r="X2774" t="str">
        <f t="shared" si="86"/>
        <v>SS;BB;BE;BB;WB;WB;WB;JB;DH;HD;WB;FR</v>
      </c>
      <c r="Y2774" cm="1">
        <f t="array" ref="Y2774">SUM(_xlfn.XLOOKUP(_xlfn.TOROW(F2774:V2774,1),$AN$34:$AN$43,$AL$34:$AL$43,,0,1))</f>
        <v>92</v>
      </c>
      <c r="Z2774">
        <f t="shared" si="87"/>
        <v>12</v>
      </c>
      <c r="AA2774" t="str">
        <v>JB</v>
      </c>
      <c r="AG2774">
        <v>3390</v>
      </c>
      <c r="AH2774">
        <v>7</v>
      </c>
      <c r="AT2774">
        <v>12</v>
      </c>
    </row>
    <row r="2775" spans="2:46" ht="15" customHeight="1">
      <c r="B2775" s="48">
        <v>4545</v>
      </c>
      <c r="C2775" s="49">
        <v>45453</v>
      </c>
      <c r="D2775" s="50">
        <v>0.52497685185185183</v>
      </c>
      <c r="E2775" s="48" t="s">
        <v>10558</v>
      </c>
      <c r="F2775" s="48" t="s">
        <v>719</v>
      </c>
      <c r="G2775" s="48" t="s">
        <v>194</v>
      </c>
      <c r="H2775" s="48" t="s">
        <v>194</v>
      </c>
      <c r="I2775" s="48" t="s">
        <v>133</v>
      </c>
      <c r="J2775" s="48" t="s">
        <v>194</v>
      </c>
      <c r="K2775" s="48" t="s">
        <v>194</v>
      </c>
      <c r="L2775" s="48"/>
      <c r="M2775" s="48"/>
      <c r="N2775" s="48"/>
      <c r="O2775" s="48"/>
      <c r="P2775" s="48"/>
      <c r="Q2775" s="48"/>
      <c r="R2775" s="48"/>
      <c r="S2775" s="48"/>
      <c r="T2775" s="48"/>
      <c r="U2775" s="48"/>
      <c r="V2775" s="48"/>
      <c r="W2775" s="51" t="s">
        <v>2634</v>
      </c>
      <c r="X2775" t="str">
        <f t="shared" si="86"/>
        <v>BE;DH;DH;SO;DH;DH</v>
      </c>
      <c r="Y2775" cm="1">
        <f t="array" ref="Y2775">SUM(_xlfn.XLOOKUP(_xlfn.TOROW(F2775:V2775,1),$AN$34:$AN$43,$AL$34:$AL$43,,0,1))</f>
        <v>43</v>
      </c>
      <c r="Z2775">
        <f t="shared" si="87"/>
        <v>6</v>
      </c>
      <c r="AA2775" t="str">
        <v>JB</v>
      </c>
      <c r="AG2775">
        <v>3402</v>
      </c>
      <c r="AH2775">
        <v>7</v>
      </c>
      <c r="AT2775">
        <v>6</v>
      </c>
    </row>
    <row r="2776" spans="2:46" ht="15" customHeight="1">
      <c r="B2776" s="48">
        <v>4546</v>
      </c>
      <c r="C2776" s="49">
        <v>45453</v>
      </c>
      <c r="D2776" s="50">
        <v>0.52641203703703698</v>
      </c>
      <c r="E2776" s="48" t="s">
        <v>280</v>
      </c>
      <c r="F2776" s="48" t="s">
        <v>280</v>
      </c>
      <c r="G2776" s="48"/>
      <c r="H2776" s="48"/>
      <c r="I2776" s="48"/>
      <c r="J2776" s="48"/>
      <c r="K2776" s="48"/>
      <c r="L2776" s="48"/>
      <c r="M2776" s="48"/>
      <c r="N2776" s="48"/>
      <c r="O2776" s="48"/>
      <c r="P2776" s="48"/>
      <c r="Q2776" s="48"/>
      <c r="R2776" s="48"/>
      <c r="S2776" s="48"/>
      <c r="T2776" s="48"/>
      <c r="U2776" s="48"/>
      <c r="V2776" s="48"/>
      <c r="W2776" s="51" t="s">
        <v>544</v>
      </c>
      <c r="X2776" t="str">
        <f t="shared" si="86"/>
        <v>WB</v>
      </c>
      <c r="Y2776" cm="1">
        <f t="array" ref="Y2776">SUM(_xlfn.XLOOKUP(_xlfn.TOROW(F2776:V2776,1),$AN$34:$AN$43,$AL$34:$AL$43,,0,1))</f>
        <v>11</v>
      </c>
      <c r="Z2776">
        <f t="shared" si="87"/>
        <v>1</v>
      </c>
      <c r="AA2776" t="str">
        <v>JB</v>
      </c>
      <c r="AG2776">
        <v>3410</v>
      </c>
      <c r="AH2776">
        <v>7</v>
      </c>
      <c r="AT2776">
        <v>1</v>
      </c>
    </row>
    <row r="2777" spans="2:46" ht="15" customHeight="1">
      <c r="B2777" s="48">
        <v>4547</v>
      </c>
      <c r="C2777" s="49">
        <v>45453</v>
      </c>
      <c r="D2777" s="50">
        <v>0.52664351851851854</v>
      </c>
      <c r="E2777" s="48" t="s">
        <v>10559</v>
      </c>
      <c r="F2777" s="48" t="s">
        <v>319</v>
      </c>
      <c r="G2777" s="48" t="s">
        <v>319</v>
      </c>
      <c r="H2777" s="48" t="s">
        <v>719</v>
      </c>
      <c r="I2777" s="48" t="s">
        <v>719</v>
      </c>
      <c r="J2777" s="48" t="s">
        <v>719</v>
      </c>
      <c r="K2777" s="48" t="s">
        <v>319</v>
      </c>
      <c r="L2777" s="48" t="s">
        <v>319</v>
      </c>
      <c r="M2777" s="48"/>
      <c r="N2777" s="48"/>
      <c r="O2777" s="48"/>
      <c r="P2777" s="48"/>
      <c r="Q2777" s="48"/>
      <c r="R2777" s="48"/>
      <c r="S2777" s="48"/>
      <c r="T2777" s="48"/>
      <c r="U2777" s="48"/>
      <c r="V2777" s="48"/>
      <c r="W2777" s="51" t="s">
        <v>2635</v>
      </c>
      <c r="X2777" t="str">
        <f t="shared" si="86"/>
        <v>FR;FR;BE;BE;BE;FR;FR</v>
      </c>
      <c r="Y2777" cm="1">
        <f t="array" ref="Y2777">SUM(_xlfn.XLOOKUP(_xlfn.TOROW(F2777:V2777,1),$AN$34:$AN$43,$AL$34:$AL$43,,0,1))</f>
        <v>27</v>
      </c>
      <c r="Z2777">
        <f t="shared" si="87"/>
        <v>7</v>
      </c>
      <c r="AA2777" t="str">
        <v>HD</v>
      </c>
      <c r="AG2777">
        <v>3425</v>
      </c>
      <c r="AH2777">
        <v>7</v>
      </c>
      <c r="AT2777">
        <v>7</v>
      </c>
    </row>
    <row r="2778" spans="2:46" ht="15" customHeight="1">
      <c r="B2778" s="48">
        <v>4548</v>
      </c>
      <c r="C2778" s="49">
        <v>45453</v>
      </c>
      <c r="D2778" s="50">
        <v>0.52681712962962968</v>
      </c>
      <c r="E2778" s="48" t="s">
        <v>10560</v>
      </c>
      <c r="F2778" s="48" t="s">
        <v>51</v>
      </c>
      <c r="G2778" s="48" t="s">
        <v>243</v>
      </c>
      <c r="H2778" s="48" t="s">
        <v>319</v>
      </c>
      <c r="I2778" s="48" t="s">
        <v>280</v>
      </c>
      <c r="J2778" s="48" t="s">
        <v>133</v>
      </c>
      <c r="K2778" s="48" t="s">
        <v>243</v>
      </c>
      <c r="L2778" s="48" t="s">
        <v>194</v>
      </c>
      <c r="M2778" s="48"/>
      <c r="N2778" s="48"/>
      <c r="O2778" s="48"/>
      <c r="P2778" s="48"/>
      <c r="Q2778" s="48"/>
      <c r="R2778" s="48"/>
      <c r="S2778" s="48"/>
      <c r="T2778" s="48"/>
      <c r="U2778" s="48"/>
      <c r="V2778" s="48"/>
      <c r="W2778" s="51" t="s">
        <v>2636</v>
      </c>
      <c r="X2778" t="str">
        <f t="shared" si="86"/>
        <v>BB;CB;FR;WB;SO;CB;DH</v>
      </c>
      <c r="Y2778" cm="1">
        <f t="array" ref="Y2778">SUM(_xlfn.XLOOKUP(_xlfn.TOROW(F2778:V2778,1),$AN$34:$AN$43,$AL$34:$AL$43,,0,1))</f>
        <v>51</v>
      </c>
      <c r="Z2778">
        <f t="shared" si="87"/>
        <v>7</v>
      </c>
      <c r="AA2778" t="str">
        <v>DH</v>
      </c>
      <c r="AG2778">
        <v>3452</v>
      </c>
      <c r="AH2778">
        <v>7</v>
      </c>
      <c r="AT2778">
        <v>7</v>
      </c>
    </row>
    <row r="2779" spans="2:46" ht="15" customHeight="1">
      <c r="B2779" s="48">
        <v>4549</v>
      </c>
      <c r="C2779" s="49">
        <v>45453</v>
      </c>
      <c r="D2779" s="50">
        <v>0.5277546296296296</v>
      </c>
      <c r="E2779" s="48" t="s">
        <v>10561</v>
      </c>
      <c r="F2779" s="48" t="s">
        <v>194</v>
      </c>
      <c r="G2779" s="48" t="s">
        <v>194</v>
      </c>
      <c r="H2779" s="48" t="s">
        <v>319</v>
      </c>
      <c r="I2779" s="48" t="s">
        <v>319</v>
      </c>
      <c r="J2779" s="48" t="s">
        <v>319</v>
      </c>
      <c r="K2779" s="48" t="s">
        <v>803</v>
      </c>
      <c r="L2779" s="48" t="s">
        <v>51</v>
      </c>
      <c r="M2779" s="48" t="s">
        <v>280</v>
      </c>
      <c r="N2779" s="48" t="s">
        <v>194</v>
      </c>
      <c r="O2779" s="48" t="s">
        <v>133</v>
      </c>
      <c r="P2779" s="48" t="s">
        <v>719</v>
      </c>
      <c r="Q2779" s="48" t="s">
        <v>719</v>
      </c>
      <c r="R2779" s="48" t="s">
        <v>719</v>
      </c>
      <c r="S2779" s="48"/>
      <c r="T2779" s="48"/>
      <c r="U2779" s="48"/>
      <c r="V2779" s="48"/>
      <c r="W2779" s="51" t="s">
        <v>2637</v>
      </c>
      <c r="X2779" t="str">
        <f t="shared" si="86"/>
        <v>DH;DH;FR;FR;FR;SS;BB;WB;DH;SO;BE;BE;BE</v>
      </c>
      <c r="Y2779" cm="1">
        <f t="array" ref="Y2779">SUM(_xlfn.XLOOKUP(_xlfn.TOROW(F2779:V2779,1),$AN$34:$AN$43,$AL$34:$AL$43,,0,1))</f>
        <v>77</v>
      </c>
      <c r="Z2779">
        <f t="shared" si="87"/>
        <v>13</v>
      </c>
      <c r="AA2779" t="str">
        <v>DH</v>
      </c>
      <c r="AG2779">
        <v>3456</v>
      </c>
      <c r="AH2779">
        <v>7</v>
      </c>
      <c r="AT2779">
        <v>13</v>
      </c>
    </row>
    <row r="2780" spans="2:46" ht="15" customHeight="1">
      <c r="B2780" s="48">
        <v>4550</v>
      </c>
      <c r="C2780" s="49">
        <v>45453</v>
      </c>
      <c r="D2780" s="50">
        <v>0.5278356481481481</v>
      </c>
      <c r="E2780" s="48" t="s">
        <v>10562</v>
      </c>
      <c r="F2780" s="48" t="s">
        <v>280</v>
      </c>
      <c r="G2780" s="48" t="s">
        <v>280</v>
      </c>
      <c r="H2780" s="48" t="s">
        <v>304</v>
      </c>
      <c r="I2780" s="48" t="s">
        <v>319</v>
      </c>
      <c r="J2780" s="48" t="s">
        <v>319</v>
      </c>
      <c r="K2780" s="48" t="s">
        <v>319</v>
      </c>
      <c r="L2780" s="48"/>
      <c r="M2780" s="48"/>
      <c r="N2780" s="48"/>
      <c r="O2780" s="48"/>
      <c r="P2780" s="48"/>
      <c r="Q2780" s="48"/>
      <c r="R2780" s="48"/>
      <c r="S2780" s="48"/>
      <c r="T2780" s="48"/>
      <c r="U2780" s="48"/>
      <c r="V2780" s="48"/>
      <c r="W2780" s="51" t="s">
        <v>2638</v>
      </c>
      <c r="X2780" t="str">
        <f t="shared" si="86"/>
        <v>WB;WB;HD;FR;FR;FR</v>
      </c>
      <c r="Y2780" cm="1">
        <f t="array" ref="Y2780">SUM(_xlfn.XLOOKUP(_xlfn.TOROW(F2780:V2780,1),$AN$34:$AN$43,$AL$34:$AL$43,,0,1))</f>
        <v>38</v>
      </c>
      <c r="Z2780">
        <f t="shared" si="87"/>
        <v>6</v>
      </c>
      <c r="AA2780" t="str">
        <v>JB</v>
      </c>
      <c r="AG2780">
        <v>3464</v>
      </c>
      <c r="AH2780">
        <v>7</v>
      </c>
      <c r="AT2780">
        <v>6</v>
      </c>
    </row>
    <row r="2781" spans="2:46" ht="15" customHeight="1">
      <c r="B2781" s="48">
        <v>4551</v>
      </c>
      <c r="C2781" s="49">
        <v>45453</v>
      </c>
      <c r="D2781" s="50">
        <v>0.52923611111111113</v>
      </c>
      <c r="E2781" s="48" t="s">
        <v>10563</v>
      </c>
      <c r="F2781" s="48" t="s">
        <v>719</v>
      </c>
      <c r="G2781" s="48" t="s">
        <v>803</v>
      </c>
      <c r="H2781" s="48" t="s">
        <v>189</v>
      </c>
      <c r="I2781" s="48" t="s">
        <v>280</v>
      </c>
      <c r="J2781" s="48" t="s">
        <v>280</v>
      </c>
      <c r="K2781" s="48" t="s">
        <v>280</v>
      </c>
      <c r="L2781" s="48" t="s">
        <v>189</v>
      </c>
      <c r="M2781" s="48" t="s">
        <v>194</v>
      </c>
      <c r="N2781" s="48" t="s">
        <v>304</v>
      </c>
      <c r="O2781" s="48" t="s">
        <v>304</v>
      </c>
      <c r="P2781" s="48" t="s">
        <v>304</v>
      </c>
      <c r="Q2781" s="48" t="s">
        <v>194</v>
      </c>
      <c r="R2781" s="48"/>
      <c r="S2781" s="48"/>
      <c r="T2781" s="48"/>
      <c r="U2781" s="48"/>
      <c r="V2781" s="48"/>
      <c r="W2781" s="51" t="s">
        <v>2639</v>
      </c>
      <c r="X2781" t="str">
        <f t="shared" si="86"/>
        <v>BE;SS;JB;WB;WB;WB;JB;DH;HD;HD;HD;DH</v>
      </c>
      <c r="Y2781" cm="1">
        <f t="array" ref="Y2781">SUM(_xlfn.XLOOKUP(_xlfn.TOROW(F2781:V2781,1),$AN$34:$AN$43,$AL$34:$AL$43,,0,1))</f>
        <v>82</v>
      </c>
      <c r="Z2781">
        <f t="shared" si="87"/>
        <v>12</v>
      </c>
      <c r="AA2781" t="str">
        <v>JB</v>
      </c>
      <c r="AG2781">
        <v>3465</v>
      </c>
      <c r="AH2781">
        <v>7</v>
      </c>
      <c r="AT2781">
        <v>12</v>
      </c>
    </row>
    <row r="2782" spans="2:46" ht="15" customHeight="1">
      <c r="B2782" s="48">
        <v>4552</v>
      </c>
      <c r="C2782" s="49">
        <v>45453</v>
      </c>
      <c r="D2782" s="50">
        <v>0.5304861111111111</v>
      </c>
      <c r="E2782" s="48" t="s">
        <v>10564</v>
      </c>
      <c r="F2782" s="48" t="s">
        <v>189</v>
      </c>
      <c r="G2782" s="48" t="s">
        <v>189</v>
      </c>
      <c r="H2782" s="48" t="s">
        <v>189</v>
      </c>
      <c r="I2782" s="48" t="s">
        <v>319</v>
      </c>
      <c r="J2782" s="48" t="s">
        <v>280</v>
      </c>
      <c r="K2782" s="48" t="s">
        <v>280</v>
      </c>
      <c r="L2782" s="48" t="s">
        <v>280</v>
      </c>
      <c r="M2782" s="48" t="s">
        <v>280</v>
      </c>
      <c r="N2782" s="48"/>
      <c r="O2782" s="48"/>
      <c r="P2782" s="48"/>
      <c r="Q2782" s="48"/>
      <c r="R2782" s="48"/>
      <c r="S2782" s="48"/>
      <c r="T2782" s="48"/>
      <c r="U2782" s="48"/>
      <c r="V2782" s="48"/>
      <c r="W2782" s="51" t="s">
        <v>2640</v>
      </c>
      <c r="X2782" t="str">
        <f t="shared" si="86"/>
        <v>JB;JB;JB;FR;WB;WB;WB;WB</v>
      </c>
      <c r="Y2782" cm="1">
        <f t="array" ref="Y2782">SUM(_xlfn.XLOOKUP(_xlfn.TOROW(F2782:V2782,1),$AN$34:$AN$43,$AL$34:$AL$43,,0,1))</f>
        <v>50</v>
      </c>
      <c r="Z2782">
        <f t="shared" si="87"/>
        <v>8</v>
      </c>
      <c r="AA2782" t="str">
        <v>JB</v>
      </c>
      <c r="AG2782">
        <v>3475</v>
      </c>
      <c r="AH2782">
        <v>7</v>
      </c>
      <c r="AT2782">
        <v>8</v>
      </c>
    </row>
    <row r="2783" spans="2:46" ht="15" customHeight="1">
      <c r="B2783" s="48">
        <v>4553</v>
      </c>
      <c r="C2783" s="49">
        <v>45453</v>
      </c>
      <c r="D2783" s="50">
        <v>0.53262731481481485</v>
      </c>
      <c r="E2783" s="48" t="s">
        <v>189</v>
      </c>
      <c r="F2783" s="48" t="s">
        <v>189</v>
      </c>
      <c r="G2783" s="48"/>
      <c r="H2783" s="48"/>
      <c r="I2783" s="48"/>
      <c r="J2783" s="48"/>
      <c r="K2783" s="48"/>
      <c r="L2783" s="48"/>
      <c r="M2783" s="48"/>
      <c r="N2783" s="48"/>
      <c r="O2783" s="48"/>
      <c r="P2783" s="48"/>
      <c r="Q2783" s="48"/>
      <c r="R2783" s="48"/>
      <c r="S2783" s="48"/>
      <c r="T2783" s="48"/>
      <c r="U2783" s="48"/>
      <c r="V2783" s="48"/>
      <c r="W2783" s="51" t="s">
        <v>651</v>
      </c>
      <c r="X2783" t="str">
        <f t="shared" si="86"/>
        <v>JB</v>
      </c>
      <c r="Y2783" cm="1">
        <f t="array" ref="Y2783">SUM(_xlfn.XLOOKUP(_xlfn.TOROW(F2783:V2783,1),$AN$34:$AN$43,$AL$34:$AL$43,,0,1))</f>
        <v>1</v>
      </c>
      <c r="Z2783">
        <f t="shared" si="87"/>
        <v>1</v>
      </c>
      <c r="AA2783" t="str">
        <v>BB</v>
      </c>
      <c r="AG2783">
        <v>3485</v>
      </c>
      <c r="AH2783">
        <v>7</v>
      </c>
      <c r="AT2783">
        <v>1</v>
      </c>
    </row>
    <row r="2784" spans="2:46" ht="15" customHeight="1">
      <c r="B2784" s="48">
        <v>4554</v>
      </c>
      <c r="C2784" s="49">
        <v>45453</v>
      </c>
      <c r="D2784" s="50">
        <v>0.53702546296296294</v>
      </c>
      <c r="E2784" s="48" t="s">
        <v>10565</v>
      </c>
      <c r="F2784" s="48" t="s">
        <v>719</v>
      </c>
      <c r="G2784" s="48" t="s">
        <v>280</v>
      </c>
      <c r="H2784" s="48" t="s">
        <v>243</v>
      </c>
      <c r="I2784" s="48"/>
      <c r="J2784" s="48"/>
      <c r="K2784" s="48"/>
      <c r="L2784" s="48"/>
      <c r="M2784" s="48"/>
      <c r="N2784" s="48"/>
      <c r="O2784" s="48"/>
      <c r="P2784" s="48"/>
      <c r="Q2784" s="48"/>
      <c r="R2784" s="48"/>
      <c r="S2784" s="48"/>
      <c r="T2784" s="48"/>
      <c r="U2784" s="48"/>
      <c r="V2784" s="48"/>
      <c r="W2784" s="51" t="s">
        <v>2641</v>
      </c>
      <c r="X2784" t="str">
        <f t="shared" si="86"/>
        <v>BE;WB;CB</v>
      </c>
      <c r="Y2784" cm="1">
        <f t="array" ref="Y2784">SUM(_xlfn.XLOOKUP(_xlfn.TOROW(F2784:V2784,1),$AN$34:$AN$43,$AL$34:$AL$43,,0,1))</f>
        <v>24</v>
      </c>
      <c r="Z2784">
        <f t="shared" si="87"/>
        <v>3</v>
      </c>
      <c r="AA2784" t="str">
        <v>HD</v>
      </c>
      <c r="AG2784">
        <v>3486</v>
      </c>
      <c r="AH2784">
        <v>7</v>
      </c>
      <c r="AT2784">
        <v>3</v>
      </c>
    </row>
    <row r="2785" spans="2:46" ht="15" customHeight="1">
      <c r="B2785" s="48">
        <v>4555</v>
      </c>
      <c r="C2785" s="49">
        <v>45453</v>
      </c>
      <c r="D2785" s="50">
        <v>0.5392824074074074</v>
      </c>
      <c r="E2785" s="48" t="s">
        <v>10566</v>
      </c>
      <c r="F2785" s="48" t="s">
        <v>194</v>
      </c>
      <c r="G2785" s="48" t="s">
        <v>194</v>
      </c>
      <c r="H2785" s="48" t="s">
        <v>194</v>
      </c>
      <c r="I2785" s="48" t="s">
        <v>803</v>
      </c>
      <c r="J2785" s="48" t="s">
        <v>304</v>
      </c>
      <c r="K2785" s="48" t="s">
        <v>304</v>
      </c>
      <c r="L2785" s="48" t="s">
        <v>243</v>
      </c>
      <c r="M2785" s="48" t="s">
        <v>51</v>
      </c>
      <c r="N2785" s="48" t="s">
        <v>189</v>
      </c>
      <c r="O2785" s="48"/>
      <c r="P2785" s="48"/>
      <c r="Q2785" s="48"/>
      <c r="R2785" s="48"/>
      <c r="S2785" s="48"/>
      <c r="T2785" s="48"/>
      <c r="U2785" s="48"/>
      <c r="V2785" s="48"/>
      <c r="W2785" s="51" t="s">
        <v>2642</v>
      </c>
      <c r="X2785" t="str">
        <f t="shared" si="86"/>
        <v>DH;DH;DH;SS;HD;HD;CB;BB;JB</v>
      </c>
      <c r="Y2785" cm="1">
        <f t="array" ref="Y2785">SUM(_xlfn.XLOOKUP(_xlfn.TOROW(F2785:V2785,1),$AN$34:$AN$43,$AL$34:$AL$43,,0,1))</f>
        <v>63</v>
      </c>
      <c r="Z2785">
        <f t="shared" si="87"/>
        <v>9</v>
      </c>
      <c r="AA2785" t="str">
        <v>CB</v>
      </c>
      <c r="AG2785">
        <v>3488</v>
      </c>
      <c r="AH2785">
        <v>7</v>
      </c>
      <c r="AT2785">
        <v>9</v>
      </c>
    </row>
    <row r="2786" spans="2:46" ht="15" customHeight="1">
      <c r="B2786" s="48">
        <v>4556</v>
      </c>
      <c r="C2786" s="49">
        <v>45453</v>
      </c>
      <c r="D2786" s="50">
        <v>0.5434606481481481</v>
      </c>
      <c r="E2786" s="48" t="s">
        <v>10567</v>
      </c>
      <c r="F2786" s="48" t="s">
        <v>319</v>
      </c>
      <c r="G2786" s="48" t="s">
        <v>189</v>
      </c>
      <c r="H2786" s="48" t="s">
        <v>719</v>
      </c>
      <c r="I2786" s="48"/>
      <c r="J2786" s="48"/>
      <c r="K2786" s="48"/>
      <c r="L2786" s="48"/>
      <c r="M2786" s="48"/>
      <c r="N2786" s="48"/>
      <c r="O2786" s="48"/>
      <c r="P2786" s="48"/>
      <c r="Q2786" s="48"/>
      <c r="R2786" s="48"/>
      <c r="S2786" s="48"/>
      <c r="T2786" s="48"/>
      <c r="U2786" s="48"/>
      <c r="V2786" s="48"/>
      <c r="W2786" s="51" t="s">
        <v>2643</v>
      </c>
      <c r="X2786" t="str">
        <f t="shared" si="86"/>
        <v>FR;JB;BE</v>
      </c>
      <c r="Y2786" cm="1">
        <f t="array" ref="Y2786">SUM(_xlfn.XLOOKUP(_xlfn.TOROW(F2786:V2786,1),$AN$34:$AN$43,$AL$34:$AL$43,,0,1))</f>
        <v>9</v>
      </c>
      <c r="Z2786">
        <f t="shared" si="87"/>
        <v>3</v>
      </c>
      <c r="AA2786" t="str">
        <v>HD</v>
      </c>
      <c r="AG2786">
        <v>3493</v>
      </c>
      <c r="AH2786">
        <v>7</v>
      </c>
      <c r="AT2786">
        <v>3</v>
      </c>
    </row>
    <row r="2787" spans="2:46" ht="15" customHeight="1">
      <c r="B2787" s="48">
        <v>4557</v>
      </c>
      <c r="C2787" s="49">
        <v>45453</v>
      </c>
      <c r="D2787" s="50">
        <v>0.54348379629629628</v>
      </c>
      <c r="E2787" s="48" t="s">
        <v>10568</v>
      </c>
      <c r="F2787" s="48" t="s">
        <v>189</v>
      </c>
      <c r="G2787" s="48" t="s">
        <v>243</v>
      </c>
      <c r="H2787" s="48" t="s">
        <v>51</v>
      </c>
      <c r="I2787" s="48" t="s">
        <v>51</v>
      </c>
      <c r="J2787" s="48"/>
      <c r="K2787" s="48"/>
      <c r="L2787" s="48"/>
      <c r="M2787" s="48"/>
      <c r="N2787" s="48"/>
      <c r="O2787" s="48"/>
      <c r="P2787" s="48"/>
      <c r="Q2787" s="48"/>
      <c r="R2787" s="48"/>
      <c r="S2787" s="48"/>
      <c r="T2787" s="48"/>
      <c r="U2787" s="48"/>
      <c r="V2787" s="48"/>
      <c r="W2787" s="51" t="s">
        <v>2644</v>
      </c>
      <c r="X2787" t="str">
        <f t="shared" si="86"/>
        <v>JB;CB;BB;BB</v>
      </c>
      <c r="Y2787" cm="1">
        <f t="array" ref="Y2787">SUM(_xlfn.XLOOKUP(_xlfn.TOROW(F2787:V2787,1),$AN$34:$AN$43,$AL$34:$AL$43,,0,1))</f>
        <v>29</v>
      </c>
      <c r="Z2787">
        <f t="shared" si="87"/>
        <v>4</v>
      </c>
      <c r="AA2787" t="str">
        <v>HD</v>
      </c>
      <c r="AG2787">
        <v>3505</v>
      </c>
      <c r="AH2787">
        <v>7</v>
      </c>
      <c r="AT2787">
        <v>4</v>
      </c>
    </row>
    <row r="2788" spans="2:46" ht="15" customHeight="1">
      <c r="B2788" s="48">
        <v>4558</v>
      </c>
      <c r="C2788" s="49">
        <v>45453</v>
      </c>
      <c r="D2788" s="50">
        <v>0.54405092592592597</v>
      </c>
      <c r="E2788" s="48" t="s">
        <v>133</v>
      </c>
      <c r="F2788" s="48" t="s">
        <v>133</v>
      </c>
      <c r="G2788" s="48"/>
      <c r="H2788" s="48"/>
      <c r="I2788" s="48"/>
      <c r="J2788" s="48"/>
      <c r="K2788" s="48"/>
      <c r="L2788" s="48"/>
      <c r="M2788" s="48"/>
      <c r="N2788" s="48"/>
      <c r="O2788" s="48"/>
      <c r="P2788" s="48"/>
      <c r="Q2788" s="48"/>
      <c r="R2788" s="48"/>
      <c r="S2788" s="48"/>
      <c r="T2788" s="48"/>
      <c r="U2788" s="48"/>
      <c r="V2788" s="48"/>
      <c r="W2788" s="51" t="s">
        <v>568</v>
      </c>
      <c r="X2788" t="str">
        <f t="shared" si="86"/>
        <v>SO</v>
      </c>
      <c r="Y2788" cm="1">
        <f t="array" ref="Y2788">SUM(_xlfn.XLOOKUP(_xlfn.TOROW(F2788:V2788,1),$AN$34:$AN$43,$AL$34:$AL$43,,0,1))</f>
        <v>2</v>
      </c>
      <c r="Z2788">
        <f t="shared" si="87"/>
        <v>1</v>
      </c>
      <c r="AA2788" t="str">
        <v>HD</v>
      </c>
      <c r="AG2788">
        <v>3510</v>
      </c>
      <c r="AH2788">
        <v>7</v>
      </c>
      <c r="AT2788">
        <v>1</v>
      </c>
    </row>
    <row r="2789" spans="2:46" ht="15" customHeight="1">
      <c r="B2789" s="48">
        <v>4559</v>
      </c>
      <c r="C2789" s="49">
        <v>45453</v>
      </c>
      <c r="D2789" s="50">
        <v>0.54660879629629633</v>
      </c>
      <c r="E2789" s="48" t="s">
        <v>10569</v>
      </c>
      <c r="F2789" s="48" t="s">
        <v>243</v>
      </c>
      <c r="G2789" s="48" t="s">
        <v>51</v>
      </c>
      <c r="H2789" s="48" t="s">
        <v>194</v>
      </c>
      <c r="I2789" s="48" t="s">
        <v>194</v>
      </c>
      <c r="J2789" s="48"/>
      <c r="K2789" s="48"/>
      <c r="L2789" s="48"/>
      <c r="M2789" s="48"/>
      <c r="N2789" s="48"/>
      <c r="O2789" s="48"/>
      <c r="P2789" s="48"/>
      <c r="Q2789" s="48"/>
      <c r="R2789" s="48"/>
      <c r="S2789" s="48"/>
      <c r="T2789" s="48"/>
      <c r="U2789" s="48"/>
      <c r="V2789" s="48"/>
      <c r="W2789" s="51" t="s">
        <v>2645</v>
      </c>
      <c r="X2789" t="str">
        <f t="shared" si="86"/>
        <v>CB;BB;DH;DH</v>
      </c>
      <c r="Y2789" cm="1">
        <f t="array" ref="Y2789">SUM(_xlfn.XLOOKUP(_xlfn.TOROW(F2789:V2789,1),$AN$34:$AN$43,$AL$34:$AL$43,,0,1))</f>
        <v>36</v>
      </c>
      <c r="Z2789">
        <f t="shared" si="87"/>
        <v>4</v>
      </c>
      <c r="AA2789" t="str">
        <v>DH</v>
      </c>
      <c r="AG2789">
        <v>3514</v>
      </c>
      <c r="AH2789">
        <v>7</v>
      </c>
      <c r="AT2789">
        <v>4</v>
      </c>
    </row>
    <row r="2790" spans="2:46" ht="15" customHeight="1">
      <c r="B2790" s="48">
        <v>4560</v>
      </c>
      <c r="C2790" s="49">
        <v>45453</v>
      </c>
      <c r="D2790" s="50">
        <v>0.54729166666666662</v>
      </c>
      <c r="E2790" s="48" t="s">
        <v>10570</v>
      </c>
      <c r="F2790" s="48" t="s">
        <v>319</v>
      </c>
      <c r="G2790" s="48" t="s">
        <v>719</v>
      </c>
      <c r="H2790" s="48" t="s">
        <v>243</v>
      </c>
      <c r="I2790" s="48" t="s">
        <v>719</v>
      </c>
      <c r="J2790" s="48" t="s">
        <v>304</v>
      </c>
      <c r="K2790" s="48" t="s">
        <v>304</v>
      </c>
      <c r="L2790" s="48" t="s">
        <v>304</v>
      </c>
      <c r="M2790" s="48" t="s">
        <v>189</v>
      </c>
      <c r="N2790" s="48" t="s">
        <v>189</v>
      </c>
      <c r="O2790" s="48" t="s">
        <v>189</v>
      </c>
      <c r="P2790" s="48" t="s">
        <v>243</v>
      </c>
      <c r="Q2790" s="48" t="s">
        <v>194</v>
      </c>
      <c r="R2790" s="48"/>
      <c r="S2790" s="48"/>
      <c r="T2790" s="48"/>
      <c r="U2790" s="48"/>
      <c r="V2790" s="48"/>
      <c r="W2790" s="51" t="s">
        <v>2646</v>
      </c>
      <c r="X2790" t="str">
        <f t="shared" si="86"/>
        <v>FR;BE;CB;BE;HD;HD;HD;JB;JB;JB;CB;DH</v>
      </c>
      <c r="Y2790" cm="1">
        <f t="array" ref="Y2790">SUM(_xlfn.XLOOKUP(_xlfn.TOROW(F2790:V2790,1),$AN$34:$AN$43,$AL$34:$AL$43,,0,1))</f>
        <v>62</v>
      </c>
      <c r="Z2790">
        <f t="shared" si="87"/>
        <v>12</v>
      </c>
      <c r="AA2790" t="str">
        <v>SS</v>
      </c>
      <c r="AG2790">
        <v>3519</v>
      </c>
      <c r="AH2790">
        <v>7</v>
      </c>
      <c r="AT2790">
        <v>12</v>
      </c>
    </row>
    <row r="2791" spans="2:46" ht="15" customHeight="1">
      <c r="B2791" s="48">
        <v>4561</v>
      </c>
      <c r="C2791" s="49">
        <v>45453</v>
      </c>
      <c r="D2791" s="50">
        <v>0.54771990740740739</v>
      </c>
      <c r="E2791" s="48" t="s">
        <v>10571</v>
      </c>
      <c r="F2791" s="48" t="s">
        <v>319</v>
      </c>
      <c r="G2791" s="48" t="s">
        <v>189</v>
      </c>
      <c r="H2791" s="48" t="s">
        <v>133</v>
      </c>
      <c r="I2791" s="48" t="s">
        <v>319</v>
      </c>
      <c r="J2791" s="48" t="s">
        <v>319</v>
      </c>
      <c r="K2791" s="48" t="s">
        <v>304</v>
      </c>
      <c r="L2791" s="48" t="s">
        <v>304</v>
      </c>
      <c r="M2791" s="48"/>
      <c r="N2791" s="48"/>
      <c r="O2791" s="48"/>
      <c r="P2791" s="48"/>
      <c r="Q2791" s="48"/>
      <c r="R2791" s="48"/>
      <c r="S2791" s="48"/>
      <c r="T2791" s="48"/>
      <c r="U2791" s="48"/>
      <c r="V2791" s="48"/>
      <c r="W2791" s="51" t="s">
        <v>2647</v>
      </c>
      <c r="X2791" t="str">
        <f t="shared" si="86"/>
        <v>FR;JB;SO;FR;FR;HD;HD</v>
      </c>
      <c r="Y2791" cm="1">
        <f t="array" ref="Y2791">SUM(_xlfn.XLOOKUP(_xlfn.TOROW(F2791:V2791,1),$AN$34:$AN$43,$AL$34:$AL$43,,0,1))</f>
        <v>26</v>
      </c>
      <c r="Z2791">
        <f t="shared" si="87"/>
        <v>7</v>
      </c>
      <c r="AA2791" t="str">
        <v>JB</v>
      </c>
      <c r="AG2791">
        <v>3521</v>
      </c>
      <c r="AH2791">
        <v>7</v>
      </c>
      <c r="AT2791">
        <v>7</v>
      </c>
    </row>
    <row r="2792" spans="2:46" ht="15" customHeight="1">
      <c r="B2792" s="48">
        <v>4562</v>
      </c>
      <c r="C2792" s="49">
        <v>45453</v>
      </c>
      <c r="D2792" s="50">
        <v>0.55158564814814814</v>
      </c>
      <c r="E2792" s="48" t="s">
        <v>10572</v>
      </c>
      <c r="F2792" s="48" t="s">
        <v>304</v>
      </c>
      <c r="G2792" s="48" t="s">
        <v>803</v>
      </c>
      <c r="H2792" s="48" t="s">
        <v>803</v>
      </c>
      <c r="I2792" s="48"/>
      <c r="J2792" s="48"/>
      <c r="K2792" s="48"/>
      <c r="L2792" s="48"/>
      <c r="M2792" s="48"/>
      <c r="N2792" s="48"/>
      <c r="O2792" s="48"/>
      <c r="P2792" s="48"/>
      <c r="Q2792" s="48"/>
      <c r="R2792" s="48"/>
      <c r="S2792" s="48"/>
      <c r="T2792" s="48"/>
      <c r="U2792" s="48"/>
      <c r="V2792" s="48"/>
      <c r="W2792" s="51" t="s">
        <v>2648</v>
      </c>
      <c r="X2792" t="str">
        <f t="shared" si="86"/>
        <v>HD;SS;SS</v>
      </c>
      <c r="Y2792" cm="1">
        <f t="array" ref="Y2792">SUM(_xlfn.XLOOKUP(_xlfn.TOROW(F2792:V2792,1),$AN$34:$AN$43,$AL$34:$AL$43,,0,1))</f>
        <v>13</v>
      </c>
      <c r="Z2792">
        <f t="shared" si="87"/>
        <v>3</v>
      </c>
      <c r="AA2792" t="str">
        <v>JB</v>
      </c>
      <c r="AG2792">
        <v>3522</v>
      </c>
      <c r="AH2792">
        <v>7</v>
      </c>
      <c r="AT2792">
        <v>3</v>
      </c>
    </row>
    <row r="2793" spans="2:46" ht="15" customHeight="1">
      <c r="B2793" s="48">
        <v>4563</v>
      </c>
      <c r="C2793" s="49">
        <v>45453</v>
      </c>
      <c r="D2793" s="50">
        <v>0.55311342592592594</v>
      </c>
      <c r="E2793" s="48" t="s">
        <v>10573</v>
      </c>
      <c r="F2793" s="48" t="s">
        <v>803</v>
      </c>
      <c r="G2793" s="48" t="s">
        <v>319</v>
      </c>
      <c r="H2793" s="48" t="s">
        <v>243</v>
      </c>
      <c r="I2793" s="48" t="s">
        <v>280</v>
      </c>
      <c r="J2793" s="48" t="s">
        <v>280</v>
      </c>
      <c r="K2793" s="48" t="s">
        <v>280</v>
      </c>
      <c r="L2793" s="48" t="s">
        <v>803</v>
      </c>
      <c r="M2793" s="48"/>
      <c r="N2793" s="48"/>
      <c r="O2793" s="48"/>
      <c r="P2793" s="48"/>
      <c r="Q2793" s="48"/>
      <c r="R2793" s="48"/>
      <c r="S2793" s="48"/>
      <c r="T2793" s="48"/>
      <c r="U2793" s="48"/>
      <c r="V2793" s="48"/>
      <c r="W2793" s="51" t="s">
        <v>2649</v>
      </c>
      <c r="X2793" t="str">
        <f t="shared" si="86"/>
        <v>SS;FR;CB;WB;WB;WB;SS</v>
      </c>
      <c r="Y2793" cm="1">
        <f t="array" ref="Y2793">SUM(_xlfn.XLOOKUP(_xlfn.TOROW(F2793:V2793,1),$AN$34:$AN$43,$AL$34:$AL$43,,0,1))</f>
        <v>50</v>
      </c>
      <c r="Z2793">
        <f t="shared" si="87"/>
        <v>7</v>
      </c>
      <c r="AA2793" t="str">
        <v>JB</v>
      </c>
      <c r="AG2793">
        <v>3570</v>
      </c>
      <c r="AH2793">
        <v>7</v>
      </c>
      <c r="AT2793">
        <v>7</v>
      </c>
    </row>
    <row r="2794" spans="2:46" ht="15" customHeight="1">
      <c r="B2794" s="48">
        <v>4564</v>
      </c>
      <c r="C2794" s="49">
        <v>45453</v>
      </c>
      <c r="D2794" s="50">
        <v>0.55366898148148147</v>
      </c>
      <c r="E2794" s="48" t="s">
        <v>10574</v>
      </c>
      <c r="F2794" s="48" t="s">
        <v>719</v>
      </c>
      <c r="G2794" s="48" t="s">
        <v>304</v>
      </c>
      <c r="H2794" s="48" t="s">
        <v>280</v>
      </c>
      <c r="I2794" s="48" t="s">
        <v>319</v>
      </c>
      <c r="J2794" s="48" t="s">
        <v>51</v>
      </c>
      <c r="K2794" s="48" t="s">
        <v>243</v>
      </c>
      <c r="L2794" s="48" t="s">
        <v>243</v>
      </c>
      <c r="M2794" s="48" t="s">
        <v>194</v>
      </c>
      <c r="N2794" s="48" t="s">
        <v>51</v>
      </c>
      <c r="O2794" s="48" t="s">
        <v>319</v>
      </c>
      <c r="P2794" s="48" t="s">
        <v>304</v>
      </c>
      <c r="Q2794" s="48"/>
      <c r="R2794" s="48"/>
      <c r="S2794" s="48"/>
      <c r="T2794" s="48"/>
      <c r="U2794" s="48"/>
      <c r="V2794" s="48"/>
      <c r="W2794" s="51" t="s">
        <v>2650</v>
      </c>
      <c r="X2794" t="str">
        <f t="shared" si="86"/>
        <v>BE;HD;WB;FR;BB;CB;CB;DH;BB;FR;HD</v>
      </c>
      <c r="Y2794" cm="1">
        <f t="array" ref="Y2794">SUM(_xlfn.XLOOKUP(_xlfn.TOROW(F2794:V2794,1),$AN$34:$AN$43,$AL$34:$AL$43,,0,1))</f>
        <v>81</v>
      </c>
      <c r="Z2794">
        <f t="shared" si="87"/>
        <v>11</v>
      </c>
      <c r="AA2794" t="str">
        <v>DH</v>
      </c>
      <c r="AG2794">
        <v>3574</v>
      </c>
      <c r="AH2794">
        <v>7</v>
      </c>
      <c r="AT2794">
        <v>11</v>
      </c>
    </row>
    <row r="2795" spans="2:46" ht="15" customHeight="1">
      <c r="B2795" s="48">
        <v>4565</v>
      </c>
      <c r="C2795" s="49">
        <v>45453</v>
      </c>
      <c r="D2795" s="50">
        <v>0.55379629629629634</v>
      </c>
      <c r="E2795" s="48" t="s">
        <v>10575</v>
      </c>
      <c r="F2795" s="48" t="s">
        <v>133</v>
      </c>
      <c r="G2795" s="48" t="s">
        <v>133</v>
      </c>
      <c r="H2795" s="48" t="s">
        <v>243</v>
      </c>
      <c r="I2795" s="48" t="s">
        <v>243</v>
      </c>
      <c r="J2795" s="48" t="s">
        <v>194</v>
      </c>
      <c r="K2795" s="48" t="s">
        <v>194</v>
      </c>
      <c r="L2795" s="48"/>
      <c r="M2795" s="48"/>
      <c r="N2795" s="48"/>
      <c r="O2795" s="48"/>
      <c r="P2795" s="48"/>
      <c r="Q2795" s="48"/>
      <c r="R2795" s="48"/>
      <c r="S2795" s="48"/>
      <c r="T2795" s="48"/>
      <c r="U2795" s="48"/>
      <c r="V2795" s="48"/>
      <c r="W2795" s="51" t="s">
        <v>2651</v>
      </c>
      <c r="X2795" t="str">
        <f t="shared" si="86"/>
        <v>SO;SO;CB;CB;DH;DH</v>
      </c>
      <c r="Y2795" cm="1">
        <f t="array" ref="Y2795">SUM(_xlfn.XLOOKUP(_xlfn.TOROW(F2795:V2795,1),$AN$34:$AN$43,$AL$34:$AL$43,,0,1))</f>
        <v>38</v>
      </c>
      <c r="Z2795">
        <f t="shared" si="87"/>
        <v>6</v>
      </c>
      <c r="AA2795" t="str">
        <v>DH</v>
      </c>
      <c r="AG2795">
        <v>3577</v>
      </c>
      <c r="AH2795">
        <v>7</v>
      </c>
      <c r="AT2795">
        <v>6</v>
      </c>
    </row>
    <row r="2796" spans="2:46" ht="15" customHeight="1">
      <c r="B2796" s="48">
        <v>4566</v>
      </c>
      <c r="C2796" s="49">
        <v>45453</v>
      </c>
      <c r="D2796" s="50">
        <v>0.55410879629629628</v>
      </c>
      <c r="E2796" s="48" t="s">
        <v>8257</v>
      </c>
      <c r="F2796" s="48" t="s">
        <v>719</v>
      </c>
      <c r="G2796" s="48" t="s">
        <v>719</v>
      </c>
      <c r="H2796" s="48" t="s">
        <v>719</v>
      </c>
      <c r="I2796" s="48" t="s">
        <v>719</v>
      </c>
      <c r="J2796" s="48"/>
      <c r="K2796" s="48"/>
      <c r="L2796" s="48"/>
      <c r="M2796" s="48"/>
      <c r="N2796" s="48"/>
      <c r="O2796" s="48"/>
      <c r="P2796" s="48"/>
      <c r="Q2796" s="48"/>
      <c r="R2796" s="48"/>
      <c r="S2796" s="48"/>
      <c r="T2796" s="48"/>
      <c r="U2796" s="48"/>
      <c r="V2796" s="48"/>
      <c r="W2796" s="51" t="s">
        <v>465</v>
      </c>
      <c r="X2796" t="str">
        <f t="shared" si="86"/>
        <v>BE;BE;BE;BE</v>
      </c>
      <c r="Y2796" cm="1">
        <f t="array" ref="Y2796">SUM(_xlfn.XLOOKUP(_xlfn.TOROW(F2796:V2796,1),$AN$34:$AN$43,$AL$34:$AL$43,,0,1))</f>
        <v>20</v>
      </c>
      <c r="Z2796">
        <f t="shared" si="87"/>
        <v>4</v>
      </c>
      <c r="AA2796" t="str">
        <v>BE</v>
      </c>
      <c r="AG2796">
        <v>3582</v>
      </c>
      <c r="AH2796">
        <v>7</v>
      </c>
      <c r="AT2796">
        <v>4</v>
      </c>
    </row>
    <row r="2797" spans="2:46" ht="15" customHeight="1">
      <c r="B2797" s="48">
        <v>4567</v>
      </c>
      <c r="C2797" s="49">
        <v>45453</v>
      </c>
      <c r="D2797" s="50">
        <v>0.55497685185185186</v>
      </c>
      <c r="E2797" s="48" t="s">
        <v>10576</v>
      </c>
      <c r="F2797" s="48" t="s">
        <v>304</v>
      </c>
      <c r="G2797" s="48" t="s">
        <v>51</v>
      </c>
      <c r="H2797" s="48" t="s">
        <v>304</v>
      </c>
      <c r="I2797" s="48" t="s">
        <v>719</v>
      </c>
      <c r="J2797" s="48" t="s">
        <v>243</v>
      </c>
      <c r="K2797" s="48" t="s">
        <v>189</v>
      </c>
      <c r="L2797" s="48" t="s">
        <v>133</v>
      </c>
      <c r="M2797" s="48" t="s">
        <v>719</v>
      </c>
      <c r="N2797" s="48"/>
      <c r="O2797" s="48"/>
      <c r="P2797" s="48"/>
      <c r="Q2797" s="48"/>
      <c r="R2797" s="48"/>
      <c r="S2797" s="48"/>
      <c r="T2797" s="48"/>
      <c r="U2797" s="48"/>
      <c r="V2797" s="48"/>
      <c r="W2797" s="51" t="s">
        <v>2652</v>
      </c>
      <c r="X2797" t="str">
        <f t="shared" si="86"/>
        <v>HD;BB;HD;BE;CB;JB;SO;BE</v>
      </c>
      <c r="Y2797" cm="1">
        <f t="array" ref="Y2797">SUM(_xlfn.XLOOKUP(_xlfn.TOROW(F2797:V2797,1),$AN$34:$AN$43,$AL$34:$AL$43,,0,1))</f>
        <v>45</v>
      </c>
      <c r="Z2797">
        <f t="shared" si="87"/>
        <v>8</v>
      </c>
      <c r="AA2797" t="str">
        <v>SS</v>
      </c>
      <c r="AG2797">
        <v>3586</v>
      </c>
      <c r="AH2797">
        <v>7</v>
      </c>
      <c r="AT2797">
        <v>8</v>
      </c>
    </row>
    <row r="2798" spans="2:46" ht="15" customHeight="1">
      <c r="B2798" s="48">
        <v>4568</v>
      </c>
      <c r="C2798" s="49">
        <v>45453</v>
      </c>
      <c r="D2798" s="50">
        <v>0.55619212962962961</v>
      </c>
      <c r="E2798" s="48" t="s">
        <v>10577</v>
      </c>
      <c r="F2798" s="48" t="s">
        <v>133</v>
      </c>
      <c r="G2798" s="48" t="s">
        <v>133</v>
      </c>
      <c r="H2798" s="48" t="s">
        <v>189</v>
      </c>
      <c r="I2798" s="48" t="s">
        <v>304</v>
      </c>
      <c r="J2798" s="48"/>
      <c r="K2798" s="48"/>
      <c r="L2798" s="48"/>
      <c r="M2798" s="48"/>
      <c r="N2798" s="48"/>
      <c r="O2798" s="48"/>
      <c r="P2798" s="48"/>
      <c r="Q2798" s="48"/>
      <c r="R2798" s="48"/>
      <c r="S2798" s="48"/>
      <c r="T2798" s="48"/>
      <c r="U2798" s="48"/>
      <c r="V2798" s="48"/>
      <c r="W2798" s="51" t="s">
        <v>2653</v>
      </c>
      <c r="X2798" t="str">
        <f t="shared" si="86"/>
        <v>SO;SO;JB;HD</v>
      </c>
      <c r="Y2798" cm="1">
        <f t="array" ref="Y2798">SUM(_xlfn.XLOOKUP(_xlfn.TOROW(F2798:V2798,1),$AN$34:$AN$43,$AL$34:$AL$43,,0,1))</f>
        <v>12</v>
      </c>
      <c r="Z2798">
        <f t="shared" si="87"/>
        <v>4</v>
      </c>
      <c r="AA2798" t="str">
        <v>SS</v>
      </c>
      <c r="AG2798">
        <v>3598</v>
      </c>
      <c r="AH2798">
        <v>7</v>
      </c>
      <c r="AT2798">
        <v>4</v>
      </c>
    </row>
    <row r="2799" spans="2:46" ht="15" customHeight="1">
      <c r="B2799" s="48">
        <v>4569</v>
      </c>
      <c r="C2799" s="49">
        <v>45453</v>
      </c>
      <c r="D2799" s="50">
        <v>0.55756944444444445</v>
      </c>
      <c r="E2799" s="48" t="s">
        <v>10578</v>
      </c>
      <c r="F2799" s="48" t="s">
        <v>304</v>
      </c>
      <c r="G2799" s="48" t="s">
        <v>189</v>
      </c>
      <c r="H2799" s="48" t="s">
        <v>189</v>
      </c>
      <c r="I2799" s="48" t="s">
        <v>304</v>
      </c>
      <c r="J2799" s="48" t="s">
        <v>280</v>
      </c>
      <c r="K2799" s="48"/>
      <c r="L2799" s="48"/>
      <c r="M2799" s="48"/>
      <c r="N2799" s="48"/>
      <c r="O2799" s="48"/>
      <c r="P2799" s="48"/>
      <c r="Q2799" s="48"/>
      <c r="R2799" s="48"/>
      <c r="S2799" s="48"/>
      <c r="T2799" s="48"/>
      <c r="U2799" s="48"/>
      <c r="V2799" s="48"/>
      <c r="W2799" s="51" t="s">
        <v>2654</v>
      </c>
      <c r="X2799" t="str">
        <f t="shared" si="86"/>
        <v>HD;JB;JB;HD;WB</v>
      </c>
      <c r="Y2799" cm="1">
        <f t="array" ref="Y2799">SUM(_xlfn.XLOOKUP(_xlfn.TOROW(F2799:V2799,1),$AN$34:$AN$43,$AL$34:$AL$43,,0,1))</f>
        <v>27</v>
      </c>
      <c r="Z2799">
        <f t="shared" si="87"/>
        <v>5</v>
      </c>
      <c r="AA2799" t="str">
        <v>DH</v>
      </c>
      <c r="AG2799">
        <v>3599</v>
      </c>
      <c r="AH2799">
        <v>7</v>
      </c>
      <c r="AT2799">
        <v>5</v>
      </c>
    </row>
    <row r="2800" spans="2:46" ht="15" customHeight="1">
      <c r="B2800" s="48">
        <v>4570</v>
      </c>
      <c r="C2800" s="49">
        <v>45453</v>
      </c>
      <c r="D2800" s="50">
        <v>0.55795138888888884</v>
      </c>
      <c r="E2800" s="48" t="s">
        <v>10579</v>
      </c>
      <c r="F2800" s="48" t="s">
        <v>319</v>
      </c>
      <c r="G2800" s="48" t="s">
        <v>304</v>
      </c>
      <c r="H2800" s="48" t="s">
        <v>304</v>
      </c>
      <c r="I2800" s="48" t="s">
        <v>304</v>
      </c>
      <c r="J2800" s="48"/>
      <c r="K2800" s="48"/>
      <c r="L2800" s="48"/>
      <c r="M2800" s="48"/>
      <c r="N2800" s="48"/>
      <c r="O2800" s="48"/>
      <c r="P2800" s="48"/>
      <c r="Q2800" s="48"/>
      <c r="R2800" s="48"/>
      <c r="S2800" s="48"/>
      <c r="T2800" s="48"/>
      <c r="U2800" s="48"/>
      <c r="V2800" s="48"/>
      <c r="W2800" s="51" t="s">
        <v>2655</v>
      </c>
      <c r="X2800" t="str">
        <f t="shared" si="86"/>
        <v>FR;HD;HD;HD</v>
      </c>
      <c r="Y2800" cm="1">
        <f t="array" ref="Y2800">SUM(_xlfn.XLOOKUP(_xlfn.TOROW(F2800:V2800,1),$AN$34:$AN$43,$AL$34:$AL$43,,0,1))</f>
        <v>24</v>
      </c>
      <c r="Z2800">
        <f t="shared" si="87"/>
        <v>4</v>
      </c>
      <c r="AA2800" t="str">
        <v>WB</v>
      </c>
      <c r="AG2800">
        <v>3600</v>
      </c>
      <c r="AH2800">
        <v>7</v>
      </c>
      <c r="AT2800">
        <v>4</v>
      </c>
    </row>
    <row r="2801" spans="2:46" ht="15" customHeight="1">
      <c r="B2801" s="48">
        <v>4571</v>
      </c>
      <c r="C2801" s="49">
        <v>45453</v>
      </c>
      <c r="D2801" s="50">
        <v>0.55799768518518522</v>
      </c>
      <c r="E2801" s="48" t="s">
        <v>10580</v>
      </c>
      <c r="F2801" s="48" t="s">
        <v>194</v>
      </c>
      <c r="G2801" s="48" t="s">
        <v>189</v>
      </c>
      <c r="H2801" s="48" t="s">
        <v>319</v>
      </c>
      <c r="I2801" s="48" t="s">
        <v>319</v>
      </c>
      <c r="J2801" s="48" t="s">
        <v>719</v>
      </c>
      <c r="K2801" s="48"/>
      <c r="L2801" s="48"/>
      <c r="M2801" s="48"/>
      <c r="N2801" s="48"/>
      <c r="O2801" s="48"/>
      <c r="P2801" s="48"/>
      <c r="Q2801" s="48"/>
      <c r="R2801" s="48"/>
      <c r="S2801" s="48"/>
      <c r="T2801" s="48"/>
      <c r="U2801" s="48"/>
      <c r="V2801" s="48"/>
      <c r="W2801" s="51" t="s">
        <v>2656</v>
      </c>
      <c r="X2801" t="str">
        <f t="shared" si="86"/>
        <v>DH;JB;FR;FR;BE</v>
      </c>
      <c r="Y2801" cm="1">
        <f t="array" ref="Y2801">SUM(_xlfn.XLOOKUP(_xlfn.TOROW(F2801:V2801,1),$AN$34:$AN$43,$AL$34:$AL$43,,0,1))</f>
        <v>21</v>
      </c>
      <c r="Z2801">
        <f t="shared" si="87"/>
        <v>5</v>
      </c>
      <c r="AA2801" t="str">
        <v>WB</v>
      </c>
      <c r="AG2801">
        <v>3607</v>
      </c>
      <c r="AH2801">
        <v>7</v>
      </c>
      <c r="AT2801">
        <v>5</v>
      </c>
    </row>
    <row r="2802" spans="2:46" ht="15" customHeight="1">
      <c r="B2802" s="48">
        <v>4572</v>
      </c>
      <c r="C2802" s="49">
        <v>45453</v>
      </c>
      <c r="D2802" s="50">
        <v>0.55935185185185188</v>
      </c>
      <c r="E2802" s="48" t="s">
        <v>10581</v>
      </c>
      <c r="F2802" s="48" t="s">
        <v>243</v>
      </c>
      <c r="G2802" s="48" t="s">
        <v>194</v>
      </c>
      <c r="H2802" s="48" t="s">
        <v>194</v>
      </c>
      <c r="I2802" s="48" t="s">
        <v>194</v>
      </c>
      <c r="J2802" s="48" t="s">
        <v>194</v>
      </c>
      <c r="K2802" s="48"/>
      <c r="L2802" s="48"/>
      <c r="M2802" s="48"/>
      <c r="N2802" s="48"/>
      <c r="O2802" s="48"/>
      <c r="P2802" s="48"/>
      <c r="Q2802" s="48"/>
      <c r="R2802" s="48"/>
      <c r="S2802" s="48"/>
      <c r="T2802" s="48"/>
      <c r="U2802" s="48"/>
      <c r="V2802" s="48"/>
      <c r="W2802" s="51" t="s">
        <v>2657</v>
      </c>
      <c r="X2802" t="str">
        <f t="shared" si="86"/>
        <v>CB;DH;DH;DH;DH</v>
      </c>
      <c r="Y2802" cm="1">
        <f t="array" ref="Y2802">SUM(_xlfn.XLOOKUP(_xlfn.TOROW(F2802:V2802,1),$AN$34:$AN$43,$AL$34:$AL$43,,0,1))</f>
        <v>44</v>
      </c>
      <c r="Z2802">
        <f t="shared" si="87"/>
        <v>5</v>
      </c>
      <c r="AA2802" t="str">
        <v>FR</v>
      </c>
      <c r="AG2802">
        <v>3609</v>
      </c>
      <c r="AH2802">
        <v>7</v>
      </c>
      <c r="AT2802">
        <v>5</v>
      </c>
    </row>
    <row r="2803" spans="2:46" ht="15" customHeight="1">
      <c r="B2803" s="48">
        <v>4573</v>
      </c>
      <c r="C2803" s="49">
        <v>45453</v>
      </c>
      <c r="D2803" s="50">
        <v>0.55980324074074073</v>
      </c>
      <c r="E2803" s="48" t="s">
        <v>10582</v>
      </c>
      <c r="F2803" s="48" t="s">
        <v>51</v>
      </c>
      <c r="G2803" s="48" t="s">
        <v>803</v>
      </c>
      <c r="H2803" s="48" t="s">
        <v>189</v>
      </c>
      <c r="I2803" s="48" t="s">
        <v>189</v>
      </c>
      <c r="J2803" s="48"/>
      <c r="K2803" s="48"/>
      <c r="L2803" s="48"/>
      <c r="M2803" s="48"/>
      <c r="N2803" s="48"/>
      <c r="O2803" s="48"/>
      <c r="P2803" s="48"/>
      <c r="Q2803" s="48"/>
      <c r="R2803" s="48"/>
      <c r="S2803" s="48"/>
      <c r="T2803" s="48"/>
      <c r="U2803" s="48"/>
      <c r="V2803" s="48"/>
      <c r="W2803" s="51" t="s">
        <v>2658</v>
      </c>
      <c r="X2803" t="str">
        <f t="shared" si="86"/>
        <v>BB;SS;JB;JB</v>
      </c>
      <c r="Y2803" cm="1">
        <f t="array" ref="Y2803">SUM(_xlfn.XLOOKUP(_xlfn.TOROW(F2803:V2803,1),$AN$34:$AN$43,$AL$34:$AL$43,,0,1))</f>
        <v>15</v>
      </c>
      <c r="Z2803">
        <f t="shared" si="87"/>
        <v>4</v>
      </c>
      <c r="AA2803" t="str">
        <v>FR</v>
      </c>
      <c r="AG2803">
        <v>3614</v>
      </c>
      <c r="AH2803">
        <v>7</v>
      </c>
      <c r="AT2803">
        <v>4</v>
      </c>
    </row>
    <row r="2804" spans="2:46" ht="15" customHeight="1">
      <c r="B2804" s="48">
        <v>4574</v>
      </c>
      <c r="C2804" s="49">
        <v>45453</v>
      </c>
      <c r="D2804" s="50">
        <v>0.56234953703703705</v>
      </c>
      <c r="E2804" s="48" t="s">
        <v>10583</v>
      </c>
      <c r="F2804" s="48" t="s">
        <v>133</v>
      </c>
      <c r="G2804" s="48" t="s">
        <v>319</v>
      </c>
      <c r="H2804" s="48" t="s">
        <v>319</v>
      </c>
      <c r="I2804" s="48" t="s">
        <v>719</v>
      </c>
      <c r="J2804" s="48" t="s">
        <v>133</v>
      </c>
      <c r="K2804" s="48" t="s">
        <v>133</v>
      </c>
      <c r="L2804" s="48" t="s">
        <v>719</v>
      </c>
      <c r="M2804" s="48"/>
      <c r="N2804" s="48"/>
      <c r="O2804" s="48"/>
      <c r="P2804" s="48"/>
      <c r="Q2804" s="48"/>
      <c r="R2804" s="48"/>
      <c r="S2804" s="48"/>
      <c r="T2804" s="48"/>
      <c r="U2804" s="48"/>
      <c r="V2804" s="48"/>
      <c r="W2804" s="51" t="s">
        <v>2659</v>
      </c>
      <c r="X2804" t="str">
        <f t="shared" si="86"/>
        <v>SO;FR;FR;BE;SO;SO;BE</v>
      </c>
      <c r="Y2804" cm="1">
        <f t="array" ref="Y2804">SUM(_xlfn.XLOOKUP(_xlfn.TOROW(F2804:V2804,1),$AN$34:$AN$43,$AL$34:$AL$43,,0,1))</f>
        <v>22</v>
      </c>
      <c r="Z2804">
        <f t="shared" si="87"/>
        <v>7</v>
      </c>
      <c r="AA2804" t="str">
        <v>BB</v>
      </c>
      <c r="AG2804">
        <v>3635</v>
      </c>
      <c r="AH2804">
        <v>7</v>
      </c>
      <c r="AT2804">
        <v>7</v>
      </c>
    </row>
    <row r="2805" spans="2:46" ht="15" customHeight="1">
      <c r="B2805" s="48">
        <v>4575</v>
      </c>
      <c r="C2805" s="49">
        <v>45453</v>
      </c>
      <c r="D2805" s="50">
        <v>0.56328703703703709</v>
      </c>
      <c r="E2805" s="48" t="s">
        <v>8268</v>
      </c>
      <c r="F2805" s="48" t="s">
        <v>133</v>
      </c>
      <c r="G2805" s="48" t="s">
        <v>133</v>
      </c>
      <c r="H2805" s="48" t="s">
        <v>133</v>
      </c>
      <c r="I2805" s="48"/>
      <c r="J2805" s="48"/>
      <c r="K2805" s="48"/>
      <c r="L2805" s="48"/>
      <c r="M2805" s="48"/>
      <c r="N2805" s="48"/>
      <c r="O2805" s="48"/>
      <c r="P2805" s="48"/>
      <c r="Q2805" s="48"/>
      <c r="R2805" s="48"/>
      <c r="S2805" s="48"/>
      <c r="T2805" s="48"/>
      <c r="U2805" s="48"/>
      <c r="V2805" s="48"/>
      <c r="W2805" s="51" t="s">
        <v>2660</v>
      </c>
      <c r="X2805" t="str">
        <f t="shared" si="86"/>
        <v>SO;SO;SO</v>
      </c>
      <c r="Y2805" cm="1">
        <f t="array" ref="Y2805">SUM(_xlfn.XLOOKUP(_xlfn.TOROW(F2805:V2805,1),$AN$34:$AN$43,$AL$34:$AL$43,,0,1))</f>
        <v>6</v>
      </c>
      <c r="Z2805">
        <f t="shared" si="87"/>
        <v>3</v>
      </c>
      <c r="AA2805" t="str">
        <v>BB</v>
      </c>
      <c r="AG2805">
        <v>3639</v>
      </c>
      <c r="AH2805">
        <v>7</v>
      </c>
      <c r="AT2805">
        <v>3</v>
      </c>
    </row>
    <row r="2806" spans="2:46" ht="15" customHeight="1">
      <c r="B2806" s="48">
        <v>4576</v>
      </c>
      <c r="C2806" s="49">
        <v>45453</v>
      </c>
      <c r="D2806" s="50">
        <v>0.56694444444444447</v>
      </c>
      <c r="E2806" s="48" t="s">
        <v>10584</v>
      </c>
      <c r="F2806" s="48" t="s">
        <v>304</v>
      </c>
      <c r="G2806" s="48" t="s">
        <v>304</v>
      </c>
      <c r="H2806" s="48" t="s">
        <v>719</v>
      </c>
      <c r="I2806" s="48" t="s">
        <v>803</v>
      </c>
      <c r="J2806" s="48" t="s">
        <v>803</v>
      </c>
      <c r="K2806" s="48" t="s">
        <v>194</v>
      </c>
      <c r="L2806" s="48"/>
      <c r="M2806" s="48"/>
      <c r="N2806" s="48"/>
      <c r="O2806" s="48"/>
      <c r="P2806" s="48"/>
      <c r="Q2806" s="48"/>
      <c r="R2806" s="48"/>
      <c r="S2806" s="48"/>
      <c r="T2806" s="48"/>
      <c r="U2806" s="48"/>
      <c r="V2806" s="48"/>
      <c r="W2806" s="51" t="s">
        <v>2661</v>
      </c>
      <c r="X2806" t="str">
        <f t="shared" si="86"/>
        <v>HD;HD;BE;SS;SS;DH</v>
      </c>
      <c r="Y2806" cm="1">
        <f t="array" ref="Y2806">SUM(_xlfn.XLOOKUP(_xlfn.TOROW(F2806:V2806,1),$AN$34:$AN$43,$AL$34:$AL$43,,0,1))</f>
        <v>34</v>
      </c>
      <c r="Z2806">
        <f t="shared" si="87"/>
        <v>6</v>
      </c>
      <c r="AA2806" t="str">
        <v>DH</v>
      </c>
      <c r="AG2806">
        <v>3642</v>
      </c>
      <c r="AH2806">
        <v>7</v>
      </c>
      <c r="AT2806">
        <v>6</v>
      </c>
    </row>
    <row r="2807" spans="2:46" ht="15" customHeight="1">
      <c r="B2807" s="48">
        <v>4577</v>
      </c>
      <c r="C2807" s="49">
        <v>45453</v>
      </c>
      <c r="D2807" s="50">
        <v>0.56712962962962965</v>
      </c>
      <c r="E2807" s="48" t="s">
        <v>10585</v>
      </c>
      <c r="F2807" s="48" t="s">
        <v>719</v>
      </c>
      <c r="G2807" s="48" t="s">
        <v>243</v>
      </c>
      <c r="H2807" s="48" t="s">
        <v>319</v>
      </c>
      <c r="I2807" s="48"/>
      <c r="J2807" s="48"/>
      <c r="K2807" s="48"/>
      <c r="L2807" s="48"/>
      <c r="M2807" s="48"/>
      <c r="N2807" s="48"/>
      <c r="O2807" s="48"/>
      <c r="P2807" s="48"/>
      <c r="Q2807" s="48"/>
      <c r="R2807" s="48"/>
      <c r="S2807" s="48"/>
      <c r="T2807" s="48"/>
      <c r="U2807" s="48"/>
      <c r="V2807" s="48"/>
      <c r="W2807" s="51" t="s">
        <v>2662</v>
      </c>
      <c r="X2807" t="str">
        <f t="shared" si="86"/>
        <v>BE;CB;FR</v>
      </c>
      <c r="Y2807" cm="1">
        <f t="array" ref="Y2807">SUM(_xlfn.XLOOKUP(_xlfn.TOROW(F2807:V2807,1),$AN$34:$AN$43,$AL$34:$AL$43,,0,1))</f>
        <v>16</v>
      </c>
      <c r="Z2807">
        <f t="shared" si="87"/>
        <v>3</v>
      </c>
      <c r="AA2807" t="str">
        <v>DH</v>
      </c>
      <c r="AG2807">
        <v>3651</v>
      </c>
      <c r="AH2807">
        <v>7</v>
      </c>
      <c r="AT2807">
        <v>3</v>
      </c>
    </row>
    <row r="2808" spans="2:46" ht="15" customHeight="1">
      <c r="B2808" s="48">
        <v>4578</v>
      </c>
      <c r="C2808" s="49">
        <v>45453</v>
      </c>
      <c r="D2808" s="50">
        <v>0.56874999999999998</v>
      </c>
      <c r="E2808" s="48" t="s">
        <v>10586</v>
      </c>
      <c r="F2808" s="48" t="s">
        <v>304</v>
      </c>
      <c r="G2808" s="48" t="s">
        <v>304</v>
      </c>
      <c r="H2808" s="48" t="s">
        <v>803</v>
      </c>
      <c r="I2808" s="48" t="s">
        <v>51</v>
      </c>
      <c r="J2808" s="48" t="s">
        <v>51</v>
      </c>
      <c r="K2808" s="48" t="s">
        <v>803</v>
      </c>
      <c r="L2808" s="48" t="s">
        <v>304</v>
      </c>
      <c r="M2808" s="48" t="s">
        <v>51</v>
      </c>
      <c r="N2808" s="48"/>
      <c r="O2808" s="48"/>
      <c r="P2808" s="48"/>
      <c r="Q2808" s="48"/>
      <c r="R2808" s="48"/>
      <c r="S2808" s="48"/>
      <c r="T2808" s="48"/>
      <c r="U2808" s="48"/>
      <c r="V2808" s="48"/>
      <c r="W2808" s="51" t="s">
        <v>2663</v>
      </c>
      <c r="X2808" t="str">
        <f t="shared" si="86"/>
        <v>HD;HD;SS;BB;BB;SS;HD;BB</v>
      </c>
      <c r="Y2808" cm="1">
        <f t="array" ref="Y2808">SUM(_xlfn.XLOOKUP(_xlfn.TOROW(F2808:V2808,1),$AN$34:$AN$43,$AL$34:$AL$43,,0,1))</f>
        <v>57</v>
      </c>
      <c r="Z2808">
        <f t="shared" si="87"/>
        <v>8</v>
      </c>
      <c r="AA2808" t="str">
        <v>WB</v>
      </c>
      <c r="AG2808">
        <v>3660</v>
      </c>
      <c r="AH2808">
        <v>7</v>
      </c>
      <c r="AT2808">
        <v>8</v>
      </c>
    </row>
    <row r="2809" spans="2:46" ht="15" customHeight="1">
      <c r="B2809" s="48">
        <v>4579</v>
      </c>
      <c r="C2809" s="49">
        <v>45453</v>
      </c>
      <c r="D2809" s="50">
        <v>0.56888888888888889</v>
      </c>
      <c r="E2809" s="48" t="s">
        <v>10587</v>
      </c>
      <c r="F2809" s="48" t="s">
        <v>803</v>
      </c>
      <c r="G2809" s="48" t="s">
        <v>304</v>
      </c>
      <c r="H2809" s="48" t="s">
        <v>803</v>
      </c>
      <c r="I2809" s="48" t="s">
        <v>803</v>
      </c>
      <c r="J2809" s="48" t="s">
        <v>133</v>
      </c>
      <c r="K2809" s="48" t="s">
        <v>243</v>
      </c>
      <c r="L2809" s="48" t="s">
        <v>280</v>
      </c>
      <c r="M2809" s="48"/>
      <c r="N2809" s="48"/>
      <c r="O2809" s="48"/>
      <c r="P2809" s="48"/>
      <c r="Q2809" s="48"/>
      <c r="R2809" s="48"/>
      <c r="S2809" s="48"/>
      <c r="T2809" s="48"/>
      <c r="U2809" s="48"/>
      <c r="V2809" s="48"/>
      <c r="W2809" s="51" t="s">
        <v>2664</v>
      </c>
      <c r="X2809" t="str">
        <f t="shared" si="86"/>
        <v>SS;HD;SS;SS;SO;CB;WB</v>
      </c>
      <c r="Y2809" cm="1">
        <f t="array" ref="Y2809">SUM(_xlfn.XLOOKUP(_xlfn.TOROW(F2809:V2809,1),$AN$34:$AN$43,$AL$34:$AL$43,,0,1))</f>
        <v>37</v>
      </c>
      <c r="Z2809">
        <f t="shared" si="87"/>
        <v>7</v>
      </c>
      <c r="AA2809" t="str">
        <v>HD</v>
      </c>
      <c r="AG2809">
        <v>3664</v>
      </c>
      <c r="AH2809">
        <v>7</v>
      </c>
      <c r="AT2809">
        <v>7</v>
      </c>
    </row>
    <row r="2810" spans="2:46" ht="15" customHeight="1">
      <c r="B2810" s="48">
        <v>4580</v>
      </c>
      <c r="C2810" s="49">
        <v>45453</v>
      </c>
      <c r="D2810" s="50">
        <v>0.57623842592592589</v>
      </c>
      <c r="E2810" s="48" t="s">
        <v>719</v>
      </c>
      <c r="F2810" s="48" t="s">
        <v>719</v>
      </c>
      <c r="G2810" s="48"/>
      <c r="H2810" s="48"/>
      <c r="I2810" s="48"/>
      <c r="J2810" s="48"/>
      <c r="K2810" s="48"/>
      <c r="L2810" s="48"/>
      <c r="M2810" s="48"/>
      <c r="N2810" s="48"/>
      <c r="O2810" s="48"/>
      <c r="P2810" s="48"/>
      <c r="Q2810" s="48"/>
      <c r="R2810" s="48"/>
      <c r="S2810" s="48"/>
      <c r="T2810" s="48"/>
      <c r="U2810" s="48"/>
      <c r="V2810" s="48"/>
      <c r="W2810" s="51" t="s">
        <v>1743</v>
      </c>
      <c r="X2810" t="str">
        <f t="shared" si="86"/>
        <v>BE</v>
      </c>
      <c r="Y2810" cm="1">
        <f t="array" ref="Y2810">SUM(_xlfn.XLOOKUP(_xlfn.TOROW(F2810:V2810,1),$AN$34:$AN$43,$AL$34:$AL$43,,0,1))</f>
        <v>5</v>
      </c>
      <c r="Z2810">
        <f t="shared" si="87"/>
        <v>1</v>
      </c>
      <c r="AA2810" t="str">
        <v>HD</v>
      </c>
      <c r="AG2810">
        <v>3670</v>
      </c>
      <c r="AH2810">
        <v>7</v>
      </c>
      <c r="AT2810">
        <v>1</v>
      </c>
    </row>
    <row r="2811" spans="2:46" ht="15" customHeight="1">
      <c r="B2811" s="48">
        <v>4581</v>
      </c>
      <c r="C2811" s="49">
        <v>45453</v>
      </c>
      <c r="D2811" s="50">
        <v>0.57712962962962966</v>
      </c>
      <c r="E2811" s="48" t="s">
        <v>10588</v>
      </c>
      <c r="F2811" s="48" t="s">
        <v>133</v>
      </c>
      <c r="G2811" s="48" t="s">
        <v>133</v>
      </c>
      <c r="H2811" s="48" t="s">
        <v>243</v>
      </c>
      <c r="I2811" s="48" t="s">
        <v>280</v>
      </c>
      <c r="J2811" s="48" t="s">
        <v>133</v>
      </c>
      <c r="K2811" s="48" t="s">
        <v>133</v>
      </c>
      <c r="L2811" s="48"/>
      <c r="M2811" s="48"/>
      <c r="N2811" s="48"/>
      <c r="O2811" s="48"/>
      <c r="P2811" s="48"/>
      <c r="Q2811" s="48"/>
      <c r="R2811" s="48"/>
      <c r="S2811" s="48"/>
      <c r="T2811" s="48"/>
      <c r="U2811" s="48"/>
      <c r="V2811" s="48"/>
      <c r="W2811" s="51" t="s">
        <v>2665</v>
      </c>
      <c r="X2811" t="str">
        <f t="shared" si="86"/>
        <v>SO;SO;CB;WB;SO;SO</v>
      </c>
      <c r="Y2811" cm="1">
        <f t="array" ref="Y2811">SUM(_xlfn.XLOOKUP(_xlfn.TOROW(F2811:V2811,1),$AN$34:$AN$43,$AL$34:$AL$43,,0,1))</f>
        <v>27</v>
      </c>
      <c r="Z2811">
        <f t="shared" si="87"/>
        <v>6</v>
      </c>
      <c r="AA2811" t="str">
        <v>WB</v>
      </c>
      <c r="AG2811">
        <v>3673</v>
      </c>
      <c r="AH2811">
        <v>7</v>
      </c>
      <c r="AT2811">
        <v>6</v>
      </c>
    </row>
    <row r="2812" spans="2:46" ht="15" customHeight="1">
      <c r="B2812" s="48">
        <v>4582</v>
      </c>
      <c r="C2812" s="49">
        <v>45453</v>
      </c>
      <c r="D2812" s="50">
        <v>0.57832175925925922</v>
      </c>
      <c r="E2812" s="48" t="s">
        <v>10589</v>
      </c>
      <c r="F2812" s="48" t="s">
        <v>280</v>
      </c>
      <c r="G2812" s="48" t="s">
        <v>280</v>
      </c>
      <c r="H2812" s="48" t="s">
        <v>280</v>
      </c>
      <c r="I2812" s="48" t="s">
        <v>51</v>
      </c>
      <c r="J2812" s="48" t="s">
        <v>51</v>
      </c>
      <c r="K2812" s="48"/>
      <c r="L2812" s="48"/>
      <c r="M2812" s="48"/>
      <c r="N2812" s="48"/>
      <c r="O2812" s="48"/>
      <c r="P2812" s="48"/>
      <c r="Q2812" s="48"/>
      <c r="R2812" s="48"/>
      <c r="S2812" s="48"/>
      <c r="T2812" s="48"/>
      <c r="U2812" s="48"/>
      <c r="V2812" s="48"/>
      <c r="W2812" s="51" t="s">
        <v>2666</v>
      </c>
      <c r="X2812" t="str">
        <f t="shared" si="86"/>
        <v>WB;WB;WB;BB;BB</v>
      </c>
      <c r="Y2812" cm="1">
        <f t="array" ref="Y2812">SUM(_xlfn.XLOOKUP(_xlfn.TOROW(F2812:V2812,1),$AN$34:$AN$43,$AL$34:$AL$43,,0,1))</f>
        <v>53</v>
      </c>
      <c r="Z2812">
        <f t="shared" si="87"/>
        <v>5</v>
      </c>
      <c r="AA2812" t="str">
        <v>JB</v>
      </c>
      <c r="AG2812">
        <v>3675</v>
      </c>
      <c r="AH2812">
        <v>7</v>
      </c>
      <c r="AT2812">
        <v>5</v>
      </c>
    </row>
    <row r="2813" spans="2:46" ht="15" customHeight="1">
      <c r="B2813" s="48">
        <v>4583</v>
      </c>
      <c r="C2813" s="49">
        <v>45453</v>
      </c>
      <c r="D2813" s="50">
        <v>0.5787268518518518</v>
      </c>
      <c r="E2813" s="48" t="s">
        <v>10590</v>
      </c>
      <c r="F2813" s="48" t="s">
        <v>319</v>
      </c>
      <c r="G2813" s="48" t="s">
        <v>194</v>
      </c>
      <c r="H2813" s="48" t="s">
        <v>194</v>
      </c>
      <c r="I2813" s="48" t="s">
        <v>51</v>
      </c>
      <c r="J2813" s="48"/>
      <c r="K2813" s="48"/>
      <c r="L2813" s="48"/>
      <c r="M2813" s="48"/>
      <c r="N2813" s="48"/>
      <c r="O2813" s="48"/>
      <c r="P2813" s="48"/>
      <c r="Q2813" s="48"/>
      <c r="R2813" s="48"/>
      <c r="S2813" s="48"/>
      <c r="T2813" s="48"/>
      <c r="U2813" s="48"/>
      <c r="V2813" s="48"/>
      <c r="W2813" s="51" t="s">
        <v>2667</v>
      </c>
      <c r="X2813" t="str">
        <f t="shared" si="86"/>
        <v>FR;DH;DH;BB</v>
      </c>
      <c r="Y2813" cm="1">
        <f t="array" ref="Y2813">SUM(_xlfn.XLOOKUP(_xlfn.TOROW(F2813:V2813,1),$AN$34:$AN$43,$AL$34:$AL$43,,0,1))</f>
        <v>31</v>
      </c>
      <c r="Z2813">
        <f t="shared" si="87"/>
        <v>4</v>
      </c>
      <c r="AA2813" t="str">
        <v>HD</v>
      </c>
      <c r="AG2813">
        <v>3679</v>
      </c>
      <c r="AH2813">
        <v>7</v>
      </c>
      <c r="AT2813">
        <v>4</v>
      </c>
    </row>
    <row r="2814" spans="2:46" ht="15" customHeight="1">
      <c r="B2814" s="48">
        <v>4584</v>
      </c>
      <c r="C2814" s="49">
        <v>45453</v>
      </c>
      <c r="D2814" s="50">
        <v>0.57912037037037034</v>
      </c>
      <c r="E2814" s="48" t="s">
        <v>10591</v>
      </c>
      <c r="F2814" s="48" t="s">
        <v>280</v>
      </c>
      <c r="G2814" s="48" t="s">
        <v>280</v>
      </c>
      <c r="H2814" s="48" t="s">
        <v>280</v>
      </c>
      <c r="I2814" s="48" t="s">
        <v>319</v>
      </c>
      <c r="J2814" s="48" t="s">
        <v>319</v>
      </c>
      <c r="K2814" s="48" t="s">
        <v>304</v>
      </c>
      <c r="L2814" s="48" t="s">
        <v>304</v>
      </c>
      <c r="M2814" s="48" t="s">
        <v>304</v>
      </c>
      <c r="N2814" s="48"/>
      <c r="O2814" s="48"/>
      <c r="P2814" s="48"/>
      <c r="Q2814" s="48"/>
      <c r="R2814" s="48"/>
      <c r="S2814" s="48"/>
      <c r="T2814" s="48"/>
      <c r="U2814" s="48"/>
      <c r="V2814" s="48"/>
      <c r="W2814" s="51" t="s">
        <v>2668</v>
      </c>
      <c r="X2814" t="str">
        <f t="shared" si="86"/>
        <v>WB;WB;WB;FR;FR;HD;HD;HD</v>
      </c>
      <c r="Y2814" cm="1">
        <f t="array" ref="Y2814">SUM(_xlfn.XLOOKUP(_xlfn.TOROW(F2814:V2814,1),$AN$34:$AN$43,$AL$34:$AL$43,,0,1))</f>
        <v>60</v>
      </c>
      <c r="Z2814">
        <f t="shared" si="87"/>
        <v>8</v>
      </c>
      <c r="AA2814" t="str">
        <v>CB</v>
      </c>
      <c r="AG2814">
        <v>3682</v>
      </c>
      <c r="AH2814">
        <v>7</v>
      </c>
      <c r="AT2814">
        <v>8</v>
      </c>
    </row>
    <row r="2815" spans="2:46" ht="15" customHeight="1">
      <c r="B2815" s="48">
        <v>4585</v>
      </c>
      <c r="C2815" s="49">
        <v>45453</v>
      </c>
      <c r="D2815" s="50">
        <v>0.57975694444444448</v>
      </c>
      <c r="E2815" s="48" t="s">
        <v>10592</v>
      </c>
      <c r="F2815" s="48" t="s">
        <v>719</v>
      </c>
      <c r="G2815" s="48" t="s">
        <v>189</v>
      </c>
      <c r="H2815" s="48" t="s">
        <v>280</v>
      </c>
      <c r="I2815" s="48" t="s">
        <v>280</v>
      </c>
      <c r="J2815" s="48" t="s">
        <v>719</v>
      </c>
      <c r="K2815" s="48" t="s">
        <v>304</v>
      </c>
      <c r="L2815" s="48" t="s">
        <v>304</v>
      </c>
      <c r="M2815" s="48" t="s">
        <v>189</v>
      </c>
      <c r="N2815" s="48" t="s">
        <v>719</v>
      </c>
      <c r="O2815" s="48" t="s">
        <v>803</v>
      </c>
      <c r="P2815" s="48"/>
      <c r="Q2815" s="48"/>
      <c r="R2815" s="48"/>
      <c r="S2815" s="48"/>
      <c r="T2815" s="48"/>
      <c r="U2815" s="48"/>
      <c r="V2815" s="48"/>
      <c r="W2815" s="51" t="s">
        <v>2669</v>
      </c>
      <c r="X2815" t="str">
        <f t="shared" si="86"/>
        <v>BE;JB;WB;WB;BE;HD;HD;JB;BE;SS</v>
      </c>
      <c r="Y2815" cm="1">
        <f t="array" ref="Y2815">SUM(_xlfn.XLOOKUP(_xlfn.TOROW(F2815:V2815,1),$AN$34:$AN$43,$AL$34:$AL$43,,0,1))</f>
        <v>56</v>
      </c>
      <c r="Z2815">
        <f t="shared" si="87"/>
        <v>10</v>
      </c>
      <c r="AA2815" t="str">
        <v>WB</v>
      </c>
      <c r="AG2815">
        <v>3684</v>
      </c>
      <c r="AH2815">
        <v>7</v>
      </c>
      <c r="AT2815">
        <v>10</v>
      </c>
    </row>
    <row r="2816" spans="2:46" ht="15" customHeight="1">
      <c r="B2816" s="48">
        <v>4586</v>
      </c>
      <c r="C2816" s="49">
        <v>45453</v>
      </c>
      <c r="D2816" s="50">
        <v>0.58793981481481483</v>
      </c>
      <c r="E2816" s="48" t="s">
        <v>194</v>
      </c>
      <c r="F2816" s="48" t="s">
        <v>194</v>
      </c>
      <c r="G2816" s="48"/>
      <c r="H2816" s="48"/>
      <c r="I2816" s="48"/>
      <c r="J2816" s="48"/>
      <c r="K2816" s="48"/>
      <c r="L2816" s="48"/>
      <c r="M2816" s="48"/>
      <c r="N2816" s="48"/>
      <c r="O2816" s="48"/>
      <c r="P2816" s="48"/>
      <c r="Q2816" s="48"/>
      <c r="R2816" s="48"/>
      <c r="S2816" s="48"/>
      <c r="T2816" s="48"/>
      <c r="U2816" s="48"/>
      <c r="V2816" s="48"/>
      <c r="W2816" s="51" t="s">
        <v>2670</v>
      </c>
      <c r="X2816" t="str">
        <f t="shared" si="86"/>
        <v>DH</v>
      </c>
      <c r="Y2816" cm="1">
        <f t="array" ref="Y2816">SUM(_xlfn.XLOOKUP(_xlfn.TOROW(F2816:V2816,1),$AN$34:$AN$43,$AL$34:$AL$43,,0,1))</f>
        <v>9</v>
      </c>
      <c r="Z2816">
        <f t="shared" si="87"/>
        <v>1</v>
      </c>
      <c r="AA2816" t="str">
        <v>SO</v>
      </c>
      <c r="AG2816">
        <v>3685</v>
      </c>
      <c r="AH2816">
        <v>7</v>
      </c>
      <c r="AT2816">
        <v>1</v>
      </c>
    </row>
    <row r="2817" spans="2:46" ht="15" customHeight="1">
      <c r="B2817" s="48">
        <v>4587</v>
      </c>
      <c r="C2817" s="49">
        <v>45453</v>
      </c>
      <c r="D2817" s="50">
        <v>0.58878472222222222</v>
      </c>
      <c r="E2817" s="48" t="s">
        <v>10593</v>
      </c>
      <c r="F2817" s="48" t="s">
        <v>133</v>
      </c>
      <c r="G2817" s="48" t="s">
        <v>133</v>
      </c>
      <c r="H2817" s="48" t="s">
        <v>803</v>
      </c>
      <c r="I2817" s="48" t="s">
        <v>803</v>
      </c>
      <c r="J2817" s="48" t="s">
        <v>803</v>
      </c>
      <c r="K2817" s="48"/>
      <c r="L2817" s="48"/>
      <c r="M2817" s="48"/>
      <c r="N2817" s="48"/>
      <c r="O2817" s="48"/>
      <c r="P2817" s="48"/>
      <c r="Q2817" s="48"/>
      <c r="R2817" s="48"/>
      <c r="S2817" s="48"/>
      <c r="T2817" s="48"/>
      <c r="U2817" s="48"/>
      <c r="V2817" s="48"/>
      <c r="W2817" s="51" t="s">
        <v>2671</v>
      </c>
      <c r="X2817" t="str">
        <f t="shared" si="86"/>
        <v>SO;SO;SS;SS;SS</v>
      </c>
      <c r="Y2817" cm="1">
        <f t="array" ref="Y2817">SUM(_xlfn.XLOOKUP(_xlfn.TOROW(F2817:V2817,1),$AN$34:$AN$43,$AL$34:$AL$43,,0,1))</f>
        <v>13</v>
      </c>
      <c r="Z2817">
        <f t="shared" si="87"/>
        <v>5</v>
      </c>
      <c r="AA2817" t="str">
        <v>SO</v>
      </c>
      <c r="AG2817">
        <v>3686</v>
      </c>
      <c r="AH2817">
        <v>7</v>
      </c>
      <c r="AT2817">
        <v>5</v>
      </c>
    </row>
    <row r="2818" spans="2:46" ht="15" customHeight="1">
      <c r="B2818" s="48">
        <v>4588</v>
      </c>
      <c r="C2818" s="49">
        <v>45453</v>
      </c>
      <c r="D2818" s="50">
        <v>0.5899537037037037</v>
      </c>
      <c r="E2818" s="48" t="s">
        <v>8336</v>
      </c>
      <c r="F2818" s="48" t="s">
        <v>189</v>
      </c>
      <c r="G2818" s="48" t="s">
        <v>189</v>
      </c>
      <c r="H2818" s="48" t="s">
        <v>189</v>
      </c>
      <c r="I2818" s="48"/>
      <c r="J2818" s="48"/>
      <c r="K2818" s="48"/>
      <c r="L2818" s="48"/>
      <c r="M2818" s="48"/>
      <c r="N2818" s="48"/>
      <c r="O2818" s="48"/>
      <c r="P2818" s="48"/>
      <c r="Q2818" s="48"/>
      <c r="R2818" s="48"/>
      <c r="S2818" s="48"/>
      <c r="T2818" s="48"/>
      <c r="U2818" s="48"/>
      <c r="V2818" s="48"/>
      <c r="W2818" s="51" t="s">
        <v>264</v>
      </c>
      <c r="X2818" t="str">
        <f t="shared" si="86"/>
        <v>JB;JB;JB</v>
      </c>
      <c r="Y2818" cm="1">
        <f t="array" ref="Y2818">SUM(_xlfn.XLOOKUP(_xlfn.TOROW(F2818:V2818,1),$AN$34:$AN$43,$AL$34:$AL$43,,0,1))</f>
        <v>3</v>
      </c>
      <c r="Z2818">
        <f t="shared" si="87"/>
        <v>3</v>
      </c>
      <c r="AA2818" t="str">
        <v>SO</v>
      </c>
      <c r="AG2818">
        <v>3694</v>
      </c>
      <c r="AH2818">
        <v>7</v>
      </c>
      <c r="AT2818">
        <v>3</v>
      </c>
    </row>
    <row r="2819" spans="2:46" ht="15" customHeight="1">
      <c r="B2819" s="48">
        <v>4589</v>
      </c>
      <c r="C2819" s="49">
        <v>45453</v>
      </c>
      <c r="D2819" s="50">
        <v>0.5917824074074074</v>
      </c>
      <c r="E2819" s="48" t="s">
        <v>10594</v>
      </c>
      <c r="F2819" s="48" t="s">
        <v>304</v>
      </c>
      <c r="G2819" s="48" t="s">
        <v>133</v>
      </c>
      <c r="H2819" s="48" t="s">
        <v>803</v>
      </c>
      <c r="I2819" s="48" t="s">
        <v>803</v>
      </c>
      <c r="J2819" s="48" t="s">
        <v>803</v>
      </c>
      <c r="K2819" s="48" t="s">
        <v>719</v>
      </c>
      <c r="L2819" s="48" t="s">
        <v>719</v>
      </c>
      <c r="M2819" s="48"/>
      <c r="N2819" s="48"/>
      <c r="O2819" s="48"/>
      <c r="P2819" s="48"/>
      <c r="Q2819" s="48"/>
      <c r="R2819" s="48"/>
      <c r="S2819" s="48"/>
      <c r="T2819" s="48"/>
      <c r="U2819" s="48"/>
      <c r="V2819" s="48"/>
      <c r="W2819" s="51" t="s">
        <v>2672</v>
      </c>
      <c r="X2819" t="str">
        <f t="shared" si="86"/>
        <v>HD;SO;SS;SS;SS;BE;BE</v>
      </c>
      <c r="Y2819" cm="1">
        <f t="array" ref="Y2819">SUM(_xlfn.XLOOKUP(_xlfn.TOROW(F2819:V2819,1),$AN$34:$AN$43,$AL$34:$AL$43,,0,1))</f>
        <v>28</v>
      </c>
      <c r="Z2819">
        <f t="shared" si="87"/>
        <v>7</v>
      </c>
      <c r="AA2819" t="str">
        <v>JB</v>
      </c>
      <c r="AG2819">
        <v>3715</v>
      </c>
      <c r="AH2819">
        <v>7</v>
      </c>
      <c r="AT2819">
        <v>7</v>
      </c>
    </row>
    <row r="2820" spans="2:46" ht="15" customHeight="1">
      <c r="B2820" s="48">
        <v>4590</v>
      </c>
      <c r="C2820" s="49">
        <v>45453</v>
      </c>
      <c r="D2820" s="50">
        <v>0.59336805555555561</v>
      </c>
      <c r="E2820" s="48" t="s">
        <v>10595</v>
      </c>
      <c r="F2820" s="48" t="s">
        <v>280</v>
      </c>
      <c r="G2820" s="48" t="s">
        <v>280</v>
      </c>
      <c r="H2820" s="48" t="s">
        <v>51</v>
      </c>
      <c r="I2820" s="48" t="s">
        <v>51</v>
      </c>
      <c r="J2820" s="48" t="s">
        <v>243</v>
      </c>
      <c r="K2820" s="48"/>
      <c r="L2820" s="48"/>
      <c r="M2820" s="48"/>
      <c r="N2820" s="48"/>
      <c r="O2820" s="48"/>
      <c r="P2820" s="48"/>
      <c r="Q2820" s="48"/>
      <c r="R2820" s="48"/>
      <c r="S2820" s="48"/>
      <c r="T2820" s="48"/>
      <c r="U2820" s="48"/>
      <c r="V2820" s="48"/>
      <c r="W2820" s="51" t="s">
        <v>2673</v>
      </c>
      <c r="X2820" t="str">
        <f t="shared" si="86"/>
        <v>WB;WB;BB;BB;CB</v>
      </c>
      <c r="Y2820" cm="1">
        <f t="array" ref="Y2820">SUM(_xlfn.XLOOKUP(_xlfn.TOROW(F2820:V2820,1),$AN$34:$AN$43,$AL$34:$AL$43,,0,1))</f>
        <v>50</v>
      </c>
      <c r="Z2820">
        <f t="shared" si="87"/>
        <v>5</v>
      </c>
      <c r="AA2820" t="str">
        <v>CB</v>
      </c>
      <c r="AG2820">
        <v>3717</v>
      </c>
      <c r="AH2820">
        <v>7</v>
      </c>
      <c r="AT2820">
        <v>5</v>
      </c>
    </row>
    <row r="2821" spans="2:46" ht="15" customHeight="1">
      <c r="B2821" s="48">
        <v>4591</v>
      </c>
      <c r="C2821" s="49">
        <v>45453</v>
      </c>
      <c r="D2821" s="50">
        <v>0.59413194444444439</v>
      </c>
      <c r="E2821" s="48" t="s">
        <v>10596</v>
      </c>
      <c r="F2821" s="48" t="s">
        <v>719</v>
      </c>
      <c r="G2821" s="48" t="s">
        <v>719</v>
      </c>
      <c r="H2821" s="48" t="s">
        <v>304</v>
      </c>
      <c r="I2821" s="48" t="s">
        <v>304</v>
      </c>
      <c r="J2821" s="48" t="s">
        <v>304</v>
      </c>
      <c r="K2821" s="48"/>
      <c r="L2821" s="48"/>
      <c r="M2821" s="48"/>
      <c r="N2821" s="48"/>
      <c r="O2821" s="48"/>
      <c r="P2821" s="48"/>
      <c r="Q2821" s="48"/>
      <c r="R2821" s="48"/>
      <c r="S2821" s="48"/>
      <c r="T2821" s="48"/>
      <c r="U2821" s="48"/>
      <c r="V2821" s="48"/>
      <c r="W2821" s="51" t="s">
        <v>2674</v>
      </c>
      <c r="X2821" t="str">
        <f t="shared" si="86"/>
        <v>BE;BE;HD;HD;HD</v>
      </c>
      <c r="Y2821" cm="1">
        <f t="array" ref="Y2821">SUM(_xlfn.XLOOKUP(_xlfn.TOROW(F2821:V2821,1),$AN$34:$AN$43,$AL$34:$AL$43,,0,1))</f>
        <v>31</v>
      </c>
      <c r="Z2821">
        <f t="shared" si="87"/>
        <v>5</v>
      </c>
      <c r="AA2821" t="str">
        <v>SS</v>
      </c>
      <c r="AG2821">
        <v>3721</v>
      </c>
      <c r="AH2821">
        <v>7</v>
      </c>
      <c r="AT2821">
        <v>5</v>
      </c>
    </row>
    <row r="2822" spans="2:46" ht="15" customHeight="1">
      <c r="B2822" s="48">
        <v>4592</v>
      </c>
      <c r="C2822" s="49">
        <v>45453</v>
      </c>
      <c r="D2822" s="50">
        <v>0.59490740740740744</v>
      </c>
      <c r="E2822" s="48" t="s">
        <v>10597</v>
      </c>
      <c r="F2822" s="48" t="s">
        <v>280</v>
      </c>
      <c r="G2822" s="48" t="s">
        <v>189</v>
      </c>
      <c r="H2822" s="48" t="s">
        <v>189</v>
      </c>
      <c r="I2822" s="48" t="s">
        <v>189</v>
      </c>
      <c r="J2822" s="48" t="s">
        <v>243</v>
      </c>
      <c r="K2822" s="48" t="s">
        <v>243</v>
      </c>
      <c r="L2822" s="48" t="s">
        <v>243</v>
      </c>
      <c r="M2822" s="48"/>
      <c r="N2822" s="48"/>
      <c r="O2822" s="48"/>
      <c r="P2822" s="48"/>
      <c r="Q2822" s="48"/>
      <c r="R2822" s="48"/>
      <c r="S2822" s="48"/>
      <c r="T2822" s="48"/>
      <c r="U2822" s="48"/>
      <c r="V2822" s="48"/>
      <c r="W2822" s="51" t="s">
        <v>2675</v>
      </c>
      <c r="X2822" t="str">
        <f t="shared" si="86"/>
        <v>WB;JB;JB;JB;CB;CB;CB</v>
      </c>
      <c r="Y2822" cm="1">
        <f t="array" ref="Y2822">SUM(_xlfn.XLOOKUP(_xlfn.TOROW(F2822:V2822,1),$AN$34:$AN$43,$AL$34:$AL$43,,0,1))</f>
        <v>38</v>
      </c>
      <c r="Z2822">
        <f t="shared" si="87"/>
        <v>7</v>
      </c>
      <c r="AA2822" t="str">
        <v>SS</v>
      </c>
      <c r="AG2822">
        <v>3725</v>
      </c>
      <c r="AH2822">
        <v>7</v>
      </c>
      <c r="AT2822">
        <v>7</v>
      </c>
    </row>
    <row r="2823" spans="2:46" ht="15" customHeight="1">
      <c r="B2823" s="48">
        <v>4593</v>
      </c>
      <c r="C2823" s="49">
        <v>45453</v>
      </c>
      <c r="D2823" s="50">
        <v>0.59491898148148148</v>
      </c>
      <c r="E2823" s="48" t="s">
        <v>10598</v>
      </c>
      <c r="F2823" s="48" t="s">
        <v>133</v>
      </c>
      <c r="G2823" s="48" t="s">
        <v>133</v>
      </c>
      <c r="H2823" s="48" t="s">
        <v>133</v>
      </c>
      <c r="I2823" s="48" t="s">
        <v>243</v>
      </c>
      <c r="J2823" s="48" t="s">
        <v>243</v>
      </c>
      <c r="K2823" s="48"/>
      <c r="L2823" s="48"/>
      <c r="M2823" s="48"/>
      <c r="N2823" s="48"/>
      <c r="O2823" s="48"/>
      <c r="P2823" s="48"/>
      <c r="Q2823" s="48"/>
      <c r="R2823" s="48"/>
      <c r="S2823" s="48"/>
      <c r="T2823" s="48"/>
      <c r="U2823" s="48"/>
      <c r="V2823" s="48"/>
      <c r="W2823" s="51" t="s">
        <v>2676</v>
      </c>
      <c r="X2823" t="str">
        <f t="shared" ref="X2823:X2886" si="88">_xlfn.TEXTJOIN(";",TRUE,F2823:V2823)</f>
        <v>SO;SO;SO;CB;CB</v>
      </c>
      <c r="Y2823" cm="1">
        <f t="array" ref="Y2823">SUM(_xlfn.XLOOKUP(_xlfn.TOROW(F2823:V2823,1),$AN$34:$AN$43,$AL$34:$AL$43,,0,1))</f>
        <v>22</v>
      </c>
      <c r="Z2823">
        <f t="shared" ref="Z2823:Z2886" si="89">COUNTA(F2823:V2823)</f>
        <v>5</v>
      </c>
      <c r="AA2823" t="str">
        <v>DH</v>
      </c>
      <c r="AG2823">
        <v>3727</v>
      </c>
      <c r="AH2823">
        <v>7</v>
      </c>
      <c r="AT2823">
        <v>5</v>
      </c>
    </row>
    <row r="2824" spans="2:46" ht="15" customHeight="1">
      <c r="B2824" s="48">
        <v>4594</v>
      </c>
      <c r="C2824" s="49">
        <v>45453</v>
      </c>
      <c r="D2824" s="50">
        <v>0.59718749999999998</v>
      </c>
      <c r="E2824" s="48" t="s">
        <v>10599</v>
      </c>
      <c r="F2824" s="48" t="s">
        <v>304</v>
      </c>
      <c r="G2824" s="48" t="s">
        <v>304</v>
      </c>
      <c r="H2824" s="48" t="s">
        <v>51</v>
      </c>
      <c r="I2824" s="48" t="s">
        <v>51</v>
      </c>
      <c r="J2824" s="48" t="s">
        <v>51</v>
      </c>
      <c r="K2824" s="48" t="s">
        <v>280</v>
      </c>
      <c r="L2824" s="48" t="s">
        <v>280</v>
      </c>
      <c r="M2824" s="48" t="s">
        <v>280</v>
      </c>
      <c r="N2824" s="48"/>
      <c r="O2824" s="48"/>
      <c r="P2824" s="48"/>
      <c r="Q2824" s="48"/>
      <c r="R2824" s="48"/>
      <c r="S2824" s="48"/>
      <c r="T2824" s="48"/>
      <c r="U2824" s="48"/>
      <c r="V2824" s="48"/>
      <c r="W2824" s="51" t="s">
        <v>2677</v>
      </c>
      <c r="X2824" t="str">
        <f t="shared" si="88"/>
        <v>HD;HD;BB;BB;BB;WB;WB;WB</v>
      </c>
      <c r="Y2824" cm="1">
        <f t="array" ref="Y2824">SUM(_xlfn.XLOOKUP(_xlfn.TOROW(F2824:V2824,1),$AN$34:$AN$43,$AL$34:$AL$43,,0,1))</f>
        <v>77</v>
      </c>
      <c r="Z2824">
        <f t="shared" si="89"/>
        <v>8</v>
      </c>
      <c r="AA2824" t="str">
        <v>DH</v>
      </c>
      <c r="AG2824">
        <v>3730</v>
      </c>
      <c r="AH2824">
        <v>7</v>
      </c>
      <c r="AT2824">
        <v>8</v>
      </c>
    </row>
    <row r="2825" spans="2:46" ht="15" customHeight="1">
      <c r="B2825" s="48">
        <v>4595</v>
      </c>
      <c r="C2825" s="49">
        <v>45453</v>
      </c>
      <c r="D2825" s="50">
        <v>0.60158564814814819</v>
      </c>
      <c r="E2825" s="48" t="s">
        <v>10600</v>
      </c>
      <c r="F2825" s="48" t="s">
        <v>803</v>
      </c>
      <c r="G2825" s="48" t="s">
        <v>304</v>
      </c>
      <c r="H2825" s="48" t="s">
        <v>304</v>
      </c>
      <c r="I2825" s="48" t="s">
        <v>189</v>
      </c>
      <c r="J2825" s="48" t="s">
        <v>51</v>
      </c>
      <c r="K2825" s="48" t="s">
        <v>51</v>
      </c>
      <c r="L2825" s="48" t="s">
        <v>51</v>
      </c>
      <c r="M2825" s="48" t="s">
        <v>51</v>
      </c>
      <c r="N2825" s="48" t="s">
        <v>51</v>
      </c>
      <c r="O2825" s="48" t="s">
        <v>133</v>
      </c>
      <c r="P2825" s="48"/>
      <c r="Q2825" s="48"/>
      <c r="R2825" s="48"/>
      <c r="S2825" s="48"/>
      <c r="T2825" s="48"/>
      <c r="U2825" s="48"/>
      <c r="V2825" s="48"/>
      <c r="W2825" s="51" t="s">
        <v>2678</v>
      </c>
      <c r="X2825" t="str">
        <f t="shared" si="88"/>
        <v>SS;HD;HD;JB;BB;BB;BB;BB;BB;SO</v>
      </c>
      <c r="Y2825" cm="1">
        <f t="array" ref="Y2825">SUM(_xlfn.XLOOKUP(_xlfn.TOROW(F2825:V2825,1),$AN$34:$AN$43,$AL$34:$AL$43,,0,1))</f>
        <v>70</v>
      </c>
      <c r="Z2825">
        <f t="shared" si="89"/>
        <v>10</v>
      </c>
      <c r="AA2825" t="str">
        <v>WB</v>
      </c>
      <c r="AG2825">
        <v>3733</v>
      </c>
      <c r="AH2825">
        <v>7</v>
      </c>
      <c r="AT2825">
        <v>10</v>
      </c>
    </row>
    <row r="2826" spans="2:46" ht="15" customHeight="1">
      <c r="B2826" s="48">
        <v>4596</v>
      </c>
      <c r="C2826" s="49">
        <v>45453</v>
      </c>
      <c r="D2826" s="50">
        <v>0.60188657407407409</v>
      </c>
      <c r="E2826" s="48" t="s">
        <v>10601</v>
      </c>
      <c r="F2826" s="48" t="s">
        <v>133</v>
      </c>
      <c r="G2826" s="48" t="s">
        <v>280</v>
      </c>
      <c r="H2826" s="48" t="s">
        <v>189</v>
      </c>
      <c r="I2826" s="48" t="s">
        <v>304</v>
      </c>
      <c r="J2826" s="48" t="s">
        <v>189</v>
      </c>
      <c r="K2826" s="48" t="s">
        <v>319</v>
      </c>
      <c r="L2826" s="48" t="s">
        <v>319</v>
      </c>
      <c r="M2826" s="48" t="s">
        <v>51</v>
      </c>
      <c r="N2826" s="48" t="s">
        <v>51</v>
      </c>
      <c r="O2826" s="48" t="s">
        <v>133</v>
      </c>
      <c r="P2826" s="48"/>
      <c r="Q2826" s="48"/>
      <c r="R2826" s="48"/>
      <c r="S2826" s="48"/>
      <c r="T2826" s="48"/>
      <c r="U2826" s="48"/>
      <c r="V2826" s="48"/>
      <c r="W2826" s="51" t="s">
        <v>2679</v>
      </c>
      <c r="X2826" t="str">
        <f t="shared" si="88"/>
        <v>SO;WB;JB;HD;JB;FR;FR;BB;BB;SO</v>
      </c>
      <c r="Y2826" cm="1">
        <f t="array" ref="Y2826">SUM(_xlfn.XLOOKUP(_xlfn.TOROW(F2826:V2826,1),$AN$34:$AN$43,$AL$34:$AL$43,,0,1))</f>
        <v>50</v>
      </c>
      <c r="Z2826">
        <f t="shared" si="89"/>
        <v>10</v>
      </c>
      <c r="AA2826" t="str">
        <v>WB</v>
      </c>
      <c r="AG2826">
        <v>3736</v>
      </c>
      <c r="AH2826">
        <v>7</v>
      </c>
      <c r="AT2826">
        <v>10</v>
      </c>
    </row>
    <row r="2827" spans="2:46" ht="15" customHeight="1">
      <c r="B2827" s="48">
        <v>4597</v>
      </c>
      <c r="C2827" s="49">
        <v>45453</v>
      </c>
      <c r="D2827" s="50">
        <v>0.60230324074074071</v>
      </c>
      <c r="E2827" s="48" t="s">
        <v>10602</v>
      </c>
      <c r="F2827" s="48" t="s">
        <v>803</v>
      </c>
      <c r="G2827" s="48" t="s">
        <v>803</v>
      </c>
      <c r="H2827" s="48" t="s">
        <v>803</v>
      </c>
      <c r="I2827" s="48" t="s">
        <v>803</v>
      </c>
      <c r="J2827" s="48" t="s">
        <v>803</v>
      </c>
      <c r="K2827" s="48" t="s">
        <v>803</v>
      </c>
      <c r="L2827" s="48" t="s">
        <v>803</v>
      </c>
      <c r="M2827" s="48" t="s">
        <v>51</v>
      </c>
      <c r="N2827" s="48" t="s">
        <v>51</v>
      </c>
      <c r="O2827" s="48" t="s">
        <v>51</v>
      </c>
      <c r="P2827" s="48"/>
      <c r="Q2827" s="48"/>
      <c r="R2827" s="48"/>
      <c r="S2827" s="48"/>
      <c r="T2827" s="48"/>
      <c r="U2827" s="48"/>
      <c r="V2827" s="48"/>
      <c r="W2827" s="51" t="s">
        <v>2680</v>
      </c>
      <c r="X2827" t="str">
        <f t="shared" si="88"/>
        <v>SS;SS;SS;SS;SS;SS;SS;BB;BB;BB</v>
      </c>
      <c r="Y2827" cm="1">
        <f t="array" ref="Y2827">SUM(_xlfn.XLOOKUP(_xlfn.TOROW(F2827:V2827,1),$AN$34:$AN$43,$AL$34:$AL$43,,0,1))</f>
        <v>51</v>
      </c>
      <c r="Z2827">
        <f t="shared" si="89"/>
        <v>10</v>
      </c>
      <c r="AA2827" t="str">
        <v>SO</v>
      </c>
      <c r="AG2827">
        <v>3754</v>
      </c>
      <c r="AH2827">
        <v>7</v>
      </c>
      <c r="AT2827">
        <v>10</v>
      </c>
    </row>
    <row r="2828" spans="2:46" ht="15" customHeight="1">
      <c r="B2828" s="48">
        <v>4598</v>
      </c>
      <c r="C2828" s="49">
        <v>45453</v>
      </c>
      <c r="D2828" s="50">
        <v>0.6027893518518519</v>
      </c>
      <c r="E2828" s="48" t="s">
        <v>8751</v>
      </c>
      <c r="F2828" s="48" t="s">
        <v>280</v>
      </c>
      <c r="G2828" s="48" t="s">
        <v>189</v>
      </c>
      <c r="H2828" s="48" t="s">
        <v>189</v>
      </c>
      <c r="I2828" s="48" t="s">
        <v>189</v>
      </c>
      <c r="J2828" s="48" t="s">
        <v>319</v>
      </c>
      <c r="K2828" s="48"/>
      <c r="L2828" s="48"/>
      <c r="M2828" s="48"/>
      <c r="N2828" s="48"/>
      <c r="O2828" s="48"/>
      <c r="P2828" s="48"/>
      <c r="Q2828" s="48"/>
      <c r="R2828" s="48"/>
      <c r="S2828" s="48"/>
      <c r="T2828" s="48"/>
      <c r="U2828" s="48"/>
      <c r="V2828" s="48"/>
      <c r="W2828" s="51" t="s">
        <v>2681</v>
      </c>
      <c r="X2828" t="str">
        <f t="shared" si="88"/>
        <v>WB;JB;JB;JB;FR</v>
      </c>
      <c r="Y2828" cm="1">
        <f t="array" ref="Y2828">SUM(_xlfn.XLOOKUP(_xlfn.TOROW(F2828:V2828,1),$AN$34:$AN$43,$AL$34:$AL$43,,0,1))</f>
        <v>17</v>
      </c>
      <c r="Z2828">
        <f t="shared" si="89"/>
        <v>5</v>
      </c>
      <c r="AA2828" t="str">
        <v>WB</v>
      </c>
      <c r="AG2828">
        <v>3760</v>
      </c>
      <c r="AH2828">
        <v>7</v>
      </c>
      <c r="AT2828">
        <v>5</v>
      </c>
    </row>
    <row r="2829" spans="2:46" ht="15" customHeight="1">
      <c r="B2829" s="48">
        <v>4599</v>
      </c>
      <c r="C2829" s="49">
        <v>45453</v>
      </c>
      <c r="D2829" s="50">
        <v>0.60642361111111109</v>
      </c>
      <c r="E2829" s="48" t="s">
        <v>10603</v>
      </c>
      <c r="F2829" s="48" t="s">
        <v>189</v>
      </c>
      <c r="G2829" s="48" t="s">
        <v>51</v>
      </c>
      <c r="H2829" s="48" t="s">
        <v>280</v>
      </c>
      <c r="I2829" s="48" t="s">
        <v>280</v>
      </c>
      <c r="J2829" s="48"/>
      <c r="K2829" s="48"/>
      <c r="L2829" s="48"/>
      <c r="M2829" s="48"/>
      <c r="N2829" s="48"/>
      <c r="O2829" s="48"/>
      <c r="P2829" s="48"/>
      <c r="Q2829" s="48"/>
      <c r="R2829" s="48"/>
      <c r="S2829" s="48"/>
      <c r="T2829" s="48"/>
      <c r="U2829" s="48"/>
      <c r="V2829" s="48"/>
      <c r="W2829" s="51" t="s">
        <v>2682</v>
      </c>
      <c r="X2829" t="str">
        <f t="shared" si="88"/>
        <v>JB;BB;WB;WB</v>
      </c>
      <c r="Y2829" cm="1">
        <f t="array" ref="Y2829">SUM(_xlfn.XLOOKUP(_xlfn.TOROW(F2829:V2829,1),$AN$34:$AN$43,$AL$34:$AL$43,,0,1))</f>
        <v>33</v>
      </c>
      <c r="Z2829">
        <f t="shared" si="89"/>
        <v>4</v>
      </c>
      <c r="AA2829" t="str">
        <v>SO</v>
      </c>
      <c r="AG2829">
        <v>3762</v>
      </c>
      <c r="AH2829">
        <v>7</v>
      </c>
      <c r="AT2829">
        <v>4</v>
      </c>
    </row>
    <row r="2830" spans="2:46" ht="15" customHeight="1">
      <c r="B2830" s="48">
        <v>4600</v>
      </c>
      <c r="C2830" s="49">
        <v>45453</v>
      </c>
      <c r="D2830" s="50">
        <v>0.61113425925925924</v>
      </c>
      <c r="E2830" s="48" t="s">
        <v>10604</v>
      </c>
      <c r="F2830" s="48" t="s">
        <v>304</v>
      </c>
      <c r="G2830" s="48" t="s">
        <v>280</v>
      </c>
      <c r="H2830" s="48" t="s">
        <v>719</v>
      </c>
      <c r="I2830" s="48" t="s">
        <v>133</v>
      </c>
      <c r="J2830" s="48" t="s">
        <v>189</v>
      </c>
      <c r="K2830" s="48" t="s">
        <v>719</v>
      </c>
      <c r="L2830" s="48" t="s">
        <v>719</v>
      </c>
      <c r="M2830" s="48" t="s">
        <v>194</v>
      </c>
      <c r="N2830" s="48" t="s">
        <v>280</v>
      </c>
      <c r="O2830" s="48" t="s">
        <v>243</v>
      </c>
      <c r="P2830" s="48"/>
      <c r="Q2830" s="48"/>
      <c r="R2830" s="48"/>
      <c r="S2830" s="48"/>
      <c r="T2830" s="48"/>
      <c r="U2830" s="48"/>
      <c r="V2830" s="48"/>
      <c r="W2830" s="51" t="s">
        <v>2683</v>
      </c>
      <c r="X2830" t="str">
        <f t="shared" si="88"/>
        <v>HD;WB;BE;SO;JB;BE;BE;DH;WB;CB</v>
      </c>
      <c r="Y2830" cm="1">
        <f t="array" ref="Y2830">SUM(_xlfn.XLOOKUP(_xlfn.TOROW(F2830:V2830,1),$AN$34:$AN$43,$AL$34:$AL$43,,0,1))</f>
        <v>64</v>
      </c>
      <c r="Z2830">
        <f t="shared" si="89"/>
        <v>10</v>
      </c>
      <c r="AA2830" t="str">
        <v>DH</v>
      </c>
      <c r="AG2830">
        <v>3765</v>
      </c>
      <c r="AH2830">
        <v>7</v>
      </c>
      <c r="AT2830">
        <v>10</v>
      </c>
    </row>
    <row r="2831" spans="2:46" ht="15" customHeight="1">
      <c r="B2831" s="48">
        <v>4601</v>
      </c>
      <c r="C2831" s="49">
        <v>45453</v>
      </c>
      <c r="D2831" s="50">
        <v>0.61326388888888894</v>
      </c>
      <c r="E2831" s="48" t="s">
        <v>10605</v>
      </c>
      <c r="F2831" s="48" t="s">
        <v>280</v>
      </c>
      <c r="G2831" s="48" t="s">
        <v>243</v>
      </c>
      <c r="H2831" s="48" t="s">
        <v>243</v>
      </c>
      <c r="I2831" s="48" t="s">
        <v>243</v>
      </c>
      <c r="J2831" s="48" t="s">
        <v>243</v>
      </c>
      <c r="K2831" s="48" t="s">
        <v>319</v>
      </c>
      <c r="L2831" s="48"/>
      <c r="M2831" s="48"/>
      <c r="N2831" s="48"/>
      <c r="O2831" s="48"/>
      <c r="P2831" s="48"/>
      <c r="Q2831" s="48"/>
      <c r="R2831" s="48"/>
      <c r="S2831" s="48"/>
      <c r="T2831" s="48"/>
      <c r="U2831" s="48"/>
      <c r="V2831" s="48"/>
      <c r="W2831" s="51" t="s">
        <v>2684</v>
      </c>
      <c r="X2831" t="str">
        <f t="shared" si="88"/>
        <v>WB;CB;CB;CB;CB;FR</v>
      </c>
      <c r="Y2831" cm="1">
        <f t="array" ref="Y2831">SUM(_xlfn.XLOOKUP(_xlfn.TOROW(F2831:V2831,1),$AN$34:$AN$43,$AL$34:$AL$43,,0,1))</f>
        <v>46</v>
      </c>
      <c r="Z2831">
        <f t="shared" si="89"/>
        <v>6</v>
      </c>
      <c r="AA2831" t="str">
        <v>BE</v>
      </c>
      <c r="AG2831">
        <v>3778</v>
      </c>
      <c r="AH2831">
        <v>7</v>
      </c>
      <c r="AT2831">
        <v>6</v>
      </c>
    </row>
    <row r="2832" spans="2:46" ht="15" customHeight="1">
      <c r="B2832" s="48">
        <v>4602</v>
      </c>
      <c r="C2832" s="49">
        <v>45453</v>
      </c>
      <c r="D2832" s="50">
        <v>0.61442129629629627</v>
      </c>
      <c r="E2832" s="48" t="s">
        <v>10606</v>
      </c>
      <c r="F2832" s="48" t="s">
        <v>194</v>
      </c>
      <c r="G2832" s="48" t="s">
        <v>189</v>
      </c>
      <c r="H2832" s="48" t="s">
        <v>719</v>
      </c>
      <c r="I2832" s="48" t="s">
        <v>243</v>
      </c>
      <c r="J2832" s="48" t="s">
        <v>280</v>
      </c>
      <c r="K2832" s="48" t="s">
        <v>51</v>
      </c>
      <c r="L2832" s="48" t="s">
        <v>51</v>
      </c>
      <c r="M2832" s="48" t="s">
        <v>243</v>
      </c>
      <c r="N2832" s="48" t="s">
        <v>719</v>
      </c>
      <c r="O2832" s="48" t="s">
        <v>280</v>
      </c>
      <c r="P2832" s="48" t="s">
        <v>51</v>
      </c>
      <c r="Q2832" s="48"/>
      <c r="R2832" s="48"/>
      <c r="S2832" s="48"/>
      <c r="T2832" s="48"/>
      <c r="U2832" s="48"/>
      <c r="V2832" s="48"/>
      <c r="W2832" s="51" t="s">
        <v>2685</v>
      </c>
      <c r="X2832" t="str">
        <f t="shared" si="88"/>
        <v>DH;JB;BE;CB;WB;BB;BB;CB;BE;WB;BB</v>
      </c>
      <c r="Y2832" cm="1">
        <f t="array" ref="Y2832">SUM(_xlfn.XLOOKUP(_xlfn.TOROW(F2832:V2832,1),$AN$34:$AN$43,$AL$34:$AL$43,,0,1))</f>
        <v>88</v>
      </c>
      <c r="Z2832">
        <f t="shared" si="89"/>
        <v>11</v>
      </c>
      <c r="AA2832" t="str">
        <v>JB</v>
      </c>
      <c r="AG2832">
        <v>3780</v>
      </c>
      <c r="AH2832">
        <v>7</v>
      </c>
      <c r="AT2832">
        <v>11</v>
      </c>
    </row>
    <row r="2833" spans="2:46" ht="15" customHeight="1">
      <c r="B2833" s="48">
        <v>4603</v>
      </c>
      <c r="C2833" s="49">
        <v>45453</v>
      </c>
      <c r="D2833" s="50">
        <v>0.61545138888888884</v>
      </c>
      <c r="E2833" s="48" t="s">
        <v>8146</v>
      </c>
      <c r="F2833" s="48" t="s">
        <v>719</v>
      </c>
      <c r="G2833" s="48" t="s">
        <v>719</v>
      </c>
      <c r="H2833" s="48" t="s">
        <v>719</v>
      </c>
      <c r="I2833" s="48"/>
      <c r="J2833" s="48"/>
      <c r="K2833" s="48"/>
      <c r="L2833" s="48"/>
      <c r="M2833" s="48"/>
      <c r="N2833" s="48"/>
      <c r="O2833" s="48"/>
      <c r="P2833" s="48"/>
      <c r="Q2833" s="48"/>
      <c r="R2833" s="48"/>
      <c r="S2833" s="48"/>
      <c r="T2833" s="48"/>
      <c r="U2833" s="48"/>
      <c r="V2833" s="48"/>
      <c r="W2833" s="51" t="s">
        <v>1077</v>
      </c>
      <c r="X2833" t="str">
        <f t="shared" si="88"/>
        <v>BE;BE;BE</v>
      </c>
      <c r="Y2833" cm="1">
        <f t="array" ref="Y2833">SUM(_xlfn.XLOOKUP(_xlfn.TOROW(F2833:V2833,1),$AN$34:$AN$43,$AL$34:$AL$43,,0,1))</f>
        <v>15</v>
      </c>
      <c r="Z2833">
        <f t="shared" si="89"/>
        <v>3</v>
      </c>
      <c r="AA2833" t="str">
        <v>SO</v>
      </c>
      <c r="AG2833">
        <v>3782</v>
      </c>
      <c r="AH2833">
        <v>7</v>
      </c>
      <c r="AT2833">
        <v>3</v>
      </c>
    </row>
    <row r="2834" spans="2:46" ht="15" customHeight="1">
      <c r="B2834" s="48">
        <v>4604</v>
      </c>
      <c r="C2834" s="49">
        <v>45453</v>
      </c>
      <c r="D2834" s="50">
        <v>0.61579861111111112</v>
      </c>
      <c r="E2834" s="48" t="s">
        <v>10607</v>
      </c>
      <c r="F2834" s="48" t="s">
        <v>319</v>
      </c>
      <c r="G2834" s="48" t="s">
        <v>319</v>
      </c>
      <c r="H2834" s="48" t="s">
        <v>319</v>
      </c>
      <c r="I2834" s="48" t="s">
        <v>194</v>
      </c>
      <c r="J2834" s="48" t="s">
        <v>194</v>
      </c>
      <c r="K2834" s="48" t="s">
        <v>803</v>
      </c>
      <c r="L2834" s="48"/>
      <c r="M2834" s="48"/>
      <c r="N2834" s="48"/>
      <c r="O2834" s="48"/>
      <c r="P2834" s="48"/>
      <c r="Q2834" s="48"/>
      <c r="R2834" s="48"/>
      <c r="S2834" s="48"/>
      <c r="T2834" s="48"/>
      <c r="U2834" s="48"/>
      <c r="V2834" s="48"/>
      <c r="W2834" s="51" t="s">
        <v>2686</v>
      </c>
      <c r="X2834" t="str">
        <f t="shared" si="88"/>
        <v>FR;FR;FR;DH;DH;SS</v>
      </c>
      <c r="Y2834" cm="1">
        <f t="array" ref="Y2834">SUM(_xlfn.XLOOKUP(_xlfn.TOROW(F2834:V2834,1),$AN$34:$AN$43,$AL$34:$AL$43,,0,1))</f>
        <v>30</v>
      </c>
      <c r="Z2834">
        <f t="shared" si="89"/>
        <v>6</v>
      </c>
      <c r="AA2834" t="str">
        <v>SO</v>
      </c>
      <c r="AG2834">
        <v>3792</v>
      </c>
      <c r="AH2834">
        <v>7</v>
      </c>
      <c r="AT2834">
        <v>6</v>
      </c>
    </row>
    <row r="2835" spans="2:46" ht="15" customHeight="1">
      <c r="B2835" s="48">
        <v>4605</v>
      </c>
      <c r="C2835" s="49">
        <v>45453</v>
      </c>
      <c r="D2835" s="50">
        <v>0.61648148148148152</v>
      </c>
      <c r="E2835" s="48" t="s">
        <v>10608</v>
      </c>
      <c r="F2835" s="48" t="s">
        <v>280</v>
      </c>
      <c r="G2835" s="48" t="s">
        <v>280</v>
      </c>
      <c r="H2835" s="48" t="s">
        <v>243</v>
      </c>
      <c r="I2835" s="48" t="s">
        <v>243</v>
      </c>
      <c r="J2835" s="48"/>
      <c r="K2835" s="48"/>
      <c r="L2835" s="48"/>
      <c r="M2835" s="48"/>
      <c r="N2835" s="48"/>
      <c r="O2835" s="48"/>
      <c r="P2835" s="48"/>
      <c r="Q2835" s="48"/>
      <c r="R2835" s="48"/>
      <c r="S2835" s="48"/>
      <c r="T2835" s="48"/>
      <c r="U2835" s="48"/>
      <c r="V2835" s="48"/>
      <c r="W2835" s="51" t="s">
        <v>2687</v>
      </c>
      <c r="X2835" t="str">
        <f t="shared" si="88"/>
        <v>WB;WB;CB;CB</v>
      </c>
      <c r="Y2835" cm="1">
        <f t="array" ref="Y2835">SUM(_xlfn.XLOOKUP(_xlfn.TOROW(F2835:V2835,1),$AN$34:$AN$43,$AL$34:$AL$43,,0,1))</f>
        <v>38</v>
      </c>
      <c r="Z2835">
        <f t="shared" si="89"/>
        <v>4</v>
      </c>
      <c r="AA2835" t="str">
        <v>SO</v>
      </c>
      <c r="AG2835">
        <v>3800</v>
      </c>
      <c r="AH2835">
        <v>7</v>
      </c>
      <c r="AT2835">
        <v>4</v>
      </c>
    </row>
    <row r="2836" spans="2:46" ht="15" customHeight="1">
      <c r="B2836" s="48">
        <v>4606</v>
      </c>
      <c r="C2836" s="49">
        <v>45453</v>
      </c>
      <c r="D2836" s="50">
        <v>0.61737268518518518</v>
      </c>
      <c r="E2836" s="48" t="s">
        <v>10609</v>
      </c>
      <c r="F2836" s="48" t="s">
        <v>304</v>
      </c>
      <c r="G2836" s="48" t="s">
        <v>280</v>
      </c>
      <c r="H2836" s="48" t="s">
        <v>280</v>
      </c>
      <c r="I2836" s="48" t="s">
        <v>194</v>
      </c>
      <c r="J2836" s="48" t="s">
        <v>194</v>
      </c>
      <c r="K2836" s="48" t="s">
        <v>243</v>
      </c>
      <c r="L2836" s="48" t="s">
        <v>243</v>
      </c>
      <c r="M2836" s="48" t="s">
        <v>243</v>
      </c>
      <c r="N2836" s="48" t="s">
        <v>243</v>
      </c>
      <c r="O2836" s="48" t="s">
        <v>803</v>
      </c>
      <c r="P2836" s="48"/>
      <c r="Q2836" s="48"/>
      <c r="R2836" s="48"/>
      <c r="S2836" s="48"/>
      <c r="T2836" s="48"/>
      <c r="U2836" s="48"/>
      <c r="V2836" s="48"/>
      <c r="W2836" s="51" t="s">
        <v>2688</v>
      </c>
      <c r="X2836" t="str">
        <f t="shared" si="88"/>
        <v>HD;WB;WB;DH;DH;CB;CB;CB;CB;SS</v>
      </c>
      <c r="Y2836" cm="1">
        <f t="array" ref="Y2836">SUM(_xlfn.XLOOKUP(_xlfn.TOROW(F2836:V2836,1),$AN$34:$AN$43,$AL$34:$AL$43,,0,1))</f>
        <v>82</v>
      </c>
      <c r="Z2836">
        <f t="shared" si="89"/>
        <v>10</v>
      </c>
      <c r="AA2836" t="str">
        <v>BB</v>
      </c>
      <c r="AG2836">
        <v>3802</v>
      </c>
      <c r="AH2836">
        <v>7</v>
      </c>
      <c r="AT2836">
        <v>10</v>
      </c>
    </row>
    <row r="2837" spans="2:46" ht="15" customHeight="1">
      <c r="B2837" s="48">
        <v>4607</v>
      </c>
      <c r="C2837" s="49">
        <v>45453</v>
      </c>
      <c r="D2837" s="50">
        <v>0.62053240740740745</v>
      </c>
      <c r="E2837" s="48" t="s">
        <v>10610</v>
      </c>
      <c r="F2837" s="48" t="s">
        <v>280</v>
      </c>
      <c r="G2837" s="48" t="s">
        <v>194</v>
      </c>
      <c r="H2837" s="48" t="s">
        <v>280</v>
      </c>
      <c r="I2837" s="48" t="s">
        <v>280</v>
      </c>
      <c r="J2837" s="48" t="s">
        <v>189</v>
      </c>
      <c r="K2837" s="48" t="s">
        <v>189</v>
      </c>
      <c r="L2837" s="48"/>
      <c r="M2837" s="48"/>
      <c r="N2837" s="48"/>
      <c r="O2837" s="48"/>
      <c r="P2837" s="48"/>
      <c r="Q2837" s="48"/>
      <c r="R2837" s="48"/>
      <c r="S2837" s="48"/>
      <c r="T2837" s="48"/>
      <c r="U2837" s="48"/>
      <c r="V2837" s="48"/>
      <c r="W2837" s="51" t="s">
        <v>2689</v>
      </c>
      <c r="X2837" t="str">
        <f t="shared" si="88"/>
        <v>WB;DH;WB;WB;JB;JB</v>
      </c>
      <c r="Y2837" cm="1">
        <f t="array" ref="Y2837">SUM(_xlfn.XLOOKUP(_xlfn.TOROW(F2837:V2837,1),$AN$34:$AN$43,$AL$34:$AL$43,,0,1))</f>
        <v>44</v>
      </c>
      <c r="Z2837">
        <f t="shared" si="89"/>
        <v>6</v>
      </c>
      <c r="AA2837" t="str">
        <v>BB</v>
      </c>
      <c r="AG2837">
        <v>3813</v>
      </c>
      <c r="AH2837">
        <v>7</v>
      </c>
      <c r="AT2837">
        <v>6</v>
      </c>
    </row>
    <row r="2838" spans="2:46" ht="15" customHeight="1">
      <c r="B2838" s="48">
        <v>4608</v>
      </c>
      <c r="C2838" s="49">
        <v>45453</v>
      </c>
      <c r="D2838" s="50">
        <v>0.62326388888888884</v>
      </c>
      <c r="E2838" s="48" t="s">
        <v>10611</v>
      </c>
      <c r="F2838" s="48" t="s">
        <v>719</v>
      </c>
      <c r="G2838" s="48" t="s">
        <v>803</v>
      </c>
      <c r="H2838" s="48" t="s">
        <v>803</v>
      </c>
      <c r="I2838" s="48" t="s">
        <v>719</v>
      </c>
      <c r="J2838" s="48" t="s">
        <v>803</v>
      </c>
      <c r="K2838" s="48" t="s">
        <v>319</v>
      </c>
      <c r="L2838" s="48" t="s">
        <v>319</v>
      </c>
      <c r="M2838" s="48"/>
      <c r="N2838" s="48"/>
      <c r="O2838" s="48"/>
      <c r="P2838" s="48"/>
      <c r="Q2838" s="48"/>
      <c r="R2838" s="48"/>
      <c r="S2838" s="48"/>
      <c r="T2838" s="48"/>
      <c r="U2838" s="48"/>
      <c r="V2838" s="48"/>
      <c r="W2838" s="51" t="s">
        <v>2690</v>
      </c>
      <c r="X2838" t="str">
        <f t="shared" si="88"/>
        <v>BE;SS;SS;BE;SS;FR;FR</v>
      </c>
      <c r="Y2838" cm="1">
        <f t="array" ref="Y2838">SUM(_xlfn.XLOOKUP(_xlfn.TOROW(F2838:V2838,1),$AN$34:$AN$43,$AL$34:$AL$43,,0,1))</f>
        <v>25</v>
      </c>
      <c r="Z2838">
        <f t="shared" si="89"/>
        <v>7</v>
      </c>
      <c r="AA2838" t="str">
        <v>CB</v>
      </c>
      <c r="AG2838">
        <v>3819</v>
      </c>
      <c r="AH2838">
        <v>7</v>
      </c>
      <c r="AT2838">
        <v>7</v>
      </c>
    </row>
    <row r="2839" spans="2:46" ht="15" customHeight="1">
      <c r="B2839" s="48">
        <v>4609</v>
      </c>
      <c r="C2839" s="49">
        <v>45453</v>
      </c>
      <c r="D2839" s="50">
        <v>0.62445601851851851</v>
      </c>
      <c r="E2839" s="48" t="s">
        <v>10612</v>
      </c>
      <c r="F2839" s="48" t="s">
        <v>51</v>
      </c>
      <c r="G2839" s="48" t="s">
        <v>133</v>
      </c>
      <c r="H2839" s="48" t="s">
        <v>719</v>
      </c>
      <c r="I2839" s="48" t="s">
        <v>719</v>
      </c>
      <c r="J2839" s="48" t="s">
        <v>304</v>
      </c>
      <c r="K2839" s="48" t="s">
        <v>304</v>
      </c>
      <c r="L2839" s="48" t="s">
        <v>319</v>
      </c>
      <c r="M2839" s="48"/>
      <c r="N2839" s="48"/>
      <c r="O2839" s="48"/>
      <c r="P2839" s="48"/>
      <c r="Q2839" s="48"/>
      <c r="R2839" s="48"/>
      <c r="S2839" s="48"/>
      <c r="T2839" s="48"/>
      <c r="U2839" s="48"/>
      <c r="V2839" s="48"/>
      <c r="W2839" s="51" t="s">
        <v>2691</v>
      </c>
      <c r="X2839" t="str">
        <f t="shared" si="88"/>
        <v>BB;SO;BE;BE;HD;HD;FR</v>
      </c>
      <c r="Y2839" cm="1">
        <f t="array" ref="Y2839">SUM(_xlfn.XLOOKUP(_xlfn.TOROW(F2839:V2839,1),$AN$34:$AN$43,$AL$34:$AL$43,,0,1))</f>
        <v>39</v>
      </c>
      <c r="Z2839">
        <f t="shared" si="89"/>
        <v>7</v>
      </c>
      <c r="AA2839" t="str">
        <v>CB</v>
      </c>
      <c r="AG2839">
        <v>3824</v>
      </c>
      <c r="AH2839">
        <v>7</v>
      </c>
      <c r="AT2839">
        <v>7</v>
      </c>
    </row>
    <row r="2840" spans="2:46" ht="15" customHeight="1">
      <c r="B2840" s="48">
        <v>4610</v>
      </c>
      <c r="C2840" s="49">
        <v>45453</v>
      </c>
      <c r="D2840" s="50">
        <v>0.62479166666666663</v>
      </c>
      <c r="E2840" s="48" t="s">
        <v>10613</v>
      </c>
      <c r="F2840" s="48" t="s">
        <v>304</v>
      </c>
      <c r="G2840" s="48" t="s">
        <v>51</v>
      </c>
      <c r="H2840" s="48" t="s">
        <v>194</v>
      </c>
      <c r="I2840" s="48" t="s">
        <v>194</v>
      </c>
      <c r="J2840" s="48" t="s">
        <v>803</v>
      </c>
      <c r="K2840" s="48" t="s">
        <v>189</v>
      </c>
      <c r="L2840" s="48" t="s">
        <v>194</v>
      </c>
      <c r="M2840" s="48" t="s">
        <v>133</v>
      </c>
      <c r="N2840" s="48" t="s">
        <v>194</v>
      </c>
      <c r="O2840" s="48"/>
      <c r="P2840" s="48"/>
      <c r="Q2840" s="48"/>
      <c r="R2840" s="48"/>
      <c r="S2840" s="48"/>
      <c r="T2840" s="48"/>
      <c r="U2840" s="48"/>
      <c r="V2840" s="48"/>
      <c r="W2840" s="51" t="s">
        <v>2692</v>
      </c>
      <c r="X2840" t="str">
        <f t="shared" si="88"/>
        <v>HD;BB;DH;DH;SS;JB;DH;SO;DH</v>
      </c>
      <c r="Y2840" cm="1">
        <f t="array" ref="Y2840">SUM(_xlfn.XLOOKUP(_xlfn.TOROW(F2840:V2840,1),$AN$34:$AN$43,$AL$34:$AL$43,,0,1))</f>
        <v>59</v>
      </c>
      <c r="Z2840">
        <f t="shared" si="89"/>
        <v>9</v>
      </c>
      <c r="AA2840" t="str">
        <v>FR</v>
      </c>
      <c r="AG2840">
        <v>3827</v>
      </c>
      <c r="AH2840">
        <v>7</v>
      </c>
      <c r="AT2840">
        <v>9</v>
      </c>
    </row>
    <row r="2841" spans="2:46" ht="15" customHeight="1">
      <c r="B2841" s="48">
        <v>4611</v>
      </c>
      <c r="C2841" s="49">
        <v>45453</v>
      </c>
      <c r="D2841" s="50">
        <v>0.62479166666666663</v>
      </c>
      <c r="E2841" s="48" t="s">
        <v>10614</v>
      </c>
      <c r="F2841" s="48" t="s">
        <v>304</v>
      </c>
      <c r="G2841" s="48" t="s">
        <v>304</v>
      </c>
      <c r="H2841" s="48" t="s">
        <v>304</v>
      </c>
      <c r="I2841" s="48" t="s">
        <v>304</v>
      </c>
      <c r="J2841" s="48" t="s">
        <v>51</v>
      </c>
      <c r="K2841" s="48" t="s">
        <v>189</v>
      </c>
      <c r="L2841" s="48" t="s">
        <v>719</v>
      </c>
      <c r="M2841" s="48"/>
      <c r="N2841" s="48"/>
      <c r="O2841" s="48"/>
      <c r="P2841" s="48"/>
      <c r="Q2841" s="48"/>
      <c r="R2841" s="48"/>
      <c r="S2841" s="48"/>
      <c r="T2841" s="48"/>
      <c r="U2841" s="48"/>
      <c r="V2841" s="48"/>
      <c r="W2841" s="51" t="s">
        <v>2693</v>
      </c>
      <c r="X2841" t="str">
        <f t="shared" si="88"/>
        <v>HD;HD;HD;HD;BB;JB;BE</v>
      </c>
      <c r="Y2841" cm="1">
        <f t="array" ref="Y2841">SUM(_xlfn.XLOOKUP(_xlfn.TOROW(F2841:V2841,1),$AN$34:$AN$43,$AL$34:$AL$43,,0,1))</f>
        <v>44</v>
      </c>
      <c r="Z2841">
        <f t="shared" si="89"/>
        <v>7</v>
      </c>
      <c r="AA2841" t="str">
        <v>FR</v>
      </c>
      <c r="AG2841">
        <v>3829</v>
      </c>
      <c r="AH2841">
        <v>7</v>
      </c>
      <c r="AT2841">
        <v>7</v>
      </c>
    </row>
    <row r="2842" spans="2:46" ht="15" customHeight="1">
      <c r="B2842" s="48">
        <v>4612</v>
      </c>
      <c r="C2842" s="49">
        <v>45453</v>
      </c>
      <c r="D2842" s="50">
        <v>0.62594907407407407</v>
      </c>
      <c r="E2842" s="48" t="s">
        <v>10615</v>
      </c>
      <c r="F2842" s="48" t="s">
        <v>194</v>
      </c>
      <c r="G2842" s="48" t="s">
        <v>194</v>
      </c>
      <c r="H2842" s="48" t="s">
        <v>133</v>
      </c>
      <c r="I2842" s="48" t="s">
        <v>319</v>
      </c>
      <c r="J2842" s="48" t="s">
        <v>319</v>
      </c>
      <c r="K2842" s="48"/>
      <c r="L2842" s="48"/>
      <c r="M2842" s="48"/>
      <c r="N2842" s="48"/>
      <c r="O2842" s="48"/>
      <c r="P2842" s="48"/>
      <c r="Q2842" s="48"/>
      <c r="R2842" s="48"/>
      <c r="S2842" s="48"/>
      <c r="T2842" s="48"/>
      <c r="U2842" s="48"/>
      <c r="V2842" s="48"/>
      <c r="W2842" s="51" t="s">
        <v>2694</v>
      </c>
      <c r="X2842" t="str">
        <f t="shared" si="88"/>
        <v>DH;DH;SO;FR;FR</v>
      </c>
      <c r="Y2842" cm="1">
        <f t="array" ref="Y2842">SUM(_xlfn.XLOOKUP(_xlfn.TOROW(F2842:V2842,1),$AN$34:$AN$43,$AL$34:$AL$43,,0,1))</f>
        <v>26</v>
      </c>
      <c r="Z2842">
        <f t="shared" si="89"/>
        <v>5</v>
      </c>
      <c r="AA2842" t="str">
        <v>SO</v>
      </c>
      <c r="AG2842">
        <v>3831</v>
      </c>
      <c r="AH2842">
        <v>7</v>
      </c>
      <c r="AT2842">
        <v>5</v>
      </c>
    </row>
    <row r="2843" spans="2:46" ht="15" customHeight="1">
      <c r="B2843" s="48">
        <v>4613</v>
      </c>
      <c r="C2843" s="49">
        <v>45453</v>
      </c>
      <c r="D2843" s="50">
        <v>0.63383101851851853</v>
      </c>
      <c r="E2843" s="48" t="s">
        <v>10616</v>
      </c>
      <c r="F2843" s="48" t="s">
        <v>133</v>
      </c>
      <c r="G2843" s="48" t="s">
        <v>133</v>
      </c>
      <c r="H2843" s="48" t="s">
        <v>51</v>
      </c>
      <c r="I2843" s="48" t="s">
        <v>803</v>
      </c>
      <c r="J2843" s="48" t="s">
        <v>51</v>
      </c>
      <c r="K2843" s="48" t="s">
        <v>719</v>
      </c>
      <c r="L2843" s="48" t="s">
        <v>304</v>
      </c>
      <c r="M2843" s="48" t="s">
        <v>803</v>
      </c>
      <c r="N2843" s="48"/>
      <c r="O2843" s="48"/>
      <c r="P2843" s="48"/>
      <c r="Q2843" s="48"/>
      <c r="R2843" s="48"/>
      <c r="S2843" s="48"/>
      <c r="T2843" s="48"/>
      <c r="U2843" s="48"/>
      <c r="V2843" s="48"/>
      <c r="W2843" s="51" t="s">
        <v>2695</v>
      </c>
      <c r="X2843" t="str">
        <f t="shared" si="88"/>
        <v>SO;SO;BB;SS;BB;BE;HD;SS</v>
      </c>
      <c r="Y2843" cm="1">
        <f t="array" ref="Y2843">SUM(_xlfn.XLOOKUP(_xlfn.TOROW(F2843:V2843,1),$AN$34:$AN$43,$AL$34:$AL$43,,0,1))</f>
        <v>42</v>
      </c>
      <c r="Z2843">
        <f t="shared" si="89"/>
        <v>8</v>
      </c>
      <c r="AA2843" t="str">
        <v>DH</v>
      </c>
      <c r="AG2843">
        <v>3835</v>
      </c>
      <c r="AH2843">
        <v>7</v>
      </c>
      <c r="AT2843">
        <v>8</v>
      </c>
    </row>
    <row r="2844" spans="2:46" ht="15" customHeight="1">
      <c r="B2844" s="48">
        <v>4614</v>
      </c>
      <c r="C2844" s="49">
        <v>45453</v>
      </c>
      <c r="D2844" s="50">
        <v>0.63530092592592591</v>
      </c>
      <c r="E2844" s="48" t="s">
        <v>9959</v>
      </c>
      <c r="F2844" s="48" t="s">
        <v>194</v>
      </c>
      <c r="G2844" s="48" t="s">
        <v>194</v>
      </c>
      <c r="H2844" s="48" t="s">
        <v>319</v>
      </c>
      <c r="I2844" s="48" t="s">
        <v>319</v>
      </c>
      <c r="J2844" s="48" t="s">
        <v>803</v>
      </c>
      <c r="K2844" s="48" t="s">
        <v>803</v>
      </c>
      <c r="L2844" s="48"/>
      <c r="M2844" s="48"/>
      <c r="N2844" s="48"/>
      <c r="O2844" s="48"/>
      <c r="P2844" s="48"/>
      <c r="Q2844" s="48"/>
      <c r="R2844" s="48"/>
      <c r="S2844" s="48"/>
      <c r="T2844" s="48"/>
      <c r="U2844" s="48"/>
      <c r="V2844" s="48"/>
      <c r="W2844" s="51" t="s">
        <v>2696</v>
      </c>
      <c r="X2844" t="str">
        <f t="shared" si="88"/>
        <v>DH;DH;FR;FR;SS;SS</v>
      </c>
      <c r="Y2844" cm="1">
        <f t="array" ref="Y2844">SUM(_xlfn.XLOOKUP(_xlfn.TOROW(F2844:V2844,1),$AN$34:$AN$43,$AL$34:$AL$43,,0,1))</f>
        <v>30</v>
      </c>
      <c r="Z2844">
        <f t="shared" si="89"/>
        <v>6</v>
      </c>
      <c r="AA2844" t="str">
        <v>DH</v>
      </c>
      <c r="AG2844">
        <v>3839</v>
      </c>
      <c r="AH2844">
        <v>7</v>
      </c>
      <c r="AT2844">
        <v>6</v>
      </c>
    </row>
    <row r="2845" spans="2:46" ht="15" customHeight="1">
      <c r="B2845" s="48">
        <v>4615</v>
      </c>
      <c r="C2845" s="49">
        <v>45453</v>
      </c>
      <c r="D2845" s="50">
        <v>0.63672453703703702</v>
      </c>
      <c r="E2845" s="48" t="s">
        <v>10617</v>
      </c>
      <c r="F2845" s="48" t="s">
        <v>719</v>
      </c>
      <c r="G2845" s="48" t="s">
        <v>194</v>
      </c>
      <c r="H2845" s="48" t="s">
        <v>194</v>
      </c>
      <c r="I2845" s="48" t="s">
        <v>803</v>
      </c>
      <c r="J2845" s="48" t="s">
        <v>803</v>
      </c>
      <c r="K2845" s="48"/>
      <c r="L2845" s="48"/>
      <c r="M2845" s="48"/>
      <c r="N2845" s="48"/>
      <c r="O2845" s="48"/>
      <c r="P2845" s="48"/>
      <c r="Q2845" s="48"/>
      <c r="R2845" s="48"/>
      <c r="S2845" s="48"/>
      <c r="T2845" s="48"/>
      <c r="U2845" s="48"/>
      <c r="V2845" s="48"/>
      <c r="W2845" s="51" t="s">
        <v>2697</v>
      </c>
      <c r="X2845" t="str">
        <f t="shared" si="88"/>
        <v>BE;DH;DH;SS;SS</v>
      </c>
      <c r="Y2845" cm="1">
        <f t="array" ref="Y2845">SUM(_xlfn.XLOOKUP(_xlfn.TOROW(F2845:V2845,1),$AN$34:$AN$43,$AL$34:$AL$43,,0,1))</f>
        <v>29</v>
      </c>
      <c r="Z2845">
        <f t="shared" si="89"/>
        <v>5</v>
      </c>
      <c r="AA2845" t="str">
        <v>DH</v>
      </c>
      <c r="AG2845">
        <v>3840</v>
      </c>
      <c r="AH2845">
        <v>7</v>
      </c>
      <c r="AT2845">
        <v>5</v>
      </c>
    </row>
    <row r="2846" spans="2:46" ht="15" customHeight="1">
      <c r="B2846" s="48">
        <v>4616</v>
      </c>
      <c r="C2846" s="49">
        <v>45453</v>
      </c>
      <c r="D2846" s="50">
        <v>0.63846064814814818</v>
      </c>
      <c r="E2846" s="48" t="s">
        <v>10618</v>
      </c>
      <c r="F2846" s="48" t="s">
        <v>243</v>
      </c>
      <c r="G2846" s="48" t="s">
        <v>243</v>
      </c>
      <c r="H2846" s="48" t="s">
        <v>194</v>
      </c>
      <c r="I2846" s="48" t="s">
        <v>319</v>
      </c>
      <c r="J2846" s="48" t="s">
        <v>803</v>
      </c>
      <c r="K2846" s="48" t="s">
        <v>803</v>
      </c>
      <c r="L2846" s="48"/>
      <c r="M2846" s="48"/>
      <c r="N2846" s="48"/>
      <c r="O2846" s="48"/>
      <c r="P2846" s="48"/>
      <c r="Q2846" s="48"/>
      <c r="R2846" s="48"/>
      <c r="S2846" s="48"/>
      <c r="T2846" s="48"/>
      <c r="U2846" s="48"/>
      <c r="V2846" s="48"/>
      <c r="W2846" s="51" t="s">
        <v>2698</v>
      </c>
      <c r="X2846" t="str">
        <f t="shared" si="88"/>
        <v>CB;CB;DH;FR;SS;SS</v>
      </c>
      <c r="Y2846" cm="1">
        <f t="array" ref="Y2846">SUM(_xlfn.XLOOKUP(_xlfn.TOROW(F2846:V2846,1),$AN$34:$AN$43,$AL$34:$AL$43,,0,1))</f>
        <v>34</v>
      </c>
      <c r="Z2846">
        <f t="shared" si="89"/>
        <v>6</v>
      </c>
      <c r="AA2846" t="str">
        <v>DH</v>
      </c>
      <c r="AG2846">
        <v>3842</v>
      </c>
      <c r="AH2846">
        <v>7</v>
      </c>
      <c r="AT2846">
        <v>6</v>
      </c>
    </row>
    <row r="2847" spans="2:46" ht="15" customHeight="1">
      <c r="B2847" s="48">
        <v>4617</v>
      </c>
      <c r="C2847" s="49">
        <v>45453</v>
      </c>
      <c r="D2847" s="50">
        <v>0.63883101851851853</v>
      </c>
      <c r="E2847" s="48" t="s">
        <v>10619</v>
      </c>
      <c r="F2847" s="48" t="s">
        <v>719</v>
      </c>
      <c r="G2847" s="48" t="s">
        <v>194</v>
      </c>
      <c r="H2847" s="48" t="s">
        <v>803</v>
      </c>
      <c r="I2847" s="48" t="s">
        <v>280</v>
      </c>
      <c r="J2847" s="48" t="s">
        <v>194</v>
      </c>
      <c r="K2847" s="48" t="s">
        <v>803</v>
      </c>
      <c r="L2847" s="48" t="s">
        <v>194</v>
      </c>
      <c r="M2847" s="48" t="s">
        <v>280</v>
      </c>
      <c r="N2847" s="48"/>
      <c r="O2847" s="48"/>
      <c r="P2847" s="48"/>
      <c r="Q2847" s="48"/>
      <c r="R2847" s="48"/>
      <c r="S2847" s="48"/>
      <c r="T2847" s="48"/>
      <c r="U2847" s="48"/>
      <c r="V2847" s="48"/>
      <c r="W2847" s="51" t="s">
        <v>2699</v>
      </c>
      <c r="X2847" t="str">
        <f t="shared" si="88"/>
        <v>BE;DH;SS;WB;DH;SS;DH;WB</v>
      </c>
      <c r="Y2847" cm="1">
        <f t="array" ref="Y2847">SUM(_xlfn.XLOOKUP(_xlfn.TOROW(F2847:V2847,1),$AN$34:$AN$43,$AL$34:$AL$43,,0,1))</f>
        <v>60</v>
      </c>
      <c r="Z2847">
        <f t="shared" si="89"/>
        <v>8</v>
      </c>
      <c r="AA2847" t="str">
        <v>DH</v>
      </c>
      <c r="AG2847">
        <v>3854</v>
      </c>
      <c r="AH2847">
        <v>7</v>
      </c>
      <c r="AT2847">
        <v>8</v>
      </c>
    </row>
    <row r="2848" spans="2:46" ht="15" customHeight="1">
      <c r="B2848" s="48">
        <v>4618</v>
      </c>
      <c r="C2848" s="49">
        <v>45453</v>
      </c>
      <c r="D2848" s="50">
        <v>0.63936342592592588</v>
      </c>
      <c r="E2848" s="48" t="s">
        <v>10620</v>
      </c>
      <c r="F2848" s="48" t="s">
        <v>803</v>
      </c>
      <c r="G2848" s="48" t="s">
        <v>304</v>
      </c>
      <c r="H2848" s="48" t="s">
        <v>243</v>
      </c>
      <c r="I2848" s="48"/>
      <c r="J2848" s="48"/>
      <c r="K2848" s="48"/>
      <c r="L2848" s="48"/>
      <c r="M2848" s="48"/>
      <c r="N2848" s="48"/>
      <c r="O2848" s="48"/>
      <c r="P2848" s="48"/>
      <c r="Q2848" s="48"/>
      <c r="R2848" s="48"/>
      <c r="S2848" s="48"/>
      <c r="T2848" s="48"/>
      <c r="U2848" s="48"/>
      <c r="V2848" s="48"/>
      <c r="W2848" s="51" t="s">
        <v>2700</v>
      </c>
      <c r="X2848" t="str">
        <f t="shared" si="88"/>
        <v>SS;HD;CB</v>
      </c>
      <c r="Y2848" cm="1">
        <f t="array" ref="Y2848">SUM(_xlfn.XLOOKUP(_xlfn.TOROW(F2848:V2848,1),$AN$34:$AN$43,$AL$34:$AL$43,,0,1))</f>
        <v>18</v>
      </c>
      <c r="Z2848">
        <f t="shared" si="89"/>
        <v>3</v>
      </c>
      <c r="AA2848" t="str">
        <v>WB</v>
      </c>
      <c r="AG2848">
        <v>3864</v>
      </c>
      <c r="AH2848">
        <v>7</v>
      </c>
      <c r="AT2848">
        <v>3</v>
      </c>
    </row>
    <row r="2849" spans="2:46" ht="15" customHeight="1">
      <c r="B2849" s="48">
        <v>4619</v>
      </c>
      <c r="C2849" s="49">
        <v>45453</v>
      </c>
      <c r="D2849" s="50">
        <v>0.63943287037037033</v>
      </c>
      <c r="E2849" s="48" t="s">
        <v>8359</v>
      </c>
      <c r="F2849" s="48" t="s">
        <v>719</v>
      </c>
      <c r="G2849" s="48" t="s">
        <v>719</v>
      </c>
      <c r="H2849" s="48" t="s">
        <v>280</v>
      </c>
      <c r="I2849" s="48"/>
      <c r="J2849" s="48"/>
      <c r="K2849" s="48"/>
      <c r="L2849" s="48"/>
      <c r="M2849" s="48"/>
      <c r="N2849" s="48"/>
      <c r="O2849" s="48"/>
      <c r="P2849" s="48"/>
      <c r="Q2849" s="48"/>
      <c r="R2849" s="48"/>
      <c r="S2849" s="48"/>
      <c r="T2849" s="48"/>
      <c r="U2849" s="48"/>
      <c r="V2849" s="48"/>
      <c r="W2849" s="51" t="s">
        <v>289</v>
      </c>
      <c r="X2849" t="str">
        <f t="shared" si="88"/>
        <v>BE;BE;WB</v>
      </c>
      <c r="Y2849" cm="1">
        <f t="array" ref="Y2849">SUM(_xlfn.XLOOKUP(_xlfn.TOROW(F2849:V2849,1),$AN$34:$AN$43,$AL$34:$AL$43,,0,1))</f>
        <v>21</v>
      </c>
      <c r="Z2849">
        <f t="shared" si="89"/>
        <v>3</v>
      </c>
      <c r="AA2849" t="str">
        <v>WB</v>
      </c>
      <c r="AG2849">
        <v>3879</v>
      </c>
      <c r="AH2849">
        <v>7</v>
      </c>
      <c r="AT2849">
        <v>3</v>
      </c>
    </row>
    <row r="2850" spans="2:46" ht="15" customHeight="1">
      <c r="B2850" s="48">
        <v>4620</v>
      </c>
      <c r="C2850" s="49">
        <v>45453</v>
      </c>
      <c r="D2850" s="50">
        <v>0.6400231481481482</v>
      </c>
      <c r="E2850" s="48" t="s">
        <v>10621</v>
      </c>
      <c r="F2850" s="48" t="s">
        <v>803</v>
      </c>
      <c r="G2850" s="48" t="s">
        <v>803</v>
      </c>
      <c r="H2850" s="48" t="s">
        <v>304</v>
      </c>
      <c r="I2850" s="48" t="s">
        <v>304</v>
      </c>
      <c r="J2850" s="48" t="s">
        <v>51</v>
      </c>
      <c r="K2850" s="48" t="s">
        <v>319</v>
      </c>
      <c r="L2850" s="48" t="s">
        <v>319</v>
      </c>
      <c r="M2850" s="48" t="s">
        <v>319</v>
      </c>
      <c r="N2850" s="48"/>
      <c r="O2850" s="48"/>
      <c r="P2850" s="48"/>
      <c r="Q2850" s="48"/>
      <c r="R2850" s="48"/>
      <c r="S2850" s="48"/>
      <c r="T2850" s="48"/>
      <c r="U2850" s="48"/>
      <c r="V2850" s="48"/>
      <c r="W2850" s="51" t="s">
        <v>2701</v>
      </c>
      <c r="X2850" t="str">
        <f t="shared" si="88"/>
        <v>SS;SS;HD;HD;BB;FR;FR;FR</v>
      </c>
      <c r="Y2850" cm="1">
        <f t="array" ref="Y2850">SUM(_xlfn.XLOOKUP(_xlfn.TOROW(F2850:V2850,1),$AN$34:$AN$43,$AL$34:$AL$43,,0,1))</f>
        <v>39</v>
      </c>
      <c r="Z2850">
        <f t="shared" si="89"/>
        <v>8</v>
      </c>
      <c r="AA2850" t="str">
        <v>HD</v>
      </c>
      <c r="AG2850">
        <v>3881</v>
      </c>
      <c r="AH2850">
        <v>7</v>
      </c>
      <c r="AT2850">
        <v>8</v>
      </c>
    </row>
    <row r="2851" spans="2:46" ht="15" customHeight="1">
      <c r="B2851" s="48">
        <v>4621</v>
      </c>
      <c r="C2851" s="49">
        <v>45453</v>
      </c>
      <c r="D2851" s="50">
        <v>0.6404050925925926</v>
      </c>
      <c r="E2851" s="48" t="s">
        <v>10622</v>
      </c>
      <c r="F2851" s="48" t="s">
        <v>194</v>
      </c>
      <c r="G2851" s="48" t="s">
        <v>719</v>
      </c>
      <c r="H2851" s="48" t="s">
        <v>719</v>
      </c>
      <c r="I2851" s="48" t="s">
        <v>319</v>
      </c>
      <c r="J2851" s="48" t="s">
        <v>803</v>
      </c>
      <c r="K2851" s="48" t="s">
        <v>243</v>
      </c>
      <c r="L2851" s="48" t="s">
        <v>304</v>
      </c>
      <c r="M2851" s="48" t="s">
        <v>51</v>
      </c>
      <c r="N2851" s="48" t="s">
        <v>133</v>
      </c>
      <c r="O2851" s="48" t="s">
        <v>304</v>
      </c>
      <c r="P2851" s="48"/>
      <c r="Q2851" s="48"/>
      <c r="R2851" s="48"/>
      <c r="S2851" s="48"/>
      <c r="T2851" s="48"/>
      <c r="U2851" s="48"/>
      <c r="V2851" s="48"/>
      <c r="W2851" s="51" t="s">
        <v>2702</v>
      </c>
      <c r="X2851" t="str">
        <f t="shared" si="88"/>
        <v>DH;BE;BE;FR;SS;CB;HD;BB;SO;HD</v>
      </c>
      <c r="Y2851" cm="1">
        <f t="array" ref="Y2851">SUM(_xlfn.XLOOKUP(_xlfn.TOROW(F2851:V2851,1),$AN$34:$AN$43,$AL$34:$AL$43,,0,1))</f>
        <v>59</v>
      </c>
      <c r="Z2851">
        <f t="shared" si="89"/>
        <v>10</v>
      </c>
      <c r="AA2851" t="str">
        <v>HD</v>
      </c>
      <c r="AG2851">
        <v>3886</v>
      </c>
      <c r="AH2851">
        <v>7</v>
      </c>
      <c r="AT2851">
        <v>10</v>
      </c>
    </row>
    <row r="2852" spans="2:46" ht="15" customHeight="1">
      <c r="B2852" s="48">
        <v>4622</v>
      </c>
      <c r="C2852" s="49">
        <v>45453</v>
      </c>
      <c r="D2852" s="50">
        <v>0.64070601851851849</v>
      </c>
      <c r="E2852" s="48" t="s">
        <v>10623</v>
      </c>
      <c r="F2852" s="48" t="s">
        <v>719</v>
      </c>
      <c r="G2852" s="48" t="s">
        <v>51</v>
      </c>
      <c r="H2852" s="48" t="s">
        <v>189</v>
      </c>
      <c r="I2852" s="48" t="s">
        <v>51</v>
      </c>
      <c r="J2852" s="48" t="s">
        <v>194</v>
      </c>
      <c r="K2852" s="48" t="s">
        <v>194</v>
      </c>
      <c r="L2852" s="48"/>
      <c r="M2852" s="48"/>
      <c r="N2852" s="48"/>
      <c r="O2852" s="48"/>
      <c r="P2852" s="48"/>
      <c r="Q2852" s="48"/>
      <c r="R2852" s="48"/>
      <c r="S2852" s="48"/>
      <c r="T2852" s="48"/>
      <c r="U2852" s="48"/>
      <c r="V2852" s="48"/>
      <c r="W2852" s="51" t="s">
        <v>2703</v>
      </c>
      <c r="X2852" t="str">
        <f t="shared" si="88"/>
        <v>BE;BB;JB;BB;DH;DH</v>
      </c>
      <c r="Y2852" cm="1">
        <f t="array" ref="Y2852">SUM(_xlfn.XLOOKUP(_xlfn.TOROW(F2852:V2852,1),$AN$34:$AN$43,$AL$34:$AL$43,,0,1))</f>
        <v>44</v>
      </c>
      <c r="Z2852">
        <f t="shared" si="89"/>
        <v>6</v>
      </c>
      <c r="AA2852" t="str">
        <v>SO</v>
      </c>
      <c r="AG2852">
        <v>3895</v>
      </c>
      <c r="AH2852">
        <v>7</v>
      </c>
      <c r="AT2852">
        <v>6</v>
      </c>
    </row>
    <row r="2853" spans="2:46" ht="15" customHeight="1">
      <c r="B2853" s="48">
        <v>4623</v>
      </c>
      <c r="C2853" s="49">
        <v>45453</v>
      </c>
      <c r="D2853" s="50">
        <v>0.64278935185185182</v>
      </c>
      <c r="E2853" s="48" t="s">
        <v>8257</v>
      </c>
      <c r="F2853" s="48" t="s">
        <v>719</v>
      </c>
      <c r="G2853" s="48" t="s">
        <v>719</v>
      </c>
      <c r="H2853" s="48" t="s">
        <v>719</v>
      </c>
      <c r="I2853" s="48" t="s">
        <v>719</v>
      </c>
      <c r="J2853" s="48"/>
      <c r="K2853" s="48"/>
      <c r="L2853" s="48"/>
      <c r="M2853" s="48"/>
      <c r="N2853" s="48"/>
      <c r="O2853" s="48"/>
      <c r="P2853" s="48"/>
      <c r="Q2853" s="48"/>
      <c r="R2853" s="48"/>
      <c r="S2853" s="48"/>
      <c r="T2853" s="48"/>
      <c r="U2853" s="48"/>
      <c r="V2853" s="48"/>
      <c r="W2853" s="51" t="s">
        <v>177</v>
      </c>
      <c r="X2853" t="str">
        <f t="shared" si="88"/>
        <v>BE;BE;BE;BE</v>
      </c>
      <c r="Y2853" cm="1">
        <f t="array" ref="Y2853">SUM(_xlfn.XLOOKUP(_xlfn.TOROW(F2853:V2853,1),$AN$34:$AN$43,$AL$34:$AL$43,,0,1))</f>
        <v>20</v>
      </c>
      <c r="Z2853">
        <f t="shared" si="89"/>
        <v>4</v>
      </c>
      <c r="AA2853" t="str">
        <v>SO</v>
      </c>
      <c r="AG2853">
        <v>3899</v>
      </c>
      <c r="AH2853">
        <v>7</v>
      </c>
      <c r="AT2853">
        <v>4</v>
      </c>
    </row>
    <row r="2854" spans="2:46" ht="15" customHeight="1">
      <c r="B2854" s="48">
        <v>4624</v>
      </c>
      <c r="C2854" s="49">
        <v>45453</v>
      </c>
      <c r="D2854" s="50">
        <v>0.6430555555555556</v>
      </c>
      <c r="E2854" s="48" t="s">
        <v>10624</v>
      </c>
      <c r="F2854" s="48" t="s">
        <v>133</v>
      </c>
      <c r="G2854" s="48" t="s">
        <v>719</v>
      </c>
      <c r="H2854" s="48" t="s">
        <v>304</v>
      </c>
      <c r="I2854" s="48" t="s">
        <v>803</v>
      </c>
      <c r="J2854" s="48" t="s">
        <v>719</v>
      </c>
      <c r="K2854" s="48" t="s">
        <v>189</v>
      </c>
      <c r="L2854" s="48" t="s">
        <v>304</v>
      </c>
      <c r="M2854" s="48" t="s">
        <v>304</v>
      </c>
      <c r="N2854" s="48"/>
      <c r="O2854" s="48"/>
      <c r="P2854" s="48"/>
      <c r="Q2854" s="48"/>
      <c r="R2854" s="48"/>
      <c r="S2854" s="48"/>
      <c r="T2854" s="48"/>
      <c r="U2854" s="48"/>
      <c r="V2854" s="48"/>
      <c r="W2854" s="51" t="s">
        <v>2704</v>
      </c>
      <c r="X2854" t="str">
        <f t="shared" si="88"/>
        <v>SO;BE;HD;SS;BE;JB;HD;HD</v>
      </c>
      <c r="Y2854" cm="1">
        <f t="array" ref="Y2854">SUM(_xlfn.XLOOKUP(_xlfn.TOROW(F2854:V2854,1),$AN$34:$AN$43,$AL$34:$AL$43,,0,1))</f>
        <v>37</v>
      </c>
      <c r="Z2854">
        <f t="shared" si="89"/>
        <v>8</v>
      </c>
      <c r="AA2854" t="str">
        <v>BE</v>
      </c>
      <c r="AG2854">
        <v>3918</v>
      </c>
      <c r="AH2854">
        <v>7</v>
      </c>
      <c r="AT2854">
        <v>8</v>
      </c>
    </row>
    <row r="2855" spans="2:46" ht="15" customHeight="1">
      <c r="B2855" s="48">
        <v>4625</v>
      </c>
      <c r="C2855" s="49">
        <v>45453</v>
      </c>
      <c r="D2855" s="50">
        <v>0.64340277777777777</v>
      </c>
      <c r="E2855" s="48" t="s">
        <v>10625</v>
      </c>
      <c r="F2855" s="48" t="s">
        <v>304</v>
      </c>
      <c r="G2855" s="48" t="s">
        <v>304</v>
      </c>
      <c r="H2855" s="48" t="s">
        <v>51</v>
      </c>
      <c r="I2855" s="48" t="s">
        <v>51</v>
      </c>
      <c r="J2855" s="48" t="s">
        <v>51</v>
      </c>
      <c r="K2855" s="48" t="s">
        <v>51</v>
      </c>
      <c r="L2855" s="48"/>
      <c r="M2855" s="48"/>
      <c r="N2855" s="48"/>
      <c r="O2855" s="48"/>
      <c r="P2855" s="48"/>
      <c r="Q2855" s="48"/>
      <c r="R2855" s="48"/>
      <c r="S2855" s="48"/>
      <c r="T2855" s="48"/>
      <c r="U2855" s="48"/>
      <c r="V2855" s="48"/>
      <c r="W2855" s="51" t="s">
        <v>2705</v>
      </c>
      <c r="X2855" t="str">
        <f t="shared" si="88"/>
        <v>HD;HD;BB;BB;BB;BB</v>
      </c>
      <c r="Y2855" cm="1">
        <f t="array" ref="Y2855">SUM(_xlfn.XLOOKUP(_xlfn.TOROW(F2855:V2855,1),$AN$34:$AN$43,$AL$34:$AL$43,,0,1))</f>
        <v>54</v>
      </c>
      <c r="Z2855">
        <f t="shared" si="89"/>
        <v>6</v>
      </c>
      <c r="AA2855" t="str">
        <v>BB</v>
      </c>
      <c r="AG2855">
        <v>3924</v>
      </c>
      <c r="AH2855">
        <v>7</v>
      </c>
      <c r="AT2855">
        <v>6</v>
      </c>
    </row>
    <row r="2856" spans="2:46" ht="15" customHeight="1">
      <c r="B2856" s="48">
        <v>4626</v>
      </c>
      <c r="C2856" s="49">
        <v>45453</v>
      </c>
      <c r="D2856" s="50">
        <v>0.64525462962962965</v>
      </c>
      <c r="E2856" s="48" t="s">
        <v>10626</v>
      </c>
      <c r="F2856" s="48" t="s">
        <v>319</v>
      </c>
      <c r="G2856" s="48" t="s">
        <v>319</v>
      </c>
      <c r="H2856" s="48" t="s">
        <v>319</v>
      </c>
      <c r="I2856" s="48" t="s">
        <v>280</v>
      </c>
      <c r="J2856" s="48"/>
      <c r="K2856" s="48"/>
      <c r="L2856" s="48"/>
      <c r="M2856" s="48"/>
      <c r="N2856" s="48"/>
      <c r="O2856" s="48"/>
      <c r="P2856" s="48"/>
      <c r="Q2856" s="48"/>
      <c r="R2856" s="48"/>
      <c r="S2856" s="48"/>
      <c r="T2856" s="48"/>
      <c r="U2856" s="48"/>
      <c r="V2856" s="48"/>
      <c r="W2856" s="51" t="s">
        <v>2706</v>
      </c>
      <c r="X2856" t="str">
        <f t="shared" si="88"/>
        <v>FR;FR;FR;WB</v>
      </c>
      <c r="Y2856" cm="1">
        <f t="array" ref="Y2856">SUM(_xlfn.XLOOKUP(_xlfn.TOROW(F2856:V2856,1),$AN$34:$AN$43,$AL$34:$AL$43,,0,1))</f>
        <v>20</v>
      </c>
      <c r="Z2856">
        <f t="shared" si="89"/>
        <v>4</v>
      </c>
      <c r="AA2856" t="str">
        <v>DH</v>
      </c>
      <c r="AG2856">
        <v>3932</v>
      </c>
      <c r="AH2856">
        <v>7</v>
      </c>
      <c r="AT2856">
        <v>4</v>
      </c>
    </row>
    <row r="2857" spans="2:46" ht="15" customHeight="1">
      <c r="B2857" s="48">
        <v>4627</v>
      </c>
      <c r="C2857" s="49">
        <v>45453</v>
      </c>
      <c r="D2857" s="50">
        <v>0.64652777777777781</v>
      </c>
      <c r="E2857" s="48" t="s">
        <v>10627</v>
      </c>
      <c r="F2857" s="48" t="s">
        <v>133</v>
      </c>
      <c r="G2857" s="48" t="s">
        <v>133</v>
      </c>
      <c r="H2857" s="48" t="s">
        <v>51</v>
      </c>
      <c r="I2857" s="48" t="s">
        <v>51</v>
      </c>
      <c r="J2857" s="48" t="s">
        <v>319</v>
      </c>
      <c r="K2857" s="48" t="s">
        <v>280</v>
      </c>
      <c r="L2857" s="48" t="s">
        <v>280</v>
      </c>
      <c r="M2857" s="48"/>
      <c r="N2857" s="48"/>
      <c r="O2857" s="48"/>
      <c r="P2857" s="48"/>
      <c r="Q2857" s="48"/>
      <c r="R2857" s="48"/>
      <c r="S2857" s="48"/>
      <c r="T2857" s="48"/>
      <c r="U2857" s="48"/>
      <c r="V2857" s="48"/>
      <c r="W2857" s="51" t="s">
        <v>2707</v>
      </c>
      <c r="X2857" t="str">
        <f t="shared" si="88"/>
        <v>SO;SO;BB;BB;FR;WB;WB</v>
      </c>
      <c r="Y2857" cm="1">
        <f t="array" ref="Y2857">SUM(_xlfn.XLOOKUP(_xlfn.TOROW(F2857:V2857,1),$AN$34:$AN$43,$AL$34:$AL$43,,0,1))</f>
        <v>49</v>
      </c>
      <c r="Z2857">
        <f t="shared" si="89"/>
        <v>7</v>
      </c>
      <c r="AA2857" t="str">
        <v>SS</v>
      </c>
      <c r="AG2857">
        <v>3937</v>
      </c>
      <c r="AH2857">
        <v>7</v>
      </c>
      <c r="AT2857">
        <v>7</v>
      </c>
    </row>
    <row r="2858" spans="2:46" ht="15" customHeight="1">
      <c r="B2858" s="48">
        <v>4628</v>
      </c>
      <c r="C2858" s="49">
        <v>45453</v>
      </c>
      <c r="D2858" s="50">
        <v>0.64682870370370371</v>
      </c>
      <c r="E2858" s="48" t="s">
        <v>10628</v>
      </c>
      <c r="F2858" s="48" t="s">
        <v>51</v>
      </c>
      <c r="G2858" s="48" t="s">
        <v>280</v>
      </c>
      <c r="H2858" s="48" t="s">
        <v>51</v>
      </c>
      <c r="I2858" s="48" t="s">
        <v>51</v>
      </c>
      <c r="J2858" s="48"/>
      <c r="K2858" s="48"/>
      <c r="L2858" s="48"/>
      <c r="M2858" s="48"/>
      <c r="N2858" s="48"/>
      <c r="O2858" s="48"/>
      <c r="P2858" s="48"/>
      <c r="Q2858" s="48"/>
      <c r="R2858" s="48"/>
      <c r="S2858" s="48"/>
      <c r="T2858" s="48"/>
      <c r="U2858" s="48"/>
      <c r="V2858" s="48"/>
      <c r="W2858" s="51" t="s">
        <v>2708</v>
      </c>
      <c r="X2858" t="str">
        <f t="shared" si="88"/>
        <v>BB;WB;BB;BB</v>
      </c>
      <c r="Y2858" cm="1">
        <f t="array" ref="Y2858">SUM(_xlfn.XLOOKUP(_xlfn.TOROW(F2858:V2858,1),$AN$34:$AN$43,$AL$34:$AL$43,,0,1))</f>
        <v>41</v>
      </c>
      <c r="Z2858">
        <f t="shared" si="89"/>
        <v>4</v>
      </c>
      <c r="AA2858" t="str">
        <v>JB</v>
      </c>
      <c r="AG2858">
        <v>3947</v>
      </c>
      <c r="AH2858">
        <v>7</v>
      </c>
      <c r="AT2858">
        <v>4</v>
      </c>
    </row>
    <row r="2859" spans="2:46" ht="15" customHeight="1">
      <c r="B2859" s="48">
        <v>4629</v>
      </c>
      <c r="C2859" s="49">
        <v>45453</v>
      </c>
      <c r="D2859" s="50">
        <v>0.64753472222222219</v>
      </c>
      <c r="E2859" s="48" t="s">
        <v>10629</v>
      </c>
      <c r="F2859" s="48" t="s">
        <v>189</v>
      </c>
      <c r="G2859" s="48" t="s">
        <v>243</v>
      </c>
      <c r="H2859" s="48" t="s">
        <v>304</v>
      </c>
      <c r="I2859" s="48" t="s">
        <v>133</v>
      </c>
      <c r="J2859" s="48"/>
      <c r="K2859" s="48"/>
      <c r="L2859" s="48"/>
      <c r="M2859" s="48"/>
      <c r="N2859" s="48"/>
      <c r="O2859" s="48"/>
      <c r="P2859" s="48"/>
      <c r="Q2859" s="48"/>
      <c r="R2859" s="48"/>
      <c r="S2859" s="48"/>
      <c r="T2859" s="48"/>
      <c r="U2859" s="48"/>
      <c r="V2859" s="48"/>
      <c r="W2859" s="51" t="s">
        <v>2709</v>
      </c>
      <c r="X2859" t="str">
        <f t="shared" si="88"/>
        <v>JB;CB;HD;SO</v>
      </c>
      <c r="Y2859" cm="1">
        <f t="array" ref="Y2859">SUM(_xlfn.XLOOKUP(_xlfn.TOROW(F2859:V2859,1),$AN$34:$AN$43,$AL$34:$AL$43,,0,1))</f>
        <v>18</v>
      </c>
      <c r="Z2859">
        <f t="shared" si="89"/>
        <v>4</v>
      </c>
      <c r="AA2859" t="str">
        <v>JB</v>
      </c>
      <c r="AG2859">
        <v>3951</v>
      </c>
      <c r="AH2859">
        <v>7</v>
      </c>
      <c r="AT2859">
        <v>4</v>
      </c>
    </row>
    <row r="2860" spans="2:46" ht="15" customHeight="1">
      <c r="B2860" s="48">
        <v>4630</v>
      </c>
      <c r="C2860" s="49">
        <v>45453</v>
      </c>
      <c r="D2860" s="50">
        <v>0.65059027777777778</v>
      </c>
      <c r="E2860" s="48" t="s">
        <v>10630</v>
      </c>
      <c r="F2860" s="48" t="s">
        <v>51</v>
      </c>
      <c r="G2860" s="48" t="s">
        <v>803</v>
      </c>
      <c r="H2860" s="48" t="s">
        <v>803</v>
      </c>
      <c r="I2860" s="48" t="s">
        <v>189</v>
      </c>
      <c r="J2860" s="48" t="s">
        <v>803</v>
      </c>
      <c r="K2860" s="48" t="s">
        <v>803</v>
      </c>
      <c r="L2860" s="48" t="s">
        <v>319</v>
      </c>
      <c r="M2860" s="48"/>
      <c r="N2860" s="48"/>
      <c r="O2860" s="48"/>
      <c r="P2860" s="48"/>
      <c r="Q2860" s="48"/>
      <c r="R2860" s="48"/>
      <c r="S2860" s="48"/>
      <c r="T2860" s="48"/>
      <c r="U2860" s="48"/>
      <c r="V2860" s="48"/>
      <c r="W2860" s="51" t="s">
        <v>2710</v>
      </c>
      <c r="X2860" t="str">
        <f t="shared" si="88"/>
        <v>BB;SS;SS;JB;SS;SS;FR</v>
      </c>
      <c r="Y2860" cm="1">
        <f t="array" ref="Y2860">SUM(_xlfn.XLOOKUP(_xlfn.TOROW(F2860:V2860,1),$AN$34:$AN$43,$AL$34:$AL$43,,0,1))</f>
        <v>26</v>
      </c>
      <c r="Z2860">
        <f t="shared" si="89"/>
        <v>7</v>
      </c>
      <c r="AA2860" t="str">
        <v>SS</v>
      </c>
      <c r="AG2860">
        <v>3973</v>
      </c>
      <c r="AH2860">
        <v>7</v>
      </c>
      <c r="AT2860">
        <v>7</v>
      </c>
    </row>
    <row r="2861" spans="2:46" ht="15" customHeight="1">
      <c r="B2861" s="48">
        <v>4631</v>
      </c>
      <c r="C2861" s="49">
        <v>45453</v>
      </c>
      <c r="D2861" s="50">
        <v>0.65155092592592589</v>
      </c>
      <c r="E2861" s="48" t="s">
        <v>8128</v>
      </c>
      <c r="F2861" s="48" t="s">
        <v>243</v>
      </c>
      <c r="G2861" s="48" t="s">
        <v>243</v>
      </c>
      <c r="H2861" s="48" t="s">
        <v>243</v>
      </c>
      <c r="I2861" s="48" t="s">
        <v>243</v>
      </c>
      <c r="J2861" s="48"/>
      <c r="K2861" s="48"/>
      <c r="L2861" s="48"/>
      <c r="M2861" s="48"/>
      <c r="N2861" s="48"/>
      <c r="O2861" s="48"/>
      <c r="P2861" s="48"/>
      <c r="Q2861" s="48"/>
      <c r="R2861" s="48"/>
      <c r="S2861" s="48"/>
      <c r="T2861" s="48"/>
      <c r="U2861" s="48"/>
      <c r="V2861" s="48"/>
      <c r="W2861" s="51" t="s">
        <v>2711</v>
      </c>
      <c r="X2861" t="str">
        <f t="shared" si="88"/>
        <v>CB;CB;CB;CB</v>
      </c>
      <c r="Y2861" cm="1">
        <f t="array" ref="Y2861">SUM(_xlfn.XLOOKUP(_xlfn.TOROW(F2861:V2861,1),$AN$34:$AN$43,$AL$34:$AL$43,,0,1))</f>
        <v>32</v>
      </c>
      <c r="Z2861">
        <f t="shared" si="89"/>
        <v>4</v>
      </c>
      <c r="AA2861" t="str">
        <v>JB</v>
      </c>
      <c r="AG2861">
        <v>3978</v>
      </c>
      <c r="AH2861">
        <v>7</v>
      </c>
      <c r="AT2861">
        <v>4</v>
      </c>
    </row>
    <row r="2862" spans="2:46" ht="15" customHeight="1">
      <c r="B2862" s="48">
        <v>4632</v>
      </c>
      <c r="C2862" s="49">
        <v>45453</v>
      </c>
      <c r="D2862" s="50">
        <v>0.65156250000000004</v>
      </c>
      <c r="E2862" s="48" t="s">
        <v>10631</v>
      </c>
      <c r="F2862" s="48" t="s">
        <v>304</v>
      </c>
      <c r="G2862" s="48" t="s">
        <v>280</v>
      </c>
      <c r="H2862" s="48" t="s">
        <v>803</v>
      </c>
      <c r="I2862" s="48" t="s">
        <v>803</v>
      </c>
      <c r="J2862" s="48" t="s">
        <v>803</v>
      </c>
      <c r="K2862" s="48"/>
      <c r="L2862" s="48"/>
      <c r="M2862" s="48"/>
      <c r="N2862" s="48"/>
      <c r="O2862" s="48"/>
      <c r="P2862" s="48"/>
      <c r="Q2862" s="48"/>
      <c r="R2862" s="48"/>
      <c r="S2862" s="48"/>
      <c r="T2862" s="48"/>
      <c r="U2862" s="48"/>
      <c r="V2862" s="48"/>
      <c r="W2862" s="51" t="s">
        <v>2712</v>
      </c>
      <c r="X2862" t="str">
        <f t="shared" si="88"/>
        <v>HD;WB;SS;SS;SS</v>
      </c>
      <c r="Y2862" cm="1">
        <f t="array" ref="Y2862">SUM(_xlfn.XLOOKUP(_xlfn.TOROW(F2862:V2862,1),$AN$34:$AN$43,$AL$34:$AL$43,,0,1))</f>
        <v>27</v>
      </c>
      <c r="Z2862">
        <f t="shared" si="89"/>
        <v>5</v>
      </c>
      <c r="AA2862" t="str">
        <v>BB</v>
      </c>
      <c r="AG2862">
        <v>3980</v>
      </c>
      <c r="AH2862">
        <v>7</v>
      </c>
      <c r="AT2862">
        <v>5</v>
      </c>
    </row>
    <row r="2863" spans="2:46" ht="15" customHeight="1">
      <c r="B2863" s="48">
        <v>4633</v>
      </c>
      <c r="C2863" s="49">
        <v>45453</v>
      </c>
      <c r="D2863" s="50">
        <v>0.6526967592592593</v>
      </c>
      <c r="E2863" s="48" t="s">
        <v>10632</v>
      </c>
      <c r="F2863" s="48" t="s">
        <v>189</v>
      </c>
      <c r="G2863" s="48" t="s">
        <v>189</v>
      </c>
      <c r="H2863" s="48" t="s">
        <v>189</v>
      </c>
      <c r="I2863" s="48" t="s">
        <v>189</v>
      </c>
      <c r="J2863" s="48" t="s">
        <v>189</v>
      </c>
      <c r="K2863" s="48" t="s">
        <v>133</v>
      </c>
      <c r="L2863" s="48"/>
      <c r="M2863" s="48"/>
      <c r="N2863" s="48"/>
      <c r="O2863" s="48"/>
      <c r="P2863" s="48"/>
      <c r="Q2863" s="48"/>
      <c r="R2863" s="48"/>
      <c r="S2863" s="48"/>
      <c r="T2863" s="48"/>
      <c r="U2863" s="48"/>
      <c r="V2863" s="48"/>
      <c r="W2863" s="51" t="s">
        <v>2713</v>
      </c>
      <c r="X2863" t="str">
        <f t="shared" si="88"/>
        <v>JB;JB;JB;JB;JB;SO</v>
      </c>
      <c r="Y2863" cm="1">
        <f t="array" ref="Y2863">SUM(_xlfn.XLOOKUP(_xlfn.TOROW(F2863:V2863,1),$AN$34:$AN$43,$AL$34:$AL$43,,0,1))</f>
        <v>7</v>
      </c>
      <c r="Z2863">
        <f t="shared" si="89"/>
        <v>6</v>
      </c>
      <c r="AA2863" t="str">
        <v>BB</v>
      </c>
      <c r="AG2863">
        <v>3981</v>
      </c>
      <c r="AH2863">
        <v>7</v>
      </c>
      <c r="AT2863">
        <v>6</v>
      </c>
    </row>
    <row r="2864" spans="2:46" ht="15" customHeight="1">
      <c r="B2864" s="48">
        <v>4634</v>
      </c>
      <c r="C2864" s="49">
        <v>45453</v>
      </c>
      <c r="D2864" s="50">
        <v>0.65511574074074075</v>
      </c>
      <c r="E2864" s="48" t="s">
        <v>10633</v>
      </c>
      <c r="F2864" s="48" t="s">
        <v>803</v>
      </c>
      <c r="G2864" s="48" t="s">
        <v>194</v>
      </c>
      <c r="H2864" s="48" t="s">
        <v>194</v>
      </c>
      <c r="I2864" s="48" t="s">
        <v>133</v>
      </c>
      <c r="J2864" s="48" t="s">
        <v>194</v>
      </c>
      <c r="K2864" s="48"/>
      <c r="L2864" s="48"/>
      <c r="M2864" s="48"/>
      <c r="N2864" s="48"/>
      <c r="O2864" s="48"/>
      <c r="P2864" s="48"/>
      <c r="Q2864" s="48"/>
      <c r="R2864" s="48"/>
      <c r="S2864" s="48"/>
      <c r="T2864" s="48"/>
      <c r="U2864" s="48"/>
      <c r="V2864" s="48"/>
      <c r="W2864" s="51" t="s">
        <v>2714</v>
      </c>
      <c r="X2864" t="str">
        <f t="shared" si="88"/>
        <v>SS;DH;DH;SO;DH</v>
      </c>
      <c r="Y2864" cm="1">
        <f t="array" ref="Y2864">SUM(_xlfn.XLOOKUP(_xlfn.TOROW(F2864:V2864,1),$AN$34:$AN$43,$AL$34:$AL$43,,0,1))</f>
        <v>32</v>
      </c>
      <c r="Z2864">
        <f t="shared" si="89"/>
        <v>5</v>
      </c>
      <c r="AA2864" t="str">
        <v>HD</v>
      </c>
      <c r="AG2864">
        <v>3989</v>
      </c>
      <c r="AH2864">
        <v>7</v>
      </c>
      <c r="AT2864">
        <v>5</v>
      </c>
    </row>
    <row r="2865" spans="2:46" ht="15" customHeight="1">
      <c r="B2865" s="48">
        <v>4635</v>
      </c>
      <c r="C2865" s="49">
        <v>45453</v>
      </c>
      <c r="D2865" s="50">
        <v>0.65619212962962958</v>
      </c>
      <c r="E2865" s="48" t="s">
        <v>10634</v>
      </c>
      <c r="F2865" s="48" t="s">
        <v>319</v>
      </c>
      <c r="G2865" s="48" t="s">
        <v>319</v>
      </c>
      <c r="H2865" s="48" t="s">
        <v>319</v>
      </c>
      <c r="I2865" s="48" t="s">
        <v>189</v>
      </c>
      <c r="J2865" s="48" t="s">
        <v>189</v>
      </c>
      <c r="K2865" s="48" t="s">
        <v>189</v>
      </c>
      <c r="L2865" s="48" t="s">
        <v>319</v>
      </c>
      <c r="M2865" s="48" t="s">
        <v>319</v>
      </c>
      <c r="N2865" s="48" t="s">
        <v>319</v>
      </c>
      <c r="O2865" s="48" t="s">
        <v>243</v>
      </c>
      <c r="P2865" s="48" t="s">
        <v>243</v>
      </c>
      <c r="Q2865" s="48"/>
      <c r="R2865" s="48"/>
      <c r="S2865" s="48"/>
      <c r="T2865" s="48"/>
      <c r="U2865" s="48"/>
      <c r="V2865" s="48"/>
      <c r="W2865" s="51" t="s">
        <v>2715</v>
      </c>
      <c r="X2865" t="str">
        <f t="shared" si="88"/>
        <v>FR;FR;FR;JB;JB;JB;FR;FR;FR;CB;CB</v>
      </c>
      <c r="Y2865" cm="1">
        <f t="array" ref="Y2865">SUM(_xlfn.XLOOKUP(_xlfn.TOROW(F2865:V2865,1),$AN$34:$AN$43,$AL$34:$AL$43,,0,1))</f>
        <v>37</v>
      </c>
      <c r="Z2865">
        <f t="shared" si="89"/>
        <v>11</v>
      </c>
      <c r="AA2865" t="str">
        <v>HD</v>
      </c>
      <c r="AG2865">
        <v>3990</v>
      </c>
      <c r="AH2865">
        <v>7</v>
      </c>
      <c r="AT2865">
        <v>11</v>
      </c>
    </row>
    <row r="2866" spans="2:46" ht="15" customHeight="1">
      <c r="B2866" s="48">
        <v>4636</v>
      </c>
      <c r="C2866" s="49">
        <v>45453</v>
      </c>
      <c r="D2866" s="50">
        <v>0.65636574074074072</v>
      </c>
      <c r="E2866" s="48" t="s">
        <v>10635</v>
      </c>
      <c r="F2866" s="48" t="s">
        <v>133</v>
      </c>
      <c r="G2866" s="48" t="s">
        <v>133</v>
      </c>
      <c r="H2866" s="48" t="s">
        <v>280</v>
      </c>
      <c r="I2866" s="48" t="s">
        <v>194</v>
      </c>
      <c r="J2866" s="48"/>
      <c r="K2866" s="48"/>
      <c r="L2866" s="48"/>
      <c r="M2866" s="48"/>
      <c r="N2866" s="48"/>
      <c r="O2866" s="48"/>
      <c r="P2866" s="48"/>
      <c r="Q2866" s="48"/>
      <c r="R2866" s="48"/>
      <c r="S2866" s="48"/>
      <c r="T2866" s="48"/>
      <c r="U2866" s="48"/>
      <c r="V2866" s="48"/>
      <c r="W2866" s="51" t="s">
        <v>2716</v>
      </c>
      <c r="X2866" t="str">
        <f t="shared" si="88"/>
        <v>SO;SO;WB;DH</v>
      </c>
      <c r="Y2866" cm="1">
        <f t="array" ref="Y2866">SUM(_xlfn.XLOOKUP(_xlfn.TOROW(F2866:V2866,1),$AN$34:$AN$43,$AL$34:$AL$43,,0,1))</f>
        <v>24</v>
      </c>
      <c r="Z2866">
        <f t="shared" si="89"/>
        <v>4</v>
      </c>
      <c r="AA2866" t="str">
        <v>BB</v>
      </c>
      <c r="AG2866">
        <v>3992</v>
      </c>
      <c r="AH2866">
        <v>7</v>
      </c>
      <c r="AT2866">
        <v>4</v>
      </c>
    </row>
    <row r="2867" spans="2:46" ht="15" customHeight="1">
      <c r="B2867" s="48">
        <v>4637</v>
      </c>
      <c r="C2867" s="49">
        <v>45453</v>
      </c>
      <c r="D2867" s="50">
        <v>0.65973379629629625</v>
      </c>
      <c r="E2867" s="48" t="s">
        <v>10636</v>
      </c>
      <c r="F2867" s="48" t="s">
        <v>719</v>
      </c>
      <c r="G2867" s="48" t="s">
        <v>194</v>
      </c>
      <c r="H2867" s="48" t="s">
        <v>51</v>
      </c>
      <c r="I2867" s="48" t="s">
        <v>243</v>
      </c>
      <c r="J2867" s="48" t="s">
        <v>189</v>
      </c>
      <c r="K2867" s="48" t="s">
        <v>304</v>
      </c>
      <c r="L2867" s="48" t="s">
        <v>194</v>
      </c>
      <c r="M2867" s="48" t="s">
        <v>803</v>
      </c>
      <c r="N2867" s="48" t="s">
        <v>243</v>
      </c>
      <c r="O2867" s="48" t="s">
        <v>133</v>
      </c>
      <c r="P2867" s="48"/>
      <c r="Q2867" s="48"/>
      <c r="R2867" s="48"/>
      <c r="S2867" s="48"/>
      <c r="T2867" s="48"/>
      <c r="U2867" s="48"/>
      <c r="V2867" s="48"/>
      <c r="W2867" s="51" t="s">
        <v>2717</v>
      </c>
      <c r="X2867" t="str">
        <f t="shared" si="88"/>
        <v>BE;DH;BB;CB;JB;HD;DH;SS;CB;SO</v>
      </c>
      <c r="Y2867" cm="1">
        <f t="array" ref="Y2867">SUM(_xlfn.XLOOKUP(_xlfn.TOROW(F2867:V2867,1),$AN$34:$AN$43,$AL$34:$AL$43,,0,1))</f>
        <v>62</v>
      </c>
      <c r="Z2867">
        <f t="shared" si="89"/>
        <v>10</v>
      </c>
      <c r="AA2867" t="str">
        <v>HD</v>
      </c>
      <c r="AG2867">
        <v>3994</v>
      </c>
      <c r="AH2867">
        <v>7</v>
      </c>
      <c r="AT2867">
        <v>10</v>
      </c>
    </row>
    <row r="2868" spans="2:46" ht="15" customHeight="1">
      <c r="B2868" s="48">
        <v>4638</v>
      </c>
      <c r="C2868" s="49">
        <v>45453</v>
      </c>
      <c r="D2868" s="50">
        <v>0.66437500000000005</v>
      </c>
      <c r="E2868" s="48" t="s">
        <v>10637</v>
      </c>
      <c r="F2868" s="48" t="s">
        <v>194</v>
      </c>
      <c r="G2868" s="48" t="s">
        <v>194</v>
      </c>
      <c r="H2868" s="48" t="s">
        <v>133</v>
      </c>
      <c r="I2868" s="48" t="s">
        <v>133</v>
      </c>
      <c r="J2868" s="48" t="s">
        <v>189</v>
      </c>
      <c r="K2868" s="48"/>
      <c r="L2868" s="48"/>
      <c r="M2868" s="48"/>
      <c r="N2868" s="48"/>
      <c r="O2868" s="48"/>
      <c r="P2868" s="48"/>
      <c r="Q2868" s="48"/>
      <c r="R2868" s="48"/>
      <c r="S2868" s="48"/>
      <c r="T2868" s="48"/>
      <c r="U2868" s="48"/>
      <c r="V2868" s="48"/>
      <c r="W2868" s="51" t="s">
        <v>2718</v>
      </c>
      <c r="X2868" t="str">
        <f t="shared" si="88"/>
        <v>DH;DH;SO;SO;JB</v>
      </c>
      <c r="Y2868" cm="1">
        <f t="array" ref="Y2868">SUM(_xlfn.XLOOKUP(_xlfn.TOROW(F2868:V2868,1),$AN$34:$AN$43,$AL$34:$AL$43,,0,1))</f>
        <v>23</v>
      </c>
      <c r="Z2868">
        <f t="shared" si="89"/>
        <v>5</v>
      </c>
      <c r="AA2868" t="str">
        <v>HD</v>
      </c>
      <c r="AG2868">
        <v>3995</v>
      </c>
      <c r="AH2868">
        <v>7</v>
      </c>
      <c r="AT2868">
        <v>5</v>
      </c>
    </row>
    <row r="2869" spans="2:46" ht="15" customHeight="1">
      <c r="B2869" s="48">
        <v>4639</v>
      </c>
      <c r="C2869" s="49">
        <v>45453</v>
      </c>
      <c r="D2869" s="50">
        <v>0.66451388888888885</v>
      </c>
      <c r="E2869" s="48" t="s">
        <v>8655</v>
      </c>
      <c r="F2869" s="48" t="s">
        <v>803</v>
      </c>
      <c r="G2869" s="48" t="s">
        <v>803</v>
      </c>
      <c r="H2869" s="48" t="s">
        <v>803</v>
      </c>
      <c r="I2869" s="48" t="s">
        <v>803</v>
      </c>
      <c r="J2869" s="48"/>
      <c r="K2869" s="48"/>
      <c r="L2869" s="48"/>
      <c r="M2869" s="48"/>
      <c r="N2869" s="48"/>
      <c r="O2869" s="48"/>
      <c r="P2869" s="48"/>
      <c r="Q2869" s="48"/>
      <c r="R2869" s="48"/>
      <c r="S2869" s="48"/>
      <c r="T2869" s="48"/>
      <c r="U2869" s="48"/>
      <c r="V2869" s="48"/>
      <c r="W2869" s="51" t="s">
        <v>787</v>
      </c>
      <c r="X2869" t="str">
        <f t="shared" si="88"/>
        <v>SS;SS;SS;SS</v>
      </c>
      <c r="Y2869" cm="1">
        <f t="array" ref="Y2869">SUM(_xlfn.XLOOKUP(_xlfn.TOROW(F2869:V2869,1),$AN$34:$AN$43,$AL$34:$AL$43,,0,1))</f>
        <v>12</v>
      </c>
      <c r="Z2869">
        <f t="shared" si="89"/>
        <v>4</v>
      </c>
      <c r="AA2869" t="str">
        <v>HD</v>
      </c>
      <c r="AG2869">
        <v>3996</v>
      </c>
      <c r="AH2869">
        <v>7</v>
      </c>
      <c r="AT2869">
        <v>4</v>
      </c>
    </row>
    <row r="2870" spans="2:46" ht="15" customHeight="1">
      <c r="B2870" s="48">
        <v>4640</v>
      </c>
      <c r="C2870" s="49">
        <v>45453</v>
      </c>
      <c r="D2870" s="50">
        <v>0.66762731481481485</v>
      </c>
      <c r="E2870" s="48" t="s">
        <v>10638</v>
      </c>
      <c r="F2870" s="48" t="s">
        <v>719</v>
      </c>
      <c r="G2870" s="48" t="s">
        <v>280</v>
      </c>
      <c r="H2870" s="48" t="s">
        <v>280</v>
      </c>
      <c r="I2870" s="48" t="s">
        <v>280</v>
      </c>
      <c r="J2870" s="48" t="s">
        <v>51</v>
      </c>
      <c r="K2870" s="48" t="s">
        <v>280</v>
      </c>
      <c r="L2870" s="48" t="s">
        <v>194</v>
      </c>
      <c r="M2870" s="48" t="s">
        <v>280</v>
      </c>
      <c r="N2870" s="48" t="s">
        <v>304</v>
      </c>
      <c r="O2870" s="48" t="s">
        <v>319</v>
      </c>
      <c r="P2870" s="48" t="s">
        <v>194</v>
      </c>
      <c r="Q2870" s="48"/>
      <c r="R2870" s="48"/>
      <c r="S2870" s="48"/>
      <c r="T2870" s="48"/>
      <c r="U2870" s="48"/>
      <c r="V2870" s="48"/>
      <c r="W2870" s="51" t="s">
        <v>2719</v>
      </c>
      <c r="X2870" t="str">
        <f t="shared" si="88"/>
        <v>BE;WB;WB;WB;BB;WB;DH;WB;HD;FR;DH</v>
      </c>
      <c r="Y2870" cm="1">
        <f t="array" ref="Y2870">SUM(_xlfn.XLOOKUP(_xlfn.TOROW(F2870:V2870,1),$AN$34:$AN$43,$AL$34:$AL$43,,0,1))</f>
        <v>98</v>
      </c>
      <c r="Z2870">
        <f t="shared" si="89"/>
        <v>11</v>
      </c>
      <c r="AA2870" t="str">
        <v>SO</v>
      </c>
      <c r="AG2870">
        <v>4029</v>
      </c>
      <c r="AH2870">
        <v>7</v>
      </c>
      <c r="AT2870">
        <v>11</v>
      </c>
    </row>
    <row r="2871" spans="2:46" ht="15" customHeight="1">
      <c r="B2871" s="48">
        <v>4641</v>
      </c>
      <c r="C2871" s="49">
        <v>45453</v>
      </c>
      <c r="D2871" s="50">
        <v>0.67004629629629631</v>
      </c>
      <c r="E2871" s="48" t="s">
        <v>10639</v>
      </c>
      <c r="F2871" s="48" t="s">
        <v>194</v>
      </c>
      <c r="G2871" s="48" t="s">
        <v>189</v>
      </c>
      <c r="H2871" s="48" t="s">
        <v>189</v>
      </c>
      <c r="I2871" s="48" t="s">
        <v>719</v>
      </c>
      <c r="J2871" s="48"/>
      <c r="K2871" s="48"/>
      <c r="L2871" s="48"/>
      <c r="M2871" s="48"/>
      <c r="N2871" s="48"/>
      <c r="O2871" s="48"/>
      <c r="P2871" s="48"/>
      <c r="Q2871" s="48"/>
      <c r="R2871" s="48"/>
      <c r="S2871" s="48"/>
      <c r="T2871" s="48"/>
      <c r="U2871" s="48"/>
      <c r="V2871" s="48"/>
      <c r="W2871" s="51" t="s">
        <v>2720</v>
      </c>
      <c r="X2871" t="str">
        <f t="shared" si="88"/>
        <v>DH;JB;JB;BE</v>
      </c>
      <c r="Y2871" cm="1">
        <f t="array" ref="Y2871">SUM(_xlfn.XLOOKUP(_xlfn.TOROW(F2871:V2871,1),$AN$34:$AN$43,$AL$34:$AL$43,,0,1))</f>
        <v>16</v>
      </c>
      <c r="Z2871">
        <f t="shared" si="89"/>
        <v>4</v>
      </c>
      <c r="AA2871" t="str">
        <v>SO</v>
      </c>
      <c r="AG2871">
        <v>4031</v>
      </c>
      <c r="AH2871">
        <v>7</v>
      </c>
      <c r="AT2871">
        <v>4</v>
      </c>
    </row>
    <row r="2872" spans="2:46" ht="15" customHeight="1">
      <c r="B2872" s="48">
        <v>4642</v>
      </c>
      <c r="C2872" s="49">
        <v>45453</v>
      </c>
      <c r="D2872" s="50">
        <v>0.67094907407407411</v>
      </c>
      <c r="E2872" s="48" t="s">
        <v>10640</v>
      </c>
      <c r="F2872" s="48" t="s">
        <v>319</v>
      </c>
      <c r="G2872" s="48" t="s">
        <v>51</v>
      </c>
      <c r="H2872" s="48" t="s">
        <v>51</v>
      </c>
      <c r="I2872" s="48" t="s">
        <v>51</v>
      </c>
      <c r="J2872" s="48" t="s">
        <v>51</v>
      </c>
      <c r="K2872" s="48" t="s">
        <v>51</v>
      </c>
      <c r="L2872" s="48" t="s">
        <v>719</v>
      </c>
      <c r="M2872" s="48"/>
      <c r="N2872" s="48"/>
      <c r="O2872" s="48"/>
      <c r="P2872" s="48"/>
      <c r="Q2872" s="48"/>
      <c r="R2872" s="48"/>
      <c r="S2872" s="48"/>
      <c r="T2872" s="48"/>
      <c r="U2872" s="48"/>
      <c r="V2872" s="48"/>
      <c r="W2872" s="51" t="s">
        <v>2721</v>
      </c>
      <c r="X2872" t="str">
        <f t="shared" si="88"/>
        <v>FR;BB;BB;BB;BB;BB;BE</v>
      </c>
      <c r="Y2872" cm="1">
        <f t="array" ref="Y2872">SUM(_xlfn.XLOOKUP(_xlfn.TOROW(F2872:V2872,1),$AN$34:$AN$43,$AL$34:$AL$43,,0,1))</f>
        <v>58</v>
      </c>
      <c r="Z2872">
        <f t="shared" si="89"/>
        <v>7</v>
      </c>
      <c r="AA2872" t="str">
        <v>JB</v>
      </c>
      <c r="AG2872">
        <v>4048</v>
      </c>
      <c r="AH2872">
        <v>7</v>
      </c>
      <c r="AT2872">
        <v>7</v>
      </c>
    </row>
    <row r="2873" spans="2:46" ht="15" customHeight="1">
      <c r="B2873" s="48">
        <v>4643</v>
      </c>
      <c r="C2873" s="49">
        <v>45453</v>
      </c>
      <c r="D2873" s="50">
        <v>0.67812499999999998</v>
      </c>
      <c r="E2873" s="48" t="s">
        <v>9401</v>
      </c>
      <c r="F2873" s="48" t="s">
        <v>51</v>
      </c>
      <c r="G2873" s="48" t="s">
        <v>319</v>
      </c>
      <c r="H2873" s="48" t="s">
        <v>803</v>
      </c>
      <c r="I2873" s="48" t="s">
        <v>803</v>
      </c>
      <c r="J2873" s="48" t="s">
        <v>803</v>
      </c>
      <c r="K2873" s="48"/>
      <c r="L2873" s="48"/>
      <c r="M2873" s="48"/>
      <c r="N2873" s="48"/>
      <c r="O2873" s="48"/>
      <c r="P2873" s="48"/>
      <c r="Q2873" s="48"/>
      <c r="R2873" s="48"/>
      <c r="S2873" s="48"/>
      <c r="T2873" s="48"/>
      <c r="U2873" s="48"/>
      <c r="V2873" s="48"/>
      <c r="W2873" s="51" t="s">
        <v>2722</v>
      </c>
      <c r="X2873" t="str">
        <f t="shared" si="88"/>
        <v>BB;FR;SS;SS;SS</v>
      </c>
      <c r="Y2873" cm="1">
        <f t="array" ref="Y2873">SUM(_xlfn.XLOOKUP(_xlfn.TOROW(F2873:V2873,1),$AN$34:$AN$43,$AL$34:$AL$43,,0,1))</f>
        <v>22</v>
      </c>
      <c r="Z2873">
        <f t="shared" si="89"/>
        <v>5</v>
      </c>
      <c r="AA2873" t="str">
        <v>WB</v>
      </c>
      <c r="AG2873">
        <v>4053</v>
      </c>
      <c r="AH2873">
        <v>7</v>
      </c>
      <c r="AT2873">
        <v>5</v>
      </c>
    </row>
    <row r="2874" spans="2:46" ht="15" customHeight="1">
      <c r="B2874" s="48">
        <v>4644</v>
      </c>
      <c r="C2874" s="49">
        <v>45453</v>
      </c>
      <c r="D2874" s="50">
        <v>0.68314814814814817</v>
      </c>
      <c r="E2874" s="48" t="s">
        <v>8146</v>
      </c>
      <c r="F2874" s="48" t="s">
        <v>719</v>
      </c>
      <c r="G2874" s="48" t="s">
        <v>719</v>
      </c>
      <c r="H2874" s="48" t="s">
        <v>719</v>
      </c>
      <c r="I2874" s="48"/>
      <c r="J2874" s="48"/>
      <c r="K2874" s="48"/>
      <c r="L2874" s="48"/>
      <c r="M2874" s="48"/>
      <c r="N2874" s="48"/>
      <c r="O2874" s="48"/>
      <c r="P2874" s="48"/>
      <c r="Q2874" s="48"/>
      <c r="R2874" s="48"/>
      <c r="S2874" s="48"/>
      <c r="T2874" s="48"/>
      <c r="U2874" s="48"/>
      <c r="V2874" s="48"/>
      <c r="W2874" s="51" t="s">
        <v>2723</v>
      </c>
      <c r="X2874" t="str">
        <f t="shared" si="88"/>
        <v>BE;BE;BE</v>
      </c>
      <c r="Y2874" cm="1">
        <f t="array" ref="Y2874">SUM(_xlfn.XLOOKUP(_xlfn.TOROW(F2874:V2874,1),$AN$34:$AN$43,$AL$34:$AL$43,,0,1))</f>
        <v>15</v>
      </c>
      <c r="Z2874">
        <f t="shared" si="89"/>
        <v>3</v>
      </c>
      <c r="AA2874" t="str">
        <v>HD</v>
      </c>
      <c r="AG2874">
        <v>4054</v>
      </c>
      <c r="AH2874">
        <v>7</v>
      </c>
      <c r="AT2874">
        <v>3</v>
      </c>
    </row>
    <row r="2875" spans="2:46" ht="15" customHeight="1">
      <c r="B2875" s="48">
        <v>4645</v>
      </c>
      <c r="C2875" s="49">
        <v>45453</v>
      </c>
      <c r="D2875" s="50">
        <v>0.68857638888888884</v>
      </c>
      <c r="E2875" s="48" t="s">
        <v>10641</v>
      </c>
      <c r="F2875" s="48" t="s">
        <v>304</v>
      </c>
      <c r="G2875" s="48" t="s">
        <v>280</v>
      </c>
      <c r="H2875" s="48" t="s">
        <v>280</v>
      </c>
      <c r="I2875" s="48" t="s">
        <v>133</v>
      </c>
      <c r="J2875" s="48" t="s">
        <v>133</v>
      </c>
      <c r="K2875" s="48" t="s">
        <v>280</v>
      </c>
      <c r="L2875" s="48"/>
      <c r="M2875" s="48"/>
      <c r="N2875" s="48"/>
      <c r="O2875" s="48"/>
      <c r="P2875" s="48"/>
      <c r="Q2875" s="48"/>
      <c r="R2875" s="48"/>
      <c r="S2875" s="48"/>
      <c r="T2875" s="48"/>
      <c r="U2875" s="48"/>
      <c r="V2875" s="48"/>
      <c r="W2875" s="51" t="s">
        <v>2724</v>
      </c>
      <c r="X2875" t="str">
        <f t="shared" si="88"/>
        <v>HD;WB;WB;SO;SO;WB</v>
      </c>
      <c r="Y2875" cm="1">
        <f t="array" ref="Y2875">SUM(_xlfn.XLOOKUP(_xlfn.TOROW(F2875:V2875,1),$AN$34:$AN$43,$AL$34:$AL$43,,0,1))</f>
        <v>44</v>
      </c>
      <c r="Z2875">
        <f t="shared" si="89"/>
        <v>6</v>
      </c>
      <c r="AA2875" t="str">
        <v>HD</v>
      </c>
      <c r="AG2875">
        <v>4067</v>
      </c>
      <c r="AH2875">
        <v>7</v>
      </c>
      <c r="AT2875">
        <v>6</v>
      </c>
    </row>
    <row r="2876" spans="2:46" ht="15" customHeight="1">
      <c r="B2876" s="48">
        <v>4646</v>
      </c>
      <c r="C2876" s="49">
        <v>45453</v>
      </c>
      <c r="D2876" s="50">
        <v>0.69094907407407402</v>
      </c>
      <c r="E2876" s="48" t="s">
        <v>133</v>
      </c>
      <c r="F2876" s="48" t="s">
        <v>133</v>
      </c>
      <c r="G2876" s="48"/>
      <c r="H2876" s="48"/>
      <c r="I2876" s="48"/>
      <c r="J2876" s="48"/>
      <c r="K2876" s="48"/>
      <c r="L2876" s="48"/>
      <c r="M2876" s="48"/>
      <c r="N2876" s="48"/>
      <c r="O2876" s="48"/>
      <c r="P2876" s="48"/>
      <c r="Q2876" s="48"/>
      <c r="R2876" s="48"/>
      <c r="S2876" s="48"/>
      <c r="T2876" s="48"/>
      <c r="U2876" s="48"/>
      <c r="V2876" s="48"/>
      <c r="W2876" s="51" t="s">
        <v>568</v>
      </c>
      <c r="X2876" t="str">
        <f t="shared" si="88"/>
        <v>SO</v>
      </c>
      <c r="Y2876" cm="1">
        <f t="array" ref="Y2876">SUM(_xlfn.XLOOKUP(_xlfn.TOROW(F2876:V2876,1),$AN$34:$AN$43,$AL$34:$AL$43,,0,1))</f>
        <v>2</v>
      </c>
      <c r="Z2876">
        <f t="shared" si="89"/>
        <v>1</v>
      </c>
      <c r="AA2876" t="str">
        <v>HD</v>
      </c>
      <c r="AG2876">
        <v>4105</v>
      </c>
      <c r="AH2876">
        <v>7</v>
      </c>
      <c r="AT2876">
        <v>1</v>
      </c>
    </row>
    <row r="2877" spans="2:46" ht="15" customHeight="1">
      <c r="B2877" s="48">
        <v>4647</v>
      </c>
      <c r="C2877" s="49">
        <v>45453</v>
      </c>
      <c r="D2877" s="50">
        <v>0.69231481481481483</v>
      </c>
      <c r="E2877" s="48" t="s">
        <v>10642</v>
      </c>
      <c r="F2877" s="48" t="s">
        <v>194</v>
      </c>
      <c r="G2877" s="48" t="s">
        <v>51</v>
      </c>
      <c r="H2877" s="48" t="s">
        <v>51</v>
      </c>
      <c r="I2877" s="48" t="s">
        <v>189</v>
      </c>
      <c r="J2877" s="48" t="s">
        <v>319</v>
      </c>
      <c r="K2877" s="48" t="s">
        <v>319</v>
      </c>
      <c r="L2877" s="48" t="s">
        <v>319</v>
      </c>
      <c r="M2877" s="48" t="s">
        <v>319</v>
      </c>
      <c r="N2877" s="48" t="s">
        <v>319</v>
      </c>
      <c r="O2877" s="48" t="s">
        <v>319</v>
      </c>
      <c r="P2877" s="48" t="s">
        <v>304</v>
      </c>
      <c r="Q2877" s="48" t="s">
        <v>243</v>
      </c>
      <c r="R2877" s="48" t="s">
        <v>803</v>
      </c>
      <c r="S2877" s="48" t="s">
        <v>243</v>
      </c>
      <c r="T2877" s="48" t="s">
        <v>803</v>
      </c>
      <c r="U2877" s="48"/>
      <c r="V2877" s="48"/>
      <c r="W2877" s="51" t="s">
        <v>2725</v>
      </c>
      <c r="X2877" t="str">
        <f t="shared" si="88"/>
        <v>DH;BB;BB;JB;FR;FR;FR;FR;FR;FR;HD;CB;SS;CB;SS</v>
      </c>
      <c r="Y2877" cm="1">
        <f t="array" ref="Y2877">SUM(_xlfn.XLOOKUP(_xlfn.TOROW(F2877:V2877,1),$AN$34:$AN$43,$AL$34:$AL$43,,0,1))</f>
        <v>77</v>
      </c>
      <c r="Z2877">
        <f t="shared" si="89"/>
        <v>15</v>
      </c>
      <c r="AA2877" t="str">
        <v>FR</v>
      </c>
      <c r="AG2877">
        <v>4117</v>
      </c>
      <c r="AH2877">
        <v>7</v>
      </c>
      <c r="AT2877">
        <v>15</v>
      </c>
    </row>
    <row r="2878" spans="2:46" ht="15" customHeight="1">
      <c r="B2878" s="48">
        <v>4648</v>
      </c>
      <c r="C2878" s="49">
        <v>45453</v>
      </c>
      <c r="D2878" s="50">
        <v>0.692962962962963</v>
      </c>
      <c r="E2878" s="48" t="s">
        <v>10643</v>
      </c>
      <c r="F2878" s="48" t="s">
        <v>189</v>
      </c>
      <c r="G2878" s="48" t="s">
        <v>189</v>
      </c>
      <c r="H2878" s="48" t="s">
        <v>189</v>
      </c>
      <c r="I2878" s="48" t="s">
        <v>189</v>
      </c>
      <c r="J2878" s="48" t="s">
        <v>194</v>
      </c>
      <c r="K2878" s="48" t="s">
        <v>194</v>
      </c>
      <c r="L2878" s="48"/>
      <c r="M2878" s="48"/>
      <c r="N2878" s="48"/>
      <c r="O2878" s="48"/>
      <c r="P2878" s="48"/>
      <c r="Q2878" s="48"/>
      <c r="R2878" s="48"/>
      <c r="S2878" s="48"/>
      <c r="T2878" s="48"/>
      <c r="U2878" s="48"/>
      <c r="V2878" s="48"/>
      <c r="W2878" s="51" t="s">
        <v>2726</v>
      </c>
      <c r="X2878" t="str">
        <f t="shared" si="88"/>
        <v>JB;JB;JB;JB;DH;DH</v>
      </c>
      <c r="Y2878" cm="1">
        <f t="array" ref="Y2878">SUM(_xlfn.XLOOKUP(_xlfn.TOROW(F2878:V2878,1),$AN$34:$AN$43,$AL$34:$AL$43,,0,1))</f>
        <v>22</v>
      </c>
      <c r="Z2878">
        <f t="shared" si="89"/>
        <v>6</v>
      </c>
      <c r="AA2878" t="str">
        <v>FR</v>
      </c>
      <c r="AG2878">
        <v>4122</v>
      </c>
      <c r="AH2878">
        <v>7</v>
      </c>
      <c r="AT2878">
        <v>6</v>
      </c>
    </row>
    <row r="2879" spans="2:46" ht="15" customHeight="1">
      <c r="B2879" s="48">
        <v>4649</v>
      </c>
      <c r="C2879" s="49">
        <v>45453</v>
      </c>
      <c r="D2879" s="50">
        <v>0.69341435185185185</v>
      </c>
      <c r="E2879" s="48" t="s">
        <v>10644</v>
      </c>
      <c r="F2879" s="48" t="s">
        <v>803</v>
      </c>
      <c r="G2879" s="48" t="s">
        <v>189</v>
      </c>
      <c r="H2879" s="48" t="s">
        <v>189</v>
      </c>
      <c r="I2879" s="48" t="s">
        <v>189</v>
      </c>
      <c r="J2879" s="48" t="s">
        <v>803</v>
      </c>
      <c r="K2879" s="48" t="s">
        <v>803</v>
      </c>
      <c r="L2879" s="48" t="s">
        <v>803</v>
      </c>
      <c r="M2879" s="48"/>
      <c r="N2879" s="48"/>
      <c r="O2879" s="48"/>
      <c r="P2879" s="48"/>
      <c r="Q2879" s="48"/>
      <c r="R2879" s="48"/>
      <c r="S2879" s="48"/>
      <c r="T2879" s="48"/>
      <c r="U2879" s="48"/>
      <c r="V2879" s="48"/>
      <c r="W2879" s="51" t="s">
        <v>2727</v>
      </c>
      <c r="X2879" t="str">
        <f t="shared" si="88"/>
        <v>SS;JB;JB;JB;SS;SS;SS</v>
      </c>
      <c r="Y2879" cm="1">
        <f t="array" ref="Y2879">SUM(_xlfn.XLOOKUP(_xlfn.TOROW(F2879:V2879,1),$AN$34:$AN$43,$AL$34:$AL$43,,0,1))</f>
        <v>15</v>
      </c>
      <c r="Z2879">
        <f t="shared" si="89"/>
        <v>7</v>
      </c>
      <c r="AA2879" t="str">
        <v>DH</v>
      </c>
      <c r="AG2879">
        <v>4132</v>
      </c>
      <c r="AH2879">
        <v>7</v>
      </c>
      <c r="AT2879">
        <v>7</v>
      </c>
    </row>
    <row r="2880" spans="2:46" ht="15" customHeight="1">
      <c r="B2880" s="48">
        <v>4650</v>
      </c>
      <c r="C2880" s="49">
        <v>45453</v>
      </c>
      <c r="D2880" s="50">
        <v>0.69415509259259256</v>
      </c>
      <c r="E2880" s="48" t="s">
        <v>10645</v>
      </c>
      <c r="F2880" s="48" t="s">
        <v>280</v>
      </c>
      <c r="G2880" s="48" t="s">
        <v>319</v>
      </c>
      <c r="H2880" s="48" t="s">
        <v>803</v>
      </c>
      <c r="I2880" s="48"/>
      <c r="J2880" s="48"/>
      <c r="K2880" s="48"/>
      <c r="L2880" s="48"/>
      <c r="M2880" s="48"/>
      <c r="N2880" s="48"/>
      <c r="O2880" s="48"/>
      <c r="P2880" s="48"/>
      <c r="Q2880" s="48"/>
      <c r="R2880" s="48"/>
      <c r="S2880" s="48"/>
      <c r="T2880" s="48"/>
      <c r="U2880" s="48"/>
      <c r="V2880" s="48"/>
      <c r="W2880" s="51" t="s">
        <v>2728</v>
      </c>
      <c r="X2880" t="str">
        <f t="shared" si="88"/>
        <v>WB;FR;SS</v>
      </c>
      <c r="Y2880" cm="1">
        <f t="array" ref="Y2880">SUM(_xlfn.XLOOKUP(_xlfn.TOROW(F2880:V2880,1),$AN$34:$AN$43,$AL$34:$AL$43,,0,1))</f>
        <v>17</v>
      </c>
      <c r="Z2880">
        <f t="shared" si="89"/>
        <v>3</v>
      </c>
      <c r="AA2880" t="str">
        <v>WB</v>
      </c>
      <c r="AG2880">
        <v>4135</v>
      </c>
      <c r="AH2880">
        <v>7</v>
      </c>
      <c r="AT2880">
        <v>3</v>
      </c>
    </row>
    <row r="2881" spans="2:46" ht="15" customHeight="1">
      <c r="B2881" s="48">
        <v>4651</v>
      </c>
      <c r="C2881" s="49">
        <v>45453</v>
      </c>
      <c r="D2881" s="50">
        <v>0.69418981481481479</v>
      </c>
      <c r="E2881" s="48" t="s">
        <v>10646</v>
      </c>
      <c r="F2881" s="48" t="s">
        <v>280</v>
      </c>
      <c r="G2881" s="48" t="s">
        <v>280</v>
      </c>
      <c r="H2881" s="48" t="s">
        <v>133</v>
      </c>
      <c r="I2881" s="48" t="s">
        <v>719</v>
      </c>
      <c r="J2881" s="48" t="s">
        <v>719</v>
      </c>
      <c r="K2881" s="48" t="s">
        <v>719</v>
      </c>
      <c r="L2881" s="48"/>
      <c r="M2881" s="48"/>
      <c r="N2881" s="48"/>
      <c r="O2881" s="48"/>
      <c r="P2881" s="48"/>
      <c r="Q2881" s="48"/>
      <c r="R2881" s="48"/>
      <c r="S2881" s="48"/>
      <c r="T2881" s="48"/>
      <c r="U2881" s="48"/>
      <c r="V2881" s="48"/>
      <c r="W2881" s="51" t="s">
        <v>2729</v>
      </c>
      <c r="X2881" t="str">
        <f t="shared" si="88"/>
        <v>WB;WB;SO;BE;BE;BE</v>
      </c>
      <c r="Y2881" cm="1">
        <f t="array" ref="Y2881">SUM(_xlfn.XLOOKUP(_xlfn.TOROW(F2881:V2881,1),$AN$34:$AN$43,$AL$34:$AL$43,,0,1))</f>
        <v>39</v>
      </c>
      <c r="Z2881">
        <f t="shared" si="89"/>
        <v>6</v>
      </c>
      <c r="AA2881" t="str">
        <v>SS</v>
      </c>
      <c r="AG2881">
        <v>4151</v>
      </c>
      <c r="AH2881">
        <v>7</v>
      </c>
      <c r="AT2881">
        <v>6</v>
      </c>
    </row>
    <row r="2882" spans="2:46" ht="15" customHeight="1">
      <c r="B2882" s="48">
        <v>4652</v>
      </c>
      <c r="C2882" s="49">
        <v>45453</v>
      </c>
      <c r="D2882" s="50">
        <v>0.69505787037037037</v>
      </c>
      <c r="E2882" s="48" t="s">
        <v>10647</v>
      </c>
      <c r="F2882" s="48" t="s">
        <v>319</v>
      </c>
      <c r="G2882" s="48" t="s">
        <v>304</v>
      </c>
      <c r="H2882" s="48" t="s">
        <v>304</v>
      </c>
      <c r="I2882" s="48" t="s">
        <v>280</v>
      </c>
      <c r="J2882" s="48" t="s">
        <v>51</v>
      </c>
      <c r="K2882" s="48" t="s">
        <v>280</v>
      </c>
      <c r="L2882" s="48" t="s">
        <v>280</v>
      </c>
      <c r="M2882" s="48" t="s">
        <v>51</v>
      </c>
      <c r="N2882" s="48"/>
      <c r="O2882" s="48"/>
      <c r="P2882" s="48"/>
      <c r="Q2882" s="48"/>
      <c r="R2882" s="48"/>
      <c r="S2882" s="48"/>
      <c r="T2882" s="48"/>
      <c r="U2882" s="48"/>
      <c r="V2882" s="48"/>
      <c r="W2882" s="51" t="s">
        <v>2730</v>
      </c>
      <c r="X2882" t="str">
        <f t="shared" si="88"/>
        <v>FR;HD;HD;WB;BB;WB;WB;BB</v>
      </c>
      <c r="Y2882" cm="1">
        <f t="array" ref="Y2882">SUM(_xlfn.XLOOKUP(_xlfn.TOROW(F2882:V2882,1),$AN$34:$AN$43,$AL$34:$AL$43,,0,1))</f>
        <v>70</v>
      </c>
      <c r="Z2882">
        <f t="shared" si="89"/>
        <v>8</v>
      </c>
      <c r="AA2882" t="str">
        <v>FR</v>
      </c>
      <c r="AG2882">
        <v>4156</v>
      </c>
      <c r="AH2882">
        <v>7</v>
      </c>
      <c r="AT2882">
        <v>8</v>
      </c>
    </row>
    <row r="2883" spans="2:46" ht="15" customHeight="1">
      <c r="B2883" s="48">
        <v>4653</v>
      </c>
      <c r="C2883" s="49">
        <v>45453</v>
      </c>
      <c r="D2883" s="50">
        <v>0.69613425925925931</v>
      </c>
      <c r="E2883" s="48" t="s">
        <v>10648</v>
      </c>
      <c r="F2883" s="48" t="s">
        <v>719</v>
      </c>
      <c r="G2883" s="48" t="s">
        <v>304</v>
      </c>
      <c r="H2883" s="48" t="s">
        <v>243</v>
      </c>
      <c r="I2883" s="48" t="s">
        <v>133</v>
      </c>
      <c r="J2883" s="48" t="s">
        <v>304</v>
      </c>
      <c r="K2883" s="48" t="s">
        <v>133</v>
      </c>
      <c r="L2883" s="48" t="s">
        <v>280</v>
      </c>
      <c r="M2883" s="48"/>
      <c r="N2883" s="48"/>
      <c r="O2883" s="48"/>
      <c r="P2883" s="48"/>
      <c r="Q2883" s="48"/>
      <c r="R2883" s="48"/>
      <c r="S2883" s="48"/>
      <c r="T2883" s="48"/>
      <c r="U2883" s="48"/>
      <c r="V2883" s="48"/>
      <c r="W2883" s="51" t="s">
        <v>2731</v>
      </c>
      <c r="X2883" t="str">
        <f t="shared" si="88"/>
        <v>BE;HD;CB;SO;HD;SO;WB</v>
      </c>
      <c r="Y2883" cm="1">
        <f t="array" ref="Y2883">SUM(_xlfn.XLOOKUP(_xlfn.TOROW(F2883:V2883,1),$AN$34:$AN$43,$AL$34:$AL$43,,0,1))</f>
        <v>42</v>
      </c>
      <c r="Z2883">
        <f t="shared" si="89"/>
        <v>7</v>
      </c>
      <c r="AA2883" t="str">
        <v>FR</v>
      </c>
      <c r="AG2883">
        <v>4179</v>
      </c>
      <c r="AH2883">
        <v>7</v>
      </c>
      <c r="AT2883">
        <v>7</v>
      </c>
    </row>
    <row r="2884" spans="2:46" ht="15" customHeight="1">
      <c r="B2884" s="48">
        <v>4654</v>
      </c>
      <c r="C2884" s="49">
        <v>45453</v>
      </c>
      <c r="D2884" s="50">
        <v>0.69759259259259254</v>
      </c>
      <c r="E2884" s="48" t="s">
        <v>10649</v>
      </c>
      <c r="F2884" s="48" t="s">
        <v>319</v>
      </c>
      <c r="G2884" s="48" t="s">
        <v>304</v>
      </c>
      <c r="H2884" s="48" t="s">
        <v>51</v>
      </c>
      <c r="I2884" s="48" t="s">
        <v>51</v>
      </c>
      <c r="J2884" s="48"/>
      <c r="K2884" s="48"/>
      <c r="L2884" s="48"/>
      <c r="M2884" s="48"/>
      <c r="N2884" s="48"/>
      <c r="O2884" s="48"/>
      <c r="P2884" s="48"/>
      <c r="Q2884" s="48"/>
      <c r="R2884" s="48"/>
      <c r="S2884" s="48"/>
      <c r="T2884" s="48"/>
      <c r="U2884" s="48"/>
      <c r="V2884" s="48"/>
      <c r="W2884" s="51" t="s">
        <v>2732</v>
      </c>
      <c r="X2884" t="str">
        <f t="shared" si="88"/>
        <v>FR;HD;BB;BB</v>
      </c>
      <c r="Y2884" cm="1">
        <f t="array" ref="Y2884">SUM(_xlfn.XLOOKUP(_xlfn.TOROW(F2884:V2884,1),$AN$34:$AN$43,$AL$34:$AL$43,,0,1))</f>
        <v>30</v>
      </c>
      <c r="Z2884">
        <f t="shared" si="89"/>
        <v>4</v>
      </c>
      <c r="AA2884" t="str">
        <v>FR</v>
      </c>
      <c r="AG2884">
        <v>4185</v>
      </c>
      <c r="AH2884">
        <v>7</v>
      </c>
      <c r="AT2884">
        <v>4</v>
      </c>
    </row>
    <row r="2885" spans="2:46" ht="15" customHeight="1">
      <c r="B2885" s="48">
        <v>4655</v>
      </c>
      <c r="C2885" s="49">
        <v>45453</v>
      </c>
      <c r="D2885" s="50">
        <v>0.69887731481481485</v>
      </c>
      <c r="E2885" s="48" t="s">
        <v>10650</v>
      </c>
      <c r="F2885" s="48" t="s">
        <v>133</v>
      </c>
      <c r="G2885" s="48" t="s">
        <v>189</v>
      </c>
      <c r="H2885" s="48" t="s">
        <v>719</v>
      </c>
      <c r="I2885" s="48" t="s">
        <v>719</v>
      </c>
      <c r="J2885" s="48" t="s">
        <v>51</v>
      </c>
      <c r="K2885" s="48" t="s">
        <v>51</v>
      </c>
      <c r="L2885" s="48" t="s">
        <v>133</v>
      </c>
      <c r="M2885" s="48" t="s">
        <v>133</v>
      </c>
      <c r="N2885" s="48" t="s">
        <v>319</v>
      </c>
      <c r="O2885" s="48" t="s">
        <v>319</v>
      </c>
      <c r="P2885" s="48"/>
      <c r="Q2885" s="48"/>
      <c r="R2885" s="48"/>
      <c r="S2885" s="48"/>
      <c r="T2885" s="48"/>
      <c r="U2885" s="48"/>
      <c r="V2885" s="48"/>
      <c r="W2885" s="51" t="s">
        <v>2733</v>
      </c>
      <c r="X2885" t="str">
        <f t="shared" si="88"/>
        <v>SO;JB;BE;BE;BB;BB;SO;SO;FR;FR</v>
      </c>
      <c r="Y2885" cm="1">
        <f t="array" ref="Y2885">SUM(_xlfn.XLOOKUP(_xlfn.TOROW(F2885:V2885,1),$AN$34:$AN$43,$AL$34:$AL$43,,0,1))</f>
        <v>43</v>
      </c>
      <c r="Z2885">
        <f t="shared" si="89"/>
        <v>10</v>
      </c>
      <c r="AA2885" t="str">
        <v>WB</v>
      </c>
      <c r="AG2885">
        <v>4203</v>
      </c>
      <c r="AH2885">
        <v>7</v>
      </c>
      <c r="AT2885">
        <v>10</v>
      </c>
    </row>
    <row r="2886" spans="2:46" ht="15" customHeight="1">
      <c r="B2886" s="48">
        <v>4656</v>
      </c>
      <c r="C2886" s="49">
        <v>45453</v>
      </c>
      <c r="D2886" s="50">
        <v>0.69939814814814816</v>
      </c>
      <c r="E2886" s="48" t="s">
        <v>10651</v>
      </c>
      <c r="F2886" s="48" t="s">
        <v>243</v>
      </c>
      <c r="G2886" s="48" t="s">
        <v>319</v>
      </c>
      <c r="H2886" s="48" t="s">
        <v>243</v>
      </c>
      <c r="I2886" s="48" t="s">
        <v>243</v>
      </c>
      <c r="J2886" s="48"/>
      <c r="K2886" s="48"/>
      <c r="L2886" s="48"/>
      <c r="M2886" s="48"/>
      <c r="N2886" s="48"/>
      <c r="O2886" s="48"/>
      <c r="P2886" s="48"/>
      <c r="Q2886" s="48"/>
      <c r="R2886" s="48"/>
      <c r="S2886" s="48"/>
      <c r="T2886" s="48"/>
      <c r="U2886" s="48"/>
      <c r="V2886" s="48"/>
      <c r="W2886" s="51" t="s">
        <v>2734</v>
      </c>
      <c r="X2886" t="str">
        <f t="shared" si="88"/>
        <v>CB;FR;CB;CB</v>
      </c>
      <c r="Y2886" cm="1">
        <f t="array" ref="Y2886">SUM(_xlfn.XLOOKUP(_xlfn.TOROW(F2886:V2886,1),$AN$34:$AN$43,$AL$34:$AL$43,,0,1))</f>
        <v>27</v>
      </c>
      <c r="Z2886">
        <f t="shared" si="89"/>
        <v>4</v>
      </c>
      <c r="AA2886" t="str">
        <v>BB</v>
      </c>
      <c r="AG2886">
        <v>4227</v>
      </c>
      <c r="AH2886">
        <v>7</v>
      </c>
      <c r="AT2886">
        <v>4</v>
      </c>
    </row>
    <row r="2887" spans="2:46" ht="15" customHeight="1">
      <c r="B2887" s="48">
        <v>4657</v>
      </c>
      <c r="C2887" s="49">
        <v>45453</v>
      </c>
      <c r="D2887" s="50">
        <v>0.70133101851851853</v>
      </c>
      <c r="E2887" s="48" t="s">
        <v>10652</v>
      </c>
      <c r="F2887" s="48" t="s">
        <v>51</v>
      </c>
      <c r="G2887" s="48" t="s">
        <v>51</v>
      </c>
      <c r="H2887" s="48" t="s">
        <v>51</v>
      </c>
      <c r="I2887" s="48" t="s">
        <v>51</v>
      </c>
      <c r="J2887" s="48"/>
      <c r="K2887" s="48"/>
      <c r="L2887" s="48"/>
      <c r="M2887" s="48"/>
      <c r="N2887" s="48"/>
      <c r="O2887" s="48"/>
      <c r="P2887" s="48"/>
      <c r="Q2887" s="48"/>
      <c r="R2887" s="48"/>
      <c r="S2887" s="48"/>
      <c r="T2887" s="48"/>
      <c r="U2887" s="48"/>
      <c r="V2887" s="48"/>
      <c r="W2887" s="51" t="s">
        <v>2735</v>
      </c>
      <c r="X2887" t="str">
        <f t="shared" ref="X2887:X2950" si="90">_xlfn.TEXTJOIN(";",TRUE,F2887:V2887)</f>
        <v>BB;BB;BB;BB</v>
      </c>
      <c r="Y2887" cm="1">
        <f t="array" ref="Y2887">SUM(_xlfn.XLOOKUP(_xlfn.TOROW(F2887:V2887,1),$AN$34:$AN$43,$AL$34:$AL$43,,0,1))</f>
        <v>40</v>
      </c>
      <c r="Z2887">
        <f t="shared" ref="Z2887:Z2950" si="91">COUNTA(F2887:V2887)</f>
        <v>4</v>
      </c>
      <c r="AA2887" t="str">
        <v>BE</v>
      </c>
      <c r="AG2887">
        <v>4232</v>
      </c>
      <c r="AH2887">
        <v>7</v>
      </c>
      <c r="AT2887">
        <v>4</v>
      </c>
    </row>
    <row r="2888" spans="2:46" ht="15" customHeight="1">
      <c r="B2888" s="48">
        <v>4658</v>
      </c>
      <c r="C2888" s="49">
        <v>45453</v>
      </c>
      <c r="D2888" s="50">
        <v>0.70265046296296296</v>
      </c>
      <c r="E2888" s="48" t="s">
        <v>10653</v>
      </c>
      <c r="F2888" s="48" t="s">
        <v>51</v>
      </c>
      <c r="G2888" s="48" t="s">
        <v>51</v>
      </c>
      <c r="H2888" s="48" t="s">
        <v>51</v>
      </c>
      <c r="I2888" s="48" t="s">
        <v>51</v>
      </c>
      <c r="J2888" s="48" t="s">
        <v>803</v>
      </c>
      <c r="K2888" s="48" t="s">
        <v>803</v>
      </c>
      <c r="L2888" s="48" t="s">
        <v>189</v>
      </c>
      <c r="M2888" s="48" t="s">
        <v>194</v>
      </c>
      <c r="N2888" s="48"/>
      <c r="O2888" s="48"/>
      <c r="P2888" s="48"/>
      <c r="Q2888" s="48"/>
      <c r="R2888" s="48"/>
      <c r="S2888" s="48"/>
      <c r="T2888" s="48"/>
      <c r="U2888" s="48"/>
      <c r="V2888" s="48"/>
      <c r="W2888" s="51" t="s">
        <v>2736</v>
      </c>
      <c r="X2888" t="str">
        <f t="shared" si="90"/>
        <v>BB;BB;BB;BB;SS;SS;JB;DH</v>
      </c>
      <c r="Y2888" cm="1">
        <f t="array" ref="Y2888">SUM(_xlfn.XLOOKUP(_xlfn.TOROW(F2888:V2888,1),$AN$34:$AN$43,$AL$34:$AL$43,,0,1))</f>
        <v>56</v>
      </c>
      <c r="Z2888">
        <f t="shared" si="91"/>
        <v>8</v>
      </c>
      <c r="AA2888" t="str">
        <v>FR</v>
      </c>
      <c r="AG2888">
        <v>4241</v>
      </c>
      <c r="AH2888">
        <v>7</v>
      </c>
      <c r="AT2888">
        <v>8</v>
      </c>
    </row>
    <row r="2889" spans="2:46" ht="15" customHeight="1">
      <c r="B2889" s="48">
        <v>4659</v>
      </c>
      <c r="C2889" s="49">
        <v>45453</v>
      </c>
      <c r="D2889" s="50">
        <v>0.70392361111111112</v>
      </c>
      <c r="E2889" s="48" t="s">
        <v>10654</v>
      </c>
      <c r="F2889" s="48" t="s">
        <v>51</v>
      </c>
      <c r="G2889" s="48" t="s">
        <v>51</v>
      </c>
      <c r="H2889" s="48" t="s">
        <v>189</v>
      </c>
      <c r="I2889" s="48" t="s">
        <v>189</v>
      </c>
      <c r="J2889" s="48" t="s">
        <v>319</v>
      </c>
      <c r="K2889" s="48" t="s">
        <v>189</v>
      </c>
      <c r="L2889" s="48" t="s">
        <v>189</v>
      </c>
      <c r="M2889" s="48"/>
      <c r="N2889" s="48"/>
      <c r="O2889" s="48"/>
      <c r="P2889" s="48"/>
      <c r="Q2889" s="48"/>
      <c r="R2889" s="48"/>
      <c r="S2889" s="48"/>
      <c r="T2889" s="48"/>
      <c r="U2889" s="48"/>
      <c r="V2889" s="48"/>
      <c r="W2889" s="51" t="s">
        <v>2737</v>
      </c>
      <c r="X2889" t="str">
        <f t="shared" si="90"/>
        <v>BB;BB;JB;JB;FR;JB;JB</v>
      </c>
      <c r="Y2889" cm="1">
        <f t="array" ref="Y2889">SUM(_xlfn.XLOOKUP(_xlfn.TOROW(F2889:V2889,1),$AN$34:$AN$43,$AL$34:$AL$43,,0,1))</f>
        <v>27</v>
      </c>
      <c r="Z2889">
        <f t="shared" si="91"/>
        <v>7</v>
      </c>
      <c r="AA2889" t="str">
        <v>BB</v>
      </c>
      <c r="AG2889">
        <v>4242</v>
      </c>
      <c r="AH2889">
        <v>7</v>
      </c>
      <c r="AT2889">
        <v>7</v>
      </c>
    </row>
    <row r="2890" spans="2:46" ht="15" customHeight="1">
      <c r="B2890" s="48">
        <v>4660</v>
      </c>
      <c r="C2890" s="49">
        <v>45453</v>
      </c>
      <c r="D2890" s="50">
        <v>0.70499999999999996</v>
      </c>
      <c r="E2890" s="48" t="s">
        <v>8423</v>
      </c>
      <c r="F2890" s="48" t="s">
        <v>189</v>
      </c>
      <c r="G2890" s="48" t="s">
        <v>189</v>
      </c>
      <c r="H2890" s="48" t="s">
        <v>189</v>
      </c>
      <c r="I2890" s="48" t="s">
        <v>189</v>
      </c>
      <c r="J2890" s="48"/>
      <c r="K2890" s="48"/>
      <c r="L2890" s="48"/>
      <c r="M2890" s="48"/>
      <c r="N2890" s="48"/>
      <c r="O2890" s="48"/>
      <c r="P2890" s="48"/>
      <c r="Q2890" s="48"/>
      <c r="R2890" s="48"/>
      <c r="S2890" s="48"/>
      <c r="T2890" s="48"/>
      <c r="U2890" s="48"/>
      <c r="V2890" s="48"/>
      <c r="W2890" s="51" t="s">
        <v>358</v>
      </c>
      <c r="X2890" t="str">
        <f t="shared" si="90"/>
        <v>JB;JB;JB;JB</v>
      </c>
      <c r="Y2890" cm="1">
        <f t="array" ref="Y2890">SUM(_xlfn.XLOOKUP(_xlfn.TOROW(F2890:V2890,1),$AN$34:$AN$43,$AL$34:$AL$43,,0,1))</f>
        <v>4</v>
      </c>
      <c r="Z2890">
        <f t="shared" si="91"/>
        <v>4</v>
      </c>
      <c r="AA2890" t="str">
        <v>BB</v>
      </c>
      <c r="AG2890">
        <v>4246</v>
      </c>
      <c r="AH2890">
        <v>7</v>
      </c>
      <c r="AT2890">
        <v>4</v>
      </c>
    </row>
    <row r="2891" spans="2:46" ht="15" customHeight="1">
      <c r="B2891" s="48">
        <v>4661</v>
      </c>
      <c r="C2891" s="49">
        <v>45453</v>
      </c>
      <c r="D2891" s="50">
        <v>0.70651620370370372</v>
      </c>
      <c r="E2891" s="48" t="s">
        <v>51</v>
      </c>
      <c r="F2891" s="48" t="s">
        <v>51</v>
      </c>
      <c r="G2891" s="48"/>
      <c r="H2891" s="48"/>
      <c r="I2891" s="48"/>
      <c r="J2891" s="48"/>
      <c r="K2891" s="48"/>
      <c r="L2891" s="48"/>
      <c r="M2891" s="48"/>
      <c r="N2891" s="48"/>
      <c r="O2891" s="48"/>
      <c r="P2891" s="48"/>
      <c r="Q2891" s="48"/>
      <c r="R2891" s="48"/>
      <c r="S2891" s="48"/>
      <c r="T2891" s="48"/>
      <c r="U2891" s="48"/>
      <c r="V2891" s="48"/>
      <c r="W2891" s="51" t="s">
        <v>52</v>
      </c>
      <c r="X2891" t="str">
        <f t="shared" si="90"/>
        <v>BB</v>
      </c>
      <c r="Y2891" cm="1">
        <f t="array" ref="Y2891">SUM(_xlfn.XLOOKUP(_xlfn.TOROW(F2891:V2891,1),$AN$34:$AN$43,$AL$34:$AL$43,,0,1))</f>
        <v>10</v>
      </c>
      <c r="Z2891">
        <f t="shared" si="91"/>
        <v>1</v>
      </c>
      <c r="AA2891" t="str">
        <v>BB</v>
      </c>
      <c r="AG2891">
        <v>4250</v>
      </c>
      <c r="AH2891">
        <v>7</v>
      </c>
      <c r="AT2891">
        <v>1</v>
      </c>
    </row>
    <row r="2892" spans="2:46" ht="15" customHeight="1">
      <c r="B2892" s="48">
        <v>4662</v>
      </c>
      <c r="C2892" s="49">
        <v>45453</v>
      </c>
      <c r="D2892" s="50">
        <v>0.70777777777777773</v>
      </c>
      <c r="E2892" s="48" t="s">
        <v>10655</v>
      </c>
      <c r="F2892" s="48" t="s">
        <v>803</v>
      </c>
      <c r="G2892" s="48" t="s">
        <v>803</v>
      </c>
      <c r="H2892" s="48" t="s">
        <v>280</v>
      </c>
      <c r="I2892" s="48" t="s">
        <v>133</v>
      </c>
      <c r="J2892" s="48" t="s">
        <v>194</v>
      </c>
      <c r="K2892" s="48" t="s">
        <v>194</v>
      </c>
      <c r="L2892" s="48"/>
      <c r="M2892" s="48"/>
      <c r="N2892" s="48"/>
      <c r="O2892" s="48"/>
      <c r="P2892" s="48"/>
      <c r="Q2892" s="48"/>
      <c r="R2892" s="48"/>
      <c r="S2892" s="48"/>
      <c r="T2892" s="48"/>
      <c r="U2892" s="48"/>
      <c r="V2892" s="48"/>
      <c r="W2892" s="51" t="s">
        <v>2738</v>
      </c>
      <c r="X2892" t="str">
        <f t="shared" si="90"/>
        <v>SS;SS;WB;SO;DH;DH</v>
      </c>
      <c r="Y2892" cm="1">
        <f t="array" ref="Y2892">SUM(_xlfn.XLOOKUP(_xlfn.TOROW(F2892:V2892,1),$AN$34:$AN$43,$AL$34:$AL$43,,0,1))</f>
        <v>37</v>
      </c>
      <c r="Z2892">
        <f t="shared" si="91"/>
        <v>6</v>
      </c>
      <c r="AA2892" t="str">
        <v>SS</v>
      </c>
      <c r="AG2892">
        <v>4254</v>
      </c>
      <c r="AH2892">
        <v>7</v>
      </c>
      <c r="AT2892">
        <v>6</v>
      </c>
    </row>
    <row r="2893" spans="2:46" ht="15" customHeight="1">
      <c r="B2893" s="48">
        <v>4663</v>
      </c>
      <c r="C2893" s="49">
        <v>45453</v>
      </c>
      <c r="D2893" s="50">
        <v>0.70826388888888892</v>
      </c>
      <c r="E2893" s="48" t="s">
        <v>10656</v>
      </c>
      <c r="F2893" s="48" t="s">
        <v>51</v>
      </c>
      <c r="G2893" s="48" t="s">
        <v>51</v>
      </c>
      <c r="H2893" s="48" t="s">
        <v>51</v>
      </c>
      <c r="I2893" s="48" t="s">
        <v>51</v>
      </c>
      <c r="J2893" s="48" t="s">
        <v>719</v>
      </c>
      <c r="K2893" s="48"/>
      <c r="L2893" s="48"/>
      <c r="M2893" s="48"/>
      <c r="N2893" s="48"/>
      <c r="O2893" s="48"/>
      <c r="P2893" s="48"/>
      <c r="Q2893" s="48"/>
      <c r="R2893" s="48"/>
      <c r="S2893" s="48"/>
      <c r="T2893" s="48"/>
      <c r="U2893" s="48"/>
      <c r="V2893" s="48"/>
      <c r="W2893" s="51" t="s">
        <v>2739</v>
      </c>
      <c r="X2893" t="str">
        <f t="shared" si="90"/>
        <v>BB;BB;BB;BB;BE</v>
      </c>
      <c r="Y2893" cm="1">
        <f t="array" ref="Y2893">SUM(_xlfn.XLOOKUP(_xlfn.TOROW(F2893:V2893,1),$AN$34:$AN$43,$AL$34:$AL$43,,0,1))</f>
        <v>45</v>
      </c>
      <c r="Z2893">
        <f t="shared" si="91"/>
        <v>5</v>
      </c>
      <c r="AA2893" t="str">
        <v>SS</v>
      </c>
      <c r="AG2893">
        <v>4256</v>
      </c>
      <c r="AH2893">
        <v>7</v>
      </c>
      <c r="AT2893">
        <v>5</v>
      </c>
    </row>
    <row r="2894" spans="2:46" ht="15" customHeight="1">
      <c r="B2894" s="48">
        <v>4664</v>
      </c>
      <c r="C2894" s="49">
        <v>45453</v>
      </c>
      <c r="D2894" s="50">
        <v>0.71065972222222218</v>
      </c>
      <c r="E2894" s="48" t="s">
        <v>10657</v>
      </c>
      <c r="F2894" s="48" t="s">
        <v>280</v>
      </c>
      <c r="G2894" s="48" t="s">
        <v>280</v>
      </c>
      <c r="H2894" s="48" t="s">
        <v>189</v>
      </c>
      <c r="I2894" s="48" t="s">
        <v>133</v>
      </c>
      <c r="J2894" s="48" t="s">
        <v>133</v>
      </c>
      <c r="K2894" s="48" t="s">
        <v>133</v>
      </c>
      <c r="L2894" s="48"/>
      <c r="M2894" s="48"/>
      <c r="N2894" s="48"/>
      <c r="O2894" s="48"/>
      <c r="P2894" s="48"/>
      <c r="Q2894" s="48"/>
      <c r="R2894" s="48"/>
      <c r="S2894" s="48"/>
      <c r="T2894" s="48"/>
      <c r="U2894" s="48"/>
      <c r="V2894" s="48"/>
      <c r="W2894" s="51" t="s">
        <v>2740</v>
      </c>
      <c r="X2894" t="str">
        <f t="shared" si="90"/>
        <v>WB;WB;JB;SO;SO;SO</v>
      </c>
      <c r="Y2894" cm="1">
        <f t="array" ref="Y2894">SUM(_xlfn.XLOOKUP(_xlfn.TOROW(F2894:V2894,1),$AN$34:$AN$43,$AL$34:$AL$43,,0,1))</f>
        <v>29</v>
      </c>
      <c r="Z2894">
        <f t="shared" si="91"/>
        <v>6</v>
      </c>
      <c r="AA2894" t="str">
        <v>SS</v>
      </c>
      <c r="AG2894">
        <v>4261</v>
      </c>
      <c r="AH2894">
        <v>7</v>
      </c>
      <c r="AT2894">
        <v>6</v>
      </c>
    </row>
    <row r="2895" spans="2:46" ht="15" customHeight="1">
      <c r="B2895" s="48">
        <v>4665</v>
      </c>
      <c r="C2895" s="49">
        <v>45453</v>
      </c>
      <c r="D2895" s="50">
        <v>0.71321759259259254</v>
      </c>
      <c r="E2895" s="48" t="s">
        <v>10658</v>
      </c>
      <c r="F2895" s="48" t="s">
        <v>194</v>
      </c>
      <c r="G2895" s="48" t="s">
        <v>194</v>
      </c>
      <c r="H2895" s="48" t="s">
        <v>280</v>
      </c>
      <c r="I2895" s="48" t="s">
        <v>803</v>
      </c>
      <c r="J2895" s="48"/>
      <c r="K2895" s="48"/>
      <c r="L2895" s="48"/>
      <c r="M2895" s="48"/>
      <c r="N2895" s="48"/>
      <c r="O2895" s="48"/>
      <c r="P2895" s="48"/>
      <c r="Q2895" s="48"/>
      <c r="R2895" s="48"/>
      <c r="S2895" s="48"/>
      <c r="T2895" s="48"/>
      <c r="U2895" s="48"/>
      <c r="V2895" s="48"/>
      <c r="W2895" s="51" t="s">
        <v>2741</v>
      </c>
      <c r="X2895" t="str">
        <f t="shared" si="90"/>
        <v>DH;DH;WB;SS</v>
      </c>
      <c r="Y2895" cm="1">
        <f t="array" ref="Y2895">SUM(_xlfn.XLOOKUP(_xlfn.TOROW(F2895:V2895,1),$AN$34:$AN$43,$AL$34:$AL$43,,0,1))</f>
        <v>32</v>
      </c>
      <c r="Z2895">
        <f t="shared" si="91"/>
        <v>4</v>
      </c>
      <c r="AA2895" t="str">
        <v>DH</v>
      </c>
      <c r="AG2895">
        <v>4265</v>
      </c>
      <c r="AH2895">
        <v>7</v>
      </c>
      <c r="AT2895">
        <v>4</v>
      </c>
    </row>
    <row r="2896" spans="2:46" ht="15" customHeight="1">
      <c r="B2896" s="48">
        <v>4666</v>
      </c>
      <c r="C2896" s="49">
        <v>45453</v>
      </c>
      <c r="D2896" s="50">
        <v>0.71341435185185187</v>
      </c>
      <c r="E2896" s="48" t="s">
        <v>10659</v>
      </c>
      <c r="F2896" s="48" t="s">
        <v>133</v>
      </c>
      <c r="G2896" s="48" t="s">
        <v>304</v>
      </c>
      <c r="H2896" s="48" t="s">
        <v>189</v>
      </c>
      <c r="I2896" s="48" t="s">
        <v>803</v>
      </c>
      <c r="J2896" s="48" t="s">
        <v>803</v>
      </c>
      <c r="K2896" s="48" t="s">
        <v>719</v>
      </c>
      <c r="L2896" s="48" t="s">
        <v>719</v>
      </c>
      <c r="M2896" s="48" t="s">
        <v>719</v>
      </c>
      <c r="N2896" s="48" t="s">
        <v>719</v>
      </c>
      <c r="O2896" s="48"/>
      <c r="P2896" s="48"/>
      <c r="Q2896" s="48"/>
      <c r="R2896" s="48"/>
      <c r="S2896" s="48"/>
      <c r="T2896" s="48"/>
      <c r="U2896" s="48"/>
      <c r="V2896" s="48"/>
      <c r="W2896" s="51" t="s">
        <v>2742</v>
      </c>
      <c r="X2896" t="str">
        <f t="shared" si="90"/>
        <v>SO;HD;JB;SS;SS;BE;BE;BE;BE</v>
      </c>
      <c r="Y2896" cm="1">
        <f t="array" ref="Y2896">SUM(_xlfn.XLOOKUP(_xlfn.TOROW(F2896:V2896,1),$AN$34:$AN$43,$AL$34:$AL$43,,0,1))</f>
        <v>36</v>
      </c>
      <c r="Z2896">
        <f t="shared" si="91"/>
        <v>9</v>
      </c>
      <c r="AA2896" t="str">
        <v>DH</v>
      </c>
      <c r="AG2896">
        <v>4266</v>
      </c>
      <c r="AH2896">
        <v>7</v>
      </c>
      <c r="AT2896">
        <v>9</v>
      </c>
    </row>
    <row r="2897" spans="2:46" ht="15" customHeight="1">
      <c r="B2897" s="48">
        <v>4667</v>
      </c>
      <c r="C2897" s="49">
        <v>45453</v>
      </c>
      <c r="D2897" s="50">
        <v>0.71516203703703707</v>
      </c>
      <c r="E2897" s="48" t="s">
        <v>10660</v>
      </c>
      <c r="F2897" s="48" t="s">
        <v>304</v>
      </c>
      <c r="G2897" s="48" t="s">
        <v>51</v>
      </c>
      <c r="H2897" s="48" t="s">
        <v>189</v>
      </c>
      <c r="I2897" s="48" t="s">
        <v>189</v>
      </c>
      <c r="J2897" s="48"/>
      <c r="K2897" s="48"/>
      <c r="L2897" s="48"/>
      <c r="M2897" s="48"/>
      <c r="N2897" s="48"/>
      <c r="O2897" s="48"/>
      <c r="P2897" s="48"/>
      <c r="Q2897" s="48"/>
      <c r="R2897" s="48"/>
      <c r="S2897" s="48"/>
      <c r="T2897" s="48"/>
      <c r="U2897" s="48"/>
      <c r="V2897" s="48"/>
      <c r="W2897" s="51" t="s">
        <v>2743</v>
      </c>
      <c r="X2897" t="str">
        <f t="shared" si="90"/>
        <v>HD;BB;JB;JB</v>
      </c>
      <c r="Y2897" cm="1">
        <f t="array" ref="Y2897">SUM(_xlfn.XLOOKUP(_xlfn.TOROW(F2897:V2897,1),$AN$34:$AN$43,$AL$34:$AL$43,,0,1))</f>
        <v>19</v>
      </c>
      <c r="Z2897">
        <f t="shared" si="91"/>
        <v>4</v>
      </c>
      <c r="AA2897" t="str">
        <v>DH</v>
      </c>
      <c r="AG2897">
        <v>4267</v>
      </c>
      <c r="AH2897">
        <v>7</v>
      </c>
      <c r="AT2897">
        <v>4</v>
      </c>
    </row>
    <row r="2898" spans="2:46" ht="15" customHeight="1">
      <c r="B2898" s="48">
        <v>4668</v>
      </c>
      <c r="C2898" s="49">
        <v>45453</v>
      </c>
      <c r="D2898" s="50">
        <v>0.7155555555555555</v>
      </c>
      <c r="E2898" s="48" t="s">
        <v>10661</v>
      </c>
      <c r="F2898" s="48" t="s">
        <v>304</v>
      </c>
      <c r="G2898" s="48" t="s">
        <v>189</v>
      </c>
      <c r="H2898" s="48" t="s">
        <v>304</v>
      </c>
      <c r="I2898" s="48"/>
      <c r="J2898" s="48"/>
      <c r="K2898" s="48"/>
      <c r="L2898" s="48"/>
      <c r="M2898" s="48"/>
      <c r="N2898" s="48"/>
      <c r="O2898" s="48"/>
      <c r="P2898" s="48"/>
      <c r="Q2898" s="48"/>
      <c r="R2898" s="48"/>
      <c r="S2898" s="48"/>
      <c r="T2898" s="48"/>
      <c r="U2898" s="48"/>
      <c r="V2898" s="48"/>
      <c r="W2898" s="51" t="s">
        <v>2744</v>
      </c>
      <c r="X2898" t="str">
        <f t="shared" si="90"/>
        <v>HD;JB;HD</v>
      </c>
      <c r="Y2898" cm="1">
        <f t="array" ref="Y2898">SUM(_xlfn.XLOOKUP(_xlfn.TOROW(F2898:V2898,1),$AN$34:$AN$43,$AL$34:$AL$43,,0,1))</f>
        <v>15</v>
      </c>
      <c r="Z2898">
        <f t="shared" si="91"/>
        <v>3</v>
      </c>
      <c r="AA2898" t="str">
        <v>DH</v>
      </c>
      <c r="AG2898">
        <v>4273</v>
      </c>
      <c r="AH2898">
        <v>7</v>
      </c>
      <c r="AT2898">
        <v>3</v>
      </c>
    </row>
    <row r="2899" spans="2:46" ht="15" customHeight="1">
      <c r="B2899" s="48">
        <v>4669</v>
      </c>
      <c r="C2899" s="49">
        <v>45453</v>
      </c>
      <c r="D2899" s="50">
        <v>0.71594907407407404</v>
      </c>
      <c r="E2899" s="48" t="s">
        <v>10662</v>
      </c>
      <c r="F2899" s="48" t="s">
        <v>304</v>
      </c>
      <c r="G2899" s="48" t="s">
        <v>280</v>
      </c>
      <c r="H2899" s="48" t="s">
        <v>280</v>
      </c>
      <c r="I2899" s="48" t="s">
        <v>319</v>
      </c>
      <c r="J2899" s="48" t="s">
        <v>51</v>
      </c>
      <c r="K2899" s="48" t="s">
        <v>51</v>
      </c>
      <c r="L2899" s="48" t="s">
        <v>243</v>
      </c>
      <c r="M2899" s="48" t="s">
        <v>243</v>
      </c>
      <c r="N2899" s="48"/>
      <c r="O2899" s="48"/>
      <c r="P2899" s="48"/>
      <c r="Q2899" s="48"/>
      <c r="R2899" s="48"/>
      <c r="S2899" s="48"/>
      <c r="T2899" s="48"/>
      <c r="U2899" s="48"/>
      <c r="V2899" s="48"/>
      <c r="W2899" s="51" t="s">
        <v>2745</v>
      </c>
      <c r="X2899" t="str">
        <f t="shared" si="90"/>
        <v>HD;WB;WB;FR;BB;BB;CB;CB</v>
      </c>
      <c r="Y2899" cm="1">
        <f t="array" ref="Y2899">SUM(_xlfn.XLOOKUP(_xlfn.TOROW(F2899:V2899,1),$AN$34:$AN$43,$AL$34:$AL$43,,0,1))</f>
        <v>68</v>
      </c>
      <c r="Z2899">
        <f t="shared" si="91"/>
        <v>8</v>
      </c>
      <c r="AA2899" t="str">
        <v>WB</v>
      </c>
      <c r="AG2899">
        <v>4274</v>
      </c>
      <c r="AH2899">
        <v>7</v>
      </c>
      <c r="AT2899">
        <v>8</v>
      </c>
    </row>
    <row r="2900" spans="2:46" ht="15" customHeight="1">
      <c r="B2900" s="48">
        <v>4670</v>
      </c>
      <c r="C2900" s="49">
        <v>45453</v>
      </c>
      <c r="D2900" s="50">
        <v>0.71684027777777781</v>
      </c>
      <c r="E2900" s="48" t="s">
        <v>10663</v>
      </c>
      <c r="F2900" s="48" t="s">
        <v>280</v>
      </c>
      <c r="G2900" s="48" t="s">
        <v>133</v>
      </c>
      <c r="H2900" s="48" t="s">
        <v>133</v>
      </c>
      <c r="I2900" s="48" t="s">
        <v>194</v>
      </c>
      <c r="J2900" s="48" t="s">
        <v>194</v>
      </c>
      <c r="K2900" s="48" t="s">
        <v>194</v>
      </c>
      <c r="L2900" s="48" t="s">
        <v>803</v>
      </c>
      <c r="M2900" s="48" t="s">
        <v>194</v>
      </c>
      <c r="N2900" s="48"/>
      <c r="O2900" s="48"/>
      <c r="P2900" s="48"/>
      <c r="Q2900" s="48"/>
      <c r="R2900" s="48"/>
      <c r="S2900" s="48"/>
      <c r="T2900" s="48"/>
      <c r="U2900" s="48"/>
      <c r="V2900" s="48"/>
      <c r="W2900" s="51" t="s">
        <v>2746</v>
      </c>
      <c r="X2900" t="str">
        <f t="shared" si="90"/>
        <v>WB;SO;SO;DH;DH;DH;SS;DH</v>
      </c>
      <c r="Y2900" cm="1">
        <f t="array" ref="Y2900">SUM(_xlfn.XLOOKUP(_xlfn.TOROW(F2900:V2900,1),$AN$34:$AN$43,$AL$34:$AL$43,,0,1))</f>
        <v>54</v>
      </c>
      <c r="Z2900">
        <f t="shared" si="91"/>
        <v>8</v>
      </c>
      <c r="AA2900" t="str">
        <v>WB</v>
      </c>
      <c r="AG2900">
        <v>4278</v>
      </c>
      <c r="AH2900">
        <v>7</v>
      </c>
      <c r="AT2900">
        <v>8</v>
      </c>
    </row>
    <row r="2901" spans="2:46" ht="15" customHeight="1">
      <c r="B2901" s="48">
        <v>4671</v>
      </c>
      <c r="C2901" s="49">
        <v>45453</v>
      </c>
      <c r="D2901" s="50">
        <v>0.71717592592592594</v>
      </c>
      <c r="E2901" s="48" t="s">
        <v>10664</v>
      </c>
      <c r="F2901" s="48" t="s">
        <v>803</v>
      </c>
      <c r="G2901" s="48" t="s">
        <v>243</v>
      </c>
      <c r="H2901" s="48" t="s">
        <v>243</v>
      </c>
      <c r="I2901" s="48" t="s">
        <v>243</v>
      </c>
      <c r="J2901" s="48"/>
      <c r="K2901" s="48"/>
      <c r="L2901" s="48"/>
      <c r="M2901" s="48"/>
      <c r="N2901" s="48"/>
      <c r="O2901" s="48"/>
      <c r="P2901" s="48"/>
      <c r="Q2901" s="48"/>
      <c r="R2901" s="48"/>
      <c r="S2901" s="48"/>
      <c r="T2901" s="48"/>
      <c r="U2901" s="48"/>
      <c r="V2901" s="48"/>
      <c r="W2901" s="51" t="s">
        <v>2747</v>
      </c>
      <c r="X2901" t="str">
        <f t="shared" si="90"/>
        <v>SS;CB;CB;CB</v>
      </c>
      <c r="Y2901" cm="1">
        <f t="array" ref="Y2901">SUM(_xlfn.XLOOKUP(_xlfn.TOROW(F2901:V2901,1),$AN$34:$AN$43,$AL$34:$AL$43,,0,1))</f>
        <v>27</v>
      </c>
      <c r="Z2901">
        <f t="shared" si="91"/>
        <v>4</v>
      </c>
      <c r="AA2901" t="str">
        <v>WB</v>
      </c>
      <c r="AG2901">
        <v>4287</v>
      </c>
      <c r="AH2901">
        <v>7</v>
      </c>
      <c r="AT2901">
        <v>4</v>
      </c>
    </row>
    <row r="2902" spans="2:46" ht="15" customHeight="1">
      <c r="B2902" s="48">
        <v>4672</v>
      </c>
      <c r="C2902" s="49">
        <v>45453</v>
      </c>
      <c r="D2902" s="50">
        <v>0.7173842592592593</v>
      </c>
      <c r="E2902" s="48" t="s">
        <v>10665</v>
      </c>
      <c r="F2902" s="48" t="s">
        <v>243</v>
      </c>
      <c r="G2902" s="48" t="s">
        <v>189</v>
      </c>
      <c r="H2902" s="48" t="s">
        <v>51</v>
      </c>
      <c r="I2902" s="48" t="s">
        <v>803</v>
      </c>
      <c r="J2902" s="48" t="s">
        <v>719</v>
      </c>
      <c r="K2902" s="48" t="s">
        <v>719</v>
      </c>
      <c r="L2902" s="48" t="s">
        <v>280</v>
      </c>
      <c r="M2902" s="48" t="s">
        <v>133</v>
      </c>
      <c r="N2902" s="48"/>
      <c r="O2902" s="48"/>
      <c r="P2902" s="48"/>
      <c r="Q2902" s="48"/>
      <c r="R2902" s="48"/>
      <c r="S2902" s="48"/>
      <c r="T2902" s="48"/>
      <c r="U2902" s="48"/>
      <c r="V2902" s="48"/>
      <c r="W2902" s="51" t="s">
        <v>2748</v>
      </c>
      <c r="X2902" t="str">
        <f t="shared" si="90"/>
        <v>CB;JB;BB;SS;BE;BE;WB;SO</v>
      </c>
      <c r="Y2902" cm="1">
        <f t="array" ref="Y2902">SUM(_xlfn.XLOOKUP(_xlfn.TOROW(F2902:V2902,1),$AN$34:$AN$43,$AL$34:$AL$43,,0,1))</f>
        <v>45</v>
      </c>
      <c r="Z2902">
        <f t="shared" si="91"/>
        <v>8</v>
      </c>
      <c r="AA2902" t="str">
        <v>BB</v>
      </c>
      <c r="AG2902">
        <v>4292</v>
      </c>
      <c r="AH2902">
        <v>7</v>
      </c>
      <c r="AT2902">
        <v>8</v>
      </c>
    </row>
    <row r="2903" spans="2:46" ht="15" customHeight="1">
      <c r="B2903" s="48">
        <v>4673</v>
      </c>
      <c r="C2903" s="49">
        <v>45453</v>
      </c>
      <c r="D2903" s="50">
        <v>0.71891203703703699</v>
      </c>
      <c r="E2903" s="48" t="s">
        <v>10666</v>
      </c>
      <c r="F2903" s="48" t="s">
        <v>243</v>
      </c>
      <c r="G2903" s="48" t="s">
        <v>304</v>
      </c>
      <c r="H2903" s="48" t="s">
        <v>304</v>
      </c>
      <c r="I2903" s="48" t="s">
        <v>304</v>
      </c>
      <c r="J2903" s="48" t="s">
        <v>719</v>
      </c>
      <c r="K2903" s="48"/>
      <c r="L2903" s="48"/>
      <c r="M2903" s="48"/>
      <c r="N2903" s="48"/>
      <c r="O2903" s="48"/>
      <c r="P2903" s="48"/>
      <c r="Q2903" s="48"/>
      <c r="R2903" s="48"/>
      <c r="S2903" s="48"/>
      <c r="T2903" s="48"/>
      <c r="U2903" s="48"/>
      <c r="V2903" s="48"/>
      <c r="W2903" s="51" t="s">
        <v>2749</v>
      </c>
      <c r="X2903" t="str">
        <f t="shared" si="90"/>
        <v>CB;HD;HD;HD;BE</v>
      </c>
      <c r="Y2903" cm="1">
        <f t="array" ref="Y2903">SUM(_xlfn.XLOOKUP(_xlfn.TOROW(F2903:V2903,1),$AN$34:$AN$43,$AL$34:$AL$43,,0,1))</f>
        <v>34</v>
      </c>
      <c r="Z2903">
        <f t="shared" si="91"/>
        <v>5</v>
      </c>
      <c r="AA2903" t="str">
        <v>BB</v>
      </c>
      <c r="AG2903">
        <v>4300</v>
      </c>
      <c r="AH2903">
        <v>7</v>
      </c>
      <c r="AT2903">
        <v>5</v>
      </c>
    </row>
    <row r="2904" spans="2:46" ht="15" customHeight="1">
      <c r="B2904" s="48">
        <v>4674</v>
      </c>
      <c r="C2904" s="49">
        <v>45453</v>
      </c>
      <c r="D2904" s="50">
        <v>0.72004629629629635</v>
      </c>
      <c r="E2904" s="48" t="s">
        <v>10667</v>
      </c>
      <c r="F2904" s="48" t="s">
        <v>194</v>
      </c>
      <c r="G2904" s="48" t="s">
        <v>194</v>
      </c>
      <c r="H2904" s="48" t="s">
        <v>280</v>
      </c>
      <c r="I2904" s="48"/>
      <c r="J2904" s="48"/>
      <c r="K2904" s="48"/>
      <c r="L2904" s="48"/>
      <c r="M2904" s="48"/>
      <c r="N2904" s="48"/>
      <c r="O2904" s="48"/>
      <c r="P2904" s="48"/>
      <c r="Q2904" s="48"/>
      <c r="R2904" s="48"/>
      <c r="S2904" s="48"/>
      <c r="T2904" s="48"/>
      <c r="U2904" s="48"/>
      <c r="V2904" s="48"/>
      <c r="W2904" s="51" t="s">
        <v>2750</v>
      </c>
      <c r="X2904" t="str">
        <f t="shared" si="90"/>
        <v>DH;DH;WB</v>
      </c>
      <c r="Y2904" cm="1">
        <f t="array" ref="Y2904">SUM(_xlfn.XLOOKUP(_xlfn.TOROW(F2904:V2904,1),$AN$34:$AN$43,$AL$34:$AL$43,,0,1))</f>
        <v>29</v>
      </c>
      <c r="Z2904">
        <f t="shared" si="91"/>
        <v>3</v>
      </c>
      <c r="AA2904" t="str">
        <v>BB</v>
      </c>
      <c r="AG2904">
        <v>4312</v>
      </c>
      <c r="AH2904">
        <v>7</v>
      </c>
      <c r="AT2904">
        <v>3</v>
      </c>
    </row>
    <row r="2905" spans="2:46" ht="15" customHeight="1">
      <c r="B2905" s="48">
        <v>4675</v>
      </c>
      <c r="C2905" s="49">
        <v>45453</v>
      </c>
      <c r="D2905" s="50">
        <v>0.72047453703703701</v>
      </c>
      <c r="E2905" s="48" t="s">
        <v>10668</v>
      </c>
      <c r="F2905" s="48" t="s">
        <v>280</v>
      </c>
      <c r="G2905" s="48" t="s">
        <v>189</v>
      </c>
      <c r="H2905" s="48" t="s">
        <v>189</v>
      </c>
      <c r="I2905" s="48" t="s">
        <v>304</v>
      </c>
      <c r="J2905" s="48" t="s">
        <v>51</v>
      </c>
      <c r="K2905" s="48" t="s">
        <v>133</v>
      </c>
      <c r="L2905" s="48" t="s">
        <v>280</v>
      </c>
      <c r="M2905" s="48" t="s">
        <v>189</v>
      </c>
      <c r="N2905" s="48" t="s">
        <v>243</v>
      </c>
      <c r="O2905" s="48"/>
      <c r="P2905" s="48"/>
      <c r="Q2905" s="48"/>
      <c r="R2905" s="48"/>
      <c r="S2905" s="48"/>
      <c r="T2905" s="48"/>
      <c r="U2905" s="48"/>
      <c r="V2905" s="48"/>
      <c r="W2905" s="51" t="s">
        <v>2751</v>
      </c>
      <c r="X2905" t="str">
        <f t="shared" si="90"/>
        <v>WB;JB;JB;HD;BB;SO;WB;JB;CB</v>
      </c>
      <c r="Y2905" cm="1">
        <f t="array" ref="Y2905">SUM(_xlfn.XLOOKUP(_xlfn.TOROW(F2905:V2905,1),$AN$34:$AN$43,$AL$34:$AL$43,,0,1))</f>
        <v>52</v>
      </c>
      <c r="Z2905">
        <f t="shared" si="91"/>
        <v>9</v>
      </c>
      <c r="AA2905" t="str">
        <v>SO</v>
      </c>
      <c r="AG2905">
        <v>4330</v>
      </c>
      <c r="AH2905">
        <v>7</v>
      </c>
      <c r="AT2905">
        <v>9</v>
      </c>
    </row>
    <row r="2906" spans="2:46" ht="15" customHeight="1">
      <c r="B2906" s="48">
        <v>4676</v>
      </c>
      <c r="C2906" s="49">
        <v>45453</v>
      </c>
      <c r="D2906" s="50">
        <v>0.72100694444444446</v>
      </c>
      <c r="E2906" s="48" t="s">
        <v>10669</v>
      </c>
      <c r="F2906" s="48" t="s">
        <v>304</v>
      </c>
      <c r="G2906" s="48" t="s">
        <v>189</v>
      </c>
      <c r="H2906" s="48" t="s">
        <v>189</v>
      </c>
      <c r="I2906" s="48" t="s">
        <v>280</v>
      </c>
      <c r="J2906" s="48" t="s">
        <v>194</v>
      </c>
      <c r="K2906" s="48" t="s">
        <v>189</v>
      </c>
      <c r="L2906" s="48" t="s">
        <v>189</v>
      </c>
      <c r="M2906" s="48"/>
      <c r="N2906" s="48"/>
      <c r="O2906" s="48"/>
      <c r="P2906" s="48"/>
      <c r="Q2906" s="48"/>
      <c r="R2906" s="48"/>
      <c r="S2906" s="48"/>
      <c r="T2906" s="48"/>
      <c r="U2906" s="48"/>
      <c r="V2906" s="48"/>
      <c r="W2906" s="51" t="s">
        <v>2752</v>
      </c>
      <c r="X2906" t="str">
        <f t="shared" si="90"/>
        <v>HD;JB;JB;WB;DH;JB;JB</v>
      </c>
      <c r="Y2906" cm="1">
        <f t="array" ref="Y2906">SUM(_xlfn.XLOOKUP(_xlfn.TOROW(F2906:V2906,1),$AN$34:$AN$43,$AL$34:$AL$43,,0,1))</f>
        <v>31</v>
      </c>
      <c r="Z2906">
        <f t="shared" si="91"/>
        <v>7</v>
      </c>
      <c r="AA2906" t="str">
        <v>SO</v>
      </c>
      <c r="AG2906">
        <v>4361</v>
      </c>
      <c r="AH2906">
        <v>7</v>
      </c>
      <c r="AT2906">
        <v>7</v>
      </c>
    </row>
    <row r="2907" spans="2:46" ht="15" customHeight="1">
      <c r="B2907" s="48">
        <v>4677</v>
      </c>
      <c r="C2907" s="49">
        <v>45453</v>
      </c>
      <c r="D2907" s="50">
        <v>0.72121527777777783</v>
      </c>
      <c r="E2907" s="48" t="s">
        <v>10670</v>
      </c>
      <c r="F2907" s="48" t="s">
        <v>719</v>
      </c>
      <c r="G2907" s="48" t="s">
        <v>803</v>
      </c>
      <c r="H2907" s="48" t="s">
        <v>803</v>
      </c>
      <c r="I2907" s="48" t="s">
        <v>189</v>
      </c>
      <c r="J2907" s="48" t="s">
        <v>719</v>
      </c>
      <c r="K2907" s="48" t="s">
        <v>51</v>
      </c>
      <c r="L2907" s="48" t="s">
        <v>719</v>
      </c>
      <c r="M2907" s="48" t="s">
        <v>51</v>
      </c>
      <c r="N2907" s="48"/>
      <c r="O2907" s="48"/>
      <c r="P2907" s="48"/>
      <c r="Q2907" s="48"/>
      <c r="R2907" s="48"/>
      <c r="S2907" s="48"/>
      <c r="T2907" s="48"/>
      <c r="U2907" s="48"/>
      <c r="V2907" s="48"/>
      <c r="W2907" s="51" t="s">
        <v>2753</v>
      </c>
      <c r="X2907" t="str">
        <f t="shared" si="90"/>
        <v>BE;SS;SS;JB;BE;BB;BE;BB</v>
      </c>
      <c r="Y2907" cm="1">
        <f t="array" ref="Y2907">SUM(_xlfn.XLOOKUP(_xlfn.TOROW(F2907:V2907,1),$AN$34:$AN$43,$AL$34:$AL$43,,0,1))</f>
        <v>42</v>
      </c>
      <c r="Z2907">
        <f t="shared" si="91"/>
        <v>8</v>
      </c>
      <c r="AA2907" t="str">
        <v>CB</v>
      </c>
      <c r="AG2907">
        <v>4362</v>
      </c>
      <c r="AH2907">
        <v>7</v>
      </c>
      <c r="AT2907">
        <v>8</v>
      </c>
    </row>
    <row r="2908" spans="2:46" ht="15" customHeight="1">
      <c r="B2908" s="48">
        <v>4678</v>
      </c>
      <c r="C2908" s="49">
        <v>45453</v>
      </c>
      <c r="D2908" s="50">
        <v>0.72181712962962963</v>
      </c>
      <c r="E2908" s="48" t="s">
        <v>10671</v>
      </c>
      <c r="F2908" s="48" t="s">
        <v>319</v>
      </c>
      <c r="G2908" s="48" t="s">
        <v>319</v>
      </c>
      <c r="H2908" s="48" t="s">
        <v>319</v>
      </c>
      <c r="I2908" s="48" t="s">
        <v>719</v>
      </c>
      <c r="J2908" s="48" t="s">
        <v>719</v>
      </c>
      <c r="K2908" s="48" t="s">
        <v>243</v>
      </c>
      <c r="L2908" s="48" t="s">
        <v>243</v>
      </c>
      <c r="M2908" s="48" t="s">
        <v>719</v>
      </c>
      <c r="N2908" s="48"/>
      <c r="O2908" s="48"/>
      <c r="P2908" s="48"/>
      <c r="Q2908" s="48"/>
      <c r="R2908" s="48"/>
      <c r="S2908" s="48"/>
      <c r="T2908" s="48"/>
      <c r="U2908" s="48"/>
      <c r="V2908" s="48"/>
      <c r="W2908" s="51" t="s">
        <v>2754</v>
      </c>
      <c r="X2908" t="str">
        <f t="shared" si="90"/>
        <v>FR;FR;FR;BE;BE;CB;CB;BE</v>
      </c>
      <c r="Y2908" cm="1">
        <f t="array" ref="Y2908">SUM(_xlfn.XLOOKUP(_xlfn.TOROW(F2908:V2908,1),$AN$34:$AN$43,$AL$34:$AL$43,,0,1))</f>
        <v>40</v>
      </c>
      <c r="Z2908">
        <f t="shared" si="91"/>
        <v>8</v>
      </c>
      <c r="AA2908" t="str">
        <v>BB</v>
      </c>
      <c r="AG2908">
        <v>4366</v>
      </c>
      <c r="AH2908">
        <v>7</v>
      </c>
      <c r="AT2908">
        <v>8</v>
      </c>
    </row>
    <row r="2909" spans="2:46" ht="15" customHeight="1">
      <c r="B2909" s="48">
        <v>4679</v>
      </c>
      <c r="C2909" s="49">
        <v>45453</v>
      </c>
      <c r="D2909" s="50">
        <v>0.7222453703703704</v>
      </c>
      <c r="E2909" s="48" t="s">
        <v>10672</v>
      </c>
      <c r="F2909" s="48" t="s">
        <v>803</v>
      </c>
      <c r="G2909" s="48" t="s">
        <v>803</v>
      </c>
      <c r="H2909" s="48" t="s">
        <v>280</v>
      </c>
      <c r="I2909" s="48" t="s">
        <v>304</v>
      </c>
      <c r="J2909" s="48" t="s">
        <v>189</v>
      </c>
      <c r="K2909" s="48" t="s">
        <v>189</v>
      </c>
      <c r="L2909" s="48" t="s">
        <v>319</v>
      </c>
      <c r="M2909" s="48"/>
      <c r="N2909" s="48"/>
      <c r="O2909" s="48"/>
      <c r="P2909" s="48"/>
      <c r="Q2909" s="48"/>
      <c r="R2909" s="48"/>
      <c r="S2909" s="48"/>
      <c r="T2909" s="48"/>
      <c r="U2909" s="48"/>
      <c r="V2909" s="48"/>
      <c r="W2909" s="51" t="s">
        <v>2755</v>
      </c>
      <c r="X2909" t="str">
        <f t="shared" si="90"/>
        <v>SS;SS;WB;HD;JB;JB;FR</v>
      </c>
      <c r="Y2909" cm="1">
        <f t="array" ref="Y2909">SUM(_xlfn.XLOOKUP(_xlfn.TOROW(F2909:V2909,1),$AN$34:$AN$43,$AL$34:$AL$43,,0,1))</f>
        <v>29</v>
      </c>
      <c r="Z2909">
        <f t="shared" si="91"/>
        <v>7</v>
      </c>
      <c r="AA2909" t="str">
        <v>BB</v>
      </c>
      <c r="AG2909">
        <v>4373</v>
      </c>
      <c r="AH2909">
        <v>7</v>
      </c>
      <c r="AT2909">
        <v>7</v>
      </c>
    </row>
    <row r="2910" spans="2:46" ht="15" customHeight="1">
      <c r="B2910" s="48">
        <v>4680</v>
      </c>
      <c r="C2910" s="49">
        <v>45453</v>
      </c>
      <c r="D2910" s="50">
        <v>0.72327546296296297</v>
      </c>
      <c r="E2910" s="48" t="s">
        <v>10673</v>
      </c>
      <c r="F2910" s="48" t="s">
        <v>133</v>
      </c>
      <c r="G2910" s="48" t="s">
        <v>280</v>
      </c>
      <c r="H2910" s="48" t="s">
        <v>243</v>
      </c>
      <c r="I2910" s="48" t="s">
        <v>243</v>
      </c>
      <c r="J2910" s="48" t="s">
        <v>51</v>
      </c>
      <c r="K2910" s="48" t="s">
        <v>51</v>
      </c>
      <c r="L2910" s="48"/>
      <c r="M2910" s="48"/>
      <c r="N2910" s="48"/>
      <c r="O2910" s="48"/>
      <c r="P2910" s="48"/>
      <c r="Q2910" s="48"/>
      <c r="R2910" s="48"/>
      <c r="S2910" s="48"/>
      <c r="T2910" s="48"/>
      <c r="U2910" s="48"/>
      <c r="V2910" s="48"/>
      <c r="W2910" s="51" t="s">
        <v>2756</v>
      </c>
      <c r="X2910" t="str">
        <f t="shared" si="90"/>
        <v>SO;WB;CB;CB;BB;BB</v>
      </c>
      <c r="Y2910" cm="1">
        <f t="array" ref="Y2910">SUM(_xlfn.XLOOKUP(_xlfn.TOROW(F2910:V2910,1),$AN$34:$AN$43,$AL$34:$AL$43,,0,1))</f>
        <v>49</v>
      </c>
      <c r="Z2910">
        <f t="shared" si="91"/>
        <v>6</v>
      </c>
      <c r="AA2910" t="str">
        <v>HD</v>
      </c>
      <c r="AG2910">
        <v>4375</v>
      </c>
      <c r="AH2910">
        <v>7</v>
      </c>
      <c r="AT2910">
        <v>6</v>
      </c>
    </row>
    <row r="2911" spans="2:46" ht="15" customHeight="1">
      <c r="B2911" s="48">
        <v>4681</v>
      </c>
      <c r="C2911" s="49">
        <v>45453</v>
      </c>
      <c r="D2911" s="50">
        <v>0.7238310185185185</v>
      </c>
      <c r="E2911" s="48" t="s">
        <v>10674</v>
      </c>
      <c r="F2911" s="48" t="s">
        <v>719</v>
      </c>
      <c r="G2911" s="48" t="s">
        <v>719</v>
      </c>
      <c r="H2911" s="48" t="s">
        <v>319</v>
      </c>
      <c r="I2911" s="48" t="s">
        <v>319</v>
      </c>
      <c r="J2911" s="48" t="s">
        <v>319</v>
      </c>
      <c r="K2911" s="48" t="s">
        <v>319</v>
      </c>
      <c r="L2911" s="48"/>
      <c r="M2911" s="48"/>
      <c r="N2911" s="48"/>
      <c r="O2911" s="48"/>
      <c r="P2911" s="48"/>
      <c r="Q2911" s="48"/>
      <c r="R2911" s="48"/>
      <c r="S2911" s="48"/>
      <c r="T2911" s="48"/>
      <c r="U2911" s="48"/>
      <c r="V2911" s="48"/>
      <c r="W2911" s="51" t="s">
        <v>2757</v>
      </c>
      <c r="X2911" t="str">
        <f t="shared" si="90"/>
        <v>BE;BE;FR;FR;FR;FR</v>
      </c>
      <c r="Y2911" cm="1">
        <f t="array" ref="Y2911">SUM(_xlfn.XLOOKUP(_xlfn.TOROW(F2911:V2911,1),$AN$34:$AN$43,$AL$34:$AL$43,,0,1))</f>
        <v>22</v>
      </c>
      <c r="Z2911">
        <f t="shared" si="91"/>
        <v>6</v>
      </c>
      <c r="AA2911" t="str">
        <v>HD</v>
      </c>
      <c r="AG2911">
        <v>4388</v>
      </c>
      <c r="AH2911">
        <v>7</v>
      </c>
      <c r="AT2911">
        <v>6</v>
      </c>
    </row>
    <row r="2912" spans="2:46" ht="15" customHeight="1">
      <c r="B2912" s="48">
        <v>4682</v>
      </c>
      <c r="C2912" s="49">
        <v>45453</v>
      </c>
      <c r="D2912" s="50">
        <v>0.72768518518518521</v>
      </c>
      <c r="E2912" s="48" t="s">
        <v>10675</v>
      </c>
      <c r="F2912" s="48" t="s">
        <v>133</v>
      </c>
      <c r="G2912" s="48" t="s">
        <v>133</v>
      </c>
      <c r="H2912" s="48" t="s">
        <v>319</v>
      </c>
      <c r="I2912" s="48" t="s">
        <v>319</v>
      </c>
      <c r="J2912" s="48" t="s">
        <v>194</v>
      </c>
      <c r="K2912" s="48" t="s">
        <v>194</v>
      </c>
      <c r="L2912" s="48" t="s">
        <v>304</v>
      </c>
      <c r="M2912" s="48" t="s">
        <v>719</v>
      </c>
      <c r="N2912" s="48" t="s">
        <v>719</v>
      </c>
      <c r="O2912" s="48"/>
      <c r="P2912" s="48"/>
      <c r="Q2912" s="48"/>
      <c r="R2912" s="48"/>
      <c r="S2912" s="48"/>
      <c r="T2912" s="48"/>
      <c r="U2912" s="48"/>
      <c r="V2912" s="48"/>
      <c r="W2912" s="51" t="s">
        <v>2758</v>
      </c>
      <c r="X2912" t="str">
        <f t="shared" si="90"/>
        <v>SO;SO;FR;FR;DH;DH;HD;BE;BE</v>
      </c>
      <c r="Y2912" cm="1">
        <f t="array" ref="Y2912">SUM(_xlfn.XLOOKUP(_xlfn.TOROW(F2912:V2912,1),$AN$34:$AN$43,$AL$34:$AL$43,,0,1))</f>
        <v>45</v>
      </c>
      <c r="Z2912">
        <f t="shared" si="91"/>
        <v>9</v>
      </c>
      <c r="AA2912" t="str">
        <v>FR</v>
      </c>
      <c r="AG2912">
        <v>4397</v>
      </c>
      <c r="AH2912">
        <v>7</v>
      </c>
      <c r="AT2912">
        <v>9</v>
      </c>
    </row>
    <row r="2913" spans="2:46" ht="15" customHeight="1">
      <c r="B2913" s="48">
        <v>4683</v>
      </c>
      <c r="C2913" s="49">
        <v>45453</v>
      </c>
      <c r="D2913" s="50">
        <v>0.72789351851851847</v>
      </c>
      <c r="E2913" s="48" t="s">
        <v>10676</v>
      </c>
      <c r="F2913" s="48" t="s">
        <v>189</v>
      </c>
      <c r="G2913" s="48" t="s">
        <v>189</v>
      </c>
      <c r="H2913" s="48" t="s">
        <v>51</v>
      </c>
      <c r="I2913" s="48" t="s">
        <v>51</v>
      </c>
      <c r="J2913" s="48" t="s">
        <v>319</v>
      </c>
      <c r="K2913" s="48" t="s">
        <v>51</v>
      </c>
      <c r="L2913" s="48" t="s">
        <v>51</v>
      </c>
      <c r="M2913" s="48"/>
      <c r="N2913" s="48"/>
      <c r="O2913" s="48"/>
      <c r="P2913" s="48"/>
      <c r="Q2913" s="48"/>
      <c r="R2913" s="48"/>
      <c r="S2913" s="48"/>
      <c r="T2913" s="48"/>
      <c r="U2913" s="48"/>
      <c r="V2913" s="48"/>
      <c r="W2913" s="51" t="s">
        <v>2759</v>
      </c>
      <c r="X2913" t="str">
        <f t="shared" si="90"/>
        <v>JB;JB;BB;BB;FR;BB;BB</v>
      </c>
      <c r="Y2913" cm="1">
        <f t="array" ref="Y2913">SUM(_xlfn.XLOOKUP(_xlfn.TOROW(F2913:V2913,1),$AN$34:$AN$43,$AL$34:$AL$43,,0,1))</f>
        <v>45</v>
      </c>
      <c r="Z2913">
        <f t="shared" si="91"/>
        <v>7</v>
      </c>
      <c r="AA2913" t="str">
        <v>CB</v>
      </c>
      <c r="AG2913">
        <v>4399</v>
      </c>
      <c r="AH2913">
        <v>7</v>
      </c>
      <c r="AT2913">
        <v>7</v>
      </c>
    </row>
    <row r="2914" spans="2:46" ht="15" customHeight="1">
      <c r="B2914" s="48">
        <v>4684</v>
      </c>
      <c r="C2914" s="49">
        <v>45453</v>
      </c>
      <c r="D2914" s="50">
        <v>0.7281481481481481</v>
      </c>
      <c r="E2914" s="48" t="s">
        <v>10677</v>
      </c>
      <c r="F2914" s="48" t="s">
        <v>803</v>
      </c>
      <c r="G2914" s="48" t="s">
        <v>194</v>
      </c>
      <c r="H2914" s="48" t="s">
        <v>194</v>
      </c>
      <c r="I2914" s="48" t="s">
        <v>280</v>
      </c>
      <c r="J2914" s="48" t="s">
        <v>51</v>
      </c>
      <c r="K2914" s="48" t="s">
        <v>243</v>
      </c>
      <c r="L2914" s="48" t="s">
        <v>803</v>
      </c>
      <c r="M2914" s="48" t="s">
        <v>803</v>
      </c>
      <c r="N2914" s="48"/>
      <c r="O2914" s="48"/>
      <c r="P2914" s="48"/>
      <c r="Q2914" s="48"/>
      <c r="R2914" s="48"/>
      <c r="S2914" s="48"/>
      <c r="T2914" s="48"/>
      <c r="U2914" s="48"/>
      <c r="V2914" s="48"/>
      <c r="W2914" s="51" t="s">
        <v>2760</v>
      </c>
      <c r="X2914" t="str">
        <f t="shared" si="90"/>
        <v>SS;DH;DH;WB;BB;CB;SS;SS</v>
      </c>
      <c r="Y2914" cm="1">
        <f t="array" ref="Y2914">SUM(_xlfn.XLOOKUP(_xlfn.TOROW(F2914:V2914,1),$AN$34:$AN$43,$AL$34:$AL$43,,0,1))</f>
        <v>56</v>
      </c>
      <c r="Z2914">
        <f t="shared" si="91"/>
        <v>8</v>
      </c>
      <c r="AA2914" t="str">
        <v>SS</v>
      </c>
      <c r="AG2914">
        <v>4402</v>
      </c>
      <c r="AH2914">
        <v>7</v>
      </c>
      <c r="AT2914">
        <v>8</v>
      </c>
    </row>
    <row r="2915" spans="2:46" ht="15" customHeight="1">
      <c r="B2915" s="48">
        <v>4685</v>
      </c>
      <c r="C2915" s="49">
        <v>45453</v>
      </c>
      <c r="D2915" s="50">
        <v>0.72983796296296299</v>
      </c>
      <c r="E2915" s="48" t="s">
        <v>10678</v>
      </c>
      <c r="F2915" s="48" t="s">
        <v>51</v>
      </c>
      <c r="G2915" s="48" t="s">
        <v>51</v>
      </c>
      <c r="H2915" s="48" t="s">
        <v>304</v>
      </c>
      <c r="I2915" s="48"/>
      <c r="J2915" s="48"/>
      <c r="K2915" s="48"/>
      <c r="L2915" s="48"/>
      <c r="M2915" s="48"/>
      <c r="N2915" s="48"/>
      <c r="O2915" s="48"/>
      <c r="P2915" s="48"/>
      <c r="Q2915" s="48"/>
      <c r="R2915" s="48"/>
      <c r="S2915" s="48"/>
      <c r="T2915" s="48"/>
      <c r="U2915" s="48"/>
      <c r="V2915" s="48"/>
      <c r="W2915" s="51" t="s">
        <v>2761</v>
      </c>
      <c r="X2915" t="str">
        <f t="shared" si="90"/>
        <v>BB;BB;HD</v>
      </c>
      <c r="Y2915" cm="1">
        <f t="array" ref="Y2915">SUM(_xlfn.XLOOKUP(_xlfn.TOROW(F2915:V2915,1),$AN$34:$AN$43,$AL$34:$AL$43,,0,1))</f>
        <v>27</v>
      </c>
      <c r="Z2915">
        <f t="shared" si="91"/>
        <v>3</v>
      </c>
      <c r="AA2915" t="str">
        <v>SO</v>
      </c>
      <c r="AG2915">
        <v>4404</v>
      </c>
      <c r="AH2915">
        <v>7</v>
      </c>
      <c r="AT2915">
        <v>3</v>
      </c>
    </row>
    <row r="2916" spans="2:46" ht="15" customHeight="1">
      <c r="B2916" s="48">
        <v>4686</v>
      </c>
      <c r="C2916" s="49">
        <v>45453</v>
      </c>
      <c r="D2916" s="50">
        <v>0.7305787037037037</v>
      </c>
      <c r="E2916" s="48" t="s">
        <v>8281</v>
      </c>
      <c r="F2916" s="48" t="s">
        <v>189</v>
      </c>
      <c r="G2916" s="48" t="s">
        <v>189</v>
      </c>
      <c r="H2916" s="48"/>
      <c r="I2916" s="48"/>
      <c r="J2916" s="48"/>
      <c r="K2916" s="48"/>
      <c r="L2916" s="48"/>
      <c r="M2916" s="48"/>
      <c r="N2916" s="48"/>
      <c r="O2916" s="48"/>
      <c r="P2916" s="48"/>
      <c r="Q2916" s="48"/>
      <c r="R2916" s="48"/>
      <c r="S2916" s="48"/>
      <c r="T2916" s="48"/>
      <c r="U2916" s="48"/>
      <c r="V2916" s="48"/>
      <c r="W2916" s="51" t="s">
        <v>205</v>
      </c>
      <c r="X2916" t="str">
        <f t="shared" si="90"/>
        <v>JB;JB</v>
      </c>
      <c r="Y2916" cm="1">
        <f t="array" ref="Y2916">SUM(_xlfn.XLOOKUP(_xlfn.TOROW(F2916:V2916,1),$AN$34:$AN$43,$AL$34:$AL$43,,0,1))</f>
        <v>2</v>
      </c>
      <c r="Z2916">
        <f t="shared" si="91"/>
        <v>2</v>
      </c>
      <c r="AA2916" t="str">
        <v>DH</v>
      </c>
      <c r="AG2916">
        <v>4411</v>
      </c>
      <c r="AH2916">
        <v>7</v>
      </c>
      <c r="AT2916">
        <v>2</v>
      </c>
    </row>
    <row r="2917" spans="2:46" ht="15" customHeight="1">
      <c r="B2917" s="48">
        <v>4687</v>
      </c>
      <c r="C2917" s="49">
        <v>45453</v>
      </c>
      <c r="D2917" s="50">
        <v>0.7306597222222222</v>
      </c>
      <c r="E2917" s="48" t="s">
        <v>10679</v>
      </c>
      <c r="F2917" s="48" t="s">
        <v>194</v>
      </c>
      <c r="G2917" s="48" t="s">
        <v>319</v>
      </c>
      <c r="H2917" s="48" t="s">
        <v>803</v>
      </c>
      <c r="I2917" s="48" t="s">
        <v>803</v>
      </c>
      <c r="J2917" s="48" t="s">
        <v>319</v>
      </c>
      <c r="K2917" s="48" t="s">
        <v>304</v>
      </c>
      <c r="L2917" s="48"/>
      <c r="M2917" s="48"/>
      <c r="N2917" s="48"/>
      <c r="O2917" s="48"/>
      <c r="P2917" s="48"/>
      <c r="Q2917" s="48"/>
      <c r="R2917" s="48"/>
      <c r="S2917" s="48"/>
      <c r="T2917" s="48"/>
      <c r="U2917" s="48"/>
      <c r="V2917" s="48"/>
      <c r="W2917" s="51" t="s">
        <v>2762</v>
      </c>
      <c r="X2917" t="str">
        <f t="shared" si="90"/>
        <v>DH;FR;SS;SS;FR;HD</v>
      </c>
      <c r="Y2917" cm="1">
        <f t="array" ref="Y2917">SUM(_xlfn.XLOOKUP(_xlfn.TOROW(F2917:V2917,1),$AN$34:$AN$43,$AL$34:$AL$43,,0,1))</f>
        <v>28</v>
      </c>
      <c r="Z2917">
        <f t="shared" si="91"/>
        <v>6</v>
      </c>
      <c r="AA2917" t="str">
        <v>WB</v>
      </c>
      <c r="AG2917">
        <v>4424</v>
      </c>
      <c r="AH2917">
        <v>7</v>
      </c>
      <c r="AT2917">
        <v>6</v>
      </c>
    </row>
    <row r="2918" spans="2:46" ht="15" customHeight="1">
      <c r="B2918" s="48">
        <v>4688</v>
      </c>
      <c r="C2918" s="49">
        <v>45453</v>
      </c>
      <c r="D2918" s="50">
        <v>0.73167824074074073</v>
      </c>
      <c r="E2918" s="48" t="s">
        <v>10680</v>
      </c>
      <c r="F2918" s="48" t="s">
        <v>719</v>
      </c>
      <c r="G2918" s="48" t="s">
        <v>319</v>
      </c>
      <c r="H2918" s="48" t="s">
        <v>280</v>
      </c>
      <c r="I2918" s="48" t="s">
        <v>719</v>
      </c>
      <c r="J2918" s="48"/>
      <c r="K2918" s="48"/>
      <c r="L2918" s="48"/>
      <c r="M2918" s="48"/>
      <c r="N2918" s="48"/>
      <c r="O2918" s="48"/>
      <c r="P2918" s="48"/>
      <c r="Q2918" s="48"/>
      <c r="R2918" s="48"/>
      <c r="S2918" s="48"/>
      <c r="T2918" s="48"/>
      <c r="U2918" s="48"/>
      <c r="V2918" s="48"/>
      <c r="W2918" s="51" t="s">
        <v>2763</v>
      </c>
      <c r="X2918" t="str">
        <f t="shared" si="90"/>
        <v>BE;FR;WB;BE</v>
      </c>
      <c r="Y2918" cm="1">
        <f t="array" ref="Y2918">SUM(_xlfn.XLOOKUP(_xlfn.TOROW(F2918:V2918,1),$AN$34:$AN$43,$AL$34:$AL$43,,0,1))</f>
        <v>24</v>
      </c>
      <c r="Z2918">
        <f t="shared" si="91"/>
        <v>4</v>
      </c>
      <c r="AA2918" t="str">
        <v>WB</v>
      </c>
      <c r="AG2918">
        <v>4425</v>
      </c>
      <c r="AH2918">
        <v>7</v>
      </c>
      <c r="AT2918">
        <v>4</v>
      </c>
    </row>
    <row r="2919" spans="2:46" ht="15" customHeight="1">
      <c r="B2919" s="48">
        <v>4689</v>
      </c>
      <c r="C2919" s="49">
        <v>45453</v>
      </c>
      <c r="D2919" s="50">
        <v>0.73168981481481477</v>
      </c>
      <c r="E2919" s="48" t="s">
        <v>10681</v>
      </c>
      <c r="F2919" s="48" t="s">
        <v>803</v>
      </c>
      <c r="G2919" s="48" t="s">
        <v>280</v>
      </c>
      <c r="H2919" s="48" t="s">
        <v>51</v>
      </c>
      <c r="I2919" s="48" t="s">
        <v>719</v>
      </c>
      <c r="J2919" s="48"/>
      <c r="K2919" s="48"/>
      <c r="L2919" s="48"/>
      <c r="M2919" s="48"/>
      <c r="N2919" s="48"/>
      <c r="O2919" s="48"/>
      <c r="P2919" s="48"/>
      <c r="Q2919" s="48"/>
      <c r="R2919" s="48"/>
      <c r="S2919" s="48"/>
      <c r="T2919" s="48"/>
      <c r="U2919" s="48"/>
      <c r="V2919" s="48"/>
      <c r="W2919" s="51" t="s">
        <v>2764</v>
      </c>
      <c r="X2919" t="str">
        <f t="shared" si="90"/>
        <v>SS;WB;BB;BE</v>
      </c>
      <c r="Y2919" cm="1">
        <f t="array" ref="Y2919">SUM(_xlfn.XLOOKUP(_xlfn.TOROW(F2919:V2919,1),$AN$34:$AN$43,$AL$34:$AL$43,,0,1))</f>
        <v>29</v>
      </c>
      <c r="Z2919">
        <f t="shared" si="91"/>
        <v>4</v>
      </c>
      <c r="AA2919" t="str">
        <v>CB</v>
      </c>
      <c r="AG2919">
        <v>4427</v>
      </c>
      <c r="AH2919">
        <v>7</v>
      </c>
      <c r="AT2919">
        <v>4</v>
      </c>
    </row>
    <row r="2920" spans="2:46" ht="15" customHeight="1">
      <c r="B2920" s="48">
        <v>4690</v>
      </c>
      <c r="C2920" s="49">
        <v>45453</v>
      </c>
      <c r="D2920" s="50">
        <v>0.73363425925925929</v>
      </c>
      <c r="E2920" s="48" t="s">
        <v>10682</v>
      </c>
      <c r="F2920" s="48" t="s">
        <v>280</v>
      </c>
      <c r="G2920" s="48" t="s">
        <v>280</v>
      </c>
      <c r="H2920" s="48" t="s">
        <v>280</v>
      </c>
      <c r="I2920" s="48" t="s">
        <v>304</v>
      </c>
      <c r="J2920" s="48" t="s">
        <v>803</v>
      </c>
      <c r="K2920" s="48" t="s">
        <v>194</v>
      </c>
      <c r="L2920" s="48" t="s">
        <v>194</v>
      </c>
      <c r="M2920" s="48"/>
      <c r="N2920" s="48"/>
      <c r="O2920" s="48"/>
      <c r="P2920" s="48"/>
      <c r="Q2920" s="48"/>
      <c r="R2920" s="48"/>
      <c r="S2920" s="48"/>
      <c r="T2920" s="48"/>
      <c r="U2920" s="48"/>
      <c r="V2920" s="48"/>
      <c r="W2920" s="51" t="s">
        <v>2765</v>
      </c>
      <c r="X2920" t="str">
        <f t="shared" si="90"/>
        <v>WB;WB;WB;HD;SS;DH;DH</v>
      </c>
      <c r="Y2920" cm="1">
        <f t="array" ref="Y2920">SUM(_xlfn.XLOOKUP(_xlfn.TOROW(F2920:V2920,1),$AN$34:$AN$43,$AL$34:$AL$43,,0,1))</f>
        <v>61</v>
      </c>
      <c r="Z2920">
        <f t="shared" si="91"/>
        <v>7</v>
      </c>
      <c r="AA2920" t="str">
        <v>CB</v>
      </c>
      <c r="AG2920">
        <v>4432</v>
      </c>
      <c r="AH2920">
        <v>7</v>
      </c>
      <c r="AT2920">
        <v>7</v>
      </c>
    </row>
    <row r="2921" spans="2:46" ht="15" customHeight="1">
      <c r="B2921" s="48">
        <v>4691</v>
      </c>
      <c r="C2921" s="49">
        <v>45453</v>
      </c>
      <c r="D2921" s="50">
        <v>0.73471064814814813</v>
      </c>
      <c r="E2921" s="48" t="s">
        <v>10683</v>
      </c>
      <c r="F2921" s="48" t="s">
        <v>280</v>
      </c>
      <c r="G2921" s="48" t="s">
        <v>719</v>
      </c>
      <c r="H2921" s="48" t="s">
        <v>719</v>
      </c>
      <c r="I2921" s="48" t="s">
        <v>280</v>
      </c>
      <c r="J2921" s="48" t="s">
        <v>280</v>
      </c>
      <c r="K2921" s="48"/>
      <c r="L2921" s="48"/>
      <c r="M2921" s="48"/>
      <c r="N2921" s="48"/>
      <c r="O2921" s="48"/>
      <c r="P2921" s="48"/>
      <c r="Q2921" s="48"/>
      <c r="R2921" s="48"/>
      <c r="S2921" s="48"/>
      <c r="T2921" s="48"/>
      <c r="U2921" s="48"/>
      <c r="V2921" s="48"/>
      <c r="W2921" s="51" t="s">
        <v>2766</v>
      </c>
      <c r="X2921" t="str">
        <f t="shared" si="90"/>
        <v>WB;BE;BE;WB;WB</v>
      </c>
      <c r="Y2921" cm="1">
        <f t="array" ref="Y2921">SUM(_xlfn.XLOOKUP(_xlfn.TOROW(F2921:V2921,1),$AN$34:$AN$43,$AL$34:$AL$43,,0,1))</f>
        <v>43</v>
      </c>
      <c r="Z2921">
        <f t="shared" si="91"/>
        <v>5</v>
      </c>
      <c r="AA2921" t="str">
        <v>BB</v>
      </c>
      <c r="AG2921">
        <v>4442</v>
      </c>
      <c r="AH2921">
        <v>7</v>
      </c>
      <c r="AT2921">
        <v>5</v>
      </c>
    </row>
    <row r="2922" spans="2:46" ht="15" customHeight="1">
      <c r="B2922" s="48">
        <v>4692</v>
      </c>
      <c r="C2922" s="49">
        <v>45453</v>
      </c>
      <c r="D2922" s="50">
        <v>0.73964120370370368</v>
      </c>
      <c r="E2922" s="48" t="s">
        <v>10684</v>
      </c>
      <c r="F2922" s="48" t="s">
        <v>51</v>
      </c>
      <c r="G2922" s="48" t="s">
        <v>243</v>
      </c>
      <c r="H2922" s="48" t="s">
        <v>803</v>
      </c>
      <c r="I2922" s="48" t="s">
        <v>280</v>
      </c>
      <c r="J2922" s="48" t="s">
        <v>133</v>
      </c>
      <c r="K2922" s="48" t="s">
        <v>803</v>
      </c>
      <c r="L2922" s="48" t="s">
        <v>243</v>
      </c>
      <c r="M2922" s="48" t="s">
        <v>304</v>
      </c>
      <c r="N2922" s="48"/>
      <c r="O2922" s="48"/>
      <c r="P2922" s="48"/>
      <c r="Q2922" s="48"/>
      <c r="R2922" s="48"/>
      <c r="S2922" s="48"/>
      <c r="T2922" s="48"/>
      <c r="U2922" s="48"/>
      <c r="V2922" s="48"/>
      <c r="W2922" s="51" t="s">
        <v>2767</v>
      </c>
      <c r="X2922" t="str">
        <f t="shared" si="90"/>
        <v>BB;CB;SS;WB;SO;SS;CB;HD</v>
      </c>
      <c r="Y2922" cm="1">
        <f t="array" ref="Y2922">SUM(_xlfn.XLOOKUP(_xlfn.TOROW(F2922:V2922,1),$AN$34:$AN$43,$AL$34:$AL$43,,0,1))</f>
        <v>52</v>
      </c>
      <c r="Z2922">
        <f t="shared" si="91"/>
        <v>8</v>
      </c>
      <c r="AA2922" t="str">
        <v>BB</v>
      </c>
      <c r="AG2922">
        <v>4465</v>
      </c>
      <c r="AH2922">
        <v>7</v>
      </c>
      <c r="AT2922">
        <v>8</v>
      </c>
    </row>
    <row r="2923" spans="2:46" ht="15" customHeight="1">
      <c r="B2923" s="48">
        <v>4693</v>
      </c>
      <c r="C2923" s="49">
        <v>45453</v>
      </c>
      <c r="D2923" s="50">
        <v>0.74145833333333333</v>
      </c>
      <c r="E2923" s="48" t="s">
        <v>10685</v>
      </c>
      <c r="F2923" s="48" t="s">
        <v>319</v>
      </c>
      <c r="G2923" s="48" t="s">
        <v>319</v>
      </c>
      <c r="H2923" s="48" t="s">
        <v>719</v>
      </c>
      <c r="I2923" s="48" t="s">
        <v>719</v>
      </c>
      <c r="J2923" s="48" t="s">
        <v>719</v>
      </c>
      <c r="K2923" s="48" t="s">
        <v>803</v>
      </c>
      <c r="L2923" s="48"/>
      <c r="M2923" s="48"/>
      <c r="N2923" s="48"/>
      <c r="O2923" s="48"/>
      <c r="P2923" s="48"/>
      <c r="Q2923" s="48"/>
      <c r="R2923" s="48"/>
      <c r="S2923" s="48"/>
      <c r="T2923" s="48"/>
      <c r="U2923" s="48"/>
      <c r="V2923" s="48"/>
      <c r="W2923" s="51" t="s">
        <v>2768</v>
      </c>
      <c r="X2923" t="str">
        <f t="shared" si="90"/>
        <v>FR;FR;BE;BE;BE;SS</v>
      </c>
      <c r="Y2923" cm="1">
        <f t="array" ref="Y2923">SUM(_xlfn.XLOOKUP(_xlfn.TOROW(F2923:V2923,1),$AN$34:$AN$43,$AL$34:$AL$43,,0,1))</f>
        <v>24</v>
      </c>
      <c r="Z2923">
        <f t="shared" si="91"/>
        <v>6</v>
      </c>
      <c r="AA2923" t="str">
        <v>BB</v>
      </c>
      <c r="AG2923">
        <v>4467</v>
      </c>
      <c r="AH2923">
        <v>7</v>
      </c>
      <c r="AT2923">
        <v>6</v>
      </c>
    </row>
    <row r="2924" spans="2:46" ht="15" customHeight="1">
      <c r="B2924" s="48">
        <v>4694</v>
      </c>
      <c r="C2924" s="49">
        <v>45453</v>
      </c>
      <c r="D2924" s="50">
        <v>0.74348379629629635</v>
      </c>
      <c r="E2924" s="48" t="s">
        <v>10686</v>
      </c>
      <c r="F2924" s="48" t="s">
        <v>280</v>
      </c>
      <c r="G2924" s="48" t="s">
        <v>304</v>
      </c>
      <c r="H2924" s="48" t="s">
        <v>304</v>
      </c>
      <c r="I2924" s="48" t="s">
        <v>304</v>
      </c>
      <c r="J2924" s="48" t="s">
        <v>304</v>
      </c>
      <c r="K2924" s="48"/>
      <c r="L2924" s="48"/>
      <c r="M2924" s="48"/>
      <c r="N2924" s="48"/>
      <c r="O2924" s="48"/>
      <c r="P2924" s="48"/>
      <c r="Q2924" s="48"/>
      <c r="R2924" s="48"/>
      <c r="S2924" s="48"/>
      <c r="T2924" s="48"/>
      <c r="U2924" s="48"/>
      <c r="V2924" s="48"/>
      <c r="W2924" s="51" t="s">
        <v>2769</v>
      </c>
      <c r="X2924" t="str">
        <f t="shared" si="90"/>
        <v>WB;HD;HD;HD;HD</v>
      </c>
      <c r="Y2924" cm="1">
        <f t="array" ref="Y2924">SUM(_xlfn.XLOOKUP(_xlfn.TOROW(F2924:V2924,1),$AN$34:$AN$43,$AL$34:$AL$43,,0,1))</f>
        <v>39</v>
      </c>
      <c r="Z2924">
        <f t="shared" si="91"/>
        <v>5</v>
      </c>
      <c r="AA2924" t="str">
        <v>CB</v>
      </c>
      <c r="AG2924">
        <v>4469</v>
      </c>
      <c r="AH2924">
        <v>7</v>
      </c>
      <c r="AT2924">
        <v>5</v>
      </c>
    </row>
    <row r="2925" spans="2:46" ht="15" customHeight="1">
      <c r="B2925" s="48">
        <v>4695</v>
      </c>
      <c r="C2925" s="49">
        <v>45453</v>
      </c>
      <c r="D2925" s="50">
        <v>0.74400462962962965</v>
      </c>
      <c r="E2925" s="48" t="s">
        <v>10687</v>
      </c>
      <c r="F2925" s="48" t="s">
        <v>319</v>
      </c>
      <c r="G2925" s="48" t="s">
        <v>319</v>
      </c>
      <c r="H2925" s="48" t="s">
        <v>51</v>
      </c>
      <c r="I2925" s="48" t="s">
        <v>280</v>
      </c>
      <c r="J2925" s="48"/>
      <c r="K2925" s="48"/>
      <c r="L2925" s="48"/>
      <c r="M2925" s="48"/>
      <c r="N2925" s="48"/>
      <c r="O2925" s="48"/>
      <c r="P2925" s="48"/>
      <c r="Q2925" s="48"/>
      <c r="R2925" s="48"/>
      <c r="S2925" s="48"/>
      <c r="T2925" s="48"/>
      <c r="U2925" s="48"/>
      <c r="V2925" s="48"/>
      <c r="W2925" s="51" t="s">
        <v>2770</v>
      </c>
      <c r="X2925" t="str">
        <f t="shared" si="90"/>
        <v>FR;FR;BB;WB</v>
      </c>
      <c r="Y2925" cm="1">
        <f t="array" ref="Y2925">SUM(_xlfn.XLOOKUP(_xlfn.TOROW(F2925:V2925,1),$AN$34:$AN$43,$AL$34:$AL$43,,0,1))</f>
        <v>27</v>
      </c>
      <c r="Z2925">
        <f t="shared" si="91"/>
        <v>4</v>
      </c>
      <c r="AA2925" t="str">
        <v>SS</v>
      </c>
      <c r="AG2925">
        <v>4474</v>
      </c>
      <c r="AH2925">
        <v>7</v>
      </c>
      <c r="AT2925">
        <v>4</v>
      </c>
    </row>
    <row r="2926" spans="2:46" ht="15" customHeight="1">
      <c r="B2926" s="48">
        <v>4696</v>
      </c>
      <c r="C2926" s="49">
        <v>45453</v>
      </c>
      <c r="D2926" s="50">
        <v>0.74432870370370374</v>
      </c>
      <c r="E2926" s="48" t="s">
        <v>10688</v>
      </c>
      <c r="F2926" s="48" t="s">
        <v>133</v>
      </c>
      <c r="G2926" s="48" t="s">
        <v>133</v>
      </c>
      <c r="H2926" s="48" t="s">
        <v>189</v>
      </c>
      <c r="I2926" s="48" t="s">
        <v>803</v>
      </c>
      <c r="J2926" s="48" t="s">
        <v>304</v>
      </c>
      <c r="K2926" s="48" t="s">
        <v>304</v>
      </c>
      <c r="L2926" s="48" t="s">
        <v>719</v>
      </c>
      <c r="M2926" s="48"/>
      <c r="N2926" s="48"/>
      <c r="O2926" s="48"/>
      <c r="P2926" s="48"/>
      <c r="Q2926" s="48"/>
      <c r="R2926" s="48"/>
      <c r="S2926" s="48"/>
      <c r="T2926" s="48"/>
      <c r="U2926" s="48"/>
      <c r="V2926" s="48"/>
      <c r="W2926" s="51" t="s">
        <v>2771</v>
      </c>
      <c r="X2926" t="str">
        <f t="shared" si="90"/>
        <v>SO;SO;JB;SS;HD;HD;BE</v>
      </c>
      <c r="Y2926" cm="1">
        <f t="array" ref="Y2926">SUM(_xlfn.XLOOKUP(_xlfn.TOROW(F2926:V2926,1),$AN$34:$AN$43,$AL$34:$AL$43,,0,1))</f>
        <v>27</v>
      </c>
      <c r="Z2926">
        <f t="shared" si="91"/>
        <v>7</v>
      </c>
      <c r="AA2926" t="str">
        <v>SO</v>
      </c>
      <c r="AG2926">
        <v>4477</v>
      </c>
      <c r="AH2926">
        <v>7</v>
      </c>
      <c r="AT2926">
        <v>7</v>
      </c>
    </row>
    <row r="2927" spans="2:46" ht="15" customHeight="1">
      <c r="B2927" s="48">
        <v>4697</v>
      </c>
      <c r="C2927" s="49">
        <v>45453</v>
      </c>
      <c r="D2927" s="50">
        <v>0.7444560185185185</v>
      </c>
      <c r="E2927" s="48" t="s">
        <v>9151</v>
      </c>
      <c r="F2927" s="48" t="s">
        <v>243</v>
      </c>
      <c r="G2927" s="48" t="s">
        <v>243</v>
      </c>
      <c r="H2927" s="48" t="s">
        <v>243</v>
      </c>
      <c r="I2927" s="48"/>
      <c r="J2927" s="48"/>
      <c r="K2927" s="48"/>
      <c r="L2927" s="48"/>
      <c r="M2927" s="48"/>
      <c r="N2927" s="48"/>
      <c r="O2927" s="48"/>
      <c r="P2927" s="48"/>
      <c r="Q2927" s="48"/>
      <c r="R2927" s="48"/>
      <c r="S2927" s="48"/>
      <c r="T2927" s="48"/>
      <c r="U2927" s="48"/>
      <c r="V2927" s="48"/>
      <c r="W2927" s="51" t="s">
        <v>2772</v>
      </c>
      <c r="X2927" t="str">
        <f t="shared" si="90"/>
        <v>CB;CB;CB</v>
      </c>
      <c r="Y2927" cm="1">
        <f t="array" ref="Y2927">SUM(_xlfn.XLOOKUP(_xlfn.TOROW(F2927:V2927,1),$AN$34:$AN$43,$AL$34:$AL$43,,0,1))</f>
        <v>24</v>
      </c>
      <c r="Z2927">
        <f t="shared" si="91"/>
        <v>3</v>
      </c>
      <c r="AA2927" t="str">
        <v>CB</v>
      </c>
      <c r="AG2927">
        <v>4478</v>
      </c>
      <c r="AH2927">
        <v>7</v>
      </c>
      <c r="AT2927">
        <v>3</v>
      </c>
    </row>
    <row r="2928" spans="2:46" ht="15" customHeight="1">
      <c r="B2928" s="48">
        <v>4698</v>
      </c>
      <c r="C2928" s="49">
        <v>45453</v>
      </c>
      <c r="D2928" s="50">
        <v>0.74717592592592597</v>
      </c>
      <c r="E2928" s="48" t="s">
        <v>10689</v>
      </c>
      <c r="F2928" s="48" t="s">
        <v>189</v>
      </c>
      <c r="G2928" s="48" t="s">
        <v>304</v>
      </c>
      <c r="H2928" s="48" t="s">
        <v>280</v>
      </c>
      <c r="I2928" s="48" t="s">
        <v>133</v>
      </c>
      <c r="J2928" s="48" t="s">
        <v>189</v>
      </c>
      <c r="K2928" s="48" t="s">
        <v>719</v>
      </c>
      <c r="L2928" s="48" t="s">
        <v>719</v>
      </c>
      <c r="M2928" s="48"/>
      <c r="N2928" s="48"/>
      <c r="O2928" s="48"/>
      <c r="P2928" s="48"/>
      <c r="Q2928" s="48"/>
      <c r="R2928" s="48"/>
      <c r="S2928" s="48"/>
      <c r="T2928" s="48"/>
      <c r="U2928" s="48"/>
      <c r="V2928" s="48"/>
      <c r="W2928" s="51" t="s">
        <v>2773</v>
      </c>
      <c r="X2928" t="str">
        <f t="shared" si="90"/>
        <v>JB;HD;WB;SO;JB;BE;BE</v>
      </c>
      <c r="Y2928" cm="1">
        <f t="array" ref="Y2928">SUM(_xlfn.XLOOKUP(_xlfn.TOROW(F2928:V2928,1),$AN$34:$AN$43,$AL$34:$AL$43,,0,1))</f>
        <v>32</v>
      </c>
      <c r="Z2928">
        <f t="shared" si="91"/>
        <v>7</v>
      </c>
      <c r="AA2928" t="str">
        <v>DH</v>
      </c>
      <c r="AG2928">
        <v>4487</v>
      </c>
      <c r="AH2928">
        <v>7</v>
      </c>
      <c r="AT2928">
        <v>7</v>
      </c>
    </row>
    <row r="2929" spans="2:46" ht="15" customHeight="1">
      <c r="B2929" s="48">
        <v>4699</v>
      </c>
      <c r="C2929" s="49">
        <v>45453</v>
      </c>
      <c r="D2929" s="50">
        <v>0.7477314814814815</v>
      </c>
      <c r="E2929" s="48" t="s">
        <v>10690</v>
      </c>
      <c r="F2929" s="48" t="s">
        <v>189</v>
      </c>
      <c r="G2929" s="48" t="s">
        <v>304</v>
      </c>
      <c r="H2929" s="48" t="s">
        <v>243</v>
      </c>
      <c r="I2929" s="48"/>
      <c r="J2929" s="48"/>
      <c r="K2929" s="48"/>
      <c r="L2929" s="48"/>
      <c r="M2929" s="48"/>
      <c r="N2929" s="48"/>
      <c r="O2929" s="48"/>
      <c r="P2929" s="48"/>
      <c r="Q2929" s="48"/>
      <c r="R2929" s="48"/>
      <c r="S2929" s="48"/>
      <c r="T2929" s="48"/>
      <c r="U2929" s="48"/>
      <c r="V2929" s="48"/>
      <c r="W2929" s="51" t="s">
        <v>2774</v>
      </c>
      <c r="X2929" t="str">
        <f t="shared" si="90"/>
        <v>JB;HD;CB</v>
      </c>
      <c r="Y2929" cm="1">
        <f t="array" ref="Y2929">SUM(_xlfn.XLOOKUP(_xlfn.TOROW(F2929:V2929,1),$AN$34:$AN$43,$AL$34:$AL$43,,0,1))</f>
        <v>16</v>
      </c>
      <c r="Z2929">
        <f t="shared" si="91"/>
        <v>3</v>
      </c>
      <c r="AA2929" t="str">
        <v>DH</v>
      </c>
      <c r="AG2929">
        <v>4496</v>
      </c>
      <c r="AH2929">
        <v>7</v>
      </c>
      <c r="AT2929">
        <v>3</v>
      </c>
    </row>
    <row r="2930" spans="2:46" ht="15" customHeight="1">
      <c r="B2930" s="48">
        <v>4700</v>
      </c>
      <c r="C2930" s="49">
        <v>45453</v>
      </c>
      <c r="D2930" s="50">
        <v>0.74834490740740744</v>
      </c>
      <c r="E2930" s="48" t="s">
        <v>10691</v>
      </c>
      <c r="F2930" s="48" t="s">
        <v>189</v>
      </c>
      <c r="G2930" s="48" t="s">
        <v>133</v>
      </c>
      <c r="H2930" s="48" t="s">
        <v>133</v>
      </c>
      <c r="I2930" s="48" t="s">
        <v>133</v>
      </c>
      <c r="J2930" s="48" t="s">
        <v>243</v>
      </c>
      <c r="K2930" s="48" t="s">
        <v>243</v>
      </c>
      <c r="L2930" s="48" t="s">
        <v>243</v>
      </c>
      <c r="M2930" s="48"/>
      <c r="N2930" s="48"/>
      <c r="O2930" s="48"/>
      <c r="P2930" s="48"/>
      <c r="Q2930" s="48"/>
      <c r="R2930" s="48"/>
      <c r="S2930" s="48"/>
      <c r="T2930" s="48"/>
      <c r="U2930" s="48"/>
      <c r="V2930" s="48"/>
      <c r="W2930" s="51" t="s">
        <v>2775</v>
      </c>
      <c r="X2930" t="str">
        <f t="shared" si="90"/>
        <v>JB;SO;SO;SO;CB;CB;CB</v>
      </c>
      <c r="Y2930" cm="1">
        <f t="array" ref="Y2930">SUM(_xlfn.XLOOKUP(_xlfn.TOROW(F2930:V2930,1),$AN$34:$AN$43,$AL$34:$AL$43,,0,1))</f>
        <v>31</v>
      </c>
      <c r="Z2930">
        <f t="shared" si="91"/>
        <v>7</v>
      </c>
      <c r="AA2930" t="str">
        <v>FR</v>
      </c>
      <c r="AG2930">
        <v>4505</v>
      </c>
      <c r="AH2930">
        <v>7</v>
      </c>
      <c r="AT2930">
        <v>7</v>
      </c>
    </row>
    <row r="2931" spans="2:46" ht="15" customHeight="1">
      <c r="B2931" s="48">
        <v>4701</v>
      </c>
      <c r="C2931" s="49">
        <v>45453</v>
      </c>
      <c r="D2931" s="50">
        <v>0.74942129629629628</v>
      </c>
      <c r="E2931" s="48" t="s">
        <v>10692</v>
      </c>
      <c r="F2931" s="48" t="s">
        <v>243</v>
      </c>
      <c r="G2931" s="48" t="s">
        <v>194</v>
      </c>
      <c r="H2931" s="48" t="s">
        <v>194</v>
      </c>
      <c r="I2931" s="48" t="s">
        <v>194</v>
      </c>
      <c r="J2931" s="48" t="s">
        <v>51</v>
      </c>
      <c r="K2931" s="48" t="s">
        <v>51</v>
      </c>
      <c r="L2931" s="48" t="s">
        <v>319</v>
      </c>
      <c r="M2931" s="48" t="s">
        <v>319</v>
      </c>
      <c r="N2931" s="48"/>
      <c r="O2931" s="48"/>
      <c r="P2931" s="48"/>
      <c r="Q2931" s="48"/>
      <c r="R2931" s="48"/>
      <c r="S2931" s="48"/>
      <c r="T2931" s="48"/>
      <c r="U2931" s="48"/>
      <c r="V2931" s="48"/>
      <c r="W2931" s="51" t="s">
        <v>2776</v>
      </c>
      <c r="X2931" t="str">
        <f t="shared" si="90"/>
        <v>CB;DH;DH;DH;BB;BB;FR;FR</v>
      </c>
      <c r="Y2931" cm="1">
        <f t="array" ref="Y2931">SUM(_xlfn.XLOOKUP(_xlfn.TOROW(F2931:V2931,1),$AN$34:$AN$43,$AL$34:$AL$43,,0,1))</f>
        <v>61</v>
      </c>
      <c r="Z2931">
        <f t="shared" si="91"/>
        <v>8</v>
      </c>
      <c r="AA2931" t="str">
        <v>BE</v>
      </c>
      <c r="AG2931">
        <v>4514</v>
      </c>
      <c r="AH2931">
        <v>7</v>
      </c>
      <c r="AT2931">
        <v>8</v>
      </c>
    </row>
    <row r="2932" spans="2:46" ht="15" customHeight="1">
      <c r="B2932" s="48">
        <v>4702</v>
      </c>
      <c r="C2932" s="49">
        <v>45453</v>
      </c>
      <c r="D2932" s="50">
        <v>0.74950231481481477</v>
      </c>
      <c r="E2932" s="48" t="s">
        <v>10693</v>
      </c>
      <c r="F2932" s="48" t="s">
        <v>133</v>
      </c>
      <c r="G2932" s="48" t="s">
        <v>133</v>
      </c>
      <c r="H2932" s="48" t="s">
        <v>133</v>
      </c>
      <c r="I2932" s="48" t="s">
        <v>133</v>
      </c>
      <c r="J2932" s="48" t="s">
        <v>133</v>
      </c>
      <c r="K2932" s="48" t="s">
        <v>280</v>
      </c>
      <c r="L2932" s="48" t="s">
        <v>280</v>
      </c>
      <c r="M2932" s="48" t="s">
        <v>280</v>
      </c>
      <c r="N2932" s="48"/>
      <c r="O2932" s="48"/>
      <c r="P2932" s="48"/>
      <c r="Q2932" s="48"/>
      <c r="R2932" s="48"/>
      <c r="S2932" s="48"/>
      <c r="T2932" s="48"/>
      <c r="U2932" s="48"/>
      <c r="V2932" s="48"/>
      <c r="W2932" s="51" t="s">
        <v>2777</v>
      </c>
      <c r="X2932" t="str">
        <f t="shared" si="90"/>
        <v>SO;SO;SO;SO;SO;WB;WB;WB</v>
      </c>
      <c r="Y2932" cm="1">
        <f t="array" ref="Y2932">SUM(_xlfn.XLOOKUP(_xlfn.TOROW(F2932:V2932,1),$AN$34:$AN$43,$AL$34:$AL$43,,0,1))</f>
        <v>43</v>
      </c>
      <c r="Z2932">
        <f t="shared" si="91"/>
        <v>8</v>
      </c>
      <c r="AA2932" t="str">
        <v>BE</v>
      </c>
      <c r="AG2932">
        <v>4523</v>
      </c>
      <c r="AH2932">
        <v>7</v>
      </c>
      <c r="AT2932">
        <v>8</v>
      </c>
    </row>
    <row r="2933" spans="2:46" ht="15" customHeight="1">
      <c r="B2933" s="48">
        <v>4703</v>
      </c>
      <c r="C2933" s="49">
        <v>45453</v>
      </c>
      <c r="D2933" s="50">
        <v>0.74990740740740736</v>
      </c>
      <c r="E2933" s="48" t="s">
        <v>10694</v>
      </c>
      <c r="F2933" s="48" t="s">
        <v>280</v>
      </c>
      <c r="G2933" s="48" t="s">
        <v>280</v>
      </c>
      <c r="H2933" s="48" t="s">
        <v>803</v>
      </c>
      <c r="I2933" s="48"/>
      <c r="J2933" s="48"/>
      <c r="K2933" s="48"/>
      <c r="L2933" s="48"/>
      <c r="M2933" s="48"/>
      <c r="N2933" s="48"/>
      <c r="O2933" s="48"/>
      <c r="P2933" s="48"/>
      <c r="Q2933" s="48"/>
      <c r="R2933" s="48"/>
      <c r="S2933" s="48"/>
      <c r="T2933" s="48"/>
      <c r="U2933" s="48"/>
      <c r="V2933" s="48"/>
      <c r="W2933" s="51" t="s">
        <v>2778</v>
      </c>
      <c r="X2933" t="str">
        <f t="shared" si="90"/>
        <v>WB;WB;SS</v>
      </c>
      <c r="Y2933" cm="1">
        <f t="array" ref="Y2933">SUM(_xlfn.XLOOKUP(_xlfn.TOROW(F2933:V2933,1),$AN$34:$AN$43,$AL$34:$AL$43,,0,1))</f>
        <v>25</v>
      </c>
      <c r="Z2933">
        <f t="shared" si="91"/>
        <v>3</v>
      </c>
      <c r="AA2933" t="str">
        <v>BE</v>
      </c>
      <c r="AG2933">
        <v>4528</v>
      </c>
      <c r="AH2933">
        <v>7</v>
      </c>
      <c r="AT2933">
        <v>3</v>
      </c>
    </row>
    <row r="2934" spans="2:46" ht="15" customHeight="1">
      <c r="B2934" s="48">
        <v>4704</v>
      </c>
      <c r="C2934" s="49">
        <v>45453</v>
      </c>
      <c r="D2934" s="50">
        <v>0.75038194444444439</v>
      </c>
      <c r="E2934" s="48" t="s">
        <v>719</v>
      </c>
      <c r="F2934" s="48" t="s">
        <v>719</v>
      </c>
      <c r="G2934" s="48"/>
      <c r="H2934" s="48"/>
      <c r="I2934" s="48"/>
      <c r="J2934" s="48"/>
      <c r="K2934" s="48"/>
      <c r="L2934" s="48"/>
      <c r="M2934" s="48"/>
      <c r="N2934" s="48"/>
      <c r="O2934" s="48"/>
      <c r="P2934" s="48"/>
      <c r="Q2934" s="48"/>
      <c r="R2934" s="48"/>
      <c r="S2934" s="48"/>
      <c r="T2934" s="48"/>
      <c r="U2934" s="48"/>
      <c r="V2934" s="48"/>
      <c r="W2934" s="51" t="s">
        <v>720</v>
      </c>
      <c r="X2934" t="str">
        <f t="shared" si="90"/>
        <v>BE</v>
      </c>
      <c r="Y2934" cm="1">
        <f t="array" ref="Y2934">SUM(_xlfn.XLOOKUP(_xlfn.TOROW(F2934:V2934,1),$AN$34:$AN$43,$AL$34:$AL$43,,0,1))</f>
        <v>5</v>
      </c>
      <c r="Z2934">
        <f t="shared" si="91"/>
        <v>1</v>
      </c>
      <c r="AA2934" t="str">
        <v>DH</v>
      </c>
      <c r="AG2934">
        <v>4541</v>
      </c>
      <c r="AH2934">
        <v>7</v>
      </c>
      <c r="AT2934">
        <v>1</v>
      </c>
    </row>
    <row r="2935" spans="2:46" ht="15" customHeight="1">
      <c r="B2935" s="48">
        <v>4705</v>
      </c>
      <c r="C2935" s="49">
        <v>45453</v>
      </c>
      <c r="D2935" s="50">
        <v>0.75289351851851849</v>
      </c>
      <c r="E2935" s="48" t="s">
        <v>10695</v>
      </c>
      <c r="F2935" s="48" t="s">
        <v>194</v>
      </c>
      <c r="G2935" s="48" t="s">
        <v>194</v>
      </c>
      <c r="H2935" s="48" t="s">
        <v>319</v>
      </c>
      <c r="I2935" s="48" t="s">
        <v>189</v>
      </c>
      <c r="J2935" s="48" t="s">
        <v>803</v>
      </c>
      <c r="K2935" s="48" t="s">
        <v>189</v>
      </c>
      <c r="L2935" s="48" t="s">
        <v>189</v>
      </c>
      <c r="M2935" s="48" t="s">
        <v>280</v>
      </c>
      <c r="N2935" s="48" t="s">
        <v>280</v>
      </c>
      <c r="O2935" s="48" t="s">
        <v>189</v>
      </c>
      <c r="P2935" s="48" t="s">
        <v>719</v>
      </c>
      <c r="Q2935" s="48"/>
      <c r="R2935" s="48"/>
      <c r="S2935" s="48"/>
      <c r="T2935" s="48"/>
      <c r="U2935" s="48"/>
      <c r="V2935" s="48"/>
      <c r="W2935" s="51" t="s">
        <v>2779</v>
      </c>
      <c r="X2935" t="str">
        <f t="shared" si="90"/>
        <v>DH;DH;FR;JB;SS;JB;JB;WB;WB;JB;BE</v>
      </c>
      <c r="Y2935" cm="1">
        <f t="array" ref="Y2935">SUM(_xlfn.XLOOKUP(_xlfn.TOROW(F2935:V2935,1),$AN$34:$AN$43,$AL$34:$AL$43,,0,1))</f>
        <v>55</v>
      </c>
      <c r="Z2935">
        <f t="shared" si="91"/>
        <v>11</v>
      </c>
      <c r="AA2935" t="str">
        <v>HD</v>
      </c>
      <c r="AG2935">
        <v>4547</v>
      </c>
      <c r="AH2935">
        <v>7</v>
      </c>
      <c r="AT2935">
        <v>11</v>
      </c>
    </row>
    <row r="2936" spans="2:46" ht="15" customHeight="1">
      <c r="B2936" s="48">
        <v>4706</v>
      </c>
      <c r="C2936" s="49">
        <v>45453</v>
      </c>
      <c r="D2936" s="50">
        <v>0.75738425925925923</v>
      </c>
      <c r="E2936" s="48" t="s">
        <v>10696</v>
      </c>
      <c r="F2936" s="48" t="s">
        <v>194</v>
      </c>
      <c r="G2936" s="48" t="s">
        <v>194</v>
      </c>
      <c r="H2936" s="48" t="s">
        <v>803</v>
      </c>
      <c r="I2936" s="48" t="s">
        <v>803</v>
      </c>
      <c r="J2936" s="48" t="s">
        <v>280</v>
      </c>
      <c r="K2936" s="48"/>
      <c r="L2936" s="48"/>
      <c r="M2936" s="48"/>
      <c r="N2936" s="48"/>
      <c r="O2936" s="48"/>
      <c r="P2936" s="48"/>
      <c r="Q2936" s="48"/>
      <c r="R2936" s="48"/>
      <c r="S2936" s="48"/>
      <c r="T2936" s="48"/>
      <c r="U2936" s="48"/>
      <c r="V2936" s="48"/>
      <c r="W2936" s="51" t="s">
        <v>2780</v>
      </c>
      <c r="X2936" t="str">
        <f t="shared" si="90"/>
        <v>DH;DH;SS;SS;WB</v>
      </c>
      <c r="Y2936" cm="1">
        <f t="array" ref="Y2936">SUM(_xlfn.XLOOKUP(_xlfn.TOROW(F2936:V2936,1),$AN$34:$AN$43,$AL$34:$AL$43,,0,1))</f>
        <v>35</v>
      </c>
      <c r="Z2936">
        <f t="shared" si="91"/>
        <v>5</v>
      </c>
      <c r="AA2936" t="str">
        <v>CB</v>
      </c>
      <c r="AG2936">
        <v>4548</v>
      </c>
      <c r="AH2936">
        <v>7</v>
      </c>
      <c r="AT2936">
        <v>5</v>
      </c>
    </row>
    <row r="2937" spans="2:46" ht="15" customHeight="1">
      <c r="B2937" s="48">
        <v>4707</v>
      </c>
      <c r="C2937" s="49">
        <v>45453</v>
      </c>
      <c r="D2937" s="50">
        <v>0.75896990740740744</v>
      </c>
      <c r="E2937" s="48" t="s">
        <v>8199</v>
      </c>
      <c r="F2937" s="48" t="s">
        <v>133</v>
      </c>
      <c r="G2937" s="48" t="s">
        <v>133</v>
      </c>
      <c r="H2937" s="48"/>
      <c r="I2937" s="48"/>
      <c r="J2937" s="48"/>
      <c r="K2937" s="48"/>
      <c r="L2937" s="48"/>
      <c r="M2937" s="48"/>
      <c r="N2937" s="48"/>
      <c r="O2937" s="48"/>
      <c r="P2937" s="48"/>
      <c r="Q2937" s="48"/>
      <c r="R2937" s="48"/>
      <c r="S2937" s="48"/>
      <c r="T2937" s="48"/>
      <c r="U2937" s="48"/>
      <c r="V2937" s="48"/>
      <c r="W2937" s="51" t="s">
        <v>117</v>
      </c>
      <c r="X2937" t="str">
        <f t="shared" si="90"/>
        <v>SO;SO</v>
      </c>
      <c r="Y2937" cm="1">
        <f t="array" ref="Y2937">SUM(_xlfn.XLOOKUP(_xlfn.TOROW(F2937:V2937,1),$AN$34:$AN$43,$AL$34:$AL$43,,0,1))</f>
        <v>4</v>
      </c>
      <c r="Z2937">
        <f t="shared" si="91"/>
        <v>2</v>
      </c>
      <c r="AA2937" t="str">
        <v>BB</v>
      </c>
      <c r="AG2937">
        <v>4561</v>
      </c>
      <c r="AH2937">
        <v>7</v>
      </c>
      <c r="AT2937">
        <v>2</v>
      </c>
    </row>
    <row r="2938" spans="2:46" ht="15" customHeight="1">
      <c r="B2938" s="48">
        <v>4708</v>
      </c>
      <c r="C2938" s="49">
        <v>45453</v>
      </c>
      <c r="D2938" s="50">
        <v>0.76001157407407405</v>
      </c>
      <c r="E2938" s="48" t="s">
        <v>10697</v>
      </c>
      <c r="F2938" s="48" t="s">
        <v>51</v>
      </c>
      <c r="G2938" s="48" t="s">
        <v>133</v>
      </c>
      <c r="H2938" s="48" t="s">
        <v>803</v>
      </c>
      <c r="I2938" s="48"/>
      <c r="J2938" s="48"/>
      <c r="K2938" s="48"/>
      <c r="L2938" s="48"/>
      <c r="M2938" s="48"/>
      <c r="N2938" s="48"/>
      <c r="O2938" s="48"/>
      <c r="P2938" s="48"/>
      <c r="Q2938" s="48"/>
      <c r="R2938" s="48"/>
      <c r="S2938" s="48"/>
      <c r="T2938" s="48"/>
      <c r="U2938" s="48"/>
      <c r="V2938" s="48"/>
      <c r="W2938" s="51" t="s">
        <v>2781</v>
      </c>
      <c r="X2938" t="str">
        <f t="shared" si="90"/>
        <v>BB;SO;SS</v>
      </c>
      <c r="Y2938" cm="1">
        <f t="array" ref="Y2938">SUM(_xlfn.XLOOKUP(_xlfn.TOROW(F2938:V2938,1),$AN$34:$AN$43,$AL$34:$AL$43,,0,1))</f>
        <v>15</v>
      </c>
      <c r="Z2938">
        <f t="shared" si="91"/>
        <v>3</v>
      </c>
      <c r="AA2938" t="str">
        <v>BB</v>
      </c>
      <c r="AG2938">
        <v>4563</v>
      </c>
      <c r="AH2938">
        <v>7</v>
      </c>
      <c r="AT2938">
        <v>3</v>
      </c>
    </row>
    <row r="2939" spans="2:46" ht="15" customHeight="1">
      <c r="B2939" s="48">
        <v>4709</v>
      </c>
      <c r="C2939" s="49">
        <v>45453</v>
      </c>
      <c r="D2939" s="50">
        <v>0.76115740740740745</v>
      </c>
      <c r="E2939" s="48" t="s">
        <v>10698</v>
      </c>
      <c r="F2939" s="48" t="s">
        <v>133</v>
      </c>
      <c r="G2939" s="48" t="s">
        <v>280</v>
      </c>
      <c r="H2939" s="48" t="s">
        <v>51</v>
      </c>
      <c r="I2939" s="48" t="s">
        <v>51</v>
      </c>
      <c r="J2939" s="48" t="s">
        <v>304</v>
      </c>
      <c r="K2939" s="48" t="s">
        <v>304</v>
      </c>
      <c r="L2939" s="48" t="s">
        <v>304</v>
      </c>
      <c r="M2939" s="48" t="s">
        <v>304</v>
      </c>
      <c r="N2939" s="48"/>
      <c r="O2939" s="48"/>
      <c r="P2939" s="48"/>
      <c r="Q2939" s="48"/>
      <c r="R2939" s="48"/>
      <c r="S2939" s="48"/>
      <c r="T2939" s="48"/>
      <c r="U2939" s="48"/>
      <c r="V2939" s="48"/>
      <c r="W2939" s="51" t="s">
        <v>2782</v>
      </c>
      <c r="X2939" t="str">
        <f t="shared" si="90"/>
        <v>SO;WB;BB;BB;HD;HD;HD;HD</v>
      </c>
      <c r="Y2939" cm="1">
        <f t="array" ref="Y2939">SUM(_xlfn.XLOOKUP(_xlfn.TOROW(F2939:V2939,1),$AN$34:$AN$43,$AL$34:$AL$43,,0,1))</f>
        <v>61</v>
      </c>
      <c r="Z2939">
        <f t="shared" si="91"/>
        <v>8</v>
      </c>
      <c r="AA2939" t="str">
        <v>WB</v>
      </c>
      <c r="AG2939">
        <v>4574</v>
      </c>
      <c r="AH2939">
        <v>7</v>
      </c>
      <c r="AT2939">
        <v>8</v>
      </c>
    </row>
    <row r="2940" spans="2:46" ht="15" customHeight="1">
      <c r="B2940" s="48">
        <v>4710</v>
      </c>
      <c r="C2940" s="49">
        <v>45453</v>
      </c>
      <c r="D2940" s="50">
        <v>0.76116898148148149</v>
      </c>
      <c r="E2940" s="48" t="s">
        <v>10699</v>
      </c>
      <c r="F2940" s="48" t="s">
        <v>133</v>
      </c>
      <c r="G2940" s="48" t="s">
        <v>304</v>
      </c>
      <c r="H2940" s="48" t="s">
        <v>304</v>
      </c>
      <c r="I2940" s="48" t="s">
        <v>304</v>
      </c>
      <c r="J2940" s="48" t="s">
        <v>304</v>
      </c>
      <c r="K2940" s="48" t="s">
        <v>304</v>
      </c>
      <c r="L2940" s="48" t="s">
        <v>803</v>
      </c>
      <c r="M2940" s="48" t="s">
        <v>189</v>
      </c>
      <c r="N2940" s="48"/>
      <c r="O2940" s="48"/>
      <c r="P2940" s="48"/>
      <c r="Q2940" s="48"/>
      <c r="R2940" s="48"/>
      <c r="S2940" s="48"/>
      <c r="T2940" s="48"/>
      <c r="U2940" s="48"/>
      <c r="V2940" s="48"/>
      <c r="W2940" s="51" t="s">
        <v>2783</v>
      </c>
      <c r="X2940" t="str">
        <f t="shared" si="90"/>
        <v>SO;HD;HD;HD;HD;HD;SS;JB</v>
      </c>
      <c r="Y2940" cm="1">
        <f t="array" ref="Y2940">SUM(_xlfn.XLOOKUP(_xlfn.TOROW(F2940:V2940,1),$AN$34:$AN$43,$AL$34:$AL$43,,0,1))</f>
        <v>41</v>
      </c>
      <c r="Z2940">
        <f t="shared" si="91"/>
        <v>8</v>
      </c>
      <c r="AA2940" t="str">
        <v>WB</v>
      </c>
      <c r="AG2940">
        <v>4579</v>
      </c>
      <c r="AH2940">
        <v>7</v>
      </c>
      <c r="AT2940">
        <v>8</v>
      </c>
    </row>
    <row r="2941" spans="2:46" ht="15" customHeight="1">
      <c r="B2941" s="48">
        <v>4711</v>
      </c>
      <c r="C2941" s="49">
        <v>45453</v>
      </c>
      <c r="D2941" s="50">
        <v>0.76210648148148152</v>
      </c>
      <c r="E2941" s="48" t="s">
        <v>319</v>
      </c>
      <c r="F2941" s="48" t="s">
        <v>319</v>
      </c>
      <c r="G2941" s="48"/>
      <c r="H2941" s="48"/>
      <c r="I2941" s="48"/>
      <c r="J2941" s="48"/>
      <c r="K2941" s="48"/>
      <c r="L2941" s="48"/>
      <c r="M2941" s="48"/>
      <c r="N2941" s="48"/>
      <c r="O2941" s="48"/>
      <c r="P2941" s="48"/>
      <c r="Q2941" s="48"/>
      <c r="R2941" s="48"/>
      <c r="S2941" s="48"/>
      <c r="T2941" s="48"/>
      <c r="U2941" s="48"/>
      <c r="V2941" s="48"/>
      <c r="W2941" s="51" t="s">
        <v>507</v>
      </c>
      <c r="X2941" t="str">
        <f t="shared" si="90"/>
        <v>FR</v>
      </c>
      <c r="Y2941" cm="1">
        <f t="array" ref="Y2941">SUM(_xlfn.XLOOKUP(_xlfn.TOROW(F2941:V2941,1),$AN$34:$AN$43,$AL$34:$AL$43,,0,1))</f>
        <v>3</v>
      </c>
      <c r="Z2941">
        <f t="shared" si="91"/>
        <v>1</v>
      </c>
      <c r="AA2941" t="str">
        <v>BB</v>
      </c>
      <c r="AG2941">
        <v>4589</v>
      </c>
      <c r="AH2941">
        <v>7</v>
      </c>
      <c r="AT2941">
        <v>1</v>
      </c>
    </row>
    <row r="2942" spans="2:46" ht="15" customHeight="1">
      <c r="B2942" s="48">
        <v>4712</v>
      </c>
      <c r="C2942" s="49">
        <v>45453</v>
      </c>
      <c r="D2942" s="50">
        <v>0.76282407407407404</v>
      </c>
      <c r="E2942" s="48" t="s">
        <v>10700</v>
      </c>
      <c r="F2942" s="48" t="s">
        <v>803</v>
      </c>
      <c r="G2942" s="48" t="s">
        <v>133</v>
      </c>
      <c r="H2942" s="48" t="s">
        <v>280</v>
      </c>
      <c r="I2942" s="48" t="s">
        <v>280</v>
      </c>
      <c r="J2942" s="48" t="s">
        <v>189</v>
      </c>
      <c r="K2942" s="48" t="s">
        <v>189</v>
      </c>
      <c r="L2942" s="48"/>
      <c r="M2942" s="48"/>
      <c r="N2942" s="48"/>
      <c r="O2942" s="48"/>
      <c r="P2942" s="48"/>
      <c r="Q2942" s="48"/>
      <c r="R2942" s="48"/>
      <c r="S2942" s="48"/>
      <c r="T2942" s="48"/>
      <c r="U2942" s="48"/>
      <c r="V2942" s="48"/>
      <c r="W2942" s="51" t="s">
        <v>2784</v>
      </c>
      <c r="X2942" t="str">
        <f t="shared" si="90"/>
        <v>SS;SO;WB;WB;JB;JB</v>
      </c>
      <c r="Y2942" cm="1">
        <f t="array" ref="Y2942">SUM(_xlfn.XLOOKUP(_xlfn.TOROW(F2942:V2942,1),$AN$34:$AN$43,$AL$34:$AL$43,,0,1))</f>
        <v>29</v>
      </c>
      <c r="Z2942">
        <f t="shared" si="91"/>
        <v>6</v>
      </c>
      <c r="AA2942" t="str">
        <v>SO</v>
      </c>
      <c r="AG2942">
        <v>4592</v>
      </c>
      <c r="AH2942">
        <v>7</v>
      </c>
      <c r="AT2942">
        <v>6</v>
      </c>
    </row>
    <row r="2943" spans="2:46" ht="15" customHeight="1">
      <c r="B2943" s="48">
        <v>4713</v>
      </c>
      <c r="C2943" s="49">
        <v>45453</v>
      </c>
      <c r="D2943" s="50">
        <v>0.76337962962962957</v>
      </c>
      <c r="E2943" s="48" t="s">
        <v>10701</v>
      </c>
      <c r="F2943" s="48" t="s">
        <v>304</v>
      </c>
      <c r="G2943" s="48" t="s">
        <v>719</v>
      </c>
      <c r="H2943" s="48" t="s">
        <v>304</v>
      </c>
      <c r="I2943" s="48" t="s">
        <v>304</v>
      </c>
      <c r="J2943" s="48" t="s">
        <v>304</v>
      </c>
      <c r="K2943" s="48" t="s">
        <v>194</v>
      </c>
      <c r="L2943" s="48" t="s">
        <v>194</v>
      </c>
      <c r="M2943" s="48" t="s">
        <v>189</v>
      </c>
      <c r="N2943" s="48" t="s">
        <v>189</v>
      </c>
      <c r="O2943" s="48" t="s">
        <v>243</v>
      </c>
      <c r="P2943" s="48" t="s">
        <v>51</v>
      </c>
      <c r="Q2943" s="48" t="s">
        <v>133</v>
      </c>
      <c r="R2943" s="48"/>
      <c r="S2943" s="48"/>
      <c r="T2943" s="48"/>
      <c r="U2943" s="48"/>
      <c r="V2943" s="48"/>
      <c r="W2943" s="51" t="s">
        <v>2785</v>
      </c>
      <c r="X2943" t="str">
        <f t="shared" si="90"/>
        <v>HD;BE;HD;HD;HD;DH;DH;JB;JB;CB;BB;SO</v>
      </c>
      <c r="Y2943" cm="1">
        <f t="array" ref="Y2943">SUM(_xlfn.XLOOKUP(_xlfn.TOROW(F2943:V2943,1),$AN$34:$AN$43,$AL$34:$AL$43,,0,1))</f>
        <v>73</v>
      </c>
      <c r="Z2943">
        <f t="shared" si="91"/>
        <v>12</v>
      </c>
      <c r="AA2943" t="str">
        <v>SO</v>
      </c>
      <c r="AG2943">
        <v>4608</v>
      </c>
      <c r="AH2943">
        <v>7</v>
      </c>
      <c r="AT2943">
        <v>12</v>
      </c>
    </row>
    <row r="2944" spans="2:46" ht="15" customHeight="1">
      <c r="B2944" s="48">
        <v>4714</v>
      </c>
      <c r="C2944" s="49">
        <v>45453</v>
      </c>
      <c r="D2944" s="50">
        <v>0.76370370370370366</v>
      </c>
      <c r="E2944" s="48" t="s">
        <v>10702</v>
      </c>
      <c r="F2944" s="48" t="s">
        <v>319</v>
      </c>
      <c r="G2944" s="48" t="s">
        <v>51</v>
      </c>
      <c r="H2944" s="48" t="s">
        <v>133</v>
      </c>
      <c r="I2944" s="48" t="s">
        <v>51</v>
      </c>
      <c r="J2944" s="48" t="s">
        <v>51</v>
      </c>
      <c r="K2944" s="48"/>
      <c r="L2944" s="48"/>
      <c r="M2944" s="48"/>
      <c r="N2944" s="48"/>
      <c r="O2944" s="48"/>
      <c r="P2944" s="48"/>
      <c r="Q2944" s="48"/>
      <c r="R2944" s="48"/>
      <c r="S2944" s="48"/>
      <c r="T2944" s="48"/>
      <c r="U2944" s="48"/>
      <c r="V2944" s="48"/>
      <c r="W2944" s="51" t="s">
        <v>2786</v>
      </c>
      <c r="X2944" t="str">
        <f t="shared" si="90"/>
        <v>FR;BB;SO;BB;BB</v>
      </c>
      <c r="Y2944" cm="1">
        <f t="array" ref="Y2944">SUM(_xlfn.XLOOKUP(_xlfn.TOROW(F2944:V2944,1),$AN$34:$AN$43,$AL$34:$AL$43,,0,1))</f>
        <v>35</v>
      </c>
      <c r="Z2944">
        <f t="shared" si="91"/>
        <v>5</v>
      </c>
      <c r="AA2944" t="str">
        <v>SO</v>
      </c>
      <c r="AG2944">
        <v>4609</v>
      </c>
      <c r="AH2944">
        <v>7</v>
      </c>
      <c r="AT2944">
        <v>5</v>
      </c>
    </row>
    <row r="2945" spans="2:46" ht="15" customHeight="1">
      <c r="B2945" s="48">
        <v>4715</v>
      </c>
      <c r="C2945" s="49">
        <v>45453</v>
      </c>
      <c r="D2945" s="50">
        <v>0.7661458333333333</v>
      </c>
      <c r="E2945" s="48" t="s">
        <v>10703</v>
      </c>
      <c r="F2945" s="48" t="s">
        <v>304</v>
      </c>
      <c r="G2945" s="48" t="s">
        <v>189</v>
      </c>
      <c r="H2945" s="48" t="s">
        <v>243</v>
      </c>
      <c r="I2945" s="48" t="s">
        <v>304</v>
      </c>
      <c r="J2945" s="48" t="s">
        <v>133</v>
      </c>
      <c r="K2945" s="48" t="s">
        <v>719</v>
      </c>
      <c r="L2945" s="48" t="s">
        <v>280</v>
      </c>
      <c r="M2945" s="48" t="s">
        <v>719</v>
      </c>
      <c r="N2945" s="48" t="s">
        <v>319</v>
      </c>
      <c r="O2945" s="48"/>
      <c r="P2945" s="48"/>
      <c r="Q2945" s="48"/>
      <c r="R2945" s="48"/>
      <c r="S2945" s="48"/>
      <c r="T2945" s="48"/>
      <c r="U2945" s="48"/>
      <c r="V2945" s="48"/>
      <c r="W2945" s="51" t="s">
        <v>2787</v>
      </c>
      <c r="X2945" t="str">
        <f t="shared" si="90"/>
        <v>HD;JB;CB;HD;SO;BE;WB;BE;FR</v>
      </c>
      <c r="Y2945" cm="1">
        <f t="array" ref="Y2945">SUM(_xlfn.XLOOKUP(_xlfn.TOROW(F2945:V2945,1),$AN$34:$AN$43,$AL$34:$AL$43,,0,1))</f>
        <v>49</v>
      </c>
      <c r="Z2945">
        <f t="shared" si="91"/>
        <v>9</v>
      </c>
      <c r="AA2945" t="str">
        <v>SO</v>
      </c>
      <c r="AG2945">
        <v>4611</v>
      </c>
      <c r="AH2945">
        <v>7</v>
      </c>
      <c r="AT2945">
        <v>9</v>
      </c>
    </row>
    <row r="2946" spans="2:46" ht="15" customHeight="1">
      <c r="B2946" s="48">
        <v>4716</v>
      </c>
      <c r="C2946" s="49">
        <v>45453</v>
      </c>
      <c r="D2946" s="50">
        <v>0.76646990740740739</v>
      </c>
      <c r="E2946" s="48" t="s">
        <v>10704</v>
      </c>
      <c r="F2946" s="48" t="s">
        <v>803</v>
      </c>
      <c r="G2946" s="48" t="s">
        <v>803</v>
      </c>
      <c r="H2946" s="48" t="s">
        <v>319</v>
      </c>
      <c r="I2946" s="48" t="s">
        <v>319</v>
      </c>
      <c r="J2946" s="48" t="s">
        <v>319</v>
      </c>
      <c r="K2946" s="48"/>
      <c r="L2946" s="48"/>
      <c r="M2946" s="48"/>
      <c r="N2946" s="48"/>
      <c r="O2946" s="48"/>
      <c r="P2946" s="48"/>
      <c r="Q2946" s="48"/>
      <c r="R2946" s="48"/>
      <c r="S2946" s="48"/>
      <c r="T2946" s="48"/>
      <c r="U2946" s="48"/>
      <c r="V2946" s="48"/>
      <c r="W2946" s="51" t="s">
        <v>2788</v>
      </c>
      <c r="X2946" t="str">
        <f t="shared" si="90"/>
        <v>SS;SS;FR;FR;FR</v>
      </c>
      <c r="Y2946" cm="1">
        <f t="array" ref="Y2946">SUM(_xlfn.XLOOKUP(_xlfn.TOROW(F2946:V2946,1),$AN$34:$AN$43,$AL$34:$AL$43,,0,1))</f>
        <v>15</v>
      </c>
      <c r="Z2946">
        <f t="shared" si="91"/>
        <v>5</v>
      </c>
      <c r="AA2946" t="str">
        <v>BB</v>
      </c>
      <c r="AG2946">
        <v>4627</v>
      </c>
      <c r="AH2946">
        <v>7</v>
      </c>
      <c r="AT2946">
        <v>5</v>
      </c>
    </row>
    <row r="2947" spans="2:46" ht="15" customHeight="1">
      <c r="B2947" s="48">
        <v>4717</v>
      </c>
      <c r="C2947" s="49">
        <v>45453</v>
      </c>
      <c r="D2947" s="50">
        <v>0.7668518518518519</v>
      </c>
      <c r="E2947" s="48" t="s">
        <v>10705</v>
      </c>
      <c r="F2947" s="48" t="s">
        <v>304</v>
      </c>
      <c r="G2947" s="48" t="s">
        <v>304</v>
      </c>
      <c r="H2947" s="48" t="s">
        <v>304</v>
      </c>
      <c r="I2947" s="48" t="s">
        <v>280</v>
      </c>
      <c r="J2947" s="48" t="s">
        <v>304</v>
      </c>
      <c r="K2947" s="48" t="s">
        <v>304</v>
      </c>
      <c r="L2947" s="48"/>
      <c r="M2947" s="48"/>
      <c r="N2947" s="48"/>
      <c r="O2947" s="48"/>
      <c r="P2947" s="48"/>
      <c r="Q2947" s="48"/>
      <c r="R2947" s="48"/>
      <c r="S2947" s="48"/>
      <c r="T2947" s="48"/>
      <c r="U2947" s="48"/>
      <c r="V2947" s="48"/>
      <c r="W2947" s="51" t="s">
        <v>2789</v>
      </c>
      <c r="X2947" t="str">
        <f t="shared" si="90"/>
        <v>HD;HD;HD;WB;HD;HD</v>
      </c>
      <c r="Y2947" cm="1">
        <f t="array" ref="Y2947">SUM(_xlfn.XLOOKUP(_xlfn.TOROW(F2947:V2947,1),$AN$34:$AN$43,$AL$34:$AL$43,,0,1))</f>
        <v>46</v>
      </c>
      <c r="Z2947">
        <f t="shared" si="91"/>
        <v>6</v>
      </c>
      <c r="AA2947" t="str">
        <v>BB</v>
      </c>
      <c r="AG2947">
        <v>4630</v>
      </c>
      <c r="AH2947">
        <v>7</v>
      </c>
      <c r="AT2947">
        <v>6</v>
      </c>
    </row>
    <row r="2948" spans="2:46" ht="15" customHeight="1">
      <c r="B2948" s="48">
        <v>4718</v>
      </c>
      <c r="C2948" s="49">
        <v>45453</v>
      </c>
      <c r="D2948" s="50">
        <v>0.76817129629629632</v>
      </c>
      <c r="E2948" s="48" t="s">
        <v>10706</v>
      </c>
      <c r="F2948" s="48" t="s">
        <v>304</v>
      </c>
      <c r="G2948" s="48" t="s">
        <v>189</v>
      </c>
      <c r="H2948" s="48" t="s">
        <v>304</v>
      </c>
      <c r="I2948" s="48" t="s">
        <v>51</v>
      </c>
      <c r="J2948" s="48" t="s">
        <v>51</v>
      </c>
      <c r="K2948" s="48" t="s">
        <v>51</v>
      </c>
      <c r="L2948" s="48" t="s">
        <v>280</v>
      </c>
      <c r="M2948" s="48" t="s">
        <v>133</v>
      </c>
      <c r="N2948" s="48" t="s">
        <v>304</v>
      </c>
      <c r="O2948" s="48" t="s">
        <v>803</v>
      </c>
      <c r="P2948" s="48"/>
      <c r="Q2948" s="48"/>
      <c r="R2948" s="48"/>
      <c r="S2948" s="48"/>
      <c r="T2948" s="48"/>
      <c r="U2948" s="48"/>
      <c r="V2948" s="48"/>
      <c r="W2948" s="51" t="s">
        <v>2790</v>
      </c>
      <c r="X2948" t="str">
        <f t="shared" si="90"/>
        <v>HD;JB;HD;BB;BB;BB;WB;SO;HD;SS</v>
      </c>
      <c r="Y2948" cm="1">
        <f t="array" ref="Y2948">SUM(_xlfn.XLOOKUP(_xlfn.TOROW(F2948:V2948,1),$AN$34:$AN$43,$AL$34:$AL$43,,0,1))</f>
        <v>68</v>
      </c>
      <c r="Z2948">
        <f t="shared" si="91"/>
        <v>10</v>
      </c>
      <c r="AA2948" t="str">
        <v>BB</v>
      </c>
      <c r="AG2948">
        <v>4642</v>
      </c>
      <c r="AH2948">
        <v>7</v>
      </c>
      <c r="AT2948">
        <v>10</v>
      </c>
    </row>
    <row r="2949" spans="2:46" ht="15" customHeight="1">
      <c r="B2949" s="48">
        <v>4719</v>
      </c>
      <c r="C2949" s="49">
        <v>45453</v>
      </c>
      <c r="D2949" s="50">
        <v>0.76825231481481482</v>
      </c>
      <c r="E2949" s="48" t="s">
        <v>10707</v>
      </c>
      <c r="F2949" s="48" t="s">
        <v>719</v>
      </c>
      <c r="G2949" s="48" t="s">
        <v>719</v>
      </c>
      <c r="H2949" s="48" t="s">
        <v>719</v>
      </c>
      <c r="I2949" s="48" t="s">
        <v>189</v>
      </c>
      <c r="J2949" s="48" t="s">
        <v>319</v>
      </c>
      <c r="K2949" s="48" t="s">
        <v>319</v>
      </c>
      <c r="L2949" s="48" t="s">
        <v>319</v>
      </c>
      <c r="M2949" s="48" t="s">
        <v>51</v>
      </c>
      <c r="N2949" s="48"/>
      <c r="O2949" s="48"/>
      <c r="P2949" s="48"/>
      <c r="Q2949" s="48"/>
      <c r="R2949" s="48"/>
      <c r="S2949" s="48"/>
      <c r="T2949" s="48"/>
      <c r="U2949" s="48"/>
      <c r="V2949" s="48"/>
      <c r="W2949" s="51" t="s">
        <v>2791</v>
      </c>
      <c r="X2949" t="str">
        <f t="shared" si="90"/>
        <v>BE;BE;BE;JB;FR;FR;FR;BB</v>
      </c>
      <c r="Y2949" cm="1">
        <f t="array" ref="Y2949">SUM(_xlfn.XLOOKUP(_xlfn.TOROW(F2949:V2949,1),$AN$34:$AN$43,$AL$34:$AL$43,,0,1))</f>
        <v>35</v>
      </c>
      <c r="Z2949">
        <f t="shared" si="91"/>
        <v>8</v>
      </c>
      <c r="AA2949" t="str">
        <v>BE</v>
      </c>
      <c r="AG2949">
        <v>4649</v>
      </c>
      <c r="AH2949">
        <v>7</v>
      </c>
      <c r="AT2949">
        <v>8</v>
      </c>
    </row>
    <row r="2950" spans="2:46" ht="15" customHeight="1">
      <c r="B2950" s="48">
        <v>4720</v>
      </c>
      <c r="C2950" s="49">
        <v>45453</v>
      </c>
      <c r="D2950" s="50">
        <v>0.76872685185185186</v>
      </c>
      <c r="E2950" s="48" t="s">
        <v>10708</v>
      </c>
      <c r="F2950" s="48" t="s">
        <v>319</v>
      </c>
      <c r="G2950" s="48" t="s">
        <v>719</v>
      </c>
      <c r="H2950" s="48" t="s">
        <v>319</v>
      </c>
      <c r="I2950" s="48"/>
      <c r="J2950" s="48"/>
      <c r="K2950" s="48"/>
      <c r="L2950" s="48"/>
      <c r="M2950" s="48"/>
      <c r="N2950" s="48"/>
      <c r="O2950" s="48"/>
      <c r="P2950" s="48"/>
      <c r="Q2950" s="48"/>
      <c r="R2950" s="48"/>
      <c r="S2950" s="48"/>
      <c r="T2950" s="48"/>
      <c r="U2950" s="48"/>
      <c r="V2950" s="48"/>
      <c r="W2950" s="51" t="s">
        <v>2792</v>
      </c>
      <c r="X2950" t="str">
        <f t="shared" si="90"/>
        <v>FR;BE;FR</v>
      </c>
      <c r="Y2950" cm="1">
        <f t="array" ref="Y2950">SUM(_xlfn.XLOOKUP(_xlfn.TOROW(F2950:V2950,1),$AN$34:$AN$43,$AL$34:$AL$43,,0,1))</f>
        <v>11</v>
      </c>
      <c r="Z2950">
        <f t="shared" si="91"/>
        <v>3</v>
      </c>
      <c r="AA2950" t="str">
        <v>BE</v>
      </c>
      <c r="AG2950">
        <v>4653</v>
      </c>
      <c r="AH2950">
        <v>7</v>
      </c>
      <c r="AT2950">
        <v>3</v>
      </c>
    </row>
    <row r="2951" spans="2:46" ht="15" customHeight="1">
      <c r="B2951" s="48">
        <v>4721</v>
      </c>
      <c r="C2951" s="49">
        <v>45453</v>
      </c>
      <c r="D2951" s="50">
        <v>0.76884259259259258</v>
      </c>
      <c r="E2951" s="48" t="s">
        <v>10709</v>
      </c>
      <c r="F2951" s="48" t="s">
        <v>719</v>
      </c>
      <c r="G2951" s="48" t="s">
        <v>319</v>
      </c>
      <c r="H2951" s="48" t="s">
        <v>319</v>
      </c>
      <c r="I2951" s="48" t="s">
        <v>51</v>
      </c>
      <c r="J2951" s="48" t="s">
        <v>194</v>
      </c>
      <c r="K2951" s="48" t="s">
        <v>189</v>
      </c>
      <c r="L2951" s="48" t="s">
        <v>194</v>
      </c>
      <c r="M2951" s="48" t="s">
        <v>51</v>
      </c>
      <c r="N2951" s="48" t="s">
        <v>133</v>
      </c>
      <c r="O2951" s="48" t="s">
        <v>319</v>
      </c>
      <c r="P2951" s="48"/>
      <c r="Q2951" s="48"/>
      <c r="R2951" s="48"/>
      <c r="S2951" s="48"/>
      <c r="T2951" s="48"/>
      <c r="U2951" s="48"/>
      <c r="V2951" s="48"/>
      <c r="W2951" s="51" t="s">
        <v>2793</v>
      </c>
      <c r="X2951" t="str">
        <f t="shared" ref="X2951:X3014" si="92">_xlfn.TEXTJOIN(";",TRUE,F2951:V2951)</f>
        <v>BE;FR;FR;BB;DH;JB;DH;BB;SO;FR</v>
      </c>
      <c r="Y2951" cm="1">
        <f t="array" ref="Y2951">SUM(_xlfn.XLOOKUP(_xlfn.TOROW(F2951:V2951,1),$AN$34:$AN$43,$AL$34:$AL$43,,0,1))</f>
        <v>55</v>
      </c>
      <c r="Z2951">
        <f t="shared" ref="Z2951:Z3014" si="93">COUNTA(F2951:V2951)</f>
        <v>10</v>
      </c>
      <c r="AA2951" t="str">
        <v>SO</v>
      </c>
      <c r="AG2951">
        <v>4659</v>
      </c>
      <c r="AH2951">
        <v>7</v>
      </c>
      <c r="AT2951">
        <v>10</v>
      </c>
    </row>
    <row r="2952" spans="2:46" ht="15" customHeight="1">
      <c r="B2952" s="48">
        <v>4722</v>
      </c>
      <c r="C2952" s="49">
        <v>45453</v>
      </c>
      <c r="D2952" s="50">
        <v>0.76989583333333333</v>
      </c>
      <c r="E2952" s="48" t="s">
        <v>8669</v>
      </c>
      <c r="F2952" s="48" t="s">
        <v>719</v>
      </c>
      <c r="G2952" s="48" t="s">
        <v>719</v>
      </c>
      <c r="H2952" s="48"/>
      <c r="I2952" s="48"/>
      <c r="J2952" s="48"/>
      <c r="K2952" s="48"/>
      <c r="L2952" s="48"/>
      <c r="M2952" s="48"/>
      <c r="N2952" s="48"/>
      <c r="O2952" s="48"/>
      <c r="P2952" s="48"/>
      <c r="Q2952" s="48"/>
      <c r="R2952" s="48"/>
      <c r="S2952" s="48"/>
      <c r="T2952" s="48"/>
      <c r="U2952" s="48"/>
      <c r="V2952" s="48"/>
      <c r="W2952" s="51" t="s">
        <v>619</v>
      </c>
      <c r="X2952" t="str">
        <f t="shared" si="92"/>
        <v>BE;BE</v>
      </c>
      <c r="Y2952" cm="1">
        <f t="array" ref="Y2952">SUM(_xlfn.XLOOKUP(_xlfn.TOROW(F2952:V2952,1),$AN$34:$AN$43,$AL$34:$AL$43,,0,1))</f>
        <v>10</v>
      </c>
      <c r="Z2952">
        <f t="shared" si="93"/>
        <v>2</v>
      </c>
      <c r="AA2952" t="str">
        <v>SS</v>
      </c>
      <c r="AG2952">
        <v>4676</v>
      </c>
      <c r="AH2952">
        <v>7</v>
      </c>
      <c r="AT2952">
        <v>2</v>
      </c>
    </row>
    <row r="2953" spans="2:46" ht="15" customHeight="1">
      <c r="B2953" s="48">
        <v>4723</v>
      </c>
      <c r="C2953" s="49">
        <v>45453</v>
      </c>
      <c r="D2953" s="50">
        <v>0.77067129629629627</v>
      </c>
      <c r="E2953" s="48" t="s">
        <v>8199</v>
      </c>
      <c r="F2953" s="48" t="s">
        <v>133</v>
      </c>
      <c r="G2953" s="48" t="s">
        <v>133</v>
      </c>
      <c r="H2953" s="48"/>
      <c r="I2953" s="48"/>
      <c r="J2953" s="48"/>
      <c r="K2953" s="48"/>
      <c r="L2953" s="48"/>
      <c r="M2953" s="48"/>
      <c r="N2953" s="48"/>
      <c r="O2953" s="48"/>
      <c r="P2953" s="48"/>
      <c r="Q2953" s="48"/>
      <c r="R2953" s="48"/>
      <c r="S2953" s="48"/>
      <c r="T2953" s="48"/>
      <c r="U2953" s="48"/>
      <c r="V2953" s="48"/>
      <c r="W2953" s="51" t="s">
        <v>117</v>
      </c>
      <c r="X2953" t="str">
        <f t="shared" si="92"/>
        <v>SO;SO</v>
      </c>
      <c r="Y2953" cm="1">
        <f t="array" ref="Y2953">SUM(_xlfn.XLOOKUP(_xlfn.TOROW(F2953:V2953,1),$AN$34:$AN$43,$AL$34:$AL$43,,0,1))</f>
        <v>4</v>
      </c>
      <c r="Z2953">
        <f t="shared" si="93"/>
        <v>2</v>
      </c>
      <c r="AA2953" t="str">
        <v>SS</v>
      </c>
      <c r="AG2953">
        <v>4679</v>
      </c>
      <c r="AH2953">
        <v>7</v>
      </c>
      <c r="AT2953">
        <v>2</v>
      </c>
    </row>
    <row r="2954" spans="2:46" ht="15" customHeight="1">
      <c r="B2954" s="48">
        <v>4724</v>
      </c>
      <c r="C2954" s="49">
        <v>45453</v>
      </c>
      <c r="D2954" s="50">
        <v>0.77152777777777781</v>
      </c>
      <c r="E2954" s="48" t="s">
        <v>10710</v>
      </c>
      <c r="F2954" s="48" t="s">
        <v>280</v>
      </c>
      <c r="G2954" s="48" t="s">
        <v>803</v>
      </c>
      <c r="H2954" s="48" t="s">
        <v>280</v>
      </c>
      <c r="I2954" s="48"/>
      <c r="J2954" s="48"/>
      <c r="K2954" s="48"/>
      <c r="L2954" s="48"/>
      <c r="M2954" s="48"/>
      <c r="N2954" s="48"/>
      <c r="O2954" s="48"/>
      <c r="P2954" s="48"/>
      <c r="Q2954" s="48"/>
      <c r="R2954" s="48"/>
      <c r="S2954" s="48"/>
      <c r="T2954" s="48"/>
      <c r="U2954" s="48"/>
      <c r="V2954" s="48"/>
      <c r="W2954" s="51" t="s">
        <v>2794</v>
      </c>
      <c r="X2954" t="str">
        <f t="shared" si="92"/>
        <v>WB;SS;WB</v>
      </c>
      <c r="Y2954" cm="1">
        <f t="array" ref="Y2954">SUM(_xlfn.XLOOKUP(_xlfn.TOROW(F2954:V2954,1),$AN$34:$AN$43,$AL$34:$AL$43,,0,1))</f>
        <v>25</v>
      </c>
      <c r="Z2954">
        <f t="shared" si="93"/>
        <v>3</v>
      </c>
      <c r="AA2954" t="str">
        <v>SS</v>
      </c>
      <c r="AG2954">
        <v>4683</v>
      </c>
      <c r="AH2954">
        <v>7</v>
      </c>
      <c r="AT2954">
        <v>3</v>
      </c>
    </row>
    <row r="2955" spans="2:46" ht="15" customHeight="1">
      <c r="B2955" s="48">
        <v>4725</v>
      </c>
      <c r="C2955" s="49">
        <v>45453</v>
      </c>
      <c r="D2955" s="50">
        <v>0.77440972222222226</v>
      </c>
      <c r="E2955" s="48" t="s">
        <v>8532</v>
      </c>
      <c r="F2955" s="48" t="s">
        <v>51</v>
      </c>
      <c r="G2955" s="48" t="s">
        <v>319</v>
      </c>
      <c r="H2955" s="48"/>
      <c r="I2955" s="48"/>
      <c r="J2955" s="48"/>
      <c r="K2955" s="48"/>
      <c r="L2955" s="48"/>
      <c r="M2955" s="48"/>
      <c r="N2955" s="48"/>
      <c r="O2955" s="48"/>
      <c r="P2955" s="48"/>
      <c r="Q2955" s="48"/>
      <c r="R2955" s="48"/>
      <c r="S2955" s="48"/>
      <c r="T2955" s="48"/>
      <c r="U2955" s="48"/>
      <c r="V2955" s="48"/>
      <c r="W2955" s="51" t="s">
        <v>2795</v>
      </c>
      <c r="X2955" t="str">
        <f t="shared" si="92"/>
        <v>BB;FR</v>
      </c>
      <c r="Y2955" cm="1">
        <f t="array" ref="Y2955">SUM(_xlfn.XLOOKUP(_xlfn.TOROW(F2955:V2955,1),$AN$34:$AN$43,$AL$34:$AL$43,,0,1))</f>
        <v>13</v>
      </c>
      <c r="Z2955">
        <f t="shared" si="93"/>
        <v>2</v>
      </c>
      <c r="AA2955" t="str">
        <v>WB</v>
      </c>
      <c r="AG2955">
        <v>4690</v>
      </c>
      <c r="AH2955">
        <v>7</v>
      </c>
      <c r="AT2955">
        <v>2</v>
      </c>
    </row>
    <row r="2956" spans="2:46" ht="15" customHeight="1">
      <c r="B2956" s="48">
        <v>4726</v>
      </c>
      <c r="C2956" s="49">
        <v>45453</v>
      </c>
      <c r="D2956" s="50">
        <v>0.77717592592592588</v>
      </c>
      <c r="E2956" s="48" t="s">
        <v>10711</v>
      </c>
      <c r="F2956" s="48" t="s">
        <v>304</v>
      </c>
      <c r="G2956" s="48" t="s">
        <v>304</v>
      </c>
      <c r="H2956" s="48" t="s">
        <v>304</v>
      </c>
      <c r="I2956" s="48" t="s">
        <v>319</v>
      </c>
      <c r="J2956" s="48"/>
      <c r="K2956" s="48"/>
      <c r="L2956" s="48"/>
      <c r="M2956" s="48"/>
      <c r="N2956" s="48"/>
      <c r="O2956" s="48"/>
      <c r="P2956" s="48"/>
      <c r="Q2956" s="48"/>
      <c r="R2956" s="48"/>
      <c r="S2956" s="48"/>
      <c r="T2956" s="48"/>
      <c r="U2956" s="48"/>
      <c r="V2956" s="48"/>
      <c r="W2956" s="51" t="s">
        <v>2796</v>
      </c>
      <c r="X2956" t="str">
        <f t="shared" si="92"/>
        <v>HD;HD;HD;FR</v>
      </c>
      <c r="Y2956" cm="1">
        <f t="array" ref="Y2956">SUM(_xlfn.XLOOKUP(_xlfn.TOROW(F2956:V2956,1),$AN$34:$AN$43,$AL$34:$AL$43,,0,1))</f>
        <v>24</v>
      </c>
      <c r="Z2956">
        <f t="shared" si="93"/>
        <v>4</v>
      </c>
      <c r="AA2956" t="str">
        <v>JB</v>
      </c>
      <c r="AG2956">
        <v>4696</v>
      </c>
      <c r="AH2956">
        <v>7</v>
      </c>
      <c r="AT2956">
        <v>4</v>
      </c>
    </row>
    <row r="2957" spans="2:46" ht="15" customHeight="1">
      <c r="B2957" s="48">
        <v>4727</v>
      </c>
      <c r="C2957" s="49">
        <v>45453</v>
      </c>
      <c r="D2957" s="50">
        <v>0.77740740740740744</v>
      </c>
      <c r="E2957" s="48" t="s">
        <v>8281</v>
      </c>
      <c r="F2957" s="48" t="s">
        <v>189</v>
      </c>
      <c r="G2957" s="48" t="s">
        <v>189</v>
      </c>
      <c r="H2957" s="48"/>
      <c r="I2957" s="48"/>
      <c r="J2957" s="48"/>
      <c r="K2957" s="48"/>
      <c r="L2957" s="48"/>
      <c r="M2957" s="48"/>
      <c r="N2957" s="48"/>
      <c r="O2957" s="48"/>
      <c r="P2957" s="48"/>
      <c r="Q2957" s="48"/>
      <c r="R2957" s="48"/>
      <c r="S2957" s="48"/>
      <c r="T2957" s="48"/>
      <c r="U2957" s="48"/>
      <c r="V2957" s="48"/>
      <c r="W2957" s="51" t="s">
        <v>684</v>
      </c>
      <c r="X2957" t="str">
        <f t="shared" si="92"/>
        <v>JB;JB</v>
      </c>
      <c r="Y2957" cm="1">
        <f t="array" ref="Y2957">SUM(_xlfn.XLOOKUP(_xlfn.TOROW(F2957:V2957,1),$AN$34:$AN$43,$AL$34:$AL$43,,0,1))</f>
        <v>2</v>
      </c>
      <c r="Z2957">
        <f t="shared" si="93"/>
        <v>2</v>
      </c>
      <c r="AA2957" t="str">
        <v>JB</v>
      </c>
      <c r="AG2957">
        <v>4698</v>
      </c>
      <c r="AH2957">
        <v>7</v>
      </c>
      <c r="AT2957">
        <v>2</v>
      </c>
    </row>
    <row r="2958" spans="2:46" ht="15" customHeight="1">
      <c r="B2958" s="48">
        <v>4728</v>
      </c>
      <c r="C2958" s="49">
        <v>45453</v>
      </c>
      <c r="D2958" s="50">
        <v>0.77756944444444442</v>
      </c>
      <c r="E2958" s="48" t="s">
        <v>10712</v>
      </c>
      <c r="F2958" s="48" t="s">
        <v>51</v>
      </c>
      <c r="G2958" s="48" t="s">
        <v>51</v>
      </c>
      <c r="H2958" s="48" t="s">
        <v>194</v>
      </c>
      <c r="I2958" s="48" t="s">
        <v>194</v>
      </c>
      <c r="J2958" s="48" t="s">
        <v>194</v>
      </c>
      <c r="K2958" s="48" t="s">
        <v>194</v>
      </c>
      <c r="L2958" s="48"/>
      <c r="M2958" s="48"/>
      <c r="N2958" s="48"/>
      <c r="O2958" s="48"/>
      <c r="P2958" s="48"/>
      <c r="Q2958" s="48"/>
      <c r="R2958" s="48"/>
      <c r="S2958" s="48"/>
      <c r="T2958" s="48"/>
      <c r="U2958" s="48"/>
      <c r="V2958" s="48"/>
      <c r="W2958" s="51" t="s">
        <v>2797</v>
      </c>
      <c r="X2958" t="str">
        <f t="shared" si="92"/>
        <v>BB;BB;DH;DH;DH;DH</v>
      </c>
      <c r="Y2958" cm="1">
        <f t="array" ref="Y2958">SUM(_xlfn.XLOOKUP(_xlfn.TOROW(F2958:V2958,1),$AN$34:$AN$43,$AL$34:$AL$43,,0,1))</f>
        <v>56</v>
      </c>
      <c r="Z2958">
        <f t="shared" si="93"/>
        <v>6</v>
      </c>
      <c r="AA2958" t="str">
        <v>CB</v>
      </c>
      <c r="AG2958">
        <v>4700</v>
      </c>
      <c r="AH2958">
        <v>7</v>
      </c>
      <c r="AT2958">
        <v>6</v>
      </c>
    </row>
    <row r="2959" spans="2:46" ht="15" customHeight="1">
      <c r="B2959" s="48">
        <v>4729</v>
      </c>
      <c r="C2959" s="49">
        <v>45453</v>
      </c>
      <c r="D2959" s="50">
        <v>0.77758101851851846</v>
      </c>
      <c r="E2959" s="48" t="s">
        <v>10713</v>
      </c>
      <c r="F2959" s="48" t="s">
        <v>189</v>
      </c>
      <c r="G2959" s="48" t="s">
        <v>304</v>
      </c>
      <c r="H2959" s="48" t="s">
        <v>304</v>
      </c>
      <c r="I2959" s="48" t="s">
        <v>304</v>
      </c>
      <c r="J2959" s="48" t="s">
        <v>304</v>
      </c>
      <c r="K2959" s="48" t="s">
        <v>243</v>
      </c>
      <c r="L2959" s="48" t="s">
        <v>243</v>
      </c>
      <c r="M2959" s="48" t="s">
        <v>319</v>
      </c>
      <c r="N2959" s="48" t="s">
        <v>319</v>
      </c>
      <c r="O2959" s="48" t="s">
        <v>319</v>
      </c>
      <c r="P2959" s="48" t="s">
        <v>319</v>
      </c>
      <c r="Q2959" s="48" t="s">
        <v>243</v>
      </c>
      <c r="R2959" s="48" t="s">
        <v>280</v>
      </c>
      <c r="S2959" s="48"/>
      <c r="T2959" s="48"/>
      <c r="U2959" s="48"/>
      <c r="V2959" s="48"/>
      <c r="W2959" s="51" t="s">
        <v>2798</v>
      </c>
      <c r="X2959" t="str">
        <f t="shared" si="92"/>
        <v>JB;HD;HD;HD;HD;CB;CB;FR;FR;FR;FR;CB;WB</v>
      </c>
      <c r="Y2959" cm="1">
        <f t="array" ref="Y2959">SUM(_xlfn.XLOOKUP(_xlfn.TOROW(F2959:V2959,1),$AN$34:$AN$43,$AL$34:$AL$43,,0,1))</f>
        <v>76</v>
      </c>
      <c r="Z2959">
        <f t="shared" si="93"/>
        <v>13</v>
      </c>
      <c r="AA2959" t="str">
        <v>CB</v>
      </c>
      <c r="AG2959">
        <v>4730</v>
      </c>
      <c r="AH2959">
        <v>7</v>
      </c>
      <c r="AT2959">
        <v>13</v>
      </c>
    </row>
    <row r="2960" spans="2:46" ht="15" customHeight="1">
      <c r="B2960" s="48">
        <v>4730</v>
      </c>
      <c r="C2960" s="49">
        <v>45453</v>
      </c>
      <c r="D2960" s="50">
        <v>0.77827546296296302</v>
      </c>
      <c r="E2960" s="48" t="s">
        <v>10714</v>
      </c>
      <c r="F2960" s="48" t="s">
        <v>243</v>
      </c>
      <c r="G2960" s="48" t="s">
        <v>319</v>
      </c>
      <c r="H2960" s="48" t="s">
        <v>319</v>
      </c>
      <c r="I2960" s="48" t="s">
        <v>319</v>
      </c>
      <c r="J2960" s="48" t="s">
        <v>719</v>
      </c>
      <c r="K2960" s="48" t="s">
        <v>719</v>
      </c>
      <c r="L2960" s="48" t="s">
        <v>719</v>
      </c>
      <c r="M2960" s="48"/>
      <c r="N2960" s="48"/>
      <c r="O2960" s="48"/>
      <c r="P2960" s="48"/>
      <c r="Q2960" s="48"/>
      <c r="R2960" s="48"/>
      <c r="S2960" s="48"/>
      <c r="T2960" s="48"/>
      <c r="U2960" s="48"/>
      <c r="V2960" s="48"/>
      <c r="W2960" s="51" t="s">
        <v>2799</v>
      </c>
      <c r="X2960" t="str">
        <f t="shared" si="92"/>
        <v>CB;FR;FR;FR;BE;BE;BE</v>
      </c>
      <c r="Y2960" cm="1">
        <f t="array" ref="Y2960">SUM(_xlfn.XLOOKUP(_xlfn.TOROW(F2960:V2960,1),$AN$34:$AN$43,$AL$34:$AL$43,,0,1))</f>
        <v>32</v>
      </c>
      <c r="Z2960">
        <f t="shared" si="93"/>
        <v>7</v>
      </c>
      <c r="AA2960" t="str">
        <v>BE</v>
      </c>
      <c r="AG2960">
        <v>4744</v>
      </c>
      <c r="AH2960">
        <v>7</v>
      </c>
      <c r="AT2960">
        <v>7</v>
      </c>
    </row>
    <row r="2961" spans="2:46" ht="15" customHeight="1">
      <c r="B2961" s="48">
        <v>4731</v>
      </c>
      <c r="C2961" s="49">
        <v>45453</v>
      </c>
      <c r="D2961" s="50">
        <v>0.78053240740740737</v>
      </c>
      <c r="E2961" s="48" t="s">
        <v>10715</v>
      </c>
      <c r="F2961" s="48" t="s">
        <v>319</v>
      </c>
      <c r="G2961" s="48" t="s">
        <v>319</v>
      </c>
      <c r="H2961" s="48" t="s">
        <v>319</v>
      </c>
      <c r="I2961" s="48" t="s">
        <v>319</v>
      </c>
      <c r="J2961" s="48" t="s">
        <v>51</v>
      </c>
      <c r="K2961" s="48" t="s">
        <v>194</v>
      </c>
      <c r="L2961" s="48" t="s">
        <v>194</v>
      </c>
      <c r="M2961" s="48" t="s">
        <v>133</v>
      </c>
      <c r="N2961" s="48" t="s">
        <v>803</v>
      </c>
      <c r="O2961" s="48" t="s">
        <v>243</v>
      </c>
      <c r="P2961" s="48" t="s">
        <v>189</v>
      </c>
      <c r="Q2961" s="48" t="s">
        <v>189</v>
      </c>
      <c r="R2961" s="48"/>
      <c r="S2961" s="48"/>
      <c r="T2961" s="48"/>
      <c r="U2961" s="48"/>
      <c r="V2961" s="48"/>
      <c r="W2961" s="51" t="s">
        <v>2800</v>
      </c>
      <c r="X2961" t="str">
        <f t="shared" si="92"/>
        <v>FR;FR;FR;FR;BB;DH;DH;SO;SS;CB;JB;JB</v>
      </c>
      <c r="Y2961" cm="1">
        <f t="array" ref="Y2961">SUM(_xlfn.XLOOKUP(_xlfn.TOROW(F2961:V2961,1),$AN$34:$AN$43,$AL$34:$AL$43,,0,1))</f>
        <v>55</v>
      </c>
      <c r="Z2961">
        <f t="shared" si="93"/>
        <v>12</v>
      </c>
      <c r="AA2961" t="str">
        <v>HD</v>
      </c>
      <c r="AG2961">
        <v>4761</v>
      </c>
      <c r="AH2961">
        <v>7</v>
      </c>
      <c r="AT2961">
        <v>12</v>
      </c>
    </row>
    <row r="2962" spans="2:46" ht="15" customHeight="1">
      <c r="B2962" s="48">
        <v>4732</v>
      </c>
      <c r="C2962" s="49">
        <v>45453</v>
      </c>
      <c r="D2962" s="50">
        <v>0.78108796296296301</v>
      </c>
      <c r="E2962" s="48" t="s">
        <v>9449</v>
      </c>
      <c r="F2962" s="48" t="s">
        <v>243</v>
      </c>
      <c r="G2962" s="48" t="s">
        <v>51</v>
      </c>
      <c r="H2962" s="48" t="s">
        <v>189</v>
      </c>
      <c r="I2962" s="48" t="s">
        <v>189</v>
      </c>
      <c r="J2962" s="48"/>
      <c r="K2962" s="48"/>
      <c r="L2962" s="48"/>
      <c r="M2962" s="48"/>
      <c r="N2962" s="48"/>
      <c r="O2962" s="48"/>
      <c r="P2962" s="48"/>
      <c r="Q2962" s="48"/>
      <c r="R2962" s="48"/>
      <c r="S2962" s="48"/>
      <c r="T2962" s="48"/>
      <c r="U2962" s="48"/>
      <c r="V2962" s="48"/>
      <c r="W2962" s="51" t="s">
        <v>2801</v>
      </c>
      <c r="X2962" t="str">
        <f t="shared" si="92"/>
        <v>CB;BB;JB;JB</v>
      </c>
      <c r="Y2962" cm="1">
        <f t="array" ref="Y2962">SUM(_xlfn.XLOOKUP(_xlfn.TOROW(F2962:V2962,1),$AN$34:$AN$43,$AL$34:$AL$43,,0,1))</f>
        <v>20</v>
      </c>
      <c r="Z2962">
        <f t="shared" si="93"/>
        <v>4</v>
      </c>
      <c r="AA2962" t="str">
        <v>WB</v>
      </c>
      <c r="AG2962">
        <v>4763</v>
      </c>
      <c r="AH2962">
        <v>7</v>
      </c>
      <c r="AT2962">
        <v>4</v>
      </c>
    </row>
    <row r="2963" spans="2:46" ht="15" customHeight="1">
      <c r="B2963" s="48">
        <v>4733</v>
      </c>
      <c r="C2963" s="49">
        <v>45453</v>
      </c>
      <c r="D2963" s="50">
        <v>0.78207175925925931</v>
      </c>
      <c r="E2963" s="48" t="s">
        <v>10716</v>
      </c>
      <c r="F2963" s="48" t="s">
        <v>133</v>
      </c>
      <c r="G2963" s="48" t="s">
        <v>803</v>
      </c>
      <c r="H2963" s="48" t="s">
        <v>719</v>
      </c>
      <c r="I2963" s="48" t="s">
        <v>803</v>
      </c>
      <c r="J2963" s="48" t="s">
        <v>803</v>
      </c>
      <c r="K2963" s="48" t="s">
        <v>803</v>
      </c>
      <c r="L2963" s="48" t="s">
        <v>280</v>
      </c>
      <c r="M2963" s="48" t="s">
        <v>133</v>
      </c>
      <c r="N2963" s="48" t="s">
        <v>719</v>
      </c>
      <c r="O2963" s="48" t="s">
        <v>319</v>
      </c>
      <c r="P2963" s="48" t="s">
        <v>189</v>
      </c>
      <c r="Q2963" s="48"/>
      <c r="R2963" s="48"/>
      <c r="S2963" s="48"/>
      <c r="T2963" s="48"/>
      <c r="U2963" s="48"/>
      <c r="V2963" s="48"/>
      <c r="W2963" s="51" t="s">
        <v>2802</v>
      </c>
      <c r="X2963" t="str">
        <f t="shared" si="92"/>
        <v>SO;SS;BE;SS;SS;SS;WB;SO;BE;FR;JB</v>
      </c>
      <c r="Y2963" cm="1">
        <f t="array" ref="Y2963">SUM(_xlfn.XLOOKUP(_xlfn.TOROW(F2963:V2963,1),$AN$34:$AN$43,$AL$34:$AL$43,,0,1))</f>
        <v>41</v>
      </c>
      <c r="Z2963">
        <f t="shared" si="93"/>
        <v>11</v>
      </c>
      <c r="AA2963" t="str">
        <v>WB</v>
      </c>
      <c r="AG2963">
        <v>4768</v>
      </c>
      <c r="AH2963">
        <v>7</v>
      </c>
      <c r="AT2963">
        <v>11</v>
      </c>
    </row>
    <row r="2964" spans="2:46" ht="15" customHeight="1">
      <c r="B2964" s="48">
        <v>4734</v>
      </c>
      <c r="C2964" s="49">
        <v>45453</v>
      </c>
      <c r="D2964" s="50">
        <v>0.78295138888888893</v>
      </c>
      <c r="E2964" s="48" t="s">
        <v>304</v>
      </c>
      <c r="F2964" s="48" t="s">
        <v>304</v>
      </c>
      <c r="G2964" s="48"/>
      <c r="H2964" s="48"/>
      <c r="I2964" s="48"/>
      <c r="J2964" s="48"/>
      <c r="K2964" s="48"/>
      <c r="L2964" s="48"/>
      <c r="M2964" s="48"/>
      <c r="N2964" s="48"/>
      <c r="O2964" s="48"/>
      <c r="P2964" s="48"/>
      <c r="Q2964" s="48"/>
      <c r="R2964" s="48"/>
      <c r="S2964" s="48"/>
      <c r="T2964" s="48"/>
      <c r="U2964" s="48"/>
      <c r="V2964" s="48"/>
      <c r="W2964" s="51" t="s">
        <v>305</v>
      </c>
      <c r="X2964" t="str">
        <f t="shared" si="92"/>
        <v>HD</v>
      </c>
      <c r="Y2964" cm="1">
        <f t="array" ref="Y2964">SUM(_xlfn.XLOOKUP(_xlfn.TOROW(F2964:V2964,1),$AN$34:$AN$43,$AL$34:$AL$43,,0,1))</f>
        <v>7</v>
      </c>
      <c r="Z2964">
        <f t="shared" si="93"/>
        <v>1</v>
      </c>
      <c r="AA2964" t="str">
        <v>SO</v>
      </c>
      <c r="AG2964">
        <v>4771</v>
      </c>
      <c r="AH2964">
        <v>7</v>
      </c>
      <c r="AT2964">
        <v>1</v>
      </c>
    </row>
    <row r="2965" spans="2:46" ht="15" customHeight="1">
      <c r="B2965" s="48">
        <v>4735</v>
      </c>
      <c r="C2965" s="49">
        <v>45453</v>
      </c>
      <c r="D2965" s="50">
        <v>0.78452546296296299</v>
      </c>
      <c r="E2965" s="48" t="s">
        <v>10717</v>
      </c>
      <c r="F2965" s="48" t="s">
        <v>803</v>
      </c>
      <c r="G2965" s="48" t="s">
        <v>803</v>
      </c>
      <c r="H2965" s="48" t="s">
        <v>803</v>
      </c>
      <c r="I2965" s="48" t="s">
        <v>194</v>
      </c>
      <c r="J2965" s="48"/>
      <c r="K2965" s="48"/>
      <c r="L2965" s="48"/>
      <c r="M2965" s="48"/>
      <c r="N2965" s="48"/>
      <c r="O2965" s="48"/>
      <c r="P2965" s="48"/>
      <c r="Q2965" s="48"/>
      <c r="R2965" s="48"/>
      <c r="S2965" s="48"/>
      <c r="T2965" s="48"/>
      <c r="U2965" s="48"/>
      <c r="V2965" s="48"/>
      <c r="W2965" s="51" t="s">
        <v>2803</v>
      </c>
      <c r="X2965" t="str">
        <f t="shared" si="92"/>
        <v>SS;SS;SS;DH</v>
      </c>
      <c r="Y2965" cm="1">
        <f t="array" ref="Y2965">SUM(_xlfn.XLOOKUP(_xlfn.TOROW(F2965:V2965,1),$AN$34:$AN$43,$AL$34:$AL$43,,0,1))</f>
        <v>18</v>
      </c>
      <c r="Z2965">
        <f t="shared" si="93"/>
        <v>4</v>
      </c>
      <c r="AA2965" t="str">
        <v>CB</v>
      </c>
      <c r="AG2965">
        <v>4772</v>
      </c>
      <c r="AH2965">
        <v>7</v>
      </c>
      <c r="AT2965">
        <v>4</v>
      </c>
    </row>
    <row r="2966" spans="2:46" ht="15" customHeight="1">
      <c r="B2966" s="48">
        <v>4736</v>
      </c>
      <c r="C2966" s="49">
        <v>45453</v>
      </c>
      <c r="D2966" s="50">
        <v>0.78454861111111107</v>
      </c>
      <c r="E2966" s="48" t="s">
        <v>10718</v>
      </c>
      <c r="F2966" s="48" t="s">
        <v>280</v>
      </c>
      <c r="G2966" s="48" t="s">
        <v>280</v>
      </c>
      <c r="H2966" s="48" t="s">
        <v>280</v>
      </c>
      <c r="I2966" s="48" t="s">
        <v>189</v>
      </c>
      <c r="J2966" s="48" t="s">
        <v>719</v>
      </c>
      <c r="K2966" s="48" t="s">
        <v>719</v>
      </c>
      <c r="L2966" s="48" t="s">
        <v>719</v>
      </c>
      <c r="M2966" s="48" t="s">
        <v>719</v>
      </c>
      <c r="N2966" s="48"/>
      <c r="O2966" s="48"/>
      <c r="P2966" s="48"/>
      <c r="Q2966" s="48"/>
      <c r="R2966" s="48"/>
      <c r="S2966" s="48"/>
      <c r="T2966" s="48"/>
      <c r="U2966" s="48"/>
      <c r="V2966" s="48"/>
      <c r="W2966" s="51" t="s">
        <v>2804</v>
      </c>
      <c r="X2966" t="str">
        <f t="shared" si="92"/>
        <v>WB;WB;WB;JB;BE;BE;BE;BE</v>
      </c>
      <c r="Y2966" cm="1">
        <f t="array" ref="Y2966">SUM(_xlfn.XLOOKUP(_xlfn.TOROW(F2966:V2966,1),$AN$34:$AN$43,$AL$34:$AL$43,,0,1))</f>
        <v>54</v>
      </c>
      <c r="Z2966">
        <f t="shared" si="93"/>
        <v>8</v>
      </c>
      <c r="AA2966" t="str">
        <v>SO</v>
      </c>
      <c r="AG2966">
        <v>4779</v>
      </c>
      <c r="AH2966">
        <v>7</v>
      </c>
      <c r="AT2966">
        <v>8</v>
      </c>
    </row>
    <row r="2967" spans="2:46" ht="15" customHeight="1">
      <c r="B2967" s="48">
        <v>4737</v>
      </c>
      <c r="C2967" s="49">
        <v>45453</v>
      </c>
      <c r="D2967" s="50">
        <v>0.78545138888888888</v>
      </c>
      <c r="E2967" s="48" t="s">
        <v>10719</v>
      </c>
      <c r="F2967" s="48" t="s">
        <v>133</v>
      </c>
      <c r="G2967" s="48" t="s">
        <v>194</v>
      </c>
      <c r="H2967" s="48" t="s">
        <v>319</v>
      </c>
      <c r="I2967" s="48" t="s">
        <v>304</v>
      </c>
      <c r="J2967" s="48" t="s">
        <v>304</v>
      </c>
      <c r="K2967" s="48" t="s">
        <v>319</v>
      </c>
      <c r="L2967" s="48" t="s">
        <v>133</v>
      </c>
      <c r="M2967" s="48" t="s">
        <v>304</v>
      </c>
      <c r="N2967" s="48" t="s">
        <v>719</v>
      </c>
      <c r="O2967" s="48" t="s">
        <v>133</v>
      </c>
      <c r="P2967" s="48"/>
      <c r="Q2967" s="48"/>
      <c r="R2967" s="48"/>
      <c r="S2967" s="48"/>
      <c r="T2967" s="48"/>
      <c r="U2967" s="48"/>
      <c r="V2967" s="48"/>
      <c r="W2967" s="51" t="s">
        <v>2805</v>
      </c>
      <c r="X2967" t="str">
        <f t="shared" si="92"/>
        <v>SO;DH;FR;HD;HD;FR;SO;HD;BE;SO</v>
      </c>
      <c r="Y2967" cm="1">
        <f t="array" ref="Y2967">SUM(_xlfn.XLOOKUP(_xlfn.TOROW(F2967:V2967,1),$AN$34:$AN$43,$AL$34:$AL$43,,0,1))</f>
        <v>47</v>
      </c>
      <c r="Z2967">
        <f t="shared" si="93"/>
        <v>10</v>
      </c>
      <c r="AA2967" t="str">
        <v>SO</v>
      </c>
      <c r="AG2967">
        <v>4782</v>
      </c>
      <c r="AH2967">
        <v>7</v>
      </c>
      <c r="AT2967">
        <v>10</v>
      </c>
    </row>
    <row r="2968" spans="2:46" ht="15" customHeight="1">
      <c r="B2968" s="48">
        <v>4738</v>
      </c>
      <c r="C2968" s="49">
        <v>45453</v>
      </c>
      <c r="D2968" s="50">
        <v>0.78813657407407411</v>
      </c>
      <c r="E2968" s="48" t="s">
        <v>8941</v>
      </c>
      <c r="F2968" s="48" t="s">
        <v>304</v>
      </c>
      <c r="G2968" s="48" t="s">
        <v>304</v>
      </c>
      <c r="H2968" s="48" t="s">
        <v>304</v>
      </c>
      <c r="I2968" s="48" t="s">
        <v>280</v>
      </c>
      <c r="J2968" s="48" t="s">
        <v>280</v>
      </c>
      <c r="K2968" s="48"/>
      <c r="L2968" s="48"/>
      <c r="M2968" s="48"/>
      <c r="N2968" s="48"/>
      <c r="O2968" s="48"/>
      <c r="P2968" s="48"/>
      <c r="Q2968" s="48"/>
      <c r="R2968" s="48"/>
      <c r="S2968" s="48"/>
      <c r="T2968" s="48"/>
      <c r="U2968" s="48"/>
      <c r="V2968" s="48"/>
      <c r="W2968" s="51" t="s">
        <v>2806</v>
      </c>
      <c r="X2968" t="str">
        <f t="shared" si="92"/>
        <v>HD;HD;HD;WB;WB</v>
      </c>
      <c r="Y2968" cm="1">
        <f t="array" ref="Y2968">SUM(_xlfn.XLOOKUP(_xlfn.TOROW(F2968:V2968,1),$AN$34:$AN$43,$AL$34:$AL$43,,0,1))</f>
        <v>43</v>
      </c>
      <c r="Z2968">
        <f t="shared" si="93"/>
        <v>5</v>
      </c>
      <c r="AA2968" t="str">
        <v>DH</v>
      </c>
      <c r="AG2968">
        <v>4797</v>
      </c>
      <c r="AH2968">
        <v>7</v>
      </c>
      <c r="AT2968">
        <v>5</v>
      </c>
    </row>
    <row r="2969" spans="2:46" ht="15" customHeight="1">
      <c r="B2969" s="48">
        <v>4739</v>
      </c>
      <c r="C2969" s="49">
        <v>45453</v>
      </c>
      <c r="D2969" s="50">
        <v>0.79682870370370373</v>
      </c>
      <c r="E2969" s="48" t="s">
        <v>10720</v>
      </c>
      <c r="F2969" s="48" t="s">
        <v>319</v>
      </c>
      <c r="G2969" s="48" t="s">
        <v>319</v>
      </c>
      <c r="H2969" s="48" t="s">
        <v>319</v>
      </c>
      <c r="I2969" s="48" t="s">
        <v>319</v>
      </c>
      <c r="J2969" s="48" t="s">
        <v>719</v>
      </c>
      <c r="K2969" s="48" t="s">
        <v>719</v>
      </c>
      <c r="L2969" s="48"/>
      <c r="M2969" s="48"/>
      <c r="N2969" s="48"/>
      <c r="O2969" s="48"/>
      <c r="P2969" s="48"/>
      <c r="Q2969" s="48"/>
      <c r="R2969" s="48"/>
      <c r="S2969" s="48"/>
      <c r="T2969" s="48"/>
      <c r="U2969" s="48"/>
      <c r="V2969" s="48"/>
      <c r="W2969" s="51" t="s">
        <v>2807</v>
      </c>
      <c r="X2969" t="str">
        <f t="shared" si="92"/>
        <v>FR;FR;FR;FR;BE;BE</v>
      </c>
      <c r="Y2969" cm="1">
        <f t="array" ref="Y2969">SUM(_xlfn.XLOOKUP(_xlfn.TOROW(F2969:V2969,1),$AN$34:$AN$43,$AL$34:$AL$43,,0,1))</f>
        <v>22</v>
      </c>
      <c r="Z2969">
        <f t="shared" si="93"/>
        <v>6</v>
      </c>
      <c r="AA2969" t="str">
        <v>FR</v>
      </c>
      <c r="AG2969">
        <v>4803</v>
      </c>
      <c r="AH2969">
        <v>7</v>
      </c>
      <c r="AT2969">
        <v>6</v>
      </c>
    </row>
    <row r="2970" spans="2:46" ht="15" customHeight="1">
      <c r="B2970" s="48">
        <v>4740</v>
      </c>
      <c r="C2970" s="49">
        <v>45453</v>
      </c>
      <c r="D2970" s="50">
        <v>0.79847222222222225</v>
      </c>
      <c r="E2970" s="48" t="s">
        <v>10721</v>
      </c>
      <c r="F2970" s="48" t="s">
        <v>319</v>
      </c>
      <c r="G2970" s="48" t="s">
        <v>189</v>
      </c>
      <c r="H2970" s="48" t="s">
        <v>189</v>
      </c>
      <c r="I2970" s="48" t="s">
        <v>803</v>
      </c>
      <c r="J2970" s="48" t="s">
        <v>803</v>
      </c>
      <c r="K2970" s="48"/>
      <c r="L2970" s="48"/>
      <c r="M2970" s="48"/>
      <c r="N2970" s="48"/>
      <c r="O2970" s="48"/>
      <c r="P2970" s="48"/>
      <c r="Q2970" s="48"/>
      <c r="R2970" s="48"/>
      <c r="S2970" s="48"/>
      <c r="T2970" s="48"/>
      <c r="U2970" s="48"/>
      <c r="V2970" s="48"/>
      <c r="W2970" s="51" t="s">
        <v>2808</v>
      </c>
      <c r="X2970" t="str">
        <f t="shared" si="92"/>
        <v>FR;JB;JB;SS;SS</v>
      </c>
      <c r="Y2970" cm="1">
        <f t="array" ref="Y2970">SUM(_xlfn.XLOOKUP(_xlfn.TOROW(F2970:V2970,1),$AN$34:$AN$43,$AL$34:$AL$43,,0,1))</f>
        <v>11</v>
      </c>
      <c r="Z2970">
        <f t="shared" si="93"/>
        <v>5</v>
      </c>
      <c r="AA2970" t="str">
        <v>BB</v>
      </c>
      <c r="AG2970">
        <v>4811</v>
      </c>
      <c r="AH2970">
        <v>7</v>
      </c>
      <c r="AT2970">
        <v>5</v>
      </c>
    </row>
    <row r="2971" spans="2:46" ht="15" customHeight="1">
      <c r="B2971" s="48">
        <v>4741</v>
      </c>
      <c r="C2971" s="49">
        <v>45453</v>
      </c>
      <c r="D2971" s="50">
        <v>0.79851851851851852</v>
      </c>
      <c r="E2971" s="48" t="s">
        <v>10722</v>
      </c>
      <c r="F2971" s="48" t="s">
        <v>280</v>
      </c>
      <c r="G2971" s="48" t="s">
        <v>280</v>
      </c>
      <c r="H2971" s="48" t="s">
        <v>280</v>
      </c>
      <c r="I2971" s="48" t="s">
        <v>133</v>
      </c>
      <c r="J2971" s="48" t="s">
        <v>133</v>
      </c>
      <c r="K2971" s="48" t="s">
        <v>133</v>
      </c>
      <c r="L2971" s="48"/>
      <c r="M2971" s="48"/>
      <c r="N2971" s="48"/>
      <c r="O2971" s="48"/>
      <c r="P2971" s="48"/>
      <c r="Q2971" s="48"/>
      <c r="R2971" s="48"/>
      <c r="S2971" s="48"/>
      <c r="T2971" s="48"/>
      <c r="U2971" s="48"/>
      <c r="V2971" s="48"/>
      <c r="W2971" s="51" t="s">
        <v>2809</v>
      </c>
      <c r="X2971" t="str">
        <f t="shared" si="92"/>
        <v>WB;WB;WB;SO;SO;SO</v>
      </c>
      <c r="Y2971" cm="1">
        <f t="array" ref="Y2971">SUM(_xlfn.XLOOKUP(_xlfn.TOROW(F2971:V2971,1),$AN$34:$AN$43,$AL$34:$AL$43,,0,1))</f>
        <v>39</v>
      </c>
      <c r="Z2971">
        <f t="shared" si="93"/>
        <v>6</v>
      </c>
      <c r="AA2971" t="str">
        <v>SO</v>
      </c>
      <c r="AG2971">
        <v>4813</v>
      </c>
      <c r="AH2971">
        <v>7</v>
      </c>
      <c r="AT2971">
        <v>6</v>
      </c>
    </row>
    <row r="2972" spans="2:46" ht="15" customHeight="1">
      <c r="B2972" s="48">
        <v>4742</v>
      </c>
      <c r="C2972" s="49">
        <v>45453</v>
      </c>
      <c r="D2972" s="50">
        <v>0.79872685185185188</v>
      </c>
      <c r="E2972" s="48" t="s">
        <v>10723</v>
      </c>
      <c r="F2972" s="48" t="s">
        <v>133</v>
      </c>
      <c r="G2972" s="48" t="s">
        <v>133</v>
      </c>
      <c r="H2972" s="48" t="s">
        <v>51</v>
      </c>
      <c r="I2972" s="48"/>
      <c r="J2972" s="48"/>
      <c r="K2972" s="48"/>
      <c r="L2972" s="48"/>
      <c r="M2972" s="48"/>
      <c r="N2972" s="48"/>
      <c r="O2972" s="48"/>
      <c r="P2972" s="48"/>
      <c r="Q2972" s="48"/>
      <c r="R2972" s="48"/>
      <c r="S2972" s="48"/>
      <c r="T2972" s="48"/>
      <c r="U2972" s="48"/>
      <c r="V2972" s="48"/>
      <c r="W2972" s="51" t="s">
        <v>2810</v>
      </c>
      <c r="X2972" t="str">
        <f t="shared" si="92"/>
        <v>SO;SO;BB</v>
      </c>
      <c r="Y2972" cm="1">
        <f t="array" ref="Y2972">SUM(_xlfn.XLOOKUP(_xlfn.TOROW(F2972:V2972,1),$AN$34:$AN$43,$AL$34:$AL$43,,0,1))</f>
        <v>14</v>
      </c>
      <c r="Z2972">
        <f t="shared" si="93"/>
        <v>3</v>
      </c>
      <c r="AA2972" t="str">
        <v>WB</v>
      </c>
      <c r="AG2972">
        <v>4818</v>
      </c>
      <c r="AH2972">
        <v>7</v>
      </c>
      <c r="AT2972">
        <v>3</v>
      </c>
    </row>
    <row r="2973" spans="2:46" ht="15" customHeight="1">
      <c r="B2973" s="48">
        <v>4743</v>
      </c>
      <c r="C2973" s="49">
        <v>45453</v>
      </c>
      <c r="D2973" s="50">
        <v>0.79929398148148145</v>
      </c>
      <c r="E2973" s="48" t="s">
        <v>719</v>
      </c>
      <c r="F2973" s="48" t="s">
        <v>719</v>
      </c>
      <c r="G2973" s="48"/>
      <c r="H2973" s="48"/>
      <c r="I2973" s="48"/>
      <c r="J2973" s="48"/>
      <c r="K2973" s="48"/>
      <c r="L2973" s="48"/>
      <c r="M2973" s="48"/>
      <c r="N2973" s="48"/>
      <c r="O2973" s="48"/>
      <c r="P2973" s="48"/>
      <c r="Q2973" s="48"/>
      <c r="R2973" s="48"/>
      <c r="S2973" s="48"/>
      <c r="T2973" s="48"/>
      <c r="U2973" s="48"/>
      <c r="V2973" s="48"/>
      <c r="W2973" s="51" t="s">
        <v>1540</v>
      </c>
      <c r="X2973" t="str">
        <f t="shared" si="92"/>
        <v>BE</v>
      </c>
      <c r="Y2973" cm="1">
        <f t="array" ref="Y2973">SUM(_xlfn.XLOOKUP(_xlfn.TOROW(F2973:V2973,1),$AN$34:$AN$43,$AL$34:$AL$43,,0,1))</f>
        <v>5</v>
      </c>
      <c r="Z2973">
        <f t="shared" si="93"/>
        <v>1</v>
      </c>
      <c r="AA2973" t="str">
        <v>BE</v>
      </c>
      <c r="AG2973">
        <v>4819</v>
      </c>
      <c r="AH2973">
        <v>7</v>
      </c>
      <c r="AT2973">
        <v>1</v>
      </c>
    </row>
    <row r="2974" spans="2:46" ht="15" customHeight="1">
      <c r="B2974" s="48">
        <v>4744</v>
      </c>
      <c r="C2974" s="49">
        <v>45453</v>
      </c>
      <c r="D2974" s="50">
        <v>0.79983796296296295</v>
      </c>
      <c r="E2974" s="48" t="s">
        <v>10724</v>
      </c>
      <c r="F2974" s="48" t="s">
        <v>803</v>
      </c>
      <c r="G2974" s="48" t="s">
        <v>803</v>
      </c>
      <c r="H2974" s="48" t="s">
        <v>803</v>
      </c>
      <c r="I2974" s="48" t="s">
        <v>803</v>
      </c>
      <c r="J2974" s="48" t="s">
        <v>803</v>
      </c>
      <c r="K2974" s="48" t="s">
        <v>194</v>
      </c>
      <c r="L2974" s="48" t="s">
        <v>194</v>
      </c>
      <c r="M2974" s="48"/>
      <c r="N2974" s="48"/>
      <c r="O2974" s="48"/>
      <c r="P2974" s="48"/>
      <c r="Q2974" s="48"/>
      <c r="R2974" s="48"/>
      <c r="S2974" s="48"/>
      <c r="T2974" s="48"/>
      <c r="U2974" s="48"/>
      <c r="V2974" s="48"/>
      <c r="W2974" s="51" t="s">
        <v>2811</v>
      </c>
      <c r="X2974" t="str">
        <f t="shared" si="92"/>
        <v>SS;SS;SS;SS;SS;DH;DH</v>
      </c>
      <c r="Y2974" cm="1">
        <f t="array" ref="Y2974">SUM(_xlfn.XLOOKUP(_xlfn.TOROW(F2974:V2974,1),$AN$34:$AN$43,$AL$34:$AL$43,,0,1))</f>
        <v>33</v>
      </c>
      <c r="Z2974">
        <f t="shared" si="93"/>
        <v>7</v>
      </c>
      <c r="AA2974" t="str">
        <v>DH</v>
      </c>
      <c r="AG2974">
        <v>4822</v>
      </c>
      <c r="AH2974">
        <v>7</v>
      </c>
      <c r="AT2974">
        <v>7</v>
      </c>
    </row>
    <row r="2975" spans="2:46" ht="15" customHeight="1">
      <c r="B2975" s="48">
        <v>4745</v>
      </c>
      <c r="C2975" s="49">
        <v>45453</v>
      </c>
      <c r="D2975" s="50">
        <v>0.80413194444444447</v>
      </c>
      <c r="E2975" s="48" t="s">
        <v>10725</v>
      </c>
      <c r="F2975" s="48" t="s">
        <v>803</v>
      </c>
      <c r="G2975" s="48" t="s">
        <v>803</v>
      </c>
      <c r="H2975" s="48" t="s">
        <v>803</v>
      </c>
      <c r="I2975" s="48" t="s">
        <v>304</v>
      </c>
      <c r="J2975" s="48" t="s">
        <v>304</v>
      </c>
      <c r="K2975" s="48"/>
      <c r="L2975" s="48"/>
      <c r="M2975" s="48"/>
      <c r="N2975" s="48"/>
      <c r="O2975" s="48"/>
      <c r="P2975" s="48"/>
      <c r="Q2975" s="48"/>
      <c r="R2975" s="48"/>
      <c r="S2975" s="48"/>
      <c r="T2975" s="48"/>
      <c r="U2975" s="48"/>
      <c r="V2975" s="48"/>
      <c r="W2975" s="51" t="s">
        <v>2812</v>
      </c>
      <c r="X2975" t="str">
        <f t="shared" si="92"/>
        <v>SS;SS;SS;HD;HD</v>
      </c>
      <c r="Y2975" cm="1">
        <f t="array" ref="Y2975">SUM(_xlfn.XLOOKUP(_xlfn.TOROW(F2975:V2975,1),$AN$34:$AN$43,$AL$34:$AL$43,,0,1))</f>
        <v>23</v>
      </c>
      <c r="Z2975">
        <f t="shared" si="93"/>
        <v>5</v>
      </c>
      <c r="AA2975" t="str">
        <v>WB</v>
      </c>
      <c r="AG2975">
        <v>4837</v>
      </c>
      <c r="AH2975">
        <v>7</v>
      </c>
      <c r="AT2975">
        <v>5</v>
      </c>
    </row>
    <row r="2976" spans="2:46" ht="15" customHeight="1">
      <c r="B2976" s="48">
        <v>4746</v>
      </c>
      <c r="C2976" s="49">
        <v>45453</v>
      </c>
      <c r="D2976" s="50">
        <v>0.80622685185185183</v>
      </c>
      <c r="E2976" s="48" t="s">
        <v>8480</v>
      </c>
      <c r="F2976" s="48" t="s">
        <v>51</v>
      </c>
      <c r="G2976" s="48" t="s">
        <v>51</v>
      </c>
      <c r="H2976" s="48"/>
      <c r="I2976" s="48"/>
      <c r="J2976" s="48"/>
      <c r="K2976" s="48"/>
      <c r="L2976" s="48"/>
      <c r="M2976" s="48"/>
      <c r="N2976" s="48"/>
      <c r="O2976" s="48"/>
      <c r="P2976" s="48"/>
      <c r="Q2976" s="48"/>
      <c r="R2976" s="48"/>
      <c r="S2976" s="48"/>
      <c r="T2976" s="48"/>
      <c r="U2976" s="48"/>
      <c r="V2976" s="48"/>
      <c r="W2976" s="51" t="s">
        <v>696</v>
      </c>
      <c r="X2976" t="str">
        <f t="shared" si="92"/>
        <v>BB;BB</v>
      </c>
      <c r="Y2976" cm="1">
        <f t="array" ref="Y2976">SUM(_xlfn.XLOOKUP(_xlfn.TOROW(F2976:V2976,1),$AN$34:$AN$43,$AL$34:$AL$43,,0,1))</f>
        <v>20</v>
      </c>
      <c r="Z2976">
        <f t="shared" si="93"/>
        <v>2</v>
      </c>
      <c r="AA2976" t="str">
        <v>JB</v>
      </c>
      <c r="AG2976">
        <v>4841</v>
      </c>
      <c r="AH2976">
        <v>7</v>
      </c>
      <c r="AT2976">
        <v>2</v>
      </c>
    </row>
    <row r="2977" spans="2:46" ht="15" customHeight="1">
      <c r="B2977" s="48">
        <v>4747</v>
      </c>
      <c r="C2977" s="49">
        <v>45453</v>
      </c>
      <c r="D2977" s="50">
        <v>0.80675925925925929</v>
      </c>
      <c r="E2977" s="48" t="s">
        <v>10726</v>
      </c>
      <c r="F2977" s="48" t="s">
        <v>51</v>
      </c>
      <c r="G2977" s="48" t="s">
        <v>51</v>
      </c>
      <c r="H2977" s="48" t="s">
        <v>194</v>
      </c>
      <c r="I2977" s="48" t="s">
        <v>194</v>
      </c>
      <c r="J2977" s="48" t="s">
        <v>803</v>
      </c>
      <c r="K2977" s="48"/>
      <c r="L2977" s="48"/>
      <c r="M2977" s="48"/>
      <c r="N2977" s="48"/>
      <c r="O2977" s="48"/>
      <c r="P2977" s="48"/>
      <c r="Q2977" s="48"/>
      <c r="R2977" s="48"/>
      <c r="S2977" s="48"/>
      <c r="T2977" s="48"/>
      <c r="U2977" s="48"/>
      <c r="V2977" s="48"/>
      <c r="W2977" s="51" t="s">
        <v>2813</v>
      </c>
      <c r="X2977" t="str">
        <f t="shared" si="92"/>
        <v>BB;BB;DH;DH;SS</v>
      </c>
      <c r="Y2977" cm="1">
        <f t="array" ref="Y2977">SUM(_xlfn.XLOOKUP(_xlfn.TOROW(F2977:V2977,1),$AN$34:$AN$43,$AL$34:$AL$43,,0,1))</f>
        <v>41</v>
      </c>
      <c r="Z2977">
        <f t="shared" si="93"/>
        <v>5</v>
      </c>
      <c r="AA2977" t="str">
        <v>WB</v>
      </c>
      <c r="AG2977">
        <v>4845</v>
      </c>
      <c r="AH2977">
        <v>7</v>
      </c>
      <c r="AT2977">
        <v>5</v>
      </c>
    </row>
    <row r="2978" spans="2:46" ht="15" customHeight="1">
      <c r="B2978" s="48">
        <v>4748</v>
      </c>
      <c r="C2978" s="49">
        <v>45453</v>
      </c>
      <c r="D2978" s="50">
        <v>0.80724537037037036</v>
      </c>
      <c r="E2978" s="48" t="s">
        <v>10727</v>
      </c>
      <c r="F2978" s="48" t="s">
        <v>133</v>
      </c>
      <c r="G2978" s="48" t="s">
        <v>133</v>
      </c>
      <c r="H2978" s="48" t="s">
        <v>304</v>
      </c>
      <c r="I2978" s="48" t="s">
        <v>304</v>
      </c>
      <c r="J2978" s="48"/>
      <c r="K2978" s="48"/>
      <c r="L2978" s="48"/>
      <c r="M2978" s="48"/>
      <c r="N2978" s="48"/>
      <c r="O2978" s="48"/>
      <c r="P2978" s="48"/>
      <c r="Q2978" s="48"/>
      <c r="R2978" s="48"/>
      <c r="S2978" s="48"/>
      <c r="T2978" s="48"/>
      <c r="U2978" s="48"/>
      <c r="V2978" s="48"/>
      <c r="W2978" s="51" t="s">
        <v>2814</v>
      </c>
      <c r="X2978" t="str">
        <f t="shared" si="92"/>
        <v>SO;SO;HD;HD</v>
      </c>
      <c r="Y2978" cm="1">
        <f t="array" ref="Y2978">SUM(_xlfn.XLOOKUP(_xlfn.TOROW(F2978:V2978,1),$AN$34:$AN$43,$AL$34:$AL$43,,0,1))</f>
        <v>18</v>
      </c>
      <c r="Z2978">
        <f t="shared" si="93"/>
        <v>4</v>
      </c>
      <c r="AA2978" t="str">
        <v>BB</v>
      </c>
      <c r="AG2978">
        <v>4847</v>
      </c>
      <c r="AH2978">
        <v>7</v>
      </c>
      <c r="AT2978">
        <v>4</v>
      </c>
    </row>
    <row r="2979" spans="2:46" ht="15" customHeight="1">
      <c r="B2979" s="48">
        <v>4749</v>
      </c>
      <c r="C2979" s="49">
        <v>45453</v>
      </c>
      <c r="D2979" s="50">
        <v>0.80732638888888886</v>
      </c>
      <c r="E2979" s="48" t="s">
        <v>280</v>
      </c>
      <c r="F2979" s="48" t="s">
        <v>280</v>
      </c>
      <c r="G2979" s="48"/>
      <c r="H2979" s="48"/>
      <c r="I2979" s="48"/>
      <c r="J2979" s="48"/>
      <c r="K2979" s="48"/>
      <c r="L2979" s="48"/>
      <c r="M2979" s="48"/>
      <c r="N2979" s="48"/>
      <c r="O2979" s="48"/>
      <c r="P2979" s="48"/>
      <c r="Q2979" s="48"/>
      <c r="R2979" s="48"/>
      <c r="S2979" s="48"/>
      <c r="T2979" s="48"/>
      <c r="U2979" s="48"/>
      <c r="V2979" s="48"/>
      <c r="W2979" s="51" t="s">
        <v>544</v>
      </c>
      <c r="X2979" t="str">
        <f t="shared" si="92"/>
        <v>WB</v>
      </c>
      <c r="Y2979" cm="1">
        <f t="array" ref="Y2979">SUM(_xlfn.XLOOKUP(_xlfn.TOROW(F2979:V2979,1),$AN$34:$AN$43,$AL$34:$AL$43,,0,1))</f>
        <v>11</v>
      </c>
      <c r="Z2979">
        <f t="shared" si="93"/>
        <v>1</v>
      </c>
      <c r="AA2979" t="str">
        <v>FR</v>
      </c>
      <c r="AG2979">
        <v>4848</v>
      </c>
      <c r="AH2979">
        <v>7</v>
      </c>
      <c r="AT2979">
        <v>1</v>
      </c>
    </row>
    <row r="2980" spans="2:46" ht="15" customHeight="1">
      <c r="B2980" s="48">
        <v>4750</v>
      </c>
      <c r="C2980" s="49">
        <v>45453</v>
      </c>
      <c r="D2980" s="50">
        <v>0.80792824074074077</v>
      </c>
      <c r="E2980" s="48" t="s">
        <v>10728</v>
      </c>
      <c r="F2980" s="48" t="s">
        <v>133</v>
      </c>
      <c r="G2980" s="48" t="s">
        <v>133</v>
      </c>
      <c r="H2980" s="48" t="s">
        <v>133</v>
      </c>
      <c r="I2980" s="48" t="s">
        <v>133</v>
      </c>
      <c r="J2980" s="48" t="s">
        <v>304</v>
      </c>
      <c r="K2980" s="48"/>
      <c r="L2980" s="48"/>
      <c r="M2980" s="48"/>
      <c r="N2980" s="48"/>
      <c r="O2980" s="48"/>
      <c r="P2980" s="48"/>
      <c r="Q2980" s="48"/>
      <c r="R2980" s="48"/>
      <c r="S2980" s="48"/>
      <c r="T2980" s="48"/>
      <c r="U2980" s="48"/>
      <c r="V2980" s="48"/>
      <c r="W2980" s="51" t="s">
        <v>2815</v>
      </c>
      <c r="X2980" t="str">
        <f t="shared" si="92"/>
        <v>SO;SO;SO;SO;HD</v>
      </c>
      <c r="Y2980" cm="1">
        <f t="array" ref="Y2980">SUM(_xlfn.XLOOKUP(_xlfn.TOROW(F2980:V2980,1),$AN$34:$AN$43,$AL$34:$AL$43,,0,1))</f>
        <v>15</v>
      </c>
      <c r="Z2980">
        <f t="shared" si="93"/>
        <v>5</v>
      </c>
      <c r="AA2980" t="str">
        <v>SO</v>
      </c>
      <c r="AG2980">
        <v>4856</v>
      </c>
      <c r="AH2980">
        <v>7</v>
      </c>
      <c r="AT2980">
        <v>5</v>
      </c>
    </row>
    <row r="2981" spans="2:46" ht="15" customHeight="1">
      <c r="B2981" s="48">
        <v>4751</v>
      </c>
      <c r="C2981" s="49">
        <v>45453</v>
      </c>
      <c r="D2981" s="50">
        <v>0.80797453703703703</v>
      </c>
      <c r="E2981" s="48" t="s">
        <v>10729</v>
      </c>
      <c r="F2981" s="48" t="s">
        <v>280</v>
      </c>
      <c r="G2981" s="48" t="s">
        <v>133</v>
      </c>
      <c r="H2981" s="48" t="s">
        <v>133</v>
      </c>
      <c r="I2981" s="48" t="s">
        <v>243</v>
      </c>
      <c r="J2981" s="48" t="s">
        <v>243</v>
      </c>
      <c r="K2981" s="48"/>
      <c r="L2981" s="48"/>
      <c r="M2981" s="48"/>
      <c r="N2981" s="48"/>
      <c r="O2981" s="48"/>
      <c r="P2981" s="48"/>
      <c r="Q2981" s="48"/>
      <c r="R2981" s="48"/>
      <c r="S2981" s="48"/>
      <c r="T2981" s="48"/>
      <c r="U2981" s="48"/>
      <c r="V2981" s="48"/>
      <c r="W2981" s="51" t="s">
        <v>2816</v>
      </c>
      <c r="X2981" t="str">
        <f t="shared" si="92"/>
        <v>WB;SO;SO;CB;CB</v>
      </c>
      <c r="Y2981" cm="1">
        <f t="array" ref="Y2981">SUM(_xlfn.XLOOKUP(_xlfn.TOROW(F2981:V2981,1),$AN$34:$AN$43,$AL$34:$AL$43,,0,1))</f>
        <v>31</v>
      </c>
      <c r="Z2981">
        <f t="shared" si="93"/>
        <v>5</v>
      </c>
      <c r="AA2981" t="str">
        <v>FR</v>
      </c>
      <c r="AG2981">
        <v>4857</v>
      </c>
      <c r="AH2981">
        <v>7</v>
      </c>
      <c r="AT2981">
        <v>5</v>
      </c>
    </row>
    <row r="2982" spans="2:46" ht="15" customHeight="1">
      <c r="B2982" s="48">
        <v>4752</v>
      </c>
      <c r="C2982" s="49">
        <v>45453</v>
      </c>
      <c r="D2982" s="50">
        <v>0.80915509259259255</v>
      </c>
      <c r="E2982" s="48" t="s">
        <v>10730</v>
      </c>
      <c r="F2982" s="48" t="s">
        <v>189</v>
      </c>
      <c r="G2982" s="48" t="s">
        <v>304</v>
      </c>
      <c r="H2982" s="48" t="s">
        <v>319</v>
      </c>
      <c r="I2982" s="48" t="s">
        <v>319</v>
      </c>
      <c r="J2982" s="48" t="s">
        <v>319</v>
      </c>
      <c r="K2982" s="48" t="s">
        <v>189</v>
      </c>
      <c r="L2982" s="48" t="s">
        <v>189</v>
      </c>
      <c r="M2982" s="48" t="s">
        <v>189</v>
      </c>
      <c r="N2982" s="48"/>
      <c r="O2982" s="48"/>
      <c r="P2982" s="48"/>
      <c r="Q2982" s="48"/>
      <c r="R2982" s="48"/>
      <c r="S2982" s="48"/>
      <c r="T2982" s="48"/>
      <c r="U2982" s="48"/>
      <c r="V2982" s="48"/>
      <c r="W2982" s="51" t="s">
        <v>2817</v>
      </c>
      <c r="X2982" t="str">
        <f t="shared" si="92"/>
        <v>JB;HD;FR;FR;FR;JB;JB;JB</v>
      </c>
      <c r="Y2982" cm="1">
        <f t="array" ref="Y2982">SUM(_xlfn.XLOOKUP(_xlfn.TOROW(F2982:V2982,1),$AN$34:$AN$43,$AL$34:$AL$43,,0,1))</f>
        <v>20</v>
      </c>
      <c r="Z2982">
        <f t="shared" si="93"/>
        <v>8</v>
      </c>
      <c r="AA2982" t="str">
        <v>FR</v>
      </c>
      <c r="AG2982">
        <v>4862</v>
      </c>
      <c r="AH2982">
        <v>7</v>
      </c>
      <c r="AT2982">
        <v>8</v>
      </c>
    </row>
    <row r="2983" spans="2:46" ht="15" customHeight="1">
      <c r="B2983" s="48">
        <v>4753</v>
      </c>
      <c r="C2983" s="49">
        <v>45453</v>
      </c>
      <c r="D2983" s="50">
        <v>0.81039351851851849</v>
      </c>
      <c r="E2983" s="48" t="s">
        <v>8314</v>
      </c>
      <c r="F2983" s="48" t="s">
        <v>319</v>
      </c>
      <c r="G2983" s="48" t="s">
        <v>319</v>
      </c>
      <c r="H2983" s="48"/>
      <c r="I2983" s="48"/>
      <c r="J2983" s="48"/>
      <c r="K2983" s="48"/>
      <c r="L2983" s="48"/>
      <c r="M2983" s="48"/>
      <c r="N2983" s="48"/>
      <c r="O2983" s="48"/>
      <c r="P2983" s="48"/>
      <c r="Q2983" s="48"/>
      <c r="R2983" s="48"/>
      <c r="S2983" s="48"/>
      <c r="T2983" s="48"/>
      <c r="U2983" s="48"/>
      <c r="V2983" s="48"/>
      <c r="W2983" s="51" t="s">
        <v>819</v>
      </c>
      <c r="X2983" t="str">
        <f t="shared" si="92"/>
        <v>FR;FR</v>
      </c>
      <c r="Y2983" cm="1">
        <f t="array" ref="Y2983">SUM(_xlfn.XLOOKUP(_xlfn.TOROW(F2983:V2983,1),$AN$34:$AN$43,$AL$34:$AL$43,,0,1))</f>
        <v>6</v>
      </c>
      <c r="Z2983">
        <f t="shared" si="93"/>
        <v>2</v>
      </c>
      <c r="AA2983" t="str">
        <v>SO</v>
      </c>
      <c r="AG2983">
        <v>4882</v>
      </c>
      <c r="AH2983">
        <v>7</v>
      </c>
      <c r="AT2983">
        <v>2</v>
      </c>
    </row>
    <row r="2984" spans="2:46" ht="15" customHeight="1">
      <c r="B2984" s="48">
        <v>4754</v>
      </c>
      <c r="C2984" s="49">
        <v>45453</v>
      </c>
      <c r="D2984" s="50">
        <v>0.81299768518518523</v>
      </c>
      <c r="E2984" s="48" t="s">
        <v>8480</v>
      </c>
      <c r="F2984" s="48" t="s">
        <v>51</v>
      </c>
      <c r="G2984" s="48" t="s">
        <v>51</v>
      </c>
      <c r="H2984" s="48"/>
      <c r="I2984" s="48"/>
      <c r="J2984" s="48"/>
      <c r="K2984" s="48"/>
      <c r="L2984" s="48"/>
      <c r="M2984" s="48"/>
      <c r="N2984" s="48"/>
      <c r="O2984" s="48"/>
      <c r="P2984" s="48"/>
      <c r="Q2984" s="48"/>
      <c r="R2984" s="48"/>
      <c r="S2984" s="48"/>
      <c r="T2984" s="48"/>
      <c r="U2984" s="48"/>
      <c r="V2984" s="48"/>
      <c r="W2984" s="51" t="s">
        <v>417</v>
      </c>
      <c r="X2984" t="str">
        <f t="shared" si="92"/>
        <v>BB;BB</v>
      </c>
      <c r="Y2984" cm="1">
        <f t="array" ref="Y2984">SUM(_xlfn.XLOOKUP(_xlfn.TOROW(F2984:V2984,1),$AN$34:$AN$43,$AL$34:$AL$43,,0,1))</f>
        <v>20</v>
      </c>
      <c r="Z2984">
        <f t="shared" si="93"/>
        <v>2</v>
      </c>
      <c r="AA2984" t="str">
        <v>WB</v>
      </c>
      <c r="AG2984">
        <v>4892</v>
      </c>
      <c r="AH2984">
        <v>7</v>
      </c>
      <c r="AT2984">
        <v>2</v>
      </c>
    </row>
    <row r="2985" spans="2:46" ht="15" customHeight="1">
      <c r="B2985" s="48">
        <v>4755</v>
      </c>
      <c r="C2985" s="49">
        <v>45453</v>
      </c>
      <c r="D2985" s="50">
        <v>0.81306712962962968</v>
      </c>
      <c r="E2985" s="48" t="s">
        <v>10731</v>
      </c>
      <c r="F2985" s="48" t="s">
        <v>719</v>
      </c>
      <c r="G2985" s="48" t="s">
        <v>719</v>
      </c>
      <c r="H2985" s="48" t="s">
        <v>803</v>
      </c>
      <c r="I2985" s="48" t="s">
        <v>304</v>
      </c>
      <c r="J2985" s="48" t="s">
        <v>280</v>
      </c>
      <c r="K2985" s="48" t="s">
        <v>243</v>
      </c>
      <c r="L2985" s="48" t="s">
        <v>803</v>
      </c>
      <c r="M2985" s="48" t="s">
        <v>133</v>
      </c>
      <c r="N2985" s="48" t="s">
        <v>319</v>
      </c>
      <c r="O2985" s="48" t="s">
        <v>304</v>
      </c>
      <c r="P2985" s="48"/>
      <c r="Q2985" s="48"/>
      <c r="R2985" s="48"/>
      <c r="S2985" s="48"/>
      <c r="T2985" s="48"/>
      <c r="U2985" s="48"/>
      <c r="V2985" s="48"/>
      <c r="W2985" s="51" t="s">
        <v>2818</v>
      </c>
      <c r="X2985" t="str">
        <f t="shared" si="92"/>
        <v>BE;BE;SS;HD;WB;CB;SS;SO;FR;HD</v>
      </c>
      <c r="Y2985" cm="1">
        <f t="array" ref="Y2985">SUM(_xlfn.XLOOKUP(_xlfn.TOROW(F2985:V2985,1),$AN$34:$AN$43,$AL$34:$AL$43,,0,1))</f>
        <v>54</v>
      </c>
      <c r="Z2985">
        <f t="shared" si="93"/>
        <v>10</v>
      </c>
      <c r="AA2985" t="str">
        <v>HD</v>
      </c>
      <c r="AG2985">
        <v>4906</v>
      </c>
      <c r="AH2985">
        <v>7</v>
      </c>
      <c r="AT2985">
        <v>10</v>
      </c>
    </row>
    <row r="2986" spans="2:46" ht="15" customHeight="1">
      <c r="B2986" s="48">
        <v>4756</v>
      </c>
      <c r="C2986" s="49">
        <v>45453</v>
      </c>
      <c r="D2986" s="50">
        <v>0.8132638888888889</v>
      </c>
      <c r="E2986" s="48" t="s">
        <v>189</v>
      </c>
      <c r="F2986" s="48" t="s">
        <v>189</v>
      </c>
      <c r="G2986" s="48"/>
      <c r="H2986" s="48"/>
      <c r="I2986" s="48"/>
      <c r="J2986" s="48"/>
      <c r="K2986" s="48"/>
      <c r="L2986" s="48"/>
      <c r="M2986" s="48"/>
      <c r="N2986" s="48"/>
      <c r="O2986" s="48"/>
      <c r="P2986" s="48"/>
      <c r="Q2986" s="48"/>
      <c r="R2986" s="48"/>
      <c r="S2986" s="48"/>
      <c r="T2986" s="48"/>
      <c r="U2986" s="48"/>
      <c r="V2986" s="48"/>
      <c r="W2986" s="51" t="s">
        <v>651</v>
      </c>
      <c r="X2986" t="str">
        <f t="shared" si="92"/>
        <v>JB</v>
      </c>
      <c r="Y2986" cm="1">
        <f t="array" ref="Y2986">SUM(_xlfn.XLOOKUP(_xlfn.TOROW(F2986:V2986,1),$AN$34:$AN$43,$AL$34:$AL$43,,0,1))</f>
        <v>1</v>
      </c>
      <c r="Z2986">
        <f t="shared" si="93"/>
        <v>1</v>
      </c>
      <c r="AA2986" t="str">
        <v>CB</v>
      </c>
      <c r="AG2986">
        <v>4907</v>
      </c>
      <c r="AH2986">
        <v>7</v>
      </c>
      <c r="AT2986">
        <v>1</v>
      </c>
    </row>
    <row r="2987" spans="2:46" ht="15" customHeight="1">
      <c r="B2987" s="48">
        <v>4757</v>
      </c>
      <c r="C2987" s="49">
        <v>45453</v>
      </c>
      <c r="D2987" s="50">
        <v>0.81641203703703702</v>
      </c>
      <c r="E2987" s="48" t="s">
        <v>8197</v>
      </c>
      <c r="F2987" s="48" t="s">
        <v>280</v>
      </c>
      <c r="G2987" s="48" t="s">
        <v>280</v>
      </c>
      <c r="H2987" s="48" t="s">
        <v>280</v>
      </c>
      <c r="I2987" s="48"/>
      <c r="J2987" s="48"/>
      <c r="K2987" s="48"/>
      <c r="L2987" s="48"/>
      <c r="M2987" s="48"/>
      <c r="N2987" s="48"/>
      <c r="O2987" s="48"/>
      <c r="P2987" s="48"/>
      <c r="Q2987" s="48"/>
      <c r="R2987" s="48"/>
      <c r="S2987" s="48"/>
      <c r="T2987" s="48"/>
      <c r="U2987" s="48"/>
      <c r="V2987" s="48"/>
      <c r="W2987" s="51" t="s">
        <v>337</v>
      </c>
      <c r="X2987" t="str">
        <f t="shared" si="92"/>
        <v>WB;WB;WB</v>
      </c>
      <c r="Y2987" cm="1">
        <f t="array" ref="Y2987">SUM(_xlfn.XLOOKUP(_xlfn.TOROW(F2987:V2987,1),$AN$34:$AN$43,$AL$34:$AL$43,,0,1))</f>
        <v>33</v>
      </c>
      <c r="Z2987">
        <f t="shared" si="93"/>
        <v>3</v>
      </c>
      <c r="AA2987" t="str">
        <v>CB</v>
      </c>
      <c r="AG2987">
        <v>4909</v>
      </c>
      <c r="AH2987">
        <v>7</v>
      </c>
      <c r="AT2987">
        <v>3</v>
      </c>
    </row>
    <row r="2988" spans="2:46" ht="15" customHeight="1">
      <c r="B2988" s="48">
        <v>4758</v>
      </c>
      <c r="C2988" s="49">
        <v>45453</v>
      </c>
      <c r="D2988" s="50">
        <v>0.81649305555555551</v>
      </c>
      <c r="E2988" s="48" t="s">
        <v>10732</v>
      </c>
      <c r="F2988" s="48" t="s">
        <v>719</v>
      </c>
      <c r="G2988" s="48" t="s">
        <v>280</v>
      </c>
      <c r="H2988" s="48" t="s">
        <v>280</v>
      </c>
      <c r="I2988" s="48" t="s">
        <v>280</v>
      </c>
      <c r="J2988" s="48"/>
      <c r="K2988" s="48"/>
      <c r="L2988" s="48"/>
      <c r="M2988" s="48"/>
      <c r="N2988" s="48"/>
      <c r="O2988" s="48"/>
      <c r="P2988" s="48"/>
      <c r="Q2988" s="48"/>
      <c r="R2988" s="48"/>
      <c r="S2988" s="48"/>
      <c r="T2988" s="48"/>
      <c r="U2988" s="48"/>
      <c r="V2988" s="48"/>
      <c r="W2988" s="51" t="s">
        <v>2819</v>
      </c>
      <c r="X2988" t="str">
        <f t="shared" si="92"/>
        <v>BE;WB;WB;WB</v>
      </c>
      <c r="Y2988" cm="1">
        <f t="array" ref="Y2988">SUM(_xlfn.XLOOKUP(_xlfn.TOROW(F2988:V2988,1),$AN$34:$AN$43,$AL$34:$AL$43,,0,1))</f>
        <v>38</v>
      </c>
      <c r="Z2988">
        <f t="shared" si="93"/>
        <v>4</v>
      </c>
      <c r="AA2988" t="str">
        <v>CB</v>
      </c>
      <c r="AG2988">
        <v>4917</v>
      </c>
      <c r="AH2988">
        <v>7</v>
      </c>
      <c r="AT2988">
        <v>4</v>
      </c>
    </row>
    <row r="2989" spans="2:46" ht="15" customHeight="1">
      <c r="B2989" s="48">
        <v>4759</v>
      </c>
      <c r="C2989" s="49">
        <v>45453</v>
      </c>
      <c r="D2989" s="50">
        <v>0.81776620370370368</v>
      </c>
      <c r="E2989" s="48" t="s">
        <v>10733</v>
      </c>
      <c r="F2989" s="48" t="s">
        <v>189</v>
      </c>
      <c r="G2989" s="48" t="s">
        <v>319</v>
      </c>
      <c r="H2989" s="48" t="s">
        <v>719</v>
      </c>
      <c r="I2989" s="48" t="s">
        <v>280</v>
      </c>
      <c r="J2989" s="48" t="s">
        <v>51</v>
      </c>
      <c r="K2989" s="48"/>
      <c r="L2989" s="48"/>
      <c r="M2989" s="48"/>
      <c r="N2989" s="48"/>
      <c r="O2989" s="48"/>
      <c r="P2989" s="48"/>
      <c r="Q2989" s="48"/>
      <c r="R2989" s="48"/>
      <c r="S2989" s="48"/>
      <c r="T2989" s="48"/>
      <c r="U2989" s="48"/>
      <c r="V2989" s="48"/>
      <c r="W2989" s="51" t="s">
        <v>2820</v>
      </c>
      <c r="X2989" t="str">
        <f t="shared" si="92"/>
        <v>JB;FR;BE;WB;BB</v>
      </c>
      <c r="Y2989" cm="1">
        <f t="array" ref="Y2989">SUM(_xlfn.XLOOKUP(_xlfn.TOROW(F2989:V2989,1),$AN$34:$AN$43,$AL$34:$AL$43,,0,1))</f>
        <v>30</v>
      </c>
      <c r="Z2989">
        <f t="shared" si="93"/>
        <v>5</v>
      </c>
      <c r="AA2989" t="str">
        <v>SO</v>
      </c>
      <c r="AG2989">
        <v>4922</v>
      </c>
      <c r="AH2989">
        <v>7</v>
      </c>
      <c r="AT2989">
        <v>5</v>
      </c>
    </row>
    <row r="2990" spans="2:46" ht="15" customHeight="1">
      <c r="B2990" s="48">
        <v>4760</v>
      </c>
      <c r="C2990" s="49">
        <v>45453</v>
      </c>
      <c r="D2990" s="50">
        <v>0.81910879629629629</v>
      </c>
      <c r="E2990" s="48" t="s">
        <v>8423</v>
      </c>
      <c r="F2990" s="48" t="s">
        <v>189</v>
      </c>
      <c r="G2990" s="48" t="s">
        <v>189</v>
      </c>
      <c r="H2990" s="48" t="s">
        <v>189</v>
      </c>
      <c r="I2990" s="48" t="s">
        <v>189</v>
      </c>
      <c r="J2990" s="48"/>
      <c r="K2990" s="48"/>
      <c r="L2990" s="48"/>
      <c r="M2990" s="48"/>
      <c r="N2990" s="48"/>
      <c r="O2990" s="48"/>
      <c r="P2990" s="48"/>
      <c r="Q2990" s="48"/>
      <c r="R2990" s="48"/>
      <c r="S2990" s="48"/>
      <c r="T2990" s="48"/>
      <c r="U2990" s="48"/>
      <c r="V2990" s="48"/>
      <c r="W2990" s="51" t="s">
        <v>358</v>
      </c>
      <c r="X2990" t="str">
        <f t="shared" si="92"/>
        <v>JB;JB;JB;JB</v>
      </c>
      <c r="Y2990" cm="1">
        <f t="array" ref="Y2990">SUM(_xlfn.XLOOKUP(_xlfn.TOROW(F2990:V2990,1),$AN$34:$AN$43,$AL$34:$AL$43,,0,1))</f>
        <v>4</v>
      </c>
      <c r="Z2990">
        <f t="shared" si="93"/>
        <v>4</v>
      </c>
      <c r="AA2990" t="str">
        <v>SO</v>
      </c>
      <c r="AG2990">
        <v>4931</v>
      </c>
      <c r="AH2990">
        <v>7</v>
      </c>
      <c r="AT2990">
        <v>4</v>
      </c>
    </row>
    <row r="2991" spans="2:46" ht="15" customHeight="1">
      <c r="B2991" s="48">
        <v>4761</v>
      </c>
      <c r="C2991" s="49">
        <v>45453</v>
      </c>
      <c r="D2991" s="50">
        <v>0.81972222222222224</v>
      </c>
      <c r="E2991" s="48" t="s">
        <v>10734</v>
      </c>
      <c r="F2991" s="48" t="s">
        <v>719</v>
      </c>
      <c r="G2991" s="48" t="s">
        <v>304</v>
      </c>
      <c r="H2991" s="48" t="s">
        <v>189</v>
      </c>
      <c r="I2991" s="48" t="s">
        <v>51</v>
      </c>
      <c r="J2991" s="48" t="s">
        <v>133</v>
      </c>
      <c r="K2991" s="48" t="s">
        <v>803</v>
      </c>
      <c r="L2991" s="48" t="s">
        <v>243</v>
      </c>
      <c r="M2991" s="48"/>
      <c r="N2991" s="48"/>
      <c r="O2991" s="48"/>
      <c r="P2991" s="48"/>
      <c r="Q2991" s="48"/>
      <c r="R2991" s="48"/>
      <c r="S2991" s="48"/>
      <c r="T2991" s="48"/>
      <c r="U2991" s="48"/>
      <c r="V2991" s="48"/>
      <c r="W2991" s="51" t="s">
        <v>2821</v>
      </c>
      <c r="X2991" t="str">
        <f t="shared" si="92"/>
        <v>BE;HD;JB;BB;SO;SS;CB</v>
      </c>
      <c r="Y2991" cm="1">
        <f t="array" ref="Y2991">SUM(_xlfn.XLOOKUP(_xlfn.TOROW(F2991:V2991,1),$AN$34:$AN$43,$AL$34:$AL$43,,0,1))</f>
        <v>36</v>
      </c>
      <c r="Z2991">
        <f t="shared" si="93"/>
        <v>7</v>
      </c>
      <c r="AA2991" t="str">
        <v>SO</v>
      </c>
      <c r="AG2991">
        <v>4939</v>
      </c>
      <c r="AH2991">
        <v>7</v>
      </c>
      <c r="AT2991">
        <v>7</v>
      </c>
    </row>
    <row r="2992" spans="2:46" ht="15" customHeight="1">
      <c r="B2992" s="48">
        <v>4762</v>
      </c>
      <c r="C2992" s="49">
        <v>45453</v>
      </c>
      <c r="D2992" s="50">
        <v>0.8208333333333333</v>
      </c>
      <c r="E2992" s="48" t="s">
        <v>10735</v>
      </c>
      <c r="F2992" s="48" t="s">
        <v>133</v>
      </c>
      <c r="G2992" s="48" t="s">
        <v>803</v>
      </c>
      <c r="H2992" s="48" t="s">
        <v>319</v>
      </c>
      <c r="I2992" s="48"/>
      <c r="J2992" s="48"/>
      <c r="K2992" s="48"/>
      <c r="L2992" s="48"/>
      <c r="M2992" s="48"/>
      <c r="N2992" s="48"/>
      <c r="O2992" s="48"/>
      <c r="P2992" s="48"/>
      <c r="Q2992" s="48"/>
      <c r="R2992" s="48"/>
      <c r="S2992" s="48"/>
      <c r="T2992" s="48"/>
      <c r="U2992" s="48"/>
      <c r="V2992" s="48"/>
      <c r="W2992" s="51" t="s">
        <v>2822</v>
      </c>
      <c r="X2992" t="str">
        <f t="shared" si="92"/>
        <v>SO;SS;FR</v>
      </c>
      <c r="Y2992" cm="1">
        <f t="array" ref="Y2992">SUM(_xlfn.XLOOKUP(_xlfn.TOROW(F2992:V2992,1),$AN$34:$AN$43,$AL$34:$AL$43,,0,1))</f>
        <v>8</v>
      </c>
      <c r="Z2992">
        <f t="shared" si="93"/>
        <v>3</v>
      </c>
      <c r="AA2992" t="str">
        <v>BB</v>
      </c>
      <c r="AG2992">
        <v>4953</v>
      </c>
      <c r="AH2992">
        <v>7</v>
      </c>
      <c r="AT2992">
        <v>3</v>
      </c>
    </row>
    <row r="2993" spans="2:46" ht="15" customHeight="1">
      <c r="B2993" s="48">
        <v>4763</v>
      </c>
      <c r="C2993" s="49">
        <v>45453</v>
      </c>
      <c r="D2993" s="50">
        <v>0.8235069444444445</v>
      </c>
      <c r="E2993" s="48" t="s">
        <v>10736</v>
      </c>
      <c r="F2993" s="48" t="s">
        <v>719</v>
      </c>
      <c r="G2993" s="48" t="s">
        <v>719</v>
      </c>
      <c r="H2993" s="48" t="s">
        <v>719</v>
      </c>
      <c r="I2993" s="48" t="s">
        <v>243</v>
      </c>
      <c r="J2993" s="48" t="s">
        <v>243</v>
      </c>
      <c r="K2993" s="48" t="s">
        <v>280</v>
      </c>
      <c r="L2993" s="48" t="s">
        <v>280</v>
      </c>
      <c r="M2993" s="48"/>
      <c r="N2993" s="48"/>
      <c r="O2993" s="48"/>
      <c r="P2993" s="48"/>
      <c r="Q2993" s="48"/>
      <c r="R2993" s="48"/>
      <c r="S2993" s="48"/>
      <c r="T2993" s="48"/>
      <c r="U2993" s="48"/>
      <c r="V2993" s="48"/>
      <c r="W2993" s="51" t="s">
        <v>2823</v>
      </c>
      <c r="X2993" t="str">
        <f t="shared" si="92"/>
        <v>BE;BE;BE;CB;CB;WB;WB</v>
      </c>
      <c r="Y2993" cm="1">
        <f t="array" ref="Y2993">SUM(_xlfn.XLOOKUP(_xlfn.TOROW(F2993:V2993,1),$AN$34:$AN$43,$AL$34:$AL$43,,0,1))</f>
        <v>53</v>
      </c>
      <c r="Z2993">
        <f t="shared" si="93"/>
        <v>7</v>
      </c>
      <c r="AA2993" t="str">
        <v>WB</v>
      </c>
      <c r="AG2993">
        <v>4956</v>
      </c>
      <c r="AH2993">
        <v>7</v>
      </c>
      <c r="AT2993">
        <v>7</v>
      </c>
    </row>
    <row r="2994" spans="2:46" ht="15" customHeight="1">
      <c r="B2994" s="48">
        <v>4764</v>
      </c>
      <c r="C2994" s="49">
        <v>45453</v>
      </c>
      <c r="D2994" s="50">
        <v>0.82383101851851848</v>
      </c>
      <c r="E2994" s="48" t="s">
        <v>8268</v>
      </c>
      <c r="F2994" s="48" t="s">
        <v>133</v>
      </c>
      <c r="G2994" s="48" t="s">
        <v>133</v>
      </c>
      <c r="H2994" s="48" t="s">
        <v>133</v>
      </c>
      <c r="I2994" s="48"/>
      <c r="J2994" s="48"/>
      <c r="K2994" s="48"/>
      <c r="L2994" s="48"/>
      <c r="M2994" s="48"/>
      <c r="N2994" s="48"/>
      <c r="O2994" s="48"/>
      <c r="P2994" s="48"/>
      <c r="Q2994" s="48"/>
      <c r="R2994" s="48"/>
      <c r="S2994" s="48"/>
      <c r="T2994" s="48"/>
      <c r="U2994" s="48"/>
      <c r="V2994" s="48"/>
      <c r="W2994" s="51" t="s">
        <v>2824</v>
      </c>
      <c r="X2994" t="str">
        <f t="shared" si="92"/>
        <v>SO;SO;SO</v>
      </c>
      <c r="Y2994" cm="1">
        <f t="array" ref="Y2994">SUM(_xlfn.XLOOKUP(_xlfn.TOROW(F2994:V2994,1),$AN$34:$AN$43,$AL$34:$AL$43,,0,1))</f>
        <v>6</v>
      </c>
      <c r="Z2994">
        <f t="shared" si="93"/>
        <v>3</v>
      </c>
      <c r="AA2994" t="str">
        <v>BB</v>
      </c>
      <c r="AG2994">
        <v>4964</v>
      </c>
      <c r="AH2994">
        <v>7</v>
      </c>
      <c r="AT2994">
        <v>3</v>
      </c>
    </row>
    <row r="2995" spans="2:46" ht="15" customHeight="1">
      <c r="B2995" s="48">
        <v>4765</v>
      </c>
      <c r="C2995" s="49">
        <v>45453</v>
      </c>
      <c r="D2995" s="50">
        <v>0.82557870370370368</v>
      </c>
      <c r="E2995" s="48" t="s">
        <v>10737</v>
      </c>
      <c r="F2995" s="48" t="s">
        <v>719</v>
      </c>
      <c r="G2995" s="48" t="s">
        <v>719</v>
      </c>
      <c r="H2995" s="48" t="s">
        <v>719</v>
      </c>
      <c r="I2995" s="48" t="s">
        <v>319</v>
      </c>
      <c r="J2995" s="48" t="s">
        <v>189</v>
      </c>
      <c r="K2995" s="48"/>
      <c r="L2995" s="48"/>
      <c r="M2995" s="48"/>
      <c r="N2995" s="48"/>
      <c r="O2995" s="48"/>
      <c r="P2995" s="48"/>
      <c r="Q2995" s="48"/>
      <c r="R2995" s="48"/>
      <c r="S2995" s="48"/>
      <c r="T2995" s="48"/>
      <c r="U2995" s="48"/>
      <c r="V2995" s="48"/>
      <c r="W2995" s="51" t="s">
        <v>2825</v>
      </c>
      <c r="X2995" t="str">
        <f t="shared" si="92"/>
        <v>BE;BE;BE;FR;JB</v>
      </c>
      <c r="Y2995" cm="1">
        <f t="array" ref="Y2995">SUM(_xlfn.XLOOKUP(_xlfn.TOROW(F2995:V2995,1),$AN$34:$AN$43,$AL$34:$AL$43,,0,1))</f>
        <v>19</v>
      </c>
      <c r="Z2995">
        <f t="shared" si="93"/>
        <v>5</v>
      </c>
      <c r="AA2995" t="str">
        <v>HD</v>
      </c>
      <c r="AG2995">
        <v>4966</v>
      </c>
      <c r="AH2995">
        <v>7</v>
      </c>
      <c r="AT2995">
        <v>5</v>
      </c>
    </row>
    <row r="2996" spans="2:46" ht="15" customHeight="1">
      <c r="B2996" s="48">
        <v>4766</v>
      </c>
      <c r="C2996" s="49">
        <v>45453</v>
      </c>
      <c r="D2996" s="50">
        <v>0.83107638888888891</v>
      </c>
      <c r="E2996" s="48" t="s">
        <v>189</v>
      </c>
      <c r="F2996" s="48" t="s">
        <v>189</v>
      </c>
      <c r="G2996" s="48"/>
      <c r="H2996" s="48"/>
      <c r="I2996" s="48"/>
      <c r="J2996" s="48"/>
      <c r="K2996" s="48"/>
      <c r="L2996" s="48"/>
      <c r="M2996" s="48"/>
      <c r="N2996" s="48"/>
      <c r="O2996" s="48"/>
      <c r="P2996" s="48"/>
      <c r="Q2996" s="48"/>
      <c r="R2996" s="48"/>
      <c r="S2996" s="48"/>
      <c r="T2996" s="48"/>
      <c r="U2996" s="48"/>
      <c r="V2996" s="48"/>
      <c r="W2996" s="51" t="s">
        <v>651</v>
      </c>
      <c r="X2996" t="str">
        <f t="shared" si="92"/>
        <v>JB</v>
      </c>
      <c r="Y2996" cm="1">
        <f t="array" ref="Y2996">SUM(_xlfn.XLOOKUP(_xlfn.TOROW(F2996:V2996,1),$AN$34:$AN$43,$AL$34:$AL$43,,0,1))</f>
        <v>1</v>
      </c>
      <c r="Z2996">
        <f t="shared" si="93"/>
        <v>1</v>
      </c>
      <c r="AA2996" t="str">
        <v>HD</v>
      </c>
      <c r="AG2996">
        <v>4969</v>
      </c>
      <c r="AH2996">
        <v>7</v>
      </c>
      <c r="AT2996">
        <v>1</v>
      </c>
    </row>
    <row r="2997" spans="2:46" ht="15" customHeight="1">
      <c r="B2997" s="48">
        <v>4767</v>
      </c>
      <c r="C2997" s="49">
        <v>45453</v>
      </c>
      <c r="D2997" s="50">
        <v>0.83144675925925926</v>
      </c>
      <c r="E2997" s="48" t="s">
        <v>10738</v>
      </c>
      <c r="F2997" s="48" t="s">
        <v>194</v>
      </c>
      <c r="G2997" s="48" t="s">
        <v>319</v>
      </c>
      <c r="H2997" s="48" t="s">
        <v>304</v>
      </c>
      <c r="I2997" s="48" t="s">
        <v>719</v>
      </c>
      <c r="J2997" s="48" t="s">
        <v>243</v>
      </c>
      <c r="K2997" s="48" t="s">
        <v>280</v>
      </c>
      <c r="L2997" s="48" t="s">
        <v>194</v>
      </c>
      <c r="M2997" s="48" t="s">
        <v>133</v>
      </c>
      <c r="N2997" s="48"/>
      <c r="O2997" s="48"/>
      <c r="P2997" s="48"/>
      <c r="Q2997" s="48"/>
      <c r="R2997" s="48"/>
      <c r="S2997" s="48"/>
      <c r="T2997" s="48"/>
      <c r="U2997" s="48"/>
      <c r="V2997" s="48"/>
      <c r="W2997" s="51" t="s">
        <v>2826</v>
      </c>
      <c r="X2997" t="str">
        <f t="shared" si="92"/>
        <v>DH;FR;HD;BE;CB;WB;DH;SO</v>
      </c>
      <c r="Y2997" cm="1">
        <f t="array" ref="Y2997">SUM(_xlfn.XLOOKUP(_xlfn.TOROW(F2997:V2997,1),$AN$34:$AN$43,$AL$34:$AL$43,,0,1))</f>
        <v>54</v>
      </c>
      <c r="Z2997">
        <f t="shared" si="93"/>
        <v>8</v>
      </c>
      <c r="AA2997" t="str">
        <v>FR</v>
      </c>
      <c r="AG2997">
        <v>4970</v>
      </c>
      <c r="AH2997">
        <v>7</v>
      </c>
      <c r="AT2997">
        <v>8</v>
      </c>
    </row>
    <row r="2998" spans="2:46" ht="15" customHeight="1">
      <c r="B2998" s="48">
        <v>4768</v>
      </c>
      <c r="C2998" s="49">
        <v>45453</v>
      </c>
      <c r="D2998" s="50">
        <v>0.83265046296296297</v>
      </c>
      <c r="E2998" s="48" t="s">
        <v>10739</v>
      </c>
      <c r="F2998" s="48" t="s">
        <v>51</v>
      </c>
      <c r="G2998" s="48" t="s">
        <v>304</v>
      </c>
      <c r="H2998" s="48" t="s">
        <v>243</v>
      </c>
      <c r="I2998" s="48" t="s">
        <v>133</v>
      </c>
      <c r="J2998" s="48" t="s">
        <v>803</v>
      </c>
      <c r="K2998" s="48" t="s">
        <v>194</v>
      </c>
      <c r="L2998" s="48" t="s">
        <v>194</v>
      </c>
      <c r="M2998" s="48"/>
      <c r="N2998" s="48"/>
      <c r="O2998" s="48"/>
      <c r="P2998" s="48"/>
      <c r="Q2998" s="48"/>
      <c r="R2998" s="48"/>
      <c r="S2998" s="48"/>
      <c r="T2998" s="48"/>
      <c r="U2998" s="48"/>
      <c r="V2998" s="48"/>
      <c r="W2998" s="51" t="s">
        <v>2827</v>
      </c>
      <c r="X2998" t="str">
        <f t="shared" si="92"/>
        <v>BB;HD;CB;SO;SS;DH;DH</v>
      </c>
      <c r="Y2998" cm="1">
        <f t="array" ref="Y2998">SUM(_xlfn.XLOOKUP(_xlfn.TOROW(F2998:V2998,1),$AN$34:$AN$43,$AL$34:$AL$43,,0,1))</f>
        <v>48</v>
      </c>
      <c r="Z2998">
        <f t="shared" si="93"/>
        <v>7</v>
      </c>
      <c r="AA2998" t="str">
        <v>WB</v>
      </c>
      <c r="AG2998">
        <v>4975</v>
      </c>
      <c r="AH2998">
        <v>7</v>
      </c>
      <c r="AT2998">
        <v>7</v>
      </c>
    </row>
    <row r="2999" spans="2:46" ht="15" customHeight="1">
      <c r="B2999" s="48">
        <v>4769</v>
      </c>
      <c r="C2999" s="49">
        <v>45453</v>
      </c>
      <c r="D2999" s="50">
        <v>0.83278935185185188</v>
      </c>
      <c r="E2999" s="48" t="s">
        <v>10307</v>
      </c>
      <c r="F2999" s="48" t="s">
        <v>280</v>
      </c>
      <c r="G2999" s="48" t="s">
        <v>280</v>
      </c>
      <c r="H2999" s="48" t="s">
        <v>133</v>
      </c>
      <c r="I2999" s="48" t="s">
        <v>803</v>
      </c>
      <c r="J2999" s="48"/>
      <c r="K2999" s="48"/>
      <c r="L2999" s="48"/>
      <c r="M2999" s="48"/>
      <c r="N2999" s="48"/>
      <c r="O2999" s="48"/>
      <c r="P2999" s="48"/>
      <c r="Q2999" s="48"/>
      <c r="R2999" s="48"/>
      <c r="S2999" s="48"/>
      <c r="T2999" s="48"/>
      <c r="U2999" s="48"/>
      <c r="V2999" s="48"/>
      <c r="W2999" s="51" t="s">
        <v>2828</v>
      </c>
      <c r="X2999" t="str">
        <f t="shared" si="92"/>
        <v>WB;WB;SO;SS</v>
      </c>
      <c r="Y2999" cm="1">
        <f t="array" ref="Y2999">SUM(_xlfn.XLOOKUP(_xlfn.TOROW(F2999:V2999,1),$AN$34:$AN$43,$AL$34:$AL$43,,0,1))</f>
        <v>27</v>
      </c>
      <c r="Z2999">
        <f t="shared" si="93"/>
        <v>4</v>
      </c>
      <c r="AA2999" t="str">
        <v>WB</v>
      </c>
      <c r="AG2999">
        <v>4981</v>
      </c>
      <c r="AH2999">
        <v>7</v>
      </c>
      <c r="AT2999">
        <v>4</v>
      </c>
    </row>
    <row r="3000" spans="2:46" ht="15" customHeight="1">
      <c r="B3000" s="48">
        <v>4770</v>
      </c>
      <c r="C3000" s="49">
        <v>45453</v>
      </c>
      <c r="D3000" s="50">
        <v>0.83285879629629633</v>
      </c>
      <c r="E3000" s="48" t="s">
        <v>10740</v>
      </c>
      <c r="F3000" s="48" t="s">
        <v>280</v>
      </c>
      <c r="G3000" s="48" t="s">
        <v>280</v>
      </c>
      <c r="H3000" s="48" t="s">
        <v>319</v>
      </c>
      <c r="I3000" s="48" t="s">
        <v>319</v>
      </c>
      <c r="J3000" s="48" t="s">
        <v>319</v>
      </c>
      <c r="K3000" s="48" t="s">
        <v>319</v>
      </c>
      <c r="L3000" s="48" t="s">
        <v>803</v>
      </c>
      <c r="M3000" s="48" t="s">
        <v>803</v>
      </c>
      <c r="N3000" s="48" t="s">
        <v>51</v>
      </c>
      <c r="O3000" s="48" t="s">
        <v>51</v>
      </c>
      <c r="P3000" s="48" t="s">
        <v>51</v>
      </c>
      <c r="Q3000" s="48" t="s">
        <v>51</v>
      </c>
      <c r="R3000" s="48"/>
      <c r="S3000" s="48"/>
      <c r="T3000" s="48"/>
      <c r="U3000" s="48"/>
      <c r="V3000" s="48"/>
      <c r="W3000" s="51" t="s">
        <v>2829</v>
      </c>
      <c r="X3000" t="str">
        <f t="shared" si="92"/>
        <v>WB;WB;FR;FR;FR;FR;SS;SS;BB;BB;BB;BB</v>
      </c>
      <c r="Y3000" cm="1">
        <f t="array" ref="Y3000">SUM(_xlfn.XLOOKUP(_xlfn.TOROW(F3000:V3000,1),$AN$34:$AN$43,$AL$34:$AL$43,,0,1))</f>
        <v>80</v>
      </c>
      <c r="Z3000">
        <f t="shared" si="93"/>
        <v>12</v>
      </c>
      <c r="AA3000" t="str">
        <v>SO</v>
      </c>
      <c r="AG3000">
        <v>4986</v>
      </c>
      <c r="AH3000">
        <v>7</v>
      </c>
      <c r="AT3000">
        <v>12</v>
      </c>
    </row>
    <row r="3001" spans="2:46" ht="15" customHeight="1">
      <c r="B3001" s="48">
        <v>4771</v>
      </c>
      <c r="C3001" s="49">
        <v>45453</v>
      </c>
      <c r="D3001" s="50">
        <v>0.83405092592592589</v>
      </c>
      <c r="E3001" s="48" t="s">
        <v>10741</v>
      </c>
      <c r="F3001" s="48" t="s">
        <v>280</v>
      </c>
      <c r="G3001" s="48" t="s">
        <v>280</v>
      </c>
      <c r="H3001" s="48" t="s">
        <v>280</v>
      </c>
      <c r="I3001" s="48" t="s">
        <v>280</v>
      </c>
      <c r="J3001" s="48" t="s">
        <v>51</v>
      </c>
      <c r="K3001" s="48" t="s">
        <v>51</v>
      </c>
      <c r="L3001" s="48" t="s">
        <v>51</v>
      </c>
      <c r="M3001" s="48"/>
      <c r="N3001" s="48"/>
      <c r="O3001" s="48"/>
      <c r="P3001" s="48"/>
      <c r="Q3001" s="48"/>
      <c r="R3001" s="48"/>
      <c r="S3001" s="48"/>
      <c r="T3001" s="48"/>
      <c r="U3001" s="48"/>
      <c r="V3001" s="48"/>
      <c r="W3001" s="51" t="s">
        <v>2830</v>
      </c>
      <c r="X3001" t="str">
        <f t="shared" si="92"/>
        <v>WB;WB;WB;WB;BB;BB;BB</v>
      </c>
      <c r="Y3001" cm="1">
        <f t="array" ref="Y3001">SUM(_xlfn.XLOOKUP(_xlfn.TOROW(F3001:V3001,1),$AN$34:$AN$43,$AL$34:$AL$43,,0,1))</f>
        <v>74</v>
      </c>
      <c r="Z3001">
        <f t="shared" si="93"/>
        <v>7</v>
      </c>
      <c r="AA3001" t="str">
        <v>CB</v>
      </c>
      <c r="AG3001">
        <v>4991</v>
      </c>
      <c r="AH3001">
        <v>7</v>
      </c>
      <c r="AT3001">
        <v>7</v>
      </c>
    </row>
    <row r="3002" spans="2:46" ht="15" customHeight="1">
      <c r="B3002" s="48">
        <v>4772</v>
      </c>
      <c r="C3002" s="49">
        <v>45453</v>
      </c>
      <c r="D3002" s="50">
        <v>0.83460648148148153</v>
      </c>
      <c r="E3002" s="48" t="s">
        <v>10742</v>
      </c>
      <c r="F3002" s="48" t="s">
        <v>280</v>
      </c>
      <c r="G3002" s="48" t="s">
        <v>280</v>
      </c>
      <c r="H3002" s="48" t="s">
        <v>803</v>
      </c>
      <c r="I3002" s="48" t="s">
        <v>803</v>
      </c>
      <c r="J3002" s="48" t="s">
        <v>803</v>
      </c>
      <c r="K3002" s="48" t="s">
        <v>189</v>
      </c>
      <c r="L3002" s="48" t="s">
        <v>189</v>
      </c>
      <c r="M3002" s="48"/>
      <c r="N3002" s="48"/>
      <c r="O3002" s="48"/>
      <c r="P3002" s="48"/>
      <c r="Q3002" s="48"/>
      <c r="R3002" s="48"/>
      <c r="S3002" s="48"/>
      <c r="T3002" s="48"/>
      <c r="U3002" s="48"/>
      <c r="V3002" s="48"/>
      <c r="W3002" s="51" t="s">
        <v>2831</v>
      </c>
      <c r="X3002" t="str">
        <f t="shared" si="92"/>
        <v>WB;WB;SS;SS;SS;JB;JB</v>
      </c>
      <c r="Y3002" cm="1">
        <f t="array" ref="Y3002">SUM(_xlfn.XLOOKUP(_xlfn.TOROW(F3002:V3002,1),$AN$34:$AN$43,$AL$34:$AL$43,,0,1))</f>
        <v>33</v>
      </c>
      <c r="Z3002">
        <f t="shared" si="93"/>
        <v>7</v>
      </c>
      <c r="AA3002" t="str">
        <v>CB</v>
      </c>
      <c r="AG3002">
        <v>4994</v>
      </c>
      <c r="AH3002">
        <v>7</v>
      </c>
      <c r="AT3002">
        <v>7</v>
      </c>
    </row>
    <row r="3003" spans="2:46" ht="15" customHeight="1">
      <c r="B3003" s="48">
        <v>4773</v>
      </c>
      <c r="C3003" s="49">
        <v>45453</v>
      </c>
      <c r="D3003" s="50">
        <v>0.83605324074074072</v>
      </c>
      <c r="E3003" s="48" t="s">
        <v>10743</v>
      </c>
      <c r="F3003" s="48" t="s">
        <v>133</v>
      </c>
      <c r="G3003" s="48" t="s">
        <v>194</v>
      </c>
      <c r="H3003" s="48" t="s">
        <v>243</v>
      </c>
      <c r="I3003" s="48" t="s">
        <v>189</v>
      </c>
      <c r="J3003" s="48" t="s">
        <v>304</v>
      </c>
      <c r="K3003" s="48" t="s">
        <v>304</v>
      </c>
      <c r="L3003" s="48" t="s">
        <v>319</v>
      </c>
      <c r="M3003" s="48" t="s">
        <v>189</v>
      </c>
      <c r="N3003" s="48"/>
      <c r="O3003" s="48"/>
      <c r="P3003" s="48"/>
      <c r="Q3003" s="48"/>
      <c r="R3003" s="48"/>
      <c r="S3003" s="48"/>
      <c r="T3003" s="48"/>
      <c r="U3003" s="48"/>
      <c r="V3003" s="48"/>
      <c r="W3003" s="51" t="s">
        <v>2832</v>
      </c>
      <c r="X3003" t="str">
        <f t="shared" si="92"/>
        <v>SO;DH;CB;JB;HD;HD;FR;JB</v>
      </c>
      <c r="Y3003" cm="1">
        <f t="array" ref="Y3003">SUM(_xlfn.XLOOKUP(_xlfn.TOROW(F3003:V3003,1),$AN$34:$AN$43,$AL$34:$AL$43,,0,1))</f>
        <v>38</v>
      </c>
      <c r="Z3003">
        <f t="shared" si="93"/>
        <v>8</v>
      </c>
      <c r="AA3003" t="str">
        <v>SS</v>
      </c>
      <c r="AG3003">
        <v>4998</v>
      </c>
      <c r="AH3003">
        <v>7</v>
      </c>
      <c r="AT3003">
        <v>8</v>
      </c>
    </row>
    <row r="3004" spans="2:46" ht="15" customHeight="1">
      <c r="B3004" s="48">
        <v>4774</v>
      </c>
      <c r="C3004" s="49">
        <v>45453</v>
      </c>
      <c r="D3004" s="50">
        <v>0.83634259259259258</v>
      </c>
      <c r="E3004" s="48" t="s">
        <v>10744</v>
      </c>
      <c r="F3004" s="48" t="s">
        <v>189</v>
      </c>
      <c r="G3004" s="48" t="s">
        <v>133</v>
      </c>
      <c r="H3004" s="48" t="s">
        <v>189</v>
      </c>
      <c r="I3004" s="48" t="s">
        <v>189</v>
      </c>
      <c r="J3004" s="48"/>
      <c r="K3004" s="48"/>
      <c r="L3004" s="48"/>
      <c r="M3004" s="48"/>
      <c r="N3004" s="48"/>
      <c r="O3004" s="48"/>
      <c r="P3004" s="48"/>
      <c r="Q3004" s="48"/>
      <c r="R3004" s="48"/>
      <c r="S3004" s="48"/>
      <c r="T3004" s="48"/>
      <c r="U3004" s="48"/>
      <c r="V3004" s="48"/>
      <c r="W3004" s="51" t="s">
        <v>2833</v>
      </c>
      <c r="X3004" t="str">
        <f t="shared" si="92"/>
        <v>JB;SO;JB;JB</v>
      </c>
      <c r="Y3004" cm="1">
        <f t="array" ref="Y3004">SUM(_xlfn.XLOOKUP(_xlfn.TOROW(F3004:V3004,1),$AN$34:$AN$43,$AL$34:$AL$43,,0,1))</f>
        <v>5</v>
      </c>
      <c r="Z3004">
        <f t="shared" si="93"/>
        <v>4</v>
      </c>
      <c r="AA3004" t="str">
        <v>SS</v>
      </c>
      <c r="AG3004">
        <v>5007</v>
      </c>
      <c r="AH3004">
        <v>7</v>
      </c>
      <c r="AT3004">
        <v>4</v>
      </c>
    </row>
    <row r="3005" spans="2:46" ht="15" customHeight="1">
      <c r="B3005" s="48">
        <v>4775</v>
      </c>
      <c r="C3005" s="49">
        <v>45453</v>
      </c>
      <c r="D3005" s="50">
        <v>0.83657407407407403</v>
      </c>
      <c r="E3005" s="48" t="s">
        <v>10745</v>
      </c>
      <c r="F3005" s="48" t="s">
        <v>319</v>
      </c>
      <c r="G3005" s="48" t="s">
        <v>319</v>
      </c>
      <c r="H3005" s="48" t="s">
        <v>319</v>
      </c>
      <c r="I3005" s="48" t="s">
        <v>194</v>
      </c>
      <c r="J3005" s="48" t="s">
        <v>194</v>
      </c>
      <c r="K3005" s="48" t="s">
        <v>194</v>
      </c>
      <c r="L3005" s="48" t="s">
        <v>133</v>
      </c>
      <c r="M3005" s="48" t="s">
        <v>243</v>
      </c>
      <c r="N3005" s="48"/>
      <c r="O3005" s="48"/>
      <c r="P3005" s="48"/>
      <c r="Q3005" s="48"/>
      <c r="R3005" s="48"/>
      <c r="S3005" s="48"/>
      <c r="T3005" s="48"/>
      <c r="U3005" s="48"/>
      <c r="V3005" s="48"/>
      <c r="W3005" s="51" t="s">
        <v>2834</v>
      </c>
      <c r="X3005" t="str">
        <f t="shared" si="92"/>
        <v>FR;FR;FR;DH;DH;DH;SO;CB</v>
      </c>
      <c r="Y3005" cm="1">
        <f t="array" ref="Y3005">SUM(_xlfn.XLOOKUP(_xlfn.TOROW(F3005:V3005,1),$AN$34:$AN$43,$AL$34:$AL$43,,0,1))</f>
        <v>46</v>
      </c>
      <c r="Z3005">
        <f t="shared" si="93"/>
        <v>8</v>
      </c>
      <c r="AA3005" t="str">
        <v>SS</v>
      </c>
      <c r="AG3005">
        <v>5008</v>
      </c>
      <c r="AH3005">
        <v>7</v>
      </c>
      <c r="AT3005">
        <v>8</v>
      </c>
    </row>
    <row r="3006" spans="2:46" ht="15" customHeight="1">
      <c r="B3006" s="48">
        <v>4776</v>
      </c>
      <c r="C3006" s="49">
        <v>45453</v>
      </c>
      <c r="D3006" s="50">
        <v>0.83712962962962967</v>
      </c>
      <c r="E3006" s="48" t="s">
        <v>10746</v>
      </c>
      <c r="F3006" s="48" t="s">
        <v>194</v>
      </c>
      <c r="G3006" s="48" t="s">
        <v>194</v>
      </c>
      <c r="H3006" s="48" t="s">
        <v>194</v>
      </c>
      <c r="I3006" s="48" t="s">
        <v>189</v>
      </c>
      <c r="J3006" s="48" t="s">
        <v>189</v>
      </c>
      <c r="K3006" s="48"/>
      <c r="L3006" s="48"/>
      <c r="M3006" s="48"/>
      <c r="N3006" s="48"/>
      <c r="O3006" s="48"/>
      <c r="P3006" s="48"/>
      <c r="Q3006" s="48"/>
      <c r="R3006" s="48"/>
      <c r="S3006" s="48"/>
      <c r="T3006" s="48"/>
      <c r="U3006" s="48"/>
      <c r="V3006" s="48"/>
      <c r="W3006" s="51" t="s">
        <v>2835</v>
      </c>
      <c r="X3006" t="str">
        <f t="shared" si="92"/>
        <v>DH;DH;DH;JB;JB</v>
      </c>
      <c r="Y3006" cm="1">
        <f t="array" ref="Y3006">SUM(_xlfn.XLOOKUP(_xlfn.TOROW(F3006:V3006,1),$AN$34:$AN$43,$AL$34:$AL$43,,0,1))</f>
        <v>29</v>
      </c>
      <c r="Z3006">
        <f t="shared" si="93"/>
        <v>5</v>
      </c>
      <c r="AA3006" t="str">
        <v>HD</v>
      </c>
      <c r="AG3006">
        <v>5013</v>
      </c>
      <c r="AH3006">
        <v>7</v>
      </c>
      <c r="AT3006">
        <v>5</v>
      </c>
    </row>
    <row r="3007" spans="2:46" ht="15" customHeight="1">
      <c r="B3007" s="48">
        <v>4777</v>
      </c>
      <c r="C3007" s="49">
        <v>45453</v>
      </c>
      <c r="D3007" s="50">
        <v>0.83924768518518522</v>
      </c>
      <c r="E3007" s="48" t="s">
        <v>9194</v>
      </c>
      <c r="F3007" s="48" t="s">
        <v>319</v>
      </c>
      <c r="G3007" s="48" t="s">
        <v>319</v>
      </c>
      <c r="H3007" s="48" t="s">
        <v>243</v>
      </c>
      <c r="I3007" s="48"/>
      <c r="J3007" s="48"/>
      <c r="K3007" s="48"/>
      <c r="L3007" s="48"/>
      <c r="M3007" s="48"/>
      <c r="N3007" s="48"/>
      <c r="O3007" s="48"/>
      <c r="P3007" s="48"/>
      <c r="Q3007" s="48"/>
      <c r="R3007" s="48"/>
      <c r="S3007" s="48"/>
      <c r="T3007" s="48"/>
      <c r="U3007" s="48"/>
      <c r="V3007" s="48"/>
      <c r="W3007" s="51" t="s">
        <v>2836</v>
      </c>
      <c r="X3007" t="str">
        <f t="shared" si="92"/>
        <v>FR;FR;CB</v>
      </c>
      <c r="Y3007" cm="1">
        <f t="array" ref="Y3007">SUM(_xlfn.XLOOKUP(_xlfn.TOROW(F3007:V3007,1),$AN$34:$AN$43,$AL$34:$AL$43,,0,1))</f>
        <v>14</v>
      </c>
      <c r="Z3007">
        <f t="shared" si="93"/>
        <v>3</v>
      </c>
      <c r="AA3007" t="str">
        <v>HD</v>
      </c>
      <c r="AG3007">
        <v>5030</v>
      </c>
      <c r="AH3007">
        <v>7</v>
      </c>
      <c r="AT3007">
        <v>3</v>
      </c>
    </row>
    <row r="3008" spans="2:46" ht="15" customHeight="1">
      <c r="B3008" s="48">
        <v>4778</v>
      </c>
      <c r="C3008" s="49">
        <v>45453</v>
      </c>
      <c r="D3008" s="50">
        <v>0.83961805555555558</v>
      </c>
      <c r="E3008" s="48" t="s">
        <v>10747</v>
      </c>
      <c r="F3008" s="48" t="s">
        <v>280</v>
      </c>
      <c r="G3008" s="48" t="s">
        <v>280</v>
      </c>
      <c r="H3008" s="48" t="s">
        <v>243</v>
      </c>
      <c r="I3008" s="48" t="s">
        <v>189</v>
      </c>
      <c r="J3008" s="48" t="s">
        <v>51</v>
      </c>
      <c r="K3008" s="48" t="s">
        <v>189</v>
      </c>
      <c r="L3008" s="48" t="s">
        <v>133</v>
      </c>
      <c r="M3008" s="48" t="s">
        <v>194</v>
      </c>
      <c r="N3008" s="48" t="s">
        <v>194</v>
      </c>
      <c r="O3008" s="48" t="s">
        <v>194</v>
      </c>
      <c r="P3008" s="48" t="s">
        <v>803</v>
      </c>
      <c r="Q3008" s="48" t="s">
        <v>280</v>
      </c>
      <c r="R3008" s="48"/>
      <c r="S3008" s="48"/>
      <c r="T3008" s="48"/>
      <c r="U3008" s="48"/>
      <c r="V3008" s="48"/>
      <c r="W3008" s="51" t="s">
        <v>2837</v>
      </c>
      <c r="X3008" t="str">
        <f t="shared" si="92"/>
        <v>WB;WB;CB;JB;BB;JB;SO;DH;DH;DH;SS;WB</v>
      </c>
      <c r="Y3008" cm="1">
        <f t="array" ref="Y3008">SUM(_xlfn.XLOOKUP(_xlfn.TOROW(F3008:V3008,1),$AN$34:$AN$43,$AL$34:$AL$43,,0,1))</f>
        <v>85</v>
      </c>
      <c r="Z3008">
        <f t="shared" si="93"/>
        <v>12</v>
      </c>
      <c r="AA3008" t="str">
        <v>SO</v>
      </c>
      <c r="AG3008">
        <v>5038</v>
      </c>
      <c r="AH3008">
        <v>7</v>
      </c>
      <c r="AT3008">
        <v>12</v>
      </c>
    </row>
    <row r="3009" spans="2:46" ht="15" customHeight="1">
      <c r="B3009" s="48">
        <v>4779</v>
      </c>
      <c r="C3009" s="49">
        <v>45453</v>
      </c>
      <c r="D3009" s="50">
        <v>0.84381944444444446</v>
      </c>
      <c r="E3009" s="48" t="s">
        <v>10748</v>
      </c>
      <c r="F3009" s="48" t="s">
        <v>803</v>
      </c>
      <c r="G3009" s="48" t="s">
        <v>189</v>
      </c>
      <c r="H3009" s="48" t="s">
        <v>189</v>
      </c>
      <c r="I3009" s="48" t="s">
        <v>194</v>
      </c>
      <c r="J3009" s="48" t="s">
        <v>133</v>
      </c>
      <c r="K3009" s="48" t="s">
        <v>304</v>
      </c>
      <c r="L3009" s="48" t="s">
        <v>243</v>
      </c>
      <c r="M3009" s="48"/>
      <c r="N3009" s="48"/>
      <c r="O3009" s="48"/>
      <c r="P3009" s="48"/>
      <c r="Q3009" s="48"/>
      <c r="R3009" s="48"/>
      <c r="S3009" s="48"/>
      <c r="T3009" s="48"/>
      <c r="U3009" s="48"/>
      <c r="V3009" s="48"/>
      <c r="W3009" s="51" t="s">
        <v>2838</v>
      </c>
      <c r="X3009" t="str">
        <f t="shared" si="92"/>
        <v>SS;JB;JB;DH;SO;HD;CB</v>
      </c>
      <c r="Y3009" cm="1">
        <f t="array" ref="Y3009">SUM(_xlfn.XLOOKUP(_xlfn.TOROW(F3009:V3009,1),$AN$34:$AN$43,$AL$34:$AL$43,,0,1))</f>
        <v>31</v>
      </c>
      <c r="Z3009">
        <f t="shared" si="93"/>
        <v>7</v>
      </c>
      <c r="AA3009" t="str">
        <v>BB</v>
      </c>
      <c r="AG3009">
        <v>5045</v>
      </c>
      <c r="AH3009">
        <v>7</v>
      </c>
      <c r="AT3009">
        <v>7</v>
      </c>
    </row>
    <row r="3010" spans="2:46" ht="15" customHeight="1">
      <c r="B3010" s="48">
        <v>4780</v>
      </c>
      <c r="C3010" s="49">
        <v>45453</v>
      </c>
      <c r="D3010" s="50">
        <v>0.84402777777777782</v>
      </c>
      <c r="E3010" s="48" t="s">
        <v>8309</v>
      </c>
      <c r="F3010" s="48" t="s">
        <v>133</v>
      </c>
      <c r="G3010" s="48" t="s">
        <v>133</v>
      </c>
      <c r="H3010" s="48" t="s">
        <v>133</v>
      </c>
      <c r="I3010" s="48" t="s">
        <v>133</v>
      </c>
      <c r="J3010" s="48" t="s">
        <v>304</v>
      </c>
      <c r="K3010" s="48" t="s">
        <v>304</v>
      </c>
      <c r="L3010" s="48"/>
      <c r="M3010" s="48"/>
      <c r="N3010" s="48"/>
      <c r="O3010" s="48"/>
      <c r="P3010" s="48"/>
      <c r="Q3010" s="48"/>
      <c r="R3010" s="48"/>
      <c r="S3010" s="48"/>
      <c r="T3010" s="48"/>
      <c r="U3010" s="48"/>
      <c r="V3010" s="48"/>
      <c r="W3010" s="51" t="s">
        <v>2839</v>
      </c>
      <c r="X3010" t="str">
        <f t="shared" si="92"/>
        <v>SO;SO;SO;SO;HD;HD</v>
      </c>
      <c r="Y3010" cm="1">
        <f t="array" ref="Y3010">SUM(_xlfn.XLOOKUP(_xlfn.TOROW(F3010:V3010,1),$AN$34:$AN$43,$AL$34:$AL$43,,0,1))</f>
        <v>22</v>
      </c>
      <c r="Z3010">
        <f t="shared" si="93"/>
        <v>6</v>
      </c>
      <c r="AA3010" t="str">
        <v>BB</v>
      </c>
      <c r="AG3010">
        <v>5047</v>
      </c>
      <c r="AH3010">
        <v>7</v>
      </c>
      <c r="AT3010">
        <v>6</v>
      </c>
    </row>
    <row r="3011" spans="2:46" ht="15" customHeight="1">
      <c r="B3011" s="48">
        <v>4781</v>
      </c>
      <c r="C3011" s="49">
        <v>45453</v>
      </c>
      <c r="D3011" s="50">
        <v>0.84854166666666664</v>
      </c>
      <c r="E3011" s="48" t="s">
        <v>10749</v>
      </c>
      <c r="F3011" s="48" t="s">
        <v>243</v>
      </c>
      <c r="G3011" s="48" t="s">
        <v>189</v>
      </c>
      <c r="H3011" s="48" t="s">
        <v>189</v>
      </c>
      <c r="I3011" s="48" t="s">
        <v>719</v>
      </c>
      <c r="J3011" s="48"/>
      <c r="K3011" s="48"/>
      <c r="L3011" s="48"/>
      <c r="M3011" s="48"/>
      <c r="N3011" s="48"/>
      <c r="O3011" s="48"/>
      <c r="P3011" s="48"/>
      <c r="Q3011" s="48"/>
      <c r="R3011" s="48"/>
      <c r="S3011" s="48"/>
      <c r="T3011" s="48"/>
      <c r="U3011" s="48"/>
      <c r="V3011" s="48"/>
      <c r="W3011" s="51" t="s">
        <v>2840</v>
      </c>
      <c r="X3011" t="str">
        <f t="shared" si="92"/>
        <v>CB;JB;JB;BE</v>
      </c>
      <c r="Y3011" cm="1">
        <f t="array" ref="Y3011">SUM(_xlfn.XLOOKUP(_xlfn.TOROW(F3011:V3011,1),$AN$34:$AN$43,$AL$34:$AL$43,,0,1))</f>
        <v>15</v>
      </c>
      <c r="Z3011">
        <f t="shared" si="93"/>
        <v>4</v>
      </c>
      <c r="AA3011" t="str">
        <v>BB</v>
      </c>
      <c r="AG3011">
        <v>5058</v>
      </c>
      <c r="AH3011">
        <v>7</v>
      </c>
      <c r="AT3011">
        <v>4</v>
      </c>
    </row>
    <row r="3012" spans="2:46" ht="15" customHeight="1">
      <c r="B3012" s="48">
        <v>4782</v>
      </c>
      <c r="C3012" s="49">
        <v>45453</v>
      </c>
      <c r="D3012" s="50">
        <v>0.85148148148148151</v>
      </c>
      <c r="E3012" s="48" t="s">
        <v>10750</v>
      </c>
      <c r="F3012" s="48" t="s">
        <v>304</v>
      </c>
      <c r="G3012" s="48" t="s">
        <v>304</v>
      </c>
      <c r="H3012" s="48" t="s">
        <v>304</v>
      </c>
      <c r="I3012" s="48" t="s">
        <v>280</v>
      </c>
      <c r="J3012" s="48" t="s">
        <v>803</v>
      </c>
      <c r="K3012" s="48" t="s">
        <v>803</v>
      </c>
      <c r="L3012" s="48" t="s">
        <v>803</v>
      </c>
      <c r="M3012" s="48"/>
      <c r="N3012" s="48"/>
      <c r="O3012" s="48"/>
      <c r="P3012" s="48"/>
      <c r="Q3012" s="48"/>
      <c r="R3012" s="48"/>
      <c r="S3012" s="48"/>
      <c r="T3012" s="48"/>
      <c r="U3012" s="48"/>
      <c r="V3012" s="48"/>
      <c r="W3012" s="51" t="s">
        <v>2841</v>
      </c>
      <c r="X3012" t="str">
        <f t="shared" si="92"/>
        <v>HD;HD;HD;WB;SS;SS;SS</v>
      </c>
      <c r="Y3012" cm="1">
        <f t="array" ref="Y3012">SUM(_xlfn.XLOOKUP(_xlfn.TOROW(F3012:V3012,1),$AN$34:$AN$43,$AL$34:$AL$43,,0,1))</f>
        <v>41</v>
      </c>
      <c r="Z3012">
        <f t="shared" si="93"/>
        <v>7</v>
      </c>
      <c r="AA3012" t="str">
        <v>CB</v>
      </c>
      <c r="AG3012">
        <v>5085</v>
      </c>
      <c r="AH3012">
        <v>7</v>
      </c>
      <c r="AT3012">
        <v>7</v>
      </c>
    </row>
    <row r="3013" spans="2:46" ht="15" customHeight="1">
      <c r="B3013" s="48">
        <v>4783</v>
      </c>
      <c r="C3013" s="49">
        <v>45453</v>
      </c>
      <c r="D3013" s="50">
        <v>0.85207175925925926</v>
      </c>
      <c r="E3013" s="48" t="s">
        <v>10751</v>
      </c>
      <c r="F3013" s="48" t="s">
        <v>319</v>
      </c>
      <c r="G3013" s="48" t="s">
        <v>319</v>
      </c>
      <c r="H3013" s="48" t="s">
        <v>803</v>
      </c>
      <c r="I3013" s="48" t="s">
        <v>803</v>
      </c>
      <c r="J3013" s="48" t="s">
        <v>304</v>
      </c>
      <c r="K3013" s="48" t="s">
        <v>319</v>
      </c>
      <c r="L3013" s="48"/>
      <c r="M3013" s="48"/>
      <c r="N3013" s="48"/>
      <c r="O3013" s="48"/>
      <c r="P3013" s="48"/>
      <c r="Q3013" s="48"/>
      <c r="R3013" s="48"/>
      <c r="S3013" s="48"/>
      <c r="T3013" s="48"/>
      <c r="U3013" s="48"/>
      <c r="V3013" s="48"/>
      <c r="W3013" s="51" t="s">
        <v>2842</v>
      </c>
      <c r="X3013" t="str">
        <f t="shared" si="92"/>
        <v>FR;FR;SS;SS;HD;FR</v>
      </c>
      <c r="Y3013" cm="1">
        <f t="array" ref="Y3013">SUM(_xlfn.XLOOKUP(_xlfn.TOROW(F3013:V3013,1),$AN$34:$AN$43,$AL$34:$AL$43,,0,1))</f>
        <v>22</v>
      </c>
      <c r="Z3013">
        <f t="shared" si="93"/>
        <v>6</v>
      </c>
      <c r="AA3013" t="str">
        <v>WB</v>
      </c>
      <c r="AG3013">
        <v>5093</v>
      </c>
      <c r="AH3013">
        <v>7</v>
      </c>
      <c r="AT3013">
        <v>6</v>
      </c>
    </row>
    <row r="3014" spans="2:46" ht="15" customHeight="1">
      <c r="B3014" s="48">
        <v>4784</v>
      </c>
      <c r="C3014" s="49">
        <v>45453</v>
      </c>
      <c r="D3014" s="50">
        <v>0.85274305555555552</v>
      </c>
      <c r="E3014" s="48" t="s">
        <v>9309</v>
      </c>
      <c r="F3014" s="48" t="s">
        <v>280</v>
      </c>
      <c r="G3014" s="48" t="s">
        <v>280</v>
      </c>
      <c r="H3014" s="48" t="s">
        <v>133</v>
      </c>
      <c r="I3014" s="48" t="s">
        <v>304</v>
      </c>
      <c r="J3014" s="48"/>
      <c r="K3014" s="48"/>
      <c r="L3014" s="48"/>
      <c r="M3014" s="48"/>
      <c r="N3014" s="48"/>
      <c r="O3014" s="48"/>
      <c r="P3014" s="48"/>
      <c r="Q3014" s="48"/>
      <c r="R3014" s="48"/>
      <c r="S3014" s="48"/>
      <c r="T3014" s="48"/>
      <c r="U3014" s="48"/>
      <c r="V3014" s="48"/>
      <c r="W3014" s="51" t="s">
        <v>1310</v>
      </c>
      <c r="X3014" t="str">
        <f t="shared" si="92"/>
        <v>WB;WB;SO;HD</v>
      </c>
      <c r="Y3014" cm="1">
        <f t="array" ref="Y3014">SUM(_xlfn.XLOOKUP(_xlfn.TOROW(F3014:V3014,1),$AN$34:$AN$43,$AL$34:$AL$43,,0,1))</f>
        <v>31</v>
      </c>
      <c r="Z3014">
        <f t="shared" si="93"/>
        <v>4</v>
      </c>
      <c r="AA3014" t="str">
        <v>JB</v>
      </c>
      <c r="AG3014">
        <v>5145</v>
      </c>
      <c r="AH3014">
        <v>7</v>
      </c>
      <c r="AT3014">
        <v>4</v>
      </c>
    </row>
    <row r="3015" spans="2:46" ht="15" customHeight="1">
      <c r="B3015" s="48">
        <v>4785</v>
      </c>
      <c r="C3015" s="49">
        <v>45453</v>
      </c>
      <c r="D3015" s="50">
        <v>0.8531481481481481</v>
      </c>
      <c r="E3015" s="48" t="s">
        <v>10752</v>
      </c>
      <c r="F3015" s="48" t="s">
        <v>194</v>
      </c>
      <c r="G3015" s="48" t="s">
        <v>243</v>
      </c>
      <c r="H3015" s="48" t="s">
        <v>189</v>
      </c>
      <c r="I3015" s="48" t="s">
        <v>51</v>
      </c>
      <c r="J3015" s="48"/>
      <c r="K3015" s="48"/>
      <c r="L3015" s="48"/>
      <c r="M3015" s="48"/>
      <c r="N3015" s="48"/>
      <c r="O3015" s="48"/>
      <c r="P3015" s="48"/>
      <c r="Q3015" s="48"/>
      <c r="R3015" s="48"/>
      <c r="S3015" s="48"/>
      <c r="T3015" s="48"/>
      <c r="U3015" s="48"/>
      <c r="V3015" s="48"/>
      <c r="W3015" s="51" t="s">
        <v>2843</v>
      </c>
      <c r="X3015" t="str">
        <f t="shared" ref="X3015:X3078" si="94">_xlfn.TEXTJOIN(";",TRUE,F3015:V3015)</f>
        <v>DH;CB;JB;BB</v>
      </c>
      <c r="Y3015" cm="1">
        <f t="array" ref="Y3015">SUM(_xlfn.XLOOKUP(_xlfn.TOROW(F3015:V3015,1),$AN$34:$AN$43,$AL$34:$AL$43,,0,1))</f>
        <v>28</v>
      </c>
      <c r="Z3015">
        <f t="shared" ref="Z3015:Z3078" si="95">COUNTA(F3015:V3015)</f>
        <v>4</v>
      </c>
      <c r="AA3015" t="str">
        <v>SS</v>
      </c>
      <c r="AG3015">
        <v>5148</v>
      </c>
      <c r="AH3015">
        <v>7</v>
      </c>
      <c r="AT3015">
        <v>4</v>
      </c>
    </row>
    <row r="3016" spans="2:46" ht="15" customHeight="1">
      <c r="B3016" s="48">
        <v>4786</v>
      </c>
      <c r="C3016" s="49">
        <v>45453</v>
      </c>
      <c r="D3016" s="50">
        <v>0.86548611111111107</v>
      </c>
      <c r="E3016" s="48" t="s">
        <v>10753</v>
      </c>
      <c r="F3016" s="48" t="s">
        <v>319</v>
      </c>
      <c r="G3016" s="48" t="s">
        <v>243</v>
      </c>
      <c r="H3016" s="48" t="s">
        <v>189</v>
      </c>
      <c r="I3016" s="48" t="s">
        <v>280</v>
      </c>
      <c r="J3016" s="48"/>
      <c r="K3016" s="48"/>
      <c r="L3016" s="48"/>
      <c r="M3016" s="48"/>
      <c r="N3016" s="48"/>
      <c r="O3016" s="48"/>
      <c r="P3016" s="48"/>
      <c r="Q3016" s="48"/>
      <c r="R3016" s="48"/>
      <c r="S3016" s="48"/>
      <c r="T3016" s="48"/>
      <c r="U3016" s="48"/>
      <c r="V3016" s="48"/>
      <c r="W3016" s="51" t="s">
        <v>2844</v>
      </c>
      <c r="X3016" t="str">
        <f t="shared" si="94"/>
        <v>FR;CB;JB;WB</v>
      </c>
      <c r="Y3016" cm="1">
        <f t="array" ref="Y3016">SUM(_xlfn.XLOOKUP(_xlfn.TOROW(F3016:V3016,1),$AN$34:$AN$43,$AL$34:$AL$43,,0,1))</f>
        <v>23</v>
      </c>
      <c r="Z3016">
        <f t="shared" si="95"/>
        <v>4</v>
      </c>
      <c r="AA3016" t="str">
        <v>CB</v>
      </c>
      <c r="AG3016">
        <v>5152</v>
      </c>
      <c r="AH3016">
        <v>7</v>
      </c>
      <c r="AT3016">
        <v>4</v>
      </c>
    </row>
    <row r="3017" spans="2:46" ht="15" customHeight="1">
      <c r="B3017" s="48">
        <v>4787</v>
      </c>
      <c r="C3017" s="49">
        <v>45453</v>
      </c>
      <c r="D3017" s="50">
        <v>0.86861111111111111</v>
      </c>
      <c r="E3017" s="48" t="s">
        <v>10754</v>
      </c>
      <c r="F3017" s="48" t="s">
        <v>304</v>
      </c>
      <c r="G3017" s="48" t="s">
        <v>803</v>
      </c>
      <c r="H3017" s="48" t="s">
        <v>803</v>
      </c>
      <c r="I3017" s="48" t="s">
        <v>803</v>
      </c>
      <c r="J3017" s="48" t="s">
        <v>319</v>
      </c>
      <c r="K3017" s="48" t="s">
        <v>280</v>
      </c>
      <c r="L3017" s="48" t="s">
        <v>280</v>
      </c>
      <c r="M3017" s="48" t="s">
        <v>194</v>
      </c>
      <c r="N3017" s="48" t="s">
        <v>280</v>
      </c>
      <c r="O3017" s="48"/>
      <c r="P3017" s="48"/>
      <c r="Q3017" s="48"/>
      <c r="R3017" s="48"/>
      <c r="S3017" s="48"/>
      <c r="T3017" s="48"/>
      <c r="U3017" s="48"/>
      <c r="V3017" s="48"/>
      <c r="W3017" s="51" t="s">
        <v>2845</v>
      </c>
      <c r="X3017" t="str">
        <f t="shared" si="94"/>
        <v>HD;SS;SS;SS;FR;WB;WB;DH;WB</v>
      </c>
      <c r="Y3017" cm="1">
        <f t="array" ref="Y3017">SUM(_xlfn.XLOOKUP(_xlfn.TOROW(F3017:V3017,1),$AN$34:$AN$43,$AL$34:$AL$43,,0,1))</f>
        <v>61</v>
      </c>
      <c r="Z3017">
        <f t="shared" si="95"/>
        <v>9</v>
      </c>
      <c r="AA3017" t="str">
        <v>CB</v>
      </c>
      <c r="AG3017">
        <v>5155</v>
      </c>
      <c r="AH3017">
        <v>7</v>
      </c>
      <c r="AT3017">
        <v>9</v>
      </c>
    </row>
    <row r="3018" spans="2:46" ht="15" customHeight="1">
      <c r="B3018" s="48">
        <v>4788</v>
      </c>
      <c r="C3018" s="49">
        <v>45453</v>
      </c>
      <c r="D3018" s="50">
        <v>0.86888888888888893</v>
      </c>
      <c r="E3018" s="48" t="s">
        <v>133</v>
      </c>
      <c r="F3018" s="48" t="s">
        <v>133</v>
      </c>
      <c r="G3018" s="48"/>
      <c r="H3018" s="48"/>
      <c r="I3018" s="48"/>
      <c r="J3018" s="48"/>
      <c r="K3018" s="48"/>
      <c r="L3018" s="48"/>
      <c r="M3018" s="48"/>
      <c r="N3018" s="48"/>
      <c r="O3018" s="48"/>
      <c r="P3018" s="48"/>
      <c r="Q3018" s="48"/>
      <c r="R3018" s="48"/>
      <c r="S3018" s="48"/>
      <c r="T3018" s="48"/>
      <c r="U3018" s="48"/>
      <c r="V3018" s="48"/>
      <c r="W3018" s="51" t="s">
        <v>134</v>
      </c>
      <c r="X3018" t="str">
        <f t="shared" si="94"/>
        <v>SO</v>
      </c>
      <c r="Y3018" cm="1">
        <f t="array" ref="Y3018">SUM(_xlfn.XLOOKUP(_xlfn.TOROW(F3018:V3018,1),$AN$34:$AN$43,$AL$34:$AL$43,,0,1))</f>
        <v>2</v>
      </c>
      <c r="Z3018">
        <f t="shared" si="95"/>
        <v>1</v>
      </c>
      <c r="AA3018" t="str">
        <v>CB</v>
      </c>
      <c r="AG3018">
        <v>5157</v>
      </c>
      <c r="AH3018">
        <v>7</v>
      </c>
      <c r="AT3018">
        <v>1</v>
      </c>
    </row>
    <row r="3019" spans="2:46" ht="15" customHeight="1">
      <c r="B3019" s="48">
        <v>4789</v>
      </c>
      <c r="C3019" s="49">
        <v>45453</v>
      </c>
      <c r="D3019" s="50">
        <v>0.8721875</v>
      </c>
      <c r="E3019" s="48" t="s">
        <v>10755</v>
      </c>
      <c r="F3019" s="48" t="s">
        <v>280</v>
      </c>
      <c r="G3019" s="48" t="s">
        <v>280</v>
      </c>
      <c r="H3019" s="48" t="s">
        <v>243</v>
      </c>
      <c r="I3019" s="48" t="s">
        <v>243</v>
      </c>
      <c r="J3019" s="48" t="s">
        <v>243</v>
      </c>
      <c r="K3019" s="48" t="s">
        <v>243</v>
      </c>
      <c r="L3019" s="48" t="s">
        <v>319</v>
      </c>
      <c r="M3019" s="48" t="s">
        <v>304</v>
      </c>
      <c r="N3019" s="48"/>
      <c r="O3019" s="48"/>
      <c r="P3019" s="48"/>
      <c r="Q3019" s="48"/>
      <c r="R3019" s="48"/>
      <c r="S3019" s="48"/>
      <c r="T3019" s="48"/>
      <c r="U3019" s="48"/>
      <c r="V3019" s="48"/>
      <c r="W3019" s="51" t="s">
        <v>2846</v>
      </c>
      <c r="X3019" t="str">
        <f t="shared" si="94"/>
        <v>WB;WB;CB;CB;CB;CB;FR;HD</v>
      </c>
      <c r="Y3019" cm="1">
        <f t="array" ref="Y3019">SUM(_xlfn.XLOOKUP(_xlfn.TOROW(F3019:V3019,1),$AN$34:$AN$43,$AL$34:$AL$43,,0,1))</f>
        <v>64</v>
      </c>
      <c r="Z3019">
        <f t="shared" si="95"/>
        <v>8</v>
      </c>
      <c r="AA3019" t="str">
        <v>CB</v>
      </c>
      <c r="AG3019">
        <v>5160</v>
      </c>
      <c r="AH3019">
        <v>7</v>
      </c>
      <c r="AT3019">
        <v>8</v>
      </c>
    </row>
    <row r="3020" spans="2:46" ht="15" customHeight="1">
      <c r="B3020" s="48">
        <v>4790</v>
      </c>
      <c r="C3020" s="49">
        <v>45453</v>
      </c>
      <c r="D3020" s="50">
        <v>0.87281249999999999</v>
      </c>
      <c r="E3020" s="48" t="s">
        <v>10717</v>
      </c>
      <c r="F3020" s="48" t="s">
        <v>803</v>
      </c>
      <c r="G3020" s="48" t="s">
        <v>803</v>
      </c>
      <c r="H3020" s="48" t="s">
        <v>803</v>
      </c>
      <c r="I3020" s="48" t="s">
        <v>194</v>
      </c>
      <c r="J3020" s="48"/>
      <c r="K3020" s="48"/>
      <c r="L3020" s="48"/>
      <c r="M3020" s="48"/>
      <c r="N3020" s="48"/>
      <c r="O3020" s="48"/>
      <c r="P3020" s="48"/>
      <c r="Q3020" s="48"/>
      <c r="R3020" s="48"/>
      <c r="S3020" s="48"/>
      <c r="T3020" s="48"/>
      <c r="U3020" s="48"/>
      <c r="V3020" s="48"/>
      <c r="W3020" s="51" t="s">
        <v>2803</v>
      </c>
      <c r="X3020" t="str">
        <f t="shared" si="94"/>
        <v>SS;SS;SS;DH</v>
      </c>
      <c r="Y3020" cm="1">
        <f t="array" ref="Y3020">SUM(_xlfn.XLOOKUP(_xlfn.TOROW(F3020:V3020,1),$AN$34:$AN$43,$AL$34:$AL$43,,0,1))</f>
        <v>18</v>
      </c>
      <c r="Z3020">
        <f t="shared" si="95"/>
        <v>4</v>
      </c>
      <c r="AA3020" t="str">
        <v>BB</v>
      </c>
      <c r="AG3020">
        <v>5161</v>
      </c>
      <c r="AH3020">
        <v>7</v>
      </c>
      <c r="AT3020">
        <v>4</v>
      </c>
    </row>
    <row r="3021" spans="2:46" ht="15" customHeight="1">
      <c r="B3021" s="48">
        <v>4791</v>
      </c>
      <c r="C3021" s="49">
        <v>45454</v>
      </c>
      <c r="D3021" s="50">
        <v>0.41703703703703704</v>
      </c>
      <c r="E3021" s="48" t="s">
        <v>10756</v>
      </c>
      <c r="F3021" s="48" t="s">
        <v>280</v>
      </c>
      <c r="G3021" s="48" t="s">
        <v>719</v>
      </c>
      <c r="H3021" s="48" t="s">
        <v>304</v>
      </c>
      <c r="I3021" s="48"/>
      <c r="J3021" s="48"/>
      <c r="K3021" s="48"/>
      <c r="L3021" s="48"/>
      <c r="M3021" s="48"/>
      <c r="N3021" s="48"/>
      <c r="O3021" s="48"/>
      <c r="P3021" s="48"/>
      <c r="Q3021" s="48"/>
      <c r="R3021" s="48"/>
      <c r="S3021" s="48"/>
      <c r="T3021" s="48"/>
      <c r="U3021" s="48"/>
      <c r="V3021" s="48"/>
      <c r="W3021" s="51" t="s">
        <v>2847</v>
      </c>
      <c r="X3021" t="str">
        <f t="shared" si="94"/>
        <v>WB;BE;HD</v>
      </c>
      <c r="Y3021" cm="1">
        <f t="array" ref="Y3021">SUM(_xlfn.XLOOKUP(_xlfn.TOROW(F3021:V3021,1),$AN$34:$AN$43,$AL$34:$AL$43,,0,1))</f>
        <v>23</v>
      </c>
      <c r="Z3021">
        <f t="shared" si="95"/>
        <v>3</v>
      </c>
      <c r="AA3021" t="str">
        <v>HD</v>
      </c>
      <c r="AG3021">
        <v>5164</v>
      </c>
      <c r="AH3021">
        <v>7</v>
      </c>
      <c r="AT3021">
        <v>3</v>
      </c>
    </row>
    <row r="3022" spans="2:46" ht="15" customHeight="1">
      <c r="B3022" s="48">
        <v>4792</v>
      </c>
      <c r="C3022" s="49">
        <v>45454</v>
      </c>
      <c r="D3022" s="50">
        <v>0.41759259259259257</v>
      </c>
      <c r="E3022" s="48" t="s">
        <v>10757</v>
      </c>
      <c r="F3022" s="48" t="s">
        <v>133</v>
      </c>
      <c r="G3022" s="48" t="s">
        <v>133</v>
      </c>
      <c r="H3022" s="48" t="s">
        <v>133</v>
      </c>
      <c r="I3022" s="48" t="s">
        <v>280</v>
      </c>
      <c r="J3022" s="48" t="s">
        <v>280</v>
      </c>
      <c r="K3022" s="48"/>
      <c r="L3022" s="48"/>
      <c r="M3022" s="48"/>
      <c r="N3022" s="48"/>
      <c r="O3022" s="48"/>
      <c r="P3022" s="48"/>
      <c r="Q3022" s="48"/>
      <c r="R3022" s="48"/>
      <c r="S3022" s="48"/>
      <c r="T3022" s="48"/>
      <c r="U3022" s="48"/>
      <c r="V3022" s="48"/>
      <c r="W3022" s="51" t="s">
        <v>2848</v>
      </c>
      <c r="X3022" t="str">
        <f t="shared" si="94"/>
        <v>SO;SO;SO;WB;WB</v>
      </c>
      <c r="Y3022" cm="1">
        <f t="array" ref="Y3022">SUM(_xlfn.XLOOKUP(_xlfn.TOROW(F3022:V3022,1),$AN$34:$AN$43,$AL$34:$AL$43,,0,1))</f>
        <v>28</v>
      </c>
      <c r="Z3022">
        <f t="shared" si="95"/>
        <v>5</v>
      </c>
      <c r="AA3022" t="str">
        <v>BB</v>
      </c>
      <c r="AG3022">
        <v>5176</v>
      </c>
      <c r="AH3022">
        <v>7</v>
      </c>
      <c r="AT3022">
        <v>5</v>
      </c>
    </row>
    <row r="3023" spans="2:46" ht="15" customHeight="1">
      <c r="B3023" s="48">
        <v>4793</v>
      </c>
      <c r="C3023" s="49">
        <v>45454</v>
      </c>
      <c r="D3023" s="50">
        <v>0.41917824074074073</v>
      </c>
      <c r="E3023" s="48" t="s">
        <v>10758</v>
      </c>
      <c r="F3023" s="48" t="s">
        <v>719</v>
      </c>
      <c r="G3023" s="48" t="s">
        <v>803</v>
      </c>
      <c r="H3023" s="48" t="s">
        <v>194</v>
      </c>
      <c r="I3023" s="48" t="s">
        <v>194</v>
      </c>
      <c r="J3023" s="48" t="s">
        <v>189</v>
      </c>
      <c r="K3023" s="48" t="s">
        <v>133</v>
      </c>
      <c r="L3023" s="48"/>
      <c r="M3023" s="48"/>
      <c r="N3023" s="48"/>
      <c r="O3023" s="48"/>
      <c r="P3023" s="48"/>
      <c r="Q3023" s="48"/>
      <c r="R3023" s="48"/>
      <c r="S3023" s="48"/>
      <c r="T3023" s="48"/>
      <c r="U3023" s="48"/>
      <c r="V3023" s="48"/>
      <c r="W3023" s="51" t="s">
        <v>2849</v>
      </c>
      <c r="X3023" t="str">
        <f t="shared" si="94"/>
        <v>BE;SS;DH;DH;JB;SO</v>
      </c>
      <c r="Y3023" cm="1">
        <f t="array" ref="Y3023">SUM(_xlfn.XLOOKUP(_xlfn.TOROW(F3023:V3023,1),$AN$34:$AN$43,$AL$34:$AL$43,,0,1))</f>
        <v>29</v>
      </c>
      <c r="Z3023">
        <f t="shared" si="95"/>
        <v>6</v>
      </c>
      <c r="AA3023" t="str">
        <v>DH</v>
      </c>
      <c r="AG3023">
        <v>5179</v>
      </c>
      <c r="AH3023">
        <v>7</v>
      </c>
      <c r="AT3023">
        <v>6</v>
      </c>
    </row>
    <row r="3024" spans="2:46" ht="15" customHeight="1">
      <c r="B3024" s="48">
        <v>4794</v>
      </c>
      <c r="C3024" s="49">
        <v>45454</v>
      </c>
      <c r="D3024" s="50">
        <v>0.42129629629629628</v>
      </c>
      <c r="E3024" s="48" t="s">
        <v>10759</v>
      </c>
      <c r="F3024" s="48" t="s">
        <v>280</v>
      </c>
      <c r="G3024" s="48" t="s">
        <v>133</v>
      </c>
      <c r="H3024" s="48" t="s">
        <v>803</v>
      </c>
      <c r="I3024" s="48" t="s">
        <v>133</v>
      </c>
      <c r="J3024" s="48" t="s">
        <v>304</v>
      </c>
      <c r="K3024" s="48" t="s">
        <v>304</v>
      </c>
      <c r="L3024" s="48" t="s">
        <v>243</v>
      </c>
      <c r="M3024" s="48" t="s">
        <v>243</v>
      </c>
      <c r="N3024" s="48" t="s">
        <v>243</v>
      </c>
      <c r="O3024" s="48" t="s">
        <v>243</v>
      </c>
      <c r="P3024" s="48"/>
      <c r="Q3024" s="48"/>
      <c r="R3024" s="48"/>
      <c r="S3024" s="48"/>
      <c r="T3024" s="48"/>
      <c r="U3024" s="48"/>
      <c r="V3024" s="48"/>
      <c r="W3024" s="51" t="s">
        <v>2850</v>
      </c>
      <c r="X3024" t="str">
        <f t="shared" si="94"/>
        <v>WB;SO;SS;SO;HD;HD;CB;CB;CB;CB</v>
      </c>
      <c r="Y3024" cm="1">
        <f t="array" ref="Y3024">SUM(_xlfn.XLOOKUP(_xlfn.TOROW(F3024:V3024,1),$AN$34:$AN$43,$AL$34:$AL$43,,0,1))</f>
        <v>64</v>
      </c>
      <c r="Z3024">
        <f t="shared" si="95"/>
        <v>10</v>
      </c>
      <c r="AA3024" t="str">
        <v>SO</v>
      </c>
      <c r="AG3024">
        <v>5185</v>
      </c>
      <c r="AH3024">
        <v>7</v>
      </c>
      <c r="AT3024">
        <v>10</v>
      </c>
    </row>
    <row r="3025" spans="2:46" ht="15" customHeight="1">
      <c r="B3025" s="48">
        <v>4795</v>
      </c>
      <c r="C3025" s="49">
        <v>45454</v>
      </c>
      <c r="D3025" s="50">
        <v>0.42307870370370371</v>
      </c>
      <c r="E3025" s="48" t="s">
        <v>10760</v>
      </c>
      <c r="F3025" s="48" t="s">
        <v>189</v>
      </c>
      <c r="G3025" s="48" t="s">
        <v>189</v>
      </c>
      <c r="H3025" s="48" t="s">
        <v>133</v>
      </c>
      <c r="I3025" s="48" t="s">
        <v>51</v>
      </c>
      <c r="J3025" s="48" t="s">
        <v>51</v>
      </c>
      <c r="K3025" s="48" t="s">
        <v>51</v>
      </c>
      <c r="L3025" s="48"/>
      <c r="M3025" s="48"/>
      <c r="N3025" s="48"/>
      <c r="O3025" s="48"/>
      <c r="P3025" s="48"/>
      <c r="Q3025" s="48"/>
      <c r="R3025" s="48"/>
      <c r="S3025" s="48"/>
      <c r="T3025" s="48"/>
      <c r="U3025" s="48"/>
      <c r="V3025" s="48"/>
      <c r="W3025" s="51" t="s">
        <v>2851</v>
      </c>
      <c r="X3025" t="str">
        <f t="shared" si="94"/>
        <v>JB;JB;SO;BB;BB;BB</v>
      </c>
      <c r="Y3025" cm="1">
        <f t="array" ref="Y3025">SUM(_xlfn.XLOOKUP(_xlfn.TOROW(F3025:V3025,1),$AN$34:$AN$43,$AL$34:$AL$43,,0,1))</f>
        <v>34</v>
      </c>
      <c r="Z3025">
        <f t="shared" si="95"/>
        <v>6</v>
      </c>
      <c r="AA3025" t="str">
        <v>SO</v>
      </c>
      <c r="AG3025">
        <v>5198</v>
      </c>
      <c r="AH3025">
        <v>7</v>
      </c>
      <c r="AT3025">
        <v>6</v>
      </c>
    </row>
    <row r="3026" spans="2:46" ht="15" customHeight="1">
      <c r="B3026" s="48">
        <v>4796</v>
      </c>
      <c r="C3026" s="49">
        <v>45454</v>
      </c>
      <c r="D3026" s="50">
        <v>0.42364583333333333</v>
      </c>
      <c r="E3026" s="48" t="s">
        <v>10761</v>
      </c>
      <c r="F3026" s="48" t="s">
        <v>133</v>
      </c>
      <c r="G3026" s="48" t="s">
        <v>803</v>
      </c>
      <c r="H3026" s="48" t="s">
        <v>304</v>
      </c>
      <c r="I3026" s="48"/>
      <c r="J3026" s="48"/>
      <c r="K3026" s="48"/>
      <c r="L3026" s="48"/>
      <c r="M3026" s="48"/>
      <c r="N3026" s="48"/>
      <c r="O3026" s="48"/>
      <c r="P3026" s="48"/>
      <c r="Q3026" s="48"/>
      <c r="R3026" s="48"/>
      <c r="S3026" s="48"/>
      <c r="T3026" s="48"/>
      <c r="U3026" s="48"/>
      <c r="V3026" s="48"/>
      <c r="W3026" s="51" t="s">
        <v>2852</v>
      </c>
      <c r="X3026" t="str">
        <f t="shared" si="94"/>
        <v>SO;SS;HD</v>
      </c>
      <c r="Y3026" cm="1">
        <f t="array" ref="Y3026">SUM(_xlfn.XLOOKUP(_xlfn.TOROW(F3026:V3026,1),$AN$34:$AN$43,$AL$34:$AL$43,,0,1))</f>
        <v>12</v>
      </c>
      <c r="Z3026">
        <f t="shared" si="95"/>
        <v>3</v>
      </c>
      <c r="AA3026" t="str">
        <v>BB</v>
      </c>
      <c r="AG3026">
        <v>5215</v>
      </c>
      <c r="AH3026">
        <v>7</v>
      </c>
      <c r="AT3026">
        <v>3</v>
      </c>
    </row>
    <row r="3027" spans="2:46" ht="15" customHeight="1">
      <c r="B3027" s="48">
        <v>4797</v>
      </c>
      <c r="C3027" s="49">
        <v>45454</v>
      </c>
      <c r="D3027" s="50">
        <v>0.424375</v>
      </c>
      <c r="E3027" s="48" t="s">
        <v>10762</v>
      </c>
      <c r="F3027" s="48" t="s">
        <v>803</v>
      </c>
      <c r="G3027" s="48" t="s">
        <v>189</v>
      </c>
      <c r="H3027" s="48" t="s">
        <v>133</v>
      </c>
      <c r="I3027" s="48" t="s">
        <v>51</v>
      </c>
      <c r="J3027" s="48" t="s">
        <v>194</v>
      </c>
      <c r="K3027" s="48" t="s">
        <v>189</v>
      </c>
      <c r="L3027" s="48" t="s">
        <v>719</v>
      </c>
      <c r="M3027" s="48"/>
      <c r="N3027" s="48"/>
      <c r="O3027" s="48"/>
      <c r="P3027" s="48"/>
      <c r="Q3027" s="48"/>
      <c r="R3027" s="48"/>
      <c r="S3027" s="48"/>
      <c r="T3027" s="48"/>
      <c r="U3027" s="48"/>
      <c r="V3027" s="48"/>
      <c r="W3027" s="51" t="s">
        <v>2853</v>
      </c>
      <c r="X3027" t="str">
        <f t="shared" si="94"/>
        <v>SS;JB;SO;BB;DH;JB;BE</v>
      </c>
      <c r="Y3027" cm="1">
        <f t="array" ref="Y3027">SUM(_xlfn.XLOOKUP(_xlfn.TOROW(F3027:V3027,1),$AN$34:$AN$43,$AL$34:$AL$43,,0,1))</f>
        <v>31</v>
      </c>
      <c r="Z3027">
        <f t="shared" si="95"/>
        <v>7</v>
      </c>
      <c r="AA3027" t="str">
        <v>BB</v>
      </c>
      <c r="AG3027">
        <v>5217</v>
      </c>
      <c r="AH3027">
        <v>7</v>
      </c>
      <c r="AT3027">
        <v>7</v>
      </c>
    </row>
    <row r="3028" spans="2:46" ht="15" customHeight="1">
      <c r="B3028" s="48">
        <v>4798</v>
      </c>
      <c r="C3028" s="49">
        <v>45454</v>
      </c>
      <c r="D3028" s="50">
        <v>0.43194444444444446</v>
      </c>
      <c r="E3028" s="48" t="s">
        <v>10763</v>
      </c>
      <c r="F3028" s="48" t="s">
        <v>189</v>
      </c>
      <c r="G3028" s="48" t="s">
        <v>243</v>
      </c>
      <c r="H3028" s="48" t="s">
        <v>243</v>
      </c>
      <c r="I3028" s="48" t="s">
        <v>304</v>
      </c>
      <c r="J3028" s="48" t="s">
        <v>280</v>
      </c>
      <c r="K3028" s="48" t="s">
        <v>280</v>
      </c>
      <c r="L3028" s="48" t="s">
        <v>280</v>
      </c>
      <c r="M3028" s="48" t="s">
        <v>51</v>
      </c>
      <c r="N3028" s="48" t="s">
        <v>319</v>
      </c>
      <c r="O3028" s="48" t="s">
        <v>189</v>
      </c>
      <c r="P3028" s="48" t="s">
        <v>280</v>
      </c>
      <c r="Q3028" s="48" t="s">
        <v>189</v>
      </c>
      <c r="R3028" s="48"/>
      <c r="S3028" s="48"/>
      <c r="T3028" s="48"/>
      <c r="U3028" s="48"/>
      <c r="V3028" s="48"/>
      <c r="W3028" s="51" t="s">
        <v>2854</v>
      </c>
      <c r="X3028" t="str">
        <f t="shared" si="94"/>
        <v>JB;CB;CB;HD;WB;WB;WB;BB;FR;JB;WB;JB</v>
      </c>
      <c r="Y3028" cm="1">
        <f t="array" ref="Y3028">SUM(_xlfn.XLOOKUP(_xlfn.TOROW(F3028:V3028,1),$AN$34:$AN$43,$AL$34:$AL$43,,0,1))</f>
        <v>83</v>
      </c>
      <c r="Z3028">
        <f t="shared" si="95"/>
        <v>12</v>
      </c>
      <c r="AA3028" t="str">
        <v>DH</v>
      </c>
      <c r="AG3028">
        <v>5224</v>
      </c>
      <c r="AH3028">
        <v>7</v>
      </c>
      <c r="AT3028">
        <v>12</v>
      </c>
    </row>
    <row r="3029" spans="2:46" ht="15" customHeight="1">
      <c r="B3029" s="48">
        <v>4799</v>
      </c>
      <c r="C3029" s="49">
        <v>45454</v>
      </c>
      <c r="D3029" s="50">
        <v>0.43252314814814813</v>
      </c>
      <c r="E3029" s="48" t="s">
        <v>10764</v>
      </c>
      <c r="F3029" s="48" t="s">
        <v>189</v>
      </c>
      <c r="G3029" s="48" t="s">
        <v>719</v>
      </c>
      <c r="H3029" s="48" t="s">
        <v>304</v>
      </c>
      <c r="I3029" s="48" t="s">
        <v>719</v>
      </c>
      <c r="J3029" s="48" t="s">
        <v>719</v>
      </c>
      <c r="K3029" s="48" t="s">
        <v>719</v>
      </c>
      <c r="L3029" s="48"/>
      <c r="M3029" s="48"/>
      <c r="N3029" s="48"/>
      <c r="O3029" s="48"/>
      <c r="P3029" s="48"/>
      <c r="Q3029" s="48"/>
      <c r="R3029" s="48"/>
      <c r="S3029" s="48"/>
      <c r="T3029" s="48"/>
      <c r="U3029" s="48"/>
      <c r="V3029" s="48"/>
      <c r="W3029" s="51" t="s">
        <v>2855</v>
      </c>
      <c r="X3029" t="str">
        <f t="shared" si="94"/>
        <v>JB;BE;HD;BE;BE;BE</v>
      </c>
      <c r="Y3029" cm="1">
        <f t="array" ref="Y3029">SUM(_xlfn.XLOOKUP(_xlfn.TOROW(F3029:V3029,1),$AN$34:$AN$43,$AL$34:$AL$43,,0,1))</f>
        <v>28</v>
      </c>
      <c r="Z3029">
        <f t="shared" si="95"/>
        <v>6</v>
      </c>
      <c r="AA3029" t="str">
        <v>DH</v>
      </c>
      <c r="AG3029">
        <v>5227</v>
      </c>
      <c r="AH3029">
        <v>7</v>
      </c>
      <c r="AT3029">
        <v>6</v>
      </c>
    </row>
    <row r="3030" spans="2:46" ht="15" customHeight="1">
      <c r="B3030" s="48">
        <v>4800</v>
      </c>
      <c r="C3030" s="49">
        <v>45454</v>
      </c>
      <c r="D3030" s="50">
        <v>0.43354166666666666</v>
      </c>
      <c r="E3030" s="48" t="s">
        <v>10765</v>
      </c>
      <c r="F3030" s="48" t="s">
        <v>51</v>
      </c>
      <c r="G3030" s="48" t="s">
        <v>51</v>
      </c>
      <c r="H3030" s="48" t="s">
        <v>319</v>
      </c>
      <c r="I3030" s="48" t="s">
        <v>319</v>
      </c>
      <c r="J3030" s="48"/>
      <c r="K3030" s="48"/>
      <c r="L3030" s="48"/>
      <c r="M3030" s="48"/>
      <c r="N3030" s="48"/>
      <c r="O3030" s="48"/>
      <c r="P3030" s="48"/>
      <c r="Q3030" s="48"/>
      <c r="R3030" s="48"/>
      <c r="S3030" s="48"/>
      <c r="T3030" s="48"/>
      <c r="U3030" s="48"/>
      <c r="V3030" s="48"/>
      <c r="W3030" s="51" t="s">
        <v>2856</v>
      </c>
      <c r="X3030" t="str">
        <f t="shared" si="94"/>
        <v>BB;BB;FR;FR</v>
      </c>
      <c r="Y3030" cm="1">
        <f t="array" ref="Y3030">SUM(_xlfn.XLOOKUP(_xlfn.TOROW(F3030:V3030,1),$AN$34:$AN$43,$AL$34:$AL$43,,0,1))</f>
        <v>26</v>
      </c>
      <c r="Z3030">
        <f t="shared" si="95"/>
        <v>4</v>
      </c>
      <c r="AA3030" t="str">
        <v>HD</v>
      </c>
      <c r="AG3030">
        <v>5235</v>
      </c>
      <c r="AH3030">
        <v>7</v>
      </c>
      <c r="AT3030">
        <v>4</v>
      </c>
    </row>
    <row r="3031" spans="2:46" ht="15" customHeight="1">
      <c r="B3031" s="48">
        <v>4801</v>
      </c>
      <c r="C3031" s="49">
        <v>45454</v>
      </c>
      <c r="D3031" s="50">
        <v>0.43480324074074073</v>
      </c>
      <c r="E3031" s="48" t="s">
        <v>8418</v>
      </c>
      <c r="F3031" s="48" t="s">
        <v>280</v>
      </c>
      <c r="G3031" s="48" t="s">
        <v>280</v>
      </c>
      <c r="H3031" s="48"/>
      <c r="I3031" s="48"/>
      <c r="J3031" s="48"/>
      <c r="K3031" s="48"/>
      <c r="L3031" s="48"/>
      <c r="M3031" s="48"/>
      <c r="N3031" s="48"/>
      <c r="O3031" s="48"/>
      <c r="P3031" s="48"/>
      <c r="Q3031" s="48"/>
      <c r="R3031" s="48"/>
      <c r="S3031" s="48"/>
      <c r="T3031" s="48"/>
      <c r="U3031" s="48"/>
      <c r="V3031" s="48"/>
      <c r="W3031" s="51" t="s">
        <v>1631</v>
      </c>
      <c r="X3031" t="str">
        <f t="shared" si="94"/>
        <v>WB;WB</v>
      </c>
      <c r="Y3031" cm="1">
        <f t="array" ref="Y3031">SUM(_xlfn.XLOOKUP(_xlfn.TOROW(F3031:V3031,1),$AN$34:$AN$43,$AL$34:$AL$43,,0,1))</f>
        <v>22</v>
      </c>
      <c r="Z3031">
        <f t="shared" si="95"/>
        <v>2</v>
      </c>
      <c r="AA3031" t="str">
        <v>SO</v>
      </c>
      <c r="AG3031">
        <v>5248</v>
      </c>
      <c r="AH3031">
        <v>7</v>
      </c>
      <c r="AT3031">
        <v>2</v>
      </c>
    </row>
    <row r="3032" spans="2:46" ht="15" customHeight="1">
      <c r="B3032" s="48">
        <v>4802</v>
      </c>
      <c r="C3032" s="49">
        <v>45454</v>
      </c>
      <c r="D3032" s="50">
        <v>0.43486111111111109</v>
      </c>
      <c r="E3032" s="48" t="s">
        <v>10766</v>
      </c>
      <c r="F3032" s="48" t="s">
        <v>243</v>
      </c>
      <c r="G3032" s="48" t="s">
        <v>243</v>
      </c>
      <c r="H3032" s="48" t="s">
        <v>243</v>
      </c>
      <c r="I3032" s="48" t="s">
        <v>243</v>
      </c>
      <c r="J3032" s="48" t="s">
        <v>133</v>
      </c>
      <c r="K3032" s="48"/>
      <c r="L3032" s="48"/>
      <c r="M3032" s="48"/>
      <c r="N3032" s="48"/>
      <c r="O3032" s="48"/>
      <c r="P3032" s="48"/>
      <c r="Q3032" s="48"/>
      <c r="R3032" s="48"/>
      <c r="S3032" s="48"/>
      <c r="T3032" s="48"/>
      <c r="U3032" s="48"/>
      <c r="V3032" s="48"/>
      <c r="W3032" s="51" t="s">
        <v>2857</v>
      </c>
      <c r="X3032" t="str">
        <f t="shared" si="94"/>
        <v>CB;CB;CB;CB;SO</v>
      </c>
      <c r="Y3032" cm="1">
        <f t="array" ref="Y3032">SUM(_xlfn.XLOOKUP(_xlfn.TOROW(F3032:V3032,1),$AN$34:$AN$43,$AL$34:$AL$43,,0,1))</f>
        <v>34</v>
      </c>
      <c r="Z3032">
        <f t="shared" si="95"/>
        <v>5</v>
      </c>
      <c r="AA3032" t="str">
        <v>SO</v>
      </c>
      <c r="AG3032">
        <v>5256</v>
      </c>
      <c r="AH3032">
        <v>7</v>
      </c>
      <c r="AT3032">
        <v>5</v>
      </c>
    </row>
    <row r="3033" spans="2:46" ht="15" customHeight="1">
      <c r="B3033" s="48">
        <v>4803</v>
      </c>
      <c r="C3033" s="49">
        <v>45454</v>
      </c>
      <c r="D3033" s="50">
        <v>0.4355324074074074</v>
      </c>
      <c r="E3033" s="48" t="s">
        <v>10767</v>
      </c>
      <c r="F3033" s="48" t="s">
        <v>243</v>
      </c>
      <c r="G3033" s="48" t="s">
        <v>243</v>
      </c>
      <c r="H3033" s="48" t="s">
        <v>243</v>
      </c>
      <c r="I3033" s="48" t="s">
        <v>133</v>
      </c>
      <c r="J3033" s="48" t="s">
        <v>133</v>
      </c>
      <c r="K3033" s="48" t="s">
        <v>803</v>
      </c>
      <c r="L3033" s="48" t="s">
        <v>803</v>
      </c>
      <c r="M3033" s="48"/>
      <c r="N3033" s="48"/>
      <c r="O3033" s="48"/>
      <c r="P3033" s="48"/>
      <c r="Q3033" s="48"/>
      <c r="R3033" s="48"/>
      <c r="S3033" s="48"/>
      <c r="T3033" s="48"/>
      <c r="U3033" s="48"/>
      <c r="V3033" s="48"/>
      <c r="W3033" s="51" t="s">
        <v>2858</v>
      </c>
      <c r="X3033" t="str">
        <f t="shared" si="94"/>
        <v>CB;CB;CB;SO;SO;SS;SS</v>
      </c>
      <c r="Y3033" cm="1">
        <f t="array" ref="Y3033">SUM(_xlfn.XLOOKUP(_xlfn.TOROW(F3033:V3033,1),$AN$34:$AN$43,$AL$34:$AL$43,,0,1))</f>
        <v>34</v>
      </c>
      <c r="Z3033">
        <f t="shared" si="95"/>
        <v>7</v>
      </c>
      <c r="AA3033" t="str">
        <v>JB</v>
      </c>
      <c r="AG3033">
        <v>5268</v>
      </c>
      <c r="AH3033">
        <v>7</v>
      </c>
      <c r="AT3033">
        <v>7</v>
      </c>
    </row>
    <row r="3034" spans="2:46" ht="15" customHeight="1">
      <c r="B3034" s="48">
        <v>4804</v>
      </c>
      <c r="C3034" s="49">
        <v>45454</v>
      </c>
      <c r="D3034" s="50">
        <v>0.43789351851851854</v>
      </c>
      <c r="E3034" s="48" t="s">
        <v>10768</v>
      </c>
      <c r="F3034" s="48" t="s">
        <v>51</v>
      </c>
      <c r="G3034" s="48" t="s">
        <v>51</v>
      </c>
      <c r="H3034" s="48" t="s">
        <v>243</v>
      </c>
      <c r="I3034" s="48" t="s">
        <v>319</v>
      </c>
      <c r="J3034" s="48" t="s">
        <v>304</v>
      </c>
      <c r="K3034" s="48" t="s">
        <v>719</v>
      </c>
      <c r="L3034" s="48" t="s">
        <v>719</v>
      </c>
      <c r="M3034" s="48" t="s">
        <v>51</v>
      </c>
      <c r="N3034" s="48"/>
      <c r="O3034" s="48"/>
      <c r="P3034" s="48"/>
      <c r="Q3034" s="48"/>
      <c r="R3034" s="48"/>
      <c r="S3034" s="48"/>
      <c r="T3034" s="48"/>
      <c r="U3034" s="48"/>
      <c r="V3034" s="48"/>
      <c r="W3034" s="51" t="s">
        <v>2859</v>
      </c>
      <c r="X3034" t="str">
        <f t="shared" si="94"/>
        <v>BB;BB;CB;FR;HD;BE;BE;BB</v>
      </c>
      <c r="Y3034" cm="1">
        <f t="array" ref="Y3034">SUM(_xlfn.XLOOKUP(_xlfn.TOROW(F3034:V3034,1),$AN$34:$AN$43,$AL$34:$AL$43,,0,1))</f>
        <v>58</v>
      </c>
      <c r="Z3034">
        <f t="shared" si="95"/>
        <v>8</v>
      </c>
      <c r="AA3034" t="str">
        <v>SS</v>
      </c>
      <c r="AG3034">
        <v>5277</v>
      </c>
      <c r="AH3034">
        <v>7</v>
      </c>
      <c r="AT3034">
        <v>8</v>
      </c>
    </row>
    <row r="3035" spans="2:46" ht="15" customHeight="1">
      <c r="B3035" s="48">
        <v>4805</v>
      </c>
      <c r="C3035" s="49">
        <v>45454</v>
      </c>
      <c r="D3035" s="50">
        <v>0.4387962962962963</v>
      </c>
      <c r="E3035" s="48" t="s">
        <v>10769</v>
      </c>
      <c r="F3035" s="48" t="s">
        <v>803</v>
      </c>
      <c r="G3035" s="48" t="s">
        <v>319</v>
      </c>
      <c r="H3035" s="48" t="s">
        <v>51</v>
      </c>
      <c r="I3035" s="48" t="s">
        <v>319</v>
      </c>
      <c r="J3035" s="48" t="s">
        <v>194</v>
      </c>
      <c r="K3035" s="48"/>
      <c r="L3035" s="48"/>
      <c r="M3035" s="48"/>
      <c r="N3035" s="48"/>
      <c r="O3035" s="48"/>
      <c r="P3035" s="48"/>
      <c r="Q3035" s="48"/>
      <c r="R3035" s="48"/>
      <c r="S3035" s="48"/>
      <c r="T3035" s="48"/>
      <c r="U3035" s="48"/>
      <c r="V3035" s="48"/>
      <c r="W3035" s="51" t="s">
        <v>2860</v>
      </c>
      <c r="X3035" t="str">
        <f t="shared" si="94"/>
        <v>SS;FR;BB;FR;DH</v>
      </c>
      <c r="Y3035" cm="1">
        <f t="array" ref="Y3035">SUM(_xlfn.XLOOKUP(_xlfn.TOROW(F3035:V3035,1),$AN$34:$AN$43,$AL$34:$AL$43,,0,1))</f>
        <v>28</v>
      </c>
      <c r="Z3035">
        <f t="shared" si="95"/>
        <v>5</v>
      </c>
      <c r="AA3035" t="str">
        <v>JB</v>
      </c>
      <c r="AG3035">
        <v>5282</v>
      </c>
      <c r="AH3035">
        <v>7</v>
      </c>
      <c r="AT3035">
        <v>5</v>
      </c>
    </row>
    <row r="3036" spans="2:46" ht="15" customHeight="1">
      <c r="B3036" s="48">
        <v>4806</v>
      </c>
      <c r="C3036" s="49">
        <v>45454</v>
      </c>
      <c r="D3036" s="50">
        <v>0.43943287037037038</v>
      </c>
      <c r="E3036" s="48" t="s">
        <v>8197</v>
      </c>
      <c r="F3036" s="48" t="s">
        <v>280</v>
      </c>
      <c r="G3036" s="48" t="s">
        <v>280</v>
      </c>
      <c r="H3036" s="48" t="s">
        <v>280</v>
      </c>
      <c r="I3036" s="48"/>
      <c r="J3036" s="48"/>
      <c r="K3036" s="48"/>
      <c r="L3036" s="48"/>
      <c r="M3036" s="48"/>
      <c r="N3036" s="48"/>
      <c r="O3036" s="48"/>
      <c r="P3036" s="48"/>
      <c r="Q3036" s="48"/>
      <c r="R3036" s="48"/>
      <c r="S3036" s="48"/>
      <c r="T3036" s="48"/>
      <c r="U3036" s="48"/>
      <c r="V3036" s="48"/>
      <c r="W3036" s="51" t="s">
        <v>207</v>
      </c>
      <c r="X3036" t="str">
        <f t="shared" si="94"/>
        <v>WB;WB;WB</v>
      </c>
      <c r="Y3036" cm="1">
        <f t="array" ref="Y3036">SUM(_xlfn.XLOOKUP(_xlfn.TOROW(F3036:V3036,1),$AN$34:$AN$43,$AL$34:$AL$43,,0,1))</f>
        <v>33</v>
      </c>
      <c r="Z3036">
        <f t="shared" si="95"/>
        <v>3</v>
      </c>
      <c r="AA3036" t="str">
        <v>JB</v>
      </c>
      <c r="AG3036">
        <v>5292</v>
      </c>
      <c r="AH3036">
        <v>7</v>
      </c>
      <c r="AT3036">
        <v>3</v>
      </c>
    </row>
    <row r="3037" spans="2:46" ht="15" customHeight="1">
      <c r="B3037" s="48">
        <v>4807</v>
      </c>
      <c r="C3037" s="49">
        <v>45454</v>
      </c>
      <c r="D3037" s="50">
        <v>0.44020833333333331</v>
      </c>
      <c r="E3037" s="48" t="s">
        <v>10770</v>
      </c>
      <c r="F3037" s="48" t="s">
        <v>304</v>
      </c>
      <c r="G3037" s="48" t="s">
        <v>243</v>
      </c>
      <c r="H3037" s="48" t="s">
        <v>243</v>
      </c>
      <c r="I3037" s="48" t="s">
        <v>719</v>
      </c>
      <c r="J3037" s="48" t="s">
        <v>243</v>
      </c>
      <c r="K3037" s="48"/>
      <c r="L3037" s="48"/>
      <c r="M3037" s="48"/>
      <c r="N3037" s="48"/>
      <c r="O3037" s="48"/>
      <c r="P3037" s="48"/>
      <c r="Q3037" s="48"/>
      <c r="R3037" s="48"/>
      <c r="S3037" s="48"/>
      <c r="T3037" s="48"/>
      <c r="U3037" s="48"/>
      <c r="V3037" s="48"/>
      <c r="W3037" s="51" t="s">
        <v>2861</v>
      </c>
      <c r="X3037" t="str">
        <f t="shared" si="94"/>
        <v>HD;CB;CB;BE;CB</v>
      </c>
      <c r="Y3037" cm="1">
        <f t="array" ref="Y3037">SUM(_xlfn.XLOOKUP(_xlfn.TOROW(F3037:V3037,1),$AN$34:$AN$43,$AL$34:$AL$43,,0,1))</f>
        <v>36</v>
      </c>
      <c r="Z3037">
        <f t="shared" si="95"/>
        <v>5</v>
      </c>
      <c r="AA3037" t="str">
        <v>SO</v>
      </c>
      <c r="AG3037">
        <v>5296</v>
      </c>
      <c r="AH3037">
        <v>7</v>
      </c>
      <c r="AT3037">
        <v>5</v>
      </c>
    </row>
    <row r="3038" spans="2:46" ht="15" customHeight="1">
      <c r="B3038" s="48">
        <v>4808</v>
      </c>
      <c r="C3038" s="49">
        <v>45454</v>
      </c>
      <c r="D3038" s="50">
        <v>0.44041666666666668</v>
      </c>
      <c r="E3038" s="48" t="s">
        <v>10771</v>
      </c>
      <c r="F3038" s="48" t="s">
        <v>803</v>
      </c>
      <c r="G3038" s="48" t="s">
        <v>803</v>
      </c>
      <c r="H3038" s="48" t="s">
        <v>280</v>
      </c>
      <c r="I3038" s="48" t="s">
        <v>280</v>
      </c>
      <c r="J3038" s="48" t="s">
        <v>194</v>
      </c>
      <c r="K3038" s="48"/>
      <c r="L3038" s="48"/>
      <c r="M3038" s="48"/>
      <c r="N3038" s="48"/>
      <c r="O3038" s="48"/>
      <c r="P3038" s="48"/>
      <c r="Q3038" s="48"/>
      <c r="R3038" s="48"/>
      <c r="S3038" s="48"/>
      <c r="T3038" s="48"/>
      <c r="U3038" s="48"/>
      <c r="V3038" s="48"/>
      <c r="W3038" s="51" t="s">
        <v>2862</v>
      </c>
      <c r="X3038" t="str">
        <f t="shared" si="94"/>
        <v>SS;SS;WB;WB;DH</v>
      </c>
      <c r="Y3038" cm="1">
        <f t="array" ref="Y3038">SUM(_xlfn.XLOOKUP(_xlfn.TOROW(F3038:V3038,1),$AN$34:$AN$43,$AL$34:$AL$43,,0,1))</f>
        <v>37</v>
      </c>
      <c r="Z3038">
        <f t="shared" si="95"/>
        <v>5</v>
      </c>
      <c r="AA3038" t="str">
        <v>SO</v>
      </c>
      <c r="AG3038">
        <v>5301</v>
      </c>
      <c r="AH3038">
        <v>7</v>
      </c>
      <c r="AT3038">
        <v>5</v>
      </c>
    </row>
    <row r="3039" spans="2:46" ht="15" customHeight="1">
      <c r="B3039" s="48">
        <v>4809</v>
      </c>
      <c r="C3039" s="49">
        <v>45454</v>
      </c>
      <c r="D3039" s="50">
        <v>0.44158564814814816</v>
      </c>
      <c r="E3039" s="48" t="s">
        <v>10772</v>
      </c>
      <c r="F3039" s="48" t="s">
        <v>243</v>
      </c>
      <c r="G3039" s="48" t="s">
        <v>319</v>
      </c>
      <c r="H3039" s="48" t="s">
        <v>51</v>
      </c>
      <c r="I3039" s="48" t="s">
        <v>51</v>
      </c>
      <c r="J3039" s="48" t="s">
        <v>194</v>
      </c>
      <c r="K3039" s="48" t="s">
        <v>803</v>
      </c>
      <c r="L3039" s="48" t="s">
        <v>319</v>
      </c>
      <c r="M3039" s="48" t="s">
        <v>319</v>
      </c>
      <c r="N3039" s="48" t="s">
        <v>803</v>
      </c>
      <c r="O3039" s="48" t="s">
        <v>803</v>
      </c>
      <c r="P3039" s="48" t="s">
        <v>304</v>
      </c>
      <c r="Q3039" s="48" t="s">
        <v>304</v>
      </c>
      <c r="R3039" s="48"/>
      <c r="S3039" s="48"/>
      <c r="T3039" s="48"/>
      <c r="U3039" s="48"/>
      <c r="V3039" s="48"/>
      <c r="W3039" s="51" t="s">
        <v>2863</v>
      </c>
      <c r="X3039" t="str">
        <f t="shared" si="94"/>
        <v>CB;FR;BB;BB;DH;SS;FR;FR;SS;SS;HD;HD</v>
      </c>
      <c r="Y3039" cm="1">
        <f t="array" ref="Y3039">SUM(_xlfn.XLOOKUP(_xlfn.TOROW(F3039:V3039,1),$AN$34:$AN$43,$AL$34:$AL$43,,0,1))</f>
        <v>69</v>
      </c>
      <c r="Z3039">
        <f t="shared" si="95"/>
        <v>12</v>
      </c>
      <c r="AA3039" t="str">
        <v>SO</v>
      </c>
      <c r="AG3039">
        <v>5312</v>
      </c>
      <c r="AH3039">
        <v>7</v>
      </c>
      <c r="AT3039">
        <v>12</v>
      </c>
    </row>
    <row r="3040" spans="2:46" ht="15" customHeight="1">
      <c r="B3040" s="48">
        <v>4810</v>
      </c>
      <c r="C3040" s="49">
        <v>45454</v>
      </c>
      <c r="D3040" s="50">
        <v>0.44214120370370369</v>
      </c>
      <c r="E3040" s="48" t="s">
        <v>10773</v>
      </c>
      <c r="F3040" s="48" t="s">
        <v>51</v>
      </c>
      <c r="G3040" s="48" t="s">
        <v>51</v>
      </c>
      <c r="H3040" s="48" t="s">
        <v>51</v>
      </c>
      <c r="I3040" s="48" t="s">
        <v>243</v>
      </c>
      <c r="J3040" s="48" t="s">
        <v>243</v>
      </c>
      <c r="K3040" s="48" t="s">
        <v>243</v>
      </c>
      <c r="L3040" s="48"/>
      <c r="M3040" s="48"/>
      <c r="N3040" s="48"/>
      <c r="O3040" s="48"/>
      <c r="P3040" s="48"/>
      <c r="Q3040" s="48"/>
      <c r="R3040" s="48"/>
      <c r="S3040" s="48"/>
      <c r="T3040" s="48"/>
      <c r="U3040" s="48"/>
      <c r="V3040" s="48"/>
      <c r="W3040" s="51" t="s">
        <v>2864</v>
      </c>
      <c r="X3040" t="str">
        <f t="shared" si="94"/>
        <v>BB;BB;BB;CB;CB;CB</v>
      </c>
      <c r="Y3040" cm="1">
        <f t="array" ref="Y3040">SUM(_xlfn.XLOOKUP(_xlfn.TOROW(F3040:V3040,1),$AN$34:$AN$43,$AL$34:$AL$43,,0,1))</f>
        <v>54</v>
      </c>
      <c r="Z3040">
        <f t="shared" si="95"/>
        <v>6</v>
      </c>
      <c r="AA3040" t="str">
        <v>SO</v>
      </c>
      <c r="AG3040">
        <v>5321</v>
      </c>
      <c r="AH3040">
        <v>7</v>
      </c>
      <c r="AT3040">
        <v>6</v>
      </c>
    </row>
    <row r="3041" spans="2:46" ht="15" customHeight="1">
      <c r="B3041" s="48">
        <v>4811</v>
      </c>
      <c r="C3041" s="49">
        <v>45454</v>
      </c>
      <c r="D3041" s="50">
        <v>0.44230324074074073</v>
      </c>
      <c r="E3041" s="48" t="s">
        <v>10774</v>
      </c>
      <c r="F3041" s="48" t="s">
        <v>319</v>
      </c>
      <c r="G3041" s="48" t="s">
        <v>51</v>
      </c>
      <c r="H3041" s="48" t="s">
        <v>304</v>
      </c>
      <c r="I3041" s="48" t="s">
        <v>133</v>
      </c>
      <c r="J3041" s="48" t="s">
        <v>189</v>
      </c>
      <c r="K3041" s="48" t="s">
        <v>194</v>
      </c>
      <c r="L3041" s="48" t="s">
        <v>719</v>
      </c>
      <c r="M3041" s="48"/>
      <c r="N3041" s="48"/>
      <c r="O3041" s="48"/>
      <c r="P3041" s="48"/>
      <c r="Q3041" s="48"/>
      <c r="R3041" s="48"/>
      <c r="S3041" s="48"/>
      <c r="T3041" s="48"/>
      <c r="U3041" s="48"/>
      <c r="V3041" s="48"/>
      <c r="W3041" s="51" t="s">
        <v>2865</v>
      </c>
      <c r="X3041" t="str">
        <f t="shared" si="94"/>
        <v>FR;BB;HD;SO;JB;DH;BE</v>
      </c>
      <c r="Y3041" cm="1">
        <f t="array" ref="Y3041">SUM(_xlfn.XLOOKUP(_xlfn.TOROW(F3041:V3041,1),$AN$34:$AN$43,$AL$34:$AL$43,,0,1))</f>
        <v>37</v>
      </c>
      <c r="Z3041">
        <f t="shared" si="95"/>
        <v>7</v>
      </c>
      <c r="AA3041" t="str">
        <v>SS</v>
      </c>
      <c r="AG3041">
        <v>5357</v>
      </c>
      <c r="AH3041">
        <v>7</v>
      </c>
      <c r="AT3041">
        <v>7</v>
      </c>
    </row>
    <row r="3042" spans="2:46" ht="15" customHeight="1">
      <c r="B3042" s="48">
        <v>4812</v>
      </c>
      <c r="C3042" s="49">
        <v>45454</v>
      </c>
      <c r="D3042" s="50">
        <v>0.44239583333333332</v>
      </c>
      <c r="E3042" s="48" t="s">
        <v>10775</v>
      </c>
      <c r="F3042" s="48" t="s">
        <v>280</v>
      </c>
      <c r="G3042" s="48" t="s">
        <v>719</v>
      </c>
      <c r="H3042" s="48" t="s">
        <v>304</v>
      </c>
      <c r="I3042" s="48" t="s">
        <v>304</v>
      </c>
      <c r="J3042" s="48" t="s">
        <v>803</v>
      </c>
      <c r="K3042" s="48" t="s">
        <v>803</v>
      </c>
      <c r="L3042" s="48"/>
      <c r="M3042" s="48"/>
      <c r="N3042" s="48"/>
      <c r="O3042" s="48"/>
      <c r="P3042" s="48"/>
      <c r="Q3042" s="48"/>
      <c r="R3042" s="48"/>
      <c r="S3042" s="48"/>
      <c r="T3042" s="48"/>
      <c r="U3042" s="48"/>
      <c r="V3042" s="48"/>
      <c r="W3042" s="51" t="s">
        <v>2866</v>
      </c>
      <c r="X3042" t="str">
        <f t="shared" si="94"/>
        <v>WB;BE;HD;HD;SS;SS</v>
      </c>
      <c r="Y3042" cm="1">
        <f t="array" ref="Y3042">SUM(_xlfn.XLOOKUP(_xlfn.TOROW(F3042:V3042,1),$AN$34:$AN$43,$AL$34:$AL$43,,0,1))</f>
        <v>36</v>
      </c>
      <c r="Z3042">
        <f t="shared" si="95"/>
        <v>6</v>
      </c>
      <c r="AA3042" t="str">
        <v>JB</v>
      </c>
      <c r="AG3042">
        <v>5368</v>
      </c>
      <c r="AH3042">
        <v>7</v>
      </c>
      <c r="AT3042">
        <v>6</v>
      </c>
    </row>
    <row r="3043" spans="2:46" ht="15" customHeight="1">
      <c r="B3043" s="48">
        <v>4813</v>
      </c>
      <c r="C3043" s="49">
        <v>45454</v>
      </c>
      <c r="D3043" s="50">
        <v>0.4430324074074074</v>
      </c>
      <c r="E3043" s="48" t="s">
        <v>10776</v>
      </c>
      <c r="F3043" s="48" t="s">
        <v>51</v>
      </c>
      <c r="G3043" s="48" t="s">
        <v>243</v>
      </c>
      <c r="H3043" s="48" t="s">
        <v>243</v>
      </c>
      <c r="I3043" s="48" t="s">
        <v>243</v>
      </c>
      <c r="J3043" s="48" t="s">
        <v>243</v>
      </c>
      <c r="K3043" s="48" t="s">
        <v>243</v>
      </c>
      <c r="L3043" s="48" t="s">
        <v>243</v>
      </c>
      <c r="M3043" s="48"/>
      <c r="N3043" s="48"/>
      <c r="O3043" s="48"/>
      <c r="P3043" s="48"/>
      <c r="Q3043" s="48"/>
      <c r="R3043" s="48"/>
      <c r="S3043" s="48"/>
      <c r="T3043" s="48"/>
      <c r="U3043" s="48"/>
      <c r="V3043" s="48"/>
      <c r="W3043" s="51" t="s">
        <v>2867</v>
      </c>
      <c r="X3043" t="str">
        <f t="shared" si="94"/>
        <v>BB;CB;CB;CB;CB;CB;CB</v>
      </c>
      <c r="Y3043" cm="1">
        <f t="array" ref="Y3043">SUM(_xlfn.XLOOKUP(_xlfn.TOROW(F3043:V3043,1),$AN$34:$AN$43,$AL$34:$AL$43,,0,1))</f>
        <v>58</v>
      </c>
      <c r="Z3043">
        <f t="shared" si="95"/>
        <v>7</v>
      </c>
      <c r="AA3043" t="str">
        <v>HD</v>
      </c>
      <c r="AG3043">
        <v>5371</v>
      </c>
      <c r="AH3043">
        <v>7</v>
      </c>
      <c r="AT3043">
        <v>7</v>
      </c>
    </row>
    <row r="3044" spans="2:46" ht="15" customHeight="1">
      <c r="B3044" s="48">
        <v>4814</v>
      </c>
      <c r="C3044" s="49">
        <v>45454</v>
      </c>
      <c r="D3044" s="50">
        <v>0.44488425925925928</v>
      </c>
      <c r="E3044" s="48" t="s">
        <v>10777</v>
      </c>
      <c r="F3044" s="48" t="s">
        <v>133</v>
      </c>
      <c r="G3044" s="48" t="s">
        <v>803</v>
      </c>
      <c r="H3044" s="48" t="s">
        <v>719</v>
      </c>
      <c r="I3044" s="48" t="s">
        <v>304</v>
      </c>
      <c r="J3044" s="48" t="s">
        <v>280</v>
      </c>
      <c r="K3044" s="48"/>
      <c r="L3044" s="48"/>
      <c r="M3044" s="48"/>
      <c r="N3044" s="48"/>
      <c r="O3044" s="48"/>
      <c r="P3044" s="48"/>
      <c r="Q3044" s="48"/>
      <c r="R3044" s="48"/>
      <c r="S3044" s="48"/>
      <c r="T3044" s="48"/>
      <c r="U3044" s="48"/>
      <c r="V3044" s="48"/>
      <c r="W3044" s="51" t="s">
        <v>2868</v>
      </c>
      <c r="X3044" t="str">
        <f t="shared" si="94"/>
        <v>SO;SS;BE;HD;WB</v>
      </c>
      <c r="Y3044" cm="1">
        <f t="array" ref="Y3044">SUM(_xlfn.XLOOKUP(_xlfn.TOROW(F3044:V3044,1),$AN$34:$AN$43,$AL$34:$AL$43,,0,1))</f>
        <v>28</v>
      </c>
      <c r="Z3044">
        <f t="shared" si="95"/>
        <v>5</v>
      </c>
      <c r="AA3044" t="str">
        <v>HD</v>
      </c>
      <c r="AG3044">
        <v>5375</v>
      </c>
      <c r="AH3044">
        <v>7</v>
      </c>
      <c r="AT3044">
        <v>5</v>
      </c>
    </row>
    <row r="3045" spans="2:46" ht="15" customHeight="1">
      <c r="B3045" s="48">
        <v>4815</v>
      </c>
      <c r="C3045" s="49">
        <v>45454</v>
      </c>
      <c r="D3045" s="50">
        <v>0.44780092592592591</v>
      </c>
      <c r="E3045" s="48" t="s">
        <v>803</v>
      </c>
      <c r="F3045" s="48" t="s">
        <v>803</v>
      </c>
      <c r="G3045" s="48"/>
      <c r="H3045" s="48"/>
      <c r="I3045" s="48"/>
      <c r="J3045" s="48"/>
      <c r="K3045" s="48"/>
      <c r="L3045" s="48"/>
      <c r="M3045" s="48"/>
      <c r="N3045" s="48"/>
      <c r="O3045" s="48"/>
      <c r="P3045" s="48"/>
      <c r="Q3045" s="48"/>
      <c r="R3045" s="48"/>
      <c r="S3045" s="48"/>
      <c r="T3045" s="48"/>
      <c r="U3045" s="48"/>
      <c r="V3045" s="48"/>
      <c r="W3045" s="51" t="s">
        <v>914</v>
      </c>
      <c r="X3045" t="str">
        <f t="shared" si="94"/>
        <v>SS</v>
      </c>
      <c r="Y3045" cm="1">
        <f t="array" ref="Y3045">SUM(_xlfn.XLOOKUP(_xlfn.TOROW(F3045:V3045,1),$AN$34:$AN$43,$AL$34:$AL$43,,0,1))</f>
        <v>3</v>
      </c>
      <c r="Z3045">
        <f t="shared" si="95"/>
        <v>1</v>
      </c>
      <c r="AA3045" t="str">
        <v>DH</v>
      </c>
      <c r="AG3045">
        <v>5386</v>
      </c>
      <c r="AH3045">
        <v>7</v>
      </c>
      <c r="AT3045">
        <v>1</v>
      </c>
    </row>
    <row r="3046" spans="2:46" ht="15" customHeight="1">
      <c r="B3046" s="48">
        <v>4816</v>
      </c>
      <c r="C3046" s="49">
        <v>45454</v>
      </c>
      <c r="D3046" s="50">
        <v>0.44971064814814815</v>
      </c>
      <c r="E3046" s="48" t="s">
        <v>10778</v>
      </c>
      <c r="F3046" s="48" t="s">
        <v>304</v>
      </c>
      <c r="G3046" s="48" t="s">
        <v>304</v>
      </c>
      <c r="H3046" s="48" t="s">
        <v>243</v>
      </c>
      <c r="I3046" s="48" t="s">
        <v>189</v>
      </c>
      <c r="J3046" s="48" t="s">
        <v>304</v>
      </c>
      <c r="K3046" s="48"/>
      <c r="L3046" s="48"/>
      <c r="M3046" s="48"/>
      <c r="N3046" s="48"/>
      <c r="O3046" s="48"/>
      <c r="P3046" s="48"/>
      <c r="Q3046" s="48"/>
      <c r="R3046" s="48"/>
      <c r="S3046" s="48"/>
      <c r="T3046" s="48"/>
      <c r="U3046" s="48"/>
      <c r="V3046" s="48"/>
      <c r="W3046" s="51" t="s">
        <v>2869</v>
      </c>
      <c r="X3046" t="str">
        <f t="shared" si="94"/>
        <v>HD;HD;CB;JB;HD</v>
      </c>
      <c r="Y3046" cm="1">
        <f t="array" ref="Y3046">SUM(_xlfn.XLOOKUP(_xlfn.TOROW(F3046:V3046,1),$AN$34:$AN$43,$AL$34:$AL$43,,0,1))</f>
        <v>30</v>
      </c>
      <c r="Z3046">
        <f t="shared" si="95"/>
        <v>5</v>
      </c>
      <c r="AA3046" t="str">
        <v>FR</v>
      </c>
      <c r="AG3046">
        <v>5391</v>
      </c>
      <c r="AH3046">
        <v>7</v>
      </c>
      <c r="AT3046">
        <v>5</v>
      </c>
    </row>
    <row r="3047" spans="2:46" ht="15" customHeight="1">
      <c r="B3047" s="48">
        <v>4817</v>
      </c>
      <c r="C3047" s="49">
        <v>45454</v>
      </c>
      <c r="D3047" s="50">
        <v>0.45025462962962964</v>
      </c>
      <c r="E3047" s="48" t="s">
        <v>8268</v>
      </c>
      <c r="F3047" s="48" t="s">
        <v>133</v>
      </c>
      <c r="G3047" s="48" t="s">
        <v>133</v>
      </c>
      <c r="H3047" s="48" t="s">
        <v>133</v>
      </c>
      <c r="I3047" s="48"/>
      <c r="J3047" s="48"/>
      <c r="K3047" s="48"/>
      <c r="L3047" s="48"/>
      <c r="M3047" s="48"/>
      <c r="N3047" s="48"/>
      <c r="O3047" s="48"/>
      <c r="P3047" s="48"/>
      <c r="Q3047" s="48"/>
      <c r="R3047" s="48"/>
      <c r="S3047" s="48"/>
      <c r="T3047" s="48"/>
      <c r="U3047" s="48"/>
      <c r="V3047" s="48"/>
      <c r="W3047" s="51" t="s">
        <v>2824</v>
      </c>
      <c r="X3047" t="str">
        <f t="shared" si="94"/>
        <v>SO;SO;SO</v>
      </c>
      <c r="Y3047" cm="1">
        <f t="array" ref="Y3047">SUM(_xlfn.XLOOKUP(_xlfn.TOROW(F3047:V3047,1),$AN$34:$AN$43,$AL$34:$AL$43,,0,1))</f>
        <v>6</v>
      </c>
      <c r="Z3047">
        <f t="shared" si="95"/>
        <v>3</v>
      </c>
      <c r="AA3047" t="str">
        <v>BB</v>
      </c>
      <c r="AG3047">
        <v>5403</v>
      </c>
      <c r="AH3047">
        <v>7</v>
      </c>
      <c r="AT3047">
        <v>3</v>
      </c>
    </row>
    <row r="3048" spans="2:46" ht="15" customHeight="1">
      <c r="B3048" s="48">
        <v>4818</v>
      </c>
      <c r="C3048" s="49">
        <v>45454</v>
      </c>
      <c r="D3048" s="50">
        <v>0.45414351851851853</v>
      </c>
      <c r="E3048" s="48" t="s">
        <v>10779</v>
      </c>
      <c r="F3048" s="48" t="s">
        <v>194</v>
      </c>
      <c r="G3048" s="48" t="s">
        <v>319</v>
      </c>
      <c r="H3048" s="48" t="s">
        <v>719</v>
      </c>
      <c r="I3048" s="48" t="s">
        <v>719</v>
      </c>
      <c r="J3048" s="48" t="s">
        <v>189</v>
      </c>
      <c r="K3048" s="48" t="s">
        <v>194</v>
      </c>
      <c r="L3048" s="48" t="s">
        <v>243</v>
      </c>
      <c r="M3048" s="48"/>
      <c r="N3048" s="48"/>
      <c r="O3048" s="48"/>
      <c r="P3048" s="48"/>
      <c r="Q3048" s="48"/>
      <c r="R3048" s="48"/>
      <c r="S3048" s="48"/>
      <c r="T3048" s="48"/>
      <c r="U3048" s="48"/>
      <c r="V3048" s="48"/>
      <c r="W3048" s="51" t="s">
        <v>2870</v>
      </c>
      <c r="X3048" t="str">
        <f t="shared" si="94"/>
        <v>DH;FR;BE;BE;JB;DH;CB</v>
      </c>
      <c r="Y3048" cm="1">
        <f t="array" ref="Y3048">SUM(_xlfn.XLOOKUP(_xlfn.TOROW(F3048:V3048,1),$AN$34:$AN$43,$AL$34:$AL$43,,0,1))</f>
        <v>40</v>
      </c>
      <c r="Z3048">
        <f t="shared" si="95"/>
        <v>7</v>
      </c>
      <c r="AA3048" t="str">
        <v>SO</v>
      </c>
      <c r="AG3048">
        <v>5409</v>
      </c>
      <c r="AH3048">
        <v>7</v>
      </c>
      <c r="AT3048">
        <v>7</v>
      </c>
    </row>
    <row r="3049" spans="2:46" ht="15" customHeight="1">
      <c r="B3049" s="48">
        <v>4819</v>
      </c>
      <c r="C3049" s="49">
        <v>45454</v>
      </c>
      <c r="D3049" s="50">
        <v>0.45457175925925924</v>
      </c>
      <c r="E3049" s="48" t="s">
        <v>10780</v>
      </c>
      <c r="F3049" s="48" t="s">
        <v>280</v>
      </c>
      <c r="G3049" s="48" t="s">
        <v>280</v>
      </c>
      <c r="H3049" s="48" t="s">
        <v>280</v>
      </c>
      <c r="I3049" s="48" t="s">
        <v>280</v>
      </c>
      <c r="J3049" s="48" t="s">
        <v>304</v>
      </c>
      <c r="K3049" s="48" t="s">
        <v>803</v>
      </c>
      <c r="L3049" s="48" t="s">
        <v>51</v>
      </c>
      <c r="M3049" s="48"/>
      <c r="N3049" s="48"/>
      <c r="O3049" s="48"/>
      <c r="P3049" s="48"/>
      <c r="Q3049" s="48"/>
      <c r="R3049" s="48"/>
      <c r="S3049" s="48"/>
      <c r="T3049" s="48"/>
      <c r="U3049" s="48"/>
      <c r="V3049" s="48"/>
      <c r="W3049" s="51" t="s">
        <v>2871</v>
      </c>
      <c r="X3049" t="str">
        <f t="shared" si="94"/>
        <v>WB;WB;WB;WB;HD;SS;BB</v>
      </c>
      <c r="Y3049" cm="1">
        <f t="array" ref="Y3049">SUM(_xlfn.XLOOKUP(_xlfn.TOROW(F3049:V3049,1),$AN$34:$AN$43,$AL$34:$AL$43,,0,1))</f>
        <v>64</v>
      </c>
      <c r="Z3049">
        <f t="shared" si="95"/>
        <v>7</v>
      </c>
      <c r="AA3049" t="str">
        <v>CB</v>
      </c>
      <c r="AG3049">
        <v>5411</v>
      </c>
      <c r="AH3049">
        <v>7</v>
      </c>
      <c r="AT3049">
        <v>7</v>
      </c>
    </row>
    <row r="3050" spans="2:46" ht="15" customHeight="1">
      <c r="B3050" s="48">
        <v>4820</v>
      </c>
      <c r="C3050" s="49">
        <v>45454</v>
      </c>
      <c r="D3050" s="50">
        <v>0.46003472222222225</v>
      </c>
      <c r="E3050" s="48" t="s">
        <v>10781</v>
      </c>
      <c r="F3050" s="48" t="s">
        <v>243</v>
      </c>
      <c r="G3050" s="48" t="s">
        <v>133</v>
      </c>
      <c r="H3050" s="48" t="s">
        <v>133</v>
      </c>
      <c r="I3050" s="48" t="s">
        <v>133</v>
      </c>
      <c r="J3050" s="48" t="s">
        <v>194</v>
      </c>
      <c r="K3050" s="48"/>
      <c r="L3050" s="48"/>
      <c r="M3050" s="48"/>
      <c r="N3050" s="48"/>
      <c r="O3050" s="48"/>
      <c r="P3050" s="48"/>
      <c r="Q3050" s="48"/>
      <c r="R3050" s="48"/>
      <c r="S3050" s="48"/>
      <c r="T3050" s="48"/>
      <c r="U3050" s="48"/>
      <c r="V3050" s="48"/>
      <c r="W3050" s="51" t="s">
        <v>2872</v>
      </c>
      <c r="X3050" t="str">
        <f t="shared" si="94"/>
        <v>CB;SO;SO;SO;DH</v>
      </c>
      <c r="Y3050" cm="1">
        <f t="array" ref="Y3050">SUM(_xlfn.XLOOKUP(_xlfn.TOROW(F3050:V3050,1),$AN$34:$AN$43,$AL$34:$AL$43,,0,1))</f>
        <v>23</v>
      </c>
      <c r="Z3050">
        <f t="shared" si="95"/>
        <v>5</v>
      </c>
      <c r="AA3050" t="str">
        <v>SO</v>
      </c>
      <c r="AG3050">
        <v>5416</v>
      </c>
      <c r="AH3050">
        <v>7</v>
      </c>
      <c r="AT3050">
        <v>5</v>
      </c>
    </row>
    <row r="3051" spans="2:46" ht="15" customHeight="1">
      <c r="B3051" s="48">
        <v>4821</v>
      </c>
      <c r="C3051" s="49">
        <v>45454</v>
      </c>
      <c r="D3051" s="50">
        <v>0.46084490740740741</v>
      </c>
      <c r="E3051" s="48" t="s">
        <v>10782</v>
      </c>
      <c r="F3051" s="48" t="s">
        <v>319</v>
      </c>
      <c r="G3051" s="48" t="s">
        <v>243</v>
      </c>
      <c r="H3051" s="48" t="s">
        <v>51</v>
      </c>
      <c r="I3051" s="48" t="s">
        <v>803</v>
      </c>
      <c r="J3051" s="48" t="s">
        <v>51</v>
      </c>
      <c r="K3051" s="48" t="s">
        <v>803</v>
      </c>
      <c r="L3051" s="48" t="s">
        <v>319</v>
      </c>
      <c r="M3051" s="48" t="s">
        <v>243</v>
      </c>
      <c r="N3051" s="48" t="s">
        <v>133</v>
      </c>
      <c r="O3051" s="48" t="s">
        <v>194</v>
      </c>
      <c r="P3051" s="48"/>
      <c r="Q3051" s="48"/>
      <c r="R3051" s="48"/>
      <c r="S3051" s="48"/>
      <c r="T3051" s="48"/>
      <c r="U3051" s="48"/>
      <c r="V3051" s="48"/>
      <c r="W3051" s="51" t="s">
        <v>2873</v>
      </c>
      <c r="X3051" t="str">
        <f t="shared" si="94"/>
        <v>FR;CB;BB;SS;BB;SS;FR;CB;SO;DH</v>
      </c>
      <c r="Y3051" cm="1">
        <f t="array" ref="Y3051">SUM(_xlfn.XLOOKUP(_xlfn.TOROW(F3051:V3051,1),$AN$34:$AN$43,$AL$34:$AL$43,,0,1))</f>
        <v>59</v>
      </c>
      <c r="Z3051">
        <f t="shared" si="95"/>
        <v>10</v>
      </c>
      <c r="AA3051" t="str">
        <v>HD</v>
      </c>
      <c r="AG3051">
        <v>5417</v>
      </c>
      <c r="AH3051">
        <v>7</v>
      </c>
      <c r="AT3051">
        <v>10</v>
      </c>
    </row>
    <row r="3052" spans="2:46" ht="15" customHeight="1">
      <c r="B3052" s="48">
        <v>4822</v>
      </c>
      <c r="C3052" s="49">
        <v>45454</v>
      </c>
      <c r="D3052" s="50">
        <v>0.46196759259259257</v>
      </c>
      <c r="E3052" s="48" t="s">
        <v>10783</v>
      </c>
      <c r="F3052" s="48" t="s">
        <v>194</v>
      </c>
      <c r="G3052" s="48" t="s">
        <v>194</v>
      </c>
      <c r="H3052" s="48" t="s">
        <v>194</v>
      </c>
      <c r="I3052" s="48" t="s">
        <v>194</v>
      </c>
      <c r="J3052" s="48" t="s">
        <v>280</v>
      </c>
      <c r="K3052" s="48" t="s">
        <v>280</v>
      </c>
      <c r="L3052" s="48" t="s">
        <v>280</v>
      </c>
      <c r="M3052" s="48"/>
      <c r="N3052" s="48"/>
      <c r="O3052" s="48"/>
      <c r="P3052" s="48"/>
      <c r="Q3052" s="48"/>
      <c r="R3052" s="48"/>
      <c r="S3052" s="48"/>
      <c r="T3052" s="48"/>
      <c r="U3052" s="48"/>
      <c r="V3052" s="48"/>
      <c r="W3052" s="51" t="s">
        <v>2874</v>
      </c>
      <c r="X3052" t="str">
        <f t="shared" si="94"/>
        <v>DH;DH;DH;DH;WB;WB;WB</v>
      </c>
      <c r="Y3052" cm="1">
        <f t="array" ref="Y3052">SUM(_xlfn.XLOOKUP(_xlfn.TOROW(F3052:V3052,1),$AN$34:$AN$43,$AL$34:$AL$43,,0,1))</f>
        <v>69</v>
      </c>
      <c r="Z3052">
        <f t="shared" si="95"/>
        <v>7</v>
      </c>
      <c r="AA3052" t="str">
        <v>SS</v>
      </c>
      <c r="AG3052">
        <v>5418</v>
      </c>
      <c r="AH3052">
        <v>7</v>
      </c>
      <c r="AT3052">
        <v>7</v>
      </c>
    </row>
    <row r="3053" spans="2:46" ht="15" customHeight="1">
      <c r="B3053" s="48">
        <v>4823</v>
      </c>
      <c r="C3053" s="49">
        <v>45454</v>
      </c>
      <c r="D3053" s="50">
        <v>0.46307870370370369</v>
      </c>
      <c r="E3053" s="48" t="s">
        <v>10784</v>
      </c>
      <c r="F3053" s="48" t="s">
        <v>133</v>
      </c>
      <c r="G3053" s="48" t="s">
        <v>319</v>
      </c>
      <c r="H3053" s="48" t="s">
        <v>51</v>
      </c>
      <c r="I3053" s="48" t="s">
        <v>280</v>
      </c>
      <c r="J3053" s="48" t="s">
        <v>133</v>
      </c>
      <c r="K3053" s="48" t="s">
        <v>719</v>
      </c>
      <c r="L3053" s="48" t="s">
        <v>803</v>
      </c>
      <c r="M3053" s="48" t="s">
        <v>243</v>
      </c>
      <c r="N3053" s="48"/>
      <c r="O3053" s="48"/>
      <c r="P3053" s="48"/>
      <c r="Q3053" s="48"/>
      <c r="R3053" s="48"/>
      <c r="S3053" s="48"/>
      <c r="T3053" s="48"/>
      <c r="U3053" s="48"/>
      <c r="V3053" s="48"/>
      <c r="W3053" s="51" t="s">
        <v>2875</v>
      </c>
      <c r="X3053" t="str">
        <f t="shared" si="94"/>
        <v>SO;FR;BB;WB;SO;BE;SS;CB</v>
      </c>
      <c r="Y3053" cm="1">
        <f t="array" ref="Y3053">SUM(_xlfn.XLOOKUP(_xlfn.TOROW(F3053:V3053,1),$AN$34:$AN$43,$AL$34:$AL$43,,0,1))</f>
        <v>44</v>
      </c>
      <c r="Z3053">
        <f t="shared" si="95"/>
        <v>8</v>
      </c>
      <c r="AA3053" t="str">
        <v>FR</v>
      </c>
      <c r="AG3053">
        <v>5419</v>
      </c>
      <c r="AH3053">
        <v>7</v>
      </c>
      <c r="AT3053">
        <v>8</v>
      </c>
    </row>
    <row r="3054" spans="2:46" ht="15" customHeight="1">
      <c r="B3054" s="48">
        <v>4824</v>
      </c>
      <c r="C3054" s="49">
        <v>45454</v>
      </c>
      <c r="D3054" s="50">
        <v>0.46452546296296299</v>
      </c>
      <c r="E3054" s="48" t="s">
        <v>8351</v>
      </c>
      <c r="F3054" s="48" t="s">
        <v>304</v>
      </c>
      <c r="G3054" s="48" t="s">
        <v>133</v>
      </c>
      <c r="H3054" s="48" t="s">
        <v>319</v>
      </c>
      <c r="I3054" s="48" t="s">
        <v>319</v>
      </c>
      <c r="J3054" s="48"/>
      <c r="K3054" s="48"/>
      <c r="L3054" s="48"/>
      <c r="M3054" s="48"/>
      <c r="N3054" s="48"/>
      <c r="O3054" s="48"/>
      <c r="P3054" s="48"/>
      <c r="Q3054" s="48"/>
      <c r="R3054" s="48"/>
      <c r="S3054" s="48"/>
      <c r="T3054" s="48"/>
      <c r="U3054" s="48"/>
      <c r="V3054" s="48"/>
      <c r="W3054" s="51" t="s">
        <v>2876</v>
      </c>
      <c r="X3054" t="str">
        <f t="shared" si="94"/>
        <v>HD;SO;FR;FR</v>
      </c>
      <c r="Y3054" cm="1">
        <f t="array" ref="Y3054">SUM(_xlfn.XLOOKUP(_xlfn.TOROW(F3054:V3054,1),$AN$34:$AN$43,$AL$34:$AL$43,,0,1))</f>
        <v>15</v>
      </c>
      <c r="Z3054">
        <f t="shared" si="95"/>
        <v>4</v>
      </c>
      <c r="AA3054" t="str">
        <v>SS</v>
      </c>
      <c r="AG3054">
        <v>5421</v>
      </c>
      <c r="AH3054">
        <v>7</v>
      </c>
      <c r="AT3054">
        <v>4</v>
      </c>
    </row>
    <row r="3055" spans="2:46" ht="15" customHeight="1">
      <c r="B3055" s="48">
        <v>4825</v>
      </c>
      <c r="C3055" s="49">
        <v>45454</v>
      </c>
      <c r="D3055" s="50">
        <v>0.46508101851851852</v>
      </c>
      <c r="E3055" s="48" t="s">
        <v>10785</v>
      </c>
      <c r="F3055" s="48" t="s">
        <v>280</v>
      </c>
      <c r="G3055" s="48" t="s">
        <v>189</v>
      </c>
      <c r="H3055" s="48" t="s">
        <v>189</v>
      </c>
      <c r="I3055" s="48" t="s">
        <v>51</v>
      </c>
      <c r="J3055" s="48" t="s">
        <v>803</v>
      </c>
      <c r="K3055" s="48" t="s">
        <v>51</v>
      </c>
      <c r="L3055" s="48" t="s">
        <v>304</v>
      </c>
      <c r="M3055" s="48" t="s">
        <v>304</v>
      </c>
      <c r="N3055" s="48"/>
      <c r="O3055" s="48"/>
      <c r="P3055" s="48"/>
      <c r="Q3055" s="48"/>
      <c r="R3055" s="48"/>
      <c r="S3055" s="48"/>
      <c r="T3055" s="48"/>
      <c r="U3055" s="48"/>
      <c r="V3055" s="48"/>
      <c r="W3055" s="51" t="s">
        <v>2877</v>
      </c>
      <c r="X3055" t="str">
        <f t="shared" si="94"/>
        <v>WB;JB;JB;BB;SS;BB;HD;HD</v>
      </c>
      <c r="Y3055" cm="1">
        <f t="array" ref="Y3055">SUM(_xlfn.XLOOKUP(_xlfn.TOROW(F3055:V3055,1),$AN$34:$AN$43,$AL$34:$AL$43,,0,1))</f>
        <v>50</v>
      </c>
      <c r="Z3055">
        <f t="shared" si="95"/>
        <v>8</v>
      </c>
      <c r="AA3055" t="str">
        <v>BB</v>
      </c>
      <c r="AG3055">
        <v>5422</v>
      </c>
      <c r="AH3055">
        <v>7</v>
      </c>
      <c r="AT3055">
        <v>8</v>
      </c>
    </row>
    <row r="3056" spans="2:46" ht="15" customHeight="1">
      <c r="B3056" s="48">
        <v>4826</v>
      </c>
      <c r="C3056" s="49">
        <v>45454</v>
      </c>
      <c r="D3056" s="50">
        <v>0.4664699074074074</v>
      </c>
      <c r="E3056" s="48" t="s">
        <v>10786</v>
      </c>
      <c r="F3056" s="48" t="s">
        <v>719</v>
      </c>
      <c r="G3056" s="48" t="s">
        <v>243</v>
      </c>
      <c r="H3056" s="48" t="s">
        <v>51</v>
      </c>
      <c r="I3056" s="48" t="s">
        <v>51</v>
      </c>
      <c r="J3056" s="48" t="s">
        <v>803</v>
      </c>
      <c r="K3056" s="48" t="s">
        <v>280</v>
      </c>
      <c r="L3056" s="48" t="s">
        <v>280</v>
      </c>
      <c r="M3056" s="48" t="s">
        <v>280</v>
      </c>
      <c r="N3056" s="48" t="s">
        <v>280</v>
      </c>
      <c r="O3056" s="48"/>
      <c r="P3056" s="48"/>
      <c r="Q3056" s="48"/>
      <c r="R3056" s="48"/>
      <c r="S3056" s="48"/>
      <c r="T3056" s="48"/>
      <c r="U3056" s="48"/>
      <c r="V3056" s="48"/>
      <c r="W3056" s="51" t="s">
        <v>2878</v>
      </c>
      <c r="X3056" t="str">
        <f t="shared" si="94"/>
        <v>BE;CB;BB;BB;SS;WB;WB;WB;WB</v>
      </c>
      <c r="Y3056" cm="1">
        <f t="array" ref="Y3056">SUM(_xlfn.XLOOKUP(_xlfn.TOROW(F3056:V3056,1),$AN$34:$AN$43,$AL$34:$AL$43,,0,1))</f>
        <v>80</v>
      </c>
      <c r="Z3056">
        <f t="shared" si="95"/>
        <v>9</v>
      </c>
      <c r="AA3056" t="str">
        <v>BB</v>
      </c>
      <c r="AG3056">
        <v>5423</v>
      </c>
      <c r="AH3056">
        <v>7</v>
      </c>
      <c r="AT3056">
        <v>9</v>
      </c>
    </row>
    <row r="3057" spans="2:46" ht="15" customHeight="1">
      <c r="B3057" s="48">
        <v>4827</v>
      </c>
      <c r="C3057" s="49">
        <v>45454</v>
      </c>
      <c r="D3057" s="50">
        <v>0.46715277777777775</v>
      </c>
      <c r="E3057" s="48" t="s">
        <v>10787</v>
      </c>
      <c r="F3057" s="48" t="s">
        <v>304</v>
      </c>
      <c r="G3057" s="48" t="s">
        <v>194</v>
      </c>
      <c r="H3057" s="48" t="s">
        <v>719</v>
      </c>
      <c r="I3057" s="48" t="s">
        <v>319</v>
      </c>
      <c r="J3057" s="48" t="s">
        <v>194</v>
      </c>
      <c r="K3057" s="48"/>
      <c r="L3057" s="48"/>
      <c r="M3057" s="48"/>
      <c r="N3057" s="48"/>
      <c r="O3057" s="48"/>
      <c r="P3057" s="48"/>
      <c r="Q3057" s="48"/>
      <c r="R3057" s="48"/>
      <c r="S3057" s="48"/>
      <c r="T3057" s="48"/>
      <c r="U3057" s="48"/>
      <c r="V3057" s="48"/>
      <c r="W3057" s="51" t="s">
        <v>2879</v>
      </c>
      <c r="X3057" t="str">
        <f t="shared" si="94"/>
        <v>HD;DH;BE;FR;DH</v>
      </c>
      <c r="Y3057" cm="1">
        <f t="array" ref="Y3057">SUM(_xlfn.XLOOKUP(_xlfn.TOROW(F3057:V3057,1),$AN$34:$AN$43,$AL$34:$AL$43,,0,1))</f>
        <v>33</v>
      </c>
      <c r="Z3057">
        <f t="shared" si="95"/>
        <v>5</v>
      </c>
      <c r="AA3057" t="str">
        <v>JB</v>
      </c>
      <c r="AG3057">
        <v>5424</v>
      </c>
      <c r="AH3057">
        <v>7</v>
      </c>
      <c r="AT3057">
        <v>5</v>
      </c>
    </row>
    <row r="3058" spans="2:46" ht="15" customHeight="1">
      <c r="B3058" s="48">
        <v>4828</v>
      </c>
      <c r="C3058" s="49">
        <v>45454</v>
      </c>
      <c r="D3058" s="50">
        <v>0.4695138888888889</v>
      </c>
      <c r="E3058" s="48" t="s">
        <v>10788</v>
      </c>
      <c r="F3058" s="48" t="s">
        <v>304</v>
      </c>
      <c r="G3058" s="48" t="s">
        <v>304</v>
      </c>
      <c r="H3058" s="48" t="s">
        <v>51</v>
      </c>
      <c r="I3058" s="48" t="s">
        <v>319</v>
      </c>
      <c r="J3058" s="48"/>
      <c r="K3058" s="48"/>
      <c r="L3058" s="48"/>
      <c r="M3058" s="48"/>
      <c r="N3058" s="48"/>
      <c r="O3058" s="48"/>
      <c r="P3058" s="48"/>
      <c r="Q3058" s="48"/>
      <c r="R3058" s="48"/>
      <c r="S3058" s="48"/>
      <c r="T3058" s="48"/>
      <c r="U3058" s="48"/>
      <c r="V3058" s="48"/>
      <c r="W3058" s="51" t="s">
        <v>2880</v>
      </c>
      <c r="X3058" t="str">
        <f t="shared" si="94"/>
        <v>HD;HD;BB;FR</v>
      </c>
      <c r="Y3058" cm="1">
        <f t="array" ref="Y3058">SUM(_xlfn.XLOOKUP(_xlfn.TOROW(F3058:V3058,1),$AN$34:$AN$43,$AL$34:$AL$43,,0,1))</f>
        <v>27</v>
      </c>
      <c r="Z3058">
        <f t="shared" si="95"/>
        <v>4</v>
      </c>
      <c r="AA3058" t="str">
        <v>FR</v>
      </c>
      <c r="AG3058">
        <v>5425</v>
      </c>
      <c r="AH3058">
        <v>7</v>
      </c>
      <c r="AT3058">
        <v>4</v>
      </c>
    </row>
    <row r="3059" spans="2:46" ht="15" customHeight="1">
      <c r="B3059" s="48">
        <v>4829</v>
      </c>
      <c r="C3059" s="49">
        <v>45454</v>
      </c>
      <c r="D3059" s="50">
        <v>0.47032407407407406</v>
      </c>
      <c r="E3059" s="48" t="s">
        <v>10789</v>
      </c>
      <c r="F3059" s="48" t="s">
        <v>719</v>
      </c>
      <c r="G3059" s="48" t="s">
        <v>194</v>
      </c>
      <c r="H3059" s="48" t="s">
        <v>194</v>
      </c>
      <c r="I3059" s="48" t="s">
        <v>133</v>
      </c>
      <c r="J3059" s="48"/>
      <c r="K3059" s="48"/>
      <c r="L3059" s="48"/>
      <c r="M3059" s="48"/>
      <c r="N3059" s="48"/>
      <c r="O3059" s="48"/>
      <c r="P3059" s="48"/>
      <c r="Q3059" s="48"/>
      <c r="R3059" s="48"/>
      <c r="S3059" s="48"/>
      <c r="T3059" s="48"/>
      <c r="U3059" s="48"/>
      <c r="V3059" s="48"/>
      <c r="W3059" s="51" t="s">
        <v>2881</v>
      </c>
      <c r="X3059" t="str">
        <f t="shared" si="94"/>
        <v>BE;DH;DH;SO</v>
      </c>
      <c r="Y3059" cm="1">
        <f t="array" ref="Y3059">SUM(_xlfn.XLOOKUP(_xlfn.TOROW(F3059:V3059,1),$AN$34:$AN$43,$AL$34:$AL$43,,0,1))</f>
        <v>25</v>
      </c>
      <c r="Z3059">
        <f t="shared" si="95"/>
        <v>4</v>
      </c>
      <c r="AA3059" t="str">
        <v>HD</v>
      </c>
      <c r="AG3059">
        <v>5427</v>
      </c>
      <c r="AH3059">
        <v>7</v>
      </c>
      <c r="AT3059">
        <v>4</v>
      </c>
    </row>
    <row r="3060" spans="2:46" ht="15" customHeight="1">
      <c r="B3060" s="48">
        <v>4830</v>
      </c>
      <c r="C3060" s="49">
        <v>45454</v>
      </c>
      <c r="D3060" s="50">
        <v>0.47326388888888887</v>
      </c>
      <c r="E3060" s="48" t="s">
        <v>10790</v>
      </c>
      <c r="F3060" s="48" t="s">
        <v>189</v>
      </c>
      <c r="G3060" s="48" t="s">
        <v>304</v>
      </c>
      <c r="H3060" s="48" t="s">
        <v>194</v>
      </c>
      <c r="I3060" s="48" t="s">
        <v>194</v>
      </c>
      <c r="J3060" s="48" t="s">
        <v>189</v>
      </c>
      <c r="K3060" s="48" t="s">
        <v>719</v>
      </c>
      <c r="L3060" s="48" t="s">
        <v>194</v>
      </c>
      <c r="M3060" s="48" t="s">
        <v>280</v>
      </c>
      <c r="N3060" s="48"/>
      <c r="O3060" s="48"/>
      <c r="P3060" s="48"/>
      <c r="Q3060" s="48"/>
      <c r="R3060" s="48"/>
      <c r="S3060" s="48"/>
      <c r="T3060" s="48"/>
      <c r="U3060" s="48"/>
      <c r="V3060" s="48"/>
      <c r="W3060" s="51" t="s">
        <v>2882</v>
      </c>
      <c r="X3060" t="str">
        <f t="shared" si="94"/>
        <v>JB;HD;DH;DH;JB;BE;DH;WB</v>
      </c>
      <c r="Y3060" cm="1">
        <f t="array" ref="Y3060">SUM(_xlfn.XLOOKUP(_xlfn.TOROW(F3060:V3060,1),$AN$34:$AN$43,$AL$34:$AL$43,,0,1))</f>
        <v>52</v>
      </c>
      <c r="Z3060">
        <f t="shared" si="95"/>
        <v>8</v>
      </c>
      <c r="AA3060" t="str">
        <v>HD</v>
      </c>
      <c r="AG3060">
        <v>5434</v>
      </c>
      <c r="AH3060">
        <v>7</v>
      </c>
      <c r="AT3060">
        <v>8</v>
      </c>
    </row>
    <row r="3061" spans="2:46" ht="15" customHeight="1">
      <c r="B3061" s="48">
        <v>4831</v>
      </c>
      <c r="C3061" s="49">
        <v>45454</v>
      </c>
      <c r="D3061" s="50">
        <v>0.47364583333333332</v>
      </c>
      <c r="E3061" s="48" t="s">
        <v>10791</v>
      </c>
      <c r="F3061" s="48" t="s">
        <v>194</v>
      </c>
      <c r="G3061" s="48" t="s">
        <v>803</v>
      </c>
      <c r="H3061" s="48" t="s">
        <v>51</v>
      </c>
      <c r="I3061" s="48" t="s">
        <v>51</v>
      </c>
      <c r="J3061" s="48" t="s">
        <v>133</v>
      </c>
      <c r="K3061" s="48" t="s">
        <v>133</v>
      </c>
      <c r="L3061" s="48"/>
      <c r="M3061" s="48"/>
      <c r="N3061" s="48"/>
      <c r="O3061" s="48"/>
      <c r="P3061" s="48"/>
      <c r="Q3061" s="48"/>
      <c r="R3061" s="48"/>
      <c r="S3061" s="48"/>
      <c r="T3061" s="48"/>
      <c r="U3061" s="48"/>
      <c r="V3061" s="48"/>
      <c r="W3061" s="51" t="s">
        <v>2883</v>
      </c>
      <c r="X3061" t="str">
        <f t="shared" si="94"/>
        <v>DH;SS;BB;BB;SO;SO</v>
      </c>
      <c r="Y3061" cm="1">
        <f t="array" ref="Y3061">SUM(_xlfn.XLOOKUP(_xlfn.TOROW(F3061:V3061,1),$AN$34:$AN$43,$AL$34:$AL$43,,0,1))</f>
        <v>36</v>
      </c>
      <c r="Z3061">
        <f t="shared" si="95"/>
        <v>6</v>
      </c>
      <c r="AA3061" t="str">
        <v>HD</v>
      </c>
      <c r="AG3061">
        <v>5436</v>
      </c>
      <c r="AH3061">
        <v>7</v>
      </c>
      <c r="AT3061">
        <v>6</v>
      </c>
    </row>
    <row r="3062" spans="2:46" ht="15" customHeight="1">
      <c r="B3062" s="48">
        <v>4832</v>
      </c>
      <c r="C3062" s="49">
        <v>45454</v>
      </c>
      <c r="D3062" s="50">
        <v>0.47391203703703705</v>
      </c>
      <c r="E3062" s="48" t="s">
        <v>10792</v>
      </c>
      <c r="F3062" s="48" t="s">
        <v>133</v>
      </c>
      <c r="G3062" s="48" t="s">
        <v>189</v>
      </c>
      <c r="H3062" s="48" t="s">
        <v>304</v>
      </c>
      <c r="I3062" s="48"/>
      <c r="J3062" s="48"/>
      <c r="K3062" s="48"/>
      <c r="L3062" s="48"/>
      <c r="M3062" s="48"/>
      <c r="N3062" s="48"/>
      <c r="O3062" s="48"/>
      <c r="P3062" s="48"/>
      <c r="Q3062" s="48"/>
      <c r="R3062" s="48"/>
      <c r="S3062" s="48"/>
      <c r="T3062" s="48"/>
      <c r="U3062" s="48"/>
      <c r="V3062" s="48"/>
      <c r="W3062" s="51" t="s">
        <v>2884</v>
      </c>
      <c r="X3062" t="str">
        <f t="shared" si="94"/>
        <v>SO;JB;HD</v>
      </c>
      <c r="Y3062" cm="1">
        <f t="array" ref="Y3062">SUM(_xlfn.XLOOKUP(_xlfn.TOROW(F3062:V3062,1),$AN$34:$AN$43,$AL$34:$AL$43,,0,1))</f>
        <v>10</v>
      </c>
      <c r="Z3062">
        <f t="shared" si="95"/>
        <v>3</v>
      </c>
      <c r="AA3062" t="str">
        <v>SO</v>
      </c>
      <c r="AG3062">
        <v>5443</v>
      </c>
      <c r="AH3062">
        <v>7</v>
      </c>
      <c r="AT3062">
        <v>3</v>
      </c>
    </row>
    <row r="3063" spans="2:46" ht="15" customHeight="1">
      <c r="B3063" s="48">
        <v>4833</v>
      </c>
      <c r="C3063" s="49">
        <v>45454</v>
      </c>
      <c r="D3063" s="50">
        <v>0.47809027777777779</v>
      </c>
      <c r="E3063" s="48" t="s">
        <v>8142</v>
      </c>
      <c r="F3063" s="48" t="s">
        <v>243</v>
      </c>
      <c r="G3063" s="48" t="s">
        <v>243</v>
      </c>
      <c r="H3063" s="48"/>
      <c r="I3063" s="48"/>
      <c r="J3063" s="48"/>
      <c r="K3063" s="48"/>
      <c r="L3063" s="48"/>
      <c r="M3063" s="48"/>
      <c r="N3063" s="48"/>
      <c r="O3063" s="48"/>
      <c r="P3063" s="48"/>
      <c r="Q3063" s="48"/>
      <c r="R3063" s="48"/>
      <c r="S3063" s="48"/>
      <c r="T3063" s="48"/>
      <c r="U3063" s="48"/>
      <c r="V3063" s="48"/>
      <c r="W3063" s="51" t="s">
        <v>1672</v>
      </c>
      <c r="X3063" t="str">
        <f t="shared" si="94"/>
        <v>CB;CB</v>
      </c>
      <c r="Y3063" cm="1">
        <f t="array" ref="Y3063">SUM(_xlfn.XLOOKUP(_xlfn.TOROW(F3063:V3063,1),$AN$34:$AN$43,$AL$34:$AL$43,,0,1))</f>
        <v>16</v>
      </c>
      <c r="Z3063">
        <f t="shared" si="95"/>
        <v>2</v>
      </c>
      <c r="AA3063" t="str">
        <v>FR</v>
      </c>
      <c r="AG3063">
        <v>5451</v>
      </c>
      <c r="AH3063">
        <v>7</v>
      </c>
      <c r="AT3063">
        <v>2</v>
      </c>
    </row>
    <row r="3064" spans="2:46" ht="15" customHeight="1">
      <c r="B3064" s="48">
        <v>4834</v>
      </c>
      <c r="C3064" s="49">
        <v>45454</v>
      </c>
      <c r="D3064" s="50">
        <v>0.47966435185185186</v>
      </c>
      <c r="E3064" s="48" t="s">
        <v>8340</v>
      </c>
      <c r="F3064" s="48" t="s">
        <v>194</v>
      </c>
      <c r="G3064" s="48" t="s">
        <v>194</v>
      </c>
      <c r="H3064" s="48"/>
      <c r="I3064" s="48"/>
      <c r="J3064" s="48"/>
      <c r="K3064" s="48"/>
      <c r="L3064" s="48"/>
      <c r="M3064" s="48"/>
      <c r="N3064" s="48"/>
      <c r="O3064" s="48"/>
      <c r="P3064" s="48"/>
      <c r="Q3064" s="48"/>
      <c r="R3064" s="48"/>
      <c r="S3064" s="48"/>
      <c r="T3064" s="48"/>
      <c r="U3064" s="48"/>
      <c r="V3064" s="48"/>
      <c r="W3064" s="51" t="s">
        <v>268</v>
      </c>
      <c r="X3064" t="str">
        <f t="shared" si="94"/>
        <v>DH;DH</v>
      </c>
      <c r="Y3064" cm="1">
        <f t="array" ref="Y3064">SUM(_xlfn.XLOOKUP(_xlfn.TOROW(F3064:V3064,1),$AN$34:$AN$43,$AL$34:$AL$43,,0,1))</f>
        <v>18</v>
      </c>
      <c r="Z3064">
        <f t="shared" si="95"/>
        <v>2</v>
      </c>
      <c r="AA3064" t="str">
        <v>DH</v>
      </c>
      <c r="AG3064">
        <v>5454</v>
      </c>
      <c r="AH3064">
        <v>7</v>
      </c>
      <c r="AT3064">
        <v>2</v>
      </c>
    </row>
    <row r="3065" spans="2:46" ht="15" customHeight="1">
      <c r="B3065" s="48">
        <v>4835</v>
      </c>
      <c r="C3065" s="49">
        <v>45454</v>
      </c>
      <c r="D3065" s="50">
        <v>0.4806597222222222</v>
      </c>
      <c r="E3065" s="48" t="s">
        <v>10793</v>
      </c>
      <c r="F3065" s="48" t="s">
        <v>243</v>
      </c>
      <c r="G3065" s="48" t="s">
        <v>243</v>
      </c>
      <c r="H3065" s="48" t="s">
        <v>719</v>
      </c>
      <c r="I3065" s="48" t="s">
        <v>719</v>
      </c>
      <c r="J3065" s="48"/>
      <c r="K3065" s="48"/>
      <c r="L3065" s="48"/>
      <c r="M3065" s="48"/>
      <c r="N3065" s="48"/>
      <c r="O3065" s="48"/>
      <c r="P3065" s="48"/>
      <c r="Q3065" s="48"/>
      <c r="R3065" s="48"/>
      <c r="S3065" s="48"/>
      <c r="T3065" s="48"/>
      <c r="U3065" s="48"/>
      <c r="V3065" s="48"/>
      <c r="W3065" s="51" t="s">
        <v>2885</v>
      </c>
      <c r="X3065" t="str">
        <f t="shared" si="94"/>
        <v>CB;CB;BE;BE</v>
      </c>
      <c r="Y3065" cm="1">
        <f t="array" ref="Y3065">SUM(_xlfn.XLOOKUP(_xlfn.TOROW(F3065:V3065,1),$AN$34:$AN$43,$AL$34:$AL$43,,0,1))</f>
        <v>26</v>
      </c>
      <c r="Z3065">
        <f t="shared" si="95"/>
        <v>4</v>
      </c>
      <c r="AA3065" t="str">
        <v>DH</v>
      </c>
      <c r="AG3065">
        <v>5480</v>
      </c>
      <c r="AH3065">
        <v>7</v>
      </c>
      <c r="AT3065">
        <v>4</v>
      </c>
    </row>
    <row r="3066" spans="2:46" ht="15" customHeight="1">
      <c r="B3066" s="48">
        <v>4836</v>
      </c>
      <c r="C3066" s="49">
        <v>45454</v>
      </c>
      <c r="D3066" s="50">
        <v>0.48194444444444445</v>
      </c>
      <c r="E3066" s="48" t="s">
        <v>10794</v>
      </c>
      <c r="F3066" s="48" t="s">
        <v>243</v>
      </c>
      <c r="G3066" s="48" t="s">
        <v>189</v>
      </c>
      <c r="H3066" s="48" t="s">
        <v>194</v>
      </c>
      <c r="I3066" s="48" t="s">
        <v>194</v>
      </c>
      <c r="J3066" s="48" t="s">
        <v>194</v>
      </c>
      <c r="K3066" s="48"/>
      <c r="L3066" s="48"/>
      <c r="M3066" s="48"/>
      <c r="N3066" s="48"/>
      <c r="O3066" s="48"/>
      <c r="P3066" s="48"/>
      <c r="Q3066" s="48"/>
      <c r="R3066" s="48"/>
      <c r="S3066" s="48"/>
      <c r="T3066" s="48"/>
      <c r="U3066" s="48"/>
      <c r="V3066" s="48"/>
      <c r="W3066" s="51" t="s">
        <v>2886</v>
      </c>
      <c r="X3066" t="str">
        <f t="shared" si="94"/>
        <v>CB;JB;DH;DH;DH</v>
      </c>
      <c r="Y3066" cm="1">
        <f t="array" ref="Y3066">SUM(_xlfn.XLOOKUP(_xlfn.TOROW(F3066:V3066,1),$AN$34:$AN$43,$AL$34:$AL$43,,0,1))</f>
        <v>36</v>
      </c>
      <c r="Z3066">
        <f t="shared" si="95"/>
        <v>5</v>
      </c>
      <c r="AA3066" t="str">
        <v>SO</v>
      </c>
      <c r="AG3066">
        <v>5489</v>
      </c>
      <c r="AH3066">
        <v>7</v>
      </c>
      <c r="AT3066">
        <v>5</v>
      </c>
    </row>
    <row r="3067" spans="2:46" ht="15" customHeight="1">
      <c r="B3067" s="48">
        <v>4837</v>
      </c>
      <c r="C3067" s="49">
        <v>45454</v>
      </c>
      <c r="D3067" s="50">
        <v>0.48231481481481481</v>
      </c>
      <c r="E3067" s="48" t="s">
        <v>10795</v>
      </c>
      <c r="F3067" s="48" t="s">
        <v>133</v>
      </c>
      <c r="G3067" s="48" t="s">
        <v>133</v>
      </c>
      <c r="H3067" s="48" t="s">
        <v>304</v>
      </c>
      <c r="I3067" s="48" t="s">
        <v>133</v>
      </c>
      <c r="J3067" s="48" t="s">
        <v>133</v>
      </c>
      <c r="K3067" s="48" t="s">
        <v>243</v>
      </c>
      <c r="L3067" s="48" t="s">
        <v>280</v>
      </c>
      <c r="M3067" s="48"/>
      <c r="N3067" s="48"/>
      <c r="O3067" s="48"/>
      <c r="P3067" s="48"/>
      <c r="Q3067" s="48"/>
      <c r="R3067" s="48"/>
      <c r="S3067" s="48"/>
      <c r="T3067" s="48"/>
      <c r="U3067" s="48"/>
      <c r="V3067" s="48"/>
      <c r="W3067" s="51" t="s">
        <v>2887</v>
      </c>
      <c r="X3067" t="str">
        <f t="shared" si="94"/>
        <v>SO;SO;HD;SO;SO;CB;WB</v>
      </c>
      <c r="Y3067" cm="1">
        <f t="array" ref="Y3067">SUM(_xlfn.XLOOKUP(_xlfn.TOROW(F3067:V3067,1),$AN$34:$AN$43,$AL$34:$AL$43,,0,1))</f>
        <v>34</v>
      </c>
      <c r="Z3067">
        <f t="shared" si="95"/>
        <v>7</v>
      </c>
      <c r="AA3067" t="str">
        <v>HD</v>
      </c>
      <c r="AG3067">
        <v>5492</v>
      </c>
      <c r="AH3067">
        <v>7</v>
      </c>
      <c r="AT3067">
        <v>7</v>
      </c>
    </row>
    <row r="3068" spans="2:46" ht="15" customHeight="1">
      <c r="B3068" s="48">
        <v>4838</v>
      </c>
      <c r="C3068" s="49">
        <v>45454</v>
      </c>
      <c r="D3068" s="50">
        <v>0.48249999999999998</v>
      </c>
      <c r="E3068" s="48" t="s">
        <v>10796</v>
      </c>
      <c r="F3068" s="48" t="s">
        <v>304</v>
      </c>
      <c r="G3068" s="48" t="s">
        <v>133</v>
      </c>
      <c r="H3068" s="48" t="s">
        <v>803</v>
      </c>
      <c r="I3068" s="48" t="s">
        <v>803</v>
      </c>
      <c r="J3068" s="48" t="s">
        <v>133</v>
      </c>
      <c r="K3068" s="48"/>
      <c r="L3068" s="48"/>
      <c r="M3068" s="48"/>
      <c r="N3068" s="48"/>
      <c r="O3068" s="48"/>
      <c r="P3068" s="48"/>
      <c r="Q3068" s="48"/>
      <c r="R3068" s="48"/>
      <c r="S3068" s="48"/>
      <c r="T3068" s="48"/>
      <c r="U3068" s="48"/>
      <c r="V3068" s="48"/>
      <c r="W3068" s="51" t="s">
        <v>2888</v>
      </c>
      <c r="X3068" t="str">
        <f t="shared" si="94"/>
        <v>HD;SO;SS;SS;SO</v>
      </c>
      <c r="Y3068" cm="1">
        <f t="array" ref="Y3068">SUM(_xlfn.XLOOKUP(_xlfn.TOROW(F3068:V3068,1),$AN$34:$AN$43,$AL$34:$AL$43,,0,1))</f>
        <v>17</v>
      </c>
      <c r="Z3068">
        <f t="shared" si="95"/>
        <v>5</v>
      </c>
      <c r="AA3068" t="str">
        <v>BE</v>
      </c>
      <c r="AG3068">
        <v>5494</v>
      </c>
      <c r="AH3068">
        <v>7</v>
      </c>
      <c r="AT3068">
        <v>5</v>
      </c>
    </row>
    <row r="3069" spans="2:46" ht="15" customHeight="1">
      <c r="B3069" s="48">
        <v>4839</v>
      </c>
      <c r="C3069" s="49">
        <v>45454</v>
      </c>
      <c r="D3069" s="50">
        <v>0.48275462962962962</v>
      </c>
      <c r="E3069" s="48" t="s">
        <v>10797</v>
      </c>
      <c r="F3069" s="48" t="s">
        <v>51</v>
      </c>
      <c r="G3069" s="48" t="s">
        <v>280</v>
      </c>
      <c r="H3069" s="48" t="s">
        <v>189</v>
      </c>
      <c r="I3069" s="48"/>
      <c r="J3069" s="48"/>
      <c r="K3069" s="48"/>
      <c r="L3069" s="48"/>
      <c r="M3069" s="48"/>
      <c r="N3069" s="48"/>
      <c r="O3069" s="48"/>
      <c r="P3069" s="48"/>
      <c r="Q3069" s="48"/>
      <c r="R3069" s="48"/>
      <c r="S3069" s="48"/>
      <c r="T3069" s="48"/>
      <c r="U3069" s="48"/>
      <c r="V3069" s="48"/>
      <c r="W3069" s="51" t="s">
        <v>2889</v>
      </c>
      <c r="X3069" t="str">
        <f t="shared" si="94"/>
        <v>BB;WB;JB</v>
      </c>
      <c r="Y3069" cm="1">
        <f t="array" ref="Y3069">SUM(_xlfn.XLOOKUP(_xlfn.TOROW(F3069:V3069,1),$AN$34:$AN$43,$AL$34:$AL$43,,0,1))</f>
        <v>22</v>
      </c>
      <c r="Z3069">
        <f t="shared" si="95"/>
        <v>3</v>
      </c>
      <c r="AA3069" t="str">
        <v>BB</v>
      </c>
      <c r="AG3069">
        <v>5496</v>
      </c>
      <c r="AH3069">
        <v>7</v>
      </c>
      <c r="AT3069">
        <v>3</v>
      </c>
    </row>
    <row r="3070" spans="2:46" ht="15" customHeight="1">
      <c r="B3070" s="48">
        <v>4840</v>
      </c>
      <c r="C3070" s="49">
        <v>45454</v>
      </c>
      <c r="D3070" s="50">
        <v>0.48311342592592593</v>
      </c>
      <c r="E3070" s="48" t="s">
        <v>10798</v>
      </c>
      <c r="F3070" s="48" t="s">
        <v>243</v>
      </c>
      <c r="G3070" s="48" t="s">
        <v>280</v>
      </c>
      <c r="H3070" s="48"/>
      <c r="I3070" s="48"/>
      <c r="J3070" s="48"/>
      <c r="K3070" s="48"/>
      <c r="L3070" s="48"/>
      <c r="M3070" s="48"/>
      <c r="N3070" s="48"/>
      <c r="O3070" s="48"/>
      <c r="P3070" s="48"/>
      <c r="Q3070" s="48"/>
      <c r="R3070" s="48"/>
      <c r="S3070" s="48"/>
      <c r="T3070" s="48"/>
      <c r="U3070" s="48"/>
      <c r="V3070" s="48"/>
      <c r="W3070" s="51" t="s">
        <v>2890</v>
      </c>
      <c r="X3070" t="str">
        <f t="shared" si="94"/>
        <v>CB;WB</v>
      </c>
      <c r="Y3070" cm="1">
        <f t="array" ref="Y3070">SUM(_xlfn.XLOOKUP(_xlfn.TOROW(F3070:V3070,1),$AN$34:$AN$43,$AL$34:$AL$43,,0,1))</f>
        <v>19</v>
      </c>
      <c r="Z3070">
        <f t="shared" si="95"/>
        <v>2</v>
      </c>
      <c r="AA3070" t="str">
        <v>DH</v>
      </c>
      <c r="AG3070">
        <v>5498</v>
      </c>
      <c r="AH3070">
        <v>7</v>
      </c>
      <c r="AT3070">
        <v>2</v>
      </c>
    </row>
    <row r="3071" spans="2:46" ht="15" customHeight="1">
      <c r="B3071" s="48">
        <v>4841</v>
      </c>
      <c r="C3071" s="49">
        <v>45454</v>
      </c>
      <c r="D3071" s="50">
        <v>0.48313657407407407</v>
      </c>
      <c r="E3071" s="48" t="s">
        <v>10799</v>
      </c>
      <c r="F3071" s="48" t="s">
        <v>304</v>
      </c>
      <c r="G3071" s="48" t="s">
        <v>194</v>
      </c>
      <c r="H3071" s="48" t="s">
        <v>319</v>
      </c>
      <c r="I3071" s="48" t="s">
        <v>51</v>
      </c>
      <c r="J3071" s="48" t="s">
        <v>189</v>
      </c>
      <c r="K3071" s="48" t="s">
        <v>304</v>
      </c>
      <c r="L3071" s="48" t="s">
        <v>189</v>
      </c>
      <c r="M3071" s="48"/>
      <c r="N3071" s="48"/>
      <c r="O3071" s="48"/>
      <c r="P3071" s="48"/>
      <c r="Q3071" s="48"/>
      <c r="R3071" s="48"/>
      <c r="S3071" s="48"/>
      <c r="T3071" s="48"/>
      <c r="U3071" s="48"/>
      <c r="V3071" s="48"/>
      <c r="W3071" s="51" t="s">
        <v>2891</v>
      </c>
      <c r="X3071" t="str">
        <f t="shared" si="94"/>
        <v>HD;DH;FR;BB;JB;HD;JB</v>
      </c>
      <c r="Y3071" cm="1">
        <f t="array" ref="Y3071">SUM(_xlfn.XLOOKUP(_xlfn.TOROW(F3071:V3071,1),$AN$34:$AN$43,$AL$34:$AL$43,,0,1))</f>
        <v>38</v>
      </c>
      <c r="Z3071">
        <f t="shared" si="95"/>
        <v>7</v>
      </c>
      <c r="AA3071" t="str">
        <v>HD</v>
      </c>
      <c r="AG3071">
        <v>5499</v>
      </c>
      <c r="AH3071">
        <v>7</v>
      </c>
      <c r="AT3071">
        <v>7</v>
      </c>
    </row>
    <row r="3072" spans="2:46" ht="15" customHeight="1">
      <c r="B3072" s="48">
        <v>4842</v>
      </c>
      <c r="C3072" s="49">
        <v>45454</v>
      </c>
      <c r="D3072" s="50">
        <v>0.4861111111111111</v>
      </c>
      <c r="E3072" s="48" t="s">
        <v>133</v>
      </c>
      <c r="F3072" s="48" t="s">
        <v>133</v>
      </c>
      <c r="G3072" s="48"/>
      <c r="H3072" s="48"/>
      <c r="I3072" s="48"/>
      <c r="J3072" s="48"/>
      <c r="K3072" s="48"/>
      <c r="L3072" s="48"/>
      <c r="M3072" s="48"/>
      <c r="N3072" s="48"/>
      <c r="O3072" s="48"/>
      <c r="P3072" s="48"/>
      <c r="Q3072" s="48"/>
      <c r="R3072" s="48"/>
      <c r="S3072" s="48"/>
      <c r="T3072" s="48"/>
      <c r="U3072" s="48"/>
      <c r="V3072" s="48"/>
      <c r="W3072" s="51" t="s">
        <v>568</v>
      </c>
      <c r="X3072" t="str">
        <f t="shared" si="94"/>
        <v>SO</v>
      </c>
      <c r="Y3072" cm="1">
        <f t="array" ref="Y3072">SUM(_xlfn.XLOOKUP(_xlfn.TOROW(F3072:V3072,1),$AN$34:$AN$43,$AL$34:$AL$43,,0,1))</f>
        <v>2</v>
      </c>
      <c r="Z3072">
        <f t="shared" si="95"/>
        <v>1</v>
      </c>
      <c r="AA3072" t="str">
        <v>WB</v>
      </c>
      <c r="AG3072">
        <v>5501</v>
      </c>
      <c r="AH3072">
        <v>7</v>
      </c>
      <c r="AT3072">
        <v>1</v>
      </c>
    </row>
    <row r="3073" spans="2:46" ht="15" customHeight="1">
      <c r="B3073" s="48">
        <v>4843</v>
      </c>
      <c r="C3073" s="49">
        <v>45454</v>
      </c>
      <c r="D3073" s="50">
        <v>0.48675925925925928</v>
      </c>
      <c r="E3073" s="48" t="s">
        <v>10800</v>
      </c>
      <c r="F3073" s="48" t="s">
        <v>304</v>
      </c>
      <c r="G3073" s="48" t="s">
        <v>51</v>
      </c>
      <c r="H3073" s="48" t="s">
        <v>51</v>
      </c>
      <c r="I3073" s="48" t="s">
        <v>189</v>
      </c>
      <c r="J3073" s="48" t="s">
        <v>51</v>
      </c>
      <c r="K3073" s="48" t="s">
        <v>304</v>
      </c>
      <c r="L3073" s="48" t="s">
        <v>719</v>
      </c>
      <c r="M3073" s="48" t="s">
        <v>719</v>
      </c>
      <c r="N3073" s="48" t="s">
        <v>189</v>
      </c>
      <c r="O3073" s="48"/>
      <c r="P3073" s="48"/>
      <c r="Q3073" s="48"/>
      <c r="R3073" s="48"/>
      <c r="S3073" s="48"/>
      <c r="T3073" s="48"/>
      <c r="U3073" s="48"/>
      <c r="V3073" s="48"/>
      <c r="W3073" s="51" t="s">
        <v>2892</v>
      </c>
      <c r="X3073" t="str">
        <f t="shared" si="94"/>
        <v>HD;BB;BB;JB;BB;HD;BE;BE;JB</v>
      </c>
      <c r="Y3073" cm="1">
        <f t="array" ref="Y3073">SUM(_xlfn.XLOOKUP(_xlfn.TOROW(F3073:V3073,1),$AN$34:$AN$43,$AL$34:$AL$43,,0,1))</f>
        <v>56</v>
      </c>
      <c r="Z3073">
        <f t="shared" si="95"/>
        <v>9</v>
      </c>
      <c r="AA3073" t="str">
        <v>WB</v>
      </c>
      <c r="AG3073">
        <v>5505</v>
      </c>
      <c r="AH3073">
        <v>7</v>
      </c>
      <c r="AT3073">
        <v>9</v>
      </c>
    </row>
    <row r="3074" spans="2:46" ht="15" customHeight="1">
      <c r="B3074" s="48">
        <v>4844</v>
      </c>
      <c r="C3074" s="49">
        <v>45454</v>
      </c>
      <c r="D3074" s="50">
        <v>0.48767361111111113</v>
      </c>
      <c r="E3074" s="48" t="s">
        <v>8565</v>
      </c>
      <c r="F3074" s="48" t="s">
        <v>51</v>
      </c>
      <c r="G3074" s="48" t="s">
        <v>51</v>
      </c>
      <c r="H3074" s="48" t="s">
        <v>51</v>
      </c>
      <c r="I3074" s="48"/>
      <c r="J3074" s="48"/>
      <c r="K3074" s="48"/>
      <c r="L3074" s="48"/>
      <c r="M3074" s="48"/>
      <c r="N3074" s="48"/>
      <c r="O3074" s="48"/>
      <c r="P3074" s="48"/>
      <c r="Q3074" s="48"/>
      <c r="R3074" s="48"/>
      <c r="S3074" s="48"/>
      <c r="T3074" s="48"/>
      <c r="U3074" s="48"/>
      <c r="V3074" s="48"/>
      <c r="W3074" s="51" t="s">
        <v>509</v>
      </c>
      <c r="X3074" t="str">
        <f t="shared" si="94"/>
        <v>BB;BB;BB</v>
      </c>
      <c r="Y3074" cm="1">
        <f t="array" ref="Y3074">SUM(_xlfn.XLOOKUP(_xlfn.TOROW(F3074:V3074,1),$AN$34:$AN$43,$AL$34:$AL$43,,0,1))</f>
        <v>30</v>
      </c>
      <c r="Z3074">
        <f t="shared" si="95"/>
        <v>3</v>
      </c>
      <c r="AA3074" t="str">
        <v>CB</v>
      </c>
      <c r="AG3074">
        <v>5506</v>
      </c>
      <c r="AH3074">
        <v>7</v>
      </c>
      <c r="AT3074">
        <v>3</v>
      </c>
    </row>
    <row r="3075" spans="2:46" ht="15" customHeight="1">
      <c r="B3075" s="48">
        <v>4845</v>
      </c>
      <c r="C3075" s="49">
        <v>45454</v>
      </c>
      <c r="D3075" s="50">
        <v>0.48807870370370371</v>
      </c>
      <c r="E3075" s="48" t="s">
        <v>10801</v>
      </c>
      <c r="F3075" s="48" t="s">
        <v>803</v>
      </c>
      <c r="G3075" s="48" t="s">
        <v>280</v>
      </c>
      <c r="H3075" s="48" t="s">
        <v>719</v>
      </c>
      <c r="I3075" s="48" t="s">
        <v>719</v>
      </c>
      <c r="J3075" s="48" t="s">
        <v>304</v>
      </c>
      <c r="K3075" s="48" t="s">
        <v>319</v>
      </c>
      <c r="L3075" s="48" t="s">
        <v>304</v>
      </c>
      <c r="M3075" s="48"/>
      <c r="N3075" s="48"/>
      <c r="O3075" s="48"/>
      <c r="P3075" s="48"/>
      <c r="Q3075" s="48"/>
      <c r="R3075" s="48"/>
      <c r="S3075" s="48"/>
      <c r="T3075" s="48"/>
      <c r="U3075" s="48"/>
      <c r="V3075" s="48"/>
      <c r="W3075" s="51" t="s">
        <v>2893</v>
      </c>
      <c r="X3075" t="str">
        <f t="shared" si="94"/>
        <v>SS;WB;BE;BE;HD;FR;HD</v>
      </c>
      <c r="Y3075" cm="1">
        <f t="array" ref="Y3075">SUM(_xlfn.XLOOKUP(_xlfn.TOROW(F3075:V3075,1),$AN$34:$AN$43,$AL$34:$AL$43,,0,1))</f>
        <v>41</v>
      </c>
      <c r="Z3075">
        <f t="shared" si="95"/>
        <v>7</v>
      </c>
      <c r="AA3075" t="str">
        <v>CB</v>
      </c>
      <c r="AG3075">
        <v>5507</v>
      </c>
      <c r="AH3075">
        <v>7</v>
      </c>
      <c r="AT3075">
        <v>7</v>
      </c>
    </row>
    <row r="3076" spans="2:46" ht="15" customHeight="1">
      <c r="B3076" s="48">
        <v>4846</v>
      </c>
      <c r="C3076" s="49">
        <v>45454</v>
      </c>
      <c r="D3076" s="50">
        <v>0.48856481481481484</v>
      </c>
      <c r="E3076" s="48" t="s">
        <v>10802</v>
      </c>
      <c r="F3076" s="48" t="s">
        <v>803</v>
      </c>
      <c r="G3076" s="48" t="s">
        <v>319</v>
      </c>
      <c r="H3076" s="48" t="s">
        <v>719</v>
      </c>
      <c r="I3076" s="48" t="s">
        <v>243</v>
      </c>
      <c r="J3076" s="48" t="s">
        <v>304</v>
      </c>
      <c r="K3076" s="48" t="s">
        <v>803</v>
      </c>
      <c r="L3076" s="48" t="s">
        <v>243</v>
      </c>
      <c r="M3076" s="48" t="s">
        <v>243</v>
      </c>
      <c r="N3076" s="48" t="s">
        <v>133</v>
      </c>
      <c r="O3076" s="48"/>
      <c r="P3076" s="48"/>
      <c r="Q3076" s="48"/>
      <c r="R3076" s="48"/>
      <c r="S3076" s="48"/>
      <c r="T3076" s="48"/>
      <c r="U3076" s="48"/>
      <c r="V3076" s="48"/>
      <c r="W3076" s="51" t="s">
        <v>2894</v>
      </c>
      <c r="X3076" t="str">
        <f t="shared" si="94"/>
        <v>SS;FR;BE;CB;HD;SS;CB;CB;SO</v>
      </c>
      <c r="Y3076" cm="1">
        <f t="array" ref="Y3076">SUM(_xlfn.XLOOKUP(_xlfn.TOROW(F3076:V3076,1),$AN$34:$AN$43,$AL$34:$AL$43,,0,1))</f>
        <v>47</v>
      </c>
      <c r="Z3076">
        <f t="shared" si="95"/>
        <v>9</v>
      </c>
      <c r="AA3076" t="str">
        <v>JB</v>
      </c>
      <c r="AG3076">
        <v>5512</v>
      </c>
      <c r="AH3076">
        <v>7</v>
      </c>
      <c r="AT3076">
        <v>9</v>
      </c>
    </row>
    <row r="3077" spans="2:46" ht="15" customHeight="1">
      <c r="B3077" s="48">
        <v>4847</v>
      </c>
      <c r="C3077" s="49">
        <v>45454</v>
      </c>
      <c r="D3077" s="50">
        <v>0.48987268518518517</v>
      </c>
      <c r="E3077" s="48" t="s">
        <v>10803</v>
      </c>
      <c r="F3077" s="48" t="s">
        <v>189</v>
      </c>
      <c r="G3077" s="48" t="s">
        <v>133</v>
      </c>
      <c r="H3077" s="48" t="s">
        <v>304</v>
      </c>
      <c r="I3077" s="48" t="s">
        <v>189</v>
      </c>
      <c r="J3077" s="48" t="s">
        <v>51</v>
      </c>
      <c r="K3077" s="48" t="s">
        <v>51</v>
      </c>
      <c r="L3077" s="48" t="s">
        <v>133</v>
      </c>
      <c r="M3077" s="48"/>
      <c r="N3077" s="48"/>
      <c r="O3077" s="48"/>
      <c r="P3077" s="48"/>
      <c r="Q3077" s="48"/>
      <c r="R3077" s="48"/>
      <c r="S3077" s="48"/>
      <c r="T3077" s="48"/>
      <c r="U3077" s="48"/>
      <c r="V3077" s="48"/>
      <c r="W3077" s="51" t="s">
        <v>2895</v>
      </c>
      <c r="X3077" t="str">
        <f t="shared" si="94"/>
        <v>JB;SO;HD;JB;BB;BB;SO</v>
      </c>
      <c r="Y3077" cm="1">
        <f t="array" ref="Y3077">SUM(_xlfn.XLOOKUP(_xlfn.TOROW(F3077:V3077,1),$AN$34:$AN$43,$AL$34:$AL$43,,0,1))</f>
        <v>33</v>
      </c>
      <c r="Z3077">
        <f t="shared" si="95"/>
        <v>7</v>
      </c>
      <c r="AA3077" t="str">
        <v>JB</v>
      </c>
      <c r="AG3077">
        <v>5528</v>
      </c>
      <c r="AH3077">
        <v>7</v>
      </c>
      <c r="AT3077">
        <v>7</v>
      </c>
    </row>
    <row r="3078" spans="2:46" ht="15" customHeight="1">
      <c r="B3078" s="48">
        <v>4848</v>
      </c>
      <c r="C3078" s="49">
        <v>45454</v>
      </c>
      <c r="D3078" s="50">
        <v>0.49035879629629631</v>
      </c>
      <c r="E3078" s="48" t="s">
        <v>10804</v>
      </c>
      <c r="F3078" s="48" t="s">
        <v>319</v>
      </c>
      <c r="G3078" s="48" t="s">
        <v>803</v>
      </c>
      <c r="H3078" s="48" t="s">
        <v>803</v>
      </c>
      <c r="I3078" s="48" t="s">
        <v>243</v>
      </c>
      <c r="J3078" s="48" t="s">
        <v>51</v>
      </c>
      <c r="K3078" s="48" t="s">
        <v>194</v>
      </c>
      <c r="L3078" s="48" t="s">
        <v>194</v>
      </c>
      <c r="M3078" s="48"/>
      <c r="N3078" s="48"/>
      <c r="O3078" s="48"/>
      <c r="P3078" s="48"/>
      <c r="Q3078" s="48"/>
      <c r="R3078" s="48"/>
      <c r="S3078" s="48"/>
      <c r="T3078" s="48"/>
      <c r="U3078" s="48"/>
      <c r="V3078" s="48"/>
      <c r="W3078" s="51" t="s">
        <v>2896</v>
      </c>
      <c r="X3078" t="str">
        <f t="shared" si="94"/>
        <v>FR;SS;SS;CB;BB;DH;DH</v>
      </c>
      <c r="Y3078" cm="1">
        <f t="array" ref="Y3078">SUM(_xlfn.XLOOKUP(_xlfn.TOROW(F3078:V3078,1),$AN$34:$AN$43,$AL$34:$AL$43,,0,1))</f>
        <v>45</v>
      </c>
      <c r="Z3078">
        <f t="shared" si="95"/>
        <v>7</v>
      </c>
      <c r="AA3078" t="str">
        <v>SO</v>
      </c>
      <c r="AG3078">
        <v>5533</v>
      </c>
      <c r="AH3078">
        <v>7</v>
      </c>
      <c r="AT3078">
        <v>7</v>
      </c>
    </row>
    <row r="3079" spans="2:46" ht="15" customHeight="1">
      <c r="B3079" s="48">
        <v>4849</v>
      </c>
      <c r="C3079" s="49">
        <v>45454</v>
      </c>
      <c r="D3079" s="50">
        <v>0.49068287037037039</v>
      </c>
      <c r="E3079" s="48" t="s">
        <v>304</v>
      </c>
      <c r="F3079" s="48" t="s">
        <v>304</v>
      </c>
      <c r="G3079" s="48"/>
      <c r="H3079" s="48"/>
      <c r="I3079" s="48"/>
      <c r="J3079" s="48"/>
      <c r="K3079" s="48"/>
      <c r="L3079" s="48"/>
      <c r="M3079" s="48"/>
      <c r="N3079" s="48"/>
      <c r="O3079" s="48"/>
      <c r="P3079" s="48"/>
      <c r="Q3079" s="48"/>
      <c r="R3079" s="48"/>
      <c r="S3079" s="48"/>
      <c r="T3079" s="48"/>
      <c r="U3079" s="48"/>
      <c r="V3079" s="48"/>
      <c r="W3079" s="51" t="s">
        <v>305</v>
      </c>
      <c r="X3079" t="str">
        <f t="shared" ref="X3079:X3142" si="96">_xlfn.TEXTJOIN(";",TRUE,F3079:V3079)</f>
        <v>HD</v>
      </c>
      <c r="Y3079" cm="1">
        <f t="array" ref="Y3079">SUM(_xlfn.XLOOKUP(_xlfn.TOROW(F3079:V3079,1),$AN$34:$AN$43,$AL$34:$AL$43,,0,1))</f>
        <v>7</v>
      </c>
      <c r="Z3079">
        <f t="shared" ref="Z3079:Z3142" si="97">COUNTA(F3079:V3079)</f>
        <v>1</v>
      </c>
      <c r="AA3079" t="str">
        <v>SO</v>
      </c>
      <c r="AG3079">
        <v>5537</v>
      </c>
      <c r="AH3079">
        <v>7</v>
      </c>
      <c r="AT3079">
        <v>1</v>
      </c>
    </row>
    <row r="3080" spans="2:46" ht="15" customHeight="1">
      <c r="B3080" s="48">
        <v>4850</v>
      </c>
      <c r="C3080" s="49">
        <v>45454</v>
      </c>
      <c r="D3080" s="50">
        <v>0.49105324074074075</v>
      </c>
      <c r="E3080" s="48" t="s">
        <v>9712</v>
      </c>
      <c r="F3080" s="48" t="s">
        <v>133</v>
      </c>
      <c r="G3080" s="48" t="s">
        <v>133</v>
      </c>
      <c r="H3080" s="48" t="s">
        <v>280</v>
      </c>
      <c r="I3080" s="48"/>
      <c r="J3080" s="48"/>
      <c r="K3080" s="48"/>
      <c r="L3080" s="48"/>
      <c r="M3080" s="48"/>
      <c r="N3080" s="48"/>
      <c r="O3080" s="48"/>
      <c r="P3080" s="48"/>
      <c r="Q3080" s="48"/>
      <c r="R3080" s="48"/>
      <c r="S3080" s="48"/>
      <c r="T3080" s="48"/>
      <c r="U3080" s="48"/>
      <c r="V3080" s="48"/>
      <c r="W3080" s="51" t="s">
        <v>2897</v>
      </c>
      <c r="X3080" t="str">
        <f t="shared" si="96"/>
        <v>SO;SO;WB</v>
      </c>
      <c r="Y3080" cm="1">
        <f t="array" ref="Y3080">SUM(_xlfn.XLOOKUP(_xlfn.TOROW(F3080:V3080,1),$AN$34:$AN$43,$AL$34:$AL$43,,0,1))</f>
        <v>15</v>
      </c>
      <c r="Z3080">
        <f t="shared" si="97"/>
        <v>3</v>
      </c>
      <c r="AA3080" t="str">
        <v>SO</v>
      </c>
      <c r="AG3080">
        <v>5541</v>
      </c>
      <c r="AH3080">
        <v>7</v>
      </c>
      <c r="AT3080">
        <v>3</v>
      </c>
    </row>
    <row r="3081" spans="2:46" ht="15" customHeight="1">
      <c r="B3081" s="48">
        <v>4851</v>
      </c>
      <c r="C3081" s="49">
        <v>45454</v>
      </c>
      <c r="D3081" s="50">
        <v>0.49135416666666665</v>
      </c>
      <c r="E3081" s="48" t="s">
        <v>10805</v>
      </c>
      <c r="F3081" s="48" t="s">
        <v>51</v>
      </c>
      <c r="G3081" s="48" t="s">
        <v>189</v>
      </c>
      <c r="H3081" s="48" t="s">
        <v>189</v>
      </c>
      <c r="I3081" s="48" t="s">
        <v>243</v>
      </c>
      <c r="J3081" s="48" t="s">
        <v>243</v>
      </c>
      <c r="K3081" s="48"/>
      <c r="L3081" s="48"/>
      <c r="M3081" s="48"/>
      <c r="N3081" s="48"/>
      <c r="O3081" s="48"/>
      <c r="P3081" s="48"/>
      <c r="Q3081" s="48"/>
      <c r="R3081" s="48"/>
      <c r="S3081" s="48"/>
      <c r="T3081" s="48"/>
      <c r="U3081" s="48"/>
      <c r="V3081" s="48"/>
      <c r="W3081" s="51" t="s">
        <v>2898</v>
      </c>
      <c r="X3081" t="str">
        <f t="shared" si="96"/>
        <v>BB;JB;JB;CB;CB</v>
      </c>
      <c r="Y3081" cm="1">
        <f t="array" ref="Y3081">SUM(_xlfn.XLOOKUP(_xlfn.TOROW(F3081:V3081,1),$AN$34:$AN$43,$AL$34:$AL$43,,0,1))</f>
        <v>28</v>
      </c>
      <c r="Z3081">
        <f t="shared" si="97"/>
        <v>5</v>
      </c>
      <c r="AA3081" t="str">
        <v>FR</v>
      </c>
      <c r="AG3081">
        <v>5544</v>
      </c>
      <c r="AH3081">
        <v>7</v>
      </c>
      <c r="AT3081">
        <v>5</v>
      </c>
    </row>
    <row r="3082" spans="2:46" ht="15" customHeight="1">
      <c r="B3082" s="48">
        <v>4852</v>
      </c>
      <c r="C3082" s="49">
        <v>45454</v>
      </c>
      <c r="D3082" s="50">
        <v>0.49153935185185182</v>
      </c>
      <c r="E3082" s="48" t="s">
        <v>10806</v>
      </c>
      <c r="F3082" s="48" t="s">
        <v>194</v>
      </c>
      <c r="G3082" s="48" t="s">
        <v>133</v>
      </c>
      <c r="H3082" s="48" t="s">
        <v>803</v>
      </c>
      <c r="I3082" s="48" t="s">
        <v>194</v>
      </c>
      <c r="J3082" s="48" t="s">
        <v>194</v>
      </c>
      <c r="K3082" s="48" t="s">
        <v>280</v>
      </c>
      <c r="L3082" s="48"/>
      <c r="M3082" s="48"/>
      <c r="N3082" s="48"/>
      <c r="O3082" s="48"/>
      <c r="P3082" s="48"/>
      <c r="Q3082" s="48"/>
      <c r="R3082" s="48"/>
      <c r="S3082" s="48"/>
      <c r="T3082" s="48"/>
      <c r="U3082" s="48"/>
      <c r="V3082" s="48"/>
      <c r="W3082" s="51" t="s">
        <v>2899</v>
      </c>
      <c r="X3082" t="str">
        <f t="shared" si="96"/>
        <v>DH;SO;SS;DH;DH;WB</v>
      </c>
      <c r="Y3082" cm="1">
        <f t="array" ref="Y3082">SUM(_xlfn.XLOOKUP(_xlfn.TOROW(F3082:V3082,1),$AN$34:$AN$43,$AL$34:$AL$43,,0,1))</f>
        <v>43</v>
      </c>
      <c r="Z3082">
        <f t="shared" si="97"/>
        <v>6</v>
      </c>
      <c r="AA3082" t="str">
        <v>FR</v>
      </c>
      <c r="AG3082">
        <v>5560</v>
      </c>
      <c r="AH3082">
        <v>7</v>
      </c>
      <c r="AT3082">
        <v>6</v>
      </c>
    </row>
    <row r="3083" spans="2:46" ht="15" customHeight="1">
      <c r="B3083" s="48">
        <v>4853</v>
      </c>
      <c r="C3083" s="49">
        <v>45454</v>
      </c>
      <c r="D3083" s="50">
        <v>0.49158564814814815</v>
      </c>
      <c r="E3083" s="48" t="s">
        <v>10807</v>
      </c>
      <c r="F3083" s="48" t="s">
        <v>194</v>
      </c>
      <c r="G3083" s="48" t="s">
        <v>51</v>
      </c>
      <c r="H3083" s="48" t="s">
        <v>194</v>
      </c>
      <c r="I3083" s="48" t="s">
        <v>719</v>
      </c>
      <c r="J3083" s="48" t="s">
        <v>189</v>
      </c>
      <c r="K3083" s="48"/>
      <c r="L3083" s="48"/>
      <c r="M3083" s="48"/>
      <c r="N3083" s="48"/>
      <c r="O3083" s="48"/>
      <c r="P3083" s="48"/>
      <c r="Q3083" s="48"/>
      <c r="R3083" s="48"/>
      <c r="S3083" s="48"/>
      <c r="T3083" s="48"/>
      <c r="U3083" s="48"/>
      <c r="V3083" s="48"/>
      <c r="W3083" s="51" t="s">
        <v>2900</v>
      </c>
      <c r="X3083" t="str">
        <f t="shared" si="96"/>
        <v>DH;BB;DH;BE;JB</v>
      </c>
      <c r="Y3083" cm="1">
        <f t="array" ref="Y3083">SUM(_xlfn.XLOOKUP(_xlfn.TOROW(F3083:V3083,1),$AN$34:$AN$43,$AL$34:$AL$43,,0,1))</f>
        <v>34</v>
      </c>
      <c r="Z3083">
        <f t="shared" si="97"/>
        <v>5</v>
      </c>
      <c r="AA3083" t="str">
        <v>FR</v>
      </c>
      <c r="AG3083">
        <v>5568</v>
      </c>
      <c r="AH3083">
        <v>7</v>
      </c>
      <c r="AT3083">
        <v>5</v>
      </c>
    </row>
    <row r="3084" spans="2:46" ht="15" customHeight="1">
      <c r="B3084" s="48">
        <v>4854</v>
      </c>
      <c r="C3084" s="49">
        <v>45454</v>
      </c>
      <c r="D3084" s="50">
        <v>0.49221064814814813</v>
      </c>
      <c r="E3084" s="48" t="s">
        <v>10808</v>
      </c>
      <c r="F3084" s="48" t="s">
        <v>243</v>
      </c>
      <c r="G3084" s="48" t="s">
        <v>319</v>
      </c>
      <c r="H3084" s="48" t="s">
        <v>189</v>
      </c>
      <c r="I3084" s="48" t="s">
        <v>133</v>
      </c>
      <c r="J3084" s="48" t="s">
        <v>51</v>
      </c>
      <c r="K3084" s="48" t="s">
        <v>133</v>
      </c>
      <c r="L3084" s="48" t="s">
        <v>304</v>
      </c>
      <c r="M3084" s="48" t="s">
        <v>189</v>
      </c>
      <c r="N3084" s="48" t="s">
        <v>319</v>
      </c>
      <c r="O3084" s="48"/>
      <c r="P3084" s="48"/>
      <c r="Q3084" s="48"/>
      <c r="R3084" s="48"/>
      <c r="S3084" s="48"/>
      <c r="T3084" s="48"/>
      <c r="U3084" s="48"/>
      <c r="V3084" s="48"/>
      <c r="W3084" s="51" t="s">
        <v>2901</v>
      </c>
      <c r="X3084" t="str">
        <f t="shared" si="96"/>
        <v>CB;FR;JB;SO;BB;SO;HD;JB;FR</v>
      </c>
      <c r="Y3084" cm="1">
        <f t="array" ref="Y3084">SUM(_xlfn.XLOOKUP(_xlfn.TOROW(F3084:V3084,1),$AN$34:$AN$43,$AL$34:$AL$43,,0,1))</f>
        <v>37</v>
      </c>
      <c r="Z3084">
        <f t="shared" si="97"/>
        <v>9</v>
      </c>
      <c r="AA3084" t="str">
        <v>FR</v>
      </c>
      <c r="AG3084">
        <v>5587</v>
      </c>
      <c r="AH3084">
        <v>7</v>
      </c>
      <c r="AT3084">
        <v>9</v>
      </c>
    </row>
    <row r="3085" spans="2:46" ht="15" customHeight="1">
      <c r="B3085" s="48">
        <v>4855</v>
      </c>
      <c r="C3085" s="49">
        <v>45454</v>
      </c>
      <c r="D3085" s="50">
        <v>0.49309027777777775</v>
      </c>
      <c r="E3085" s="48" t="s">
        <v>10809</v>
      </c>
      <c r="F3085" s="48" t="s">
        <v>719</v>
      </c>
      <c r="G3085" s="48" t="s">
        <v>280</v>
      </c>
      <c r="H3085" s="48" t="s">
        <v>243</v>
      </c>
      <c r="I3085" s="48" t="s">
        <v>243</v>
      </c>
      <c r="J3085" s="48" t="s">
        <v>194</v>
      </c>
      <c r="K3085" s="48" t="s">
        <v>189</v>
      </c>
      <c r="L3085" s="48" t="s">
        <v>133</v>
      </c>
      <c r="M3085" s="48" t="s">
        <v>51</v>
      </c>
      <c r="N3085" s="48" t="s">
        <v>51</v>
      </c>
      <c r="O3085" s="48"/>
      <c r="P3085" s="48"/>
      <c r="Q3085" s="48"/>
      <c r="R3085" s="48"/>
      <c r="S3085" s="48"/>
      <c r="T3085" s="48"/>
      <c r="U3085" s="48"/>
      <c r="V3085" s="48"/>
      <c r="W3085" s="51" t="s">
        <v>2902</v>
      </c>
      <c r="X3085" t="str">
        <f t="shared" si="96"/>
        <v>BE;WB;CB;CB;DH;JB;SO;BB;BB</v>
      </c>
      <c r="Y3085" cm="1">
        <f t="array" ref="Y3085">SUM(_xlfn.XLOOKUP(_xlfn.TOROW(F3085:V3085,1),$AN$34:$AN$43,$AL$34:$AL$43,,0,1))</f>
        <v>64</v>
      </c>
      <c r="Z3085">
        <f t="shared" si="97"/>
        <v>9</v>
      </c>
      <c r="AA3085" t="str">
        <v>BB</v>
      </c>
      <c r="AG3085">
        <v>5595</v>
      </c>
      <c r="AH3085">
        <v>7</v>
      </c>
      <c r="AT3085">
        <v>9</v>
      </c>
    </row>
    <row r="3086" spans="2:46" ht="15" customHeight="1">
      <c r="B3086" s="48">
        <v>4856</v>
      </c>
      <c r="C3086" s="49">
        <v>45454</v>
      </c>
      <c r="D3086" s="50">
        <v>0.49319444444444444</v>
      </c>
      <c r="E3086" s="48" t="s">
        <v>10810</v>
      </c>
      <c r="F3086" s="48" t="s">
        <v>133</v>
      </c>
      <c r="G3086" s="48" t="s">
        <v>51</v>
      </c>
      <c r="H3086" s="48" t="s">
        <v>51</v>
      </c>
      <c r="I3086" s="48" t="s">
        <v>51</v>
      </c>
      <c r="J3086" s="48" t="s">
        <v>803</v>
      </c>
      <c r="K3086" s="48" t="s">
        <v>803</v>
      </c>
      <c r="L3086" s="48" t="s">
        <v>719</v>
      </c>
      <c r="M3086" s="48"/>
      <c r="N3086" s="48"/>
      <c r="O3086" s="48"/>
      <c r="P3086" s="48"/>
      <c r="Q3086" s="48"/>
      <c r="R3086" s="48"/>
      <c r="S3086" s="48"/>
      <c r="T3086" s="48"/>
      <c r="U3086" s="48"/>
      <c r="V3086" s="48"/>
      <c r="W3086" s="51" t="s">
        <v>2903</v>
      </c>
      <c r="X3086" t="str">
        <f t="shared" si="96"/>
        <v>SO;BB;BB;BB;SS;SS;BE</v>
      </c>
      <c r="Y3086" cm="1">
        <f t="array" ref="Y3086">SUM(_xlfn.XLOOKUP(_xlfn.TOROW(F3086:V3086,1),$AN$34:$AN$43,$AL$34:$AL$43,,0,1))</f>
        <v>43</v>
      </c>
      <c r="Z3086">
        <f t="shared" si="97"/>
        <v>7</v>
      </c>
      <c r="AA3086" t="str">
        <v>BB</v>
      </c>
      <c r="AG3086">
        <v>5610</v>
      </c>
      <c r="AH3086">
        <v>7</v>
      </c>
      <c r="AT3086">
        <v>7</v>
      </c>
    </row>
    <row r="3087" spans="2:46" ht="15" customHeight="1">
      <c r="B3087" s="48">
        <v>4857</v>
      </c>
      <c r="C3087" s="49">
        <v>45454</v>
      </c>
      <c r="D3087" s="50">
        <v>0.49459490740740741</v>
      </c>
      <c r="E3087" s="48" t="s">
        <v>10811</v>
      </c>
      <c r="F3087" s="48" t="s">
        <v>243</v>
      </c>
      <c r="G3087" s="48" t="s">
        <v>243</v>
      </c>
      <c r="H3087" s="48" t="s">
        <v>243</v>
      </c>
      <c r="I3087" s="48" t="s">
        <v>243</v>
      </c>
      <c r="J3087" s="48" t="s">
        <v>280</v>
      </c>
      <c r="K3087" s="48" t="s">
        <v>194</v>
      </c>
      <c r="L3087" s="48" t="s">
        <v>243</v>
      </c>
      <c r="M3087" s="48"/>
      <c r="N3087" s="48"/>
      <c r="O3087" s="48"/>
      <c r="P3087" s="48"/>
      <c r="Q3087" s="48"/>
      <c r="R3087" s="48"/>
      <c r="S3087" s="48"/>
      <c r="T3087" s="48"/>
      <c r="U3087" s="48"/>
      <c r="V3087" s="48"/>
      <c r="W3087" s="51" t="s">
        <v>2904</v>
      </c>
      <c r="X3087" t="str">
        <f t="shared" si="96"/>
        <v>CB;CB;CB;CB;WB;DH;CB</v>
      </c>
      <c r="Y3087" cm="1">
        <f t="array" ref="Y3087">SUM(_xlfn.XLOOKUP(_xlfn.TOROW(F3087:V3087,1),$AN$34:$AN$43,$AL$34:$AL$43,,0,1))</f>
        <v>60</v>
      </c>
      <c r="Z3087">
        <f t="shared" si="97"/>
        <v>7</v>
      </c>
      <c r="AA3087" t="str">
        <v>WB</v>
      </c>
      <c r="AG3087">
        <v>5613</v>
      </c>
      <c r="AH3087">
        <v>7</v>
      </c>
      <c r="AT3087">
        <v>7</v>
      </c>
    </row>
    <row r="3088" spans="2:46" ht="15" customHeight="1">
      <c r="B3088" s="48">
        <v>4858</v>
      </c>
      <c r="C3088" s="49">
        <v>45454</v>
      </c>
      <c r="D3088" s="50">
        <v>0.49699074074074073</v>
      </c>
      <c r="E3088" s="48" t="s">
        <v>10812</v>
      </c>
      <c r="F3088" s="48" t="s">
        <v>133</v>
      </c>
      <c r="G3088" s="48" t="s">
        <v>133</v>
      </c>
      <c r="H3088" s="48" t="s">
        <v>280</v>
      </c>
      <c r="I3088" s="48" t="s">
        <v>280</v>
      </c>
      <c r="J3088" s="48" t="s">
        <v>280</v>
      </c>
      <c r="K3088" s="48" t="s">
        <v>803</v>
      </c>
      <c r="L3088" s="48"/>
      <c r="M3088" s="48"/>
      <c r="N3088" s="48"/>
      <c r="O3088" s="48"/>
      <c r="P3088" s="48"/>
      <c r="Q3088" s="48"/>
      <c r="R3088" s="48"/>
      <c r="S3088" s="48"/>
      <c r="T3088" s="48"/>
      <c r="U3088" s="48"/>
      <c r="V3088" s="48"/>
      <c r="W3088" s="51" t="s">
        <v>2905</v>
      </c>
      <c r="X3088" t="str">
        <f t="shared" si="96"/>
        <v>SO;SO;WB;WB;WB;SS</v>
      </c>
      <c r="Y3088" cm="1">
        <f t="array" ref="Y3088">SUM(_xlfn.XLOOKUP(_xlfn.TOROW(F3088:V3088,1),$AN$34:$AN$43,$AL$34:$AL$43,,0,1))</f>
        <v>40</v>
      </c>
      <c r="Z3088">
        <f t="shared" si="97"/>
        <v>6</v>
      </c>
      <c r="AA3088" t="str">
        <v>CB</v>
      </c>
      <c r="AG3088">
        <v>5616</v>
      </c>
      <c r="AH3088">
        <v>7</v>
      </c>
      <c r="AT3088">
        <v>6</v>
      </c>
    </row>
    <row r="3089" spans="2:46" ht="15" customHeight="1">
      <c r="B3089" s="48">
        <v>4859</v>
      </c>
      <c r="C3089" s="49">
        <v>45454</v>
      </c>
      <c r="D3089" s="50">
        <v>0.49895833333333334</v>
      </c>
      <c r="E3089" s="48" t="s">
        <v>10813</v>
      </c>
      <c r="F3089" s="48" t="s">
        <v>194</v>
      </c>
      <c r="G3089" s="48" t="s">
        <v>194</v>
      </c>
      <c r="H3089" s="48" t="s">
        <v>194</v>
      </c>
      <c r="I3089" s="48" t="s">
        <v>719</v>
      </c>
      <c r="J3089" s="48" t="s">
        <v>51</v>
      </c>
      <c r="K3089" s="48" t="s">
        <v>51</v>
      </c>
      <c r="L3089" s="48" t="s">
        <v>194</v>
      </c>
      <c r="M3089" s="48" t="s">
        <v>194</v>
      </c>
      <c r="N3089" s="48" t="s">
        <v>243</v>
      </c>
      <c r="O3089" s="48" t="s">
        <v>189</v>
      </c>
      <c r="P3089" s="48" t="s">
        <v>133</v>
      </c>
      <c r="Q3089" s="48" t="s">
        <v>189</v>
      </c>
      <c r="R3089" s="48" t="s">
        <v>304</v>
      </c>
      <c r="S3089" s="48"/>
      <c r="T3089" s="48"/>
      <c r="U3089" s="48"/>
      <c r="V3089" s="48"/>
      <c r="W3089" s="51" t="s">
        <v>2906</v>
      </c>
      <c r="X3089" t="str">
        <f t="shared" si="96"/>
        <v>DH;DH;DH;BE;BB;BB;DH;DH;CB;JB;SO;JB;HD</v>
      </c>
      <c r="Y3089" cm="1">
        <f t="array" ref="Y3089">SUM(_xlfn.XLOOKUP(_xlfn.TOROW(F3089:V3089,1),$AN$34:$AN$43,$AL$34:$AL$43,,0,1))</f>
        <v>89</v>
      </c>
      <c r="Z3089">
        <f t="shared" si="97"/>
        <v>13</v>
      </c>
      <c r="AA3089" t="str">
        <v>JB</v>
      </c>
      <c r="AG3089">
        <v>5620</v>
      </c>
      <c r="AH3089">
        <v>7</v>
      </c>
      <c r="AT3089">
        <v>13</v>
      </c>
    </row>
    <row r="3090" spans="2:46" ht="15" customHeight="1">
      <c r="B3090" s="48">
        <v>4860</v>
      </c>
      <c r="C3090" s="49">
        <v>45454</v>
      </c>
      <c r="D3090" s="50">
        <v>0.49975694444444446</v>
      </c>
      <c r="E3090" s="48" t="s">
        <v>10814</v>
      </c>
      <c r="F3090" s="48" t="s">
        <v>803</v>
      </c>
      <c r="G3090" s="48" t="s">
        <v>803</v>
      </c>
      <c r="H3090" s="48" t="s">
        <v>803</v>
      </c>
      <c r="I3090" s="48" t="s">
        <v>803</v>
      </c>
      <c r="J3090" s="48" t="s">
        <v>133</v>
      </c>
      <c r="K3090" s="48" t="s">
        <v>304</v>
      </c>
      <c r="L3090" s="48" t="s">
        <v>133</v>
      </c>
      <c r="M3090" s="48" t="s">
        <v>280</v>
      </c>
      <c r="N3090" s="48" t="s">
        <v>51</v>
      </c>
      <c r="O3090" s="48" t="s">
        <v>51</v>
      </c>
      <c r="P3090" s="48" t="s">
        <v>304</v>
      </c>
      <c r="Q3090" s="48"/>
      <c r="R3090" s="48"/>
      <c r="S3090" s="48"/>
      <c r="T3090" s="48"/>
      <c r="U3090" s="48"/>
      <c r="V3090" s="48"/>
      <c r="W3090" s="51" t="s">
        <v>2907</v>
      </c>
      <c r="X3090" t="str">
        <f t="shared" si="96"/>
        <v>SS;SS;SS;SS;SO;HD;SO;WB;BB;BB;HD</v>
      </c>
      <c r="Y3090" cm="1">
        <f t="array" ref="Y3090">SUM(_xlfn.XLOOKUP(_xlfn.TOROW(F3090:V3090,1),$AN$34:$AN$43,$AL$34:$AL$43,,0,1))</f>
        <v>61</v>
      </c>
      <c r="Z3090">
        <f t="shared" si="97"/>
        <v>11</v>
      </c>
      <c r="AA3090" t="str">
        <v>CB</v>
      </c>
      <c r="AG3090">
        <v>5624</v>
      </c>
      <c r="AH3090">
        <v>7</v>
      </c>
      <c r="AT3090">
        <v>11</v>
      </c>
    </row>
    <row r="3091" spans="2:46" ht="15" customHeight="1">
      <c r="B3091" s="48">
        <v>4861</v>
      </c>
      <c r="C3091" s="49">
        <v>45454</v>
      </c>
      <c r="D3091" s="50">
        <v>0.50089120370370366</v>
      </c>
      <c r="E3091" s="48" t="s">
        <v>10815</v>
      </c>
      <c r="F3091" s="48" t="s">
        <v>803</v>
      </c>
      <c r="G3091" s="48" t="s">
        <v>803</v>
      </c>
      <c r="H3091" s="48" t="s">
        <v>803</v>
      </c>
      <c r="I3091" s="48" t="s">
        <v>243</v>
      </c>
      <c r="J3091" s="48" t="s">
        <v>243</v>
      </c>
      <c r="K3091" s="48" t="s">
        <v>319</v>
      </c>
      <c r="L3091" s="48" t="s">
        <v>189</v>
      </c>
      <c r="M3091" s="48" t="s">
        <v>280</v>
      </c>
      <c r="N3091" s="48" t="s">
        <v>719</v>
      </c>
      <c r="O3091" s="48" t="s">
        <v>719</v>
      </c>
      <c r="P3091" s="48"/>
      <c r="Q3091" s="48"/>
      <c r="R3091" s="48"/>
      <c r="S3091" s="48"/>
      <c r="T3091" s="48"/>
      <c r="U3091" s="48"/>
      <c r="V3091" s="48"/>
      <c r="W3091" s="51" t="s">
        <v>2908</v>
      </c>
      <c r="X3091" t="str">
        <f t="shared" si="96"/>
        <v>SS;SS;SS;CB;CB;FR;JB;WB;BE;BE</v>
      </c>
      <c r="Y3091" cm="1">
        <f t="array" ref="Y3091">SUM(_xlfn.XLOOKUP(_xlfn.TOROW(F3091:V3091,1),$AN$34:$AN$43,$AL$34:$AL$43,,0,1))</f>
        <v>50</v>
      </c>
      <c r="Z3091">
        <f t="shared" si="97"/>
        <v>10</v>
      </c>
      <c r="AA3091" t="str">
        <v>CB</v>
      </c>
      <c r="AG3091">
        <v>5633</v>
      </c>
      <c r="AH3091">
        <v>7</v>
      </c>
      <c r="AT3091">
        <v>10</v>
      </c>
    </row>
    <row r="3092" spans="2:46" ht="15" customHeight="1">
      <c r="B3092" s="48">
        <v>4862</v>
      </c>
      <c r="C3092" s="49">
        <v>45454</v>
      </c>
      <c r="D3092" s="50">
        <v>0.50216435185185182</v>
      </c>
      <c r="E3092" s="48" t="s">
        <v>10816</v>
      </c>
      <c r="F3092" s="48" t="s">
        <v>719</v>
      </c>
      <c r="G3092" s="48" t="s">
        <v>719</v>
      </c>
      <c r="H3092" s="48" t="s">
        <v>719</v>
      </c>
      <c r="I3092" s="48" t="s">
        <v>803</v>
      </c>
      <c r="J3092" s="48" t="s">
        <v>189</v>
      </c>
      <c r="K3092" s="48" t="s">
        <v>189</v>
      </c>
      <c r="L3092" s="48" t="s">
        <v>189</v>
      </c>
      <c r="M3092" s="48"/>
      <c r="N3092" s="48"/>
      <c r="O3092" s="48"/>
      <c r="P3092" s="48"/>
      <c r="Q3092" s="48"/>
      <c r="R3092" s="48"/>
      <c r="S3092" s="48"/>
      <c r="T3092" s="48"/>
      <c r="U3092" s="48"/>
      <c r="V3092" s="48"/>
      <c r="W3092" s="51" t="s">
        <v>2909</v>
      </c>
      <c r="X3092" t="str">
        <f t="shared" si="96"/>
        <v>BE;BE;BE;SS;JB;JB;JB</v>
      </c>
      <c r="Y3092" cm="1">
        <f t="array" ref="Y3092">SUM(_xlfn.XLOOKUP(_xlfn.TOROW(F3092:V3092,1),$AN$34:$AN$43,$AL$34:$AL$43,,0,1))</f>
        <v>21</v>
      </c>
      <c r="Z3092">
        <f t="shared" si="97"/>
        <v>7</v>
      </c>
      <c r="AA3092" t="str">
        <v>CB</v>
      </c>
      <c r="AG3092">
        <v>5637</v>
      </c>
      <c r="AH3092">
        <v>7</v>
      </c>
      <c r="AT3092">
        <v>7</v>
      </c>
    </row>
    <row r="3093" spans="2:46" ht="15" customHeight="1">
      <c r="B3093" s="48">
        <v>4863</v>
      </c>
      <c r="C3093" s="49">
        <v>45454</v>
      </c>
      <c r="D3093" s="50">
        <v>0.50464120370370369</v>
      </c>
      <c r="E3093" s="48" t="s">
        <v>719</v>
      </c>
      <c r="F3093" s="48" t="s">
        <v>719</v>
      </c>
      <c r="G3093" s="48"/>
      <c r="H3093" s="48"/>
      <c r="I3093" s="48"/>
      <c r="J3093" s="48"/>
      <c r="K3093" s="48"/>
      <c r="L3093" s="48"/>
      <c r="M3093" s="48"/>
      <c r="N3093" s="48"/>
      <c r="O3093" s="48"/>
      <c r="P3093" s="48"/>
      <c r="Q3093" s="48"/>
      <c r="R3093" s="48"/>
      <c r="S3093" s="48"/>
      <c r="T3093" s="48"/>
      <c r="U3093" s="48"/>
      <c r="V3093" s="48"/>
      <c r="W3093" s="51" t="s">
        <v>1540</v>
      </c>
      <c r="X3093" t="str">
        <f t="shared" si="96"/>
        <v>BE</v>
      </c>
      <c r="Y3093" cm="1">
        <f t="array" ref="Y3093">SUM(_xlfn.XLOOKUP(_xlfn.TOROW(F3093:V3093,1),$AN$34:$AN$43,$AL$34:$AL$43,,0,1))</f>
        <v>5</v>
      </c>
      <c r="Z3093">
        <f t="shared" si="97"/>
        <v>1</v>
      </c>
      <c r="AA3093" t="str">
        <v>CB</v>
      </c>
      <c r="AG3093">
        <v>5646</v>
      </c>
      <c r="AH3093">
        <v>7</v>
      </c>
      <c r="AT3093">
        <v>1</v>
      </c>
    </row>
    <row r="3094" spans="2:46" ht="15" customHeight="1">
      <c r="B3094" s="48">
        <v>4864</v>
      </c>
      <c r="C3094" s="49">
        <v>45454</v>
      </c>
      <c r="D3094" s="50">
        <v>0.50692129629629634</v>
      </c>
      <c r="E3094" s="48" t="s">
        <v>319</v>
      </c>
      <c r="F3094" s="48" t="s">
        <v>319</v>
      </c>
      <c r="G3094" s="48"/>
      <c r="H3094" s="48"/>
      <c r="I3094" s="48"/>
      <c r="J3094" s="48"/>
      <c r="K3094" s="48"/>
      <c r="L3094" s="48"/>
      <c r="M3094" s="48"/>
      <c r="N3094" s="48"/>
      <c r="O3094" s="48"/>
      <c r="P3094" s="48"/>
      <c r="Q3094" s="48"/>
      <c r="R3094" s="48"/>
      <c r="S3094" s="48"/>
      <c r="T3094" s="48"/>
      <c r="U3094" s="48"/>
      <c r="V3094" s="48"/>
      <c r="W3094" s="51" t="s">
        <v>320</v>
      </c>
      <c r="X3094" t="str">
        <f t="shared" si="96"/>
        <v>FR</v>
      </c>
      <c r="Y3094" cm="1">
        <f t="array" ref="Y3094">SUM(_xlfn.XLOOKUP(_xlfn.TOROW(F3094:V3094,1),$AN$34:$AN$43,$AL$34:$AL$43,,0,1))</f>
        <v>3</v>
      </c>
      <c r="Z3094">
        <f t="shared" si="97"/>
        <v>1</v>
      </c>
      <c r="AA3094" t="str">
        <v>JB</v>
      </c>
      <c r="AG3094">
        <v>5649</v>
      </c>
      <c r="AH3094">
        <v>7</v>
      </c>
      <c r="AT3094">
        <v>1</v>
      </c>
    </row>
    <row r="3095" spans="2:46" ht="15" customHeight="1">
      <c r="B3095" s="48">
        <v>4865</v>
      </c>
      <c r="C3095" s="49">
        <v>45454</v>
      </c>
      <c r="D3095" s="50">
        <v>0.51361111111111113</v>
      </c>
      <c r="E3095" s="48" t="s">
        <v>10817</v>
      </c>
      <c r="F3095" s="48" t="s">
        <v>51</v>
      </c>
      <c r="G3095" s="48" t="s">
        <v>319</v>
      </c>
      <c r="H3095" s="48" t="s">
        <v>133</v>
      </c>
      <c r="I3095" s="48" t="s">
        <v>133</v>
      </c>
      <c r="J3095" s="48" t="s">
        <v>280</v>
      </c>
      <c r="K3095" s="48" t="s">
        <v>803</v>
      </c>
      <c r="L3095" s="48" t="s">
        <v>133</v>
      </c>
      <c r="M3095" s="48" t="s">
        <v>51</v>
      </c>
      <c r="N3095" s="48"/>
      <c r="O3095" s="48"/>
      <c r="P3095" s="48"/>
      <c r="Q3095" s="48"/>
      <c r="R3095" s="48"/>
      <c r="S3095" s="48"/>
      <c r="T3095" s="48"/>
      <c r="U3095" s="48"/>
      <c r="V3095" s="48"/>
      <c r="W3095" s="51" t="s">
        <v>2910</v>
      </c>
      <c r="X3095" t="str">
        <f t="shared" si="96"/>
        <v>BB;FR;SO;SO;WB;SS;SO;BB</v>
      </c>
      <c r="Y3095" cm="1">
        <f t="array" ref="Y3095">SUM(_xlfn.XLOOKUP(_xlfn.TOROW(F3095:V3095,1),$AN$34:$AN$43,$AL$34:$AL$43,,0,1))</f>
        <v>43</v>
      </c>
      <c r="Z3095">
        <f t="shared" si="97"/>
        <v>8</v>
      </c>
      <c r="AA3095" t="str">
        <v>BB</v>
      </c>
      <c r="AG3095">
        <v>5652</v>
      </c>
      <c r="AH3095">
        <v>7</v>
      </c>
      <c r="AT3095">
        <v>8</v>
      </c>
    </row>
    <row r="3096" spans="2:46" ht="15" customHeight="1">
      <c r="B3096" s="48">
        <v>4866</v>
      </c>
      <c r="C3096" s="49">
        <v>45454</v>
      </c>
      <c r="D3096" s="50">
        <v>0.51406249999999998</v>
      </c>
      <c r="E3096" s="48" t="s">
        <v>10818</v>
      </c>
      <c r="F3096" s="48" t="s">
        <v>51</v>
      </c>
      <c r="G3096" s="48" t="s">
        <v>280</v>
      </c>
      <c r="H3096" s="48" t="s">
        <v>51</v>
      </c>
      <c r="I3096" s="48"/>
      <c r="J3096" s="48"/>
      <c r="K3096" s="48"/>
      <c r="L3096" s="48"/>
      <c r="M3096" s="48"/>
      <c r="N3096" s="48"/>
      <c r="O3096" s="48"/>
      <c r="P3096" s="48"/>
      <c r="Q3096" s="48"/>
      <c r="R3096" s="48"/>
      <c r="S3096" s="48"/>
      <c r="T3096" s="48"/>
      <c r="U3096" s="48"/>
      <c r="V3096" s="48"/>
      <c r="W3096" s="51" t="s">
        <v>2911</v>
      </c>
      <c r="X3096" t="str">
        <f t="shared" si="96"/>
        <v>BB;WB;BB</v>
      </c>
      <c r="Y3096" cm="1">
        <f t="array" ref="Y3096">SUM(_xlfn.XLOOKUP(_xlfn.TOROW(F3096:V3096,1),$AN$34:$AN$43,$AL$34:$AL$43,,0,1))</f>
        <v>31</v>
      </c>
      <c r="Z3096">
        <f t="shared" si="97"/>
        <v>3</v>
      </c>
      <c r="AA3096" t="str">
        <v>SS</v>
      </c>
      <c r="AG3096">
        <v>5655</v>
      </c>
      <c r="AH3096">
        <v>7</v>
      </c>
      <c r="AT3096">
        <v>3</v>
      </c>
    </row>
    <row r="3097" spans="2:46" ht="15" customHeight="1">
      <c r="B3097" s="48">
        <v>4867</v>
      </c>
      <c r="C3097" s="49">
        <v>45454</v>
      </c>
      <c r="D3097" s="50">
        <v>0.5146412037037037</v>
      </c>
      <c r="E3097" s="48" t="s">
        <v>10819</v>
      </c>
      <c r="F3097" s="48" t="s">
        <v>189</v>
      </c>
      <c r="G3097" s="48" t="s">
        <v>189</v>
      </c>
      <c r="H3097" s="48" t="s">
        <v>319</v>
      </c>
      <c r="I3097" s="48" t="s">
        <v>319</v>
      </c>
      <c r="J3097" s="48" t="s">
        <v>319</v>
      </c>
      <c r="K3097" s="48"/>
      <c r="L3097" s="48"/>
      <c r="M3097" s="48"/>
      <c r="N3097" s="48"/>
      <c r="O3097" s="48"/>
      <c r="P3097" s="48"/>
      <c r="Q3097" s="48"/>
      <c r="R3097" s="48"/>
      <c r="S3097" s="48"/>
      <c r="T3097" s="48"/>
      <c r="U3097" s="48"/>
      <c r="V3097" s="48"/>
      <c r="W3097" s="51" t="s">
        <v>2912</v>
      </c>
      <c r="X3097" t="str">
        <f t="shared" si="96"/>
        <v>JB;JB;FR;FR;FR</v>
      </c>
      <c r="Y3097" cm="1">
        <f t="array" ref="Y3097">SUM(_xlfn.XLOOKUP(_xlfn.TOROW(F3097:V3097,1),$AN$34:$AN$43,$AL$34:$AL$43,,0,1))</f>
        <v>11</v>
      </c>
      <c r="Z3097">
        <f t="shared" si="97"/>
        <v>5</v>
      </c>
      <c r="AA3097" t="str">
        <v>SS</v>
      </c>
      <c r="AG3097">
        <v>5662</v>
      </c>
      <c r="AH3097">
        <v>7</v>
      </c>
      <c r="AT3097">
        <v>5</v>
      </c>
    </row>
    <row r="3098" spans="2:46" ht="15" customHeight="1">
      <c r="B3098" s="48">
        <v>4868</v>
      </c>
      <c r="C3098" s="49">
        <v>45454</v>
      </c>
      <c r="D3098" s="50">
        <v>0.51629629629629625</v>
      </c>
      <c r="E3098" s="48" t="s">
        <v>10820</v>
      </c>
      <c r="F3098" s="48" t="s">
        <v>194</v>
      </c>
      <c r="G3098" s="48" t="s">
        <v>304</v>
      </c>
      <c r="H3098" s="48" t="s">
        <v>304</v>
      </c>
      <c r="I3098" s="48" t="s">
        <v>304</v>
      </c>
      <c r="J3098" s="48" t="s">
        <v>133</v>
      </c>
      <c r="K3098" s="48"/>
      <c r="L3098" s="48"/>
      <c r="M3098" s="48"/>
      <c r="N3098" s="48"/>
      <c r="O3098" s="48"/>
      <c r="P3098" s="48"/>
      <c r="Q3098" s="48"/>
      <c r="R3098" s="48"/>
      <c r="S3098" s="48"/>
      <c r="T3098" s="48"/>
      <c r="U3098" s="48"/>
      <c r="V3098" s="48"/>
      <c r="W3098" s="51" t="s">
        <v>2913</v>
      </c>
      <c r="X3098" t="str">
        <f t="shared" si="96"/>
        <v>DH;HD;HD;HD;SO</v>
      </c>
      <c r="Y3098" cm="1">
        <f t="array" ref="Y3098">SUM(_xlfn.XLOOKUP(_xlfn.TOROW(F3098:V3098,1),$AN$34:$AN$43,$AL$34:$AL$43,,0,1))</f>
        <v>32</v>
      </c>
      <c r="Z3098">
        <f t="shared" si="97"/>
        <v>5</v>
      </c>
      <c r="AA3098" t="str">
        <v>FR</v>
      </c>
      <c r="AG3098">
        <v>5673</v>
      </c>
      <c r="AH3098">
        <v>7</v>
      </c>
      <c r="AT3098">
        <v>5</v>
      </c>
    </row>
    <row r="3099" spans="2:46" ht="15" customHeight="1">
      <c r="B3099" s="48">
        <v>4869</v>
      </c>
      <c r="C3099" s="49">
        <v>45454</v>
      </c>
      <c r="D3099" s="50">
        <v>0.51686342592592593</v>
      </c>
      <c r="E3099" s="48" t="s">
        <v>10821</v>
      </c>
      <c r="F3099" s="48" t="s">
        <v>51</v>
      </c>
      <c r="G3099" s="48" t="s">
        <v>133</v>
      </c>
      <c r="H3099" s="48" t="s">
        <v>319</v>
      </c>
      <c r="I3099" s="48" t="s">
        <v>319</v>
      </c>
      <c r="J3099" s="48" t="s">
        <v>133</v>
      </c>
      <c r="K3099" s="48" t="s">
        <v>133</v>
      </c>
      <c r="L3099" s="48"/>
      <c r="M3099" s="48"/>
      <c r="N3099" s="48"/>
      <c r="O3099" s="48"/>
      <c r="P3099" s="48"/>
      <c r="Q3099" s="48"/>
      <c r="R3099" s="48"/>
      <c r="S3099" s="48"/>
      <c r="T3099" s="48"/>
      <c r="U3099" s="48"/>
      <c r="V3099" s="48"/>
      <c r="W3099" s="51" t="s">
        <v>2914</v>
      </c>
      <c r="X3099" t="str">
        <f t="shared" si="96"/>
        <v>BB;SO;FR;FR;SO;SO</v>
      </c>
      <c r="Y3099" cm="1">
        <f t="array" ref="Y3099">SUM(_xlfn.XLOOKUP(_xlfn.TOROW(F3099:V3099,1),$AN$34:$AN$43,$AL$34:$AL$43,,0,1))</f>
        <v>22</v>
      </c>
      <c r="Z3099">
        <f t="shared" si="97"/>
        <v>6</v>
      </c>
      <c r="AA3099" t="str">
        <v>DH</v>
      </c>
      <c r="AG3099">
        <v>5674</v>
      </c>
      <c r="AH3099">
        <v>7</v>
      </c>
      <c r="AT3099">
        <v>6</v>
      </c>
    </row>
    <row r="3100" spans="2:46" ht="15" customHeight="1">
      <c r="B3100" s="48">
        <v>4870</v>
      </c>
      <c r="C3100" s="49">
        <v>45454</v>
      </c>
      <c r="D3100" s="50">
        <v>0.51950231481481479</v>
      </c>
      <c r="E3100" s="48" t="s">
        <v>10822</v>
      </c>
      <c r="F3100" s="48" t="s">
        <v>319</v>
      </c>
      <c r="G3100" s="48" t="s">
        <v>243</v>
      </c>
      <c r="H3100" s="48" t="s">
        <v>189</v>
      </c>
      <c r="I3100" s="48" t="s">
        <v>194</v>
      </c>
      <c r="J3100" s="48" t="s">
        <v>719</v>
      </c>
      <c r="K3100" s="48" t="s">
        <v>243</v>
      </c>
      <c r="L3100" s="48" t="s">
        <v>719</v>
      </c>
      <c r="M3100" s="48" t="s">
        <v>803</v>
      </c>
      <c r="N3100" s="48" t="s">
        <v>719</v>
      </c>
      <c r="O3100" s="48" t="s">
        <v>719</v>
      </c>
      <c r="P3100" s="48" t="s">
        <v>719</v>
      </c>
      <c r="Q3100" s="48"/>
      <c r="R3100" s="48"/>
      <c r="S3100" s="48"/>
      <c r="T3100" s="48"/>
      <c r="U3100" s="48"/>
      <c r="V3100" s="48"/>
      <c r="W3100" s="51" t="s">
        <v>2915</v>
      </c>
      <c r="X3100" t="str">
        <f t="shared" si="96"/>
        <v>FR;CB;JB;DH;BE;CB;BE;SS;BE;BE;BE</v>
      </c>
      <c r="Y3100" cm="1">
        <f t="array" ref="Y3100">SUM(_xlfn.XLOOKUP(_xlfn.TOROW(F3100:V3100,1),$AN$34:$AN$43,$AL$34:$AL$43,,0,1))</f>
        <v>57</v>
      </c>
      <c r="Z3100">
        <f t="shared" si="97"/>
        <v>11</v>
      </c>
      <c r="AA3100" t="str">
        <v>CB</v>
      </c>
      <c r="AG3100">
        <v>5675</v>
      </c>
      <c r="AH3100">
        <v>7</v>
      </c>
      <c r="AT3100">
        <v>11</v>
      </c>
    </row>
    <row r="3101" spans="2:46" ht="15" customHeight="1">
      <c r="B3101" s="48">
        <v>4871</v>
      </c>
      <c r="C3101" s="49">
        <v>45454</v>
      </c>
      <c r="D3101" s="50">
        <v>0.52443287037037034</v>
      </c>
      <c r="E3101" s="48" t="s">
        <v>10332</v>
      </c>
      <c r="F3101" s="48" t="s">
        <v>133</v>
      </c>
      <c r="G3101" s="48" t="s">
        <v>133</v>
      </c>
      <c r="H3101" s="48" t="s">
        <v>194</v>
      </c>
      <c r="I3101" s="48" t="s">
        <v>194</v>
      </c>
      <c r="J3101" s="48"/>
      <c r="K3101" s="48"/>
      <c r="L3101" s="48"/>
      <c r="M3101" s="48"/>
      <c r="N3101" s="48"/>
      <c r="O3101" s="48"/>
      <c r="P3101" s="48"/>
      <c r="Q3101" s="48"/>
      <c r="R3101" s="48"/>
      <c r="S3101" s="48"/>
      <c r="T3101" s="48"/>
      <c r="U3101" s="48"/>
      <c r="V3101" s="48"/>
      <c r="W3101" s="51" t="s">
        <v>2916</v>
      </c>
      <c r="X3101" t="str">
        <f t="shared" si="96"/>
        <v>SO;SO;DH;DH</v>
      </c>
      <c r="Y3101" cm="1">
        <f t="array" ref="Y3101">SUM(_xlfn.XLOOKUP(_xlfn.TOROW(F3101:V3101,1),$AN$34:$AN$43,$AL$34:$AL$43,,0,1))</f>
        <v>22</v>
      </c>
      <c r="Z3101">
        <f t="shared" si="97"/>
        <v>4</v>
      </c>
      <c r="AA3101" t="str">
        <v>FR</v>
      </c>
      <c r="AG3101">
        <v>5680</v>
      </c>
      <c r="AH3101">
        <v>7</v>
      </c>
      <c r="AT3101">
        <v>4</v>
      </c>
    </row>
    <row r="3102" spans="2:46" ht="15" customHeight="1">
      <c r="B3102" s="48">
        <v>4872</v>
      </c>
      <c r="C3102" s="49">
        <v>45454</v>
      </c>
      <c r="D3102" s="50">
        <v>0.52527777777777773</v>
      </c>
      <c r="E3102" s="48" t="s">
        <v>8236</v>
      </c>
      <c r="F3102" s="48" t="s">
        <v>319</v>
      </c>
      <c r="G3102" s="48" t="s">
        <v>719</v>
      </c>
      <c r="H3102" s="48" t="s">
        <v>719</v>
      </c>
      <c r="I3102" s="48"/>
      <c r="J3102" s="48"/>
      <c r="K3102" s="48"/>
      <c r="L3102" s="48"/>
      <c r="M3102" s="48"/>
      <c r="N3102" s="48"/>
      <c r="O3102" s="48"/>
      <c r="P3102" s="48"/>
      <c r="Q3102" s="48"/>
      <c r="R3102" s="48"/>
      <c r="S3102" s="48"/>
      <c r="T3102" s="48"/>
      <c r="U3102" s="48"/>
      <c r="V3102" s="48"/>
      <c r="W3102" s="51" t="s">
        <v>156</v>
      </c>
      <c r="X3102" t="str">
        <f t="shared" si="96"/>
        <v>FR;BE;BE</v>
      </c>
      <c r="Y3102" cm="1">
        <f t="array" ref="Y3102">SUM(_xlfn.XLOOKUP(_xlfn.TOROW(F3102:V3102,1),$AN$34:$AN$43,$AL$34:$AL$43,,0,1))</f>
        <v>13</v>
      </c>
      <c r="Z3102">
        <f t="shared" si="97"/>
        <v>3</v>
      </c>
      <c r="AA3102" t="str">
        <v>CB</v>
      </c>
      <c r="AG3102">
        <v>5688</v>
      </c>
      <c r="AH3102">
        <v>7</v>
      </c>
      <c r="AT3102">
        <v>3</v>
      </c>
    </row>
    <row r="3103" spans="2:46" ht="15" customHeight="1">
      <c r="B3103" s="48">
        <v>4873</v>
      </c>
      <c r="C3103" s="49">
        <v>45454</v>
      </c>
      <c r="D3103" s="50">
        <v>0.52563657407407405</v>
      </c>
      <c r="E3103" s="48" t="s">
        <v>10823</v>
      </c>
      <c r="F3103" s="48" t="s">
        <v>133</v>
      </c>
      <c r="G3103" s="48" t="s">
        <v>133</v>
      </c>
      <c r="H3103" s="48" t="s">
        <v>719</v>
      </c>
      <c r="I3103" s="48" t="s">
        <v>803</v>
      </c>
      <c r="J3103" s="48"/>
      <c r="K3103" s="48"/>
      <c r="L3103" s="48"/>
      <c r="M3103" s="48"/>
      <c r="N3103" s="48"/>
      <c r="O3103" s="48"/>
      <c r="P3103" s="48"/>
      <c r="Q3103" s="48"/>
      <c r="R3103" s="48"/>
      <c r="S3103" s="48"/>
      <c r="T3103" s="48"/>
      <c r="U3103" s="48"/>
      <c r="V3103" s="48"/>
      <c r="W3103" s="51" t="s">
        <v>2917</v>
      </c>
      <c r="X3103" t="str">
        <f t="shared" si="96"/>
        <v>SO;SO;BE;SS</v>
      </c>
      <c r="Y3103" cm="1">
        <f t="array" ref="Y3103">SUM(_xlfn.XLOOKUP(_xlfn.TOROW(F3103:V3103,1),$AN$34:$AN$43,$AL$34:$AL$43,,0,1))</f>
        <v>12</v>
      </c>
      <c r="Z3103">
        <f t="shared" si="97"/>
        <v>4</v>
      </c>
      <c r="AA3103" t="str">
        <v>SO</v>
      </c>
      <c r="AG3103">
        <v>5690</v>
      </c>
      <c r="AH3103">
        <v>7</v>
      </c>
      <c r="AT3103">
        <v>4</v>
      </c>
    </row>
    <row r="3104" spans="2:46" ht="15" customHeight="1">
      <c r="B3104" s="48">
        <v>4874</v>
      </c>
      <c r="C3104" s="49">
        <v>45454</v>
      </c>
      <c r="D3104" s="50">
        <v>0.52587962962962964</v>
      </c>
      <c r="E3104" s="48" t="s">
        <v>10824</v>
      </c>
      <c r="F3104" s="48" t="s">
        <v>319</v>
      </c>
      <c r="G3104" s="48" t="s">
        <v>280</v>
      </c>
      <c r="H3104" s="48" t="s">
        <v>280</v>
      </c>
      <c r="I3104" s="48" t="s">
        <v>280</v>
      </c>
      <c r="J3104" s="48" t="s">
        <v>189</v>
      </c>
      <c r="K3104" s="48" t="s">
        <v>194</v>
      </c>
      <c r="L3104" s="48" t="s">
        <v>194</v>
      </c>
      <c r="M3104" s="48" t="s">
        <v>194</v>
      </c>
      <c r="N3104" s="48" t="s">
        <v>243</v>
      </c>
      <c r="O3104" s="48" t="s">
        <v>319</v>
      </c>
      <c r="P3104" s="48" t="s">
        <v>280</v>
      </c>
      <c r="Q3104" s="48"/>
      <c r="R3104" s="48"/>
      <c r="S3104" s="48"/>
      <c r="T3104" s="48"/>
      <c r="U3104" s="48"/>
      <c r="V3104" s="48"/>
      <c r="W3104" s="51" t="s">
        <v>2918</v>
      </c>
      <c r="X3104" t="str">
        <f t="shared" si="96"/>
        <v>FR;WB;WB;WB;JB;DH;DH;DH;CB;FR;WB</v>
      </c>
      <c r="Y3104" cm="1">
        <f t="array" ref="Y3104">SUM(_xlfn.XLOOKUP(_xlfn.TOROW(F3104:V3104,1),$AN$34:$AN$43,$AL$34:$AL$43,,0,1))</f>
        <v>86</v>
      </c>
      <c r="Z3104">
        <f t="shared" si="97"/>
        <v>11</v>
      </c>
      <c r="AA3104" t="str">
        <v>SO</v>
      </c>
      <c r="AG3104">
        <v>5692</v>
      </c>
      <c r="AH3104">
        <v>7</v>
      </c>
      <c r="AT3104">
        <v>11</v>
      </c>
    </row>
    <row r="3105" spans="2:46" ht="15" customHeight="1">
      <c r="B3105" s="48">
        <v>4875</v>
      </c>
      <c r="C3105" s="49">
        <v>45454</v>
      </c>
      <c r="D3105" s="50">
        <v>0.52703703703703708</v>
      </c>
      <c r="E3105" s="48" t="s">
        <v>10825</v>
      </c>
      <c r="F3105" s="48" t="s">
        <v>194</v>
      </c>
      <c r="G3105" s="48" t="s">
        <v>194</v>
      </c>
      <c r="H3105" s="48" t="s">
        <v>194</v>
      </c>
      <c r="I3105" s="48" t="s">
        <v>194</v>
      </c>
      <c r="J3105" s="48" t="s">
        <v>319</v>
      </c>
      <c r="K3105" s="48" t="s">
        <v>243</v>
      </c>
      <c r="L3105" s="48" t="s">
        <v>189</v>
      </c>
      <c r="M3105" s="48" t="s">
        <v>189</v>
      </c>
      <c r="N3105" s="48" t="s">
        <v>243</v>
      </c>
      <c r="O3105" s="48"/>
      <c r="P3105" s="48"/>
      <c r="Q3105" s="48"/>
      <c r="R3105" s="48"/>
      <c r="S3105" s="48"/>
      <c r="T3105" s="48"/>
      <c r="U3105" s="48"/>
      <c r="V3105" s="48"/>
      <c r="W3105" s="51" t="s">
        <v>2919</v>
      </c>
      <c r="X3105" t="str">
        <f t="shared" si="96"/>
        <v>DH;DH;DH;DH;FR;CB;JB;JB;CB</v>
      </c>
      <c r="Y3105" cm="1">
        <f t="array" ref="Y3105">SUM(_xlfn.XLOOKUP(_xlfn.TOROW(F3105:V3105,1),$AN$34:$AN$43,$AL$34:$AL$43,,0,1))</f>
        <v>57</v>
      </c>
      <c r="Z3105">
        <f t="shared" si="97"/>
        <v>9</v>
      </c>
      <c r="AA3105" t="str">
        <v>FR</v>
      </c>
      <c r="AG3105">
        <v>5707</v>
      </c>
      <c r="AH3105">
        <v>7</v>
      </c>
      <c r="AT3105">
        <v>9</v>
      </c>
    </row>
    <row r="3106" spans="2:46" ht="15" customHeight="1">
      <c r="B3106" s="48">
        <v>4876</v>
      </c>
      <c r="C3106" s="49">
        <v>45454</v>
      </c>
      <c r="D3106" s="50">
        <v>0.52847222222222223</v>
      </c>
      <c r="E3106" s="48" t="s">
        <v>10114</v>
      </c>
      <c r="F3106" s="48" t="s">
        <v>319</v>
      </c>
      <c r="G3106" s="48" t="s">
        <v>319</v>
      </c>
      <c r="H3106" s="48" t="s">
        <v>304</v>
      </c>
      <c r="I3106" s="48"/>
      <c r="J3106" s="48"/>
      <c r="K3106" s="48"/>
      <c r="L3106" s="48"/>
      <c r="M3106" s="48"/>
      <c r="N3106" s="48"/>
      <c r="O3106" s="48"/>
      <c r="P3106" s="48"/>
      <c r="Q3106" s="48"/>
      <c r="R3106" s="48"/>
      <c r="S3106" s="48"/>
      <c r="T3106" s="48"/>
      <c r="U3106" s="48"/>
      <c r="V3106" s="48"/>
      <c r="W3106" s="51" t="s">
        <v>2920</v>
      </c>
      <c r="X3106" t="str">
        <f t="shared" si="96"/>
        <v>FR;FR;HD</v>
      </c>
      <c r="Y3106" cm="1">
        <f t="array" ref="Y3106">SUM(_xlfn.XLOOKUP(_xlfn.TOROW(F3106:V3106,1),$AN$34:$AN$43,$AL$34:$AL$43,,0,1))</f>
        <v>13</v>
      </c>
      <c r="Z3106">
        <f t="shared" si="97"/>
        <v>3</v>
      </c>
      <c r="AA3106" t="str">
        <v>CB</v>
      </c>
      <c r="AG3106">
        <v>5709</v>
      </c>
      <c r="AH3106">
        <v>7</v>
      </c>
      <c r="AT3106">
        <v>3</v>
      </c>
    </row>
    <row r="3107" spans="2:46" ht="15" customHeight="1">
      <c r="B3107" s="48">
        <v>4877</v>
      </c>
      <c r="C3107" s="49">
        <v>45454</v>
      </c>
      <c r="D3107" s="50">
        <v>0.52892361111111108</v>
      </c>
      <c r="E3107" s="48" t="s">
        <v>8480</v>
      </c>
      <c r="F3107" s="48" t="s">
        <v>51</v>
      </c>
      <c r="G3107" s="48" t="s">
        <v>51</v>
      </c>
      <c r="H3107" s="48"/>
      <c r="I3107" s="48"/>
      <c r="J3107" s="48"/>
      <c r="K3107" s="48"/>
      <c r="L3107" s="48"/>
      <c r="M3107" s="48"/>
      <c r="N3107" s="48"/>
      <c r="O3107" s="48"/>
      <c r="P3107" s="48"/>
      <c r="Q3107" s="48"/>
      <c r="R3107" s="48"/>
      <c r="S3107" s="48"/>
      <c r="T3107" s="48"/>
      <c r="U3107" s="48"/>
      <c r="V3107" s="48"/>
      <c r="W3107" s="51" t="s">
        <v>696</v>
      </c>
      <c r="X3107" t="str">
        <f t="shared" si="96"/>
        <v>BB;BB</v>
      </c>
      <c r="Y3107" cm="1">
        <f t="array" ref="Y3107">SUM(_xlfn.XLOOKUP(_xlfn.TOROW(F3107:V3107,1),$AN$34:$AN$43,$AL$34:$AL$43,,0,1))</f>
        <v>20</v>
      </c>
      <c r="Z3107">
        <f t="shared" si="97"/>
        <v>2</v>
      </c>
      <c r="AA3107" t="str">
        <v>DH</v>
      </c>
      <c r="AG3107">
        <v>5710</v>
      </c>
      <c r="AH3107">
        <v>7</v>
      </c>
      <c r="AT3107">
        <v>2</v>
      </c>
    </row>
    <row r="3108" spans="2:46" ht="15" customHeight="1">
      <c r="B3108" s="48">
        <v>4878</v>
      </c>
      <c r="C3108" s="49">
        <v>45454</v>
      </c>
      <c r="D3108" s="50">
        <v>0.52916666666666667</v>
      </c>
      <c r="E3108" s="48" t="s">
        <v>10826</v>
      </c>
      <c r="F3108" s="48" t="s">
        <v>803</v>
      </c>
      <c r="G3108" s="48" t="s">
        <v>803</v>
      </c>
      <c r="H3108" s="48" t="s">
        <v>803</v>
      </c>
      <c r="I3108" s="48" t="s">
        <v>133</v>
      </c>
      <c r="J3108" s="48" t="s">
        <v>133</v>
      </c>
      <c r="K3108" s="48"/>
      <c r="L3108" s="48"/>
      <c r="M3108" s="48"/>
      <c r="N3108" s="48"/>
      <c r="O3108" s="48"/>
      <c r="P3108" s="48"/>
      <c r="Q3108" s="48"/>
      <c r="R3108" s="48"/>
      <c r="S3108" s="48"/>
      <c r="T3108" s="48"/>
      <c r="U3108" s="48"/>
      <c r="V3108" s="48"/>
      <c r="W3108" s="51" t="s">
        <v>2921</v>
      </c>
      <c r="X3108" t="str">
        <f t="shared" si="96"/>
        <v>SS;SS;SS;SO;SO</v>
      </c>
      <c r="Y3108" cm="1">
        <f t="array" ref="Y3108">SUM(_xlfn.XLOOKUP(_xlfn.TOROW(F3108:V3108,1),$AN$34:$AN$43,$AL$34:$AL$43,,0,1))</f>
        <v>13</v>
      </c>
      <c r="Z3108">
        <f t="shared" si="97"/>
        <v>5</v>
      </c>
      <c r="AA3108" t="str">
        <v>DH</v>
      </c>
      <c r="AG3108">
        <v>5713</v>
      </c>
      <c r="AH3108">
        <v>7</v>
      </c>
      <c r="AT3108">
        <v>5</v>
      </c>
    </row>
    <row r="3109" spans="2:46" ht="15" customHeight="1">
      <c r="B3109" s="48">
        <v>4879</v>
      </c>
      <c r="C3109" s="49">
        <v>45454</v>
      </c>
      <c r="D3109" s="50">
        <v>0.53012731481481479</v>
      </c>
      <c r="E3109" s="48" t="s">
        <v>10827</v>
      </c>
      <c r="F3109" s="48" t="s">
        <v>319</v>
      </c>
      <c r="G3109" s="48" t="s">
        <v>719</v>
      </c>
      <c r="H3109" s="48" t="s">
        <v>319</v>
      </c>
      <c r="I3109" s="48" t="s">
        <v>189</v>
      </c>
      <c r="J3109" s="48" t="s">
        <v>719</v>
      </c>
      <c r="K3109" s="48" t="s">
        <v>719</v>
      </c>
      <c r="L3109" s="48"/>
      <c r="M3109" s="48"/>
      <c r="N3109" s="48"/>
      <c r="O3109" s="48"/>
      <c r="P3109" s="48"/>
      <c r="Q3109" s="48"/>
      <c r="R3109" s="48"/>
      <c r="S3109" s="48"/>
      <c r="T3109" s="48"/>
      <c r="U3109" s="48"/>
      <c r="V3109" s="48"/>
      <c r="W3109" s="51" t="s">
        <v>2922</v>
      </c>
      <c r="X3109" t="str">
        <f t="shared" si="96"/>
        <v>FR;BE;FR;JB;BE;BE</v>
      </c>
      <c r="Y3109" cm="1">
        <f t="array" ref="Y3109">SUM(_xlfn.XLOOKUP(_xlfn.TOROW(F3109:V3109,1),$AN$34:$AN$43,$AL$34:$AL$43,,0,1))</f>
        <v>22</v>
      </c>
      <c r="Z3109">
        <f t="shared" si="97"/>
        <v>6</v>
      </c>
      <c r="AA3109" t="str">
        <v>BE</v>
      </c>
      <c r="AG3109">
        <v>5714</v>
      </c>
      <c r="AH3109">
        <v>7</v>
      </c>
      <c r="AT3109">
        <v>6</v>
      </c>
    </row>
    <row r="3110" spans="2:46" ht="15" customHeight="1">
      <c r="B3110" s="48">
        <v>4880</v>
      </c>
      <c r="C3110" s="49">
        <v>45454</v>
      </c>
      <c r="D3110" s="50">
        <v>0.53179398148148149</v>
      </c>
      <c r="E3110" s="48" t="s">
        <v>9554</v>
      </c>
      <c r="F3110" s="48" t="s">
        <v>189</v>
      </c>
      <c r="G3110" s="48" t="s">
        <v>280</v>
      </c>
      <c r="H3110" s="48" t="s">
        <v>319</v>
      </c>
      <c r="I3110" s="48"/>
      <c r="J3110" s="48"/>
      <c r="K3110" s="48"/>
      <c r="L3110" s="48"/>
      <c r="M3110" s="48"/>
      <c r="N3110" s="48"/>
      <c r="O3110" s="48"/>
      <c r="P3110" s="48"/>
      <c r="Q3110" s="48"/>
      <c r="R3110" s="48"/>
      <c r="S3110" s="48"/>
      <c r="T3110" s="48"/>
      <c r="U3110" s="48"/>
      <c r="V3110" s="48"/>
      <c r="W3110" s="51" t="s">
        <v>1572</v>
      </c>
      <c r="X3110" t="str">
        <f t="shared" si="96"/>
        <v>JB;WB;FR</v>
      </c>
      <c r="Y3110" cm="1">
        <f t="array" ref="Y3110">SUM(_xlfn.XLOOKUP(_xlfn.TOROW(F3110:V3110,1),$AN$34:$AN$43,$AL$34:$AL$43,,0,1))</f>
        <v>15</v>
      </c>
      <c r="Z3110">
        <f t="shared" si="97"/>
        <v>3</v>
      </c>
      <c r="AA3110" t="str">
        <v>WB</v>
      </c>
      <c r="AG3110">
        <v>5722</v>
      </c>
      <c r="AH3110">
        <v>7</v>
      </c>
      <c r="AT3110">
        <v>3</v>
      </c>
    </row>
    <row r="3111" spans="2:46" ht="15" customHeight="1">
      <c r="B3111" s="48">
        <v>4881</v>
      </c>
      <c r="C3111" s="49">
        <v>45454</v>
      </c>
      <c r="D3111" s="50">
        <v>0.53452546296296299</v>
      </c>
      <c r="E3111" s="48" t="s">
        <v>10828</v>
      </c>
      <c r="F3111" s="48" t="s">
        <v>719</v>
      </c>
      <c r="G3111" s="48" t="s">
        <v>319</v>
      </c>
      <c r="H3111" s="48" t="s">
        <v>319</v>
      </c>
      <c r="I3111" s="48" t="s">
        <v>243</v>
      </c>
      <c r="J3111" s="48"/>
      <c r="K3111" s="48"/>
      <c r="L3111" s="48"/>
      <c r="M3111" s="48"/>
      <c r="N3111" s="48"/>
      <c r="O3111" s="48"/>
      <c r="P3111" s="48"/>
      <c r="Q3111" s="48"/>
      <c r="R3111" s="48"/>
      <c r="S3111" s="48"/>
      <c r="T3111" s="48"/>
      <c r="U3111" s="48"/>
      <c r="V3111" s="48"/>
      <c r="W3111" s="51" t="s">
        <v>2923</v>
      </c>
      <c r="X3111" t="str">
        <f t="shared" si="96"/>
        <v>BE;FR;FR;CB</v>
      </c>
      <c r="Y3111" cm="1">
        <f t="array" ref="Y3111">SUM(_xlfn.XLOOKUP(_xlfn.TOROW(F3111:V3111,1),$AN$34:$AN$43,$AL$34:$AL$43,,0,1))</f>
        <v>19</v>
      </c>
      <c r="Z3111">
        <f t="shared" si="97"/>
        <v>4</v>
      </c>
      <c r="AA3111" t="str">
        <v>BB</v>
      </c>
      <c r="AG3111">
        <v>5724</v>
      </c>
      <c r="AH3111">
        <v>7</v>
      </c>
      <c r="AT3111">
        <v>4</v>
      </c>
    </row>
    <row r="3112" spans="2:46" ht="15" customHeight="1">
      <c r="B3112" s="48">
        <v>4882</v>
      </c>
      <c r="C3112" s="49">
        <v>45454</v>
      </c>
      <c r="D3112" s="50">
        <v>0.53508101851851853</v>
      </c>
      <c r="E3112" s="48" t="s">
        <v>10829</v>
      </c>
      <c r="F3112" s="48" t="s">
        <v>803</v>
      </c>
      <c r="G3112" s="48" t="s">
        <v>280</v>
      </c>
      <c r="H3112" s="48" t="s">
        <v>280</v>
      </c>
      <c r="I3112" s="48" t="s">
        <v>280</v>
      </c>
      <c r="J3112" s="48" t="s">
        <v>51</v>
      </c>
      <c r="K3112" s="48" t="s">
        <v>51</v>
      </c>
      <c r="L3112" s="48" t="s">
        <v>189</v>
      </c>
      <c r="M3112" s="48"/>
      <c r="N3112" s="48"/>
      <c r="O3112" s="48"/>
      <c r="P3112" s="48"/>
      <c r="Q3112" s="48"/>
      <c r="R3112" s="48"/>
      <c r="S3112" s="48"/>
      <c r="T3112" s="48"/>
      <c r="U3112" s="48"/>
      <c r="V3112" s="48"/>
      <c r="W3112" s="51" t="s">
        <v>2924</v>
      </c>
      <c r="X3112" t="str">
        <f t="shared" si="96"/>
        <v>SS;WB;WB;WB;BB;BB;JB</v>
      </c>
      <c r="Y3112" cm="1">
        <f t="array" ref="Y3112">SUM(_xlfn.XLOOKUP(_xlfn.TOROW(F3112:V3112,1),$AN$34:$AN$43,$AL$34:$AL$43,,0,1))</f>
        <v>57</v>
      </c>
      <c r="Z3112">
        <f t="shared" si="97"/>
        <v>7</v>
      </c>
      <c r="AA3112" t="str">
        <v>CB</v>
      </c>
      <c r="AG3112">
        <v>5737</v>
      </c>
      <c r="AH3112">
        <v>7</v>
      </c>
      <c r="AT3112">
        <v>7</v>
      </c>
    </row>
    <row r="3113" spans="2:46" ht="15" customHeight="1">
      <c r="B3113" s="48">
        <v>4883</v>
      </c>
      <c r="C3113" s="49">
        <v>45454</v>
      </c>
      <c r="D3113" s="50">
        <v>0.53541666666666665</v>
      </c>
      <c r="E3113" s="48" t="s">
        <v>10830</v>
      </c>
      <c r="F3113" s="48" t="s">
        <v>304</v>
      </c>
      <c r="G3113" s="48" t="s">
        <v>304</v>
      </c>
      <c r="H3113" s="48" t="s">
        <v>803</v>
      </c>
      <c r="I3113" s="48" t="s">
        <v>194</v>
      </c>
      <c r="J3113" s="48" t="s">
        <v>51</v>
      </c>
      <c r="K3113" s="48" t="s">
        <v>319</v>
      </c>
      <c r="L3113" s="48" t="s">
        <v>803</v>
      </c>
      <c r="M3113" s="48" t="s">
        <v>243</v>
      </c>
      <c r="N3113" s="48" t="s">
        <v>189</v>
      </c>
      <c r="O3113" s="48" t="s">
        <v>719</v>
      </c>
      <c r="P3113" s="48"/>
      <c r="Q3113" s="48"/>
      <c r="R3113" s="48"/>
      <c r="S3113" s="48"/>
      <c r="T3113" s="48"/>
      <c r="U3113" s="48"/>
      <c r="V3113" s="48"/>
      <c r="W3113" s="51" t="s">
        <v>2925</v>
      </c>
      <c r="X3113" t="str">
        <f t="shared" si="96"/>
        <v>HD;HD;SS;DH;BB;FR;SS;CB;JB;BE</v>
      </c>
      <c r="Y3113" cm="1">
        <f t="array" ref="Y3113">SUM(_xlfn.XLOOKUP(_xlfn.TOROW(F3113:V3113,1),$AN$34:$AN$43,$AL$34:$AL$43,,0,1))</f>
        <v>56</v>
      </c>
      <c r="Z3113">
        <f t="shared" si="97"/>
        <v>10</v>
      </c>
      <c r="AA3113" t="str">
        <v>HD</v>
      </c>
      <c r="AG3113">
        <v>5744</v>
      </c>
      <c r="AH3113">
        <v>7</v>
      </c>
      <c r="AT3113">
        <v>10</v>
      </c>
    </row>
    <row r="3114" spans="2:46" ht="15" customHeight="1">
      <c r="B3114" s="48">
        <v>4884</v>
      </c>
      <c r="C3114" s="49">
        <v>45454</v>
      </c>
      <c r="D3114" s="50">
        <v>0.53981481481481486</v>
      </c>
      <c r="E3114" s="48" t="s">
        <v>719</v>
      </c>
      <c r="F3114" s="48" t="s">
        <v>719</v>
      </c>
      <c r="G3114" s="48"/>
      <c r="H3114" s="48"/>
      <c r="I3114" s="48"/>
      <c r="J3114" s="48"/>
      <c r="K3114" s="48"/>
      <c r="L3114" s="48"/>
      <c r="M3114" s="48"/>
      <c r="N3114" s="48"/>
      <c r="O3114" s="48"/>
      <c r="P3114" s="48"/>
      <c r="Q3114" s="48"/>
      <c r="R3114" s="48"/>
      <c r="S3114" s="48"/>
      <c r="T3114" s="48"/>
      <c r="U3114" s="48"/>
      <c r="V3114" s="48"/>
      <c r="W3114" s="51" t="s">
        <v>720</v>
      </c>
      <c r="X3114" t="str">
        <f t="shared" si="96"/>
        <v>BE</v>
      </c>
      <c r="Y3114" cm="1">
        <f t="array" ref="Y3114">SUM(_xlfn.XLOOKUP(_xlfn.TOROW(F3114:V3114,1),$AN$34:$AN$43,$AL$34:$AL$43,,0,1))</f>
        <v>5</v>
      </c>
      <c r="Z3114">
        <f t="shared" si="97"/>
        <v>1</v>
      </c>
      <c r="AA3114" t="str">
        <v>BB</v>
      </c>
      <c r="AG3114">
        <v>5748</v>
      </c>
      <c r="AH3114">
        <v>7</v>
      </c>
      <c r="AT3114">
        <v>1</v>
      </c>
    </row>
    <row r="3115" spans="2:46" ht="15" customHeight="1">
      <c r="B3115" s="48">
        <v>4885</v>
      </c>
      <c r="C3115" s="49">
        <v>45454</v>
      </c>
      <c r="D3115" s="50">
        <v>0.54013888888888884</v>
      </c>
      <c r="E3115" s="48" t="s">
        <v>10831</v>
      </c>
      <c r="F3115" s="48" t="s">
        <v>51</v>
      </c>
      <c r="G3115" s="48" t="s">
        <v>189</v>
      </c>
      <c r="H3115" s="48" t="s">
        <v>719</v>
      </c>
      <c r="I3115" s="48" t="s">
        <v>719</v>
      </c>
      <c r="J3115" s="48" t="s">
        <v>243</v>
      </c>
      <c r="K3115" s="48" t="s">
        <v>51</v>
      </c>
      <c r="L3115" s="48" t="s">
        <v>51</v>
      </c>
      <c r="M3115" s="48" t="s">
        <v>51</v>
      </c>
      <c r="N3115" s="48" t="s">
        <v>51</v>
      </c>
      <c r="O3115" s="48" t="s">
        <v>719</v>
      </c>
      <c r="P3115" s="48" t="s">
        <v>280</v>
      </c>
      <c r="Q3115" s="48" t="s">
        <v>280</v>
      </c>
      <c r="R3115" s="48" t="s">
        <v>280</v>
      </c>
      <c r="S3115" s="48" t="s">
        <v>194</v>
      </c>
      <c r="T3115" s="48"/>
      <c r="U3115" s="48"/>
      <c r="V3115" s="48"/>
      <c r="W3115" s="51" t="s">
        <v>2926</v>
      </c>
      <c r="X3115" t="str">
        <f t="shared" si="96"/>
        <v>BB;JB;BE;BE;CB;BB;BB;BB;BB;BE;WB;WB;WB;DH</v>
      </c>
      <c r="Y3115" cm="1">
        <f t="array" ref="Y3115">SUM(_xlfn.XLOOKUP(_xlfn.TOROW(F3115:V3115,1),$AN$34:$AN$43,$AL$34:$AL$43,,0,1))</f>
        <v>116</v>
      </c>
      <c r="Z3115">
        <f t="shared" si="97"/>
        <v>14</v>
      </c>
      <c r="AA3115" t="str">
        <v>WB</v>
      </c>
      <c r="AG3115">
        <v>5768</v>
      </c>
      <c r="AH3115">
        <v>7</v>
      </c>
      <c r="AT3115">
        <v>14</v>
      </c>
    </row>
    <row r="3116" spans="2:46" ht="15" customHeight="1">
      <c r="B3116" s="48">
        <v>4886</v>
      </c>
      <c r="C3116" s="49">
        <v>45454</v>
      </c>
      <c r="D3116" s="50">
        <v>0.54033564814814816</v>
      </c>
      <c r="E3116" s="48" t="s">
        <v>10832</v>
      </c>
      <c r="F3116" s="48" t="s">
        <v>803</v>
      </c>
      <c r="G3116" s="48" t="s">
        <v>243</v>
      </c>
      <c r="H3116" s="48" t="s">
        <v>51</v>
      </c>
      <c r="I3116" s="48" t="s">
        <v>51</v>
      </c>
      <c r="J3116" s="48" t="s">
        <v>51</v>
      </c>
      <c r="K3116" s="48"/>
      <c r="L3116" s="48"/>
      <c r="M3116" s="48"/>
      <c r="N3116" s="48"/>
      <c r="O3116" s="48"/>
      <c r="P3116" s="48"/>
      <c r="Q3116" s="48"/>
      <c r="R3116" s="48"/>
      <c r="S3116" s="48"/>
      <c r="T3116" s="48"/>
      <c r="U3116" s="48"/>
      <c r="V3116" s="48"/>
      <c r="W3116" s="51" t="s">
        <v>2927</v>
      </c>
      <c r="X3116" t="str">
        <f t="shared" si="96"/>
        <v>SS;CB;BB;BB;BB</v>
      </c>
      <c r="Y3116" cm="1">
        <f t="array" ref="Y3116">SUM(_xlfn.XLOOKUP(_xlfn.TOROW(F3116:V3116,1),$AN$34:$AN$43,$AL$34:$AL$43,,0,1))</f>
        <v>41</v>
      </c>
      <c r="Z3116">
        <f t="shared" si="97"/>
        <v>5</v>
      </c>
      <c r="AA3116" t="str">
        <v>FR</v>
      </c>
      <c r="AG3116">
        <v>5769</v>
      </c>
      <c r="AH3116">
        <v>7</v>
      </c>
      <c r="AT3116">
        <v>5</v>
      </c>
    </row>
    <row r="3117" spans="2:46" ht="15" customHeight="1">
      <c r="B3117" s="48">
        <v>4887</v>
      </c>
      <c r="C3117" s="49">
        <v>45454</v>
      </c>
      <c r="D3117" s="50">
        <v>0.54126157407407405</v>
      </c>
      <c r="E3117" s="48" t="s">
        <v>10833</v>
      </c>
      <c r="F3117" s="48" t="s">
        <v>194</v>
      </c>
      <c r="G3117" s="48" t="s">
        <v>319</v>
      </c>
      <c r="H3117" s="48" t="s">
        <v>319</v>
      </c>
      <c r="I3117" s="48" t="s">
        <v>280</v>
      </c>
      <c r="J3117" s="48" t="s">
        <v>319</v>
      </c>
      <c r="K3117" s="48"/>
      <c r="L3117" s="48"/>
      <c r="M3117" s="48"/>
      <c r="N3117" s="48"/>
      <c r="O3117" s="48"/>
      <c r="P3117" s="48"/>
      <c r="Q3117" s="48"/>
      <c r="R3117" s="48"/>
      <c r="S3117" s="48"/>
      <c r="T3117" s="48"/>
      <c r="U3117" s="48"/>
      <c r="V3117" s="48"/>
      <c r="W3117" s="51" t="s">
        <v>2928</v>
      </c>
      <c r="X3117" t="str">
        <f t="shared" si="96"/>
        <v>DH;FR;FR;WB;FR</v>
      </c>
      <c r="Y3117" cm="1">
        <f t="array" ref="Y3117">SUM(_xlfn.XLOOKUP(_xlfn.TOROW(F3117:V3117,1),$AN$34:$AN$43,$AL$34:$AL$43,,0,1))</f>
        <v>29</v>
      </c>
      <c r="Z3117">
        <f t="shared" si="97"/>
        <v>5</v>
      </c>
      <c r="AA3117" t="str">
        <v>CB</v>
      </c>
      <c r="AG3117">
        <v>5773</v>
      </c>
      <c r="AH3117">
        <v>7</v>
      </c>
      <c r="AT3117">
        <v>5</v>
      </c>
    </row>
    <row r="3118" spans="2:46" ht="15" customHeight="1">
      <c r="B3118" s="48">
        <v>4888</v>
      </c>
      <c r="C3118" s="49">
        <v>45454</v>
      </c>
      <c r="D3118" s="50">
        <v>0.54189814814814818</v>
      </c>
      <c r="E3118" s="48" t="s">
        <v>10834</v>
      </c>
      <c r="F3118" s="48" t="s">
        <v>803</v>
      </c>
      <c r="G3118" s="48" t="s">
        <v>243</v>
      </c>
      <c r="H3118" s="48" t="s">
        <v>719</v>
      </c>
      <c r="I3118" s="48" t="s">
        <v>719</v>
      </c>
      <c r="J3118" s="48"/>
      <c r="K3118" s="48"/>
      <c r="L3118" s="48"/>
      <c r="M3118" s="48"/>
      <c r="N3118" s="48"/>
      <c r="O3118" s="48"/>
      <c r="P3118" s="48"/>
      <c r="Q3118" s="48"/>
      <c r="R3118" s="48"/>
      <c r="S3118" s="48"/>
      <c r="T3118" s="48"/>
      <c r="U3118" s="48"/>
      <c r="V3118" s="48"/>
      <c r="W3118" s="51" t="s">
        <v>2929</v>
      </c>
      <c r="X3118" t="str">
        <f t="shared" si="96"/>
        <v>SS;CB;BE;BE</v>
      </c>
      <c r="Y3118" cm="1">
        <f t="array" ref="Y3118">SUM(_xlfn.XLOOKUP(_xlfn.TOROW(F3118:V3118,1),$AN$34:$AN$43,$AL$34:$AL$43,,0,1))</f>
        <v>21</v>
      </c>
      <c r="Z3118">
        <f t="shared" si="97"/>
        <v>4</v>
      </c>
      <c r="AA3118" t="str">
        <v>CB</v>
      </c>
      <c r="AG3118">
        <v>5777</v>
      </c>
      <c r="AH3118">
        <v>7</v>
      </c>
      <c r="AT3118">
        <v>4</v>
      </c>
    </row>
    <row r="3119" spans="2:46" ht="15" customHeight="1">
      <c r="B3119" s="48">
        <v>4889</v>
      </c>
      <c r="C3119" s="49">
        <v>45454</v>
      </c>
      <c r="D3119" s="50">
        <v>0.54197916666666668</v>
      </c>
      <c r="E3119" s="48" t="s">
        <v>10835</v>
      </c>
      <c r="F3119" s="48" t="s">
        <v>319</v>
      </c>
      <c r="G3119" s="48" t="s">
        <v>189</v>
      </c>
      <c r="H3119" s="48" t="s">
        <v>189</v>
      </c>
      <c r="I3119" s="48" t="s">
        <v>194</v>
      </c>
      <c r="J3119" s="48" t="s">
        <v>194</v>
      </c>
      <c r="K3119" s="48" t="s">
        <v>194</v>
      </c>
      <c r="L3119" s="48" t="s">
        <v>243</v>
      </c>
      <c r="M3119" s="48" t="s">
        <v>280</v>
      </c>
      <c r="N3119" s="48" t="s">
        <v>194</v>
      </c>
      <c r="O3119" s="48" t="s">
        <v>304</v>
      </c>
      <c r="P3119" s="48" t="s">
        <v>243</v>
      </c>
      <c r="Q3119" s="48"/>
      <c r="R3119" s="48"/>
      <c r="S3119" s="48"/>
      <c r="T3119" s="48"/>
      <c r="U3119" s="48"/>
      <c r="V3119" s="48"/>
      <c r="W3119" s="51" t="s">
        <v>2930</v>
      </c>
      <c r="X3119" t="str">
        <f t="shared" si="96"/>
        <v>FR;JB;JB;DH;DH;DH;CB;WB;DH;HD;CB</v>
      </c>
      <c r="Y3119" cm="1">
        <f t="array" ref="Y3119">SUM(_xlfn.XLOOKUP(_xlfn.TOROW(F3119:V3119,1),$AN$34:$AN$43,$AL$34:$AL$43,,0,1))</f>
        <v>75</v>
      </c>
      <c r="Z3119">
        <f t="shared" si="97"/>
        <v>11</v>
      </c>
      <c r="AA3119" t="str">
        <v>BB</v>
      </c>
      <c r="AG3119">
        <v>5779</v>
      </c>
      <c r="AH3119">
        <v>7</v>
      </c>
      <c r="AT3119">
        <v>11</v>
      </c>
    </row>
    <row r="3120" spans="2:46" ht="15" customHeight="1">
      <c r="B3120" s="48">
        <v>4890</v>
      </c>
      <c r="C3120" s="49">
        <v>45454</v>
      </c>
      <c r="D3120" s="50">
        <v>0.54402777777777778</v>
      </c>
      <c r="E3120" s="48" t="s">
        <v>10836</v>
      </c>
      <c r="F3120" s="48" t="s">
        <v>194</v>
      </c>
      <c r="G3120" s="48" t="s">
        <v>194</v>
      </c>
      <c r="H3120" s="48" t="s">
        <v>194</v>
      </c>
      <c r="I3120" s="48" t="s">
        <v>319</v>
      </c>
      <c r="J3120" s="48" t="s">
        <v>133</v>
      </c>
      <c r="K3120" s="48"/>
      <c r="L3120" s="48"/>
      <c r="M3120" s="48"/>
      <c r="N3120" s="48"/>
      <c r="O3120" s="48"/>
      <c r="P3120" s="48"/>
      <c r="Q3120" s="48"/>
      <c r="R3120" s="48"/>
      <c r="S3120" s="48"/>
      <c r="T3120" s="48"/>
      <c r="U3120" s="48"/>
      <c r="V3120" s="48"/>
      <c r="W3120" s="51" t="s">
        <v>2931</v>
      </c>
      <c r="X3120" t="str">
        <f t="shared" si="96"/>
        <v>DH;DH;DH;FR;SO</v>
      </c>
      <c r="Y3120" cm="1">
        <f t="array" ref="Y3120">SUM(_xlfn.XLOOKUP(_xlfn.TOROW(F3120:V3120,1),$AN$34:$AN$43,$AL$34:$AL$43,,0,1))</f>
        <v>32</v>
      </c>
      <c r="Z3120">
        <f t="shared" si="97"/>
        <v>5</v>
      </c>
      <c r="AA3120" t="str">
        <v>BB</v>
      </c>
      <c r="AG3120">
        <v>5781</v>
      </c>
      <c r="AH3120">
        <v>7</v>
      </c>
      <c r="AT3120">
        <v>5</v>
      </c>
    </row>
    <row r="3121" spans="2:46" ht="15" customHeight="1">
      <c r="B3121" s="48">
        <v>4891</v>
      </c>
      <c r="C3121" s="49">
        <v>45454</v>
      </c>
      <c r="D3121" s="50">
        <v>0.54425925925925922</v>
      </c>
      <c r="E3121" s="48" t="s">
        <v>10837</v>
      </c>
      <c r="F3121" s="48" t="s">
        <v>243</v>
      </c>
      <c r="G3121" s="48" t="s">
        <v>243</v>
      </c>
      <c r="H3121" s="48" t="s">
        <v>243</v>
      </c>
      <c r="I3121" s="48" t="s">
        <v>243</v>
      </c>
      <c r="J3121" s="48" t="s">
        <v>803</v>
      </c>
      <c r="K3121" s="48" t="s">
        <v>803</v>
      </c>
      <c r="L3121" s="48" t="s">
        <v>803</v>
      </c>
      <c r="M3121" s="48" t="s">
        <v>803</v>
      </c>
      <c r="N3121" s="48" t="s">
        <v>719</v>
      </c>
      <c r="O3121" s="48" t="s">
        <v>319</v>
      </c>
      <c r="P3121" s="48" t="s">
        <v>319</v>
      </c>
      <c r="Q3121" s="48" t="s">
        <v>319</v>
      </c>
      <c r="R3121" s="48"/>
      <c r="S3121" s="48"/>
      <c r="T3121" s="48"/>
      <c r="U3121" s="48"/>
      <c r="V3121" s="48"/>
      <c r="W3121" s="51" t="s">
        <v>2932</v>
      </c>
      <c r="X3121" t="str">
        <f t="shared" si="96"/>
        <v>CB;CB;CB;CB;SS;SS;SS;SS;BE;FR;FR;FR</v>
      </c>
      <c r="Y3121" cm="1">
        <f t="array" ref="Y3121">SUM(_xlfn.XLOOKUP(_xlfn.TOROW(F3121:V3121,1),$AN$34:$AN$43,$AL$34:$AL$43,,0,1))</f>
        <v>58</v>
      </c>
      <c r="Z3121">
        <f t="shared" si="97"/>
        <v>12</v>
      </c>
      <c r="AA3121" t="str">
        <v>HD</v>
      </c>
      <c r="AG3121">
        <v>5784</v>
      </c>
      <c r="AH3121">
        <v>7</v>
      </c>
      <c r="AT3121">
        <v>12</v>
      </c>
    </row>
    <row r="3122" spans="2:46" ht="15" customHeight="1">
      <c r="B3122" s="48">
        <v>4892</v>
      </c>
      <c r="C3122" s="49">
        <v>45454</v>
      </c>
      <c r="D3122" s="50">
        <v>0.54503472222222227</v>
      </c>
      <c r="E3122" s="48" t="s">
        <v>10838</v>
      </c>
      <c r="F3122" s="48" t="s">
        <v>189</v>
      </c>
      <c r="G3122" s="48" t="s">
        <v>304</v>
      </c>
      <c r="H3122" s="48" t="s">
        <v>133</v>
      </c>
      <c r="I3122" s="48" t="s">
        <v>51</v>
      </c>
      <c r="J3122" s="48" t="s">
        <v>319</v>
      </c>
      <c r="K3122" s="48" t="s">
        <v>243</v>
      </c>
      <c r="L3122" s="48" t="s">
        <v>304</v>
      </c>
      <c r="M3122" s="48"/>
      <c r="N3122" s="48"/>
      <c r="O3122" s="48"/>
      <c r="P3122" s="48"/>
      <c r="Q3122" s="48"/>
      <c r="R3122" s="48"/>
      <c r="S3122" s="48"/>
      <c r="T3122" s="48"/>
      <c r="U3122" s="48"/>
      <c r="V3122" s="48"/>
      <c r="W3122" s="51" t="s">
        <v>2933</v>
      </c>
      <c r="X3122" t="str">
        <f t="shared" si="96"/>
        <v>JB;HD;SO;BB;FR;CB;HD</v>
      </c>
      <c r="Y3122" cm="1">
        <f t="array" ref="Y3122">SUM(_xlfn.XLOOKUP(_xlfn.TOROW(F3122:V3122,1),$AN$34:$AN$43,$AL$34:$AL$43,,0,1))</f>
        <v>38</v>
      </c>
      <c r="Z3122">
        <f t="shared" si="97"/>
        <v>7</v>
      </c>
      <c r="AA3122" t="str">
        <v>HD</v>
      </c>
      <c r="AG3122">
        <v>5796</v>
      </c>
      <c r="AH3122">
        <v>7</v>
      </c>
      <c r="AT3122">
        <v>7</v>
      </c>
    </row>
    <row r="3123" spans="2:46" ht="15" customHeight="1">
      <c r="B3123" s="48">
        <v>4893</v>
      </c>
      <c r="C3123" s="49">
        <v>45454</v>
      </c>
      <c r="D3123" s="50">
        <v>0.54674768518518524</v>
      </c>
      <c r="E3123" s="48" t="s">
        <v>8213</v>
      </c>
      <c r="F3123" s="48" t="s">
        <v>280</v>
      </c>
      <c r="G3123" s="48" t="s">
        <v>280</v>
      </c>
      <c r="H3123" s="48" t="s">
        <v>280</v>
      </c>
      <c r="I3123" s="48" t="s">
        <v>280</v>
      </c>
      <c r="J3123" s="48" t="s">
        <v>280</v>
      </c>
      <c r="K3123" s="48"/>
      <c r="L3123" s="48"/>
      <c r="M3123" s="48"/>
      <c r="N3123" s="48"/>
      <c r="O3123" s="48"/>
      <c r="P3123" s="48"/>
      <c r="Q3123" s="48"/>
      <c r="R3123" s="48"/>
      <c r="S3123" s="48"/>
      <c r="T3123" s="48"/>
      <c r="U3123" s="48"/>
      <c r="V3123" s="48"/>
      <c r="W3123" s="51" t="s">
        <v>2934</v>
      </c>
      <c r="X3123" t="str">
        <f t="shared" si="96"/>
        <v>WB;WB;WB;WB;WB</v>
      </c>
      <c r="Y3123" cm="1">
        <f t="array" ref="Y3123">SUM(_xlfn.XLOOKUP(_xlfn.TOROW(F3123:V3123,1),$AN$34:$AN$43,$AL$34:$AL$43,,0,1))</f>
        <v>55</v>
      </c>
      <c r="Z3123">
        <f t="shared" si="97"/>
        <v>5</v>
      </c>
      <c r="AA3123" t="str">
        <v>SO</v>
      </c>
      <c r="AG3123">
        <v>5815</v>
      </c>
      <c r="AH3123">
        <v>7</v>
      </c>
      <c r="AT3123">
        <v>5</v>
      </c>
    </row>
    <row r="3124" spans="2:46" ht="15" customHeight="1">
      <c r="B3124" s="48">
        <v>4894</v>
      </c>
      <c r="C3124" s="49">
        <v>45454</v>
      </c>
      <c r="D3124" s="50">
        <v>0.54696759259259264</v>
      </c>
      <c r="E3124" s="48" t="s">
        <v>10839</v>
      </c>
      <c r="F3124" s="48" t="s">
        <v>319</v>
      </c>
      <c r="G3124" s="48" t="s">
        <v>280</v>
      </c>
      <c r="H3124" s="48" t="s">
        <v>280</v>
      </c>
      <c r="I3124" s="48"/>
      <c r="J3124" s="48"/>
      <c r="K3124" s="48"/>
      <c r="L3124" s="48"/>
      <c r="M3124" s="48"/>
      <c r="N3124" s="48"/>
      <c r="O3124" s="48"/>
      <c r="P3124" s="48"/>
      <c r="Q3124" s="48"/>
      <c r="R3124" s="48"/>
      <c r="S3124" s="48"/>
      <c r="T3124" s="48"/>
      <c r="U3124" s="48"/>
      <c r="V3124" s="48"/>
      <c r="W3124" s="51" t="s">
        <v>2935</v>
      </c>
      <c r="X3124" t="str">
        <f t="shared" si="96"/>
        <v>FR;WB;WB</v>
      </c>
      <c r="Y3124" cm="1">
        <f t="array" ref="Y3124">SUM(_xlfn.XLOOKUP(_xlfn.TOROW(F3124:V3124,1),$AN$34:$AN$43,$AL$34:$AL$43,,0,1))</f>
        <v>25</v>
      </c>
      <c r="Z3124">
        <f t="shared" si="97"/>
        <v>3</v>
      </c>
      <c r="AA3124" t="str">
        <v>SO</v>
      </c>
      <c r="AG3124">
        <v>5825</v>
      </c>
      <c r="AH3124">
        <v>7</v>
      </c>
      <c r="AT3124">
        <v>3</v>
      </c>
    </row>
    <row r="3125" spans="2:46" ht="15" customHeight="1">
      <c r="B3125" s="48">
        <v>4895</v>
      </c>
      <c r="C3125" s="49">
        <v>45454</v>
      </c>
      <c r="D3125" s="50">
        <v>0.54699074074074072</v>
      </c>
      <c r="E3125" s="48" t="s">
        <v>10840</v>
      </c>
      <c r="F3125" s="48" t="s">
        <v>133</v>
      </c>
      <c r="G3125" s="48" t="s">
        <v>243</v>
      </c>
      <c r="H3125" s="48" t="s">
        <v>194</v>
      </c>
      <c r="I3125" s="48" t="s">
        <v>280</v>
      </c>
      <c r="J3125" s="48" t="s">
        <v>803</v>
      </c>
      <c r="K3125" s="48" t="s">
        <v>319</v>
      </c>
      <c r="L3125" s="48" t="s">
        <v>280</v>
      </c>
      <c r="M3125" s="48" t="s">
        <v>304</v>
      </c>
      <c r="N3125" s="48"/>
      <c r="O3125" s="48"/>
      <c r="P3125" s="48"/>
      <c r="Q3125" s="48"/>
      <c r="R3125" s="48"/>
      <c r="S3125" s="48"/>
      <c r="T3125" s="48"/>
      <c r="U3125" s="48"/>
      <c r="V3125" s="48"/>
      <c r="W3125" s="51" t="s">
        <v>2936</v>
      </c>
      <c r="X3125" t="str">
        <f t="shared" si="96"/>
        <v>SO;CB;DH;WB;SS;FR;WB;HD</v>
      </c>
      <c r="Y3125" cm="1">
        <f t="array" ref="Y3125">SUM(_xlfn.XLOOKUP(_xlfn.TOROW(F3125:V3125,1),$AN$34:$AN$43,$AL$34:$AL$43,,0,1))</f>
        <v>54</v>
      </c>
      <c r="Z3125">
        <f t="shared" si="97"/>
        <v>8</v>
      </c>
      <c r="AA3125" t="str">
        <v>SO</v>
      </c>
      <c r="AG3125">
        <v>5831</v>
      </c>
      <c r="AH3125">
        <v>7</v>
      </c>
      <c r="AT3125">
        <v>8</v>
      </c>
    </row>
    <row r="3126" spans="2:46" ht="15" customHeight="1">
      <c r="B3126" s="48">
        <v>4896</v>
      </c>
      <c r="C3126" s="49">
        <v>45454</v>
      </c>
      <c r="D3126" s="50">
        <v>0.54818287037037039</v>
      </c>
      <c r="E3126" s="48" t="s">
        <v>10841</v>
      </c>
      <c r="F3126" s="48" t="s">
        <v>189</v>
      </c>
      <c r="G3126" s="48" t="s">
        <v>189</v>
      </c>
      <c r="H3126" s="48" t="s">
        <v>189</v>
      </c>
      <c r="I3126" s="48" t="s">
        <v>319</v>
      </c>
      <c r="J3126" s="48" t="s">
        <v>280</v>
      </c>
      <c r="K3126" s="48" t="s">
        <v>133</v>
      </c>
      <c r="L3126" s="48" t="s">
        <v>133</v>
      </c>
      <c r="M3126" s="48" t="s">
        <v>133</v>
      </c>
      <c r="N3126" s="48" t="s">
        <v>133</v>
      </c>
      <c r="O3126" s="48" t="s">
        <v>319</v>
      </c>
      <c r="P3126" s="48" t="s">
        <v>133</v>
      </c>
      <c r="Q3126" s="48"/>
      <c r="R3126" s="48"/>
      <c r="S3126" s="48"/>
      <c r="T3126" s="48"/>
      <c r="U3126" s="48"/>
      <c r="V3126" s="48"/>
      <c r="W3126" s="51" t="s">
        <v>2937</v>
      </c>
      <c r="X3126" t="str">
        <f t="shared" si="96"/>
        <v>JB;JB;JB;FR;WB;SO;SO;SO;SO;FR;SO</v>
      </c>
      <c r="Y3126" cm="1">
        <f t="array" ref="Y3126">SUM(_xlfn.XLOOKUP(_xlfn.TOROW(F3126:V3126,1),$AN$34:$AN$43,$AL$34:$AL$43,,0,1))</f>
        <v>30</v>
      </c>
      <c r="Z3126">
        <f t="shared" si="97"/>
        <v>11</v>
      </c>
      <c r="AA3126" t="str">
        <v>HD</v>
      </c>
      <c r="AG3126">
        <v>5845</v>
      </c>
      <c r="AH3126">
        <v>7</v>
      </c>
      <c r="AT3126">
        <v>11</v>
      </c>
    </row>
    <row r="3127" spans="2:46" ht="15" customHeight="1">
      <c r="B3127" s="48">
        <v>4897</v>
      </c>
      <c r="C3127" s="49">
        <v>45454</v>
      </c>
      <c r="D3127" s="50">
        <v>0.55050925925925931</v>
      </c>
      <c r="E3127" s="48" t="s">
        <v>10842</v>
      </c>
      <c r="F3127" s="48" t="s">
        <v>194</v>
      </c>
      <c r="G3127" s="48" t="s">
        <v>194</v>
      </c>
      <c r="H3127" s="48" t="s">
        <v>803</v>
      </c>
      <c r="I3127" s="48" t="s">
        <v>319</v>
      </c>
      <c r="J3127" s="48" t="s">
        <v>319</v>
      </c>
      <c r="K3127" s="48" t="s">
        <v>719</v>
      </c>
      <c r="L3127" s="48"/>
      <c r="M3127" s="48"/>
      <c r="N3127" s="48"/>
      <c r="O3127" s="48"/>
      <c r="P3127" s="48"/>
      <c r="Q3127" s="48"/>
      <c r="R3127" s="48"/>
      <c r="S3127" s="48"/>
      <c r="T3127" s="48"/>
      <c r="U3127" s="48"/>
      <c r="V3127" s="48"/>
      <c r="W3127" s="51" t="s">
        <v>2938</v>
      </c>
      <c r="X3127" t="str">
        <f t="shared" si="96"/>
        <v>DH;DH;SS;FR;FR;BE</v>
      </c>
      <c r="Y3127" cm="1">
        <f t="array" ref="Y3127">SUM(_xlfn.XLOOKUP(_xlfn.TOROW(F3127:V3127,1),$AN$34:$AN$43,$AL$34:$AL$43,,0,1))</f>
        <v>32</v>
      </c>
      <c r="Z3127">
        <f t="shared" si="97"/>
        <v>6</v>
      </c>
      <c r="AA3127" t="str">
        <v>SS</v>
      </c>
      <c r="AG3127">
        <v>5857</v>
      </c>
      <c r="AH3127">
        <v>7</v>
      </c>
      <c r="AT3127">
        <v>6</v>
      </c>
    </row>
    <row r="3128" spans="2:46" ht="15" customHeight="1">
      <c r="B3128" s="48">
        <v>4898</v>
      </c>
      <c r="C3128" s="49">
        <v>45454</v>
      </c>
      <c r="D3128" s="50">
        <v>0.55182870370370374</v>
      </c>
      <c r="E3128" s="48" t="s">
        <v>10843</v>
      </c>
      <c r="F3128" s="48" t="s">
        <v>194</v>
      </c>
      <c r="G3128" s="48" t="s">
        <v>243</v>
      </c>
      <c r="H3128" s="48" t="s">
        <v>133</v>
      </c>
      <c r="I3128" s="48" t="s">
        <v>133</v>
      </c>
      <c r="J3128" s="48" t="s">
        <v>189</v>
      </c>
      <c r="K3128" s="48" t="s">
        <v>51</v>
      </c>
      <c r="L3128" s="48" t="s">
        <v>319</v>
      </c>
      <c r="M3128" s="48" t="s">
        <v>319</v>
      </c>
      <c r="N3128" s="48" t="s">
        <v>319</v>
      </c>
      <c r="O3128" s="48" t="s">
        <v>304</v>
      </c>
      <c r="P3128" s="48" t="s">
        <v>319</v>
      </c>
      <c r="Q3128" s="48" t="s">
        <v>189</v>
      </c>
      <c r="R3128" s="48"/>
      <c r="S3128" s="48"/>
      <c r="T3128" s="48"/>
      <c r="U3128" s="48"/>
      <c r="V3128" s="48"/>
      <c r="W3128" s="51" t="s">
        <v>2939</v>
      </c>
      <c r="X3128" t="str">
        <f t="shared" si="96"/>
        <v>DH;CB;SO;SO;JB;BB;FR;FR;FR;HD;FR;JB</v>
      </c>
      <c r="Y3128" cm="1">
        <f t="array" ref="Y3128">SUM(_xlfn.XLOOKUP(_xlfn.TOROW(F3128:V3128,1),$AN$34:$AN$43,$AL$34:$AL$43,,0,1))</f>
        <v>52</v>
      </c>
      <c r="Z3128">
        <f t="shared" si="97"/>
        <v>12</v>
      </c>
      <c r="AA3128" t="str">
        <v>FR</v>
      </c>
      <c r="AG3128">
        <v>5859</v>
      </c>
      <c r="AH3128">
        <v>7</v>
      </c>
      <c r="AT3128">
        <v>12</v>
      </c>
    </row>
    <row r="3129" spans="2:46" ht="15" customHeight="1">
      <c r="B3129" s="48">
        <v>4899</v>
      </c>
      <c r="C3129" s="49">
        <v>45454</v>
      </c>
      <c r="D3129" s="50">
        <v>0.55461805555555554</v>
      </c>
      <c r="E3129" s="48" t="s">
        <v>10844</v>
      </c>
      <c r="F3129" s="48" t="s">
        <v>194</v>
      </c>
      <c r="G3129" s="48" t="s">
        <v>803</v>
      </c>
      <c r="H3129" s="48" t="s">
        <v>719</v>
      </c>
      <c r="I3129" s="48" t="s">
        <v>803</v>
      </c>
      <c r="J3129" s="48" t="s">
        <v>803</v>
      </c>
      <c r="K3129" s="48" t="s">
        <v>51</v>
      </c>
      <c r="L3129" s="48"/>
      <c r="M3129" s="48"/>
      <c r="N3129" s="48"/>
      <c r="O3129" s="48"/>
      <c r="P3129" s="48"/>
      <c r="Q3129" s="48"/>
      <c r="R3129" s="48"/>
      <c r="S3129" s="48"/>
      <c r="T3129" s="48"/>
      <c r="U3129" s="48"/>
      <c r="V3129" s="48"/>
      <c r="W3129" s="51" t="s">
        <v>2940</v>
      </c>
      <c r="X3129" t="str">
        <f t="shared" si="96"/>
        <v>DH;SS;BE;SS;SS;BB</v>
      </c>
      <c r="Y3129" cm="1">
        <f t="array" ref="Y3129">SUM(_xlfn.XLOOKUP(_xlfn.TOROW(F3129:V3129,1),$AN$34:$AN$43,$AL$34:$AL$43,,0,1))</f>
        <v>33</v>
      </c>
      <c r="Z3129">
        <f t="shared" si="97"/>
        <v>6</v>
      </c>
      <c r="AA3129" t="str">
        <v>BE</v>
      </c>
      <c r="AG3129">
        <v>5860</v>
      </c>
      <c r="AH3129">
        <v>7</v>
      </c>
      <c r="AT3129">
        <v>6</v>
      </c>
    </row>
    <row r="3130" spans="2:46" ht="15" customHeight="1">
      <c r="B3130" s="48">
        <v>4900</v>
      </c>
      <c r="C3130" s="49">
        <v>45454</v>
      </c>
      <c r="D3130" s="50">
        <v>0.55495370370370367</v>
      </c>
      <c r="E3130" s="48" t="s">
        <v>8443</v>
      </c>
      <c r="F3130" s="48" t="s">
        <v>133</v>
      </c>
      <c r="G3130" s="48" t="s">
        <v>133</v>
      </c>
      <c r="H3130" s="48" t="s">
        <v>133</v>
      </c>
      <c r="I3130" s="48" t="s">
        <v>133</v>
      </c>
      <c r="J3130" s="48"/>
      <c r="K3130" s="48"/>
      <c r="L3130" s="48"/>
      <c r="M3130" s="48"/>
      <c r="N3130" s="48"/>
      <c r="O3130" s="48"/>
      <c r="P3130" s="48"/>
      <c r="Q3130" s="48"/>
      <c r="R3130" s="48"/>
      <c r="S3130" s="48"/>
      <c r="T3130" s="48"/>
      <c r="U3130" s="48"/>
      <c r="V3130" s="48"/>
      <c r="W3130" s="51" t="s">
        <v>2941</v>
      </c>
      <c r="X3130" t="str">
        <f t="shared" si="96"/>
        <v>SO;SO;SO;SO</v>
      </c>
      <c r="Y3130" cm="1">
        <f t="array" ref="Y3130">SUM(_xlfn.XLOOKUP(_xlfn.TOROW(F3130:V3130,1),$AN$34:$AN$43,$AL$34:$AL$43,,0,1))</f>
        <v>8</v>
      </c>
      <c r="Z3130">
        <f t="shared" si="97"/>
        <v>4</v>
      </c>
      <c r="AA3130" t="str">
        <v>SO</v>
      </c>
      <c r="AG3130">
        <v>5870</v>
      </c>
      <c r="AH3130">
        <v>7</v>
      </c>
      <c r="AT3130">
        <v>4</v>
      </c>
    </row>
    <row r="3131" spans="2:46" ht="15" customHeight="1">
      <c r="B3131" s="48">
        <v>4901</v>
      </c>
      <c r="C3131" s="49">
        <v>45454</v>
      </c>
      <c r="D3131" s="50">
        <v>0.55540509259259263</v>
      </c>
      <c r="E3131" s="48" t="s">
        <v>10845</v>
      </c>
      <c r="F3131" s="48" t="s">
        <v>280</v>
      </c>
      <c r="G3131" s="48" t="s">
        <v>280</v>
      </c>
      <c r="H3131" s="48" t="s">
        <v>133</v>
      </c>
      <c r="I3131" s="48" t="s">
        <v>133</v>
      </c>
      <c r="J3131" s="48" t="s">
        <v>133</v>
      </c>
      <c r="K3131" s="48"/>
      <c r="L3131" s="48"/>
      <c r="M3131" s="48"/>
      <c r="N3131" s="48"/>
      <c r="O3131" s="48"/>
      <c r="P3131" s="48"/>
      <c r="Q3131" s="48"/>
      <c r="R3131" s="48"/>
      <c r="S3131" s="48"/>
      <c r="T3131" s="48"/>
      <c r="U3131" s="48"/>
      <c r="V3131" s="48"/>
      <c r="W3131" s="51" t="s">
        <v>2942</v>
      </c>
      <c r="X3131" t="str">
        <f t="shared" si="96"/>
        <v>WB;WB;SO;SO;SO</v>
      </c>
      <c r="Y3131" cm="1">
        <f t="array" ref="Y3131">SUM(_xlfn.XLOOKUP(_xlfn.TOROW(F3131:V3131,1),$AN$34:$AN$43,$AL$34:$AL$43,,0,1))</f>
        <v>28</v>
      </c>
      <c r="Z3131">
        <f t="shared" si="97"/>
        <v>5</v>
      </c>
      <c r="AA3131" t="str">
        <v>BB</v>
      </c>
      <c r="AG3131">
        <v>5876</v>
      </c>
      <c r="AH3131">
        <v>7</v>
      </c>
      <c r="AT3131">
        <v>5</v>
      </c>
    </row>
    <row r="3132" spans="2:46" ht="15" customHeight="1">
      <c r="B3132" s="48">
        <v>4902</v>
      </c>
      <c r="C3132" s="49">
        <v>45454</v>
      </c>
      <c r="D3132" s="50">
        <v>0.55715277777777783</v>
      </c>
      <c r="E3132" s="48" t="s">
        <v>10846</v>
      </c>
      <c r="F3132" s="48" t="s">
        <v>803</v>
      </c>
      <c r="G3132" s="48" t="s">
        <v>133</v>
      </c>
      <c r="H3132" s="48" t="s">
        <v>280</v>
      </c>
      <c r="I3132" s="48" t="s">
        <v>280</v>
      </c>
      <c r="J3132" s="48"/>
      <c r="K3132" s="48"/>
      <c r="L3132" s="48"/>
      <c r="M3132" s="48"/>
      <c r="N3132" s="48"/>
      <c r="O3132" s="48"/>
      <c r="P3132" s="48"/>
      <c r="Q3132" s="48"/>
      <c r="R3132" s="48"/>
      <c r="S3132" s="48"/>
      <c r="T3132" s="48"/>
      <c r="U3132" s="48"/>
      <c r="V3132" s="48"/>
      <c r="W3132" s="51" t="s">
        <v>2943</v>
      </c>
      <c r="X3132" t="str">
        <f t="shared" si="96"/>
        <v>SS;SO;WB;WB</v>
      </c>
      <c r="Y3132" cm="1">
        <f t="array" ref="Y3132">SUM(_xlfn.XLOOKUP(_xlfn.TOROW(F3132:V3132,1),$AN$34:$AN$43,$AL$34:$AL$43,,0,1))</f>
        <v>27</v>
      </c>
      <c r="Z3132">
        <f t="shared" si="97"/>
        <v>4</v>
      </c>
      <c r="AA3132" t="str">
        <v>SO</v>
      </c>
      <c r="AG3132">
        <v>5877</v>
      </c>
      <c r="AH3132">
        <v>7</v>
      </c>
      <c r="AT3132">
        <v>4</v>
      </c>
    </row>
    <row r="3133" spans="2:46" ht="15" customHeight="1">
      <c r="B3133" s="48">
        <v>4903</v>
      </c>
      <c r="C3133" s="49">
        <v>45454</v>
      </c>
      <c r="D3133" s="50">
        <v>0.55805555555555553</v>
      </c>
      <c r="E3133" s="48" t="s">
        <v>10847</v>
      </c>
      <c r="F3133" s="48" t="s">
        <v>243</v>
      </c>
      <c r="G3133" s="48" t="s">
        <v>51</v>
      </c>
      <c r="H3133" s="48" t="s">
        <v>319</v>
      </c>
      <c r="I3133" s="48" t="s">
        <v>319</v>
      </c>
      <c r="J3133" s="48" t="s">
        <v>319</v>
      </c>
      <c r="K3133" s="48" t="s">
        <v>319</v>
      </c>
      <c r="L3133" s="48" t="s">
        <v>803</v>
      </c>
      <c r="M3133" s="48" t="s">
        <v>803</v>
      </c>
      <c r="N3133" s="48" t="s">
        <v>133</v>
      </c>
      <c r="O3133" s="48" t="s">
        <v>719</v>
      </c>
      <c r="P3133" s="48" t="s">
        <v>280</v>
      </c>
      <c r="Q3133" s="48" t="s">
        <v>719</v>
      </c>
      <c r="R3133" s="48"/>
      <c r="S3133" s="48"/>
      <c r="T3133" s="48"/>
      <c r="U3133" s="48"/>
      <c r="V3133" s="48"/>
      <c r="W3133" s="51" t="s">
        <v>2944</v>
      </c>
      <c r="X3133" t="str">
        <f t="shared" si="96"/>
        <v>CB;BB;FR;FR;FR;FR;SS;SS;SO;BE;WB;BE</v>
      </c>
      <c r="Y3133" cm="1">
        <f t="array" ref="Y3133">SUM(_xlfn.XLOOKUP(_xlfn.TOROW(F3133:V3133,1),$AN$34:$AN$43,$AL$34:$AL$43,,0,1))</f>
        <v>59</v>
      </c>
      <c r="Z3133">
        <f t="shared" si="97"/>
        <v>12</v>
      </c>
      <c r="AA3133" t="str">
        <v>BB</v>
      </c>
      <c r="AG3133">
        <v>5880</v>
      </c>
      <c r="AH3133">
        <v>7</v>
      </c>
      <c r="AT3133">
        <v>12</v>
      </c>
    </row>
    <row r="3134" spans="2:46" ht="15" customHeight="1">
      <c r="B3134" s="48">
        <v>4904</v>
      </c>
      <c r="C3134" s="49">
        <v>45454</v>
      </c>
      <c r="D3134" s="50">
        <v>0.55857638888888894</v>
      </c>
      <c r="E3134" s="48" t="s">
        <v>10848</v>
      </c>
      <c r="F3134" s="48" t="s">
        <v>133</v>
      </c>
      <c r="G3134" s="48" t="s">
        <v>243</v>
      </c>
      <c r="H3134" s="48" t="s">
        <v>719</v>
      </c>
      <c r="I3134" s="48" t="s">
        <v>304</v>
      </c>
      <c r="J3134" s="48" t="s">
        <v>719</v>
      </c>
      <c r="K3134" s="48" t="s">
        <v>194</v>
      </c>
      <c r="L3134" s="48" t="s">
        <v>803</v>
      </c>
      <c r="M3134" s="48" t="s">
        <v>803</v>
      </c>
      <c r="N3134" s="48" t="s">
        <v>719</v>
      </c>
      <c r="O3134" s="48" t="s">
        <v>194</v>
      </c>
      <c r="P3134" s="48" t="s">
        <v>304</v>
      </c>
      <c r="Q3134" s="48"/>
      <c r="R3134" s="48"/>
      <c r="S3134" s="48"/>
      <c r="T3134" s="48"/>
      <c r="U3134" s="48"/>
      <c r="V3134" s="48"/>
      <c r="W3134" s="51" t="s">
        <v>2945</v>
      </c>
      <c r="X3134" t="str">
        <f t="shared" si="96"/>
        <v>SO;CB;BE;HD;BE;DH;SS;SS;BE;DH;HD</v>
      </c>
      <c r="Y3134" cm="1">
        <f t="array" ref="Y3134">SUM(_xlfn.XLOOKUP(_xlfn.TOROW(F3134:V3134,1),$AN$34:$AN$43,$AL$34:$AL$43,,0,1))</f>
        <v>63</v>
      </c>
      <c r="Z3134">
        <f t="shared" si="97"/>
        <v>11</v>
      </c>
      <c r="AA3134" t="str">
        <v>WB</v>
      </c>
      <c r="AG3134">
        <v>5887</v>
      </c>
      <c r="AH3134">
        <v>7</v>
      </c>
      <c r="AT3134">
        <v>11</v>
      </c>
    </row>
    <row r="3135" spans="2:46" ht="15" customHeight="1">
      <c r="B3135" s="48">
        <v>4905</v>
      </c>
      <c r="C3135" s="49">
        <v>45454</v>
      </c>
      <c r="D3135" s="50">
        <v>0.56172453703703706</v>
      </c>
      <c r="E3135" s="48" t="s">
        <v>10849</v>
      </c>
      <c r="F3135" s="48" t="s">
        <v>189</v>
      </c>
      <c r="G3135" s="48" t="s">
        <v>189</v>
      </c>
      <c r="H3135" s="48" t="s">
        <v>803</v>
      </c>
      <c r="I3135" s="48" t="s">
        <v>189</v>
      </c>
      <c r="J3135" s="48" t="s">
        <v>304</v>
      </c>
      <c r="K3135" s="48" t="s">
        <v>304</v>
      </c>
      <c r="L3135" s="48" t="s">
        <v>304</v>
      </c>
      <c r="M3135" s="48" t="s">
        <v>319</v>
      </c>
      <c r="N3135" s="48" t="s">
        <v>194</v>
      </c>
      <c r="O3135" s="48"/>
      <c r="P3135" s="48"/>
      <c r="Q3135" s="48"/>
      <c r="R3135" s="48"/>
      <c r="S3135" s="48"/>
      <c r="T3135" s="48"/>
      <c r="U3135" s="48"/>
      <c r="V3135" s="48"/>
      <c r="W3135" s="51" t="s">
        <v>2946</v>
      </c>
      <c r="X3135" t="str">
        <f t="shared" si="96"/>
        <v>JB;JB;SS;JB;HD;HD;HD;FR;DH</v>
      </c>
      <c r="Y3135" cm="1">
        <f t="array" ref="Y3135">SUM(_xlfn.XLOOKUP(_xlfn.TOROW(F3135:V3135,1),$AN$34:$AN$43,$AL$34:$AL$43,,0,1))</f>
        <v>39</v>
      </c>
      <c r="Z3135">
        <f t="shared" si="97"/>
        <v>9</v>
      </c>
      <c r="AA3135" t="str">
        <v>WB</v>
      </c>
      <c r="AG3135">
        <v>5889</v>
      </c>
      <c r="AH3135">
        <v>7</v>
      </c>
      <c r="AT3135">
        <v>9</v>
      </c>
    </row>
    <row r="3136" spans="2:46" ht="15" customHeight="1">
      <c r="B3136" s="48">
        <v>4906</v>
      </c>
      <c r="C3136" s="49">
        <v>45454</v>
      </c>
      <c r="D3136" s="50">
        <v>0.56215277777777772</v>
      </c>
      <c r="E3136" s="48" t="s">
        <v>10850</v>
      </c>
      <c r="F3136" s="48" t="s">
        <v>280</v>
      </c>
      <c r="G3136" s="48" t="s">
        <v>51</v>
      </c>
      <c r="H3136" s="48" t="s">
        <v>304</v>
      </c>
      <c r="I3136" s="48" t="s">
        <v>304</v>
      </c>
      <c r="J3136" s="48" t="s">
        <v>133</v>
      </c>
      <c r="K3136" s="48" t="s">
        <v>133</v>
      </c>
      <c r="L3136" s="48" t="s">
        <v>133</v>
      </c>
      <c r="M3136" s="48"/>
      <c r="N3136" s="48"/>
      <c r="O3136" s="48"/>
      <c r="P3136" s="48"/>
      <c r="Q3136" s="48"/>
      <c r="R3136" s="48"/>
      <c r="S3136" s="48"/>
      <c r="T3136" s="48"/>
      <c r="U3136" s="48"/>
      <c r="V3136" s="48"/>
      <c r="W3136" s="51" t="s">
        <v>2947</v>
      </c>
      <c r="X3136" t="str">
        <f t="shared" si="96"/>
        <v>WB;BB;HD;HD;SO;SO;SO</v>
      </c>
      <c r="Y3136" cm="1">
        <f t="array" ref="Y3136">SUM(_xlfn.XLOOKUP(_xlfn.TOROW(F3136:V3136,1),$AN$34:$AN$43,$AL$34:$AL$43,,0,1))</f>
        <v>41</v>
      </c>
      <c r="Z3136">
        <f t="shared" si="97"/>
        <v>7</v>
      </c>
      <c r="AA3136" t="str">
        <v>JB</v>
      </c>
      <c r="AG3136">
        <v>5890</v>
      </c>
      <c r="AH3136">
        <v>7</v>
      </c>
      <c r="AT3136">
        <v>7</v>
      </c>
    </row>
    <row r="3137" spans="2:46" ht="15" customHeight="1">
      <c r="B3137" s="48">
        <v>4907</v>
      </c>
      <c r="C3137" s="49">
        <v>45454</v>
      </c>
      <c r="D3137" s="50">
        <v>0.56259259259259264</v>
      </c>
      <c r="E3137" s="48" t="s">
        <v>10851</v>
      </c>
      <c r="F3137" s="48" t="s">
        <v>133</v>
      </c>
      <c r="G3137" s="48" t="s">
        <v>133</v>
      </c>
      <c r="H3137" s="48" t="s">
        <v>133</v>
      </c>
      <c r="I3137" s="48" t="s">
        <v>319</v>
      </c>
      <c r="J3137" s="48" t="s">
        <v>319</v>
      </c>
      <c r="K3137" s="48" t="s">
        <v>319</v>
      </c>
      <c r="L3137" s="48" t="s">
        <v>319</v>
      </c>
      <c r="M3137" s="48"/>
      <c r="N3137" s="48"/>
      <c r="O3137" s="48"/>
      <c r="P3137" s="48"/>
      <c r="Q3137" s="48"/>
      <c r="R3137" s="48"/>
      <c r="S3137" s="48"/>
      <c r="T3137" s="48"/>
      <c r="U3137" s="48"/>
      <c r="V3137" s="48"/>
      <c r="W3137" s="51" t="s">
        <v>2948</v>
      </c>
      <c r="X3137" t="str">
        <f t="shared" si="96"/>
        <v>SO;SO;SO;FR;FR;FR;FR</v>
      </c>
      <c r="Y3137" cm="1">
        <f t="array" ref="Y3137">SUM(_xlfn.XLOOKUP(_xlfn.TOROW(F3137:V3137,1),$AN$34:$AN$43,$AL$34:$AL$43,,0,1))</f>
        <v>18</v>
      </c>
      <c r="Z3137">
        <f t="shared" si="97"/>
        <v>7</v>
      </c>
      <c r="AA3137" t="str">
        <v>JB</v>
      </c>
      <c r="AG3137">
        <v>5898</v>
      </c>
      <c r="AH3137">
        <v>7</v>
      </c>
      <c r="AT3137">
        <v>7</v>
      </c>
    </row>
    <row r="3138" spans="2:46" ht="15" customHeight="1">
      <c r="B3138" s="48">
        <v>4908</v>
      </c>
      <c r="C3138" s="49">
        <v>45454</v>
      </c>
      <c r="D3138" s="50">
        <v>0.56337962962962962</v>
      </c>
      <c r="E3138" s="48" t="s">
        <v>280</v>
      </c>
      <c r="F3138" s="48" t="s">
        <v>280</v>
      </c>
      <c r="G3138" s="48"/>
      <c r="H3138" s="48"/>
      <c r="I3138" s="48"/>
      <c r="J3138" s="48"/>
      <c r="K3138" s="48"/>
      <c r="L3138" s="48"/>
      <c r="M3138" s="48"/>
      <c r="N3138" s="48"/>
      <c r="O3138" s="48"/>
      <c r="P3138" s="48"/>
      <c r="Q3138" s="48"/>
      <c r="R3138" s="48"/>
      <c r="S3138" s="48"/>
      <c r="T3138" s="48"/>
      <c r="U3138" s="48"/>
      <c r="V3138" s="48"/>
      <c r="W3138" s="51" t="s">
        <v>544</v>
      </c>
      <c r="X3138" t="str">
        <f t="shared" si="96"/>
        <v>WB</v>
      </c>
      <c r="Y3138" cm="1">
        <f t="array" ref="Y3138">SUM(_xlfn.XLOOKUP(_xlfn.TOROW(F3138:V3138,1),$AN$34:$AN$43,$AL$34:$AL$43,,0,1))</f>
        <v>11</v>
      </c>
      <c r="Z3138">
        <f t="shared" si="97"/>
        <v>1</v>
      </c>
      <c r="AA3138" t="str">
        <v>CB</v>
      </c>
      <c r="AG3138">
        <v>5905</v>
      </c>
      <c r="AH3138">
        <v>7</v>
      </c>
      <c r="AT3138">
        <v>1</v>
      </c>
    </row>
    <row r="3139" spans="2:46" ht="15" customHeight="1">
      <c r="B3139" s="48">
        <v>4909</v>
      </c>
      <c r="C3139" s="49">
        <v>45454</v>
      </c>
      <c r="D3139" s="50">
        <v>0.56438657407407411</v>
      </c>
      <c r="E3139" s="48" t="s">
        <v>10852</v>
      </c>
      <c r="F3139" s="48" t="s">
        <v>133</v>
      </c>
      <c r="G3139" s="48" t="s">
        <v>133</v>
      </c>
      <c r="H3139" s="48" t="s">
        <v>133</v>
      </c>
      <c r="I3139" s="48" t="s">
        <v>51</v>
      </c>
      <c r="J3139" s="48" t="s">
        <v>51</v>
      </c>
      <c r="K3139" s="48" t="s">
        <v>51</v>
      </c>
      <c r="L3139" s="48" t="s">
        <v>319</v>
      </c>
      <c r="M3139" s="48"/>
      <c r="N3139" s="48"/>
      <c r="O3139" s="48"/>
      <c r="P3139" s="48"/>
      <c r="Q3139" s="48"/>
      <c r="R3139" s="48"/>
      <c r="S3139" s="48"/>
      <c r="T3139" s="48"/>
      <c r="U3139" s="48"/>
      <c r="V3139" s="48"/>
      <c r="W3139" s="51" t="s">
        <v>2949</v>
      </c>
      <c r="X3139" t="str">
        <f t="shared" si="96"/>
        <v>SO;SO;SO;BB;BB;BB;FR</v>
      </c>
      <c r="Y3139" cm="1">
        <f t="array" ref="Y3139">SUM(_xlfn.XLOOKUP(_xlfn.TOROW(F3139:V3139,1),$AN$34:$AN$43,$AL$34:$AL$43,,0,1))</f>
        <v>39</v>
      </c>
      <c r="Z3139">
        <f t="shared" si="97"/>
        <v>7</v>
      </c>
      <c r="AA3139" t="str">
        <v>DH</v>
      </c>
      <c r="AG3139">
        <v>5907</v>
      </c>
      <c r="AH3139">
        <v>7</v>
      </c>
      <c r="AT3139">
        <v>7</v>
      </c>
    </row>
    <row r="3140" spans="2:46" ht="15" customHeight="1">
      <c r="B3140" s="48">
        <v>4910</v>
      </c>
      <c r="C3140" s="49">
        <v>45454</v>
      </c>
      <c r="D3140" s="50">
        <v>0.56638888888888894</v>
      </c>
      <c r="E3140" s="48" t="s">
        <v>10853</v>
      </c>
      <c r="F3140" s="48" t="s">
        <v>189</v>
      </c>
      <c r="G3140" s="48" t="s">
        <v>304</v>
      </c>
      <c r="H3140" s="48" t="s">
        <v>304</v>
      </c>
      <c r="I3140" s="48" t="s">
        <v>189</v>
      </c>
      <c r="J3140" s="48"/>
      <c r="K3140" s="48"/>
      <c r="L3140" s="48"/>
      <c r="M3140" s="48"/>
      <c r="N3140" s="48"/>
      <c r="O3140" s="48"/>
      <c r="P3140" s="48"/>
      <c r="Q3140" s="48"/>
      <c r="R3140" s="48"/>
      <c r="S3140" s="48"/>
      <c r="T3140" s="48"/>
      <c r="U3140" s="48"/>
      <c r="V3140" s="48"/>
      <c r="W3140" s="51" t="s">
        <v>2950</v>
      </c>
      <c r="X3140" t="str">
        <f t="shared" si="96"/>
        <v>JB;HD;HD;JB</v>
      </c>
      <c r="Y3140" cm="1">
        <f t="array" ref="Y3140">SUM(_xlfn.XLOOKUP(_xlfn.TOROW(F3140:V3140,1),$AN$34:$AN$43,$AL$34:$AL$43,,0,1))</f>
        <v>16</v>
      </c>
      <c r="Z3140">
        <f t="shared" si="97"/>
        <v>4</v>
      </c>
      <c r="AA3140" t="str">
        <v>WB</v>
      </c>
      <c r="AG3140">
        <v>5917</v>
      </c>
      <c r="AH3140">
        <v>7</v>
      </c>
      <c r="AT3140">
        <v>4</v>
      </c>
    </row>
    <row r="3141" spans="2:46" ht="15" customHeight="1">
      <c r="B3141" s="48">
        <v>4911</v>
      </c>
      <c r="C3141" s="49">
        <v>45454</v>
      </c>
      <c r="D3141" s="50">
        <v>0.56666666666666665</v>
      </c>
      <c r="E3141" s="48" t="s">
        <v>133</v>
      </c>
      <c r="F3141" s="48" t="s">
        <v>133</v>
      </c>
      <c r="G3141" s="48"/>
      <c r="H3141" s="48"/>
      <c r="I3141" s="48"/>
      <c r="J3141" s="48"/>
      <c r="K3141" s="48"/>
      <c r="L3141" s="48"/>
      <c r="M3141" s="48"/>
      <c r="N3141" s="48"/>
      <c r="O3141" s="48"/>
      <c r="P3141" s="48"/>
      <c r="Q3141" s="48"/>
      <c r="R3141" s="48"/>
      <c r="S3141" s="48"/>
      <c r="T3141" s="48"/>
      <c r="U3141" s="48"/>
      <c r="V3141" s="48"/>
      <c r="W3141" s="51" t="s">
        <v>568</v>
      </c>
      <c r="X3141" t="str">
        <f t="shared" si="96"/>
        <v>SO</v>
      </c>
      <c r="Y3141" cm="1">
        <f t="array" ref="Y3141">SUM(_xlfn.XLOOKUP(_xlfn.TOROW(F3141:V3141,1),$AN$34:$AN$43,$AL$34:$AL$43,,0,1))</f>
        <v>2</v>
      </c>
      <c r="Z3141">
        <f t="shared" si="97"/>
        <v>1</v>
      </c>
      <c r="AA3141" t="str">
        <v>JB</v>
      </c>
      <c r="AG3141">
        <v>5957</v>
      </c>
      <c r="AH3141">
        <v>7</v>
      </c>
      <c r="AT3141">
        <v>1</v>
      </c>
    </row>
    <row r="3142" spans="2:46" ht="15" customHeight="1">
      <c r="B3142" s="48">
        <v>4912</v>
      </c>
      <c r="C3142" s="49">
        <v>45454</v>
      </c>
      <c r="D3142" s="50">
        <v>0.56674768518518515</v>
      </c>
      <c r="E3142" s="48" t="s">
        <v>10854</v>
      </c>
      <c r="F3142" s="48" t="s">
        <v>280</v>
      </c>
      <c r="G3142" s="48" t="s">
        <v>189</v>
      </c>
      <c r="H3142" s="48" t="s">
        <v>189</v>
      </c>
      <c r="I3142" s="48" t="s">
        <v>189</v>
      </c>
      <c r="J3142" s="48" t="s">
        <v>189</v>
      </c>
      <c r="K3142" s="48" t="s">
        <v>51</v>
      </c>
      <c r="L3142" s="48"/>
      <c r="M3142" s="48"/>
      <c r="N3142" s="48"/>
      <c r="O3142" s="48"/>
      <c r="P3142" s="48"/>
      <c r="Q3142" s="48"/>
      <c r="R3142" s="48"/>
      <c r="S3142" s="48"/>
      <c r="T3142" s="48"/>
      <c r="U3142" s="48"/>
      <c r="V3142" s="48"/>
      <c r="W3142" s="51" t="s">
        <v>2951</v>
      </c>
      <c r="X3142" t="str">
        <f t="shared" si="96"/>
        <v>WB;JB;JB;JB;JB;BB</v>
      </c>
      <c r="Y3142" cm="1">
        <f t="array" ref="Y3142">SUM(_xlfn.XLOOKUP(_xlfn.TOROW(F3142:V3142,1),$AN$34:$AN$43,$AL$34:$AL$43,,0,1))</f>
        <v>25</v>
      </c>
      <c r="Z3142">
        <f t="shared" si="97"/>
        <v>6</v>
      </c>
      <c r="AA3142" t="str">
        <v>FR</v>
      </c>
      <c r="AG3142">
        <v>5960</v>
      </c>
      <c r="AH3142">
        <v>7</v>
      </c>
      <c r="AT3142">
        <v>6</v>
      </c>
    </row>
    <row r="3143" spans="2:46" ht="15" customHeight="1">
      <c r="B3143" s="48">
        <v>4913</v>
      </c>
      <c r="C3143" s="49">
        <v>45454</v>
      </c>
      <c r="D3143" s="50">
        <v>0.56707175925925923</v>
      </c>
      <c r="E3143" s="48" t="s">
        <v>10855</v>
      </c>
      <c r="F3143" s="48" t="s">
        <v>243</v>
      </c>
      <c r="G3143" s="48" t="s">
        <v>133</v>
      </c>
      <c r="H3143" s="48" t="s">
        <v>719</v>
      </c>
      <c r="I3143" s="48" t="s">
        <v>194</v>
      </c>
      <c r="J3143" s="48" t="s">
        <v>194</v>
      </c>
      <c r="K3143" s="48"/>
      <c r="L3143" s="48"/>
      <c r="M3143" s="48"/>
      <c r="N3143" s="48"/>
      <c r="O3143" s="48"/>
      <c r="P3143" s="48"/>
      <c r="Q3143" s="48"/>
      <c r="R3143" s="48"/>
      <c r="S3143" s="48"/>
      <c r="T3143" s="48"/>
      <c r="U3143" s="48"/>
      <c r="V3143" s="48"/>
      <c r="W3143" s="51" t="s">
        <v>2952</v>
      </c>
      <c r="X3143" t="str">
        <f t="shared" ref="X3143:X3206" si="98">_xlfn.TEXTJOIN(";",TRUE,F3143:V3143)</f>
        <v>CB;SO;BE;DH;DH</v>
      </c>
      <c r="Y3143" cm="1">
        <f t="array" ref="Y3143">SUM(_xlfn.XLOOKUP(_xlfn.TOROW(F3143:V3143,1),$AN$34:$AN$43,$AL$34:$AL$43,,0,1))</f>
        <v>33</v>
      </c>
      <c r="Z3143">
        <f t="shared" ref="Z3143:Z3206" si="99">COUNTA(F3143:V3143)</f>
        <v>5</v>
      </c>
      <c r="AA3143" t="str">
        <v>SS</v>
      </c>
      <c r="AG3143">
        <v>5970</v>
      </c>
      <c r="AH3143">
        <v>7</v>
      </c>
      <c r="AT3143">
        <v>5</v>
      </c>
    </row>
    <row r="3144" spans="2:46" ht="15" customHeight="1">
      <c r="B3144" s="48">
        <v>4914</v>
      </c>
      <c r="C3144" s="49">
        <v>45454</v>
      </c>
      <c r="D3144" s="50">
        <v>0.56892361111111112</v>
      </c>
      <c r="E3144" s="48" t="s">
        <v>10856</v>
      </c>
      <c r="F3144" s="48" t="s">
        <v>719</v>
      </c>
      <c r="G3144" s="48" t="s">
        <v>719</v>
      </c>
      <c r="H3144" s="48" t="s">
        <v>189</v>
      </c>
      <c r="I3144" s="48" t="s">
        <v>51</v>
      </c>
      <c r="J3144" s="48"/>
      <c r="K3144" s="48"/>
      <c r="L3144" s="48"/>
      <c r="M3144" s="48"/>
      <c r="N3144" s="48"/>
      <c r="O3144" s="48"/>
      <c r="P3144" s="48"/>
      <c r="Q3144" s="48"/>
      <c r="R3144" s="48"/>
      <c r="S3144" s="48"/>
      <c r="T3144" s="48"/>
      <c r="U3144" s="48"/>
      <c r="V3144" s="48"/>
      <c r="W3144" s="51" t="s">
        <v>2953</v>
      </c>
      <c r="X3144" t="str">
        <f t="shared" si="98"/>
        <v>BE;BE;JB;BB</v>
      </c>
      <c r="Y3144" cm="1">
        <f t="array" ref="Y3144">SUM(_xlfn.XLOOKUP(_xlfn.TOROW(F3144:V3144,1),$AN$34:$AN$43,$AL$34:$AL$43,,0,1))</f>
        <v>21</v>
      </c>
      <c r="Z3144">
        <f t="shared" si="99"/>
        <v>4</v>
      </c>
      <c r="AA3144" t="str">
        <v>SS</v>
      </c>
      <c r="AG3144">
        <v>6004</v>
      </c>
      <c r="AH3144">
        <v>7</v>
      </c>
      <c r="AT3144">
        <v>4</v>
      </c>
    </row>
    <row r="3145" spans="2:46" ht="15" customHeight="1">
      <c r="B3145" s="48">
        <v>4915</v>
      </c>
      <c r="C3145" s="49">
        <v>45454</v>
      </c>
      <c r="D3145" s="50">
        <v>0.57145833333333329</v>
      </c>
      <c r="E3145" s="48" t="s">
        <v>8580</v>
      </c>
      <c r="F3145" s="48" t="s">
        <v>304</v>
      </c>
      <c r="G3145" s="48" t="s">
        <v>304</v>
      </c>
      <c r="H3145" s="48" t="s">
        <v>304</v>
      </c>
      <c r="I3145" s="48"/>
      <c r="J3145" s="48"/>
      <c r="K3145" s="48"/>
      <c r="L3145" s="48"/>
      <c r="M3145" s="48"/>
      <c r="N3145" s="48"/>
      <c r="O3145" s="48"/>
      <c r="P3145" s="48"/>
      <c r="Q3145" s="48"/>
      <c r="R3145" s="48"/>
      <c r="S3145" s="48"/>
      <c r="T3145" s="48"/>
      <c r="U3145" s="48"/>
      <c r="V3145" s="48"/>
      <c r="W3145" s="51" t="s">
        <v>1609</v>
      </c>
      <c r="X3145" t="str">
        <f t="shared" si="98"/>
        <v>HD;HD;HD</v>
      </c>
      <c r="Y3145" cm="1">
        <f t="array" ref="Y3145">SUM(_xlfn.XLOOKUP(_xlfn.TOROW(F3145:V3145,1),$AN$34:$AN$43,$AL$34:$AL$43,,0,1))</f>
        <v>21</v>
      </c>
      <c r="Z3145">
        <f t="shared" si="99"/>
        <v>3</v>
      </c>
      <c r="AA3145" t="str">
        <v>SO</v>
      </c>
      <c r="AG3145">
        <v>6015</v>
      </c>
      <c r="AH3145">
        <v>7</v>
      </c>
      <c r="AT3145">
        <v>3</v>
      </c>
    </row>
    <row r="3146" spans="2:46" ht="15" customHeight="1">
      <c r="B3146" s="48">
        <v>4916</v>
      </c>
      <c r="C3146" s="49">
        <v>45454</v>
      </c>
      <c r="D3146" s="50">
        <v>0.57156249999999997</v>
      </c>
      <c r="E3146" s="48" t="s">
        <v>8365</v>
      </c>
      <c r="F3146" s="48" t="s">
        <v>194</v>
      </c>
      <c r="G3146" s="48" t="s">
        <v>194</v>
      </c>
      <c r="H3146" s="48" t="s">
        <v>189</v>
      </c>
      <c r="I3146" s="48" t="s">
        <v>189</v>
      </c>
      <c r="J3146" s="48" t="s">
        <v>189</v>
      </c>
      <c r="K3146" s="48"/>
      <c r="L3146" s="48"/>
      <c r="M3146" s="48"/>
      <c r="N3146" s="48"/>
      <c r="O3146" s="48"/>
      <c r="P3146" s="48"/>
      <c r="Q3146" s="48"/>
      <c r="R3146" s="48"/>
      <c r="S3146" s="48"/>
      <c r="T3146" s="48"/>
      <c r="U3146" s="48"/>
      <c r="V3146" s="48"/>
      <c r="W3146" s="51" t="s">
        <v>1871</v>
      </c>
      <c r="X3146" t="str">
        <f t="shared" si="98"/>
        <v>DH;DH;JB;JB;JB</v>
      </c>
      <c r="Y3146" cm="1">
        <f t="array" ref="Y3146">SUM(_xlfn.XLOOKUP(_xlfn.TOROW(F3146:V3146,1),$AN$34:$AN$43,$AL$34:$AL$43,,0,1))</f>
        <v>21</v>
      </c>
      <c r="Z3146">
        <f t="shared" si="99"/>
        <v>5</v>
      </c>
      <c r="AA3146" t="str">
        <v>SO</v>
      </c>
      <c r="AG3146">
        <v>6023</v>
      </c>
      <c r="AH3146">
        <v>7</v>
      </c>
      <c r="AT3146">
        <v>5</v>
      </c>
    </row>
    <row r="3147" spans="2:46" ht="15" customHeight="1">
      <c r="B3147" s="48">
        <v>4917</v>
      </c>
      <c r="C3147" s="49">
        <v>45454</v>
      </c>
      <c r="D3147" s="50">
        <v>0.57216435185185188</v>
      </c>
      <c r="E3147" s="48" t="s">
        <v>10857</v>
      </c>
      <c r="F3147" s="48" t="s">
        <v>304</v>
      </c>
      <c r="G3147" s="48" t="s">
        <v>304</v>
      </c>
      <c r="H3147" s="48" t="s">
        <v>719</v>
      </c>
      <c r="I3147" s="48" t="s">
        <v>304</v>
      </c>
      <c r="J3147" s="48" t="s">
        <v>304</v>
      </c>
      <c r="K3147" s="48" t="s">
        <v>803</v>
      </c>
      <c r="L3147" s="48" t="s">
        <v>803</v>
      </c>
      <c r="M3147" s="48"/>
      <c r="N3147" s="48"/>
      <c r="O3147" s="48"/>
      <c r="P3147" s="48"/>
      <c r="Q3147" s="48"/>
      <c r="R3147" s="48"/>
      <c r="S3147" s="48"/>
      <c r="T3147" s="48"/>
      <c r="U3147" s="48"/>
      <c r="V3147" s="48"/>
      <c r="W3147" s="51" t="s">
        <v>2954</v>
      </c>
      <c r="X3147" t="str">
        <f t="shared" si="98"/>
        <v>HD;HD;BE;HD;HD;SS;SS</v>
      </c>
      <c r="Y3147" cm="1">
        <f t="array" ref="Y3147">SUM(_xlfn.XLOOKUP(_xlfn.TOROW(F3147:V3147,1),$AN$34:$AN$43,$AL$34:$AL$43,,0,1))</f>
        <v>39</v>
      </c>
      <c r="Z3147">
        <f t="shared" si="99"/>
        <v>7</v>
      </c>
      <c r="AA3147" t="str">
        <v>SO</v>
      </c>
      <c r="AG3147">
        <v>6032</v>
      </c>
      <c r="AH3147">
        <v>7</v>
      </c>
      <c r="AT3147">
        <v>7</v>
      </c>
    </row>
    <row r="3148" spans="2:46" ht="15" customHeight="1">
      <c r="B3148" s="48">
        <v>4918</v>
      </c>
      <c r="C3148" s="49">
        <v>45454</v>
      </c>
      <c r="D3148" s="50">
        <v>0.57379629629629625</v>
      </c>
      <c r="E3148" s="48" t="s">
        <v>10858</v>
      </c>
      <c r="F3148" s="48" t="s">
        <v>243</v>
      </c>
      <c r="G3148" s="48" t="s">
        <v>243</v>
      </c>
      <c r="H3148" s="48" t="s">
        <v>243</v>
      </c>
      <c r="I3148" s="48" t="s">
        <v>243</v>
      </c>
      <c r="J3148" s="48" t="s">
        <v>133</v>
      </c>
      <c r="K3148" s="48" t="s">
        <v>133</v>
      </c>
      <c r="L3148" s="48" t="s">
        <v>133</v>
      </c>
      <c r="M3148" s="48" t="s">
        <v>133</v>
      </c>
      <c r="N3148" s="48"/>
      <c r="O3148" s="48"/>
      <c r="P3148" s="48"/>
      <c r="Q3148" s="48"/>
      <c r="R3148" s="48"/>
      <c r="S3148" s="48"/>
      <c r="T3148" s="48"/>
      <c r="U3148" s="48"/>
      <c r="V3148" s="48"/>
      <c r="W3148" s="51" t="s">
        <v>2955</v>
      </c>
      <c r="X3148" t="str">
        <f t="shared" si="98"/>
        <v>CB;CB;CB;CB;SO;SO;SO;SO</v>
      </c>
      <c r="Y3148" cm="1">
        <f t="array" ref="Y3148">SUM(_xlfn.XLOOKUP(_xlfn.TOROW(F3148:V3148,1),$AN$34:$AN$43,$AL$34:$AL$43,,0,1))</f>
        <v>40</v>
      </c>
      <c r="Z3148">
        <f t="shared" si="99"/>
        <v>8</v>
      </c>
      <c r="AA3148" t="str">
        <v>BB</v>
      </c>
      <c r="AG3148">
        <v>6033</v>
      </c>
      <c r="AH3148">
        <v>7</v>
      </c>
      <c r="AT3148">
        <v>8</v>
      </c>
    </row>
    <row r="3149" spans="2:46" ht="15" customHeight="1">
      <c r="B3149" s="48">
        <v>4919</v>
      </c>
      <c r="C3149" s="49">
        <v>45454</v>
      </c>
      <c r="D3149" s="50">
        <v>0.57825231481481476</v>
      </c>
      <c r="E3149" s="48" t="s">
        <v>10859</v>
      </c>
      <c r="F3149" s="48" t="s">
        <v>51</v>
      </c>
      <c r="G3149" s="48" t="s">
        <v>280</v>
      </c>
      <c r="H3149" s="48" t="s">
        <v>189</v>
      </c>
      <c r="I3149" s="48" t="s">
        <v>803</v>
      </c>
      <c r="J3149" s="48" t="s">
        <v>243</v>
      </c>
      <c r="K3149" s="48" t="s">
        <v>803</v>
      </c>
      <c r="L3149" s="48" t="s">
        <v>189</v>
      </c>
      <c r="M3149" s="48" t="s">
        <v>280</v>
      </c>
      <c r="N3149" s="48" t="s">
        <v>803</v>
      </c>
      <c r="O3149" s="48" t="s">
        <v>280</v>
      </c>
      <c r="P3149" s="48"/>
      <c r="Q3149" s="48"/>
      <c r="R3149" s="48"/>
      <c r="S3149" s="48"/>
      <c r="T3149" s="48"/>
      <c r="U3149" s="48"/>
      <c r="V3149" s="48"/>
      <c r="W3149" s="51" t="s">
        <v>2956</v>
      </c>
      <c r="X3149" t="str">
        <f t="shared" si="98"/>
        <v>BB;WB;JB;SS;CB;SS;JB;WB;SS;WB</v>
      </c>
      <c r="Y3149" cm="1">
        <f t="array" ref="Y3149">SUM(_xlfn.XLOOKUP(_xlfn.TOROW(F3149:V3149,1),$AN$34:$AN$43,$AL$34:$AL$43,,0,1))</f>
        <v>62</v>
      </c>
      <c r="Z3149">
        <f t="shared" si="99"/>
        <v>10</v>
      </c>
      <c r="AA3149" t="str">
        <v>JB</v>
      </c>
      <c r="AG3149">
        <v>6041</v>
      </c>
      <c r="AH3149">
        <v>7</v>
      </c>
      <c r="AT3149">
        <v>10</v>
      </c>
    </row>
    <row r="3150" spans="2:46" ht="15" customHeight="1">
      <c r="B3150" s="48">
        <v>4920</v>
      </c>
      <c r="C3150" s="49">
        <v>45454</v>
      </c>
      <c r="D3150" s="50">
        <v>0.5786458333333333</v>
      </c>
      <c r="E3150" s="48" t="s">
        <v>10860</v>
      </c>
      <c r="F3150" s="48" t="s">
        <v>719</v>
      </c>
      <c r="G3150" s="48" t="s">
        <v>803</v>
      </c>
      <c r="H3150" s="48" t="s">
        <v>189</v>
      </c>
      <c r="I3150" s="48" t="s">
        <v>189</v>
      </c>
      <c r="J3150" s="48" t="s">
        <v>189</v>
      </c>
      <c r="K3150" s="48" t="s">
        <v>189</v>
      </c>
      <c r="L3150" s="48" t="s">
        <v>189</v>
      </c>
      <c r="M3150" s="48" t="s">
        <v>189</v>
      </c>
      <c r="N3150" s="48" t="s">
        <v>803</v>
      </c>
      <c r="O3150" s="48" t="s">
        <v>319</v>
      </c>
      <c r="P3150" s="48"/>
      <c r="Q3150" s="48"/>
      <c r="R3150" s="48"/>
      <c r="S3150" s="48"/>
      <c r="T3150" s="48"/>
      <c r="U3150" s="48"/>
      <c r="V3150" s="48"/>
      <c r="W3150" s="51" t="s">
        <v>2957</v>
      </c>
      <c r="X3150" t="str">
        <f t="shared" si="98"/>
        <v>BE;SS;JB;JB;JB;JB;JB;JB;SS;FR</v>
      </c>
      <c r="Y3150" cm="1">
        <f t="array" ref="Y3150">SUM(_xlfn.XLOOKUP(_xlfn.TOROW(F3150:V3150,1),$AN$34:$AN$43,$AL$34:$AL$43,,0,1))</f>
        <v>20</v>
      </c>
      <c r="Z3150">
        <f t="shared" si="99"/>
        <v>10</v>
      </c>
      <c r="AA3150" t="str">
        <v>SS</v>
      </c>
      <c r="AG3150">
        <v>6044</v>
      </c>
      <c r="AH3150">
        <v>7</v>
      </c>
      <c r="AT3150">
        <v>10</v>
      </c>
    </row>
    <row r="3151" spans="2:46" ht="15" customHeight="1">
      <c r="B3151" s="48">
        <v>4921</v>
      </c>
      <c r="C3151" s="49">
        <v>45454</v>
      </c>
      <c r="D3151" s="50">
        <v>0.58258101851851851</v>
      </c>
      <c r="E3151" s="48" t="s">
        <v>10861</v>
      </c>
      <c r="F3151" s="48" t="s">
        <v>243</v>
      </c>
      <c r="G3151" s="48" t="s">
        <v>243</v>
      </c>
      <c r="H3151" s="48" t="s">
        <v>133</v>
      </c>
      <c r="I3151" s="48" t="s">
        <v>51</v>
      </c>
      <c r="J3151" s="48" t="s">
        <v>719</v>
      </c>
      <c r="K3151" s="48" t="s">
        <v>719</v>
      </c>
      <c r="L3151" s="48"/>
      <c r="M3151" s="48"/>
      <c r="N3151" s="48"/>
      <c r="O3151" s="48"/>
      <c r="P3151" s="48"/>
      <c r="Q3151" s="48"/>
      <c r="R3151" s="48"/>
      <c r="S3151" s="48"/>
      <c r="T3151" s="48"/>
      <c r="U3151" s="48"/>
      <c r="V3151" s="48"/>
      <c r="W3151" s="51" t="s">
        <v>2958</v>
      </c>
      <c r="X3151" t="str">
        <f t="shared" si="98"/>
        <v>CB;CB;SO;BB;BE;BE</v>
      </c>
      <c r="Y3151" cm="1">
        <f t="array" ref="Y3151">SUM(_xlfn.XLOOKUP(_xlfn.TOROW(F3151:V3151,1),$AN$34:$AN$43,$AL$34:$AL$43,,0,1))</f>
        <v>38</v>
      </c>
      <c r="Z3151">
        <f t="shared" si="99"/>
        <v>6</v>
      </c>
      <c r="AA3151" t="str">
        <v>BB</v>
      </c>
      <c r="AG3151">
        <v>6046</v>
      </c>
      <c r="AH3151">
        <v>7</v>
      </c>
      <c r="AT3151">
        <v>6</v>
      </c>
    </row>
    <row r="3152" spans="2:46" ht="15" customHeight="1">
      <c r="B3152" s="48">
        <v>4922</v>
      </c>
      <c r="C3152" s="49">
        <v>45454</v>
      </c>
      <c r="D3152" s="50">
        <v>0.58346064814814813</v>
      </c>
      <c r="E3152" s="48" t="s">
        <v>10862</v>
      </c>
      <c r="F3152" s="48" t="s">
        <v>51</v>
      </c>
      <c r="G3152" s="48" t="s">
        <v>304</v>
      </c>
      <c r="H3152" s="48" t="s">
        <v>803</v>
      </c>
      <c r="I3152" s="48" t="s">
        <v>803</v>
      </c>
      <c r="J3152" s="48" t="s">
        <v>803</v>
      </c>
      <c r="K3152" s="48" t="s">
        <v>803</v>
      </c>
      <c r="L3152" s="48" t="s">
        <v>803</v>
      </c>
      <c r="M3152" s="48"/>
      <c r="N3152" s="48"/>
      <c r="O3152" s="48"/>
      <c r="P3152" s="48"/>
      <c r="Q3152" s="48"/>
      <c r="R3152" s="48"/>
      <c r="S3152" s="48"/>
      <c r="T3152" s="48"/>
      <c r="U3152" s="48"/>
      <c r="V3152" s="48"/>
      <c r="W3152" s="51" t="s">
        <v>2959</v>
      </c>
      <c r="X3152" t="str">
        <f t="shared" si="98"/>
        <v>BB;HD;SS;SS;SS;SS;SS</v>
      </c>
      <c r="Y3152" cm="1">
        <f t="array" ref="Y3152">SUM(_xlfn.XLOOKUP(_xlfn.TOROW(F3152:V3152,1),$AN$34:$AN$43,$AL$34:$AL$43,,0,1))</f>
        <v>32</v>
      </c>
      <c r="Z3152">
        <f t="shared" si="99"/>
        <v>7</v>
      </c>
      <c r="AA3152" t="str">
        <v>BB</v>
      </c>
      <c r="AG3152">
        <v>6048</v>
      </c>
      <c r="AH3152">
        <v>7</v>
      </c>
      <c r="AT3152">
        <v>7</v>
      </c>
    </row>
    <row r="3153" spans="2:46" ht="15" customHeight="1">
      <c r="B3153" s="48">
        <v>4923</v>
      </c>
      <c r="C3153" s="49">
        <v>45454</v>
      </c>
      <c r="D3153" s="50">
        <v>0.58362268518518523</v>
      </c>
      <c r="E3153" s="48" t="s">
        <v>10863</v>
      </c>
      <c r="F3153" s="48" t="s">
        <v>243</v>
      </c>
      <c r="G3153" s="48" t="s">
        <v>243</v>
      </c>
      <c r="H3153" s="48" t="s">
        <v>280</v>
      </c>
      <c r="I3153" s="48" t="s">
        <v>51</v>
      </c>
      <c r="J3153" s="48"/>
      <c r="K3153" s="48"/>
      <c r="L3153" s="48"/>
      <c r="M3153" s="48"/>
      <c r="N3153" s="48"/>
      <c r="O3153" s="48"/>
      <c r="P3153" s="48"/>
      <c r="Q3153" s="48"/>
      <c r="R3153" s="48"/>
      <c r="S3153" s="48"/>
      <c r="T3153" s="48"/>
      <c r="U3153" s="48"/>
      <c r="V3153" s="48"/>
      <c r="W3153" s="51" t="s">
        <v>2960</v>
      </c>
      <c r="X3153" t="str">
        <f t="shared" si="98"/>
        <v>CB;CB;WB;BB</v>
      </c>
      <c r="Y3153" cm="1">
        <f t="array" ref="Y3153">SUM(_xlfn.XLOOKUP(_xlfn.TOROW(F3153:V3153,1),$AN$34:$AN$43,$AL$34:$AL$43,,0,1))</f>
        <v>37</v>
      </c>
      <c r="Z3153">
        <f t="shared" si="99"/>
        <v>4</v>
      </c>
      <c r="AA3153" t="str">
        <v>BB</v>
      </c>
      <c r="AG3153">
        <v>6073</v>
      </c>
      <c r="AH3153">
        <v>7</v>
      </c>
      <c r="AT3153">
        <v>4</v>
      </c>
    </row>
    <row r="3154" spans="2:46" ht="15" customHeight="1">
      <c r="B3154" s="48">
        <v>4924</v>
      </c>
      <c r="C3154" s="49">
        <v>45454</v>
      </c>
      <c r="D3154" s="50">
        <v>0.58368055555555554</v>
      </c>
      <c r="E3154" s="48" t="s">
        <v>10864</v>
      </c>
      <c r="F3154" s="48" t="s">
        <v>133</v>
      </c>
      <c r="G3154" s="48" t="s">
        <v>803</v>
      </c>
      <c r="H3154" s="48" t="s">
        <v>319</v>
      </c>
      <c r="I3154" s="48" t="s">
        <v>319</v>
      </c>
      <c r="J3154" s="48" t="s">
        <v>319</v>
      </c>
      <c r="K3154" s="48" t="s">
        <v>51</v>
      </c>
      <c r="L3154" s="48"/>
      <c r="M3154" s="48"/>
      <c r="N3154" s="48"/>
      <c r="O3154" s="48"/>
      <c r="P3154" s="48"/>
      <c r="Q3154" s="48"/>
      <c r="R3154" s="48"/>
      <c r="S3154" s="48"/>
      <c r="T3154" s="48"/>
      <c r="U3154" s="48"/>
      <c r="V3154" s="48"/>
      <c r="W3154" s="51" t="s">
        <v>2961</v>
      </c>
      <c r="X3154" t="str">
        <f t="shared" si="98"/>
        <v>SO;SS;FR;FR;FR;BB</v>
      </c>
      <c r="Y3154" cm="1">
        <f t="array" ref="Y3154">SUM(_xlfn.XLOOKUP(_xlfn.TOROW(F3154:V3154,1),$AN$34:$AN$43,$AL$34:$AL$43,,0,1))</f>
        <v>24</v>
      </c>
      <c r="Z3154">
        <f t="shared" si="99"/>
        <v>6</v>
      </c>
      <c r="AA3154" t="str">
        <v>SS</v>
      </c>
      <c r="AG3154">
        <v>6077</v>
      </c>
      <c r="AH3154">
        <v>7</v>
      </c>
      <c r="AT3154">
        <v>6</v>
      </c>
    </row>
    <row r="3155" spans="2:46" ht="15" customHeight="1">
      <c r="B3155" s="48">
        <v>4925</v>
      </c>
      <c r="C3155" s="49">
        <v>45454</v>
      </c>
      <c r="D3155" s="50">
        <v>0.58373842592592595</v>
      </c>
      <c r="E3155" s="48" t="s">
        <v>10865</v>
      </c>
      <c r="F3155" s="48" t="s">
        <v>51</v>
      </c>
      <c r="G3155" s="48" t="s">
        <v>304</v>
      </c>
      <c r="H3155" s="48" t="s">
        <v>304</v>
      </c>
      <c r="I3155" s="48" t="s">
        <v>133</v>
      </c>
      <c r="J3155" s="48" t="s">
        <v>133</v>
      </c>
      <c r="K3155" s="48" t="s">
        <v>243</v>
      </c>
      <c r="L3155" s="48" t="s">
        <v>194</v>
      </c>
      <c r="M3155" s="48" t="s">
        <v>319</v>
      </c>
      <c r="N3155" s="48" t="s">
        <v>319</v>
      </c>
      <c r="O3155" s="48" t="s">
        <v>319</v>
      </c>
      <c r="P3155" s="48" t="s">
        <v>194</v>
      </c>
      <c r="Q3155" s="48"/>
      <c r="R3155" s="48"/>
      <c r="S3155" s="48"/>
      <c r="T3155" s="48"/>
      <c r="U3155" s="48"/>
      <c r="V3155" s="48"/>
      <c r="W3155" s="51" t="s">
        <v>2962</v>
      </c>
      <c r="X3155" t="str">
        <f t="shared" si="98"/>
        <v>BB;HD;HD;SO;SO;CB;DH;FR;FR;FR;DH</v>
      </c>
      <c r="Y3155" cm="1">
        <f t="array" ref="Y3155">SUM(_xlfn.XLOOKUP(_xlfn.TOROW(F3155:V3155,1),$AN$34:$AN$43,$AL$34:$AL$43,,0,1))</f>
        <v>63</v>
      </c>
      <c r="Z3155">
        <f t="shared" si="99"/>
        <v>11</v>
      </c>
      <c r="AA3155" t="str">
        <v>SS</v>
      </c>
      <c r="AG3155">
        <v>6087</v>
      </c>
      <c r="AH3155">
        <v>7</v>
      </c>
      <c r="AT3155">
        <v>11</v>
      </c>
    </row>
    <row r="3156" spans="2:46" ht="15" customHeight="1">
      <c r="B3156" s="48">
        <v>4926</v>
      </c>
      <c r="C3156" s="49">
        <v>45454</v>
      </c>
      <c r="D3156" s="50">
        <v>0.58489583333333328</v>
      </c>
      <c r="E3156" s="48" t="s">
        <v>10866</v>
      </c>
      <c r="F3156" s="48" t="s">
        <v>243</v>
      </c>
      <c r="G3156" s="48" t="s">
        <v>133</v>
      </c>
      <c r="H3156" s="48" t="s">
        <v>133</v>
      </c>
      <c r="I3156" s="48" t="s">
        <v>133</v>
      </c>
      <c r="J3156" s="48" t="s">
        <v>133</v>
      </c>
      <c r="K3156" s="48"/>
      <c r="L3156" s="48"/>
      <c r="M3156" s="48"/>
      <c r="N3156" s="48"/>
      <c r="O3156" s="48"/>
      <c r="P3156" s="48"/>
      <c r="Q3156" s="48"/>
      <c r="R3156" s="48"/>
      <c r="S3156" s="48"/>
      <c r="T3156" s="48"/>
      <c r="U3156" s="48"/>
      <c r="V3156" s="48"/>
      <c r="W3156" s="51" t="s">
        <v>2963</v>
      </c>
      <c r="X3156" t="str">
        <f t="shared" si="98"/>
        <v>CB;SO;SO;SO;SO</v>
      </c>
      <c r="Y3156" cm="1">
        <f t="array" ref="Y3156">SUM(_xlfn.XLOOKUP(_xlfn.TOROW(F3156:V3156,1),$AN$34:$AN$43,$AL$34:$AL$43,,0,1))</f>
        <v>16</v>
      </c>
      <c r="Z3156">
        <f t="shared" si="99"/>
        <v>5</v>
      </c>
      <c r="AA3156" t="str">
        <v>BE</v>
      </c>
      <c r="AG3156">
        <v>6099</v>
      </c>
      <c r="AH3156">
        <v>7</v>
      </c>
      <c r="AT3156">
        <v>5</v>
      </c>
    </row>
    <row r="3157" spans="2:46" ht="15" customHeight="1">
      <c r="B3157" s="48">
        <v>4927</v>
      </c>
      <c r="C3157" s="49">
        <v>45454</v>
      </c>
      <c r="D3157" s="50">
        <v>0.5849537037037037</v>
      </c>
      <c r="E3157" s="48" t="s">
        <v>10867</v>
      </c>
      <c r="F3157" s="48" t="s">
        <v>243</v>
      </c>
      <c r="G3157" s="48" t="s">
        <v>133</v>
      </c>
      <c r="H3157" s="48" t="s">
        <v>133</v>
      </c>
      <c r="I3157" s="48" t="s">
        <v>243</v>
      </c>
      <c r="J3157" s="48" t="s">
        <v>243</v>
      </c>
      <c r="K3157" s="48"/>
      <c r="L3157" s="48"/>
      <c r="M3157" s="48"/>
      <c r="N3157" s="48"/>
      <c r="O3157" s="48"/>
      <c r="P3157" s="48"/>
      <c r="Q3157" s="48"/>
      <c r="R3157" s="48"/>
      <c r="S3157" s="48"/>
      <c r="T3157" s="48"/>
      <c r="U3157" s="48"/>
      <c r="V3157" s="48"/>
      <c r="W3157" s="51" t="s">
        <v>2964</v>
      </c>
      <c r="X3157" t="str">
        <f t="shared" si="98"/>
        <v>CB;SO;SO;CB;CB</v>
      </c>
      <c r="Y3157" cm="1">
        <f t="array" ref="Y3157">SUM(_xlfn.XLOOKUP(_xlfn.TOROW(F3157:V3157,1),$AN$34:$AN$43,$AL$34:$AL$43,,0,1))</f>
        <v>28</v>
      </c>
      <c r="Z3157">
        <f t="shared" si="99"/>
        <v>5</v>
      </c>
      <c r="AA3157" t="str">
        <v>BE</v>
      </c>
      <c r="AG3157">
        <v>6103</v>
      </c>
      <c r="AH3157">
        <v>7</v>
      </c>
      <c r="AT3157">
        <v>5</v>
      </c>
    </row>
    <row r="3158" spans="2:46" ht="15" customHeight="1">
      <c r="B3158" s="48">
        <v>4928</v>
      </c>
      <c r="C3158" s="49">
        <v>45454</v>
      </c>
      <c r="D3158" s="50">
        <v>0.58565972222222218</v>
      </c>
      <c r="E3158" s="48" t="s">
        <v>10868</v>
      </c>
      <c r="F3158" s="48" t="s">
        <v>803</v>
      </c>
      <c r="G3158" s="48" t="s">
        <v>243</v>
      </c>
      <c r="H3158" s="48" t="s">
        <v>280</v>
      </c>
      <c r="I3158" s="48" t="s">
        <v>243</v>
      </c>
      <c r="J3158" s="48" t="s">
        <v>189</v>
      </c>
      <c r="K3158" s="48" t="s">
        <v>243</v>
      </c>
      <c r="L3158" s="48" t="s">
        <v>243</v>
      </c>
      <c r="M3158" s="48" t="s">
        <v>243</v>
      </c>
      <c r="N3158" s="48" t="s">
        <v>194</v>
      </c>
      <c r="O3158" s="48" t="s">
        <v>133</v>
      </c>
      <c r="P3158" s="48" t="s">
        <v>133</v>
      </c>
      <c r="Q3158" s="48" t="s">
        <v>319</v>
      </c>
      <c r="R3158" s="48"/>
      <c r="S3158" s="48"/>
      <c r="T3158" s="48"/>
      <c r="U3158" s="48"/>
      <c r="V3158" s="48"/>
      <c r="W3158" s="51" t="s">
        <v>2965</v>
      </c>
      <c r="X3158" t="str">
        <f t="shared" si="98"/>
        <v>SS;CB;WB;CB;JB;CB;CB;CB;DH;SO;SO;FR</v>
      </c>
      <c r="Y3158" cm="1">
        <f t="array" ref="Y3158">SUM(_xlfn.XLOOKUP(_xlfn.TOROW(F3158:V3158,1),$AN$34:$AN$43,$AL$34:$AL$43,,0,1))</f>
        <v>71</v>
      </c>
      <c r="Z3158">
        <f t="shared" si="99"/>
        <v>12</v>
      </c>
      <c r="AA3158" t="str">
        <v>HD</v>
      </c>
      <c r="AG3158">
        <v>6112</v>
      </c>
      <c r="AH3158">
        <v>7</v>
      </c>
      <c r="AT3158">
        <v>12</v>
      </c>
    </row>
    <row r="3159" spans="2:46" ht="15" customHeight="1">
      <c r="B3159" s="48">
        <v>4929</v>
      </c>
      <c r="C3159" s="49">
        <v>45454</v>
      </c>
      <c r="D3159" s="50">
        <v>0.58802083333333333</v>
      </c>
      <c r="E3159" s="48" t="s">
        <v>10869</v>
      </c>
      <c r="F3159" s="48" t="s">
        <v>243</v>
      </c>
      <c r="G3159" s="48" t="s">
        <v>803</v>
      </c>
      <c r="H3159" s="48" t="s">
        <v>803</v>
      </c>
      <c r="I3159" s="48" t="s">
        <v>189</v>
      </c>
      <c r="J3159" s="48" t="s">
        <v>280</v>
      </c>
      <c r="K3159" s="48"/>
      <c r="L3159" s="48"/>
      <c r="M3159" s="48"/>
      <c r="N3159" s="48"/>
      <c r="O3159" s="48"/>
      <c r="P3159" s="48"/>
      <c r="Q3159" s="48"/>
      <c r="R3159" s="48"/>
      <c r="S3159" s="48"/>
      <c r="T3159" s="48"/>
      <c r="U3159" s="48"/>
      <c r="V3159" s="48"/>
      <c r="W3159" s="51" t="s">
        <v>2966</v>
      </c>
      <c r="X3159" t="str">
        <f t="shared" si="98"/>
        <v>CB;SS;SS;JB;WB</v>
      </c>
      <c r="Y3159" cm="1">
        <f t="array" ref="Y3159">SUM(_xlfn.XLOOKUP(_xlfn.TOROW(F3159:V3159,1),$AN$34:$AN$43,$AL$34:$AL$43,,0,1))</f>
        <v>26</v>
      </c>
      <c r="Z3159">
        <f t="shared" si="99"/>
        <v>5</v>
      </c>
      <c r="AA3159" t="str">
        <v>WB</v>
      </c>
      <c r="AG3159">
        <v>6115</v>
      </c>
      <c r="AH3159">
        <v>7</v>
      </c>
      <c r="AT3159">
        <v>5</v>
      </c>
    </row>
    <row r="3160" spans="2:46" ht="15" customHeight="1">
      <c r="B3160" s="48">
        <v>4930</v>
      </c>
      <c r="C3160" s="49">
        <v>45454</v>
      </c>
      <c r="D3160" s="50">
        <v>0.58902777777777782</v>
      </c>
      <c r="E3160" s="48" t="s">
        <v>9163</v>
      </c>
      <c r="F3160" s="48" t="s">
        <v>189</v>
      </c>
      <c r="G3160" s="48" t="s">
        <v>189</v>
      </c>
      <c r="H3160" s="48" t="s">
        <v>189</v>
      </c>
      <c r="I3160" s="48" t="s">
        <v>189</v>
      </c>
      <c r="J3160" s="48" t="s">
        <v>194</v>
      </c>
      <c r="K3160" s="48"/>
      <c r="L3160" s="48"/>
      <c r="M3160" s="48"/>
      <c r="N3160" s="48"/>
      <c r="O3160" s="48"/>
      <c r="P3160" s="48"/>
      <c r="Q3160" s="48"/>
      <c r="R3160" s="48"/>
      <c r="S3160" s="48"/>
      <c r="T3160" s="48"/>
      <c r="U3160" s="48"/>
      <c r="V3160" s="48"/>
      <c r="W3160" s="51" t="s">
        <v>2967</v>
      </c>
      <c r="X3160" t="str">
        <f t="shared" si="98"/>
        <v>JB;JB;JB;JB;DH</v>
      </c>
      <c r="Y3160" cm="1">
        <f t="array" ref="Y3160">SUM(_xlfn.XLOOKUP(_xlfn.TOROW(F3160:V3160,1),$AN$34:$AN$43,$AL$34:$AL$43,,0,1))</f>
        <v>13</v>
      </c>
      <c r="Z3160">
        <f t="shared" si="99"/>
        <v>5</v>
      </c>
      <c r="AA3160" t="str">
        <v>WB</v>
      </c>
      <c r="AG3160">
        <v>6121</v>
      </c>
      <c r="AH3160">
        <v>7</v>
      </c>
      <c r="AT3160">
        <v>5</v>
      </c>
    </row>
    <row r="3161" spans="2:46" ht="15" customHeight="1">
      <c r="B3161" s="48">
        <v>4931</v>
      </c>
      <c r="C3161" s="49">
        <v>45454</v>
      </c>
      <c r="D3161" s="50">
        <v>0.59189814814814812</v>
      </c>
      <c r="E3161" s="48" t="s">
        <v>10870</v>
      </c>
      <c r="F3161" s="48" t="s">
        <v>133</v>
      </c>
      <c r="G3161" s="48" t="s">
        <v>133</v>
      </c>
      <c r="H3161" s="48" t="s">
        <v>189</v>
      </c>
      <c r="I3161" s="48" t="s">
        <v>304</v>
      </c>
      <c r="J3161" s="48" t="s">
        <v>304</v>
      </c>
      <c r="K3161" s="48" t="s">
        <v>133</v>
      </c>
      <c r="L3161" s="48" t="s">
        <v>243</v>
      </c>
      <c r="M3161" s="48"/>
      <c r="N3161" s="48"/>
      <c r="O3161" s="48"/>
      <c r="P3161" s="48"/>
      <c r="Q3161" s="48"/>
      <c r="R3161" s="48"/>
      <c r="S3161" s="48"/>
      <c r="T3161" s="48"/>
      <c r="U3161" s="48"/>
      <c r="V3161" s="48"/>
      <c r="W3161" s="51" t="s">
        <v>2968</v>
      </c>
      <c r="X3161" t="str">
        <f t="shared" si="98"/>
        <v>SO;SO;JB;HD;HD;SO;CB</v>
      </c>
      <c r="Y3161" cm="1">
        <f t="array" ref="Y3161">SUM(_xlfn.XLOOKUP(_xlfn.TOROW(F3161:V3161,1),$AN$34:$AN$43,$AL$34:$AL$43,,0,1))</f>
        <v>29</v>
      </c>
      <c r="Z3161">
        <f t="shared" si="99"/>
        <v>7</v>
      </c>
      <c r="AA3161" t="str">
        <v>DH</v>
      </c>
      <c r="AG3161">
        <v>6123</v>
      </c>
      <c r="AH3161">
        <v>7</v>
      </c>
      <c r="AT3161">
        <v>7</v>
      </c>
    </row>
    <row r="3162" spans="2:46" ht="15" customHeight="1">
      <c r="B3162" s="48">
        <v>4932</v>
      </c>
      <c r="C3162" s="49">
        <v>45454</v>
      </c>
      <c r="D3162" s="50">
        <v>0.59208333333333329</v>
      </c>
      <c r="E3162" s="48" t="s">
        <v>10871</v>
      </c>
      <c r="F3162" s="48" t="s">
        <v>189</v>
      </c>
      <c r="G3162" s="48" t="s">
        <v>133</v>
      </c>
      <c r="H3162" s="48" t="s">
        <v>189</v>
      </c>
      <c r="I3162" s="48" t="s">
        <v>803</v>
      </c>
      <c r="J3162" s="48" t="s">
        <v>280</v>
      </c>
      <c r="K3162" s="48" t="s">
        <v>133</v>
      </c>
      <c r="L3162" s="48" t="s">
        <v>280</v>
      </c>
      <c r="M3162" s="48" t="s">
        <v>803</v>
      </c>
      <c r="N3162" s="48" t="s">
        <v>280</v>
      </c>
      <c r="O3162" s="48" t="s">
        <v>243</v>
      </c>
      <c r="P3162" s="48"/>
      <c r="Q3162" s="48"/>
      <c r="R3162" s="48"/>
      <c r="S3162" s="48"/>
      <c r="T3162" s="48"/>
      <c r="U3162" s="48"/>
      <c r="V3162" s="48"/>
      <c r="W3162" s="51" t="s">
        <v>2969</v>
      </c>
      <c r="X3162" t="str">
        <f t="shared" si="98"/>
        <v>JB;SO;JB;SS;WB;SO;WB;SS;WB;CB</v>
      </c>
      <c r="Y3162" cm="1">
        <f t="array" ref="Y3162">SUM(_xlfn.XLOOKUP(_xlfn.TOROW(F3162:V3162,1),$AN$34:$AN$43,$AL$34:$AL$43,,0,1))</f>
        <v>53</v>
      </c>
      <c r="Z3162">
        <f t="shared" si="99"/>
        <v>10</v>
      </c>
      <c r="AA3162" t="str">
        <v>CB</v>
      </c>
      <c r="AG3162">
        <v>6125</v>
      </c>
      <c r="AH3162">
        <v>7</v>
      </c>
      <c r="AT3162">
        <v>10</v>
      </c>
    </row>
    <row r="3163" spans="2:46" ht="15" customHeight="1">
      <c r="B3163" s="48">
        <v>4933</v>
      </c>
      <c r="C3163" s="49">
        <v>45454</v>
      </c>
      <c r="D3163" s="50">
        <v>0.59237268518518515</v>
      </c>
      <c r="E3163" s="48" t="s">
        <v>10872</v>
      </c>
      <c r="F3163" s="48" t="s">
        <v>319</v>
      </c>
      <c r="G3163" s="48" t="s">
        <v>319</v>
      </c>
      <c r="H3163" s="48" t="s">
        <v>194</v>
      </c>
      <c r="I3163" s="48" t="s">
        <v>803</v>
      </c>
      <c r="J3163" s="48"/>
      <c r="K3163" s="48"/>
      <c r="L3163" s="48"/>
      <c r="M3163" s="48"/>
      <c r="N3163" s="48"/>
      <c r="O3163" s="48"/>
      <c r="P3163" s="48"/>
      <c r="Q3163" s="48"/>
      <c r="R3163" s="48"/>
      <c r="S3163" s="48"/>
      <c r="T3163" s="48"/>
      <c r="U3163" s="48"/>
      <c r="V3163" s="48"/>
      <c r="W3163" s="51" t="s">
        <v>2970</v>
      </c>
      <c r="X3163" t="str">
        <f t="shared" si="98"/>
        <v>FR;FR;DH;SS</v>
      </c>
      <c r="Y3163" cm="1">
        <f t="array" ref="Y3163">SUM(_xlfn.XLOOKUP(_xlfn.TOROW(F3163:V3163,1),$AN$34:$AN$43,$AL$34:$AL$43,,0,1))</f>
        <v>18</v>
      </c>
      <c r="Z3163">
        <f t="shared" si="99"/>
        <v>4</v>
      </c>
      <c r="AA3163" t="str">
        <v>CB</v>
      </c>
      <c r="AG3163">
        <v>6127</v>
      </c>
      <c r="AH3163">
        <v>7</v>
      </c>
      <c r="AT3163">
        <v>4</v>
      </c>
    </row>
    <row r="3164" spans="2:46" ht="15" customHeight="1">
      <c r="B3164" s="48">
        <v>4934</v>
      </c>
      <c r="C3164" s="49">
        <v>45454</v>
      </c>
      <c r="D3164" s="50">
        <v>0.59241898148148153</v>
      </c>
      <c r="E3164" s="48" t="s">
        <v>10873</v>
      </c>
      <c r="F3164" s="48" t="s">
        <v>319</v>
      </c>
      <c r="G3164" s="48" t="s">
        <v>189</v>
      </c>
      <c r="H3164" s="48" t="s">
        <v>51</v>
      </c>
      <c r="I3164" s="48"/>
      <c r="J3164" s="48"/>
      <c r="K3164" s="48"/>
      <c r="L3164" s="48"/>
      <c r="M3164" s="48"/>
      <c r="N3164" s="48"/>
      <c r="O3164" s="48"/>
      <c r="P3164" s="48"/>
      <c r="Q3164" s="48"/>
      <c r="R3164" s="48"/>
      <c r="S3164" s="48"/>
      <c r="T3164" s="48"/>
      <c r="U3164" s="48"/>
      <c r="V3164" s="48"/>
      <c r="W3164" s="51" t="s">
        <v>2971</v>
      </c>
      <c r="X3164" t="str">
        <f t="shared" si="98"/>
        <v>FR;JB;BB</v>
      </c>
      <c r="Y3164" cm="1">
        <f t="array" ref="Y3164">SUM(_xlfn.XLOOKUP(_xlfn.TOROW(F3164:V3164,1),$AN$34:$AN$43,$AL$34:$AL$43,,0,1))</f>
        <v>14</v>
      </c>
      <c r="Z3164">
        <f t="shared" si="99"/>
        <v>3</v>
      </c>
      <c r="AA3164" t="str">
        <v>CB</v>
      </c>
      <c r="AG3164">
        <v>6132</v>
      </c>
      <c r="AH3164">
        <v>7</v>
      </c>
      <c r="AT3164">
        <v>3</v>
      </c>
    </row>
    <row r="3165" spans="2:46" ht="15" customHeight="1">
      <c r="B3165" s="48">
        <v>4935</v>
      </c>
      <c r="C3165" s="49">
        <v>45454</v>
      </c>
      <c r="D3165" s="50">
        <v>0.59686342592592589</v>
      </c>
      <c r="E3165" s="48" t="s">
        <v>8480</v>
      </c>
      <c r="F3165" s="48" t="s">
        <v>51</v>
      </c>
      <c r="G3165" s="48" t="s">
        <v>51</v>
      </c>
      <c r="H3165" s="48"/>
      <c r="I3165" s="48"/>
      <c r="J3165" s="48"/>
      <c r="K3165" s="48"/>
      <c r="L3165" s="48"/>
      <c r="M3165" s="48"/>
      <c r="N3165" s="48"/>
      <c r="O3165" s="48"/>
      <c r="P3165" s="48"/>
      <c r="Q3165" s="48"/>
      <c r="R3165" s="48"/>
      <c r="S3165" s="48"/>
      <c r="T3165" s="48"/>
      <c r="U3165" s="48"/>
      <c r="V3165" s="48"/>
      <c r="W3165" s="51" t="s">
        <v>696</v>
      </c>
      <c r="X3165" t="str">
        <f t="shared" si="98"/>
        <v>BB;BB</v>
      </c>
      <c r="Y3165" cm="1">
        <f t="array" ref="Y3165">SUM(_xlfn.XLOOKUP(_xlfn.TOROW(F3165:V3165,1),$AN$34:$AN$43,$AL$34:$AL$43,,0,1))</f>
        <v>20</v>
      </c>
      <c r="Z3165">
        <f t="shared" si="99"/>
        <v>2</v>
      </c>
      <c r="AA3165" t="str">
        <v>WB</v>
      </c>
      <c r="AG3165">
        <v>6137</v>
      </c>
      <c r="AH3165">
        <v>7</v>
      </c>
      <c r="AT3165">
        <v>2</v>
      </c>
    </row>
    <row r="3166" spans="2:46" ht="15" customHeight="1">
      <c r="B3166" s="48">
        <v>4936</v>
      </c>
      <c r="C3166" s="49">
        <v>45454</v>
      </c>
      <c r="D3166" s="50">
        <v>0.59745370370370365</v>
      </c>
      <c r="E3166" s="48" t="s">
        <v>10874</v>
      </c>
      <c r="F3166" s="48" t="s">
        <v>803</v>
      </c>
      <c r="G3166" s="48" t="s">
        <v>803</v>
      </c>
      <c r="H3166" s="48" t="s">
        <v>51</v>
      </c>
      <c r="I3166" s="48" t="s">
        <v>51</v>
      </c>
      <c r="J3166" s="48"/>
      <c r="K3166" s="48"/>
      <c r="L3166" s="48"/>
      <c r="M3166" s="48"/>
      <c r="N3166" s="48"/>
      <c r="O3166" s="48"/>
      <c r="P3166" s="48"/>
      <c r="Q3166" s="48"/>
      <c r="R3166" s="48"/>
      <c r="S3166" s="48"/>
      <c r="T3166" s="48"/>
      <c r="U3166" s="48"/>
      <c r="V3166" s="48"/>
      <c r="W3166" s="51" t="s">
        <v>2972</v>
      </c>
      <c r="X3166" t="str">
        <f t="shared" si="98"/>
        <v>SS;SS;BB;BB</v>
      </c>
      <c r="Y3166" cm="1">
        <f t="array" ref="Y3166">SUM(_xlfn.XLOOKUP(_xlfn.TOROW(F3166:V3166,1),$AN$34:$AN$43,$AL$34:$AL$43,,0,1))</f>
        <v>26</v>
      </c>
      <c r="Z3166">
        <f t="shared" si="99"/>
        <v>4</v>
      </c>
      <c r="AA3166" t="str">
        <v>HD</v>
      </c>
      <c r="AG3166">
        <v>6145</v>
      </c>
      <c r="AH3166">
        <v>7</v>
      </c>
      <c r="AT3166">
        <v>4</v>
      </c>
    </row>
    <row r="3167" spans="2:46" ht="15" customHeight="1">
      <c r="B3167" s="48">
        <v>4937</v>
      </c>
      <c r="C3167" s="49">
        <v>45454</v>
      </c>
      <c r="D3167" s="50">
        <v>0.59956018518518517</v>
      </c>
      <c r="E3167" s="48" t="s">
        <v>10875</v>
      </c>
      <c r="F3167" s="48" t="s">
        <v>803</v>
      </c>
      <c r="G3167" s="48" t="s">
        <v>304</v>
      </c>
      <c r="H3167" s="48" t="s">
        <v>51</v>
      </c>
      <c r="I3167" s="48" t="s">
        <v>803</v>
      </c>
      <c r="J3167" s="48" t="s">
        <v>304</v>
      </c>
      <c r="K3167" s="48" t="s">
        <v>803</v>
      </c>
      <c r="L3167" s="48" t="s">
        <v>194</v>
      </c>
      <c r="M3167" s="48" t="s">
        <v>194</v>
      </c>
      <c r="N3167" s="48"/>
      <c r="O3167" s="48"/>
      <c r="P3167" s="48"/>
      <c r="Q3167" s="48"/>
      <c r="R3167" s="48"/>
      <c r="S3167" s="48"/>
      <c r="T3167" s="48"/>
      <c r="U3167" s="48"/>
      <c r="V3167" s="48"/>
      <c r="W3167" s="51" t="s">
        <v>2973</v>
      </c>
      <c r="X3167" t="str">
        <f t="shared" si="98"/>
        <v>SS;HD;BB;SS;HD;SS;DH;DH</v>
      </c>
      <c r="Y3167" cm="1">
        <f t="array" ref="Y3167">SUM(_xlfn.XLOOKUP(_xlfn.TOROW(F3167:V3167,1),$AN$34:$AN$43,$AL$34:$AL$43,,0,1))</f>
        <v>51</v>
      </c>
      <c r="Z3167">
        <f t="shared" si="99"/>
        <v>8</v>
      </c>
      <c r="AA3167" t="str">
        <v>SO</v>
      </c>
      <c r="AG3167">
        <v>6151</v>
      </c>
      <c r="AH3167">
        <v>7</v>
      </c>
      <c r="AT3167">
        <v>8</v>
      </c>
    </row>
    <row r="3168" spans="2:46" ht="15" customHeight="1">
      <c r="B3168" s="48">
        <v>4938</v>
      </c>
      <c r="C3168" s="49">
        <v>45454</v>
      </c>
      <c r="D3168" s="50">
        <v>0.60150462962962958</v>
      </c>
      <c r="E3168" s="48" t="s">
        <v>10876</v>
      </c>
      <c r="F3168" s="48" t="s">
        <v>304</v>
      </c>
      <c r="G3168" s="48" t="s">
        <v>133</v>
      </c>
      <c r="H3168" s="48" t="s">
        <v>194</v>
      </c>
      <c r="I3168" s="48" t="s">
        <v>719</v>
      </c>
      <c r="J3168" s="48" t="s">
        <v>194</v>
      </c>
      <c r="K3168" s="48" t="s">
        <v>719</v>
      </c>
      <c r="L3168" s="48" t="s">
        <v>719</v>
      </c>
      <c r="M3168" s="48" t="s">
        <v>51</v>
      </c>
      <c r="N3168" s="48" t="s">
        <v>319</v>
      </c>
      <c r="O3168" s="48"/>
      <c r="P3168" s="48"/>
      <c r="Q3168" s="48"/>
      <c r="R3168" s="48"/>
      <c r="S3168" s="48"/>
      <c r="T3168" s="48"/>
      <c r="U3168" s="48"/>
      <c r="V3168" s="48"/>
      <c r="W3168" s="51" t="s">
        <v>2974</v>
      </c>
      <c r="X3168" t="str">
        <f t="shared" si="98"/>
        <v>HD;SO;DH;BE;DH;BE;BE;BB;FR</v>
      </c>
      <c r="Y3168" cm="1">
        <f t="array" ref="Y3168">SUM(_xlfn.XLOOKUP(_xlfn.TOROW(F3168:V3168,1),$AN$34:$AN$43,$AL$34:$AL$43,,0,1))</f>
        <v>55</v>
      </c>
      <c r="Z3168">
        <f t="shared" si="99"/>
        <v>9</v>
      </c>
      <c r="AA3168" t="str">
        <v>WB</v>
      </c>
      <c r="AG3168">
        <v>6154</v>
      </c>
      <c r="AH3168">
        <v>7</v>
      </c>
      <c r="AT3168">
        <v>9</v>
      </c>
    </row>
    <row r="3169" spans="2:46" ht="15" customHeight="1">
      <c r="B3169" s="48">
        <v>4939</v>
      </c>
      <c r="C3169" s="49">
        <v>45454</v>
      </c>
      <c r="D3169" s="50">
        <v>0.60157407407407404</v>
      </c>
      <c r="E3169" s="48" t="s">
        <v>10877</v>
      </c>
      <c r="F3169" s="48" t="s">
        <v>194</v>
      </c>
      <c r="G3169" s="48" t="s">
        <v>194</v>
      </c>
      <c r="H3169" s="48" t="s">
        <v>194</v>
      </c>
      <c r="I3169" s="48" t="s">
        <v>304</v>
      </c>
      <c r="J3169" s="48" t="s">
        <v>304</v>
      </c>
      <c r="K3169" s="48" t="s">
        <v>280</v>
      </c>
      <c r="L3169" s="48" t="s">
        <v>280</v>
      </c>
      <c r="M3169" s="48"/>
      <c r="N3169" s="48"/>
      <c r="O3169" s="48"/>
      <c r="P3169" s="48"/>
      <c r="Q3169" s="48"/>
      <c r="R3169" s="48"/>
      <c r="S3169" s="48"/>
      <c r="T3169" s="48"/>
      <c r="U3169" s="48"/>
      <c r="V3169" s="48"/>
      <c r="W3169" s="51" t="s">
        <v>2975</v>
      </c>
      <c r="X3169" t="str">
        <f t="shared" si="98"/>
        <v>DH;DH;DH;HD;HD;WB;WB</v>
      </c>
      <c r="Y3169" cm="1">
        <f t="array" ref="Y3169">SUM(_xlfn.XLOOKUP(_xlfn.TOROW(F3169:V3169,1),$AN$34:$AN$43,$AL$34:$AL$43,,0,1))</f>
        <v>63</v>
      </c>
      <c r="Z3169">
        <f t="shared" si="99"/>
        <v>7</v>
      </c>
      <c r="AA3169" t="str">
        <v>SO</v>
      </c>
      <c r="AG3169">
        <v>6172</v>
      </c>
      <c r="AH3169">
        <v>7</v>
      </c>
      <c r="AT3169">
        <v>7</v>
      </c>
    </row>
    <row r="3170" spans="2:46" ht="15" customHeight="1">
      <c r="B3170" s="48">
        <v>4940</v>
      </c>
      <c r="C3170" s="49">
        <v>45454</v>
      </c>
      <c r="D3170" s="50">
        <v>0.6017824074074074</v>
      </c>
      <c r="E3170" s="48" t="s">
        <v>10878</v>
      </c>
      <c r="F3170" s="48" t="s">
        <v>133</v>
      </c>
      <c r="G3170" s="48" t="s">
        <v>194</v>
      </c>
      <c r="H3170" s="48" t="s">
        <v>719</v>
      </c>
      <c r="I3170" s="48" t="s">
        <v>319</v>
      </c>
      <c r="J3170" s="48" t="s">
        <v>189</v>
      </c>
      <c r="K3170" s="48" t="s">
        <v>189</v>
      </c>
      <c r="L3170" s="48"/>
      <c r="M3170" s="48"/>
      <c r="N3170" s="48"/>
      <c r="O3170" s="48"/>
      <c r="P3170" s="48"/>
      <c r="Q3170" s="48"/>
      <c r="R3170" s="48"/>
      <c r="S3170" s="48"/>
      <c r="T3170" s="48"/>
      <c r="U3170" s="48"/>
      <c r="V3170" s="48"/>
      <c r="W3170" s="51" t="s">
        <v>2976</v>
      </c>
      <c r="X3170" t="str">
        <f t="shared" si="98"/>
        <v>SO;DH;BE;FR;JB;JB</v>
      </c>
      <c r="Y3170" cm="1">
        <f t="array" ref="Y3170">SUM(_xlfn.XLOOKUP(_xlfn.TOROW(F3170:V3170,1),$AN$34:$AN$43,$AL$34:$AL$43,,0,1))</f>
        <v>21</v>
      </c>
      <c r="Z3170">
        <f t="shared" si="99"/>
        <v>6</v>
      </c>
      <c r="AA3170" t="str">
        <v>WB</v>
      </c>
      <c r="AG3170">
        <v>6178</v>
      </c>
      <c r="AH3170">
        <v>7</v>
      </c>
      <c r="AT3170">
        <v>6</v>
      </c>
    </row>
    <row r="3171" spans="2:46" ht="15" customHeight="1">
      <c r="B3171" s="48">
        <v>4941</v>
      </c>
      <c r="C3171" s="49">
        <v>45454</v>
      </c>
      <c r="D3171" s="50">
        <v>0.60195601851851854</v>
      </c>
      <c r="E3171" s="48" t="s">
        <v>10879</v>
      </c>
      <c r="F3171" s="48" t="s">
        <v>280</v>
      </c>
      <c r="G3171" s="48" t="s">
        <v>280</v>
      </c>
      <c r="H3171" s="48" t="s">
        <v>280</v>
      </c>
      <c r="I3171" s="48" t="s">
        <v>280</v>
      </c>
      <c r="J3171" s="48" t="s">
        <v>194</v>
      </c>
      <c r="K3171" s="48" t="s">
        <v>280</v>
      </c>
      <c r="L3171" s="48" t="s">
        <v>280</v>
      </c>
      <c r="M3171" s="48" t="s">
        <v>719</v>
      </c>
      <c r="N3171" s="48" t="s">
        <v>133</v>
      </c>
      <c r="O3171" s="48" t="s">
        <v>189</v>
      </c>
      <c r="P3171" s="48" t="s">
        <v>280</v>
      </c>
      <c r="Q3171" s="48"/>
      <c r="R3171" s="48"/>
      <c r="S3171" s="48"/>
      <c r="T3171" s="48"/>
      <c r="U3171" s="48"/>
      <c r="V3171" s="48"/>
      <c r="W3171" s="51" t="s">
        <v>2977</v>
      </c>
      <c r="X3171" t="str">
        <f t="shared" si="98"/>
        <v>WB;WB;WB;WB;DH;WB;WB;BE;SO;JB;WB</v>
      </c>
      <c r="Y3171" cm="1">
        <f t="array" ref="Y3171">SUM(_xlfn.XLOOKUP(_xlfn.TOROW(F3171:V3171,1),$AN$34:$AN$43,$AL$34:$AL$43,,0,1))</f>
        <v>94</v>
      </c>
      <c r="Z3171">
        <f t="shared" si="99"/>
        <v>11</v>
      </c>
      <c r="AA3171" t="str">
        <v>BE</v>
      </c>
      <c r="AG3171">
        <v>6200</v>
      </c>
      <c r="AH3171">
        <v>7</v>
      </c>
      <c r="AT3171">
        <v>11</v>
      </c>
    </row>
    <row r="3172" spans="2:46" ht="15" customHeight="1">
      <c r="B3172" s="48">
        <v>4942</v>
      </c>
      <c r="C3172" s="49">
        <v>45454</v>
      </c>
      <c r="D3172" s="50">
        <v>0.6028472222222222</v>
      </c>
      <c r="E3172" s="48" t="s">
        <v>10880</v>
      </c>
      <c r="F3172" s="48" t="s">
        <v>719</v>
      </c>
      <c r="G3172" s="48" t="s">
        <v>133</v>
      </c>
      <c r="H3172" s="48" t="s">
        <v>194</v>
      </c>
      <c r="I3172" s="48" t="s">
        <v>194</v>
      </c>
      <c r="J3172" s="48" t="s">
        <v>280</v>
      </c>
      <c r="K3172" s="48" t="s">
        <v>803</v>
      </c>
      <c r="L3172" s="48"/>
      <c r="M3172" s="48"/>
      <c r="N3172" s="48"/>
      <c r="O3172" s="48"/>
      <c r="P3172" s="48"/>
      <c r="Q3172" s="48"/>
      <c r="R3172" s="48"/>
      <c r="S3172" s="48"/>
      <c r="T3172" s="48"/>
      <c r="U3172" s="48"/>
      <c r="V3172" s="48"/>
      <c r="W3172" s="51" t="s">
        <v>2978</v>
      </c>
      <c r="X3172" t="str">
        <f t="shared" si="98"/>
        <v>BE;SO;DH;DH;WB;SS</v>
      </c>
      <c r="Y3172" cm="1">
        <f t="array" ref="Y3172">SUM(_xlfn.XLOOKUP(_xlfn.TOROW(F3172:V3172,1),$AN$34:$AN$43,$AL$34:$AL$43,,0,1))</f>
        <v>39</v>
      </c>
      <c r="Z3172">
        <f t="shared" si="99"/>
        <v>6</v>
      </c>
      <c r="AA3172" t="str">
        <v>SO</v>
      </c>
      <c r="AG3172">
        <v>6201</v>
      </c>
      <c r="AH3172">
        <v>7</v>
      </c>
      <c r="AT3172">
        <v>6</v>
      </c>
    </row>
    <row r="3173" spans="2:46" ht="15" customHeight="1">
      <c r="B3173" s="48">
        <v>4943</v>
      </c>
      <c r="C3173" s="49">
        <v>45454</v>
      </c>
      <c r="D3173" s="50">
        <v>0.60318287037037033</v>
      </c>
      <c r="E3173" s="48" t="s">
        <v>10881</v>
      </c>
      <c r="F3173" s="48" t="s">
        <v>280</v>
      </c>
      <c r="G3173" s="48" t="s">
        <v>319</v>
      </c>
      <c r="H3173" s="48" t="s">
        <v>133</v>
      </c>
      <c r="I3173" s="48" t="s">
        <v>51</v>
      </c>
      <c r="J3173" s="48" t="s">
        <v>51</v>
      </c>
      <c r="K3173" s="48" t="s">
        <v>194</v>
      </c>
      <c r="L3173" s="48" t="s">
        <v>194</v>
      </c>
      <c r="M3173" s="48" t="s">
        <v>304</v>
      </c>
      <c r="N3173" s="48"/>
      <c r="O3173" s="48"/>
      <c r="P3173" s="48"/>
      <c r="Q3173" s="48"/>
      <c r="R3173" s="48"/>
      <c r="S3173" s="48"/>
      <c r="T3173" s="48"/>
      <c r="U3173" s="48"/>
      <c r="V3173" s="48"/>
      <c r="W3173" s="51" t="s">
        <v>2979</v>
      </c>
      <c r="X3173" t="str">
        <f t="shared" si="98"/>
        <v>WB;FR;SO;BB;BB;DH;DH;HD</v>
      </c>
      <c r="Y3173" cm="1">
        <f t="array" ref="Y3173">SUM(_xlfn.XLOOKUP(_xlfn.TOROW(F3173:V3173,1),$AN$34:$AN$43,$AL$34:$AL$43,,0,1))</f>
        <v>61</v>
      </c>
      <c r="Z3173">
        <f t="shared" si="99"/>
        <v>8</v>
      </c>
      <c r="AA3173" t="str">
        <v>DH</v>
      </c>
      <c r="AG3173">
        <v>6213</v>
      </c>
      <c r="AH3173">
        <v>7</v>
      </c>
      <c r="AT3173">
        <v>8</v>
      </c>
    </row>
    <row r="3174" spans="2:46" ht="15" customHeight="1">
      <c r="B3174" s="48">
        <v>4944</v>
      </c>
      <c r="C3174" s="49">
        <v>45454</v>
      </c>
      <c r="D3174" s="50">
        <v>0.60548611111111106</v>
      </c>
      <c r="E3174" s="48" t="s">
        <v>10882</v>
      </c>
      <c r="F3174" s="48" t="s">
        <v>51</v>
      </c>
      <c r="G3174" s="48" t="s">
        <v>719</v>
      </c>
      <c r="H3174" s="48" t="s">
        <v>803</v>
      </c>
      <c r="I3174" s="48" t="s">
        <v>280</v>
      </c>
      <c r="J3174" s="48"/>
      <c r="K3174" s="48"/>
      <c r="L3174" s="48"/>
      <c r="M3174" s="48"/>
      <c r="N3174" s="48"/>
      <c r="O3174" s="48"/>
      <c r="P3174" s="48"/>
      <c r="Q3174" s="48"/>
      <c r="R3174" s="48"/>
      <c r="S3174" s="48"/>
      <c r="T3174" s="48"/>
      <c r="U3174" s="48"/>
      <c r="V3174" s="48"/>
      <c r="W3174" s="51" t="s">
        <v>2980</v>
      </c>
      <c r="X3174" t="str">
        <f t="shared" si="98"/>
        <v>BB;BE;SS;WB</v>
      </c>
      <c r="Y3174" cm="1">
        <f t="array" ref="Y3174">SUM(_xlfn.XLOOKUP(_xlfn.TOROW(F3174:V3174,1),$AN$34:$AN$43,$AL$34:$AL$43,,0,1))</f>
        <v>29</v>
      </c>
      <c r="Z3174">
        <f t="shared" si="99"/>
        <v>4</v>
      </c>
      <c r="AA3174" t="str">
        <v>SS</v>
      </c>
      <c r="AG3174">
        <v>6223</v>
      </c>
      <c r="AH3174">
        <v>7</v>
      </c>
      <c r="AT3174">
        <v>4</v>
      </c>
    </row>
    <row r="3175" spans="2:46" ht="15" customHeight="1">
      <c r="B3175" s="48">
        <v>4945</v>
      </c>
      <c r="C3175" s="49">
        <v>45454</v>
      </c>
      <c r="D3175" s="50">
        <v>0.60689814814814813</v>
      </c>
      <c r="E3175" s="48" t="s">
        <v>10883</v>
      </c>
      <c r="F3175" s="48" t="s">
        <v>194</v>
      </c>
      <c r="G3175" s="48" t="s">
        <v>319</v>
      </c>
      <c r="H3175" s="48" t="s">
        <v>189</v>
      </c>
      <c r="I3175" s="48"/>
      <c r="J3175" s="48"/>
      <c r="K3175" s="48"/>
      <c r="L3175" s="48"/>
      <c r="M3175" s="48"/>
      <c r="N3175" s="48"/>
      <c r="O3175" s="48"/>
      <c r="P3175" s="48"/>
      <c r="Q3175" s="48"/>
      <c r="R3175" s="48"/>
      <c r="S3175" s="48"/>
      <c r="T3175" s="48"/>
      <c r="U3175" s="48"/>
      <c r="V3175" s="48"/>
      <c r="W3175" s="51" t="s">
        <v>2981</v>
      </c>
      <c r="X3175" t="str">
        <f t="shared" si="98"/>
        <v>DH;FR;JB</v>
      </c>
      <c r="Y3175" cm="1">
        <f t="array" ref="Y3175">SUM(_xlfn.XLOOKUP(_xlfn.TOROW(F3175:V3175,1),$AN$34:$AN$43,$AL$34:$AL$43,,0,1))</f>
        <v>13</v>
      </c>
      <c r="Z3175">
        <f t="shared" si="99"/>
        <v>3</v>
      </c>
      <c r="AA3175" t="str">
        <v>JB</v>
      </c>
      <c r="AG3175">
        <v>6227</v>
      </c>
      <c r="AH3175">
        <v>7</v>
      </c>
      <c r="AT3175">
        <v>3</v>
      </c>
    </row>
    <row r="3176" spans="2:46" ht="15" customHeight="1">
      <c r="B3176" s="48">
        <v>4946</v>
      </c>
      <c r="C3176" s="49">
        <v>45454</v>
      </c>
      <c r="D3176" s="50">
        <v>0.61275462962962968</v>
      </c>
      <c r="E3176" s="48" t="s">
        <v>10884</v>
      </c>
      <c r="F3176" s="48" t="s">
        <v>189</v>
      </c>
      <c r="G3176" s="48" t="s">
        <v>133</v>
      </c>
      <c r="H3176" s="48" t="s">
        <v>51</v>
      </c>
      <c r="I3176" s="48" t="s">
        <v>304</v>
      </c>
      <c r="J3176" s="48" t="s">
        <v>803</v>
      </c>
      <c r="K3176" s="48" t="s">
        <v>803</v>
      </c>
      <c r="L3176" s="48"/>
      <c r="M3176" s="48"/>
      <c r="N3176" s="48"/>
      <c r="O3176" s="48"/>
      <c r="P3176" s="48"/>
      <c r="Q3176" s="48"/>
      <c r="R3176" s="48"/>
      <c r="S3176" s="48"/>
      <c r="T3176" s="48"/>
      <c r="U3176" s="48"/>
      <c r="V3176" s="48"/>
      <c r="W3176" s="51" t="s">
        <v>2982</v>
      </c>
      <c r="X3176" t="str">
        <f t="shared" si="98"/>
        <v>JB;SO;BB;HD;SS;SS</v>
      </c>
      <c r="Y3176" cm="1">
        <f t="array" ref="Y3176">SUM(_xlfn.XLOOKUP(_xlfn.TOROW(F3176:V3176,1),$AN$34:$AN$43,$AL$34:$AL$43,,0,1))</f>
        <v>26</v>
      </c>
      <c r="Z3176">
        <f t="shared" si="99"/>
        <v>6</v>
      </c>
      <c r="AA3176" t="str">
        <v>BB</v>
      </c>
      <c r="AG3176">
        <v>6232</v>
      </c>
      <c r="AH3176">
        <v>7</v>
      </c>
      <c r="AT3176">
        <v>6</v>
      </c>
    </row>
    <row r="3177" spans="2:46" ht="15" customHeight="1">
      <c r="B3177" s="48">
        <v>4947</v>
      </c>
      <c r="C3177" s="49">
        <v>45454</v>
      </c>
      <c r="D3177" s="50">
        <v>0.61383101851851851</v>
      </c>
      <c r="E3177" s="48" t="s">
        <v>10885</v>
      </c>
      <c r="F3177" s="48" t="s">
        <v>194</v>
      </c>
      <c r="G3177" s="48" t="s">
        <v>194</v>
      </c>
      <c r="H3177" s="48" t="s">
        <v>194</v>
      </c>
      <c r="I3177" s="48" t="s">
        <v>194</v>
      </c>
      <c r="J3177" s="48" t="s">
        <v>803</v>
      </c>
      <c r="K3177" s="48" t="s">
        <v>803</v>
      </c>
      <c r="L3177" s="48"/>
      <c r="M3177" s="48"/>
      <c r="N3177" s="48"/>
      <c r="O3177" s="48"/>
      <c r="P3177" s="48"/>
      <c r="Q3177" s="48"/>
      <c r="R3177" s="48"/>
      <c r="S3177" s="48"/>
      <c r="T3177" s="48"/>
      <c r="U3177" s="48"/>
      <c r="V3177" s="48"/>
      <c r="W3177" s="51" t="s">
        <v>2983</v>
      </c>
      <c r="X3177" t="str">
        <f t="shared" si="98"/>
        <v>DH;DH;DH;DH;SS;SS</v>
      </c>
      <c r="Y3177" cm="1">
        <f t="array" ref="Y3177">SUM(_xlfn.XLOOKUP(_xlfn.TOROW(F3177:V3177,1),$AN$34:$AN$43,$AL$34:$AL$43,,0,1))</f>
        <v>42</v>
      </c>
      <c r="Z3177">
        <f t="shared" si="99"/>
        <v>6</v>
      </c>
      <c r="AA3177" t="str">
        <v>JB</v>
      </c>
      <c r="AG3177">
        <v>6242</v>
      </c>
      <c r="AH3177">
        <v>7</v>
      </c>
      <c r="AT3177">
        <v>6</v>
      </c>
    </row>
    <row r="3178" spans="2:46" ht="15" customHeight="1">
      <c r="B3178" s="48">
        <v>4948</v>
      </c>
      <c r="C3178" s="49">
        <v>45454</v>
      </c>
      <c r="D3178" s="50">
        <v>0.61425925925925928</v>
      </c>
      <c r="E3178" s="48" t="s">
        <v>10886</v>
      </c>
      <c r="F3178" s="48" t="s">
        <v>304</v>
      </c>
      <c r="G3178" s="48" t="s">
        <v>304</v>
      </c>
      <c r="H3178" s="48" t="s">
        <v>304</v>
      </c>
      <c r="I3178" s="48" t="s">
        <v>243</v>
      </c>
      <c r="J3178" s="48" t="s">
        <v>304</v>
      </c>
      <c r="K3178" s="48"/>
      <c r="L3178" s="48"/>
      <c r="M3178" s="48"/>
      <c r="N3178" s="48"/>
      <c r="O3178" s="48"/>
      <c r="P3178" s="48"/>
      <c r="Q3178" s="48"/>
      <c r="R3178" s="48"/>
      <c r="S3178" s="48"/>
      <c r="T3178" s="48"/>
      <c r="U3178" s="48"/>
      <c r="V3178" s="48"/>
      <c r="W3178" s="51" t="s">
        <v>2984</v>
      </c>
      <c r="X3178" t="str">
        <f t="shared" si="98"/>
        <v>HD;HD;HD;CB;HD</v>
      </c>
      <c r="Y3178" cm="1">
        <f t="array" ref="Y3178">SUM(_xlfn.XLOOKUP(_xlfn.TOROW(F3178:V3178,1),$AN$34:$AN$43,$AL$34:$AL$43,,0,1))</f>
        <v>36</v>
      </c>
      <c r="Z3178">
        <f t="shared" si="99"/>
        <v>5</v>
      </c>
      <c r="AA3178" t="str">
        <v>HD</v>
      </c>
      <c r="AG3178">
        <v>6263</v>
      </c>
      <c r="AH3178">
        <v>7</v>
      </c>
      <c r="AT3178">
        <v>5</v>
      </c>
    </row>
    <row r="3179" spans="2:46" ht="15" customHeight="1">
      <c r="B3179" s="48">
        <v>4949</v>
      </c>
      <c r="C3179" s="49">
        <v>45454</v>
      </c>
      <c r="D3179" s="50">
        <v>0.61438657407407404</v>
      </c>
      <c r="E3179" s="48" t="s">
        <v>10887</v>
      </c>
      <c r="F3179" s="48" t="s">
        <v>304</v>
      </c>
      <c r="G3179" s="48" t="s">
        <v>803</v>
      </c>
      <c r="H3179" s="48" t="s">
        <v>280</v>
      </c>
      <c r="I3179" s="48" t="s">
        <v>319</v>
      </c>
      <c r="J3179" s="48" t="s">
        <v>304</v>
      </c>
      <c r="K3179" s="48" t="s">
        <v>304</v>
      </c>
      <c r="L3179" s="48"/>
      <c r="M3179" s="48"/>
      <c r="N3179" s="48"/>
      <c r="O3179" s="48"/>
      <c r="P3179" s="48"/>
      <c r="Q3179" s="48"/>
      <c r="R3179" s="48"/>
      <c r="S3179" s="48"/>
      <c r="T3179" s="48"/>
      <c r="U3179" s="48"/>
      <c r="V3179" s="48"/>
      <c r="W3179" s="51" t="s">
        <v>2985</v>
      </c>
      <c r="X3179" t="str">
        <f t="shared" si="98"/>
        <v>HD;SS;WB;FR;HD;HD</v>
      </c>
      <c r="Y3179" cm="1">
        <f t="array" ref="Y3179">SUM(_xlfn.XLOOKUP(_xlfn.TOROW(F3179:V3179,1),$AN$34:$AN$43,$AL$34:$AL$43,,0,1))</f>
        <v>38</v>
      </c>
      <c r="Z3179">
        <f t="shared" si="99"/>
        <v>6</v>
      </c>
      <c r="AA3179" t="str">
        <v>HD</v>
      </c>
      <c r="AG3179">
        <v>6283</v>
      </c>
      <c r="AH3179">
        <v>7</v>
      </c>
      <c r="AT3179">
        <v>6</v>
      </c>
    </row>
    <row r="3180" spans="2:46" ht="15" customHeight="1">
      <c r="B3180" s="48">
        <v>4950</v>
      </c>
      <c r="C3180" s="49">
        <v>45454</v>
      </c>
      <c r="D3180" s="50">
        <v>0.61447916666666669</v>
      </c>
      <c r="E3180" s="48" t="s">
        <v>10888</v>
      </c>
      <c r="F3180" s="48" t="s">
        <v>51</v>
      </c>
      <c r="G3180" s="48" t="s">
        <v>719</v>
      </c>
      <c r="H3180" s="48" t="s">
        <v>319</v>
      </c>
      <c r="I3180" s="48" t="s">
        <v>719</v>
      </c>
      <c r="J3180" s="48" t="s">
        <v>719</v>
      </c>
      <c r="K3180" s="48" t="s">
        <v>243</v>
      </c>
      <c r="L3180" s="48" t="s">
        <v>803</v>
      </c>
      <c r="M3180" s="48" t="s">
        <v>319</v>
      </c>
      <c r="N3180" s="48"/>
      <c r="O3180" s="48"/>
      <c r="P3180" s="48"/>
      <c r="Q3180" s="48"/>
      <c r="R3180" s="48"/>
      <c r="S3180" s="48"/>
      <c r="T3180" s="48"/>
      <c r="U3180" s="48"/>
      <c r="V3180" s="48"/>
      <c r="W3180" s="51" t="s">
        <v>2986</v>
      </c>
      <c r="X3180" t="str">
        <f t="shared" si="98"/>
        <v>BB;BE;FR;BE;BE;CB;SS;FR</v>
      </c>
      <c r="Y3180" cm="1">
        <f t="array" ref="Y3180">SUM(_xlfn.XLOOKUP(_xlfn.TOROW(F3180:V3180,1),$AN$34:$AN$43,$AL$34:$AL$43,,0,1))</f>
        <v>42</v>
      </c>
      <c r="Z3180">
        <f t="shared" si="99"/>
        <v>8</v>
      </c>
      <c r="AA3180" t="str">
        <v>HD</v>
      </c>
      <c r="AG3180">
        <v>6286</v>
      </c>
      <c r="AH3180">
        <v>7</v>
      </c>
      <c r="AT3180">
        <v>8</v>
      </c>
    </row>
    <row r="3181" spans="2:46" ht="15" customHeight="1">
      <c r="B3181" s="48">
        <v>4951</v>
      </c>
      <c r="C3181" s="49">
        <v>45454</v>
      </c>
      <c r="D3181" s="50">
        <v>0.61760416666666662</v>
      </c>
      <c r="E3181" s="48" t="s">
        <v>8197</v>
      </c>
      <c r="F3181" s="48" t="s">
        <v>280</v>
      </c>
      <c r="G3181" s="48" t="s">
        <v>280</v>
      </c>
      <c r="H3181" s="48" t="s">
        <v>280</v>
      </c>
      <c r="I3181" s="48"/>
      <c r="J3181" s="48"/>
      <c r="K3181" s="48"/>
      <c r="L3181" s="48"/>
      <c r="M3181" s="48"/>
      <c r="N3181" s="48"/>
      <c r="O3181" s="48"/>
      <c r="P3181" s="48"/>
      <c r="Q3181" s="48"/>
      <c r="R3181" s="48"/>
      <c r="S3181" s="48"/>
      <c r="T3181" s="48"/>
      <c r="U3181" s="48"/>
      <c r="V3181" s="48"/>
      <c r="W3181" s="51" t="s">
        <v>337</v>
      </c>
      <c r="X3181" t="str">
        <f t="shared" si="98"/>
        <v>WB;WB;WB</v>
      </c>
      <c r="Y3181" cm="1">
        <f t="array" ref="Y3181">SUM(_xlfn.XLOOKUP(_xlfn.TOROW(F3181:V3181,1),$AN$34:$AN$43,$AL$34:$AL$43,,0,1))</f>
        <v>33</v>
      </c>
      <c r="Z3181">
        <f t="shared" si="99"/>
        <v>3</v>
      </c>
      <c r="AA3181" t="str">
        <v>BE</v>
      </c>
      <c r="AG3181">
        <v>6287</v>
      </c>
      <c r="AH3181">
        <v>7</v>
      </c>
      <c r="AT3181">
        <v>3</v>
      </c>
    </row>
    <row r="3182" spans="2:46" ht="15" customHeight="1">
      <c r="B3182" s="48">
        <v>4952</v>
      </c>
      <c r="C3182" s="49">
        <v>45454</v>
      </c>
      <c r="D3182" s="50">
        <v>0.61829861111111106</v>
      </c>
      <c r="E3182" s="48" t="s">
        <v>10889</v>
      </c>
      <c r="F3182" s="48" t="s">
        <v>803</v>
      </c>
      <c r="G3182" s="48" t="s">
        <v>803</v>
      </c>
      <c r="H3182" s="48" t="s">
        <v>719</v>
      </c>
      <c r="I3182" s="48" t="s">
        <v>133</v>
      </c>
      <c r="J3182" s="48" t="s">
        <v>51</v>
      </c>
      <c r="K3182" s="48" t="s">
        <v>319</v>
      </c>
      <c r="L3182" s="48"/>
      <c r="M3182" s="48"/>
      <c r="N3182" s="48"/>
      <c r="O3182" s="48"/>
      <c r="P3182" s="48"/>
      <c r="Q3182" s="48"/>
      <c r="R3182" s="48"/>
      <c r="S3182" s="48"/>
      <c r="T3182" s="48"/>
      <c r="U3182" s="48"/>
      <c r="V3182" s="48"/>
      <c r="W3182" s="51" t="s">
        <v>2987</v>
      </c>
      <c r="X3182" t="str">
        <f t="shared" si="98"/>
        <v>SS;SS;BE;SO;BB;FR</v>
      </c>
      <c r="Y3182" cm="1">
        <f t="array" ref="Y3182">SUM(_xlfn.XLOOKUP(_xlfn.TOROW(F3182:V3182,1),$AN$34:$AN$43,$AL$34:$AL$43,,0,1))</f>
        <v>26</v>
      </c>
      <c r="Z3182">
        <f t="shared" si="99"/>
        <v>6</v>
      </c>
      <c r="AA3182" t="str">
        <v>BE</v>
      </c>
      <c r="AG3182">
        <v>6293</v>
      </c>
      <c r="AH3182">
        <v>7</v>
      </c>
      <c r="AT3182">
        <v>6</v>
      </c>
    </row>
    <row r="3183" spans="2:46" ht="15" customHeight="1">
      <c r="B3183" s="48">
        <v>4953</v>
      </c>
      <c r="C3183" s="49">
        <v>45454</v>
      </c>
      <c r="D3183" s="50">
        <v>0.62003472222222222</v>
      </c>
      <c r="E3183" s="48" t="s">
        <v>10890</v>
      </c>
      <c r="F3183" s="48" t="s">
        <v>719</v>
      </c>
      <c r="G3183" s="48" t="s">
        <v>719</v>
      </c>
      <c r="H3183" s="48" t="s">
        <v>719</v>
      </c>
      <c r="I3183" s="48" t="s">
        <v>719</v>
      </c>
      <c r="J3183" s="48" t="s">
        <v>304</v>
      </c>
      <c r="K3183" s="48" t="s">
        <v>304</v>
      </c>
      <c r="L3183" s="48" t="s">
        <v>304</v>
      </c>
      <c r="M3183" s="48"/>
      <c r="N3183" s="48"/>
      <c r="O3183" s="48"/>
      <c r="P3183" s="48"/>
      <c r="Q3183" s="48"/>
      <c r="R3183" s="48"/>
      <c r="S3183" s="48"/>
      <c r="T3183" s="48"/>
      <c r="U3183" s="48"/>
      <c r="V3183" s="48"/>
      <c r="W3183" s="51" t="s">
        <v>2988</v>
      </c>
      <c r="X3183" t="str">
        <f t="shared" si="98"/>
        <v>BE;BE;BE;BE;HD;HD;HD</v>
      </c>
      <c r="Y3183" cm="1">
        <f t="array" ref="Y3183">SUM(_xlfn.XLOOKUP(_xlfn.TOROW(F3183:V3183,1),$AN$34:$AN$43,$AL$34:$AL$43,,0,1))</f>
        <v>41</v>
      </c>
      <c r="Z3183">
        <f t="shared" si="99"/>
        <v>7</v>
      </c>
      <c r="AA3183" t="str">
        <v>BE</v>
      </c>
      <c r="AG3183">
        <v>6298</v>
      </c>
      <c r="AH3183">
        <v>7</v>
      </c>
      <c r="AT3183">
        <v>7</v>
      </c>
    </row>
    <row r="3184" spans="2:46" ht="15" customHeight="1">
      <c r="B3184" s="48">
        <v>4954</v>
      </c>
      <c r="C3184" s="49">
        <v>45454</v>
      </c>
      <c r="D3184" s="50">
        <v>0.62034722222222227</v>
      </c>
      <c r="E3184" s="48" t="s">
        <v>10891</v>
      </c>
      <c r="F3184" s="48" t="s">
        <v>304</v>
      </c>
      <c r="G3184" s="48" t="s">
        <v>319</v>
      </c>
      <c r="H3184" s="48" t="s">
        <v>194</v>
      </c>
      <c r="I3184" s="48" t="s">
        <v>51</v>
      </c>
      <c r="J3184" s="48" t="s">
        <v>280</v>
      </c>
      <c r="K3184" s="48" t="s">
        <v>189</v>
      </c>
      <c r="L3184" s="48"/>
      <c r="M3184" s="48"/>
      <c r="N3184" s="48"/>
      <c r="O3184" s="48"/>
      <c r="P3184" s="48"/>
      <c r="Q3184" s="48"/>
      <c r="R3184" s="48"/>
      <c r="S3184" s="48"/>
      <c r="T3184" s="48"/>
      <c r="U3184" s="48"/>
      <c r="V3184" s="48"/>
      <c r="W3184" s="51" t="s">
        <v>2989</v>
      </c>
      <c r="X3184" t="str">
        <f t="shared" si="98"/>
        <v>HD;FR;DH;BB;WB;JB</v>
      </c>
      <c r="Y3184" cm="1">
        <f t="array" ref="Y3184">SUM(_xlfn.XLOOKUP(_xlfn.TOROW(F3184:V3184,1),$AN$34:$AN$43,$AL$34:$AL$43,,0,1))</f>
        <v>41</v>
      </c>
      <c r="Z3184">
        <f t="shared" si="99"/>
        <v>6</v>
      </c>
      <c r="AA3184" t="str">
        <v>BE</v>
      </c>
      <c r="AG3184">
        <v>6309</v>
      </c>
      <c r="AH3184">
        <v>7</v>
      </c>
      <c r="AT3184">
        <v>6</v>
      </c>
    </row>
    <row r="3185" spans="2:46" ht="15" customHeight="1">
      <c r="B3185" s="48">
        <v>4955</v>
      </c>
      <c r="C3185" s="49">
        <v>45454</v>
      </c>
      <c r="D3185" s="50">
        <v>0.62083333333333335</v>
      </c>
      <c r="E3185" s="48" t="s">
        <v>8314</v>
      </c>
      <c r="F3185" s="48" t="s">
        <v>319</v>
      </c>
      <c r="G3185" s="48" t="s">
        <v>319</v>
      </c>
      <c r="H3185" s="48"/>
      <c r="I3185" s="48"/>
      <c r="J3185" s="48"/>
      <c r="K3185" s="48"/>
      <c r="L3185" s="48"/>
      <c r="M3185" s="48"/>
      <c r="N3185" s="48"/>
      <c r="O3185" s="48"/>
      <c r="P3185" s="48"/>
      <c r="Q3185" s="48"/>
      <c r="R3185" s="48"/>
      <c r="S3185" s="48"/>
      <c r="T3185" s="48"/>
      <c r="U3185" s="48"/>
      <c r="V3185" s="48"/>
      <c r="W3185" s="51" t="s">
        <v>822</v>
      </c>
      <c r="X3185" t="str">
        <f t="shared" si="98"/>
        <v>FR;FR</v>
      </c>
      <c r="Y3185" cm="1">
        <f t="array" ref="Y3185">SUM(_xlfn.XLOOKUP(_xlfn.TOROW(F3185:V3185,1),$AN$34:$AN$43,$AL$34:$AL$43,,0,1))</f>
        <v>6</v>
      </c>
      <c r="Z3185">
        <f t="shared" si="99"/>
        <v>2</v>
      </c>
      <c r="AA3185" t="str">
        <v>SS</v>
      </c>
      <c r="AG3185">
        <v>6314</v>
      </c>
      <c r="AH3185">
        <v>7</v>
      </c>
      <c r="AT3185">
        <v>2</v>
      </c>
    </row>
    <row r="3186" spans="2:46" ht="15" customHeight="1">
      <c r="B3186" s="48">
        <v>4956</v>
      </c>
      <c r="C3186" s="49">
        <v>45454</v>
      </c>
      <c r="D3186" s="50">
        <v>0.62194444444444441</v>
      </c>
      <c r="E3186" s="48" t="s">
        <v>10892</v>
      </c>
      <c r="F3186" s="48" t="s">
        <v>304</v>
      </c>
      <c r="G3186" s="48" t="s">
        <v>719</v>
      </c>
      <c r="H3186" s="48" t="s">
        <v>719</v>
      </c>
      <c r="I3186" s="48" t="s">
        <v>719</v>
      </c>
      <c r="J3186" s="48" t="s">
        <v>133</v>
      </c>
      <c r="K3186" s="48" t="s">
        <v>133</v>
      </c>
      <c r="L3186" s="48" t="s">
        <v>194</v>
      </c>
      <c r="M3186" s="48"/>
      <c r="N3186" s="48"/>
      <c r="O3186" s="48"/>
      <c r="P3186" s="48"/>
      <c r="Q3186" s="48"/>
      <c r="R3186" s="48"/>
      <c r="S3186" s="48"/>
      <c r="T3186" s="48"/>
      <c r="U3186" s="48"/>
      <c r="V3186" s="48"/>
      <c r="W3186" s="51" t="s">
        <v>2990</v>
      </c>
      <c r="X3186" t="str">
        <f t="shared" si="98"/>
        <v>HD;BE;BE;BE;SO;SO;DH</v>
      </c>
      <c r="Y3186" cm="1">
        <f t="array" ref="Y3186">SUM(_xlfn.XLOOKUP(_xlfn.TOROW(F3186:V3186,1),$AN$34:$AN$43,$AL$34:$AL$43,,0,1))</f>
        <v>35</v>
      </c>
      <c r="Z3186">
        <f t="shared" si="99"/>
        <v>7</v>
      </c>
      <c r="AA3186" t="str">
        <v>CB</v>
      </c>
      <c r="AG3186">
        <v>6316</v>
      </c>
      <c r="AH3186">
        <v>7</v>
      </c>
      <c r="AT3186">
        <v>7</v>
      </c>
    </row>
    <row r="3187" spans="2:46" ht="15" customHeight="1">
      <c r="B3187" s="48">
        <v>4957</v>
      </c>
      <c r="C3187" s="49">
        <v>45454</v>
      </c>
      <c r="D3187" s="50">
        <v>0.62313657407407408</v>
      </c>
      <c r="E3187" s="48" t="s">
        <v>10893</v>
      </c>
      <c r="F3187" s="48" t="s">
        <v>133</v>
      </c>
      <c r="G3187" s="48" t="s">
        <v>719</v>
      </c>
      <c r="H3187" s="48" t="s">
        <v>189</v>
      </c>
      <c r="I3187" s="48" t="s">
        <v>243</v>
      </c>
      <c r="J3187" s="48" t="s">
        <v>280</v>
      </c>
      <c r="K3187" s="48" t="s">
        <v>189</v>
      </c>
      <c r="L3187" s="48"/>
      <c r="M3187" s="48"/>
      <c r="N3187" s="48"/>
      <c r="O3187" s="48"/>
      <c r="P3187" s="48"/>
      <c r="Q3187" s="48"/>
      <c r="R3187" s="48"/>
      <c r="S3187" s="48"/>
      <c r="T3187" s="48"/>
      <c r="U3187" s="48"/>
      <c r="V3187" s="48"/>
      <c r="W3187" s="51" t="s">
        <v>2991</v>
      </c>
      <c r="X3187" t="str">
        <f t="shared" si="98"/>
        <v>SO;BE;JB;CB;WB;JB</v>
      </c>
      <c r="Y3187" cm="1">
        <f t="array" ref="Y3187">SUM(_xlfn.XLOOKUP(_xlfn.TOROW(F3187:V3187,1),$AN$34:$AN$43,$AL$34:$AL$43,,0,1))</f>
        <v>28</v>
      </c>
      <c r="Z3187">
        <f t="shared" si="99"/>
        <v>6</v>
      </c>
      <c r="AA3187" t="str">
        <v>CB</v>
      </c>
      <c r="AG3187">
        <v>6323</v>
      </c>
      <c r="AH3187">
        <v>7</v>
      </c>
      <c r="AT3187">
        <v>6</v>
      </c>
    </row>
    <row r="3188" spans="2:46" ht="15" customHeight="1">
      <c r="B3188" s="48">
        <v>4958</v>
      </c>
      <c r="C3188" s="49">
        <v>45454</v>
      </c>
      <c r="D3188" s="50">
        <v>0.62486111111111109</v>
      </c>
      <c r="E3188" s="48" t="s">
        <v>10894</v>
      </c>
      <c r="F3188" s="48" t="s">
        <v>319</v>
      </c>
      <c r="G3188" s="48" t="s">
        <v>243</v>
      </c>
      <c r="H3188" s="48" t="s">
        <v>719</v>
      </c>
      <c r="I3188" s="48" t="s">
        <v>243</v>
      </c>
      <c r="J3188" s="48" t="s">
        <v>243</v>
      </c>
      <c r="K3188" s="48"/>
      <c r="L3188" s="48"/>
      <c r="M3188" s="48"/>
      <c r="N3188" s="48"/>
      <c r="O3188" s="48"/>
      <c r="P3188" s="48"/>
      <c r="Q3188" s="48"/>
      <c r="R3188" s="48"/>
      <c r="S3188" s="48"/>
      <c r="T3188" s="48"/>
      <c r="U3188" s="48"/>
      <c r="V3188" s="48"/>
      <c r="W3188" s="51" t="s">
        <v>2992</v>
      </c>
      <c r="X3188" t="str">
        <f t="shared" si="98"/>
        <v>FR;CB;BE;CB;CB</v>
      </c>
      <c r="Y3188" cm="1">
        <f t="array" ref="Y3188">SUM(_xlfn.XLOOKUP(_xlfn.TOROW(F3188:V3188,1),$AN$34:$AN$43,$AL$34:$AL$43,,0,1))</f>
        <v>32</v>
      </c>
      <c r="Z3188">
        <f t="shared" si="99"/>
        <v>5</v>
      </c>
      <c r="AA3188" t="str">
        <v>CB</v>
      </c>
      <c r="AG3188">
        <v>6333</v>
      </c>
      <c r="AH3188">
        <v>7</v>
      </c>
      <c r="AT3188">
        <v>5</v>
      </c>
    </row>
    <row r="3189" spans="2:46" ht="15" customHeight="1">
      <c r="B3189" s="48">
        <v>4959</v>
      </c>
      <c r="C3189" s="49">
        <v>45454</v>
      </c>
      <c r="D3189" s="50">
        <v>0.62575231481481486</v>
      </c>
      <c r="E3189" s="48" t="s">
        <v>10895</v>
      </c>
      <c r="F3189" s="48" t="s">
        <v>719</v>
      </c>
      <c r="G3189" s="48" t="s">
        <v>719</v>
      </c>
      <c r="H3189" s="48" t="s">
        <v>304</v>
      </c>
      <c r="I3189" s="48" t="s">
        <v>803</v>
      </c>
      <c r="J3189" s="48"/>
      <c r="K3189" s="48"/>
      <c r="L3189" s="48"/>
      <c r="M3189" s="48"/>
      <c r="N3189" s="48"/>
      <c r="O3189" s="48"/>
      <c r="P3189" s="48"/>
      <c r="Q3189" s="48"/>
      <c r="R3189" s="48"/>
      <c r="S3189" s="48"/>
      <c r="T3189" s="48"/>
      <c r="U3189" s="48"/>
      <c r="V3189" s="48"/>
      <c r="W3189" s="51" t="s">
        <v>2993</v>
      </c>
      <c r="X3189" t="str">
        <f t="shared" si="98"/>
        <v>BE;BE;HD;SS</v>
      </c>
      <c r="Y3189" cm="1">
        <f t="array" ref="Y3189">SUM(_xlfn.XLOOKUP(_xlfn.TOROW(F3189:V3189,1),$AN$34:$AN$43,$AL$34:$AL$43,,0,1))</f>
        <v>20</v>
      </c>
      <c r="Z3189">
        <f t="shared" si="99"/>
        <v>4</v>
      </c>
      <c r="AA3189" t="str">
        <v>CB</v>
      </c>
      <c r="AG3189">
        <v>6341</v>
      </c>
      <c r="AH3189">
        <v>7</v>
      </c>
      <c r="AT3189">
        <v>4</v>
      </c>
    </row>
    <row r="3190" spans="2:46" ht="15" customHeight="1">
      <c r="B3190" s="48">
        <v>4960</v>
      </c>
      <c r="C3190" s="49">
        <v>45454</v>
      </c>
      <c r="D3190" s="50">
        <v>0.62996527777777778</v>
      </c>
      <c r="E3190" s="48" t="s">
        <v>10896</v>
      </c>
      <c r="F3190" s="48" t="s">
        <v>189</v>
      </c>
      <c r="G3190" s="48" t="s">
        <v>189</v>
      </c>
      <c r="H3190" s="48" t="s">
        <v>803</v>
      </c>
      <c r="I3190" s="48" t="s">
        <v>189</v>
      </c>
      <c r="J3190" s="48" t="s">
        <v>189</v>
      </c>
      <c r="K3190" s="48" t="s">
        <v>189</v>
      </c>
      <c r="L3190" s="48"/>
      <c r="M3190" s="48"/>
      <c r="N3190" s="48"/>
      <c r="O3190" s="48"/>
      <c r="P3190" s="48"/>
      <c r="Q3190" s="48"/>
      <c r="R3190" s="48"/>
      <c r="S3190" s="48"/>
      <c r="T3190" s="48"/>
      <c r="U3190" s="48"/>
      <c r="V3190" s="48"/>
      <c r="W3190" s="51" t="s">
        <v>2994</v>
      </c>
      <c r="X3190" t="str">
        <f t="shared" si="98"/>
        <v>JB;JB;SS;JB;JB;JB</v>
      </c>
      <c r="Y3190" cm="1">
        <f t="array" ref="Y3190">SUM(_xlfn.XLOOKUP(_xlfn.TOROW(F3190:V3190,1),$AN$34:$AN$43,$AL$34:$AL$43,,0,1))</f>
        <v>8</v>
      </c>
      <c r="Z3190">
        <f t="shared" si="99"/>
        <v>6</v>
      </c>
      <c r="AA3190" t="str">
        <v>JB</v>
      </c>
      <c r="AG3190">
        <v>6347</v>
      </c>
      <c r="AH3190">
        <v>7</v>
      </c>
      <c r="AT3190">
        <v>6</v>
      </c>
    </row>
    <row r="3191" spans="2:46" ht="15" customHeight="1">
      <c r="B3191" s="48">
        <v>4961</v>
      </c>
      <c r="C3191" s="49">
        <v>45454</v>
      </c>
      <c r="D3191" s="50">
        <v>0.63101851851851853</v>
      </c>
      <c r="E3191" s="48" t="s">
        <v>10897</v>
      </c>
      <c r="F3191" s="48" t="s">
        <v>280</v>
      </c>
      <c r="G3191" s="48" t="s">
        <v>280</v>
      </c>
      <c r="H3191" s="48" t="s">
        <v>304</v>
      </c>
      <c r="I3191" s="48" t="s">
        <v>719</v>
      </c>
      <c r="J3191" s="48" t="s">
        <v>319</v>
      </c>
      <c r="K3191" s="48" t="s">
        <v>319</v>
      </c>
      <c r="L3191" s="48" t="s">
        <v>51</v>
      </c>
      <c r="M3191" s="48" t="s">
        <v>51</v>
      </c>
      <c r="N3191" s="48" t="s">
        <v>51</v>
      </c>
      <c r="O3191" s="48" t="s">
        <v>51</v>
      </c>
      <c r="P3191" s="48"/>
      <c r="Q3191" s="48"/>
      <c r="R3191" s="48"/>
      <c r="S3191" s="48"/>
      <c r="T3191" s="48"/>
      <c r="U3191" s="48"/>
      <c r="V3191" s="48"/>
      <c r="W3191" s="51" t="s">
        <v>2995</v>
      </c>
      <c r="X3191" t="str">
        <f t="shared" si="98"/>
        <v>WB;WB;HD;BE;FR;FR;BB;BB;BB;BB</v>
      </c>
      <c r="Y3191" cm="1">
        <f t="array" ref="Y3191">SUM(_xlfn.XLOOKUP(_xlfn.TOROW(F3191:V3191,1),$AN$34:$AN$43,$AL$34:$AL$43,,0,1))</f>
        <v>80</v>
      </c>
      <c r="Z3191">
        <f t="shared" si="99"/>
        <v>10</v>
      </c>
      <c r="AA3191" t="str">
        <v>FR</v>
      </c>
      <c r="AG3191">
        <v>6355</v>
      </c>
      <c r="AH3191">
        <v>7</v>
      </c>
      <c r="AT3191">
        <v>10</v>
      </c>
    </row>
    <row r="3192" spans="2:46" ht="15" customHeight="1">
      <c r="B3192" s="48">
        <v>4962</v>
      </c>
      <c r="C3192" s="49">
        <v>45454</v>
      </c>
      <c r="D3192" s="50">
        <v>0.6325925925925926</v>
      </c>
      <c r="E3192" s="48" t="s">
        <v>9097</v>
      </c>
      <c r="F3192" s="48" t="s">
        <v>719</v>
      </c>
      <c r="G3192" s="48" t="s">
        <v>719</v>
      </c>
      <c r="H3192" s="48" t="s">
        <v>133</v>
      </c>
      <c r="I3192" s="48" t="s">
        <v>133</v>
      </c>
      <c r="J3192" s="48" t="s">
        <v>133</v>
      </c>
      <c r="K3192" s="48" t="s">
        <v>133</v>
      </c>
      <c r="L3192" s="48"/>
      <c r="M3192" s="48"/>
      <c r="N3192" s="48"/>
      <c r="O3192" s="48"/>
      <c r="P3192" s="48"/>
      <c r="Q3192" s="48"/>
      <c r="R3192" s="48"/>
      <c r="S3192" s="48"/>
      <c r="T3192" s="48"/>
      <c r="U3192" s="48"/>
      <c r="V3192" s="48"/>
      <c r="W3192" s="51" t="s">
        <v>2996</v>
      </c>
      <c r="X3192" t="str">
        <f t="shared" si="98"/>
        <v>BE;BE;SO;SO;SO;SO</v>
      </c>
      <c r="Y3192" cm="1">
        <f t="array" ref="Y3192">SUM(_xlfn.XLOOKUP(_xlfn.TOROW(F3192:V3192,1),$AN$34:$AN$43,$AL$34:$AL$43,,0,1))</f>
        <v>18</v>
      </c>
      <c r="Z3192">
        <f t="shared" si="99"/>
        <v>6</v>
      </c>
      <c r="AA3192" t="str">
        <v>BE</v>
      </c>
      <c r="AG3192">
        <v>6358</v>
      </c>
      <c r="AH3192">
        <v>7</v>
      </c>
      <c r="AT3192">
        <v>6</v>
      </c>
    </row>
    <row r="3193" spans="2:46" ht="15" customHeight="1">
      <c r="B3193" s="48">
        <v>4963</v>
      </c>
      <c r="C3193" s="49">
        <v>45454</v>
      </c>
      <c r="D3193" s="50">
        <v>0.63372685185185185</v>
      </c>
      <c r="E3193" s="48" t="s">
        <v>10898</v>
      </c>
      <c r="F3193" s="48" t="s">
        <v>133</v>
      </c>
      <c r="G3193" s="48" t="s">
        <v>243</v>
      </c>
      <c r="H3193" s="48"/>
      <c r="I3193" s="48"/>
      <c r="J3193" s="48"/>
      <c r="K3193" s="48"/>
      <c r="L3193" s="48"/>
      <c r="M3193" s="48"/>
      <c r="N3193" s="48"/>
      <c r="O3193" s="48"/>
      <c r="P3193" s="48"/>
      <c r="Q3193" s="48"/>
      <c r="R3193" s="48"/>
      <c r="S3193" s="48"/>
      <c r="T3193" s="48"/>
      <c r="U3193" s="48"/>
      <c r="V3193" s="48"/>
      <c r="W3193" s="51" t="s">
        <v>2997</v>
      </c>
      <c r="X3193" t="str">
        <f t="shared" si="98"/>
        <v>SO;CB</v>
      </c>
      <c r="Y3193" cm="1">
        <f t="array" ref="Y3193">SUM(_xlfn.XLOOKUP(_xlfn.TOROW(F3193:V3193,1),$AN$34:$AN$43,$AL$34:$AL$43,,0,1))</f>
        <v>10</v>
      </c>
      <c r="Z3193">
        <f t="shared" si="99"/>
        <v>2</v>
      </c>
      <c r="AA3193" t="str">
        <v>BE</v>
      </c>
      <c r="AG3193">
        <v>6362</v>
      </c>
      <c r="AH3193">
        <v>7</v>
      </c>
      <c r="AT3193">
        <v>2</v>
      </c>
    </row>
    <row r="3194" spans="2:46" ht="15" customHeight="1">
      <c r="B3194" s="48">
        <v>4964</v>
      </c>
      <c r="C3194" s="49">
        <v>45454</v>
      </c>
      <c r="D3194" s="50">
        <v>0.63851851851851849</v>
      </c>
      <c r="E3194" s="48" t="s">
        <v>10899</v>
      </c>
      <c r="F3194" s="48" t="s">
        <v>243</v>
      </c>
      <c r="G3194" s="48" t="s">
        <v>719</v>
      </c>
      <c r="H3194" s="48" t="s">
        <v>719</v>
      </c>
      <c r="I3194" s="48" t="s">
        <v>194</v>
      </c>
      <c r="J3194" s="48" t="s">
        <v>194</v>
      </c>
      <c r="K3194" s="48" t="s">
        <v>189</v>
      </c>
      <c r="L3194" s="48" t="s">
        <v>51</v>
      </c>
      <c r="M3194" s="48"/>
      <c r="N3194" s="48"/>
      <c r="O3194" s="48"/>
      <c r="P3194" s="48"/>
      <c r="Q3194" s="48"/>
      <c r="R3194" s="48"/>
      <c r="S3194" s="48"/>
      <c r="T3194" s="48"/>
      <c r="U3194" s="48"/>
      <c r="V3194" s="48"/>
      <c r="W3194" s="51" t="s">
        <v>2998</v>
      </c>
      <c r="X3194" t="str">
        <f t="shared" si="98"/>
        <v>CB;BE;BE;DH;DH;JB;BB</v>
      </c>
      <c r="Y3194" cm="1">
        <f t="array" ref="Y3194">SUM(_xlfn.XLOOKUP(_xlfn.TOROW(F3194:V3194,1),$AN$34:$AN$43,$AL$34:$AL$43,,0,1))</f>
        <v>47</v>
      </c>
      <c r="Z3194">
        <f t="shared" si="99"/>
        <v>7</v>
      </c>
      <c r="AA3194" t="str">
        <v>DH</v>
      </c>
      <c r="AG3194">
        <v>6380</v>
      </c>
      <c r="AH3194">
        <v>7</v>
      </c>
      <c r="AT3194">
        <v>7</v>
      </c>
    </row>
    <row r="3195" spans="2:46" ht="15" customHeight="1">
      <c r="B3195" s="48">
        <v>4965</v>
      </c>
      <c r="C3195" s="49">
        <v>45454</v>
      </c>
      <c r="D3195" s="50">
        <v>0.63929398148148153</v>
      </c>
      <c r="E3195" s="48" t="s">
        <v>10900</v>
      </c>
      <c r="F3195" s="48" t="s">
        <v>189</v>
      </c>
      <c r="G3195" s="48" t="s">
        <v>51</v>
      </c>
      <c r="H3195" s="48" t="s">
        <v>51</v>
      </c>
      <c r="I3195" s="48" t="s">
        <v>51</v>
      </c>
      <c r="J3195" s="48" t="s">
        <v>194</v>
      </c>
      <c r="K3195" s="48"/>
      <c r="L3195" s="48"/>
      <c r="M3195" s="48"/>
      <c r="N3195" s="48"/>
      <c r="O3195" s="48"/>
      <c r="P3195" s="48"/>
      <c r="Q3195" s="48"/>
      <c r="R3195" s="48"/>
      <c r="S3195" s="48"/>
      <c r="T3195" s="48"/>
      <c r="U3195" s="48"/>
      <c r="V3195" s="48"/>
      <c r="W3195" s="51" t="s">
        <v>2999</v>
      </c>
      <c r="X3195" t="str">
        <f t="shared" si="98"/>
        <v>JB;BB;BB;BB;DH</v>
      </c>
      <c r="Y3195" cm="1">
        <f t="array" ref="Y3195">SUM(_xlfn.XLOOKUP(_xlfn.TOROW(F3195:V3195,1),$AN$34:$AN$43,$AL$34:$AL$43,,0,1))</f>
        <v>40</v>
      </c>
      <c r="Z3195">
        <f t="shared" si="99"/>
        <v>5</v>
      </c>
      <c r="AA3195" t="str">
        <v>BB</v>
      </c>
      <c r="AG3195">
        <v>6394</v>
      </c>
      <c r="AH3195">
        <v>7</v>
      </c>
      <c r="AT3195">
        <v>5</v>
      </c>
    </row>
    <row r="3196" spans="2:46" ht="15" customHeight="1">
      <c r="B3196" s="48">
        <v>4966</v>
      </c>
      <c r="C3196" s="49">
        <v>45454</v>
      </c>
      <c r="D3196" s="50">
        <v>0.63961805555555551</v>
      </c>
      <c r="E3196" s="48" t="s">
        <v>10901</v>
      </c>
      <c r="F3196" s="48" t="s">
        <v>189</v>
      </c>
      <c r="G3196" s="48" t="s">
        <v>51</v>
      </c>
      <c r="H3196" s="48" t="s">
        <v>51</v>
      </c>
      <c r="I3196" s="48" t="s">
        <v>803</v>
      </c>
      <c r="J3196" s="48" t="s">
        <v>803</v>
      </c>
      <c r="K3196" s="48" t="s">
        <v>51</v>
      </c>
      <c r="L3196" s="48" t="s">
        <v>51</v>
      </c>
      <c r="M3196" s="48"/>
      <c r="N3196" s="48"/>
      <c r="O3196" s="48"/>
      <c r="P3196" s="48"/>
      <c r="Q3196" s="48"/>
      <c r="R3196" s="48"/>
      <c r="S3196" s="48"/>
      <c r="T3196" s="48"/>
      <c r="U3196" s="48"/>
      <c r="V3196" s="48"/>
      <c r="W3196" s="51" t="s">
        <v>3000</v>
      </c>
      <c r="X3196" t="str">
        <f t="shared" si="98"/>
        <v>JB;BB;BB;SS;SS;BB;BB</v>
      </c>
      <c r="Y3196" cm="1">
        <f t="array" ref="Y3196">SUM(_xlfn.XLOOKUP(_xlfn.TOROW(F3196:V3196,1),$AN$34:$AN$43,$AL$34:$AL$43,,0,1))</f>
        <v>47</v>
      </c>
      <c r="Z3196">
        <f t="shared" si="99"/>
        <v>7</v>
      </c>
      <c r="AA3196" t="str">
        <v>FR</v>
      </c>
      <c r="AG3196">
        <v>6417</v>
      </c>
      <c r="AH3196">
        <v>7</v>
      </c>
      <c r="AT3196">
        <v>7</v>
      </c>
    </row>
    <row r="3197" spans="2:46" ht="15" customHeight="1">
      <c r="B3197" s="48">
        <v>4967</v>
      </c>
      <c r="C3197" s="49">
        <v>45454</v>
      </c>
      <c r="D3197" s="50">
        <v>0.64116898148148149</v>
      </c>
      <c r="E3197" s="48" t="s">
        <v>10902</v>
      </c>
      <c r="F3197" s="48" t="s">
        <v>189</v>
      </c>
      <c r="G3197" s="48" t="s">
        <v>189</v>
      </c>
      <c r="H3197" s="48" t="s">
        <v>189</v>
      </c>
      <c r="I3197" s="48" t="s">
        <v>189</v>
      </c>
      <c r="J3197" s="48" t="s">
        <v>280</v>
      </c>
      <c r="K3197" s="48"/>
      <c r="L3197" s="48"/>
      <c r="M3197" s="48"/>
      <c r="N3197" s="48"/>
      <c r="O3197" s="48"/>
      <c r="P3197" s="48"/>
      <c r="Q3197" s="48"/>
      <c r="R3197" s="48"/>
      <c r="S3197" s="48"/>
      <c r="T3197" s="48"/>
      <c r="U3197" s="48"/>
      <c r="V3197" s="48"/>
      <c r="W3197" s="51" t="s">
        <v>3001</v>
      </c>
      <c r="X3197" t="str">
        <f t="shared" si="98"/>
        <v>JB;JB;JB;JB;WB</v>
      </c>
      <c r="Y3197" cm="1">
        <f t="array" ref="Y3197">SUM(_xlfn.XLOOKUP(_xlfn.TOROW(F3197:V3197,1),$AN$34:$AN$43,$AL$34:$AL$43,,0,1))</f>
        <v>15</v>
      </c>
      <c r="Z3197">
        <f t="shared" si="99"/>
        <v>5</v>
      </c>
      <c r="AA3197" t="str">
        <v>SO</v>
      </c>
      <c r="AG3197">
        <v>6428</v>
      </c>
      <c r="AH3197">
        <v>7</v>
      </c>
      <c r="AT3197">
        <v>5</v>
      </c>
    </row>
    <row r="3198" spans="2:46" ht="15" customHeight="1">
      <c r="B3198" s="48">
        <v>4968</v>
      </c>
      <c r="C3198" s="49">
        <v>45454</v>
      </c>
      <c r="D3198" s="50">
        <v>0.64135416666666667</v>
      </c>
      <c r="E3198" s="48" t="s">
        <v>10903</v>
      </c>
      <c r="F3198" s="48" t="s">
        <v>189</v>
      </c>
      <c r="G3198" s="48" t="s">
        <v>189</v>
      </c>
      <c r="H3198" s="48" t="s">
        <v>803</v>
      </c>
      <c r="I3198" s="48" t="s">
        <v>803</v>
      </c>
      <c r="J3198" s="48" t="s">
        <v>304</v>
      </c>
      <c r="K3198" s="48" t="s">
        <v>304</v>
      </c>
      <c r="L3198" s="48"/>
      <c r="M3198" s="48"/>
      <c r="N3198" s="48"/>
      <c r="O3198" s="48"/>
      <c r="P3198" s="48"/>
      <c r="Q3198" s="48"/>
      <c r="R3198" s="48"/>
      <c r="S3198" s="48"/>
      <c r="T3198" s="48"/>
      <c r="U3198" s="48"/>
      <c r="V3198" s="48"/>
      <c r="W3198" s="51" t="s">
        <v>3002</v>
      </c>
      <c r="X3198" t="str">
        <f t="shared" si="98"/>
        <v>JB;JB;SS;SS;HD;HD</v>
      </c>
      <c r="Y3198" cm="1">
        <f t="array" ref="Y3198">SUM(_xlfn.XLOOKUP(_xlfn.TOROW(F3198:V3198,1),$AN$34:$AN$43,$AL$34:$AL$43,,0,1))</f>
        <v>22</v>
      </c>
      <c r="Z3198">
        <f t="shared" si="99"/>
        <v>6</v>
      </c>
      <c r="AA3198" t="str">
        <v>SO</v>
      </c>
      <c r="AG3198">
        <v>6433</v>
      </c>
      <c r="AH3198">
        <v>7</v>
      </c>
      <c r="AT3198">
        <v>6</v>
      </c>
    </row>
    <row r="3199" spans="2:46" ht="15" customHeight="1">
      <c r="B3199" s="48">
        <v>4969</v>
      </c>
      <c r="C3199" s="49">
        <v>45454</v>
      </c>
      <c r="D3199" s="50">
        <v>0.64458333333333329</v>
      </c>
      <c r="E3199" s="48" t="s">
        <v>10904</v>
      </c>
      <c r="F3199" s="48" t="s">
        <v>194</v>
      </c>
      <c r="G3199" s="48" t="s">
        <v>194</v>
      </c>
      <c r="H3199" s="48" t="s">
        <v>51</v>
      </c>
      <c r="I3199" s="48" t="s">
        <v>719</v>
      </c>
      <c r="J3199" s="48" t="s">
        <v>189</v>
      </c>
      <c r="K3199" s="48" t="s">
        <v>319</v>
      </c>
      <c r="L3199" s="48" t="s">
        <v>243</v>
      </c>
      <c r="M3199" s="48"/>
      <c r="N3199" s="48"/>
      <c r="O3199" s="48"/>
      <c r="P3199" s="48"/>
      <c r="Q3199" s="48"/>
      <c r="R3199" s="48"/>
      <c r="S3199" s="48"/>
      <c r="T3199" s="48"/>
      <c r="U3199" s="48"/>
      <c r="V3199" s="48"/>
      <c r="W3199" s="51" t="s">
        <v>3003</v>
      </c>
      <c r="X3199" t="str">
        <f t="shared" si="98"/>
        <v>DH;DH;BB;BE;JB;FR;CB</v>
      </c>
      <c r="Y3199" cm="1">
        <f t="array" ref="Y3199">SUM(_xlfn.XLOOKUP(_xlfn.TOROW(F3199:V3199,1),$AN$34:$AN$43,$AL$34:$AL$43,,0,1))</f>
        <v>45</v>
      </c>
      <c r="Z3199">
        <f t="shared" si="99"/>
        <v>7</v>
      </c>
      <c r="AA3199" t="str">
        <v>SO</v>
      </c>
      <c r="AG3199">
        <v>6438</v>
      </c>
      <c r="AH3199">
        <v>7</v>
      </c>
      <c r="AT3199">
        <v>7</v>
      </c>
    </row>
    <row r="3200" spans="2:46" ht="15" customHeight="1">
      <c r="B3200" s="48">
        <v>4970</v>
      </c>
      <c r="C3200" s="49">
        <v>45454</v>
      </c>
      <c r="D3200" s="50">
        <v>0.64642361111111113</v>
      </c>
      <c r="E3200" s="48" t="s">
        <v>10905</v>
      </c>
      <c r="F3200" s="48" t="s">
        <v>719</v>
      </c>
      <c r="G3200" s="48" t="s">
        <v>719</v>
      </c>
      <c r="H3200" s="48" t="s">
        <v>133</v>
      </c>
      <c r="I3200" s="48" t="s">
        <v>133</v>
      </c>
      <c r="J3200" s="48" t="s">
        <v>133</v>
      </c>
      <c r="K3200" s="48" t="s">
        <v>319</v>
      </c>
      <c r="L3200" s="48" t="s">
        <v>319</v>
      </c>
      <c r="M3200" s="48"/>
      <c r="N3200" s="48"/>
      <c r="O3200" s="48"/>
      <c r="P3200" s="48"/>
      <c r="Q3200" s="48"/>
      <c r="R3200" s="48"/>
      <c r="S3200" s="48"/>
      <c r="T3200" s="48"/>
      <c r="U3200" s="48"/>
      <c r="V3200" s="48"/>
      <c r="W3200" s="51" t="s">
        <v>3004</v>
      </c>
      <c r="X3200" t="str">
        <f t="shared" si="98"/>
        <v>BE;BE;SO;SO;SO;FR;FR</v>
      </c>
      <c r="Y3200" cm="1">
        <f t="array" ref="Y3200">SUM(_xlfn.XLOOKUP(_xlfn.TOROW(F3200:V3200,1),$AN$34:$AN$43,$AL$34:$AL$43,,0,1))</f>
        <v>22</v>
      </c>
      <c r="Z3200">
        <f t="shared" si="99"/>
        <v>7</v>
      </c>
      <c r="AA3200" t="str">
        <v>SO</v>
      </c>
      <c r="AG3200">
        <v>6445</v>
      </c>
      <c r="AH3200">
        <v>7</v>
      </c>
      <c r="AT3200">
        <v>7</v>
      </c>
    </row>
    <row r="3201" spans="2:46" ht="15" customHeight="1">
      <c r="B3201" s="48">
        <v>4971</v>
      </c>
      <c r="C3201" s="49">
        <v>45454</v>
      </c>
      <c r="D3201" s="50">
        <v>0.64722222222222225</v>
      </c>
      <c r="E3201" s="48" t="s">
        <v>10906</v>
      </c>
      <c r="F3201" s="48" t="s">
        <v>319</v>
      </c>
      <c r="G3201" s="48" t="s">
        <v>319</v>
      </c>
      <c r="H3201" s="48" t="s">
        <v>189</v>
      </c>
      <c r="I3201" s="48" t="s">
        <v>319</v>
      </c>
      <c r="J3201" s="48" t="s">
        <v>319</v>
      </c>
      <c r="K3201" s="48"/>
      <c r="L3201" s="48"/>
      <c r="M3201" s="48"/>
      <c r="N3201" s="48"/>
      <c r="O3201" s="48"/>
      <c r="P3201" s="48"/>
      <c r="Q3201" s="48"/>
      <c r="R3201" s="48"/>
      <c r="S3201" s="48"/>
      <c r="T3201" s="48"/>
      <c r="U3201" s="48"/>
      <c r="V3201" s="48"/>
      <c r="W3201" s="51" t="s">
        <v>3005</v>
      </c>
      <c r="X3201" t="str">
        <f t="shared" si="98"/>
        <v>FR;FR;JB;FR;FR</v>
      </c>
      <c r="Y3201" cm="1">
        <f t="array" ref="Y3201">SUM(_xlfn.XLOOKUP(_xlfn.TOROW(F3201:V3201,1),$AN$34:$AN$43,$AL$34:$AL$43,,0,1))</f>
        <v>13</v>
      </c>
      <c r="Z3201">
        <f t="shared" si="99"/>
        <v>5</v>
      </c>
      <c r="AA3201" t="str">
        <v>JB</v>
      </c>
      <c r="AG3201">
        <v>6448</v>
      </c>
      <c r="AH3201">
        <v>7</v>
      </c>
      <c r="AT3201">
        <v>5</v>
      </c>
    </row>
    <row r="3202" spans="2:46" ht="15" customHeight="1">
      <c r="B3202" s="48">
        <v>4972</v>
      </c>
      <c r="C3202" s="49">
        <v>45454</v>
      </c>
      <c r="D3202" s="50">
        <v>0.64728009259259256</v>
      </c>
      <c r="E3202" s="48" t="s">
        <v>10907</v>
      </c>
      <c r="F3202" s="48" t="s">
        <v>719</v>
      </c>
      <c r="G3202" s="48" t="s">
        <v>719</v>
      </c>
      <c r="H3202" s="48" t="s">
        <v>194</v>
      </c>
      <c r="I3202" s="48" t="s">
        <v>189</v>
      </c>
      <c r="J3202" s="48" t="s">
        <v>189</v>
      </c>
      <c r="K3202" s="48"/>
      <c r="L3202" s="48"/>
      <c r="M3202" s="48"/>
      <c r="N3202" s="48"/>
      <c r="O3202" s="48"/>
      <c r="P3202" s="48"/>
      <c r="Q3202" s="48"/>
      <c r="R3202" s="48"/>
      <c r="S3202" s="48"/>
      <c r="T3202" s="48"/>
      <c r="U3202" s="48"/>
      <c r="V3202" s="48"/>
      <c r="W3202" s="51" t="s">
        <v>3006</v>
      </c>
      <c r="X3202" t="str">
        <f t="shared" si="98"/>
        <v>BE;BE;DH;JB;JB</v>
      </c>
      <c r="Y3202" cm="1">
        <f t="array" ref="Y3202">SUM(_xlfn.XLOOKUP(_xlfn.TOROW(F3202:V3202,1),$AN$34:$AN$43,$AL$34:$AL$43,,0,1))</f>
        <v>21</v>
      </c>
      <c r="Z3202">
        <f t="shared" si="99"/>
        <v>5</v>
      </c>
      <c r="AA3202" t="str">
        <v>JB</v>
      </c>
      <c r="AG3202">
        <v>6449</v>
      </c>
      <c r="AH3202">
        <v>7</v>
      </c>
      <c r="AT3202">
        <v>5</v>
      </c>
    </row>
    <row r="3203" spans="2:46" ht="15" customHeight="1">
      <c r="B3203" s="48">
        <v>4973</v>
      </c>
      <c r="C3203" s="49">
        <v>45454</v>
      </c>
      <c r="D3203" s="50">
        <v>0.65207175925925931</v>
      </c>
      <c r="E3203" s="48" t="s">
        <v>10908</v>
      </c>
      <c r="F3203" s="48" t="s">
        <v>133</v>
      </c>
      <c r="G3203" s="48" t="s">
        <v>51</v>
      </c>
      <c r="H3203" s="48" t="s">
        <v>51</v>
      </c>
      <c r="I3203" s="48" t="s">
        <v>803</v>
      </c>
      <c r="J3203" s="48" t="s">
        <v>803</v>
      </c>
      <c r="K3203" s="48"/>
      <c r="L3203" s="48"/>
      <c r="M3203" s="48"/>
      <c r="N3203" s="48"/>
      <c r="O3203" s="48"/>
      <c r="P3203" s="48"/>
      <c r="Q3203" s="48"/>
      <c r="R3203" s="48"/>
      <c r="S3203" s="48"/>
      <c r="T3203" s="48"/>
      <c r="U3203" s="48"/>
      <c r="V3203" s="48"/>
      <c r="W3203" s="51" t="s">
        <v>3007</v>
      </c>
      <c r="X3203" t="str">
        <f t="shared" si="98"/>
        <v>SO;BB;BB;SS;SS</v>
      </c>
      <c r="Y3203" cm="1">
        <f t="array" ref="Y3203">SUM(_xlfn.XLOOKUP(_xlfn.TOROW(F3203:V3203,1),$AN$34:$AN$43,$AL$34:$AL$43,,0,1))</f>
        <v>28</v>
      </c>
      <c r="Z3203">
        <f t="shared" si="99"/>
        <v>5</v>
      </c>
      <c r="AA3203" t="str">
        <v>JB</v>
      </c>
      <c r="AG3203">
        <v>6453</v>
      </c>
      <c r="AH3203">
        <v>7</v>
      </c>
      <c r="AT3203">
        <v>5</v>
      </c>
    </row>
    <row r="3204" spans="2:46" ht="15" customHeight="1">
      <c r="B3204" s="48">
        <v>4974</v>
      </c>
      <c r="C3204" s="49">
        <v>45454</v>
      </c>
      <c r="D3204" s="50">
        <v>0.65359953703703699</v>
      </c>
      <c r="E3204" s="48" t="s">
        <v>10909</v>
      </c>
      <c r="F3204" s="48" t="s">
        <v>719</v>
      </c>
      <c r="G3204" s="48" t="s">
        <v>243</v>
      </c>
      <c r="H3204" s="48" t="s">
        <v>243</v>
      </c>
      <c r="I3204" s="48" t="s">
        <v>189</v>
      </c>
      <c r="J3204" s="48"/>
      <c r="K3204" s="48"/>
      <c r="L3204" s="48"/>
      <c r="M3204" s="48"/>
      <c r="N3204" s="48"/>
      <c r="O3204" s="48"/>
      <c r="P3204" s="48"/>
      <c r="Q3204" s="48"/>
      <c r="R3204" s="48"/>
      <c r="S3204" s="48"/>
      <c r="T3204" s="48"/>
      <c r="U3204" s="48"/>
      <c r="V3204" s="48"/>
      <c r="W3204" s="51" t="s">
        <v>3008</v>
      </c>
      <c r="X3204" t="str">
        <f t="shared" si="98"/>
        <v>BE;CB;CB;JB</v>
      </c>
      <c r="Y3204" cm="1">
        <f t="array" ref="Y3204">SUM(_xlfn.XLOOKUP(_xlfn.TOROW(F3204:V3204,1),$AN$34:$AN$43,$AL$34:$AL$43,,0,1))</f>
        <v>22</v>
      </c>
      <c r="Z3204">
        <f t="shared" si="99"/>
        <v>4</v>
      </c>
      <c r="AA3204" t="str">
        <v>JB</v>
      </c>
      <c r="AG3204">
        <v>6459</v>
      </c>
      <c r="AH3204">
        <v>7</v>
      </c>
      <c r="AT3204">
        <v>4</v>
      </c>
    </row>
    <row r="3205" spans="2:46" ht="15" customHeight="1">
      <c r="B3205" s="48">
        <v>4975</v>
      </c>
      <c r="C3205" s="49">
        <v>45454</v>
      </c>
      <c r="D3205" s="50">
        <v>0.65582175925925923</v>
      </c>
      <c r="E3205" s="48" t="s">
        <v>10910</v>
      </c>
      <c r="F3205" s="48" t="s">
        <v>243</v>
      </c>
      <c r="G3205" s="48" t="s">
        <v>304</v>
      </c>
      <c r="H3205" s="48" t="s">
        <v>304</v>
      </c>
      <c r="I3205" s="48" t="s">
        <v>243</v>
      </c>
      <c r="J3205" s="48" t="s">
        <v>189</v>
      </c>
      <c r="K3205" s="48" t="s">
        <v>189</v>
      </c>
      <c r="L3205" s="48" t="s">
        <v>803</v>
      </c>
      <c r="M3205" s="48"/>
      <c r="N3205" s="48"/>
      <c r="O3205" s="48"/>
      <c r="P3205" s="48"/>
      <c r="Q3205" s="48"/>
      <c r="R3205" s="48"/>
      <c r="S3205" s="48"/>
      <c r="T3205" s="48"/>
      <c r="U3205" s="48"/>
      <c r="V3205" s="48"/>
      <c r="W3205" s="51" t="s">
        <v>3009</v>
      </c>
      <c r="X3205" t="str">
        <f t="shared" si="98"/>
        <v>CB;HD;HD;CB;JB;JB;SS</v>
      </c>
      <c r="Y3205" cm="1">
        <f t="array" ref="Y3205">SUM(_xlfn.XLOOKUP(_xlfn.TOROW(F3205:V3205,1),$AN$34:$AN$43,$AL$34:$AL$43,,0,1))</f>
        <v>35</v>
      </c>
      <c r="Z3205">
        <f t="shared" si="99"/>
        <v>7</v>
      </c>
      <c r="AA3205" t="str">
        <v>JB</v>
      </c>
      <c r="AG3205">
        <v>6471</v>
      </c>
      <c r="AH3205">
        <v>7</v>
      </c>
      <c r="AT3205">
        <v>7</v>
      </c>
    </row>
    <row r="3206" spans="2:46" ht="15" customHeight="1">
      <c r="B3206" s="48">
        <v>4976</v>
      </c>
      <c r="C3206" s="49">
        <v>45454</v>
      </c>
      <c r="D3206" s="50">
        <v>0.65597222222222218</v>
      </c>
      <c r="E3206" s="48" t="s">
        <v>10911</v>
      </c>
      <c r="F3206" s="48" t="s">
        <v>719</v>
      </c>
      <c r="G3206" s="48" t="s">
        <v>719</v>
      </c>
      <c r="H3206" s="48" t="s">
        <v>719</v>
      </c>
      <c r="I3206" s="48" t="s">
        <v>719</v>
      </c>
      <c r="J3206" s="48" t="s">
        <v>280</v>
      </c>
      <c r="K3206" s="48" t="s">
        <v>304</v>
      </c>
      <c r="L3206" s="48" t="s">
        <v>189</v>
      </c>
      <c r="M3206" s="48" t="s">
        <v>133</v>
      </c>
      <c r="N3206" s="48" t="s">
        <v>133</v>
      </c>
      <c r="O3206" s="48" t="s">
        <v>803</v>
      </c>
      <c r="P3206" s="48" t="s">
        <v>319</v>
      </c>
      <c r="Q3206" s="48"/>
      <c r="R3206" s="48"/>
      <c r="S3206" s="48"/>
      <c r="T3206" s="48"/>
      <c r="U3206" s="48"/>
      <c r="V3206" s="48"/>
      <c r="W3206" s="51" t="s">
        <v>3010</v>
      </c>
      <c r="X3206" t="str">
        <f t="shared" si="98"/>
        <v>BE;BE;BE;BE;WB;HD;JB;SO;SO;SS;FR</v>
      </c>
      <c r="Y3206" cm="1">
        <f t="array" ref="Y3206">SUM(_xlfn.XLOOKUP(_xlfn.TOROW(F3206:V3206,1),$AN$34:$AN$43,$AL$34:$AL$43,,0,1))</f>
        <v>49</v>
      </c>
      <c r="Z3206">
        <f t="shared" si="99"/>
        <v>11</v>
      </c>
      <c r="AA3206" t="str">
        <v>JB</v>
      </c>
      <c r="AG3206">
        <v>6473</v>
      </c>
      <c r="AH3206">
        <v>7</v>
      </c>
      <c r="AT3206">
        <v>11</v>
      </c>
    </row>
    <row r="3207" spans="2:46" ht="15" customHeight="1">
      <c r="B3207" s="48">
        <v>4977</v>
      </c>
      <c r="C3207" s="49">
        <v>45454</v>
      </c>
      <c r="D3207" s="50">
        <v>0.65675925925925926</v>
      </c>
      <c r="E3207" s="48" t="s">
        <v>9450</v>
      </c>
      <c r="F3207" s="48" t="s">
        <v>243</v>
      </c>
      <c r="G3207" s="48" t="s">
        <v>243</v>
      </c>
      <c r="H3207" s="48" t="s">
        <v>304</v>
      </c>
      <c r="I3207" s="48"/>
      <c r="J3207" s="48"/>
      <c r="K3207" s="48"/>
      <c r="L3207" s="48"/>
      <c r="M3207" s="48"/>
      <c r="N3207" s="48"/>
      <c r="O3207" s="48"/>
      <c r="P3207" s="48"/>
      <c r="Q3207" s="48"/>
      <c r="R3207" s="48"/>
      <c r="S3207" s="48"/>
      <c r="T3207" s="48"/>
      <c r="U3207" s="48"/>
      <c r="V3207" s="48"/>
      <c r="W3207" s="51" t="s">
        <v>3011</v>
      </c>
      <c r="X3207" t="str">
        <f t="shared" ref="X3207:X3270" si="100">_xlfn.TEXTJOIN(";",TRUE,F3207:V3207)</f>
        <v>CB;CB;HD</v>
      </c>
      <c r="Y3207" cm="1">
        <f t="array" ref="Y3207">SUM(_xlfn.XLOOKUP(_xlfn.TOROW(F3207:V3207,1),$AN$34:$AN$43,$AL$34:$AL$43,,0,1))</f>
        <v>23</v>
      </c>
      <c r="Z3207">
        <f t="shared" ref="Z3207:Z3270" si="101">COUNTA(F3207:V3207)</f>
        <v>3</v>
      </c>
      <c r="AA3207" t="str">
        <v>HD</v>
      </c>
      <c r="AG3207">
        <v>6479</v>
      </c>
      <c r="AH3207">
        <v>7</v>
      </c>
      <c r="AT3207">
        <v>3</v>
      </c>
    </row>
    <row r="3208" spans="2:46" ht="15" customHeight="1">
      <c r="B3208" s="48">
        <v>4978</v>
      </c>
      <c r="C3208" s="49">
        <v>45454</v>
      </c>
      <c r="D3208" s="50">
        <v>0.65843750000000001</v>
      </c>
      <c r="E3208" s="48" t="s">
        <v>8447</v>
      </c>
      <c r="F3208" s="48" t="s">
        <v>304</v>
      </c>
      <c r="G3208" s="48" t="s">
        <v>304</v>
      </c>
      <c r="H3208" s="48"/>
      <c r="I3208" s="48"/>
      <c r="J3208" s="48"/>
      <c r="K3208" s="48"/>
      <c r="L3208" s="48"/>
      <c r="M3208" s="48"/>
      <c r="N3208" s="48"/>
      <c r="O3208" s="48"/>
      <c r="P3208" s="48"/>
      <c r="Q3208" s="48"/>
      <c r="R3208" s="48"/>
      <c r="S3208" s="48"/>
      <c r="T3208" s="48"/>
      <c r="U3208" s="48"/>
      <c r="V3208" s="48"/>
      <c r="W3208" s="51" t="s">
        <v>746</v>
      </c>
      <c r="X3208" t="str">
        <f t="shared" si="100"/>
        <v>HD;HD</v>
      </c>
      <c r="Y3208" cm="1">
        <f t="array" ref="Y3208">SUM(_xlfn.XLOOKUP(_xlfn.TOROW(F3208:V3208,1),$AN$34:$AN$43,$AL$34:$AL$43,,0,1))</f>
        <v>14</v>
      </c>
      <c r="Z3208">
        <f t="shared" si="101"/>
        <v>2</v>
      </c>
      <c r="AA3208" t="str">
        <v>DH</v>
      </c>
      <c r="AG3208">
        <v>6483</v>
      </c>
      <c r="AH3208">
        <v>7</v>
      </c>
      <c r="AT3208">
        <v>2</v>
      </c>
    </row>
    <row r="3209" spans="2:46" ht="15" customHeight="1">
      <c r="B3209" s="48">
        <v>4979</v>
      </c>
      <c r="C3209" s="49">
        <v>45454</v>
      </c>
      <c r="D3209" s="50">
        <v>0.66215277777777781</v>
      </c>
      <c r="E3209" s="48" t="s">
        <v>10912</v>
      </c>
      <c r="F3209" s="48" t="s">
        <v>189</v>
      </c>
      <c r="G3209" s="48" t="s">
        <v>280</v>
      </c>
      <c r="H3209" s="48" t="s">
        <v>280</v>
      </c>
      <c r="I3209" s="48" t="s">
        <v>51</v>
      </c>
      <c r="J3209" s="48" t="s">
        <v>243</v>
      </c>
      <c r="K3209" s="48" t="s">
        <v>280</v>
      </c>
      <c r="L3209" s="48" t="s">
        <v>280</v>
      </c>
      <c r="M3209" s="48" t="s">
        <v>194</v>
      </c>
      <c r="N3209" s="48"/>
      <c r="O3209" s="48"/>
      <c r="P3209" s="48"/>
      <c r="Q3209" s="48"/>
      <c r="R3209" s="48"/>
      <c r="S3209" s="48"/>
      <c r="T3209" s="48"/>
      <c r="U3209" s="48"/>
      <c r="V3209" s="48"/>
      <c r="W3209" s="51" t="s">
        <v>3012</v>
      </c>
      <c r="X3209" t="str">
        <f t="shared" si="100"/>
        <v>JB;WB;WB;BB;CB;WB;WB;DH</v>
      </c>
      <c r="Y3209" cm="1">
        <f t="array" ref="Y3209">SUM(_xlfn.XLOOKUP(_xlfn.TOROW(F3209:V3209,1),$AN$34:$AN$43,$AL$34:$AL$43,,0,1))</f>
        <v>72</v>
      </c>
      <c r="Z3209">
        <f t="shared" si="101"/>
        <v>8</v>
      </c>
      <c r="AA3209" t="str">
        <v>FR</v>
      </c>
      <c r="AG3209">
        <v>6486</v>
      </c>
      <c r="AH3209">
        <v>7</v>
      </c>
      <c r="AT3209">
        <v>8</v>
      </c>
    </row>
    <row r="3210" spans="2:46" ht="15" customHeight="1">
      <c r="B3210" s="48">
        <v>4980</v>
      </c>
      <c r="C3210" s="49">
        <v>45454</v>
      </c>
      <c r="D3210" s="50">
        <v>0.66238425925925926</v>
      </c>
      <c r="E3210" s="48" t="s">
        <v>10913</v>
      </c>
      <c r="F3210" s="48" t="s">
        <v>133</v>
      </c>
      <c r="G3210" s="48" t="s">
        <v>133</v>
      </c>
      <c r="H3210" s="48" t="s">
        <v>133</v>
      </c>
      <c r="I3210" s="48" t="s">
        <v>133</v>
      </c>
      <c r="J3210" s="48" t="s">
        <v>133</v>
      </c>
      <c r="K3210" s="48" t="s">
        <v>280</v>
      </c>
      <c r="L3210" s="48"/>
      <c r="M3210" s="48"/>
      <c r="N3210" s="48"/>
      <c r="O3210" s="48"/>
      <c r="P3210" s="48"/>
      <c r="Q3210" s="48"/>
      <c r="R3210" s="48"/>
      <c r="S3210" s="48"/>
      <c r="T3210" s="48"/>
      <c r="U3210" s="48"/>
      <c r="V3210" s="48"/>
      <c r="W3210" s="51" t="s">
        <v>3013</v>
      </c>
      <c r="X3210" t="str">
        <f t="shared" si="100"/>
        <v>SO;SO;SO;SO;SO;WB</v>
      </c>
      <c r="Y3210" cm="1">
        <f t="array" ref="Y3210">SUM(_xlfn.XLOOKUP(_xlfn.TOROW(F3210:V3210,1),$AN$34:$AN$43,$AL$34:$AL$43,,0,1))</f>
        <v>21</v>
      </c>
      <c r="Z3210">
        <f t="shared" si="101"/>
        <v>6</v>
      </c>
      <c r="AA3210" t="str">
        <v>FR</v>
      </c>
      <c r="AG3210">
        <v>6493</v>
      </c>
      <c r="AH3210">
        <v>7</v>
      </c>
      <c r="AT3210">
        <v>6</v>
      </c>
    </row>
    <row r="3211" spans="2:46" ht="15" customHeight="1">
      <c r="B3211" s="48">
        <v>4981</v>
      </c>
      <c r="C3211" s="49">
        <v>45454</v>
      </c>
      <c r="D3211" s="50">
        <v>0.6632986111111111</v>
      </c>
      <c r="E3211" s="48" t="s">
        <v>10914</v>
      </c>
      <c r="F3211" s="48" t="s">
        <v>194</v>
      </c>
      <c r="G3211" s="48" t="s">
        <v>51</v>
      </c>
      <c r="H3211" s="48" t="s">
        <v>51</v>
      </c>
      <c r="I3211" s="48" t="s">
        <v>319</v>
      </c>
      <c r="J3211" s="48" t="s">
        <v>280</v>
      </c>
      <c r="K3211" s="48" t="s">
        <v>280</v>
      </c>
      <c r="L3211" s="48" t="s">
        <v>280</v>
      </c>
      <c r="M3211" s="48"/>
      <c r="N3211" s="48"/>
      <c r="O3211" s="48"/>
      <c r="P3211" s="48"/>
      <c r="Q3211" s="48"/>
      <c r="R3211" s="48"/>
      <c r="S3211" s="48"/>
      <c r="T3211" s="48"/>
      <c r="U3211" s="48"/>
      <c r="V3211" s="48"/>
      <c r="W3211" s="51" t="s">
        <v>3014</v>
      </c>
      <c r="X3211" t="str">
        <f t="shared" si="100"/>
        <v>DH;BB;BB;FR;WB;WB;WB</v>
      </c>
      <c r="Y3211" cm="1">
        <f t="array" ref="Y3211">SUM(_xlfn.XLOOKUP(_xlfn.TOROW(F3211:V3211,1),$AN$34:$AN$43,$AL$34:$AL$43,,0,1))</f>
        <v>65</v>
      </c>
      <c r="Z3211">
        <f t="shared" si="101"/>
        <v>7</v>
      </c>
      <c r="AA3211" t="str">
        <v>DH</v>
      </c>
      <c r="AG3211">
        <v>6500</v>
      </c>
      <c r="AH3211">
        <v>7</v>
      </c>
      <c r="AT3211">
        <v>7</v>
      </c>
    </row>
    <row r="3212" spans="2:46" ht="15" customHeight="1">
      <c r="B3212" s="48">
        <v>4982</v>
      </c>
      <c r="C3212" s="49">
        <v>45454</v>
      </c>
      <c r="D3212" s="50">
        <v>0.6652893518518519</v>
      </c>
      <c r="E3212" s="48" t="s">
        <v>10915</v>
      </c>
      <c r="F3212" s="48" t="s">
        <v>803</v>
      </c>
      <c r="G3212" s="48" t="s">
        <v>243</v>
      </c>
      <c r="H3212" s="48" t="s">
        <v>243</v>
      </c>
      <c r="I3212" s="48" t="s">
        <v>803</v>
      </c>
      <c r="J3212" s="48" t="s">
        <v>304</v>
      </c>
      <c r="K3212" s="48"/>
      <c r="L3212" s="48"/>
      <c r="M3212" s="48"/>
      <c r="N3212" s="48"/>
      <c r="O3212" s="48"/>
      <c r="P3212" s="48"/>
      <c r="Q3212" s="48"/>
      <c r="R3212" s="48"/>
      <c r="S3212" s="48"/>
      <c r="T3212" s="48"/>
      <c r="U3212" s="48"/>
      <c r="V3212" s="48"/>
      <c r="W3212" s="51" t="s">
        <v>3015</v>
      </c>
      <c r="X3212" t="str">
        <f t="shared" si="100"/>
        <v>SS;CB;CB;SS;HD</v>
      </c>
      <c r="Y3212" cm="1">
        <f t="array" ref="Y3212">SUM(_xlfn.XLOOKUP(_xlfn.TOROW(F3212:V3212,1),$AN$34:$AN$43,$AL$34:$AL$43,,0,1))</f>
        <v>29</v>
      </c>
      <c r="Z3212">
        <f t="shared" si="101"/>
        <v>5</v>
      </c>
      <c r="AA3212" t="str">
        <v>DH</v>
      </c>
      <c r="AG3212">
        <v>6504</v>
      </c>
      <c r="AH3212">
        <v>7</v>
      </c>
      <c r="AT3212">
        <v>5</v>
      </c>
    </row>
    <row r="3213" spans="2:46" ht="15" customHeight="1">
      <c r="B3213" s="48">
        <v>4983</v>
      </c>
      <c r="C3213" s="49">
        <v>45454</v>
      </c>
      <c r="D3213" s="50">
        <v>0.6667939814814815</v>
      </c>
      <c r="E3213" s="48" t="s">
        <v>10916</v>
      </c>
      <c r="F3213" s="48" t="s">
        <v>719</v>
      </c>
      <c r="G3213" s="48" t="s">
        <v>194</v>
      </c>
      <c r="H3213" s="48" t="s">
        <v>194</v>
      </c>
      <c r="I3213" s="48" t="s">
        <v>194</v>
      </c>
      <c r="J3213" s="48" t="s">
        <v>280</v>
      </c>
      <c r="K3213" s="48" t="s">
        <v>133</v>
      </c>
      <c r="L3213" s="48" t="s">
        <v>51</v>
      </c>
      <c r="M3213" s="48" t="s">
        <v>194</v>
      </c>
      <c r="N3213" s="48" t="s">
        <v>189</v>
      </c>
      <c r="O3213" s="48" t="s">
        <v>133</v>
      </c>
      <c r="P3213" s="48" t="s">
        <v>719</v>
      </c>
      <c r="Q3213" s="48" t="s">
        <v>803</v>
      </c>
      <c r="R3213" s="48"/>
      <c r="S3213" s="48"/>
      <c r="T3213" s="48"/>
      <c r="U3213" s="48"/>
      <c r="V3213" s="48"/>
      <c r="W3213" s="51" t="s">
        <v>3016</v>
      </c>
      <c r="X3213" t="str">
        <f t="shared" si="100"/>
        <v>BE;DH;DH;DH;WB;SO;BB;DH;JB;SO;BE;SS</v>
      </c>
      <c r="Y3213" cm="1">
        <f t="array" ref="Y3213">SUM(_xlfn.XLOOKUP(_xlfn.TOROW(F3213:V3213,1),$AN$34:$AN$43,$AL$34:$AL$43,,0,1))</f>
        <v>75</v>
      </c>
      <c r="Z3213">
        <f t="shared" si="101"/>
        <v>12</v>
      </c>
      <c r="AA3213" t="str">
        <v>JB</v>
      </c>
      <c r="AG3213">
        <v>6527</v>
      </c>
      <c r="AH3213">
        <v>7</v>
      </c>
      <c r="AT3213">
        <v>12</v>
      </c>
    </row>
    <row r="3214" spans="2:46" ht="15" customHeight="1">
      <c r="B3214" s="48">
        <v>4984</v>
      </c>
      <c r="C3214" s="49">
        <v>45454</v>
      </c>
      <c r="D3214" s="50">
        <v>0.66973379629629626</v>
      </c>
      <c r="E3214" s="48" t="s">
        <v>10917</v>
      </c>
      <c r="F3214" s="48" t="s">
        <v>319</v>
      </c>
      <c r="G3214" s="48" t="s">
        <v>319</v>
      </c>
      <c r="H3214" s="48" t="s">
        <v>194</v>
      </c>
      <c r="I3214" s="48" t="s">
        <v>189</v>
      </c>
      <c r="J3214" s="48" t="s">
        <v>803</v>
      </c>
      <c r="K3214" s="48" t="s">
        <v>803</v>
      </c>
      <c r="L3214" s="48" t="s">
        <v>304</v>
      </c>
      <c r="M3214" s="48" t="s">
        <v>719</v>
      </c>
      <c r="N3214" s="48"/>
      <c r="O3214" s="48"/>
      <c r="P3214" s="48"/>
      <c r="Q3214" s="48"/>
      <c r="R3214" s="48"/>
      <c r="S3214" s="48"/>
      <c r="T3214" s="48"/>
      <c r="U3214" s="48"/>
      <c r="V3214" s="48"/>
      <c r="W3214" s="51" t="s">
        <v>3017</v>
      </c>
      <c r="X3214" t="str">
        <f t="shared" si="100"/>
        <v>FR;FR;DH;JB;SS;SS;HD;BE</v>
      </c>
      <c r="Y3214" cm="1">
        <f t="array" ref="Y3214">SUM(_xlfn.XLOOKUP(_xlfn.TOROW(F3214:V3214,1),$AN$34:$AN$43,$AL$34:$AL$43,,0,1))</f>
        <v>34</v>
      </c>
      <c r="Z3214">
        <f t="shared" si="101"/>
        <v>8</v>
      </c>
      <c r="AA3214" t="str">
        <v>JB</v>
      </c>
      <c r="AG3214">
        <v>6540</v>
      </c>
      <c r="AH3214">
        <v>7</v>
      </c>
      <c r="AT3214">
        <v>8</v>
      </c>
    </row>
    <row r="3215" spans="2:46" ht="15" customHeight="1">
      <c r="B3215" s="48">
        <v>4985</v>
      </c>
      <c r="C3215" s="49">
        <v>45454</v>
      </c>
      <c r="D3215" s="50">
        <v>0.66986111111111113</v>
      </c>
      <c r="E3215" s="48" t="s">
        <v>719</v>
      </c>
      <c r="F3215" s="48" t="s">
        <v>719</v>
      </c>
      <c r="G3215" s="48"/>
      <c r="H3215" s="48"/>
      <c r="I3215" s="48"/>
      <c r="J3215" s="48"/>
      <c r="K3215" s="48"/>
      <c r="L3215" s="48"/>
      <c r="M3215" s="48"/>
      <c r="N3215" s="48"/>
      <c r="O3215" s="48"/>
      <c r="P3215" s="48"/>
      <c r="Q3215" s="48"/>
      <c r="R3215" s="48"/>
      <c r="S3215" s="48"/>
      <c r="T3215" s="48"/>
      <c r="U3215" s="48"/>
      <c r="V3215" s="48"/>
      <c r="W3215" s="51" t="s">
        <v>720</v>
      </c>
      <c r="X3215" t="str">
        <f t="shared" si="100"/>
        <v>BE</v>
      </c>
      <c r="Y3215" cm="1">
        <f t="array" ref="Y3215">SUM(_xlfn.XLOOKUP(_xlfn.TOROW(F3215:V3215,1),$AN$34:$AN$43,$AL$34:$AL$43,,0,1))</f>
        <v>5</v>
      </c>
      <c r="Z3215">
        <f t="shared" si="101"/>
        <v>1</v>
      </c>
      <c r="AA3215" t="str">
        <v>SO</v>
      </c>
      <c r="AG3215">
        <v>6542</v>
      </c>
      <c r="AH3215">
        <v>7</v>
      </c>
      <c r="AT3215">
        <v>1</v>
      </c>
    </row>
    <row r="3216" spans="2:46" ht="15" customHeight="1">
      <c r="B3216" s="48">
        <v>4986</v>
      </c>
      <c r="C3216" s="49">
        <v>45454</v>
      </c>
      <c r="D3216" s="50">
        <v>0.67011574074074076</v>
      </c>
      <c r="E3216" s="48" t="s">
        <v>10918</v>
      </c>
      <c r="F3216" s="48" t="s">
        <v>51</v>
      </c>
      <c r="G3216" s="48" t="s">
        <v>304</v>
      </c>
      <c r="H3216" s="48" t="s">
        <v>133</v>
      </c>
      <c r="I3216" s="48" t="s">
        <v>803</v>
      </c>
      <c r="J3216" s="48" t="s">
        <v>189</v>
      </c>
      <c r="K3216" s="48" t="s">
        <v>189</v>
      </c>
      <c r="L3216" s="48" t="s">
        <v>133</v>
      </c>
      <c r="M3216" s="48"/>
      <c r="N3216" s="48"/>
      <c r="O3216" s="48"/>
      <c r="P3216" s="48"/>
      <c r="Q3216" s="48"/>
      <c r="R3216" s="48"/>
      <c r="S3216" s="48"/>
      <c r="T3216" s="48"/>
      <c r="U3216" s="48"/>
      <c r="V3216" s="48"/>
      <c r="W3216" s="51" t="s">
        <v>3018</v>
      </c>
      <c r="X3216" t="str">
        <f t="shared" si="100"/>
        <v>BB;HD;SO;SS;JB;JB;SO</v>
      </c>
      <c r="Y3216" cm="1">
        <f t="array" ref="Y3216">SUM(_xlfn.XLOOKUP(_xlfn.TOROW(F3216:V3216,1),$AN$34:$AN$43,$AL$34:$AL$43,,0,1))</f>
        <v>26</v>
      </c>
      <c r="Z3216">
        <f t="shared" si="101"/>
        <v>7</v>
      </c>
      <c r="AA3216" t="str">
        <v>HD</v>
      </c>
      <c r="AG3216">
        <v>6560</v>
      </c>
      <c r="AH3216">
        <v>7</v>
      </c>
      <c r="AT3216">
        <v>7</v>
      </c>
    </row>
    <row r="3217" spans="2:46" ht="15" customHeight="1">
      <c r="B3217" s="48">
        <v>4987</v>
      </c>
      <c r="C3217" s="49">
        <v>45454</v>
      </c>
      <c r="D3217" s="50">
        <v>0.67219907407407409</v>
      </c>
      <c r="E3217" s="48" t="s">
        <v>10919</v>
      </c>
      <c r="F3217" s="48" t="s">
        <v>280</v>
      </c>
      <c r="G3217" s="48" t="s">
        <v>803</v>
      </c>
      <c r="H3217" s="48" t="s">
        <v>803</v>
      </c>
      <c r="I3217" s="48"/>
      <c r="J3217" s="48"/>
      <c r="K3217" s="48"/>
      <c r="L3217" s="48"/>
      <c r="M3217" s="48"/>
      <c r="N3217" s="48"/>
      <c r="O3217" s="48"/>
      <c r="P3217" s="48"/>
      <c r="Q3217" s="48"/>
      <c r="R3217" s="48"/>
      <c r="S3217" s="48"/>
      <c r="T3217" s="48"/>
      <c r="U3217" s="48"/>
      <c r="V3217" s="48"/>
      <c r="W3217" s="51" t="s">
        <v>3019</v>
      </c>
      <c r="X3217" t="str">
        <f t="shared" si="100"/>
        <v>WB;SS;SS</v>
      </c>
      <c r="Y3217" cm="1">
        <f t="array" ref="Y3217">SUM(_xlfn.XLOOKUP(_xlfn.TOROW(F3217:V3217,1),$AN$34:$AN$43,$AL$34:$AL$43,,0,1))</f>
        <v>17</v>
      </c>
      <c r="Z3217">
        <f t="shared" si="101"/>
        <v>3</v>
      </c>
      <c r="AA3217" t="str">
        <v>SO</v>
      </c>
      <c r="AG3217">
        <v>6563</v>
      </c>
      <c r="AH3217">
        <v>7</v>
      </c>
      <c r="AT3217">
        <v>3</v>
      </c>
    </row>
    <row r="3218" spans="2:46" ht="15" customHeight="1">
      <c r="B3218" s="48">
        <v>4988</v>
      </c>
      <c r="C3218" s="49">
        <v>45454</v>
      </c>
      <c r="D3218" s="50">
        <v>0.67421296296296296</v>
      </c>
      <c r="E3218" s="48" t="s">
        <v>10920</v>
      </c>
      <c r="F3218" s="48" t="s">
        <v>51</v>
      </c>
      <c r="G3218" s="48" t="s">
        <v>803</v>
      </c>
      <c r="H3218" s="48" t="s">
        <v>189</v>
      </c>
      <c r="I3218" s="48" t="s">
        <v>189</v>
      </c>
      <c r="J3218" s="48" t="s">
        <v>719</v>
      </c>
      <c r="K3218" s="48" t="s">
        <v>189</v>
      </c>
      <c r="L3218" s="48" t="s">
        <v>189</v>
      </c>
      <c r="M3218" s="48" t="s">
        <v>803</v>
      </c>
      <c r="N3218" s="48" t="s">
        <v>719</v>
      </c>
      <c r="O3218" s="48" t="s">
        <v>189</v>
      </c>
      <c r="P3218" s="48" t="s">
        <v>189</v>
      </c>
      <c r="Q3218" s="48" t="s">
        <v>189</v>
      </c>
      <c r="R3218" s="48"/>
      <c r="S3218" s="48"/>
      <c r="T3218" s="48"/>
      <c r="U3218" s="48"/>
      <c r="V3218" s="48"/>
      <c r="W3218" s="51" t="s">
        <v>3020</v>
      </c>
      <c r="X3218" t="str">
        <f t="shared" si="100"/>
        <v>BB;SS;JB;JB;BE;JB;JB;SS;BE;JB;JB;JB</v>
      </c>
      <c r="Y3218" cm="1">
        <f t="array" ref="Y3218">SUM(_xlfn.XLOOKUP(_xlfn.TOROW(F3218:V3218,1),$AN$34:$AN$43,$AL$34:$AL$43,,0,1))</f>
        <v>33</v>
      </c>
      <c r="Z3218">
        <f t="shared" si="101"/>
        <v>12</v>
      </c>
      <c r="AA3218" t="str">
        <v>SO</v>
      </c>
      <c r="AG3218">
        <v>6571</v>
      </c>
      <c r="AH3218">
        <v>7</v>
      </c>
      <c r="AT3218">
        <v>12</v>
      </c>
    </row>
    <row r="3219" spans="2:46" ht="15" customHeight="1">
      <c r="B3219" s="48">
        <v>4989</v>
      </c>
      <c r="C3219" s="49">
        <v>45454</v>
      </c>
      <c r="D3219" s="50">
        <v>0.67456018518518523</v>
      </c>
      <c r="E3219" s="48" t="s">
        <v>10921</v>
      </c>
      <c r="F3219" s="48" t="s">
        <v>243</v>
      </c>
      <c r="G3219" s="48" t="s">
        <v>133</v>
      </c>
      <c r="H3219" s="48" t="s">
        <v>133</v>
      </c>
      <c r="I3219" s="48" t="s">
        <v>319</v>
      </c>
      <c r="J3219" s="48" t="s">
        <v>319</v>
      </c>
      <c r="K3219" s="48" t="s">
        <v>319</v>
      </c>
      <c r="L3219" s="48"/>
      <c r="M3219" s="48"/>
      <c r="N3219" s="48"/>
      <c r="O3219" s="48"/>
      <c r="P3219" s="48"/>
      <c r="Q3219" s="48"/>
      <c r="R3219" s="48"/>
      <c r="S3219" s="48"/>
      <c r="T3219" s="48"/>
      <c r="U3219" s="48"/>
      <c r="V3219" s="48"/>
      <c r="W3219" s="51" t="s">
        <v>3021</v>
      </c>
      <c r="X3219" t="str">
        <f t="shared" si="100"/>
        <v>CB;SO;SO;FR;FR;FR</v>
      </c>
      <c r="Y3219" cm="1">
        <f t="array" ref="Y3219">SUM(_xlfn.XLOOKUP(_xlfn.TOROW(F3219:V3219,1),$AN$34:$AN$43,$AL$34:$AL$43,,0,1))</f>
        <v>21</v>
      </c>
      <c r="Z3219">
        <f t="shared" si="101"/>
        <v>6</v>
      </c>
      <c r="AA3219" t="str">
        <v>DH</v>
      </c>
      <c r="AG3219">
        <v>6572</v>
      </c>
      <c r="AH3219">
        <v>7</v>
      </c>
      <c r="AT3219">
        <v>6</v>
      </c>
    </row>
    <row r="3220" spans="2:46" ht="15" customHeight="1">
      <c r="B3220" s="48">
        <v>4990</v>
      </c>
      <c r="C3220" s="49">
        <v>45454</v>
      </c>
      <c r="D3220" s="50">
        <v>0.6752893518518519</v>
      </c>
      <c r="E3220" s="48" t="s">
        <v>10922</v>
      </c>
      <c r="F3220" s="48" t="s">
        <v>194</v>
      </c>
      <c r="G3220" s="48" t="s">
        <v>243</v>
      </c>
      <c r="H3220" s="48" t="s">
        <v>51</v>
      </c>
      <c r="I3220" s="48" t="s">
        <v>280</v>
      </c>
      <c r="J3220" s="48" t="s">
        <v>280</v>
      </c>
      <c r="K3220" s="48" t="s">
        <v>133</v>
      </c>
      <c r="L3220" s="48" t="s">
        <v>280</v>
      </c>
      <c r="M3220" s="48" t="s">
        <v>243</v>
      </c>
      <c r="N3220" s="48" t="s">
        <v>133</v>
      </c>
      <c r="O3220" s="48" t="s">
        <v>133</v>
      </c>
      <c r="P3220" s="48" t="s">
        <v>133</v>
      </c>
      <c r="Q3220" s="48" t="s">
        <v>133</v>
      </c>
      <c r="R3220" s="48"/>
      <c r="S3220" s="48"/>
      <c r="T3220" s="48"/>
      <c r="U3220" s="48"/>
      <c r="V3220" s="48"/>
      <c r="W3220" s="51" t="s">
        <v>3022</v>
      </c>
      <c r="X3220" t="str">
        <f t="shared" si="100"/>
        <v>DH;CB;BB;WB;WB;SO;WB;CB;SO;SO;SO;SO</v>
      </c>
      <c r="Y3220" cm="1">
        <f t="array" ref="Y3220">SUM(_xlfn.XLOOKUP(_xlfn.TOROW(F3220:V3220,1),$AN$34:$AN$43,$AL$34:$AL$43,,0,1))</f>
        <v>78</v>
      </c>
      <c r="Z3220">
        <f t="shared" si="101"/>
        <v>12</v>
      </c>
      <c r="AA3220" t="str">
        <v>BB</v>
      </c>
      <c r="AG3220">
        <v>6577</v>
      </c>
      <c r="AH3220">
        <v>7</v>
      </c>
      <c r="AT3220">
        <v>12</v>
      </c>
    </row>
    <row r="3221" spans="2:46" ht="15" customHeight="1">
      <c r="B3221" s="48">
        <v>4991</v>
      </c>
      <c r="C3221" s="49">
        <v>45454</v>
      </c>
      <c r="D3221" s="50">
        <v>0.6778819444444445</v>
      </c>
      <c r="E3221" s="48" t="s">
        <v>10923</v>
      </c>
      <c r="F3221" s="48" t="s">
        <v>133</v>
      </c>
      <c r="G3221" s="48" t="s">
        <v>319</v>
      </c>
      <c r="H3221" s="48" t="s">
        <v>319</v>
      </c>
      <c r="I3221" s="48" t="s">
        <v>319</v>
      </c>
      <c r="J3221" s="48" t="s">
        <v>319</v>
      </c>
      <c r="K3221" s="48" t="s">
        <v>189</v>
      </c>
      <c r="L3221" s="48" t="s">
        <v>189</v>
      </c>
      <c r="M3221" s="48"/>
      <c r="N3221" s="48"/>
      <c r="O3221" s="48"/>
      <c r="P3221" s="48"/>
      <c r="Q3221" s="48"/>
      <c r="R3221" s="48"/>
      <c r="S3221" s="48"/>
      <c r="T3221" s="48"/>
      <c r="U3221" s="48"/>
      <c r="V3221" s="48"/>
      <c r="W3221" s="51" t="s">
        <v>3023</v>
      </c>
      <c r="X3221" t="str">
        <f t="shared" si="100"/>
        <v>SO;FR;FR;FR;FR;JB;JB</v>
      </c>
      <c r="Y3221" cm="1">
        <f t="array" ref="Y3221">SUM(_xlfn.XLOOKUP(_xlfn.TOROW(F3221:V3221,1),$AN$34:$AN$43,$AL$34:$AL$43,,0,1))</f>
        <v>16</v>
      </c>
      <c r="Z3221">
        <f t="shared" si="101"/>
        <v>7</v>
      </c>
      <c r="AA3221" t="str">
        <v>FR</v>
      </c>
      <c r="AG3221">
        <v>6593</v>
      </c>
      <c r="AH3221">
        <v>7</v>
      </c>
      <c r="AT3221">
        <v>7</v>
      </c>
    </row>
    <row r="3222" spans="2:46" ht="15" customHeight="1">
      <c r="B3222" s="48">
        <v>4992</v>
      </c>
      <c r="C3222" s="49">
        <v>45454</v>
      </c>
      <c r="D3222" s="50">
        <v>0.68596064814814817</v>
      </c>
      <c r="E3222" s="48" t="s">
        <v>10924</v>
      </c>
      <c r="F3222" s="48" t="s">
        <v>51</v>
      </c>
      <c r="G3222" s="48" t="s">
        <v>719</v>
      </c>
      <c r="H3222" s="48" t="s">
        <v>319</v>
      </c>
      <c r="I3222" s="48" t="s">
        <v>319</v>
      </c>
      <c r="J3222" s="48" t="s">
        <v>803</v>
      </c>
      <c r="K3222" s="48" t="s">
        <v>189</v>
      </c>
      <c r="L3222" s="48"/>
      <c r="M3222" s="48"/>
      <c r="N3222" s="48"/>
      <c r="O3222" s="48"/>
      <c r="P3222" s="48"/>
      <c r="Q3222" s="48"/>
      <c r="R3222" s="48"/>
      <c r="S3222" s="48"/>
      <c r="T3222" s="48"/>
      <c r="U3222" s="48"/>
      <c r="V3222" s="48"/>
      <c r="W3222" s="51" t="s">
        <v>3024</v>
      </c>
      <c r="X3222" t="str">
        <f t="shared" si="100"/>
        <v>BB;BE;FR;FR;SS;JB</v>
      </c>
      <c r="Y3222" cm="1">
        <f t="array" ref="Y3222">SUM(_xlfn.XLOOKUP(_xlfn.TOROW(F3222:V3222,1),$AN$34:$AN$43,$AL$34:$AL$43,,0,1))</f>
        <v>25</v>
      </c>
      <c r="Z3222">
        <f t="shared" si="101"/>
        <v>6</v>
      </c>
      <c r="AA3222" t="str">
        <v>FR</v>
      </c>
      <c r="AG3222">
        <v>6595</v>
      </c>
      <c r="AH3222">
        <v>7</v>
      </c>
      <c r="AT3222">
        <v>6</v>
      </c>
    </row>
    <row r="3223" spans="2:46" ht="15" customHeight="1">
      <c r="B3223" s="48">
        <v>4993</v>
      </c>
      <c r="C3223" s="49">
        <v>45454</v>
      </c>
      <c r="D3223" s="50">
        <v>0.68609953703703708</v>
      </c>
      <c r="E3223" s="48" t="s">
        <v>8901</v>
      </c>
      <c r="F3223" s="48" t="s">
        <v>319</v>
      </c>
      <c r="G3223" s="48" t="s">
        <v>319</v>
      </c>
      <c r="H3223" s="48" t="s">
        <v>280</v>
      </c>
      <c r="I3223" s="48" t="s">
        <v>280</v>
      </c>
      <c r="J3223" s="48" t="s">
        <v>280</v>
      </c>
      <c r="K3223" s="48" t="s">
        <v>304</v>
      </c>
      <c r="L3223" s="48" t="s">
        <v>304</v>
      </c>
      <c r="M3223" s="48" t="s">
        <v>304</v>
      </c>
      <c r="N3223" s="48"/>
      <c r="O3223" s="48"/>
      <c r="P3223" s="48"/>
      <c r="Q3223" s="48"/>
      <c r="R3223" s="48"/>
      <c r="S3223" s="48"/>
      <c r="T3223" s="48"/>
      <c r="U3223" s="48"/>
      <c r="V3223" s="48"/>
      <c r="W3223" s="51" t="s">
        <v>3025</v>
      </c>
      <c r="X3223" t="str">
        <f t="shared" si="100"/>
        <v>FR;FR;WB;WB;WB;HD;HD;HD</v>
      </c>
      <c r="Y3223" cm="1">
        <f t="array" ref="Y3223">SUM(_xlfn.XLOOKUP(_xlfn.TOROW(F3223:V3223,1),$AN$34:$AN$43,$AL$34:$AL$43,,0,1))</f>
        <v>60</v>
      </c>
      <c r="Z3223">
        <f t="shared" si="101"/>
        <v>8</v>
      </c>
      <c r="AA3223" t="str">
        <v>FR</v>
      </c>
      <c r="AG3223">
        <v>6600</v>
      </c>
      <c r="AH3223">
        <v>7</v>
      </c>
      <c r="AT3223">
        <v>8</v>
      </c>
    </row>
    <row r="3224" spans="2:46" ht="15" customHeight="1">
      <c r="B3224" s="48">
        <v>4994</v>
      </c>
      <c r="C3224" s="49">
        <v>45454</v>
      </c>
      <c r="D3224" s="50">
        <v>0.68649305555555551</v>
      </c>
      <c r="E3224" s="48" t="s">
        <v>10925</v>
      </c>
      <c r="F3224" s="48" t="s">
        <v>803</v>
      </c>
      <c r="G3224" s="48" t="s">
        <v>803</v>
      </c>
      <c r="H3224" s="48" t="s">
        <v>803</v>
      </c>
      <c r="I3224" s="48" t="s">
        <v>304</v>
      </c>
      <c r="J3224" s="48" t="s">
        <v>304</v>
      </c>
      <c r="K3224" s="48" t="s">
        <v>133</v>
      </c>
      <c r="L3224" s="48" t="s">
        <v>133</v>
      </c>
      <c r="M3224" s="48"/>
      <c r="N3224" s="48"/>
      <c r="O3224" s="48"/>
      <c r="P3224" s="48"/>
      <c r="Q3224" s="48"/>
      <c r="R3224" s="48"/>
      <c r="S3224" s="48"/>
      <c r="T3224" s="48"/>
      <c r="U3224" s="48"/>
      <c r="V3224" s="48"/>
      <c r="W3224" s="51" t="s">
        <v>3026</v>
      </c>
      <c r="X3224" t="str">
        <f t="shared" si="100"/>
        <v>SS;SS;SS;HD;HD;SO;SO</v>
      </c>
      <c r="Y3224" cm="1">
        <f t="array" ref="Y3224">SUM(_xlfn.XLOOKUP(_xlfn.TOROW(F3224:V3224,1),$AN$34:$AN$43,$AL$34:$AL$43,,0,1))</f>
        <v>27</v>
      </c>
      <c r="Z3224">
        <f t="shared" si="101"/>
        <v>7</v>
      </c>
      <c r="AA3224" t="str">
        <v>FR</v>
      </c>
      <c r="AG3224">
        <v>6605</v>
      </c>
      <c r="AH3224">
        <v>7</v>
      </c>
      <c r="AT3224">
        <v>7</v>
      </c>
    </row>
    <row r="3225" spans="2:46" ht="15" customHeight="1">
      <c r="B3225" s="48">
        <v>4995</v>
      </c>
      <c r="C3225" s="49">
        <v>45454</v>
      </c>
      <c r="D3225" s="50">
        <v>0.68835648148148143</v>
      </c>
      <c r="E3225" s="48" t="s">
        <v>8281</v>
      </c>
      <c r="F3225" s="48" t="s">
        <v>189</v>
      </c>
      <c r="G3225" s="48" t="s">
        <v>189</v>
      </c>
      <c r="H3225" s="48"/>
      <c r="I3225" s="48"/>
      <c r="J3225" s="48"/>
      <c r="K3225" s="48"/>
      <c r="L3225" s="48"/>
      <c r="M3225" s="48"/>
      <c r="N3225" s="48"/>
      <c r="O3225" s="48"/>
      <c r="P3225" s="48"/>
      <c r="Q3225" s="48"/>
      <c r="R3225" s="48"/>
      <c r="S3225" s="48"/>
      <c r="T3225" s="48"/>
      <c r="U3225" s="48"/>
      <c r="V3225" s="48"/>
      <c r="W3225" s="51" t="s">
        <v>2263</v>
      </c>
      <c r="X3225" t="str">
        <f t="shared" si="100"/>
        <v>JB;JB</v>
      </c>
      <c r="Y3225" cm="1">
        <f t="array" ref="Y3225">SUM(_xlfn.XLOOKUP(_xlfn.TOROW(F3225:V3225,1),$AN$34:$AN$43,$AL$34:$AL$43,,0,1))</f>
        <v>2</v>
      </c>
      <c r="Z3225">
        <f t="shared" si="101"/>
        <v>2</v>
      </c>
      <c r="AA3225" t="str">
        <v>CB</v>
      </c>
      <c r="AG3225">
        <v>6607</v>
      </c>
      <c r="AH3225">
        <v>7</v>
      </c>
      <c r="AT3225">
        <v>2</v>
      </c>
    </row>
    <row r="3226" spans="2:46" ht="15" customHeight="1">
      <c r="B3226" s="48">
        <v>4996</v>
      </c>
      <c r="C3226" s="49">
        <v>45454</v>
      </c>
      <c r="D3226" s="50">
        <v>0.69137731481481479</v>
      </c>
      <c r="E3226" s="48" t="s">
        <v>10926</v>
      </c>
      <c r="F3226" s="48" t="s">
        <v>194</v>
      </c>
      <c r="G3226" s="48" t="s">
        <v>189</v>
      </c>
      <c r="H3226" s="48" t="s">
        <v>304</v>
      </c>
      <c r="I3226" s="48" t="s">
        <v>194</v>
      </c>
      <c r="J3226" s="48" t="s">
        <v>189</v>
      </c>
      <c r="K3226" s="48" t="s">
        <v>719</v>
      </c>
      <c r="L3226" s="48" t="s">
        <v>719</v>
      </c>
      <c r="M3226" s="48" t="s">
        <v>189</v>
      </c>
      <c r="N3226" s="48" t="s">
        <v>243</v>
      </c>
      <c r="O3226" s="48" t="s">
        <v>189</v>
      </c>
      <c r="P3226" s="48"/>
      <c r="Q3226" s="48"/>
      <c r="R3226" s="48"/>
      <c r="S3226" s="48"/>
      <c r="T3226" s="48"/>
      <c r="U3226" s="48"/>
      <c r="V3226" s="48"/>
      <c r="W3226" s="51" t="s">
        <v>3027</v>
      </c>
      <c r="X3226" t="str">
        <f t="shared" si="100"/>
        <v>DH;JB;HD;DH;JB;BE;BE;JB;CB;JB</v>
      </c>
      <c r="Y3226" cm="1">
        <f t="array" ref="Y3226">SUM(_xlfn.XLOOKUP(_xlfn.TOROW(F3226:V3226,1),$AN$34:$AN$43,$AL$34:$AL$43,,0,1))</f>
        <v>47</v>
      </c>
      <c r="Z3226">
        <f t="shared" si="101"/>
        <v>10</v>
      </c>
      <c r="AA3226" t="str">
        <v>CB</v>
      </c>
      <c r="AG3226">
        <v>6611</v>
      </c>
      <c r="AH3226">
        <v>7</v>
      </c>
      <c r="AT3226">
        <v>10</v>
      </c>
    </row>
    <row r="3227" spans="2:46" ht="15" customHeight="1">
      <c r="B3227" s="48">
        <v>4997</v>
      </c>
      <c r="C3227" s="49">
        <v>45454</v>
      </c>
      <c r="D3227" s="50">
        <v>0.69156249999999997</v>
      </c>
      <c r="E3227" s="48" t="s">
        <v>8197</v>
      </c>
      <c r="F3227" s="48" t="s">
        <v>280</v>
      </c>
      <c r="G3227" s="48" t="s">
        <v>280</v>
      </c>
      <c r="H3227" s="48" t="s">
        <v>280</v>
      </c>
      <c r="I3227" s="48"/>
      <c r="J3227" s="48"/>
      <c r="K3227" s="48"/>
      <c r="L3227" s="48"/>
      <c r="M3227" s="48"/>
      <c r="N3227" s="48"/>
      <c r="O3227" s="48"/>
      <c r="P3227" s="48"/>
      <c r="Q3227" s="48"/>
      <c r="R3227" s="48"/>
      <c r="S3227" s="48"/>
      <c r="T3227" s="48"/>
      <c r="U3227" s="48"/>
      <c r="V3227" s="48"/>
      <c r="W3227" s="51" t="s">
        <v>207</v>
      </c>
      <c r="X3227" t="str">
        <f t="shared" si="100"/>
        <v>WB;WB;WB</v>
      </c>
      <c r="Y3227" cm="1">
        <f t="array" ref="Y3227">SUM(_xlfn.XLOOKUP(_xlfn.TOROW(F3227:V3227,1),$AN$34:$AN$43,$AL$34:$AL$43,,0,1))</f>
        <v>33</v>
      </c>
      <c r="Z3227">
        <f t="shared" si="101"/>
        <v>3</v>
      </c>
      <c r="AA3227" t="str">
        <v>CB</v>
      </c>
      <c r="AG3227">
        <v>6622</v>
      </c>
      <c r="AH3227">
        <v>7</v>
      </c>
      <c r="AT3227">
        <v>3</v>
      </c>
    </row>
    <row r="3228" spans="2:46" ht="15" customHeight="1">
      <c r="B3228" s="48">
        <v>4998</v>
      </c>
      <c r="C3228" s="49">
        <v>45454</v>
      </c>
      <c r="D3228" s="50">
        <v>0.69194444444444447</v>
      </c>
      <c r="E3228" s="48" t="s">
        <v>10927</v>
      </c>
      <c r="F3228" s="48" t="s">
        <v>51</v>
      </c>
      <c r="G3228" s="48" t="s">
        <v>304</v>
      </c>
      <c r="H3228" s="48" t="s">
        <v>51</v>
      </c>
      <c r="I3228" s="48" t="s">
        <v>304</v>
      </c>
      <c r="J3228" s="48" t="s">
        <v>304</v>
      </c>
      <c r="K3228" s="48" t="s">
        <v>304</v>
      </c>
      <c r="L3228" s="48" t="s">
        <v>280</v>
      </c>
      <c r="M3228" s="48"/>
      <c r="N3228" s="48"/>
      <c r="O3228" s="48"/>
      <c r="P3228" s="48"/>
      <c r="Q3228" s="48"/>
      <c r="R3228" s="48"/>
      <c r="S3228" s="48"/>
      <c r="T3228" s="48"/>
      <c r="U3228" s="48"/>
      <c r="V3228" s="48"/>
      <c r="W3228" s="51" t="s">
        <v>3028</v>
      </c>
      <c r="X3228" t="str">
        <f t="shared" si="100"/>
        <v>BB;HD;BB;HD;HD;HD;WB</v>
      </c>
      <c r="Y3228" cm="1">
        <f t="array" ref="Y3228">SUM(_xlfn.XLOOKUP(_xlfn.TOROW(F3228:V3228,1),$AN$34:$AN$43,$AL$34:$AL$43,,0,1))</f>
        <v>59</v>
      </c>
      <c r="Z3228">
        <f t="shared" si="101"/>
        <v>7</v>
      </c>
      <c r="AA3228" t="str">
        <v>BE</v>
      </c>
      <c r="AG3228">
        <v>6628</v>
      </c>
      <c r="AH3228">
        <v>7</v>
      </c>
      <c r="AT3228">
        <v>7</v>
      </c>
    </row>
    <row r="3229" spans="2:46" ht="15" customHeight="1">
      <c r="B3229" s="48">
        <v>4999</v>
      </c>
      <c r="C3229" s="49">
        <v>45454</v>
      </c>
      <c r="D3229" s="50">
        <v>0.69240740740740736</v>
      </c>
      <c r="E3229" s="48" t="s">
        <v>10928</v>
      </c>
      <c r="F3229" s="48" t="s">
        <v>194</v>
      </c>
      <c r="G3229" s="48" t="s">
        <v>194</v>
      </c>
      <c r="H3229" s="48" t="s">
        <v>51</v>
      </c>
      <c r="I3229" s="48" t="s">
        <v>304</v>
      </c>
      <c r="J3229" s="48"/>
      <c r="K3229" s="48"/>
      <c r="L3229" s="48"/>
      <c r="M3229" s="48"/>
      <c r="N3229" s="48"/>
      <c r="O3229" s="48"/>
      <c r="P3229" s="48"/>
      <c r="Q3229" s="48"/>
      <c r="R3229" s="48"/>
      <c r="S3229" s="48"/>
      <c r="T3229" s="48"/>
      <c r="U3229" s="48"/>
      <c r="V3229" s="48"/>
      <c r="W3229" s="51" t="s">
        <v>3029</v>
      </c>
      <c r="X3229" t="str">
        <f t="shared" si="100"/>
        <v>DH;DH;BB;HD</v>
      </c>
      <c r="Y3229" cm="1">
        <f t="array" ref="Y3229">SUM(_xlfn.XLOOKUP(_xlfn.TOROW(F3229:V3229,1),$AN$34:$AN$43,$AL$34:$AL$43,,0,1))</f>
        <v>35</v>
      </c>
      <c r="Z3229">
        <f t="shared" si="101"/>
        <v>4</v>
      </c>
      <c r="AA3229" t="str">
        <v>HD</v>
      </c>
      <c r="AG3229">
        <v>6630</v>
      </c>
      <c r="AH3229">
        <v>7</v>
      </c>
      <c r="AT3229">
        <v>4</v>
      </c>
    </row>
    <row r="3230" spans="2:46" ht="15" customHeight="1">
      <c r="B3230" s="48">
        <v>5000</v>
      </c>
      <c r="C3230" s="49">
        <v>45454</v>
      </c>
      <c r="D3230" s="50">
        <v>0.69373842592592594</v>
      </c>
      <c r="E3230" s="48" t="s">
        <v>10929</v>
      </c>
      <c r="F3230" s="48" t="s">
        <v>803</v>
      </c>
      <c r="G3230" s="48" t="s">
        <v>189</v>
      </c>
      <c r="H3230" s="48" t="s">
        <v>51</v>
      </c>
      <c r="I3230" s="48" t="s">
        <v>194</v>
      </c>
      <c r="J3230" s="48" t="s">
        <v>194</v>
      </c>
      <c r="K3230" s="48"/>
      <c r="L3230" s="48"/>
      <c r="M3230" s="48"/>
      <c r="N3230" s="48"/>
      <c r="O3230" s="48"/>
      <c r="P3230" s="48"/>
      <c r="Q3230" s="48"/>
      <c r="R3230" s="48"/>
      <c r="S3230" s="48"/>
      <c r="T3230" s="48"/>
      <c r="U3230" s="48"/>
      <c r="V3230" s="48"/>
      <c r="W3230" s="51" t="s">
        <v>3030</v>
      </c>
      <c r="X3230" t="str">
        <f t="shared" si="100"/>
        <v>SS;JB;BB;DH;DH</v>
      </c>
      <c r="Y3230" cm="1">
        <f t="array" ref="Y3230">SUM(_xlfn.XLOOKUP(_xlfn.TOROW(F3230:V3230,1),$AN$34:$AN$43,$AL$34:$AL$43,,0,1))</f>
        <v>32</v>
      </c>
      <c r="Z3230">
        <f t="shared" si="101"/>
        <v>5</v>
      </c>
      <c r="AA3230" t="str">
        <v>BB</v>
      </c>
      <c r="AG3230">
        <v>6658</v>
      </c>
      <c r="AH3230">
        <v>7</v>
      </c>
      <c r="AT3230">
        <v>5</v>
      </c>
    </row>
    <row r="3231" spans="2:46" ht="15" customHeight="1">
      <c r="B3231" s="48">
        <v>5001</v>
      </c>
      <c r="C3231" s="49">
        <v>45454</v>
      </c>
      <c r="D3231" s="50">
        <v>0.69381944444444443</v>
      </c>
      <c r="E3231" s="48" t="s">
        <v>10930</v>
      </c>
      <c r="F3231" s="48" t="s">
        <v>280</v>
      </c>
      <c r="G3231" s="48" t="s">
        <v>133</v>
      </c>
      <c r="H3231" s="48" t="s">
        <v>133</v>
      </c>
      <c r="I3231" s="48" t="s">
        <v>133</v>
      </c>
      <c r="J3231" s="48"/>
      <c r="K3231" s="48"/>
      <c r="L3231" s="48"/>
      <c r="M3231" s="48"/>
      <c r="N3231" s="48"/>
      <c r="O3231" s="48"/>
      <c r="P3231" s="48"/>
      <c r="Q3231" s="48"/>
      <c r="R3231" s="48"/>
      <c r="S3231" s="48"/>
      <c r="T3231" s="48"/>
      <c r="U3231" s="48"/>
      <c r="V3231" s="48"/>
      <c r="W3231" s="51" t="s">
        <v>3031</v>
      </c>
      <c r="X3231" t="str">
        <f t="shared" si="100"/>
        <v>WB;SO;SO;SO</v>
      </c>
      <c r="Y3231" cm="1">
        <f t="array" ref="Y3231">SUM(_xlfn.XLOOKUP(_xlfn.TOROW(F3231:V3231,1),$AN$34:$AN$43,$AL$34:$AL$43,,0,1))</f>
        <v>17</v>
      </c>
      <c r="Z3231">
        <f t="shared" si="101"/>
        <v>4</v>
      </c>
      <c r="AA3231" t="str">
        <v>FR</v>
      </c>
      <c r="AG3231">
        <v>6663</v>
      </c>
      <c r="AH3231">
        <v>7</v>
      </c>
      <c r="AT3231">
        <v>4</v>
      </c>
    </row>
    <row r="3232" spans="2:46" ht="15" customHeight="1">
      <c r="B3232" s="48">
        <v>5002</v>
      </c>
      <c r="C3232" s="49">
        <v>45454</v>
      </c>
      <c r="D3232" s="50">
        <v>0.69592592592592595</v>
      </c>
      <c r="E3232" s="48" t="s">
        <v>10931</v>
      </c>
      <c r="F3232" s="48" t="s">
        <v>280</v>
      </c>
      <c r="G3232" s="48" t="s">
        <v>280</v>
      </c>
      <c r="H3232" s="48" t="s">
        <v>133</v>
      </c>
      <c r="I3232" s="48" t="s">
        <v>304</v>
      </c>
      <c r="J3232" s="48" t="s">
        <v>51</v>
      </c>
      <c r="K3232" s="48" t="s">
        <v>51</v>
      </c>
      <c r="L3232" s="48" t="s">
        <v>51</v>
      </c>
      <c r="M3232" s="48" t="s">
        <v>51</v>
      </c>
      <c r="N3232" s="48" t="s">
        <v>319</v>
      </c>
      <c r="O3232" s="48" t="s">
        <v>243</v>
      </c>
      <c r="P3232" s="48"/>
      <c r="Q3232" s="48"/>
      <c r="R3232" s="48"/>
      <c r="S3232" s="48"/>
      <c r="T3232" s="48"/>
      <c r="U3232" s="48"/>
      <c r="V3232" s="48"/>
      <c r="W3232" s="51" t="s">
        <v>3032</v>
      </c>
      <c r="X3232" t="str">
        <f t="shared" si="100"/>
        <v>WB;WB;SO;HD;BB;BB;BB;BB;FR;CB</v>
      </c>
      <c r="Y3232" cm="1">
        <f t="array" ref="Y3232">SUM(_xlfn.XLOOKUP(_xlfn.TOROW(F3232:V3232,1),$AN$34:$AN$43,$AL$34:$AL$43,,0,1))</f>
        <v>82</v>
      </c>
      <c r="Z3232">
        <f t="shared" si="101"/>
        <v>10</v>
      </c>
      <c r="AA3232" t="str">
        <v>DH</v>
      </c>
      <c r="AG3232">
        <v>6690</v>
      </c>
      <c r="AH3232">
        <v>7</v>
      </c>
      <c r="AT3232">
        <v>10</v>
      </c>
    </row>
    <row r="3233" spans="2:46" ht="15" customHeight="1">
      <c r="B3233" s="48">
        <v>5003</v>
      </c>
      <c r="C3233" s="49">
        <v>45454</v>
      </c>
      <c r="D3233" s="50">
        <v>0.69701388888888893</v>
      </c>
      <c r="E3233" s="48" t="s">
        <v>10932</v>
      </c>
      <c r="F3233" s="48" t="s">
        <v>719</v>
      </c>
      <c r="G3233" s="48" t="s">
        <v>133</v>
      </c>
      <c r="H3233" s="48" t="s">
        <v>133</v>
      </c>
      <c r="I3233" s="48" t="s">
        <v>243</v>
      </c>
      <c r="J3233" s="48" t="s">
        <v>189</v>
      </c>
      <c r="K3233" s="48"/>
      <c r="L3233" s="48"/>
      <c r="M3233" s="48"/>
      <c r="N3233" s="48"/>
      <c r="O3233" s="48"/>
      <c r="P3233" s="48"/>
      <c r="Q3233" s="48"/>
      <c r="R3233" s="48"/>
      <c r="S3233" s="48"/>
      <c r="T3233" s="48"/>
      <c r="U3233" s="48"/>
      <c r="V3233" s="48"/>
      <c r="W3233" s="51" t="s">
        <v>3033</v>
      </c>
      <c r="X3233" t="str">
        <f t="shared" si="100"/>
        <v>BE;SO;SO;CB;JB</v>
      </c>
      <c r="Y3233" cm="1">
        <f t="array" ref="Y3233">SUM(_xlfn.XLOOKUP(_xlfn.TOROW(F3233:V3233,1),$AN$34:$AN$43,$AL$34:$AL$43,,0,1))</f>
        <v>18</v>
      </c>
      <c r="Z3233">
        <f t="shared" si="101"/>
        <v>5</v>
      </c>
      <c r="AA3233" t="str">
        <v>DH</v>
      </c>
      <c r="AG3233">
        <v>6699</v>
      </c>
      <c r="AH3233">
        <v>7</v>
      </c>
      <c r="AT3233">
        <v>5</v>
      </c>
    </row>
    <row r="3234" spans="2:46" ht="15" customHeight="1">
      <c r="B3234" s="48">
        <v>5004</v>
      </c>
      <c r="C3234" s="49">
        <v>45454</v>
      </c>
      <c r="D3234" s="50">
        <v>0.703125</v>
      </c>
      <c r="E3234" s="48" t="s">
        <v>10933</v>
      </c>
      <c r="F3234" s="48" t="s">
        <v>189</v>
      </c>
      <c r="G3234" s="48" t="s">
        <v>194</v>
      </c>
      <c r="H3234" s="48" t="s">
        <v>194</v>
      </c>
      <c r="I3234" s="48" t="s">
        <v>304</v>
      </c>
      <c r="J3234" s="48" t="s">
        <v>133</v>
      </c>
      <c r="K3234" s="48" t="s">
        <v>133</v>
      </c>
      <c r="L3234" s="48" t="s">
        <v>243</v>
      </c>
      <c r="M3234" s="48" t="s">
        <v>319</v>
      </c>
      <c r="N3234" s="48" t="s">
        <v>319</v>
      </c>
      <c r="O3234" s="48" t="s">
        <v>194</v>
      </c>
      <c r="P3234" s="48" t="s">
        <v>194</v>
      </c>
      <c r="Q3234" s="48" t="s">
        <v>194</v>
      </c>
      <c r="R3234" s="48" t="s">
        <v>194</v>
      </c>
      <c r="S3234" s="48" t="s">
        <v>280</v>
      </c>
      <c r="T3234" s="48"/>
      <c r="U3234" s="48"/>
      <c r="V3234" s="48"/>
      <c r="W3234" s="51" t="s">
        <v>3034</v>
      </c>
      <c r="X3234" t="str">
        <f t="shared" si="100"/>
        <v>JB;DH;DH;HD;SO;SO;CB;FR;FR;DH;DH;DH;DH;WB</v>
      </c>
      <c r="Y3234" cm="1">
        <f t="array" ref="Y3234">SUM(_xlfn.XLOOKUP(_xlfn.TOROW(F3234:V3234,1),$AN$34:$AN$43,$AL$34:$AL$43,,0,1))</f>
        <v>91</v>
      </c>
      <c r="Z3234">
        <f t="shared" si="101"/>
        <v>14</v>
      </c>
      <c r="AA3234" t="str">
        <v>BE</v>
      </c>
      <c r="AG3234">
        <v>6701</v>
      </c>
      <c r="AH3234">
        <v>7</v>
      </c>
      <c r="AT3234">
        <v>14</v>
      </c>
    </row>
    <row r="3235" spans="2:46" ht="15" customHeight="1">
      <c r="B3235" s="48">
        <v>5005</v>
      </c>
      <c r="C3235" s="49">
        <v>45454</v>
      </c>
      <c r="D3235" s="50">
        <v>0.70582175925925927</v>
      </c>
      <c r="E3235" s="48" t="s">
        <v>10934</v>
      </c>
      <c r="F3235" s="48" t="s">
        <v>194</v>
      </c>
      <c r="G3235" s="48" t="s">
        <v>719</v>
      </c>
      <c r="H3235" s="48" t="s">
        <v>719</v>
      </c>
      <c r="I3235" s="48" t="s">
        <v>319</v>
      </c>
      <c r="J3235" s="48"/>
      <c r="K3235" s="48"/>
      <c r="L3235" s="48"/>
      <c r="M3235" s="48"/>
      <c r="N3235" s="48"/>
      <c r="O3235" s="48"/>
      <c r="P3235" s="48"/>
      <c r="Q3235" s="48"/>
      <c r="R3235" s="48"/>
      <c r="S3235" s="48"/>
      <c r="T3235" s="48"/>
      <c r="U3235" s="48"/>
      <c r="V3235" s="48"/>
      <c r="W3235" s="51" t="s">
        <v>3035</v>
      </c>
      <c r="X3235" t="str">
        <f t="shared" si="100"/>
        <v>DH;BE;BE;FR</v>
      </c>
      <c r="Y3235" cm="1">
        <f t="array" ref="Y3235">SUM(_xlfn.XLOOKUP(_xlfn.TOROW(F3235:V3235,1),$AN$34:$AN$43,$AL$34:$AL$43,,0,1))</f>
        <v>22</v>
      </c>
      <c r="Z3235">
        <f t="shared" si="101"/>
        <v>4</v>
      </c>
      <c r="AA3235" t="str">
        <v>SS</v>
      </c>
      <c r="AG3235">
        <v>6707</v>
      </c>
      <c r="AH3235">
        <v>7</v>
      </c>
      <c r="AT3235">
        <v>4</v>
      </c>
    </row>
    <row r="3236" spans="2:46" ht="15" customHeight="1">
      <c r="B3236" s="48">
        <v>5006</v>
      </c>
      <c r="C3236" s="49">
        <v>45454</v>
      </c>
      <c r="D3236" s="50">
        <v>0.70673611111111112</v>
      </c>
      <c r="E3236" s="48" t="s">
        <v>8447</v>
      </c>
      <c r="F3236" s="48" t="s">
        <v>304</v>
      </c>
      <c r="G3236" s="48" t="s">
        <v>304</v>
      </c>
      <c r="H3236" s="48"/>
      <c r="I3236" s="48"/>
      <c r="J3236" s="48"/>
      <c r="K3236" s="48"/>
      <c r="L3236" s="48"/>
      <c r="M3236" s="48"/>
      <c r="N3236" s="48"/>
      <c r="O3236" s="48"/>
      <c r="P3236" s="48"/>
      <c r="Q3236" s="48"/>
      <c r="R3236" s="48"/>
      <c r="S3236" s="48"/>
      <c r="T3236" s="48"/>
      <c r="U3236" s="48"/>
      <c r="V3236" s="48"/>
      <c r="W3236" s="51" t="s">
        <v>383</v>
      </c>
      <c r="X3236" t="str">
        <f t="shared" si="100"/>
        <v>HD;HD</v>
      </c>
      <c r="Y3236" cm="1">
        <f t="array" ref="Y3236">SUM(_xlfn.XLOOKUP(_xlfn.TOROW(F3236:V3236,1),$AN$34:$AN$43,$AL$34:$AL$43,,0,1))</f>
        <v>14</v>
      </c>
      <c r="Z3236">
        <f t="shared" si="101"/>
        <v>2</v>
      </c>
      <c r="AA3236" t="str">
        <v>HD</v>
      </c>
      <c r="AG3236">
        <v>6721</v>
      </c>
      <c r="AH3236">
        <v>7</v>
      </c>
      <c r="AT3236">
        <v>2</v>
      </c>
    </row>
    <row r="3237" spans="2:46" ht="15" customHeight="1">
      <c r="B3237" s="48">
        <v>5007</v>
      </c>
      <c r="C3237" s="49">
        <v>45454</v>
      </c>
      <c r="D3237" s="50">
        <v>0.70788194444444441</v>
      </c>
      <c r="E3237" s="48" t="s">
        <v>10935</v>
      </c>
      <c r="F3237" s="48" t="s">
        <v>719</v>
      </c>
      <c r="G3237" s="48" t="s">
        <v>280</v>
      </c>
      <c r="H3237" s="48" t="s">
        <v>133</v>
      </c>
      <c r="I3237" s="48" t="s">
        <v>319</v>
      </c>
      <c r="J3237" s="48" t="s">
        <v>304</v>
      </c>
      <c r="K3237" s="48" t="s">
        <v>803</v>
      </c>
      <c r="L3237" s="48" t="s">
        <v>304</v>
      </c>
      <c r="M3237" s="48"/>
      <c r="N3237" s="48"/>
      <c r="O3237" s="48"/>
      <c r="P3237" s="48"/>
      <c r="Q3237" s="48"/>
      <c r="R3237" s="48"/>
      <c r="S3237" s="48"/>
      <c r="T3237" s="48"/>
      <c r="U3237" s="48"/>
      <c r="V3237" s="48"/>
      <c r="W3237" s="51" t="s">
        <v>3036</v>
      </c>
      <c r="X3237" t="str">
        <f t="shared" si="100"/>
        <v>BE;WB;SO;FR;HD;SS;HD</v>
      </c>
      <c r="Y3237" cm="1">
        <f t="array" ref="Y3237">SUM(_xlfn.XLOOKUP(_xlfn.TOROW(F3237:V3237,1),$AN$34:$AN$43,$AL$34:$AL$43,,0,1))</f>
        <v>38</v>
      </c>
      <c r="Z3237">
        <f t="shared" si="101"/>
        <v>7</v>
      </c>
      <c r="AA3237" t="str">
        <v>SS</v>
      </c>
      <c r="AG3237">
        <v>6722</v>
      </c>
      <c r="AH3237">
        <v>7</v>
      </c>
      <c r="AT3237">
        <v>7</v>
      </c>
    </row>
    <row r="3238" spans="2:46" ht="15" customHeight="1">
      <c r="B3238" s="48">
        <v>5008</v>
      </c>
      <c r="C3238" s="49">
        <v>45454</v>
      </c>
      <c r="D3238" s="50">
        <v>0.71040509259259255</v>
      </c>
      <c r="E3238" s="48" t="s">
        <v>10936</v>
      </c>
      <c r="F3238" s="48" t="s">
        <v>280</v>
      </c>
      <c r="G3238" s="48" t="s">
        <v>243</v>
      </c>
      <c r="H3238" s="48" t="s">
        <v>243</v>
      </c>
      <c r="I3238" s="48" t="s">
        <v>243</v>
      </c>
      <c r="J3238" s="48" t="s">
        <v>304</v>
      </c>
      <c r="K3238" s="48" t="s">
        <v>51</v>
      </c>
      <c r="L3238" s="48" t="s">
        <v>51</v>
      </c>
      <c r="M3238" s="48"/>
      <c r="N3238" s="48"/>
      <c r="O3238" s="48"/>
      <c r="P3238" s="48"/>
      <c r="Q3238" s="48"/>
      <c r="R3238" s="48"/>
      <c r="S3238" s="48"/>
      <c r="T3238" s="48"/>
      <c r="U3238" s="48"/>
      <c r="V3238" s="48"/>
      <c r="W3238" s="51" t="s">
        <v>3037</v>
      </c>
      <c r="X3238" t="str">
        <f t="shared" si="100"/>
        <v>WB;CB;CB;CB;HD;BB;BB</v>
      </c>
      <c r="Y3238" cm="1">
        <f t="array" ref="Y3238">SUM(_xlfn.XLOOKUP(_xlfn.TOROW(F3238:V3238,1),$AN$34:$AN$43,$AL$34:$AL$43,,0,1))</f>
        <v>62</v>
      </c>
      <c r="Z3238">
        <f t="shared" si="101"/>
        <v>7</v>
      </c>
      <c r="AA3238" t="str">
        <v>SS</v>
      </c>
      <c r="AG3238">
        <v>6741</v>
      </c>
      <c r="AH3238">
        <v>7</v>
      </c>
      <c r="AT3238">
        <v>7</v>
      </c>
    </row>
    <row r="3239" spans="2:46" ht="15" customHeight="1">
      <c r="B3239" s="48">
        <v>5009</v>
      </c>
      <c r="C3239" s="49">
        <v>45454</v>
      </c>
      <c r="D3239" s="50">
        <v>0.71149305555555553</v>
      </c>
      <c r="E3239" s="48" t="s">
        <v>10937</v>
      </c>
      <c r="F3239" s="48" t="s">
        <v>189</v>
      </c>
      <c r="G3239" s="48" t="s">
        <v>51</v>
      </c>
      <c r="H3239" s="48" t="s">
        <v>719</v>
      </c>
      <c r="I3239" s="48" t="s">
        <v>719</v>
      </c>
      <c r="J3239" s="48" t="s">
        <v>719</v>
      </c>
      <c r="K3239" s="48" t="s">
        <v>133</v>
      </c>
      <c r="L3239" s="48"/>
      <c r="M3239" s="48"/>
      <c r="N3239" s="48"/>
      <c r="O3239" s="48"/>
      <c r="P3239" s="48"/>
      <c r="Q3239" s="48"/>
      <c r="R3239" s="48"/>
      <c r="S3239" s="48"/>
      <c r="T3239" s="48"/>
      <c r="U3239" s="48"/>
      <c r="V3239" s="48"/>
      <c r="W3239" s="51" t="s">
        <v>3038</v>
      </c>
      <c r="X3239" t="str">
        <f t="shared" si="100"/>
        <v>JB;BB;BE;BE;BE;SO</v>
      </c>
      <c r="Y3239" cm="1">
        <f t="array" ref="Y3239">SUM(_xlfn.XLOOKUP(_xlfn.TOROW(F3239:V3239,1),$AN$34:$AN$43,$AL$34:$AL$43,,0,1))</f>
        <v>28</v>
      </c>
      <c r="Z3239">
        <f t="shared" si="101"/>
        <v>6</v>
      </c>
      <c r="AA3239" t="str">
        <v>SS</v>
      </c>
      <c r="AG3239">
        <v>6743</v>
      </c>
      <c r="AH3239">
        <v>7</v>
      </c>
      <c r="AT3239">
        <v>6</v>
      </c>
    </row>
    <row r="3240" spans="2:46" ht="15" customHeight="1">
      <c r="B3240" s="48">
        <v>5010</v>
      </c>
      <c r="C3240" s="49">
        <v>45454</v>
      </c>
      <c r="D3240" s="50">
        <v>0.71215277777777775</v>
      </c>
      <c r="E3240" s="48" t="s">
        <v>8278</v>
      </c>
      <c r="F3240" s="48" t="s">
        <v>194</v>
      </c>
      <c r="G3240" s="48" t="s">
        <v>194</v>
      </c>
      <c r="H3240" s="48" t="s">
        <v>194</v>
      </c>
      <c r="I3240" s="48" t="s">
        <v>194</v>
      </c>
      <c r="J3240" s="48"/>
      <c r="K3240" s="48"/>
      <c r="L3240" s="48"/>
      <c r="M3240" s="48"/>
      <c r="N3240" s="48"/>
      <c r="O3240" s="48"/>
      <c r="P3240" s="48"/>
      <c r="Q3240" s="48"/>
      <c r="R3240" s="48"/>
      <c r="S3240" s="48"/>
      <c r="T3240" s="48"/>
      <c r="U3240" s="48"/>
      <c r="V3240" s="48"/>
      <c r="W3240" s="51" t="s">
        <v>987</v>
      </c>
      <c r="X3240" t="str">
        <f t="shared" si="100"/>
        <v>DH;DH;DH;DH</v>
      </c>
      <c r="Y3240" cm="1">
        <f t="array" ref="Y3240">SUM(_xlfn.XLOOKUP(_xlfn.TOROW(F3240:V3240,1),$AN$34:$AN$43,$AL$34:$AL$43,,0,1))</f>
        <v>36</v>
      </c>
      <c r="Z3240">
        <f t="shared" si="101"/>
        <v>4</v>
      </c>
      <c r="AA3240" t="str">
        <v>JB</v>
      </c>
      <c r="AG3240">
        <v>6746</v>
      </c>
      <c r="AH3240">
        <v>7</v>
      </c>
      <c r="AT3240">
        <v>4</v>
      </c>
    </row>
    <row r="3241" spans="2:46" ht="15" customHeight="1">
      <c r="B3241" s="48">
        <v>5011</v>
      </c>
      <c r="C3241" s="49">
        <v>45454</v>
      </c>
      <c r="D3241" s="50">
        <v>0.7125231481481481</v>
      </c>
      <c r="E3241" s="48" t="s">
        <v>10938</v>
      </c>
      <c r="F3241" s="48" t="s">
        <v>189</v>
      </c>
      <c r="G3241" s="48" t="s">
        <v>319</v>
      </c>
      <c r="H3241" s="48" t="s">
        <v>319</v>
      </c>
      <c r="I3241" s="48" t="s">
        <v>719</v>
      </c>
      <c r="J3241" s="48" t="s">
        <v>194</v>
      </c>
      <c r="K3241" s="48" t="s">
        <v>319</v>
      </c>
      <c r="L3241" s="48" t="s">
        <v>719</v>
      </c>
      <c r="M3241" s="48" t="s">
        <v>194</v>
      </c>
      <c r="N3241" s="48"/>
      <c r="O3241" s="48"/>
      <c r="P3241" s="48"/>
      <c r="Q3241" s="48"/>
      <c r="R3241" s="48"/>
      <c r="S3241" s="48"/>
      <c r="T3241" s="48"/>
      <c r="U3241" s="48"/>
      <c r="V3241" s="48"/>
      <c r="W3241" s="51" t="s">
        <v>3039</v>
      </c>
      <c r="X3241" t="str">
        <f t="shared" si="100"/>
        <v>JB;FR;FR;BE;DH;FR;BE;DH</v>
      </c>
      <c r="Y3241" cm="1">
        <f t="array" ref="Y3241">SUM(_xlfn.XLOOKUP(_xlfn.TOROW(F3241:V3241,1),$AN$34:$AN$43,$AL$34:$AL$43,,0,1))</f>
        <v>38</v>
      </c>
      <c r="Z3241">
        <f t="shared" si="101"/>
        <v>8</v>
      </c>
      <c r="AA3241" t="str">
        <v>SS</v>
      </c>
      <c r="AG3241">
        <v>6750</v>
      </c>
      <c r="AH3241">
        <v>7</v>
      </c>
      <c r="AT3241">
        <v>8</v>
      </c>
    </row>
    <row r="3242" spans="2:46" ht="15" customHeight="1">
      <c r="B3242" s="48">
        <v>5012</v>
      </c>
      <c r="C3242" s="49">
        <v>45454</v>
      </c>
      <c r="D3242" s="50">
        <v>0.7142708333333333</v>
      </c>
      <c r="E3242" s="48" t="s">
        <v>10939</v>
      </c>
      <c r="F3242" s="48" t="s">
        <v>719</v>
      </c>
      <c r="G3242" s="48" t="s">
        <v>719</v>
      </c>
      <c r="H3242" s="48" t="s">
        <v>304</v>
      </c>
      <c r="I3242" s="48" t="s">
        <v>304</v>
      </c>
      <c r="J3242" s="48"/>
      <c r="K3242" s="48"/>
      <c r="L3242" s="48"/>
      <c r="M3242" s="48"/>
      <c r="N3242" s="48"/>
      <c r="O3242" s="48"/>
      <c r="P3242" s="48"/>
      <c r="Q3242" s="48"/>
      <c r="R3242" s="48"/>
      <c r="S3242" s="48"/>
      <c r="T3242" s="48"/>
      <c r="U3242" s="48"/>
      <c r="V3242" s="48"/>
      <c r="W3242" s="51" t="s">
        <v>3040</v>
      </c>
      <c r="X3242" t="str">
        <f t="shared" si="100"/>
        <v>BE;BE;HD;HD</v>
      </c>
      <c r="Y3242" cm="1">
        <f t="array" ref="Y3242">SUM(_xlfn.XLOOKUP(_xlfn.TOROW(F3242:V3242,1),$AN$34:$AN$43,$AL$34:$AL$43,,0,1))</f>
        <v>24</v>
      </c>
      <c r="Z3242">
        <f t="shared" si="101"/>
        <v>4</v>
      </c>
      <c r="AA3242" t="str">
        <v>SS</v>
      </c>
      <c r="AG3242">
        <v>6755</v>
      </c>
      <c r="AH3242">
        <v>7</v>
      </c>
      <c r="AT3242">
        <v>4</v>
      </c>
    </row>
    <row r="3243" spans="2:46" ht="15" customHeight="1">
      <c r="B3243" s="48">
        <v>5013</v>
      </c>
      <c r="C3243" s="49">
        <v>45454</v>
      </c>
      <c r="D3243" s="50">
        <v>0.7149537037037037</v>
      </c>
      <c r="E3243" s="48" t="s">
        <v>10940</v>
      </c>
      <c r="F3243" s="48" t="s">
        <v>51</v>
      </c>
      <c r="G3243" s="48" t="s">
        <v>51</v>
      </c>
      <c r="H3243" s="48" t="s">
        <v>304</v>
      </c>
      <c r="I3243" s="48" t="s">
        <v>280</v>
      </c>
      <c r="J3243" s="48" t="s">
        <v>51</v>
      </c>
      <c r="K3243" s="48" t="s">
        <v>51</v>
      </c>
      <c r="L3243" s="48" t="s">
        <v>51</v>
      </c>
      <c r="M3243" s="48"/>
      <c r="N3243" s="48"/>
      <c r="O3243" s="48"/>
      <c r="P3243" s="48"/>
      <c r="Q3243" s="48"/>
      <c r="R3243" s="48"/>
      <c r="S3243" s="48"/>
      <c r="T3243" s="48"/>
      <c r="U3243" s="48"/>
      <c r="V3243" s="48"/>
      <c r="W3243" s="51" t="s">
        <v>3041</v>
      </c>
      <c r="X3243" t="str">
        <f t="shared" si="100"/>
        <v>BB;BB;HD;WB;BB;BB;BB</v>
      </c>
      <c r="Y3243" cm="1">
        <f t="array" ref="Y3243">SUM(_xlfn.XLOOKUP(_xlfn.TOROW(F3243:V3243,1),$AN$34:$AN$43,$AL$34:$AL$43,,0,1))</f>
        <v>68</v>
      </c>
      <c r="Z3243">
        <f t="shared" si="101"/>
        <v>7</v>
      </c>
      <c r="AA3243" t="str">
        <v>SS</v>
      </c>
      <c r="AG3243">
        <v>6761</v>
      </c>
      <c r="AH3243">
        <v>7</v>
      </c>
      <c r="AT3243">
        <v>7</v>
      </c>
    </row>
    <row r="3244" spans="2:46" ht="15" customHeight="1">
      <c r="B3244" s="48">
        <v>5014</v>
      </c>
      <c r="C3244" s="49">
        <v>45454</v>
      </c>
      <c r="D3244" s="50">
        <v>0.71755787037037033</v>
      </c>
      <c r="E3244" s="48" t="s">
        <v>10941</v>
      </c>
      <c r="F3244" s="48" t="s">
        <v>803</v>
      </c>
      <c r="G3244" s="48" t="s">
        <v>280</v>
      </c>
      <c r="H3244" s="48"/>
      <c r="I3244" s="48"/>
      <c r="J3244" s="48"/>
      <c r="K3244" s="48"/>
      <c r="L3244" s="48"/>
      <c r="M3244" s="48"/>
      <c r="N3244" s="48"/>
      <c r="O3244" s="48"/>
      <c r="P3244" s="48"/>
      <c r="Q3244" s="48"/>
      <c r="R3244" s="48"/>
      <c r="S3244" s="48"/>
      <c r="T3244" s="48"/>
      <c r="U3244" s="48"/>
      <c r="V3244" s="48"/>
      <c r="W3244" s="51" t="s">
        <v>3042</v>
      </c>
      <c r="X3244" t="str">
        <f t="shared" si="100"/>
        <v>SS;WB</v>
      </c>
      <c r="Y3244" cm="1">
        <f t="array" ref="Y3244">SUM(_xlfn.XLOOKUP(_xlfn.TOROW(F3244:V3244,1),$AN$34:$AN$43,$AL$34:$AL$43,,0,1))</f>
        <v>14</v>
      </c>
      <c r="Z3244">
        <f t="shared" si="101"/>
        <v>2</v>
      </c>
      <c r="AA3244" t="str">
        <v>JB</v>
      </c>
      <c r="AG3244">
        <v>6762</v>
      </c>
      <c r="AH3244">
        <v>7</v>
      </c>
      <c r="AT3244">
        <v>2</v>
      </c>
    </row>
    <row r="3245" spans="2:46" ht="15" customHeight="1">
      <c r="B3245" s="48">
        <v>5015</v>
      </c>
      <c r="C3245" s="49">
        <v>45454</v>
      </c>
      <c r="D3245" s="50">
        <v>0.71771990740740743</v>
      </c>
      <c r="E3245" s="48" t="s">
        <v>10942</v>
      </c>
      <c r="F3245" s="48" t="s">
        <v>280</v>
      </c>
      <c r="G3245" s="48" t="s">
        <v>280</v>
      </c>
      <c r="H3245" s="48" t="s">
        <v>280</v>
      </c>
      <c r="I3245" s="48" t="s">
        <v>280</v>
      </c>
      <c r="J3245" s="48" t="s">
        <v>280</v>
      </c>
      <c r="K3245" s="48" t="s">
        <v>280</v>
      </c>
      <c r="L3245" s="48" t="s">
        <v>189</v>
      </c>
      <c r="M3245" s="48" t="s">
        <v>189</v>
      </c>
      <c r="N3245" s="48"/>
      <c r="O3245" s="48"/>
      <c r="P3245" s="48"/>
      <c r="Q3245" s="48"/>
      <c r="R3245" s="48"/>
      <c r="S3245" s="48"/>
      <c r="T3245" s="48"/>
      <c r="U3245" s="48"/>
      <c r="V3245" s="48"/>
      <c r="W3245" s="51" t="s">
        <v>3043</v>
      </c>
      <c r="X3245" t="str">
        <f t="shared" si="100"/>
        <v>WB;WB;WB;WB;WB;WB;JB;JB</v>
      </c>
      <c r="Y3245" cm="1">
        <f t="array" ref="Y3245">SUM(_xlfn.XLOOKUP(_xlfn.TOROW(F3245:V3245,1),$AN$34:$AN$43,$AL$34:$AL$43,,0,1))</f>
        <v>68</v>
      </c>
      <c r="Z3245">
        <f t="shared" si="101"/>
        <v>8</v>
      </c>
      <c r="AA3245" t="str">
        <v>BB</v>
      </c>
      <c r="AG3245">
        <v>6770</v>
      </c>
      <c r="AH3245">
        <v>7</v>
      </c>
      <c r="AT3245">
        <v>8</v>
      </c>
    </row>
    <row r="3246" spans="2:46" ht="15" customHeight="1">
      <c r="B3246" s="48">
        <v>5016</v>
      </c>
      <c r="C3246" s="49">
        <v>45454</v>
      </c>
      <c r="D3246" s="50">
        <v>0.71825231481481477</v>
      </c>
      <c r="E3246" s="48" t="s">
        <v>10943</v>
      </c>
      <c r="F3246" s="48" t="s">
        <v>319</v>
      </c>
      <c r="G3246" s="48" t="s">
        <v>189</v>
      </c>
      <c r="H3246" s="48" t="s">
        <v>133</v>
      </c>
      <c r="I3246" s="48" t="s">
        <v>243</v>
      </c>
      <c r="J3246" s="48" t="s">
        <v>243</v>
      </c>
      <c r="K3246" s="48"/>
      <c r="L3246" s="48"/>
      <c r="M3246" s="48"/>
      <c r="N3246" s="48"/>
      <c r="O3246" s="48"/>
      <c r="P3246" s="48"/>
      <c r="Q3246" s="48"/>
      <c r="R3246" s="48"/>
      <c r="S3246" s="48"/>
      <c r="T3246" s="48"/>
      <c r="U3246" s="48"/>
      <c r="V3246" s="48"/>
      <c r="W3246" s="51" t="s">
        <v>3044</v>
      </c>
      <c r="X3246" t="str">
        <f t="shared" si="100"/>
        <v>FR;JB;SO;CB;CB</v>
      </c>
      <c r="Y3246" cm="1">
        <f t="array" ref="Y3246">SUM(_xlfn.XLOOKUP(_xlfn.TOROW(F3246:V3246,1),$AN$34:$AN$43,$AL$34:$AL$43,,0,1))</f>
        <v>22</v>
      </c>
      <c r="Z3246">
        <f t="shared" si="101"/>
        <v>5</v>
      </c>
      <c r="AA3246" t="str">
        <v>BB</v>
      </c>
      <c r="AG3246">
        <v>6774</v>
      </c>
      <c r="AH3246">
        <v>7</v>
      </c>
      <c r="AT3246">
        <v>5</v>
      </c>
    </row>
    <row r="3247" spans="2:46" ht="15" customHeight="1">
      <c r="B3247" s="48">
        <v>5017</v>
      </c>
      <c r="C3247" s="49">
        <v>45454</v>
      </c>
      <c r="D3247" s="50">
        <v>0.71887731481481476</v>
      </c>
      <c r="E3247" s="48" t="s">
        <v>10944</v>
      </c>
      <c r="F3247" s="48" t="s">
        <v>304</v>
      </c>
      <c r="G3247" s="48" t="s">
        <v>719</v>
      </c>
      <c r="H3247" s="48" t="s">
        <v>319</v>
      </c>
      <c r="I3247" s="48"/>
      <c r="J3247" s="48"/>
      <c r="K3247" s="48"/>
      <c r="L3247" s="48"/>
      <c r="M3247" s="48"/>
      <c r="N3247" s="48"/>
      <c r="O3247" s="48"/>
      <c r="P3247" s="48"/>
      <c r="Q3247" s="48"/>
      <c r="R3247" s="48"/>
      <c r="S3247" s="48"/>
      <c r="T3247" s="48"/>
      <c r="U3247" s="48"/>
      <c r="V3247" s="48"/>
      <c r="W3247" s="51" t="s">
        <v>3045</v>
      </c>
      <c r="X3247" t="str">
        <f t="shared" si="100"/>
        <v>HD;BE;FR</v>
      </c>
      <c r="Y3247" cm="1">
        <f t="array" ref="Y3247">SUM(_xlfn.XLOOKUP(_xlfn.TOROW(F3247:V3247,1),$AN$34:$AN$43,$AL$34:$AL$43,,0,1))</f>
        <v>15</v>
      </c>
      <c r="Z3247">
        <f t="shared" si="101"/>
        <v>3</v>
      </c>
      <c r="AA3247" t="str">
        <v>BB</v>
      </c>
      <c r="AG3247">
        <v>6784</v>
      </c>
      <c r="AH3247">
        <v>7</v>
      </c>
      <c r="AT3247">
        <v>3</v>
      </c>
    </row>
    <row r="3248" spans="2:46" ht="15" customHeight="1">
      <c r="B3248" s="48">
        <v>5018</v>
      </c>
      <c r="C3248" s="49">
        <v>45454</v>
      </c>
      <c r="D3248" s="50">
        <v>0.72020833333333334</v>
      </c>
      <c r="E3248" s="48" t="s">
        <v>10945</v>
      </c>
      <c r="F3248" s="48" t="s">
        <v>194</v>
      </c>
      <c r="G3248" s="48" t="s">
        <v>194</v>
      </c>
      <c r="H3248" s="48" t="s">
        <v>803</v>
      </c>
      <c r="I3248" s="48" t="s">
        <v>280</v>
      </c>
      <c r="J3248" s="48" t="s">
        <v>280</v>
      </c>
      <c r="K3248" s="48" t="s">
        <v>280</v>
      </c>
      <c r="L3248" s="48"/>
      <c r="M3248" s="48"/>
      <c r="N3248" s="48"/>
      <c r="O3248" s="48"/>
      <c r="P3248" s="48"/>
      <c r="Q3248" s="48"/>
      <c r="R3248" s="48"/>
      <c r="S3248" s="48"/>
      <c r="T3248" s="48"/>
      <c r="U3248" s="48"/>
      <c r="V3248" s="48"/>
      <c r="W3248" s="51" t="s">
        <v>3046</v>
      </c>
      <c r="X3248" t="str">
        <f t="shared" si="100"/>
        <v>DH;DH;SS;WB;WB;WB</v>
      </c>
      <c r="Y3248" cm="1">
        <f t="array" ref="Y3248">SUM(_xlfn.XLOOKUP(_xlfn.TOROW(F3248:V3248,1),$AN$34:$AN$43,$AL$34:$AL$43,,0,1))</f>
        <v>54</v>
      </c>
      <c r="Z3248">
        <f t="shared" si="101"/>
        <v>6</v>
      </c>
      <c r="AA3248" t="str">
        <v>FR</v>
      </c>
      <c r="AG3248">
        <v>6789</v>
      </c>
      <c r="AH3248">
        <v>7</v>
      </c>
      <c r="AT3248">
        <v>6</v>
      </c>
    </row>
    <row r="3249" spans="2:46" ht="15" customHeight="1">
      <c r="B3249" s="48">
        <v>5019</v>
      </c>
      <c r="C3249" s="49">
        <v>45454</v>
      </c>
      <c r="D3249" s="50">
        <v>0.72028935185185183</v>
      </c>
      <c r="E3249" s="48" t="s">
        <v>10946</v>
      </c>
      <c r="F3249" s="48" t="s">
        <v>319</v>
      </c>
      <c r="G3249" s="48" t="s">
        <v>319</v>
      </c>
      <c r="H3249" s="48" t="s">
        <v>803</v>
      </c>
      <c r="I3249" s="48" t="s">
        <v>51</v>
      </c>
      <c r="J3249" s="48" t="s">
        <v>133</v>
      </c>
      <c r="K3249" s="48" t="s">
        <v>194</v>
      </c>
      <c r="L3249" s="48" t="s">
        <v>133</v>
      </c>
      <c r="M3249" s="48" t="s">
        <v>133</v>
      </c>
      <c r="N3249" s="48"/>
      <c r="O3249" s="48"/>
      <c r="P3249" s="48"/>
      <c r="Q3249" s="48"/>
      <c r="R3249" s="48"/>
      <c r="S3249" s="48"/>
      <c r="T3249" s="48"/>
      <c r="U3249" s="48"/>
      <c r="V3249" s="48"/>
      <c r="W3249" s="51" t="s">
        <v>3047</v>
      </c>
      <c r="X3249" t="str">
        <f t="shared" si="100"/>
        <v>FR;FR;SS;BB;SO;DH;SO;SO</v>
      </c>
      <c r="Y3249" cm="1">
        <f t="array" ref="Y3249">SUM(_xlfn.XLOOKUP(_xlfn.TOROW(F3249:V3249,1),$AN$34:$AN$43,$AL$34:$AL$43,,0,1))</f>
        <v>34</v>
      </c>
      <c r="Z3249">
        <f t="shared" si="101"/>
        <v>8</v>
      </c>
      <c r="AA3249" t="str">
        <v>FR</v>
      </c>
      <c r="AG3249">
        <v>6804</v>
      </c>
      <c r="AH3249">
        <v>7</v>
      </c>
      <c r="AT3249">
        <v>8</v>
      </c>
    </row>
    <row r="3250" spans="2:46" ht="15" customHeight="1">
      <c r="B3250" s="48">
        <v>5020</v>
      </c>
      <c r="C3250" s="49">
        <v>45454</v>
      </c>
      <c r="D3250" s="50">
        <v>0.72414351851851855</v>
      </c>
      <c r="E3250" s="48" t="s">
        <v>10947</v>
      </c>
      <c r="F3250" s="48" t="s">
        <v>133</v>
      </c>
      <c r="G3250" s="48" t="s">
        <v>133</v>
      </c>
      <c r="H3250" s="48" t="s">
        <v>304</v>
      </c>
      <c r="I3250" s="48" t="s">
        <v>304</v>
      </c>
      <c r="J3250" s="48" t="s">
        <v>304</v>
      </c>
      <c r="K3250" s="48" t="s">
        <v>51</v>
      </c>
      <c r="L3250" s="48" t="s">
        <v>304</v>
      </c>
      <c r="M3250" s="48" t="s">
        <v>304</v>
      </c>
      <c r="N3250" s="48" t="s">
        <v>243</v>
      </c>
      <c r="O3250" s="48"/>
      <c r="P3250" s="48"/>
      <c r="Q3250" s="48"/>
      <c r="R3250" s="48"/>
      <c r="S3250" s="48"/>
      <c r="T3250" s="48"/>
      <c r="U3250" s="48"/>
      <c r="V3250" s="48"/>
      <c r="W3250" s="51" t="s">
        <v>3048</v>
      </c>
      <c r="X3250" t="str">
        <f t="shared" si="100"/>
        <v>SO;SO;HD;HD;HD;BB;HD;HD;CB</v>
      </c>
      <c r="Y3250" cm="1">
        <f t="array" ref="Y3250">SUM(_xlfn.XLOOKUP(_xlfn.TOROW(F3250:V3250,1),$AN$34:$AN$43,$AL$34:$AL$43,,0,1))</f>
        <v>57</v>
      </c>
      <c r="Z3250">
        <f t="shared" si="101"/>
        <v>9</v>
      </c>
      <c r="AA3250" t="str">
        <v>FR</v>
      </c>
      <c r="AG3250">
        <v>6807</v>
      </c>
      <c r="AH3250">
        <v>7</v>
      </c>
      <c r="AT3250">
        <v>9</v>
      </c>
    </row>
    <row r="3251" spans="2:46" ht="15" customHeight="1">
      <c r="B3251" s="48">
        <v>5021</v>
      </c>
      <c r="C3251" s="49">
        <v>45454</v>
      </c>
      <c r="D3251" s="50">
        <v>0.72420138888888885</v>
      </c>
      <c r="E3251" s="48" t="s">
        <v>10948</v>
      </c>
      <c r="F3251" s="48" t="s">
        <v>189</v>
      </c>
      <c r="G3251" s="48" t="s">
        <v>194</v>
      </c>
      <c r="H3251" s="48" t="s">
        <v>194</v>
      </c>
      <c r="I3251" s="48"/>
      <c r="J3251" s="48"/>
      <c r="K3251" s="48"/>
      <c r="L3251" s="48"/>
      <c r="M3251" s="48"/>
      <c r="N3251" s="48"/>
      <c r="O3251" s="48"/>
      <c r="P3251" s="48"/>
      <c r="Q3251" s="48"/>
      <c r="R3251" s="48"/>
      <c r="S3251" s="48"/>
      <c r="T3251" s="48"/>
      <c r="U3251" s="48"/>
      <c r="V3251" s="48"/>
      <c r="W3251" s="51" t="s">
        <v>3049</v>
      </c>
      <c r="X3251" t="str">
        <f t="shared" si="100"/>
        <v>JB;DH;DH</v>
      </c>
      <c r="Y3251" cm="1">
        <f t="array" ref="Y3251">SUM(_xlfn.XLOOKUP(_xlfn.TOROW(F3251:V3251,1),$AN$34:$AN$43,$AL$34:$AL$43,,0,1))</f>
        <v>19</v>
      </c>
      <c r="Z3251">
        <f t="shared" si="101"/>
        <v>3</v>
      </c>
      <c r="AA3251" t="str">
        <v>WB</v>
      </c>
      <c r="AG3251">
        <v>6808</v>
      </c>
      <c r="AH3251">
        <v>7</v>
      </c>
      <c r="AT3251">
        <v>3</v>
      </c>
    </row>
    <row r="3252" spans="2:46" ht="15" customHeight="1">
      <c r="B3252" s="48">
        <v>5022</v>
      </c>
      <c r="C3252" s="49">
        <v>45454</v>
      </c>
      <c r="D3252" s="50">
        <v>0.72523148148148153</v>
      </c>
      <c r="E3252" s="48" t="s">
        <v>8684</v>
      </c>
      <c r="F3252" s="48" t="s">
        <v>719</v>
      </c>
      <c r="G3252" s="48" t="s">
        <v>133</v>
      </c>
      <c r="H3252" s="48" t="s">
        <v>133</v>
      </c>
      <c r="I3252" s="48" t="s">
        <v>133</v>
      </c>
      <c r="J3252" s="48"/>
      <c r="K3252" s="48"/>
      <c r="L3252" s="48"/>
      <c r="M3252" s="48"/>
      <c r="N3252" s="48"/>
      <c r="O3252" s="48"/>
      <c r="P3252" s="48"/>
      <c r="Q3252" s="48"/>
      <c r="R3252" s="48"/>
      <c r="S3252" s="48"/>
      <c r="T3252" s="48"/>
      <c r="U3252" s="48"/>
      <c r="V3252" s="48"/>
      <c r="W3252" s="51" t="s">
        <v>1025</v>
      </c>
      <c r="X3252" t="str">
        <f t="shared" si="100"/>
        <v>BE;SO;SO;SO</v>
      </c>
      <c r="Y3252" cm="1">
        <f t="array" ref="Y3252">SUM(_xlfn.XLOOKUP(_xlfn.TOROW(F3252:V3252,1),$AN$34:$AN$43,$AL$34:$AL$43,,0,1))</f>
        <v>11</v>
      </c>
      <c r="Z3252">
        <f t="shared" si="101"/>
        <v>4</v>
      </c>
      <c r="AA3252" t="str">
        <v>WB</v>
      </c>
      <c r="AG3252">
        <v>6811</v>
      </c>
      <c r="AH3252">
        <v>7</v>
      </c>
      <c r="AT3252">
        <v>4</v>
      </c>
    </row>
    <row r="3253" spans="2:46" ht="15" customHeight="1">
      <c r="B3253" s="48">
        <v>5023</v>
      </c>
      <c r="C3253" s="49">
        <v>45454</v>
      </c>
      <c r="D3253" s="50">
        <v>0.72545138888888894</v>
      </c>
      <c r="E3253" s="48" t="s">
        <v>10949</v>
      </c>
      <c r="F3253" s="48" t="s">
        <v>194</v>
      </c>
      <c r="G3253" s="48" t="s">
        <v>194</v>
      </c>
      <c r="H3253" s="48" t="s">
        <v>719</v>
      </c>
      <c r="I3253" s="48" t="s">
        <v>719</v>
      </c>
      <c r="J3253" s="48" t="s">
        <v>51</v>
      </c>
      <c r="K3253" s="48"/>
      <c r="L3253" s="48"/>
      <c r="M3253" s="48"/>
      <c r="N3253" s="48"/>
      <c r="O3253" s="48"/>
      <c r="P3253" s="48"/>
      <c r="Q3253" s="48"/>
      <c r="R3253" s="48"/>
      <c r="S3253" s="48"/>
      <c r="T3253" s="48"/>
      <c r="U3253" s="48"/>
      <c r="V3253" s="48"/>
      <c r="W3253" s="51" t="s">
        <v>3050</v>
      </c>
      <c r="X3253" t="str">
        <f t="shared" si="100"/>
        <v>DH;DH;BE;BE;BB</v>
      </c>
      <c r="Y3253" cm="1">
        <f t="array" ref="Y3253">SUM(_xlfn.XLOOKUP(_xlfn.TOROW(F3253:V3253,1),$AN$34:$AN$43,$AL$34:$AL$43,,0,1))</f>
        <v>38</v>
      </c>
      <c r="Z3253">
        <f t="shared" si="101"/>
        <v>5</v>
      </c>
      <c r="AA3253" t="str">
        <v>WB</v>
      </c>
      <c r="AG3253">
        <v>6815</v>
      </c>
      <c r="AH3253">
        <v>7</v>
      </c>
      <c r="AT3253">
        <v>5</v>
      </c>
    </row>
    <row r="3254" spans="2:46" ht="15" customHeight="1">
      <c r="B3254" s="48">
        <v>5024</v>
      </c>
      <c r="C3254" s="49">
        <v>45454</v>
      </c>
      <c r="D3254" s="50">
        <v>0.72722222222222221</v>
      </c>
      <c r="E3254" s="48" t="s">
        <v>10950</v>
      </c>
      <c r="F3254" s="48" t="s">
        <v>304</v>
      </c>
      <c r="G3254" s="48" t="s">
        <v>319</v>
      </c>
      <c r="H3254" s="48" t="s">
        <v>319</v>
      </c>
      <c r="I3254" s="48" t="s">
        <v>243</v>
      </c>
      <c r="J3254" s="48" t="s">
        <v>243</v>
      </c>
      <c r="K3254" s="48" t="s">
        <v>319</v>
      </c>
      <c r="L3254" s="48" t="s">
        <v>51</v>
      </c>
      <c r="M3254" s="48" t="s">
        <v>51</v>
      </c>
      <c r="N3254" s="48"/>
      <c r="O3254" s="48"/>
      <c r="P3254" s="48"/>
      <c r="Q3254" s="48"/>
      <c r="R3254" s="48"/>
      <c r="S3254" s="48"/>
      <c r="T3254" s="48"/>
      <c r="U3254" s="48"/>
      <c r="V3254" s="48"/>
      <c r="W3254" s="51" t="s">
        <v>3051</v>
      </c>
      <c r="X3254" t="str">
        <f t="shared" si="100"/>
        <v>HD;FR;FR;CB;CB;FR;BB;BB</v>
      </c>
      <c r="Y3254" cm="1">
        <f t="array" ref="Y3254">SUM(_xlfn.XLOOKUP(_xlfn.TOROW(F3254:V3254,1),$AN$34:$AN$43,$AL$34:$AL$43,,0,1))</f>
        <v>52</v>
      </c>
      <c r="Z3254">
        <f t="shared" si="101"/>
        <v>8</v>
      </c>
      <c r="AA3254" t="str">
        <v>HD</v>
      </c>
      <c r="AG3254">
        <v>6821</v>
      </c>
      <c r="AH3254">
        <v>7</v>
      </c>
      <c r="AT3254">
        <v>8</v>
      </c>
    </row>
    <row r="3255" spans="2:46" ht="15" customHeight="1">
      <c r="B3255" s="48">
        <v>5025</v>
      </c>
      <c r="C3255" s="49">
        <v>45454</v>
      </c>
      <c r="D3255" s="50">
        <v>0.72741898148148143</v>
      </c>
      <c r="E3255" s="48" t="s">
        <v>10951</v>
      </c>
      <c r="F3255" s="48" t="s">
        <v>719</v>
      </c>
      <c r="G3255" s="48" t="s">
        <v>803</v>
      </c>
      <c r="H3255" s="48" t="s">
        <v>243</v>
      </c>
      <c r="I3255" s="48"/>
      <c r="J3255" s="48"/>
      <c r="K3255" s="48"/>
      <c r="L3255" s="48"/>
      <c r="M3255" s="48"/>
      <c r="N3255" s="48"/>
      <c r="O3255" s="48"/>
      <c r="P3255" s="48"/>
      <c r="Q3255" s="48"/>
      <c r="R3255" s="48"/>
      <c r="S3255" s="48"/>
      <c r="T3255" s="48"/>
      <c r="U3255" s="48"/>
      <c r="V3255" s="48"/>
      <c r="W3255" s="51" t="s">
        <v>3052</v>
      </c>
      <c r="X3255" t="str">
        <f t="shared" si="100"/>
        <v>BE;SS;CB</v>
      </c>
      <c r="Y3255" cm="1">
        <f t="array" ref="Y3255">SUM(_xlfn.XLOOKUP(_xlfn.TOROW(F3255:V3255,1),$AN$34:$AN$43,$AL$34:$AL$43,,0,1))</f>
        <v>16</v>
      </c>
      <c r="Z3255">
        <f t="shared" si="101"/>
        <v>3</v>
      </c>
      <c r="AA3255" t="str">
        <v>HD</v>
      </c>
      <c r="AG3255">
        <v>6840</v>
      </c>
      <c r="AH3255">
        <v>7</v>
      </c>
      <c r="AT3255">
        <v>3</v>
      </c>
    </row>
    <row r="3256" spans="2:46" ht="15" customHeight="1">
      <c r="B3256" s="48">
        <v>5026</v>
      </c>
      <c r="C3256" s="49">
        <v>45454</v>
      </c>
      <c r="D3256" s="50">
        <v>0.7290740740740741</v>
      </c>
      <c r="E3256" s="48" t="s">
        <v>10952</v>
      </c>
      <c r="F3256" s="48" t="s">
        <v>243</v>
      </c>
      <c r="G3256" s="48" t="s">
        <v>243</v>
      </c>
      <c r="H3256" s="48" t="s">
        <v>243</v>
      </c>
      <c r="I3256" s="48" t="s">
        <v>243</v>
      </c>
      <c r="J3256" s="48" t="s">
        <v>133</v>
      </c>
      <c r="K3256" s="48" t="s">
        <v>803</v>
      </c>
      <c r="L3256" s="48"/>
      <c r="M3256" s="48"/>
      <c r="N3256" s="48"/>
      <c r="O3256" s="48"/>
      <c r="P3256" s="48"/>
      <c r="Q3256" s="48"/>
      <c r="R3256" s="48"/>
      <c r="S3256" s="48"/>
      <c r="T3256" s="48"/>
      <c r="U3256" s="48"/>
      <c r="V3256" s="48"/>
      <c r="W3256" s="51" t="s">
        <v>3053</v>
      </c>
      <c r="X3256" t="str">
        <f t="shared" si="100"/>
        <v>CB;CB;CB;CB;SO;SS</v>
      </c>
      <c r="Y3256" cm="1">
        <f t="array" ref="Y3256">SUM(_xlfn.XLOOKUP(_xlfn.TOROW(F3256:V3256,1),$AN$34:$AN$43,$AL$34:$AL$43,,0,1))</f>
        <v>37</v>
      </c>
      <c r="Z3256">
        <f t="shared" si="101"/>
        <v>6</v>
      </c>
      <c r="AA3256" t="str">
        <v>HD</v>
      </c>
      <c r="AG3256">
        <v>6855</v>
      </c>
      <c r="AH3256">
        <v>7</v>
      </c>
      <c r="AT3256">
        <v>6</v>
      </c>
    </row>
    <row r="3257" spans="2:46" ht="15" customHeight="1">
      <c r="B3257" s="48">
        <v>5027</v>
      </c>
      <c r="C3257" s="49">
        <v>45454</v>
      </c>
      <c r="D3257" s="50">
        <v>0.72939814814814818</v>
      </c>
      <c r="E3257" s="48" t="s">
        <v>10953</v>
      </c>
      <c r="F3257" s="48" t="s">
        <v>51</v>
      </c>
      <c r="G3257" s="48" t="s">
        <v>51</v>
      </c>
      <c r="H3257" s="48" t="s">
        <v>51</v>
      </c>
      <c r="I3257" s="48" t="s">
        <v>719</v>
      </c>
      <c r="J3257" s="48"/>
      <c r="K3257" s="48"/>
      <c r="L3257" s="48"/>
      <c r="M3257" s="48"/>
      <c r="N3257" s="48"/>
      <c r="O3257" s="48"/>
      <c r="P3257" s="48"/>
      <c r="Q3257" s="48"/>
      <c r="R3257" s="48"/>
      <c r="S3257" s="48"/>
      <c r="T3257" s="48"/>
      <c r="U3257" s="48"/>
      <c r="V3257" s="48"/>
      <c r="W3257" s="51" t="s">
        <v>3054</v>
      </c>
      <c r="X3257" t="str">
        <f t="shared" si="100"/>
        <v>BB;BB;BB;BE</v>
      </c>
      <c r="Y3257" cm="1">
        <f t="array" ref="Y3257">SUM(_xlfn.XLOOKUP(_xlfn.TOROW(F3257:V3257,1),$AN$34:$AN$43,$AL$34:$AL$43,,0,1))</f>
        <v>35</v>
      </c>
      <c r="Z3257">
        <f t="shared" si="101"/>
        <v>4</v>
      </c>
      <c r="AA3257" t="str">
        <v>HD</v>
      </c>
      <c r="AG3257">
        <v>6856</v>
      </c>
      <c r="AH3257">
        <v>7</v>
      </c>
      <c r="AT3257">
        <v>4</v>
      </c>
    </row>
    <row r="3258" spans="2:46" ht="15" customHeight="1">
      <c r="B3258" s="48">
        <v>5028</v>
      </c>
      <c r="C3258" s="49">
        <v>45454</v>
      </c>
      <c r="D3258" s="50">
        <v>0.73137731481481483</v>
      </c>
      <c r="E3258" s="48" t="s">
        <v>10954</v>
      </c>
      <c r="F3258" s="48" t="s">
        <v>319</v>
      </c>
      <c r="G3258" s="48" t="s">
        <v>319</v>
      </c>
      <c r="H3258" s="48" t="s">
        <v>319</v>
      </c>
      <c r="I3258" s="48" t="s">
        <v>194</v>
      </c>
      <c r="J3258" s="48" t="s">
        <v>319</v>
      </c>
      <c r="K3258" s="48" t="s">
        <v>319</v>
      </c>
      <c r="L3258" s="48"/>
      <c r="M3258" s="48"/>
      <c r="N3258" s="48"/>
      <c r="O3258" s="48"/>
      <c r="P3258" s="48"/>
      <c r="Q3258" s="48"/>
      <c r="R3258" s="48"/>
      <c r="S3258" s="48"/>
      <c r="T3258" s="48"/>
      <c r="U3258" s="48"/>
      <c r="V3258" s="48"/>
      <c r="W3258" s="51" t="s">
        <v>3055</v>
      </c>
      <c r="X3258" t="str">
        <f t="shared" si="100"/>
        <v>FR;FR;FR;DH;FR;FR</v>
      </c>
      <c r="Y3258" cm="1">
        <f t="array" ref="Y3258">SUM(_xlfn.XLOOKUP(_xlfn.TOROW(F3258:V3258,1),$AN$34:$AN$43,$AL$34:$AL$43,,0,1))</f>
        <v>24</v>
      </c>
      <c r="Z3258">
        <f t="shared" si="101"/>
        <v>6</v>
      </c>
      <c r="AA3258" t="str">
        <v>HD</v>
      </c>
      <c r="AG3258">
        <v>6863</v>
      </c>
      <c r="AH3258">
        <v>7</v>
      </c>
      <c r="AT3258">
        <v>6</v>
      </c>
    </row>
    <row r="3259" spans="2:46" ht="15" customHeight="1">
      <c r="B3259" s="48">
        <v>5029</v>
      </c>
      <c r="C3259" s="49">
        <v>45454</v>
      </c>
      <c r="D3259" s="50">
        <v>0.73351851851851857</v>
      </c>
      <c r="E3259" s="48" t="s">
        <v>10955</v>
      </c>
      <c r="F3259" s="48" t="s">
        <v>719</v>
      </c>
      <c r="G3259" s="48" t="s">
        <v>133</v>
      </c>
      <c r="H3259" s="48" t="s">
        <v>719</v>
      </c>
      <c r="I3259" s="48" t="s">
        <v>280</v>
      </c>
      <c r="J3259" s="48" t="s">
        <v>243</v>
      </c>
      <c r="K3259" s="48" t="s">
        <v>243</v>
      </c>
      <c r="L3259" s="48" t="s">
        <v>189</v>
      </c>
      <c r="M3259" s="48" t="s">
        <v>189</v>
      </c>
      <c r="N3259" s="48" t="s">
        <v>189</v>
      </c>
      <c r="O3259" s="48" t="s">
        <v>189</v>
      </c>
      <c r="P3259" s="48" t="s">
        <v>243</v>
      </c>
      <c r="Q3259" s="48" t="s">
        <v>133</v>
      </c>
      <c r="R3259" s="48"/>
      <c r="S3259" s="48"/>
      <c r="T3259" s="48"/>
      <c r="U3259" s="48"/>
      <c r="V3259" s="48"/>
      <c r="W3259" s="51" t="s">
        <v>3056</v>
      </c>
      <c r="X3259" t="str">
        <f t="shared" si="100"/>
        <v>BE;SO;BE;WB;CB;CB;JB;JB;JB;JB;CB;SO</v>
      </c>
      <c r="Y3259" cm="1">
        <f t="array" ref="Y3259">SUM(_xlfn.XLOOKUP(_xlfn.TOROW(F3259:V3259,1),$AN$34:$AN$43,$AL$34:$AL$43,,0,1))</f>
        <v>53</v>
      </c>
      <c r="Z3259">
        <f t="shared" si="101"/>
        <v>12</v>
      </c>
      <c r="AA3259" t="str">
        <v>BB</v>
      </c>
      <c r="AG3259">
        <v>6879</v>
      </c>
      <c r="AH3259">
        <v>7</v>
      </c>
      <c r="AT3259">
        <v>12</v>
      </c>
    </row>
    <row r="3260" spans="2:46" ht="15" customHeight="1">
      <c r="B3260" s="48">
        <v>5030</v>
      </c>
      <c r="C3260" s="49">
        <v>45454</v>
      </c>
      <c r="D3260" s="50">
        <v>0.73398148148148146</v>
      </c>
      <c r="E3260" s="48" t="s">
        <v>10956</v>
      </c>
      <c r="F3260" s="48" t="s">
        <v>189</v>
      </c>
      <c r="G3260" s="48" t="s">
        <v>719</v>
      </c>
      <c r="H3260" s="48" t="s">
        <v>280</v>
      </c>
      <c r="I3260" s="48" t="s">
        <v>194</v>
      </c>
      <c r="J3260" s="48" t="s">
        <v>194</v>
      </c>
      <c r="K3260" s="48" t="s">
        <v>189</v>
      </c>
      <c r="L3260" s="48" t="s">
        <v>243</v>
      </c>
      <c r="M3260" s="48"/>
      <c r="N3260" s="48"/>
      <c r="O3260" s="48"/>
      <c r="P3260" s="48"/>
      <c r="Q3260" s="48"/>
      <c r="R3260" s="48"/>
      <c r="S3260" s="48"/>
      <c r="T3260" s="48"/>
      <c r="U3260" s="48"/>
      <c r="V3260" s="48"/>
      <c r="W3260" s="51" t="s">
        <v>3057</v>
      </c>
      <c r="X3260" t="str">
        <f t="shared" si="100"/>
        <v>JB;BE;WB;DH;DH;JB;CB</v>
      </c>
      <c r="Y3260" cm="1">
        <f t="array" ref="Y3260">SUM(_xlfn.XLOOKUP(_xlfn.TOROW(F3260:V3260,1),$AN$34:$AN$43,$AL$34:$AL$43,,0,1))</f>
        <v>44</v>
      </c>
      <c r="Z3260">
        <f t="shared" si="101"/>
        <v>7</v>
      </c>
      <c r="AA3260" t="str">
        <v>SS</v>
      </c>
      <c r="AG3260">
        <v>6883</v>
      </c>
      <c r="AH3260">
        <v>7</v>
      </c>
      <c r="AT3260">
        <v>7</v>
      </c>
    </row>
    <row r="3261" spans="2:46" ht="15" customHeight="1">
      <c r="B3261" s="48">
        <v>5031</v>
      </c>
      <c r="C3261" s="49">
        <v>45454</v>
      </c>
      <c r="D3261" s="50">
        <v>0.7346759259259259</v>
      </c>
      <c r="E3261" s="48" t="s">
        <v>8268</v>
      </c>
      <c r="F3261" s="48" t="s">
        <v>133</v>
      </c>
      <c r="G3261" s="48" t="s">
        <v>133</v>
      </c>
      <c r="H3261" s="48" t="s">
        <v>133</v>
      </c>
      <c r="I3261" s="48"/>
      <c r="J3261" s="48"/>
      <c r="K3261" s="48"/>
      <c r="L3261" s="48"/>
      <c r="M3261" s="48"/>
      <c r="N3261" s="48"/>
      <c r="O3261" s="48"/>
      <c r="P3261" s="48"/>
      <c r="Q3261" s="48"/>
      <c r="R3261" s="48"/>
      <c r="S3261" s="48"/>
      <c r="T3261" s="48"/>
      <c r="U3261" s="48"/>
      <c r="V3261" s="48"/>
      <c r="W3261" s="51" t="s">
        <v>188</v>
      </c>
      <c r="X3261" t="str">
        <f t="shared" si="100"/>
        <v>SO;SO;SO</v>
      </c>
      <c r="Y3261" cm="1">
        <f t="array" ref="Y3261">SUM(_xlfn.XLOOKUP(_xlfn.TOROW(F3261:V3261,1),$AN$34:$AN$43,$AL$34:$AL$43,,0,1))</f>
        <v>6</v>
      </c>
      <c r="Z3261">
        <f t="shared" si="101"/>
        <v>3</v>
      </c>
      <c r="AA3261" t="str">
        <v>WB</v>
      </c>
      <c r="AG3261">
        <v>6887</v>
      </c>
      <c r="AH3261">
        <v>7</v>
      </c>
      <c r="AT3261">
        <v>3</v>
      </c>
    </row>
    <row r="3262" spans="2:46" ht="15" customHeight="1">
      <c r="B3262" s="48">
        <v>5032</v>
      </c>
      <c r="C3262" s="49">
        <v>45454</v>
      </c>
      <c r="D3262" s="50">
        <v>0.73488425925925926</v>
      </c>
      <c r="E3262" s="48" t="s">
        <v>8227</v>
      </c>
      <c r="F3262" s="48" t="s">
        <v>280</v>
      </c>
      <c r="G3262" s="48" t="s">
        <v>719</v>
      </c>
      <c r="H3262" s="48"/>
      <c r="I3262" s="48"/>
      <c r="J3262" s="48"/>
      <c r="K3262" s="48"/>
      <c r="L3262" s="48"/>
      <c r="M3262" s="48"/>
      <c r="N3262" s="48"/>
      <c r="O3262" s="48"/>
      <c r="P3262" s="48"/>
      <c r="Q3262" s="48"/>
      <c r="R3262" s="48"/>
      <c r="S3262" s="48"/>
      <c r="T3262" s="48"/>
      <c r="U3262" s="48"/>
      <c r="V3262" s="48"/>
      <c r="W3262" s="51" t="s">
        <v>3058</v>
      </c>
      <c r="X3262" t="str">
        <f t="shared" si="100"/>
        <v>WB;BE</v>
      </c>
      <c r="Y3262" cm="1">
        <f t="array" ref="Y3262">SUM(_xlfn.XLOOKUP(_xlfn.TOROW(F3262:V3262,1),$AN$34:$AN$43,$AL$34:$AL$43,,0,1))</f>
        <v>16</v>
      </c>
      <c r="Z3262">
        <f t="shared" si="101"/>
        <v>2</v>
      </c>
      <c r="AA3262" t="str">
        <v>BB</v>
      </c>
      <c r="AG3262">
        <v>6892</v>
      </c>
      <c r="AH3262">
        <v>7</v>
      </c>
      <c r="AT3262">
        <v>2</v>
      </c>
    </row>
    <row r="3263" spans="2:46" ht="15" customHeight="1">
      <c r="B3263" s="48">
        <v>5033</v>
      </c>
      <c r="C3263" s="49">
        <v>45454</v>
      </c>
      <c r="D3263" s="50">
        <v>0.73611111111111116</v>
      </c>
      <c r="E3263" s="48" t="s">
        <v>10957</v>
      </c>
      <c r="F3263" s="48" t="s">
        <v>803</v>
      </c>
      <c r="G3263" s="48" t="s">
        <v>803</v>
      </c>
      <c r="H3263" s="48" t="s">
        <v>803</v>
      </c>
      <c r="I3263" s="48" t="s">
        <v>803</v>
      </c>
      <c r="J3263" s="48" t="s">
        <v>304</v>
      </c>
      <c r="K3263" s="48"/>
      <c r="L3263" s="48"/>
      <c r="M3263" s="48"/>
      <c r="N3263" s="48"/>
      <c r="O3263" s="48"/>
      <c r="P3263" s="48"/>
      <c r="Q3263" s="48"/>
      <c r="R3263" s="48"/>
      <c r="S3263" s="48"/>
      <c r="T3263" s="48"/>
      <c r="U3263" s="48"/>
      <c r="V3263" s="48"/>
      <c r="W3263" s="51" t="s">
        <v>3059</v>
      </c>
      <c r="X3263" t="str">
        <f t="shared" si="100"/>
        <v>SS;SS;SS;SS;HD</v>
      </c>
      <c r="Y3263" cm="1">
        <f t="array" ref="Y3263">SUM(_xlfn.XLOOKUP(_xlfn.TOROW(F3263:V3263,1),$AN$34:$AN$43,$AL$34:$AL$43,,0,1))</f>
        <v>19</v>
      </c>
      <c r="Z3263">
        <f t="shared" si="101"/>
        <v>5</v>
      </c>
      <c r="AA3263" t="str">
        <v>BB</v>
      </c>
      <c r="AG3263">
        <v>6916</v>
      </c>
      <c r="AH3263">
        <v>7</v>
      </c>
      <c r="AT3263">
        <v>5</v>
      </c>
    </row>
    <row r="3264" spans="2:46" ht="15" customHeight="1">
      <c r="B3264" s="48">
        <v>5034</v>
      </c>
      <c r="C3264" s="49">
        <v>45454</v>
      </c>
      <c r="D3264" s="50">
        <v>0.73916666666666664</v>
      </c>
      <c r="E3264" s="48" t="s">
        <v>8604</v>
      </c>
      <c r="F3264" s="48" t="s">
        <v>189</v>
      </c>
      <c r="G3264" s="48" t="s">
        <v>189</v>
      </c>
      <c r="H3264" s="48" t="s">
        <v>189</v>
      </c>
      <c r="I3264" s="48" t="s">
        <v>189</v>
      </c>
      <c r="J3264" s="48" t="s">
        <v>189</v>
      </c>
      <c r="K3264" s="48"/>
      <c r="L3264" s="48"/>
      <c r="M3264" s="48"/>
      <c r="N3264" s="48"/>
      <c r="O3264" s="48"/>
      <c r="P3264" s="48"/>
      <c r="Q3264" s="48"/>
      <c r="R3264" s="48"/>
      <c r="S3264" s="48"/>
      <c r="T3264" s="48"/>
      <c r="U3264" s="48"/>
      <c r="V3264" s="48"/>
      <c r="W3264" s="51" t="s">
        <v>551</v>
      </c>
      <c r="X3264" t="str">
        <f t="shared" si="100"/>
        <v>JB;JB;JB;JB;JB</v>
      </c>
      <c r="Y3264" cm="1">
        <f t="array" ref="Y3264">SUM(_xlfn.XLOOKUP(_xlfn.TOROW(F3264:V3264,1),$AN$34:$AN$43,$AL$34:$AL$43,,0,1))</f>
        <v>5</v>
      </c>
      <c r="Z3264">
        <f t="shared" si="101"/>
        <v>5</v>
      </c>
      <c r="AA3264" t="str">
        <v>BB</v>
      </c>
      <c r="AG3264">
        <v>6917</v>
      </c>
      <c r="AH3264">
        <v>7</v>
      </c>
      <c r="AT3264">
        <v>5</v>
      </c>
    </row>
    <row r="3265" spans="2:46" ht="15" customHeight="1">
      <c r="B3265" s="48">
        <v>5035</v>
      </c>
      <c r="C3265" s="49">
        <v>45454</v>
      </c>
      <c r="D3265" s="50">
        <v>0.73996527777777776</v>
      </c>
      <c r="E3265" s="48" t="s">
        <v>10958</v>
      </c>
      <c r="F3265" s="48" t="s">
        <v>133</v>
      </c>
      <c r="G3265" s="48" t="s">
        <v>719</v>
      </c>
      <c r="H3265" s="48" t="s">
        <v>319</v>
      </c>
      <c r="I3265" s="48" t="s">
        <v>51</v>
      </c>
      <c r="J3265" s="48" t="s">
        <v>51</v>
      </c>
      <c r="K3265" s="48"/>
      <c r="L3265" s="48"/>
      <c r="M3265" s="48"/>
      <c r="N3265" s="48"/>
      <c r="O3265" s="48"/>
      <c r="P3265" s="48"/>
      <c r="Q3265" s="48"/>
      <c r="R3265" s="48"/>
      <c r="S3265" s="48"/>
      <c r="T3265" s="48"/>
      <c r="U3265" s="48"/>
      <c r="V3265" s="48"/>
      <c r="W3265" s="51" t="s">
        <v>3060</v>
      </c>
      <c r="X3265" t="str">
        <f t="shared" si="100"/>
        <v>SO;BE;FR;BB;BB</v>
      </c>
      <c r="Y3265" cm="1">
        <f t="array" ref="Y3265">SUM(_xlfn.XLOOKUP(_xlfn.TOROW(F3265:V3265,1),$AN$34:$AN$43,$AL$34:$AL$43,,0,1))</f>
        <v>30</v>
      </c>
      <c r="Z3265">
        <f t="shared" si="101"/>
        <v>5</v>
      </c>
      <c r="AA3265" t="str">
        <v>HD</v>
      </c>
      <c r="AG3265">
        <v>6919</v>
      </c>
      <c r="AH3265">
        <v>7</v>
      </c>
      <c r="AT3265">
        <v>5</v>
      </c>
    </row>
    <row r="3266" spans="2:46" ht="15" customHeight="1">
      <c r="B3266" s="48">
        <v>5036</v>
      </c>
      <c r="C3266" s="49">
        <v>45454</v>
      </c>
      <c r="D3266" s="50">
        <v>0.74004629629629626</v>
      </c>
      <c r="E3266" s="48" t="s">
        <v>10959</v>
      </c>
      <c r="F3266" s="48" t="s">
        <v>194</v>
      </c>
      <c r="G3266" s="48" t="s">
        <v>194</v>
      </c>
      <c r="H3266" s="48" t="s">
        <v>304</v>
      </c>
      <c r="I3266" s="48" t="s">
        <v>304</v>
      </c>
      <c r="J3266" s="48" t="s">
        <v>133</v>
      </c>
      <c r="K3266" s="48" t="s">
        <v>304</v>
      </c>
      <c r="L3266" s="48" t="s">
        <v>189</v>
      </c>
      <c r="M3266" s="48" t="s">
        <v>189</v>
      </c>
      <c r="N3266" s="48"/>
      <c r="O3266" s="48"/>
      <c r="P3266" s="48"/>
      <c r="Q3266" s="48"/>
      <c r="R3266" s="48"/>
      <c r="S3266" s="48"/>
      <c r="T3266" s="48"/>
      <c r="U3266" s="48"/>
      <c r="V3266" s="48"/>
      <c r="W3266" s="51" t="s">
        <v>3061</v>
      </c>
      <c r="X3266" t="str">
        <f t="shared" si="100"/>
        <v>DH;DH;HD;HD;SO;HD;JB;JB</v>
      </c>
      <c r="Y3266" cm="1">
        <f t="array" ref="Y3266">SUM(_xlfn.XLOOKUP(_xlfn.TOROW(F3266:V3266,1),$AN$34:$AN$43,$AL$34:$AL$43,,0,1))</f>
        <v>43</v>
      </c>
      <c r="Z3266">
        <f t="shared" si="101"/>
        <v>8</v>
      </c>
      <c r="AA3266" t="str">
        <v>HD</v>
      </c>
      <c r="AG3266">
        <v>6924</v>
      </c>
      <c r="AH3266">
        <v>7</v>
      </c>
      <c r="AT3266">
        <v>8</v>
      </c>
    </row>
    <row r="3267" spans="2:46" ht="15" customHeight="1">
      <c r="B3267" s="48">
        <v>5037</v>
      </c>
      <c r="C3267" s="49">
        <v>45454</v>
      </c>
      <c r="D3267" s="50">
        <v>0.74040509259259257</v>
      </c>
      <c r="E3267" s="48" t="s">
        <v>10960</v>
      </c>
      <c r="F3267" s="48" t="s">
        <v>51</v>
      </c>
      <c r="G3267" s="48" t="s">
        <v>194</v>
      </c>
      <c r="H3267" s="48" t="s">
        <v>304</v>
      </c>
      <c r="I3267" s="48" t="s">
        <v>304</v>
      </c>
      <c r="J3267" s="48" t="s">
        <v>304</v>
      </c>
      <c r="K3267" s="48"/>
      <c r="L3267" s="48"/>
      <c r="M3267" s="48"/>
      <c r="N3267" s="48"/>
      <c r="O3267" s="48"/>
      <c r="P3267" s="48"/>
      <c r="Q3267" s="48"/>
      <c r="R3267" s="48"/>
      <c r="S3267" s="48"/>
      <c r="T3267" s="48"/>
      <c r="U3267" s="48"/>
      <c r="V3267" s="48"/>
      <c r="W3267" s="51" t="s">
        <v>3062</v>
      </c>
      <c r="X3267" t="str">
        <f t="shared" si="100"/>
        <v>BB;DH;HD;HD;HD</v>
      </c>
      <c r="Y3267" cm="1">
        <f t="array" ref="Y3267">SUM(_xlfn.XLOOKUP(_xlfn.TOROW(F3267:V3267,1),$AN$34:$AN$43,$AL$34:$AL$43,,0,1))</f>
        <v>40</v>
      </c>
      <c r="Z3267">
        <f t="shared" si="101"/>
        <v>5</v>
      </c>
      <c r="AA3267" t="str">
        <v>FR</v>
      </c>
      <c r="AG3267">
        <v>6925</v>
      </c>
      <c r="AH3267">
        <v>7</v>
      </c>
      <c r="AT3267">
        <v>5</v>
      </c>
    </row>
    <row r="3268" spans="2:46" ht="15" customHeight="1">
      <c r="B3268" s="48">
        <v>5038</v>
      </c>
      <c r="C3268" s="49">
        <v>45454</v>
      </c>
      <c r="D3268" s="50">
        <v>0.74291666666666667</v>
      </c>
      <c r="E3268" s="48" t="s">
        <v>10961</v>
      </c>
      <c r="F3268" s="48" t="s">
        <v>719</v>
      </c>
      <c r="G3268" s="48" t="s">
        <v>803</v>
      </c>
      <c r="H3268" s="48" t="s">
        <v>243</v>
      </c>
      <c r="I3268" s="48" t="s">
        <v>319</v>
      </c>
      <c r="J3268" s="48" t="s">
        <v>719</v>
      </c>
      <c r="K3268" s="48" t="s">
        <v>51</v>
      </c>
      <c r="L3268" s="48" t="s">
        <v>51</v>
      </c>
      <c r="M3268" s="48"/>
      <c r="N3268" s="48"/>
      <c r="O3268" s="48"/>
      <c r="P3268" s="48"/>
      <c r="Q3268" s="48"/>
      <c r="R3268" s="48"/>
      <c r="S3268" s="48"/>
      <c r="T3268" s="48"/>
      <c r="U3268" s="48"/>
      <c r="V3268" s="48"/>
      <c r="W3268" s="51" t="s">
        <v>3063</v>
      </c>
      <c r="X3268" t="str">
        <f t="shared" si="100"/>
        <v>BE;SS;CB;FR;BE;BB;BB</v>
      </c>
      <c r="Y3268" cm="1">
        <f t="array" ref="Y3268">SUM(_xlfn.XLOOKUP(_xlfn.TOROW(F3268:V3268,1),$AN$34:$AN$43,$AL$34:$AL$43,,0,1))</f>
        <v>44</v>
      </c>
      <c r="Z3268">
        <f t="shared" si="101"/>
        <v>7</v>
      </c>
      <c r="AA3268" t="str">
        <v>JB</v>
      </c>
      <c r="AG3268">
        <v>6937</v>
      </c>
      <c r="AH3268">
        <v>7</v>
      </c>
      <c r="AT3268">
        <v>7</v>
      </c>
    </row>
    <row r="3269" spans="2:46" ht="15" customHeight="1">
      <c r="B3269" s="48">
        <v>5039</v>
      </c>
      <c r="C3269" s="49">
        <v>45454</v>
      </c>
      <c r="D3269" s="50">
        <v>0.74488425925925927</v>
      </c>
      <c r="E3269" s="48" t="s">
        <v>10962</v>
      </c>
      <c r="F3269" s="48" t="s">
        <v>319</v>
      </c>
      <c r="G3269" s="48" t="s">
        <v>319</v>
      </c>
      <c r="H3269" s="48" t="s">
        <v>319</v>
      </c>
      <c r="I3269" s="48" t="s">
        <v>319</v>
      </c>
      <c r="J3269" s="48" t="s">
        <v>280</v>
      </c>
      <c r="K3269" s="48" t="s">
        <v>280</v>
      </c>
      <c r="L3269" s="48"/>
      <c r="M3269" s="48"/>
      <c r="N3269" s="48"/>
      <c r="O3269" s="48"/>
      <c r="P3269" s="48"/>
      <c r="Q3269" s="48"/>
      <c r="R3269" s="48"/>
      <c r="S3269" s="48"/>
      <c r="T3269" s="48"/>
      <c r="U3269" s="48"/>
      <c r="V3269" s="48"/>
      <c r="W3269" s="51" t="s">
        <v>3064</v>
      </c>
      <c r="X3269" t="str">
        <f t="shared" si="100"/>
        <v>FR;FR;FR;FR;WB;WB</v>
      </c>
      <c r="Y3269" cm="1">
        <f t="array" ref="Y3269">SUM(_xlfn.XLOOKUP(_xlfn.TOROW(F3269:V3269,1),$AN$34:$AN$43,$AL$34:$AL$43,,0,1))</f>
        <v>34</v>
      </c>
      <c r="Z3269">
        <f t="shared" si="101"/>
        <v>6</v>
      </c>
      <c r="AA3269" t="str">
        <v>JB</v>
      </c>
      <c r="AG3269">
        <v>6961</v>
      </c>
      <c r="AH3269">
        <v>7</v>
      </c>
      <c r="AT3269">
        <v>6</v>
      </c>
    </row>
    <row r="3270" spans="2:46" ht="15" customHeight="1">
      <c r="B3270" s="48">
        <v>5040</v>
      </c>
      <c r="C3270" s="49">
        <v>45454</v>
      </c>
      <c r="D3270" s="50">
        <v>0.74626157407407412</v>
      </c>
      <c r="E3270" s="48" t="s">
        <v>10963</v>
      </c>
      <c r="F3270" s="48" t="s">
        <v>189</v>
      </c>
      <c r="G3270" s="48" t="s">
        <v>304</v>
      </c>
      <c r="H3270" s="48" t="s">
        <v>719</v>
      </c>
      <c r="I3270" s="48" t="s">
        <v>719</v>
      </c>
      <c r="J3270" s="48"/>
      <c r="K3270" s="48"/>
      <c r="L3270" s="48"/>
      <c r="M3270" s="48"/>
      <c r="N3270" s="48"/>
      <c r="O3270" s="48"/>
      <c r="P3270" s="48"/>
      <c r="Q3270" s="48"/>
      <c r="R3270" s="48"/>
      <c r="S3270" s="48"/>
      <c r="T3270" s="48"/>
      <c r="U3270" s="48"/>
      <c r="V3270" s="48"/>
      <c r="W3270" s="51" t="s">
        <v>3065</v>
      </c>
      <c r="X3270" t="str">
        <f t="shared" si="100"/>
        <v>JB;HD;BE;BE</v>
      </c>
      <c r="Y3270" cm="1">
        <f t="array" ref="Y3270">SUM(_xlfn.XLOOKUP(_xlfn.TOROW(F3270:V3270,1),$AN$34:$AN$43,$AL$34:$AL$43,,0,1))</f>
        <v>18</v>
      </c>
      <c r="Z3270">
        <f t="shared" si="101"/>
        <v>4</v>
      </c>
      <c r="AA3270" t="str">
        <v>SS</v>
      </c>
      <c r="AG3270">
        <v>6964</v>
      </c>
      <c r="AH3270">
        <v>7</v>
      </c>
      <c r="AT3270">
        <v>4</v>
      </c>
    </row>
    <row r="3271" spans="2:46" ht="15" customHeight="1">
      <c r="B3271" s="48">
        <v>5041</v>
      </c>
      <c r="C3271" s="49">
        <v>45454</v>
      </c>
      <c r="D3271" s="50">
        <v>0.74668981481481478</v>
      </c>
      <c r="E3271" s="48" t="s">
        <v>8199</v>
      </c>
      <c r="F3271" s="48" t="s">
        <v>133</v>
      </c>
      <c r="G3271" s="48" t="s">
        <v>133</v>
      </c>
      <c r="H3271" s="48"/>
      <c r="I3271" s="48"/>
      <c r="J3271" s="48"/>
      <c r="K3271" s="48"/>
      <c r="L3271" s="48"/>
      <c r="M3271" s="48"/>
      <c r="N3271" s="48"/>
      <c r="O3271" s="48"/>
      <c r="P3271" s="48"/>
      <c r="Q3271" s="48"/>
      <c r="R3271" s="48"/>
      <c r="S3271" s="48"/>
      <c r="T3271" s="48"/>
      <c r="U3271" s="48"/>
      <c r="V3271" s="48"/>
      <c r="W3271" s="51" t="s">
        <v>690</v>
      </c>
      <c r="X3271" t="str">
        <f t="shared" ref="X3271:X3334" si="102">_xlfn.TEXTJOIN(";",TRUE,F3271:V3271)</f>
        <v>SO;SO</v>
      </c>
      <c r="Y3271" cm="1">
        <f t="array" ref="Y3271">SUM(_xlfn.XLOOKUP(_xlfn.TOROW(F3271:V3271,1),$AN$34:$AN$43,$AL$34:$AL$43,,0,1))</f>
        <v>4</v>
      </c>
      <c r="Z3271">
        <f t="shared" ref="Z3271:Z3334" si="103">COUNTA(F3271:V3271)</f>
        <v>2</v>
      </c>
      <c r="AA3271" t="str">
        <v>SS</v>
      </c>
      <c r="AG3271">
        <v>6968</v>
      </c>
      <c r="AH3271">
        <v>7</v>
      </c>
      <c r="AT3271">
        <v>2</v>
      </c>
    </row>
    <row r="3272" spans="2:46" ht="15" customHeight="1">
      <c r="B3272" s="48">
        <v>5042</v>
      </c>
      <c r="C3272" s="49">
        <v>45454</v>
      </c>
      <c r="D3272" s="50">
        <v>0.75244212962962964</v>
      </c>
      <c r="E3272" s="48" t="s">
        <v>194</v>
      </c>
      <c r="F3272" s="48" t="s">
        <v>194</v>
      </c>
      <c r="G3272" s="48"/>
      <c r="H3272" s="48"/>
      <c r="I3272" s="48"/>
      <c r="J3272" s="48"/>
      <c r="K3272" s="48"/>
      <c r="L3272" s="48"/>
      <c r="M3272" s="48"/>
      <c r="N3272" s="48"/>
      <c r="O3272" s="48"/>
      <c r="P3272" s="48"/>
      <c r="Q3272" s="48"/>
      <c r="R3272" s="48"/>
      <c r="S3272" s="48"/>
      <c r="T3272" s="48"/>
      <c r="U3272" s="48"/>
      <c r="V3272" s="48"/>
      <c r="W3272" s="51" t="s">
        <v>2670</v>
      </c>
      <c r="X3272" t="str">
        <f t="shared" si="102"/>
        <v>DH</v>
      </c>
      <c r="Y3272" cm="1">
        <f t="array" ref="Y3272">SUM(_xlfn.XLOOKUP(_xlfn.TOROW(F3272:V3272,1),$AN$34:$AN$43,$AL$34:$AL$43,,0,1))</f>
        <v>9</v>
      </c>
      <c r="Z3272">
        <f t="shared" si="103"/>
        <v>1</v>
      </c>
      <c r="AA3272" t="str">
        <v>HD</v>
      </c>
      <c r="AG3272">
        <v>6977</v>
      </c>
      <c r="AH3272">
        <v>7</v>
      </c>
      <c r="AT3272">
        <v>1</v>
      </c>
    </row>
    <row r="3273" spans="2:46" ht="15" customHeight="1">
      <c r="B3273" s="48">
        <v>5043</v>
      </c>
      <c r="C3273" s="49">
        <v>45454</v>
      </c>
      <c r="D3273" s="50">
        <v>0.75585648148148143</v>
      </c>
      <c r="E3273" s="48" t="s">
        <v>8311</v>
      </c>
      <c r="F3273" s="48" t="s">
        <v>189</v>
      </c>
      <c r="G3273" s="48" t="s">
        <v>194</v>
      </c>
      <c r="H3273" s="48" t="s">
        <v>194</v>
      </c>
      <c r="I3273" s="48" t="s">
        <v>194</v>
      </c>
      <c r="J3273" s="48"/>
      <c r="K3273" s="48"/>
      <c r="L3273" s="48"/>
      <c r="M3273" s="48"/>
      <c r="N3273" s="48"/>
      <c r="O3273" s="48"/>
      <c r="P3273" s="48"/>
      <c r="Q3273" s="48"/>
      <c r="R3273" s="48"/>
      <c r="S3273" s="48"/>
      <c r="T3273" s="48"/>
      <c r="U3273" s="48"/>
      <c r="V3273" s="48"/>
      <c r="W3273" s="51" t="s">
        <v>3066</v>
      </c>
      <c r="X3273" t="str">
        <f t="shared" si="102"/>
        <v>JB;DH;DH;DH</v>
      </c>
      <c r="Y3273" cm="1">
        <f t="array" ref="Y3273">SUM(_xlfn.XLOOKUP(_xlfn.TOROW(F3273:V3273,1),$AN$34:$AN$43,$AL$34:$AL$43,,0,1))</f>
        <v>28</v>
      </c>
      <c r="Z3273">
        <f t="shared" si="103"/>
        <v>4</v>
      </c>
      <c r="AA3273" t="str">
        <v>WB</v>
      </c>
      <c r="AG3273">
        <v>6978</v>
      </c>
      <c r="AH3273">
        <v>7</v>
      </c>
      <c r="AT3273">
        <v>4</v>
      </c>
    </row>
    <row r="3274" spans="2:46" ht="15" customHeight="1">
      <c r="B3274" s="48">
        <v>5044</v>
      </c>
      <c r="C3274" s="49">
        <v>45454</v>
      </c>
      <c r="D3274" s="50">
        <v>0.75731481481481477</v>
      </c>
      <c r="E3274" s="48" t="s">
        <v>10964</v>
      </c>
      <c r="F3274" s="48" t="s">
        <v>319</v>
      </c>
      <c r="G3274" s="48" t="s">
        <v>243</v>
      </c>
      <c r="H3274" s="48" t="s">
        <v>243</v>
      </c>
      <c r="I3274" s="48" t="s">
        <v>319</v>
      </c>
      <c r="J3274" s="48" t="s">
        <v>319</v>
      </c>
      <c r="K3274" s="48"/>
      <c r="L3274" s="48"/>
      <c r="M3274" s="48"/>
      <c r="N3274" s="48"/>
      <c r="O3274" s="48"/>
      <c r="P3274" s="48"/>
      <c r="Q3274" s="48"/>
      <c r="R3274" s="48"/>
      <c r="S3274" s="48"/>
      <c r="T3274" s="48"/>
      <c r="U3274" s="48"/>
      <c r="V3274" s="48"/>
      <c r="W3274" s="51" t="s">
        <v>3067</v>
      </c>
      <c r="X3274" t="str">
        <f t="shared" si="102"/>
        <v>FR;CB;CB;FR;FR</v>
      </c>
      <c r="Y3274" cm="1">
        <f t="array" ref="Y3274">SUM(_xlfn.XLOOKUP(_xlfn.TOROW(F3274:V3274,1),$AN$34:$AN$43,$AL$34:$AL$43,,0,1))</f>
        <v>25</v>
      </c>
      <c r="Z3274">
        <f t="shared" si="103"/>
        <v>5</v>
      </c>
      <c r="AA3274" t="str">
        <v>WB</v>
      </c>
      <c r="AG3274">
        <v>6994</v>
      </c>
      <c r="AH3274">
        <v>7</v>
      </c>
      <c r="AT3274">
        <v>5</v>
      </c>
    </row>
    <row r="3275" spans="2:46" ht="15" customHeight="1">
      <c r="B3275" s="48">
        <v>5045</v>
      </c>
      <c r="C3275" s="49">
        <v>45454</v>
      </c>
      <c r="D3275" s="50">
        <v>0.7590972222222222</v>
      </c>
      <c r="E3275" s="48" t="s">
        <v>10965</v>
      </c>
      <c r="F3275" s="48" t="s">
        <v>189</v>
      </c>
      <c r="G3275" s="48" t="s">
        <v>189</v>
      </c>
      <c r="H3275" s="48" t="s">
        <v>189</v>
      </c>
      <c r="I3275" s="48" t="s">
        <v>719</v>
      </c>
      <c r="J3275" s="48" t="s">
        <v>719</v>
      </c>
      <c r="K3275" s="48" t="s">
        <v>319</v>
      </c>
      <c r="L3275" s="48" t="s">
        <v>319</v>
      </c>
      <c r="M3275" s="48"/>
      <c r="N3275" s="48"/>
      <c r="O3275" s="48"/>
      <c r="P3275" s="48"/>
      <c r="Q3275" s="48"/>
      <c r="R3275" s="48"/>
      <c r="S3275" s="48"/>
      <c r="T3275" s="48"/>
      <c r="U3275" s="48"/>
      <c r="V3275" s="48"/>
      <c r="W3275" s="51" t="s">
        <v>3068</v>
      </c>
      <c r="X3275" t="str">
        <f t="shared" si="102"/>
        <v>JB;JB;JB;BE;BE;FR;FR</v>
      </c>
      <c r="Y3275" cm="1">
        <f t="array" ref="Y3275">SUM(_xlfn.XLOOKUP(_xlfn.TOROW(F3275:V3275,1),$AN$34:$AN$43,$AL$34:$AL$43,,0,1))</f>
        <v>19</v>
      </c>
      <c r="Z3275">
        <f t="shared" si="103"/>
        <v>7</v>
      </c>
      <c r="AA3275" t="str">
        <v>WB</v>
      </c>
      <c r="AG3275">
        <v>7019</v>
      </c>
      <c r="AH3275">
        <v>7</v>
      </c>
      <c r="AT3275">
        <v>7</v>
      </c>
    </row>
    <row r="3276" spans="2:46" ht="15" customHeight="1">
      <c r="B3276" s="48">
        <v>5046</v>
      </c>
      <c r="C3276" s="49">
        <v>45454</v>
      </c>
      <c r="D3276" s="50">
        <v>0.75973379629629634</v>
      </c>
      <c r="E3276" s="48" t="s">
        <v>8278</v>
      </c>
      <c r="F3276" s="48" t="s">
        <v>194</v>
      </c>
      <c r="G3276" s="48" t="s">
        <v>194</v>
      </c>
      <c r="H3276" s="48" t="s">
        <v>194</v>
      </c>
      <c r="I3276" s="48" t="s">
        <v>194</v>
      </c>
      <c r="J3276" s="48"/>
      <c r="K3276" s="48"/>
      <c r="L3276" s="48"/>
      <c r="M3276" s="48"/>
      <c r="N3276" s="48"/>
      <c r="O3276" s="48"/>
      <c r="P3276" s="48"/>
      <c r="Q3276" s="48"/>
      <c r="R3276" s="48"/>
      <c r="S3276" s="48"/>
      <c r="T3276" s="48"/>
      <c r="U3276" s="48"/>
      <c r="V3276" s="48"/>
      <c r="W3276" s="51" t="s">
        <v>259</v>
      </c>
      <c r="X3276" t="str">
        <f t="shared" si="102"/>
        <v>DH;DH;DH;DH</v>
      </c>
      <c r="Y3276" cm="1">
        <f t="array" ref="Y3276">SUM(_xlfn.XLOOKUP(_xlfn.TOROW(F3276:V3276,1),$AN$34:$AN$43,$AL$34:$AL$43,,0,1))</f>
        <v>36</v>
      </c>
      <c r="Z3276">
        <f t="shared" si="103"/>
        <v>4</v>
      </c>
      <c r="AA3276" t="str">
        <v>JB</v>
      </c>
      <c r="AG3276">
        <v>7026</v>
      </c>
      <c r="AH3276">
        <v>7</v>
      </c>
      <c r="AT3276">
        <v>4</v>
      </c>
    </row>
    <row r="3277" spans="2:46" ht="15" customHeight="1">
      <c r="B3277" s="48">
        <v>5047</v>
      </c>
      <c r="C3277" s="49">
        <v>45454</v>
      </c>
      <c r="D3277" s="50">
        <v>0.76247685185185188</v>
      </c>
      <c r="E3277" s="48" t="s">
        <v>10966</v>
      </c>
      <c r="F3277" s="48" t="s">
        <v>304</v>
      </c>
      <c r="G3277" s="48" t="s">
        <v>304</v>
      </c>
      <c r="H3277" s="48" t="s">
        <v>719</v>
      </c>
      <c r="I3277" s="48" t="s">
        <v>719</v>
      </c>
      <c r="J3277" s="48" t="s">
        <v>719</v>
      </c>
      <c r="K3277" s="48" t="s">
        <v>133</v>
      </c>
      <c r="L3277" s="48" t="s">
        <v>133</v>
      </c>
      <c r="M3277" s="48"/>
      <c r="N3277" s="48"/>
      <c r="O3277" s="48"/>
      <c r="P3277" s="48"/>
      <c r="Q3277" s="48"/>
      <c r="R3277" s="48"/>
      <c r="S3277" s="48"/>
      <c r="T3277" s="48"/>
      <c r="U3277" s="48"/>
      <c r="V3277" s="48"/>
      <c r="W3277" s="51" t="s">
        <v>3069</v>
      </c>
      <c r="X3277" t="str">
        <f t="shared" si="102"/>
        <v>HD;HD;BE;BE;BE;SO;SO</v>
      </c>
      <c r="Y3277" cm="1">
        <f t="array" ref="Y3277">SUM(_xlfn.XLOOKUP(_xlfn.TOROW(F3277:V3277,1),$AN$34:$AN$43,$AL$34:$AL$43,,0,1))</f>
        <v>33</v>
      </c>
      <c r="Z3277">
        <f t="shared" si="103"/>
        <v>7</v>
      </c>
      <c r="AA3277" t="str">
        <v>WB</v>
      </c>
      <c r="AG3277">
        <v>7028</v>
      </c>
      <c r="AH3277">
        <v>7</v>
      </c>
      <c r="AT3277">
        <v>7</v>
      </c>
    </row>
    <row r="3278" spans="2:46" ht="15" customHeight="1">
      <c r="B3278" s="48">
        <v>5048</v>
      </c>
      <c r="C3278" s="49">
        <v>45454</v>
      </c>
      <c r="D3278" s="50">
        <v>0.76421296296296293</v>
      </c>
      <c r="E3278" s="48" t="s">
        <v>8128</v>
      </c>
      <c r="F3278" s="48" t="s">
        <v>243</v>
      </c>
      <c r="G3278" s="48" t="s">
        <v>243</v>
      </c>
      <c r="H3278" s="48" t="s">
        <v>243</v>
      </c>
      <c r="I3278" s="48" t="s">
        <v>243</v>
      </c>
      <c r="J3278" s="48"/>
      <c r="K3278" s="48"/>
      <c r="L3278" s="48"/>
      <c r="M3278" s="48"/>
      <c r="N3278" s="48"/>
      <c r="O3278" s="48"/>
      <c r="P3278" s="48"/>
      <c r="Q3278" s="48"/>
      <c r="R3278" s="48"/>
      <c r="S3278" s="48"/>
      <c r="T3278" s="48"/>
      <c r="U3278" s="48"/>
      <c r="V3278" s="48"/>
      <c r="W3278" s="51" t="s">
        <v>44</v>
      </c>
      <c r="X3278" t="str">
        <f t="shared" si="102"/>
        <v>CB;CB;CB;CB</v>
      </c>
      <c r="Y3278" cm="1">
        <f t="array" ref="Y3278">SUM(_xlfn.XLOOKUP(_xlfn.TOROW(F3278:V3278,1),$AN$34:$AN$43,$AL$34:$AL$43,,0,1))</f>
        <v>32</v>
      </c>
      <c r="Z3278">
        <f t="shared" si="103"/>
        <v>4</v>
      </c>
      <c r="AA3278" t="str">
        <v>DH</v>
      </c>
      <c r="AG3278">
        <v>7038</v>
      </c>
      <c r="AH3278">
        <v>7</v>
      </c>
      <c r="AT3278">
        <v>4</v>
      </c>
    </row>
    <row r="3279" spans="2:46" ht="15" customHeight="1">
      <c r="B3279" s="48">
        <v>5049</v>
      </c>
      <c r="C3279" s="49">
        <v>45454</v>
      </c>
      <c r="D3279" s="50">
        <v>0.76429398148148153</v>
      </c>
      <c r="E3279" s="48" t="s">
        <v>10967</v>
      </c>
      <c r="F3279" s="48" t="s">
        <v>51</v>
      </c>
      <c r="G3279" s="48" t="s">
        <v>51</v>
      </c>
      <c r="H3279" s="48" t="s">
        <v>51</v>
      </c>
      <c r="I3279" s="48" t="s">
        <v>194</v>
      </c>
      <c r="J3279" s="48" t="s">
        <v>319</v>
      </c>
      <c r="K3279" s="48" t="s">
        <v>319</v>
      </c>
      <c r="L3279" s="48"/>
      <c r="M3279" s="48"/>
      <c r="N3279" s="48"/>
      <c r="O3279" s="48"/>
      <c r="P3279" s="48"/>
      <c r="Q3279" s="48"/>
      <c r="R3279" s="48"/>
      <c r="S3279" s="48"/>
      <c r="T3279" s="48"/>
      <c r="U3279" s="48"/>
      <c r="V3279" s="48"/>
      <c r="W3279" s="51" t="s">
        <v>3070</v>
      </c>
      <c r="X3279" t="str">
        <f t="shared" si="102"/>
        <v>BB;BB;BB;DH;FR;FR</v>
      </c>
      <c r="Y3279" cm="1">
        <f t="array" ref="Y3279">SUM(_xlfn.XLOOKUP(_xlfn.TOROW(F3279:V3279,1),$AN$34:$AN$43,$AL$34:$AL$43,,0,1))</f>
        <v>45</v>
      </c>
      <c r="Z3279">
        <f t="shared" si="103"/>
        <v>6</v>
      </c>
      <c r="AA3279" t="str">
        <v>DH</v>
      </c>
      <c r="AG3279">
        <v>7055</v>
      </c>
      <c r="AH3279">
        <v>7</v>
      </c>
      <c r="AT3279">
        <v>6</v>
      </c>
    </row>
    <row r="3280" spans="2:46" ht="15" customHeight="1">
      <c r="B3280" s="48">
        <v>5050</v>
      </c>
      <c r="C3280" s="49">
        <v>45454</v>
      </c>
      <c r="D3280" s="50">
        <v>0.76879629629629631</v>
      </c>
      <c r="E3280" s="48" t="s">
        <v>10968</v>
      </c>
      <c r="F3280" s="48" t="s">
        <v>319</v>
      </c>
      <c r="G3280" s="48" t="s">
        <v>133</v>
      </c>
      <c r="H3280" s="48"/>
      <c r="I3280" s="48"/>
      <c r="J3280" s="48"/>
      <c r="K3280" s="48"/>
      <c r="L3280" s="48"/>
      <c r="M3280" s="48"/>
      <c r="N3280" s="48"/>
      <c r="O3280" s="48"/>
      <c r="P3280" s="48"/>
      <c r="Q3280" s="48"/>
      <c r="R3280" s="48"/>
      <c r="S3280" s="48"/>
      <c r="T3280" s="48"/>
      <c r="U3280" s="48"/>
      <c r="V3280" s="48"/>
      <c r="W3280" s="51" t="s">
        <v>3071</v>
      </c>
      <c r="X3280" t="str">
        <f t="shared" si="102"/>
        <v>FR;SO</v>
      </c>
      <c r="Y3280" cm="1">
        <f t="array" ref="Y3280">SUM(_xlfn.XLOOKUP(_xlfn.TOROW(F3280:V3280,1),$AN$34:$AN$43,$AL$34:$AL$43,,0,1))</f>
        <v>5</v>
      </c>
      <c r="Z3280">
        <f t="shared" si="103"/>
        <v>2</v>
      </c>
      <c r="AA3280" t="str">
        <v>DH</v>
      </c>
      <c r="AG3280">
        <v>7056</v>
      </c>
      <c r="AH3280">
        <v>7</v>
      </c>
      <c r="AT3280">
        <v>2</v>
      </c>
    </row>
    <row r="3281" spans="2:46" ht="15" customHeight="1">
      <c r="B3281" s="48">
        <v>5051</v>
      </c>
      <c r="C3281" s="49">
        <v>45454</v>
      </c>
      <c r="D3281" s="50">
        <v>0.76898148148148149</v>
      </c>
      <c r="E3281" s="48" t="s">
        <v>8418</v>
      </c>
      <c r="F3281" s="48" t="s">
        <v>280</v>
      </c>
      <c r="G3281" s="48" t="s">
        <v>280</v>
      </c>
      <c r="H3281" s="48"/>
      <c r="I3281" s="48"/>
      <c r="J3281" s="48"/>
      <c r="K3281" s="48"/>
      <c r="L3281" s="48"/>
      <c r="M3281" s="48"/>
      <c r="N3281" s="48"/>
      <c r="O3281" s="48"/>
      <c r="P3281" s="48"/>
      <c r="Q3281" s="48"/>
      <c r="R3281" s="48"/>
      <c r="S3281" s="48"/>
      <c r="T3281" s="48"/>
      <c r="U3281" s="48"/>
      <c r="V3281" s="48"/>
      <c r="W3281" s="51" t="s">
        <v>353</v>
      </c>
      <c r="X3281" t="str">
        <f t="shared" si="102"/>
        <v>WB;WB</v>
      </c>
      <c r="Y3281" cm="1">
        <f t="array" ref="Y3281">SUM(_xlfn.XLOOKUP(_xlfn.TOROW(F3281:V3281,1),$AN$34:$AN$43,$AL$34:$AL$43,,0,1))</f>
        <v>22</v>
      </c>
      <c r="Z3281">
        <f t="shared" si="103"/>
        <v>2</v>
      </c>
      <c r="AA3281" t="str">
        <v>FR</v>
      </c>
      <c r="AG3281">
        <v>7070</v>
      </c>
      <c r="AH3281">
        <v>7</v>
      </c>
      <c r="AT3281">
        <v>2</v>
      </c>
    </row>
    <row r="3282" spans="2:46" ht="15" customHeight="1">
      <c r="B3282" s="48">
        <v>5052</v>
      </c>
      <c r="C3282" s="49">
        <v>45454</v>
      </c>
      <c r="D3282" s="50">
        <v>0.77043981481481483</v>
      </c>
      <c r="E3282" s="48" t="s">
        <v>10969</v>
      </c>
      <c r="F3282" s="48" t="s">
        <v>194</v>
      </c>
      <c r="G3282" s="48" t="s">
        <v>133</v>
      </c>
      <c r="H3282" s="48" t="s">
        <v>280</v>
      </c>
      <c r="I3282" s="48" t="s">
        <v>280</v>
      </c>
      <c r="J3282" s="48" t="s">
        <v>719</v>
      </c>
      <c r="K3282" s="48" t="s">
        <v>719</v>
      </c>
      <c r="L3282" s="48"/>
      <c r="M3282" s="48"/>
      <c r="N3282" s="48"/>
      <c r="O3282" s="48"/>
      <c r="P3282" s="48"/>
      <c r="Q3282" s="48"/>
      <c r="R3282" s="48"/>
      <c r="S3282" s="48"/>
      <c r="T3282" s="48"/>
      <c r="U3282" s="48"/>
      <c r="V3282" s="48"/>
      <c r="W3282" s="51" t="s">
        <v>3072</v>
      </c>
      <c r="X3282" t="str">
        <f t="shared" si="102"/>
        <v>DH;SO;WB;WB;BE;BE</v>
      </c>
      <c r="Y3282" cm="1">
        <f t="array" ref="Y3282">SUM(_xlfn.XLOOKUP(_xlfn.TOROW(F3282:V3282,1),$AN$34:$AN$43,$AL$34:$AL$43,,0,1))</f>
        <v>43</v>
      </c>
      <c r="Z3282">
        <f t="shared" si="103"/>
        <v>6</v>
      </c>
      <c r="AA3282" t="str">
        <v>FR</v>
      </c>
      <c r="AG3282">
        <v>7078</v>
      </c>
      <c r="AH3282">
        <v>7</v>
      </c>
      <c r="AT3282">
        <v>6</v>
      </c>
    </row>
    <row r="3283" spans="2:46" ht="15" customHeight="1">
      <c r="B3283" s="48">
        <v>5053</v>
      </c>
      <c r="C3283" s="49">
        <v>45454</v>
      </c>
      <c r="D3283" s="50">
        <v>0.77145833333333336</v>
      </c>
      <c r="E3283" s="48" t="s">
        <v>10970</v>
      </c>
      <c r="F3283" s="48" t="s">
        <v>719</v>
      </c>
      <c r="G3283" s="48" t="s">
        <v>719</v>
      </c>
      <c r="H3283" s="48" t="s">
        <v>719</v>
      </c>
      <c r="I3283" s="48" t="s">
        <v>51</v>
      </c>
      <c r="J3283" s="48" t="s">
        <v>51</v>
      </c>
      <c r="K3283" s="48" t="s">
        <v>51</v>
      </c>
      <c r="L3283" s="48" t="s">
        <v>803</v>
      </c>
      <c r="M3283" s="48" t="s">
        <v>803</v>
      </c>
      <c r="N3283" s="48"/>
      <c r="O3283" s="48"/>
      <c r="P3283" s="48"/>
      <c r="Q3283" s="48"/>
      <c r="R3283" s="48"/>
      <c r="S3283" s="48"/>
      <c r="T3283" s="48"/>
      <c r="U3283" s="48"/>
      <c r="V3283" s="48"/>
      <c r="W3283" s="51" t="s">
        <v>3073</v>
      </c>
      <c r="X3283" t="str">
        <f t="shared" si="102"/>
        <v>BE;BE;BE;BB;BB;BB;SS;SS</v>
      </c>
      <c r="Y3283" cm="1">
        <f t="array" ref="Y3283">SUM(_xlfn.XLOOKUP(_xlfn.TOROW(F3283:V3283,1),$AN$34:$AN$43,$AL$34:$AL$43,,0,1))</f>
        <v>51</v>
      </c>
      <c r="Z3283">
        <f t="shared" si="103"/>
        <v>8</v>
      </c>
      <c r="AA3283" t="str">
        <v>FR</v>
      </c>
      <c r="AG3283">
        <v>7079</v>
      </c>
      <c r="AH3283">
        <v>7</v>
      </c>
      <c r="AT3283">
        <v>8</v>
      </c>
    </row>
    <row r="3284" spans="2:46" ht="15" customHeight="1">
      <c r="B3284" s="48">
        <v>5054</v>
      </c>
      <c r="C3284" s="49">
        <v>45454</v>
      </c>
      <c r="D3284" s="50">
        <v>0.77153935185185185</v>
      </c>
      <c r="E3284" s="48" t="s">
        <v>8443</v>
      </c>
      <c r="F3284" s="48" t="s">
        <v>133</v>
      </c>
      <c r="G3284" s="48" t="s">
        <v>133</v>
      </c>
      <c r="H3284" s="48" t="s">
        <v>133</v>
      </c>
      <c r="I3284" s="48" t="s">
        <v>133</v>
      </c>
      <c r="J3284" s="48"/>
      <c r="K3284" s="48"/>
      <c r="L3284" s="48"/>
      <c r="M3284" s="48"/>
      <c r="N3284" s="48"/>
      <c r="O3284" s="48"/>
      <c r="P3284" s="48"/>
      <c r="Q3284" s="48"/>
      <c r="R3284" s="48"/>
      <c r="S3284" s="48"/>
      <c r="T3284" s="48"/>
      <c r="U3284" s="48"/>
      <c r="V3284" s="48"/>
      <c r="W3284" s="51" t="s">
        <v>393</v>
      </c>
      <c r="X3284" t="str">
        <f t="shared" si="102"/>
        <v>SO;SO;SO;SO</v>
      </c>
      <c r="Y3284" cm="1">
        <f t="array" ref="Y3284">SUM(_xlfn.XLOOKUP(_xlfn.TOROW(F3284:V3284,1),$AN$34:$AN$43,$AL$34:$AL$43,,0,1))</f>
        <v>8</v>
      </c>
      <c r="Z3284">
        <f t="shared" si="103"/>
        <v>4</v>
      </c>
      <c r="AA3284" t="str">
        <v>SS</v>
      </c>
      <c r="AG3284">
        <v>7090</v>
      </c>
      <c r="AH3284">
        <v>7</v>
      </c>
      <c r="AT3284">
        <v>4</v>
      </c>
    </row>
    <row r="3285" spans="2:46" ht="15" customHeight="1">
      <c r="B3285" s="48">
        <v>5055</v>
      </c>
      <c r="C3285" s="49">
        <v>45454</v>
      </c>
      <c r="D3285" s="50">
        <v>0.77212962962962961</v>
      </c>
      <c r="E3285" s="48" t="s">
        <v>10971</v>
      </c>
      <c r="F3285" s="48" t="s">
        <v>189</v>
      </c>
      <c r="G3285" s="48" t="s">
        <v>133</v>
      </c>
      <c r="H3285" s="48" t="s">
        <v>304</v>
      </c>
      <c r="I3285" s="48" t="s">
        <v>304</v>
      </c>
      <c r="J3285" s="48" t="s">
        <v>304</v>
      </c>
      <c r="K3285" s="48" t="s">
        <v>304</v>
      </c>
      <c r="L3285" s="48" t="s">
        <v>243</v>
      </c>
      <c r="M3285" s="48" t="s">
        <v>51</v>
      </c>
      <c r="N3285" s="48" t="s">
        <v>194</v>
      </c>
      <c r="O3285" s="48" t="s">
        <v>194</v>
      </c>
      <c r="P3285" s="48" t="s">
        <v>194</v>
      </c>
      <c r="Q3285" s="48" t="s">
        <v>319</v>
      </c>
      <c r="R3285" s="48"/>
      <c r="S3285" s="48"/>
      <c r="T3285" s="48"/>
      <c r="U3285" s="48"/>
      <c r="V3285" s="48"/>
      <c r="W3285" s="51" t="s">
        <v>3074</v>
      </c>
      <c r="X3285" t="str">
        <f t="shared" si="102"/>
        <v>JB;SO;HD;HD;HD;HD;CB;BB;DH;DH;DH;FR</v>
      </c>
      <c r="Y3285" cm="1">
        <f t="array" ref="Y3285">SUM(_xlfn.XLOOKUP(_xlfn.TOROW(F3285:V3285,1),$AN$34:$AN$43,$AL$34:$AL$43,,0,1))</f>
        <v>79</v>
      </c>
      <c r="Z3285">
        <f t="shared" si="103"/>
        <v>12</v>
      </c>
      <c r="AA3285" t="str">
        <v>SS</v>
      </c>
      <c r="AG3285">
        <v>7095</v>
      </c>
      <c r="AH3285">
        <v>7</v>
      </c>
      <c r="AT3285">
        <v>12</v>
      </c>
    </row>
    <row r="3286" spans="2:46" ht="15" customHeight="1">
      <c r="B3286" s="48">
        <v>5056</v>
      </c>
      <c r="C3286" s="49">
        <v>45454</v>
      </c>
      <c r="D3286" s="50">
        <v>0.77238425925925924</v>
      </c>
      <c r="E3286" s="48" t="s">
        <v>10972</v>
      </c>
      <c r="F3286" s="48" t="s">
        <v>803</v>
      </c>
      <c r="G3286" s="48" t="s">
        <v>133</v>
      </c>
      <c r="H3286" s="48" t="s">
        <v>194</v>
      </c>
      <c r="I3286" s="48" t="s">
        <v>51</v>
      </c>
      <c r="J3286" s="48" t="s">
        <v>280</v>
      </c>
      <c r="K3286" s="48" t="s">
        <v>803</v>
      </c>
      <c r="L3286" s="48" t="s">
        <v>133</v>
      </c>
      <c r="M3286" s="48" t="s">
        <v>194</v>
      </c>
      <c r="N3286" s="48" t="s">
        <v>243</v>
      </c>
      <c r="O3286" s="48"/>
      <c r="P3286" s="48"/>
      <c r="Q3286" s="48"/>
      <c r="R3286" s="48"/>
      <c r="S3286" s="48"/>
      <c r="T3286" s="48"/>
      <c r="U3286" s="48"/>
      <c r="V3286" s="48"/>
      <c r="W3286" s="51" t="s">
        <v>3075</v>
      </c>
      <c r="X3286" t="str">
        <f t="shared" si="102"/>
        <v>SS;SO;DH;BB;WB;SS;SO;DH;CB</v>
      </c>
      <c r="Y3286" cm="1">
        <f t="array" ref="Y3286">SUM(_xlfn.XLOOKUP(_xlfn.TOROW(F3286:V3286,1),$AN$34:$AN$43,$AL$34:$AL$43,,0,1))</f>
        <v>57</v>
      </c>
      <c r="Z3286">
        <f t="shared" si="103"/>
        <v>9</v>
      </c>
      <c r="AA3286" t="str">
        <v>DH</v>
      </c>
      <c r="AG3286">
        <v>7098</v>
      </c>
      <c r="AH3286">
        <v>7</v>
      </c>
      <c r="AT3286">
        <v>9</v>
      </c>
    </row>
    <row r="3287" spans="2:46" ht="15" customHeight="1">
      <c r="B3287" s="48">
        <v>5057</v>
      </c>
      <c r="C3287" s="49">
        <v>45454</v>
      </c>
      <c r="D3287" s="50">
        <v>0.77576388888888892</v>
      </c>
      <c r="E3287" s="48" t="s">
        <v>10973</v>
      </c>
      <c r="F3287" s="48" t="s">
        <v>280</v>
      </c>
      <c r="G3287" s="48" t="s">
        <v>194</v>
      </c>
      <c r="H3287" s="48" t="s">
        <v>194</v>
      </c>
      <c r="I3287" s="48" t="s">
        <v>194</v>
      </c>
      <c r="J3287" s="48" t="s">
        <v>51</v>
      </c>
      <c r="K3287" s="48"/>
      <c r="L3287" s="48"/>
      <c r="M3287" s="48"/>
      <c r="N3287" s="48"/>
      <c r="O3287" s="48"/>
      <c r="P3287" s="48"/>
      <c r="Q3287" s="48"/>
      <c r="R3287" s="48"/>
      <c r="S3287" s="48"/>
      <c r="T3287" s="48"/>
      <c r="U3287" s="48"/>
      <c r="V3287" s="48"/>
      <c r="W3287" s="51" t="s">
        <v>3076</v>
      </c>
      <c r="X3287" t="str">
        <f t="shared" si="102"/>
        <v>WB;DH;DH;DH;BB</v>
      </c>
      <c r="Y3287" cm="1">
        <f t="array" ref="Y3287">SUM(_xlfn.XLOOKUP(_xlfn.TOROW(F3287:V3287,1),$AN$34:$AN$43,$AL$34:$AL$43,,0,1))</f>
        <v>48</v>
      </c>
      <c r="Z3287">
        <f t="shared" si="103"/>
        <v>5</v>
      </c>
      <c r="AA3287" t="str">
        <v>DH</v>
      </c>
      <c r="AG3287">
        <v>7102</v>
      </c>
      <c r="AH3287">
        <v>7</v>
      </c>
      <c r="AT3287">
        <v>5</v>
      </c>
    </row>
    <row r="3288" spans="2:46" ht="15" customHeight="1">
      <c r="B3288" s="48">
        <v>5058</v>
      </c>
      <c r="C3288" s="49">
        <v>45454</v>
      </c>
      <c r="D3288" s="50">
        <v>0.77613425925925927</v>
      </c>
      <c r="E3288" s="48" t="s">
        <v>10974</v>
      </c>
      <c r="F3288" s="48" t="s">
        <v>803</v>
      </c>
      <c r="G3288" s="48" t="s">
        <v>803</v>
      </c>
      <c r="H3288" s="48" t="s">
        <v>189</v>
      </c>
      <c r="I3288" s="48" t="s">
        <v>304</v>
      </c>
      <c r="J3288" s="48" t="s">
        <v>304</v>
      </c>
      <c r="K3288" s="48" t="s">
        <v>304</v>
      </c>
      <c r="L3288" s="48" t="s">
        <v>304</v>
      </c>
      <c r="M3288" s="48"/>
      <c r="N3288" s="48"/>
      <c r="O3288" s="48"/>
      <c r="P3288" s="48"/>
      <c r="Q3288" s="48"/>
      <c r="R3288" s="48"/>
      <c r="S3288" s="48"/>
      <c r="T3288" s="48"/>
      <c r="U3288" s="48"/>
      <c r="V3288" s="48"/>
      <c r="W3288" s="51" t="s">
        <v>3077</v>
      </c>
      <c r="X3288" t="str">
        <f t="shared" si="102"/>
        <v>SS;SS;JB;HD;HD;HD;HD</v>
      </c>
      <c r="Y3288" cm="1">
        <f t="array" ref="Y3288">SUM(_xlfn.XLOOKUP(_xlfn.TOROW(F3288:V3288,1),$AN$34:$AN$43,$AL$34:$AL$43,,0,1))</f>
        <v>35</v>
      </c>
      <c r="Z3288">
        <f t="shared" si="103"/>
        <v>7</v>
      </c>
      <c r="AA3288" t="str">
        <v>DH</v>
      </c>
      <c r="AG3288">
        <v>7114</v>
      </c>
      <c r="AH3288">
        <v>7</v>
      </c>
      <c r="AT3288">
        <v>7</v>
      </c>
    </row>
    <row r="3289" spans="2:46" ht="15" customHeight="1">
      <c r="B3289" s="48">
        <v>5059</v>
      </c>
      <c r="C3289" s="49">
        <v>45454</v>
      </c>
      <c r="D3289" s="50">
        <v>0.77815972222222218</v>
      </c>
      <c r="E3289" s="48" t="s">
        <v>10975</v>
      </c>
      <c r="F3289" s="48" t="s">
        <v>319</v>
      </c>
      <c r="G3289" s="48" t="s">
        <v>133</v>
      </c>
      <c r="H3289" s="48" t="s">
        <v>51</v>
      </c>
      <c r="I3289" s="48" t="s">
        <v>803</v>
      </c>
      <c r="J3289" s="48" t="s">
        <v>803</v>
      </c>
      <c r="K3289" s="48" t="s">
        <v>803</v>
      </c>
      <c r="L3289" s="48"/>
      <c r="M3289" s="48"/>
      <c r="N3289" s="48"/>
      <c r="O3289" s="48"/>
      <c r="P3289" s="48"/>
      <c r="Q3289" s="48"/>
      <c r="R3289" s="48"/>
      <c r="S3289" s="48"/>
      <c r="T3289" s="48"/>
      <c r="U3289" s="48"/>
      <c r="V3289" s="48"/>
      <c r="W3289" s="51" t="s">
        <v>3078</v>
      </c>
      <c r="X3289" t="str">
        <f t="shared" si="102"/>
        <v>FR;SO;BB;SS;SS;SS</v>
      </c>
      <c r="Y3289" cm="1">
        <f t="array" ref="Y3289">SUM(_xlfn.XLOOKUP(_xlfn.TOROW(F3289:V3289,1),$AN$34:$AN$43,$AL$34:$AL$43,,0,1))</f>
        <v>24</v>
      </c>
      <c r="Z3289">
        <f t="shared" si="103"/>
        <v>6</v>
      </c>
      <c r="AA3289" t="str">
        <v>DH</v>
      </c>
      <c r="AG3289">
        <v>7125</v>
      </c>
      <c r="AH3289">
        <v>7</v>
      </c>
      <c r="AT3289">
        <v>6</v>
      </c>
    </row>
    <row r="3290" spans="2:46" ht="15" customHeight="1">
      <c r="B3290" s="48">
        <v>5060</v>
      </c>
      <c r="C3290" s="49">
        <v>45454</v>
      </c>
      <c r="D3290" s="50">
        <v>0.78296296296296297</v>
      </c>
      <c r="E3290" s="48" t="s">
        <v>8655</v>
      </c>
      <c r="F3290" s="48" t="s">
        <v>803</v>
      </c>
      <c r="G3290" s="48" t="s">
        <v>803</v>
      </c>
      <c r="H3290" s="48" t="s">
        <v>803</v>
      </c>
      <c r="I3290" s="48" t="s">
        <v>803</v>
      </c>
      <c r="J3290" s="48"/>
      <c r="K3290" s="48"/>
      <c r="L3290" s="48"/>
      <c r="M3290" s="48"/>
      <c r="N3290" s="48"/>
      <c r="O3290" s="48"/>
      <c r="P3290" s="48"/>
      <c r="Q3290" s="48"/>
      <c r="R3290" s="48"/>
      <c r="S3290" s="48"/>
      <c r="T3290" s="48"/>
      <c r="U3290" s="48"/>
      <c r="V3290" s="48"/>
      <c r="W3290" s="51" t="s">
        <v>2492</v>
      </c>
      <c r="X3290" t="str">
        <f t="shared" si="102"/>
        <v>SS;SS;SS;SS</v>
      </c>
      <c r="Y3290" cm="1">
        <f t="array" ref="Y3290">SUM(_xlfn.XLOOKUP(_xlfn.TOROW(F3290:V3290,1),$AN$34:$AN$43,$AL$34:$AL$43,,0,1))</f>
        <v>12</v>
      </c>
      <c r="Z3290">
        <f t="shared" si="103"/>
        <v>4</v>
      </c>
      <c r="AA3290" t="str">
        <v>BE</v>
      </c>
      <c r="AG3290">
        <v>7127</v>
      </c>
      <c r="AH3290">
        <v>7</v>
      </c>
      <c r="AT3290">
        <v>4</v>
      </c>
    </row>
    <row r="3291" spans="2:46" ht="15" customHeight="1">
      <c r="B3291" s="48">
        <v>5061</v>
      </c>
      <c r="C3291" s="49">
        <v>45454</v>
      </c>
      <c r="D3291" s="50">
        <v>0.78328703703703706</v>
      </c>
      <c r="E3291" s="48" t="s">
        <v>10976</v>
      </c>
      <c r="F3291" s="48" t="s">
        <v>803</v>
      </c>
      <c r="G3291" s="48" t="s">
        <v>803</v>
      </c>
      <c r="H3291" s="48" t="s">
        <v>133</v>
      </c>
      <c r="I3291" s="48" t="s">
        <v>304</v>
      </c>
      <c r="J3291" s="48" t="s">
        <v>189</v>
      </c>
      <c r="K3291" s="48" t="s">
        <v>194</v>
      </c>
      <c r="L3291" s="48" t="s">
        <v>719</v>
      </c>
      <c r="M3291" s="48" t="s">
        <v>243</v>
      </c>
      <c r="N3291" s="48"/>
      <c r="O3291" s="48"/>
      <c r="P3291" s="48"/>
      <c r="Q3291" s="48"/>
      <c r="R3291" s="48"/>
      <c r="S3291" s="48"/>
      <c r="T3291" s="48"/>
      <c r="U3291" s="48"/>
      <c r="V3291" s="48"/>
      <c r="W3291" s="51" t="s">
        <v>3079</v>
      </c>
      <c r="X3291" t="str">
        <f t="shared" si="102"/>
        <v>SS;SS;SO;HD;JB;DH;BE;CB</v>
      </c>
      <c r="Y3291" cm="1">
        <f t="array" ref="Y3291">SUM(_xlfn.XLOOKUP(_xlfn.TOROW(F3291:V3291,1),$AN$34:$AN$43,$AL$34:$AL$43,,0,1))</f>
        <v>38</v>
      </c>
      <c r="Z3291">
        <f t="shared" si="103"/>
        <v>8</v>
      </c>
      <c r="AA3291" t="str">
        <v>SO</v>
      </c>
      <c r="AG3291">
        <v>7132</v>
      </c>
      <c r="AH3291">
        <v>7</v>
      </c>
      <c r="AT3291">
        <v>8</v>
      </c>
    </row>
    <row r="3292" spans="2:46" ht="15" customHeight="1">
      <c r="B3292" s="48">
        <v>5062</v>
      </c>
      <c r="C3292" s="49">
        <v>45454</v>
      </c>
      <c r="D3292" s="50">
        <v>0.7835185185185185</v>
      </c>
      <c r="E3292" s="48" t="s">
        <v>10977</v>
      </c>
      <c r="F3292" s="48" t="s">
        <v>194</v>
      </c>
      <c r="G3292" s="48" t="s">
        <v>194</v>
      </c>
      <c r="H3292" s="48" t="s">
        <v>280</v>
      </c>
      <c r="I3292" s="48" t="s">
        <v>280</v>
      </c>
      <c r="J3292" s="48" t="s">
        <v>319</v>
      </c>
      <c r="K3292" s="48" t="s">
        <v>319</v>
      </c>
      <c r="L3292" s="48" t="s">
        <v>719</v>
      </c>
      <c r="M3292" s="48" t="s">
        <v>719</v>
      </c>
      <c r="N3292" s="48"/>
      <c r="O3292" s="48"/>
      <c r="P3292" s="48"/>
      <c r="Q3292" s="48"/>
      <c r="R3292" s="48"/>
      <c r="S3292" s="48"/>
      <c r="T3292" s="48"/>
      <c r="U3292" s="48"/>
      <c r="V3292" s="48"/>
      <c r="W3292" s="51" t="s">
        <v>3080</v>
      </c>
      <c r="X3292" t="str">
        <f t="shared" si="102"/>
        <v>DH;DH;WB;WB;FR;FR;BE;BE</v>
      </c>
      <c r="Y3292" cm="1">
        <f t="array" ref="Y3292">SUM(_xlfn.XLOOKUP(_xlfn.TOROW(F3292:V3292,1),$AN$34:$AN$43,$AL$34:$AL$43,,0,1))</f>
        <v>56</v>
      </c>
      <c r="Z3292">
        <f t="shared" si="103"/>
        <v>8</v>
      </c>
      <c r="AA3292" t="str">
        <v>HD</v>
      </c>
      <c r="AG3292">
        <v>7138</v>
      </c>
      <c r="AH3292">
        <v>7</v>
      </c>
      <c r="AT3292">
        <v>8</v>
      </c>
    </row>
    <row r="3293" spans="2:46" ht="15" customHeight="1">
      <c r="B3293" s="48">
        <v>5063</v>
      </c>
      <c r="C3293" s="49">
        <v>45454</v>
      </c>
      <c r="D3293" s="50">
        <v>0.78449074074074077</v>
      </c>
      <c r="E3293" s="48" t="s">
        <v>10978</v>
      </c>
      <c r="F3293" s="48" t="s">
        <v>304</v>
      </c>
      <c r="G3293" s="48" t="s">
        <v>243</v>
      </c>
      <c r="H3293" s="48" t="s">
        <v>280</v>
      </c>
      <c r="I3293" s="48" t="s">
        <v>189</v>
      </c>
      <c r="J3293" s="48" t="s">
        <v>280</v>
      </c>
      <c r="K3293" s="48" t="s">
        <v>803</v>
      </c>
      <c r="L3293" s="48"/>
      <c r="M3293" s="48"/>
      <c r="N3293" s="48"/>
      <c r="O3293" s="48"/>
      <c r="P3293" s="48"/>
      <c r="Q3293" s="48"/>
      <c r="R3293" s="48"/>
      <c r="S3293" s="48"/>
      <c r="T3293" s="48"/>
      <c r="U3293" s="48"/>
      <c r="V3293" s="48"/>
      <c r="W3293" s="51" t="s">
        <v>3081</v>
      </c>
      <c r="X3293" t="str">
        <f t="shared" si="102"/>
        <v>HD;CB;WB;JB;WB;SS</v>
      </c>
      <c r="Y3293" cm="1">
        <f t="array" ref="Y3293">SUM(_xlfn.XLOOKUP(_xlfn.TOROW(F3293:V3293,1),$AN$34:$AN$43,$AL$34:$AL$43,,0,1))</f>
        <v>41</v>
      </c>
      <c r="Z3293">
        <f t="shared" si="103"/>
        <v>6</v>
      </c>
      <c r="AA3293" t="str">
        <v>BB</v>
      </c>
      <c r="AG3293">
        <v>7139</v>
      </c>
      <c r="AH3293">
        <v>7</v>
      </c>
      <c r="AT3293">
        <v>6</v>
      </c>
    </row>
    <row r="3294" spans="2:46" ht="15" customHeight="1">
      <c r="B3294" s="48">
        <v>5064</v>
      </c>
      <c r="C3294" s="49">
        <v>45454</v>
      </c>
      <c r="D3294" s="50">
        <v>0.78557870370370375</v>
      </c>
      <c r="E3294" s="48" t="s">
        <v>10979</v>
      </c>
      <c r="F3294" s="48" t="s">
        <v>319</v>
      </c>
      <c r="G3294" s="48" t="s">
        <v>319</v>
      </c>
      <c r="H3294" s="48" t="s">
        <v>194</v>
      </c>
      <c r="I3294" s="48" t="s">
        <v>194</v>
      </c>
      <c r="J3294" s="48" t="s">
        <v>319</v>
      </c>
      <c r="K3294" s="48" t="s">
        <v>280</v>
      </c>
      <c r="L3294" s="48" t="s">
        <v>280</v>
      </c>
      <c r="M3294" s="48" t="s">
        <v>280</v>
      </c>
      <c r="N3294" s="48" t="s">
        <v>304</v>
      </c>
      <c r="O3294" s="48"/>
      <c r="P3294" s="48"/>
      <c r="Q3294" s="48"/>
      <c r="R3294" s="48"/>
      <c r="S3294" s="48"/>
      <c r="T3294" s="48"/>
      <c r="U3294" s="48"/>
      <c r="V3294" s="48"/>
      <c r="W3294" s="51" t="s">
        <v>3082</v>
      </c>
      <c r="X3294" t="str">
        <f t="shared" si="102"/>
        <v>FR;FR;DH;DH;FR;WB;WB;WB;HD</v>
      </c>
      <c r="Y3294" cm="1">
        <f t="array" ref="Y3294">SUM(_xlfn.XLOOKUP(_xlfn.TOROW(F3294:V3294,1),$AN$34:$AN$43,$AL$34:$AL$43,,0,1))</f>
        <v>67</v>
      </c>
      <c r="Z3294">
        <f t="shared" si="103"/>
        <v>9</v>
      </c>
      <c r="AA3294" t="str">
        <v>CB</v>
      </c>
      <c r="AG3294">
        <v>7149</v>
      </c>
      <c r="AH3294">
        <v>7</v>
      </c>
      <c r="AT3294">
        <v>9</v>
      </c>
    </row>
    <row r="3295" spans="2:46" ht="15" customHeight="1">
      <c r="B3295" s="48">
        <v>5065</v>
      </c>
      <c r="C3295" s="49">
        <v>45454</v>
      </c>
      <c r="D3295" s="50">
        <v>0.78913194444444446</v>
      </c>
      <c r="E3295" s="48" t="s">
        <v>9700</v>
      </c>
      <c r="F3295" s="48" t="s">
        <v>719</v>
      </c>
      <c r="G3295" s="48" t="s">
        <v>304</v>
      </c>
      <c r="H3295" s="48"/>
      <c r="I3295" s="48"/>
      <c r="J3295" s="48"/>
      <c r="K3295" s="48"/>
      <c r="L3295" s="48"/>
      <c r="M3295" s="48"/>
      <c r="N3295" s="48"/>
      <c r="O3295" s="48"/>
      <c r="P3295" s="48"/>
      <c r="Q3295" s="48"/>
      <c r="R3295" s="48"/>
      <c r="S3295" s="48"/>
      <c r="T3295" s="48"/>
      <c r="U3295" s="48"/>
      <c r="V3295" s="48"/>
      <c r="W3295" s="51" t="s">
        <v>3083</v>
      </c>
      <c r="X3295" t="str">
        <f t="shared" si="102"/>
        <v>BE;HD</v>
      </c>
      <c r="Y3295" cm="1">
        <f t="array" ref="Y3295">SUM(_xlfn.XLOOKUP(_xlfn.TOROW(F3295:V3295,1),$AN$34:$AN$43,$AL$34:$AL$43,,0,1))</f>
        <v>12</v>
      </c>
      <c r="Z3295">
        <f t="shared" si="103"/>
        <v>2</v>
      </c>
      <c r="AA3295" t="str">
        <v>BE</v>
      </c>
      <c r="AG3295">
        <v>7166</v>
      </c>
      <c r="AH3295">
        <v>7</v>
      </c>
      <c r="AT3295">
        <v>2</v>
      </c>
    </row>
    <row r="3296" spans="2:46" ht="15" customHeight="1">
      <c r="B3296" s="48">
        <v>5066</v>
      </c>
      <c r="C3296" s="49">
        <v>45454</v>
      </c>
      <c r="D3296" s="50">
        <v>0.79091435185185188</v>
      </c>
      <c r="E3296" s="48" t="s">
        <v>10980</v>
      </c>
      <c r="F3296" s="48" t="s">
        <v>194</v>
      </c>
      <c r="G3296" s="48" t="s">
        <v>719</v>
      </c>
      <c r="H3296" s="48" t="s">
        <v>803</v>
      </c>
      <c r="I3296" s="48" t="s">
        <v>194</v>
      </c>
      <c r="J3296" s="48" t="s">
        <v>280</v>
      </c>
      <c r="K3296" s="48" t="s">
        <v>194</v>
      </c>
      <c r="L3296" s="48" t="s">
        <v>280</v>
      </c>
      <c r="M3296" s="48" t="s">
        <v>304</v>
      </c>
      <c r="N3296" s="48" t="s">
        <v>243</v>
      </c>
      <c r="O3296" s="48" t="s">
        <v>194</v>
      </c>
      <c r="P3296" s="48"/>
      <c r="Q3296" s="48"/>
      <c r="R3296" s="48"/>
      <c r="S3296" s="48"/>
      <c r="T3296" s="48"/>
      <c r="U3296" s="48"/>
      <c r="V3296" s="48"/>
      <c r="W3296" s="51" t="s">
        <v>3084</v>
      </c>
      <c r="X3296" t="str">
        <f t="shared" si="102"/>
        <v>DH;BE;SS;DH;WB;DH;WB;HD;CB;DH</v>
      </c>
      <c r="Y3296" cm="1">
        <f t="array" ref="Y3296">SUM(_xlfn.XLOOKUP(_xlfn.TOROW(F3296:V3296,1),$AN$34:$AN$43,$AL$34:$AL$43,,0,1))</f>
        <v>81</v>
      </c>
      <c r="Z3296">
        <f t="shared" si="103"/>
        <v>10</v>
      </c>
      <c r="AA3296" t="str">
        <v>SO</v>
      </c>
      <c r="AG3296">
        <v>7170</v>
      </c>
      <c r="AH3296">
        <v>7</v>
      </c>
      <c r="AT3296">
        <v>10</v>
      </c>
    </row>
    <row r="3297" spans="2:46" ht="15" customHeight="1">
      <c r="B3297" s="48">
        <v>5067</v>
      </c>
      <c r="C3297" s="49">
        <v>45454</v>
      </c>
      <c r="D3297" s="50">
        <v>0.79295138888888894</v>
      </c>
      <c r="E3297" s="48" t="s">
        <v>8142</v>
      </c>
      <c r="F3297" s="48" t="s">
        <v>243</v>
      </c>
      <c r="G3297" s="48" t="s">
        <v>243</v>
      </c>
      <c r="H3297" s="48"/>
      <c r="I3297" s="48"/>
      <c r="J3297" s="48"/>
      <c r="K3297" s="48"/>
      <c r="L3297" s="48"/>
      <c r="M3297" s="48"/>
      <c r="N3297" s="48"/>
      <c r="O3297" s="48"/>
      <c r="P3297" s="48"/>
      <c r="Q3297" s="48"/>
      <c r="R3297" s="48"/>
      <c r="S3297" s="48"/>
      <c r="T3297" s="48"/>
      <c r="U3297" s="48"/>
      <c r="V3297" s="48"/>
      <c r="W3297" s="51" t="s">
        <v>60</v>
      </c>
      <c r="X3297" t="str">
        <f t="shared" si="102"/>
        <v>CB;CB</v>
      </c>
      <c r="Y3297" cm="1">
        <f t="array" ref="Y3297">SUM(_xlfn.XLOOKUP(_xlfn.TOROW(F3297:V3297,1),$AN$34:$AN$43,$AL$34:$AL$43,,0,1))</f>
        <v>16</v>
      </c>
      <c r="Z3297">
        <f t="shared" si="103"/>
        <v>2</v>
      </c>
      <c r="AA3297" t="str">
        <v>BE</v>
      </c>
      <c r="AG3297">
        <v>7172</v>
      </c>
      <c r="AH3297">
        <v>7</v>
      </c>
      <c r="AT3297">
        <v>2</v>
      </c>
    </row>
    <row r="3298" spans="2:46" ht="15" customHeight="1">
      <c r="B3298" s="48">
        <v>5068</v>
      </c>
      <c r="C3298" s="49">
        <v>45454</v>
      </c>
      <c r="D3298" s="50">
        <v>0.79697916666666668</v>
      </c>
      <c r="E3298" s="48" t="s">
        <v>10981</v>
      </c>
      <c r="F3298" s="48" t="s">
        <v>304</v>
      </c>
      <c r="G3298" s="48" t="s">
        <v>304</v>
      </c>
      <c r="H3298" s="48" t="s">
        <v>133</v>
      </c>
      <c r="I3298" s="48" t="s">
        <v>133</v>
      </c>
      <c r="J3298" s="48" t="s">
        <v>51</v>
      </c>
      <c r="K3298" s="48"/>
      <c r="L3298" s="48"/>
      <c r="M3298" s="48"/>
      <c r="N3298" s="48"/>
      <c r="O3298" s="48"/>
      <c r="P3298" s="48"/>
      <c r="Q3298" s="48"/>
      <c r="R3298" s="48"/>
      <c r="S3298" s="48"/>
      <c r="T3298" s="48"/>
      <c r="U3298" s="48"/>
      <c r="V3298" s="48"/>
      <c r="W3298" s="51" t="s">
        <v>3085</v>
      </c>
      <c r="X3298" t="str">
        <f t="shared" si="102"/>
        <v>HD;HD;SO;SO;BB</v>
      </c>
      <c r="Y3298" cm="1">
        <f t="array" ref="Y3298">SUM(_xlfn.XLOOKUP(_xlfn.TOROW(F3298:V3298,1),$AN$34:$AN$43,$AL$34:$AL$43,,0,1))</f>
        <v>28</v>
      </c>
      <c r="Z3298">
        <f t="shared" si="103"/>
        <v>5</v>
      </c>
      <c r="AA3298" t="str">
        <v>WB</v>
      </c>
      <c r="AG3298">
        <v>7183</v>
      </c>
      <c r="AH3298">
        <v>7</v>
      </c>
      <c r="AT3298">
        <v>5</v>
      </c>
    </row>
    <row r="3299" spans="2:46" ht="15" customHeight="1">
      <c r="B3299" s="48">
        <v>5069</v>
      </c>
      <c r="C3299" s="49">
        <v>45454</v>
      </c>
      <c r="D3299" s="50">
        <v>0.79873842592592592</v>
      </c>
      <c r="E3299" s="48" t="s">
        <v>10982</v>
      </c>
      <c r="F3299" s="48" t="s">
        <v>719</v>
      </c>
      <c r="G3299" s="48" t="s">
        <v>719</v>
      </c>
      <c r="H3299" s="48" t="s">
        <v>189</v>
      </c>
      <c r="I3299" s="48" t="s">
        <v>194</v>
      </c>
      <c r="J3299" s="48" t="s">
        <v>133</v>
      </c>
      <c r="K3299" s="48" t="s">
        <v>51</v>
      </c>
      <c r="L3299" s="48" t="s">
        <v>189</v>
      </c>
      <c r="M3299" s="48" t="s">
        <v>189</v>
      </c>
      <c r="N3299" s="48"/>
      <c r="O3299" s="48"/>
      <c r="P3299" s="48"/>
      <c r="Q3299" s="48"/>
      <c r="R3299" s="48"/>
      <c r="S3299" s="48"/>
      <c r="T3299" s="48"/>
      <c r="U3299" s="48"/>
      <c r="V3299" s="48"/>
      <c r="W3299" s="51" t="s">
        <v>3086</v>
      </c>
      <c r="X3299" t="str">
        <f t="shared" si="102"/>
        <v>BE;BE;JB;DH;SO;BB;JB;JB</v>
      </c>
      <c r="Y3299" cm="1">
        <f t="array" ref="Y3299">SUM(_xlfn.XLOOKUP(_xlfn.TOROW(F3299:V3299,1),$AN$34:$AN$43,$AL$34:$AL$43,,0,1))</f>
        <v>34</v>
      </c>
      <c r="Z3299">
        <f t="shared" si="103"/>
        <v>8</v>
      </c>
      <c r="AA3299" t="str">
        <v>WB</v>
      </c>
      <c r="AG3299">
        <v>7194</v>
      </c>
      <c r="AH3299">
        <v>7</v>
      </c>
      <c r="AT3299">
        <v>8</v>
      </c>
    </row>
    <row r="3300" spans="2:46" ht="15" customHeight="1">
      <c r="B3300" s="48">
        <v>5070</v>
      </c>
      <c r="C3300" s="49">
        <v>45454</v>
      </c>
      <c r="D3300" s="50">
        <v>0.80138888888888893</v>
      </c>
      <c r="E3300" s="48" t="s">
        <v>10983</v>
      </c>
      <c r="F3300" s="48" t="s">
        <v>304</v>
      </c>
      <c r="G3300" s="48" t="s">
        <v>304</v>
      </c>
      <c r="H3300" s="48" t="s">
        <v>133</v>
      </c>
      <c r="I3300" s="48" t="s">
        <v>133</v>
      </c>
      <c r="J3300" s="48" t="s">
        <v>133</v>
      </c>
      <c r="K3300" s="48"/>
      <c r="L3300" s="48"/>
      <c r="M3300" s="48"/>
      <c r="N3300" s="48"/>
      <c r="O3300" s="48"/>
      <c r="P3300" s="48"/>
      <c r="Q3300" s="48"/>
      <c r="R3300" s="48"/>
      <c r="S3300" s="48"/>
      <c r="T3300" s="48"/>
      <c r="U3300" s="48"/>
      <c r="V3300" s="48"/>
      <c r="W3300" s="51" t="s">
        <v>3087</v>
      </c>
      <c r="X3300" t="str">
        <f t="shared" si="102"/>
        <v>HD;HD;SO;SO;SO</v>
      </c>
      <c r="Y3300" cm="1">
        <f t="array" ref="Y3300">SUM(_xlfn.XLOOKUP(_xlfn.TOROW(F3300:V3300,1),$AN$34:$AN$43,$AL$34:$AL$43,,0,1))</f>
        <v>20</v>
      </c>
      <c r="Z3300">
        <f t="shared" si="103"/>
        <v>5</v>
      </c>
      <c r="AA3300" t="str">
        <v>BE</v>
      </c>
      <c r="AG3300">
        <v>7198</v>
      </c>
      <c r="AH3300">
        <v>7</v>
      </c>
      <c r="AT3300">
        <v>5</v>
      </c>
    </row>
    <row r="3301" spans="2:46" ht="15" customHeight="1">
      <c r="B3301" s="48">
        <v>5071</v>
      </c>
      <c r="C3301" s="49">
        <v>45454</v>
      </c>
      <c r="D3301" s="50">
        <v>0.80687500000000001</v>
      </c>
      <c r="E3301" s="48" t="s">
        <v>8258</v>
      </c>
      <c r="F3301" s="48" t="s">
        <v>304</v>
      </c>
      <c r="G3301" s="48" t="s">
        <v>304</v>
      </c>
      <c r="H3301" s="48" t="s">
        <v>304</v>
      </c>
      <c r="I3301" s="48" t="s">
        <v>304</v>
      </c>
      <c r="J3301" s="48"/>
      <c r="K3301" s="48"/>
      <c r="L3301" s="48"/>
      <c r="M3301" s="48"/>
      <c r="N3301" s="48"/>
      <c r="O3301" s="48"/>
      <c r="P3301" s="48"/>
      <c r="Q3301" s="48"/>
      <c r="R3301" s="48"/>
      <c r="S3301" s="48"/>
      <c r="T3301" s="48"/>
      <c r="U3301" s="48"/>
      <c r="V3301" s="48"/>
      <c r="W3301" s="51" t="s">
        <v>178</v>
      </c>
      <c r="X3301" t="str">
        <f t="shared" si="102"/>
        <v>HD;HD;HD;HD</v>
      </c>
      <c r="Y3301" cm="1">
        <f t="array" ref="Y3301">SUM(_xlfn.XLOOKUP(_xlfn.TOROW(F3301:V3301,1),$AN$34:$AN$43,$AL$34:$AL$43,,0,1))</f>
        <v>28</v>
      </c>
      <c r="Z3301">
        <f t="shared" si="103"/>
        <v>4</v>
      </c>
      <c r="AA3301" t="str">
        <v>FR</v>
      </c>
      <c r="AG3301">
        <v>7203</v>
      </c>
      <c r="AH3301">
        <v>7</v>
      </c>
      <c r="AT3301">
        <v>4</v>
      </c>
    </row>
    <row r="3302" spans="2:46" ht="15" customHeight="1">
      <c r="B3302" s="48">
        <v>5072</v>
      </c>
      <c r="C3302" s="49">
        <v>45454</v>
      </c>
      <c r="D3302" s="50">
        <v>0.80856481481481479</v>
      </c>
      <c r="E3302" s="48" t="s">
        <v>10984</v>
      </c>
      <c r="F3302" s="48" t="s">
        <v>319</v>
      </c>
      <c r="G3302" s="48" t="s">
        <v>803</v>
      </c>
      <c r="H3302" s="48" t="s">
        <v>243</v>
      </c>
      <c r="I3302" s="48" t="s">
        <v>133</v>
      </c>
      <c r="J3302" s="48" t="s">
        <v>803</v>
      </c>
      <c r="K3302" s="48"/>
      <c r="L3302" s="48"/>
      <c r="M3302" s="48"/>
      <c r="N3302" s="48"/>
      <c r="O3302" s="48"/>
      <c r="P3302" s="48"/>
      <c r="Q3302" s="48"/>
      <c r="R3302" s="48"/>
      <c r="S3302" s="48"/>
      <c r="T3302" s="48"/>
      <c r="U3302" s="48"/>
      <c r="V3302" s="48"/>
      <c r="W3302" s="51" t="s">
        <v>3088</v>
      </c>
      <c r="X3302" t="str">
        <f t="shared" si="102"/>
        <v>FR;SS;CB;SO;SS</v>
      </c>
      <c r="Y3302" cm="1">
        <f t="array" ref="Y3302">SUM(_xlfn.XLOOKUP(_xlfn.TOROW(F3302:V3302,1),$AN$34:$AN$43,$AL$34:$AL$43,,0,1))</f>
        <v>19</v>
      </c>
      <c r="Z3302">
        <f t="shared" si="103"/>
        <v>5</v>
      </c>
      <c r="AA3302" t="str">
        <v>HD</v>
      </c>
      <c r="AG3302">
        <v>7218</v>
      </c>
      <c r="AH3302">
        <v>7</v>
      </c>
      <c r="AT3302">
        <v>5</v>
      </c>
    </row>
    <row r="3303" spans="2:46" ht="15" customHeight="1">
      <c r="B3303" s="48">
        <v>5073</v>
      </c>
      <c r="C3303" s="49">
        <v>45454</v>
      </c>
      <c r="D3303" s="50">
        <v>0.80859953703703702</v>
      </c>
      <c r="E3303" s="48" t="s">
        <v>10985</v>
      </c>
      <c r="F3303" s="48" t="s">
        <v>133</v>
      </c>
      <c r="G3303" s="48" t="s">
        <v>280</v>
      </c>
      <c r="H3303" s="48" t="s">
        <v>280</v>
      </c>
      <c r="I3303" s="48" t="s">
        <v>280</v>
      </c>
      <c r="J3303" s="48" t="s">
        <v>243</v>
      </c>
      <c r="K3303" s="48"/>
      <c r="L3303" s="48"/>
      <c r="M3303" s="48"/>
      <c r="N3303" s="48"/>
      <c r="O3303" s="48"/>
      <c r="P3303" s="48"/>
      <c r="Q3303" s="48"/>
      <c r="R3303" s="48"/>
      <c r="S3303" s="48"/>
      <c r="T3303" s="48"/>
      <c r="U3303" s="48"/>
      <c r="V3303" s="48"/>
      <c r="W3303" s="51" t="s">
        <v>3089</v>
      </c>
      <c r="X3303" t="str">
        <f t="shared" si="102"/>
        <v>SO;WB;WB;WB;CB</v>
      </c>
      <c r="Y3303" cm="1">
        <f t="array" ref="Y3303">SUM(_xlfn.XLOOKUP(_xlfn.TOROW(F3303:V3303,1),$AN$34:$AN$43,$AL$34:$AL$43,,0,1))</f>
        <v>43</v>
      </c>
      <c r="Z3303">
        <f t="shared" si="103"/>
        <v>5</v>
      </c>
      <c r="AA3303" t="str">
        <v>HD</v>
      </c>
      <c r="AG3303">
        <v>7224</v>
      </c>
      <c r="AH3303">
        <v>7</v>
      </c>
      <c r="AT3303">
        <v>5</v>
      </c>
    </row>
    <row r="3304" spans="2:46" ht="15" customHeight="1">
      <c r="B3304" s="48">
        <v>5074</v>
      </c>
      <c r="C3304" s="49">
        <v>45454</v>
      </c>
      <c r="D3304" s="50">
        <v>0.81365740740740744</v>
      </c>
      <c r="E3304" s="48" t="s">
        <v>10986</v>
      </c>
      <c r="F3304" s="48" t="s">
        <v>133</v>
      </c>
      <c r="G3304" s="48" t="s">
        <v>189</v>
      </c>
      <c r="H3304" s="48" t="s">
        <v>719</v>
      </c>
      <c r="I3304" s="48" t="s">
        <v>243</v>
      </c>
      <c r="J3304" s="48" t="s">
        <v>719</v>
      </c>
      <c r="K3304" s="48" t="s">
        <v>51</v>
      </c>
      <c r="L3304" s="48" t="s">
        <v>803</v>
      </c>
      <c r="M3304" s="48" t="s">
        <v>194</v>
      </c>
      <c r="N3304" s="48"/>
      <c r="O3304" s="48"/>
      <c r="P3304" s="48"/>
      <c r="Q3304" s="48"/>
      <c r="R3304" s="48"/>
      <c r="S3304" s="48"/>
      <c r="T3304" s="48"/>
      <c r="U3304" s="48"/>
      <c r="V3304" s="48"/>
      <c r="W3304" s="51" t="s">
        <v>3090</v>
      </c>
      <c r="X3304" t="str">
        <f t="shared" si="102"/>
        <v>SO;JB;BE;CB;BE;BB;SS;DH</v>
      </c>
      <c r="Y3304" cm="1">
        <f t="array" ref="Y3304">SUM(_xlfn.XLOOKUP(_xlfn.TOROW(F3304:V3304,1),$AN$34:$AN$43,$AL$34:$AL$43,,0,1))</f>
        <v>43</v>
      </c>
      <c r="Z3304">
        <f t="shared" si="103"/>
        <v>8</v>
      </c>
      <c r="AA3304" t="str">
        <v>JB</v>
      </c>
      <c r="AG3304">
        <v>7225</v>
      </c>
      <c r="AH3304">
        <v>7</v>
      </c>
      <c r="AT3304">
        <v>8</v>
      </c>
    </row>
    <row r="3305" spans="2:46" ht="15" customHeight="1">
      <c r="B3305" s="48">
        <v>5075</v>
      </c>
      <c r="C3305" s="49">
        <v>45454</v>
      </c>
      <c r="D3305" s="50">
        <v>0.81511574074074078</v>
      </c>
      <c r="E3305" s="48" t="s">
        <v>10987</v>
      </c>
      <c r="F3305" s="48" t="s">
        <v>280</v>
      </c>
      <c r="G3305" s="48" t="s">
        <v>280</v>
      </c>
      <c r="H3305" s="48" t="s">
        <v>803</v>
      </c>
      <c r="I3305" s="48" t="s">
        <v>280</v>
      </c>
      <c r="J3305" s="48" t="s">
        <v>280</v>
      </c>
      <c r="K3305" s="48"/>
      <c r="L3305" s="48"/>
      <c r="M3305" s="48"/>
      <c r="N3305" s="48"/>
      <c r="O3305" s="48"/>
      <c r="P3305" s="48"/>
      <c r="Q3305" s="48"/>
      <c r="R3305" s="48"/>
      <c r="S3305" s="48"/>
      <c r="T3305" s="48"/>
      <c r="U3305" s="48"/>
      <c r="V3305" s="48"/>
      <c r="W3305" s="51" t="s">
        <v>3091</v>
      </c>
      <c r="X3305" t="str">
        <f t="shared" si="102"/>
        <v>WB;WB;SS;WB;WB</v>
      </c>
      <c r="Y3305" cm="1">
        <f t="array" ref="Y3305">SUM(_xlfn.XLOOKUP(_xlfn.TOROW(F3305:V3305,1),$AN$34:$AN$43,$AL$34:$AL$43,,0,1))</f>
        <v>47</v>
      </c>
      <c r="Z3305">
        <f t="shared" si="103"/>
        <v>5</v>
      </c>
      <c r="AA3305" t="str">
        <v>BE</v>
      </c>
      <c r="AG3305">
        <v>7228</v>
      </c>
      <c r="AH3305">
        <v>7</v>
      </c>
      <c r="AT3305">
        <v>5</v>
      </c>
    </row>
    <row r="3306" spans="2:46" ht="15" customHeight="1">
      <c r="B3306" s="48">
        <v>5076</v>
      </c>
      <c r="C3306" s="49">
        <v>45454</v>
      </c>
      <c r="D3306" s="50">
        <v>0.81874999999999998</v>
      </c>
      <c r="E3306" s="48" t="s">
        <v>10988</v>
      </c>
      <c r="F3306" s="48" t="s">
        <v>189</v>
      </c>
      <c r="G3306" s="48" t="s">
        <v>280</v>
      </c>
      <c r="H3306" s="48" t="s">
        <v>319</v>
      </c>
      <c r="I3306" s="48" t="s">
        <v>194</v>
      </c>
      <c r="J3306" s="48" t="s">
        <v>719</v>
      </c>
      <c r="K3306" s="48" t="s">
        <v>280</v>
      </c>
      <c r="L3306" s="48" t="s">
        <v>719</v>
      </c>
      <c r="M3306" s="48" t="s">
        <v>133</v>
      </c>
      <c r="N3306" s="48" t="s">
        <v>189</v>
      </c>
      <c r="O3306" s="48"/>
      <c r="P3306" s="48"/>
      <c r="Q3306" s="48"/>
      <c r="R3306" s="48"/>
      <c r="S3306" s="48"/>
      <c r="T3306" s="48"/>
      <c r="U3306" s="48"/>
      <c r="V3306" s="48"/>
      <c r="W3306" s="51" t="s">
        <v>3092</v>
      </c>
      <c r="X3306" t="str">
        <f t="shared" si="102"/>
        <v>JB;WB;FR;DH;BE;WB;BE;SO;JB</v>
      </c>
      <c r="Y3306" cm="1">
        <f t="array" ref="Y3306">SUM(_xlfn.XLOOKUP(_xlfn.TOROW(F3306:V3306,1),$AN$34:$AN$43,$AL$34:$AL$43,,0,1))</f>
        <v>48</v>
      </c>
      <c r="Z3306">
        <f t="shared" si="103"/>
        <v>9</v>
      </c>
      <c r="AA3306" t="str">
        <v>BB</v>
      </c>
      <c r="AG3306">
        <v>7230</v>
      </c>
      <c r="AH3306">
        <v>7</v>
      </c>
      <c r="AT3306">
        <v>9</v>
      </c>
    </row>
    <row r="3307" spans="2:46" ht="15" customHeight="1">
      <c r="B3307" s="48">
        <v>5077</v>
      </c>
      <c r="C3307" s="49">
        <v>45454</v>
      </c>
      <c r="D3307" s="50">
        <v>0.82503472222222218</v>
      </c>
      <c r="E3307" s="48" t="s">
        <v>10989</v>
      </c>
      <c r="F3307" s="48" t="s">
        <v>133</v>
      </c>
      <c r="G3307" s="48" t="s">
        <v>803</v>
      </c>
      <c r="H3307" s="48" t="s">
        <v>280</v>
      </c>
      <c r="I3307" s="48" t="s">
        <v>280</v>
      </c>
      <c r="J3307" s="48" t="s">
        <v>194</v>
      </c>
      <c r="K3307" s="48"/>
      <c r="L3307" s="48"/>
      <c r="M3307" s="48"/>
      <c r="N3307" s="48"/>
      <c r="O3307" s="48"/>
      <c r="P3307" s="48"/>
      <c r="Q3307" s="48"/>
      <c r="R3307" s="48"/>
      <c r="S3307" s="48"/>
      <c r="T3307" s="48"/>
      <c r="U3307" s="48"/>
      <c r="V3307" s="48"/>
      <c r="W3307" s="51" t="s">
        <v>3093</v>
      </c>
      <c r="X3307" t="str">
        <f t="shared" si="102"/>
        <v>SO;SS;WB;WB;DH</v>
      </c>
      <c r="Y3307" cm="1">
        <f t="array" ref="Y3307">SUM(_xlfn.XLOOKUP(_xlfn.TOROW(F3307:V3307,1),$AN$34:$AN$43,$AL$34:$AL$43,,0,1))</f>
        <v>36</v>
      </c>
      <c r="Z3307">
        <f t="shared" si="103"/>
        <v>5</v>
      </c>
      <c r="AA3307" t="str">
        <v>BB</v>
      </c>
      <c r="AG3307">
        <v>7242</v>
      </c>
      <c r="AH3307">
        <v>7</v>
      </c>
      <c r="AT3307">
        <v>5</v>
      </c>
    </row>
    <row r="3308" spans="2:46" ht="15" customHeight="1">
      <c r="B3308" s="48">
        <v>5078</v>
      </c>
      <c r="C3308" s="49">
        <v>45454</v>
      </c>
      <c r="D3308" s="50">
        <v>0.82578703703703704</v>
      </c>
      <c r="E3308" s="48" t="s">
        <v>10990</v>
      </c>
      <c r="F3308" s="48" t="s">
        <v>803</v>
      </c>
      <c r="G3308" s="48" t="s">
        <v>803</v>
      </c>
      <c r="H3308" s="48" t="s">
        <v>803</v>
      </c>
      <c r="I3308" s="48" t="s">
        <v>719</v>
      </c>
      <c r="J3308" s="48" t="s">
        <v>133</v>
      </c>
      <c r="K3308" s="48" t="s">
        <v>133</v>
      </c>
      <c r="L3308" s="48"/>
      <c r="M3308" s="48"/>
      <c r="N3308" s="48"/>
      <c r="O3308" s="48"/>
      <c r="P3308" s="48"/>
      <c r="Q3308" s="48"/>
      <c r="R3308" s="48"/>
      <c r="S3308" s="48"/>
      <c r="T3308" s="48"/>
      <c r="U3308" s="48"/>
      <c r="V3308" s="48"/>
      <c r="W3308" s="51" t="s">
        <v>3094</v>
      </c>
      <c r="X3308" t="str">
        <f t="shared" si="102"/>
        <v>SS;SS;SS;BE;SO;SO</v>
      </c>
      <c r="Y3308" cm="1">
        <f t="array" ref="Y3308">SUM(_xlfn.XLOOKUP(_xlfn.TOROW(F3308:V3308,1),$AN$34:$AN$43,$AL$34:$AL$43,,0,1))</f>
        <v>18</v>
      </c>
      <c r="Z3308">
        <f t="shared" si="103"/>
        <v>6</v>
      </c>
      <c r="AA3308" t="str">
        <v>BB</v>
      </c>
      <c r="AG3308">
        <v>7243</v>
      </c>
      <c r="AH3308">
        <v>7</v>
      </c>
      <c r="AT3308">
        <v>6</v>
      </c>
    </row>
    <row r="3309" spans="2:46" ht="15" customHeight="1">
      <c r="B3309" s="48">
        <v>5079</v>
      </c>
      <c r="C3309" s="49">
        <v>45454</v>
      </c>
      <c r="D3309" s="50">
        <v>0.82680555555555557</v>
      </c>
      <c r="E3309" s="48" t="s">
        <v>10991</v>
      </c>
      <c r="F3309" s="48" t="s">
        <v>51</v>
      </c>
      <c r="G3309" s="48" t="s">
        <v>304</v>
      </c>
      <c r="H3309" s="48" t="s">
        <v>51</v>
      </c>
      <c r="I3309" s="48" t="s">
        <v>194</v>
      </c>
      <c r="J3309" s="48" t="s">
        <v>51</v>
      </c>
      <c r="K3309" s="48" t="s">
        <v>243</v>
      </c>
      <c r="L3309" s="48" t="s">
        <v>304</v>
      </c>
      <c r="M3309" s="48" t="s">
        <v>719</v>
      </c>
      <c r="N3309" s="48" t="s">
        <v>51</v>
      </c>
      <c r="O3309" s="48" t="s">
        <v>133</v>
      </c>
      <c r="P3309" s="48"/>
      <c r="Q3309" s="48"/>
      <c r="R3309" s="48"/>
      <c r="S3309" s="48"/>
      <c r="T3309" s="48"/>
      <c r="U3309" s="48"/>
      <c r="V3309" s="48"/>
      <c r="W3309" s="51" t="s">
        <v>3095</v>
      </c>
      <c r="X3309" t="str">
        <f t="shared" si="102"/>
        <v>BB;HD;BB;DH;BB;CB;HD;BE;BB;SO</v>
      </c>
      <c r="Y3309" cm="1">
        <f t="array" ref="Y3309">SUM(_xlfn.XLOOKUP(_xlfn.TOROW(F3309:V3309,1),$AN$34:$AN$43,$AL$34:$AL$43,,0,1))</f>
        <v>78</v>
      </c>
      <c r="Z3309">
        <f t="shared" si="103"/>
        <v>10</v>
      </c>
      <c r="AA3309" t="str">
        <v>BB</v>
      </c>
      <c r="AG3309">
        <v>7258</v>
      </c>
      <c r="AH3309">
        <v>7</v>
      </c>
      <c r="AT3309">
        <v>10</v>
      </c>
    </row>
    <row r="3310" spans="2:46" ht="15" customHeight="1">
      <c r="B3310" s="48">
        <v>5080</v>
      </c>
      <c r="C3310" s="49">
        <v>45454</v>
      </c>
      <c r="D3310" s="50">
        <v>0.83015046296296291</v>
      </c>
      <c r="E3310" s="48" t="s">
        <v>10992</v>
      </c>
      <c r="F3310" s="48" t="s">
        <v>719</v>
      </c>
      <c r="G3310" s="48" t="s">
        <v>719</v>
      </c>
      <c r="H3310" s="48" t="s">
        <v>719</v>
      </c>
      <c r="I3310" s="48" t="s">
        <v>51</v>
      </c>
      <c r="J3310" s="48" t="s">
        <v>51</v>
      </c>
      <c r="K3310" s="48" t="s">
        <v>194</v>
      </c>
      <c r="L3310" s="48" t="s">
        <v>194</v>
      </c>
      <c r="M3310" s="48" t="s">
        <v>51</v>
      </c>
      <c r="N3310" s="48"/>
      <c r="O3310" s="48"/>
      <c r="P3310" s="48"/>
      <c r="Q3310" s="48"/>
      <c r="R3310" s="48"/>
      <c r="S3310" s="48"/>
      <c r="T3310" s="48"/>
      <c r="U3310" s="48"/>
      <c r="V3310" s="48"/>
      <c r="W3310" s="51" t="s">
        <v>3096</v>
      </c>
      <c r="X3310" t="str">
        <f t="shared" si="102"/>
        <v>BE;BE;BE;BB;BB;DH;DH;BB</v>
      </c>
      <c r="Y3310" cm="1">
        <f t="array" ref="Y3310">SUM(_xlfn.XLOOKUP(_xlfn.TOROW(F3310:V3310,1),$AN$34:$AN$43,$AL$34:$AL$43,,0,1))</f>
        <v>63</v>
      </c>
      <c r="Z3310">
        <f t="shared" si="103"/>
        <v>8</v>
      </c>
      <c r="AA3310" t="str">
        <v>BB</v>
      </c>
      <c r="AG3310">
        <v>7281</v>
      </c>
      <c r="AH3310">
        <v>7</v>
      </c>
      <c r="AT3310">
        <v>8</v>
      </c>
    </row>
    <row r="3311" spans="2:46" ht="15" customHeight="1">
      <c r="B3311" s="48">
        <v>5081</v>
      </c>
      <c r="C3311" s="49">
        <v>45454</v>
      </c>
      <c r="D3311" s="50">
        <v>0.8339699074074074</v>
      </c>
      <c r="E3311" s="48" t="s">
        <v>8443</v>
      </c>
      <c r="F3311" s="48" t="s">
        <v>133</v>
      </c>
      <c r="G3311" s="48" t="s">
        <v>133</v>
      </c>
      <c r="H3311" s="48" t="s">
        <v>133</v>
      </c>
      <c r="I3311" s="48" t="s">
        <v>133</v>
      </c>
      <c r="J3311" s="48"/>
      <c r="K3311" s="48"/>
      <c r="L3311" s="48"/>
      <c r="M3311" s="48"/>
      <c r="N3311" s="48"/>
      <c r="O3311" s="48"/>
      <c r="P3311" s="48"/>
      <c r="Q3311" s="48"/>
      <c r="R3311" s="48"/>
      <c r="S3311" s="48"/>
      <c r="T3311" s="48"/>
      <c r="U3311" s="48"/>
      <c r="V3311" s="48"/>
      <c r="W3311" s="51" t="s">
        <v>2426</v>
      </c>
      <c r="X3311" t="str">
        <f t="shared" si="102"/>
        <v>SO;SO;SO;SO</v>
      </c>
      <c r="Y3311" cm="1">
        <f t="array" ref="Y3311">SUM(_xlfn.XLOOKUP(_xlfn.TOROW(F3311:V3311,1),$AN$34:$AN$43,$AL$34:$AL$43,,0,1))</f>
        <v>8</v>
      </c>
      <c r="Z3311">
        <f t="shared" si="103"/>
        <v>4</v>
      </c>
      <c r="AA3311" t="str">
        <v>HD</v>
      </c>
      <c r="AG3311">
        <v>7285</v>
      </c>
      <c r="AH3311">
        <v>7</v>
      </c>
      <c r="AT3311">
        <v>4</v>
      </c>
    </row>
    <row r="3312" spans="2:46" ht="15" customHeight="1">
      <c r="B3312" s="48">
        <v>5082</v>
      </c>
      <c r="C3312" s="49">
        <v>45454</v>
      </c>
      <c r="D3312" s="50">
        <v>0.83898148148148144</v>
      </c>
      <c r="E3312" s="48" t="s">
        <v>133</v>
      </c>
      <c r="F3312" s="48" t="s">
        <v>133</v>
      </c>
      <c r="G3312" s="48"/>
      <c r="H3312" s="48"/>
      <c r="I3312" s="48"/>
      <c r="J3312" s="48"/>
      <c r="K3312" s="48"/>
      <c r="L3312" s="48"/>
      <c r="M3312" s="48"/>
      <c r="N3312" s="48"/>
      <c r="O3312" s="48"/>
      <c r="P3312" s="48"/>
      <c r="Q3312" s="48"/>
      <c r="R3312" s="48"/>
      <c r="S3312" s="48"/>
      <c r="T3312" s="48"/>
      <c r="U3312" s="48"/>
      <c r="V3312" s="48"/>
      <c r="W3312" s="51" t="s">
        <v>893</v>
      </c>
      <c r="X3312" t="str">
        <f t="shared" si="102"/>
        <v>SO</v>
      </c>
      <c r="Y3312" cm="1">
        <f t="array" ref="Y3312">SUM(_xlfn.XLOOKUP(_xlfn.TOROW(F3312:V3312,1),$AN$34:$AN$43,$AL$34:$AL$43,,0,1))</f>
        <v>2</v>
      </c>
      <c r="Z3312">
        <f t="shared" si="103"/>
        <v>1</v>
      </c>
      <c r="AA3312" t="str">
        <v>BE</v>
      </c>
      <c r="AG3312">
        <v>7306</v>
      </c>
      <c r="AH3312">
        <v>7</v>
      </c>
      <c r="AT3312">
        <v>1</v>
      </c>
    </row>
    <row r="3313" spans="2:46" ht="15" customHeight="1">
      <c r="B3313" s="48">
        <v>5083</v>
      </c>
      <c r="C3313" s="49">
        <v>45454</v>
      </c>
      <c r="D3313" s="50">
        <v>0.83936342592592594</v>
      </c>
      <c r="E3313" s="48" t="s">
        <v>10993</v>
      </c>
      <c r="F3313" s="48" t="s">
        <v>133</v>
      </c>
      <c r="G3313" s="48" t="s">
        <v>133</v>
      </c>
      <c r="H3313" s="48" t="s">
        <v>803</v>
      </c>
      <c r="I3313" s="48" t="s">
        <v>133</v>
      </c>
      <c r="J3313" s="48" t="s">
        <v>280</v>
      </c>
      <c r="K3313" s="48"/>
      <c r="L3313" s="48"/>
      <c r="M3313" s="48"/>
      <c r="N3313" s="48"/>
      <c r="O3313" s="48"/>
      <c r="P3313" s="48"/>
      <c r="Q3313" s="48"/>
      <c r="R3313" s="48"/>
      <c r="S3313" s="48"/>
      <c r="T3313" s="48"/>
      <c r="U3313" s="48"/>
      <c r="V3313" s="48"/>
      <c r="W3313" s="51" t="s">
        <v>3097</v>
      </c>
      <c r="X3313" t="str">
        <f t="shared" si="102"/>
        <v>SO;SO;SS;SO;WB</v>
      </c>
      <c r="Y3313" cm="1">
        <f t="array" ref="Y3313">SUM(_xlfn.XLOOKUP(_xlfn.TOROW(F3313:V3313,1),$AN$34:$AN$43,$AL$34:$AL$43,,0,1))</f>
        <v>20</v>
      </c>
      <c r="Z3313">
        <f t="shared" si="103"/>
        <v>5</v>
      </c>
      <c r="AA3313" t="str">
        <v>BE</v>
      </c>
      <c r="AG3313">
        <v>7311</v>
      </c>
      <c r="AH3313">
        <v>7</v>
      </c>
      <c r="AT3313">
        <v>5</v>
      </c>
    </row>
    <row r="3314" spans="2:46" ht="15" customHeight="1">
      <c r="B3314" s="48">
        <v>5084</v>
      </c>
      <c r="C3314" s="49">
        <v>45454</v>
      </c>
      <c r="D3314" s="50">
        <v>0.8415393518518518</v>
      </c>
      <c r="E3314" s="48" t="s">
        <v>10994</v>
      </c>
      <c r="F3314" s="48" t="s">
        <v>51</v>
      </c>
      <c r="G3314" s="48" t="s">
        <v>133</v>
      </c>
      <c r="H3314" s="48" t="s">
        <v>304</v>
      </c>
      <c r="I3314" s="48" t="s">
        <v>194</v>
      </c>
      <c r="J3314" s="48"/>
      <c r="K3314" s="48"/>
      <c r="L3314" s="48"/>
      <c r="M3314" s="48"/>
      <c r="N3314" s="48"/>
      <c r="O3314" s="48"/>
      <c r="P3314" s="48"/>
      <c r="Q3314" s="48"/>
      <c r="R3314" s="48"/>
      <c r="S3314" s="48"/>
      <c r="T3314" s="48"/>
      <c r="U3314" s="48"/>
      <c r="V3314" s="48"/>
      <c r="W3314" s="51" t="s">
        <v>3098</v>
      </c>
      <c r="X3314" t="str">
        <f t="shared" si="102"/>
        <v>BB;SO;HD;DH</v>
      </c>
      <c r="Y3314" cm="1">
        <f t="array" ref="Y3314">SUM(_xlfn.XLOOKUP(_xlfn.TOROW(F3314:V3314,1),$AN$34:$AN$43,$AL$34:$AL$43,,0,1))</f>
        <v>28</v>
      </c>
      <c r="Z3314">
        <f t="shared" si="103"/>
        <v>4</v>
      </c>
      <c r="AA3314" t="str">
        <v>BE</v>
      </c>
      <c r="AG3314">
        <v>7314</v>
      </c>
      <c r="AH3314">
        <v>7</v>
      </c>
      <c r="AT3314">
        <v>4</v>
      </c>
    </row>
    <row r="3315" spans="2:46" ht="15" customHeight="1">
      <c r="B3315" s="48">
        <v>5085</v>
      </c>
      <c r="C3315" s="49">
        <v>45454</v>
      </c>
      <c r="D3315" s="50">
        <v>0.84164351851851849</v>
      </c>
      <c r="E3315" s="48" t="s">
        <v>10995</v>
      </c>
      <c r="F3315" s="48" t="s">
        <v>719</v>
      </c>
      <c r="G3315" s="48" t="s">
        <v>719</v>
      </c>
      <c r="H3315" s="48" t="s">
        <v>719</v>
      </c>
      <c r="I3315" s="48" t="s">
        <v>304</v>
      </c>
      <c r="J3315" s="48" t="s">
        <v>719</v>
      </c>
      <c r="K3315" s="48" t="s">
        <v>243</v>
      </c>
      <c r="L3315" s="48" t="s">
        <v>243</v>
      </c>
      <c r="M3315" s="48"/>
      <c r="N3315" s="48"/>
      <c r="O3315" s="48"/>
      <c r="P3315" s="48"/>
      <c r="Q3315" s="48"/>
      <c r="R3315" s="48"/>
      <c r="S3315" s="48"/>
      <c r="T3315" s="48"/>
      <c r="U3315" s="48"/>
      <c r="V3315" s="48"/>
      <c r="W3315" s="51" t="s">
        <v>3099</v>
      </c>
      <c r="X3315" t="str">
        <f t="shared" si="102"/>
        <v>BE;BE;BE;HD;BE;CB;CB</v>
      </c>
      <c r="Y3315" cm="1">
        <f t="array" ref="Y3315">SUM(_xlfn.XLOOKUP(_xlfn.TOROW(F3315:V3315,1),$AN$34:$AN$43,$AL$34:$AL$43,,0,1))</f>
        <v>43</v>
      </c>
      <c r="Z3315">
        <f t="shared" si="103"/>
        <v>7</v>
      </c>
      <c r="AA3315" t="str">
        <v>CB</v>
      </c>
      <c r="AG3315">
        <v>7316</v>
      </c>
      <c r="AH3315">
        <v>7</v>
      </c>
      <c r="AT3315">
        <v>7</v>
      </c>
    </row>
    <row r="3316" spans="2:46" ht="15" customHeight="1">
      <c r="B3316" s="48">
        <v>5086</v>
      </c>
      <c r="C3316" s="49">
        <v>45454</v>
      </c>
      <c r="D3316" s="50">
        <v>0.84212962962962967</v>
      </c>
      <c r="E3316" s="48" t="s">
        <v>10996</v>
      </c>
      <c r="F3316" s="48" t="s">
        <v>51</v>
      </c>
      <c r="G3316" s="48" t="s">
        <v>133</v>
      </c>
      <c r="H3316" s="48" t="s">
        <v>280</v>
      </c>
      <c r="I3316" s="48" t="s">
        <v>280</v>
      </c>
      <c r="J3316" s="48" t="s">
        <v>719</v>
      </c>
      <c r="K3316" s="48" t="s">
        <v>194</v>
      </c>
      <c r="L3316" s="48" t="s">
        <v>304</v>
      </c>
      <c r="M3316" s="48" t="s">
        <v>194</v>
      </c>
      <c r="N3316" s="48"/>
      <c r="O3316" s="48"/>
      <c r="P3316" s="48"/>
      <c r="Q3316" s="48"/>
      <c r="R3316" s="48"/>
      <c r="S3316" s="48"/>
      <c r="T3316" s="48"/>
      <c r="U3316" s="48"/>
      <c r="V3316" s="48"/>
      <c r="W3316" s="51" t="s">
        <v>3100</v>
      </c>
      <c r="X3316" t="str">
        <f t="shared" si="102"/>
        <v>BB;SO;WB;WB;BE;DH;HD;DH</v>
      </c>
      <c r="Y3316" cm="1">
        <f t="array" ref="Y3316">SUM(_xlfn.XLOOKUP(_xlfn.TOROW(F3316:V3316,1),$AN$34:$AN$43,$AL$34:$AL$43,,0,1))</f>
        <v>64</v>
      </c>
      <c r="Z3316">
        <f t="shared" si="103"/>
        <v>8</v>
      </c>
      <c r="AA3316" t="str">
        <v>SO</v>
      </c>
      <c r="AG3316">
        <v>7328</v>
      </c>
      <c r="AH3316">
        <v>7</v>
      </c>
      <c r="AT3316">
        <v>8</v>
      </c>
    </row>
    <row r="3317" spans="2:46" ht="15" customHeight="1">
      <c r="B3317" s="48">
        <v>5087</v>
      </c>
      <c r="C3317" s="49">
        <v>45454</v>
      </c>
      <c r="D3317" s="50">
        <v>0.84303240740740737</v>
      </c>
      <c r="E3317" s="48" t="s">
        <v>10997</v>
      </c>
      <c r="F3317" s="48" t="s">
        <v>803</v>
      </c>
      <c r="G3317" s="48" t="s">
        <v>803</v>
      </c>
      <c r="H3317" s="48" t="s">
        <v>280</v>
      </c>
      <c r="I3317" s="48" t="s">
        <v>280</v>
      </c>
      <c r="J3317" s="48" t="s">
        <v>243</v>
      </c>
      <c r="K3317" s="48"/>
      <c r="L3317" s="48"/>
      <c r="M3317" s="48"/>
      <c r="N3317" s="48"/>
      <c r="O3317" s="48"/>
      <c r="P3317" s="48"/>
      <c r="Q3317" s="48"/>
      <c r="R3317" s="48"/>
      <c r="S3317" s="48"/>
      <c r="T3317" s="48"/>
      <c r="U3317" s="48"/>
      <c r="V3317" s="48"/>
      <c r="W3317" s="51" t="s">
        <v>3101</v>
      </c>
      <c r="X3317" t="str">
        <f t="shared" si="102"/>
        <v>SS;SS;WB;WB;CB</v>
      </c>
      <c r="Y3317" cm="1">
        <f t="array" ref="Y3317">SUM(_xlfn.XLOOKUP(_xlfn.TOROW(F3317:V3317,1),$AN$34:$AN$43,$AL$34:$AL$43,,0,1))</f>
        <v>36</v>
      </c>
      <c r="Z3317">
        <f t="shared" si="103"/>
        <v>5</v>
      </c>
      <c r="AA3317" t="str">
        <v>SO</v>
      </c>
      <c r="AG3317">
        <v>7331</v>
      </c>
      <c r="AH3317">
        <v>7</v>
      </c>
      <c r="AT3317">
        <v>5</v>
      </c>
    </row>
    <row r="3318" spans="2:46" ht="15" customHeight="1">
      <c r="B3318" s="48">
        <v>5088</v>
      </c>
      <c r="C3318" s="49">
        <v>45454</v>
      </c>
      <c r="D3318" s="50">
        <v>0.84504629629629635</v>
      </c>
      <c r="E3318" s="48" t="s">
        <v>10998</v>
      </c>
      <c r="F3318" s="48" t="s">
        <v>243</v>
      </c>
      <c r="G3318" s="48" t="s">
        <v>304</v>
      </c>
      <c r="H3318" s="48" t="s">
        <v>189</v>
      </c>
      <c r="I3318" s="48" t="s">
        <v>133</v>
      </c>
      <c r="J3318" s="48" t="s">
        <v>189</v>
      </c>
      <c r="K3318" s="48"/>
      <c r="L3318" s="48"/>
      <c r="M3318" s="48"/>
      <c r="N3318" s="48"/>
      <c r="O3318" s="48"/>
      <c r="P3318" s="48"/>
      <c r="Q3318" s="48"/>
      <c r="R3318" s="48"/>
      <c r="S3318" s="48"/>
      <c r="T3318" s="48"/>
      <c r="U3318" s="48"/>
      <c r="V3318" s="48"/>
      <c r="W3318" s="51" t="s">
        <v>3102</v>
      </c>
      <c r="X3318" t="str">
        <f t="shared" si="102"/>
        <v>CB;HD;JB;SO;JB</v>
      </c>
      <c r="Y3318" cm="1">
        <f t="array" ref="Y3318">SUM(_xlfn.XLOOKUP(_xlfn.TOROW(F3318:V3318,1),$AN$34:$AN$43,$AL$34:$AL$43,,0,1))</f>
        <v>19</v>
      </c>
      <c r="Z3318">
        <f t="shared" si="103"/>
        <v>5</v>
      </c>
      <c r="AA3318" t="str">
        <v>FR</v>
      </c>
      <c r="AG3318">
        <v>7337</v>
      </c>
      <c r="AH3318">
        <v>7</v>
      </c>
      <c r="AT3318">
        <v>5</v>
      </c>
    </row>
    <row r="3319" spans="2:46" ht="15" customHeight="1">
      <c r="B3319" s="48">
        <v>5089</v>
      </c>
      <c r="C3319" s="49">
        <v>45454</v>
      </c>
      <c r="D3319" s="50">
        <v>0.84513888888888888</v>
      </c>
      <c r="E3319" s="48" t="s">
        <v>243</v>
      </c>
      <c r="F3319" s="48" t="s">
        <v>243</v>
      </c>
      <c r="G3319" s="48"/>
      <c r="H3319" s="48"/>
      <c r="I3319" s="48"/>
      <c r="J3319" s="48"/>
      <c r="K3319" s="48"/>
      <c r="L3319" s="48"/>
      <c r="M3319" s="48"/>
      <c r="N3319" s="48"/>
      <c r="O3319" s="48"/>
      <c r="P3319" s="48"/>
      <c r="Q3319" s="48"/>
      <c r="R3319" s="48"/>
      <c r="S3319" s="48"/>
      <c r="T3319" s="48"/>
      <c r="U3319" s="48"/>
      <c r="V3319" s="48"/>
      <c r="W3319" s="51" t="s">
        <v>244</v>
      </c>
      <c r="X3319" t="str">
        <f t="shared" si="102"/>
        <v>CB</v>
      </c>
      <c r="Y3319" cm="1">
        <f t="array" ref="Y3319">SUM(_xlfn.XLOOKUP(_xlfn.TOROW(F3319:V3319,1),$AN$34:$AN$43,$AL$34:$AL$43,,0,1))</f>
        <v>8</v>
      </c>
      <c r="Z3319">
        <f t="shared" si="103"/>
        <v>1</v>
      </c>
      <c r="AA3319" t="str">
        <v>SS</v>
      </c>
      <c r="AG3319">
        <v>7342</v>
      </c>
      <c r="AH3319">
        <v>7</v>
      </c>
      <c r="AT3319">
        <v>1</v>
      </c>
    </row>
    <row r="3320" spans="2:46" ht="15" customHeight="1">
      <c r="B3320" s="48">
        <v>5090</v>
      </c>
      <c r="C3320" s="49">
        <v>45454</v>
      </c>
      <c r="D3320" s="50">
        <v>0.84768518518518521</v>
      </c>
      <c r="E3320" s="48" t="s">
        <v>10999</v>
      </c>
      <c r="F3320" s="48" t="s">
        <v>280</v>
      </c>
      <c r="G3320" s="48" t="s">
        <v>280</v>
      </c>
      <c r="H3320" s="48" t="s">
        <v>280</v>
      </c>
      <c r="I3320" s="48" t="s">
        <v>280</v>
      </c>
      <c r="J3320" s="48" t="s">
        <v>243</v>
      </c>
      <c r="K3320" s="48"/>
      <c r="L3320" s="48"/>
      <c r="M3320" s="48"/>
      <c r="N3320" s="48"/>
      <c r="O3320" s="48"/>
      <c r="P3320" s="48"/>
      <c r="Q3320" s="48"/>
      <c r="R3320" s="48"/>
      <c r="S3320" s="48"/>
      <c r="T3320" s="48"/>
      <c r="U3320" s="48"/>
      <c r="V3320" s="48"/>
      <c r="W3320" s="51" t="s">
        <v>3103</v>
      </c>
      <c r="X3320" t="str">
        <f t="shared" si="102"/>
        <v>WB;WB;WB;WB;CB</v>
      </c>
      <c r="Y3320" cm="1">
        <f t="array" ref="Y3320">SUM(_xlfn.XLOOKUP(_xlfn.TOROW(F3320:V3320,1),$AN$34:$AN$43,$AL$34:$AL$43,,0,1))</f>
        <v>52</v>
      </c>
      <c r="Z3320">
        <f t="shared" si="103"/>
        <v>5</v>
      </c>
      <c r="AA3320" t="str">
        <v>BB</v>
      </c>
      <c r="AG3320">
        <v>7346</v>
      </c>
      <c r="AH3320">
        <v>7</v>
      </c>
      <c r="AT3320">
        <v>5</v>
      </c>
    </row>
    <row r="3321" spans="2:46" ht="15" customHeight="1">
      <c r="B3321" s="48">
        <v>5091</v>
      </c>
      <c r="C3321" s="49">
        <v>45454</v>
      </c>
      <c r="D3321" s="50">
        <v>0.84866898148148151</v>
      </c>
      <c r="E3321" s="48" t="s">
        <v>8340</v>
      </c>
      <c r="F3321" s="48" t="s">
        <v>194</v>
      </c>
      <c r="G3321" s="48" t="s">
        <v>194</v>
      </c>
      <c r="H3321" s="48"/>
      <c r="I3321" s="48"/>
      <c r="J3321" s="48"/>
      <c r="K3321" s="48"/>
      <c r="L3321" s="48"/>
      <c r="M3321" s="48"/>
      <c r="N3321" s="48"/>
      <c r="O3321" s="48"/>
      <c r="P3321" s="48"/>
      <c r="Q3321" s="48"/>
      <c r="R3321" s="48"/>
      <c r="S3321" s="48"/>
      <c r="T3321" s="48"/>
      <c r="U3321" s="48"/>
      <c r="V3321" s="48"/>
      <c r="W3321" s="51" t="s">
        <v>268</v>
      </c>
      <c r="X3321" t="str">
        <f t="shared" si="102"/>
        <v>DH;DH</v>
      </c>
      <c r="Y3321" cm="1">
        <f t="array" ref="Y3321">SUM(_xlfn.XLOOKUP(_xlfn.TOROW(F3321:V3321,1),$AN$34:$AN$43,$AL$34:$AL$43,,0,1))</f>
        <v>18</v>
      </c>
      <c r="Z3321">
        <f t="shared" si="103"/>
        <v>2</v>
      </c>
      <c r="AA3321" t="str">
        <v>BB</v>
      </c>
      <c r="AG3321">
        <v>7360</v>
      </c>
      <c r="AH3321">
        <v>7</v>
      </c>
      <c r="AT3321">
        <v>2</v>
      </c>
    </row>
    <row r="3322" spans="2:46" ht="15" customHeight="1">
      <c r="B3322" s="48">
        <v>5092</v>
      </c>
      <c r="C3322" s="49">
        <v>45454</v>
      </c>
      <c r="D3322" s="50">
        <v>0.85184027777777782</v>
      </c>
      <c r="E3322" s="48" t="s">
        <v>11000</v>
      </c>
      <c r="F3322" s="48" t="s">
        <v>803</v>
      </c>
      <c r="G3322" s="48" t="s">
        <v>803</v>
      </c>
      <c r="H3322" s="48" t="s">
        <v>280</v>
      </c>
      <c r="I3322" s="48" t="s">
        <v>280</v>
      </c>
      <c r="J3322" s="48" t="s">
        <v>319</v>
      </c>
      <c r="K3322" s="48"/>
      <c r="L3322" s="48"/>
      <c r="M3322" s="48"/>
      <c r="N3322" s="48"/>
      <c r="O3322" s="48"/>
      <c r="P3322" s="48"/>
      <c r="Q3322" s="48"/>
      <c r="R3322" s="48"/>
      <c r="S3322" s="48"/>
      <c r="T3322" s="48"/>
      <c r="U3322" s="48"/>
      <c r="V3322" s="48"/>
      <c r="W3322" s="51" t="s">
        <v>3104</v>
      </c>
      <c r="X3322" t="str">
        <f t="shared" si="102"/>
        <v>SS;SS;WB;WB;FR</v>
      </c>
      <c r="Y3322" cm="1">
        <f t="array" ref="Y3322">SUM(_xlfn.XLOOKUP(_xlfn.TOROW(F3322:V3322,1),$AN$34:$AN$43,$AL$34:$AL$43,,0,1))</f>
        <v>31</v>
      </c>
      <c r="Z3322">
        <f t="shared" si="103"/>
        <v>5</v>
      </c>
      <c r="AA3322" t="str">
        <v>JB</v>
      </c>
      <c r="AG3322">
        <v>7366</v>
      </c>
      <c r="AH3322">
        <v>7</v>
      </c>
      <c r="AT3322">
        <v>5</v>
      </c>
    </row>
    <row r="3323" spans="2:46" ht="15" customHeight="1">
      <c r="B3323" s="48">
        <v>5093</v>
      </c>
      <c r="C3323" s="49">
        <v>45454</v>
      </c>
      <c r="D3323" s="50">
        <v>0.853912037037037</v>
      </c>
      <c r="E3323" s="48" t="s">
        <v>11001</v>
      </c>
      <c r="F3323" s="48" t="s">
        <v>319</v>
      </c>
      <c r="G3323" s="48" t="s">
        <v>719</v>
      </c>
      <c r="H3323" s="48" t="s">
        <v>719</v>
      </c>
      <c r="I3323" s="48" t="s">
        <v>719</v>
      </c>
      <c r="J3323" s="48" t="s">
        <v>319</v>
      </c>
      <c r="K3323" s="48" t="s">
        <v>319</v>
      </c>
      <c r="L3323" s="48" t="s">
        <v>319</v>
      </c>
      <c r="M3323" s="48"/>
      <c r="N3323" s="48"/>
      <c r="O3323" s="48"/>
      <c r="P3323" s="48"/>
      <c r="Q3323" s="48"/>
      <c r="R3323" s="48"/>
      <c r="S3323" s="48"/>
      <c r="T3323" s="48"/>
      <c r="U3323" s="48"/>
      <c r="V3323" s="48"/>
      <c r="W3323" s="51" t="s">
        <v>3105</v>
      </c>
      <c r="X3323" t="str">
        <f t="shared" si="102"/>
        <v>FR;BE;BE;BE;FR;FR;FR</v>
      </c>
      <c r="Y3323" cm="1">
        <f t="array" ref="Y3323">SUM(_xlfn.XLOOKUP(_xlfn.TOROW(F3323:V3323,1),$AN$34:$AN$43,$AL$34:$AL$43,,0,1))</f>
        <v>27</v>
      </c>
      <c r="Z3323">
        <f t="shared" si="103"/>
        <v>7</v>
      </c>
      <c r="AA3323" t="str">
        <v>CB</v>
      </c>
      <c r="AG3323">
        <v>7368</v>
      </c>
      <c r="AH3323">
        <v>7</v>
      </c>
      <c r="AT3323">
        <v>7</v>
      </c>
    </row>
    <row r="3324" spans="2:46" ht="15" customHeight="1">
      <c r="B3324" s="48">
        <v>5094</v>
      </c>
      <c r="C3324" s="49">
        <v>45454</v>
      </c>
      <c r="D3324" s="50">
        <v>0.85502314814814817</v>
      </c>
      <c r="E3324" s="48" t="s">
        <v>11002</v>
      </c>
      <c r="F3324" s="48" t="s">
        <v>319</v>
      </c>
      <c r="G3324" s="48" t="s">
        <v>319</v>
      </c>
      <c r="H3324" s="48" t="s">
        <v>719</v>
      </c>
      <c r="I3324" s="48" t="s">
        <v>189</v>
      </c>
      <c r="J3324" s="48" t="s">
        <v>51</v>
      </c>
      <c r="K3324" s="48" t="s">
        <v>51</v>
      </c>
      <c r="L3324" s="48" t="s">
        <v>280</v>
      </c>
      <c r="M3324" s="48" t="s">
        <v>304</v>
      </c>
      <c r="N3324" s="48" t="s">
        <v>319</v>
      </c>
      <c r="O3324" s="48"/>
      <c r="P3324" s="48"/>
      <c r="Q3324" s="48"/>
      <c r="R3324" s="48"/>
      <c r="S3324" s="48"/>
      <c r="T3324" s="48"/>
      <c r="U3324" s="48"/>
      <c r="V3324" s="48"/>
      <c r="W3324" s="51" t="s">
        <v>3106</v>
      </c>
      <c r="X3324" t="str">
        <f t="shared" si="102"/>
        <v>FR;FR;BE;JB;BB;BB;WB;HD;FR</v>
      </c>
      <c r="Y3324" cm="1">
        <f t="array" ref="Y3324">SUM(_xlfn.XLOOKUP(_xlfn.TOROW(F3324:V3324,1),$AN$34:$AN$43,$AL$34:$AL$43,,0,1))</f>
        <v>53</v>
      </c>
      <c r="Z3324">
        <f t="shared" si="103"/>
        <v>9</v>
      </c>
      <c r="AA3324" t="str">
        <v>CB</v>
      </c>
      <c r="AG3324">
        <v>7380</v>
      </c>
      <c r="AH3324">
        <v>7</v>
      </c>
      <c r="AT3324">
        <v>9</v>
      </c>
    </row>
    <row r="3325" spans="2:46" ht="15" customHeight="1">
      <c r="B3325" s="48">
        <v>5095</v>
      </c>
      <c r="C3325" s="49">
        <v>45454</v>
      </c>
      <c r="D3325" s="50">
        <v>0.8565625</v>
      </c>
      <c r="E3325" s="48" t="s">
        <v>11003</v>
      </c>
      <c r="F3325" s="48" t="s">
        <v>719</v>
      </c>
      <c r="G3325" s="48" t="s">
        <v>719</v>
      </c>
      <c r="H3325" s="48" t="s">
        <v>133</v>
      </c>
      <c r="I3325" s="48" t="s">
        <v>133</v>
      </c>
      <c r="J3325" s="48"/>
      <c r="K3325" s="48"/>
      <c r="L3325" s="48"/>
      <c r="M3325" s="48"/>
      <c r="N3325" s="48"/>
      <c r="O3325" s="48"/>
      <c r="P3325" s="48"/>
      <c r="Q3325" s="48"/>
      <c r="R3325" s="48"/>
      <c r="S3325" s="48"/>
      <c r="T3325" s="48"/>
      <c r="U3325" s="48"/>
      <c r="V3325" s="48"/>
      <c r="W3325" s="51" t="s">
        <v>3107</v>
      </c>
      <c r="X3325" t="str">
        <f t="shared" si="102"/>
        <v>BE;BE;SO;SO</v>
      </c>
      <c r="Y3325" cm="1">
        <f t="array" ref="Y3325">SUM(_xlfn.XLOOKUP(_xlfn.TOROW(F3325:V3325,1),$AN$34:$AN$43,$AL$34:$AL$43,,0,1))</f>
        <v>14</v>
      </c>
      <c r="Z3325">
        <f t="shared" si="103"/>
        <v>4</v>
      </c>
      <c r="AA3325" t="str">
        <v>BE</v>
      </c>
      <c r="AG3325">
        <v>7381</v>
      </c>
      <c r="AH3325">
        <v>7</v>
      </c>
      <c r="AT3325">
        <v>4</v>
      </c>
    </row>
    <row r="3326" spans="2:46" ht="15" customHeight="1">
      <c r="B3326" s="48">
        <v>5096</v>
      </c>
      <c r="C3326" s="49">
        <v>45454</v>
      </c>
      <c r="D3326" s="50">
        <v>0.85821759259259256</v>
      </c>
      <c r="E3326" s="48" t="s">
        <v>8146</v>
      </c>
      <c r="F3326" s="48" t="s">
        <v>719</v>
      </c>
      <c r="G3326" s="48" t="s">
        <v>719</v>
      </c>
      <c r="H3326" s="48" t="s">
        <v>719</v>
      </c>
      <c r="I3326" s="48"/>
      <c r="J3326" s="48"/>
      <c r="K3326" s="48"/>
      <c r="L3326" s="48"/>
      <c r="M3326" s="48"/>
      <c r="N3326" s="48"/>
      <c r="O3326" s="48"/>
      <c r="P3326" s="48"/>
      <c r="Q3326" s="48"/>
      <c r="R3326" s="48"/>
      <c r="S3326" s="48"/>
      <c r="T3326" s="48"/>
      <c r="U3326" s="48"/>
      <c r="V3326" s="48"/>
      <c r="W3326" s="51" t="s">
        <v>1077</v>
      </c>
      <c r="X3326" t="str">
        <f t="shared" si="102"/>
        <v>BE;BE;BE</v>
      </c>
      <c r="Y3326" cm="1">
        <f t="array" ref="Y3326">SUM(_xlfn.XLOOKUP(_xlfn.TOROW(F3326:V3326,1),$AN$34:$AN$43,$AL$34:$AL$43,,0,1))</f>
        <v>15</v>
      </c>
      <c r="Z3326">
        <f t="shared" si="103"/>
        <v>3</v>
      </c>
      <c r="AA3326" t="str">
        <v>FR</v>
      </c>
      <c r="AG3326">
        <v>7385</v>
      </c>
      <c r="AH3326">
        <v>7</v>
      </c>
      <c r="AT3326">
        <v>3</v>
      </c>
    </row>
    <row r="3327" spans="2:46" ht="15" customHeight="1">
      <c r="B3327" s="48">
        <v>5097</v>
      </c>
      <c r="C3327" s="49">
        <v>45454</v>
      </c>
      <c r="D3327" s="50">
        <v>0.85881944444444447</v>
      </c>
      <c r="E3327" s="48" t="s">
        <v>11004</v>
      </c>
      <c r="F3327" s="48" t="s">
        <v>194</v>
      </c>
      <c r="G3327" s="48" t="s">
        <v>51</v>
      </c>
      <c r="H3327" s="48" t="s">
        <v>51</v>
      </c>
      <c r="I3327" s="48" t="s">
        <v>51</v>
      </c>
      <c r="J3327" s="48" t="s">
        <v>189</v>
      </c>
      <c r="K3327" s="48" t="s">
        <v>189</v>
      </c>
      <c r="L3327" s="48"/>
      <c r="M3327" s="48"/>
      <c r="N3327" s="48"/>
      <c r="O3327" s="48"/>
      <c r="P3327" s="48"/>
      <c r="Q3327" s="48"/>
      <c r="R3327" s="48"/>
      <c r="S3327" s="48"/>
      <c r="T3327" s="48"/>
      <c r="U3327" s="48"/>
      <c r="V3327" s="48"/>
      <c r="W3327" s="51" t="s">
        <v>3108</v>
      </c>
      <c r="X3327" t="str">
        <f t="shared" si="102"/>
        <v>DH;BB;BB;BB;JB;JB</v>
      </c>
      <c r="Y3327" cm="1">
        <f t="array" ref="Y3327">SUM(_xlfn.XLOOKUP(_xlfn.TOROW(F3327:V3327,1),$AN$34:$AN$43,$AL$34:$AL$43,,0,1))</f>
        <v>41</v>
      </c>
      <c r="Z3327">
        <f t="shared" si="103"/>
        <v>6</v>
      </c>
      <c r="AA3327" t="str">
        <v>FR</v>
      </c>
      <c r="AG3327">
        <v>7386</v>
      </c>
      <c r="AH3327">
        <v>7</v>
      </c>
      <c r="AT3327">
        <v>6</v>
      </c>
    </row>
    <row r="3328" spans="2:46" ht="15" customHeight="1">
      <c r="B3328" s="48">
        <v>5098</v>
      </c>
      <c r="C3328" s="49">
        <v>45454</v>
      </c>
      <c r="D3328" s="50">
        <v>0.85895833333333338</v>
      </c>
      <c r="E3328" s="48" t="s">
        <v>11005</v>
      </c>
      <c r="F3328" s="48" t="s">
        <v>189</v>
      </c>
      <c r="G3328" s="48" t="s">
        <v>189</v>
      </c>
      <c r="H3328" s="48" t="s">
        <v>189</v>
      </c>
      <c r="I3328" s="48" t="s">
        <v>189</v>
      </c>
      <c r="J3328" s="48" t="s">
        <v>133</v>
      </c>
      <c r="K3328" s="48" t="s">
        <v>133</v>
      </c>
      <c r="L3328" s="48" t="s">
        <v>133</v>
      </c>
      <c r="M3328" s="48" t="s">
        <v>803</v>
      </c>
      <c r="N3328" s="48"/>
      <c r="O3328" s="48"/>
      <c r="P3328" s="48"/>
      <c r="Q3328" s="48"/>
      <c r="R3328" s="48"/>
      <c r="S3328" s="48"/>
      <c r="T3328" s="48"/>
      <c r="U3328" s="48"/>
      <c r="V3328" s="48"/>
      <c r="W3328" s="51" t="s">
        <v>3109</v>
      </c>
      <c r="X3328" t="str">
        <f t="shared" si="102"/>
        <v>JB;JB;JB;JB;SO;SO;SO;SS</v>
      </c>
      <c r="Y3328" cm="1">
        <f t="array" ref="Y3328">SUM(_xlfn.XLOOKUP(_xlfn.TOROW(F3328:V3328,1),$AN$34:$AN$43,$AL$34:$AL$43,,0,1))</f>
        <v>13</v>
      </c>
      <c r="Z3328">
        <f t="shared" si="103"/>
        <v>8</v>
      </c>
      <c r="AA3328" t="str">
        <v>FR</v>
      </c>
      <c r="AG3328">
        <v>7394</v>
      </c>
      <c r="AH3328">
        <v>7</v>
      </c>
      <c r="AT3328">
        <v>8</v>
      </c>
    </row>
    <row r="3329" spans="2:46" ht="15" customHeight="1">
      <c r="B3329" s="48">
        <v>5099</v>
      </c>
      <c r="C3329" s="49">
        <v>45454</v>
      </c>
      <c r="D3329" s="50">
        <v>0.86578703703703708</v>
      </c>
      <c r="E3329" s="48" t="s">
        <v>8535</v>
      </c>
      <c r="F3329" s="48" t="s">
        <v>803</v>
      </c>
      <c r="G3329" s="48" t="s">
        <v>803</v>
      </c>
      <c r="H3329" s="48" t="s">
        <v>803</v>
      </c>
      <c r="I3329" s="48" t="s">
        <v>803</v>
      </c>
      <c r="J3329" s="48" t="s">
        <v>803</v>
      </c>
      <c r="K3329" s="48"/>
      <c r="L3329" s="48"/>
      <c r="M3329" s="48"/>
      <c r="N3329" s="48"/>
      <c r="O3329" s="48"/>
      <c r="P3329" s="48"/>
      <c r="Q3329" s="48"/>
      <c r="R3329" s="48"/>
      <c r="S3329" s="48"/>
      <c r="T3329" s="48"/>
      <c r="U3329" s="48"/>
      <c r="V3329" s="48"/>
      <c r="W3329" s="51" t="s">
        <v>3110</v>
      </c>
      <c r="X3329" t="str">
        <f t="shared" si="102"/>
        <v>SS;SS;SS;SS;SS</v>
      </c>
      <c r="Y3329" cm="1">
        <f t="array" ref="Y3329">SUM(_xlfn.XLOOKUP(_xlfn.TOROW(F3329:V3329,1),$AN$34:$AN$43,$AL$34:$AL$43,,0,1))</f>
        <v>15</v>
      </c>
      <c r="Z3329">
        <f t="shared" si="103"/>
        <v>5</v>
      </c>
      <c r="AA3329" t="str">
        <v>FR</v>
      </c>
      <c r="AG3329">
        <v>7409</v>
      </c>
      <c r="AH3329">
        <v>7</v>
      </c>
      <c r="AT3329">
        <v>5</v>
      </c>
    </row>
    <row r="3330" spans="2:46" ht="15" customHeight="1">
      <c r="B3330" s="48">
        <v>5100</v>
      </c>
      <c r="C3330" s="49">
        <v>45454</v>
      </c>
      <c r="D3330" s="50">
        <v>0.86604166666666671</v>
      </c>
      <c r="E3330" s="48" t="s">
        <v>8197</v>
      </c>
      <c r="F3330" s="48" t="s">
        <v>280</v>
      </c>
      <c r="G3330" s="48" t="s">
        <v>280</v>
      </c>
      <c r="H3330" s="48" t="s">
        <v>280</v>
      </c>
      <c r="I3330" s="48"/>
      <c r="J3330" s="48"/>
      <c r="K3330" s="48"/>
      <c r="L3330" s="48"/>
      <c r="M3330" s="48"/>
      <c r="N3330" s="48"/>
      <c r="O3330" s="48"/>
      <c r="P3330" s="48"/>
      <c r="Q3330" s="48"/>
      <c r="R3330" s="48"/>
      <c r="S3330" s="48"/>
      <c r="T3330" s="48"/>
      <c r="U3330" s="48"/>
      <c r="V3330" s="48"/>
      <c r="W3330" s="51" t="s">
        <v>3111</v>
      </c>
      <c r="X3330" t="str">
        <f t="shared" si="102"/>
        <v>WB;WB;WB</v>
      </c>
      <c r="Y3330" cm="1">
        <f t="array" ref="Y3330">SUM(_xlfn.XLOOKUP(_xlfn.TOROW(F3330:V3330,1),$AN$34:$AN$43,$AL$34:$AL$43,,0,1))</f>
        <v>33</v>
      </c>
      <c r="Z3330">
        <f t="shared" si="103"/>
        <v>3</v>
      </c>
      <c r="AA3330" t="str">
        <v>WB</v>
      </c>
      <c r="AG3330">
        <v>7414</v>
      </c>
      <c r="AH3330">
        <v>7</v>
      </c>
      <c r="AT3330">
        <v>3</v>
      </c>
    </row>
    <row r="3331" spans="2:46" ht="15" customHeight="1">
      <c r="B3331" s="48">
        <v>5101</v>
      </c>
      <c r="C3331" s="49">
        <v>45454</v>
      </c>
      <c r="D3331" s="50">
        <v>0.87097222222222226</v>
      </c>
      <c r="E3331" s="48" t="s">
        <v>11006</v>
      </c>
      <c r="F3331" s="48" t="s">
        <v>719</v>
      </c>
      <c r="G3331" s="48" t="s">
        <v>719</v>
      </c>
      <c r="H3331" s="48" t="s">
        <v>719</v>
      </c>
      <c r="I3331" s="48" t="s">
        <v>304</v>
      </c>
      <c r="J3331" s="48"/>
      <c r="K3331" s="48"/>
      <c r="L3331" s="48"/>
      <c r="M3331" s="48"/>
      <c r="N3331" s="48"/>
      <c r="O3331" s="48"/>
      <c r="P3331" s="48"/>
      <c r="Q3331" s="48"/>
      <c r="R3331" s="48"/>
      <c r="S3331" s="48"/>
      <c r="T3331" s="48"/>
      <c r="U3331" s="48"/>
      <c r="V3331" s="48"/>
      <c r="W3331" s="51" t="s">
        <v>3112</v>
      </c>
      <c r="X3331" t="str">
        <f t="shared" si="102"/>
        <v>BE;BE;BE;HD</v>
      </c>
      <c r="Y3331" cm="1">
        <f t="array" ref="Y3331">SUM(_xlfn.XLOOKUP(_xlfn.TOROW(F3331:V3331,1),$AN$34:$AN$43,$AL$34:$AL$43,,0,1))</f>
        <v>22</v>
      </c>
      <c r="Z3331">
        <f t="shared" si="103"/>
        <v>4</v>
      </c>
      <c r="AA3331" t="str">
        <v>BE</v>
      </c>
      <c r="AG3331">
        <v>7418</v>
      </c>
      <c r="AH3331">
        <v>7</v>
      </c>
      <c r="AT3331">
        <v>4</v>
      </c>
    </row>
    <row r="3332" spans="2:46" ht="15" customHeight="1">
      <c r="B3332" s="48">
        <v>5102</v>
      </c>
      <c r="C3332" s="49">
        <v>45454</v>
      </c>
      <c r="D3332" s="50">
        <v>0.87376157407407407</v>
      </c>
      <c r="E3332" s="48" t="s">
        <v>11007</v>
      </c>
      <c r="F3332" s="48" t="s">
        <v>304</v>
      </c>
      <c r="G3332" s="48" t="s">
        <v>304</v>
      </c>
      <c r="H3332" s="48" t="s">
        <v>304</v>
      </c>
      <c r="I3332" s="48" t="s">
        <v>194</v>
      </c>
      <c r="J3332" s="48"/>
      <c r="K3332" s="48"/>
      <c r="L3332" s="48"/>
      <c r="M3332" s="48"/>
      <c r="N3332" s="48"/>
      <c r="O3332" s="48"/>
      <c r="P3332" s="48"/>
      <c r="Q3332" s="48"/>
      <c r="R3332" s="48"/>
      <c r="S3332" s="48"/>
      <c r="T3332" s="48"/>
      <c r="U3332" s="48"/>
      <c r="V3332" s="48"/>
      <c r="W3332" s="51" t="s">
        <v>3113</v>
      </c>
      <c r="X3332" t="str">
        <f t="shared" si="102"/>
        <v>HD;HD;HD;DH</v>
      </c>
      <c r="Y3332" cm="1">
        <f t="array" ref="Y3332">SUM(_xlfn.XLOOKUP(_xlfn.TOROW(F3332:V3332,1),$AN$34:$AN$43,$AL$34:$AL$43,,0,1))</f>
        <v>30</v>
      </c>
      <c r="Z3332">
        <f t="shared" si="103"/>
        <v>4</v>
      </c>
      <c r="AA3332" t="str">
        <v>BE</v>
      </c>
      <c r="AG3332">
        <v>7419</v>
      </c>
      <c r="AH3332">
        <v>7</v>
      </c>
      <c r="AT3332">
        <v>4</v>
      </c>
    </row>
    <row r="3333" spans="2:46" ht="15" customHeight="1">
      <c r="B3333" s="48">
        <v>5103</v>
      </c>
      <c r="C3333" s="49">
        <v>45454</v>
      </c>
      <c r="D3333" s="50">
        <v>0.87442129629629628</v>
      </c>
      <c r="E3333" s="48" t="s">
        <v>11008</v>
      </c>
      <c r="F3333" s="48" t="s">
        <v>51</v>
      </c>
      <c r="G3333" s="48" t="s">
        <v>189</v>
      </c>
      <c r="H3333" s="48" t="s">
        <v>719</v>
      </c>
      <c r="I3333" s="48" t="s">
        <v>280</v>
      </c>
      <c r="J3333" s="48" t="s">
        <v>189</v>
      </c>
      <c r="K3333" s="48" t="s">
        <v>304</v>
      </c>
      <c r="L3333" s="48" t="s">
        <v>194</v>
      </c>
      <c r="M3333" s="48" t="s">
        <v>243</v>
      </c>
      <c r="N3333" s="48"/>
      <c r="O3333" s="48"/>
      <c r="P3333" s="48"/>
      <c r="Q3333" s="48"/>
      <c r="R3333" s="48"/>
      <c r="S3333" s="48"/>
      <c r="T3333" s="48"/>
      <c r="U3333" s="48"/>
      <c r="V3333" s="48"/>
      <c r="W3333" s="51" t="s">
        <v>3114</v>
      </c>
      <c r="X3333" t="str">
        <f t="shared" si="102"/>
        <v>BB;JB;BE;WB;JB;HD;DH;CB</v>
      </c>
      <c r="Y3333" cm="1">
        <f t="array" ref="Y3333">SUM(_xlfn.XLOOKUP(_xlfn.TOROW(F3333:V3333,1),$AN$34:$AN$43,$AL$34:$AL$43,,0,1))</f>
        <v>52</v>
      </c>
      <c r="Z3333">
        <f t="shared" si="103"/>
        <v>8</v>
      </c>
      <c r="AA3333" t="str">
        <v>JB</v>
      </c>
      <c r="AG3333">
        <v>7423</v>
      </c>
      <c r="AH3333">
        <v>7</v>
      </c>
      <c r="AT3333">
        <v>8</v>
      </c>
    </row>
    <row r="3334" spans="2:46" ht="15" customHeight="1">
      <c r="B3334" s="48">
        <v>5104</v>
      </c>
      <c r="C3334" s="49">
        <v>45454</v>
      </c>
      <c r="D3334" s="50">
        <v>0.87466435185185187</v>
      </c>
      <c r="E3334" s="48" t="s">
        <v>8142</v>
      </c>
      <c r="F3334" s="48" t="s">
        <v>243</v>
      </c>
      <c r="G3334" s="48" t="s">
        <v>243</v>
      </c>
      <c r="H3334" s="48"/>
      <c r="I3334" s="48"/>
      <c r="J3334" s="48"/>
      <c r="K3334" s="48"/>
      <c r="L3334" s="48"/>
      <c r="M3334" s="48"/>
      <c r="N3334" s="48"/>
      <c r="O3334" s="48"/>
      <c r="P3334" s="48"/>
      <c r="Q3334" s="48"/>
      <c r="R3334" s="48"/>
      <c r="S3334" s="48"/>
      <c r="T3334" s="48"/>
      <c r="U3334" s="48"/>
      <c r="V3334" s="48"/>
      <c r="W3334" s="51" t="s">
        <v>1672</v>
      </c>
      <c r="X3334" t="str">
        <f t="shared" si="102"/>
        <v>CB;CB</v>
      </c>
      <c r="Y3334" cm="1">
        <f t="array" ref="Y3334">SUM(_xlfn.XLOOKUP(_xlfn.TOROW(F3334:V3334,1),$AN$34:$AN$43,$AL$34:$AL$43,,0,1))</f>
        <v>16</v>
      </c>
      <c r="Z3334">
        <f t="shared" si="103"/>
        <v>2</v>
      </c>
      <c r="AA3334" t="str">
        <v>CB</v>
      </c>
      <c r="AG3334">
        <v>7424</v>
      </c>
      <c r="AH3334">
        <v>7</v>
      </c>
      <c r="AT3334">
        <v>2</v>
      </c>
    </row>
    <row r="3335" spans="2:46" ht="15" customHeight="1">
      <c r="B3335" s="48">
        <v>5105</v>
      </c>
      <c r="C3335" s="49">
        <v>45455</v>
      </c>
      <c r="D3335" s="50">
        <v>0.41743055555555558</v>
      </c>
      <c r="E3335" s="48" t="s">
        <v>11009</v>
      </c>
      <c r="F3335" s="48" t="s">
        <v>51</v>
      </c>
      <c r="G3335" s="48" t="s">
        <v>280</v>
      </c>
      <c r="H3335" s="48" t="s">
        <v>194</v>
      </c>
      <c r="I3335" s="48" t="s">
        <v>319</v>
      </c>
      <c r="J3335" s="48" t="s">
        <v>319</v>
      </c>
      <c r="K3335" s="48" t="s">
        <v>280</v>
      </c>
      <c r="L3335" s="48"/>
      <c r="M3335" s="48"/>
      <c r="N3335" s="48"/>
      <c r="O3335" s="48"/>
      <c r="P3335" s="48"/>
      <c r="Q3335" s="48"/>
      <c r="R3335" s="48"/>
      <c r="S3335" s="48"/>
      <c r="T3335" s="48"/>
      <c r="U3335" s="48"/>
      <c r="V3335" s="48"/>
      <c r="W3335" s="51" t="s">
        <v>3115</v>
      </c>
      <c r="X3335" t="str">
        <f t="shared" ref="X3335:X3398" si="104">_xlfn.TEXTJOIN(";",TRUE,F3335:V3335)</f>
        <v>BB;WB;DH;FR;FR;WB</v>
      </c>
      <c r="Y3335" cm="1">
        <f t="array" ref="Y3335">SUM(_xlfn.XLOOKUP(_xlfn.TOROW(F3335:V3335,1),$AN$34:$AN$43,$AL$34:$AL$43,,0,1))</f>
        <v>47</v>
      </c>
      <c r="Z3335">
        <f t="shared" ref="Z3335:Z3398" si="105">COUNTA(F3335:V3335)</f>
        <v>6</v>
      </c>
      <c r="AA3335" t="str">
        <v>CB</v>
      </c>
      <c r="AG3335">
        <v>7429</v>
      </c>
      <c r="AH3335">
        <v>7</v>
      </c>
      <c r="AT3335">
        <v>6</v>
      </c>
    </row>
    <row r="3336" spans="2:46" ht="15" customHeight="1">
      <c r="B3336" s="48">
        <v>5106</v>
      </c>
      <c r="C3336" s="49">
        <v>45455</v>
      </c>
      <c r="D3336" s="50">
        <v>0.41811342592592593</v>
      </c>
      <c r="E3336" s="48" t="s">
        <v>11010</v>
      </c>
      <c r="F3336" s="48" t="s">
        <v>319</v>
      </c>
      <c r="G3336" s="48" t="s">
        <v>319</v>
      </c>
      <c r="H3336" s="48" t="s">
        <v>319</v>
      </c>
      <c r="I3336" s="48" t="s">
        <v>280</v>
      </c>
      <c r="J3336" s="48" t="s">
        <v>719</v>
      </c>
      <c r="K3336" s="48"/>
      <c r="L3336" s="48"/>
      <c r="M3336" s="48"/>
      <c r="N3336" s="48"/>
      <c r="O3336" s="48"/>
      <c r="P3336" s="48"/>
      <c r="Q3336" s="48"/>
      <c r="R3336" s="48"/>
      <c r="S3336" s="48"/>
      <c r="T3336" s="48"/>
      <c r="U3336" s="48"/>
      <c r="V3336" s="48"/>
      <c r="W3336" s="51" t="s">
        <v>3116</v>
      </c>
      <c r="X3336" t="str">
        <f t="shared" si="104"/>
        <v>FR;FR;FR;WB;BE</v>
      </c>
      <c r="Y3336" cm="1">
        <f t="array" ref="Y3336">SUM(_xlfn.XLOOKUP(_xlfn.TOROW(F3336:V3336,1),$AN$34:$AN$43,$AL$34:$AL$43,,0,1))</f>
        <v>25</v>
      </c>
      <c r="Z3336">
        <f t="shared" si="105"/>
        <v>5</v>
      </c>
      <c r="AA3336" t="str">
        <v>BE</v>
      </c>
      <c r="AG3336">
        <v>7431</v>
      </c>
      <c r="AH3336">
        <v>7</v>
      </c>
      <c r="AT3336">
        <v>5</v>
      </c>
    </row>
    <row r="3337" spans="2:46" ht="15" customHeight="1">
      <c r="B3337" s="48">
        <v>5107</v>
      </c>
      <c r="C3337" s="49">
        <v>45455</v>
      </c>
      <c r="D3337" s="50">
        <v>0.41952546296296295</v>
      </c>
      <c r="E3337" s="48" t="s">
        <v>11011</v>
      </c>
      <c r="F3337" s="48" t="s">
        <v>719</v>
      </c>
      <c r="G3337" s="48" t="s">
        <v>719</v>
      </c>
      <c r="H3337" s="48" t="s">
        <v>719</v>
      </c>
      <c r="I3337" s="48" t="s">
        <v>719</v>
      </c>
      <c r="J3337" s="48" t="s">
        <v>51</v>
      </c>
      <c r="K3337" s="48" t="s">
        <v>51</v>
      </c>
      <c r="L3337" s="48" t="s">
        <v>51</v>
      </c>
      <c r="M3337" s="48" t="s">
        <v>51</v>
      </c>
      <c r="N3337" s="48"/>
      <c r="O3337" s="48"/>
      <c r="P3337" s="48"/>
      <c r="Q3337" s="48"/>
      <c r="R3337" s="48"/>
      <c r="S3337" s="48"/>
      <c r="T3337" s="48"/>
      <c r="U3337" s="48"/>
      <c r="V3337" s="48"/>
      <c r="W3337" s="51" t="s">
        <v>3117</v>
      </c>
      <c r="X3337" t="str">
        <f t="shared" si="104"/>
        <v>BE;BE;BE;BE;BB;BB;BB;BB</v>
      </c>
      <c r="Y3337" cm="1">
        <f t="array" ref="Y3337">SUM(_xlfn.XLOOKUP(_xlfn.TOROW(F3337:V3337,1),$AN$34:$AN$43,$AL$34:$AL$43,,0,1))</f>
        <v>60</v>
      </c>
      <c r="Z3337">
        <f t="shared" si="105"/>
        <v>8</v>
      </c>
      <c r="AA3337" t="str">
        <v>SO</v>
      </c>
      <c r="AG3337">
        <v>7433</v>
      </c>
      <c r="AH3337">
        <v>7</v>
      </c>
      <c r="AT3337">
        <v>8</v>
      </c>
    </row>
    <row r="3338" spans="2:46" ht="15" customHeight="1">
      <c r="B3338" s="48">
        <v>5108</v>
      </c>
      <c r="C3338" s="49">
        <v>45455</v>
      </c>
      <c r="D3338" s="50">
        <v>0.42026620370370371</v>
      </c>
      <c r="E3338" s="48" t="s">
        <v>9458</v>
      </c>
      <c r="F3338" s="48" t="s">
        <v>51</v>
      </c>
      <c r="G3338" s="48" t="s">
        <v>51</v>
      </c>
      <c r="H3338" s="48" t="s">
        <v>194</v>
      </c>
      <c r="I3338" s="48" t="s">
        <v>194</v>
      </c>
      <c r="J3338" s="48"/>
      <c r="K3338" s="48"/>
      <c r="L3338" s="48"/>
      <c r="M3338" s="48"/>
      <c r="N3338" s="48"/>
      <c r="O3338" s="48"/>
      <c r="P3338" s="48"/>
      <c r="Q3338" s="48"/>
      <c r="R3338" s="48"/>
      <c r="S3338" s="48"/>
      <c r="T3338" s="48"/>
      <c r="U3338" s="48"/>
      <c r="V3338" s="48"/>
      <c r="W3338" s="51" t="s">
        <v>3118</v>
      </c>
      <c r="X3338" t="str">
        <f t="shared" si="104"/>
        <v>BB;BB;DH;DH</v>
      </c>
      <c r="Y3338" cm="1">
        <f t="array" ref="Y3338">SUM(_xlfn.XLOOKUP(_xlfn.TOROW(F3338:V3338,1),$AN$34:$AN$43,$AL$34:$AL$43,,0,1))</f>
        <v>38</v>
      </c>
      <c r="Z3338">
        <f t="shared" si="105"/>
        <v>4</v>
      </c>
      <c r="AA3338" t="str">
        <v>SO</v>
      </c>
      <c r="AG3338">
        <v>7452</v>
      </c>
      <c r="AH3338">
        <v>7</v>
      </c>
      <c r="AT3338">
        <v>4</v>
      </c>
    </row>
    <row r="3339" spans="2:46" ht="15" customHeight="1">
      <c r="B3339" s="48">
        <v>5109</v>
      </c>
      <c r="C3339" s="49">
        <v>45455</v>
      </c>
      <c r="D3339" s="50">
        <v>0.42028935185185184</v>
      </c>
      <c r="E3339" s="48" t="s">
        <v>8197</v>
      </c>
      <c r="F3339" s="48" t="s">
        <v>280</v>
      </c>
      <c r="G3339" s="48" t="s">
        <v>280</v>
      </c>
      <c r="H3339" s="48" t="s">
        <v>280</v>
      </c>
      <c r="I3339" s="48"/>
      <c r="J3339" s="48"/>
      <c r="K3339" s="48"/>
      <c r="L3339" s="48"/>
      <c r="M3339" s="48"/>
      <c r="N3339" s="48"/>
      <c r="O3339" s="48"/>
      <c r="P3339" s="48"/>
      <c r="Q3339" s="48"/>
      <c r="R3339" s="48"/>
      <c r="S3339" s="48"/>
      <c r="T3339" s="48"/>
      <c r="U3339" s="48"/>
      <c r="V3339" s="48"/>
      <c r="W3339" s="51" t="s">
        <v>3119</v>
      </c>
      <c r="X3339" t="str">
        <f t="shared" si="104"/>
        <v>WB;WB;WB</v>
      </c>
      <c r="Y3339" cm="1">
        <f t="array" ref="Y3339">SUM(_xlfn.XLOOKUP(_xlfn.TOROW(F3339:V3339,1),$AN$34:$AN$43,$AL$34:$AL$43,,0,1))</f>
        <v>33</v>
      </c>
      <c r="Z3339">
        <f t="shared" si="105"/>
        <v>3</v>
      </c>
      <c r="AA3339" t="str">
        <v>CB</v>
      </c>
      <c r="AG3339">
        <v>7463</v>
      </c>
      <c r="AH3339">
        <v>7</v>
      </c>
      <c r="AT3339">
        <v>3</v>
      </c>
    </row>
    <row r="3340" spans="2:46" ht="15" customHeight="1">
      <c r="B3340" s="48">
        <v>5110</v>
      </c>
      <c r="C3340" s="49">
        <v>45455</v>
      </c>
      <c r="D3340" s="50">
        <v>0.42083333333333334</v>
      </c>
      <c r="E3340" s="48" t="s">
        <v>11012</v>
      </c>
      <c r="F3340" s="48" t="s">
        <v>189</v>
      </c>
      <c r="G3340" s="48" t="s">
        <v>243</v>
      </c>
      <c r="H3340" s="48" t="s">
        <v>803</v>
      </c>
      <c r="I3340" s="48" t="s">
        <v>194</v>
      </c>
      <c r="J3340" s="48"/>
      <c r="K3340" s="48"/>
      <c r="L3340" s="48"/>
      <c r="M3340" s="48"/>
      <c r="N3340" s="48"/>
      <c r="O3340" s="48"/>
      <c r="P3340" s="48"/>
      <c r="Q3340" s="48"/>
      <c r="R3340" s="48"/>
      <c r="S3340" s="48"/>
      <c r="T3340" s="48"/>
      <c r="U3340" s="48"/>
      <c r="V3340" s="48"/>
      <c r="W3340" s="51" t="s">
        <v>3120</v>
      </c>
      <c r="X3340" t="str">
        <f t="shared" si="104"/>
        <v>JB;CB;SS;DH</v>
      </c>
      <c r="Y3340" cm="1">
        <f t="array" ref="Y3340">SUM(_xlfn.XLOOKUP(_xlfn.TOROW(F3340:V3340,1),$AN$34:$AN$43,$AL$34:$AL$43,,0,1))</f>
        <v>21</v>
      </c>
      <c r="Z3340">
        <f t="shared" si="105"/>
        <v>4</v>
      </c>
      <c r="AA3340" t="str">
        <v>HD</v>
      </c>
      <c r="AG3340">
        <v>7465</v>
      </c>
      <c r="AH3340">
        <v>7</v>
      </c>
      <c r="AT3340">
        <v>4</v>
      </c>
    </row>
    <row r="3341" spans="2:46" ht="15" customHeight="1">
      <c r="B3341" s="48">
        <v>5111</v>
      </c>
      <c r="C3341" s="49">
        <v>45455</v>
      </c>
      <c r="D3341" s="50">
        <v>0.42155092592592591</v>
      </c>
      <c r="E3341" s="48" t="s">
        <v>11013</v>
      </c>
      <c r="F3341" s="48" t="s">
        <v>133</v>
      </c>
      <c r="G3341" s="48" t="s">
        <v>719</v>
      </c>
      <c r="H3341" s="48" t="s">
        <v>719</v>
      </c>
      <c r="I3341" s="48" t="s">
        <v>719</v>
      </c>
      <c r="J3341" s="48" t="s">
        <v>243</v>
      </c>
      <c r="K3341" s="48" t="s">
        <v>243</v>
      </c>
      <c r="L3341" s="48" t="s">
        <v>243</v>
      </c>
      <c r="M3341" s="48" t="s">
        <v>243</v>
      </c>
      <c r="N3341" s="48"/>
      <c r="O3341" s="48"/>
      <c r="P3341" s="48"/>
      <c r="Q3341" s="48"/>
      <c r="R3341" s="48"/>
      <c r="S3341" s="48"/>
      <c r="T3341" s="48"/>
      <c r="U3341" s="48"/>
      <c r="V3341" s="48"/>
      <c r="W3341" s="51" t="s">
        <v>3121</v>
      </c>
      <c r="X3341" t="str">
        <f t="shared" si="104"/>
        <v>SO;BE;BE;BE;CB;CB;CB;CB</v>
      </c>
      <c r="Y3341" cm="1">
        <f t="array" ref="Y3341">SUM(_xlfn.XLOOKUP(_xlfn.TOROW(F3341:V3341,1),$AN$34:$AN$43,$AL$34:$AL$43,,0,1))</f>
        <v>49</v>
      </c>
      <c r="Z3341">
        <f t="shared" si="105"/>
        <v>8</v>
      </c>
      <c r="AA3341" t="str">
        <v>HD</v>
      </c>
      <c r="AG3341">
        <v>7470</v>
      </c>
      <c r="AH3341">
        <v>7</v>
      </c>
      <c r="AT3341">
        <v>8</v>
      </c>
    </row>
    <row r="3342" spans="2:46" ht="15" customHeight="1">
      <c r="B3342" s="48">
        <v>5112</v>
      </c>
      <c r="C3342" s="49">
        <v>45455</v>
      </c>
      <c r="D3342" s="50">
        <v>0.42276620370370371</v>
      </c>
      <c r="E3342" s="48" t="s">
        <v>11014</v>
      </c>
      <c r="F3342" s="48" t="s">
        <v>243</v>
      </c>
      <c r="G3342" s="48" t="s">
        <v>194</v>
      </c>
      <c r="H3342" s="48" t="s">
        <v>304</v>
      </c>
      <c r="I3342" s="48" t="s">
        <v>304</v>
      </c>
      <c r="J3342" s="48" t="s">
        <v>304</v>
      </c>
      <c r="K3342" s="48" t="s">
        <v>304</v>
      </c>
      <c r="L3342" s="48" t="s">
        <v>319</v>
      </c>
      <c r="M3342" s="48" t="s">
        <v>189</v>
      </c>
      <c r="N3342" s="48"/>
      <c r="O3342" s="48"/>
      <c r="P3342" s="48"/>
      <c r="Q3342" s="48"/>
      <c r="R3342" s="48"/>
      <c r="S3342" s="48"/>
      <c r="T3342" s="48"/>
      <c r="U3342" s="48"/>
      <c r="V3342" s="48"/>
      <c r="W3342" s="51" t="s">
        <v>3122</v>
      </c>
      <c r="X3342" t="str">
        <f t="shared" si="104"/>
        <v>CB;DH;HD;HD;HD;HD;FR;JB</v>
      </c>
      <c r="Y3342" cm="1">
        <f t="array" ref="Y3342">SUM(_xlfn.XLOOKUP(_xlfn.TOROW(F3342:V3342,1),$AN$34:$AN$43,$AL$34:$AL$43,,0,1))</f>
        <v>49</v>
      </c>
      <c r="Z3342">
        <f t="shared" si="105"/>
        <v>8</v>
      </c>
      <c r="AA3342" t="str">
        <v>HD</v>
      </c>
      <c r="AG3342">
        <v>7472</v>
      </c>
      <c r="AH3342">
        <v>7</v>
      </c>
      <c r="AT3342">
        <v>8</v>
      </c>
    </row>
    <row r="3343" spans="2:46" ht="15" customHeight="1">
      <c r="B3343" s="48">
        <v>5113</v>
      </c>
      <c r="C3343" s="49">
        <v>45455</v>
      </c>
      <c r="D3343" s="50">
        <v>0.42295138888888889</v>
      </c>
      <c r="E3343" s="48" t="s">
        <v>10348</v>
      </c>
      <c r="F3343" s="48" t="s">
        <v>304</v>
      </c>
      <c r="G3343" s="48" t="s">
        <v>243</v>
      </c>
      <c r="H3343" s="48" t="s">
        <v>51</v>
      </c>
      <c r="I3343" s="48"/>
      <c r="J3343" s="48"/>
      <c r="K3343" s="48"/>
      <c r="L3343" s="48"/>
      <c r="M3343" s="48"/>
      <c r="N3343" s="48"/>
      <c r="O3343" s="48"/>
      <c r="P3343" s="48"/>
      <c r="Q3343" s="48"/>
      <c r="R3343" s="48"/>
      <c r="S3343" s="48"/>
      <c r="T3343" s="48"/>
      <c r="U3343" s="48"/>
      <c r="V3343" s="48"/>
      <c r="W3343" s="51" t="s">
        <v>3123</v>
      </c>
      <c r="X3343" t="str">
        <f t="shared" si="104"/>
        <v>HD;CB;BB</v>
      </c>
      <c r="Y3343" cm="1">
        <f t="array" ref="Y3343">SUM(_xlfn.XLOOKUP(_xlfn.TOROW(F3343:V3343,1),$AN$34:$AN$43,$AL$34:$AL$43,,0,1))</f>
        <v>25</v>
      </c>
      <c r="Z3343">
        <f t="shared" si="105"/>
        <v>3</v>
      </c>
      <c r="AA3343" t="str">
        <v>HD</v>
      </c>
      <c r="AG3343">
        <v>7477</v>
      </c>
      <c r="AH3343">
        <v>7</v>
      </c>
      <c r="AT3343">
        <v>3</v>
      </c>
    </row>
    <row r="3344" spans="2:46" ht="15" customHeight="1">
      <c r="B3344" s="48">
        <v>5114</v>
      </c>
      <c r="C3344" s="49">
        <v>45455</v>
      </c>
      <c r="D3344" s="50">
        <v>0.42365740740740743</v>
      </c>
      <c r="E3344" s="48" t="s">
        <v>11015</v>
      </c>
      <c r="F3344" s="48" t="s">
        <v>304</v>
      </c>
      <c r="G3344" s="48" t="s">
        <v>719</v>
      </c>
      <c r="H3344" s="48" t="s">
        <v>719</v>
      </c>
      <c r="I3344" s="48" t="s">
        <v>189</v>
      </c>
      <c r="J3344" s="48" t="s">
        <v>243</v>
      </c>
      <c r="K3344" s="48" t="s">
        <v>243</v>
      </c>
      <c r="L3344" s="48" t="s">
        <v>243</v>
      </c>
      <c r="M3344" s="48" t="s">
        <v>719</v>
      </c>
      <c r="N3344" s="48"/>
      <c r="O3344" s="48"/>
      <c r="P3344" s="48"/>
      <c r="Q3344" s="48"/>
      <c r="R3344" s="48"/>
      <c r="S3344" s="48"/>
      <c r="T3344" s="48"/>
      <c r="U3344" s="48"/>
      <c r="V3344" s="48"/>
      <c r="W3344" s="51" t="s">
        <v>3124</v>
      </c>
      <c r="X3344" t="str">
        <f t="shared" si="104"/>
        <v>HD;BE;BE;JB;CB;CB;CB;BE</v>
      </c>
      <c r="Y3344" cm="1">
        <f t="array" ref="Y3344">SUM(_xlfn.XLOOKUP(_xlfn.TOROW(F3344:V3344,1),$AN$34:$AN$43,$AL$34:$AL$43,,0,1))</f>
        <v>47</v>
      </c>
      <c r="Z3344">
        <f t="shared" si="105"/>
        <v>8</v>
      </c>
      <c r="AA3344" t="str">
        <v>HD</v>
      </c>
      <c r="AG3344">
        <v>7478</v>
      </c>
      <c r="AH3344">
        <v>7</v>
      </c>
      <c r="AT3344">
        <v>8</v>
      </c>
    </row>
    <row r="3345" spans="2:46" ht="15" customHeight="1">
      <c r="B3345" s="48">
        <v>5115</v>
      </c>
      <c r="C3345" s="49">
        <v>45455</v>
      </c>
      <c r="D3345" s="50">
        <v>0.42736111111111114</v>
      </c>
      <c r="E3345" s="48" t="s">
        <v>11016</v>
      </c>
      <c r="F3345" s="48" t="s">
        <v>803</v>
      </c>
      <c r="G3345" s="48" t="s">
        <v>803</v>
      </c>
      <c r="H3345" s="48" t="s">
        <v>133</v>
      </c>
      <c r="I3345" s="48" t="s">
        <v>51</v>
      </c>
      <c r="J3345" s="48" t="s">
        <v>51</v>
      </c>
      <c r="K3345" s="48"/>
      <c r="L3345" s="48"/>
      <c r="M3345" s="48"/>
      <c r="N3345" s="48"/>
      <c r="O3345" s="48"/>
      <c r="P3345" s="48"/>
      <c r="Q3345" s="48"/>
      <c r="R3345" s="48"/>
      <c r="S3345" s="48"/>
      <c r="T3345" s="48"/>
      <c r="U3345" s="48"/>
      <c r="V3345" s="48"/>
      <c r="W3345" s="51" t="s">
        <v>3125</v>
      </c>
      <c r="X3345" t="str">
        <f t="shared" si="104"/>
        <v>SS;SS;SO;BB;BB</v>
      </c>
      <c r="Y3345" cm="1">
        <f t="array" ref="Y3345">SUM(_xlfn.XLOOKUP(_xlfn.TOROW(F3345:V3345,1),$AN$34:$AN$43,$AL$34:$AL$43,,0,1))</f>
        <v>28</v>
      </c>
      <c r="Z3345">
        <f t="shared" si="105"/>
        <v>5</v>
      </c>
      <c r="AA3345" t="str">
        <v>JB</v>
      </c>
      <c r="AG3345">
        <v>7480</v>
      </c>
      <c r="AH3345">
        <v>7</v>
      </c>
      <c r="AT3345">
        <v>5</v>
      </c>
    </row>
    <row r="3346" spans="2:46" ht="15" customHeight="1">
      <c r="B3346" s="48">
        <v>5116</v>
      </c>
      <c r="C3346" s="49">
        <v>45455</v>
      </c>
      <c r="D3346" s="50">
        <v>0.42952546296296296</v>
      </c>
      <c r="E3346" s="48" t="s">
        <v>11017</v>
      </c>
      <c r="F3346" s="48" t="s">
        <v>304</v>
      </c>
      <c r="G3346" s="48" t="s">
        <v>304</v>
      </c>
      <c r="H3346" s="48" t="s">
        <v>304</v>
      </c>
      <c r="I3346" s="48" t="s">
        <v>304</v>
      </c>
      <c r="J3346" s="48" t="s">
        <v>803</v>
      </c>
      <c r="K3346" s="48" t="s">
        <v>51</v>
      </c>
      <c r="L3346" s="48" t="s">
        <v>51</v>
      </c>
      <c r="M3346" s="48" t="s">
        <v>51</v>
      </c>
      <c r="N3346" s="48"/>
      <c r="O3346" s="48"/>
      <c r="P3346" s="48"/>
      <c r="Q3346" s="48"/>
      <c r="R3346" s="48"/>
      <c r="S3346" s="48"/>
      <c r="T3346" s="48"/>
      <c r="U3346" s="48"/>
      <c r="V3346" s="48"/>
      <c r="W3346" s="51" t="s">
        <v>3126</v>
      </c>
      <c r="X3346" t="str">
        <f t="shared" si="104"/>
        <v>HD;HD;HD;HD;SS;BB;BB;BB</v>
      </c>
      <c r="Y3346" cm="1">
        <f t="array" ref="Y3346">SUM(_xlfn.XLOOKUP(_xlfn.TOROW(F3346:V3346,1),$AN$34:$AN$43,$AL$34:$AL$43,,0,1))</f>
        <v>61</v>
      </c>
      <c r="Z3346">
        <f t="shared" si="105"/>
        <v>8</v>
      </c>
      <c r="AA3346" t="str">
        <v>BB</v>
      </c>
      <c r="AG3346">
        <v>7501</v>
      </c>
      <c r="AH3346">
        <v>7</v>
      </c>
      <c r="AT3346">
        <v>8</v>
      </c>
    </row>
    <row r="3347" spans="2:46" ht="15" customHeight="1">
      <c r="B3347" s="48">
        <v>5117</v>
      </c>
      <c r="C3347" s="49">
        <v>45455</v>
      </c>
      <c r="D3347" s="50">
        <v>0.4314236111111111</v>
      </c>
      <c r="E3347" s="48" t="s">
        <v>11018</v>
      </c>
      <c r="F3347" s="48" t="s">
        <v>803</v>
      </c>
      <c r="G3347" s="48" t="s">
        <v>304</v>
      </c>
      <c r="H3347" s="48" t="s">
        <v>304</v>
      </c>
      <c r="I3347" s="48" t="s">
        <v>243</v>
      </c>
      <c r="J3347" s="48" t="s">
        <v>243</v>
      </c>
      <c r="K3347" s="48"/>
      <c r="L3347" s="48"/>
      <c r="M3347" s="48"/>
      <c r="N3347" s="48"/>
      <c r="O3347" s="48"/>
      <c r="P3347" s="48"/>
      <c r="Q3347" s="48"/>
      <c r="R3347" s="48"/>
      <c r="S3347" s="48"/>
      <c r="T3347" s="48"/>
      <c r="U3347" s="48"/>
      <c r="V3347" s="48"/>
      <c r="W3347" s="51" t="s">
        <v>3127</v>
      </c>
      <c r="X3347" t="str">
        <f t="shared" si="104"/>
        <v>SS;HD;HD;CB;CB</v>
      </c>
      <c r="Y3347" cm="1">
        <f t="array" ref="Y3347">SUM(_xlfn.XLOOKUP(_xlfn.TOROW(F3347:V3347,1),$AN$34:$AN$43,$AL$34:$AL$43,,0,1))</f>
        <v>33</v>
      </c>
      <c r="Z3347">
        <f t="shared" si="105"/>
        <v>5</v>
      </c>
      <c r="AA3347" t="str">
        <v>BB</v>
      </c>
      <c r="AG3347">
        <v>7515</v>
      </c>
      <c r="AH3347">
        <v>7</v>
      </c>
      <c r="AT3347">
        <v>5</v>
      </c>
    </row>
    <row r="3348" spans="2:46" ht="15" customHeight="1">
      <c r="B3348" s="48">
        <v>5118</v>
      </c>
      <c r="C3348" s="49">
        <v>45455</v>
      </c>
      <c r="D3348" s="50">
        <v>0.43614583333333334</v>
      </c>
      <c r="E3348" s="48" t="s">
        <v>11019</v>
      </c>
      <c r="F3348" s="48" t="s">
        <v>719</v>
      </c>
      <c r="G3348" s="48" t="s">
        <v>803</v>
      </c>
      <c r="H3348" s="48" t="s">
        <v>319</v>
      </c>
      <c r="I3348" s="48" t="s">
        <v>51</v>
      </c>
      <c r="J3348" s="48" t="s">
        <v>189</v>
      </c>
      <c r="K3348" s="48" t="s">
        <v>243</v>
      </c>
      <c r="L3348" s="48" t="s">
        <v>304</v>
      </c>
      <c r="M3348" s="48" t="s">
        <v>133</v>
      </c>
      <c r="N3348" s="48" t="s">
        <v>51</v>
      </c>
      <c r="O3348" s="48"/>
      <c r="P3348" s="48"/>
      <c r="Q3348" s="48"/>
      <c r="R3348" s="48"/>
      <c r="S3348" s="48"/>
      <c r="T3348" s="48"/>
      <c r="U3348" s="48"/>
      <c r="V3348" s="48"/>
      <c r="W3348" s="51" t="s">
        <v>3128</v>
      </c>
      <c r="X3348" t="str">
        <f t="shared" si="104"/>
        <v>BE;SS;FR;BB;JB;CB;HD;SO;BB</v>
      </c>
      <c r="Y3348" cm="1">
        <f t="array" ref="Y3348">SUM(_xlfn.XLOOKUP(_xlfn.TOROW(F3348:V3348,1),$AN$34:$AN$43,$AL$34:$AL$43,,0,1))</f>
        <v>49</v>
      </c>
      <c r="Z3348">
        <f t="shared" si="105"/>
        <v>9</v>
      </c>
      <c r="AA3348" t="str">
        <v>BB</v>
      </c>
      <c r="AG3348">
        <v>7524</v>
      </c>
      <c r="AH3348">
        <v>7</v>
      </c>
      <c r="AT3348">
        <v>9</v>
      </c>
    </row>
    <row r="3349" spans="2:46" ht="15" customHeight="1">
      <c r="B3349" s="48">
        <v>5119</v>
      </c>
      <c r="C3349" s="49">
        <v>45455</v>
      </c>
      <c r="D3349" s="50">
        <v>0.43731481481481482</v>
      </c>
      <c r="E3349" s="48" t="s">
        <v>8281</v>
      </c>
      <c r="F3349" s="48" t="s">
        <v>189</v>
      </c>
      <c r="G3349" s="48" t="s">
        <v>189</v>
      </c>
      <c r="H3349" s="48"/>
      <c r="I3349" s="48"/>
      <c r="J3349" s="48"/>
      <c r="K3349" s="48"/>
      <c r="L3349" s="48"/>
      <c r="M3349" s="48"/>
      <c r="N3349" s="48"/>
      <c r="O3349" s="48"/>
      <c r="P3349" s="48"/>
      <c r="Q3349" s="48"/>
      <c r="R3349" s="48"/>
      <c r="S3349" s="48"/>
      <c r="T3349" s="48"/>
      <c r="U3349" s="48"/>
      <c r="V3349" s="48"/>
      <c r="W3349" s="51" t="s">
        <v>468</v>
      </c>
      <c r="X3349" t="str">
        <f t="shared" si="104"/>
        <v>JB;JB</v>
      </c>
      <c r="Y3349" cm="1">
        <f t="array" ref="Y3349">SUM(_xlfn.XLOOKUP(_xlfn.TOROW(F3349:V3349,1),$AN$34:$AN$43,$AL$34:$AL$43,,0,1))</f>
        <v>2</v>
      </c>
      <c r="Z3349">
        <f t="shared" si="105"/>
        <v>2</v>
      </c>
      <c r="AA3349" t="str">
        <v>FR</v>
      </c>
      <c r="AG3349">
        <v>7533</v>
      </c>
      <c r="AH3349">
        <v>7</v>
      </c>
      <c r="AT3349">
        <v>2</v>
      </c>
    </row>
    <row r="3350" spans="2:46" ht="15" customHeight="1">
      <c r="B3350" s="48">
        <v>5120</v>
      </c>
      <c r="C3350" s="49">
        <v>45455</v>
      </c>
      <c r="D3350" s="50">
        <v>0.43846064814814817</v>
      </c>
      <c r="E3350" s="48" t="s">
        <v>11020</v>
      </c>
      <c r="F3350" s="48" t="s">
        <v>51</v>
      </c>
      <c r="G3350" s="48" t="s">
        <v>194</v>
      </c>
      <c r="H3350" s="48" t="s">
        <v>319</v>
      </c>
      <c r="I3350" s="48" t="s">
        <v>194</v>
      </c>
      <c r="J3350" s="48" t="s">
        <v>133</v>
      </c>
      <c r="K3350" s="48" t="s">
        <v>133</v>
      </c>
      <c r="L3350" s="48" t="s">
        <v>133</v>
      </c>
      <c r="M3350" s="48" t="s">
        <v>243</v>
      </c>
      <c r="N3350" s="48" t="s">
        <v>243</v>
      </c>
      <c r="O3350" s="48" t="s">
        <v>803</v>
      </c>
      <c r="P3350" s="48" t="s">
        <v>803</v>
      </c>
      <c r="Q3350" s="48" t="s">
        <v>803</v>
      </c>
      <c r="R3350" s="48" t="s">
        <v>133</v>
      </c>
      <c r="S3350" s="48" t="s">
        <v>133</v>
      </c>
      <c r="T3350" s="48" t="s">
        <v>133</v>
      </c>
      <c r="U3350" s="48"/>
      <c r="V3350" s="48"/>
      <c r="W3350" s="51" t="s">
        <v>3129</v>
      </c>
      <c r="X3350" t="str">
        <f t="shared" si="104"/>
        <v>BB;DH;FR;DH;SO;SO;SO;CB;CB;SS;SS;SS;SO;SO;SO</v>
      </c>
      <c r="Y3350" cm="1">
        <f t="array" ref="Y3350">SUM(_xlfn.XLOOKUP(_xlfn.TOROW(F3350:V3350,1),$AN$34:$AN$43,$AL$34:$AL$43,,0,1))</f>
        <v>68</v>
      </c>
      <c r="Z3350">
        <f t="shared" si="105"/>
        <v>15</v>
      </c>
      <c r="AA3350" t="str">
        <v>WB</v>
      </c>
      <c r="AG3350">
        <v>7540</v>
      </c>
      <c r="AH3350">
        <v>7</v>
      </c>
      <c r="AT3350">
        <v>15</v>
      </c>
    </row>
    <row r="3351" spans="2:46" ht="15" customHeight="1">
      <c r="B3351" s="48">
        <v>5121</v>
      </c>
      <c r="C3351" s="49">
        <v>45455</v>
      </c>
      <c r="D3351" s="50">
        <v>0.44101851851851853</v>
      </c>
      <c r="E3351" s="48" t="s">
        <v>11021</v>
      </c>
      <c r="F3351" s="48" t="s">
        <v>280</v>
      </c>
      <c r="G3351" s="48" t="s">
        <v>280</v>
      </c>
      <c r="H3351" s="48" t="s">
        <v>243</v>
      </c>
      <c r="I3351" s="48" t="s">
        <v>51</v>
      </c>
      <c r="J3351" s="48"/>
      <c r="K3351" s="48"/>
      <c r="L3351" s="48"/>
      <c r="M3351" s="48"/>
      <c r="N3351" s="48"/>
      <c r="O3351" s="48"/>
      <c r="P3351" s="48"/>
      <c r="Q3351" s="48"/>
      <c r="R3351" s="48"/>
      <c r="S3351" s="48"/>
      <c r="T3351" s="48"/>
      <c r="U3351" s="48"/>
      <c r="V3351" s="48"/>
      <c r="W3351" s="51" t="s">
        <v>3130</v>
      </c>
      <c r="X3351" t="str">
        <f t="shared" si="104"/>
        <v>WB;WB;CB;BB</v>
      </c>
      <c r="Y3351" cm="1">
        <f t="array" ref="Y3351">SUM(_xlfn.XLOOKUP(_xlfn.TOROW(F3351:V3351,1),$AN$34:$AN$43,$AL$34:$AL$43,,0,1))</f>
        <v>40</v>
      </c>
      <c r="Z3351">
        <f t="shared" si="105"/>
        <v>4</v>
      </c>
      <c r="AA3351" t="str">
        <v>WB</v>
      </c>
      <c r="AG3351">
        <v>7544</v>
      </c>
      <c r="AH3351">
        <v>7</v>
      </c>
      <c r="AT3351">
        <v>4</v>
      </c>
    </row>
    <row r="3352" spans="2:46" ht="15" customHeight="1">
      <c r="B3352" s="48">
        <v>5122</v>
      </c>
      <c r="C3352" s="49">
        <v>45455</v>
      </c>
      <c r="D3352" s="50">
        <v>0.44113425925925925</v>
      </c>
      <c r="E3352" s="48" t="s">
        <v>11022</v>
      </c>
      <c r="F3352" s="48" t="s">
        <v>194</v>
      </c>
      <c r="G3352" s="48" t="s">
        <v>803</v>
      </c>
      <c r="H3352" s="48" t="s">
        <v>319</v>
      </c>
      <c r="I3352" s="48" t="s">
        <v>133</v>
      </c>
      <c r="J3352" s="48" t="s">
        <v>194</v>
      </c>
      <c r="K3352" s="48" t="s">
        <v>189</v>
      </c>
      <c r="L3352" s="48" t="s">
        <v>243</v>
      </c>
      <c r="M3352" s="48" t="s">
        <v>133</v>
      </c>
      <c r="N3352" s="48" t="s">
        <v>133</v>
      </c>
      <c r="O3352" s="48" t="s">
        <v>133</v>
      </c>
      <c r="P3352" s="48" t="s">
        <v>133</v>
      </c>
      <c r="Q3352" s="48"/>
      <c r="R3352" s="48"/>
      <c r="S3352" s="48"/>
      <c r="T3352" s="48"/>
      <c r="U3352" s="48"/>
      <c r="V3352" s="48"/>
      <c r="W3352" s="51" t="s">
        <v>3131</v>
      </c>
      <c r="X3352" t="str">
        <f t="shared" si="104"/>
        <v>DH;SS;FR;SO;DH;JB;CB;SO;SO;SO;SO</v>
      </c>
      <c r="Y3352" cm="1">
        <f t="array" ref="Y3352">SUM(_xlfn.XLOOKUP(_xlfn.TOROW(F3352:V3352,1),$AN$34:$AN$43,$AL$34:$AL$43,,0,1))</f>
        <v>43</v>
      </c>
      <c r="Z3352">
        <f t="shared" si="105"/>
        <v>11</v>
      </c>
      <c r="AA3352" t="str">
        <v>JB</v>
      </c>
      <c r="AG3352">
        <v>7549</v>
      </c>
      <c r="AH3352">
        <v>7</v>
      </c>
      <c r="AT3352">
        <v>11</v>
      </c>
    </row>
    <row r="3353" spans="2:46" ht="15" customHeight="1">
      <c r="B3353" s="48">
        <v>5123</v>
      </c>
      <c r="C3353" s="49">
        <v>45455</v>
      </c>
      <c r="D3353" s="50">
        <v>0.44333333333333336</v>
      </c>
      <c r="E3353" s="48" t="s">
        <v>11023</v>
      </c>
      <c r="F3353" s="48" t="s">
        <v>304</v>
      </c>
      <c r="G3353" s="48" t="s">
        <v>280</v>
      </c>
      <c r="H3353" s="48" t="s">
        <v>280</v>
      </c>
      <c r="I3353" s="48" t="s">
        <v>280</v>
      </c>
      <c r="J3353" s="48" t="s">
        <v>719</v>
      </c>
      <c r="K3353" s="48" t="s">
        <v>319</v>
      </c>
      <c r="L3353" s="48" t="s">
        <v>189</v>
      </c>
      <c r="M3353" s="48" t="s">
        <v>280</v>
      </c>
      <c r="N3353" s="48" t="s">
        <v>280</v>
      </c>
      <c r="O3353" s="48" t="s">
        <v>319</v>
      </c>
      <c r="P3353" s="48"/>
      <c r="Q3353" s="48"/>
      <c r="R3353" s="48"/>
      <c r="S3353" s="48"/>
      <c r="T3353" s="48"/>
      <c r="U3353" s="48"/>
      <c r="V3353" s="48"/>
      <c r="W3353" s="51" t="s">
        <v>3132</v>
      </c>
      <c r="X3353" t="str">
        <f t="shared" si="104"/>
        <v>HD;WB;WB;WB;BE;FR;JB;WB;WB;FR</v>
      </c>
      <c r="Y3353" cm="1">
        <f t="array" ref="Y3353">SUM(_xlfn.XLOOKUP(_xlfn.TOROW(F3353:V3353,1),$AN$34:$AN$43,$AL$34:$AL$43,,0,1))</f>
        <v>74</v>
      </c>
      <c r="Z3353">
        <f t="shared" si="105"/>
        <v>10</v>
      </c>
      <c r="AA3353" t="str">
        <v>JB</v>
      </c>
      <c r="AG3353">
        <v>7551</v>
      </c>
      <c r="AH3353">
        <v>7</v>
      </c>
      <c r="AT3353">
        <v>10</v>
      </c>
    </row>
    <row r="3354" spans="2:46" ht="15" customHeight="1">
      <c r="B3354" s="48">
        <v>5124</v>
      </c>
      <c r="C3354" s="49">
        <v>45455</v>
      </c>
      <c r="D3354" s="50">
        <v>0.44351851851851853</v>
      </c>
      <c r="E3354" s="48" t="s">
        <v>11024</v>
      </c>
      <c r="F3354" s="48" t="s">
        <v>133</v>
      </c>
      <c r="G3354" s="48" t="s">
        <v>133</v>
      </c>
      <c r="H3354" s="48" t="s">
        <v>189</v>
      </c>
      <c r="I3354" s="48" t="s">
        <v>189</v>
      </c>
      <c r="J3354" s="48" t="s">
        <v>189</v>
      </c>
      <c r="K3354" s="48" t="s">
        <v>133</v>
      </c>
      <c r="L3354" s="48"/>
      <c r="M3354" s="48"/>
      <c r="N3354" s="48"/>
      <c r="O3354" s="48"/>
      <c r="P3354" s="48"/>
      <c r="Q3354" s="48"/>
      <c r="R3354" s="48"/>
      <c r="S3354" s="48"/>
      <c r="T3354" s="48"/>
      <c r="U3354" s="48"/>
      <c r="V3354" s="48"/>
      <c r="W3354" s="51" t="s">
        <v>3133</v>
      </c>
      <c r="X3354" t="str">
        <f t="shared" si="104"/>
        <v>SO;SO;JB;JB;JB;SO</v>
      </c>
      <c r="Y3354" cm="1">
        <f t="array" ref="Y3354">SUM(_xlfn.XLOOKUP(_xlfn.TOROW(F3354:V3354,1),$AN$34:$AN$43,$AL$34:$AL$43,,0,1))</f>
        <v>9</v>
      </c>
      <c r="Z3354">
        <f t="shared" si="105"/>
        <v>6</v>
      </c>
      <c r="AA3354" t="str">
        <v>JB</v>
      </c>
      <c r="AG3354">
        <v>7573</v>
      </c>
      <c r="AH3354">
        <v>7</v>
      </c>
      <c r="AT3354">
        <v>6</v>
      </c>
    </row>
    <row r="3355" spans="2:46" ht="15" customHeight="1">
      <c r="B3355" s="48">
        <v>5125</v>
      </c>
      <c r="C3355" s="49">
        <v>45455</v>
      </c>
      <c r="D3355" s="50">
        <v>0.44474537037037037</v>
      </c>
      <c r="E3355" s="48" t="s">
        <v>11025</v>
      </c>
      <c r="F3355" s="48" t="s">
        <v>319</v>
      </c>
      <c r="G3355" s="48" t="s">
        <v>319</v>
      </c>
      <c r="H3355" s="48" t="s">
        <v>51</v>
      </c>
      <c r="I3355" s="48" t="s">
        <v>51</v>
      </c>
      <c r="J3355" s="48" t="s">
        <v>51</v>
      </c>
      <c r="K3355" s="48" t="s">
        <v>194</v>
      </c>
      <c r="L3355" s="48" t="s">
        <v>194</v>
      </c>
      <c r="M3355" s="48" t="s">
        <v>194</v>
      </c>
      <c r="N3355" s="48"/>
      <c r="O3355" s="48"/>
      <c r="P3355" s="48"/>
      <c r="Q3355" s="48"/>
      <c r="R3355" s="48"/>
      <c r="S3355" s="48"/>
      <c r="T3355" s="48"/>
      <c r="U3355" s="48"/>
      <c r="V3355" s="48"/>
      <c r="W3355" s="51" t="s">
        <v>3134</v>
      </c>
      <c r="X3355" t="str">
        <f t="shared" si="104"/>
        <v>FR;FR;BB;BB;BB;DH;DH;DH</v>
      </c>
      <c r="Y3355" cm="1">
        <f t="array" ref="Y3355">SUM(_xlfn.XLOOKUP(_xlfn.TOROW(F3355:V3355,1),$AN$34:$AN$43,$AL$34:$AL$43,,0,1))</f>
        <v>63</v>
      </c>
      <c r="Z3355">
        <f t="shared" si="105"/>
        <v>8</v>
      </c>
      <c r="AA3355" t="str">
        <v>SO</v>
      </c>
      <c r="AG3355">
        <v>7576</v>
      </c>
      <c r="AH3355">
        <v>7</v>
      </c>
      <c r="AT3355">
        <v>8</v>
      </c>
    </row>
    <row r="3356" spans="2:46" ht="15" customHeight="1">
      <c r="B3356" s="48">
        <v>5126</v>
      </c>
      <c r="C3356" s="49">
        <v>45455</v>
      </c>
      <c r="D3356" s="50">
        <v>0.44878472222222221</v>
      </c>
      <c r="E3356" s="48" t="s">
        <v>11026</v>
      </c>
      <c r="F3356" s="48" t="s">
        <v>719</v>
      </c>
      <c r="G3356" s="48" t="s">
        <v>133</v>
      </c>
      <c r="H3356" s="48" t="s">
        <v>189</v>
      </c>
      <c r="I3356" s="48" t="s">
        <v>243</v>
      </c>
      <c r="J3356" s="48" t="s">
        <v>280</v>
      </c>
      <c r="K3356" s="48"/>
      <c r="L3356" s="48"/>
      <c r="M3356" s="48"/>
      <c r="N3356" s="48"/>
      <c r="O3356" s="48"/>
      <c r="P3356" s="48"/>
      <c r="Q3356" s="48"/>
      <c r="R3356" s="48"/>
      <c r="S3356" s="48"/>
      <c r="T3356" s="48"/>
      <c r="U3356" s="48"/>
      <c r="V3356" s="48"/>
      <c r="W3356" s="51" t="s">
        <v>3135</v>
      </c>
      <c r="X3356" t="str">
        <f t="shared" si="104"/>
        <v>BE;SO;JB;CB;WB</v>
      </c>
      <c r="Y3356" cm="1">
        <f t="array" ref="Y3356">SUM(_xlfn.XLOOKUP(_xlfn.TOROW(F3356:V3356,1),$AN$34:$AN$43,$AL$34:$AL$43,,0,1))</f>
        <v>27</v>
      </c>
      <c r="Z3356">
        <f t="shared" si="105"/>
        <v>5</v>
      </c>
      <c r="AA3356" t="str">
        <v>SO</v>
      </c>
      <c r="AG3356">
        <v>7584</v>
      </c>
      <c r="AH3356">
        <v>7</v>
      </c>
      <c r="AT3356">
        <v>5</v>
      </c>
    </row>
    <row r="3357" spans="2:46" ht="15" customHeight="1">
      <c r="B3357" s="48">
        <v>5127</v>
      </c>
      <c r="C3357" s="49">
        <v>45455</v>
      </c>
      <c r="D3357" s="50">
        <v>0.45008101851851851</v>
      </c>
      <c r="E3357" s="48" t="s">
        <v>11027</v>
      </c>
      <c r="F3357" s="48" t="s">
        <v>51</v>
      </c>
      <c r="G3357" s="48" t="s">
        <v>51</v>
      </c>
      <c r="H3357" s="48" t="s">
        <v>719</v>
      </c>
      <c r="I3357" s="48" t="s">
        <v>280</v>
      </c>
      <c r="J3357" s="48" t="s">
        <v>319</v>
      </c>
      <c r="K3357" s="48" t="s">
        <v>133</v>
      </c>
      <c r="L3357" s="48" t="s">
        <v>304</v>
      </c>
      <c r="M3357" s="48" t="s">
        <v>280</v>
      </c>
      <c r="N3357" s="48" t="s">
        <v>189</v>
      </c>
      <c r="O3357" s="48" t="s">
        <v>189</v>
      </c>
      <c r="P3357" s="48"/>
      <c r="Q3357" s="48"/>
      <c r="R3357" s="48"/>
      <c r="S3357" s="48"/>
      <c r="T3357" s="48"/>
      <c r="U3357" s="48"/>
      <c r="V3357" s="48"/>
      <c r="W3357" s="51" t="s">
        <v>3136</v>
      </c>
      <c r="X3357" t="str">
        <f t="shared" si="104"/>
        <v>BB;BB;BE;WB;FR;SO;HD;WB;JB;JB</v>
      </c>
      <c r="Y3357" cm="1">
        <f t="array" ref="Y3357">SUM(_xlfn.XLOOKUP(_xlfn.TOROW(F3357:V3357,1),$AN$34:$AN$43,$AL$34:$AL$43,,0,1))</f>
        <v>61</v>
      </c>
      <c r="Z3357">
        <f t="shared" si="105"/>
        <v>10</v>
      </c>
      <c r="AA3357" t="str">
        <v>SO</v>
      </c>
      <c r="AG3357">
        <v>7586</v>
      </c>
      <c r="AH3357">
        <v>7</v>
      </c>
      <c r="AT3357">
        <v>10</v>
      </c>
    </row>
    <row r="3358" spans="2:46" ht="15" customHeight="1">
      <c r="B3358" s="48">
        <v>5128</v>
      </c>
      <c r="C3358" s="49">
        <v>45455</v>
      </c>
      <c r="D3358" s="50">
        <v>0.45187500000000003</v>
      </c>
      <c r="E3358" s="48" t="s">
        <v>8669</v>
      </c>
      <c r="F3358" s="48" t="s">
        <v>719</v>
      </c>
      <c r="G3358" s="48" t="s">
        <v>719</v>
      </c>
      <c r="H3358" s="48"/>
      <c r="I3358" s="48"/>
      <c r="J3358" s="48"/>
      <c r="K3358" s="48"/>
      <c r="L3358" s="48"/>
      <c r="M3358" s="48"/>
      <c r="N3358" s="48"/>
      <c r="O3358" s="48"/>
      <c r="P3358" s="48"/>
      <c r="Q3358" s="48"/>
      <c r="R3358" s="48"/>
      <c r="S3358" s="48"/>
      <c r="T3358" s="48"/>
      <c r="U3358" s="48"/>
      <c r="V3358" s="48"/>
      <c r="W3358" s="51" t="s">
        <v>1138</v>
      </c>
      <c r="X3358" t="str">
        <f t="shared" si="104"/>
        <v>BE;BE</v>
      </c>
      <c r="Y3358" cm="1">
        <f t="array" ref="Y3358">SUM(_xlfn.XLOOKUP(_xlfn.TOROW(F3358:V3358,1),$AN$34:$AN$43,$AL$34:$AL$43,,0,1))</f>
        <v>10</v>
      </c>
      <c r="Z3358">
        <f t="shared" si="105"/>
        <v>2</v>
      </c>
      <c r="AA3358" t="str">
        <v>SO</v>
      </c>
      <c r="AG3358">
        <v>7595</v>
      </c>
      <c r="AH3358">
        <v>7</v>
      </c>
      <c r="AT3358">
        <v>2</v>
      </c>
    </row>
    <row r="3359" spans="2:46" ht="15" customHeight="1">
      <c r="B3359" s="48">
        <v>5129</v>
      </c>
      <c r="C3359" s="49">
        <v>45455</v>
      </c>
      <c r="D3359" s="50">
        <v>0.45300925925925928</v>
      </c>
      <c r="E3359" s="48" t="s">
        <v>11028</v>
      </c>
      <c r="F3359" s="48" t="s">
        <v>319</v>
      </c>
      <c r="G3359" s="48" t="s">
        <v>319</v>
      </c>
      <c r="H3359" s="48" t="s">
        <v>319</v>
      </c>
      <c r="I3359" s="48" t="s">
        <v>719</v>
      </c>
      <c r="J3359" s="48" t="s">
        <v>319</v>
      </c>
      <c r="K3359" s="48"/>
      <c r="L3359" s="48"/>
      <c r="M3359" s="48"/>
      <c r="N3359" s="48"/>
      <c r="O3359" s="48"/>
      <c r="P3359" s="48"/>
      <c r="Q3359" s="48"/>
      <c r="R3359" s="48"/>
      <c r="S3359" s="48"/>
      <c r="T3359" s="48"/>
      <c r="U3359" s="48"/>
      <c r="V3359" s="48"/>
      <c r="W3359" s="51" t="s">
        <v>3137</v>
      </c>
      <c r="X3359" t="str">
        <f t="shared" si="104"/>
        <v>FR;FR;FR;BE;FR</v>
      </c>
      <c r="Y3359" cm="1">
        <f t="array" ref="Y3359">SUM(_xlfn.XLOOKUP(_xlfn.TOROW(F3359:V3359,1),$AN$34:$AN$43,$AL$34:$AL$43,,0,1))</f>
        <v>17</v>
      </c>
      <c r="Z3359">
        <f t="shared" si="105"/>
        <v>5</v>
      </c>
      <c r="AA3359" t="str">
        <v>DH</v>
      </c>
      <c r="AG3359">
        <v>7596</v>
      </c>
      <c r="AH3359">
        <v>7</v>
      </c>
      <c r="AT3359">
        <v>5</v>
      </c>
    </row>
    <row r="3360" spans="2:46" ht="15" customHeight="1">
      <c r="B3360" s="48">
        <v>5130</v>
      </c>
      <c r="C3360" s="49">
        <v>45455</v>
      </c>
      <c r="D3360" s="50">
        <v>0.45341435185185186</v>
      </c>
      <c r="E3360" s="48" t="s">
        <v>9090</v>
      </c>
      <c r="F3360" s="48" t="s">
        <v>51</v>
      </c>
      <c r="G3360" s="48" t="s">
        <v>803</v>
      </c>
      <c r="H3360" s="48" t="s">
        <v>803</v>
      </c>
      <c r="I3360" s="48"/>
      <c r="J3360" s="48"/>
      <c r="K3360" s="48"/>
      <c r="L3360" s="48"/>
      <c r="M3360" s="48"/>
      <c r="N3360" s="48"/>
      <c r="O3360" s="48"/>
      <c r="P3360" s="48"/>
      <c r="Q3360" s="48"/>
      <c r="R3360" s="48"/>
      <c r="S3360" s="48"/>
      <c r="T3360" s="48"/>
      <c r="U3360" s="48"/>
      <c r="V3360" s="48"/>
      <c r="W3360" s="51" t="s">
        <v>3138</v>
      </c>
      <c r="X3360" t="str">
        <f t="shared" si="104"/>
        <v>BB;SS;SS</v>
      </c>
      <c r="Y3360" cm="1">
        <f t="array" ref="Y3360">SUM(_xlfn.XLOOKUP(_xlfn.TOROW(F3360:V3360,1),$AN$34:$AN$43,$AL$34:$AL$43,,0,1))</f>
        <v>16</v>
      </c>
      <c r="Z3360">
        <f t="shared" si="105"/>
        <v>3</v>
      </c>
      <c r="AA3360" t="str">
        <v>DH</v>
      </c>
      <c r="AG3360">
        <v>7600</v>
      </c>
      <c r="AH3360">
        <v>7</v>
      </c>
      <c r="AT3360">
        <v>3</v>
      </c>
    </row>
    <row r="3361" spans="2:46" ht="15" customHeight="1">
      <c r="B3361" s="48">
        <v>5131</v>
      </c>
      <c r="C3361" s="49">
        <v>45455</v>
      </c>
      <c r="D3361" s="50">
        <v>0.45413194444444444</v>
      </c>
      <c r="E3361" s="48" t="s">
        <v>11029</v>
      </c>
      <c r="F3361" s="48" t="s">
        <v>304</v>
      </c>
      <c r="G3361" s="48" t="s">
        <v>803</v>
      </c>
      <c r="H3361" s="48" t="s">
        <v>133</v>
      </c>
      <c r="I3361" s="48"/>
      <c r="J3361" s="48"/>
      <c r="K3361" s="48"/>
      <c r="L3361" s="48"/>
      <c r="M3361" s="48"/>
      <c r="N3361" s="48"/>
      <c r="O3361" s="48"/>
      <c r="P3361" s="48"/>
      <c r="Q3361" s="48"/>
      <c r="R3361" s="48"/>
      <c r="S3361" s="48"/>
      <c r="T3361" s="48"/>
      <c r="U3361" s="48"/>
      <c r="V3361" s="48"/>
      <c r="W3361" s="51" t="s">
        <v>3139</v>
      </c>
      <c r="X3361" t="str">
        <f t="shared" si="104"/>
        <v>HD;SS;SO</v>
      </c>
      <c r="Y3361" cm="1">
        <f t="array" ref="Y3361">SUM(_xlfn.XLOOKUP(_xlfn.TOROW(F3361:V3361,1),$AN$34:$AN$43,$AL$34:$AL$43,,0,1))</f>
        <v>12</v>
      </c>
      <c r="Z3361">
        <f t="shared" si="105"/>
        <v>3</v>
      </c>
      <c r="AA3361" t="str">
        <v>HD</v>
      </c>
      <c r="AG3361">
        <v>7601</v>
      </c>
      <c r="AH3361">
        <v>7</v>
      </c>
      <c r="AT3361">
        <v>3</v>
      </c>
    </row>
    <row r="3362" spans="2:46" ht="15" customHeight="1">
      <c r="B3362" s="48">
        <v>5132</v>
      </c>
      <c r="C3362" s="49">
        <v>45455</v>
      </c>
      <c r="D3362" s="50">
        <v>0.45493055555555556</v>
      </c>
      <c r="E3362" s="48" t="s">
        <v>11030</v>
      </c>
      <c r="F3362" s="48" t="s">
        <v>133</v>
      </c>
      <c r="G3362" s="48" t="s">
        <v>803</v>
      </c>
      <c r="H3362" s="48" t="s">
        <v>803</v>
      </c>
      <c r="I3362" s="48" t="s">
        <v>803</v>
      </c>
      <c r="J3362" s="48" t="s">
        <v>803</v>
      </c>
      <c r="K3362" s="48" t="s">
        <v>319</v>
      </c>
      <c r="L3362" s="48"/>
      <c r="M3362" s="48"/>
      <c r="N3362" s="48"/>
      <c r="O3362" s="48"/>
      <c r="P3362" s="48"/>
      <c r="Q3362" s="48"/>
      <c r="R3362" s="48"/>
      <c r="S3362" s="48"/>
      <c r="T3362" s="48"/>
      <c r="U3362" s="48"/>
      <c r="V3362" s="48"/>
      <c r="W3362" s="51" t="s">
        <v>3140</v>
      </c>
      <c r="X3362" t="str">
        <f t="shared" si="104"/>
        <v>SO;SS;SS;SS;SS;FR</v>
      </c>
      <c r="Y3362" cm="1">
        <f t="array" ref="Y3362">SUM(_xlfn.XLOOKUP(_xlfn.TOROW(F3362:V3362,1),$AN$34:$AN$43,$AL$34:$AL$43,,0,1))</f>
        <v>17</v>
      </c>
      <c r="Z3362">
        <f t="shared" si="105"/>
        <v>6</v>
      </c>
      <c r="AA3362" t="str">
        <v>HD</v>
      </c>
      <c r="AG3362">
        <v>7602</v>
      </c>
      <c r="AH3362">
        <v>7</v>
      </c>
      <c r="AT3362">
        <v>6</v>
      </c>
    </row>
    <row r="3363" spans="2:46" ht="15" customHeight="1">
      <c r="B3363" s="48">
        <v>5133</v>
      </c>
      <c r="C3363" s="49">
        <v>45455</v>
      </c>
      <c r="D3363" s="50">
        <v>0.45495370370370369</v>
      </c>
      <c r="E3363" s="48" t="s">
        <v>11031</v>
      </c>
      <c r="F3363" s="48" t="s">
        <v>280</v>
      </c>
      <c r="G3363" s="48" t="s">
        <v>719</v>
      </c>
      <c r="H3363" s="48" t="s">
        <v>133</v>
      </c>
      <c r="I3363" s="48" t="s">
        <v>133</v>
      </c>
      <c r="J3363" s="48"/>
      <c r="K3363" s="48"/>
      <c r="L3363" s="48"/>
      <c r="M3363" s="48"/>
      <c r="N3363" s="48"/>
      <c r="O3363" s="48"/>
      <c r="P3363" s="48"/>
      <c r="Q3363" s="48"/>
      <c r="R3363" s="48"/>
      <c r="S3363" s="48"/>
      <c r="T3363" s="48"/>
      <c r="U3363" s="48"/>
      <c r="V3363" s="48"/>
      <c r="W3363" s="51" t="s">
        <v>3141</v>
      </c>
      <c r="X3363" t="str">
        <f t="shared" si="104"/>
        <v>WB;BE;SO;SO</v>
      </c>
      <c r="Y3363" cm="1">
        <f t="array" ref="Y3363">SUM(_xlfn.XLOOKUP(_xlfn.TOROW(F3363:V3363,1),$AN$34:$AN$43,$AL$34:$AL$43,,0,1))</f>
        <v>20</v>
      </c>
      <c r="Z3363">
        <f t="shared" si="105"/>
        <v>4</v>
      </c>
      <c r="AA3363" t="str">
        <v>SS</v>
      </c>
      <c r="AG3363">
        <v>7603</v>
      </c>
      <c r="AH3363">
        <v>7</v>
      </c>
      <c r="AT3363">
        <v>4</v>
      </c>
    </row>
    <row r="3364" spans="2:46" ht="15" customHeight="1">
      <c r="B3364" s="48">
        <v>5134</v>
      </c>
      <c r="C3364" s="49">
        <v>45455</v>
      </c>
      <c r="D3364" s="50">
        <v>0.45624999999999999</v>
      </c>
      <c r="E3364" s="48" t="s">
        <v>11032</v>
      </c>
      <c r="F3364" s="48" t="s">
        <v>304</v>
      </c>
      <c r="G3364" s="48" t="s">
        <v>719</v>
      </c>
      <c r="H3364" s="48" t="s">
        <v>304</v>
      </c>
      <c r="I3364" s="48" t="s">
        <v>304</v>
      </c>
      <c r="J3364" s="48" t="s">
        <v>304</v>
      </c>
      <c r="K3364" s="48"/>
      <c r="L3364" s="48"/>
      <c r="M3364" s="48"/>
      <c r="N3364" s="48"/>
      <c r="O3364" s="48"/>
      <c r="P3364" s="48"/>
      <c r="Q3364" s="48"/>
      <c r="R3364" s="48"/>
      <c r="S3364" s="48"/>
      <c r="T3364" s="48"/>
      <c r="U3364" s="48"/>
      <c r="V3364" s="48"/>
      <c r="W3364" s="51" t="s">
        <v>3142</v>
      </c>
      <c r="X3364" t="str">
        <f t="shared" si="104"/>
        <v>HD;BE;HD;HD;HD</v>
      </c>
      <c r="Y3364" cm="1">
        <f t="array" ref="Y3364">SUM(_xlfn.XLOOKUP(_xlfn.TOROW(F3364:V3364,1),$AN$34:$AN$43,$AL$34:$AL$43,,0,1))</f>
        <v>33</v>
      </c>
      <c r="Z3364">
        <f t="shared" si="105"/>
        <v>5</v>
      </c>
      <c r="AA3364" t="str">
        <v>HD</v>
      </c>
      <c r="AG3364">
        <v>7608</v>
      </c>
      <c r="AH3364">
        <v>7</v>
      </c>
      <c r="AT3364">
        <v>5</v>
      </c>
    </row>
    <row r="3365" spans="2:46" ht="15" customHeight="1">
      <c r="B3365" s="48">
        <v>5135</v>
      </c>
      <c r="C3365" s="49">
        <v>45455</v>
      </c>
      <c r="D3365" s="50">
        <v>0.45725694444444442</v>
      </c>
      <c r="E3365" s="48" t="s">
        <v>11033</v>
      </c>
      <c r="F3365" s="48" t="s">
        <v>319</v>
      </c>
      <c r="G3365" s="48" t="s">
        <v>133</v>
      </c>
      <c r="H3365" s="48" t="s">
        <v>189</v>
      </c>
      <c r="I3365" s="48" t="s">
        <v>133</v>
      </c>
      <c r="J3365" s="48" t="s">
        <v>51</v>
      </c>
      <c r="K3365" s="48" t="s">
        <v>189</v>
      </c>
      <c r="L3365" s="48" t="s">
        <v>243</v>
      </c>
      <c r="M3365" s="48" t="s">
        <v>803</v>
      </c>
      <c r="N3365" s="48"/>
      <c r="O3365" s="48"/>
      <c r="P3365" s="48"/>
      <c r="Q3365" s="48"/>
      <c r="R3365" s="48"/>
      <c r="S3365" s="48"/>
      <c r="T3365" s="48"/>
      <c r="U3365" s="48"/>
      <c r="V3365" s="48"/>
      <c r="W3365" s="51" t="s">
        <v>3143</v>
      </c>
      <c r="X3365" t="str">
        <f t="shared" si="104"/>
        <v>FR;SO;JB;SO;BB;JB;CB;SS</v>
      </c>
      <c r="Y3365" cm="1">
        <f t="array" ref="Y3365">SUM(_xlfn.XLOOKUP(_xlfn.TOROW(F3365:V3365,1),$AN$34:$AN$43,$AL$34:$AL$43,,0,1))</f>
        <v>30</v>
      </c>
      <c r="Z3365">
        <f t="shared" si="105"/>
        <v>8</v>
      </c>
      <c r="AA3365" t="str">
        <v>HD</v>
      </c>
      <c r="AG3365">
        <v>7615</v>
      </c>
      <c r="AH3365">
        <v>7</v>
      </c>
      <c r="AT3365">
        <v>8</v>
      </c>
    </row>
    <row r="3366" spans="2:46" ht="15" customHeight="1">
      <c r="B3366" s="48">
        <v>5136</v>
      </c>
      <c r="C3366" s="49">
        <v>45455</v>
      </c>
      <c r="D3366" s="50">
        <v>0.45844907407407409</v>
      </c>
      <c r="E3366" s="48" t="s">
        <v>11034</v>
      </c>
      <c r="F3366" s="48" t="s">
        <v>133</v>
      </c>
      <c r="G3366" s="48" t="s">
        <v>280</v>
      </c>
      <c r="H3366" s="48" t="s">
        <v>243</v>
      </c>
      <c r="I3366" s="48" t="s">
        <v>280</v>
      </c>
      <c r="J3366" s="48"/>
      <c r="K3366" s="48"/>
      <c r="L3366" s="48"/>
      <c r="M3366" s="48"/>
      <c r="N3366" s="48"/>
      <c r="O3366" s="48"/>
      <c r="P3366" s="48"/>
      <c r="Q3366" s="48"/>
      <c r="R3366" s="48"/>
      <c r="S3366" s="48"/>
      <c r="T3366" s="48"/>
      <c r="U3366" s="48"/>
      <c r="V3366" s="48"/>
      <c r="W3366" s="51" t="s">
        <v>3144</v>
      </c>
      <c r="X3366" t="str">
        <f t="shared" si="104"/>
        <v>SO;WB;CB;WB</v>
      </c>
      <c r="Y3366" cm="1">
        <f t="array" ref="Y3366">SUM(_xlfn.XLOOKUP(_xlfn.TOROW(F3366:V3366,1),$AN$34:$AN$43,$AL$34:$AL$43,,0,1))</f>
        <v>32</v>
      </c>
      <c r="Z3366">
        <f t="shared" si="105"/>
        <v>4</v>
      </c>
      <c r="AA3366" t="str">
        <v>SO</v>
      </c>
      <c r="AG3366">
        <v>7623</v>
      </c>
      <c r="AH3366">
        <v>7</v>
      </c>
      <c r="AT3366">
        <v>4</v>
      </c>
    </row>
    <row r="3367" spans="2:46" ht="15" customHeight="1">
      <c r="B3367" s="48">
        <v>5137</v>
      </c>
      <c r="C3367" s="49">
        <v>45455</v>
      </c>
      <c r="D3367" s="50">
        <v>0.45902777777777776</v>
      </c>
      <c r="E3367" s="48" t="s">
        <v>8652</v>
      </c>
      <c r="F3367" s="48" t="s">
        <v>280</v>
      </c>
      <c r="G3367" s="48" t="s">
        <v>280</v>
      </c>
      <c r="H3367" s="48" t="s">
        <v>280</v>
      </c>
      <c r="I3367" s="48" t="s">
        <v>280</v>
      </c>
      <c r="J3367" s="48"/>
      <c r="K3367" s="48"/>
      <c r="L3367" s="48"/>
      <c r="M3367" s="48"/>
      <c r="N3367" s="48"/>
      <c r="O3367" s="48"/>
      <c r="P3367" s="48"/>
      <c r="Q3367" s="48"/>
      <c r="R3367" s="48"/>
      <c r="S3367" s="48"/>
      <c r="T3367" s="48"/>
      <c r="U3367" s="48"/>
      <c r="V3367" s="48"/>
      <c r="W3367" s="51" t="s">
        <v>2327</v>
      </c>
      <c r="X3367" t="str">
        <f t="shared" si="104"/>
        <v>WB;WB;WB;WB</v>
      </c>
      <c r="Y3367" cm="1">
        <f t="array" ref="Y3367">SUM(_xlfn.XLOOKUP(_xlfn.TOROW(F3367:V3367,1),$AN$34:$AN$43,$AL$34:$AL$43,,0,1))</f>
        <v>44</v>
      </c>
      <c r="Z3367">
        <f t="shared" si="105"/>
        <v>4</v>
      </c>
      <c r="AA3367" t="str">
        <v>HD</v>
      </c>
      <c r="AG3367">
        <v>7631</v>
      </c>
      <c r="AH3367">
        <v>7</v>
      </c>
      <c r="AT3367">
        <v>4</v>
      </c>
    </row>
    <row r="3368" spans="2:46" ht="15" customHeight="1">
      <c r="B3368" s="48">
        <v>5138</v>
      </c>
      <c r="C3368" s="49">
        <v>45455</v>
      </c>
      <c r="D3368" s="50">
        <v>0.46107638888888891</v>
      </c>
      <c r="E3368" s="48" t="s">
        <v>194</v>
      </c>
      <c r="F3368" s="48" t="s">
        <v>194</v>
      </c>
      <c r="G3368" s="48"/>
      <c r="H3368" s="48"/>
      <c r="I3368" s="48"/>
      <c r="J3368" s="48"/>
      <c r="K3368" s="48"/>
      <c r="L3368" s="48"/>
      <c r="M3368" s="48"/>
      <c r="N3368" s="48"/>
      <c r="O3368" s="48"/>
      <c r="P3368" s="48"/>
      <c r="Q3368" s="48"/>
      <c r="R3368" s="48"/>
      <c r="S3368" s="48"/>
      <c r="T3368" s="48"/>
      <c r="U3368" s="48"/>
      <c r="V3368" s="48"/>
      <c r="W3368" s="51" t="s">
        <v>640</v>
      </c>
      <c r="X3368" t="str">
        <f t="shared" si="104"/>
        <v>DH</v>
      </c>
      <c r="Y3368" cm="1">
        <f t="array" ref="Y3368">SUM(_xlfn.XLOOKUP(_xlfn.TOROW(F3368:V3368,1),$AN$34:$AN$43,$AL$34:$AL$43,,0,1))</f>
        <v>9</v>
      </c>
      <c r="Z3368">
        <f t="shared" si="105"/>
        <v>1</v>
      </c>
      <c r="AA3368" t="str">
        <v>HD</v>
      </c>
      <c r="AG3368">
        <v>7633</v>
      </c>
      <c r="AH3368">
        <v>7</v>
      </c>
      <c r="AT3368">
        <v>1</v>
      </c>
    </row>
    <row r="3369" spans="2:46" ht="15" customHeight="1">
      <c r="B3369" s="48">
        <v>5139</v>
      </c>
      <c r="C3369" s="49">
        <v>45455</v>
      </c>
      <c r="D3369" s="50">
        <v>0.46392361111111113</v>
      </c>
      <c r="E3369" s="48" t="s">
        <v>11035</v>
      </c>
      <c r="F3369" s="48" t="s">
        <v>280</v>
      </c>
      <c r="G3369" s="48" t="s">
        <v>803</v>
      </c>
      <c r="H3369" s="48" t="s">
        <v>803</v>
      </c>
      <c r="I3369" s="48" t="s">
        <v>803</v>
      </c>
      <c r="J3369" s="48" t="s">
        <v>304</v>
      </c>
      <c r="K3369" s="48" t="s">
        <v>719</v>
      </c>
      <c r="L3369" s="48"/>
      <c r="M3369" s="48"/>
      <c r="N3369" s="48"/>
      <c r="O3369" s="48"/>
      <c r="P3369" s="48"/>
      <c r="Q3369" s="48"/>
      <c r="R3369" s="48"/>
      <c r="S3369" s="48"/>
      <c r="T3369" s="48"/>
      <c r="U3369" s="48"/>
      <c r="V3369" s="48"/>
      <c r="W3369" s="51" t="s">
        <v>3145</v>
      </c>
      <c r="X3369" t="str">
        <f t="shared" si="104"/>
        <v>WB;SS;SS;SS;HD;BE</v>
      </c>
      <c r="Y3369" cm="1">
        <f t="array" ref="Y3369">SUM(_xlfn.XLOOKUP(_xlfn.TOROW(F3369:V3369,1),$AN$34:$AN$43,$AL$34:$AL$43,,0,1))</f>
        <v>32</v>
      </c>
      <c r="Z3369">
        <f t="shared" si="105"/>
        <v>6</v>
      </c>
      <c r="AA3369" t="str">
        <v>JB</v>
      </c>
      <c r="AG3369">
        <v>7636</v>
      </c>
      <c r="AH3369">
        <v>7</v>
      </c>
      <c r="AT3369">
        <v>6</v>
      </c>
    </row>
    <row r="3370" spans="2:46" ht="15" customHeight="1">
      <c r="B3370" s="48">
        <v>5140</v>
      </c>
      <c r="C3370" s="49">
        <v>45455</v>
      </c>
      <c r="D3370" s="50">
        <v>0.46454861111111112</v>
      </c>
      <c r="E3370" s="48" t="s">
        <v>11036</v>
      </c>
      <c r="F3370" s="48" t="s">
        <v>194</v>
      </c>
      <c r="G3370" s="48" t="s">
        <v>194</v>
      </c>
      <c r="H3370" s="48" t="s">
        <v>194</v>
      </c>
      <c r="I3370" s="48" t="s">
        <v>194</v>
      </c>
      <c r="J3370" s="48" t="s">
        <v>280</v>
      </c>
      <c r="K3370" s="48" t="s">
        <v>280</v>
      </c>
      <c r="L3370" s="48" t="s">
        <v>280</v>
      </c>
      <c r="M3370" s="48" t="s">
        <v>280</v>
      </c>
      <c r="N3370" s="48" t="s">
        <v>189</v>
      </c>
      <c r="O3370" s="48" t="s">
        <v>51</v>
      </c>
      <c r="P3370" s="48"/>
      <c r="Q3370" s="48"/>
      <c r="R3370" s="48"/>
      <c r="S3370" s="48"/>
      <c r="T3370" s="48"/>
      <c r="U3370" s="48"/>
      <c r="V3370" s="48"/>
      <c r="W3370" s="51" t="s">
        <v>3146</v>
      </c>
      <c r="X3370" t="str">
        <f t="shared" si="104"/>
        <v>DH;DH;DH;DH;WB;WB;WB;WB;JB;BB</v>
      </c>
      <c r="Y3370" cm="1">
        <f t="array" ref="Y3370">SUM(_xlfn.XLOOKUP(_xlfn.TOROW(F3370:V3370,1),$AN$34:$AN$43,$AL$34:$AL$43,,0,1))</f>
        <v>91</v>
      </c>
      <c r="Z3370">
        <f t="shared" si="105"/>
        <v>10</v>
      </c>
      <c r="AA3370" t="str">
        <v>FR</v>
      </c>
      <c r="AG3370">
        <v>7645</v>
      </c>
      <c r="AH3370">
        <v>7</v>
      </c>
      <c r="AT3370">
        <v>10</v>
      </c>
    </row>
    <row r="3371" spans="2:46" ht="15" customHeight="1">
      <c r="B3371" s="48">
        <v>5141</v>
      </c>
      <c r="C3371" s="49">
        <v>45455</v>
      </c>
      <c r="D3371" s="50">
        <v>0.46487268518518521</v>
      </c>
      <c r="E3371" s="48" t="s">
        <v>8535</v>
      </c>
      <c r="F3371" s="48" t="s">
        <v>803</v>
      </c>
      <c r="G3371" s="48" t="s">
        <v>803</v>
      </c>
      <c r="H3371" s="48" t="s">
        <v>803</v>
      </c>
      <c r="I3371" s="48" t="s">
        <v>803</v>
      </c>
      <c r="J3371" s="48" t="s">
        <v>803</v>
      </c>
      <c r="K3371" s="48"/>
      <c r="L3371" s="48"/>
      <c r="M3371" s="48"/>
      <c r="N3371" s="48"/>
      <c r="O3371" s="48"/>
      <c r="P3371" s="48"/>
      <c r="Q3371" s="48"/>
      <c r="R3371" s="48"/>
      <c r="S3371" s="48"/>
      <c r="T3371" s="48"/>
      <c r="U3371" s="48"/>
      <c r="V3371" s="48"/>
      <c r="W3371" s="51" t="s">
        <v>3110</v>
      </c>
      <c r="X3371" t="str">
        <f t="shared" si="104"/>
        <v>SS;SS;SS;SS;SS</v>
      </c>
      <c r="Y3371" cm="1">
        <f t="array" ref="Y3371">SUM(_xlfn.XLOOKUP(_xlfn.TOROW(F3371:V3371,1),$AN$34:$AN$43,$AL$34:$AL$43,,0,1))</f>
        <v>15</v>
      </c>
      <c r="Z3371">
        <f t="shared" si="105"/>
        <v>5</v>
      </c>
      <c r="AA3371" t="str">
        <v>HD</v>
      </c>
      <c r="AG3371">
        <v>7653</v>
      </c>
      <c r="AH3371">
        <v>7</v>
      </c>
      <c r="AT3371">
        <v>5</v>
      </c>
    </row>
    <row r="3372" spans="2:46" ht="15" customHeight="1">
      <c r="B3372" s="48">
        <v>5142</v>
      </c>
      <c r="C3372" s="49">
        <v>45455</v>
      </c>
      <c r="D3372" s="50">
        <v>0.46633101851851849</v>
      </c>
      <c r="E3372" s="48" t="s">
        <v>11037</v>
      </c>
      <c r="F3372" s="48" t="s">
        <v>51</v>
      </c>
      <c r="G3372" s="48" t="s">
        <v>51</v>
      </c>
      <c r="H3372" s="48" t="s">
        <v>51</v>
      </c>
      <c r="I3372" s="48" t="s">
        <v>51</v>
      </c>
      <c r="J3372" s="48" t="s">
        <v>51</v>
      </c>
      <c r="K3372" s="48" t="s">
        <v>719</v>
      </c>
      <c r="L3372" s="48" t="s">
        <v>719</v>
      </c>
      <c r="M3372" s="48" t="s">
        <v>51</v>
      </c>
      <c r="N3372" s="48" t="s">
        <v>189</v>
      </c>
      <c r="O3372" s="48" t="s">
        <v>319</v>
      </c>
      <c r="P3372" s="48" t="s">
        <v>194</v>
      </c>
      <c r="Q3372" s="48"/>
      <c r="R3372" s="48"/>
      <c r="S3372" s="48"/>
      <c r="T3372" s="48"/>
      <c r="U3372" s="48"/>
      <c r="V3372" s="48"/>
      <c r="W3372" s="51" t="s">
        <v>3147</v>
      </c>
      <c r="X3372" t="str">
        <f t="shared" si="104"/>
        <v>BB;BB;BB;BB;BB;BE;BE;BB;JB;FR;DH</v>
      </c>
      <c r="Y3372" cm="1">
        <f t="array" ref="Y3372">SUM(_xlfn.XLOOKUP(_xlfn.TOROW(F3372:V3372,1),$AN$34:$AN$43,$AL$34:$AL$43,,0,1))</f>
        <v>83</v>
      </c>
      <c r="Z3372">
        <f t="shared" si="105"/>
        <v>11</v>
      </c>
      <c r="AA3372" t="str">
        <v>DH</v>
      </c>
      <c r="AG3372">
        <v>7654</v>
      </c>
      <c r="AH3372">
        <v>7</v>
      </c>
      <c r="AT3372">
        <v>11</v>
      </c>
    </row>
    <row r="3373" spans="2:46" ht="15" customHeight="1">
      <c r="B3373" s="48">
        <v>5143</v>
      </c>
      <c r="C3373" s="49">
        <v>45455</v>
      </c>
      <c r="D3373" s="50">
        <v>0.46858796296296296</v>
      </c>
      <c r="E3373" s="48" t="s">
        <v>11038</v>
      </c>
      <c r="F3373" s="48" t="s">
        <v>243</v>
      </c>
      <c r="G3373" s="48" t="s">
        <v>243</v>
      </c>
      <c r="H3373" s="48" t="s">
        <v>194</v>
      </c>
      <c r="I3373" s="48" t="s">
        <v>304</v>
      </c>
      <c r="J3373" s="48"/>
      <c r="K3373" s="48"/>
      <c r="L3373" s="48"/>
      <c r="M3373" s="48"/>
      <c r="N3373" s="48"/>
      <c r="O3373" s="48"/>
      <c r="P3373" s="48"/>
      <c r="Q3373" s="48"/>
      <c r="R3373" s="48"/>
      <c r="S3373" s="48"/>
      <c r="T3373" s="48"/>
      <c r="U3373" s="48"/>
      <c r="V3373" s="48"/>
      <c r="W3373" s="51" t="s">
        <v>3148</v>
      </c>
      <c r="X3373" t="str">
        <f t="shared" si="104"/>
        <v>CB;CB;DH;HD</v>
      </c>
      <c r="Y3373" cm="1">
        <f t="array" ref="Y3373">SUM(_xlfn.XLOOKUP(_xlfn.TOROW(F3373:V3373,1),$AN$34:$AN$43,$AL$34:$AL$43,,0,1))</f>
        <v>32</v>
      </c>
      <c r="Z3373">
        <f t="shared" si="105"/>
        <v>4</v>
      </c>
      <c r="AA3373" t="str">
        <v>BE</v>
      </c>
      <c r="AG3373">
        <v>7655</v>
      </c>
      <c r="AH3373">
        <v>7</v>
      </c>
      <c r="AT3373">
        <v>4</v>
      </c>
    </row>
    <row r="3374" spans="2:46" ht="15" customHeight="1">
      <c r="B3374" s="48">
        <v>5144</v>
      </c>
      <c r="C3374" s="49">
        <v>45455</v>
      </c>
      <c r="D3374" s="50">
        <v>0.46956018518518516</v>
      </c>
      <c r="E3374" s="48" t="s">
        <v>9513</v>
      </c>
      <c r="F3374" s="48" t="s">
        <v>194</v>
      </c>
      <c r="G3374" s="48" t="s">
        <v>194</v>
      </c>
      <c r="H3374" s="48" t="s">
        <v>803</v>
      </c>
      <c r="I3374" s="48" t="s">
        <v>803</v>
      </c>
      <c r="J3374" s="48" t="s">
        <v>319</v>
      </c>
      <c r="K3374" s="48"/>
      <c r="L3374" s="48"/>
      <c r="M3374" s="48"/>
      <c r="N3374" s="48"/>
      <c r="O3374" s="48"/>
      <c r="P3374" s="48"/>
      <c r="Q3374" s="48"/>
      <c r="R3374" s="48"/>
      <c r="S3374" s="48"/>
      <c r="T3374" s="48"/>
      <c r="U3374" s="48"/>
      <c r="V3374" s="48"/>
      <c r="W3374" s="51" t="s">
        <v>1523</v>
      </c>
      <c r="X3374" t="str">
        <f t="shared" si="104"/>
        <v>DH;DH;SS;SS;FR</v>
      </c>
      <c r="Y3374" cm="1">
        <f t="array" ref="Y3374">SUM(_xlfn.XLOOKUP(_xlfn.TOROW(F3374:V3374,1),$AN$34:$AN$43,$AL$34:$AL$43,,0,1))</f>
        <v>27</v>
      </c>
      <c r="Z3374">
        <f t="shared" si="105"/>
        <v>5</v>
      </c>
      <c r="AA3374" t="str">
        <v>SS</v>
      </c>
      <c r="AG3374">
        <v>7673</v>
      </c>
      <c r="AH3374">
        <v>7</v>
      </c>
      <c r="AT3374">
        <v>5</v>
      </c>
    </row>
    <row r="3375" spans="2:46" ht="15" customHeight="1">
      <c r="B3375" s="48">
        <v>5145</v>
      </c>
      <c r="C3375" s="49">
        <v>45455</v>
      </c>
      <c r="D3375" s="50">
        <v>0.4782986111111111</v>
      </c>
      <c r="E3375" s="48" t="s">
        <v>11039</v>
      </c>
      <c r="F3375" s="48" t="s">
        <v>304</v>
      </c>
      <c r="G3375" s="48" t="s">
        <v>304</v>
      </c>
      <c r="H3375" s="48" t="s">
        <v>243</v>
      </c>
      <c r="I3375" s="48" t="s">
        <v>51</v>
      </c>
      <c r="J3375" s="48" t="s">
        <v>133</v>
      </c>
      <c r="K3375" s="48" t="s">
        <v>280</v>
      </c>
      <c r="L3375" s="48" t="s">
        <v>189</v>
      </c>
      <c r="M3375" s="48"/>
      <c r="N3375" s="48"/>
      <c r="O3375" s="48"/>
      <c r="P3375" s="48"/>
      <c r="Q3375" s="48"/>
      <c r="R3375" s="48"/>
      <c r="S3375" s="48"/>
      <c r="T3375" s="48"/>
      <c r="U3375" s="48"/>
      <c r="V3375" s="48"/>
      <c r="W3375" s="51" t="s">
        <v>3149</v>
      </c>
      <c r="X3375" t="str">
        <f t="shared" si="104"/>
        <v>HD;HD;CB;BB;SO;WB;JB</v>
      </c>
      <c r="Y3375" cm="1">
        <f t="array" ref="Y3375">SUM(_xlfn.XLOOKUP(_xlfn.TOROW(F3375:V3375,1),$AN$34:$AN$43,$AL$34:$AL$43,,0,1))</f>
        <v>46</v>
      </c>
      <c r="Z3375">
        <f t="shared" si="105"/>
        <v>7</v>
      </c>
      <c r="AA3375" t="str">
        <v>BB</v>
      </c>
      <c r="AG3375">
        <v>7675</v>
      </c>
      <c r="AH3375">
        <v>7</v>
      </c>
      <c r="AT3375">
        <v>7</v>
      </c>
    </row>
    <row r="3376" spans="2:46" ht="15" customHeight="1">
      <c r="B3376" s="48">
        <v>5146</v>
      </c>
      <c r="C3376" s="49">
        <v>45455</v>
      </c>
      <c r="D3376" s="50">
        <v>0.48085648148148147</v>
      </c>
      <c r="E3376" s="48" t="s">
        <v>11040</v>
      </c>
      <c r="F3376" s="48" t="s">
        <v>243</v>
      </c>
      <c r="G3376" s="48" t="s">
        <v>243</v>
      </c>
      <c r="H3376" s="48" t="s">
        <v>133</v>
      </c>
      <c r="I3376" s="48" t="s">
        <v>243</v>
      </c>
      <c r="J3376" s="48" t="s">
        <v>243</v>
      </c>
      <c r="K3376" s="48" t="s">
        <v>243</v>
      </c>
      <c r="L3376" s="48" t="s">
        <v>280</v>
      </c>
      <c r="M3376" s="48" t="s">
        <v>280</v>
      </c>
      <c r="N3376" s="48" t="s">
        <v>280</v>
      </c>
      <c r="O3376" s="48"/>
      <c r="P3376" s="48"/>
      <c r="Q3376" s="48"/>
      <c r="R3376" s="48"/>
      <c r="S3376" s="48"/>
      <c r="T3376" s="48"/>
      <c r="U3376" s="48"/>
      <c r="V3376" s="48"/>
      <c r="W3376" s="51" t="s">
        <v>3150</v>
      </c>
      <c r="X3376" t="str">
        <f t="shared" si="104"/>
        <v>CB;CB;SO;CB;CB;CB;WB;WB;WB</v>
      </c>
      <c r="Y3376" cm="1">
        <f t="array" ref="Y3376">SUM(_xlfn.XLOOKUP(_xlfn.TOROW(F3376:V3376,1),$AN$34:$AN$43,$AL$34:$AL$43,,0,1))</f>
        <v>75</v>
      </c>
      <c r="Z3376">
        <f t="shared" si="105"/>
        <v>9</v>
      </c>
      <c r="AA3376" t="str">
        <v>BB</v>
      </c>
      <c r="AG3376">
        <v>7699</v>
      </c>
      <c r="AH3376">
        <v>7</v>
      </c>
      <c r="AT3376">
        <v>9</v>
      </c>
    </row>
    <row r="3377" spans="2:46" ht="15" customHeight="1">
      <c r="B3377" s="48">
        <v>5147</v>
      </c>
      <c r="C3377" s="49">
        <v>45455</v>
      </c>
      <c r="D3377" s="50">
        <v>0.48093750000000002</v>
      </c>
      <c r="E3377" s="48" t="s">
        <v>11041</v>
      </c>
      <c r="F3377" s="48" t="s">
        <v>189</v>
      </c>
      <c r="G3377" s="48" t="s">
        <v>243</v>
      </c>
      <c r="H3377" s="48" t="s">
        <v>189</v>
      </c>
      <c r="I3377" s="48" t="s">
        <v>189</v>
      </c>
      <c r="J3377" s="48" t="s">
        <v>189</v>
      </c>
      <c r="K3377" s="48"/>
      <c r="L3377" s="48"/>
      <c r="M3377" s="48"/>
      <c r="N3377" s="48"/>
      <c r="O3377" s="48"/>
      <c r="P3377" s="48"/>
      <c r="Q3377" s="48"/>
      <c r="R3377" s="48"/>
      <c r="S3377" s="48"/>
      <c r="T3377" s="48"/>
      <c r="U3377" s="48"/>
      <c r="V3377" s="48"/>
      <c r="W3377" s="51" t="s">
        <v>3151</v>
      </c>
      <c r="X3377" t="str">
        <f t="shared" si="104"/>
        <v>JB;CB;JB;JB;JB</v>
      </c>
      <c r="Y3377" cm="1">
        <f t="array" ref="Y3377">SUM(_xlfn.XLOOKUP(_xlfn.TOROW(F3377:V3377,1),$AN$34:$AN$43,$AL$34:$AL$43,,0,1))</f>
        <v>12</v>
      </c>
      <c r="Z3377">
        <f t="shared" si="105"/>
        <v>5</v>
      </c>
      <c r="AA3377" t="str">
        <v>BE</v>
      </c>
      <c r="AG3377">
        <v>7705</v>
      </c>
      <c r="AH3377">
        <v>7</v>
      </c>
      <c r="AT3377">
        <v>5</v>
      </c>
    </row>
    <row r="3378" spans="2:46" ht="15" customHeight="1">
      <c r="B3378" s="48">
        <v>5148</v>
      </c>
      <c r="C3378" s="49">
        <v>45455</v>
      </c>
      <c r="D3378" s="50">
        <v>0.48152777777777778</v>
      </c>
      <c r="E3378" s="48" t="s">
        <v>11042</v>
      </c>
      <c r="F3378" s="48" t="s">
        <v>194</v>
      </c>
      <c r="G3378" s="48" t="s">
        <v>194</v>
      </c>
      <c r="H3378" s="48" t="s">
        <v>133</v>
      </c>
      <c r="I3378" s="48" t="s">
        <v>133</v>
      </c>
      <c r="J3378" s="48" t="s">
        <v>194</v>
      </c>
      <c r="K3378" s="48" t="s">
        <v>304</v>
      </c>
      <c r="L3378" s="48" t="s">
        <v>304</v>
      </c>
      <c r="M3378" s="48"/>
      <c r="N3378" s="48"/>
      <c r="O3378" s="48"/>
      <c r="P3378" s="48"/>
      <c r="Q3378" s="48"/>
      <c r="R3378" s="48"/>
      <c r="S3378" s="48"/>
      <c r="T3378" s="48"/>
      <c r="U3378" s="48"/>
      <c r="V3378" s="48"/>
      <c r="W3378" s="51" t="s">
        <v>3152</v>
      </c>
      <c r="X3378" t="str">
        <f t="shared" si="104"/>
        <v>DH;DH;SO;SO;DH;HD;HD</v>
      </c>
      <c r="Y3378" cm="1">
        <f t="array" ref="Y3378">SUM(_xlfn.XLOOKUP(_xlfn.TOROW(F3378:V3378,1),$AN$34:$AN$43,$AL$34:$AL$43,,0,1))</f>
        <v>45</v>
      </c>
      <c r="Z3378">
        <f t="shared" si="105"/>
        <v>7</v>
      </c>
      <c r="AA3378" t="str">
        <v>SO</v>
      </c>
      <c r="AG3378">
        <v>7707</v>
      </c>
      <c r="AH3378">
        <v>7</v>
      </c>
      <c r="AT3378">
        <v>7</v>
      </c>
    </row>
    <row r="3379" spans="2:46" ht="15" customHeight="1">
      <c r="B3379" s="48">
        <v>5149</v>
      </c>
      <c r="C3379" s="49">
        <v>45455</v>
      </c>
      <c r="D3379" s="50">
        <v>0.48152777777777778</v>
      </c>
      <c r="E3379" s="48" t="s">
        <v>803</v>
      </c>
      <c r="F3379" s="48" t="s">
        <v>803</v>
      </c>
      <c r="G3379" s="48"/>
      <c r="H3379" s="48"/>
      <c r="I3379" s="48"/>
      <c r="J3379" s="48"/>
      <c r="K3379" s="48"/>
      <c r="L3379" s="48"/>
      <c r="M3379" s="48"/>
      <c r="N3379" s="48"/>
      <c r="O3379" s="48"/>
      <c r="P3379" s="48"/>
      <c r="Q3379" s="48"/>
      <c r="R3379" s="48"/>
      <c r="S3379" s="48"/>
      <c r="T3379" s="48"/>
      <c r="U3379" s="48"/>
      <c r="V3379" s="48"/>
      <c r="W3379" s="51" t="s">
        <v>1408</v>
      </c>
      <c r="X3379" t="str">
        <f t="shared" si="104"/>
        <v>SS</v>
      </c>
      <c r="Y3379" cm="1">
        <f t="array" ref="Y3379">SUM(_xlfn.XLOOKUP(_xlfn.TOROW(F3379:V3379,1),$AN$34:$AN$43,$AL$34:$AL$43,,0,1))</f>
        <v>3</v>
      </c>
      <c r="Z3379">
        <f t="shared" si="105"/>
        <v>1</v>
      </c>
      <c r="AA3379" t="str">
        <v>CB</v>
      </c>
      <c r="AG3379">
        <v>7713</v>
      </c>
      <c r="AH3379">
        <v>7</v>
      </c>
      <c r="AT3379">
        <v>1</v>
      </c>
    </row>
    <row r="3380" spans="2:46" ht="15" customHeight="1">
      <c r="B3380" s="48">
        <v>5150</v>
      </c>
      <c r="C3380" s="49">
        <v>45455</v>
      </c>
      <c r="D3380" s="50">
        <v>0.48380787037037037</v>
      </c>
      <c r="E3380" s="48" t="s">
        <v>194</v>
      </c>
      <c r="F3380" s="48" t="s">
        <v>194</v>
      </c>
      <c r="G3380" s="48"/>
      <c r="H3380" s="48"/>
      <c r="I3380" s="48"/>
      <c r="J3380" s="48"/>
      <c r="K3380" s="48"/>
      <c r="L3380" s="48"/>
      <c r="M3380" s="48"/>
      <c r="N3380" s="48"/>
      <c r="O3380" s="48"/>
      <c r="P3380" s="48"/>
      <c r="Q3380" s="48"/>
      <c r="R3380" s="48"/>
      <c r="S3380" s="48"/>
      <c r="T3380" s="48"/>
      <c r="U3380" s="48"/>
      <c r="V3380" s="48"/>
      <c r="W3380" s="51" t="s">
        <v>640</v>
      </c>
      <c r="X3380" t="str">
        <f t="shared" si="104"/>
        <v>DH</v>
      </c>
      <c r="Y3380" cm="1">
        <f t="array" ref="Y3380">SUM(_xlfn.XLOOKUP(_xlfn.TOROW(F3380:V3380,1),$AN$34:$AN$43,$AL$34:$AL$43,,0,1))</f>
        <v>9</v>
      </c>
      <c r="Z3380">
        <f t="shared" si="105"/>
        <v>1</v>
      </c>
      <c r="AA3380" t="str">
        <v>JB</v>
      </c>
      <c r="AG3380">
        <v>7717</v>
      </c>
      <c r="AH3380">
        <v>7</v>
      </c>
      <c r="AT3380">
        <v>1</v>
      </c>
    </row>
    <row r="3381" spans="2:46" ht="15" customHeight="1">
      <c r="B3381" s="48">
        <v>5151</v>
      </c>
      <c r="C3381" s="49">
        <v>45455</v>
      </c>
      <c r="D3381" s="50">
        <v>0.48563657407407407</v>
      </c>
      <c r="E3381" s="48" t="s">
        <v>11043</v>
      </c>
      <c r="F3381" s="48" t="s">
        <v>194</v>
      </c>
      <c r="G3381" s="48" t="s">
        <v>803</v>
      </c>
      <c r="H3381" s="48" t="s">
        <v>280</v>
      </c>
      <c r="I3381" s="48" t="s">
        <v>133</v>
      </c>
      <c r="J3381" s="48" t="s">
        <v>194</v>
      </c>
      <c r="K3381" s="48" t="s">
        <v>319</v>
      </c>
      <c r="L3381" s="48" t="s">
        <v>189</v>
      </c>
      <c r="M3381" s="48" t="s">
        <v>304</v>
      </c>
      <c r="N3381" s="48" t="s">
        <v>304</v>
      </c>
      <c r="O3381" s="48"/>
      <c r="P3381" s="48"/>
      <c r="Q3381" s="48"/>
      <c r="R3381" s="48"/>
      <c r="S3381" s="48"/>
      <c r="T3381" s="48"/>
      <c r="U3381" s="48"/>
      <c r="V3381" s="48"/>
      <c r="W3381" s="51" t="s">
        <v>3153</v>
      </c>
      <c r="X3381" t="str">
        <f t="shared" si="104"/>
        <v>DH;SS;WB;SO;DH;FR;JB;HD;HD</v>
      </c>
      <c r="Y3381" cm="1">
        <f t="array" ref="Y3381">SUM(_xlfn.XLOOKUP(_xlfn.TOROW(F3381:V3381,1),$AN$34:$AN$43,$AL$34:$AL$43,,0,1))</f>
        <v>52</v>
      </c>
      <c r="Z3381">
        <f t="shared" si="105"/>
        <v>9</v>
      </c>
      <c r="AA3381" t="str">
        <v>WB</v>
      </c>
      <c r="AG3381">
        <v>7742</v>
      </c>
      <c r="AH3381">
        <v>7</v>
      </c>
      <c r="AT3381">
        <v>9</v>
      </c>
    </row>
    <row r="3382" spans="2:46" ht="15" customHeight="1">
      <c r="B3382" s="48">
        <v>5152</v>
      </c>
      <c r="C3382" s="49">
        <v>45455</v>
      </c>
      <c r="D3382" s="50">
        <v>0.48789351851851853</v>
      </c>
      <c r="E3382" s="48" t="s">
        <v>11044</v>
      </c>
      <c r="F3382" s="48" t="s">
        <v>280</v>
      </c>
      <c r="G3382" s="48" t="s">
        <v>280</v>
      </c>
      <c r="H3382" s="48" t="s">
        <v>803</v>
      </c>
      <c r="I3382" s="48" t="s">
        <v>243</v>
      </c>
      <c r="J3382" s="48" t="s">
        <v>719</v>
      </c>
      <c r="K3382" s="48" t="s">
        <v>51</v>
      </c>
      <c r="L3382" s="48" t="s">
        <v>304</v>
      </c>
      <c r="M3382" s="48"/>
      <c r="N3382" s="48"/>
      <c r="O3382" s="48"/>
      <c r="P3382" s="48"/>
      <c r="Q3382" s="48"/>
      <c r="R3382" s="48"/>
      <c r="S3382" s="48"/>
      <c r="T3382" s="48"/>
      <c r="U3382" s="48"/>
      <c r="V3382" s="48"/>
      <c r="W3382" s="51" t="s">
        <v>3154</v>
      </c>
      <c r="X3382" t="str">
        <f t="shared" si="104"/>
        <v>WB;WB;SS;CB;BE;BB;HD</v>
      </c>
      <c r="Y3382" cm="1">
        <f t="array" ref="Y3382">SUM(_xlfn.XLOOKUP(_xlfn.TOROW(F3382:V3382,1),$AN$34:$AN$43,$AL$34:$AL$43,,0,1))</f>
        <v>55</v>
      </c>
      <c r="Z3382">
        <f t="shared" si="105"/>
        <v>7</v>
      </c>
      <c r="AA3382" t="str">
        <v>WB</v>
      </c>
      <c r="AG3382">
        <v>7745</v>
      </c>
      <c r="AH3382">
        <v>7</v>
      </c>
      <c r="AT3382">
        <v>7</v>
      </c>
    </row>
    <row r="3383" spans="2:46" ht="15" customHeight="1">
      <c r="B3383" s="48">
        <v>5153</v>
      </c>
      <c r="C3383" s="49">
        <v>45455</v>
      </c>
      <c r="D3383" s="50">
        <v>0.48909722222222224</v>
      </c>
      <c r="E3383" s="48" t="s">
        <v>8367</v>
      </c>
      <c r="F3383" s="48" t="s">
        <v>51</v>
      </c>
      <c r="G3383" s="48" t="s">
        <v>51</v>
      </c>
      <c r="H3383" s="48" t="s">
        <v>51</v>
      </c>
      <c r="I3383" s="48" t="s">
        <v>51</v>
      </c>
      <c r="J3383" s="48" t="s">
        <v>51</v>
      </c>
      <c r="K3383" s="48"/>
      <c r="L3383" s="48"/>
      <c r="M3383" s="48"/>
      <c r="N3383" s="48"/>
      <c r="O3383" s="48"/>
      <c r="P3383" s="48"/>
      <c r="Q3383" s="48"/>
      <c r="R3383" s="48"/>
      <c r="S3383" s="48"/>
      <c r="T3383" s="48"/>
      <c r="U3383" s="48"/>
      <c r="V3383" s="48"/>
      <c r="W3383" s="51" t="s">
        <v>297</v>
      </c>
      <c r="X3383" t="str">
        <f t="shared" si="104"/>
        <v>BB;BB;BB;BB;BB</v>
      </c>
      <c r="Y3383" cm="1">
        <f t="array" ref="Y3383">SUM(_xlfn.XLOOKUP(_xlfn.TOROW(F3383:V3383,1),$AN$34:$AN$43,$AL$34:$AL$43,,0,1))</f>
        <v>50</v>
      </c>
      <c r="Z3383">
        <f t="shared" si="105"/>
        <v>5</v>
      </c>
      <c r="AA3383" t="str">
        <v>WB</v>
      </c>
      <c r="AG3383">
        <v>7754</v>
      </c>
      <c r="AH3383">
        <v>7</v>
      </c>
      <c r="AT3383">
        <v>5</v>
      </c>
    </row>
    <row r="3384" spans="2:46" ht="15" customHeight="1">
      <c r="B3384" s="48">
        <v>5154</v>
      </c>
      <c r="C3384" s="49">
        <v>45455</v>
      </c>
      <c r="D3384" s="50">
        <v>0.48997685185185186</v>
      </c>
      <c r="E3384" s="48" t="s">
        <v>803</v>
      </c>
      <c r="F3384" s="48" t="s">
        <v>803</v>
      </c>
      <c r="G3384" s="48"/>
      <c r="H3384" s="48"/>
      <c r="I3384" s="48"/>
      <c r="J3384" s="48"/>
      <c r="K3384" s="48"/>
      <c r="L3384" s="48"/>
      <c r="M3384" s="48"/>
      <c r="N3384" s="48"/>
      <c r="O3384" s="48"/>
      <c r="P3384" s="48"/>
      <c r="Q3384" s="48"/>
      <c r="R3384" s="48"/>
      <c r="S3384" s="48"/>
      <c r="T3384" s="48"/>
      <c r="U3384" s="48"/>
      <c r="V3384" s="48"/>
      <c r="W3384" s="51" t="s">
        <v>1408</v>
      </c>
      <c r="X3384" t="str">
        <f t="shared" si="104"/>
        <v>SS</v>
      </c>
      <c r="Y3384" cm="1">
        <f t="array" ref="Y3384">SUM(_xlfn.XLOOKUP(_xlfn.TOROW(F3384:V3384,1),$AN$34:$AN$43,$AL$34:$AL$43,,0,1))</f>
        <v>3</v>
      </c>
      <c r="Z3384">
        <f t="shared" si="105"/>
        <v>1</v>
      </c>
      <c r="AA3384" t="str">
        <v>SS</v>
      </c>
      <c r="AG3384">
        <v>7760</v>
      </c>
      <c r="AH3384">
        <v>7</v>
      </c>
      <c r="AT3384">
        <v>1</v>
      </c>
    </row>
    <row r="3385" spans="2:46" ht="15" customHeight="1">
      <c r="B3385" s="48">
        <v>5155</v>
      </c>
      <c r="C3385" s="49">
        <v>45455</v>
      </c>
      <c r="D3385" s="50">
        <v>0.49129629629629629</v>
      </c>
      <c r="E3385" s="48" t="s">
        <v>11045</v>
      </c>
      <c r="F3385" s="48" t="s">
        <v>133</v>
      </c>
      <c r="G3385" s="48" t="s">
        <v>319</v>
      </c>
      <c r="H3385" s="48" t="s">
        <v>280</v>
      </c>
      <c r="I3385" s="48" t="s">
        <v>280</v>
      </c>
      <c r="J3385" s="48" t="s">
        <v>280</v>
      </c>
      <c r="K3385" s="48" t="s">
        <v>319</v>
      </c>
      <c r="L3385" s="48" t="s">
        <v>319</v>
      </c>
      <c r="M3385" s="48"/>
      <c r="N3385" s="48"/>
      <c r="O3385" s="48"/>
      <c r="P3385" s="48"/>
      <c r="Q3385" s="48"/>
      <c r="R3385" s="48"/>
      <c r="S3385" s="48"/>
      <c r="T3385" s="48"/>
      <c r="U3385" s="48"/>
      <c r="V3385" s="48"/>
      <c r="W3385" s="51" t="s">
        <v>3155</v>
      </c>
      <c r="X3385" t="str">
        <f t="shared" si="104"/>
        <v>SO;FR;WB;WB;WB;FR;FR</v>
      </c>
      <c r="Y3385" cm="1">
        <f t="array" ref="Y3385">SUM(_xlfn.XLOOKUP(_xlfn.TOROW(F3385:V3385,1),$AN$34:$AN$43,$AL$34:$AL$43,,0,1))</f>
        <v>44</v>
      </c>
      <c r="Z3385">
        <f t="shared" si="105"/>
        <v>7</v>
      </c>
      <c r="AA3385" t="str">
        <v>SS</v>
      </c>
      <c r="AG3385">
        <v>7779</v>
      </c>
      <c r="AH3385">
        <v>7</v>
      </c>
      <c r="AT3385">
        <v>7</v>
      </c>
    </row>
    <row r="3386" spans="2:46" ht="15" customHeight="1">
      <c r="B3386" s="48">
        <v>5156</v>
      </c>
      <c r="C3386" s="49">
        <v>45455</v>
      </c>
      <c r="D3386" s="50">
        <v>0.49282407407407408</v>
      </c>
      <c r="E3386" s="48" t="s">
        <v>11046</v>
      </c>
      <c r="F3386" s="48" t="s">
        <v>194</v>
      </c>
      <c r="G3386" s="48" t="s">
        <v>194</v>
      </c>
      <c r="H3386" s="48" t="s">
        <v>194</v>
      </c>
      <c r="I3386" s="48" t="s">
        <v>51</v>
      </c>
      <c r="J3386" s="48" t="s">
        <v>51</v>
      </c>
      <c r="K3386" s="48" t="s">
        <v>319</v>
      </c>
      <c r="L3386" s="48" t="s">
        <v>319</v>
      </c>
      <c r="M3386" s="48" t="s">
        <v>319</v>
      </c>
      <c r="N3386" s="48"/>
      <c r="O3386" s="48"/>
      <c r="P3386" s="48"/>
      <c r="Q3386" s="48"/>
      <c r="R3386" s="48"/>
      <c r="S3386" s="48"/>
      <c r="T3386" s="48"/>
      <c r="U3386" s="48"/>
      <c r="V3386" s="48"/>
      <c r="W3386" s="51" t="s">
        <v>3156</v>
      </c>
      <c r="X3386" t="str">
        <f t="shared" si="104"/>
        <v>DH;DH;DH;BB;BB;FR;FR;FR</v>
      </c>
      <c r="Y3386" cm="1">
        <f t="array" ref="Y3386">SUM(_xlfn.XLOOKUP(_xlfn.TOROW(F3386:V3386,1),$AN$34:$AN$43,$AL$34:$AL$43,,0,1))</f>
        <v>56</v>
      </c>
      <c r="Z3386">
        <f t="shared" si="105"/>
        <v>8</v>
      </c>
      <c r="AA3386" t="str">
        <v>WB</v>
      </c>
      <c r="AG3386">
        <v>7812</v>
      </c>
      <c r="AH3386">
        <v>7</v>
      </c>
      <c r="AT3386">
        <v>8</v>
      </c>
    </row>
    <row r="3387" spans="2:46" ht="15" customHeight="1">
      <c r="B3387" s="48">
        <v>5157</v>
      </c>
      <c r="C3387" s="49">
        <v>45455</v>
      </c>
      <c r="D3387" s="50">
        <v>0.5010648148148148</v>
      </c>
      <c r="E3387" s="48" t="s">
        <v>11047</v>
      </c>
      <c r="F3387" s="48" t="s">
        <v>243</v>
      </c>
      <c r="G3387" s="48" t="s">
        <v>243</v>
      </c>
      <c r="H3387" s="48" t="s">
        <v>189</v>
      </c>
      <c r="I3387" s="48" t="s">
        <v>803</v>
      </c>
      <c r="J3387" s="48" t="s">
        <v>319</v>
      </c>
      <c r="K3387" s="48" t="s">
        <v>319</v>
      </c>
      <c r="L3387" s="48" t="s">
        <v>319</v>
      </c>
      <c r="M3387" s="48"/>
      <c r="N3387" s="48"/>
      <c r="O3387" s="48"/>
      <c r="P3387" s="48"/>
      <c r="Q3387" s="48"/>
      <c r="R3387" s="48"/>
      <c r="S3387" s="48"/>
      <c r="T3387" s="48"/>
      <c r="U3387" s="48"/>
      <c r="V3387" s="48"/>
      <c r="W3387" s="51" t="s">
        <v>3157</v>
      </c>
      <c r="X3387" t="str">
        <f t="shared" si="104"/>
        <v>CB;CB;JB;SS;FR;FR;FR</v>
      </c>
      <c r="Y3387" cm="1">
        <f t="array" ref="Y3387">SUM(_xlfn.XLOOKUP(_xlfn.TOROW(F3387:V3387,1),$AN$34:$AN$43,$AL$34:$AL$43,,0,1))</f>
        <v>29</v>
      </c>
      <c r="Z3387">
        <f t="shared" si="105"/>
        <v>7</v>
      </c>
      <c r="AA3387" t="str">
        <v>WB</v>
      </c>
      <c r="AG3387">
        <v>7820</v>
      </c>
      <c r="AH3387">
        <v>7</v>
      </c>
      <c r="AT3387">
        <v>7</v>
      </c>
    </row>
    <row r="3388" spans="2:46" ht="15" customHeight="1">
      <c r="B3388" s="48">
        <v>5158</v>
      </c>
      <c r="C3388" s="49">
        <v>45455</v>
      </c>
      <c r="D3388" s="50">
        <v>0.50240740740740741</v>
      </c>
      <c r="E3388" s="48" t="s">
        <v>11048</v>
      </c>
      <c r="F3388" s="48" t="s">
        <v>304</v>
      </c>
      <c r="G3388" s="48" t="s">
        <v>719</v>
      </c>
      <c r="H3388" s="48" t="s">
        <v>189</v>
      </c>
      <c r="I3388" s="48" t="s">
        <v>194</v>
      </c>
      <c r="J3388" s="48" t="s">
        <v>189</v>
      </c>
      <c r="K3388" s="48" t="s">
        <v>51</v>
      </c>
      <c r="L3388" s="48" t="s">
        <v>319</v>
      </c>
      <c r="M3388" s="48" t="s">
        <v>51</v>
      </c>
      <c r="N3388" s="48" t="s">
        <v>51</v>
      </c>
      <c r="O3388" s="48" t="s">
        <v>51</v>
      </c>
      <c r="P3388" s="48" t="s">
        <v>280</v>
      </c>
      <c r="Q3388" s="48"/>
      <c r="R3388" s="48"/>
      <c r="S3388" s="48"/>
      <c r="T3388" s="48"/>
      <c r="U3388" s="48"/>
      <c r="V3388" s="48"/>
      <c r="W3388" s="51" t="s">
        <v>3158</v>
      </c>
      <c r="X3388" t="str">
        <f t="shared" si="104"/>
        <v>HD;BE;JB;DH;JB;BB;FR;BB;BB;BB;WB</v>
      </c>
      <c r="Y3388" cm="1">
        <f t="array" ref="Y3388">SUM(_xlfn.XLOOKUP(_xlfn.TOROW(F3388:V3388,1),$AN$34:$AN$43,$AL$34:$AL$43,,0,1))</f>
        <v>77</v>
      </c>
      <c r="Z3388">
        <f t="shared" si="105"/>
        <v>11</v>
      </c>
      <c r="AA3388" t="str">
        <v>WB</v>
      </c>
      <c r="AG3388">
        <v>7848</v>
      </c>
      <c r="AH3388">
        <v>7</v>
      </c>
      <c r="AT3388">
        <v>11</v>
      </c>
    </row>
    <row r="3389" spans="2:46" ht="15" customHeight="1">
      <c r="B3389" s="48">
        <v>5159</v>
      </c>
      <c r="C3389" s="49">
        <v>45455</v>
      </c>
      <c r="D3389" s="50">
        <v>0.50541666666666663</v>
      </c>
      <c r="E3389" s="48" t="s">
        <v>11049</v>
      </c>
      <c r="F3389" s="48" t="s">
        <v>133</v>
      </c>
      <c r="G3389" s="48" t="s">
        <v>189</v>
      </c>
      <c r="H3389" s="48" t="s">
        <v>133</v>
      </c>
      <c r="I3389" s="48" t="s">
        <v>803</v>
      </c>
      <c r="J3389" s="48" t="s">
        <v>803</v>
      </c>
      <c r="K3389" s="48" t="s">
        <v>803</v>
      </c>
      <c r="L3389" s="48" t="s">
        <v>189</v>
      </c>
      <c r="M3389" s="48" t="s">
        <v>280</v>
      </c>
      <c r="N3389" s="48" t="s">
        <v>719</v>
      </c>
      <c r="O3389" s="48" t="s">
        <v>719</v>
      </c>
      <c r="P3389" s="48" t="s">
        <v>51</v>
      </c>
      <c r="Q3389" s="48" t="s">
        <v>304</v>
      </c>
      <c r="R3389" s="48"/>
      <c r="S3389" s="48"/>
      <c r="T3389" s="48"/>
      <c r="U3389" s="48"/>
      <c r="V3389" s="48"/>
      <c r="W3389" s="51" t="s">
        <v>3159</v>
      </c>
      <c r="X3389" t="str">
        <f t="shared" si="104"/>
        <v>SO;JB;SO;SS;SS;SS;JB;WB;BE;BE;BB;HD</v>
      </c>
      <c r="Y3389" cm="1">
        <f t="array" ref="Y3389">SUM(_xlfn.XLOOKUP(_xlfn.TOROW(F3389:V3389,1),$AN$34:$AN$43,$AL$34:$AL$43,,0,1))</f>
        <v>53</v>
      </c>
      <c r="Z3389">
        <f t="shared" si="105"/>
        <v>12</v>
      </c>
      <c r="AA3389" t="str">
        <v>WB</v>
      </c>
      <c r="AG3389">
        <v>7853</v>
      </c>
      <c r="AH3389">
        <v>7</v>
      </c>
      <c r="AT3389">
        <v>12</v>
      </c>
    </row>
    <row r="3390" spans="2:46" ht="15" customHeight="1">
      <c r="B3390" s="48">
        <v>5160</v>
      </c>
      <c r="C3390" s="49">
        <v>45455</v>
      </c>
      <c r="D3390" s="50">
        <v>0.50895833333333329</v>
      </c>
      <c r="E3390" s="48" t="s">
        <v>11050</v>
      </c>
      <c r="F3390" s="48" t="s">
        <v>803</v>
      </c>
      <c r="G3390" s="48" t="s">
        <v>280</v>
      </c>
      <c r="H3390" s="48" t="s">
        <v>133</v>
      </c>
      <c r="I3390" s="48" t="s">
        <v>304</v>
      </c>
      <c r="J3390" s="48" t="s">
        <v>719</v>
      </c>
      <c r="K3390" s="48" t="s">
        <v>133</v>
      </c>
      <c r="L3390" s="48" t="s">
        <v>280</v>
      </c>
      <c r="M3390" s="48"/>
      <c r="N3390" s="48"/>
      <c r="O3390" s="48"/>
      <c r="P3390" s="48"/>
      <c r="Q3390" s="48"/>
      <c r="R3390" s="48"/>
      <c r="S3390" s="48"/>
      <c r="T3390" s="48"/>
      <c r="U3390" s="48"/>
      <c r="V3390" s="48"/>
      <c r="W3390" s="51" t="s">
        <v>3160</v>
      </c>
      <c r="X3390" t="str">
        <f t="shared" si="104"/>
        <v>SS;WB;SO;HD;BE;SO;WB</v>
      </c>
      <c r="Y3390" cm="1">
        <f t="array" ref="Y3390">SUM(_xlfn.XLOOKUP(_xlfn.TOROW(F3390:V3390,1),$AN$34:$AN$43,$AL$34:$AL$43,,0,1))</f>
        <v>41</v>
      </c>
      <c r="Z3390">
        <f t="shared" si="105"/>
        <v>7</v>
      </c>
      <c r="AA3390" t="str">
        <v>BE</v>
      </c>
      <c r="AG3390">
        <v>7857</v>
      </c>
      <c r="AH3390">
        <v>7</v>
      </c>
      <c r="AT3390">
        <v>7</v>
      </c>
    </row>
    <row r="3391" spans="2:46" ht="15" customHeight="1">
      <c r="B3391" s="48">
        <v>5161</v>
      </c>
      <c r="C3391" s="49">
        <v>45455</v>
      </c>
      <c r="D3391" s="50">
        <v>0.50997685185185182</v>
      </c>
      <c r="E3391" s="48" t="s">
        <v>11051</v>
      </c>
      <c r="F3391" s="48" t="s">
        <v>194</v>
      </c>
      <c r="G3391" s="48" t="s">
        <v>194</v>
      </c>
      <c r="H3391" s="48" t="s">
        <v>194</v>
      </c>
      <c r="I3391" s="48" t="s">
        <v>194</v>
      </c>
      <c r="J3391" s="48" t="s">
        <v>194</v>
      </c>
      <c r="K3391" s="48" t="s">
        <v>189</v>
      </c>
      <c r="L3391" s="48" t="s">
        <v>189</v>
      </c>
      <c r="M3391" s="48"/>
      <c r="N3391" s="48"/>
      <c r="O3391" s="48"/>
      <c r="P3391" s="48"/>
      <c r="Q3391" s="48"/>
      <c r="R3391" s="48"/>
      <c r="S3391" s="48"/>
      <c r="T3391" s="48"/>
      <c r="U3391" s="48"/>
      <c r="V3391" s="48"/>
      <c r="W3391" s="51" t="s">
        <v>3161</v>
      </c>
      <c r="X3391" t="str">
        <f t="shared" si="104"/>
        <v>DH;DH;DH;DH;DH;JB;JB</v>
      </c>
      <c r="Y3391" cm="1">
        <f t="array" ref="Y3391">SUM(_xlfn.XLOOKUP(_xlfn.TOROW(F3391:V3391,1),$AN$34:$AN$43,$AL$34:$AL$43,,0,1))</f>
        <v>47</v>
      </c>
      <c r="Z3391">
        <f t="shared" si="105"/>
        <v>7</v>
      </c>
      <c r="AA3391" t="str">
        <v>WB</v>
      </c>
      <c r="AG3391">
        <v>7859</v>
      </c>
      <c r="AH3391">
        <v>7</v>
      </c>
      <c r="AT3391">
        <v>7</v>
      </c>
    </row>
    <row r="3392" spans="2:46" ht="15" customHeight="1">
      <c r="B3392" s="48">
        <v>5162</v>
      </c>
      <c r="C3392" s="49">
        <v>45455</v>
      </c>
      <c r="D3392" s="50">
        <v>0.51157407407407407</v>
      </c>
      <c r="E3392" s="48" t="s">
        <v>11052</v>
      </c>
      <c r="F3392" s="48" t="s">
        <v>719</v>
      </c>
      <c r="G3392" s="48" t="s">
        <v>803</v>
      </c>
      <c r="H3392" s="48" t="s">
        <v>243</v>
      </c>
      <c r="I3392" s="48" t="s">
        <v>243</v>
      </c>
      <c r="J3392" s="48" t="s">
        <v>803</v>
      </c>
      <c r="K3392" s="48" t="s">
        <v>280</v>
      </c>
      <c r="L3392" s="48" t="s">
        <v>280</v>
      </c>
      <c r="M3392" s="48" t="s">
        <v>280</v>
      </c>
      <c r="N3392" s="48"/>
      <c r="O3392" s="48"/>
      <c r="P3392" s="48"/>
      <c r="Q3392" s="48"/>
      <c r="R3392" s="48"/>
      <c r="S3392" s="48"/>
      <c r="T3392" s="48"/>
      <c r="U3392" s="48"/>
      <c r="V3392" s="48"/>
      <c r="W3392" s="51" t="s">
        <v>3162</v>
      </c>
      <c r="X3392" t="str">
        <f t="shared" si="104"/>
        <v>BE;SS;CB;CB;SS;WB;WB;WB</v>
      </c>
      <c r="Y3392" cm="1">
        <f t="array" ref="Y3392">SUM(_xlfn.XLOOKUP(_xlfn.TOROW(F3392:V3392,1),$AN$34:$AN$43,$AL$34:$AL$43,,0,1))</f>
        <v>60</v>
      </c>
      <c r="Z3392">
        <f t="shared" si="105"/>
        <v>8</v>
      </c>
      <c r="AA3392" t="str">
        <v>WB</v>
      </c>
      <c r="AG3392">
        <v>7864</v>
      </c>
      <c r="AH3392">
        <v>7</v>
      </c>
      <c r="AT3392">
        <v>8</v>
      </c>
    </row>
    <row r="3393" spans="2:46" ht="15" customHeight="1">
      <c r="B3393" s="48">
        <v>5163</v>
      </c>
      <c r="C3393" s="49">
        <v>45455</v>
      </c>
      <c r="D3393" s="50">
        <v>0.51226851851851851</v>
      </c>
      <c r="E3393" s="48" t="s">
        <v>11053</v>
      </c>
      <c r="F3393" s="48" t="s">
        <v>304</v>
      </c>
      <c r="G3393" s="48" t="s">
        <v>319</v>
      </c>
      <c r="H3393" s="48" t="s">
        <v>304</v>
      </c>
      <c r="I3393" s="48" t="s">
        <v>243</v>
      </c>
      <c r="J3393" s="48" t="s">
        <v>194</v>
      </c>
      <c r="K3393" s="48" t="s">
        <v>280</v>
      </c>
      <c r="L3393" s="48" t="s">
        <v>194</v>
      </c>
      <c r="M3393" s="48" t="s">
        <v>243</v>
      </c>
      <c r="N3393" s="48" t="s">
        <v>803</v>
      </c>
      <c r="O3393" s="48"/>
      <c r="P3393" s="48"/>
      <c r="Q3393" s="48"/>
      <c r="R3393" s="48"/>
      <c r="S3393" s="48"/>
      <c r="T3393" s="48"/>
      <c r="U3393" s="48"/>
      <c r="V3393" s="48"/>
      <c r="W3393" s="51" t="s">
        <v>3163</v>
      </c>
      <c r="X3393" t="str">
        <f t="shared" si="104"/>
        <v>HD;FR;HD;CB;DH;WB;DH;CB;SS</v>
      </c>
      <c r="Y3393" cm="1">
        <f t="array" ref="Y3393">SUM(_xlfn.XLOOKUP(_xlfn.TOROW(F3393:V3393,1),$AN$34:$AN$43,$AL$34:$AL$43,,0,1))</f>
        <v>65</v>
      </c>
      <c r="Z3393">
        <f t="shared" si="105"/>
        <v>9</v>
      </c>
      <c r="AA3393" t="str">
        <v>FR</v>
      </c>
      <c r="AG3393">
        <v>7874</v>
      </c>
      <c r="AH3393">
        <v>7</v>
      </c>
      <c r="AT3393">
        <v>9</v>
      </c>
    </row>
    <row r="3394" spans="2:46" ht="15" customHeight="1">
      <c r="B3394" s="48">
        <v>5164</v>
      </c>
      <c r="C3394" s="49">
        <v>45455</v>
      </c>
      <c r="D3394" s="50">
        <v>0.51274305555555555</v>
      </c>
      <c r="E3394" s="48" t="s">
        <v>11054</v>
      </c>
      <c r="F3394" s="48" t="s">
        <v>803</v>
      </c>
      <c r="G3394" s="48" t="s">
        <v>304</v>
      </c>
      <c r="H3394" s="48" t="s">
        <v>304</v>
      </c>
      <c r="I3394" s="48" t="s">
        <v>304</v>
      </c>
      <c r="J3394" s="48" t="s">
        <v>803</v>
      </c>
      <c r="K3394" s="48" t="s">
        <v>803</v>
      </c>
      <c r="L3394" s="48" t="s">
        <v>803</v>
      </c>
      <c r="M3394" s="48"/>
      <c r="N3394" s="48"/>
      <c r="O3394" s="48"/>
      <c r="P3394" s="48"/>
      <c r="Q3394" s="48"/>
      <c r="R3394" s="48"/>
      <c r="S3394" s="48"/>
      <c r="T3394" s="48"/>
      <c r="U3394" s="48"/>
      <c r="V3394" s="48"/>
      <c r="W3394" s="51" t="s">
        <v>3164</v>
      </c>
      <c r="X3394" t="str">
        <f t="shared" si="104"/>
        <v>SS;HD;HD;HD;SS;SS;SS</v>
      </c>
      <c r="Y3394" cm="1">
        <f t="array" ref="Y3394">SUM(_xlfn.XLOOKUP(_xlfn.TOROW(F3394:V3394,1),$AN$34:$AN$43,$AL$34:$AL$43,,0,1))</f>
        <v>33</v>
      </c>
      <c r="Z3394">
        <f t="shared" si="105"/>
        <v>7</v>
      </c>
      <c r="AA3394" t="str">
        <v>FR</v>
      </c>
      <c r="AG3394">
        <v>7875</v>
      </c>
      <c r="AH3394">
        <v>7</v>
      </c>
      <c r="AT3394">
        <v>7</v>
      </c>
    </row>
    <row r="3395" spans="2:46" ht="15" customHeight="1">
      <c r="B3395" s="48">
        <v>5165</v>
      </c>
      <c r="C3395" s="49">
        <v>45455</v>
      </c>
      <c r="D3395" s="50">
        <v>0.51421296296296293</v>
      </c>
      <c r="E3395" s="48" t="s">
        <v>11055</v>
      </c>
      <c r="F3395" s="48" t="s">
        <v>280</v>
      </c>
      <c r="G3395" s="48" t="s">
        <v>280</v>
      </c>
      <c r="H3395" s="48" t="s">
        <v>280</v>
      </c>
      <c r="I3395" s="48" t="s">
        <v>280</v>
      </c>
      <c r="J3395" s="48" t="s">
        <v>719</v>
      </c>
      <c r="K3395" s="48" t="s">
        <v>719</v>
      </c>
      <c r="L3395" s="48"/>
      <c r="M3395" s="48"/>
      <c r="N3395" s="48"/>
      <c r="O3395" s="48"/>
      <c r="P3395" s="48"/>
      <c r="Q3395" s="48"/>
      <c r="R3395" s="48"/>
      <c r="S3395" s="48"/>
      <c r="T3395" s="48"/>
      <c r="U3395" s="48"/>
      <c r="V3395" s="48"/>
      <c r="W3395" s="51" t="s">
        <v>3165</v>
      </c>
      <c r="X3395" t="str">
        <f t="shared" si="104"/>
        <v>WB;WB;WB;WB;BE;BE</v>
      </c>
      <c r="Y3395" cm="1">
        <f t="array" ref="Y3395">SUM(_xlfn.XLOOKUP(_xlfn.TOROW(F3395:V3395,1),$AN$34:$AN$43,$AL$34:$AL$43,,0,1))</f>
        <v>54</v>
      </c>
      <c r="Z3395">
        <f t="shared" si="105"/>
        <v>6</v>
      </c>
      <c r="AA3395" t="str">
        <v>BB</v>
      </c>
      <c r="AG3395">
        <v>7878</v>
      </c>
      <c r="AH3395">
        <v>7</v>
      </c>
      <c r="AT3395">
        <v>6</v>
      </c>
    </row>
    <row r="3396" spans="2:46" ht="15" customHeight="1">
      <c r="B3396" s="48">
        <v>5166</v>
      </c>
      <c r="C3396" s="49">
        <v>45455</v>
      </c>
      <c r="D3396" s="50">
        <v>0.51821759259259259</v>
      </c>
      <c r="E3396" s="48" t="s">
        <v>11056</v>
      </c>
      <c r="F3396" s="48" t="s">
        <v>194</v>
      </c>
      <c r="G3396" s="48" t="s">
        <v>803</v>
      </c>
      <c r="H3396" s="48" t="s">
        <v>803</v>
      </c>
      <c r="I3396" s="48" t="s">
        <v>243</v>
      </c>
      <c r="J3396" s="48" t="s">
        <v>243</v>
      </c>
      <c r="K3396" s="48" t="s">
        <v>243</v>
      </c>
      <c r="L3396" s="48" t="s">
        <v>189</v>
      </c>
      <c r="M3396" s="48" t="s">
        <v>189</v>
      </c>
      <c r="N3396" s="48" t="s">
        <v>189</v>
      </c>
      <c r="O3396" s="48"/>
      <c r="P3396" s="48"/>
      <c r="Q3396" s="48"/>
      <c r="R3396" s="48"/>
      <c r="S3396" s="48"/>
      <c r="T3396" s="48"/>
      <c r="U3396" s="48"/>
      <c r="V3396" s="48"/>
      <c r="W3396" s="51" t="s">
        <v>3166</v>
      </c>
      <c r="X3396" t="str">
        <f t="shared" si="104"/>
        <v>DH;SS;SS;CB;CB;CB;JB;JB;JB</v>
      </c>
      <c r="Y3396" cm="1">
        <f t="array" ref="Y3396">SUM(_xlfn.XLOOKUP(_xlfn.TOROW(F3396:V3396,1),$AN$34:$AN$43,$AL$34:$AL$43,,0,1))</f>
        <v>42</v>
      </c>
      <c r="Z3396">
        <f t="shared" si="105"/>
        <v>9</v>
      </c>
      <c r="AA3396" t="str">
        <v>DH</v>
      </c>
      <c r="AG3396">
        <v>7881</v>
      </c>
      <c r="AH3396">
        <v>7</v>
      </c>
      <c r="AT3396">
        <v>9</v>
      </c>
    </row>
    <row r="3397" spans="2:46" ht="15" customHeight="1">
      <c r="B3397" s="48">
        <v>5167</v>
      </c>
      <c r="C3397" s="49">
        <v>45455</v>
      </c>
      <c r="D3397" s="50">
        <v>0.52309027777777772</v>
      </c>
      <c r="E3397" s="48" t="s">
        <v>11057</v>
      </c>
      <c r="F3397" s="48" t="s">
        <v>51</v>
      </c>
      <c r="G3397" s="48" t="s">
        <v>51</v>
      </c>
      <c r="H3397" s="48" t="s">
        <v>51</v>
      </c>
      <c r="I3397" s="48" t="s">
        <v>51</v>
      </c>
      <c r="J3397" s="48" t="s">
        <v>243</v>
      </c>
      <c r="K3397" s="48" t="s">
        <v>719</v>
      </c>
      <c r="L3397" s="48" t="s">
        <v>194</v>
      </c>
      <c r="M3397" s="48" t="s">
        <v>194</v>
      </c>
      <c r="N3397" s="48" t="s">
        <v>304</v>
      </c>
      <c r="O3397" s="48"/>
      <c r="P3397" s="48"/>
      <c r="Q3397" s="48"/>
      <c r="R3397" s="48"/>
      <c r="S3397" s="48"/>
      <c r="T3397" s="48"/>
      <c r="U3397" s="48"/>
      <c r="V3397" s="48"/>
      <c r="W3397" s="51" t="s">
        <v>3167</v>
      </c>
      <c r="X3397" t="str">
        <f t="shared" si="104"/>
        <v>BB;BB;BB;BB;CB;BE;DH;DH;HD</v>
      </c>
      <c r="Y3397" cm="1">
        <f t="array" ref="Y3397">SUM(_xlfn.XLOOKUP(_xlfn.TOROW(F3397:V3397,1),$AN$34:$AN$43,$AL$34:$AL$43,,0,1))</f>
        <v>78</v>
      </c>
      <c r="Z3397">
        <f t="shared" si="105"/>
        <v>9</v>
      </c>
      <c r="AA3397" t="str">
        <v>BB</v>
      </c>
      <c r="AG3397">
        <v>7887</v>
      </c>
      <c r="AH3397">
        <v>7</v>
      </c>
      <c r="AT3397">
        <v>9</v>
      </c>
    </row>
    <row r="3398" spans="2:46" ht="15" customHeight="1">
      <c r="B3398" s="48">
        <v>5168</v>
      </c>
      <c r="C3398" s="49">
        <v>45455</v>
      </c>
      <c r="D3398" s="50">
        <v>0.52451388888888884</v>
      </c>
      <c r="E3398" s="48" t="s">
        <v>11058</v>
      </c>
      <c r="F3398" s="48" t="s">
        <v>319</v>
      </c>
      <c r="G3398" s="48" t="s">
        <v>280</v>
      </c>
      <c r="H3398" s="48" t="s">
        <v>719</v>
      </c>
      <c r="I3398" s="48" t="s">
        <v>719</v>
      </c>
      <c r="J3398" s="48" t="s">
        <v>719</v>
      </c>
      <c r="K3398" s="48" t="s">
        <v>719</v>
      </c>
      <c r="L3398" s="48" t="s">
        <v>194</v>
      </c>
      <c r="M3398" s="48" t="s">
        <v>803</v>
      </c>
      <c r="N3398" s="48"/>
      <c r="O3398" s="48"/>
      <c r="P3398" s="48"/>
      <c r="Q3398" s="48"/>
      <c r="R3398" s="48"/>
      <c r="S3398" s="48"/>
      <c r="T3398" s="48"/>
      <c r="U3398" s="48"/>
      <c r="V3398" s="48"/>
      <c r="W3398" s="51" t="s">
        <v>3168</v>
      </c>
      <c r="X3398" t="str">
        <f t="shared" si="104"/>
        <v>FR;WB;BE;BE;BE;BE;DH;SS</v>
      </c>
      <c r="Y3398" cm="1">
        <f t="array" ref="Y3398">SUM(_xlfn.XLOOKUP(_xlfn.TOROW(F3398:V3398,1),$AN$34:$AN$43,$AL$34:$AL$43,,0,1))</f>
        <v>46</v>
      </c>
      <c r="Z3398">
        <f t="shared" si="105"/>
        <v>8</v>
      </c>
      <c r="AA3398" t="str">
        <v>HD</v>
      </c>
      <c r="AG3398">
        <v>7890</v>
      </c>
      <c r="AH3398">
        <v>7</v>
      </c>
      <c r="AT3398">
        <v>8</v>
      </c>
    </row>
    <row r="3399" spans="2:46" ht="15" customHeight="1">
      <c r="B3399" s="48">
        <v>5169</v>
      </c>
      <c r="C3399" s="49">
        <v>45455</v>
      </c>
      <c r="D3399" s="50">
        <v>0.5252430555555555</v>
      </c>
      <c r="E3399" s="48" t="s">
        <v>10434</v>
      </c>
      <c r="F3399" s="48" t="s">
        <v>803</v>
      </c>
      <c r="G3399" s="48" t="s">
        <v>803</v>
      </c>
      <c r="H3399" s="48" t="s">
        <v>280</v>
      </c>
      <c r="I3399" s="48" t="s">
        <v>280</v>
      </c>
      <c r="J3399" s="48"/>
      <c r="K3399" s="48"/>
      <c r="L3399" s="48"/>
      <c r="M3399" s="48"/>
      <c r="N3399" s="48"/>
      <c r="O3399" s="48"/>
      <c r="P3399" s="48"/>
      <c r="Q3399" s="48"/>
      <c r="R3399" s="48"/>
      <c r="S3399" s="48"/>
      <c r="T3399" s="48"/>
      <c r="U3399" s="48"/>
      <c r="V3399" s="48"/>
      <c r="W3399" s="51" t="s">
        <v>2499</v>
      </c>
      <c r="X3399" t="str">
        <f t="shared" ref="X3399:X3462" si="106">_xlfn.TEXTJOIN(";",TRUE,F3399:V3399)</f>
        <v>SS;SS;WB;WB</v>
      </c>
      <c r="Y3399" cm="1">
        <f t="array" ref="Y3399">SUM(_xlfn.XLOOKUP(_xlfn.TOROW(F3399:V3399,1),$AN$34:$AN$43,$AL$34:$AL$43,,0,1))</f>
        <v>28</v>
      </c>
      <c r="Z3399">
        <f t="shared" ref="Z3399:Z3462" si="107">COUNTA(F3399:V3399)</f>
        <v>4</v>
      </c>
      <c r="AA3399" t="str">
        <v>HD</v>
      </c>
      <c r="AG3399">
        <v>7893</v>
      </c>
      <c r="AH3399">
        <v>7</v>
      </c>
      <c r="AT3399">
        <v>4</v>
      </c>
    </row>
    <row r="3400" spans="2:46" ht="15" customHeight="1">
      <c r="B3400" s="48">
        <v>5170</v>
      </c>
      <c r="C3400" s="49">
        <v>45455</v>
      </c>
      <c r="D3400" s="50">
        <v>0.52690972222222221</v>
      </c>
      <c r="E3400" s="48" t="s">
        <v>11059</v>
      </c>
      <c r="F3400" s="48" t="s">
        <v>194</v>
      </c>
      <c r="G3400" s="48" t="s">
        <v>194</v>
      </c>
      <c r="H3400" s="48" t="s">
        <v>194</v>
      </c>
      <c r="I3400" s="48" t="s">
        <v>194</v>
      </c>
      <c r="J3400" s="48" t="s">
        <v>51</v>
      </c>
      <c r="K3400" s="48" t="s">
        <v>304</v>
      </c>
      <c r="L3400" s="48" t="s">
        <v>194</v>
      </c>
      <c r="M3400" s="48" t="s">
        <v>280</v>
      </c>
      <c r="N3400" s="48" t="s">
        <v>189</v>
      </c>
      <c r="O3400" s="48" t="s">
        <v>243</v>
      </c>
      <c r="P3400" s="48" t="s">
        <v>319</v>
      </c>
      <c r="Q3400" s="48"/>
      <c r="R3400" s="48"/>
      <c r="S3400" s="48"/>
      <c r="T3400" s="48"/>
      <c r="U3400" s="48"/>
      <c r="V3400" s="48"/>
      <c r="W3400" s="51" t="s">
        <v>3169</v>
      </c>
      <c r="X3400" t="str">
        <f t="shared" si="106"/>
        <v>DH;DH;DH;DH;BB;HD;DH;WB;JB;CB;FR</v>
      </c>
      <c r="Y3400" cm="1">
        <f t="array" ref="Y3400">SUM(_xlfn.XLOOKUP(_xlfn.TOROW(F3400:V3400,1),$AN$34:$AN$43,$AL$34:$AL$43,,0,1))</f>
        <v>85</v>
      </c>
      <c r="Z3400">
        <f t="shared" si="107"/>
        <v>11</v>
      </c>
      <c r="AA3400" t="str">
        <v>HD</v>
      </c>
      <c r="AG3400">
        <v>7895</v>
      </c>
      <c r="AH3400">
        <v>7</v>
      </c>
      <c r="AT3400">
        <v>11</v>
      </c>
    </row>
    <row r="3401" spans="2:46" ht="15" customHeight="1">
      <c r="B3401" s="48">
        <v>5171</v>
      </c>
      <c r="C3401" s="49">
        <v>45455</v>
      </c>
      <c r="D3401" s="50">
        <v>0.52767361111111111</v>
      </c>
      <c r="E3401" s="48" t="s">
        <v>11060</v>
      </c>
      <c r="F3401" s="48" t="s">
        <v>319</v>
      </c>
      <c r="G3401" s="48" t="s">
        <v>133</v>
      </c>
      <c r="H3401" s="48" t="s">
        <v>194</v>
      </c>
      <c r="I3401" s="48" t="s">
        <v>243</v>
      </c>
      <c r="J3401" s="48" t="s">
        <v>189</v>
      </c>
      <c r="K3401" s="48" t="s">
        <v>194</v>
      </c>
      <c r="L3401" s="48" t="s">
        <v>719</v>
      </c>
      <c r="M3401" s="48" t="s">
        <v>719</v>
      </c>
      <c r="N3401" s="48" t="s">
        <v>803</v>
      </c>
      <c r="O3401" s="48" t="s">
        <v>719</v>
      </c>
      <c r="P3401" s="48" t="s">
        <v>803</v>
      </c>
      <c r="Q3401" s="48"/>
      <c r="R3401" s="48"/>
      <c r="S3401" s="48"/>
      <c r="T3401" s="48"/>
      <c r="U3401" s="48"/>
      <c r="V3401" s="48"/>
      <c r="W3401" s="51" t="s">
        <v>3170</v>
      </c>
      <c r="X3401" t="str">
        <f t="shared" si="106"/>
        <v>FR;SO;DH;CB;JB;DH;BE;BE;SS;BE;SS</v>
      </c>
      <c r="Y3401" cm="1">
        <f t="array" ref="Y3401">SUM(_xlfn.XLOOKUP(_xlfn.TOROW(F3401:V3401,1),$AN$34:$AN$43,$AL$34:$AL$43,,0,1))</f>
        <v>53</v>
      </c>
      <c r="Z3401">
        <f t="shared" si="107"/>
        <v>11</v>
      </c>
      <c r="AA3401" t="str">
        <v>SO</v>
      </c>
      <c r="AG3401">
        <v>7896</v>
      </c>
      <c r="AH3401">
        <v>7</v>
      </c>
      <c r="AT3401">
        <v>11</v>
      </c>
    </row>
    <row r="3402" spans="2:46" ht="15" customHeight="1">
      <c r="B3402" s="48">
        <v>5172</v>
      </c>
      <c r="C3402" s="49">
        <v>45455</v>
      </c>
      <c r="D3402" s="50">
        <v>0.5279166666666667</v>
      </c>
      <c r="E3402" s="48" t="s">
        <v>11061</v>
      </c>
      <c r="F3402" s="48" t="s">
        <v>719</v>
      </c>
      <c r="G3402" s="48" t="s">
        <v>189</v>
      </c>
      <c r="H3402" s="48" t="s">
        <v>803</v>
      </c>
      <c r="I3402" s="48" t="s">
        <v>803</v>
      </c>
      <c r="J3402" s="48"/>
      <c r="K3402" s="48"/>
      <c r="L3402" s="48"/>
      <c r="M3402" s="48"/>
      <c r="N3402" s="48"/>
      <c r="O3402" s="48"/>
      <c r="P3402" s="48"/>
      <c r="Q3402" s="48"/>
      <c r="R3402" s="48"/>
      <c r="S3402" s="48"/>
      <c r="T3402" s="48"/>
      <c r="U3402" s="48"/>
      <c r="V3402" s="48"/>
      <c r="W3402" s="51" t="s">
        <v>3171</v>
      </c>
      <c r="X3402" t="str">
        <f t="shared" si="106"/>
        <v>BE;JB;SS;SS</v>
      </c>
      <c r="Y3402" cm="1">
        <f t="array" ref="Y3402">SUM(_xlfn.XLOOKUP(_xlfn.TOROW(F3402:V3402,1),$AN$34:$AN$43,$AL$34:$AL$43,,0,1))</f>
        <v>12</v>
      </c>
      <c r="Z3402">
        <f t="shared" si="107"/>
        <v>4</v>
      </c>
      <c r="AA3402" t="str">
        <v>HD</v>
      </c>
      <c r="AG3402">
        <v>7900</v>
      </c>
      <c r="AH3402">
        <v>7</v>
      </c>
      <c r="AT3402">
        <v>4</v>
      </c>
    </row>
    <row r="3403" spans="2:46" ht="15" customHeight="1">
      <c r="B3403" s="48">
        <v>5173</v>
      </c>
      <c r="C3403" s="49">
        <v>45455</v>
      </c>
      <c r="D3403" s="50">
        <v>0.53310185185185188</v>
      </c>
      <c r="E3403" s="48" t="s">
        <v>11062</v>
      </c>
      <c r="F3403" s="48" t="s">
        <v>194</v>
      </c>
      <c r="G3403" s="48" t="s">
        <v>194</v>
      </c>
      <c r="H3403" s="48" t="s">
        <v>189</v>
      </c>
      <c r="I3403" s="48" t="s">
        <v>133</v>
      </c>
      <c r="J3403" s="48" t="s">
        <v>133</v>
      </c>
      <c r="K3403" s="48" t="s">
        <v>803</v>
      </c>
      <c r="L3403" s="48" t="s">
        <v>189</v>
      </c>
      <c r="M3403" s="48" t="s">
        <v>719</v>
      </c>
      <c r="N3403" s="48"/>
      <c r="O3403" s="48"/>
      <c r="P3403" s="48"/>
      <c r="Q3403" s="48"/>
      <c r="R3403" s="48"/>
      <c r="S3403" s="48"/>
      <c r="T3403" s="48"/>
      <c r="U3403" s="48"/>
      <c r="V3403" s="48"/>
      <c r="W3403" s="51" t="s">
        <v>3172</v>
      </c>
      <c r="X3403" t="str">
        <f t="shared" si="106"/>
        <v>DH;DH;JB;SO;SO;SS;JB;BE</v>
      </c>
      <c r="Y3403" cm="1">
        <f t="array" ref="Y3403">SUM(_xlfn.XLOOKUP(_xlfn.TOROW(F3403:V3403,1),$AN$34:$AN$43,$AL$34:$AL$43,,0,1))</f>
        <v>32</v>
      </c>
      <c r="Z3403">
        <f t="shared" si="107"/>
        <v>8</v>
      </c>
      <c r="AA3403" t="str">
        <v>HD</v>
      </c>
      <c r="AG3403">
        <v>7910</v>
      </c>
      <c r="AH3403">
        <v>7</v>
      </c>
      <c r="AT3403">
        <v>8</v>
      </c>
    </row>
    <row r="3404" spans="2:46" ht="15" customHeight="1">
      <c r="B3404" s="48">
        <v>5174</v>
      </c>
      <c r="C3404" s="49">
        <v>45455</v>
      </c>
      <c r="D3404" s="50">
        <v>0.53332175925925929</v>
      </c>
      <c r="E3404" s="48" t="s">
        <v>8220</v>
      </c>
      <c r="F3404" s="48" t="s">
        <v>133</v>
      </c>
      <c r="G3404" s="48" t="s">
        <v>133</v>
      </c>
      <c r="H3404" s="48" t="s">
        <v>133</v>
      </c>
      <c r="I3404" s="48" t="s">
        <v>133</v>
      </c>
      <c r="J3404" s="48" t="s">
        <v>133</v>
      </c>
      <c r="K3404" s="48"/>
      <c r="L3404" s="48"/>
      <c r="M3404" s="48"/>
      <c r="N3404" s="48"/>
      <c r="O3404" s="48"/>
      <c r="P3404" s="48"/>
      <c r="Q3404" s="48"/>
      <c r="R3404" s="48"/>
      <c r="S3404" s="48"/>
      <c r="T3404" s="48"/>
      <c r="U3404" s="48"/>
      <c r="V3404" s="48"/>
      <c r="W3404" s="51" t="s">
        <v>1908</v>
      </c>
      <c r="X3404" t="str">
        <f t="shared" si="106"/>
        <v>SO;SO;SO;SO;SO</v>
      </c>
      <c r="Y3404" cm="1">
        <f t="array" ref="Y3404">SUM(_xlfn.XLOOKUP(_xlfn.TOROW(F3404:V3404,1),$AN$34:$AN$43,$AL$34:$AL$43,,0,1))</f>
        <v>10</v>
      </c>
      <c r="Z3404">
        <f t="shared" si="107"/>
        <v>5</v>
      </c>
      <c r="AA3404" t="str">
        <v>HD</v>
      </c>
      <c r="AG3404">
        <v>7920</v>
      </c>
      <c r="AH3404">
        <v>7</v>
      </c>
      <c r="AT3404">
        <v>5</v>
      </c>
    </row>
    <row r="3405" spans="2:46" ht="15" customHeight="1">
      <c r="B3405" s="48">
        <v>5175</v>
      </c>
      <c r="C3405" s="49">
        <v>45455</v>
      </c>
      <c r="D3405" s="50">
        <v>0.53414351851851849</v>
      </c>
      <c r="E3405" s="48" t="s">
        <v>8565</v>
      </c>
      <c r="F3405" s="48" t="s">
        <v>51</v>
      </c>
      <c r="G3405" s="48" t="s">
        <v>51</v>
      </c>
      <c r="H3405" s="48" t="s">
        <v>51</v>
      </c>
      <c r="I3405" s="48"/>
      <c r="J3405" s="48"/>
      <c r="K3405" s="48"/>
      <c r="L3405" s="48"/>
      <c r="M3405" s="48"/>
      <c r="N3405" s="48"/>
      <c r="O3405" s="48"/>
      <c r="P3405" s="48"/>
      <c r="Q3405" s="48"/>
      <c r="R3405" s="48"/>
      <c r="S3405" s="48"/>
      <c r="T3405" s="48"/>
      <c r="U3405" s="48"/>
      <c r="V3405" s="48"/>
      <c r="W3405" s="51" t="s">
        <v>2289</v>
      </c>
      <c r="X3405" t="str">
        <f t="shared" si="106"/>
        <v>BB;BB;BB</v>
      </c>
      <c r="Y3405" cm="1">
        <f t="array" ref="Y3405">SUM(_xlfn.XLOOKUP(_xlfn.TOROW(F3405:V3405,1),$AN$34:$AN$43,$AL$34:$AL$43,,0,1))</f>
        <v>30</v>
      </c>
      <c r="Z3405">
        <f t="shared" si="107"/>
        <v>3</v>
      </c>
      <c r="AA3405" t="str">
        <v>SO</v>
      </c>
      <c r="AG3405">
        <v>7929</v>
      </c>
      <c r="AH3405">
        <v>7</v>
      </c>
      <c r="AT3405">
        <v>3</v>
      </c>
    </row>
    <row r="3406" spans="2:46" ht="15" customHeight="1">
      <c r="B3406" s="48">
        <v>5176</v>
      </c>
      <c r="C3406" s="49">
        <v>45455</v>
      </c>
      <c r="D3406" s="50">
        <v>0.53469907407407402</v>
      </c>
      <c r="E3406" s="48" t="s">
        <v>11063</v>
      </c>
      <c r="F3406" s="48" t="s">
        <v>280</v>
      </c>
      <c r="G3406" s="48" t="s">
        <v>280</v>
      </c>
      <c r="H3406" s="48" t="s">
        <v>51</v>
      </c>
      <c r="I3406" s="48" t="s">
        <v>51</v>
      </c>
      <c r="J3406" s="48" t="s">
        <v>304</v>
      </c>
      <c r="K3406" s="48" t="s">
        <v>304</v>
      </c>
      <c r="L3406" s="48" t="s">
        <v>304</v>
      </c>
      <c r="M3406" s="48"/>
      <c r="N3406" s="48"/>
      <c r="O3406" s="48"/>
      <c r="P3406" s="48"/>
      <c r="Q3406" s="48"/>
      <c r="R3406" s="48"/>
      <c r="S3406" s="48"/>
      <c r="T3406" s="48"/>
      <c r="U3406" s="48"/>
      <c r="V3406" s="48"/>
      <c r="W3406" s="51" t="s">
        <v>3173</v>
      </c>
      <c r="X3406" t="str">
        <f t="shared" si="106"/>
        <v>WB;WB;BB;BB;HD;HD;HD</v>
      </c>
      <c r="Y3406" cm="1">
        <f t="array" ref="Y3406">SUM(_xlfn.XLOOKUP(_xlfn.TOROW(F3406:V3406,1),$AN$34:$AN$43,$AL$34:$AL$43,,0,1))</f>
        <v>63</v>
      </c>
      <c r="Z3406">
        <f t="shared" si="107"/>
        <v>7</v>
      </c>
      <c r="AA3406" t="str">
        <v>HD</v>
      </c>
      <c r="AG3406">
        <v>7932</v>
      </c>
      <c r="AH3406">
        <v>7</v>
      </c>
      <c r="AT3406">
        <v>7</v>
      </c>
    </row>
    <row r="3407" spans="2:46" ht="15" customHeight="1">
      <c r="B3407" s="48">
        <v>5177</v>
      </c>
      <c r="C3407" s="49">
        <v>45455</v>
      </c>
      <c r="D3407" s="50">
        <v>0.53476851851851848</v>
      </c>
      <c r="E3407" s="48" t="s">
        <v>8669</v>
      </c>
      <c r="F3407" s="48" t="s">
        <v>719</v>
      </c>
      <c r="G3407" s="48" t="s">
        <v>719</v>
      </c>
      <c r="H3407" s="48"/>
      <c r="I3407" s="48"/>
      <c r="J3407" s="48"/>
      <c r="K3407" s="48"/>
      <c r="L3407" s="48"/>
      <c r="M3407" s="48"/>
      <c r="N3407" s="48"/>
      <c r="O3407" s="48"/>
      <c r="P3407" s="48"/>
      <c r="Q3407" s="48"/>
      <c r="R3407" s="48"/>
      <c r="S3407" s="48"/>
      <c r="T3407" s="48"/>
      <c r="U3407" s="48"/>
      <c r="V3407" s="48"/>
      <c r="W3407" s="51" t="s">
        <v>3174</v>
      </c>
      <c r="X3407" t="str">
        <f t="shared" si="106"/>
        <v>BE;BE</v>
      </c>
      <c r="Y3407" cm="1">
        <f t="array" ref="Y3407">SUM(_xlfn.XLOOKUP(_xlfn.TOROW(F3407:V3407,1),$AN$34:$AN$43,$AL$34:$AL$43,,0,1))</f>
        <v>10</v>
      </c>
      <c r="Z3407">
        <f t="shared" si="107"/>
        <v>2</v>
      </c>
      <c r="AA3407" t="str">
        <v>HD</v>
      </c>
      <c r="AG3407">
        <v>7934</v>
      </c>
      <c r="AH3407">
        <v>7</v>
      </c>
      <c r="AT3407">
        <v>2</v>
      </c>
    </row>
    <row r="3408" spans="2:46" ht="15" customHeight="1">
      <c r="B3408" s="48">
        <v>5178</v>
      </c>
      <c r="C3408" s="49">
        <v>45455</v>
      </c>
      <c r="D3408" s="50">
        <v>0.53532407407407412</v>
      </c>
      <c r="E3408" s="48" t="s">
        <v>11064</v>
      </c>
      <c r="F3408" s="48" t="s">
        <v>719</v>
      </c>
      <c r="G3408" s="48" t="s">
        <v>133</v>
      </c>
      <c r="H3408" s="48" t="s">
        <v>133</v>
      </c>
      <c r="I3408" s="48" t="s">
        <v>319</v>
      </c>
      <c r="J3408" s="48" t="s">
        <v>319</v>
      </c>
      <c r="K3408" s="48"/>
      <c r="L3408" s="48"/>
      <c r="M3408" s="48"/>
      <c r="N3408" s="48"/>
      <c r="O3408" s="48"/>
      <c r="P3408" s="48"/>
      <c r="Q3408" s="48"/>
      <c r="R3408" s="48"/>
      <c r="S3408" s="48"/>
      <c r="T3408" s="48"/>
      <c r="U3408" s="48"/>
      <c r="V3408" s="48"/>
      <c r="W3408" s="51" t="s">
        <v>3175</v>
      </c>
      <c r="X3408" t="str">
        <f t="shared" si="106"/>
        <v>BE;SO;SO;FR;FR</v>
      </c>
      <c r="Y3408" cm="1">
        <f t="array" ref="Y3408">SUM(_xlfn.XLOOKUP(_xlfn.TOROW(F3408:V3408,1),$AN$34:$AN$43,$AL$34:$AL$43,,0,1))</f>
        <v>15</v>
      </c>
      <c r="Z3408">
        <f t="shared" si="107"/>
        <v>5</v>
      </c>
      <c r="AA3408" t="str">
        <v>CB</v>
      </c>
      <c r="AG3408">
        <v>7952</v>
      </c>
      <c r="AH3408">
        <v>7</v>
      </c>
      <c r="AT3408">
        <v>5</v>
      </c>
    </row>
    <row r="3409" spans="2:46" ht="15" customHeight="1">
      <c r="B3409" s="48">
        <v>5179</v>
      </c>
      <c r="C3409" s="49">
        <v>45455</v>
      </c>
      <c r="D3409" s="50">
        <v>0.54019675925925925</v>
      </c>
      <c r="E3409" s="48" t="s">
        <v>11065</v>
      </c>
      <c r="F3409" s="48" t="s">
        <v>243</v>
      </c>
      <c r="G3409" s="48" t="s">
        <v>243</v>
      </c>
      <c r="H3409" s="48" t="s">
        <v>304</v>
      </c>
      <c r="I3409" s="48" t="s">
        <v>304</v>
      </c>
      <c r="J3409" s="48" t="s">
        <v>319</v>
      </c>
      <c r="K3409" s="48" t="s">
        <v>319</v>
      </c>
      <c r="L3409" s="48" t="s">
        <v>319</v>
      </c>
      <c r="M3409" s="48"/>
      <c r="N3409" s="48"/>
      <c r="O3409" s="48"/>
      <c r="P3409" s="48"/>
      <c r="Q3409" s="48"/>
      <c r="R3409" s="48"/>
      <c r="S3409" s="48"/>
      <c r="T3409" s="48"/>
      <c r="U3409" s="48"/>
      <c r="V3409" s="48"/>
      <c r="W3409" s="51" t="s">
        <v>3176</v>
      </c>
      <c r="X3409" t="str">
        <f t="shared" si="106"/>
        <v>CB;CB;HD;HD;FR;FR;FR</v>
      </c>
      <c r="Y3409" cm="1">
        <f t="array" ref="Y3409">SUM(_xlfn.XLOOKUP(_xlfn.TOROW(F3409:V3409,1),$AN$34:$AN$43,$AL$34:$AL$43,,0,1))</f>
        <v>39</v>
      </c>
      <c r="Z3409">
        <f t="shared" si="107"/>
        <v>7</v>
      </c>
      <c r="AA3409" t="str">
        <v>CB</v>
      </c>
      <c r="AG3409">
        <v>7958</v>
      </c>
      <c r="AH3409">
        <v>7</v>
      </c>
      <c r="AT3409">
        <v>7</v>
      </c>
    </row>
    <row r="3410" spans="2:46" ht="15" customHeight="1">
      <c r="B3410" s="48">
        <v>5180</v>
      </c>
      <c r="C3410" s="49">
        <v>45455</v>
      </c>
      <c r="D3410" s="50">
        <v>0.5403472222222222</v>
      </c>
      <c r="E3410" s="48" t="s">
        <v>11066</v>
      </c>
      <c r="F3410" s="48" t="s">
        <v>194</v>
      </c>
      <c r="G3410" s="48" t="s">
        <v>194</v>
      </c>
      <c r="H3410" s="48" t="s">
        <v>194</v>
      </c>
      <c r="I3410" s="48" t="s">
        <v>194</v>
      </c>
      <c r="J3410" s="48" t="s">
        <v>133</v>
      </c>
      <c r="K3410" s="48" t="s">
        <v>133</v>
      </c>
      <c r="L3410" s="48" t="s">
        <v>133</v>
      </c>
      <c r="M3410" s="48" t="s">
        <v>719</v>
      </c>
      <c r="N3410" s="48" t="s">
        <v>719</v>
      </c>
      <c r="O3410" s="48"/>
      <c r="P3410" s="48"/>
      <c r="Q3410" s="48"/>
      <c r="R3410" s="48"/>
      <c r="S3410" s="48"/>
      <c r="T3410" s="48"/>
      <c r="U3410" s="48"/>
      <c r="V3410" s="48"/>
      <c r="W3410" s="51" t="s">
        <v>3177</v>
      </c>
      <c r="X3410" t="str">
        <f t="shared" si="106"/>
        <v>DH;DH;DH;DH;SO;SO;SO;BE;BE</v>
      </c>
      <c r="Y3410" cm="1">
        <f t="array" ref="Y3410">SUM(_xlfn.XLOOKUP(_xlfn.TOROW(F3410:V3410,1),$AN$34:$AN$43,$AL$34:$AL$43,,0,1))</f>
        <v>52</v>
      </c>
      <c r="Z3410">
        <f t="shared" si="107"/>
        <v>9</v>
      </c>
      <c r="AA3410" t="str">
        <v>CB</v>
      </c>
      <c r="AG3410">
        <v>7962</v>
      </c>
      <c r="AH3410">
        <v>7</v>
      </c>
      <c r="AT3410">
        <v>9</v>
      </c>
    </row>
    <row r="3411" spans="2:46" ht="15" customHeight="1">
      <c r="B3411" s="48">
        <v>5181</v>
      </c>
      <c r="C3411" s="49">
        <v>45455</v>
      </c>
      <c r="D3411" s="50">
        <v>0.54069444444444448</v>
      </c>
      <c r="E3411" s="48" t="s">
        <v>11067</v>
      </c>
      <c r="F3411" s="48" t="s">
        <v>319</v>
      </c>
      <c r="G3411" s="48" t="s">
        <v>133</v>
      </c>
      <c r="H3411" s="48" t="s">
        <v>133</v>
      </c>
      <c r="I3411" s="48" t="s">
        <v>133</v>
      </c>
      <c r="J3411" s="48" t="s">
        <v>133</v>
      </c>
      <c r="K3411" s="48" t="s">
        <v>280</v>
      </c>
      <c r="L3411" s="48" t="s">
        <v>194</v>
      </c>
      <c r="M3411" s="48" t="s">
        <v>280</v>
      </c>
      <c r="N3411" s="48" t="s">
        <v>304</v>
      </c>
      <c r="O3411" s="48" t="s">
        <v>319</v>
      </c>
      <c r="P3411" s="48"/>
      <c r="Q3411" s="48"/>
      <c r="R3411" s="48"/>
      <c r="S3411" s="48"/>
      <c r="T3411" s="48"/>
      <c r="U3411" s="48"/>
      <c r="V3411" s="48"/>
      <c r="W3411" s="51" t="s">
        <v>3178</v>
      </c>
      <c r="X3411" t="str">
        <f t="shared" si="106"/>
        <v>FR;SO;SO;SO;SO;WB;DH;WB;HD;FR</v>
      </c>
      <c r="Y3411" cm="1">
        <f t="array" ref="Y3411">SUM(_xlfn.XLOOKUP(_xlfn.TOROW(F3411:V3411,1),$AN$34:$AN$43,$AL$34:$AL$43,,0,1))</f>
        <v>52</v>
      </c>
      <c r="Z3411">
        <f t="shared" si="107"/>
        <v>10</v>
      </c>
      <c r="AA3411" t="str">
        <v>CB</v>
      </c>
      <c r="AG3411">
        <v>7970</v>
      </c>
      <c r="AH3411">
        <v>7</v>
      </c>
      <c r="AT3411">
        <v>10</v>
      </c>
    </row>
    <row r="3412" spans="2:46" ht="15" customHeight="1">
      <c r="B3412" s="48">
        <v>5182</v>
      </c>
      <c r="C3412" s="49">
        <v>45455</v>
      </c>
      <c r="D3412" s="50">
        <v>0.5444444444444444</v>
      </c>
      <c r="E3412" s="48" t="s">
        <v>11068</v>
      </c>
      <c r="F3412" s="48" t="s">
        <v>194</v>
      </c>
      <c r="G3412" s="48" t="s">
        <v>189</v>
      </c>
      <c r="H3412" s="48" t="s">
        <v>189</v>
      </c>
      <c r="I3412" s="48" t="s">
        <v>51</v>
      </c>
      <c r="J3412" s="48" t="s">
        <v>280</v>
      </c>
      <c r="K3412" s="48" t="s">
        <v>280</v>
      </c>
      <c r="L3412" s="48" t="s">
        <v>280</v>
      </c>
      <c r="M3412" s="48" t="s">
        <v>803</v>
      </c>
      <c r="N3412" s="48" t="s">
        <v>803</v>
      </c>
      <c r="O3412" s="48" t="s">
        <v>319</v>
      </c>
      <c r="P3412" s="48" t="s">
        <v>719</v>
      </c>
      <c r="Q3412" s="48" t="s">
        <v>304</v>
      </c>
      <c r="R3412" s="48"/>
      <c r="S3412" s="48"/>
      <c r="T3412" s="48"/>
      <c r="U3412" s="48"/>
      <c r="V3412" s="48"/>
      <c r="W3412" s="51" t="s">
        <v>3179</v>
      </c>
      <c r="X3412" t="str">
        <f t="shared" si="106"/>
        <v>DH;JB;JB;BB;WB;WB;WB;SS;SS;FR;BE;HD</v>
      </c>
      <c r="Y3412" cm="1">
        <f t="array" ref="Y3412">SUM(_xlfn.XLOOKUP(_xlfn.TOROW(F3412:V3412,1),$AN$34:$AN$43,$AL$34:$AL$43,,0,1))</f>
        <v>75</v>
      </c>
      <c r="Z3412">
        <f t="shared" si="107"/>
        <v>12</v>
      </c>
      <c r="AA3412" t="str">
        <v>HD</v>
      </c>
      <c r="AG3412">
        <v>7993</v>
      </c>
      <c r="AH3412">
        <v>7</v>
      </c>
      <c r="AT3412">
        <v>12</v>
      </c>
    </row>
    <row r="3413" spans="2:46" ht="15" customHeight="1">
      <c r="B3413" s="48">
        <v>5183</v>
      </c>
      <c r="C3413" s="49">
        <v>45455</v>
      </c>
      <c r="D3413" s="50">
        <v>0.54613425925925929</v>
      </c>
      <c r="E3413" s="48" t="s">
        <v>8336</v>
      </c>
      <c r="F3413" s="48" t="s">
        <v>189</v>
      </c>
      <c r="G3413" s="48" t="s">
        <v>189</v>
      </c>
      <c r="H3413" s="48" t="s">
        <v>189</v>
      </c>
      <c r="I3413" s="48"/>
      <c r="J3413" s="48"/>
      <c r="K3413" s="48"/>
      <c r="L3413" s="48"/>
      <c r="M3413" s="48"/>
      <c r="N3413" s="48"/>
      <c r="O3413" s="48"/>
      <c r="P3413" s="48"/>
      <c r="Q3413" s="48"/>
      <c r="R3413" s="48"/>
      <c r="S3413" s="48"/>
      <c r="T3413" s="48"/>
      <c r="U3413" s="48"/>
      <c r="V3413" s="48"/>
      <c r="W3413" s="51" t="s">
        <v>1546</v>
      </c>
      <c r="X3413" t="str">
        <f t="shared" si="106"/>
        <v>JB;JB;JB</v>
      </c>
      <c r="Y3413" cm="1">
        <f t="array" ref="Y3413">SUM(_xlfn.XLOOKUP(_xlfn.TOROW(F3413:V3413,1),$AN$34:$AN$43,$AL$34:$AL$43,,0,1))</f>
        <v>3</v>
      </c>
      <c r="Z3413">
        <f t="shared" si="107"/>
        <v>3</v>
      </c>
      <c r="AA3413" t="str">
        <v>HD</v>
      </c>
      <c r="AG3413">
        <v>7999</v>
      </c>
      <c r="AH3413">
        <v>7</v>
      </c>
      <c r="AT3413">
        <v>3</v>
      </c>
    </row>
    <row r="3414" spans="2:46" ht="15" customHeight="1">
      <c r="B3414" s="48">
        <v>5184</v>
      </c>
      <c r="C3414" s="49">
        <v>45455</v>
      </c>
      <c r="D3414" s="50">
        <v>0.54784722222222226</v>
      </c>
      <c r="E3414" s="48" t="s">
        <v>11069</v>
      </c>
      <c r="F3414" s="48" t="s">
        <v>243</v>
      </c>
      <c r="G3414" s="48" t="s">
        <v>280</v>
      </c>
      <c r="H3414" s="48" t="s">
        <v>280</v>
      </c>
      <c r="I3414" s="48" t="s">
        <v>803</v>
      </c>
      <c r="J3414" s="48" t="s">
        <v>803</v>
      </c>
      <c r="K3414" s="48" t="s">
        <v>803</v>
      </c>
      <c r="L3414" s="48"/>
      <c r="M3414" s="48"/>
      <c r="N3414" s="48"/>
      <c r="O3414" s="48"/>
      <c r="P3414" s="48"/>
      <c r="Q3414" s="48"/>
      <c r="R3414" s="48"/>
      <c r="S3414" s="48"/>
      <c r="T3414" s="48"/>
      <c r="U3414" s="48"/>
      <c r="V3414" s="48"/>
      <c r="W3414" s="51" t="s">
        <v>3180</v>
      </c>
      <c r="X3414" t="str">
        <f t="shared" si="106"/>
        <v>CB;WB;WB;SS;SS;SS</v>
      </c>
      <c r="Y3414" cm="1">
        <f t="array" ref="Y3414">SUM(_xlfn.XLOOKUP(_xlfn.TOROW(F3414:V3414,1),$AN$34:$AN$43,$AL$34:$AL$43,,0,1))</f>
        <v>39</v>
      </c>
      <c r="Z3414">
        <f t="shared" si="107"/>
        <v>6</v>
      </c>
      <c r="AA3414" t="str">
        <v>HD</v>
      </c>
      <c r="AG3414">
        <v>8016</v>
      </c>
      <c r="AH3414">
        <v>7</v>
      </c>
      <c r="AT3414">
        <v>6</v>
      </c>
    </row>
    <row r="3415" spans="2:46" ht="15" customHeight="1">
      <c r="B3415" s="48">
        <v>5185</v>
      </c>
      <c r="C3415" s="49">
        <v>45455</v>
      </c>
      <c r="D3415" s="50">
        <v>0.54825231481481485</v>
      </c>
      <c r="E3415" s="48" t="s">
        <v>11070</v>
      </c>
      <c r="F3415" s="48" t="s">
        <v>51</v>
      </c>
      <c r="G3415" s="48" t="s">
        <v>719</v>
      </c>
      <c r="H3415" s="48" t="s">
        <v>194</v>
      </c>
      <c r="I3415" s="48" t="s">
        <v>803</v>
      </c>
      <c r="J3415" s="48" t="s">
        <v>803</v>
      </c>
      <c r="K3415" s="48" t="s">
        <v>803</v>
      </c>
      <c r="L3415" s="48" t="s">
        <v>803</v>
      </c>
      <c r="M3415" s="48"/>
      <c r="N3415" s="48"/>
      <c r="O3415" s="48"/>
      <c r="P3415" s="48"/>
      <c r="Q3415" s="48"/>
      <c r="R3415" s="48"/>
      <c r="S3415" s="48"/>
      <c r="T3415" s="48"/>
      <c r="U3415" s="48"/>
      <c r="V3415" s="48"/>
      <c r="W3415" s="51" t="s">
        <v>3181</v>
      </c>
      <c r="X3415" t="str">
        <f t="shared" si="106"/>
        <v>BB;BE;DH;SS;SS;SS;SS</v>
      </c>
      <c r="Y3415" cm="1">
        <f t="array" ref="Y3415">SUM(_xlfn.XLOOKUP(_xlfn.TOROW(F3415:V3415,1),$AN$34:$AN$43,$AL$34:$AL$43,,0,1))</f>
        <v>36</v>
      </c>
      <c r="Z3415">
        <f t="shared" si="107"/>
        <v>7</v>
      </c>
      <c r="AA3415" t="str">
        <v>SS</v>
      </c>
      <c r="AG3415">
        <v>8027</v>
      </c>
      <c r="AH3415">
        <v>7</v>
      </c>
      <c r="AT3415">
        <v>7</v>
      </c>
    </row>
    <row r="3416" spans="2:46" ht="15" customHeight="1">
      <c r="B3416" s="48">
        <v>5186</v>
      </c>
      <c r="C3416" s="49">
        <v>45455</v>
      </c>
      <c r="D3416" s="50">
        <v>0.55016203703703703</v>
      </c>
      <c r="E3416" s="48" t="s">
        <v>11071</v>
      </c>
      <c r="F3416" s="48" t="s">
        <v>51</v>
      </c>
      <c r="G3416" s="48" t="s">
        <v>194</v>
      </c>
      <c r="H3416" s="48" t="s">
        <v>319</v>
      </c>
      <c r="I3416" s="48" t="s">
        <v>319</v>
      </c>
      <c r="J3416" s="48"/>
      <c r="K3416" s="48"/>
      <c r="L3416" s="48"/>
      <c r="M3416" s="48"/>
      <c r="N3416" s="48"/>
      <c r="O3416" s="48"/>
      <c r="P3416" s="48"/>
      <c r="Q3416" s="48"/>
      <c r="R3416" s="48"/>
      <c r="S3416" s="48"/>
      <c r="T3416" s="48"/>
      <c r="U3416" s="48"/>
      <c r="V3416" s="48"/>
      <c r="W3416" s="51" t="s">
        <v>3182</v>
      </c>
      <c r="X3416" t="str">
        <f t="shared" si="106"/>
        <v>BB;DH;FR;FR</v>
      </c>
      <c r="Y3416" cm="1">
        <f t="array" ref="Y3416">SUM(_xlfn.XLOOKUP(_xlfn.TOROW(F3416:V3416,1),$AN$34:$AN$43,$AL$34:$AL$43,,0,1))</f>
        <v>25</v>
      </c>
      <c r="Z3416">
        <f t="shared" si="107"/>
        <v>4</v>
      </c>
      <c r="AA3416" t="str">
        <v>SS</v>
      </c>
      <c r="AG3416">
        <v>8028</v>
      </c>
      <c r="AH3416">
        <v>7</v>
      </c>
      <c r="AT3416">
        <v>4</v>
      </c>
    </row>
    <row r="3417" spans="2:46" ht="15" customHeight="1">
      <c r="B3417" s="48">
        <v>5187</v>
      </c>
      <c r="C3417" s="49">
        <v>45455</v>
      </c>
      <c r="D3417" s="50">
        <v>0.55074074074074075</v>
      </c>
      <c r="E3417" s="48" t="s">
        <v>11072</v>
      </c>
      <c r="F3417" s="48" t="s">
        <v>51</v>
      </c>
      <c r="G3417" s="48" t="s">
        <v>719</v>
      </c>
      <c r="H3417" s="48" t="s">
        <v>719</v>
      </c>
      <c r="I3417" s="48" t="s">
        <v>719</v>
      </c>
      <c r="J3417" s="48" t="s">
        <v>51</v>
      </c>
      <c r="K3417" s="48"/>
      <c r="L3417" s="48"/>
      <c r="M3417" s="48"/>
      <c r="N3417" s="48"/>
      <c r="O3417" s="48"/>
      <c r="P3417" s="48"/>
      <c r="Q3417" s="48"/>
      <c r="R3417" s="48"/>
      <c r="S3417" s="48"/>
      <c r="T3417" s="48"/>
      <c r="U3417" s="48"/>
      <c r="V3417" s="48"/>
      <c r="W3417" s="51" t="s">
        <v>3183</v>
      </c>
      <c r="X3417" t="str">
        <f t="shared" si="106"/>
        <v>BB;BE;BE;BE;BB</v>
      </c>
      <c r="Y3417" cm="1">
        <f t="array" ref="Y3417">SUM(_xlfn.XLOOKUP(_xlfn.TOROW(F3417:V3417,1),$AN$34:$AN$43,$AL$34:$AL$43,,0,1))</f>
        <v>35</v>
      </c>
      <c r="Z3417">
        <f t="shared" si="107"/>
        <v>5</v>
      </c>
      <c r="AA3417" t="str">
        <v>WB</v>
      </c>
      <c r="AG3417">
        <v>8034</v>
      </c>
      <c r="AH3417">
        <v>7</v>
      </c>
      <c r="AT3417">
        <v>5</v>
      </c>
    </row>
    <row r="3418" spans="2:46" ht="15" customHeight="1">
      <c r="B3418" s="48">
        <v>5188</v>
      </c>
      <c r="C3418" s="49">
        <v>45455</v>
      </c>
      <c r="D3418" s="50">
        <v>0.55128472222222225</v>
      </c>
      <c r="E3418" s="48" t="s">
        <v>11073</v>
      </c>
      <c r="F3418" s="48" t="s">
        <v>319</v>
      </c>
      <c r="G3418" s="48" t="s">
        <v>51</v>
      </c>
      <c r="H3418" s="48" t="s">
        <v>243</v>
      </c>
      <c r="I3418" s="48" t="s">
        <v>189</v>
      </c>
      <c r="J3418" s="48" t="s">
        <v>189</v>
      </c>
      <c r="K3418" s="48" t="s">
        <v>280</v>
      </c>
      <c r="L3418" s="48" t="s">
        <v>133</v>
      </c>
      <c r="M3418" s="48" t="s">
        <v>194</v>
      </c>
      <c r="N3418" s="48" t="s">
        <v>803</v>
      </c>
      <c r="O3418" s="48" t="s">
        <v>719</v>
      </c>
      <c r="P3418" s="48"/>
      <c r="Q3418" s="48"/>
      <c r="R3418" s="48"/>
      <c r="S3418" s="48"/>
      <c r="T3418" s="48"/>
      <c r="U3418" s="48"/>
      <c r="V3418" s="48"/>
      <c r="W3418" s="51" t="s">
        <v>3184</v>
      </c>
      <c r="X3418" t="str">
        <f t="shared" si="106"/>
        <v>FR;BB;CB;JB;JB;WB;SO;DH;SS;BE</v>
      </c>
      <c r="Y3418" cm="1">
        <f t="array" ref="Y3418">SUM(_xlfn.XLOOKUP(_xlfn.TOROW(F3418:V3418,1),$AN$34:$AN$43,$AL$34:$AL$43,,0,1))</f>
        <v>53</v>
      </c>
      <c r="Z3418">
        <f t="shared" si="107"/>
        <v>10</v>
      </c>
      <c r="AA3418" t="str">
        <v>WB</v>
      </c>
      <c r="AG3418">
        <v>8037</v>
      </c>
      <c r="AH3418">
        <v>7</v>
      </c>
      <c r="AT3418">
        <v>10</v>
      </c>
    </row>
    <row r="3419" spans="2:46" ht="15" customHeight="1">
      <c r="B3419" s="48">
        <v>5189</v>
      </c>
      <c r="C3419" s="49">
        <v>45455</v>
      </c>
      <c r="D3419" s="50">
        <v>0.55236111111111108</v>
      </c>
      <c r="E3419" s="48" t="s">
        <v>11074</v>
      </c>
      <c r="F3419" s="48" t="s">
        <v>51</v>
      </c>
      <c r="G3419" s="48" t="s">
        <v>803</v>
      </c>
      <c r="H3419" s="48" t="s">
        <v>280</v>
      </c>
      <c r="I3419" s="48"/>
      <c r="J3419" s="48"/>
      <c r="K3419" s="48"/>
      <c r="L3419" s="48"/>
      <c r="M3419" s="48"/>
      <c r="N3419" s="48"/>
      <c r="O3419" s="48"/>
      <c r="P3419" s="48"/>
      <c r="Q3419" s="48"/>
      <c r="R3419" s="48"/>
      <c r="S3419" s="48"/>
      <c r="T3419" s="48"/>
      <c r="U3419" s="48"/>
      <c r="V3419" s="48"/>
      <c r="W3419" s="51" t="s">
        <v>3185</v>
      </c>
      <c r="X3419" t="str">
        <f t="shared" si="106"/>
        <v>BB;SS;WB</v>
      </c>
      <c r="Y3419" cm="1">
        <f t="array" ref="Y3419">SUM(_xlfn.XLOOKUP(_xlfn.TOROW(F3419:V3419,1),$AN$34:$AN$43,$AL$34:$AL$43,,0,1))</f>
        <v>24</v>
      </c>
      <c r="Z3419">
        <f t="shared" si="107"/>
        <v>3</v>
      </c>
      <c r="AA3419" t="str">
        <v>DH</v>
      </c>
      <c r="AG3419">
        <v>8043</v>
      </c>
      <c r="AH3419">
        <v>7</v>
      </c>
      <c r="AT3419">
        <v>3</v>
      </c>
    </row>
    <row r="3420" spans="2:46" ht="15" customHeight="1">
      <c r="B3420" s="48">
        <v>5190</v>
      </c>
      <c r="C3420" s="49">
        <v>45455</v>
      </c>
      <c r="D3420" s="50">
        <v>0.55280092592592589</v>
      </c>
      <c r="E3420" s="48" t="s">
        <v>304</v>
      </c>
      <c r="F3420" s="48" t="s">
        <v>304</v>
      </c>
      <c r="G3420" s="48"/>
      <c r="H3420" s="48"/>
      <c r="I3420" s="48"/>
      <c r="J3420" s="48"/>
      <c r="K3420" s="48"/>
      <c r="L3420" s="48"/>
      <c r="M3420" s="48"/>
      <c r="N3420" s="48"/>
      <c r="O3420" s="48"/>
      <c r="P3420" s="48"/>
      <c r="Q3420" s="48"/>
      <c r="R3420" s="48"/>
      <c r="S3420" s="48"/>
      <c r="T3420" s="48"/>
      <c r="U3420" s="48"/>
      <c r="V3420" s="48"/>
      <c r="W3420" s="51" t="s">
        <v>928</v>
      </c>
      <c r="X3420" t="str">
        <f t="shared" si="106"/>
        <v>HD</v>
      </c>
      <c r="Y3420" cm="1">
        <f t="array" ref="Y3420">SUM(_xlfn.XLOOKUP(_xlfn.TOROW(F3420:V3420,1),$AN$34:$AN$43,$AL$34:$AL$43,,0,1))</f>
        <v>7</v>
      </c>
      <c r="Z3420">
        <f t="shared" si="107"/>
        <v>1</v>
      </c>
      <c r="AA3420" t="str">
        <v>DH</v>
      </c>
      <c r="AG3420">
        <v>8049</v>
      </c>
      <c r="AH3420">
        <v>7</v>
      </c>
      <c r="AT3420">
        <v>1</v>
      </c>
    </row>
    <row r="3421" spans="2:46" ht="15" customHeight="1">
      <c r="B3421" s="48">
        <v>5191</v>
      </c>
      <c r="C3421" s="49">
        <v>45455</v>
      </c>
      <c r="D3421" s="50">
        <v>0.55543981481481486</v>
      </c>
      <c r="E3421" s="48" t="s">
        <v>9667</v>
      </c>
      <c r="F3421" s="48" t="s">
        <v>719</v>
      </c>
      <c r="G3421" s="48" t="s">
        <v>803</v>
      </c>
      <c r="H3421" s="48"/>
      <c r="I3421" s="48"/>
      <c r="J3421" s="48"/>
      <c r="K3421" s="48"/>
      <c r="L3421" s="48"/>
      <c r="M3421" s="48"/>
      <c r="N3421" s="48"/>
      <c r="O3421" s="48"/>
      <c r="P3421" s="48"/>
      <c r="Q3421" s="48"/>
      <c r="R3421" s="48"/>
      <c r="S3421" s="48"/>
      <c r="T3421" s="48"/>
      <c r="U3421" s="48"/>
      <c r="V3421" s="48"/>
      <c r="W3421" s="51" t="s">
        <v>3186</v>
      </c>
      <c r="X3421" t="str">
        <f t="shared" si="106"/>
        <v>BE;SS</v>
      </c>
      <c r="Y3421" cm="1">
        <f t="array" ref="Y3421">SUM(_xlfn.XLOOKUP(_xlfn.TOROW(F3421:V3421,1),$AN$34:$AN$43,$AL$34:$AL$43,,0,1))</f>
        <v>8</v>
      </c>
      <c r="Z3421">
        <f t="shared" si="107"/>
        <v>2</v>
      </c>
      <c r="AA3421" t="str">
        <v>DH</v>
      </c>
      <c r="AG3421">
        <v>8054</v>
      </c>
      <c r="AH3421">
        <v>7</v>
      </c>
      <c r="AT3421">
        <v>2</v>
      </c>
    </row>
    <row r="3422" spans="2:46" ht="15" customHeight="1">
      <c r="B3422" s="48">
        <v>5192</v>
      </c>
      <c r="C3422" s="49">
        <v>45455</v>
      </c>
      <c r="D3422" s="50">
        <v>0.55660879629629634</v>
      </c>
      <c r="E3422" s="48" t="s">
        <v>11075</v>
      </c>
      <c r="F3422" s="48" t="s">
        <v>280</v>
      </c>
      <c r="G3422" s="48" t="s">
        <v>319</v>
      </c>
      <c r="H3422" s="48" t="s">
        <v>319</v>
      </c>
      <c r="I3422" s="48" t="s">
        <v>803</v>
      </c>
      <c r="J3422" s="48" t="s">
        <v>803</v>
      </c>
      <c r="K3422" s="48"/>
      <c r="L3422" s="48"/>
      <c r="M3422" s="48"/>
      <c r="N3422" s="48"/>
      <c r="O3422" s="48"/>
      <c r="P3422" s="48"/>
      <c r="Q3422" s="48"/>
      <c r="R3422" s="48"/>
      <c r="S3422" s="48"/>
      <c r="T3422" s="48"/>
      <c r="U3422" s="48"/>
      <c r="V3422" s="48"/>
      <c r="W3422" s="51" t="s">
        <v>3187</v>
      </c>
      <c r="X3422" t="str">
        <f t="shared" si="106"/>
        <v>WB;FR;FR;SS;SS</v>
      </c>
      <c r="Y3422" cm="1">
        <f t="array" ref="Y3422">SUM(_xlfn.XLOOKUP(_xlfn.TOROW(F3422:V3422,1),$AN$34:$AN$43,$AL$34:$AL$43,,0,1))</f>
        <v>23</v>
      </c>
      <c r="Z3422">
        <f t="shared" si="107"/>
        <v>5</v>
      </c>
      <c r="AA3422" t="str">
        <v>DH</v>
      </c>
      <c r="AG3422">
        <v>8055</v>
      </c>
      <c r="AH3422">
        <v>7</v>
      </c>
      <c r="AT3422">
        <v>5</v>
      </c>
    </row>
    <row r="3423" spans="2:46" ht="15" customHeight="1">
      <c r="B3423" s="48">
        <v>5193</v>
      </c>
      <c r="C3423" s="49">
        <v>45455</v>
      </c>
      <c r="D3423" s="50">
        <v>0.55969907407407404</v>
      </c>
      <c r="E3423" s="48" t="s">
        <v>11076</v>
      </c>
      <c r="F3423" s="48" t="s">
        <v>51</v>
      </c>
      <c r="G3423" s="48" t="s">
        <v>243</v>
      </c>
      <c r="H3423" s="48" t="s">
        <v>243</v>
      </c>
      <c r="I3423" s="48" t="s">
        <v>243</v>
      </c>
      <c r="J3423" s="48" t="s">
        <v>719</v>
      </c>
      <c r="K3423" s="48"/>
      <c r="L3423" s="48"/>
      <c r="M3423" s="48"/>
      <c r="N3423" s="48"/>
      <c r="O3423" s="48"/>
      <c r="P3423" s="48"/>
      <c r="Q3423" s="48"/>
      <c r="R3423" s="48"/>
      <c r="S3423" s="48"/>
      <c r="T3423" s="48"/>
      <c r="U3423" s="48"/>
      <c r="V3423" s="48"/>
      <c r="W3423" s="51" t="s">
        <v>3188</v>
      </c>
      <c r="X3423" t="str">
        <f t="shared" si="106"/>
        <v>BB;CB;CB;CB;BE</v>
      </c>
      <c r="Y3423" cm="1">
        <f t="array" ref="Y3423">SUM(_xlfn.XLOOKUP(_xlfn.TOROW(F3423:V3423,1),$AN$34:$AN$43,$AL$34:$AL$43,,0,1))</f>
        <v>39</v>
      </c>
      <c r="Z3423">
        <f t="shared" si="107"/>
        <v>5</v>
      </c>
      <c r="AA3423" t="str">
        <v>DH</v>
      </c>
      <c r="AG3423">
        <v>8064</v>
      </c>
      <c r="AH3423">
        <v>7</v>
      </c>
      <c r="AT3423">
        <v>5</v>
      </c>
    </row>
    <row r="3424" spans="2:46" ht="15" customHeight="1">
      <c r="B3424" s="48">
        <v>5194</v>
      </c>
      <c r="C3424" s="49">
        <v>45455</v>
      </c>
      <c r="D3424" s="50">
        <v>0.56202546296296296</v>
      </c>
      <c r="E3424" s="48" t="s">
        <v>11077</v>
      </c>
      <c r="F3424" s="48" t="s">
        <v>243</v>
      </c>
      <c r="G3424" s="48" t="s">
        <v>194</v>
      </c>
      <c r="H3424" s="48" t="s">
        <v>194</v>
      </c>
      <c r="I3424" s="48" t="s">
        <v>194</v>
      </c>
      <c r="J3424" s="48" t="s">
        <v>280</v>
      </c>
      <c r="K3424" s="48" t="s">
        <v>280</v>
      </c>
      <c r="L3424" s="48" t="s">
        <v>51</v>
      </c>
      <c r="M3424" s="48" t="s">
        <v>51</v>
      </c>
      <c r="N3424" s="48"/>
      <c r="O3424" s="48"/>
      <c r="P3424" s="48"/>
      <c r="Q3424" s="48"/>
      <c r="R3424" s="48"/>
      <c r="S3424" s="48"/>
      <c r="T3424" s="48"/>
      <c r="U3424" s="48"/>
      <c r="V3424" s="48"/>
      <c r="W3424" s="51" t="s">
        <v>3189</v>
      </c>
      <c r="X3424" t="str">
        <f t="shared" si="106"/>
        <v>CB;DH;DH;DH;WB;WB;BB;BB</v>
      </c>
      <c r="Y3424" cm="1">
        <f t="array" ref="Y3424">SUM(_xlfn.XLOOKUP(_xlfn.TOROW(F3424:V3424,1),$AN$34:$AN$43,$AL$34:$AL$43,,0,1))</f>
        <v>77</v>
      </c>
      <c r="Z3424">
        <f t="shared" si="107"/>
        <v>8</v>
      </c>
      <c r="AA3424" t="str">
        <v>WB</v>
      </c>
      <c r="AG3424">
        <v>8069</v>
      </c>
      <c r="AH3424">
        <v>7</v>
      </c>
      <c r="AT3424">
        <v>8</v>
      </c>
    </row>
    <row r="3425" spans="2:46" ht="15" customHeight="1">
      <c r="B3425" s="48">
        <v>5195</v>
      </c>
      <c r="C3425" s="49">
        <v>45455</v>
      </c>
      <c r="D3425" s="50">
        <v>0.56303240740740745</v>
      </c>
      <c r="E3425" s="48" t="s">
        <v>319</v>
      </c>
      <c r="F3425" s="48" t="s">
        <v>319</v>
      </c>
      <c r="G3425" s="48"/>
      <c r="H3425" s="48"/>
      <c r="I3425" s="48"/>
      <c r="J3425" s="48"/>
      <c r="K3425" s="48"/>
      <c r="L3425" s="48"/>
      <c r="M3425" s="48"/>
      <c r="N3425" s="48"/>
      <c r="O3425" s="48"/>
      <c r="P3425" s="48"/>
      <c r="Q3425" s="48"/>
      <c r="R3425" s="48"/>
      <c r="S3425" s="48"/>
      <c r="T3425" s="48"/>
      <c r="U3425" s="48"/>
      <c r="V3425" s="48"/>
      <c r="W3425" s="51" t="s">
        <v>320</v>
      </c>
      <c r="X3425" t="str">
        <f t="shared" si="106"/>
        <v>FR</v>
      </c>
      <c r="Y3425" cm="1">
        <f t="array" ref="Y3425">SUM(_xlfn.XLOOKUP(_xlfn.TOROW(F3425:V3425,1),$AN$34:$AN$43,$AL$34:$AL$43,,0,1))</f>
        <v>3</v>
      </c>
      <c r="Z3425">
        <f t="shared" si="107"/>
        <v>1</v>
      </c>
      <c r="AA3425" t="str">
        <v>WB</v>
      </c>
      <c r="AG3425">
        <v>8071</v>
      </c>
      <c r="AH3425">
        <v>7</v>
      </c>
      <c r="AT3425">
        <v>1</v>
      </c>
    </row>
    <row r="3426" spans="2:46" ht="15" customHeight="1">
      <c r="B3426" s="48">
        <v>5196</v>
      </c>
      <c r="C3426" s="49">
        <v>45455</v>
      </c>
      <c r="D3426" s="50">
        <v>0.56364583333333329</v>
      </c>
      <c r="E3426" s="48" t="s">
        <v>11078</v>
      </c>
      <c r="F3426" s="48" t="s">
        <v>280</v>
      </c>
      <c r="G3426" s="48" t="s">
        <v>280</v>
      </c>
      <c r="H3426" s="48" t="s">
        <v>189</v>
      </c>
      <c r="I3426" s="48" t="s">
        <v>51</v>
      </c>
      <c r="J3426" s="48" t="s">
        <v>51</v>
      </c>
      <c r="K3426" s="48" t="s">
        <v>51</v>
      </c>
      <c r="L3426" s="48" t="s">
        <v>51</v>
      </c>
      <c r="M3426" s="48" t="s">
        <v>51</v>
      </c>
      <c r="N3426" s="48" t="s">
        <v>51</v>
      </c>
      <c r="O3426" s="48"/>
      <c r="P3426" s="48"/>
      <c r="Q3426" s="48"/>
      <c r="R3426" s="48"/>
      <c r="S3426" s="48"/>
      <c r="T3426" s="48"/>
      <c r="U3426" s="48"/>
      <c r="V3426" s="48"/>
      <c r="W3426" s="51" t="s">
        <v>3190</v>
      </c>
      <c r="X3426" t="str">
        <f t="shared" si="106"/>
        <v>WB;WB;JB;BB;BB;BB;BB;BB;BB</v>
      </c>
      <c r="Y3426" cm="1">
        <f t="array" ref="Y3426">SUM(_xlfn.XLOOKUP(_xlfn.TOROW(F3426:V3426,1),$AN$34:$AN$43,$AL$34:$AL$43,,0,1))</f>
        <v>83</v>
      </c>
      <c r="Z3426">
        <f t="shared" si="107"/>
        <v>9</v>
      </c>
      <c r="AA3426" t="str">
        <v>BB</v>
      </c>
      <c r="AG3426">
        <v>8074</v>
      </c>
      <c r="AH3426">
        <v>7</v>
      </c>
      <c r="AT3426">
        <v>9</v>
      </c>
    </row>
    <row r="3427" spans="2:46" ht="15" customHeight="1">
      <c r="B3427" s="48">
        <v>5197</v>
      </c>
      <c r="C3427" s="49">
        <v>45455</v>
      </c>
      <c r="D3427" s="50">
        <v>0.56505787037037036</v>
      </c>
      <c r="E3427" s="48" t="s">
        <v>11079</v>
      </c>
      <c r="F3427" s="48" t="s">
        <v>133</v>
      </c>
      <c r="G3427" s="48" t="s">
        <v>194</v>
      </c>
      <c r="H3427" s="48" t="s">
        <v>280</v>
      </c>
      <c r="I3427" s="48"/>
      <c r="J3427" s="48"/>
      <c r="K3427" s="48"/>
      <c r="L3427" s="48"/>
      <c r="M3427" s="48"/>
      <c r="N3427" s="48"/>
      <c r="O3427" s="48"/>
      <c r="P3427" s="48"/>
      <c r="Q3427" s="48"/>
      <c r="R3427" s="48"/>
      <c r="S3427" s="48"/>
      <c r="T3427" s="48"/>
      <c r="U3427" s="48"/>
      <c r="V3427" s="48"/>
      <c r="W3427" s="51" t="s">
        <v>3191</v>
      </c>
      <c r="X3427" t="str">
        <f t="shared" si="106"/>
        <v>SO;DH;WB</v>
      </c>
      <c r="Y3427" cm="1">
        <f t="array" ref="Y3427">SUM(_xlfn.XLOOKUP(_xlfn.TOROW(F3427:V3427,1),$AN$34:$AN$43,$AL$34:$AL$43,,0,1))</f>
        <v>22</v>
      </c>
      <c r="Z3427">
        <f t="shared" si="107"/>
        <v>3</v>
      </c>
      <c r="AA3427" t="str">
        <v>SS</v>
      </c>
      <c r="AG3427">
        <v>8077</v>
      </c>
      <c r="AH3427">
        <v>7</v>
      </c>
      <c r="AT3427">
        <v>3</v>
      </c>
    </row>
    <row r="3428" spans="2:46" ht="15" customHeight="1">
      <c r="B3428" s="48">
        <v>5198</v>
      </c>
      <c r="C3428" s="49">
        <v>45455</v>
      </c>
      <c r="D3428" s="50">
        <v>0.56903935185185184</v>
      </c>
      <c r="E3428" s="48" t="s">
        <v>11080</v>
      </c>
      <c r="F3428" s="48" t="s">
        <v>280</v>
      </c>
      <c r="G3428" s="48" t="s">
        <v>280</v>
      </c>
      <c r="H3428" s="48" t="s">
        <v>719</v>
      </c>
      <c r="I3428" s="48" t="s">
        <v>319</v>
      </c>
      <c r="J3428" s="48" t="s">
        <v>194</v>
      </c>
      <c r="K3428" s="48" t="s">
        <v>194</v>
      </c>
      <c r="L3428" s="48" t="s">
        <v>304</v>
      </c>
      <c r="M3428" s="48"/>
      <c r="N3428" s="48"/>
      <c r="O3428" s="48"/>
      <c r="P3428" s="48"/>
      <c r="Q3428" s="48"/>
      <c r="R3428" s="48"/>
      <c r="S3428" s="48"/>
      <c r="T3428" s="48"/>
      <c r="U3428" s="48"/>
      <c r="V3428" s="48"/>
      <c r="W3428" s="51" t="s">
        <v>3192</v>
      </c>
      <c r="X3428" t="str">
        <f t="shared" si="106"/>
        <v>WB;WB;BE;FR;DH;DH;HD</v>
      </c>
      <c r="Y3428" cm="1">
        <f t="array" ref="Y3428">SUM(_xlfn.XLOOKUP(_xlfn.TOROW(F3428:V3428,1),$AN$34:$AN$43,$AL$34:$AL$43,,0,1))</f>
        <v>55</v>
      </c>
      <c r="Z3428">
        <f t="shared" si="107"/>
        <v>7</v>
      </c>
      <c r="AA3428" t="str">
        <v>SO</v>
      </c>
      <c r="AG3428">
        <v>8079</v>
      </c>
      <c r="AH3428">
        <v>7</v>
      </c>
      <c r="AT3428">
        <v>7</v>
      </c>
    </row>
    <row r="3429" spans="2:46" ht="15" customHeight="1">
      <c r="B3429" s="48">
        <v>5199</v>
      </c>
      <c r="C3429" s="49">
        <v>45455</v>
      </c>
      <c r="D3429" s="50">
        <v>0.5695486111111111</v>
      </c>
      <c r="E3429" s="48" t="s">
        <v>11081</v>
      </c>
      <c r="F3429" s="48" t="s">
        <v>304</v>
      </c>
      <c r="G3429" s="48" t="s">
        <v>194</v>
      </c>
      <c r="H3429" s="48" t="s">
        <v>189</v>
      </c>
      <c r="I3429" s="48" t="s">
        <v>803</v>
      </c>
      <c r="J3429" s="48" t="s">
        <v>133</v>
      </c>
      <c r="K3429" s="48" t="s">
        <v>133</v>
      </c>
      <c r="L3429" s="48" t="s">
        <v>319</v>
      </c>
      <c r="M3429" s="48" t="s">
        <v>803</v>
      </c>
      <c r="N3429" s="48" t="s">
        <v>280</v>
      </c>
      <c r="O3429" s="48" t="s">
        <v>280</v>
      </c>
      <c r="P3429" s="48"/>
      <c r="Q3429" s="48"/>
      <c r="R3429" s="48"/>
      <c r="S3429" s="48"/>
      <c r="T3429" s="48"/>
      <c r="U3429" s="48"/>
      <c r="V3429" s="48"/>
      <c r="W3429" s="51" t="s">
        <v>3193</v>
      </c>
      <c r="X3429" t="str">
        <f t="shared" si="106"/>
        <v>HD;DH;JB;SS;SO;SO;FR;SS;WB;WB</v>
      </c>
      <c r="Y3429" cm="1">
        <f t="array" ref="Y3429">SUM(_xlfn.XLOOKUP(_xlfn.TOROW(F3429:V3429,1),$AN$34:$AN$43,$AL$34:$AL$43,,0,1))</f>
        <v>52</v>
      </c>
      <c r="Z3429">
        <f t="shared" si="107"/>
        <v>10</v>
      </c>
      <c r="AA3429" t="str">
        <v>SO</v>
      </c>
      <c r="AG3429">
        <v>8084</v>
      </c>
      <c r="AH3429">
        <v>7</v>
      </c>
      <c r="AT3429">
        <v>10</v>
      </c>
    </row>
    <row r="3430" spans="2:46" ht="15" customHeight="1">
      <c r="B3430" s="48">
        <v>5200</v>
      </c>
      <c r="C3430" s="49">
        <v>45455</v>
      </c>
      <c r="D3430" s="50">
        <v>0.57045138888888891</v>
      </c>
      <c r="E3430" s="48" t="s">
        <v>11082</v>
      </c>
      <c r="F3430" s="48" t="s">
        <v>189</v>
      </c>
      <c r="G3430" s="48" t="s">
        <v>189</v>
      </c>
      <c r="H3430" s="48" t="s">
        <v>189</v>
      </c>
      <c r="I3430" s="48" t="s">
        <v>280</v>
      </c>
      <c r="J3430" s="48"/>
      <c r="K3430" s="48"/>
      <c r="L3430" s="48"/>
      <c r="M3430" s="48"/>
      <c r="N3430" s="48"/>
      <c r="O3430" s="48"/>
      <c r="P3430" s="48"/>
      <c r="Q3430" s="48"/>
      <c r="R3430" s="48"/>
      <c r="S3430" s="48"/>
      <c r="T3430" s="48"/>
      <c r="U3430" s="48"/>
      <c r="V3430" s="48"/>
      <c r="W3430" s="51" t="s">
        <v>3194</v>
      </c>
      <c r="X3430" t="str">
        <f t="shared" si="106"/>
        <v>JB;JB;JB;WB</v>
      </c>
      <c r="Y3430" cm="1">
        <f t="array" ref="Y3430">SUM(_xlfn.XLOOKUP(_xlfn.TOROW(F3430:V3430,1),$AN$34:$AN$43,$AL$34:$AL$43,,0,1))</f>
        <v>14</v>
      </c>
      <c r="Z3430">
        <f t="shared" si="107"/>
        <v>4</v>
      </c>
      <c r="AA3430" t="str">
        <v>JB</v>
      </c>
      <c r="AG3430">
        <v>8111</v>
      </c>
      <c r="AH3430">
        <v>7</v>
      </c>
      <c r="AT3430">
        <v>4</v>
      </c>
    </row>
    <row r="3431" spans="2:46" ht="15" customHeight="1">
      <c r="B3431" s="48">
        <v>5201</v>
      </c>
      <c r="C3431" s="49">
        <v>45455</v>
      </c>
      <c r="D3431" s="50">
        <v>0.57148148148148148</v>
      </c>
      <c r="E3431" s="48" t="s">
        <v>11083</v>
      </c>
      <c r="F3431" s="48" t="s">
        <v>304</v>
      </c>
      <c r="G3431" s="48" t="s">
        <v>304</v>
      </c>
      <c r="H3431" s="48" t="s">
        <v>304</v>
      </c>
      <c r="I3431" s="48" t="s">
        <v>304</v>
      </c>
      <c r="J3431" s="48" t="s">
        <v>304</v>
      </c>
      <c r="K3431" s="48" t="s">
        <v>280</v>
      </c>
      <c r="L3431" s="48"/>
      <c r="M3431" s="48"/>
      <c r="N3431" s="48"/>
      <c r="O3431" s="48"/>
      <c r="P3431" s="48"/>
      <c r="Q3431" s="48"/>
      <c r="R3431" s="48"/>
      <c r="S3431" s="48"/>
      <c r="T3431" s="48"/>
      <c r="U3431" s="48"/>
      <c r="V3431" s="48"/>
      <c r="W3431" s="51" t="s">
        <v>3195</v>
      </c>
      <c r="X3431" t="str">
        <f t="shared" si="106"/>
        <v>HD;HD;HD;HD;HD;WB</v>
      </c>
      <c r="Y3431" cm="1">
        <f t="array" ref="Y3431">SUM(_xlfn.XLOOKUP(_xlfn.TOROW(F3431:V3431,1),$AN$34:$AN$43,$AL$34:$AL$43,,0,1))</f>
        <v>46</v>
      </c>
      <c r="Z3431">
        <f t="shared" si="107"/>
        <v>6</v>
      </c>
      <c r="AA3431" t="str">
        <v>JB</v>
      </c>
      <c r="AG3431">
        <v>8121</v>
      </c>
      <c r="AH3431">
        <v>7</v>
      </c>
      <c r="AT3431">
        <v>6</v>
      </c>
    </row>
    <row r="3432" spans="2:46" ht="15" customHeight="1">
      <c r="B3432" s="48">
        <v>5202</v>
      </c>
      <c r="C3432" s="49">
        <v>45455</v>
      </c>
      <c r="D3432" s="50">
        <v>0.57173611111111111</v>
      </c>
      <c r="E3432" s="48" t="s">
        <v>8146</v>
      </c>
      <c r="F3432" s="48" t="s">
        <v>719</v>
      </c>
      <c r="G3432" s="48" t="s">
        <v>719</v>
      </c>
      <c r="H3432" s="48" t="s">
        <v>719</v>
      </c>
      <c r="I3432" s="48"/>
      <c r="J3432" s="48"/>
      <c r="K3432" s="48"/>
      <c r="L3432" s="48"/>
      <c r="M3432" s="48"/>
      <c r="N3432" s="48"/>
      <c r="O3432" s="48"/>
      <c r="P3432" s="48"/>
      <c r="Q3432" s="48"/>
      <c r="R3432" s="48"/>
      <c r="S3432" s="48"/>
      <c r="T3432" s="48"/>
      <c r="U3432" s="48"/>
      <c r="V3432" s="48"/>
      <c r="W3432" s="51" t="s">
        <v>64</v>
      </c>
      <c r="X3432" t="str">
        <f t="shared" si="106"/>
        <v>BE;BE;BE</v>
      </c>
      <c r="Y3432" cm="1">
        <f t="array" ref="Y3432">SUM(_xlfn.XLOOKUP(_xlfn.TOROW(F3432:V3432,1),$AN$34:$AN$43,$AL$34:$AL$43,,0,1))</f>
        <v>15</v>
      </c>
      <c r="Z3432">
        <f t="shared" si="107"/>
        <v>3</v>
      </c>
      <c r="AA3432" t="str">
        <v>JB</v>
      </c>
      <c r="AG3432">
        <v>8128</v>
      </c>
      <c r="AH3432">
        <v>7</v>
      </c>
      <c r="AT3432">
        <v>3</v>
      </c>
    </row>
    <row r="3433" spans="2:46" ht="15" customHeight="1">
      <c r="B3433" s="48">
        <v>5203</v>
      </c>
      <c r="C3433" s="49">
        <v>45455</v>
      </c>
      <c r="D3433" s="50">
        <v>0.57310185185185181</v>
      </c>
      <c r="E3433" s="48" t="s">
        <v>11084</v>
      </c>
      <c r="F3433" s="48" t="s">
        <v>243</v>
      </c>
      <c r="G3433" s="48" t="s">
        <v>243</v>
      </c>
      <c r="H3433" s="48" t="s">
        <v>280</v>
      </c>
      <c r="I3433" s="48"/>
      <c r="J3433" s="48"/>
      <c r="K3433" s="48"/>
      <c r="L3433" s="48"/>
      <c r="M3433" s="48"/>
      <c r="N3433" s="48"/>
      <c r="O3433" s="48"/>
      <c r="P3433" s="48"/>
      <c r="Q3433" s="48"/>
      <c r="R3433" s="48"/>
      <c r="S3433" s="48"/>
      <c r="T3433" s="48"/>
      <c r="U3433" s="48"/>
      <c r="V3433" s="48"/>
      <c r="W3433" s="51" t="s">
        <v>3196</v>
      </c>
      <c r="X3433" t="str">
        <f t="shared" si="106"/>
        <v>CB;CB;WB</v>
      </c>
      <c r="Y3433" cm="1">
        <f t="array" ref="Y3433">SUM(_xlfn.XLOOKUP(_xlfn.TOROW(F3433:V3433,1),$AN$34:$AN$43,$AL$34:$AL$43,,0,1))</f>
        <v>27</v>
      </c>
      <c r="Z3433">
        <f t="shared" si="107"/>
        <v>3</v>
      </c>
      <c r="AA3433" t="str">
        <v>WB</v>
      </c>
      <c r="AG3433">
        <v>8131</v>
      </c>
      <c r="AH3433">
        <v>7</v>
      </c>
      <c r="AT3433">
        <v>3</v>
      </c>
    </row>
    <row r="3434" spans="2:46" ht="15" customHeight="1">
      <c r="B3434" s="48">
        <v>5204</v>
      </c>
      <c r="C3434" s="49">
        <v>45455</v>
      </c>
      <c r="D3434" s="50">
        <v>0.57396990740740739</v>
      </c>
      <c r="E3434" s="48" t="s">
        <v>11085</v>
      </c>
      <c r="F3434" s="48" t="s">
        <v>189</v>
      </c>
      <c r="G3434" s="48" t="s">
        <v>243</v>
      </c>
      <c r="H3434" s="48" t="s">
        <v>803</v>
      </c>
      <c r="I3434" s="48" t="s">
        <v>133</v>
      </c>
      <c r="J3434" s="48" t="s">
        <v>133</v>
      </c>
      <c r="K3434" s="48" t="s">
        <v>133</v>
      </c>
      <c r="L3434" s="48" t="s">
        <v>51</v>
      </c>
      <c r="M3434" s="48" t="s">
        <v>51</v>
      </c>
      <c r="N3434" s="48"/>
      <c r="O3434" s="48"/>
      <c r="P3434" s="48"/>
      <c r="Q3434" s="48"/>
      <c r="R3434" s="48"/>
      <c r="S3434" s="48"/>
      <c r="T3434" s="48"/>
      <c r="U3434" s="48"/>
      <c r="V3434" s="48"/>
      <c r="W3434" s="51" t="s">
        <v>3197</v>
      </c>
      <c r="X3434" t="str">
        <f t="shared" si="106"/>
        <v>JB;CB;SS;SO;SO;SO;BB;BB</v>
      </c>
      <c r="Y3434" cm="1">
        <f t="array" ref="Y3434">SUM(_xlfn.XLOOKUP(_xlfn.TOROW(F3434:V3434,1),$AN$34:$AN$43,$AL$34:$AL$43,,0,1))</f>
        <v>38</v>
      </c>
      <c r="Z3434">
        <f t="shared" si="107"/>
        <v>8</v>
      </c>
      <c r="AA3434" t="str">
        <v>SS</v>
      </c>
      <c r="AG3434">
        <v>8135</v>
      </c>
      <c r="AH3434">
        <v>7</v>
      </c>
      <c r="AT3434">
        <v>8</v>
      </c>
    </row>
    <row r="3435" spans="2:46" ht="15" customHeight="1">
      <c r="B3435" s="48">
        <v>5205</v>
      </c>
      <c r="C3435" s="49">
        <v>45455</v>
      </c>
      <c r="D3435" s="50">
        <v>0.57524305555555555</v>
      </c>
      <c r="E3435" s="48" t="s">
        <v>11086</v>
      </c>
      <c r="F3435" s="48" t="s">
        <v>51</v>
      </c>
      <c r="G3435" s="48" t="s">
        <v>133</v>
      </c>
      <c r="H3435" s="48" t="s">
        <v>243</v>
      </c>
      <c r="I3435" s="48"/>
      <c r="J3435" s="48"/>
      <c r="K3435" s="48"/>
      <c r="L3435" s="48"/>
      <c r="M3435" s="48"/>
      <c r="N3435" s="48"/>
      <c r="O3435" s="48"/>
      <c r="P3435" s="48"/>
      <c r="Q3435" s="48"/>
      <c r="R3435" s="48"/>
      <c r="S3435" s="48"/>
      <c r="T3435" s="48"/>
      <c r="U3435" s="48"/>
      <c r="V3435" s="48"/>
      <c r="W3435" s="51" t="s">
        <v>3198</v>
      </c>
      <c r="X3435" t="str">
        <f t="shared" si="106"/>
        <v>BB;SO;CB</v>
      </c>
      <c r="Y3435" cm="1">
        <f t="array" ref="Y3435">SUM(_xlfn.XLOOKUP(_xlfn.TOROW(F3435:V3435,1),$AN$34:$AN$43,$AL$34:$AL$43,,0,1))</f>
        <v>20</v>
      </c>
      <c r="Z3435">
        <f t="shared" si="107"/>
        <v>3</v>
      </c>
      <c r="AA3435" t="str">
        <v>BE</v>
      </c>
      <c r="AG3435">
        <v>8141</v>
      </c>
      <c r="AH3435">
        <v>7</v>
      </c>
      <c r="AT3435">
        <v>3</v>
      </c>
    </row>
    <row r="3436" spans="2:46" ht="15" customHeight="1">
      <c r="B3436" s="48">
        <v>5206</v>
      </c>
      <c r="C3436" s="49">
        <v>45455</v>
      </c>
      <c r="D3436" s="50">
        <v>0.57628472222222227</v>
      </c>
      <c r="E3436" s="48" t="s">
        <v>11087</v>
      </c>
      <c r="F3436" s="48" t="s">
        <v>189</v>
      </c>
      <c r="G3436" s="48" t="s">
        <v>189</v>
      </c>
      <c r="H3436" s="48" t="s">
        <v>189</v>
      </c>
      <c r="I3436" s="48" t="s">
        <v>133</v>
      </c>
      <c r="J3436" s="48" t="s">
        <v>133</v>
      </c>
      <c r="K3436" s="48" t="s">
        <v>304</v>
      </c>
      <c r="L3436" s="48" t="s">
        <v>304</v>
      </c>
      <c r="M3436" s="48" t="s">
        <v>304</v>
      </c>
      <c r="N3436" s="48" t="s">
        <v>189</v>
      </c>
      <c r="O3436" s="48" t="s">
        <v>189</v>
      </c>
      <c r="P3436" s="48"/>
      <c r="Q3436" s="48"/>
      <c r="R3436" s="48"/>
      <c r="S3436" s="48"/>
      <c r="T3436" s="48"/>
      <c r="U3436" s="48"/>
      <c r="V3436" s="48"/>
      <c r="W3436" s="51" t="s">
        <v>3199</v>
      </c>
      <c r="X3436" t="str">
        <f t="shared" si="106"/>
        <v>JB;JB;JB;SO;SO;HD;HD;HD;JB;JB</v>
      </c>
      <c r="Y3436" cm="1">
        <f t="array" ref="Y3436">SUM(_xlfn.XLOOKUP(_xlfn.TOROW(F3436:V3436,1),$AN$34:$AN$43,$AL$34:$AL$43,,0,1))</f>
        <v>30</v>
      </c>
      <c r="Z3436">
        <f t="shared" si="107"/>
        <v>10</v>
      </c>
      <c r="AA3436" t="str">
        <v>SS</v>
      </c>
      <c r="AG3436">
        <v>8148</v>
      </c>
      <c r="AH3436">
        <v>7</v>
      </c>
      <c r="AT3436">
        <v>10</v>
      </c>
    </row>
    <row r="3437" spans="2:46" ht="15" customHeight="1">
      <c r="B3437" s="48">
        <v>5207</v>
      </c>
      <c r="C3437" s="49">
        <v>45455</v>
      </c>
      <c r="D3437" s="50">
        <v>0.57725694444444442</v>
      </c>
      <c r="E3437" s="48" t="s">
        <v>11088</v>
      </c>
      <c r="F3437" s="48" t="s">
        <v>304</v>
      </c>
      <c r="G3437" s="48" t="s">
        <v>189</v>
      </c>
      <c r="H3437" s="48" t="s">
        <v>319</v>
      </c>
      <c r="I3437" s="48" t="s">
        <v>133</v>
      </c>
      <c r="J3437" s="48" t="s">
        <v>133</v>
      </c>
      <c r="K3437" s="48" t="s">
        <v>304</v>
      </c>
      <c r="L3437" s="48"/>
      <c r="M3437" s="48"/>
      <c r="N3437" s="48"/>
      <c r="O3437" s="48"/>
      <c r="P3437" s="48"/>
      <c r="Q3437" s="48"/>
      <c r="R3437" s="48"/>
      <c r="S3437" s="48"/>
      <c r="T3437" s="48"/>
      <c r="U3437" s="48"/>
      <c r="V3437" s="48"/>
      <c r="W3437" s="51" t="s">
        <v>3200</v>
      </c>
      <c r="X3437" t="str">
        <f t="shared" si="106"/>
        <v>HD;JB;FR;SO;SO;HD</v>
      </c>
      <c r="Y3437" cm="1">
        <f t="array" ref="Y3437">SUM(_xlfn.XLOOKUP(_xlfn.TOROW(F3437:V3437,1),$AN$34:$AN$43,$AL$34:$AL$43,,0,1))</f>
        <v>22</v>
      </c>
      <c r="Z3437">
        <f t="shared" si="107"/>
        <v>6</v>
      </c>
      <c r="AA3437" t="str">
        <v>HD</v>
      </c>
      <c r="AG3437">
        <v>8165</v>
      </c>
      <c r="AH3437">
        <v>7</v>
      </c>
      <c r="AT3437">
        <v>6</v>
      </c>
    </row>
    <row r="3438" spans="2:46" ht="15" customHeight="1">
      <c r="B3438" s="48">
        <v>5208</v>
      </c>
      <c r="C3438" s="49">
        <v>45455</v>
      </c>
      <c r="D3438" s="50">
        <v>0.57768518518518519</v>
      </c>
      <c r="E3438" s="48" t="s">
        <v>11089</v>
      </c>
      <c r="F3438" s="48" t="s">
        <v>319</v>
      </c>
      <c r="G3438" s="48" t="s">
        <v>319</v>
      </c>
      <c r="H3438" s="48" t="s">
        <v>243</v>
      </c>
      <c r="I3438" s="48" t="s">
        <v>189</v>
      </c>
      <c r="J3438" s="48" t="s">
        <v>719</v>
      </c>
      <c r="K3438" s="48" t="s">
        <v>51</v>
      </c>
      <c r="L3438" s="48" t="s">
        <v>51</v>
      </c>
      <c r="M3438" s="48" t="s">
        <v>243</v>
      </c>
      <c r="N3438" s="48"/>
      <c r="O3438" s="48"/>
      <c r="P3438" s="48"/>
      <c r="Q3438" s="48"/>
      <c r="R3438" s="48"/>
      <c r="S3438" s="48"/>
      <c r="T3438" s="48"/>
      <c r="U3438" s="48"/>
      <c r="V3438" s="48"/>
      <c r="W3438" s="51" t="s">
        <v>3201</v>
      </c>
      <c r="X3438" t="str">
        <f t="shared" si="106"/>
        <v>FR;FR;CB;JB;BE;BB;BB;CB</v>
      </c>
      <c r="Y3438" cm="1">
        <f t="array" ref="Y3438">SUM(_xlfn.XLOOKUP(_xlfn.TOROW(F3438:V3438,1),$AN$34:$AN$43,$AL$34:$AL$43,,0,1))</f>
        <v>48</v>
      </c>
      <c r="Z3438">
        <f t="shared" si="107"/>
        <v>8</v>
      </c>
      <c r="AA3438" t="str">
        <v>FR</v>
      </c>
      <c r="AG3438">
        <v>8176</v>
      </c>
      <c r="AH3438">
        <v>7</v>
      </c>
      <c r="AT3438">
        <v>8</v>
      </c>
    </row>
    <row r="3439" spans="2:46" ht="15" customHeight="1">
      <c r="B3439" s="48">
        <v>5209</v>
      </c>
      <c r="C3439" s="49">
        <v>45455</v>
      </c>
      <c r="D3439" s="50">
        <v>0.57871527777777776</v>
      </c>
      <c r="E3439" s="48" t="s">
        <v>11090</v>
      </c>
      <c r="F3439" s="48" t="s">
        <v>280</v>
      </c>
      <c r="G3439" s="48" t="s">
        <v>280</v>
      </c>
      <c r="H3439" s="48" t="s">
        <v>719</v>
      </c>
      <c r="I3439" s="48" t="s">
        <v>133</v>
      </c>
      <c r="J3439" s="48" t="s">
        <v>189</v>
      </c>
      <c r="K3439" s="48" t="s">
        <v>51</v>
      </c>
      <c r="L3439" s="48" t="s">
        <v>304</v>
      </c>
      <c r="M3439" s="48" t="s">
        <v>304</v>
      </c>
      <c r="N3439" s="48"/>
      <c r="O3439" s="48"/>
      <c r="P3439" s="48"/>
      <c r="Q3439" s="48"/>
      <c r="R3439" s="48"/>
      <c r="S3439" s="48"/>
      <c r="T3439" s="48"/>
      <c r="U3439" s="48"/>
      <c r="V3439" s="48"/>
      <c r="W3439" s="51" t="s">
        <v>3202</v>
      </c>
      <c r="X3439" t="str">
        <f t="shared" si="106"/>
        <v>WB;WB;BE;SO;JB;BB;HD;HD</v>
      </c>
      <c r="Y3439" cm="1">
        <f t="array" ref="Y3439">SUM(_xlfn.XLOOKUP(_xlfn.TOROW(F3439:V3439,1),$AN$34:$AN$43,$AL$34:$AL$43,,0,1))</f>
        <v>54</v>
      </c>
      <c r="Z3439">
        <f t="shared" si="107"/>
        <v>8</v>
      </c>
      <c r="AA3439" t="str">
        <v>JB</v>
      </c>
      <c r="AG3439">
        <v>8184</v>
      </c>
      <c r="AH3439">
        <v>7</v>
      </c>
      <c r="AT3439">
        <v>8</v>
      </c>
    </row>
    <row r="3440" spans="2:46" ht="15" customHeight="1">
      <c r="B3440" s="48">
        <v>5210</v>
      </c>
      <c r="C3440" s="49">
        <v>45455</v>
      </c>
      <c r="D3440" s="50">
        <v>0.58077546296296301</v>
      </c>
      <c r="E3440" s="48" t="s">
        <v>11091</v>
      </c>
      <c r="F3440" s="48" t="s">
        <v>194</v>
      </c>
      <c r="G3440" s="48" t="s">
        <v>194</v>
      </c>
      <c r="H3440" s="48" t="s">
        <v>243</v>
      </c>
      <c r="I3440" s="48" t="s">
        <v>243</v>
      </c>
      <c r="J3440" s="48" t="s">
        <v>243</v>
      </c>
      <c r="K3440" s="48" t="s">
        <v>243</v>
      </c>
      <c r="L3440" s="48"/>
      <c r="M3440" s="48"/>
      <c r="N3440" s="48"/>
      <c r="O3440" s="48"/>
      <c r="P3440" s="48"/>
      <c r="Q3440" s="48"/>
      <c r="R3440" s="48"/>
      <c r="S3440" s="48"/>
      <c r="T3440" s="48"/>
      <c r="U3440" s="48"/>
      <c r="V3440" s="48"/>
      <c r="W3440" s="51" t="s">
        <v>3203</v>
      </c>
      <c r="X3440" t="str">
        <f t="shared" si="106"/>
        <v>DH;DH;CB;CB;CB;CB</v>
      </c>
      <c r="Y3440" cm="1">
        <f t="array" ref="Y3440">SUM(_xlfn.XLOOKUP(_xlfn.TOROW(F3440:V3440,1),$AN$34:$AN$43,$AL$34:$AL$43,,0,1))</f>
        <v>50</v>
      </c>
      <c r="Z3440">
        <f t="shared" si="107"/>
        <v>6</v>
      </c>
      <c r="AA3440" t="str">
        <v>SS</v>
      </c>
      <c r="AG3440">
        <v>8194</v>
      </c>
      <c r="AH3440">
        <v>7</v>
      </c>
      <c r="AT3440">
        <v>6</v>
      </c>
    </row>
    <row r="3441" spans="2:46" ht="15" customHeight="1">
      <c r="B3441" s="48">
        <v>5211</v>
      </c>
      <c r="C3441" s="49">
        <v>45455</v>
      </c>
      <c r="D3441" s="50">
        <v>0.58296296296296302</v>
      </c>
      <c r="E3441" s="48" t="s">
        <v>11092</v>
      </c>
      <c r="F3441" s="48" t="s">
        <v>243</v>
      </c>
      <c r="G3441" s="48" t="s">
        <v>243</v>
      </c>
      <c r="H3441" s="48" t="s">
        <v>280</v>
      </c>
      <c r="I3441" s="48" t="s">
        <v>280</v>
      </c>
      <c r="J3441" s="48" t="s">
        <v>304</v>
      </c>
      <c r="K3441" s="48" t="s">
        <v>803</v>
      </c>
      <c r="L3441" s="48"/>
      <c r="M3441" s="48"/>
      <c r="N3441" s="48"/>
      <c r="O3441" s="48"/>
      <c r="P3441" s="48"/>
      <c r="Q3441" s="48"/>
      <c r="R3441" s="48"/>
      <c r="S3441" s="48"/>
      <c r="T3441" s="48"/>
      <c r="U3441" s="48"/>
      <c r="V3441" s="48"/>
      <c r="W3441" s="51" t="s">
        <v>3204</v>
      </c>
      <c r="X3441" t="str">
        <f t="shared" si="106"/>
        <v>CB;CB;WB;WB;HD;SS</v>
      </c>
      <c r="Y3441" cm="1">
        <f t="array" ref="Y3441">SUM(_xlfn.XLOOKUP(_xlfn.TOROW(F3441:V3441,1),$AN$34:$AN$43,$AL$34:$AL$43,,0,1))</f>
        <v>48</v>
      </c>
      <c r="Z3441">
        <f t="shared" si="107"/>
        <v>6</v>
      </c>
      <c r="AA3441" t="str">
        <v>SS</v>
      </c>
      <c r="AG3441">
        <v>8208</v>
      </c>
      <c r="AH3441">
        <v>7</v>
      </c>
      <c r="AT3441">
        <v>6</v>
      </c>
    </row>
    <row r="3442" spans="2:46" ht="15" customHeight="1">
      <c r="B3442" s="48">
        <v>5212</v>
      </c>
      <c r="C3442" s="49">
        <v>45455</v>
      </c>
      <c r="D3442" s="50">
        <v>0.58332175925925922</v>
      </c>
      <c r="E3442" s="48" t="s">
        <v>11093</v>
      </c>
      <c r="F3442" s="48" t="s">
        <v>133</v>
      </c>
      <c r="G3442" s="48" t="s">
        <v>133</v>
      </c>
      <c r="H3442" s="48" t="s">
        <v>189</v>
      </c>
      <c r="I3442" s="48" t="s">
        <v>280</v>
      </c>
      <c r="J3442" s="48" t="s">
        <v>319</v>
      </c>
      <c r="K3442" s="48" t="s">
        <v>133</v>
      </c>
      <c r="L3442" s="48" t="s">
        <v>719</v>
      </c>
      <c r="M3442" s="48" t="s">
        <v>189</v>
      </c>
      <c r="N3442" s="48" t="s">
        <v>51</v>
      </c>
      <c r="O3442" s="48"/>
      <c r="P3442" s="48"/>
      <c r="Q3442" s="48"/>
      <c r="R3442" s="48"/>
      <c r="S3442" s="48"/>
      <c r="T3442" s="48"/>
      <c r="U3442" s="48"/>
      <c r="V3442" s="48"/>
      <c r="W3442" s="51" t="s">
        <v>3205</v>
      </c>
      <c r="X3442" t="str">
        <f t="shared" si="106"/>
        <v>SO;SO;JB;WB;FR;SO;BE;JB;BB</v>
      </c>
      <c r="Y3442" cm="1">
        <f t="array" ref="Y3442">SUM(_xlfn.XLOOKUP(_xlfn.TOROW(F3442:V3442,1),$AN$34:$AN$43,$AL$34:$AL$43,,0,1))</f>
        <v>37</v>
      </c>
      <c r="Z3442">
        <f t="shared" si="107"/>
        <v>9</v>
      </c>
      <c r="AA3442" t="str">
        <v>HD</v>
      </c>
      <c r="AG3442">
        <v>8210</v>
      </c>
      <c r="AH3442">
        <v>7</v>
      </c>
      <c r="AT3442">
        <v>9</v>
      </c>
    </row>
    <row r="3443" spans="2:46" ht="15" customHeight="1">
      <c r="B3443" s="48">
        <v>5213</v>
      </c>
      <c r="C3443" s="49">
        <v>45455</v>
      </c>
      <c r="D3443" s="50">
        <v>0.5849537037037037</v>
      </c>
      <c r="E3443" s="48" t="s">
        <v>11094</v>
      </c>
      <c r="F3443" s="48" t="s">
        <v>133</v>
      </c>
      <c r="G3443" s="48" t="s">
        <v>319</v>
      </c>
      <c r="H3443" s="48" t="s">
        <v>319</v>
      </c>
      <c r="I3443" s="48" t="s">
        <v>319</v>
      </c>
      <c r="J3443" s="48" t="s">
        <v>304</v>
      </c>
      <c r="K3443" s="48"/>
      <c r="L3443" s="48"/>
      <c r="M3443" s="48"/>
      <c r="N3443" s="48"/>
      <c r="O3443" s="48"/>
      <c r="P3443" s="48"/>
      <c r="Q3443" s="48"/>
      <c r="R3443" s="48"/>
      <c r="S3443" s="48"/>
      <c r="T3443" s="48"/>
      <c r="U3443" s="48"/>
      <c r="V3443" s="48"/>
      <c r="W3443" s="51" t="s">
        <v>3206</v>
      </c>
      <c r="X3443" t="str">
        <f t="shared" si="106"/>
        <v>SO;FR;FR;FR;HD</v>
      </c>
      <c r="Y3443" cm="1">
        <f t="array" ref="Y3443">SUM(_xlfn.XLOOKUP(_xlfn.TOROW(F3443:V3443,1),$AN$34:$AN$43,$AL$34:$AL$43,,0,1))</f>
        <v>18</v>
      </c>
      <c r="Z3443">
        <f t="shared" si="107"/>
        <v>5</v>
      </c>
      <c r="AA3443" t="str">
        <v>SS</v>
      </c>
      <c r="AG3443">
        <v>8214</v>
      </c>
      <c r="AH3443">
        <v>7</v>
      </c>
      <c r="AT3443">
        <v>5</v>
      </c>
    </row>
    <row r="3444" spans="2:46" ht="15" customHeight="1">
      <c r="B3444" s="48">
        <v>5214</v>
      </c>
      <c r="C3444" s="49">
        <v>45455</v>
      </c>
      <c r="D3444" s="50">
        <v>0.5859375</v>
      </c>
      <c r="E3444" s="48" t="s">
        <v>11095</v>
      </c>
      <c r="F3444" s="48" t="s">
        <v>304</v>
      </c>
      <c r="G3444" s="48" t="s">
        <v>133</v>
      </c>
      <c r="H3444" s="48" t="s">
        <v>133</v>
      </c>
      <c r="I3444" s="48" t="s">
        <v>133</v>
      </c>
      <c r="J3444" s="48" t="s">
        <v>719</v>
      </c>
      <c r="K3444" s="48" t="s">
        <v>194</v>
      </c>
      <c r="L3444" s="48" t="s">
        <v>194</v>
      </c>
      <c r="M3444" s="48" t="s">
        <v>189</v>
      </c>
      <c r="N3444" s="48" t="s">
        <v>189</v>
      </c>
      <c r="O3444" s="48"/>
      <c r="P3444" s="48"/>
      <c r="Q3444" s="48"/>
      <c r="R3444" s="48"/>
      <c r="S3444" s="48"/>
      <c r="T3444" s="48"/>
      <c r="U3444" s="48"/>
      <c r="V3444" s="48"/>
      <c r="W3444" s="51" t="s">
        <v>3207</v>
      </c>
      <c r="X3444" t="str">
        <f t="shared" si="106"/>
        <v>HD;SO;SO;SO;BE;DH;DH;JB;JB</v>
      </c>
      <c r="Y3444" cm="1">
        <f t="array" ref="Y3444">SUM(_xlfn.XLOOKUP(_xlfn.TOROW(F3444:V3444,1),$AN$34:$AN$43,$AL$34:$AL$43,,0,1))</f>
        <v>38</v>
      </c>
      <c r="Z3444">
        <f t="shared" si="107"/>
        <v>9</v>
      </c>
      <c r="AA3444" t="str">
        <v>DH</v>
      </c>
      <c r="AG3444">
        <v>8215</v>
      </c>
      <c r="AH3444">
        <v>7</v>
      </c>
      <c r="AT3444">
        <v>9</v>
      </c>
    </row>
    <row r="3445" spans="2:46" ht="15" customHeight="1">
      <c r="B3445" s="48">
        <v>5215</v>
      </c>
      <c r="C3445" s="49">
        <v>45455</v>
      </c>
      <c r="D3445" s="50">
        <v>0.58737268518518515</v>
      </c>
      <c r="E3445" s="48" t="s">
        <v>11096</v>
      </c>
      <c r="F3445" s="48" t="s">
        <v>719</v>
      </c>
      <c r="G3445" s="48" t="s">
        <v>719</v>
      </c>
      <c r="H3445" s="48" t="s">
        <v>189</v>
      </c>
      <c r="I3445" s="48" t="s">
        <v>189</v>
      </c>
      <c r="J3445" s="48" t="s">
        <v>194</v>
      </c>
      <c r="K3445" s="48" t="s">
        <v>243</v>
      </c>
      <c r="L3445" s="48" t="s">
        <v>243</v>
      </c>
      <c r="M3445" s="48"/>
      <c r="N3445" s="48"/>
      <c r="O3445" s="48"/>
      <c r="P3445" s="48"/>
      <c r="Q3445" s="48"/>
      <c r="R3445" s="48"/>
      <c r="S3445" s="48"/>
      <c r="T3445" s="48"/>
      <c r="U3445" s="48"/>
      <c r="V3445" s="48"/>
      <c r="W3445" s="51" t="s">
        <v>3208</v>
      </c>
      <c r="X3445" t="str">
        <f t="shared" si="106"/>
        <v>BE;BE;JB;JB;DH;CB;CB</v>
      </c>
      <c r="Y3445" cm="1">
        <f t="array" ref="Y3445">SUM(_xlfn.XLOOKUP(_xlfn.TOROW(F3445:V3445,1),$AN$34:$AN$43,$AL$34:$AL$43,,0,1))</f>
        <v>37</v>
      </c>
      <c r="Z3445">
        <f t="shared" si="107"/>
        <v>7</v>
      </c>
      <c r="AA3445" t="str">
        <v>DH</v>
      </c>
      <c r="AG3445">
        <v>8227</v>
      </c>
      <c r="AH3445">
        <v>7</v>
      </c>
      <c r="AT3445">
        <v>7</v>
      </c>
    </row>
    <row r="3446" spans="2:46" ht="15" customHeight="1">
      <c r="B3446" s="48">
        <v>5216</v>
      </c>
      <c r="C3446" s="49">
        <v>45455</v>
      </c>
      <c r="D3446" s="50">
        <v>0.59001157407407412</v>
      </c>
      <c r="E3446" s="48" t="s">
        <v>11097</v>
      </c>
      <c r="F3446" s="48" t="s">
        <v>133</v>
      </c>
      <c r="G3446" s="48" t="s">
        <v>133</v>
      </c>
      <c r="H3446" s="48" t="s">
        <v>803</v>
      </c>
      <c r="I3446" s="48" t="s">
        <v>803</v>
      </c>
      <c r="J3446" s="48" t="s">
        <v>803</v>
      </c>
      <c r="K3446" s="48" t="s">
        <v>189</v>
      </c>
      <c r="L3446" s="48" t="s">
        <v>133</v>
      </c>
      <c r="M3446" s="48" t="s">
        <v>719</v>
      </c>
      <c r="N3446" s="48" t="s">
        <v>304</v>
      </c>
      <c r="O3446" s="48" t="s">
        <v>243</v>
      </c>
      <c r="P3446" s="48" t="s">
        <v>280</v>
      </c>
      <c r="Q3446" s="48" t="s">
        <v>803</v>
      </c>
      <c r="R3446" s="48"/>
      <c r="S3446" s="48"/>
      <c r="T3446" s="48"/>
      <c r="U3446" s="48"/>
      <c r="V3446" s="48"/>
      <c r="W3446" s="51" t="s">
        <v>3209</v>
      </c>
      <c r="X3446" t="str">
        <f t="shared" si="106"/>
        <v>SO;SO;SS;SS;SS;JB;SO;BE;HD;CB;WB;SS</v>
      </c>
      <c r="Y3446" cm="1">
        <f t="array" ref="Y3446">SUM(_xlfn.XLOOKUP(_xlfn.TOROW(F3446:V3446,1),$AN$34:$AN$43,$AL$34:$AL$43,,0,1))</f>
        <v>50</v>
      </c>
      <c r="Z3446">
        <f t="shared" si="107"/>
        <v>12</v>
      </c>
      <c r="AA3446" t="str">
        <v>WB</v>
      </c>
      <c r="AG3446">
        <v>8231</v>
      </c>
      <c r="AH3446">
        <v>7</v>
      </c>
      <c r="AT3446">
        <v>12</v>
      </c>
    </row>
    <row r="3447" spans="2:46" ht="15" customHeight="1">
      <c r="B3447" s="48">
        <v>5217</v>
      </c>
      <c r="C3447" s="49">
        <v>45455</v>
      </c>
      <c r="D3447" s="50">
        <v>0.59109953703703699</v>
      </c>
      <c r="E3447" s="48" t="s">
        <v>11098</v>
      </c>
      <c r="F3447" s="48" t="s">
        <v>719</v>
      </c>
      <c r="G3447" s="48" t="s">
        <v>319</v>
      </c>
      <c r="H3447" s="48" t="s">
        <v>319</v>
      </c>
      <c r="I3447" s="48" t="s">
        <v>719</v>
      </c>
      <c r="J3447" s="48" t="s">
        <v>243</v>
      </c>
      <c r="K3447" s="48" t="s">
        <v>243</v>
      </c>
      <c r="L3447" s="48" t="s">
        <v>194</v>
      </c>
      <c r="M3447" s="48"/>
      <c r="N3447" s="48"/>
      <c r="O3447" s="48"/>
      <c r="P3447" s="48"/>
      <c r="Q3447" s="48"/>
      <c r="R3447" s="48"/>
      <c r="S3447" s="48"/>
      <c r="T3447" s="48"/>
      <c r="U3447" s="48"/>
      <c r="V3447" s="48"/>
      <c r="W3447" s="51" t="s">
        <v>3210</v>
      </c>
      <c r="X3447" t="str">
        <f t="shared" si="106"/>
        <v>BE;FR;FR;BE;CB;CB;DH</v>
      </c>
      <c r="Y3447" cm="1">
        <f t="array" ref="Y3447">SUM(_xlfn.XLOOKUP(_xlfn.TOROW(F3447:V3447,1),$AN$34:$AN$43,$AL$34:$AL$43,,0,1))</f>
        <v>41</v>
      </c>
      <c r="Z3447">
        <f t="shared" si="107"/>
        <v>7</v>
      </c>
      <c r="AA3447" t="str">
        <v>SO</v>
      </c>
      <c r="AG3447">
        <v>8237</v>
      </c>
      <c r="AH3447">
        <v>7</v>
      </c>
      <c r="AT3447">
        <v>7</v>
      </c>
    </row>
    <row r="3448" spans="2:46" ht="15" customHeight="1">
      <c r="B3448" s="48">
        <v>5218</v>
      </c>
      <c r="C3448" s="49">
        <v>45455</v>
      </c>
      <c r="D3448" s="50">
        <v>0.59206018518518522</v>
      </c>
      <c r="E3448" s="48" t="s">
        <v>8833</v>
      </c>
      <c r="F3448" s="48" t="s">
        <v>719</v>
      </c>
      <c r="G3448" s="48" t="s">
        <v>189</v>
      </c>
      <c r="H3448" s="48" t="s">
        <v>189</v>
      </c>
      <c r="I3448" s="48" t="s">
        <v>51</v>
      </c>
      <c r="J3448" s="48" t="s">
        <v>51</v>
      </c>
      <c r="K3448" s="48"/>
      <c r="L3448" s="48"/>
      <c r="M3448" s="48"/>
      <c r="N3448" s="48"/>
      <c r="O3448" s="48"/>
      <c r="P3448" s="48"/>
      <c r="Q3448" s="48"/>
      <c r="R3448" s="48"/>
      <c r="S3448" s="48"/>
      <c r="T3448" s="48"/>
      <c r="U3448" s="48"/>
      <c r="V3448" s="48"/>
      <c r="W3448" s="51" t="s">
        <v>805</v>
      </c>
      <c r="X3448" t="str">
        <f t="shared" si="106"/>
        <v>BE;JB;JB;BB;BB</v>
      </c>
      <c r="Y3448" cm="1">
        <f t="array" ref="Y3448">SUM(_xlfn.XLOOKUP(_xlfn.TOROW(F3448:V3448,1),$AN$34:$AN$43,$AL$34:$AL$43,,0,1))</f>
        <v>27</v>
      </c>
      <c r="Z3448">
        <f t="shared" si="107"/>
        <v>5</v>
      </c>
      <c r="AA3448" t="str">
        <v>SO</v>
      </c>
      <c r="AG3448">
        <v>8249</v>
      </c>
      <c r="AH3448">
        <v>7</v>
      </c>
      <c r="AT3448">
        <v>5</v>
      </c>
    </row>
    <row r="3449" spans="2:46" ht="15" customHeight="1">
      <c r="B3449" s="48">
        <v>5219</v>
      </c>
      <c r="C3449" s="49">
        <v>45455</v>
      </c>
      <c r="D3449" s="50">
        <v>0.59504629629629635</v>
      </c>
      <c r="E3449" s="48" t="s">
        <v>10035</v>
      </c>
      <c r="F3449" s="48" t="s">
        <v>304</v>
      </c>
      <c r="G3449" s="48" t="s">
        <v>243</v>
      </c>
      <c r="H3449" s="48"/>
      <c r="I3449" s="48"/>
      <c r="J3449" s="48"/>
      <c r="K3449" s="48"/>
      <c r="L3449" s="48"/>
      <c r="M3449" s="48"/>
      <c r="N3449" s="48"/>
      <c r="O3449" s="48"/>
      <c r="P3449" s="48"/>
      <c r="Q3449" s="48"/>
      <c r="R3449" s="48"/>
      <c r="S3449" s="48"/>
      <c r="T3449" s="48"/>
      <c r="U3449" s="48"/>
      <c r="V3449" s="48"/>
      <c r="W3449" s="51" t="s">
        <v>2073</v>
      </c>
      <c r="X3449" t="str">
        <f t="shared" si="106"/>
        <v>HD;CB</v>
      </c>
      <c r="Y3449" cm="1">
        <f t="array" ref="Y3449">SUM(_xlfn.XLOOKUP(_xlfn.TOROW(F3449:V3449,1),$AN$34:$AN$43,$AL$34:$AL$43,,0,1))</f>
        <v>15</v>
      </c>
      <c r="Z3449">
        <f t="shared" si="107"/>
        <v>2</v>
      </c>
      <c r="AA3449" t="str">
        <v>WB</v>
      </c>
      <c r="AG3449">
        <v>8253</v>
      </c>
      <c r="AH3449">
        <v>7</v>
      </c>
      <c r="AT3449">
        <v>2</v>
      </c>
    </row>
    <row r="3450" spans="2:46" ht="15" customHeight="1">
      <c r="B3450" s="48">
        <v>5220</v>
      </c>
      <c r="C3450" s="49">
        <v>45455</v>
      </c>
      <c r="D3450" s="50">
        <v>0.59528935185185183</v>
      </c>
      <c r="E3450" s="48" t="s">
        <v>319</v>
      </c>
      <c r="F3450" s="48" t="s">
        <v>319</v>
      </c>
      <c r="G3450" s="48"/>
      <c r="H3450" s="48"/>
      <c r="I3450" s="48"/>
      <c r="J3450" s="48"/>
      <c r="K3450" s="48"/>
      <c r="L3450" s="48"/>
      <c r="M3450" s="48"/>
      <c r="N3450" s="48"/>
      <c r="O3450" s="48"/>
      <c r="P3450" s="48"/>
      <c r="Q3450" s="48"/>
      <c r="R3450" s="48"/>
      <c r="S3450" s="48"/>
      <c r="T3450" s="48"/>
      <c r="U3450" s="48"/>
      <c r="V3450" s="48"/>
      <c r="W3450" s="51" t="s">
        <v>320</v>
      </c>
      <c r="X3450" t="str">
        <f t="shared" si="106"/>
        <v>FR</v>
      </c>
      <c r="Y3450" cm="1">
        <f t="array" ref="Y3450">SUM(_xlfn.XLOOKUP(_xlfn.TOROW(F3450:V3450,1),$AN$34:$AN$43,$AL$34:$AL$43,,0,1))</f>
        <v>3</v>
      </c>
      <c r="Z3450">
        <f t="shared" si="107"/>
        <v>1</v>
      </c>
      <c r="AA3450" t="str">
        <v>WB</v>
      </c>
      <c r="AG3450">
        <v>8255</v>
      </c>
      <c r="AH3450">
        <v>7</v>
      </c>
      <c r="AT3450">
        <v>1</v>
      </c>
    </row>
    <row r="3451" spans="2:46" ht="15" customHeight="1">
      <c r="B3451" s="48">
        <v>5221</v>
      </c>
      <c r="C3451" s="49">
        <v>45455</v>
      </c>
      <c r="D3451" s="50">
        <v>0.59771990740740744</v>
      </c>
      <c r="E3451" s="48" t="s">
        <v>11099</v>
      </c>
      <c r="F3451" s="48" t="s">
        <v>280</v>
      </c>
      <c r="G3451" s="48" t="s">
        <v>51</v>
      </c>
      <c r="H3451" s="48" t="s">
        <v>280</v>
      </c>
      <c r="I3451" s="48" t="s">
        <v>304</v>
      </c>
      <c r="J3451" s="48" t="s">
        <v>803</v>
      </c>
      <c r="K3451" s="48" t="s">
        <v>133</v>
      </c>
      <c r="L3451" s="48" t="s">
        <v>280</v>
      </c>
      <c r="M3451" s="48" t="s">
        <v>280</v>
      </c>
      <c r="N3451" s="48" t="s">
        <v>803</v>
      </c>
      <c r="O3451" s="48" t="s">
        <v>803</v>
      </c>
      <c r="P3451" s="48"/>
      <c r="Q3451" s="48"/>
      <c r="R3451" s="48"/>
      <c r="S3451" s="48"/>
      <c r="T3451" s="48"/>
      <c r="U3451" s="48"/>
      <c r="V3451" s="48"/>
      <c r="W3451" s="51" t="s">
        <v>3211</v>
      </c>
      <c r="X3451" t="str">
        <f t="shared" si="106"/>
        <v>WB;BB;WB;HD;SS;SO;WB;WB;SS;SS</v>
      </c>
      <c r="Y3451" cm="1">
        <f t="array" ref="Y3451">SUM(_xlfn.XLOOKUP(_xlfn.TOROW(F3451:V3451,1),$AN$34:$AN$43,$AL$34:$AL$43,,0,1))</f>
        <v>72</v>
      </c>
      <c r="Z3451">
        <f t="shared" si="107"/>
        <v>10</v>
      </c>
      <c r="AA3451" t="str">
        <v>JB</v>
      </c>
      <c r="AG3451">
        <v>8258</v>
      </c>
      <c r="AH3451">
        <v>7</v>
      </c>
      <c r="AT3451">
        <v>10</v>
      </c>
    </row>
    <row r="3452" spans="2:46" ht="15" customHeight="1">
      <c r="B3452" s="48">
        <v>5222</v>
      </c>
      <c r="C3452" s="49">
        <v>45455</v>
      </c>
      <c r="D3452" s="50">
        <v>0.59872685185185182</v>
      </c>
      <c r="E3452" s="48" t="s">
        <v>11100</v>
      </c>
      <c r="F3452" s="48" t="s">
        <v>803</v>
      </c>
      <c r="G3452" s="48" t="s">
        <v>719</v>
      </c>
      <c r="H3452" s="48" t="s">
        <v>719</v>
      </c>
      <c r="I3452" s="48" t="s">
        <v>189</v>
      </c>
      <c r="J3452" s="48" t="s">
        <v>51</v>
      </c>
      <c r="K3452" s="48" t="s">
        <v>51</v>
      </c>
      <c r="L3452" s="48"/>
      <c r="M3452" s="48"/>
      <c r="N3452" s="48"/>
      <c r="O3452" s="48"/>
      <c r="P3452" s="48"/>
      <c r="Q3452" s="48"/>
      <c r="R3452" s="48"/>
      <c r="S3452" s="48"/>
      <c r="T3452" s="48"/>
      <c r="U3452" s="48"/>
      <c r="V3452" s="48"/>
      <c r="W3452" s="51" t="s">
        <v>3212</v>
      </c>
      <c r="X3452" t="str">
        <f t="shared" si="106"/>
        <v>SS;BE;BE;JB;BB;BB</v>
      </c>
      <c r="Y3452" cm="1">
        <f t="array" ref="Y3452">SUM(_xlfn.XLOOKUP(_xlfn.TOROW(F3452:V3452,1),$AN$34:$AN$43,$AL$34:$AL$43,,0,1))</f>
        <v>34</v>
      </c>
      <c r="Z3452">
        <f t="shared" si="107"/>
        <v>6</v>
      </c>
      <c r="AA3452" t="str">
        <v>JB</v>
      </c>
      <c r="AG3452">
        <v>8259</v>
      </c>
      <c r="AH3452">
        <v>7</v>
      </c>
      <c r="AT3452">
        <v>6</v>
      </c>
    </row>
    <row r="3453" spans="2:46" ht="15" customHeight="1">
      <c r="B3453" s="48">
        <v>5223</v>
      </c>
      <c r="C3453" s="49">
        <v>45455</v>
      </c>
      <c r="D3453" s="50">
        <v>0.60039351851851852</v>
      </c>
      <c r="E3453" s="48" t="s">
        <v>11101</v>
      </c>
      <c r="F3453" s="48" t="s">
        <v>319</v>
      </c>
      <c r="G3453" s="48" t="s">
        <v>280</v>
      </c>
      <c r="H3453" s="48" t="s">
        <v>280</v>
      </c>
      <c r="I3453" s="48" t="s">
        <v>194</v>
      </c>
      <c r="J3453" s="48" t="s">
        <v>280</v>
      </c>
      <c r="K3453" s="48" t="s">
        <v>280</v>
      </c>
      <c r="L3453" s="48"/>
      <c r="M3453" s="48"/>
      <c r="N3453" s="48"/>
      <c r="O3453" s="48"/>
      <c r="P3453" s="48"/>
      <c r="Q3453" s="48"/>
      <c r="R3453" s="48"/>
      <c r="S3453" s="48"/>
      <c r="T3453" s="48"/>
      <c r="U3453" s="48"/>
      <c r="V3453" s="48"/>
      <c r="W3453" s="51" t="s">
        <v>3213</v>
      </c>
      <c r="X3453" t="str">
        <f t="shared" si="106"/>
        <v>FR;WB;WB;DH;WB;WB</v>
      </c>
      <c r="Y3453" cm="1">
        <f t="array" ref="Y3453">SUM(_xlfn.XLOOKUP(_xlfn.TOROW(F3453:V3453,1),$AN$34:$AN$43,$AL$34:$AL$43,,0,1))</f>
        <v>56</v>
      </c>
      <c r="Z3453">
        <f t="shared" si="107"/>
        <v>6</v>
      </c>
      <c r="AA3453" t="str">
        <v>JB</v>
      </c>
      <c r="AG3453">
        <v>8260</v>
      </c>
      <c r="AH3453">
        <v>7</v>
      </c>
      <c r="AT3453">
        <v>6</v>
      </c>
    </row>
    <row r="3454" spans="2:46" ht="15" customHeight="1">
      <c r="B3454" s="48">
        <v>5224</v>
      </c>
      <c r="C3454" s="49">
        <v>45455</v>
      </c>
      <c r="D3454" s="50">
        <v>0.60287037037037039</v>
      </c>
      <c r="E3454" s="48" t="s">
        <v>11102</v>
      </c>
      <c r="F3454" s="48" t="s">
        <v>304</v>
      </c>
      <c r="G3454" s="48" t="s">
        <v>719</v>
      </c>
      <c r="H3454" s="48" t="s">
        <v>719</v>
      </c>
      <c r="I3454" s="48" t="s">
        <v>719</v>
      </c>
      <c r="J3454" s="48" t="s">
        <v>319</v>
      </c>
      <c r="K3454" s="48" t="s">
        <v>319</v>
      </c>
      <c r="L3454" s="48" t="s">
        <v>319</v>
      </c>
      <c r="M3454" s="48"/>
      <c r="N3454" s="48"/>
      <c r="O3454" s="48"/>
      <c r="P3454" s="48"/>
      <c r="Q3454" s="48"/>
      <c r="R3454" s="48"/>
      <c r="S3454" s="48"/>
      <c r="T3454" s="48"/>
      <c r="U3454" s="48"/>
      <c r="V3454" s="48"/>
      <c r="W3454" s="51" t="s">
        <v>3214</v>
      </c>
      <c r="X3454" t="str">
        <f t="shared" si="106"/>
        <v>HD;BE;BE;BE;FR;FR;FR</v>
      </c>
      <c r="Y3454" cm="1">
        <f t="array" ref="Y3454">SUM(_xlfn.XLOOKUP(_xlfn.TOROW(F3454:V3454,1),$AN$34:$AN$43,$AL$34:$AL$43,,0,1))</f>
        <v>31</v>
      </c>
      <c r="Z3454">
        <f t="shared" si="107"/>
        <v>7</v>
      </c>
      <c r="AA3454" t="str">
        <v>JB</v>
      </c>
      <c r="AG3454">
        <v>8264</v>
      </c>
      <c r="AH3454">
        <v>7</v>
      </c>
      <c r="AT3454">
        <v>7</v>
      </c>
    </row>
    <row r="3455" spans="2:46" ht="15" customHeight="1">
      <c r="B3455" s="48">
        <v>5225</v>
      </c>
      <c r="C3455" s="49">
        <v>45455</v>
      </c>
      <c r="D3455" s="50">
        <v>0.60317129629629629</v>
      </c>
      <c r="E3455" s="48" t="s">
        <v>11103</v>
      </c>
      <c r="F3455" s="48" t="s">
        <v>304</v>
      </c>
      <c r="G3455" s="48" t="s">
        <v>319</v>
      </c>
      <c r="H3455" s="48" t="s">
        <v>319</v>
      </c>
      <c r="I3455" s="48" t="s">
        <v>51</v>
      </c>
      <c r="J3455" s="48" t="s">
        <v>51</v>
      </c>
      <c r="K3455" s="48"/>
      <c r="L3455" s="48"/>
      <c r="M3455" s="48"/>
      <c r="N3455" s="48"/>
      <c r="O3455" s="48"/>
      <c r="P3455" s="48"/>
      <c r="Q3455" s="48"/>
      <c r="R3455" s="48"/>
      <c r="S3455" s="48"/>
      <c r="T3455" s="48"/>
      <c r="U3455" s="48"/>
      <c r="V3455" s="48"/>
      <c r="W3455" s="51" t="s">
        <v>3215</v>
      </c>
      <c r="X3455" t="str">
        <f t="shared" si="106"/>
        <v>HD;FR;FR;BB;BB</v>
      </c>
      <c r="Y3455" cm="1">
        <f t="array" ref="Y3455">SUM(_xlfn.XLOOKUP(_xlfn.TOROW(F3455:V3455,1),$AN$34:$AN$43,$AL$34:$AL$43,,0,1))</f>
        <v>33</v>
      </c>
      <c r="Z3455">
        <f t="shared" si="107"/>
        <v>5</v>
      </c>
      <c r="AA3455" t="str">
        <v>BB</v>
      </c>
      <c r="AG3455">
        <v>8266</v>
      </c>
      <c r="AH3455">
        <v>7</v>
      </c>
      <c r="AT3455">
        <v>5</v>
      </c>
    </row>
    <row r="3456" spans="2:46" ht="15" customHeight="1">
      <c r="B3456" s="48">
        <v>5226</v>
      </c>
      <c r="C3456" s="49">
        <v>45455</v>
      </c>
      <c r="D3456" s="50">
        <v>0.6049768518518519</v>
      </c>
      <c r="E3456" s="48" t="s">
        <v>10386</v>
      </c>
      <c r="F3456" s="48" t="s">
        <v>133</v>
      </c>
      <c r="G3456" s="48" t="s">
        <v>319</v>
      </c>
      <c r="H3456" s="48" t="s">
        <v>319</v>
      </c>
      <c r="I3456" s="48"/>
      <c r="J3456" s="48"/>
      <c r="K3456" s="48"/>
      <c r="L3456" s="48"/>
      <c r="M3456" s="48"/>
      <c r="N3456" s="48"/>
      <c r="O3456" s="48"/>
      <c r="P3456" s="48"/>
      <c r="Q3456" s="48"/>
      <c r="R3456" s="48"/>
      <c r="S3456" s="48"/>
      <c r="T3456" s="48"/>
      <c r="U3456" s="48"/>
      <c r="V3456" s="48"/>
      <c r="W3456" s="51" t="s">
        <v>3216</v>
      </c>
      <c r="X3456" t="str">
        <f t="shared" si="106"/>
        <v>SO;FR;FR</v>
      </c>
      <c r="Y3456" cm="1">
        <f t="array" ref="Y3456">SUM(_xlfn.XLOOKUP(_xlfn.TOROW(F3456:V3456,1),$AN$34:$AN$43,$AL$34:$AL$43,,0,1))</f>
        <v>8</v>
      </c>
      <c r="Z3456">
        <f t="shared" si="107"/>
        <v>3</v>
      </c>
      <c r="AA3456" t="str">
        <v>BB</v>
      </c>
      <c r="AG3456">
        <v>8267</v>
      </c>
      <c r="AH3456">
        <v>7</v>
      </c>
      <c r="AT3456">
        <v>3</v>
      </c>
    </row>
    <row r="3457" spans="2:46" ht="15" customHeight="1">
      <c r="B3457" s="48">
        <v>5227</v>
      </c>
      <c r="C3457" s="49">
        <v>45455</v>
      </c>
      <c r="D3457" s="50">
        <v>0.60728009259259264</v>
      </c>
      <c r="E3457" s="48" t="s">
        <v>11104</v>
      </c>
      <c r="F3457" s="48" t="s">
        <v>280</v>
      </c>
      <c r="G3457" s="48" t="s">
        <v>280</v>
      </c>
      <c r="H3457" s="48" t="s">
        <v>280</v>
      </c>
      <c r="I3457" s="48" t="s">
        <v>280</v>
      </c>
      <c r="J3457" s="48" t="s">
        <v>51</v>
      </c>
      <c r="K3457" s="48" t="s">
        <v>243</v>
      </c>
      <c r="L3457" s="48" t="s">
        <v>719</v>
      </c>
      <c r="M3457" s="48"/>
      <c r="N3457" s="48"/>
      <c r="O3457" s="48"/>
      <c r="P3457" s="48"/>
      <c r="Q3457" s="48"/>
      <c r="R3457" s="48"/>
      <c r="S3457" s="48"/>
      <c r="T3457" s="48"/>
      <c r="U3457" s="48"/>
      <c r="V3457" s="48"/>
      <c r="W3457" s="51" t="s">
        <v>3217</v>
      </c>
      <c r="X3457" t="str">
        <f t="shared" si="106"/>
        <v>WB;WB;WB;WB;BB;CB;BE</v>
      </c>
      <c r="Y3457" cm="1">
        <f t="array" ref="Y3457">SUM(_xlfn.XLOOKUP(_xlfn.TOROW(F3457:V3457,1),$AN$34:$AN$43,$AL$34:$AL$43,,0,1))</f>
        <v>67</v>
      </c>
      <c r="Z3457">
        <f t="shared" si="107"/>
        <v>7</v>
      </c>
      <c r="AA3457" t="str">
        <v>DH</v>
      </c>
      <c r="AG3457">
        <v>8271</v>
      </c>
      <c r="AH3457">
        <v>7</v>
      </c>
      <c r="AT3457">
        <v>7</v>
      </c>
    </row>
    <row r="3458" spans="2:46" ht="15" customHeight="1">
      <c r="B3458" s="48">
        <v>5228</v>
      </c>
      <c r="C3458" s="49">
        <v>45455</v>
      </c>
      <c r="D3458" s="50">
        <v>0.60903935185185187</v>
      </c>
      <c r="E3458" s="48" t="s">
        <v>11105</v>
      </c>
      <c r="F3458" s="48" t="s">
        <v>719</v>
      </c>
      <c r="G3458" s="48" t="s">
        <v>194</v>
      </c>
      <c r="H3458" s="48" t="s">
        <v>194</v>
      </c>
      <c r="I3458" s="48" t="s">
        <v>304</v>
      </c>
      <c r="J3458" s="48" t="s">
        <v>319</v>
      </c>
      <c r="K3458" s="48" t="s">
        <v>280</v>
      </c>
      <c r="L3458" s="48"/>
      <c r="M3458" s="48"/>
      <c r="N3458" s="48"/>
      <c r="O3458" s="48"/>
      <c r="P3458" s="48"/>
      <c r="Q3458" s="48"/>
      <c r="R3458" s="48"/>
      <c r="S3458" s="48"/>
      <c r="T3458" s="48"/>
      <c r="U3458" s="48"/>
      <c r="V3458" s="48"/>
      <c r="W3458" s="51" t="s">
        <v>3218</v>
      </c>
      <c r="X3458" t="str">
        <f t="shared" si="106"/>
        <v>BE;DH;DH;HD;FR;WB</v>
      </c>
      <c r="Y3458" cm="1">
        <f t="array" ref="Y3458">SUM(_xlfn.XLOOKUP(_xlfn.TOROW(F3458:V3458,1),$AN$34:$AN$43,$AL$34:$AL$43,,0,1))</f>
        <v>44</v>
      </c>
      <c r="Z3458">
        <f t="shared" si="107"/>
        <v>6</v>
      </c>
      <c r="AA3458" t="str">
        <v>FR</v>
      </c>
      <c r="AG3458">
        <v>8276</v>
      </c>
      <c r="AH3458">
        <v>7</v>
      </c>
      <c r="AT3458">
        <v>6</v>
      </c>
    </row>
    <row r="3459" spans="2:46" ht="15" customHeight="1">
      <c r="B3459" s="48">
        <v>5229</v>
      </c>
      <c r="C3459" s="49">
        <v>45455</v>
      </c>
      <c r="D3459" s="50">
        <v>0.60903935185185187</v>
      </c>
      <c r="E3459" s="48" t="s">
        <v>11106</v>
      </c>
      <c r="F3459" s="48" t="s">
        <v>719</v>
      </c>
      <c r="G3459" s="48" t="s">
        <v>719</v>
      </c>
      <c r="H3459" s="48" t="s">
        <v>51</v>
      </c>
      <c r="I3459" s="48" t="s">
        <v>719</v>
      </c>
      <c r="J3459" s="48" t="s">
        <v>719</v>
      </c>
      <c r="K3459" s="48"/>
      <c r="L3459" s="48"/>
      <c r="M3459" s="48"/>
      <c r="N3459" s="48"/>
      <c r="O3459" s="48"/>
      <c r="P3459" s="48"/>
      <c r="Q3459" s="48"/>
      <c r="R3459" s="48"/>
      <c r="S3459" s="48"/>
      <c r="T3459" s="48"/>
      <c r="U3459" s="48"/>
      <c r="V3459" s="48"/>
      <c r="W3459" s="51" t="s">
        <v>3219</v>
      </c>
      <c r="X3459" t="str">
        <f t="shared" si="106"/>
        <v>BE;BE;BB;BE;BE</v>
      </c>
      <c r="Y3459" cm="1">
        <f t="array" ref="Y3459">SUM(_xlfn.XLOOKUP(_xlfn.TOROW(F3459:V3459,1),$AN$34:$AN$43,$AL$34:$AL$43,,0,1))</f>
        <v>30</v>
      </c>
      <c r="Z3459">
        <f t="shared" si="107"/>
        <v>5</v>
      </c>
      <c r="AA3459" t="str">
        <v>BE</v>
      </c>
      <c r="AG3459">
        <v>8285</v>
      </c>
      <c r="AH3459">
        <v>7</v>
      </c>
      <c r="AT3459">
        <v>5</v>
      </c>
    </row>
    <row r="3460" spans="2:46" ht="15" customHeight="1">
      <c r="B3460" s="48">
        <v>5230</v>
      </c>
      <c r="C3460" s="49">
        <v>45455</v>
      </c>
      <c r="D3460" s="50">
        <v>0.61250000000000004</v>
      </c>
      <c r="E3460" s="48" t="s">
        <v>11107</v>
      </c>
      <c r="F3460" s="48" t="s">
        <v>319</v>
      </c>
      <c r="G3460" s="48" t="s">
        <v>194</v>
      </c>
      <c r="H3460" s="48" t="s">
        <v>133</v>
      </c>
      <c r="I3460" s="48" t="s">
        <v>319</v>
      </c>
      <c r="J3460" s="48" t="s">
        <v>194</v>
      </c>
      <c r="K3460" s="48" t="s">
        <v>194</v>
      </c>
      <c r="L3460" s="48" t="s">
        <v>194</v>
      </c>
      <c r="M3460" s="48" t="s">
        <v>803</v>
      </c>
      <c r="N3460" s="48"/>
      <c r="O3460" s="48"/>
      <c r="P3460" s="48"/>
      <c r="Q3460" s="48"/>
      <c r="R3460" s="48"/>
      <c r="S3460" s="48"/>
      <c r="T3460" s="48"/>
      <c r="U3460" s="48"/>
      <c r="V3460" s="48"/>
      <c r="W3460" s="51" t="s">
        <v>3220</v>
      </c>
      <c r="X3460" t="str">
        <f t="shared" si="106"/>
        <v>FR;DH;SO;FR;DH;DH;DH;SS</v>
      </c>
      <c r="Y3460" cm="1">
        <f t="array" ref="Y3460">SUM(_xlfn.XLOOKUP(_xlfn.TOROW(F3460:V3460,1),$AN$34:$AN$43,$AL$34:$AL$43,,0,1))</f>
        <v>47</v>
      </c>
      <c r="Z3460">
        <f t="shared" si="107"/>
        <v>8</v>
      </c>
      <c r="AA3460" t="str">
        <v>SO</v>
      </c>
      <c r="AG3460">
        <v>8291</v>
      </c>
      <c r="AH3460">
        <v>7</v>
      </c>
      <c r="AT3460">
        <v>8</v>
      </c>
    </row>
    <row r="3461" spans="2:46" ht="15" customHeight="1">
      <c r="B3461" s="48">
        <v>5231</v>
      </c>
      <c r="C3461" s="49">
        <v>45455</v>
      </c>
      <c r="D3461" s="50">
        <v>0.61298611111111112</v>
      </c>
      <c r="E3461" s="48" t="s">
        <v>11108</v>
      </c>
      <c r="F3461" s="48" t="s">
        <v>243</v>
      </c>
      <c r="G3461" s="48" t="s">
        <v>243</v>
      </c>
      <c r="H3461" s="48" t="s">
        <v>243</v>
      </c>
      <c r="I3461" s="48" t="s">
        <v>51</v>
      </c>
      <c r="J3461" s="48" t="s">
        <v>803</v>
      </c>
      <c r="K3461" s="48" t="s">
        <v>719</v>
      </c>
      <c r="L3461" s="48" t="s">
        <v>194</v>
      </c>
      <c r="M3461" s="48" t="s">
        <v>319</v>
      </c>
      <c r="N3461" s="48" t="s">
        <v>719</v>
      </c>
      <c r="O3461" s="48" t="s">
        <v>280</v>
      </c>
      <c r="P3461" s="48" t="s">
        <v>280</v>
      </c>
      <c r="Q3461" s="48" t="s">
        <v>280</v>
      </c>
      <c r="R3461" s="48" t="s">
        <v>243</v>
      </c>
      <c r="S3461" s="48" t="s">
        <v>194</v>
      </c>
      <c r="T3461" s="48"/>
      <c r="U3461" s="48"/>
      <c r="V3461" s="48"/>
      <c r="W3461" s="51" t="s">
        <v>3221</v>
      </c>
      <c r="X3461" t="str">
        <f t="shared" si="106"/>
        <v>CB;CB;CB;BB;SS;BE;DH;FR;BE;WB;WB;WB;CB;DH</v>
      </c>
      <c r="Y3461" cm="1">
        <f t="array" ref="Y3461">SUM(_xlfn.XLOOKUP(_xlfn.TOROW(F3461:V3461,1),$AN$34:$AN$43,$AL$34:$AL$43,,0,1))</f>
        <v>109</v>
      </c>
      <c r="Z3461">
        <f t="shared" si="107"/>
        <v>14</v>
      </c>
      <c r="AA3461" t="str">
        <v>DH</v>
      </c>
      <c r="AG3461">
        <v>8308</v>
      </c>
      <c r="AH3461">
        <v>7</v>
      </c>
      <c r="AT3461">
        <v>14</v>
      </c>
    </row>
    <row r="3462" spans="2:46" ht="15" customHeight="1">
      <c r="B3462" s="48">
        <v>5232</v>
      </c>
      <c r="C3462" s="49">
        <v>45455</v>
      </c>
      <c r="D3462" s="50">
        <v>0.61353009259259261</v>
      </c>
      <c r="E3462" s="48" t="s">
        <v>11109</v>
      </c>
      <c r="F3462" s="48" t="s">
        <v>243</v>
      </c>
      <c r="G3462" s="48" t="s">
        <v>243</v>
      </c>
      <c r="H3462" s="48" t="s">
        <v>189</v>
      </c>
      <c r="I3462" s="48" t="s">
        <v>189</v>
      </c>
      <c r="J3462" s="48"/>
      <c r="K3462" s="48"/>
      <c r="L3462" s="48"/>
      <c r="M3462" s="48"/>
      <c r="N3462" s="48"/>
      <c r="O3462" s="48"/>
      <c r="P3462" s="48"/>
      <c r="Q3462" s="48"/>
      <c r="R3462" s="48"/>
      <c r="S3462" s="48"/>
      <c r="T3462" s="48"/>
      <c r="U3462" s="48"/>
      <c r="V3462" s="48"/>
      <c r="W3462" s="51" t="s">
        <v>3222</v>
      </c>
      <c r="X3462" t="str">
        <f t="shared" si="106"/>
        <v>CB;CB;JB;JB</v>
      </c>
      <c r="Y3462" cm="1">
        <f t="array" ref="Y3462">SUM(_xlfn.XLOOKUP(_xlfn.TOROW(F3462:V3462,1),$AN$34:$AN$43,$AL$34:$AL$43,,0,1))</f>
        <v>18</v>
      </c>
      <c r="Z3462">
        <f t="shared" si="107"/>
        <v>4</v>
      </c>
      <c r="AA3462" t="str">
        <v>DH</v>
      </c>
      <c r="AG3462">
        <v>8311</v>
      </c>
      <c r="AH3462">
        <v>7</v>
      </c>
      <c r="AT3462">
        <v>4</v>
      </c>
    </row>
    <row r="3463" spans="2:46" ht="15" customHeight="1">
      <c r="B3463" s="48">
        <v>5233</v>
      </c>
      <c r="C3463" s="49">
        <v>45455</v>
      </c>
      <c r="D3463" s="50">
        <v>0.61375000000000002</v>
      </c>
      <c r="E3463" s="48" t="s">
        <v>11110</v>
      </c>
      <c r="F3463" s="48" t="s">
        <v>194</v>
      </c>
      <c r="G3463" s="48" t="s">
        <v>194</v>
      </c>
      <c r="H3463" s="48" t="s">
        <v>280</v>
      </c>
      <c r="I3463" s="48" t="s">
        <v>51</v>
      </c>
      <c r="J3463" s="48" t="s">
        <v>133</v>
      </c>
      <c r="K3463" s="48" t="s">
        <v>133</v>
      </c>
      <c r="L3463" s="48" t="s">
        <v>133</v>
      </c>
      <c r="M3463" s="48" t="s">
        <v>304</v>
      </c>
      <c r="N3463" s="48"/>
      <c r="O3463" s="48"/>
      <c r="P3463" s="48"/>
      <c r="Q3463" s="48"/>
      <c r="R3463" s="48"/>
      <c r="S3463" s="48"/>
      <c r="T3463" s="48"/>
      <c r="U3463" s="48"/>
      <c r="V3463" s="48"/>
      <c r="W3463" s="51" t="s">
        <v>3223</v>
      </c>
      <c r="X3463" t="str">
        <f t="shared" ref="X3463:X3526" si="108">_xlfn.TEXTJOIN(";",TRUE,F3463:V3463)</f>
        <v>DH;DH;WB;BB;SO;SO;SO;HD</v>
      </c>
      <c r="Y3463" cm="1">
        <f t="array" ref="Y3463">SUM(_xlfn.XLOOKUP(_xlfn.TOROW(F3463:V3463,1),$AN$34:$AN$43,$AL$34:$AL$43,,0,1))</f>
        <v>52</v>
      </c>
      <c r="Z3463">
        <f t="shared" ref="Z3463:Z3526" si="109">COUNTA(F3463:V3463)</f>
        <v>8</v>
      </c>
      <c r="AA3463" t="str">
        <v>DH</v>
      </c>
      <c r="AG3463">
        <v>8321</v>
      </c>
      <c r="AH3463">
        <v>7</v>
      </c>
      <c r="AT3463">
        <v>8</v>
      </c>
    </row>
    <row r="3464" spans="2:46" ht="15" customHeight="1">
      <c r="B3464" s="48">
        <v>5234</v>
      </c>
      <c r="C3464" s="49">
        <v>45455</v>
      </c>
      <c r="D3464" s="50">
        <v>0.61398148148148146</v>
      </c>
      <c r="E3464" s="48" t="s">
        <v>11111</v>
      </c>
      <c r="F3464" s="48" t="s">
        <v>243</v>
      </c>
      <c r="G3464" s="48" t="s">
        <v>243</v>
      </c>
      <c r="H3464" s="48" t="s">
        <v>243</v>
      </c>
      <c r="I3464" s="48" t="s">
        <v>189</v>
      </c>
      <c r="J3464" s="48" t="s">
        <v>189</v>
      </c>
      <c r="K3464" s="48" t="s">
        <v>194</v>
      </c>
      <c r="L3464" s="48" t="s">
        <v>304</v>
      </c>
      <c r="M3464" s="48" t="s">
        <v>280</v>
      </c>
      <c r="N3464" s="48" t="s">
        <v>803</v>
      </c>
      <c r="O3464" s="48" t="s">
        <v>304</v>
      </c>
      <c r="P3464" s="48" t="s">
        <v>280</v>
      </c>
      <c r="Q3464" s="48" t="s">
        <v>280</v>
      </c>
      <c r="R3464" s="48" t="s">
        <v>719</v>
      </c>
      <c r="S3464" s="48" t="s">
        <v>189</v>
      </c>
      <c r="T3464" s="48"/>
      <c r="U3464" s="48"/>
      <c r="V3464" s="48"/>
      <c r="W3464" s="51" t="s">
        <v>3224</v>
      </c>
      <c r="X3464" t="str">
        <f t="shared" si="108"/>
        <v>CB;CB;CB;JB;JB;DH;HD;WB;SS;HD;WB;WB;BE;JB</v>
      </c>
      <c r="Y3464" cm="1">
        <f t="array" ref="Y3464">SUM(_xlfn.XLOOKUP(_xlfn.TOROW(F3464:V3464,1),$AN$34:$AN$43,$AL$34:$AL$43,,0,1))</f>
        <v>91</v>
      </c>
      <c r="Z3464">
        <f t="shared" si="109"/>
        <v>14</v>
      </c>
      <c r="AA3464" t="str">
        <v>DH</v>
      </c>
      <c r="AG3464">
        <v>8328</v>
      </c>
      <c r="AH3464">
        <v>7</v>
      </c>
      <c r="AT3464">
        <v>14</v>
      </c>
    </row>
    <row r="3465" spans="2:46" ht="15" customHeight="1">
      <c r="B3465" s="48">
        <v>5235</v>
      </c>
      <c r="C3465" s="49">
        <v>45455</v>
      </c>
      <c r="D3465" s="50">
        <v>0.61511574074074071</v>
      </c>
      <c r="E3465" s="48" t="s">
        <v>11112</v>
      </c>
      <c r="F3465" s="48" t="s">
        <v>304</v>
      </c>
      <c r="G3465" s="48" t="s">
        <v>280</v>
      </c>
      <c r="H3465" s="48" t="s">
        <v>280</v>
      </c>
      <c r="I3465" s="48" t="s">
        <v>243</v>
      </c>
      <c r="J3465" s="48" t="s">
        <v>243</v>
      </c>
      <c r="K3465" s="48" t="s">
        <v>719</v>
      </c>
      <c r="L3465" s="48" t="s">
        <v>304</v>
      </c>
      <c r="M3465" s="48"/>
      <c r="N3465" s="48"/>
      <c r="O3465" s="48"/>
      <c r="P3465" s="48"/>
      <c r="Q3465" s="48"/>
      <c r="R3465" s="48"/>
      <c r="S3465" s="48"/>
      <c r="T3465" s="48"/>
      <c r="U3465" s="48"/>
      <c r="V3465" s="48"/>
      <c r="W3465" s="51" t="s">
        <v>3225</v>
      </c>
      <c r="X3465" t="str">
        <f t="shared" si="108"/>
        <v>HD;WB;WB;CB;CB;BE;HD</v>
      </c>
      <c r="Y3465" cm="1">
        <f t="array" ref="Y3465">SUM(_xlfn.XLOOKUP(_xlfn.TOROW(F3465:V3465,1),$AN$34:$AN$43,$AL$34:$AL$43,,0,1))</f>
        <v>57</v>
      </c>
      <c r="Z3465">
        <f t="shared" si="109"/>
        <v>7</v>
      </c>
      <c r="AA3465" t="str">
        <v>HD</v>
      </c>
      <c r="AG3465">
        <v>8353</v>
      </c>
      <c r="AH3465">
        <v>7</v>
      </c>
      <c r="AT3465">
        <v>7</v>
      </c>
    </row>
    <row r="3466" spans="2:46" ht="15" customHeight="1">
      <c r="B3466" s="48">
        <v>5236</v>
      </c>
      <c r="C3466" s="49">
        <v>45455</v>
      </c>
      <c r="D3466" s="50">
        <v>0.61756944444444439</v>
      </c>
      <c r="E3466" s="48" t="s">
        <v>11113</v>
      </c>
      <c r="F3466" s="48" t="s">
        <v>803</v>
      </c>
      <c r="G3466" s="48" t="s">
        <v>243</v>
      </c>
      <c r="H3466" s="48" t="s">
        <v>133</v>
      </c>
      <c r="I3466" s="48" t="s">
        <v>243</v>
      </c>
      <c r="J3466" s="48"/>
      <c r="K3466" s="48"/>
      <c r="L3466" s="48"/>
      <c r="M3466" s="48"/>
      <c r="N3466" s="48"/>
      <c r="O3466" s="48"/>
      <c r="P3466" s="48"/>
      <c r="Q3466" s="48"/>
      <c r="R3466" s="48"/>
      <c r="S3466" s="48"/>
      <c r="T3466" s="48"/>
      <c r="U3466" s="48"/>
      <c r="V3466" s="48"/>
      <c r="W3466" s="51" t="s">
        <v>3226</v>
      </c>
      <c r="X3466" t="str">
        <f t="shared" si="108"/>
        <v>SS;CB;SO;CB</v>
      </c>
      <c r="Y3466" cm="1">
        <f t="array" ref="Y3466">SUM(_xlfn.XLOOKUP(_xlfn.TOROW(F3466:V3466,1),$AN$34:$AN$43,$AL$34:$AL$43,,0,1))</f>
        <v>21</v>
      </c>
      <c r="Z3466">
        <f t="shared" si="109"/>
        <v>4</v>
      </c>
      <c r="AA3466" t="str">
        <v>CB</v>
      </c>
      <c r="AG3466">
        <v>8356</v>
      </c>
      <c r="AH3466">
        <v>7</v>
      </c>
      <c r="AT3466">
        <v>4</v>
      </c>
    </row>
    <row r="3467" spans="2:46" ht="15" customHeight="1">
      <c r="B3467" s="48">
        <v>5237</v>
      </c>
      <c r="C3467" s="49">
        <v>45455</v>
      </c>
      <c r="D3467" s="50">
        <v>0.61905092592592592</v>
      </c>
      <c r="E3467" s="48" t="s">
        <v>10828</v>
      </c>
      <c r="F3467" s="48" t="s">
        <v>719</v>
      </c>
      <c r="G3467" s="48" t="s">
        <v>319</v>
      </c>
      <c r="H3467" s="48" t="s">
        <v>319</v>
      </c>
      <c r="I3467" s="48" t="s">
        <v>243</v>
      </c>
      <c r="J3467" s="48"/>
      <c r="K3467" s="48"/>
      <c r="L3467" s="48"/>
      <c r="M3467" s="48"/>
      <c r="N3467" s="48"/>
      <c r="O3467" s="48"/>
      <c r="P3467" s="48"/>
      <c r="Q3467" s="48"/>
      <c r="R3467" s="48"/>
      <c r="S3467" s="48"/>
      <c r="T3467" s="48"/>
      <c r="U3467" s="48"/>
      <c r="V3467" s="48"/>
      <c r="W3467" s="51" t="s">
        <v>3227</v>
      </c>
      <c r="X3467" t="str">
        <f t="shared" si="108"/>
        <v>BE;FR;FR;CB</v>
      </c>
      <c r="Y3467" cm="1">
        <f t="array" ref="Y3467">SUM(_xlfn.XLOOKUP(_xlfn.TOROW(F3467:V3467,1),$AN$34:$AN$43,$AL$34:$AL$43,,0,1))</f>
        <v>19</v>
      </c>
      <c r="Z3467">
        <f t="shared" si="109"/>
        <v>4</v>
      </c>
      <c r="AA3467" t="str">
        <v>WB</v>
      </c>
      <c r="AG3467">
        <v>8361</v>
      </c>
      <c r="AH3467">
        <v>7</v>
      </c>
      <c r="AT3467">
        <v>4</v>
      </c>
    </row>
    <row r="3468" spans="2:46" ht="15" customHeight="1">
      <c r="B3468" s="48">
        <v>5238</v>
      </c>
      <c r="C3468" s="49">
        <v>45455</v>
      </c>
      <c r="D3468" s="50">
        <v>0.61972222222222217</v>
      </c>
      <c r="E3468" s="48" t="s">
        <v>11114</v>
      </c>
      <c r="F3468" s="48" t="s">
        <v>719</v>
      </c>
      <c r="G3468" s="48" t="s">
        <v>719</v>
      </c>
      <c r="H3468" s="48" t="s">
        <v>243</v>
      </c>
      <c r="I3468" s="48" t="s">
        <v>194</v>
      </c>
      <c r="J3468" s="48"/>
      <c r="K3468" s="48"/>
      <c r="L3468" s="48"/>
      <c r="M3468" s="48"/>
      <c r="N3468" s="48"/>
      <c r="O3468" s="48"/>
      <c r="P3468" s="48"/>
      <c r="Q3468" s="48"/>
      <c r="R3468" s="48"/>
      <c r="S3468" s="48"/>
      <c r="T3468" s="48"/>
      <c r="U3468" s="48"/>
      <c r="V3468" s="48"/>
      <c r="W3468" s="51" t="s">
        <v>3228</v>
      </c>
      <c r="X3468" t="str">
        <f t="shared" si="108"/>
        <v>BE;BE;CB;DH</v>
      </c>
      <c r="Y3468" cm="1">
        <f t="array" ref="Y3468">SUM(_xlfn.XLOOKUP(_xlfn.TOROW(F3468:V3468,1),$AN$34:$AN$43,$AL$34:$AL$43,,0,1))</f>
        <v>27</v>
      </c>
      <c r="Z3468">
        <f t="shared" si="109"/>
        <v>4</v>
      </c>
      <c r="AA3468" t="str">
        <v>BB</v>
      </c>
      <c r="AG3468">
        <v>8365</v>
      </c>
      <c r="AH3468">
        <v>7</v>
      </c>
      <c r="AT3468">
        <v>4</v>
      </c>
    </row>
    <row r="3469" spans="2:46" ht="15" customHeight="1">
      <c r="B3469" s="48">
        <v>5239</v>
      </c>
      <c r="C3469" s="49">
        <v>45455</v>
      </c>
      <c r="D3469" s="50">
        <v>0.6197569444444444</v>
      </c>
      <c r="E3469" s="48" t="s">
        <v>11115</v>
      </c>
      <c r="F3469" s="48" t="s">
        <v>319</v>
      </c>
      <c r="G3469" s="48" t="s">
        <v>319</v>
      </c>
      <c r="H3469" s="48" t="s">
        <v>319</v>
      </c>
      <c r="I3469" s="48" t="s">
        <v>133</v>
      </c>
      <c r="J3469" s="48" t="s">
        <v>133</v>
      </c>
      <c r="K3469" s="48"/>
      <c r="L3469" s="48"/>
      <c r="M3469" s="48"/>
      <c r="N3469" s="48"/>
      <c r="O3469" s="48"/>
      <c r="P3469" s="48"/>
      <c r="Q3469" s="48"/>
      <c r="R3469" s="48"/>
      <c r="S3469" s="48"/>
      <c r="T3469" s="48"/>
      <c r="U3469" s="48"/>
      <c r="V3469" s="48"/>
      <c r="W3469" s="51" t="s">
        <v>3229</v>
      </c>
      <c r="X3469" t="str">
        <f t="shared" si="108"/>
        <v>FR;FR;FR;SO;SO</v>
      </c>
      <c r="Y3469" cm="1">
        <f t="array" ref="Y3469">SUM(_xlfn.XLOOKUP(_xlfn.TOROW(F3469:V3469,1),$AN$34:$AN$43,$AL$34:$AL$43,,0,1))</f>
        <v>13</v>
      </c>
      <c r="Z3469">
        <f t="shared" si="109"/>
        <v>5</v>
      </c>
      <c r="AA3469" t="str">
        <v>CB</v>
      </c>
      <c r="AG3469">
        <v>8375</v>
      </c>
      <c r="AH3469">
        <v>7</v>
      </c>
      <c r="AT3469">
        <v>5</v>
      </c>
    </row>
    <row r="3470" spans="2:46" ht="15" customHeight="1">
      <c r="B3470" s="48">
        <v>5240</v>
      </c>
      <c r="C3470" s="49">
        <v>45455</v>
      </c>
      <c r="D3470" s="50">
        <v>0.62059027777777775</v>
      </c>
      <c r="E3470" s="48" t="s">
        <v>11116</v>
      </c>
      <c r="F3470" s="48" t="s">
        <v>304</v>
      </c>
      <c r="G3470" s="48" t="s">
        <v>719</v>
      </c>
      <c r="H3470" s="48" t="s">
        <v>51</v>
      </c>
      <c r="I3470" s="48" t="s">
        <v>194</v>
      </c>
      <c r="J3470" s="48"/>
      <c r="K3470" s="48"/>
      <c r="L3470" s="48"/>
      <c r="M3470" s="48"/>
      <c r="N3470" s="48"/>
      <c r="O3470" s="48"/>
      <c r="P3470" s="48"/>
      <c r="Q3470" s="48"/>
      <c r="R3470" s="48"/>
      <c r="S3470" s="48"/>
      <c r="T3470" s="48"/>
      <c r="U3470" s="48"/>
      <c r="V3470" s="48"/>
      <c r="W3470" s="51" t="s">
        <v>3230</v>
      </c>
      <c r="X3470" t="str">
        <f t="shared" si="108"/>
        <v>HD;BE;BB;DH</v>
      </c>
      <c r="Y3470" cm="1">
        <f t="array" ref="Y3470">SUM(_xlfn.XLOOKUP(_xlfn.TOROW(F3470:V3470,1),$AN$34:$AN$43,$AL$34:$AL$43,,0,1))</f>
        <v>31</v>
      </c>
      <c r="Z3470">
        <f t="shared" si="109"/>
        <v>4</v>
      </c>
      <c r="AA3470" t="str">
        <v>FR</v>
      </c>
      <c r="AG3470">
        <v>8377</v>
      </c>
      <c r="AH3470">
        <v>7</v>
      </c>
      <c r="AT3470">
        <v>4</v>
      </c>
    </row>
    <row r="3471" spans="2:46" ht="15" customHeight="1">
      <c r="B3471" s="48">
        <v>5241</v>
      </c>
      <c r="C3471" s="49">
        <v>45455</v>
      </c>
      <c r="D3471" s="50">
        <v>0.62072916666666667</v>
      </c>
      <c r="E3471" s="48" t="s">
        <v>11117</v>
      </c>
      <c r="F3471" s="48" t="s">
        <v>133</v>
      </c>
      <c r="G3471" s="48" t="s">
        <v>319</v>
      </c>
      <c r="H3471" s="48" t="s">
        <v>319</v>
      </c>
      <c r="I3471" s="48" t="s">
        <v>194</v>
      </c>
      <c r="J3471" s="48" t="s">
        <v>194</v>
      </c>
      <c r="K3471" s="48"/>
      <c r="L3471" s="48"/>
      <c r="M3471" s="48"/>
      <c r="N3471" s="48"/>
      <c r="O3471" s="48"/>
      <c r="P3471" s="48"/>
      <c r="Q3471" s="48"/>
      <c r="R3471" s="48"/>
      <c r="S3471" s="48"/>
      <c r="T3471" s="48"/>
      <c r="U3471" s="48"/>
      <c r="V3471" s="48"/>
      <c r="W3471" s="51" t="s">
        <v>3231</v>
      </c>
      <c r="X3471" t="str">
        <f t="shared" si="108"/>
        <v>SO;FR;FR;DH;DH</v>
      </c>
      <c r="Y3471" cm="1">
        <f t="array" ref="Y3471">SUM(_xlfn.XLOOKUP(_xlfn.TOROW(F3471:V3471,1),$AN$34:$AN$43,$AL$34:$AL$43,,0,1))</f>
        <v>26</v>
      </c>
      <c r="Z3471">
        <f t="shared" si="109"/>
        <v>5</v>
      </c>
      <c r="AA3471" t="str">
        <v>SS</v>
      </c>
      <c r="AG3471">
        <v>8379</v>
      </c>
      <c r="AH3471">
        <v>7</v>
      </c>
      <c r="AT3471">
        <v>5</v>
      </c>
    </row>
    <row r="3472" spans="2:46" ht="15" customHeight="1">
      <c r="B3472" s="48">
        <v>5242</v>
      </c>
      <c r="C3472" s="49">
        <v>45455</v>
      </c>
      <c r="D3472" s="50">
        <v>0.6216666666666667</v>
      </c>
      <c r="E3472" s="48" t="s">
        <v>11118</v>
      </c>
      <c r="F3472" s="48" t="s">
        <v>803</v>
      </c>
      <c r="G3472" s="48" t="s">
        <v>189</v>
      </c>
      <c r="H3472" s="48" t="s">
        <v>189</v>
      </c>
      <c r="I3472" s="48" t="s">
        <v>319</v>
      </c>
      <c r="J3472" s="48" t="s">
        <v>243</v>
      </c>
      <c r="K3472" s="48"/>
      <c r="L3472" s="48"/>
      <c r="M3472" s="48"/>
      <c r="N3472" s="48"/>
      <c r="O3472" s="48"/>
      <c r="P3472" s="48"/>
      <c r="Q3472" s="48"/>
      <c r="R3472" s="48"/>
      <c r="S3472" s="48"/>
      <c r="T3472" s="48"/>
      <c r="U3472" s="48"/>
      <c r="V3472" s="48"/>
      <c r="W3472" s="51" t="s">
        <v>3232</v>
      </c>
      <c r="X3472" t="str">
        <f t="shared" si="108"/>
        <v>SS;JB;JB;FR;CB</v>
      </c>
      <c r="Y3472" cm="1">
        <f t="array" ref="Y3472">SUM(_xlfn.XLOOKUP(_xlfn.TOROW(F3472:V3472,1),$AN$34:$AN$43,$AL$34:$AL$43,,0,1))</f>
        <v>16</v>
      </c>
      <c r="Z3472">
        <f t="shared" si="109"/>
        <v>5</v>
      </c>
      <c r="AA3472" t="str">
        <v>HD</v>
      </c>
      <c r="AG3472">
        <v>8386</v>
      </c>
      <c r="AH3472">
        <v>7</v>
      </c>
      <c r="AT3472">
        <v>5</v>
      </c>
    </row>
    <row r="3473" spans="2:46" ht="15" customHeight="1">
      <c r="B3473" s="48">
        <v>5243</v>
      </c>
      <c r="C3473" s="49">
        <v>45455</v>
      </c>
      <c r="D3473" s="50">
        <v>0.62538194444444439</v>
      </c>
      <c r="E3473" s="48" t="s">
        <v>11119</v>
      </c>
      <c r="F3473" s="48" t="s">
        <v>194</v>
      </c>
      <c r="G3473" s="48" t="s">
        <v>189</v>
      </c>
      <c r="H3473" s="48" t="s">
        <v>319</v>
      </c>
      <c r="I3473" s="48" t="s">
        <v>319</v>
      </c>
      <c r="J3473" s="48" t="s">
        <v>51</v>
      </c>
      <c r="K3473" s="48" t="s">
        <v>280</v>
      </c>
      <c r="L3473" s="48" t="s">
        <v>280</v>
      </c>
      <c r="M3473" s="48" t="s">
        <v>243</v>
      </c>
      <c r="N3473" s="48" t="s">
        <v>243</v>
      </c>
      <c r="O3473" s="48"/>
      <c r="P3473" s="48"/>
      <c r="Q3473" s="48"/>
      <c r="R3473" s="48"/>
      <c r="S3473" s="48"/>
      <c r="T3473" s="48"/>
      <c r="U3473" s="48"/>
      <c r="V3473" s="48"/>
      <c r="W3473" s="51" t="s">
        <v>3233</v>
      </c>
      <c r="X3473" t="str">
        <f t="shared" si="108"/>
        <v>DH;JB;FR;FR;BB;WB;WB;CB;CB</v>
      </c>
      <c r="Y3473" cm="1">
        <f t="array" ref="Y3473">SUM(_xlfn.XLOOKUP(_xlfn.TOROW(F3473:V3473,1),$AN$34:$AN$43,$AL$34:$AL$43,,0,1))</f>
        <v>64</v>
      </c>
      <c r="Z3473">
        <f t="shared" si="109"/>
        <v>9</v>
      </c>
      <c r="AA3473" t="str">
        <v>JB</v>
      </c>
      <c r="AG3473">
        <v>8407</v>
      </c>
      <c r="AH3473">
        <v>7</v>
      </c>
      <c r="AT3473">
        <v>9</v>
      </c>
    </row>
    <row r="3474" spans="2:46" ht="15" customHeight="1">
      <c r="B3474" s="48">
        <v>5244</v>
      </c>
      <c r="C3474" s="49">
        <v>45455</v>
      </c>
      <c r="D3474" s="50">
        <v>0.6255208333333333</v>
      </c>
      <c r="E3474" s="48" t="s">
        <v>8447</v>
      </c>
      <c r="F3474" s="48" t="s">
        <v>304</v>
      </c>
      <c r="G3474" s="48" t="s">
        <v>304</v>
      </c>
      <c r="H3474" s="48"/>
      <c r="I3474" s="48"/>
      <c r="J3474" s="48"/>
      <c r="K3474" s="48"/>
      <c r="L3474" s="48"/>
      <c r="M3474" s="48"/>
      <c r="N3474" s="48"/>
      <c r="O3474" s="48"/>
      <c r="P3474" s="48"/>
      <c r="Q3474" s="48"/>
      <c r="R3474" s="48"/>
      <c r="S3474" s="48"/>
      <c r="T3474" s="48"/>
      <c r="U3474" s="48"/>
      <c r="V3474" s="48"/>
      <c r="W3474" s="51" t="s">
        <v>746</v>
      </c>
      <c r="X3474" t="str">
        <f t="shared" si="108"/>
        <v>HD;HD</v>
      </c>
      <c r="Y3474" cm="1">
        <f t="array" ref="Y3474">SUM(_xlfn.XLOOKUP(_xlfn.TOROW(F3474:V3474,1),$AN$34:$AN$43,$AL$34:$AL$43,,0,1))</f>
        <v>14</v>
      </c>
      <c r="Z3474">
        <f t="shared" si="109"/>
        <v>2</v>
      </c>
      <c r="AA3474" t="str">
        <v>JB</v>
      </c>
      <c r="AG3474">
        <v>8418</v>
      </c>
      <c r="AH3474">
        <v>7</v>
      </c>
      <c r="AT3474">
        <v>2</v>
      </c>
    </row>
    <row r="3475" spans="2:46" ht="15" customHeight="1">
      <c r="B3475" s="48">
        <v>5245</v>
      </c>
      <c r="C3475" s="49">
        <v>45455</v>
      </c>
      <c r="D3475" s="50">
        <v>0.6259837962962963</v>
      </c>
      <c r="E3475" s="48" t="s">
        <v>10221</v>
      </c>
      <c r="F3475" s="48" t="s">
        <v>304</v>
      </c>
      <c r="G3475" s="48" t="s">
        <v>304</v>
      </c>
      <c r="H3475" s="48" t="s">
        <v>719</v>
      </c>
      <c r="I3475" s="48" t="s">
        <v>719</v>
      </c>
      <c r="J3475" s="48" t="s">
        <v>719</v>
      </c>
      <c r="K3475" s="48"/>
      <c r="L3475" s="48"/>
      <c r="M3475" s="48"/>
      <c r="N3475" s="48"/>
      <c r="O3475" s="48"/>
      <c r="P3475" s="48"/>
      <c r="Q3475" s="48"/>
      <c r="R3475" s="48"/>
      <c r="S3475" s="48"/>
      <c r="T3475" s="48"/>
      <c r="U3475" s="48"/>
      <c r="V3475" s="48"/>
      <c r="W3475" s="51" t="s">
        <v>3234</v>
      </c>
      <c r="X3475" t="str">
        <f t="shared" si="108"/>
        <v>HD;HD;BE;BE;BE</v>
      </c>
      <c r="Y3475" cm="1">
        <f t="array" ref="Y3475">SUM(_xlfn.XLOOKUP(_xlfn.TOROW(F3475:V3475,1),$AN$34:$AN$43,$AL$34:$AL$43,,0,1))</f>
        <v>29</v>
      </c>
      <c r="Z3475">
        <f t="shared" si="109"/>
        <v>5</v>
      </c>
      <c r="AA3475" t="str">
        <v>BE</v>
      </c>
      <c r="AG3475">
        <v>8419</v>
      </c>
      <c r="AH3475">
        <v>7</v>
      </c>
      <c r="AT3475">
        <v>5</v>
      </c>
    </row>
    <row r="3476" spans="2:46" ht="15" customHeight="1">
      <c r="B3476" s="48">
        <v>5246</v>
      </c>
      <c r="C3476" s="49">
        <v>45455</v>
      </c>
      <c r="D3476" s="50">
        <v>0.62718750000000001</v>
      </c>
      <c r="E3476" s="48" t="s">
        <v>11120</v>
      </c>
      <c r="F3476" s="48" t="s">
        <v>304</v>
      </c>
      <c r="G3476" s="48" t="s">
        <v>719</v>
      </c>
      <c r="H3476" s="48" t="s">
        <v>194</v>
      </c>
      <c r="I3476" s="48"/>
      <c r="J3476" s="48"/>
      <c r="K3476" s="48"/>
      <c r="L3476" s="48"/>
      <c r="M3476" s="48"/>
      <c r="N3476" s="48"/>
      <c r="O3476" s="48"/>
      <c r="P3476" s="48"/>
      <c r="Q3476" s="48"/>
      <c r="R3476" s="48"/>
      <c r="S3476" s="48"/>
      <c r="T3476" s="48"/>
      <c r="U3476" s="48"/>
      <c r="V3476" s="48"/>
      <c r="W3476" s="51" t="s">
        <v>3235</v>
      </c>
      <c r="X3476" t="str">
        <f t="shared" si="108"/>
        <v>HD;BE;DH</v>
      </c>
      <c r="Y3476" cm="1">
        <f t="array" ref="Y3476">SUM(_xlfn.XLOOKUP(_xlfn.TOROW(F3476:V3476,1),$AN$34:$AN$43,$AL$34:$AL$43,,0,1))</f>
        <v>21</v>
      </c>
      <c r="Z3476">
        <f t="shared" si="109"/>
        <v>3</v>
      </c>
      <c r="AA3476" t="str">
        <v>WB</v>
      </c>
      <c r="AG3476">
        <v>8428</v>
      </c>
      <c r="AH3476">
        <v>7</v>
      </c>
      <c r="AT3476">
        <v>3</v>
      </c>
    </row>
    <row r="3477" spans="2:46" ht="15" customHeight="1">
      <c r="B3477" s="48">
        <v>5247</v>
      </c>
      <c r="C3477" s="49">
        <v>45455</v>
      </c>
      <c r="D3477" s="50">
        <v>0.62729166666666669</v>
      </c>
      <c r="E3477" s="48" t="s">
        <v>11121</v>
      </c>
      <c r="F3477" s="48" t="s">
        <v>51</v>
      </c>
      <c r="G3477" s="48" t="s">
        <v>51</v>
      </c>
      <c r="H3477" s="48" t="s">
        <v>243</v>
      </c>
      <c r="I3477" s="48" t="s">
        <v>51</v>
      </c>
      <c r="J3477" s="48"/>
      <c r="K3477" s="48"/>
      <c r="L3477" s="48"/>
      <c r="M3477" s="48"/>
      <c r="N3477" s="48"/>
      <c r="O3477" s="48"/>
      <c r="P3477" s="48"/>
      <c r="Q3477" s="48"/>
      <c r="R3477" s="48"/>
      <c r="S3477" s="48"/>
      <c r="T3477" s="48"/>
      <c r="U3477" s="48"/>
      <c r="V3477" s="48"/>
      <c r="W3477" s="51" t="s">
        <v>3236</v>
      </c>
      <c r="X3477" t="str">
        <f t="shared" si="108"/>
        <v>BB;BB;CB;BB</v>
      </c>
      <c r="Y3477" cm="1">
        <f t="array" ref="Y3477">SUM(_xlfn.XLOOKUP(_xlfn.TOROW(F3477:V3477,1),$AN$34:$AN$43,$AL$34:$AL$43,,0,1))</f>
        <v>38</v>
      </c>
      <c r="Z3477">
        <f t="shared" si="109"/>
        <v>4</v>
      </c>
      <c r="AA3477" t="str">
        <v>WB</v>
      </c>
      <c r="AG3477">
        <v>8432</v>
      </c>
      <c r="AH3477">
        <v>7</v>
      </c>
      <c r="AT3477">
        <v>4</v>
      </c>
    </row>
    <row r="3478" spans="2:46" ht="15" customHeight="1">
      <c r="B3478" s="48">
        <v>5248</v>
      </c>
      <c r="C3478" s="49">
        <v>45455</v>
      </c>
      <c r="D3478" s="50">
        <v>0.62778935185185181</v>
      </c>
      <c r="E3478" s="48" t="s">
        <v>11122</v>
      </c>
      <c r="F3478" s="48" t="s">
        <v>194</v>
      </c>
      <c r="G3478" s="48" t="s">
        <v>194</v>
      </c>
      <c r="H3478" s="48" t="s">
        <v>719</v>
      </c>
      <c r="I3478" s="48" t="s">
        <v>719</v>
      </c>
      <c r="J3478" s="48" t="s">
        <v>719</v>
      </c>
      <c r="K3478" s="48" t="s">
        <v>194</v>
      </c>
      <c r="L3478" s="48" t="s">
        <v>194</v>
      </c>
      <c r="M3478" s="48"/>
      <c r="N3478" s="48"/>
      <c r="O3478" s="48"/>
      <c r="P3478" s="48"/>
      <c r="Q3478" s="48"/>
      <c r="R3478" s="48"/>
      <c r="S3478" s="48"/>
      <c r="T3478" s="48"/>
      <c r="U3478" s="48"/>
      <c r="V3478" s="48"/>
      <c r="W3478" s="51" t="s">
        <v>3237</v>
      </c>
      <c r="X3478" t="str">
        <f t="shared" si="108"/>
        <v>DH;DH;BE;BE;BE;DH;DH</v>
      </c>
      <c r="Y3478" cm="1">
        <f t="array" ref="Y3478">SUM(_xlfn.XLOOKUP(_xlfn.TOROW(F3478:V3478,1),$AN$34:$AN$43,$AL$34:$AL$43,,0,1))</f>
        <v>51</v>
      </c>
      <c r="Z3478">
        <f t="shared" si="109"/>
        <v>7</v>
      </c>
      <c r="AA3478" t="str">
        <v>WB</v>
      </c>
      <c r="AG3478">
        <v>8442</v>
      </c>
      <c r="AH3478">
        <v>7</v>
      </c>
      <c r="AT3478">
        <v>7</v>
      </c>
    </row>
    <row r="3479" spans="2:46" ht="15" customHeight="1">
      <c r="B3479" s="48">
        <v>5249</v>
      </c>
      <c r="C3479" s="49">
        <v>45455</v>
      </c>
      <c r="D3479" s="50">
        <v>0.62792824074074072</v>
      </c>
      <c r="E3479" s="48" t="s">
        <v>11123</v>
      </c>
      <c r="F3479" s="48" t="s">
        <v>304</v>
      </c>
      <c r="G3479" s="48" t="s">
        <v>719</v>
      </c>
      <c r="H3479" s="48" t="s">
        <v>719</v>
      </c>
      <c r="I3479" s="48" t="s">
        <v>133</v>
      </c>
      <c r="J3479" s="48" t="s">
        <v>133</v>
      </c>
      <c r="K3479" s="48" t="s">
        <v>133</v>
      </c>
      <c r="L3479" s="48"/>
      <c r="M3479" s="48"/>
      <c r="N3479" s="48"/>
      <c r="O3479" s="48"/>
      <c r="P3479" s="48"/>
      <c r="Q3479" s="48"/>
      <c r="R3479" s="48"/>
      <c r="S3479" s="48"/>
      <c r="T3479" s="48"/>
      <c r="U3479" s="48"/>
      <c r="V3479" s="48"/>
      <c r="W3479" s="51" t="s">
        <v>3238</v>
      </c>
      <c r="X3479" t="str">
        <f t="shared" si="108"/>
        <v>HD;BE;BE;SO;SO;SO</v>
      </c>
      <c r="Y3479" cm="1">
        <f t="array" ref="Y3479">SUM(_xlfn.XLOOKUP(_xlfn.TOROW(F3479:V3479,1),$AN$34:$AN$43,$AL$34:$AL$43,,0,1))</f>
        <v>23</v>
      </c>
      <c r="Z3479">
        <f t="shared" si="109"/>
        <v>6</v>
      </c>
      <c r="AA3479" t="str">
        <v>WB</v>
      </c>
      <c r="AG3479">
        <v>8445</v>
      </c>
      <c r="AH3479">
        <v>7</v>
      </c>
      <c r="AT3479">
        <v>6</v>
      </c>
    </row>
    <row r="3480" spans="2:46" ht="15" customHeight="1">
      <c r="B3480" s="48">
        <v>5250</v>
      </c>
      <c r="C3480" s="49">
        <v>45455</v>
      </c>
      <c r="D3480" s="50">
        <v>0.62805555555555559</v>
      </c>
      <c r="E3480" s="48" t="s">
        <v>11124</v>
      </c>
      <c r="F3480" s="48" t="s">
        <v>194</v>
      </c>
      <c r="G3480" s="48" t="s">
        <v>243</v>
      </c>
      <c r="H3480" s="48" t="s">
        <v>243</v>
      </c>
      <c r="I3480" s="48" t="s">
        <v>243</v>
      </c>
      <c r="J3480" s="48" t="s">
        <v>133</v>
      </c>
      <c r="K3480" s="48" t="s">
        <v>133</v>
      </c>
      <c r="L3480" s="48"/>
      <c r="M3480" s="48"/>
      <c r="N3480" s="48"/>
      <c r="O3480" s="48"/>
      <c r="P3480" s="48"/>
      <c r="Q3480" s="48"/>
      <c r="R3480" s="48"/>
      <c r="S3480" s="48"/>
      <c r="T3480" s="48"/>
      <c r="U3480" s="48"/>
      <c r="V3480" s="48"/>
      <c r="W3480" s="51" t="s">
        <v>3239</v>
      </c>
      <c r="X3480" t="str">
        <f t="shared" si="108"/>
        <v>DH;CB;CB;CB;SO;SO</v>
      </c>
      <c r="Y3480" cm="1">
        <f t="array" ref="Y3480">SUM(_xlfn.XLOOKUP(_xlfn.TOROW(F3480:V3480,1),$AN$34:$AN$43,$AL$34:$AL$43,,0,1))</f>
        <v>37</v>
      </c>
      <c r="Z3480">
        <f t="shared" si="109"/>
        <v>6</v>
      </c>
      <c r="AA3480" t="str">
        <v>DH</v>
      </c>
      <c r="AG3480">
        <v>8452</v>
      </c>
      <c r="AH3480">
        <v>7</v>
      </c>
      <c r="AT3480">
        <v>6</v>
      </c>
    </row>
    <row r="3481" spans="2:46" ht="15" customHeight="1">
      <c r="B3481" s="48">
        <v>5251</v>
      </c>
      <c r="C3481" s="49">
        <v>45455</v>
      </c>
      <c r="D3481" s="50">
        <v>0.62828703703703703</v>
      </c>
      <c r="E3481" s="48" t="s">
        <v>11125</v>
      </c>
      <c r="F3481" s="48" t="s">
        <v>719</v>
      </c>
      <c r="G3481" s="48" t="s">
        <v>719</v>
      </c>
      <c r="H3481" s="48" t="s">
        <v>189</v>
      </c>
      <c r="I3481" s="48" t="s">
        <v>803</v>
      </c>
      <c r="J3481" s="48" t="s">
        <v>803</v>
      </c>
      <c r="K3481" s="48"/>
      <c r="L3481" s="48"/>
      <c r="M3481" s="48"/>
      <c r="N3481" s="48"/>
      <c r="O3481" s="48"/>
      <c r="P3481" s="48"/>
      <c r="Q3481" s="48"/>
      <c r="R3481" s="48"/>
      <c r="S3481" s="48"/>
      <c r="T3481" s="48"/>
      <c r="U3481" s="48"/>
      <c r="V3481" s="48"/>
      <c r="W3481" s="51" t="s">
        <v>3240</v>
      </c>
      <c r="X3481" t="str">
        <f t="shared" si="108"/>
        <v>BE;BE;JB;SS;SS</v>
      </c>
      <c r="Y3481" cm="1">
        <f t="array" ref="Y3481">SUM(_xlfn.XLOOKUP(_xlfn.TOROW(F3481:V3481,1),$AN$34:$AN$43,$AL$34:$AL$43,,0,1))</f>
        <v>17</v>
      </c>
      <c r="Z3481">
        <f t="shared" si="109"/>
        <v>5</v>
      </c>
      <c r="AA3481" t="str">
        <v>CB</v>
      </c>
      <c r="AG3481">
        <v>8456</v>
      </c>
      <c r="AH3481">
        <v>7</v>
      </c>
      <c r="AT3481">
        <v>5</v>
      </c>
    </row>
    <row r="3482" spans="2:46" ht="15" customHeight="1">
      <c r="B3482" s="48">
        <v>5252</v>
      </c>
      <c r="C3482" s="49">
        <v>45455</v>
      </c>
      <c r="D3482" s="50">
        <v>0.63177083333333328</v>
      </c>
      <c r="E3482" s="48" t="s">
        <v>9327</v>
      </c>
      <c r="F3482" s="48" t="s">
        <v>133</v>
      </c>
      <c r="G3482" s="48" t="s">
        <v>133</v>
      </c>
      <c r="H3482" s="48" t="s">
        <v>189</v>
      </c>
      <c r="I3482" s="48"/>
      <c r="J3482" s="48"/>
      <c r="K3482" s="48"/>
      <c r="L3482" s="48"/>
      <c r="M3482" s="48"/>
      <c r="N3482" s="48"/>
      <c r="O3482" s="48"/>
      <c r="P3482" s="48"/>
      <c r="Q3482" s="48"/>
      <c r="R3482" s="48"/>
      <c r="S3482" s="48"/>
      <c r="T3482" s="48"/>
      <c r="U3482" s="48"/>
      <c r="V3482" s="48"/>
      <c r="W3482" s="51" t="s">
        <v>3241</v>
      </c>
      <c r="X3482" t="str">
        <f t="shared" si="108"/>
        <v>SO;SO;JB</v>
      </c>
      <c r="Y3482" cm="1">
        <f t="array" ref="Y3482">SUM(_xlfn.XLOOKUP(_xlfn.TOROW(F3482:V3482,1),$AN$34:$AN$43,$AL$34:$AL$43,,0,1))</f>
        <v>5</v>
      </c>
      <c r="Z3482">
        <f t="shared" si="109"/>
        <v>3</v>
      </c>
      <c r="AA3482" t="str">
        <v>FR</v>
      </c>
      <c r="AG3482">
        <v>8459</v>
      </c>
      <c r="AH3482">
        <v>7</v>
      </c>
      <c r="AT3482">
        <v>3</v>
      </c>
    </row>
    <row r="3483" spans="2:46" ht="15" customHeight="1">
      <c r="B3483" s="48">
        <v>5253</v>
      </c>
      <c r="C3483" s="49">
        <v>45455</v>
      </c>
      <c r="D3483" s="50">
        <v>0.63180555555555551</v>
      </c>
      <c r="E3483" s="48" t="s">
        <v>11126</v>
      </c>
      <c r="F3483" s="48" t="s">
        <v>803</v>
      </c>
      <c r="G3483" s="48" t="s">
        <v>280</v>
      </c>
      <c r="H3483" s="48" t="s">
        <v>189</v>
      </c>
      <c r="I3483" s="48" t="s">
        <v>189</v>
      </c>
      <c r="J3483" s="48" t="s">
        <v>189</v>
      </c>
      <c r="K3483" s="48" t="s">
        <v>280</v>
      </c>
      <c r="L3483" s="48" t="s">
        <v>280</v>
      </c>
      <c r="M3483" s="48" t="s">
        <v>280</v>
      </c>
      <c r="N3483" s="48"/>
      <c r="O3483" s="48"/>
      <c r="P3483" s="48"/>
      <c r="Q3483" s="48"/>
      <c r="R3483" s="48"/>
      <c r="S3483" s="48"/>
      <c r="T3483" s="48"/>
      <c r="U3483" s="48"/>
      <c r="V3483" s="48"/>
      <c r="W3483" s="51" t="s">
        <v>3242</v>
      </c>
      <c r="X3483" t="str">
        <f t="shared" si="108"/>
        <v>SS;WB;JB;JB;JB;WB;WB;WB</v>
      </c>
      <c r="Y3483" cm="1">
        <f t="array" ref="Y3483">SUM(_xlfn.XLOOKUP(_xlfn.TOROW(F3483:V3483,1),$AN$34:$AN$43,$AL$34:$AL$43,,0,1))</f>
        <v>50</v>
      </c>
      <c r="Z3483">
        <f t="shared" si="109"/>
        <v>8</v>
      </c>
      <c r="AA3483" t="str">
        <v>FR</v>
      </c>
      <c r="AG3483">
        <v>8461</v>
      </c>
      <c r="AH3483">
        <v>7</v>
      </c>
      <c r="AT3483">
        <v>8</v>
      </c>
    </row>
    <row r="3484" spans="2:46" ht="15" customHeight="1">
      <c r="B3484" s="48">
        <v>5254</v>
      </c>
      <c r="C3484" s="49">
        <v>45455</v>
      </c>
      <c r="D3484" s="50">
        <v>0.63319444444444439</v>
      </c>
      <c r="E3484" s="48" t="s">
        <v>11127</v>
      </c>
      <c r="F3484" s="48" t="s">
        <v>194</v>
      </c>
      <c r="G3484" s="48" t="s">
        <v>803</v>
      </c>
      <c r="H3484" s="48" t="s">
        <v>51</v>
      </c>
      <c r="I3484" s="48" t="s">
        <v>51</v>
      </c>
      <c r="J3484" s="48" t="s">
        <v>719</v>
      </c>
      <c r="K3484" s="48" t="s">
        <v>304</v>
      </c>
      <c r="L3484" s="48" t="s">
        <v>304</v>
      </c>
      <c r="M3484" s="48" t="s">
        <v>304</v>
      </c>
      <c r="N3484" s="48" t="s">
        <v>189</v>
      </c>
      <c r="O3484" s="48" t="s">
        <v>133</v>
      </c>
      <c r="P3484" s="48" t="s">
        <v>194</v>
      </c>
      <c r="Q3484" s="48" t="s">
        <v>194</v>
      </c>
      <c r="R3484" s="48" t="s">
        <v>194</v>
      </c>
      <c r="S3484" s="48" t="s">
        <v>194</v>
      </c>
      <c r="T3484" s="48" t="s">
        <v>189</v>
      </c>
      <c r="U3484" s="48"/>
      <c r="V3484" s="48"/>
      <c r="W3484" s="51" t="s">
        <v>3243</v>
      </c>
      <c r="X3484" t="str">
        <f t="shared" si="108"/>
        <v>DH;SS;BB;BB;BE;HD;HD;HD;JB;SO;DH;DH;DH;DH;JB</v>
      </c>
      <c r="Y3484" cm="1">
        <f t="array" ref="Y3484">SUM(_xlfn.XLOOKUP(_xlfn.TOROW(F3484:V3484,1),$AN$34:$AN$43,$AL$34:$AL$43,,0,1))</f>
        <v>98</v>
      </c>
      <c r="Z3484">
        <f t="shared" si="109"/>
        <v>15</v>
      </c>
      <c r="AA3484" t="str">
        <v>HD</v>
      </c>
      <c r="AG3484">
        <v>8463</v>
      </c>
      <c r="AH3484">
        <v>7</v>
      </c>
      <c r="AT3484">
        <v>15</v>
      </c>
    </row>
    <row r="3485" spans="2:46" ht="15" customHeight="1">
      <c r="B3485" s="48">
        <v>5255</v>
      </c>
      <c r="C3485" s="49">
        <v>45455</v>
      </c>
      <c r="D3485" s="50">
        <v>0.63325231481481481</v>
      </c>
      <c r="E3485" s="48" t="s">
        <v>11128</v>
      </c>
      <c r="F3485" s="48" t="s">
        <v>280</v>
      </c>
      <c r="G3485" s="48" t="s">
        <v>243</v>
      </c>
      <c r="H3485" s="48" t="s">
        <v>304</v>
      </c>
      <c r="I3485" s="48" t="s">
        <v>189</v>
      </c>
      <c r="J3485" s="48" t="s">
        <v>189</v>
      </c>
      <c r="K3485" s="48" t="s">
        <v>51</v>
      </c>
      <c r="L3485" s="48" t="s">
        <v>51</v>
      </c>
      <c r="M3485" s="48" t="s">
        <v>803</v>
      </c>
      <c r="N3485" s="48" t="s">
        <v>194</v>
      </c>
      <c r="O3485" s="48"/>
      <c r="P3485" s="48"/>
      <c r="Q3485" s="48"/>
      <c r="R3485" s="48"/>
      <c r="S3485" s="48"/>
      <c r="T3485" s="48"/>
      <c r="U3485" s="48"/>
      <c r="V3485" s="48"/>
      <c r="W3485" s="51" t="s">
        <v>3244</v>
      </c>
      <c r="X3485" t="str">
        <f t="shared" si="108"/>
        <v>WB;CB;HD;JB;JB;BB;BB;SS;DH</v>
      </c>
      <c r="Y3485" cm="1">
        <f t="array" ref="Y3485">SUM(_xlfn.XLOOKUP(_xlfn.TOROW(F3485:V3485,1),$AN$34:$AN$43,$AL$34:$AL$43,,0,1))</f>
        <v>60</v>
      </c>
      <c r="Z3485">
        <f t="shared" si="109"/>
        <v>9</v>
      </c>
      <c r="AA3485" t="str">
        <v>DH</v>
      </c>
      <c r="AG3485">
        <v>8476</v>
      </c>
      <c r="AH3485">
        <v>7</v>
      </c>
      <c r="AT3485">
        <v>9</v>
      </c>
    </row>
    <row r="3486" spans="2:46" ht="15" customHeight="1">
      <c r="B3486" s="48">
        <v>5256</v>
      </c>
      <c r="C3486" s="49">
        <v>45455</v>
      </c>
      <c r="D3486" s="50">
        <v>0.63635416666666667</v>
      </c>
      <c r="E3486" s="48" t="s">
        <v>11129</v>
      </c>
      <c r="F3486" s="48" t="s">
        <v>133</v>
      </c>
      <c r="G3486" s="48" t="s">
        <v>189</v>
      </c>
      <c r="H3486" s="48" t="s">
        <v>189</v>
      </c>
      <c r="I3486" s="48" t="s">
        <v>189</v>
      </c>
      <c r="J3486" s="48" t="s">
        <v>280</v>
      </c>
      <c r="K3486" s="48" t="s">
        <v>280</v>
      </c>
      <c r="L3486" s="48" t="s">
        <v>189</v>
      </c>
      <c r="M3486" s="48"/>
      <c r="N3486" s="48"/>
      <c r="O3486" s="48"/>
      <c r="P3486" s="48"/>
      <c r="Q3486" s="48"/>
      <c r="R3486" s="48"/>
      <c r="S3486" s="48"/>
      <c r="T3486" s="48"/>
      <c r="U3486" s="48"/>
      <c r="V3486" s="48"/>
      <c r="W3486" s="51" t="s">
        <v>3245</v>
      </c>
      <c r="X3486" t="str">
        <f t="shared" si="108"/>
        <v>SO;JB;JB;JB;WB;WB;JB</v>
      </c>
      <c r="Y3486" cm="1">
        <f t="array" ref="Y3486">SUM(_xlfn.XLOOKUP(_xlfn.TOROW(F3486:V3486,1),$AN$34:$AN$43,$AL$34:$AL$43,,0,1))</f>
        <v>28</v>
      </c>
      <c r="Z3486">
        <f t="shared" si="109"/>
        <v>7</v>
      </c>
      <c r="AA3486" t="str">
        <v>SO</v>
      </c>
      <c r="AG3486">
        <v>8477</v>
      </c>
      <c r="AH3486">
        <v>7</v>
      </c>
      <c r="AT3486">
        <v>7</v>
      </c>
    </row>
    <row r="3487" spans="2:46" ht="15" customHeight="1">
      <c r="B3487" s="48">
        <v>5257</v>
      </c>
      <c r="C3487" s="49">
        <v>45455</v>
      </c>
      <c r="D3487" s="50">
        <v>0.6384143518518518</v>
      </c>
      <c r="E3487" s="48" t="s">
        <v>8608</v>
      </c>
      <c r="F3487" s="48" t="s">
        <v>51</v>
      </c>
      <c r="G3487" s="48" t="s">
        <v>319</v>
      </c>
      <c r="H3487" s="48" t="s">
        <v>319</v>
      </c>
      <c r="I3487" s="48" t="s">
        <v>319</v>
      </c>
      <c r="J3487" s="48" t="s">
        <v>319</v>
      </c>
      <c r="K3487" s="48"/>
      <c r="L3487" s="48"/>
      <c r="M3487" s="48"/>
      <c r="N3487" s="48"/>
      <c r="O3487" s="48"/>
      <c r="P3487" s="48"/>
      <c r="Q3487" s="48"/>
      <c r="R3487" s="48"/>
      <c r="S3487" s="48"/>
      <c r="T3487" s="48"/>
      <c r="U3487" s="48"/>
      <c r="V3487" s="48"/>
      <c r="W3487" s="51" t="s">
        <v>3246</v>
      </c>
      <c r="X3487" t="str">
        <f t="shared" si="108"/>
        <v>BB;FR;FR;FR;FR</v>
      </c>
      <c r="Y3487" cm="1">
        <f t="array" ref="Y3487">SUM(_xlfn.XLOOKUP(_xlfn.TOROW(F3487:V3487,1),$AN$34:$AN$43,$AL$34:$AL$43,,0,1))</f>
        <v>22</v>
      </c>
      <c r="Z3487">
        <f t="shared" si="109"/>
        <v>5</v>
      </c>
      <c r="AA3487" t="str">
        <v>FR</v>
      </c>
      <c r="AG3487">
        <v>8481</v>
      </c>
      <c r="AH3487">
        <v>7</v>
      </c>
      <c r="AT3487">
        <v>5</v>
      </c>
    </row>
    <row r="3488" spans="2:46" ht="15" customHeight="1">
      <c r="B3488" s="48">
        <v>5258</v>
      </c>
      <c r="C3488" s="49">
        <v>45455</v>
      </c>
      <c r="D3488" s="50">
        <v>0.63854166666666667</v>
      </c>
      <c r="E3488" s="48" t="s">
        <v>280</v>
      </c>
      <c r="F3488" s="48" t="s">
        <v>280</v>
      </c>
      <c r="G3488" s="48"/>
      <c r="H3488" s="48"/>
      <c r="I3488" s="48"/>
      <c r="J3488" s="48"/>
      <c r="K3488" s="48"/>
      <c r="L3488" s="48"/>
      <c r="M3488" s="48"/>
      <c r="N3488" s="48"/>
      <c r="O3488" s="48"/>
      <c r="P3488" s="48"/>
      <c r="Q3488" s="48"/>
      <c r="R3488" s="48"/>
      <c r="S3488" s="48"/>
      <c r="T3488" s="48"/>
      <c r="U3488" s="48"/>
      <c r="V3488" s="48"/>
      <c r="W3488" s="51" t="s">
        <v>281</v>
      </c>
      <c r="X3488" t="str">
        <f t="shared" si="108"/>
        <v>WB</v>
      </c>
      <c r="Y3488" cm="1">
        <f t="array" ref="Y3488">SUM(_xlfn.XLOOKUP(_xlfn.TOROW(F3488:V3488,1),$AN$34:$AN$43,$AL$34:$AL$43,,0,1))</f>
        <v>11</v>
      </c>
      <c r="Z3488">
        <f t="shared" si="109"/>
        <v>1</v>
      </c>
      <c r="AA3488" t="str">
        <v>FR</v>
      </c>
      <c r="AG3488">
        <v>8482</v>
      </c>
      <c r="AH3488">
        <v>7</v>
      </c>
      <c r="AT3488">
        <v>1</v>
      </c>
    </row>
    <row r="3489" spans="2:46" ht="15" customHeight="1">
      <c r="B3489" s="48">
        <v>5259</v>
      </c>
      <c r="C3489" s="49">
        <v>45455</v>
      </c>
      <c r="D3489" s="50">
        <v>0.63864583333333336</v>
      </c>
      <c r="E3489" s="48" t="s">
        <v>11130</v>
      </c>
      <c r="F3489" s="48" t="s">
        <v>304</v>
      </c>
      <c r="G3489" s="48" t="s">
        <v>194</v>
      </c>
      <c r="H3489" s="48" t="s">
        <v>243</v>
      </c>
      <c r="I3489" s="48" t="s">
        <v>280</v>
      </c>
      <c r="J3489" s="48" t="s">
        <v>51</v>
      </c>
      <c r="K3489" s="48" t="s">
        <v>243</v>
      </c>
      <c r="L3489" s="48" t="s">
        <v>51</v>
      </c>
      <c r="M3489" s="48" t="s">
        <v>243</v>
      </c>
      <c r="N3489" s="48" t="s">
        <v>189</v>
      </c>
      <c r="O3489" s="48"/>
      <c r="P3489" s="48"/>
      <c r="Q3489" s="48"/>
      <c r="R3489" s="48"/>
      <c r="S3489" s="48"/>
      <c r="T3489" s="48"/>
      <c r="U3489" s="48"/>
      <c r="V3489" s="48"/>
      <c r="W3489" s="51" t="s">
        <v>3247</v>
      </c>
      <c r="X3489" t="str">
        <f t="shared" si="108"/>
        <v>HD;DH;CB;WB;BB;CB;BB;CB;JB</v>
      </c>
      <c r="Y3489" cm="1">
        <f t="array" ref="Y3489">SUM(_xlfn.XLOOKUP(_xlfn.TOROW(F3489:V3489,1),$AN$34:$AN$43,$AL$34:$AL$43,,0,1))</f>
        <v>72</v>
      </c>
      <c r="Z3489">
        <f t="shared" si="109"/>
        <v>9</v>
      </c>
      <c r="AA3489" t="str">
        <v>FR</v>
      </c>
      <c r="AG3489">
        <v>8493</v>
      </c>
      <c r="AH3489">
        <v>7</v>
      </c>
      <c r="AT3489">
        <v>9</v>
      </c>
    </row>
    <row r="3490" spans="2:46" ht="15" customHeight="1">
      <c r="B3490" s="48">
        <v>5260</v>
      </c>
      <c r="C3490" s="49">
        <v>45455</v>
      </c>
      <c r="D3490" s="50">
        <v>0.64078703703703699</v>
      </c>
      <c r="E3490" s="48" t="s">
        <v>8235</v>
      </c>
      <c r="F3490" s="48" t="s">
        <v>319</v>
      </c>
      <c r="G3490" s="48" t="s">
        <v>319</v>
      </c>
      <c r="H3490" s="48" t="s">
        <v>319</v>
      </c>
      <c r="I3490" s="48"/>
      <c r="J3490" s="48"/>
      <c r="K3490" s="48"/>
      <c r="L3490" s="48"/>
      <c r="M3490" s="48"/>
      <c r="N3490" s="48"/>
      <c r="O3490" s="48"/>
      <c r="P3490" s="48"/>
      <c r="Q3490" s="48"/>
      <c r="R3490" s="48"/>
      <c r="S3490" s="48"/>
      <c r="T3490" s="48"/>
      <c r="U3490" s="48"/>
      <c r="V3490" s="48"/>
      <c r="W3490" s="51" t="s">
        <v>155</v>
      </c>
      <c r="X3490" t="str">
        <f t="shared" si="108"/>
        <v>FR;FR;FR</v>
      </c>
      <c r="Y3490" cm="1">
        <f t="array" ref="Y3490">SUM(_xlfn.XLOOKUP(_xlfn.TOROW(F3490:V3490,1),$AN$34:$AN$43,$AL$34:$AL$43,,0,1))</f>
        <v>9</v>
      </c>
      <c r="Z3490">
        <f t="shared" si="109"/>
        <v>3</v>
      </c>
      <c r="AA3490" t="str">
        <v>SO</v>
      </c>
      <c r="AG3490">
        <v>8495</v>
      </c>
      <c r="AH3490">
        <v>7</v>
      </c>
      <c r="AT3490">
        <v>3</v>
      </c>
    </row>
    <row r="3491" spans="2:46" ht="15" customHeight="1">
      <c r="B3491" s="48">
        <v>5261</v>
      </c>
      <c r="C3491" s="49">
        <v>45455</v>
      </c>
      <c r="D3491" s="50">
        <v>0.6409259259259259</v>
      </c>
      <c r="E3491" s="48" t="s">
        <v>11131</v>
      </c>
      <c r="F3491" s="48" t="s">
        <v>304</v>
      </c>
      <c r="G3491" s="48" t="s">
        <v>304</v>
      </c>
      <c r="H3491" s="48" t="s">
        <v>304</v>
      </c>
      <c r="I3491" s="48" t="s">
        <v>304</v>
      </c>
      <c r="J3491" s="48" t="s">
        <v>189</v>
      </c>
      <c r="K3491" s="48" t="s">
        <v>51</v>
      </c>
      <c r="L3491" s="48" t="s">
        <v>243</v>
      </c>
      <c r="M3491" s="48" t="s">
        <v>243</v>
      </c>
      <c r="N3491" s="48" t="s">
        <v>304</v>
      </c>
      <c r="O3491" s="48"/>
      <c r="P3491" s="48"/>
      <c r="Q3491" s="48"/>
      <c r="R3491" s="48"/>
      <c r="S3491" s="48"/>
      <c r="T3491" s="48"/>
      <c r="U3491" s="48"/>
      <c r="V3491" s="48"/>
      <c r="W3491" s="51" t="s">
        <v>3248</v>
      </c>
      <c r="X3491" t="str">
        <f t="shared" si="108"/>
        <v>HD;HD;HD;HD;JB;BB;CB;CB;HD</v>
      </c>
      <c r="Y3491" cm="1">
        <f t="array" ref="Y3491">SUM(_xlfn.XLOOKUP(_xlfn.TOROW(F3491:V3491,1),$AN$34:$AN$43,$AL$34:$AL$43,,0,1))</f>
        <v>62</v>
      </c>
      <c r="Z3491">
        <f t="shared" si="109"/>
        <v>9</v>
      </c>
      <c r="AA3491" t="str">
        <v>HD</v>
      </c>
      <c r="AG3491">
        <v>8502</v>
      </c>
      <c r="AH3491">
        <v>7</v>
      </c>
      <c r="AT3491">
        <v>9</v>
      </c>
    </row>
    <row r="3492" spans="2:46" ht="15" customHeight="1">
      <c r="B3492" s="48">
        <v>5262</v>
      </c>
      <c r="C3492" s="49">
        <v>45455</v>
      </c>
      <c r="D3492" s="50">
        <v>0.64157407407407407</v>
      </c>
      <c r="E3492" s="48" t="s">
        <v>11132</v>
      </c>
      <c r="F3492" s="48" t="s">
        <v>243</v>
      </c>
      <c r="G3492" s="48" t="s">
        <v>243</v>
      </c>
      <c r="H3492" s="48" t="s">
        <v>243</v>
      </c>
      <c r="I3492" s="48" t="s">
        <v>304</v>
      </c>
      <c r="J3492" s="48" t="s">
        <v>304</v>
      </c>
      <c r="K3492" s="48" t="s">
        <v>304</v>
      </c>
      <c r="L3492" s="48" t="s">
        <v>243</v>
      </c>
      <c r="M3492" s="48" t="s">
        <v>243</v>
      </c>
      <c r="N3492" s="48"/>
      <c r="O3492" s="48"/>
      <c r="P3492" s="48"/>
      <c r="Q3492" s="48"/>
      <c r="R3492" s="48"/>
      <c r="S3492" s="48"/>
      <c r="T3492" s="48"/>
      <c r="U3492" s="48"/>
      <c r="V3492" s="48"/>
      <c r="W3492" s="51" t="s">
        <v>3249</v>
      </c>
      <c r="X3492" t="str">
        <f t="shared" si="108"/>
        <v>CB;CB;CB;HD;HD;HD;CB;CB</v>
      </c>
      <c r="Y3492" cm="1">
        <f t="array" ref="Y3492">SUM(_xlfn.XLOOKUP(_xlfn.TOROW(F3492:V3492,1),$AN$34:$AN$43,$AL$34:$AL$43,,0,1))</f>
        <v>61</v>
      </c>
      <c r="Z3492">
        <f t="shared" si="109"/>
        <v>8</v>
      </c>
      <c r="AA3492" t="str">
        <v>HD</v>
      </c>
      <c r="AG3492">
        <v>8511</v>
      </c>
      <c r="AH3492">
        <v>7</v>
      </c>
      <c r="AT3492">
        <v>8</v>
      </c>
    </row>
    <row r="3493" spans="2:46" ht="15" customHeight="1">
      <c r="B3493" s="48">
        <v>5263</v>
      </c>
      <c r="C3493" s="49">
        <v>45455</v>
      </c>
      <c r="D3493" s="50">
        <v>0.64268518518518514</v>
      </c>
      <c r="E3493" s="48" t="s">
        <v>8418</v>
      </c>
      <c r="F3493" s="48" t="s">
        <v>280</v>
      </c>
      <c r="G3493" s="48" t="s">
        <v>280</v>
      </c>
      <c r="H3493" s="48"/>
      <c r="I3493" s="48"/>
      <c r="J3493" s="48"/>
      <c r="K3493" s="48"/>
      <c r="L3493" s="48"/>
      <c r="M3493" s="48"/>
      <c r="N3493" s="48"/>
      <c r="O3493" s="48"/>
      <c r="P3493" s="48"/>
      <c r="Q3493" s="48"/>
      <c r="R3493" s="48"/>
      <c r="S3493" s="48"/>
      <c r="T3493" s="48"/>
      <c r="U3493" s="48"/>
      <c r="V3493" s="48"/>
      <c r="W3493" s="51" t="s">
        <v>353</v>
      </c>
      <c r="X3493" t="str">
        <f t="shared" si="108"/>
        <v>WB;WB</v>
      </c>
      <c r="Y3493" cm="1">
        <f t="array" ref="Y3493">SUM(_xlfn.XLOOKUP(_xlfn.TOROW(F3493:V3493,1),$AN$34:$AN$43,$AL$34:$AL$43,,0,1))</f>
        <v>22</v>
      </c>
      <c r="Z3493">
        <f t="shared" si="109"/>
        <v>2</v>
      </c>
      <c r="AA3493" t="str">
        <v>DH</v>
      </c>
      <c r="AG3493">
        <v>8513</v>
      </c>
      <c r="AH3493">
        <v>7</v>
      </c>
      <c r="AT3493">
        <v>2</v>
      </c>
    </row>
    <row r="3494" spans="2:46" ht="15" customHeight="1">
      <c r="B3494" s="48">
        <v>5264</v>
      </c>
      <c r="C3494" s="49">
        <v>45455</v>
      </c>
      <c r="D3494" s="50">
        <v>0.64446759259259256</v>
      </c>
      <c r="E3494" s="48" t="s">
        <v>803</v>
      </c>
      <c r="F3494" s="48" t="s">
        <v>803</v>
      </c>
      <c r="G3494" s="48"/>
      <c r="H3494" s="48"/>
      <c r="I3494" s="48"/>
      <c r="J3494" s="48"/>
      <c r="K3494" s="48"/>
      <c r="L3494" s="48"/>
      <c r="M3494" s="48"/>
      <c r="N3494" s="48"/>
      <c r="O3494" s="48"/>
      <c r="P3494" s="48"/>
      <c r="Q3494" s="48"/>
      <c r="R3494" s="48"/>
      <c r="S3494" s="48"/>
      <c r="T3494" s="48"/>
      <c r="U3494" s="48"/>
      <c r="V3494" s="48"/>
      <c r="W3494" s="51" t="s">
        <v>914</v>
      </c>
      <c r="X3494" t="str">
        <f t="shared" si="108"/>
        <v>SS</v>
      </c>
      <c r="Y3494" cm="1">
        <f t="array" ref="Y3494">SUM(_xlfn.XLOOKUP(_xlfn.TOROW(F3494:V3494,1),$AN$34:$AN$43,$AL$34:$AL$43,,0,1))</f>
        <v>3</v>
      </c>
      <c r="Z3494">
        <f t="shared" si="109"/>
        <v>1</v>
      </c>
      <c r="AA3494" t="str">
        <v>DH</v>
      </c>
      <c r="AG3494">
        <v>8532</v>
      </c>
      <c r="AH3494">
        <v>7</v>
      </c>
      <c r="AT3494">
        <v>1</v>
      </c>
    </row>
    <row r="3495" spans="2:46" ht="15" customHeight="1">
      <c r="B3495" s="48">
        <v>5265</v>
      </c>
      <c r="C3495" s="49">
        <v>45455</v>
      </c>
      <c r="D3495" s="50">
        <v>0.6478356481481482</v>
      </c>
      <c r="E3495" s="48" t="s">
        <v>11133</v>
      </c>
      <c r="F3495" s="48" t="s">
        <v>194</v>
      </c>
      <c r="G3495" s="48" t="s">
        <v>194</v>
      </c>
      <c r="H3495" s="48" t="s">
        <v>194</v>
      </c>
      <c r="I3495" s="48" t="s">
        <v>194</v>
      </c>
      <c r="J3495" s="48" t="s">
        <v>280</v>
      </c>
      <c r="K3495" s="48" t="s">
        <v>243</v>
      </c>
      <c r="L3495" s="48"/>
      <c r="M3495" s="48"/>
      <c r="N3495" s="48"/>
      <c r="O3495" s="48"/>
      <c r="P3495" s="48"/>
      <c r="Q3495" s="48"/>
      <c r="R3495" s="48"/>
      <c r="S3495" s="48"/>
      <c r="T3495" s="48"/>
      <c r="U3495" s="48"/>
      <c r="V3495" s="48"/>
      <c r="W3495" s="51" t="s">
        <v>3250</v>
      </c>
      <c r="X3495" t="str">
        <f t="shared" si="108"/>
        <v>DH;DH;DH;DH;WB;CB</v>
      </c>
      <c r="Y3495" cm="1">
        <f t="array" ref="Y3495">SUM(_xlfn.XLOOKUP(_xlfn.TOROW(F3495:V3495,1),$AN$34:$AN$43,$AL$34:$AL$43,,0,1))</f>
        <v>55</v>
      </c>
      <c r="Z3495">
        <f t="shared" si="109"/>
        <v>6</v>
      </c>
      <c r="AA3495" t="str">
        <v>DH</v>
      </c>
      <c r="AG3495">
        <v>8547</v>
      </c>
      <c r="AH3495">
        <v>7</v>
      </c>
      <c r="AT3495">
        <v>6</v>
      </c>
    </row>
    <row r="3496" spans="2:46" ht="15" customHeight="1">
      <c r="B3496" s="48">
        <v>5266</v>
      </c>
      <c r="C3496" s="49">
        <v>45455</v>
      </c>
      <c r="D3496" s="50">
        <v>0.647974537037037</v>
      </c>
      <c r="E3496" s="48" t="s">
        <v>11134</v>
      </c>
      <c r="F3496" s="48" t="s">
        <v>243</v>
      </c>
      <c r="G3496" s="48" t="s">
        <v>280</v>
      </c>
      <c r="H3496" s="48" t="s">
        <v>51</v>
      </c>
      <c r="I3496" s="48" t="s">
        <v>51</v>
      </c>
      <c r="J3496" s="48"/>
      <c r="K3496" s="48"/>
      <c r="L3496" s="48"/>
      <c r="M3496" s="48"/>
      <c r="N3496" s="48"/>
      <c r="O3496" s="48"/>
      <c r="P3496" s="48"/>
      <c r="Q3496" s="48"/>
      <c r="R3496" s="48"/>
      <c r="S3496" s="48"/>
      <c r="T3496" s="48"/>
      <c r="U3496" s="48"/>
      <c r="V3496" s="48"/>
      <c r="W3496" s="51" t="s">
        <v>3251</v>
      </c>
      <c r="X3496" t="str">
        <f t="shared" si="108"/>
        <v>CB;WB;BB;BB</v>
      </c>
      <c r="Y3496" cm="1">
        <f t="array" ref="Y3496">SUM(_xlfn.XLOOKUP(_xlfn.TOROW(F3496:V3496,1),$AN$34:$AN$43,$AL$34:$AL$43,,0,1))</f>
        <v>39</v>
      </c>
      <c r="Z3496">
        <f t="shared" si="109"/>
        <v>4</v>
      </c>
      <c r="AA3496" t="str">
        <v>DH</v>
      </c>
      <c r="AG3496">
        <v>8552</v>
      </c>
      <c r="AH3496">
        <v>7</v>
      </c>
      <c r="AT3496">
        <v>4</v>
      </c>
    </row>
    <row r="3497" spans="2:46" ht="15" customHeight="1">
      <c r="B3497" s="48">
        <v>5267</v>
      </c>
      <c r="C3497" s="49">
        <v>45455</v>
      </c>
      <c r="D3497" s="50">
        <v>0.64881944444444439</v>
      </c>
      <c r="E3497" s="48" t="s">
        <v>11135</v>
      </c>
      <c r="F3497" s="48" t="s">
        <v>194</v>
      </c>
      <c r="G3497" s="48" t="s">
        <v>719</v>
      </c>
      <c r="H3497" s="48" t="s">
        <v>243</v>
      </c>
      <c r="I3497" s="48"/>
      <c r="J3497" s="48"/>
      <c r="K3497" s="48"/>
      <c r="L3497" s="48"/>
      <c r="M3497" s="48"/>
      <c r="N3497" s="48"/>
      <c r="O3497" s="48"/>
      <c r="P3497" s="48"/>
      <c r="Q3497" s="48"/>
      <c r="R3497" s="48"/>
      <c r="S3497" s="48"/>
      <c r="T3497" s="48"/>
      <c r="U3497" s="48"/>
      <c r="V3497" s="48"/>
      <c r="W3497" s="51" t="s">
        <v>3252</v>
      </c>
      <c r="X3497" t="str">
        <f t="shared" si="108"/>
        <v>DH;BE;CB</v>
      </c>
      <c r="Y3497" cm="1">
        <f t="array" ref="Y3497">SUM(_xlfn.XLOOKUP(_xlfn.TOROW(F3497:V3497,1),$AN$34:$AN$43,$AL$34:$AL$43,,0,1))</f>
        <v>22</v>
      </c>
      <c r="Z3497">
        <f t="shared" si="109"/>
        <v>3</v>
      </c>
      <c r="AA3497" t="str">
        <v>WB</v>
      </c>
      <c r="AG3497">
        <v>8557</v>
      </c>
      <c r="AH3497">
        <v>7</v>
      </c>
      <c r="AT3497">
        <v>3</v>
      </c>
    </row>
    <row r="3498" spans="2:46" ht="15" customHeight="1">
      <c r="B3498" s="48">
        <v>5268</v>
      </c>
      <c r="C3498" s="49">
        <v>45455</v>
      </c>
      <c r="D3498" s="50">
        <v>0.648900462962963</v>
      </c>
      <c r="E3498" s="48" t="s">
        <v>11136</v>
      </c>
      <c r="F3498" s="48" t="s">
        <v>243</v>
      </c>
      <c r="G3498" s="48" t="s">
        <v>243</v>
      </c>
      <c r="H3498" s="48" t="s">
        <v>51</v>
      </c>
      <c r="I3498" s="48" t="s">
        <v>304</v>
      </c>
      <c r="J3498" s="48" t="s">
        <v>304</v>
      </c>
      <c r="K3498" s="48" t="s">
        <v>194</v>
      </c>
      <c r="L3498" s="48" t="s">
        <v>194</v>
      </c>
      <c r="M3498" s="48"/>
      <c r="N3498" s="48"/>
      <c r="O3498" s="48"/>
      <c r="P3498" s="48"/>
      <c r="Q3498" s="48"/>
      <c r="R3498" s="48"/>
      <c r="S3498" s="48"/>
      <c r="T3498" s="48"/>
      <c r="U3498" s="48"/>
      <c r="V3498" s="48"/>
      <c r="W3498" s="51" t="s">
        <v>3253</v>
      </c>
      <c r="X3498" t="str">
        <f t="shared" si="108"/>
        <v>CB;CB;BB;HD;HD;DH;DH</v>
      </c>
      <c r="Y3498" cm="1">
        <f t="array" ref="Y3498">SUM(_xlfn.XLOOKUP(_xlfn.TOROW(F3498:V3498,1),$AN$34:$AN$43,$AL$34:$AL$43,,0,1))</f>
        <v>58</v>
      </c>
      <c r="Z3498">
        <f t="shared" si="109"/>
        <v>7</v>
      </c>
      <c r="AA3498" t="str">
        <v>WB</v>
      </c>
      <c r="AG3498">
        <v>8563</v>
      </c>
      <c r="AH3498">
        <v>7</v>
      </c>
      <c r="AT3498">
        <v>7</v>
      </c>
    </row>
    <row r="3499" spans="2:46" ht="15" customHeight="1">
      <c r="B3499" s="48">
        <v>5269</v>
      </c>
      <c r="C3499" s="49">
        <v>45455</v>
      </c>
      <c r="D3499" s="50">
        <v>0.64936342592592589</v>
      </c>
      <c r="E3499" s="48" t="s">
        <v>11137</v>
      </c>
      <c r="F3499" s="48" t="s">
        <v>280</v>
      </c>
      <c r="G3499" s="48" t="s">
        <v>51</v>
      </c>
      <c r="H3499" s="48" t="s">
        <v>51</v>
      </c>
      <c r="I3499" s="48" t="s">
        <v>189</v>
      </c>
      <c r="J3499" s="48" t="s">
        <v>189</v>
      </c>
      <c r="K3499" s="48" t="s">
        <v>189</v>
      </c>
      <c r="L3499" s="48" t="s">
        <v>189</v>
      </c>
      <c r="M3499" s="48" t="s">
        <v>280</v>
      </c>
      <c r="N3499" s="48"/>
      <c r="O3499" s="48"/>
      <c r="P3499" s="48"/>
      <c r="Q3499" s="48"/>
      <c r="R3499" s="48"/>
      <c r="S3499" s="48"/>
      <c r="T3499" s="48"/>
      <c r="U3499" s="48"/>
      <c r="V3499" s="48"/>
      <c r="W3499" s="51" t="s">
        <v>3254</v>
      </c>
      <c r="X3499" t="str">
        <f t="shared" si="108"/>
        <v>WB;BB;BB;JB;JB;JB;JB;WB</v>
      </c>
      <c r="Y3499" cm="1">
        <f t="array" ref="Y3499">SUM(_xlfn.XLOOKUP(_xlfn.TOROW(F3499:V3499,1),$AN$34:$AN$43,$AL$34:$AL$43,,0,1))</f>
        <v>46</v>
      </c>
      <c r="Z3499">
        <f t="shared" si="109"/>
        <v>8</v>
      </c>
      <c r="AA3499" t="str">
        <v>WB</v>
      </c>
      <c r="AG3499">
        <v>8566</v>
      </c>
      <c r="AH3499">
        <v>7</v>
      </c>
      <c r="AT3499">
        <v>8</v>
      </c>
    </row>
    <row r="3500" spans="2:46" ht="15" customHeight="1">
      <c r="B3500" s="48">
        <v>5270</v>
      </c>
      <c r="C3500" s="49">
        <v>45455</v>
      </c>
      <c r="D3500" s="50">
        <v>0.65473379629629624</v>
      </c>
      <c r="E3500" s="48" t="s">
        <v>11138</v>
      </c>
      <c r="F3500" s="48" t="s">
        <v>803</v>
      </c>
      <c r="G3500" s="48" t="s">
        <v>280</v>
      </c>
      <c r="H3500" s="48" t="s">
        <v>719</v>
      </c>
      <c r="I3500" s="48" t="s">
        <v>719</v>
      </c>
      <c r="J3500" s="48" t="s">
        <v>194</v>
      </c>
      <c r="K3500" s="48" t="s">
        <v>194</v>
      </c>
      <c r="L3500" s="48"/>
      <c r="M3500" s="48"/>
      <c r="N3500" s="48"/>
      <c r="O3500" s="48"/>
      <c r="P3500" s="48"/>
      <c r="Q3500" s="48"/>
      <c r="R3500" s="48"/>
      <c r="S3500" s="48"/>
      <c r="T3500" s="48"/>
      <c r="U3500" s="48"/>
      <c r="V3500" s="48"/>
      <c r="W3500" s="51" t="s">
        <v>3255</v>
      </c>
      <c r="X3500" t="str">
        <f t="shared" si="108"/>
        <v>SS;WB;BE;BE;DH;DH</v>
      </c>
      <c r="Y3500" cm="1">
        <f t="array" ref="Y3500">SUM(_xlfn.XLOOKUP(_xlfn.TOROW(F3500:V3500,1),$AN$34:$AN$43,$AL$34:$AL$43,,0,1))</f>
        <v>42</v>
      </c>
      <c r="Z3500">
        <f t="shared" si="109"/>
        <v>6</v>
      </c>
      <c r="AA3500" t="str">
        <v>WB</v>
      </c>
      <c r="AG3500">
        <v>8570</v>
      </c>
      <c r="AH3500">
        <v>7</v>
      </c>
      <c r="AT3500">
        <v>6</v>
      </c>
    </row>
    <row r="3501" spans="2:46" ht="15" customHeight="1">
      <c r="B3501" s="48">
        <v>5271</v>
      </c>
      <c r="C3501" s="49">
        <v>45455</v>
      </c>
      <c r="D3501" s="50">
        <v>0.65988425925925931</v>
      </c>
      <c r="E3501" s="48" t="s">
        <v>11139</v>
      </c>
      <c r="F3501" s="48" t="s">
        <v>51</v>
      </c>
      <c r="G3501" s="48" t="s">
        <v>51</v>
      </c>
      <c r="H3501" s="48" t="s">
        <v>51</v>
      </c>
      <c r="I3501" s="48" t="s">
        <v>189</v>
      </c>
      <c r="J3501" s="48" t="s">
        <v>194</v>
      </c>
      <c r="K3501" s="48" t="s">
        <v>189</v>
      </c>
      <c r="L3501" s="48" t="s">
        <v>280</v>
      </c>
      <c r="M3501" s="48" t="s">
        <v>719</v>
      </c>
      <c r="N3501" s="48" t="s">
        <v>189</v>
      </c>
      <c r="O3501" s="48" t="s">
        <v>304</v>
      </c>
      <c r="P3501" s="48"/>
      <c r="Q3501" s="48"/>
      <c r="R3501" s="48"/>
      <c r="S3501" s="48"/>
      <c r="T3501" s="48"/>
      <c r="U3501" s="48"/>
      <c r="V3501" s="48"/>
      <c r="W3501" s="51" t="s">
        <v>3256</v>
      </c>
      <c r="X3501" t="str">
        <f t="shared" si="108"/>
        <v>BB;BB;BB;JB;DH;JB;WB;BE;JB;HD</v>
      </c>
      <c r="Y3501" cm="1">
        <f t="array" ref="Y3501">SUM(_xlfn.XLOOKUP(_xlfn.TOROW(F3501:V3501,1),$AN$34:$AN$43,$AL$34:$AL$43,,0,1))</f>
        <v>65</v>
      </c>
      <c r="Z3501">
        <f t="shared" si="109"/>
        <v>10</v>
      </c>
      <c r="AA3501" t="str">
        <v>DH</v>
      </c>
      <c r="AG3501">
        <v>8573</v>
      </c>
      <c r="AH3501">
        <v>7</v>
      </c>
      <c r="AT3501">
        <v>10</v>
      </c>
    </row>
    <row r="3502" spans="2:46" ht="15" customHeight="1">
      <c r="B3502" s="48">
        <v>5272</v>
      </c>
      <c r="C3502" s="49">
        <v>45455</v>
      </c>
      <c r="D3502" s="50">
        <v>0.65994212962962961</v>
      </c>
      <c r="E3502" s="48" t="s">
        <v>11140</v>
      </c>
      <c r="F3502" s="48" t="s">
        <v>243</v>
      </c>
      <c r="G3502" s="48" t="s">
        <v>133</v>
      </c>
      <c r="H3502" s="48" t="s">
        <v>133</v>
      </c>
      <c r="I3502" s="48" t="s">
        <v>243</v>
      </c>
      <c r="J3502" s="48" t="s">
        <v>243</v>
      </c>
      <c r="K3502" s="48" t="s">
        <v>243</v>
      </c>
      <c r="L3502" s="48" t="s">
        <v>280</v>
      </c>
      <c r="M3502" s="48" t="s">
        <v>280</v>
      </c>
      <c r="N3502" s="48" t="s">
        <v>280</v>
      </c>
      <c r="O3502" s="48"/>
      <c r="P3502" s="48"/>
      <c r="Q3502" s="48"/>
      <c r="R3502" s="48"/>
      <c r="S3502" s="48"/>
      <c r="T3502" s="48"/>
      <c r="U3502" s="48"/>
      <c r="V3502" s="48"/>
      <c r="W3502" s="51" t="s">
        <v>3257</v>
      </c>
      <c r="X3502" t="str">
        <f t="shared" si="108"/>
        <v>CB;SO;SO;CB;CB;CB;WB;WB;WB</v>
      </c>
      <c r="Y3502" cm="1">
        <f t="array" ref="Y3502">SUM(_xlfn.XLOOKUP(_xlfn.TOROW(F3502:V3502,1),$AN$34:$AN$43,$AL$34:$AL$43,,0,1))</f>
        <v>69</v>
      </c>
      <c r="Z3502">
        <f t="shared" si="109"/>
        <v>9</v>
      </c>
      <c r="AA3502" t="str">
        <v>DH</v>
      </c>
      <c r="AG3502">
        <v>8577</v>
      </c>
      <c r="AH3502">
        <v>7</v>
      </c>
      <c r="AT3502">
        <v>9</v>
      </c>
    </row>
    <row r="3503" spans="2:46" ht="15" customHeight="1">
      <c r="B3503" s="48">
        <v>5273</v>
      </c>
      <c r="C3503" s="49">
        <v>45455</v>
      </c>
      <c r="D3503" s="50">
        <v>0.66251157407407413</v>
      </c>
      <c r="E3503" s="48" t="s">
        <v>11141</v>
      </c>
      <c r="F3503" s="48" t="s">
        <v>194</v>
      </c>
      <c r="G3503" s="48" t="s">
        <v>194</v>
      </c>
      <c r="H3503" s="48" t="s">
        <v>304</v>
      </c>
      <c r="I3503" s="48" t="s">
        <v>304</v>
      </c>
      <c r="J3503" s="48" t="s">
        <v>304</v>
      </c>
      <c r="K3503" s="48" t="s">
        <v>803</v>
      </c>
      <c r="L3503" s="48" t="s">
        <v>803</v>
      </c>
      <c r="M3503" s="48" t="s">
        <v>803</v>
      </c>
      <c r="N3503" s="48" t="s">
        <v>803</v>
      </c>
      <c r="O3503" s="48" t="s">
        <v>133</v>
      </c>
      <c r="P3503" s="48" t="s">
        <v>133</v>
      </c>
      <c r="Q3503" s="48" t="s">
        <v>243</v>
      </c>
      <c r="R3503" s="48" t="s">
        <v>719</v>
      </c>
      <c r="S3503" s="48"/>
      <c r="T3503" s="48"/>
      <c r="U3503" s="48"/>
      <c r="V3503" s="48"/>
      <c r="W3503" s="51" t="s">
        <v>3258</v>
      </c>
      <c r="X3503" t="str">
        <f t="shared" si="108"/>
        <v>DH;DH;HD;HD;HD;SS;SS;SS;SS;SO;SO;CB;BE</v>
      </c>
      <c r="Y3503" cm="1">
        <f t="array" ref="Y3503">SUM(_xlfn.XLOOKUP(_xlfn.TOROW(F3503:V3503,1),$AN$34:$AN$43,$AL$34:$AL$43,,0,1))</f>
        <v>68</v>
      </c>
      <c r="Z3503">
        <f t="shared" si="109"/>
        <v>13</v>
      </c>
      <c r="AA3503" t="str">
        <v>HD</v>
      </c>
      <c r="AG3503">
        <v>8583</v>
      </c>
      <c r="AH3503">
        <v>7</v>
      </c>
      <c r="AT3503">
        <v>13</v>
      </c>
    </row>
    <row r="3504" spans="2:46" ht="15" customHeight="1">
      <c r="B3504" s="48">
        <v>5274</v>
      </c>
      <c r="C3504" s="49">
        <v>45455</v>
      </c>
      <c r="D3504" s="50">
        <v>0.66328703703703706</v>
      </c>
      <c r="E3504" s="48" t="s">
        <v>11142</v>
      </c>
      <c r="F3504" s="48" t="s">
        <v>280</v>
      </c>
      <c r="G3504" s="48" t="s">
        <v>280</v>
      </c>
      <c r="H3504" s="48" t="s">
        <v>280</v>
      </c>
      <c r="I3504" s="48" t="s">
        <v>280</v>
      </c>
      <c r="J3504" s="48" t="s">
        <v>803</v>
      </c>
      <c r="K3504" s="48" t="s">
        <v>803</v>
      </c>
      <c r="L3504" s="48"/>
      <c r="M3504" s="48"/>
      <c r="N3504" s="48"/>
      <c r="O3504" s="48"/>
      <c r="P3504" s="48"/>
      <c r="Q3504" s="48"/>
      <c r="R3504" s="48"/>
      <c r="S3504" s="48"/>
      <c r="T3504" s="48"/>
      <c r="U3504" s="48"/>
      <c r="V3504" s="48"/>
      <c r="W3504" s="51" t="s">
        <v>3259</v>
      </c>
      <c r="X3504" t="str">
        <f t="shared" si="108"/>
        <v>WB;WB;WB;WB;SS;SS</v>
      </c>
      <c r="Y3504" cm="1">
        <f t="array" ref="Y3504">SUM(_xlfn.XLOOKUP(_xlfn.TOROW(F3504:V3504,1),$AN$34:$AN$43,$AL$34:$AL$43,,0,1))</f>
        <v>50</v>
      </c>
      <c r="Z3504">
        <f t="shared" si="109"/>
        <v>6</v>
      </c>
      <c r="AA3504" t="str">
        <v>DH</v>
      </c>
      <c r="AG3504">
        <v>8586</v>
      </c>
      <c r="AH3504">
        <v>7</v>
      </c>
      <c r="AT3504">
        <v>6</v>
      </c>
    </row>
    <row r="3505" spans="2:46" ht="15" customHeight="1">
      <c r="B3505" s="48">
        <v>5275</v>
      </c>
      <c r="C3505" s="49">
        <v>45455</v>
      </c>
      <c r="D3505" s="50">
        <v>0.66503472222222226</v>
      </c>
      <c r="E3505" s="48" t="s">
        <v>11143</v>
      </c>
      <c r="F3505" s="48" t="s">
        <v>194</v>
      </c>
      <c r="G3505" s="48" t="s">
        <v>189</v>
      </c>
      <c r="H3505" s="48" t="s">
        <v>280</v>
      </c>
      <c r="I3505" s="48" t="s">
        <v>304</v>
      </c>
      <c r="J3505" s="48" t="s">
        <v>280</v>
      </c>
      <c r="K3505" s="48" t="s">
        <v>51</v>
      </c>
      <c r="L3505" s="48" t="s">
        <v>189</v>
      </c>
      <c r="M3505" s="48" t="s">
        <v>803</v>
      </c>
      <c r="N3505" s="48"/>
      <c r="O3505" s="48"/>
      <c r="P3505" s="48"/>
      <c r="Q3505" s="48"/>
      <c r="R3505" s="48"/>
      <c r="S3505" s="48"/>
      <c r="T3505" s="48"/>
      <c r="U3505" s="48"/>
      <c r="V3505" s="48"/>
      <c r="W3505" s="51" t="s">
        <v>3260</v>
      </c>
      <c r="X3505" t="str">
        <f t="shared" si="108"/>
        <v>DH;JB;WB;HD;WB;BB;JB;SS</v>
      </c>
      <c r="Y3505" cm="1">
        <f t="array" ref="Y3505">SUM(_xlfn.XLOOKUP(_xlfn.TOROW(F3505:V3505,1),$AN$34:$AN$43,$AL$34:$AL$43,,0,1))</f>
        <v>53</v>
      </c>
      <c r="Z3505">
        <f t="shared" si="109"/>
        <v>8</v>
      </c>
      <c r="AA3505" t="str">
        <v>BE</v>
      </c>
      <c r="AG3505">
        <v>8587</v>
      </c>
      <c r="AH3505">
        <v>7</v>
      </c>
      <c r="AT3505">
        <v>8</v>
      </c>
    </row>
    <row r="3506" spans="2:46" ht="15" customHeight="1">
      <c r="B3506" s="48">
        <v>5276</v>
      </c>
      <c r="C3506" s="49">
        <v>45455</v>
      </c>
      <c r="D3506" s="50">
        <v>0.66680555555555554</v>
      </c>
      <c r="E3506" s="48" t="s">
        <v>11144</v>
      </c>
      <c r="F3506" s="48" t="s">
        <v>189</v>
      </c>
      <c r="G3506" s="48" t="s">
        <v>189</v>
      </c>
      <c r="H3506" s="48" t="s">
        <v>189</v>
      </c>
      <c r="I3506" s="48" t="s">
        <v>194</v>
      </c>
      <c r="J3506" s="48" t="s">
        <v>194</v>
      </c>
      <c r="K3506" s="48"/>
      <c r="L3506" s="48"/>
      <c r="M3506" s="48"/>
      <c r="N3506" s="48"/>
      <c r="O3506" s="48"/>
      <c r="P3506" s="48"/>
      <c r="Q3506" s="48"/>
      <c r="R3506" s="48"/>
      <c r="S3506" s="48"/>
      <c r="T3506" s="48"/>
      <c r="U3506" s="48"/>
      <c r="V3506" s="48"/>
      <c r="W3506" s="51" t="s">
        <v>3261</v>
      </c>
      <c r="X3506" t="str">
        <f t="shared" si="108"/>
        <v>JB;JB;JB;DH;DH</v>
      </c>
      <c r="Y3506" cm="1">
        <f t="array" ref="Y3506">SUM(_xlfn.XLOOKUP(_xlfn.TOROW(F3506:V3506,1),$AN$34:$AN$43,$AL$34:$AL$43,,0,1))</f>
        <v>21</v>
      </c>
      <c r="Z3506">
        <f t="shared" si="109"/>
        <v>5</v>
      </c>
      <c r="AA3506" t="str">
        <v>BE</v>
      </c>
      <c r="AG3506">
        <v>8589</v>
      </c>
      <c r="AH3506">
        <v>7</v>
      </c>
      <c r="AT3506">
        <v>5</v>
      </c>
    </row>
    <row r="3507" spans="2:46" ht="15" customHeight="1">
      <c r="B3507" s="48">
        <v>5277</v>
      </c>
      <c r="C3507" s="49">
        <v>45455</v>
      </c>
      <c r="D3507" s="50">
        <v>0.66987268518518517</v>
      </c>
      <c r="E3507" s="48" t="s">
        <v>11145</v>
      </c>
      <c r="F3507" s="48" t="s">
        <v>51</v>
      </c>
      <c r="G3507" s="48" t="s">
        <v>51</v>
      </c>
      <c r="H3507" s="48" t="s">
        <v>51</v>
      </c>
      <c r="I3507" s="48" t="s">
        <v>319</v>
      </c>
      <c r="J3507" s="48" t="s">
        <v>319</v>
      </c>
      <c r="K3507" s="48" t="s">
        <v>319</v>
      </c>
      <c r="L3507" s="48" t="s">
        <v>319</v>
      </c>
      <c r="M3507" s="48"/>
      <c r="N3507" s="48"/>
      <c r="O3507" s="48"/>
      <c r="P3507" s="48"/>
      <c r="Q3507" s="48"/>
      <c r="R3507" s="48"/>
      <c r="S3507" s="48"/>
      <c r="T3507" s="48"/>
      <c r="U3507" s="48"/>
      <c r="V3507" s="48"/>
      <c r="W3507" s="51" t="s">
        <v>3262</v>
      </c>
      <c r="X3507" t="str">
        <f t="shared" si="108"/>
        <v>BB;BB;BB;FR;FR;FR;FR</v>
      </c>
      <c r="Y3507" cm="1">
        <f t="array" ref="Y3507">SUM(_xlfn.XLOOKUP(_xlfn.TOROW(F3507:V3507,1),$AN$34:$AN$43,$AL$34:$AL$43,,0,1))</f>
        <v>42</v>
      </c>
      <c r="Z3507">
        <f t="shared" si="109"/>
        <v>7</v>
      </c>
      <c r="AA3507" t="str">
        <v>BE</v>
      </c>
      <c r="AG3507">
        <v>8591</v>
      </c>
      <c r="AH3507">
        <v>7</v>
      </c>
      <c r="AT3507">
        <v>7</v>
      </c>
    </row>
    <row r="3508" spans="2:46" ht="15" customHeight="1">
      <c r="B3508" s="48">
        <v>5278</v>
      </c>
      <c r="C3508" s="49">
        <v>45455</v>
      </c>
      <c r="D3508" s="50">
        <v>0.67017361111111107</v>
      </c>
      <c r="E3508" s="48" t="s">
        <v>11146</v>
      </c>
      <c r="F3508" s="48" t="s">
        <v>319</v>
      </c>
      <c r="G3508" s="48" t="s">
        <v>280</v>
      </c>
      <c r="H3508" s="48" t="s">
        <v>51</v>
      </c>
      <c r="I3508" s="48" t="s">
        <v>319</v>
      </c>
      <c r="J3508" s="48" t="s">
        <v>719</v>
      </c>
      <c r="K3508" s="48" t="s">
        <v>280</v>
      </c>
      <c r="L3508" s="48" t="s">
        <v>189</v>
      </c>
      <c r="M3508" s="48" t="s">
        <v>51</v>
      </c>
      <c r="N3508" s="48" t="s">
        <v>803</v>
      </c>
      <c r="O3508" s="48" t="s">
        <v>803</v>
      </c>
      <c r="P3508" s="48" t="s">
        <v>803</v>
      </c>
      <c r="Q3508" s="48" t="s">
        <v>803</v>
      </c>
      <c r="R3508" s="48"/>
      <c r="S3508" s="48"/>
      <c r="T3508" s="48"/>
      <c r="U3508" s="48"/>
      <c r="V3508" s="48"/>
      <c r="W3508" s="51" t="s">
        <v>3263</v>
      </c>
      <c r="X3508" t="str">
        <f t="shared" si="108"/>
        <v>FR;WB;BB;FR;BE;WB;JB;BB;SS;SS;SS;SS</v>
      </c>
      <c r="Y3508" cm="1">
        <f t="array" ref="Y3508">SUM(_xlfn.XLOOKUP(_xlfn.TOROW(F3508:V3508,1),$AN$34:$AN$43,$AL$34:$AL$43,,0,1))</f>
        <v>66</v>
      </c>
      <c r="Z3508">
        <f t="shared" si="109"/>
        <v>12</v>
      </c>
      <c r="AA3508" t="str">
        <v>CB</v>
      </c>
      <c r="AG3508">
        <v>8594</v>
      </c>
      <c r="AH3508">
        <v>7</v>
      </c>
      <c r="AT3508">
        <v>12</v>
      </c>
    </row>
    <row r="3509" spans="2:46" ht="15" customHeight="1">
      <c r="B3509" s="48">
        <v>5279</v>
      </c>
      <c r="C3509" s="49">
        <v>45455</v>
      </c>
      <c r="D3509" s="50">
        <v>0.6744444444444444</v>
      </c>
      <c r="E3509" s="48" t="s">
        <v>11147</v>
      </c>
      <c r="F3509" s="48" t="s">
        <v>133</v>
      </c>
      <c r="G3509" s="48" t="s">
        <v>133</v>
      </c>
      <c r="H3509" s="48" t="s">
        <v>304</v>
      </c>
      <c r="I3509" s="48" t="s">
        <v>304</v>
      </c>
      <c r="J3509" s="48" t="s">
        <v>304</v>
      </c>
      <c r="K3509" s="48" t="s">
        <v>304</v>
      </c>
      <c r="L3509" s="48" t="s">
        <v>803</v>
      </c>
      <c r="M3509" s="48" t="s">
        <v>803</v>
      </c>
      <c r="N3509" s="48" t="s">
        <v>803</v>
      </c>
      <c r="O3509" s="48" t="s">
        <v>243</v>
      </c>
      <c r="P3509" s="48" t="s">
        <v>243</v>
      </c>
      <c r="Q3509" s="48" t="s">
        <v>51</v>
      </c>
      <c r="R3509" s="48" t="s">
        <v>719</v>
      </c>
      <c r="S3509" s="48" t="s">
        <v>319</v>
      </c>
      <c r="T3509" s="48" t="s">
        <v>319</v>
      </c>
      <c r="U3509" s="48" t="s">
        <v>319</v>
      </c>
      <c r="V3509" s="48" t="s">
        <v>280</v>
      </c>
      <c r="W3509" s="51" t="s">
        <v>3264</v>
      </c>
      <c r="X3509" t="str">
        <f t="shared" si="108"/>
        <v>SO;SO;HD;HD;HD;HD;SS;SS;SS;CB;CB;BB;BE;FR;FR;FR;WB</v>
      </c>
      <c r="Y3509" cm="1">
        <f t="array" ref="Y3509">SUM(_xlfn.XLOOKUP(_xlfn.TOROW(F3509:V3509,1),$AN$34:$AN$43,$AL$34:$AL$43,,0,1))</f>
        <v>92</v>
      </c>
      <c r="Z3509">
        <f t="shared" si="109"/>
        <v>17</v>
      </c>
      <c r="AA3509" t="str">
        <v>WB</v>
      </c>
      <c r="AG3509">
        <v>8601</v>
      </c>
      <c r="AH3509">
        <v>7</v>
      </c>
      <c r="AT3509">
        <v>17</v>
      </c>
    </row>
    <row r="3510" spans="2:46" ht="15" customHeight="1">
      <c r="B3510" s="48">
        <v>5280</v>
      </c>
      <c r="C3510" s="49">
        <v>45455</v>
      </c>
      <c r="D3510" s="50">
        <v>0.67457175925925927</v>
      </c>
      <c r="E3510" s="48" t="s">
        <v>280</v>
      </c>
      <c r="F3510" s="48" t="s">
        <v>280</v>
      </c>
      <c r="G3510" s="48"/>
      <c r="H3510" s="48"/>
      <c r="I3510" s="48"/>
      <c r="J3510" s="48"/>
      <c r="K3510" s="48"/>
      <c r="L3510" s="48"/>
      <c r="M3510" s="48"/>
      <c r="N3510" s="48"/>
      <c r="O3510" s="48"/>
      <c r="P3510" s="48"/>
      <c r="Q3510" s="48"/>
      <c r="R3510" s="48"/>
      <c r="S3510" s="48"/>
      <c r="T3510" s="48"/>
      <c r="U3510" s="48"/>
      <c r="V3510" s="48"/>
      <c r="W3510" s="51" t="s">
        <v>544</v>
      </c>
      <c r="X3510" t="str">
        <f t="shared" si="108"/>
        <v>WB</v>
      </c>
      <c r="Y3510" cm="1">
        <f t="array" ref="Y3510">SUM(_xlfn.XLOOKUP(_xlfn.TOROW(F3510:V3510,1),$AN$34:$AN$43,$AL$34:$AL$43,,0,1))</f>
        <v>11</v>
      </c>
      <c r="Z3510">
        <f t="shared" si="109"/>
        <v>1</v>
      </c>
      <c r="AA3510" t="str">
        <v>BE</v>
      </c>
      <c r="AG3510">
        <v>8611</v>
      </c>
      <c r="AH3510">
        <v>7</v>
      </c>
      <c r="AT3510">
        <v>1</v>
      </c>
    </row>
    <row r="3511" spans="2:46" ht="15" customHeight="1">
      <c r="B3511" s="48">
        <v>5281</v>
      </c>
      <c r="C3511" s="49">
        <v>45455</v>
      </c>
      <c r="D3511" s="50">
        <v>0.67703703703703699</v>
      </c>
      <c r="E3511" s="48" t="s">
        <v>11148</v>
      </c>
      <c r="F3511" s="48" t="s">
        <v>133</v>
      </c>
      <c r="G3511" s="48" t="s">
        <v>51</v>
      </c>
      <c r="H3511" s="48" t="s">
        <v>51</v>
      </c>
      <c r="I3511" s="48" t="s">
        <v>51</v>
      </c>
      <c r="J3511" s="48"/>
      <c r="K3511" s="48"/>
      <c r="L3511" s="48"/>
      <c r="M3511" s="48"/>
      <c r="N3511" s="48"/>
      <c r="O3511" s="48"/>
      <c r="P3511" s="48"/>
      <c r="Q3511" s="48"/>
      <c r="R3511" s="48"/>
      <c r="S3511" s="48"/>
      <c r="T3511" s="48"/>
      <c r="U3511" s="48"/>
      <c r="V3511" s="48"/>
      <c r="W3511" s="51" t="s">
        <v>3265</v>
      </c>
      <c r="X3511" t="str">
        <f t="shared" si="108"/>
        <v>SO;BB;BB;BB</v>
      </c>
      <c r="Y3511" cm="1">
        <f t="array" ref="Y3511">SUM(_xlfn.XLOOKUP(_xlfn.TOROW(F3511:V3511,1),$AN$34:$AN$43,$AL$34:$AL$43,,0,1))</f>
        <v>32</v>
      </c>
      <c r="Z3511">
        <f t="shared" si="109"/>
        <v>4</v>
      </c>
      <c r="AA3511" t="str">
        <v>FR</v>
      </c>
      <c r="AG3511">
        <v>8614</v>
      </c>
      <c r="AH3511">
        <v>7</v>
      </c>
      <c r="AT3511">
        <v>4</v>
      </c>
    </row>
    <row r="3512" spans="2:46" ht="15" customHeight="1">
      <c r="B3512" s="48">
        <v>5282</v>
      </c>
      <c r="C3512" s="49">
        <v>45455</v>
      </c>
      <c r="D3512" s="50">
        <v>0.67760416666666667</v>
      </c>
      <c r="E3512" s="48" t="s">
        <v>11149</v>
      </c>
      <c r="F3512" s="48" t="s">
        <v>719</v>
      </c>
      <c r="G3512" s="48" t="s">
        <v>319</v>
      </c>
      <c r="H3512" s="48" t="s">
        <v>194</v>
      </c>
      <c r="I3512" s="48" t="s">
        <v>194</v>
      </c>
      <c r="J3512" s="48" t="s">
        <v>719</v>
      </c>
      <c r="K3512" s="48" t="s">
        <v>719</v>
      </c>
      <c r="L3512" s="48" t="s">
        <v>719</v>
      </c>
      <c r="M3512" s="48"/>
      <c r="N3512" s="48"/>
      <c r="O3512" s="48"/>
      <c r="P3512" s="48"/>
      <c r="Q3512" s="48"/>
      <c r="R3512" s="48"/>
      <c r="S3512" s="48"/>
      <c r="T3512" s="48"/>
      <c r="U3512" s="48"/>
      <c r="V3512" s="48"/>
      <c r="W3512" s="51" t="s">
        <v>3266</v>
      </c>
      <c r="X3512" t="str">
        <f t="shared" si="108"/>
        <v>BE;FR;DH;DH;BE;BE;BE</v>
      </c>
      <c r="Y3512" cm="1">
        <f t="array" ref="Y3512">SUM(_xlfn.XLOOKUP(_xlfn.TOROW(F3512:V3512,1),$AN$34:$AN$43,$AL$34:$AL$43,,0,1))</f>
        <v>41</v>
      </c>
      <c r="Z3512">
        <f t="shared" si="109"/>
        <v>7</v>
      </c>
      <c r="AA3512" t="str">
        <v>BB</v>
      </c>
      <c r="AG3512">
        <v>8619</v>
      </c>
      <c r="AH3512">
        <v>7</v>
      </c>
      <c r="AT3512">
        <v>7</v>
      </c>
    </row>
    <row r="3513" spans="2:46" ht="15" customHeight="1">
      <c r="B3513" s="48">
        <v>5283</v>
      </c>
      <c r="C3513" s="49">
        <v>45455</v>
      </c>
      <c r="D3513" s="50">
        <v>0.67789351851851853</v>
      </c>
      <c r="E3513" s="48" t="s">
        <v>11150</v>
      </c>
      <c r="F3513" s="48" t="s">
        <v>319</v>
      </c>
      <c r="G3513" s="48" t="s">
        <v>319</v>
      </c>
      <c r="H3513" s="48" t="s">
        <v>803</v>
      </c>
      <c r="I3513" s="48" t="s">
        <v>803</v>
      </c>
      <c r="J3513" s="48" t="s">
        <v>280</v>
      </c>
      <c r="K3513" s="48" t="s">
        <v>243</v>
      </c>
      <c r="L3513" s="48" t="s">
        <v>189</v>
      </c>
      <c r="M3513" s="48" t="s">
        <v>189</v>
      </c>
      <c r="N3513" s="48"/>
      <c r="O3513" s="48"/>
      <c r="P3513" s="48"/>
      <c r="Q3513" s="48"/>
      <c r="R3513" s="48"/>
      <c r="S3513" s="48"/>
      <c r="T3513" s="48"/>
      <c r="U3513" s="48"/>
      <c r="V3513" s="48"/>
      <c r="W3513" s="51" t="s">
        <v>3267</v>
      </c>
      <c r="X3513" t="str">
        <f t="shared" si="108"/>
        <v>FR;FR;SS;SS;WB;CB;JB;JB</v>
      </c>
      <c r="Y3513" cm="1">
        <f t="array" ref="Y3513">SUM(_xlfn.XLOOKUP(_xlfn.TOROW(F3513:V3513,1),$AN$34:$AN$43,$AL$34:$AL$43,,0,1))</f>
        <v>33</v>
      </c>
      <c r="Z3513">
        <f t="shared" si="109"/>
        <v>8</v>
      </c>
      <c r="AA3513" t="str">
        <v>HD</v>
      </c>
      <c r="AG3513">
        <v>8621</v>
      </c>
      <c r="AH3513">
        <v>7</v>
      </c>
      <c r="AT3513">
        <v>8</v>
      </c>
    </row>
    <row r="3514" spans="2:46" ht="15" customHeight="1">
      <c r="B3514" s="48">
        <v>5284</v>
      </c>
      <c r="C3514" s="49">
        <v>45455</v>
      </c>
      <c r="D3514" s="50">
        <v>0.68172453703703706</v>
      </c>
      <c r="E3514" s="48" t="s">
        <v>11151</v>
      </c>
      <c r="F3514" s="48" t="s">
        <v>280</v>
      </c>
      <c r="G3514" s="48" t="s">
        <v>280</v>
      </c>
      <c r="H3514" s="48" t="s">
        <v>243</v>
      </c>
      <c r="I3514" s="48" t="s">
        <v>304</v>
      </c>
      <c r="J3514" s="48"/>
      <c r="K3514" s="48"/>
      <c r="L3514" s="48"/>
      <c r="M3514" s="48"/>
      <c r="N3514" s="48"/>
      <c r="O3514" s="48"/>
      <c r="P3514" s="48"/>
      <c r="Q3514" s="48"/>
      <c r="R3514" s="48"/>
      <c r="S3514" s="48"/>
      <c r="T3514" s="48"/>
      <c r="U3514" s="48"/>
      <c r="V3514" s="48"/>
      <c r="W3514" s="51" t="s">
        <v>3268</v>
      </c>
      <c r="X3514" t="str">
        <f t="shared" si="108"/>
        <v>WB;WB;CB;HD</v>
      </c>
      <c r="Y3514" cm="1">
        <f t="array" ref="Y3514">SUM(_xlfn.XLOOKUP(_xlfn.TOROW(F3514:V3514,1),$AN$34:$AN$43,$AL$34:$AL$43,,0,1))</f>
        <v>37</v>
      </c>
      <c r="Z3514">
        <f t="shared" si="109"/>
        <v>4</v>
      </c>
      <c r="AA3514" t="str">
        <v>SS</v>
      </c>
      <c r="AG3514">
        <v>8628</v>
      </c>
      <c r="AH3514">
        <v>7</v>
      </c>
      <c r="AT3514">
        <v>4</v>
      </c>
    </row>
    <row r="3515" spans="2:46" ht="15" customHeight="1">
      <c r="B3515" s="48">
        <v>5285</v>
      </c>
      <c r="C3515" s="49">
        <v>45455</v>
      </c>
      <c r="D3515" s="50">
        <v>0.68221064814814814</v>
      </c>
      <c r="E3515" s="48" t="s">
        <v>11152</v>
      </c>
      <c r="F3515" s="48" t="s">
        <v>243</v>
      </c>
      <c r="G3515" s="48" t="s">
        <v>280</v>
      </c>
      <c r="H3515" s="48" t="s">
        <v>304</v>
      </c>
      <c r="I3515" s="48" t="s">
        <v>319</v>
      </c>
      <c r="J3515" s="48" t="s">
        <v>51</v>
      </c>
      <c r="K3515" s="48" t="s">
        <v>133</v>
      </c>
      <c r="L3515" s="48" t="s">
        <v>189</v>
      </c>
      <c r="M3515" s="48" t="s">
        <v>243</v>
      </c>
      <c r="N3515" s="48" t="s">
        <v>51</v>
      </c>
      <c r="O3515" s="48" t="s">
        <v>51</v>
      </c>
      <c r="P3515" s="48"/>
      <c r="Q3515" s="48"/>
      <c r="R3515" s="48"/>
      <c r="S3515" s="48"/>
      <c r="T3515" s="48"/>
      <c r="U3515" s="48"/>
      <c r="V3515" s="48"/>
      <c r="W3515" s="51" t="s">
        <v>3269</v>
      </c>
      <c r="X3515" t="str">
        <f t="shared" si="108"/>
        <v>CB;WB;HD;FR;BB;SO;JB;CB;BB;BB</v>
      </c>
      <c r="Y3515" cm="1">
        <f t="array" ref="Y3515">SUM(_xlfn.XLOOKUP(_xlfn.TOROW(F3515:V3515,1),$AN$34:$AN$43,$AL$34:$AL$43,,0,1))</f>
        <v>70</v>
      </c>
      <c r="Z3515">
        <f t="shared" si="109"/>
        <v>10</v>
      </c>
      <c r="AA3515" t="str">
        <v>SS</v>
      </c>
      <c r="AG3515">
        <v>8630</v>
      </c>
      <c r="AH3515">
        <v>7</v>
      </c>
      <c r="AT3515">
        <v>10</v>
      </c>
    </row>
    <row r="3516" spans="2:46" ht="15" customHeight="1">
      <c r="B3516" s="48">
        <v>5286</v>
      </c>
      <c r="C3516" s="49">
        <v>45455</v>
      </c>
      <c r="D3516" s="50">
        <v>0.68262731481481487</v>
      </c>
      <c r="E3516" s="48" t="s">
        <v>11153</v>
      </c>
      <c r="F3516" s="48" t="s">
        <v>304</v>
      </c>
      <c r="G3516" s="48" t="s">
        <v>304</v>
      </c>
      <c r="H3516" s="48" t="s">
        <v>51</v>
      </c>
      <c r="I3516" s="48" t="s">
        <v>51</v>
      </c>
      <c r="J3516" s="48" t="s">
        <v>803</v>
      </c>
      <c r="K3516" s="48" t="s">
        <v>719</v>
      </c>
      <c r="L3516" s="48"/>
      <c r="M3516" s="48"/>
      <c r="N3516" s="48"/>
      <c r="O3516" s="48"/>
      <c r="P3516" s="48"/>
      <c r="Q3516" s="48"/>
      <c r="R3516" s="48"/>
      <c r="S3516" s="48"/>
      <c r="T3516" s="48"/>
      <c r="U3516" s="48"/>
      <c r="V3516" s="48"/>
      <c r="W3516" s="51" t="s">
        <v>3270</v>
      </c>
      <c r="X3516" t="str">
        <f t="shared" si="108"/>
        <v>HD;HD;BB;BB;SS;BE</v>
      </c>
      <c r="Y3516" cm="1">
        <f t="array" ref="Y3516">SUM(_xlfn.XLOOKUP(_xlfn.TOROW(F3516:V3516,1),$AN$34:$AN$43,$AL$34:$AL$43,,0,1))</f>
        <v>42</v>
      </c>
      <c r="Z3516">
        <f t="shared" si="109"/>
        <v>6</v>
      </c>
      <c r="AA3516" t="str">
        <v>SS</v>
      </c>
      <c r="AG3516">
        <v>8635</v>
      </c>
      <c r="AH3516">
        <v>7</v>
      </c>
      <c r="AT3516">
        <v>6</v>
      </c>
    </row>
    <row r="3517" spans="2:46" ht="15" customHeight="1">
      <c r="B3517" s="48">
        <v>5287</v>
      </c>
      <c r="C3517" s="49">
        <v>45455</v>
      </c>
      <c r="D3517" s="50">
        <v>0.6850694444444444</v>
      </c>
      <c r="E3517" s="48" t="s">
        <v>11154</v>
      </c>
      <c r="F3517" s="48" t="s">
        <v>280</v>
      </c>
      <c r="G3517" s="48" t="s">
        <v>319</v>
      </c>
      <c r="H3517" s="48" t="s">
        <v>319</v>
      </c>
      <c r="I3517" s="48" t="s">
        <v>319</v>
      </c>
      <c r="J3517" s="48" t="s">
        <v>51</v>
      </c>
      <c r="K3517" s="48"/>
      <c r="L3517" s="48"/>
      <c r="M3517" s="48"/>
      <c r="N3517" s="48"/>
      <c r="O3517" s="48"/>
      <c r="P3517" s="48"/>
      <c r="Q3517" s="48"/>
      <c r="R3517" s="48"/>
      <c r="S3517" s="48"/>
      <c r="T3517" s="48"/>
      <c r="U3517" s="48"/>
      <c r="V3517" s="48"/>
      <c r="W3517" s="51" t="s">
        <v>3271</v>
      </c>
      <c r="X3517" t="str">
        <f t="shared" si="108"/>
        <v>WB;FR;FR;FR;BB</v>
      </c>
      <c r="Y3517" cm="1">
        <f t="array" ref="Y3517">SUM(_xlfn.XLOOKUP(_xlfn.TOROW(F3517:V3517,1),$AN$34:$AN$43,$AL$34:$AL$43,,0,1))</f>
        <v>30</v>
      </c>
      <c r="Z3517">
        <f t="shared" si="109"/>
        <v>5</v>
      </c>
      <c r="AA3517" t="str">
        <v>SS</v>
      </c>
      <c r="AG3517">
        <v>8645</v>
      </c>
      <c r="AH3517">
        <v>7</v>
      </c>
      <c r="AT3517">
        <v>5</v>
      </c>
    </row>
    <row r="3518" spans="2:46" ht="15" customHeight="1">
      <c r="B3518" s="48">
        <v>5288</v>
      </c>
      <c r="C3518" s="49">
        <v>45455</v>
      </c>
      <c r="D3518" s="50">
        <v>0.6854513888888889</v>
      </c>
      <c r="E3518" s="48" t="s">
        <v>11155</v>
      </c>
      <c r="F3518" s="48" t="s">
        <v>304</v>
      </c>
      <c r="G3518" s="48" t="s">
        <v>243</v>
      </c>
      <c r="H3518" s="48" t="s">
        <v>280</v>
      </c>
      <c r="I3518" s="48" t="s">
        <v>803</v>
      </c>
      <c r="J3518" s="48" t="s">
        <v>194</v>
      </c>
      <c r="K3518" s="48" t="s">
        <v>319</v>
      </c>
      <c r="L3518" s="48" t="s">
        <v>51</v>
      </c>
      <c r="M3518" s="48" t="s">
        <v>133</v>
      </c>
      <c r="N3518" s="48"/>
      <c r="O3518" s="48"/>
      <c r="P3518" s="48"/>
      <c r="Q3518" s="48"/>
      <c r="R3518" s="48"/>
      <c r="S3518" s="48"/>
      <c r="T3518" s="48"/>
      <c r="U3518" s="48"/>
      <c r="V3518" s="48"/>
      <c r="W3518" s="51" t="s">
        <v>3272</v>
      </c>
      <c r="X3518" t="str">
        <f t="shared" si="108"/>
        <v>HD;CB;WB;SS;DH;FR;BB;SO</v>
      </c>
      <c r="Y3518" cm="1">
        <f t="array" ref="Y3518">SUM(_xlfn.XLOOKUP(_xlfn.TOROW(F3518:V3518,1),$AN$34:$AN$43,$AL$34:$AL$43,,0,1))</f>
        <v>53</v>
      </c>
      <c r="Z3518">
        <f t="shared" si="109"/>
        <v>8</v>
      </c>
      <c r="AA3518" t="str">
        <v>WB</v>
      </c>
      <c r="AG3518">
        <v>8653</v>
      </c>
      <c r="AH3518">
        <v>7</v>
      </c>
      <c r="AT3518">
        <v>8</v>
      </c>
    </row>
    <row r="3519" spans="2:46" ht="15" customHeight="1">
      <c r="B3519" s="48">
        <v>5289</v>
      </c>
      <c r="C3519" s="49">
        <v>45455</v>
      </c>
      <c r="D3519" s="50">
        <v>0.68736111111111109</v>
      </c>
      <c r="E3519" s="48" t="s">
        <v>11156</v>
      </c>
      <c r="F3519" s="48" t="s">
        <v>243</v>
      </c>
      <c r="G3519" s="48" t="s">
        <v>243</v>
      </c>
      <c r="H3519" s="48" t="s">
        <v>51</v>
      </c>
      <c r="I3519" s="48" t="s">
        <v>51</v>
      </c>
      <c r="J3519" s="48" t="s">
        <v>51</v>
      </c>
      <c r="K3519" s="48" t="s">
        <v>719</v>
      </c>
      <c r="L3519" s="48"/>
      <c r="M3519" s="48"/>
      <c r="N3519" s="48"/>
      <c r="O3519" s="48"/>
      <c r="P3519" s="48"/>
      <c r="Q3519" s="48"/>
      <c r="R3519" s="48"/>
      <c r="S3519" s="48"/>
      <c r="T3519" s="48"/>
      <c r="U3519" s="48"/>
      <c r="V3519" s="48"/>
      <c r="W3519" s="51" t="s">
        <v>3273</v>
      </c>
      <c r="X3519" t="str">
        <f t="shared" si="108"/>
        <v>CB;CB;BB;BB;BB;BE</v>
      </c>
      <c r="Y3519" cm="1">
        <f t="array" ref="Y3519">SUM(_xlfn.XLOOKUP(_xlfn.TOROW(F3519:V3519,1),$AN$34:$AN$43,$AL$34:$AL$43,,0,1))</f>
        <v>51</v>
      </c>
      <c r="Z3519">
        <f t="shared" si="109"/>
        <v>6</v>
      </c>
      <c r="AA3519" t="str">
        <v>CB</v>
      </c>
      <c r="AG3519">
        <v>8665</v>
      </c>
      <c r="AH3519">
        <v>7</v>
      </c>
      <c r="AT3519">
        <v>6</v>
      </c>
    </row>
    <row r="3520" spans="2:46" ht="15" customHeight="1">
      <c r="B3520" s="48">
        <v>5290</v>
      </c>
      <c r="C3520" s="49">
        <v>45455</v>
      </c>
      <c r="D3520" s="50">
        <v>0.68899305555555557</v>
      </c>
      <c r="E3520" s="48" t="s">
        <v>11157</v>
      </c>
      <c r="F3520" s="48" t="s">
        <v>243</v>
      </c>
      <c r="G3520" s="48" t="s">
        <v>133</v>
      </c>
      <c r="H3520" s="48" t="s">
        <v>319</v>
      </c>
      <c r="I3520" s="48" t="s">
        <v>133</v>
      </c>
      <c r="J3520" s="48"/>
      <c r="K3520" s="48"/>
      <c r="L3520" s="48"/>
      <c r="M3520" s="48"/>
      <c r="N3520" s="48"/>
      <c r="O3520" s="48"/>
      <c r="P3520" s="48"/>
      <c r="Q3520" s="48"/>
      <c r="R3520" s="48"/>
      <c r="S3520" s="48"/>
      <c r="T3520" s="48"/>
      <c r="U3520" s="48"/>
      <c r="V3520" s="48"/>
      <c r="W3520" s="51" t="s">
        <v>3274</v>
      </c>
      <c r="X3520" t="str">
        <f t="shared" si="108"/>
        <v>CB;SO;FR;SO</v>
      </c>
      <c r="Y3520" cm="1">
        <f t="array" ref="Y3520">SUM(_xlfn.XLOOKUP(_xlfn.TOROW(F3520:V3520,1),$AN$34:$AN$43,$AL$34:$AL$43,,0,1))</f>
        <v>15</v>
      </c>
      <c r="Z3520">
        <f t="shared" si="109"/>
        <v>4</v>
      </c>
      <c r="AA3520" t="str">
        <v>SS</v>
      </c>
      <c r="AG3520">
        <v>8696</v>
      </c>
      <c r="AH3520">
        <v>7</v>
      </c>
      <c r="AT3520">
        <v>4</v>
      </c>
    </row>
    <row r="3521" spans="2:46" ht="15" customHeight="1">
      <c r="B3521" s="48">
        <v>5291</v>
      </c>
      <c r="C3521" s="49">
        <v>45455</v>
      </c>
      <c r="D3521" s="50">
        <v>0.69131944444444449</v>
      </c>
      <c r="E3521" s="48" t="s">
        <v>11158</v>
      </c>
      <c r="F3521" s="48" t="s">
        <v>719</v>
      </c>
      <c r="G3521" s="48" t="s">
        <v>719</v>
      </c>
      <c r="H3521" s="48" t="s">
        <v>51</v>
      </c>
      <c r="I3521" s="48" t="s">
        <v>243</v>
      </c>
      <c r="J3521" s="48" t="s">
        <v>243</v>
      </c>
      <c r="K3521" s="48" t="s">
        <v>243</v>
      </c>
      <c r="L3521" s="48"/>
      <c r="M3521" s="48"/>
      <c r="N3521" s="48"/>
      <c r="O3521" s="48"/>
      <c r="P3521" s="48"/>
      <c r="Q3521" s="48"/>
      <c r="R3521" s="48"/>
      <c r="S3521" s="48"/>
      <c r="T3521" s="48"/>
      <c r="U3521" s="48"/>
      <c r="V3521" s="48"/>
      <c r="W3521" s="51" t="s">
        <v>3275</v>
      </c>
      <c r="X3521" t="str">
        <f t="shared" si="108"/>
        <v>BE;BE;BB;CB;CB;CB</v>
      </c>
      <c r="Y3521" cm="1">
        <f t="array" ref="Y3521">SUM(_xlfn.XLOOKUP(_xlfn.TOROW(F3521:V3521,1),$AN$34:$AN$43,$AL$34:$AL$43,,0,1))</f>
        <v>44</v>
      </c>
      <c r="Z3521">
        <f t="shared" si="109"/>
        <v>6</v>
      </c>
      <c r="AA3521" t="str">
        <v>HD</v>
      </c>
      <c r="AG3521">
        <v>8697</v>
      </c>
      <c r="AH3521">
        <v>7</v>
      </c>
      <c r="AT3521">
        <v>6</v>
      </c>
    </row>
    <row r="3522" spans="2:46" ht="15" customHeight="1">
      <c r="B3522" s="48">
        <v>5292</v>
      </c>
      <c r="C3522" s="49">
        <v>45455</v>
      </c>
      <c r="D3522" s="50">
        <v>0.69388888888888889</v>
      </c>
      <c r="E3522" s="48" t="s">
        <v>11159</v>
      </c>
      <c r="F3522" s="48" t="s">
        <v>280</v>
      </c>
      <c r="G3522" s="48" t="s">
        <v>243</v>
      </c>
      <c r="H3522" s="48" t="s">
        <v>243</v>
      </c>
      <c r="I3522" s="48" t="s">
        <v>194</v>
      </c>
      <c r="J3522" s="48" t="s">
        <v>133</v>
      </c>
      <c r="K3522" s="48" t="s">
        <v>133</v>
      </c>
      <c r="L3522" s="48" t="s">
        <v>133</v>
      </c>
      <c r="M3522" s="48"/>
      <c r="N3522" s="48"/>
      <c r="O3522" s="48"/>
      <c r="P3522" s="48"/>
      <c r="Q3522" s="48"/>
      <c r="R3522" s="48"/>
      <c r="S3522" s="48"/>
      <c r="T3522" s="48"/>
      <c r="U3522" s="48"/>
      <c r="V3522" s="48"/>
      <c r="W3522" s="51" t="s">
        <v>3276</v>
      </c>
      <c r="X3522" t="str">
        <f t="shared" si="108"/>
        <v>WB;CB;CB;DH;SO;SO;SO</v>
      </c>
      <c r="Y3522" cm="1">
        <f t="array" ref="Y3522">SUM(_xlfn.XLOOKUP(_xlfn.TOROW(F3522:V3522,1),$AN$34:$AN$43,$AL$34:$AL$43,,0,1))</f>
        <v>42</v>
      </c>
      <c r="Z3522">
        <f t="shared" si="109"/>
        <v>7</v>
      </c>
      <c r="AA3522" t="str">
        <v>HD</v>
      </c>
      <c r="AG3522">
        <v>8708</v>
      </c>
      <c r="AH3522">
        <v>7</v>
      </c>
      <c r="AT3522">
        <v>7</v>
      </c>
    </row>
    <row r="3523" spans="2:46" ht="15" customHeight="1">
      <c r="B3523" s="48">
        <v>5293</v>
      </c>
      <c r="C3523" s="49">
        <v>45455</v>
      </c>
      <c r="D3523" s="50">
        <v>0.69634259259259257</v>
      </c>
      <c r="E3523" s="48" t="s">
        <v>11160</v>
      </c>
      <c r="F3523" s="48" t="s">
        <v>194</v>
      </c>
      <c r="G3523" s="48" t="s">
        <v>719</v>
      </c>
      <c r="H3523" s="48" t="s">
        <v>133</v>
      </c>
      <c r="I3523" s="48" t="s">
        <v>133</v>
      </c>
      <c r="J3523" s="48"/>
      <c r="K3523" s="48"/>
      <c r="L3523" s="48"/>
      <c r="M3523" s="48"/>
      <c r="N3523" s="48"/>
      <c r="O3523" s="48"/>
      <c r="P3523" s="48"/>
      <c r="Q3523" s="48"/>
      <c r="R3523" s="48"/>
      <c r="S3523" s="48"/>
      <c r="T3523" s="48"/>
      <c r="U3523" s="48"/>
      <c r="V3523" s="48"/>
      <c r="W3523" s="51" t="s">
        <v>3277</v>
      </c>
      <c r="X3523" t="str">
        <f t="shared" si="108"/>
        <v>DH;BE;SO;SO</v>
      </c>
      <c r="Y3523" cm="1">
        <f t="array" ref="Y3523">SUM(_xlfn.XLOOKUP(_xlfn.TOROW(F3523:V3523,1),$AN$34:$AN$43,$AL$34:$AL$43,,0,1))</f>
        <v>18</v>
      </c>
      <c r="Z3523">
        <f t="shared" si="109"/>
        <v>4</v>
      </c>
      <c r="AA3523" t="str">
        <v>DH</v>
      </c>
      <c r="AG3523">
        <v>8709</v>
      </c>
      <c r="AH3523">
        <v>7</v>
      </c>
      <c r="AT3523">
        <v>4</v>
      </c>
    </row>
    <row r="3524" spans="2:46" ht="15" customHeight="1">
      <c r="B3524" s="48">
        <v>5294</v>
      </c>
      <c r="C3524" s="49">
        <v>45455</v>
      </c>
      <c r="D3524" s="50">
        <v>0.70092592592592595</v>
      </c>
      <c r="E3524" s="48" t="s">
        <v>11161</v>
      </c>
      <c r="F3524" s="48" t="s">
        <v>243</v>
      </c>
      <c r="G3524" s="48" t="s">
        <v>243</v>
      </c>
      <c r="H3524" s="48" t="s">
        <v>194</v>
      </c>
      <c r="I3524" s="48" t="s">
        <v>194</v>
      </c>
      <c r="J3524" s="48" t="s">
        <v>194</v>
      </c>
      <c r="K3524" s="48" t="s">
        <v>194</v>
      </c>
      <c r="L3524" s="48"/>
      <c r="M3524" s="48"/>
      <c r="N3524" s="48"/>
      <c r="O3524" s="48"/>
      <c r="P3524" s="48"/>
      <c r="Q3524" s="48"/>
      <c r="R3524" s="48"/>
      <c r="S3524" s="48"/>
      <c r="T3524" s="48"/>
      <c r="U3524" s="48"/>
      <c r="V3524" s="48"/>
      <c r="W3524" s="51" t="s">
        <v>3278</v>
      </c>
      <c r="X3524" t="str">
        <f t="shared" si="108"/>
        <v>CB;CB;DH;DH;DH;DH</v>
      </c>
      <c r="Y3524" cm="1">
        <f t="array" ref="Y3524">SUM(_xlfn.XLOOKUP(_xlfn.TOROW(F3524:V3524,1),$AN$34:$AN$43,$AL$34:$AL$43,,0,1))</f>
        <v>52</v>
      </c>
      <c r="Z3524">
        <f t="shared" si="109"/>
        <v>6</v>
      </c>
      <c r="AA3524" t="str">
        <v>HD</v>
      </c>
      <c r="AG3524">
        <v>8710</v>
      </c>
      <c r="AH3524">
        <v>7</v>
      </c>
      <c r="AT3524">
        <v>6</v>
      </c>
    </row>
    <row r="3525" spans="2:46" ht="15" customHeight="1">
      <c r="B3525" s="48">
        <v>5295</v>
      </c>
      <c r="C3525" s="49">
        <v>45455</v>
      </c>
      <c r="D3525" s="50">
        <v>0.70160879629629624</v>
      </c>
      <c r="E3525" s="48" t="s">
        <v>11162</v>
      </c>
      <c r="F3525" s="48" t="s">
        <v>803</v>
      </c>
      <c r="G3525" s="48" t="s">
        <v>280</v>
      </c>
      <c r="H3525" s="48" t="s">
        <v>280</v>
      </c>
      <c r="I3525" s="48" t="s">
        <v>280</v>
      </c>
      <c r="J3525" s="48" t="s">
        <v>280</v>
      </c>
      <c r="K3525" s="48" t="s">
        <v>133</v>
      </c>
      <c r="L3525" s="48"/>
      <c r="M3525" s="48"/>
      <c r="N3525" s="48"/>
      <c r="O3525" s="48"/>
      <c r="P3525" s="48"/>
      <c r="Q3525" s="48"/>
      <c r="R3525" s="48"/>
      <c r="S3525" s="48"/>
      <c r="T3525" s="48"/>
      <c r="U3525" s="48"/>
      <c r="V3525" s="48"/>
      <c r="W3525" s="51" t="s">
        <v>3279</v>
      </c>
      <c r="X3525" t="str">
        <f t="shared" si="108"/>
        <v>SS;WB;WB;WB;WB;SO</v>
      </c>
      <c r="Y3525" cm="1">
        <f t="array" ref="Y3525">SUM(_xlfn.XLOOKUP(_xlfn.TOROW(F3525:V3525,1),$AN$34:$AN$43,$AL$34:$AL$43,,0,1))</f>
        <v>49</v>
      </c>
      <c r="Z3525">
        <f t="shared" si="109"/>
        <v>6</v>
      </c>
      <c r="AA3525" t="str">
        <v>HD</v>
      </c>
      <c r="AG3525">
        <v>8717</v>
      </c>
      <c r="AH3525">
        <v>7</v>
      </c>
      <c r="AT3525">
        <v>6</v>
      </c>
    </row>
    <row r="3526" spans="2:46" ht="15" customHeight="1">
      <c r="B3526" s="48">
        <v>5296</v>
      </c>
      <c r="C3526" s="49">
        <v>45455</v>
      </c>
      <c r="D3526" s="50">
        <v>0.70339120370370367</v>
      </c>
      <c r="E3526" s="48" t="s">
        <v>11163</v>
      </c>
      <c r="F3526" s="48" t="s">
        <v>51</v>
      </c>
      <c r="G3526" s="48" t="s">
        <v>51</v>
      </c>
      <c r="H3526" s="48" t="s">
        <v>51</v>
      </c>
      <c r="I3526" s="48" t="s">
        <v>133</v>
      </c>
      <c r="J3526" s="48" t="s">
        <v>133</v>
      </c>
      <c r="K3526" s="48" t="s">
        <v>189</v>
      </c>
      <c r="L3526" s="48" t="s">
        <v>189</v>
      </c>
      <c r="M3526" s="48"/>
      <c r="N3526" s="48"/>
      <c r="O3526" s="48"/>
      <c r="P3526" s="48"/>
      <c r="Q3526" s="48"/>
      <c r="R3526" s="48"/>
      <c r="S3526" s="48"/>
      <c r="T3526" s="48"/>
      <c r="U3526" s="48"/>
      <c r="V3526" s="48"/>
      <c r="W3526" s="51" t="s">
        <v>3280</v>
      </c>
      <c r="X3526" t="str">
        <f t="shared" si="108"/>
        <v>BB;BB;BB;SO;SO;JB;JB</v>
      </c>
      <c r="Y3526" cm="1">
        <f t="array" ref="Y3526">SUM(_xlfn.XLOOKUP(_xlfn.TOROW(F3526:V3526,1),$AN$34:$AN$43,$AL$34:$AL$43,,0,1))</f>
        <v>36</v>
      </c>
      <c r="Z3526">
        <f t="shared" si="109"/>
        <v>7</v>
      </c>
      <c r="AA3526" t="str">
        <v>FR</v>
      </c>
      <c r="AG3526">
        <v>8718</v>
      </c>
      <c r="AH3526">
        <v>7</v>
      </c>
      <c r="AT3526">
        <v>7</v>
      </c>
    </row>
    <row r="3527" spans="2:46" ht="15" customHeight="1">
      <c r="B3527" s="48">
        <v>5297</v>
      </c>
      <c r="C3527" s="49">
        <v>45455</v>
      </c>
      <c r="D3527" s="50">
        <v>0.70343750000000005</v>
      </c>
      <c r="E3527" s="48" t="s">
        <v>11164</v>
      </c>
      <c r="F3527" s="48" t="s">
        <v>243</v>
      </c>
      <c r="G3527" s="48" t="s">
        <v>194</v>
      </c>
      <c r="H3527" s="48" t="s">
        <v>194</v>
      </c>
      <c r="I3527" s="48" t="s">
        <v>51</v>
      </c>
      <c r="J3527" s="48" t="s">
        <v>280</v>
      </c>
      <c r="K3527" s="48"/>
      <c r="L3527" s="48"/>
      <c r="M3527" s="48"/>
      <c r="N3527" s="48"/>
      <c r="O3527" s="48"/>
      <c r="P3527" s="48"/>
      <c r="Q3527" s="48"/>
      <c r="R3527" s="48"/>
      <c r="S3527" s="48"/>
      <c r="T3527" s="48"/>
      <c r="U3527" s="48"/>
      <c r="V3527" s="48"/>
      <c r="W3527" s="51" t="s">
        <v>3281</v>
      </c>
      <c r="X3527" t="str">
        <f t="shared" ref="X3527:X3590" si="110">_xlfn.TEXTJOIN(";",TRUE,F3527:V3527)</f>
        <v>CB;DH;DH;BB;WB</v>
      </c>
      <c r="Y3527" cm="1">
        <f t="array" ref="Y3527">SUM(_xlfn.XLOOKUP(_xlfn.TOROW(F3527:V3527,1),$AN$34:$AN$43,$AL$34:$AL$43,,0,1))</f>
        <v>47</v>
      </c>
      <c r="Z3527">
        <f t="shared" ref="Z3527:Z3590" si="111">COUNTA(F3527:V3527)</f>
        <v>5</v>
      </c>
      <c r="AA3527" t="str">
        <v>FR</v>
      </c>
      <c r="AG3527">
        <v>8720</v>
      </c>
      <c r="AH3527">
        <v>7</v>
      </c>
      <c r="AT3527">
        <v>5</v>
      </c>
    </row>
    <row r="3528" spans="2:46" ht="15" customHeight="1">
      <c r="B3528" s="48">
        <v>5298</v>
      </c>
      <c r="C3528" s="49">
        <v>45455</v>
      </c>
      <c r="D3528" s="50">
        <v>0.70409722222222226</v>
      </c>
      <c r="E3528" s="48" t="s">
        <v>10039</v>
      </c>
      <c r="F3528" s="48" t="s">
        <v>280</v>
      </c>
      <c r="G3528" s="48" t="s">
        <v>133</v>
      </c>
      <c r="H3528" s="48" t="s">
        <v>133</v>
      </c>
      <c r="I3528" s="48" t="s">
        <v>194</v>
      </c>
      <c r="J3528" s="48"/>
      <c r="K3528" s="48"/>
      <c r="L3528" s="48"/>
      <c r="M3528" s="48"/>
      <c r="N3528" s="48"/>
      <c r="O3528" s="48"/>
      <c r="P3528" s="48"/>
      <c r="Q3528" s="48"/>
      <c r="R3528" s="48"/>
      <c r="S3528" s="48"/>
      <c r="T3528" s="48"/>
      <c r="U3528" s="48"/>
      <c r="V3528" s="48"/>
      <c r="W3528" s="51" t="s">
        <v>3282</v>
      </c>
      <c r="X3528" t="str">
        <f t="shared" si="110"/>
        <v>WB;SO;SO;DH</v>
      </c>
      <c r="Y3528" cm="1">
        <f t="array" ref="Y3528">SUM(_xlfn.XLOOKUP(_xlfn.TOROW(F3528:V3528,1),$AN$34:$AN$43,$AL$34:$AL$43,,0,1))</f>
        <v>24</v>
      </c>
      <c r="Z3528">
        <f t="shared" si="111"/>
        <v>4</v>
      </c>
      <c r="AA3528" t="str">
        <v>FR</v>
      </c>
      <c r="AG3528">
        <v>8722</v>
      </c>
      <c r="AH3528">
        <v>7</v>
      </c>
      <c r="AT3528">
        <v>4</v>
      </c>
    </row>
    <row r="3529" spans="2:46" ht="15" customHeight="1">
      <c r="B3529" s="48">
        <v>5299</v>
      </c>
      <c r="C3529" s="49">
        <v>45455</v>
      </c>
      <c r="D3529" s="50">
        <v>0.7048726851851852</v>
      </c>
      <c r="E3529" s="48" t="s">
        <v>11165</v>
      </c>
      <c r="F3529" s="48" t="s">
        <v>194</v>
      </c>
      <c r="G3529" s="48" t="s">
        <v>719</v>
      </c>
      <c r="H3529" s="48" t="s">
        <v>243</v>
      </c>
      <c r="I3529" s="48" t="s">
        <v>280</v>
      </c>
      <c r="J3529" s="48" t="s">
        <v>243</v>
      </c>
      <c r="K3529" s="48" t="s">
        <v>719</v>
      </c>
      <c r="L3529" s="48" t="s">
        <v>280</v>
      </c>
      <c r="M3529" s="48" t="s">
        <v>194</v>
      </c>
      <c r="N3529" s="48"/>
      <c r="O3529" s="48"/>
      <c r="P3529" s="48"/>
      <c r="Q3529" s="48"/>
      <c r="R3529" s="48"/>
      <c r="S3529" s="48"/>
      <c r="T3529" s="48"/>
      <c r="U3529" s="48"/>
      <c r="V3529" s="48"/>
      <c r="W3529" s="51" t="s">
        <v>3283</v>
      </c>
      <c r="X3529" t="str">
        <f t="shared" si="110"/>
        <v>DH;BE;CB;WB;CB;BE;WB;DH</v>
      </c>
      <c r="Y3529" cm="1">
        <f t="array" ref="Y3529">SUM(_xlfn.XLOOKUP(_xlfn.TOROW(F3529:V3529,1),$AN$34:$AN$43,$AL$34:$AL$43,,0,1))</f>
        <v>66</v>
      </c>
      <c r="Z3529">
        <f t="shared" si="111"/>
        <v>8</v>
      </c>
      <c r="AA3529" t="str">
        <v>SO</v>
      </c>
      <c r="AG3529">
        <v>8723</v>
      </c>
      <c r="AH3529">
        <v>7</v>
      </c>
      <c r="AT3529">
        <v>8</v>
      </c>
    </row>
    <row r="3530" spans="2:46" ht="15" customHeight="1">
      <c r="B3530" s="48">
        <v>5300</v>
      </c>
      <c r="C3530" s="49">
        <v>45455</v>
      </c>
      <c r="D3530" s="50">
        <v>0.70494212962962965</v>
      </c>
      <c r="E3530" s="48" t="s">
        <v>11166</v>
      </c>
      <c r="F3530" s="48" t="s">
        <v>803</v>
      </c>
      <c r="G3530" s="48" t="s">
        <v>803</v>
      </c>
      <c r="H3530" s="48" t="s">
        <v>319</v>
      </c>
      <c r="I3530" s="48"/>
      <c r="J3530" s="48"/>
      <c r="K3530" s="48"/>
      <c r="L3530" s="48"/>
      <c r="M3530" s="48"/>
      <c r="N3530" s="48"/>
      <c r="O3530" s="48"/>
      <c r="P3530" s="48"/>
      <c r="Q3530" s="48"/>
      <c r="R3530" s="48"/>
      <c r="S3530" s="48"/>
      <c r="T3530" s="48"/>
      <c r="U3530" s="48"/>
      <c r="V3530" s="48"/>
      <c r="W3530" s="51" t="s">
        <v>3284</v>
      </c>
      <c r="X3530" t="str">
        <f t="shared" si="110"/>
        <v>SS;SS;FR</v>
      </c>
      <c r="Y3530" cm="1">
        <f t="array" ref="Y3530">SUM(_xlfn.XLOOKUP(_xlfn.TOROW(F3530:V3530,1),$AN$34:$AN$43,$AL$34:$AL$43,,0,1))</f>
        <v>9</v>
      </c>
      <c r="Z3530">
        <f t="shared" si="111"/>
        <v>3</v>
      </c>
      <c r="AA3530" t="str">
        <v>BE</v>
      </c>
      <c r="AG3530">
        <v>8727</v>
      </c>
      <c r="AH3530">
        <v>7</v>
      </c>
      <c r="AT3530">
        <v>3</v>
      </c>
    </row>
    <row r="3531" spans="2:46" ht="15" customHeight="1">
      <c r="B3531" s="48">
        <v>5301</v>
      </c>
      <c r="C3531" s="49">
        <v>45455</v>
      </c>
      <c r="D3531" s="50">
        <v>0.70686342592592588</v>
      </c>
      <c r="E3531" s="48" t="s">
        <v>11167</v>
      </c>
      <c r="F3531" s="48" t="s">
        <v>133</v>
      </c>
      <c r="G3531" s="48" t="s">
        <v>803</v>
      </c>
      <c r="H3531" s="48" t="s">
        <v>319</v>
      </c>
      <c r="I3531" s="48" t="s">
        <v>319</v>
      </c>
      <c r="J3531" s="48" t="s">
        <v>319</v>
      </c>
      <c r="K3531" s="48" t="s">
        <v>803</v>
      </c>
      <c r="L3531" s="48" t="s">
        <v>803</v>
      </c>
      <c r="M3531" s="48"/>
      <c r="N3531" s="48"/>
      <c r="O3531" s="48"/>
      <c r="P3531" s="48"/>
      <c r="Q3531" s="48"/>
      <c r="R3531" s="48"/>
      <c r="S3531" s="48"/>
      <c r="T3531" s="48"/>
      <c r="U3531" s="48"/>
      <c r="V3531" s="48"/>
      <c r="W3531" s="51" t="s">
        <v>3285</v>
      </c>
      <c r="X3531" t="str">
        <f t="shared" si="110"/>
        <v>SO;SS;FR;FR;FR;SS;SS</v>
      </c>
      <c r="Y3531" cm="1">
        <f t="array" ref="Y3531">SUM(_xlfn.XLOOKUP(_xlfn.TOROW(F3531:V3531,1),$AN$34:$AN$43,$AL$34:$AL$43,,0,1))</f>
        <v>20</v>
      </c>
      <c r="Z3531">
        <f t="shared" si="111"/>
        <v>7</v>
      </c>
      <c r="AA3531" t="str">
        <v>JB</v>
      </c>
      <c r="AG3531">
        <v>8738</v>
      </c>
      <c r="AH3531">
        <v>7</v>
      </c>
      <c r="AT3531">
        <v>7</v>
      </c>
    </row>
    <row r="3532" spans="2:46" ht="15" customHeight="1">
      <c r="B3532" s="48">
        <v>5302</v>
      </c>
      <c r="C3532" s="49">
        <v>45455</v>
      </c>
      <c r="D3532" s="50">
        <v>0.70809027777777778</v>
      </c>
      <c r="E3532" s="48" t="s">
        <v>8412</v>
      </c>
      <c r="F3532" s="48" t="s">
        <v>189</v>
      </c>
      <c r="G3532" s="48" t="s">
        <v>319</v>
      </c>
      <c r="H3532" s="48"/>
      <c r="I3532" s="48"/>
      <c r="J3532" s="48"/>
      <c r="K3532" s="48"/>
      <c r="L3532" s="48"/>
      <c r="M3532" s="48"/>
      <c r="N3532" s="48"/>
      <c r="O3532" s="48"/>
      <c r="P3532" s="48"/>
      <c r="Q3532" s="48"/>
      <c r="R3532" s="48"/>
      <c r="S3532" s="48"/>
      <c r="T3532" s="48"/>
      <c r="U3532" s="48"/>
      <c r="V3532" s="48"/>
      <c r="W3532" s="51" t="s">
        <v>347</v>
      </c>
      <c r="X3532" t="str">
        <f t="shared" si="110"/>
        <v>JB;FR</v>
      </c>
      <c r="Y3532" cm="1">
        <f t="array" ref="Y3532">SUM(_xlfn.XLOOKUP(_xlfn.TOROW(F3532:V3532,1),$AN$34:$AN$43,$AL$34:$AL$43,,0,1))</f>
        <v>4</v>
      </c>
      <c r="Z3532">
        <f t="shared" si="111"/>
        <v>2</v>
      </c>
      <c r="AA3532" t="str">
        <v>BB</v>
      </c>
      <c r="AG3532">
        <v>8739</v>
      </c>
      <c r="AH3532">
        <v>7</v>
      </c>
      <c r="AT3532">
        <v>2</v>
      </c>
    </row>
    <row r="3533" spans="2:46" ht="15" customHeight="1">
      <c r="B3533" s="48">
        <v>5303</v>
      </c>
      <c r="C3533" s="49">
        <v>45455</v>
      </c>
      <c r="D3533" s="50">
        <v>0.70828703703703699</v>
      </c>
      <c r="E3533" s="48" t="s">
        <v>8340</v>
      </c>
      <c r="F3533" s="48" t="s">
        <v>194</v>
      </c>
      <c r="G3533" s="48" t="s">
        <v>194</v>
      </c>
      <c r="H3533" s="48"/>
      <c r="I3533" s="48"/>
      <c r="J3533" s="48"/>
      <c r="K3533" s="48"/>
      <c r="L3533" s="48"/>
      <c r="M3533" s="48"/>
      <c r="N3533" s="48"/>
      <c r="O3533" s="48"/>
      <c r="P3533" s="48"/>
      <c r="Q3533" s="48"/>
      <c r="R3533" s="48"/>
      <c r="S3533" s="48"/>
      <c r="T3533" s="48"/>
      <c r="U3533" s="48"/>
      <c r="V3533" s="48"/>
      <c r="W3533" s="51" t="s">
        <v>932</v>
      </c>
      <c r="X3533" t="str">
        <f t="shared" si="110"/>
        <v>DH;DH</v>
      </c>
      <c r="Y3533" cm="1">
        <f t="array" ref="Y3533">SUM(_xlfn.XLOOKUP(_xlfn.TOROW(F3533:V3533,1),$AN$34:$AN$43,$AL$34:$AL$43,,0,1))</f>
        <v>18</v>
      </c>
      <c r="Z3533">
        <f t="shared" si="111"/>
        <v>2</v>
      </c>
      <c r="AA3533" t="str">
        <v>FR</v>
      </c>
      <c r="AG3533">
        <v>8741</v>
      </c>
      <c r="AH3533">
        <v>7</v>
      </c>
      <c r="AT3533">
        <v>2</v>
      </c>
    </row>
    <row r="3534" spans="2:46" ht="15" customHeight="1">
      <c r="B3534" s="48">
        <v>5304</v>
      </c>
      <c r="C3534" s="49">
        <v>45455</v>
      </c>
      <c r="D3534" s="50">
        <v>0.71101851851851849</v>
      </c>
      <c r="E3534" s="48" t="s">
        <v>11168</v>
      </c>
      <c r="F3534" s="48" t="s">
        <v>194</v>
      </c>
      <c r="G3534" s="48" t="s">
        <v>803</v>
      </c>
      <c r="H3534" s="48" t="s">
        <v>803</v>
      </c>
      <c r="I3534" s="48" t="s">
        <v>51</v>
      </c>
      <c r="J3534" s="48"/>
      <c r="K3534" s="48"/>
      <c r="L3534" s="48"/>
      <c r="M3534" s="48"/>
      <c r="N3534" s="48"/>
      <c r="O3534" s="48"/>
      <c r="P3534" s="48"/>
      <c r="Q3534" s="48"/>
      <c r="R3534" s="48"/>
      <c r="S3534" s="48"/>
      <c r="T3534" s="48"/>
      <c r="U3534" s="48"/>
      <c r="V3534" s="48"/>
      <c r="W3534" s="51" t="s">
        <v>3286</v>
      </c>
      <c r="X3534" t="str">
        <f t="shared" si="110"/>
        <v>DH;SS;SS;BB</v>
      </c>
      <c r="Y3534" cm="1">
        <f t="array" ref="Y3534">SUM(_xlfn.XLOOKUP(_xlfn.TOROW(F3534:V3534,1),$AN$34:$AN$43,$AL$34:$AL$43,,0,1))</f>
        <v>25</v>
      </c>
      <c r="Z3534">
        <f t="shared" si="111"/>
        <v>4</v>
      </c>
      <c r="AA3534" t="str">
        <v>FR</v>
      </c>
      <c r="AG3534">
        <v>8753</v>
      </c>
      <c r="AH3534">
        <v>7</v>
      </c>
      <c r="AT3534">
        <v>4</v>
      </c>
    </row>
    <row r="3535" spans="2:46" ht="15" customHeight="1">
      <c r="B3535" s="48">
        <v>5305</v>
      </c>
      <c r="C3535" s="49">
        <v>45455</v>
      </c>
      <c r="D3535" s="50">
        <v>0.7157175925925926</v>
      </c>
      <c r="E3535" s="48" t="s">
        <v>11169</v>
      </c>
      <c r="F3535" s="48" t="s">
        <v>319</v>
      </c>
      <c r="G3535" s="48" t="s">
        <v>280</v>
      </c>
      <c r="H3535" s="48" t="s">
        <v>51</v>
      </c>
      <c r="I3535" s="48" t="s">
        <v>51</v>
      </c>
      <c r="J3535" s="48" t="s">
        <v>51</v>
      </c>
      <c r="K3535" s="48" t="s">
        <v>280</v>
      </c>
      <c r="L3535" s="48" t="s">
        <v>133</v>
      </c>
      <c r="M3535" s="48" t="s">
        <v>189</v>
      </c>
      <c r="N3535" s="48" t="s">
        <v>243</v>
      </c>
      <c r="O3535" s="48" t="s">
        <v>319</v>
      </c>
      <c r="P3535" s="48" t="s">
        <v>319</v>
      </c>
      <c r="Q3535" s="48" t="s">
        <v>719</v>
      </c>
      <c r="R3535" s="48" t="s">
        <v>719</v>
      </c>
      <c r="S3535" s="48"/>
      <c r="T3535" s="48"/>
      <c r="U3535" s="48"/>
      <c r="V3535" s="48"/>
      <c r="W3535" s="51" t="s">
        <v>3287</v>
      </c>
      <c r="X3535" t="str">
        <f t="shared" si="110"/>
        <v>FR;WB;BB;BB;BB;WB;SO;JB;CB;FR;FR;BE;BE</v>
      </c>
      <c r="Y3535" cm="1">
        <f t="array" ref="Y3535">SUM(_xlfn.XLOOKUP(_xlfn.TOROW(F3535:V3535,1),$AN$34:$AN$43,$AL$34:$AL$43,,0,1))</f>
        <v>82</v>
      </c>
      <c r="Z3535">
        <f t="shared" si="111"/>
        <v>13</v>
      </c>
      <c r="AA3535" t="str">
        <v>FR</v>
      </c>
      <c r="AG3535">
        <v>8763</v>
      </c>
      <c r="AH3535">
        <v>7</v>
      </c>
      <c r="AT3535">
        <v>13</v>
      </c>
    </row>
    <row r="3536" spans="2:46" ht="15" customHeight="1">
      <c r="B3536" s="48">
        <v>5306</v>
      </c>
      <c r="C3536" s="49">
        <v>45455</v>
      </c>
      <c r="D3536" s="50">
        <v>0.71893518518518518</v>
      </c>
      <c r="E3536" s="48" t="s">
        <v>11170</v>
      </c>
      <c r="F3536" s="48" t="s">
        <v>280</v>
      </c>
      <c r="G3536" s="48" t="s">
        <v>189</v>
      </c>
      <c r="H3536" s="48" t="s">
        <v>189</v>
      </c>
      <c r="I3536" s="48"/>
      <c r="J3536" s="48"/>
      <c r="K3536" s="48"/>
      <c r="L3536" s="48"/>
      <c r="M3536" s="48"/>
      <c r="N3536" s="48"/>
      <c r="O3536" s="48"/>
      <c r="P3536" s="48"/>
      <c r="Q3536" s="48"/>
      <c r="R3536" s="48"/>
      <c r="S3536" s="48"/>
      <c r="T3536" s="48"/>
      <c r="U3536" s="48"/>
      <c r="V3536" s="48"/>
      <c r="W3536" s="51" t="s">
        <v>3288</v>
      </c>
      <c r="X3536" t="str">
        <f t="shared" si="110"/>
        <v>WB;JB;JB</v>
      </c>
      <c r="Y3536" cm="1">
        <f t="array" ref="Y3536">SUM(_xlfn.XLOOKUP(_xlfn.TOROW(F3536:V3536,1),$AN$34:$AN$43,$AL$34:$AL$43,,0,1))</f>
        <v>13</v>
      </c>
      <c r="Z3536">
        <f t="shared" si="111"/>
        <v>3</v>
      </c>
      <c r="AA3536" t="str">
        <v>FR</v>
      </c>
      <c r="AG3536">
        <v>8766</v>
      </c>
      <c r="AH3536">
        <v>7</v>
      </c>
      <c r="AT3536">
        <v>3</v>
      </c>
    </row>
    <row r="3537" spans="2:46" ht="15" customHeight="1">
      <c r="B3537" s="48">
        <v>5307</v>
      </c>
      <c r="C3537" s="49">
        <v>45455</v>
      </c>
      <c r="D3537" s="50">
        <v>0.72298611111111111</v>
      </c>
      <c r="E3537" s="48" t="s">
        <v>11171</v>
      </c>
      <c r="F3537" s="48" t="s">
        <v>194</v>
      </c>
      <c r="G3537" s="48" t="s">
        <v>280</v>
      </c>
      <c r="H3537" s="48" t="s">
        <v>280</v>
      </c>
      <c r="I3537" s="48" t="s">
        <v>280</v>
      </c>
      <c r="J3537" s="48" t="s">
        <v>133</v>
      </c>
      <c r="K3537" s="48" t="s">
        <v>133</v>
      </c>
      <c r="L3537" s="48" t="s">
        <v>133</v>
      </c>
      <c r="M3537" s="48" t="s">
        <v>133</v>
      </c>
      <c r="N3537" s="48"/>
      <c r="O3537" s="48"/>
      <c r="P3537" s="48"/>
      <c r="Q3537" s="48"/>
      <c r="R3537" s="48"/>
      <c r="S3537" s="48"/>
      <c r="T3537" s="48"/>
      <c r="U3537" s="48"/>
      <c r="V3537" s="48"/>
      <c r="W3537" s="51" t="s">
        <v>3289</v>
      </c>
      <c r="X3537" t="str">
        <f t="shared" si="110"/>
        <v>DH;WB;WB;WB;SO;SO;SO;SO</v>
      </c>
      <c r="Y3537" cm="1">
        <f t="array" ref="Y3537">SUM(_xlfn.XLOOKUP(_xlfn.TOROW(F3537:V3537,1),$AN$34:$AN$43,$AL$34:$AL$43,,0,1))</f>
        <v>50</v>
      </c>
      <c r="Z3537">
        <f t="shared" si="111"/>
        <v>8</v>
      </c>
      <c r="AA3537" t="str">
        <v>DH</v>
      </c>
      <c r="AG3537">
        <v>8770</v>
      </c>
      <c r="AH3537">
        <v>7</v>
      </c>
      <c r="AT3537">
        <v>8</v>
      </c>
    </row>
    <row r="3538" spans="2:46" ht="15" customHeight="1">
      <c r="B3538" s="48">
        <v>5308</v>
      </c>
      <c r="C3538" s="49">
        <v>45455</v>
      </c>
      <c r="D3538" s="50">
        <v>0.73092592592592598</v>
      </c>
      <c r="E3538" s="48" t="s">
        <v>11172</v>
      </c>
      <c r="F3538" s="48" t="s">
        <v>133</v>
      </c>
      <c r="G3538" s="48" t="s">
        <v>803</v>
      </c>
      <c r="H3538" s="48" t="s">
        <v>280</v>
      </c>
      <c r="I3538" s="48" t="s">
        <v>319</v>
      </c>
      <c r="J3538" s="48" t="s">
        <v>304</v>
      </c>
      <c r="K3538" s="48" t="s">
        <v>304</v>
      </c>
      <c r="L3538" s="48" t="s">
        <v>304</v>
      </c>
      <c r="M3538" s="48" t="s">
        <v>304</v>
      </c>
      <c r="N3538" s="48" t="s">
        <v>719</v>
      </c>
      <c r="O3538" s="48" t="s">
        <v>803</v>
      </c>
      <c r="P3538" s="48" t="s">
        <v>803</v>
      </c>
      <c r="Q3538" s="48" t="s">
        <v>803</v>
      </c>
      <c r="R3538" s="48" t="s">
        <v>319</v>
      </c>
      <c r="S3538" s="48" t="s">
        <v>319</v>
      </c>
      <c r="T3538" s="48"/>
      <c r="U3538" s="48"/>
      <c r="V3538" s="48"/>
      <c r="W3538" s="51" t="s">
        <v>3290</v>
      </c>
      <c r="X3538" t="str">
        <f t="shared" si="110"/>
        <v>SO;SS;WB;FR;HD;HD;HD;HD;BE;SS;SS;SS;FR;FR</v>
      </c>
      <c r="Y3538" cm="1">
        <f t="array" ref="Y3538">SUM(_xlfn.XLOOKUP(_xlfn.TOROW(F3538:V3538,1),$AN$34:$AN$43,$AL$34:$AL$43,,0,1))</f>
        <v>67</v>
      </c>
      <c r="Z3538">
        <f t="shared" si="111"/>
        <v>14</v>
      </c>
      <c r="AA3538" t="str">
        <v>SS</v>
      </c>
      <c r="AG3538">
        <v>8776</v>
      </c>
      <c r="AH3538">
        <v>7</v>
      </c>
      <c r="AT3538">
        <v>14</v>
      </c>
    </row>
    <row r="3539" spans="2:46" ht="15" customHeight="1">
      <c r="B3539" s="48">
        <v>5309</v>
      </c>
      <c r="C3539" s="49">
        <v>45455</v>
      </c>
      <c r="D3539" s="50">
        <v>0.73501157407407403</v>
      </c>
      <c r="E3539" s="48" t="s">
        <v>11173</v>
      </c>
      <c r="F3539" s="48" t="s">
        <v>194</v>
      </c>
      <c r="G3539" s="48" t="s">
        <v>194</v>
      </c>
      <c r="H3539" s="48" t="s">
        <v>719</v>
      </c>
      <c r="I3539" s="48" t="s">
        <v>304</v>
      </c>
      <c r="J3539" s="48" t="s">
        <v>51</v>
      </c>
      <c r="K3539" s="48" t="s">
        <v>280</v>
      </c>
      <c r="L3539" s="48" t="s">
        <v>280</v>
      </c>
      <c r="M3539" s="48" t="s">
        <v>280</v>
      </c>
      <c r="N3539" s="48"/>
      <c r="O3539" s="48"/>
      <c r="P3539" s="48"/>
      <c r="Q3539" s="48"/>
      <c r="R3539" s="48"/>
      <c r="S3539" s="48"/>
      <c r="T3539" s="48"/>
      <c r="U3539" s="48"/>
      <c r="V3539" s="48"/>
      <c r="W3539" s="51" t="s">
        <v>3291</v>
      </c>
      <c r="X3539" t="str">
        <f t="shared" si="110"/>
        <v>DH;DH;BE;HD;BB;WB;WB;WB</v>
      </c>
      <c r="Y3539" cm="1">
        <f t="array" ref="Y3539">SUM(_xlfn.XLOOKUP(_xlfn.TOROW(F3539:V3539,1),$AN$34:$AN$43,$AL$34:$AL$43,,0,1))</f>
        <v>73</v>
      </c>
      <c r="Z3539">
        <f t="shared" si="111"/>
        <v>8</v>
      </c>
      <c r="AA3539" t="str">
        <v>FR</v>
      </c>
      <c r="AG3539">
        <v>8782</v>
      </c>
      <c r="AH3539">
        <v>7</v>
      </c>
      <c r="AT3539">
        <v>8</v>
      </c>
    </row>
    <row r="3540" spans="2:46" ht="15" customHeight="1">
      <c r="B3540" s="48">
        <v>5310</v>
      </c>
      <c r="C3540" s="49">
        <v>45455</v>
      </c>
      <c r="D3540" s="50">
        <v>0.73613425925925924</v>
      </c>
      <c r="E3540" s="48" t="s">
        <v>11174</v>
      </c>
      <c r="F3540" s="48" t="s">
        <v>719</v>
      </c>
      <c r="G3540" s="48" t="s">
        <v>319</v>
      </c>
      <c r="H3540" s="48" t="s">
        <v>719</v>
      </c>
      <c r="I3540" s="48" t="s">
        <v>189</v>
      </c>
      <c r="J3540" s="48" t="s">
        <v>719</v>
      </c>
      <c r="K3540" s="48" t="s">
        <v>51</v>
      </c>
      <c r="L3540" s="48" t="s">
        <v>719</v>
      </c>
      <c r="M3540" s="48" t="s">
        <v>243</v>
      </c>
      <c r="N3540" s="48" t="s">
        <v>803</v>
      </c>
      <c r="O3540" s="48" t="s">
        <v>719</v>
      </c>
      <c r="P3540" s="48"/>
      <c r="Q3540" s="48"/>
      <c r="R3540" s="48"/>
      <c r="S3540" s="48"/>
      <c r="T3540" s="48"/>
      <c r="U3540" s="48"/>
      <c r="V3540" s="48"/>
      <c r="W3540" s="51" t="s">
        <v>3292</v>
      </c>
      <c r="X3540" t="str">
        <f t="shared" si="110"/>
        <v>BE;FR;BE;JB;BE;BB;BE;CB;SS;BE</v>
      </c>
      <c r="Y3540" cm="1">
        <f t="array" ref="Y3540">SUM(_xlfn.XLOOKUP(_xlfn.TOROW(F3540:V3540,1),$AN$34:$AN$43,$AL$34:$AL$43,,0,1))</f>
        <v>50</v>
      </c>
      <c r="Z3540">
        <f t="shared" si="111"/>
        <v>10</v>
      </c>
      <c r="AA3540" t="str">
        <v>HD</v>
      </c>
      <c r="AG3540">
        <v>8787</v>
      </c>
      <c r="AH3540">
        <v>7</v>
      </c>
      <c r="AT3540">
        <v>10</v>
      </c>
    </row>
    <row r="3541" spans="2:46" ht="15" customHeight="1">
      <c r="B3541" s="48">
        <v>5311</v>
      </c>
      <c r="C3541" s="49">
        <v>45455</v>
      </c>
      <c r="D3541" s="50">
        <v>0.73737268518518517</v>
      </c>
      <c r="E3541" s="48" t="s">
        <v>8480</v>
      </c>
      <c r="F3541" s="48" t="s">
        <v>51</v>
      </c>
      <c r="G3541" s="48" t="s">
        <v>51</v>
      </c>
      <c r="H3541" s="48"/>
      <c r="I3541" s="48"/>
      <c r="J3541" s="48"/>
      <c r="K3541" s="48"/>
      <c r="L3541" s="48"/>
      <c r="M3541" s="48"/>
      <c r="N3541" s="48"/>
      <c r="O3541" s="48"/>
      <c r="P3541" s="48"/>
      <c r="Q3541" s="48"/>
      <c r="R3541" s="48"/>
      <c r="S3541" s="48"/>
      <c r="T3541" s="48"/>
      <c r="U3541" s="48"/>
      <c r="V3541" s="48"/>
      <c r="W3541" s="51" t="s">
        <v>417</v>
      </c>
      <c r="X3541" t="str">
        <f t="shared" si="110"/>
        <v>BB;BB</v>
      </c>
      <c r="Y3541" cm="1">
        <f t="array" ref="Y3541">SUM(_xlfn.XLOOKUP(_xlfn.TOROW(F3541:V3541,1),$AN$34:$AN$43,$AL$34:$AL$43,,0,1))</f>
        <v>20</v>
      </c>
      <c r="Z3541">
        <f t="shared" si="111"/>
        <v>2</v>
      </c>
      <c r="AA3541" t="str">
        <v>FR</v>
      </c>
      <c r="AG3541">
        <v>8792</v>
      </c>
      <c r="AH3541">
        <v>7</v>
      </c>
      <c r="AT3541">
        <v>2</v>
      </c>
    </row>
    <row r="3542" spans="2:46" ht="15" customHeight="1">
      <c r="B3542" s="48">
        <v>5312</v>
      </c>
      <c r="C3542" s="49">
        <v>45455</v>
      </c>
      <c r="D3542" s="50">
        <v>0.73943287037037042</v>
      </c>
      <c r="E3542" s="48" t="s">
        <v>11175</v>
      </c>
      <c r="F3542" s="48" t="s">
        <v>280</v>
      </c>
      <c r="G3542" s="48" t="s">
        <v>280</v>
      </c>
      <c r="H3542" s="48" t="s">
        <v>194</v>
      </c>
      <c r="I3542" s="48" t="s">
        <v>194</v>
      </c>
      <c r="J3542" s="48" t="s">
        <v>51</v>
      </c>
      <c r="K3542" s="48" t="s">
        <v>719</v>
      </c>
      <c r="L3542" s="48" t="s">
        <v>189</v>
      </c>
      <c r="M3542" s="48"/>
      <c r="N3542" s="48"/>
      <c r="O3542" s="48"/>
      <c r="P3542" s="48"/>
      <c r="Q3542" s="48"/>
      <c r="R3542" s="48"/>
      <c r="S3542" s="48"/>
      <c r="T3542" s="48"/>
      <c r="U3542" s="48"/>
      <c r="V3542" s="48"/>
      <c r="W3542" s="51" t="s">
        <v>3293</v>
      </c>
      <c r="X3542" t="str">
        <f t="shared" si="110"/>
        <v>WB;WB;DH;DH;BB;BE;JB</v>
      </c>
      <c r="Y3542" cm="1">
        <f t="array" ref="Y3542">SUM(_xlfn.XLOOKUP(_xlfn.TOROW(F3542:V3542,1),$AN$34:$AN$43,$AL$34:$AL$43,,0,1))</f>
        <v>56</v>
      </c>
      <c r="Z3542">
        <f t="shared" si="111"/>
        <v>7</v>
      </c>
      <c r="AA3542" t="str">
        <v>SO</v>
      </c>
      <c r="AG3542">
        <v>8796</v>
      </c>
      <c r="AH3542">
        <v>7</v>
      </c>
      <c r="AT3542">
        <v>7</v>
      </c>
    </row>
    <row r="3543" spans="2:46" ht="15" customHeight="1">
      <c r="B3543" s="48">
        <v>5313</v>
      </c>
      <c r="C3543" s="49">
        <v>45455</v>
      </c>
      <c r="D3543" s="50">
        <v>0.73968750000000005</v>
      </c>
      <c r="E3543" s="48" t="s">
        <v>11176</v>
      </c>
      <c r="F3543" s="48" t="s">
        <v>51</v>
      </c>
      <c r="G3543" s="48" t="s">
        <v>51</v>
      </c>
      <c r="H3543" s="48" t="s">
        <v>51</v>
      </c>
      <c r="I3543" s="48" t="s">
        <v>51</v>
      </c>
      <c r="J3543" s="48" t="s">
        <v>304</v>
      </c>
      <c r="K3543" s="48" t="s">
        <v>304</v>
      </c>
      <c r="L3543" s="48" t="s">
        <v>280</v>
      </c>
      <c r="M3543" s="48" t="s">
        <v>280</v>
      </c>
      <c r="N3543" s="48"/>
      <c r="O3543" s="48"/>
      <c r="P3543" s="48"/>
      <c r="Q3543" s="48"/>
      <c r="R3543" s="48"/>
      <c r="S3543" s="48"/>
      <c r="T3543" s="48"/>
      <c r="U3543" s="48"/>
      <c r="V3543" s="48"/>
      <c r="W3543" s="51" t="s">
        <v>3294</v>
      </c>
      <c r="X3543" t="str">
        <f t="shared" si="110"/>
        <v>BB;BB;BB;BB;HD;HD;WB;WB</v>
      </c>
      <c r="Y3543" cm="1">
        <f t="array" ref="Y3543">SUM(_xlfn.XLOOKUP(_xlfn.TOROW(F3543:V3543,1),$AN$34:$AN$43,$AL$34:$AL$43,,0,1))</f>
        <v>76</v>
      </c>
      <c r="Z3543">
        <f t="shared" si="111"/>
        <v>8</v>
      </c>
      <c r="AA3543" t="str">
        <v>FR</v>
      </c>
      <c r="AG3543">
        <v>8801</v>
      </c>
      <c r="AH3543">
        <v>7</v>
      </c>
      <c r="AT3543">
        <v>8</v>
      </c>
    </row>
    <row r="3544" spans="2:46" ht="15" customHeight="1">
      <c r="B3544" s="48">
        <v>5314</v>
      </c>
      <c r="C3544" s="49">
        <v>45455</v>
      </c>
      <c r="D3544" s="50">
        <v>0.74244212962962963</v>
      </c>
      <c r="E3544" s="48" t="s">
        <v>11177</v>
      </c>
      <c r="F3544" s="48" t="s">
        <v>133</v>
      </c>
      <c r="G3544" s="48" t="s">
        <v>189</v>
      </c>
      <c r="H3544" s="48" t="s">
        <v>243</v>
      </c>
      <c r="I3544" s="48" t="s">
        <v>243</v>
      </c>
      <c r="J3544" s="48"/>
      <c r="K3544" s="48"/>
      <c r="L3544" s="48"/>
      <c r="M3544" s="48"/>
      <c r="N3544" s="48"/>
      <c r="O3544" s="48"/>
      <c r="P3544" s="48"/>
      <c r="Q3544" s="48"/>
      <c r="R3544" s="48"/>
      <c r="S3544" s="48"/>
      <c r="T3544" s="48"/>
      <c r="U3544" s="48"/>
      <c r="V3544" s="48"/>
      <c r="W3544" s="51" t="s">
        <v>3295</v>
      </c>
      <c r="X3544" t="str">
        <f t="shared" si="110"/>
        <v>SO;JB;CB;CB</v>
      </c>
      <c r="Y3544" cm="1">
        <f t="array" ref="Y3544">SUM(_xlfn.XLOOKUP(_xlfn.TOROW(F3544:V3544,1),$AN$34:$AN$43,$AL$34:$AL$43,,0,1))</f>
        <v>19</v>
      </c>
      <c r="Z3544">
        <f t="shared" si="111"/>
        <v>4</v>
      </c>
      <c r="AA3544" t="str">
        <v>WB</v>
      </c>
      <c r="AG3544">
        <v>8805</v>
      </c>
      <c r="AH3544">
        <v>7</v>
      </c>
      <c r="AT3544">
        <v>4</v>
      </c>
    </row>
    <row r="3545" spans="2:46" ht="15" customHeight="1">
      <c r="B3545" s="48">
        <v>5315</v>
      </c>
      <c r="C3545" s="49">
        <v>45455</v>
      </c>
      <c r="D3545" s="50">
        <v>0.7481944444444445</v>
      </c>
      <c r="E3545" s="48" t="s">
        <v>11178</v>
      </c>
      <c r="F3545" s="48" t="s">
        <v>194</v>
      </c>
      <c r="G3545" s="48" t="s">
        <v>319</v>
      </c>
      <c r="H3545" s="48" t="s">
        <v>243</v>
      </c>
      <c r="I3545" s="48" t="s">
        <v>189</v>
      </c>
      <c r="J3545" s="48" t="s">
        <v>189</v>
      </c>
      <c r="K3545" s="48" t="s">
        <v>189</v>
      </c>
      <c r="L3545" s="48" t="s">
        <v>189</v>
      </c>
      <c r="M3545" s="48" t="s">
        <v>243</v>
      </c>
      <c r="N3545" s="48"/>
      <c r="O3545" s="48"/>
      <c r="P3545" s="48"/>
      <c r="Q3545" s="48"/>
      <c r="R3545" s="48"/>
      <c r="S3545" s="48"/>
      <c r="T3545" s="48"/>
      <c r="U3545" s="48"/>
      <c r="V3545" s="48"/>
      <c r="W3545" s="51" t="s">
        <v>3296</v>
      </c>
      <c r="X3545" t="str">
        <f t="shared" si="110"/>
        <v>DH;FR;CB;JB;JB;JB;JB;CB</v>
      </c>
      <c r="Y3545" cm="1">
        <f t="array" ref="Y3545">SUM(_xlfn.XLOOKUP(_xlfn.TOROW(F3545:V3545,1),$AN$34:$AN$43,$AL$34:$AL$43,,0,1))</f>
        <v>32</v>
      </c>
      <c r="Z3545">
        <f t="shared" si="111"/>
        <v>8</v>
      </c>
      <c r="AA3545" t="str">
        <v>WB</v>
      </c>
      <c r="AG3545">
        <v>8816</v>
      </c>
      <c r="AH3545">
        <v>7</v>
      </c>
      <c r="AT3545">
        <v>8</v>
      </c>
    </row>
    <row r="3546" spans="2:46" ht="15" customHeight="1">
      <c r="B3546" s="48">
        <v>5316</v>
      </c>
      <c r="C3546" s="49">
        <v>45455</v>
      </c>
      <c r="D3546" s="50">
        <v>0.74896990740740743</v>
      </c>
      <c r="E3546" s="48" t="s">
        <v>11179</v>
      </c>
      <c r="F3546" s="48" t="s">
        <v>719</v>
      </c>
      <c r="G3546" s="48" t="s">
        <v>304</v>
      </c>
      <c r="H3546" s="48" t="s">
        <v>304</v>
      </c>
      <c r="I3546" s="48" t="s">
        <v>304</v>
      </c>
      <c r="J3546" s="48" t="s">
        <v>719</v>
      </c>
      <c r="K3546" s="48" t="s">
        <v>719</v>
      </c>
      <c r="L3546" s="48" t="s">
        <v>719</v>
      </c>
      <c r="M3546" s="48" t="s">
        <v>719</v>
      </c>
      <c r="N3546" s="48" t="s">
        <v>51</v>
      </c>
      <c r="O3546" s="48" t="s">
        <v>243</v>
      </c>
      <c r="P3546" s="48" t="s">
        <v>243</v>
      </c>
      <c r="Q3546" s="48"/>
      <c r="R3546" s="48"/>
      <c r="S3546" s="48"/>
      <c r="T3546" s="48"/>
      <c r="U3546" s="48"/>
      <c r="V3546" s="48"/>
      <c r="W3546" s="51" t="s">
        <v>3297</v>
      </c>
      <c r="X3546" t="str">
        <f t="shared" si="110"/>
        <v>BE;HD;HD;HD;BE;BE;BE;BE;BB;CB;CB</v>
      </c>
      <c r="Y3546" cm="1">
        <f t="array" ref="Y3546">SUM(_xlfn.XLOOKUP(_xlfn.TOROW(F3546:V3546,1),$AN$34:$AN$43,$AL$34:$AL$43,,0,1))</f>
        <v>72</v>
      </c>
      <c r="Z3546">
        <f t="shared" si="111"/>
        <v>11</v>
      </c>
      <c r="AA3546" t="str">
        <v>WB</v>
      </c>
      <c r="AG3546">
        <v>8826</v>
      </c>
      <c r="AH3546">
        <v>7</v>
      </c>
      <c r="AT3546">
        <v>11</v>
      </c>
    </row>
    <row r="3547" spans="2:46" ht="15" customHeight="1">
      <c r="B3547" s="48">
        <v>5317</v>
      </c>
      <c r="C3547" s="49">
        <v>45455</v>
      </c>
      <c r="D3547" s="50">
        <v>0.74927083333333333</v>
      </c>
      <c r="E3547" s="48" t="s">
        <v>10732</v>
      </c>
      <c r="F3547" s="48" t="s">
        <v>719</v>
      </c>
      <c r="G3547" s="48" t="s">
        <v>280</v>
      </c>
      <c r="H3547" s="48" t="s">
        <v>280</v>
      </c>
      <c r="I3547" s="48" t="s">
        <v>280</v>
      </c>
      <c r="J3547" s="48"/>
      <c r="K3547" s="48"/>
      <c r="L3547" s="48"/>
      <c r="M3547" s="48"/>
      <c r="N3547" s="48"/>
      <c r="O3547" s="48"/>
      <c r="P3547" s="48"/>
      <c r="Q3547" s="48"/>
      <c r="R3547" s="48"/>
      <c r="S3547" s="48"/>
      <c r="T3547" s="48"/>
      <c r="U3547" s="48"/>
      <c r="V3547" s="48"/>
      <c r="W3547" s="51" t="s">
        <v>3298</v>
      </c>
      <c r="X3547" t="str">
        <f t="shared" si="110"/>
        <v>BE;WB;WB;WB</v>
      </c>
      <c r="Y3547" cm="1">
        <f t="array" ref="Y3547">SUM(_xlfn.XLOOKUP(_xlfn.TOROW(F3547:V3547,1),$AN$34:$AN$43,$AL$34:$AL$43,,0,1))</f>
        <v>38</v>
      </c>
      <c r="Z3547">
        <f t="shared" si="111"/>
        <v>4</v>
      </c>
      <c r="AA3547" t="str">
        <v>DH</v>
      </c>
      <c r="AG3547">
        <v>8834</v>
      </c>
      <c r="AH3547">
        <v>7</v>
      </c>
      <c r="AT3547">
        <v>4</v>
      </c>
    </row>
    <row r="3548" spans="2:46" ht="15" customHeight="1">
      <c r="B3548" s="48">
        <v>5318</v>
      </c>
      <c r="C3548" s="49">
        <v>45455</v>
      </c>
      <c r="D3548" s="50">
        <v>0.75214120370370374</v>
      </c>
      <c r="E3548" s="48" t="s">
        <v>11180</v>
      </c>
      <c r="F3548" s="48" t="s">
        <v>803</v>
      </c>
      <c r="G3548" s="48" t="s">
        <v>280</v>
      </c>
      <c r="H3548" s="48" t="s">
        <v>133</v>
      </c>
      <c r="I3548" s="48"/>
      <c r="J3548" s="48"/>
      <c r="K3548" s="48"/>
      <c r="L3548" s="48"/>
      <c r="M3548" s="48"/>
      <c r="N3548" s="48"/>
      <c r="O3548" s="48"/>
      <c r="P3548" s="48"/>
      <c r="Q3548" s="48"/>
      <c r="R3548" s="48"/>
      <c r="S3548" s="48"/>
      <c r="T3548" s="48"/>
      <c r="U3548" s="48"/>
      <c r="V3548" s="48"/>
      <c r="W3548" s="51" t="s">
        <v>3299</v>
      </c>
      <c r="X3548" t="str">
        <f t="shared" si="110"/>
        <v>SS;WB;SO</v>
      </c>
      <c r="Y3548" cm="1">
        <f t="array" ref="Y3548">SUM(_xlfn.XLOOKUP(_xlfn.TOROW(F3548:V3548,1),$AN$34:$AN$43,$AL$34:$AL$43,,0,1))</f>
        <v>16</v>
      </c>
      <c r="Z3548">
        <f t="shared" si="111"/>
        <v>3</v>
      </c>
      <c r="AA3548" t="str">
        <v>CB</v>
      </c>
      <c r="AG3548">
        <v>8836</v>
      </c>
      <c r="AH3548">
        <v>7</v>
      </c>
      <c r="AT3548">
        <v>3</v>
      </c>
    </row>
    <row r="3549" spans="2:46" ht="15" customHeight="1">
      <c r="B3549" s="48">
        <v>5319</v>
      </c>
      <c r="C3549" s="49">
        <v>45455</v>
      </c>
      <c r="D3549" s="50">
        <v>0.75292824074074072</v>
      </c>
      <c r="E3549" s="48" t="s">
        <v>11181</v>
      </c>
      <c r="F3549" s="48" t="s">
        <v>319</v>
      </c>
      <c r="G3549" s="48" t="s">
        <v>243</v>
      </c>
      <c r="H3549" s="48" t="s">
        <v>319</v>
      </c>
      <c r="I3549" s="48" t="s">
        <v>133</v>
      </c>
      <c r="J3549" s="48" t="s">
        <v>280</v>
      </c>
      <c r="K3549" s="48" t="s">
        <v>189</v>
      </c>
      <c r="L3549" s="48" t="s">
        <v>194</v>
      </c>
      <c r="M3549" s="48" t="s">
        <v>304</v>
      </c>
      <c r="N3549" s="48"/>
      <c r="O3549" s="48"/>
      <c r="P3549" s="48"/>
      <c r="Q3549" s="48"/>
      <c r="R3549" s="48"/>
      <c r="S3549" s="48"/>
      <c r="T3549" s="48"/>
      <c r="U3549" s="48"/>
      <c r="V3549" s="48"/>
      <c r="W3549" s="51" t="s">
        <v>3300</v>
      </c>
      <c r="X3549" t="str">
        <f t="shared" si="110"/>
        <v>FR;CB;FR;SO;WB;JB;DH;HD</v>
      </c>
      <c r="Y3549" cm="1">
        <f t="array" ref="Y3549">SUM(_xlfn.XLOOKUP(_xlfn.TOROW(F3549:V3549,1),$AN$34:$AN$43,$AL$34:$AL$43,,0,1))</f>
        <v>44</v>
      </c>
      <c r="Z3549">
        <f t="shared" si="111"/>
        <v>8</v>
      </c>
      <c r="AA3549" t="str">
        <v>CB</v>
      </c>
      <c r="AG3549">
        <v>8846</v>
      </c>
      <c r="AH3549">
        <v>7</v>
      </c>
      <c r="AT3549">
        <v>8</v>
      </c>
    </row>
    <row r="3550" spans="2:46" ht="15" customHeight="1">
      <c r="B3550" s="48">
        <v>5320</v>
      </c>
      <c r="C3550" s="49">
        <v>45455</v>
      </c>
      <c r="D3550" s="50">
        <v>0.75626157407407413</v>
      </c>
      <c r="E3550" s="48" t="s">
        <v>11182</v>
      </c>
      <c r="F3550" s="48" t="s">
        <v>51</v>
      </c>
      <c r="G3550" s="48" t="s">
        <v>243</v>
      </c>
      <c r="H3550" s="48" t="s">
        <v>189</v>
      </c>
      <c r="I3550" s="48" t="s">
        <v>189</v>
      </c>
      <c r="J3550" s="48" t="s">
        <v>304</v>
      </c>
      <c r="K3550" s="48"/>
      <c r="L3550" s="48"/>
      <c r="M3550" s="48"/>
      <c r="N3550" s="48"/>
      <c r="O3550" s="48"/>
      <c r="P3550" s="48"/>
      <c r="Q3550" s="48"/>
      <c r="R3550" s="48"/>
      <c r="S3550" s="48"/>
      <c r="T3550" s="48"/>
      <c r="U3550" s="48"/>
      <c r="V3550" s="48"/>
      <c r="W3550" s="51" t="s">
        <v>3301</v>
      </c>
      <c r="X3550" t="str">
        <f t="shared" si="110"/>
        <v>BB;CB;JB;JB;HD</v>
      </c>
      <c r="Y3550" cm="1">
        <f t="array" ref="Y3550">SUM(_xlfn.XLOOKUP(_xlfn.TOROW(F3550:V3550,1),$AN$34:$AN$43,$AL$34:$AL$43,,0,1))</f>
        <v>27</v>
      </c>
      <c r="Z3550">
        <f t="shared" si="111"/>
        <v>5</v>
      </c>
      <c r="AA3550" t="str">
        <v>SS</v>
      </c>
      <c r="AG3550">
        <v>8863</v>
      </c>
      <c r="AH3550">
        <v>7</v>
      </c>
      <c r="AT3550">
        <v>5</v>
      </c>
    </row>
    <row r="3551" spans="2:46" ht="15" customHeight="1">
      <c r="B3551" s="48">
        <v>5321</v>
      </c>
      <c r="C3551" s="49">
        <v>45455</v>
      </c>
      <c r="D3551" s="50">
        <v>0.75664351851851852</v>
      </c>
      <c r="E3551" s="48" t="s">
        <v>11183</v>
      </c>
      <c r="F3551" s="48" t="s">
        <v>189</v>
      </c>
      <c r="G3551" s="48" t="s">
        <v>51</v>
      </c>
      <c r="H3551" s="48" t="s">
        <v>280</v>
      </c>
      <c r="I3551" s="48" t="s">
        <v>304</v>
      </c>
      <c r="J3551" s="48" t="s">
        <v>304</v>
      </c>
      <c r="K3551" s="48" t="s">
        <v>133</v>
      </c>
      <c r="L3551" s="48" t="s">
        <v>319</v>
      </c>
      <c r="M3551" s="48"/>
      <c r="N3551" s="48"/>
      <c r="O3551" s="48"/>
      <c r="P3551" s="48"/>
      <c r="Q3551" s="48"/>
      <c r="R3551" s="48"/>
      <c r="S3551" s="48"/>
      <c r="T3551" s="48"/>
      <c r="U3551" s="48"/>
      <c r="V3551" s="48"/>
      <c r="W3551" s="51" t="s">
        <v>3302</v>
      </c>
      <c r="X3551" t="str">
        <f t="shared" si="110"/>
        <v>JB;BB;WB;HD;HD;SO;FR</v>
      </c>
      <c r="Y3551" cm="1">
        <f t="array" ref="Y3551">SUM(_xlfn.XLOOKUP(_xlfn.TOROW(F3551:V3551,1),$AN$34:$AN$43,$AL$34:$AL$43,,0,1))</f>
        <v>41</v>
      </c>
      <c r="Z3551">
        <f t="shared" si="111"/>
        <v>7</v>
      </c>
      <c r="AA3551" t="str">
        <v>SS</v>
      </c>
      <c r="AG3551">
        <v>8871</v>
      </c>
      <c r="AH3551">
        <v>7</v>
      </c>
      <c r="AT3551">
        <v>7</v>
      </c>
    </row>
    <row r="3552" spans="2:46" ht="15" customHeight="1">
      <c r="B3552" s="48">
        <v>5322</v>
      </c>
      <c r="C3552" s="49">
        <v>45455</v>
      </c>
      <c r="D3552" s="50">
        <v>0.75707175925925929</v>
      </c>
      <c r="E3552" s="48" t="s">
        <v>11184</v>
      </c>
      <c r="F3552" s="48" t="s">
        <v>304</v>
      </c>
      <c r="G3552" s="48" t="s">
        <v>304</v>
      </c>
      <c r="H3552" s="48" t="s">
        <v>304</v>
      </c>
      <c r="I3552" s="48" t="s">
        <v>280</v>
      </c>
      <c r="J3552" s="48" t="s">
        <v>280</v>
      </c>
      <c r="K3552" s="48" t="s">
        <v>280</v>
      </c>
      <c r="L3552" s="48" t="s">
        <v>133</v>
      </c>
      <c r="M3552" s="48" t="s">
        <v>133</v>
      </c>
      <c r="N3552" s="48"/>
      <c r="O3552" s="48"/>
      <c r="P3552" s="48"/>
      <c r="Q3552" s="48"/>
      <c r="R3552" s="48"/>
      <c r="S3552" s="48"/>
      <c r="T3552" s="48"/>
      <c r="U3552" s="48"/>
      <c r="V3552" s="48"/>
      <c r="W3552" s="51" t="s">
        <v>3303</v>
      </c>
      <c r="X3552" t="str">
        <f t="shared" si="110"/>
        <v>HD;HD;HD;WB;WB;WB;SO;SO</v>
      </c>
      <c r="Y3552" cm="1">
        <f t="array" ref="Y3552">SUM(_xlfn.XLOOKUP(_xlfn.TOROW(F3552:V3552,1),$AN$34:$AN$43,$AL$34:$AL$43,,0,1))</f>
        <v>58</v>
      </c>
      <c r="Z3552">
        <f t="shared" si="111"/>
        <v>8</v>
      </c>
      <c r="AA3552" t="str">
        <v>SS</v>
      </c>
      <c r="AG3552">
        <v>8873</v>
      </c>
      <c r="AH3552">
        <v>7</v>
      </c>
      <c r="AT3552">
        <v>8</v>
      </c>
    </row>
    <row r="3553" spans="2:46" ht="15" customHeight="1">
      <c r="B3553" s="48">
        <v>5323</v>
      </c>
      <c r="C3553" s="49">
        <v>45455</v>
      </c>
      <c r="D3553" s="50">
        <v>0.75708333333333333</v>
      </c>
      <c r="E3553" s="48" t="s">
        <v>8220</v>
      </c>
      <c r="F3553" s="48" t="s">
        <v>133</v>
      </c>
      <c r="G3553" s="48" t="s">
        <v>133</v>
      </c>
      <c r="H3553" s="48" t="s">
        <v>133</v>
      </c>
      <c r="I3553" s="48" t="s">
        <v>133</v>
      </c>
      <c r="J3553" s="48" t="s">
        <v>133</v>
      </c>
      <c r="K3553" s="48"/>
      <c r="L3553" s="48"/>
      <c r="M3553" s="48"/>
      <c r="N3553" s="48"/>
      <c r="O3553" s="48"/>
      <c r="P3553" s="48"/>
      <c r="Q3553" s="48"/>
      <c r="R3553" s="48"/>
      <c r="S3553" s="48"/>
      <c r="T3553" s="48"/>
      <c r="U3553" s="48"/>
      <c r="V3553" s="48"/>
      <c r="W3553" s="51" t="s">
        <v>1908</v>
      </c>
      <c r="X3553" t="str">
        <f t="shared" si="110"/>
        <v>SO;SO;SO;SO;SO</v>
      </c>
      <c r="Y3553" cm="1">
        <f t="array" ref="Y3553">SUM(_xlfn.XLOOKUP(_xlfn.TOROW(F3553:V3553,1),$AN$34:$AN$43,$AL$34:$AL$43,,0,1))</f>
        <v>10</v>
      </c>
      <c r="Z3553">
        <f t="shared" si="111"/>
        <v>5</v>
      </c>
      <c r="AA3553" t="str">
        <v>FR</v>
      </c>
      <c r="AG3553">
        <v>8876</v>
      </c>
      <c r="AH3553">
        <v>7</v>
      </c>
      <c r="AT3553">
        <v>5</v>
      </c>
    </row>
    <row r="3554" spans="2:46" ht="15" customHeight="1">
      <c r="B3554" s="48">
        <v>5324</v>
      </c>
      <c r="C3554" s="49">
        <v>45455</v>
      </c>
      <c r="D3554" s="50">
        <v>0.75760416666666663</v>
      </c>
      <c r="E3554" s="48" t="s">
        <v>11185</v>
      </c>
      <c r="F3554" s="48" t="s">
        <v>133</v>
      </c>
      <c r="G3554" s="48" t="s">
        <v>319</v>
      </c>
      <c r="H3554" s="48" t="s">
        <v>319</v>
      </c>
      <c r="I3554" s="48" t="s">
        <v>243</v>
      </c>
      <c r="J3554" s="48" t="s">
        <v>194</v>
      </c>
      <c r="K3554" s="48"/>
      <c r="L3554" s="48"/>
      <c r="M3554" s="48"/>
      <c r="N3554" s="48"/>
      <c r="O3554" s="48"/>
      <c r="P3554" s="48"/>
      <c r="Q3554" s="48"/>
      <c r="R3554" s="48"/>
      <c r="S3554" s="48"/>
      <c r="T3554" s="48"/>
      <c r="U3554" s="48"/>
      <c r="V3554" s="48"/>
      <c r="W3554" s="51" t="s">
        <v>3304</v>
      </c>
      <c r="X3554" t="str">
        <f t="shared" si="110"/>
        <v>SO;FR;FR;CB;DH</v>
      </c>
      <c r="Y3554" cm="1">
        <f t="array" ref="Y3554">SUM(_xlfn.XLOOKUP(_xlfn.TOROW(F3554:V3554,1),$AN$34:$AN$43,$AL$34:$AL$43,,0,1))</f>
        <v>25</v>
      </c>
      <c r="Z3554">
        <f t="shared" si="111"/>
        <v>5</v>
      </c>
      <c r="AA3554" t="str">
        <v>HD</v>
      </c>
      <c r="AG3554">
        <v>8883</v>
      </c>
      <c r="AH3554">
        <v>7</v>
      </c>
      <c r="AT3554">
        <v>5</v>
      </c>
    </row>
    <row r="3555" spans="2:46" ht="15" customHeight="1">
      <c r="B3555" s="48">
        <v>5325</v>
      </c>
      <c r="C3555" s="49">
        <v>45455</v>
      </c>
      <c r="D3555" s="50">
        <v>0.75809027777777782</v>
      </c>
      <c r="E3555" s="48" t="s">
        <v>11186</v>
      </c>
      <c r="F3555" s="48" t="s">
        <v>51</v>
      </c>
      <c r="G3555" s="48" t="s">
        <v>51</v>
      </c>
      <c r="H3555" s="48" t="s">
        <v>51</v>
      </c>
      <c r="I3555" s="48" t="s">
        <v>243</v>
      </c>
      <c r="J3555" s="48" t="s">
        <v>243</v>
      </c>
      <c r="K3555" s="48" t="s">
        <v>194</v>
      </c>
      <c r="L3555" s="48" t="s">
        <v>319</v>
      </c>
      <c r="M3555" s="48" t="s">
        <v>319</v>
      </c>
      <c r="N3555" s="48" t="s">
        <v>319</v>
      </c>
      <c r="O3555" s="48"/>
      <c r="P3555" s="48"/>
      <c r="Q3555" s="48"/>
      <c r="R3555" s="48"/>
      <c r="S3555" s="48"/>
      <c r="T3555" s="48"/>
      <c r="U3555" s="48"/>
      <c r="V3555" s="48"/>
      <c r="W3555" s="51" t="s">
        <v>3305</v>
      </c>
      <c r="X3555" t="str">
        <f t="shared" si="110"/>
        <v>BB;BB;BB;CB;CB;DH;FR;FR;FR</v>
      </c>
      <c r="Y3555" cm="1">
        <f t="array" ref="Y3555">SUM(_xlfn.XLOOKUP(_xlfn.TOROW(F3555:V3555,1),$AN$34:$AN$43,$AL$34:$AL$43,,0,1))</f>
        <v>64</v>
      </c>
      <c r="Z3555">
        <f t="shared" si="111"/>
        <v>9</v>
      </c>
      <c r="AA3555" t="str">
        <v>FR</v>
      </c>
      <c r="AG3555">
        <v>8885</v>
      </c>
      <c r="AH3555">
        <v>7</v>
      </c>
      <c r="AT3555">
        <v>9</v>
      </c>
    </row>
    <row r="3556" spans="2:46" ht="15" customHeight="1">
      <c r="B3556" s="48">
        <v>5326</v>
      </c>
      <c r="C3556" s="49">
        <v>45455</v>
      </c>
      <c r="D3556" s="50">
        <v>0.75846064814814818</v>
      </c>
      <c r="E3556" s="48" t="s">
        <v>11187</v>
      </c>
      <c r="F3556" s="48" t="s">
        <v>189</v>
      </c>
      <c r="G3556" s="48" t="s">
        <v>243</v>
      </c>
      <c r="H3556" s="48" t="s">
        <v>243</v>
      </c>
      <c r="I3556" s="48" t="s">
        <v>243</v>
      </c>
      <c r="J3556" s="48" t="s">
        <v>243</v>
      </c>
      <c r="K3556" s="48" t="s">
        <v>243</v>
      </c>
      <c r="L3556" s="48" t="s">
        <v>243</v>
      </c>
      <c r="M3556" s="48" t="s">
        <v>243</v>
      </c>
      <c r="N3556" s="48"/>
      <c r="O3556" s="48"/>
      <c r="P3556" s="48"/>
      <c r="Q3556" s="48"/>
      <c r="R3556" s="48"/>
      <c r="S3556" s="48"/>
      <c r="T3556" s="48"/>
      <c r="U3556" s="48"/>
      <c r="V3556" s="48"/>
      <c r="W3556" s="51" t="s">
        <v>3306</v>
      </c>
      <c r="X3556" t="str">
        <f t="shared" si="110"/>
        <v>JB;CB;CB;CB;CB;CB;CB;CB</v>
      </c>
      <c r="Y3556" cm="1">
        <f t="array" ref="Y3556">SUM(_xlfn.XLOOKUP(_xlfn.TOROW(F3556:V3556,1),$AN$34:$AN$43,$AL$34:$AL$43,,0,1))</f>
        <v>57</v>
      </c>
      <c r="Z3556">
        <f t="shared" si="111"/>
        <v>8</v>
      </c>
      <c r="AA3556" t="str">
        <v>JB</v>
      </c>
      <c r="AG3556">
        <v>8890</v>
      </c>
      <c r="AH3556">
        <v>7</v>
      </c>
      <c r="AT3556">
        <v>8</v>
      </c>
    </row>
    <row r="3557" spans="2:46" ht="15" customHeight="1">
      <c r="B3557" s="48">
        <v>5327</v>
      </c>
      <c r="C3557" s="49">
        <v>45455</v>
      </c>
      <c r="D3557" s="50">
        <v>0.75907407407407412</v>
      </c>
      <c r="E3557" s="48" t="s">
        <v>11188</v>
      </c>
      <c r="F3557" s="48" t="s">
        <v>194</v>
      </c>
      <c r="G3557" s="48" t="s">
        <v>719</v>
      </c>
      <c r="H3557" s="48" t="s">
        <v>280</v>
      </c>
      <c r="I3557" s="48" t="s">
        <v>280</v>
      </c>
      <c r="J3557" s="48" t="s">
        <v>319</v>
      </c>
      <c r="K3557" s="48" t="s">
        <v>719</v>
      </c>
      <c r="L3557" s="48" t="s">
        <v>719</v>
      </c>
      <c r="M3557" s="48" t="s">
        <v>51</v>
      </c>
      <c r="N3557" s="48"/>
      <c r="O3557" s="48"/>
      <c r="P3557" s="48"/>
      <c r="Q3557" s="48"/>
      <c r="R3557" s="48"/>
      <c r="S3557" s="48"/>
      <c r="T3557" s="48"/>
      <c r="U3557" s="48"/>
      <c r="V3557" s="48"/>
      <c r="W3557" s="51" t="s">
        <v>3307</v>
      </c>
      <c r="X3557" t="str">
        <f t="shared" si="110"/>
        <v>DH;BE;WB;WB;FR;BE;BE;BB</v>
      </c>
      <c r="Y3557" cm="1">
        <f t="array" ref="Y3557">SUM(_xlfn.XLOOKUP(_xlfn.TOROW(F3557:V3557,1),$AN$34:$AN$43,$AL$34:$AL$43,,0,1))</f>
        <v>59</v>
      </c>
      <c r="Z3557">
        <f t="shared" si="111"/>
        <v>8</v>
      </c>
      <c r="AA3557" t="str">
        <v>JB</v>
      </c>
      <c r="AG3557">
        <v>8893</v>
      </c>
      <c r="AH3557">
        <v>7</v>
      </c>
      <c r="AT3557">
        <v>8</v>
      </c>
    </row>
    <row r="3558" spans="2:46" ht="15" customHeight="1">
      <c r="B3558" s="48">
        <v>5328</v>
      </c>
      <c r="C3558" s="49">
        <v>45455</v>
      </c>
      <c r="D3558" s="50">
        <v>0.75969907407407411</v>
      </c>
      <c r="E3558" s="48" t="s">
        <v>11189</v>
      </c>
      <c r="F3558" s="48" t="s">
        <v>280</v>
      </c>
      <c r="G3558" s="48" t="s">
        <v>803</v>
      </c>
      <c r="H3558" s="48" t="s">
        <v>803</v>
      </c>
      <c r="I3558" s="48" t="s">
        <v>803</v>
      </c>
      <c r="J3558" s="48" t="s">
        <v>51</v>
      </c>
      <c r="K3558" s="48"/>
      <c r="L3558" s="48"/>
      <c r="M3558" s="48"/>
      <c r="N3558" s="48"/>
      <c r="O3558" s="48"/>
      <c r="P3558" s="48"/>
      <c r="Q3558" s="48"/>
      <c r="R3558" s="48"/>
      <c r="S3558" s="48"/>
      <c r="T3558" s="48"/>
      <c r="U3558" s="48"/>
      <c r="V3558" s="48"/>
      <c r="W3558" s="51" t="s">
        <v>3308</v>
      </c>
      <c r="X3558" t="str">
        <f t="shared" si="110"/>
        <v>WB;SS;SS;SS;BB</v>
      </c>
      <c r="Y3558" cm="1">
        <f t="array" ref="Y3558">SUM(_xlfn.XLOOKUP(_xlfn.TOROW(F3558:V3558,1),$AN$34:$AN$43,$AL$34:$AL$43,,0,1))</f>
        <v>30</v>
      </c>
      <c r="Z3558">
        <f t="shared" si="111"/>
        <v>5</v>
      </c>
      <c r="AA3558" t="str">
        <v>HD</v>
      </c>
      <c r="AG3558">
        <v>8895</v>
      </c>
      <c r="AH3558">
        <v>7</v>
      </c>
      <c r="AT3558">
        <v>5</v>
      </c>
    </row>
    <row r="3559" spans="2:46" ht="15" customHeight="1">
      <c r="B3559" s="48">
        <v>5329</v>
      </c>
      <c r="C3559" s="49">
        <v>45455</v>
      </c>
      <c r="D3559" s="50">
        <v>0.75996527777777778</v>
      </c>
      <c r="E3559" s="48" t="s">
        <v>11190</v>
      </c>
      <c r="F3559" s="48" t="s">
        <v>133</v>
      </c>
      <c r="G3559" s="48" t="s">
        <v>189</v>
      </c>
      <c r="H3559" s="48" t="s">
        <v>280</v>
      </c>
      <c r="I3559" s="48" t="s">
        <v>280</v>
      </c>
      <c r="J3559" s="48" t="s">
        <v>719</v>
      </c>
      <c r="K3559" s="48" t="s">
        <v>194</v>
      </c>
      <c r="L3559" s="48" t="s">
        <v>280</v>
      </c>
      <c r="M3559" s="48" t="s">
        <v>133</v>
      </c>
      <c r="N3559" s="48"/>
      <c r="O3559" s="48"/>
      <c r="P3559" s="48"/>
      <c r="Q3559" s="48"/>
      <c r="R3559" s="48"/>
      <c r="S3559" s="48"/>
      <c r="T3559" s="48"/>
      <c r="U3559" s="48"/>
      <c r="V3559" s="48"/>
      <c r="W3559" s="51" t="s">
        <v>3309</v>
      </c>
      <c r="X3559" t="str">
        <f t="shared" si="110"/>
        <v>SO;JB;WB;WB;BE;DH;WB;SO</v>
      </c>
      <c r="Y3559" cm="1">
        <f t="array" ref="Y3559">SUM(_xlfn.XLOOKUP(_xlfn.TOROW(F3559:V3559,1),$AN$34:$AN$43,$AL$34:$AL$43,,0,1))</f>
        <v>52</v>
      </c>
      <c r="Z3559">
        <f t="shared" si="111"/>
        <v>8</v>
      </c>
      <c r="AA3559" t="str">
        <v>HD</v>
      </c>
      <c r="AG3559">
        <v>8905</v>
      </c>
      <c r="AH3559">
        <v>7</v>
      </c>
      <c r="AT3559">
        <v>8</v>
      </c>
    </row>
    <row r="3560" spans="2:46" ht="15" customHeight="1">
      <c r="B3560" s="48">
        <v>5330</v>
      </c>
      <c r="C3560" s="49">
        <v>45455</v>
      </c>
      <c r="D3560" s="50">
        <v>0.76175925925925925</v>
      </c>
      <c r="E3560" s="48" t="s">
        <v>11191</v>
      </c>
      <c r="F3560" s="48" t="s">
        <v>280</v>
      </c>
      <c r="G3560" s="48" t="s">
        <v>719</v>
      </c>
      <c r="H3560" s="48" t="s">
        <v>719</v>
      </c>
      <c r="I3560" s="48" t="s">
        <v>133</v>
      </c>
      <c r="J3560" s="48" t="s">
        <v>133</v>
      </c>
      <c r="K3560" s="48" t="s">
        <v>304</v>
      </c>
      <c r="L3560" s="48"/>
      <c r="M3560" s="48"/>
      <c r="N3560" s="48"/>
      <c r="O3560" s="48"/>
      <c r="P3560" s="48"/>
      <c r="Q3560" s="48"/>
      <c r="R3560" s="48"/>
      <c r="S3560" s="48"/>
      <c r="T3560" s="48"/>
      <c r="U3560" s="48"/>
      <c r="V3560" s="48"/>
      <c r="W3560" s="51" t="s">
        <v>3310</v>
      </c>
      <c r="X3560" t="str">
        <f t="shared" si="110"/>
        <v>WB;BE;BE;SO;SO;HD</v>
      </c>
      <c r="Y3560" cm="1">
        <f t="array" ref="Y3560">SUM(_xlfn.XLOOKUP(_xlfn.TOROW(F3560:V3560,1),$AN$34:$AN$43,$AL$34:$AL$43,,0,1))</f>
        <v>32</v>
      </c>
      <c r="Z3560">
        <f t="shared" si="111"/>
        <v>6</v>
      </c>
      <c r="AA3560" t="str">
        <v>HD</v>
      </c>
      <c r="AG3560">
        <v>8917</v>
      </c>
      <c r="AH3560">
        <v>7</v>
      </c>
      <c r="AT3560">
        <v>6</v>
      </c>
    </row>
    <row r="3561" spans="2:46" ht="15" customHeight="1">
      <c r="B3561" s="48">
        <v>5331</v>
      </c>
      <c r="C3561" s="49">
        <v>45455</v>
      </c>
      <c r="D3561" s="50">
        <v>0.76234953703703701</v>
      </c>
      <c r="E3561" s="48" t="s">
        <v>9317</v>
      </c>
      <c r="F3561" s="48" t="s">
        <v>243</v>
      </c>
      <c r="G3561" s="48" t="s">
        <v>243</v>
      </c>
      <c r="H3561" s="48" t="s">
        <v>243</v>
      </c>
      <c r="I3561" s="48" t="s">
        <v>243</v>
      </c>
      <c r="J3561" s="48" t="s">
        <v>243</v>
      </c>
      <c r="K3561" s="48" t="s">
        <v>243</v>
      </c>
      <c r="L3561" s="48"/>
      <c r="M3561" s="48"/>
      <c r="N3561" s="48"/>
      <c r="O3561" s="48"/>
      <c r="P3561" s="48"/>
      <c r="Q3561" s="48"/>
      <c r="R3561" s="48"/>
      <c r="S3561" s="48"/>
      <c r="T3561" s="48"/>
      <c r="U3561" s="48"/>
      <c r="V3561" s="48"/>
      <c r="W3561" s="51" t="s">
        <v>1318</v>
      </c>
      <c r="X3561" t="str">
        <f t="shared" si="110"/>
        <v>CB;CB;CB;CB;CB;CB</v>
      </c>
      <c r="Y3561" cm="1">
        <f t="array" ref="Y3561">SUM(_xlfn.XLOOKUP(_xlfn.TOROW(F3561:V3561,1),$AN$34:$AN$43,$AL$34:$AL$43,,0,1))</f>
        <v>48</v>
      </c>
      <c r="Z3561">
        <f t="shared" si="111"/>
        <v>6</v>
      </c>
      <c r="AA3561" t="str">
        <v>BE</v>
      </c>
      <c r="AG3561">
        <v>8921</v>
      </c>
      <c r="AH3561">
        <v>7</v>
      </c>
      <c r="AT3561">
        <v>6</v>
      </c>
    </row>
    <row r="3562" spans="2:46" ht="15" customHeight="1">
      <c r="B3562" s="48">
        <v>5332</v>
      </c>
      <c r="C3562" s="49">
        <v>45455</v>
      </c>
      <c r="D3562" s="50">
        <v>0.76254629629629633</v>
      </c>
      <c r="E3562" s="48" t="s">
        <v>11192</v>
      </c>
      <c r="F3562" s="48" t="s">
        <v>803</v>
      </c>
      <c r="G3562" s="48" t="s">
        <v>133</v>
      </c>
      <c r="H3562" s="48" t="s">
        <v>189</v>
      </c>
      <c r="I3562" s="48" t="s">
        <v>280</v>
      </c>
      <c r="J3562" s="48" t="s">
        <v>719</v>
      </c>
      <c r="K3562" s="48" t="s">
        <v>803</v>
      </c>
      <c r="L3562" s="48" t="s">
        <v>280</v>
      </c>
      <c r="M3562" s="48" t="s">
        <v>803</v>
      </c>
      <c r="N3562" s="48" t="s">
        <v>243</v>
      </c>
      <c r="O3562" s="48" t="s">
        <v>51</v>
      </c>
      <c r="P3562" s="48"/>
      <c r="Q3562" s="48"/>
      <c r="R3562" s="48"/>
      <c r="S3562" s="48"/>
      <c r="T3562" s="48"/>
      <c r="U3562" s="48"/>
      <c r="V3562" s="48"/>
      <c r="W3562" s="51" t="s">
        <v>3311</v>
      </c>
      <c r="X3562" t="str">
        <f t="shared" si="110"/>
        <v>SS;SO;JB;WB;BE;SS;WB;SS;CB;BB</v>
      </c>
      <c r="Y3562" cm="1">
        <f t="array" ref="Y3562">SUM(_xlfn.XLOOKUP(_xlfn.TOROW(F3562:V3562,1),$AN$34:$AN$43,$AL$34:$AL$43,,0,1))</f>
        <v>57</v>
      </c>
      <c r="Z3562">
        <f t="shared" si="111"/>
        <v>10</v>
      </c>
      <c r="AA3562" t="str">
        <v>BE</v>
      </c>
      <c r="AG3562">
        <v>8948</v>
      </c>
      <c r="AH3562">
        <v>7</v>
      </c>
      <c r="AT3562">
        <v>10</v>
      </c>
    </row>
    <row r="3563" spans="2:46" ht="15" customHeight="1">
      <c r="B3563" s="48">
        <v>5333</v>
      </c>
      <c r="C3563" s="49">
        <v>45455</v>
      </c>
      <c r="D3563" s="50">
        <v>0.7635763888888889</v>
      </c>
      <c r="E3563" s="48" t="s">
        <v>11193</v>
      </c>
      <c r="F3563" s="48" t="s">
        <v>51</v>
      </c>
      <c r="G3563" s="48" t="s">
        <v>719</v>
      </c>
      <c r="H3563" s="48" t="s">
        <v>133</v>
      </c>
      <c r="I3563" s="48" t="s">
        <v>133</v>
      </c>
      <c r="J3563" s="48"/>
      <c r="K3563" s="48"/>
      <c r="L3563" s="48"/>
      <c r="M3563" s="48"/>
      <c r="N3563" s="48"/>
      <c r="O3563" s="48"/>
      <c r="P3563" s="48"/>
      <c r="Q3563" s="48"/>
      <c r="R3563" s="48"/>
      <c r="S3563" s="48"/>
      <c r="T3563" s="48"/>
      <c r="U3563" s="48"/>
      <c r="V3563" s="48"/>
      <c r="W3563" s="51" t="s">
        <v>3312</v>
      </c>
      <c r="X3563" t="str">
        <f t="shared" si="110"/>
        <v>BB;BE;SO;SO</v>
      </c>
      <c r="Y3563" cm="1">
        <f t="array" ref="Y3563">SUM(_xlfn.XLOOKUP(_xlfn.TOROW(F3563:V3563,1),$AN$34:$AN$43,$AL$34:$AL$43,,0,1))</f>
        <v>19</v>
      </c>
      <c r="Z3563">
        <f t="shared" si="111"/>
        <v>4</v>
      </c>
      <c r="AA3563" t="str">
        <v>SO</v>
      </c>
      <c r="AG3563">
        <v>8962</v>
      </c>
      <c r="AH3563">
        <v>7</v>
      </c>
      <c r="AT3563">
        <v>4</v>
      </c>
    </row>
    <row r="3564" spans="2:46" ht="15" customHeight="1">
      <c r="B3564" s="48">
        <v>5334</v>
      </c>
      <c r="C3564" s="49">
        <v>45455</v>
      </c>
      <c r="D3564" s="50">
        <v>0.76414351851851847</v>
      </c>
      <c r="E3564" s="48" t="s">
        <v>11194</v>
      </c>
      <c r="F3564" s="48" t="s">
        <v>51</v>
      </c>
      <c r="G3564" s="48" t="s">
        <v>719</v>
      </c>
      <c r="H3564" s="48" t="s">
        <v>719</v>
      </c>
      <c r="I3564" s="48" t="s">
        <v>194</v>
      </c>
      <c r="J3564" s="48" t="s">
        <v>304</v>
      </c>
      <c r="K3564" s="48" t="s">
        <v>280</v>
      </c>
      <c r="L3564" s="48" t="s">
        <v>194</v>
      </c>
      <c r="M3564" s="48" t="s">
        <v>133</v>
      </c>
      <c r="N3564" s="48" t="s">
        <v>803</v>
      </c>
      <c r="O3564" s="48"/>
      <c r="P3564" s="48"/>
      <c r="Q3564" s="48"/>
      <c r="R3564" s="48"/>
      <c r="S3564" s="48"/>
      <c r="T3564" s="48"/>
      <c r="U3564" s="48"/>
      <c r="V3564" s="48"/>
      <c r="W3564" s="51" t="s">
        <v>3313</v>
      </c>
      <c r="X3564" t="str">
        <f t="shared" si="110"/>
        <v>BB;BE;BE;DH;HD;WB;DH;SO;SS</v>
      </c>
      <c r="Y3564" cm="1">
        <f t="array" ref="Y3564">SUM(_xlfn.XLOOKUP(_xlfn.TOROW(F3564:V3564,1),$AN$34:$AN$43,$AL$34:$AL$43,,0,1))</f>
        <v>61</v>
      </c>
      <c r="Z3564">
        <f t="shared" si="111"/>
        <v>9</v>
      </c>
      <c r="AA3564" t="str">
        <v>WB</v>
      </c>
      <c r="AG3564">
        <v>8964</v>
      </c>
      <c r="AH3564">
        <v>7</v>
      </c>
      <c r="AT3564">
        <v>9</v>
      </c>
    </row>
    <row r="3565" spans="2:46" ht="15" customHeight="1">
      <c r="B3565" s="48">
        <v>5335</v>
      </c>
      <c r="C3565" s="49">
        <v>45455</v>
      </c>
      <c r="D3565" s="50">
        <v>0.76921296296296293</v>
      </c>
      <c r="E3565" s="48" t="s">
        <v>10079</v>
      </c>
      <c r="F3565" s="48" t="s">
        <v>189</v>
      </c>
      <c r="G3565" s="48" t="s">
        <v>189</v>
      </c>
      <c r="H3565" s="48" t="s">
        <v>189</v>
      </c>
      <c r="I3565" s="48" t="s">
        <v>189</v>
      </c>
      <c r="J3565" s="48" t="s">
        <v>133</v>
      </c>
      <c r="K3565" s="48" t="s">
        <v>133</v>
      </c>
      <c r="L3565" s="48" t="s">
        <v>133</v>
      </c>
      <c r="M3565" s="48" t="s">
        <v>133</v>
      </c>
      <c r="N3565" s="48"/>
      <c r="O3565" s="48"/>
      <c r="P3565" s="48"/>
      <c r="Q3565" s="48"/>
      <c r="R3565" s="48"/>
      <c r="S3565" s="48"/>
      <c r="T3565" s="48"/>
      <c r="U3565" s="48"/>
      <c r="V3565" s="48"/>
      <c r="W3565" s="51" t="s">
        <v>3314</v>
      </c>
      <c r="X3565" t="str">
        <f t="shared" si="110"/>
        <v>JB;JB;JB;JB;SO;SO;SO;SO</v>
      </c>
      <c r="Y3565" cm="1">
        <f t="array" ref="Y3565">SUM(_xlfn.XLOOKUP(_xlfn.TOROW(F3565:V3565,1),$AN$34:$AN$43,$AL$34:$AL$43,,0,1))</f>
        <v>12</v>
      </c>
      <c r="Z3565">
        <f t="shared" si="111"/>
        <v>8</v>
      </c>
      <c r="AA3565" t="str">
        <v>SO</v>
      </c>
      <c r="AG3565">
        <v>8971</v>
      </c>
      <c r="AH3565">
        <v>7</v>
      </c>
      <c r="AT3565">
        <v>8</v>
      </c>
    </row>
    <row r="3566" spans="2:46" ht="15" customHeight="1">
      <c r="B3566" s="48">
        <v>5336</v>
      </c>
      <c r="C3566" s="49">
        <v>45455</v>
      </c>
      <c r="D3566" s="50">
        <v>0.76929398148148154</v>
      </c>
      <c r="E3566" s="48" t="s">
        <v>11195</v>
      </c>
      <c r="F3566" s="48" t="s">
        <v>280</v>
      </c>
      <c r="G3566" s="48" t="s">
        <v>280</v>
      </c>
      <c r="H3566" s="48" t="s">
        <v>304</v>
      </c>
      <c r="I3566" s="48" t="s">
        <v>194</v>
      </c>
      <c r="J3566" s="48" t="s">
        <v>803</v>
      </c>
      <c r="K3566" s="48" t="s">
        <v>189</v>
      </c>
      <c r="L3566" s="48"/>
      <c r="M3566" s="48"/>
      <c r="N3566" s="48"/>
      <c r="O3566" s="48"/>
      <c r="P3566" s="48"/>
      <c r="Q3566" s="48"/>
      <c r="R3566" s="48"/>
      <c r="S3566" s="48"/>
      <c r="T3566" s="48"/>
      <c r="U3566" s="48"/>
      <c r="V3566" s="48"/>
      <c r="W3566" s="51" t="s">
        <v>3315</v>
      </c>
      <c r="X3566" t="str">
        <f t="shared" si="110"/>
        <v>WB;WB;HD;DH;SS;JB</v>
      </c>
      <c r="Y3566" cm="1">
        <f t="array" ref="Y3566">SUM(_xlfn.XLOOKUP(_xlfn.TOROW(F3566:V3566,1),$AN$34:$AN$43,$AL$34:$AL$43,,0,1))</f>
        <v>42</v>
      </c>
      <c r="Z3566">
        <f t="shared" si="111"/>
        <v>6</v>
      </c>
      <c r="AA3566" t="str">
        <v>HD</v>
      </c>
      <c r="AG3566">
        <v>8976</v>
      </c>
      <c r="AH3566">
        <v>7</v>
      </c>
      <c r="AT3566">
        <v>6</v>
      </c>
    </row>
    <row r="3567" spans="2:46" ht="15" customHeight="1">
      <c r="B3567" s="48">
        <v>5337</v>
      </c>
      <c r="C3567" s="49">
        <v>45455</v>
      </c>
      <c r="D3567" s="50">
        <v>0.77193287037037039</v>
      </c>
      <c r="E3567" s="48" t="s">
        <v>11196</v>
      </c>
      <c r="F3567" s="48" t="s">
        <v>194</v>
      </c>
      <c r="G3567" s="48" t="s">
        <v>194</v>
      </c>
      <c r="H3567" s="48" t="s">
        <v>304</v>
      </c>
      <c r="I3567" s="48" t="s">
        <v>280</v>
      </c>
      <c r="J3567" s="48" t="s">
        <v>280</v>
      </c>
      <c r="K3567" s="48" t="s">
        <v>51</v>
      </c>
      <c r="L3567" s="48"/>
      <c r="M3567" s="48"/>
      <c r="N3567" s="48"/>
      <c r="O3567" s="48"/>
      <c r="P3567" s="48"/>
      <c r="Q3567" s="48"/>
      <c r="R3567" s="48"/>
      <c r="S3567" s="48"/>
      <c r="T3567" s="48"/>
      <c r="U3567" s="48"/>
      <c r="V3567" s="48"/>
      <c r="W3567" s="51" t="s">
        <v>3316</v>
      </c>
      <c r="X3567" t="str">
        <f t="shared" si="110"/>
        <v>DH;DH;HD;WB;WB;BB</v>
      </c>
      <c r="Y3567" cm="1">
        <f t="array" ref="Y3567">SUM(_xlfn.XLOOKUP(_xlfn.TOROW(F3567:V3567,1),$AN$34:$AN$43,$AL$34:$AL$43,,0,1))</f>
        <v>57</v>
      </c>
      <c r="Z3567">
        <f t="shared" si="111"/>
        <v>6</v>
      </c>
      <c r="AA3567" t="str">
        <v>HD</v>
      </c>
      <c r="AG3567">
        <v>8985</v>
      </c>
      <c r="AH3567">
        <v>7</v>
      </c>
      <c r="AT3567">
        <v>6</v>
      </c>
    </row>
    <row r="3568" spans="2:46" ht="15" customHeight="1">
      <c r="B3568" s="48">
        <v>5338</v>
      </c>
      <c r="C3568" s="49">
        <v>45455</v>
      </c>
      <c r="D3568" s="50">
        <v>0.77281250000000001</v>
      </c>
      <c r="E3568" s="48" t="s">
        <v>11197</v>
      </c>
      <c r="F3568" s="48" t="s">
        <v>243</v>
      </c>
      <c r="G3568" s="48" t="s">
        <v>803</v>
      </c>
      <c r="H3568" s="48" t="s">
        <v>803</v>
      </c>
      <c r="I3568" s="48" t="s">
        <v>133</v>
      </c>
      <c r="J3568" s="48" t="s">
        <v>803</v>
      </c>
      <c r="K3568" s="48" t="s">
        <v>803</v>
      </c>
      <c r="L3568" s="48" t="s">
        <v>194</v>
      </c>
      <c r="M3568" s="48" t="s">
        <v>803</v>
      </c>
      <c r="N3568" s="48" t="s">
        <v>133</v>
      </c>
      <c r="O3568" s="48" t="s">
        <v>304</v>
      </c>
      <c r="P3568" s="48" t="s">
        <v>280</v>
      </c>
      <c r="Q3568" s="48"/>
      <c r="R3568" s="48"/>
      <c r="S3568" s="48"/>
      <c r="T3568" s="48"/>
      <c r="U3568" s="48"/>
      <c r="V3568" s="48"/>
      <c r="W3568" s="51" t="s">
        <v>3317</v>
      </c>
      <c r="X3568" t="str">
        <f t="shared" si="110"/>
        <v>CB;SS;SS;SO;SS;SS;DH;SS;SO;HD;WB</v>
      </c>
      <c r="Y3568" cm="1">
        <f t="array" ref="Y3568">SUM(_xlfn.XLOOKUP(_xlfn.TOROW(F3568:V3568,1),$AN$34:$AN$43,$AL$34:$AL$43,,0,1))</f>
        <v>54</v>
      </c>
      <c r="Z3568">
        <f t="shared" si="111"/>
        <v>11</v>
      </c>
      <c r="AA3568" t="str">
        <v>HD</v>
      </c>
      <c r="AG3568">
        <v>8991</v>
      </c>
      <c r="AH3568">
        <v>7</v>
      </c>
      <c r="AT3568">
        <v>11</v>
      </c>
    </row>
    <row r="3569" spans="2:46" ht="15" customHeight="1">
      <c r="B3569" s="48">
        <v>5339</v>
      </c>
      <c r="C3569" s="49">
        <v>45455</v>
      </c>
      <c r="D3569" s="50">
        <v>0.77325231481481482</v>
      </c>
      <c r="E3569" s="48" t="s">
        <v>11198</v>
      </c>
      <c r="F3569" s="48" t="s">
        <v>803</v>
      </c>
      <c r="G3569" s="48" t="s">
        <v>803</v>
      </c>
      <c r="H3569" s="48" t="s">
        <v>243</v>
      </c>
      <c r="I3569" s="48" t="s">
        <v>280</v>
      </c>
      <c r="J3569" s="48"/>
      <c r="K3569" s="48"/>
      <c r="L3569" s="48"/>
      <c r="M3569" s="48"/>
      <c r="N3569" s="48"/>
      <c r="O3569" s="48"/>
      <c r="P3569" s="48"/>
      <c r="Q3569" s="48"/>
      <c r="R3569" s="48"/>
      <c r="S3569" s="48"/>
      <c r="T3569" s="48"/>
      <c r="U3569" s="48"/>
      <c r="V3569" s="48"/>
      <c r="W3569" s="51" t="s">
        <v>3318</v>
      </c>
      <c r="X3569" t="str">
        <f t="shared" si="110"/>
        <v>SS;SS;CB;WB</v>
      </c>
      <c r="Y3569" cm="1">
        <f t="array" ref="Y3569">SUM(_xlfn.XLOOKUP(_xlfn.TOROW(F3569:V3569,1),$AN$34:$AN$43,$AL$34:$AL$43,,0,1))</f>
        <v>25</v>
      </c>
      <c r="Z3569">
        <f t="shared" si="111"/>
        <v>4</v>
      </c>
      <c r="AA3569" t="str">
        <v>BB</v>
      </c>
      <c r="AG3569">
        <v>9015</v>
      </c>
      <c r="AH3569">
        <v>7</v>
      </c>
      <c r="AT3569">
        <v>4</v>
      </c>
    </row>
    <row r="3570" spans="2:46" ht="15" customHeight="1">
      <c r="B3570" s="48">
        <v>5340</v>
      </c>
      <c r="C3570" s="49">
        <v>45455</v>
      </c>
      <c r="D3570" s="50">
        <v>0.78116898148148151</v>
      </c>
      <c r="E3570" s="48" t="s">
        <v>8669</v>
      </c>
      <c r="F3570" s="48" t="s">
        <v>719</v>
      </c>
      <c r="G3570" s="48" t="s">
        <v>719</v>
      </c>
      <c r="H3570" s="48"/>
      <c r="I3570" s="48"/>
      <c r="J3570" s="48"/>
      <c r="K3570" s="48"/>
      <c r="L3570" s="48"/>
      <c r="M3570" s="48"/>
      <c r="N3570" s="48"/>
      <c r="O3570" s="48"/>
      <c r="P3570" s="48"/>
      <c r="Q3570" s="48"/>
      <c r="R3570" s="48"/>
      <c r="S3570" s="48"/>
      <c r="T3570" s="48"/>
      <c r="U3570" s="48"/>
      <c r="V3570" s="48"/>
      <c r="W3570" s="51" t="s">
        <v>1138</v>
      </c>
      <c r="X3570" t="str">
        <f t="shared" si="110"/>
        <v>BE;BE</v>
      </c>
      <c r="Y3570" cm="1">
        <f t="array" ref="Y3570">SUM(_xlfn.XLOOKUP(_xlfn.TOROW(F3570:V3570,1),$AN$34:$AN$43,$AL$34:$AL$43,,0,1))</f>
        <v>10</v>
      </c>
      <c r="Z3570">
        <f t="shared" si="111"/>
        <v>2</v>
      </c>
      <c r="AA3570" t="str">
        <v>SS</v>
      </c>
      <c r="AG3570">
        <v>9018</v>
      </c>
      <c r="AH3570">
        <v>7</v>
      </c>
      <c r="AT3570">
        <v>2</v>
      </c>
    </row>
    <row r="3571" spans="2:46" ht="15" customHeight="1">
      <c r="B3571" s="48">
        <v>5341</v>
      </c>
      <c r="C3571" s="49">
        <v>45455</v>
      </c>
      <c r="D3571" s="50">
        <v>0.78150462962962963</v>
      </c>
      <c r="E3571" s="48" t="s">
        <v>11199</v>
      </c>
      <c r="F3571" s="48" t="s">
        <v>304</v>
      </c>
      <c r="G3571" s="48" t="s">
        <v>719</v>
      </c>
      <c r="H3571" s="48" t="s">
        <v>719</v>
      </c>
      <c r="I3571" s="48" t="s">
        <v>304</v>
      </c>
      <c r="J3571" s="48" t="s">
        <v>304</v>
      </c>
      <c r="K3571" s="48" t="s">
        <v>304</v>
      </c>
      <c r="L3571" s="48"/>
      <c r="M3571" s="48"/>
      <c r="N3571" s="48"/>
      <c r="O3571" s="48"/>
      <c r="P3571" s="48"/>
      <c r="Q3571" s="48"/>
      <c r="R3571" s="48"/>
      <c r="S3571" s="48"/>
      <c r="T3571" s="48"/>
      <c r="U3571" s="48"/>
      <c r="V3571" s="48"/>
      <c r="W3571" s="51" t="s">
        <v>3319</v>
      </c>
      <c r="X3571" t="str">
        <f t="shared" si="110"/>
        <v>HD;BE;BE;HD;HD;HD</v>
      </c>
      <c r="Y3571" cm="1">
        <f t="array" ref="Y3571">SUM(_xlfn.XLOOKUP(_xlfn.TOROW(F3571:V3571,1),$AN$34:$AN$43,$AL$34:$AL$43,,0,1))</f>
        <v>38</v>
      </c>
      <c r="Z3571">
        <f t="shared" si="111"/>
        <v>6</v>
      </c>
      <c r="AA3571" t="str">
        <v>WB</v>
      </c>
      <c r="AG3571">
        <v>9019</v>
      </c>
      <c r="AH3571">
        <v>7</v>
      </c>
      <c r="AT3571">
        <v>6</v>
      </c>
    </row>
    <row r="3572" spans="2:46" ht="15" customHeight="1">
      <c r="B3572" s="48">
        <v>5342</v>
      </c>
      <c r="C3572" s="49">
        <v>45455</v>
      </c>
      <c r="D3572" s="50">
        <v>0.78335648148148151</v>
      </c>
      <c r="E3572" s="48" t="s">
        <v>11200</v>
      </c>
      <c r="F3572" s="48" t="s">
        <v>803</v>
      </c>
      <c r="G3572" s="48" t="s">
        <v>189</v>
      </c>
      <c r="H3572" s="48" t="s">
        <v>319</v>
      </c>
      <c r="I3572" s="48" t="s">
        <v>319</v>
      </c>
      <c r="J3572" s="48"/>
      <c r="K3572" s="48"/>
      <c r="L3572" s="48"/>
      <c r="M3572" s="48"/>
      <c r="N3572" s="48"/>
      <c r="O3572" s="48"/>
      <c r="P3572" s="48"/>
      <c r="Q3572" s="48"/>
      <c r="R3572" s="48"/>
      <c r="S3572" s="48"/>
      <c r="T3572" s="48"/>
      <c r="U3572" s="48"/>
      <c r="V3572" s="48"/>
      <c r="W3572" s="51" t="s">
        <v>3320</v>
      </c>
      <c r="X3572" t="str">
        <f t="shared" si="110"/>
        <v>SS;JB;FR;FR</v>
      </c>
      <c r="Y3572" cm="1">
        <f t="array" ref="Y3572">SUM(_xlfn.XLOOKUP(_xlfn.TOROW(F3572:V3572,1),$AN$34:$AN$43,$AL$34:$AL$43,,0,1))</f>
        <v>10</v>
      </c>
      <c r="Z3572">
        <f t="shared" si="111"/>
        <v>4</v>
      </c>
      <c r="AA3572" t="str">
        <v>WB</v>
      </c>
      <c r="AG3572">
        <v>9022</v>
      </c>
      <c r="AH3572">
        <v>7</v>
      </c>
      <c r="AT3572">
        <v>4</v>
      </c>
    </row>
    <row r="3573" spans="2:46" ht="15" customHeight="1">
      <c r="B3573" s="48">
        <v>5343</v>
      </c>
      <c r="C3573" s="49">
        <v>45455</v>
      </c>
      <c r="D3573" s="50">
        <v>0.78391203703703705</v>
      </c>
      <c r="E3573" s="48" t="s">
        <v>11201</v>
      </c>
      <c r="F3573" s="48" t="s">
        <v>189</v>
      </c>
      <c r="G3573" s="48" t="s">
        <v>280</v>
      </c>
      <c r="H3573" s="48" t="s">
        <v>304</v>
      </c>
      <c r="I3573" s="48" t="s">
        <v>304</v>
      </c>
      <c r="J3573" s="48" t="s">
        <v>243</v>
      </c>
      <c r="K3573" s="48"/>
      <c r="L3573" s="48"/>
      <c r="M3573" s="48"/>
      <c r="N3573" s="48"/>
      <c r="O3573" s="48"/>
      <c r="P3573" s="48"/>
      <c r="Q3573" s="48"/>
      <c r="R3573" s="48"/>
      <c r="S3573" s="48"/>
      <c r="T3573" s="48"/>
      <c r="U3573" s="48"/>
      <c r="V3573" s="48"/>
      <c r="W3573" s="51" t="s">
        <v>3321</v>
      </c>
      <c r="X3573" t="str">
        <f t="shared" si="110"/>
        <v>JB;WB;HD;HD;CB</v>
      </c>
      <c r="Y3573" cm="1">
        <f t="array" ref="Y3573">SUM(_xlfn.XLOOKUP(_xlfn.TOROW(F3573:V3573,1),$AN$34:$AN$43,$AL$34:$AL$43,,0,1))</f>
        <v>34</v>
      </c>
      <c r="Z3573">
        <f t="shared" si="111"/>
        <v>5</v>
      </c>
      <c r="AA3573" t="str">
        <v>BB</v>
      </c>
      <c r="AG3573">
        <v>9030</v>
      </c>
      <c r="AH3573">
        <v>7</v>
      </c>
      <c r="AT3573">
        <v>5</v>
      </c>
    </row>
    <row r="3574" spans="2:46" ht="15" customHeight="1">
      <c r="B3574" s="48">
        <v>5344</v>
      </c>
      <c r="C3574" s="49">
        <v>45455</v>
      </c>
      <c r="D3574" s="50">
        <v>0.78510416666666671</v>
      </c>
      <c r="E3574" s="48" t="s">
        <v>11202</v>
      </c>
      <c r="F3574" s="48" t="s">
        <v>194</v>
      </c>
      <c r="G3574" s="48" t="s">
        <v>194</v>
      </c>
      <c r="H3574" s="48" t="s">
        <v>243</v>
      </c>
      <c r="I3574" s="48" t="s">
        <v>243</v>
      </c>
      <c r="J3574" s="48" t="s">
        <v>803</v>
      </c>
      <c r="K3574" s="48" t="s">
        <v>803</v>
      </c>
      <c r="L3574" s="48" t="s">
        <v>243</v>
      </c>
      <c r="M3574" s="48" t="s">
        <v>319</v>
      </c>
      <c r="N3574" s="48"/>
      <c r="O3574" s="48"/>
      <c r="P3574" s="48"/>
      <c r="Q3574" s="48"/>
      <c r="R3574" s="48"/>
      <c r="S3574" s="48"/>
      <c r="T3574" s="48"/>
      <c r="U3574" s="48"/>
      <c r="V3574" s="48"/>
      <c r="W3574" s="51" t="s">
        <v>3322</v>
      </c>
      <c r="X3574" t="str">
        <f t="shared" si="110"/>
        <v>DH;DH;CB;CB;SS;SS;CB;FR</v>
      </c>
      <c r="Y3574" cm="1">
        <f t="array" ref="Y3574">SUM(_xlfn.XLOOKUP(_xlfn.TOROW(F3574:V3574,1),$AN$34:$AN$43,$AL$34:$AL$43,,0,1))</f>
        <v>51</v>
      </c>
      <c r="Z3574">
        <f t="shared" si="111"/>
        <v>8</v>
      </c>
      <c r="AA3574" t="str">
        <v>HD</v>
      </c>
      <c r="AG3574">
        <v>9065</v>
      </c>
      <c r="AH3574">
        <v>7</v>
      </c>
      <c r="AT3574">
        <v>8</v>
      </c>
    </row>
    <row r="3575" spans="2:46" ht="15" customHeight="1">
      <c r="B3575" s="48">
        <v>5345</v>
      </c>
      <c r="C3575" s="49">
        <v>45455</v>
      </c>
      <c r="D3575" s="50">
        <v>0.78562500000000002</v>
      </c>
      <c r="E3575" s="48" t="s">
        <v>11203</v>
      </c>
      <c r="F3575" s="48" t="s">
        <v>189</v>
      </c>
      <c r="G3575" s="48" t="s">
        <v>51</v>
      </c>
      <c r="H3575" s="48" t="s">
        <v>51</v>
      </c>
      <c r="I3575" s="48" t="s">
        <v>194</v>
      </c>
      <c r="J3575" s="48" t="s">
        <v>243</v>
      </c>
      <c r="K3575" s="48" t="s">
        <v>304</v>
      </c>
      <c r="L3575" s="48" t="s">
        <v>133</v>
      </c>
      <c r="M3575" s="48" t="s">
        <v>280</v>
      </c>
      <c r="N3575" s="48" t="s">
        <v>280</v>
      </c>
      <c r="O3575" s="48"/>
      <c r="P3575" s="48"/>
      <c r="Q3575" s="48"/>
      <c r="R3575" s="48"/>
      <c r="S3575" s="48"/>
      <c r="T3575" s="48"/>
      <c r="U3575" s="48"/>
      <c r="V3575" s="48"/>
      <c r="W3575" s="51" t="s">
        <v>3323</v>
      </c>
      <c r="X3575" t="str">
        <f t="shared" si="110"/>
        <v>JB;BB;BB;DH;CB;HD;SO;WB;WB</v>
      </c>
      <c r="Y3575" cm="1">
        <f t="array" ref="Y3575">SUM(_xlfn.XLOOKUP(_xlfn.TOROW(F3575:V3575,1),$AN$34:$AN$43,$AL$34:$AL$43,,0,1))</f>
        <v>69</v>
      </c>
      <c r="Z3575">
        <f t="shared" si="111"/>
        <v>9</v>
      </c>
      <c r="AA3575" t="str">
        <v>HD</v>
      </c>
      <c r="AG3575">
        <v>9075</v>
      </c>
      <c r="AH3575">
        <v>7</v>
      </c>
      <c r="AT3575">
        <v>9</v>
      </c>
    </row>
    <row r="3576" spans="2:46" ht="15" customHeight="1">
      <c r="B3576" s="48">
        <v>5346</v>
      </c>
      <c r="C3576" s="49">
        <v>45455</v>
      </c>
      <c r="D3576" s="50">
        <v>0.78773148148148153</v>
      </c>
      <c r="E3576" s="48" t="s">
        <v>11204</v>
      </c>
      <c r="F3576" s="48" t="s">
        <v>189</v>
      </c>
      <c r="G3576" s="48" t="s">
        <v>194</v>
      </c>
      <c r="H3576" s="48" t="s">
        <v>719</v>
      </c>
      <c r="I3576" s="48" t="s">
        <v>719</v>
      </c>
      <c r="J3576" s="48" t="s">
        <v>319</v>
      </c>
      <c r="K3576" s="48" t="s">
        <v>319</v>
      </c>
      <c r="L3576" s="48" t="s">
        <v>133</v>
      </c>
      <c r="M3576" s="48" t="s">
        <v>133</v>
      </c>
      <c r="N3576" s="48"/>
      <c r="O3576" s="48"/>
      <c r="P3576" s="48"/>
      <c r="Q3576" s="48"/>
      <c r="R3576" s="48"/>
      <c r="S3576" s="48"/>
      <c r="T3576" s="48"/>
      <c r="U3576" s="48"/>
      <c r="V3576" s="48"/>
      <c r="W3576" s="51" t="s">
        <v>3324</v>
      </c>
      <c r="X3576" t="str">
        <f t="shared" si="110"/>
        <v>JB;DH;BE;BE;FR;FR;SO;SO</v>
      </c>
      <c r="Y3576" cm="1">
        <f t="array" ref="Y3576">SUM(_xlfn.XLOOKUP(_xlfn.TOROW(F3576:V3576,1),$AN$34:$AN$43,$AL$34:$AL$43,,0,1))</f>
        <v>30</v>
      </c>
      <c r="Z3576">
        <f t="shared" si="111"/>
        <v>8</v>
      </c>
      <c r="AA3576" t="str">
        <v>HD</v>
      </c>
      <c r="AG3576">
        <v>9084</v>
      </c>
      <c r="AH3576">
        <v>7</v>
      </c>
      <c r="AT3576">
        <v>8</v>
      </c>
    </row>
    <row r="3577" spans="2:46" ht="15" customHeight="1">
      <c r="B3577" s="48">
        <v>5347</v>
      </c>
      <c r="C3577" s="49">
        <v>45455</v>
      </c>
      <c r="D3577" s="50">
        <v>0.78895833333333332</v>
      </c>
      <c r="E3577" s="48" t="s">
        <v>11205</v>
      </c>
      <c r="F3577" s="48" t="s">
        <v>51</v>
      </c>
      <c r="G3577" s="48" t="s">
        <v>189</v>
      </c>
      <c r="H3577" s="48" t="s">
        <v>803</v>
      </c>
      <c r="I3577" s="48" t="s">
        <v>243</v>
      </c>
      <c r="J3577" s="48" t="s">
        <v>243</v>
      </c>
      <c r="K3577" s="48" t="s">
        <v>189</v>
      </c>
      <c r="L3577" s="48" t="s">
        <v>243</v>
      </c>
      <c r="M3577" s="48" t="s">
        <v>243</v>
      </c>
      <c r="N3577" s="48" t="s">
        <v>133</v>
      </c>
      <c r="O3577" s="48"/>
      <c r="P3577" s="48"/>
      <c r="Q3577" s="48"/>
      <c r="R3577" s="48"/>
      <c r="S3577" s="48"/>
      <c r="T3577" s="48"/>
      <c r="U3577" s="48"/>
      <c r="V3577" s="48"/>
      <c r="W3577" s="51" t="s">
        <v>3325</v>
      </c>
      <c r="X3577" t="str">
        <f t="shared" si="110"/>
        <v>BB;JB;SS;CB;CB;JB;CB;CB;SO</v>
      </c>
      <c r="Y3577" cm="1">
        <f t="array" ref="Y3577">SUM(_xlfn.XLOOKUP(_xlfn.TOROW(F3577:V3577,1),$AN$34:$AN$43,$AL$34:$AL$43,,0,1))</f>
        <v>49</v>
      </c>
      <c r="Z3577">
        <f t="shared" si="111"/>
        <v>9</v>
      </c>
      <c r="AA3577" t="str">
        <v>SO</v>
      </c>
      <c r="AG3577">
        <v>9087</v>
      </c>
      <c r="AH3577">
        <v>7</v>
      </c>
      <c r="AT3577">
        <v>9</v>
      </c>
    </row>
    <row r="3578" spans="2:46" ht="15" customHeight="1">
      <c r="B3578" s="48">
        <v>5348</v>
      </c>
      <c r="C3578" s="49">
        <v>45455</v>
      </c>
      <c r="D3578" s="50">
        <v>0.78993055555555558</v>
      </c>
      <c r="E3578" s="48" t="s">
        <v>11206</v>
      </c>
      <c r="F3578" s="48" t="s">
        <v>719</v>
      </c>
      <c r="G3578" s="48" t="s">
        <v>280</v>
      </c>
      <c r="H3578" s="48" t="s">
        <v>133</v>
      </c>
      <c r="I3578" s="48" t="s">
        <v>243</v>
      </c>
      <c r="J3578" s="48" t="s">
        <v>719</v>
      </c>
      <c r="K3578" s="48" t="s">
        <v>719</v>
      </c>
      <c r="L3578" s="48" t="s">
        <v>719</v>
      </c>
      <c r="M3578" s="48" t="s">
        <v>133</v>
      </c>
      <c r="N3578" s="48" t="s">
        <v>304</v>
      </c>
      <c r="O3578" s="48" t="s">
        <v>133</v>
      </c>
      <c r="P3578" s="48" t="s">
        <v>51</v>
      </c>
      <c r="Q3578" s="48"/>
      <c r="R3578" s="48"/>
      <c r="S3578" s="48"/>
      <c r="T3578" s="48"/>
      <c r="U3578" s="48"/>
      <c r="V3578" s="48"/>
      <c r="W3578" s="51" t="s">
        <v>3326</v>
      </c>
      <c r="X3578" t="str">
        <f t="shared" si="110"/>
        <v>BE;WB;SO;CB;BE;BE;BE;SO;HD;SO;BB</v>
      </c>
      <c r="Y3578" cm="1">
        <f t="array" ref="Y3578">SUM(_xlfn.XLOOKUP(_xlfn.TOROW(F3578:V3578,1),$AN$34:$AN$43,$AL$34:$AL$43,,0,1))</f>
        <v>62</v>
      </c>
      <c r="Z3578">
        <f t="shared" si="111"/>
        <v>11</v>
      </c>
      <c r="AA3578" t="str">
        <v>CB</v>
      </c>
      <c r="AG3578">
        <v>9095</v>
      </c>
      <c r="AH3578">
        <v>7</v>
      </c>
      <c r="AT3578">
        <v>11</v>
      </c>
    </row>
    <row r="3579" spans="2:46" ht="15" customHeight="1">
      <c r="B3579" s="48">
        <v>5349</v>
      </c>
      <c r="C3579" s="49">
        <v>45455</v>
      </c>
      <c r="D3579" s="50">
        <v>0.79038194444444443</v>
      </c>
      <c r="E3579" s="48" t="s">
        <v>11207</v>
      </c>
      <c r="F3579" s="48" t="s">
        <v>133</v>
      </c>
      <c r="G3579" s="48" t="s">
        <v>304</v>
      </c>
      <c r="H3579" s="48" t="s">
        <v>304</v>
      </c>
      <c r="I3579" s="48" t="s">
        <v>304</v>
      </c>
      <c r="J3579" s="48" t="s">
        <v>304</v>
      </c>
      <c r="K3579" s="48" t="s">
        <v>51</v>
      </c>
      <c r="L3579" s="48" t="s">
        <v>803</v>
      </c>
      <c r="M3579" s="48" t="s">
        <v>803</v>
      </c>
      <c r="N3579" s="48"/>
      <c r="O3579" s="48"/>
      <c r="P3579" s="48"/>
      <c r="Q3579" s="48"/>
      <c r="R3579" s="48"/>
      <c r="S3579" s="48"/>
      <c r="T3579" s="48"/>
      <c r="U3579" s="48"/>
      <c r="V3579" s="48"/>
      <c r="W3579" s="51" t="s">
        <v>3327</v>
      </c>
      <c r="X3579" t="str">
        <f t="shared" si="110"/>
        <v>SO;HD;HD;HD;HD;BB;SS;SS</v>
      </c>
      <c r="Y3579" cm="1">
        <f t="array" ref="Y3579">SUM(_xlfn.XLOOKUP(_xlfn.TOROW(F3579:V3579,1),$AN$34:$AN$43,$AL$34:$AL$43,,0,1))</f>
        <v>46</v>
      </c>
      <c r="Z3579">
        <f t="shared" si="111"/>
        <v>8</v>
      </c>
      <c r="AA3579" t="str">
        <v>HD</v>
      </c>
      <c r="AG3579">
        <v>9102</v>
      </c>
      <c r="AH3579">
        <v>7</v>
      </c>
      <c r="AT3579">
        <v>8</v>
      </c>
    </row>
    <row r="3580" spans="2:46" ht="15" customHeight="1">
      <c r="B3580" s="48">
        <v>5350</v>
      </c>
      <c r="C3580" s="49">
        <v>45455</v>
      </c>
      <c r="D3580" s="50">
        <v>0.79146990740740741</v>
      </c>
      <c r="E3580" s="48" t="s">
        <v>803</v>
      </c>
      <c r="F3580" s="48" t="s">
        <v>803</v>
      </c>
      <c r="G3580" s="48"/>
      <c r="H3580" s="48"/>
      <c r="I3580" s="48"/>
      <c r="J3580" s="48"/>
      <c r="K3580" s="48"/>
      <c r="L3580" s="48"/>
      <c r="M3580" s="48"/>
      <c r="N3580" s="48"/>
      <c r="O3580" s="48"/>
      <c r="P3580" s="48"/>
      <c r="Q3580" s="48"/>
      <c r="R3580" s="48"/>
      <c r="S3580" s="48"/>
      <c r="T3580" s="48"/>
      <c r="U3580" s="48"/>
      <c r="V3580" s="48"/>
      <c r="W3580" s="51" t="s">
        <v>804</v>
      </c>
      <c r="X3580" t="str">
        <f t="shared" si="110"/>
        <v>SS</v>
      </c>
      <c r="Y3580" cm="1">
        <f t="array" ref="Y3580">SUM(_xlfn.XLOOKUP(_xlfn.TOROW(F3580:V3580,1),$AN$34:$AN$43,$AL$34:$AL$43,,0,1))</f>
        <v>3</v>
      </c>
      <c r="Z3580">
        <f t="shared" si="111"/>
        <v>1</v>
      </c>
      <c r="AA3580" t="str">
        <v>HD</v>
      </c>
      <c r="AG3580">
        <v>9117</v>
      </c>
      <c r="AH3580">
        <v>7</v>
      </c>
      <c r="AT3580">
        <v>1</v>
      </c>
    </row>
    <row r="3581" spans="2:46" ht="15" customHeight="1">
      <c r="B3581" s="48">
        <v>5351</v>
      </c>
      <c r="C3581" s="49">
        <v>45455</v>
      </c>
      <c r="D3581" s="50">
        <v>0.79491898148148143</v>
      </c>
      <c r="E3581" s="48" t="s">
        <v>11208</v>
      </c>
      <c r="F3581" s="48" t="s">
        <v>194</v>
      </c>
      <c r="G3581" s="48" t="s">
        <v>304</v>
      </c>
      <c r="H3581" s="48" t="s">
        <v>243</v>
      </c>
      <c r="I3581" s="48" t="s">
        <v>243</v>
      </c>
      <c r="J3581" s="48" t="s">
        <v>243</v>
      </c>
      <c r="K3581" s="48" t="s">
        <v>243</v>
      </c>
      <c r="L3581" s="48" t="s">
        <v>304</v>
      </c>
      <c r="M3581" s="48" t="s">
        <v>719</v>
      </c>
      <c r="N3581" s="48" t="s">
        <v>719</v>
      </c>
      <c r="O3581" s="48"/>
      <c r="P3581" s="48"/>
      <c r="Q3581" s="48"/>
      <c r="R3581" s="48"/>
      <c r="S3581" s="48"/>
      <c r="T3581" s="48"/>
      <c r="U3581" s="48"/>
      <c r="V3581" s="48"/>
      <c r="W3581" s="51" t="s">
        <v>3328</v>
      </c>
      <c r="X3581" t="str">
        <f t="shared" si="110"/>
        <v>DH;HD;CB;CB;CB;CB;HD;BE;BE</v>
      </c>
      <c r="Y3581" cm="1">
        <f t="array" ref="Y3581">SUM(_xlfn.XLOOKUP(_xlfn.TOROW(F3581:V3581,1),$AN$34:$AN$43,$AL$34:$AL$43,,0,1))</f>
        <v>65</v>
      </c>
      <c r="Z3581">
        <f t="shared" si="111"/>
        <v>9</v>
      </c>
      <c r="AA3581" t="str">
        <v>HD</v>
      </c>
      <c r="AG3581">
        <v>9122</v>
      </c>
      <c r="AH3581">
        <v>7</v>
      </c>
      <c r="AT3581">
        <v>9</v>
      </c>
    </row>
    <row r="3582" spans="2:46" ht="15" customHeight="1">
      <c r="B3582" s="48">
        <v>5352</v>
      </c>
      <c r="C3582" s="49">
        <v>45455</v>
      </c>
      <c r="D3582" s="50">
        <v>0.80021990740740745</v>
      </c>
      <c r="E3582" s="48" t="s">
        <v>11209</v>
      </c>
      <c r="F3582" s="48" t="s">
        <v>803</v>
      </c>
      <c r="G3582" s="48" t="s">
        <v>803</v>
      </c>
      <c r="H3582" s="48" t="s">
        <v>304</v>
      </c>
      <c r="I3582" s="48" t="s">
        <v>304</v>
      </c>
      <c r="J3582" s="48"/>
      <c r="K3582" s="48"/>
      <c r="L3582" s="48"/>
      <c r="M3582" s="48"/>
      <c r="N3582" s="48"/>
      <c r="O3582" s="48"/>
      <c r="P3582" s="48"/>
      <c r="Q3582" s="48"/>
      <c r="R3582" s="48"/>
      <c r="S3582" s="48"/>
      <c r="T3582" s="48"/>
      <c r="U3582" s="48"/>
      <c r="V3582" s="48"/>
      <c r="W3582" s="51" t="s">
        <v>3329</v>
      </c>
      <c r="X3582" t="str">
        <f t="shared" si="110"/>
        <v>SS;SS;HD;HD</v>
      </c>
      <c r="Y3582" cm="1">
        <f t="array" ref="Y3582">SUM(_xlfn.XLOOKUP(_xlfn.TOROW(F3582:V3582,1),$AN$34:$AN$43,$AL$34:$AL$43,,0,1))</f>
        <v>20</v>
      </c>
      <c r="Z3582">
        <f t="shared" si="111"/>
        <v>4</v>
      </c>
      <c r="AA3582" t="str">
        <v>BE</v>
      </c>
      <c r="AG3582">
        <v>9126</v>
      </c>
      <c r="AH3582">
        <v>7</v>
      </c>
      <c r="AT3582">
        <v>4</v>
      </c>
    </row>
    <row r="3583" spans="2:46" ht="15" customHeight="1">
      <c r="B3583" s="48">
        <v>5353</v>
      </c>
      <c r="C3583" s="49">
        <v>45455</v>
      </c>
      <c r="D3583" s="50">
        <v>0.80038194444444444</v>
      </c>
      <c r="E3583" s="48" t="s">
        <v>11210</v>
      </c>
      <c r="F3583" s="48" t="s">
        <v>803</v>
      </c>
      <c r="G3583" s="48" t="s">
        <v>189</v>
      </c>
      <c r="H3583" s="48" t="s">
        <v>280</v>
      </c>
      <c r="I3583" s="48" t="s">
        <v>280</v>
      </c>
      <c r="J3583" s="48" t="s">
        <v>280</v>
      </c>
      <c r="K3583" s="48" t="s">
        <v>194</v>
      </c>
      <c r="L3583" s="48" t="s">
        <v>243</v>
      </c>
      <c r="M3583" s="48" t="s">
        <v>133</v>
      </c>
      <c r="N3583" s="48" t="s">
        <v>51</v>
      </c>
      <c r="O3583" s="48"/>
      <c r="P3583" s="48"/>
      <c r="Q3583" s="48"/>
      <c r="R3583" s="48"/>
      <c r="S3583" s="48"/>
      <c r="T3583" s="48"/>
      <c r="U3583" s="48"/>
      <c r="V3583" s="48"/>
      <c r="W3583" s="51" t="s">
        <v>3330</v>
      </c>
      <c r="X3583" t="str">
        <f t="shared" si="110"/>
        <v>SS;JB;WB;WB;WB;DH;CB;SO;BB</v>
      </c>
      <c r="Y3583" cm="1">
        <f t="array" ref="Y3583">SUM(_xlfn.XLOOKUP(_xlfn.TOROW(F3583:V3583,1),$AN$34:$AN$43,$AL$34:$AL$43,,0,1))</f>
        <v>66</v>
      </c>
      <c r="Z3583">
        <f t="shared" si="111"/>
        <v>9</v>
      </c>
      <c r="AA3583" t="str">
        <v>SS</v>
      </c>
      <c r="AG3583">
        <v>9132</v>
      </c>
      <c r="AH3583">
        <v>7</v>
      </c>
      <c r="AT3583">
        <v>9</v>
      </c>
    </row>
    <row r="3584" spans="2:46" ht="15" customHeight="1">
      <c r="B3584" s="48">
        <v>5354</v>
      </c>
      <c r="C3584" s="49">
        <v>45455</v>
      </c>
      <c r="D3584" s="50">
        <v>0.8021180555555556</v>
      </c>
      <c r="E3584" s="48" t="s">
        <v>11211</v>
      </c>
      <c r="F3584" s="48" t="s">
        <v>319</v>
      </c>
      <c r="G3584" s="48" t="s">
        <v>51</v>
      </c>
      <c r="H3584" s="48" t="s">
        <v>133</v>
      </c>
      <c r="I3584" s="48" t="s">
        <v>194</v>
      </c>
      <c r="J3584" s="48" t="s">
        <v>189</v>
      </c>
      <c r="K3584" s="48" t="s">
        <v>304</v>
      </c>
      <c r="L3584" s="48" t="s">
        <v>133</v>
      </c>
      <c r="M3584" s="48" t="s">
        <v>194</v>
      </c>
      <c r="N3584" s="48" t="s">
        <v>194</v>
      </c>
      <c r="O3584" s="48" t="s">
        <v>194</v>
      </c>
      <c r="P3584" s="48"/>
      <c r="Q3584" s="48"/>
      <c r="R3584" s="48"/>
      <c r="S3584" s="48"/>
      <c r="T3584" s="48"/>
      <c r="U3584" s="48"/>
      <c r="V3584" s="48"/>
      <c r="W3584" s="51" t="s">
        <v>3331</v>
      </c>
      <c r="X3584" t="str">
        <f t="shared" si="110"/>
        <v>FR;BB;SO;DH;JB;HD;SO;DH;DH;DH</v>
      </c>
      <c r="Y3584" cm="1">
        <f t="array" ref="Y3584">SUM(_xlfn.XLOOKUP(_xlfn.TOROW(F3584:V3584,1),$AN$34:$AN$43,$AL$34:$AL$43,,0,1))</f>
        <v>61</v>
      </c>
      <c r="Z3584">
        <f t="shared" si="111"/>
        <v>10</v>
      </c>
      <c r="AA3584" t="str">
        <v>SO</v>
      </c>
      <c r="AG3584">
        <v>9134</v>
      </c>
      <c r="AH3584">
        <v>7</v>
      </c>
      <c r="AT3584">
        <v>10</v>
      </c>
    </row>
    <row r="3585" spans="2:46" ht="15" customHeight="1">
      <c r="B3585" s="48">
        <v>5355</v>
      </c>
      <c r="C3585" s="49">
        <v>45455</v>
      </c>
      <c r="D3585" s="50">
        <v>0.80265046296296294</v>
      </c>
      <c r="E3585" s="48" t="s">
        <v>11212</v>
      </c>
      <c r="F3585" s="48" t="s">
        <v>133</v>
      </c>
      <c r="G3585" s="48" t="s">
        <v>133</v>
      </c>
      <c r="H3585" s="48" t="s">
        <v>803</v>
      </c>
      <c r="I3585" s="48" t="s">
        <v>51</v>
      </c>
      <c r="J3585" s="48"/>
      <c r="K3585" s="48"/>
      <c r="L3585" s="48"/>
      <c r="M3585" s="48"/>
      <c r="N3585" s="48"/>
      <c r="O3585" s="48"/>
      <c r="P3585" s="48"/>
      <c r="Q3585" s="48"/>
      <c r="R3585" s="48"/>
      <c r="S3585" s="48"/>
      <c r="T3585" s="48"/>
      <c r="U3585" s="48"/>
      <c r="V3585" s="48"/>
      <c r="W3585" s="51" t="s">
        <v>3332</v>
      </c>
      <c r="X3585" t="str">
        <f t="shared" si="110"/>
        <v>SO;SO;SS;BB</v>
      </c>
      <c r="Y3585" cm="1">
        <f t="array" ref="Y3585">SUM(_xlfn.XLOOKUP(_xlfn.TOROW(F3585:V3585,1),$AN$34:$AN$43,$AL$34:$AL$43,,0,1))</f>
        <v>17</v>
      </c>
      <c r="Z3585">
        <f t="shared" si="111"/>
        <v>4</v>
      </c>
      <c r="AA3585" t="str">
        <v>SO</v>
      </c>
      <c r="AG3585">
        <v>9146</v>
      </c>
      <c r="AH3585">
        <v>7</v>
      </c>
      <c r="AT3585">
        <v>4</v>
      </c>
    </row>
    <row r="3586" spans="2:46" ht="15" customHeight="1">
      <c r="B3586" s="48">
        <v>5356</v>
      </c>
      <c r="C3586" s="49">
        <v>45455</v>
      </c>
      <c r="D3586" s="50">
        <v>0.80342592592592588</v>
      </c>
      <c r="E3586" s="48" t="s">
        <v>11213</v>
      </c>
      <c r="F3586" s="48" t="s">
        <v>319</v>
      </c>
      <c r="G3586" s="48" t="s">
        <v>51</v>
      </c>
      <c r="H3586" s="48" t="s">
        <v>719</v>
      </c>
      <c r="I3586" s="48" t="s">
        <v>719</v>
      </c>
      <c r="J3586" s="48" t="s">
        <v>719</v>
      </c>
      <c r="K3586" s="48"/>
      <c r="L3586" s="48"/>
      <c r="M3586" s="48"/>
      <c r="N3586" s="48"/>
      <c r="O3586" s="48"/>
      <c r="P3586" s="48"/>
      <c r="Q3586" s="48"/>
      <c r="R3586" s="48"/>
      <c r="S3586" s="48"/>
      <c r="T3586" s="48"/>
      <c r="U3586" s="48"/>
      <c r="V3586" s="48"/>
      <c r="W3586" s="51" t="s">
        <v>3333</v>
      </c>
      <c r="X3586" t="str">
        <f t="shared" si="110"/>
        <v>FR;BB;BE;BE;BE</v>
      </c>
      <c r="Y3586" cm="1">
        <f t="array" ref="Y3586">SUM(_xlfn.XLOOKUP(_xlfn.TOROW(F3586:V3586,1),$AN$34:$AN$43,$AL$34:$AL$43,,0,1))</f>
        <v>28</v>
      </c>
      <c r="Z3586">
        <f t="shared" si="111"/>
        <v>5</v>
      </c>
      <c r="AA3586" t="str">
        <v>SO</v>
      </c>
      <c r="AG3586">
        <v>9160</v>
      </c>
      <c r="AH3586">
        <v>7</v>
      </c>
      <c r="AT3586">
        <v>5</v>
      </c>
    </row>
    <row r="3587" spans="2:46" ht="15" customHeight="1">
      <c r="B3587" s="48">
        <v>5357</v>
      </c>
      <c r="C3587" s="49">
        <v>45455</v>
      </c>
      <c r="D3587" s="50">
        <v>0.80518518518518523</v>
      </c>
      <c r="E3587" s="48" t="s">
        <v>11214</v>
      </c>
      <c r="F3587" s="48" t="s">
        <v>243</v>
      </c>
      <c r="G3587" s="48" t="s">
        <v>280</v>
      </c>
      <c r="H3587" s="48" t="s">
        <v>319</v>
      </c>
      <c r="I3587" s="48" t="s">
        <v>319</v>
      </c>
      <c r="J3587" s="48" t="s">
        <v>304</v>
      </c>
      <c r="K3587" s="48" t="s">
        <v>719</v>
      </c>
      <c r="L3587" s="48" t="s">
        <v>719</v>
      </c>
      <c r="M3587" s="48"/>
      <c r="N3587" s="48"/>
      <c r="O3587" s="48"/>
      <c r="P3587" s="48"/>
      <c r="Q3587" s="48"/>
      <c r="R3587" s="48"/>
      <c r="S3587" s="48"/>
      <c r="T3587" s="48"/>
      <c r="U3587" s="48"/>
      <c r="V3587" s="48"/>
      <c r="W3587" s="51" t="s">
        <v>3334</v>
      </c>
      <c r="X3587" t="str">
        <f t="shared" si="110"/>
        <v>CB;WB;FR;FR;HD;BE;BE</v>
      </c>
      <c r="Y3587" cm="1">
        <f t="array" ref="Y3587">SUM(_xlfn.XLOOKUP(_xlfn.TOROW(F3587:V3587,1),$AN$34:$AN$43,$AL$34:$AL$43,,0,1))</f>
        <v>42</v>
      </c>
      <c r="Z3587">
        <f t="shared" si="111"/>
        <v>7</v>
      </c>
      <c r="AA3587" t="str">
        <v>BB</v>
      </c>
      <c r="AG3587">
        <v>9163</v>
      </c>
      <c r="AH3587">
        <v>7</v>
      </c>
      <c r="AT3587">
        <v>7</v>
      </c>
    </row>
    <row r="3588" spans="2:46" ht="15" customHeight="1">
      <c r="B3588" s="48">
        <v>5358</v>
      </c>
      <c r="C3588" s="49">
        <v>45455</v>
      </c>
      <c r="D3588" s="50">
        <v>0.80659722222222219</v>
      </c>
      <c r="E3588" s="48" t="s">
        <v>11215</v>
      </c>
      <c r="F3588" s="48" t="s">
        <v>803</v>
      </c>
      <c r="G3588" s="48" t="s">
        <v>194</v>
      </c>
      <c r="H3588" s="48" t="s">
        <v>304</v>
      </c>
      <c r="I3588" s="48" t="s">
        <v>51</v>
      </c>
      <c r="J3588" s="48" t="s">
        <v>280</v>
      </c>
      <c r="K3588" s="48" t="s">
        <v>194</v>
      </c>
      <c r="L3588" s="48" t="s">
        <v>280</v>
      </c>
      <c r="M3588" s="48" t="s">
        <v>189</v>
      </c>
      <c r="N3588" s="48"/>
      <c r="O3588" s="48"/>
      <c r="P3588" s="48"/>
      <c r="Q3588" s="48"/>
      <c r="R3588" s="48"/>
      <c r="S3588" s="48"/>
      <c r="T3588" s="48"/>
      <c r="U3588" s="48"/>
      <c r="V3588" s="48"/>
      <c r="W3588" s="51" t="s">
        <v>3335</v>
      </c>
      <c r="X3588" t="str">
        <f t="shared" si="110"/>
        <v>SS;DH;HD;BB;WB;DH;WB;JB</v>
      </c>
      <c r="Y3588" cm="1">
        <f t="array" ref="Y3588">SUM(_xlfn.XLOOKUP(_xlfn.TOROW(F3588:V3588,1),$AN$34:$AN$43,$AL$34:$AL$43,,0,1))</f>
        <v>61</v>
      </c>
      <c r="Z3588">
        <f t="shared" si="111"/>
        <v>8</v>
      </c>
      <c r="AA3588" t="str">
        <v>BB</v>
      </c>
      <c r="AG3588">
        <v>9171</v>
      </c>
      <c r="AH3588">
        <v>7</v>
      </c>
      <c r="AT3588">
        <v>8</v>
      </c>
    </row>
    <row r="3589" spans="2:46" ht="15" customHeight="1">
      <c r="B3589" s="48">
        <v>5359</v>
      </c>
      <c r="C3589" s="49">
        <v>45455</v>
      </c>
      <c r="D3589" s="50">
        <v>0.80778935185185186</v>
      </c>
      <c r="E3589" s="48" t="s">
        <v>11216</v>
      </c>
      <c r="F3589" s="48" t="s">
        <v>304</v>
      </c>
      <c r="G3589" s="48" t="s">
        <v>304</v>
      </c>
      <c r="H3589" s="48" t="s">
        <v>803</v>
      </c>
      <c r="I3589" s="48" t="s">
        <v>304</v>
      </c>
      <c r="J3589" s="48"/>
      <c r="K3589" s="48"/>
      <c r="L3589" s="48"/>
      <c r="M3589" s="48"/>
      <c r="N3589" s="48"/>
      <c r="O3589" s="48"/>
      <c r="P3589" s="48"/>
      <c r="Q3589" s="48"/>
      <c r="R3589" s="48"/>
      <c r="S3589" s="48"/>
      <c r="T3589" s="48"/>
      <c r="U3589" s="48"/>
      <c r="V3589" s="48"/>
      <c r="W3589" s="51" t="s">
        <v>3336</v>
      </c>
      <c r="X3589" t="str">
        <f t="shared" si="110"/>
        <v>HD;HD;SS;HD</v>
      </c>
      <c r="Y3589" cm="1">
        <f t="array" ref="Y3589">SUM(_xlfn.XLOOKUP(_xlfn.TOROW(F3589:V3589,1),$AN$34:$AN$43,$AL$34:$AL$43,,0,1))</f>
        <v>24</v>
      </c>
      <c r="Z3589">
        <f t="shared" si="111"/>
        <v>4</v>
      </c>
      <c r="AA3589" t="str">
        <v>SO</v>
      </c>
      <c r="AG3589">
        <v>9174</v>
      </c>
      <c r="AH3589">
        <v>7</v>
      </c>
      <c r="AT3589">
        <v>4</v>
      </c>
    </row>
    <row r="3590" spans="2:46" ht="15" customHeight="1">
      <c r="B3590" s="48">
        <v>5360</v>
      </c>
      <c r="C3590" s="49">
        <v>45455</v>
      </c>
      <c r="D3590" s="50">
        <v>0.81285879629629632</v>
      </c>
      <c r="E3590" s="48" t="s">
        <v>11217</v>
      </c>
      <c r="F3590" s="48" t="s">
        <v>319</v>
      </c>
      <c r="G3590" s="48" t="s">
        <v>319</v>
      </c>
      <c r="H3590" s="48" t="s">
        <v>304</v>
      </c>
      <c r="I3590" s="48" t="s">
        <v>304</v>
      </c>
      <c r="J3590" s="48" t="s">
        <v>189</v>
      </c>
      <c r="K3590" s="48" t="s">
        <v>194</v>
      </c>
      <c r="L3590" s="48"/>
      <c r="M3590" s="48"/>
      <c r="N3590" s="48"/>
      <c r="O3590" s="48"/>
      <c r="P3590" s="48"/>
      <c r="Q3590" s="48"/>
      <c r="R3590" s="48"/>
      <c r="S3590" s="48"/>
      <c r="T3590" s="48"/>
      <c r="U3590" s="48"/>
      <c r="V3590" s="48"/>
      <c r="W3590" s="51" t="s">
        <v>3337</v>
      </c>
      <c r="X3590" t="str">
        <f t="shared" si="110"/>
        <v>FR;FR;HD;HD;JB;DH</v>
      </c>
      <c r="Y3590" cm="1">
        <f t="array" ref="Y3590">SUM(_xlfn.XLOOKUP(_xlfn.TOROW(F3590:V3590,1),$AN$34:$AN$43,$AL$34:$AL$43,,0,1))</f>
        <v>30</v>
      </c>
      <c r="Z3590">
        <f t="shared" si="111"/>
        <v>6</v>
      </c>
      <c r="AA3590" t="str">
        <v>SO</v>
      </c>
      <c r="AG3590">
        <v>9179</v>
      </c>
      <c r="AH3590">
        <v>7</v>
      </c>
      <c r="AT3590">
        <v>6</v>
      </c>
    </row>
    <row r="3591" spans="2:46" ht="15" customHeight="1">
      <c r="B3591" s="48">
        <v>5361</v>
      </c>
      <c r="C3591" s="49">
        <v>45455</v>
      </c>
      <c r="D3591" s="50">
        <v>0.81502314814814814</v>
      </c>
      <c r="E3591" s="48" t="s">
        <v>11218</v>
      </c>
      <c r="F3591" s="48" t="s">
        <v>189</v>
      </c>
      <c r="G3591" s="48" t="s">
        <v>304</v>
      </c>
      <c r="H3591" s="48" t="s">
        <v>304</v>
      </c>
      <c r="I3591" s="48" t="s">
        <v>280</v>
      </c>
      <c r="J3591" s="48" t="s">
        <v>719</v>
      </c>
      <c r="K3591" s="48" t="s">
        <v>803</v>
      </c>
      <c r="L3591" s="48" t="s">
        <v>304</v>
      </c>
      <c r="M3591" s="48" t="s">
        <v>304</v>
      </c>
      <c r="N3591" s="48" t="s">
        <v>304</v>
      </c>
      <c r="O3591" s="48" t="s">
        <v>803</v>
      </c>
      <c r="P3591" s="48" t="s">
        <v>243</v>
      </c>
      <c r="Q3591" s="48"/>
      <c r="R3591" s="48"/>
      <c r="S3591" s="48"/>
      <c r="T3591" s="48"/>
      <c r="U3591" s="48"/>
      <c r="V3591" s="48"/>
      <c r="W3591" s="51" t="s">
        <v>3338</v>
      </c>
      <c r="X3591" t="str">
        <f t="shared" ref="X3591:X3654" si="112">_xlfn.TEXTJOIN(";",TRUE,F3591:V3591)</f>
        <v>JB;HD;HD;WB;BE;SS;HD;HD;HD;SS;CB</v>
      </c>
      <c r="Y3591" cm="1">
        <f t="array" ref="Y3591">SUM(_xlfn.XLOOKUP(_xlfn.TOROW(F3591:V3591,1),$AN$34:$AN$43,$AL$34:$AL$43,,0,1))</f>
        <v>66</v>
      </c>
      <c r="Z3591">
        <f t="shared" ref="Z3591:Z3654" si="113">COUNTA(F3591:V3591)</f>
        <v>11</v>
      </c>
      <c r="AA3591" t="str">
        <v>SO</v>
      </c>
      <c r="AG3591">
        <v>9180</v>
      </c>
      <c r="AH3591">
        <v>7</v>
      </c>
      <c r="AT3591">
        <v>11</v>
      </c>
    </row>
    <row r="3592" spans="2:46" ht="15" customHeight="1">
      <c r="B3592" s="48">
        <v>5362</v>
      </c>
      <c r="C3592" s="49">
        <v>45455</v>
      </c>
      <c r="D3592" s="50">
        <v>0.8159953703703704</v>
      </c>
      <c r="E3592" s="48" t="s">
        <v>11219</v>
      </c>
      <c r="F3592" s="48" t="s">
        <v>719</v>
      </c>
      <c r="G3592" s="48" t="s">
        <v>719</v>
      </c>
      <c r="H3592" s="48" t="s">
        <v>719</v>
      </c>
      <c r="I3592" s="48" t="s">
        <v>280</v>
      </c>
      <c r="J3592" s="48" t="s">
        <v>280</v>
      </c>
      <c r="K3592" s="48" t="s">
        <v>194</v>
      </c>
      <c r="L3592" s="48" t="s">
        <v>319</v>
      </c>
      <c r="M3592" s="48" t="s">
        <v>194</v>
      </c>
      <c r="N3592" s="48" t="s">
        <v>280</v>
      </c>
      <c r="O3592" s="48" t="s">
        <v>803</v>
      </c>
      <c r="P3592" s="48" t="s">
        <v>189</v>
      </c>
      <c r="Q3592" s="48" t="s">
        <v>280</v>
      </c>
      <c r="R3592" s="48"/>
      <c r="S3592" s="48"/>
      <c r="T3592" s="48"/>
      <c r="U3592" s="48"/>
      <c r="V3592" s="48"/>
      <c r="W3592" s="51" t="s">
        <v>3339</v>
      </c>
      <c r="X3592" t="str">
        <f t="shared" si="112"/>
        <v>BE;BE;BE;WB;WB;DH;FR;DH;WB;SS;JB;WB</v>
      </c>
      <c r="Y3592" cm="1">
        <f t="array" ref="Y3592">SUM(_xlfn.XLOOKUP(_xlfn.TOROW(F3592:V3592,1),$AN$34:$AN$43,$AL$34:$AL$43,,0,1))</f>
        <v>84</v>
      </c>
      <c r="Z3592">
        <f t="shared" si="113"/>
        <v>12</v>
      </c>
      <c r="AA3592" t="str">
        <v>CB</v>
      </c>
      <c r="AG3592">
        <v>9182</v>
      </c>
      <c r="AH3592">
        <v>7</v>
      </c>
      <c r="AT3592">
        <v>12</v>
      </c>
    </row>
    <row r="3593" spans="2:46" ht="15" customHeight="1">
      <c r="B3593" s="48">
        <v>5363</v>
      </c>
      <c r="C3593" s="49">
        <v>45455</v>
      </c>
      <c r="D3593" s="50">
        <v>0.81671296296296292</v>
      </c>
      <c r="E3593" s="48" t="s">
        <v>11220</v>
      </c>
      <c r="F3593" s="48" t="s">
        <v>719</v>
      </c>
      <c r="G3593" s="48" t="s">
        <v>51</v>
      </c>
      <c r="H3593" s="48" t="s">
        <v>304</v>
      </c>
      <c r="I3593" s="48" t="s">
        <v>51</v>
      </c>
      <c r="J3593" s="48" t="s">
        <v>280</v>
      </c>
      <c r="K3593" s="48" t="s">
        <v>280</v>
      </c>
      <c r="L3593" s="48" t="s">
        <v>280</v>
      </c>
      <c r="M3593" s="48" t="s">
        <v>304</v>
      </c>
      <c r="N3593" s="48" t="s">
        <v>243</v>
      </c>
      <c r="O3593" s="48" t="s">
        <v>243</v>
      </c>
      <c r="P3593" s="48" t="s">
        <v>243</v>
      </c>
      <c r="Q3593" s="48" t="s">
        <v>243</v>
      </c>
      <c r="R3593" s="48" t="s">
        <v>243</v>
      </c>
      <c r="S3593" s="48"/>
      <c r="T3593" s="48"/>
      <c r="U3593" s="48"/>
      <c r="V3593" s="48"/>
      <c r="W3593" s="51" t="s">
        <v>3340</v>
      </c>
      <c r="X3593" t="str">
        <f t="shared" si="112"/>
        <v>BE;BB;HD;BB;WB;WB;WB;HD;CB;CB;CB;CB;CB</v>
      </c>
      <c r="Y3593" cm="1">
        <f t="array" ref="Y3593">SUM(_xlfn.XLOOKUP(_xlfn.TOROW(F3593:V3593,1),$AN$34:$AN$43,$AL$34:$AL$43,,0,1))</f>
        <v>112</v>
      </c>
      <c r="Z3593">
        <f t="shared" si="113"/>
        <v>13</v>
      </c>
      <c r="AA3593" t="str">
        <v>SS</v>
      </c>
      <c r="AG3593">
        <v>9186</v>
      </c>
      <c r="AH3593">
        <v>7</v>
      </c>
      <c r="AT3593">
        <v>13</v>
      </c>
    </row>
    <row r="3594" spans="2:46" ht="15" customHeight="1">
      <c r="B3594" s="48">
        <v>5364</v>
      </c>
      <c r="C3594" s="49">
        <v>45455</v>
      </c>
      <c r="D3594" s="50">
        <v>0.81862268518518522</v>
      </c>
      <c r="E3594" s="48" t="s">
        <v>11221</v>
      </c>
      <c r="F3594" s="48" t="s">
        <v>719</v>
      </c>
      <c r="G3594" s="48" t="s">
        <v>719</v>
      </c>
      <c r="H3594" s="48" t="s">
        <v>719</v>
      </c>
      <c r="I3594" s="48" t="s">
        <v>51</v>
      </c>
      <c r="J3594" s="48" t="s">
        <v>719</v>
      </c>
      <c r="K3594" s="48" t="s">
        <v>194</v>
      </c>
      <c r="L3594" s="48" t="s">
        <v>719</v>
      </c>
      <c r="M3594" s="48" t="s">
        <v>51</v>
      </c>
      <c r="N3594" s="48" t="s">
        <v>719</v>
      </c>
      <c r="O3594" s="48" t="s">
        <v>719</v>
      </c>
      <c r="P3594" s="48"/>
      <c r="Q3594" s="48"/>
      <c r="R3594" s="48"/>
      <c r="S3594" s="48"/>
      <c r="T3594" s="48"/>
      <c r="U3594" s="48"/>
      <c r="V3594" s="48"/>
      <c r="W3594" s="51" t="s">
        <v>3341</v>
      </c>
      <c r="X3594" t="str">
        <f t="shared" si="112"/>
        <v>BE;BE;BE;BB;BE;DH;BE;BB;BE;BE</v>
      </c>
      <c r="Y3594" cm="1">
        <f t="array" ref="Y3594">SUM(_xlfn.XLOOKUP(_xlfn.TOROW(F3594:V3594,1),$AN$34:$AN$43,$AL$34:$AL$43,,0,1))</f>
        <v>64</v>
      </c>
      <c r="Z3594">
        <f t="shared" si="113"/>
        <v>10</v>
      </c>
      <c r="AA3594" t="str">
        <v>SO</v>
      </c>
      <c r="AG3594">
        <v>9203</v>
      </c>
      <c r="AH3594">
        <v>7</v>
      </c>
      <c r="AT3594">
        <v>10</v>
      </c>
    </row>
    <row r="3595" spans="2:46" ht="15" customHeight="1">
      <c r="B3595" s="48">
        <v>5365</v>
      </c>
      <c r="C3595" s="49">
        <v>45455</v>
      </c>
      <c r="D3595" s="50">
        <v>0.82006944444444441</v>
      </c>
      <c r="E3595" s="48" t="s">
        <v>11222</v>
      </c>
      <c r="F3595" s="48" t="s">
        <v>133</v>
      </c>
      <c r="G3595" s="48" t="s">
        <v>133</v>
      </c>
      <c r="H3595" s="48" t="s">
        <v>304</v>
      </c>
      <c r="I3595" s="48" t="s">
        <v>243</v>
      </c>
      <c r="J3595" s="48" t="s">
        <v>304</v>
      </c>
      <c r="K3595" s="48" t="s">
        <v>304</v>
      </c>
      <c r="L3595" s="48"/>
      <c r="M3595" s="48"/>
      <c r="N3595" s="48"/>
      <c r="O3595" s="48"/>
      <c r="P3595" s="48"/>
      <c r="Q3595" s="48"/>
      <c r="R3595" s="48"/>
      <c r="S3595" s="48"/>
      <c r="T3595" s="48"/>
      <c r="U3595" s="48"/>
      <c r="V3595" s="48"/>
      <c r="W3595" s="51" t="s">
        <v>3342</v>
      </c>
      <c r="X3595" t="str">
        <f t="shared" si="112"/>
        <v>SO;SO;HD;CB;HD;HD</v>
      </c>
      <c r="Y3595" cm="1">
        <f t="array" ref="Y3595">SUM(_xlfn.XLOOKUP(_xlfn.TOROW(F3595:V3595,1),$AN$34:$AN$43,$AL$34:$AL$43,,0,1))</f>
        <v>33</v>
      </c>
      <c r="Z3595">
        <f t="shared" si="113"/>
        <v>6</v>
      </c>
      <c r="AA3595" t="str">
        <v>SO</v>
      </c>
      <c r="AG3595">
        <v>9207</v>
      </c>
      <c r="AH3595">
        <v>7</v>
      </c>
      <c r="AT3595">
        <v>6</v>
      </c>
    </row>
    <row r="3596" spans="2:46" ht="15" customHeight="1">
      <c r="B3596" s="48">
        <v>5366</v>
      </c>
      <c r="C3596" s="49">
        <v>45455</v>
      </c>
      <c r="D3596" s="50">
        <v>0.82329861111111113</v>
      </c>
      <c r="E3596" s="48" t="s">
        <v>11223</v>
      </c>
      <c r="F3596" s="48" t="s">
        <v>304</v>
      </c>
      <c r="G3596" s="48" t="s">
        <v>194</v>
      </c>
      <c r="H3596" s="48" t="s">
        <v>243</v>
      </c>
      <c r="I3596" s="48" t="s">
        <v>803</v>
      </c>
      <c r="J3596" s="48"/>
      <c r="K3596" s="48"/>
      <c r="L3596" s="48"/>
      <c r="M3596" s="48"/>
      <c r="N3596" s="48"/>
      <c r="O3596" s="48"/>
      <c r="P3596" s="48"/>
      <c r="Q3596" s="48"/>
      <c r="R3596" s="48"/>
      <c r="S3596" s="48"/>
      <c r="T3596" s="48"/>
      <c r="U3596" s="48"/>
      <c r="V3596" s="48"/>
      <c r="W3596" s="51" t="s">
        <v>3343</v>
      </c>
      <c r="X3596" t="str">
        <f t="shared" si="112"/>
        <v>HD;DH;CB;SS</v>
      </c>
      <c r="Y3596" cm="1">
        <f t="array" ref="Y3596">SUM(_xlfn.XLOOKUP(_xlfn.TOROW(F3596:V3596,1),$AN$34:$AN$43,$AL$34:$AL$43,,0,1))</f>
        <v>27</v>
      </c>
      <c r="Z3596">
        <f t="shared" si="113"/>
        <v>4</v>
      </c>
      <c r="AA3596" t="str">
        <v>BB</v>
      </c>
      <c r="AG3596">
        <v>9208</v>
      </c>
      <c r="AH3596">
        <v>7</v>
      </c>
      <c r="AT3596">
        <v>4</v>
      </c>
    </row>
    <row r="3597" spans="2:46" ht="15" customHeight="1">
      <c r="B3597" s="48">
        <v>5367</v>
      </c>
      <c r="C3597" s="49">
        <v>45455</v>
      </c>
      <c r="D3597" s="50">
        <v>0.82343750000000004</v>
      </c>
      <c r="E3597" s="48" t="s">
        <v>8447</v>
      </c>
      <c r="F3597" s="48" t="s">
        <v>304</v>
      </c>
      <c r="G3597" s="48" t="s">
        <v>304</v>
      </c>
      <c r="H3597" s="48"/>
      <c r="I3597" s="48"/>
      <c r="J3597" s="48"/>
      <c r="K3597" s="48"/>
      <c r="L3597" s="48"/>
      <c r="M3597" s="48"/>
      <c r="N3597" s="48"/>
      <c r="O3597" s="48"/>
      <c r="P3597" s="48"/>
      <c r="Q3597" s="48"/>
      <c r="R3597" s="48"/>
      <c r="S3597" s="48"/>
      <c r="T3597" s="48"/>
      <c r="U3597" s="48"/>
      <c r="V3597" s="48"/>
      <c r="W3597" s="51" t="s">
        <v>383</v>
      </c>
      <c r="X3597" t="str">
        <f t="shared" si="112"/>
        <v>HD;HD</v>
      </c>
      <c r="Y3597" cm="1">
        <f t="array" ref="Y3597">SUM(_xlfn.XLOOKUP(_xlfn.TOROW(F3597:V3597,1),$AN$34:$AN$43,$AL$34:$AL$43,,0,1))</f>
        <v>14</v>
      </c>
      <c r="Z3597">
        <f t="shared" si="113"/>
        <v>2</v>
      </c>
      <c r="AA3597" t="str">
        <v>BB</v>
      </c>
      <c r="AG3597">
        <v>9211</v>
      </c>
      <c r="AH3597">
        <v>7</v>
      </c>
      <c r="AT3597">
        <v>2</v>
      </c>
    </row>
    <row r="3598" spans="2:46" ht="15" customHeight="1">
      <c r="B3598" s="48">
        <v>5368</v>
      </c>
      <c r="C3598" s="49">
        <v>45455</v>
      </c>
      <c r="D3598" s="50">
        <v>0.82449074074074069</v>
      </c>
      <c r="E3598" s="48" t="s">
        <v>11224</v>
      </c>
      <c r="F3598" s="48" t="s">
        <v>280</v>
      </c>
      <c r="G3598" s="48" t="s">
        <v>280</v>
      </c>
      <c r="H3598" s="48" t="s">
        <v>280</v>
      </c>
      <c r="I3598" s="48" t="s">
        <v>304</v>
      </c>
      <c r="J3598" s="48" t="s">
        <v>189</v>
      </c>
      <c r="K3598" s="48" t="s">
        <v>189</v>
      </c>
      <c r="L3598" s="48" t="s">
        <v>51</v>
      </c>
      <c r="M3598" s="48"/>
      <c r="N3598" s="48"/>
      <c r="O3598" s="48"/>
      <c r="P3598" s="48"/>
      <c r="Q3598" s="48"/>
      <c r="R3598" s="48"/>
      <c r="S3598" s="48"/>
      <c r="T3598" s="48"/>
      <c r="U3598" s="48"/>
      <c r="V3598" s="48"/>
      <c r="W3598" s="51" t="s">
        <v>3344</v>
      </c>
      <c r="X3598" t="str">
        <f t="shared" si="112"/>
        <v>WB;WB;WB;HD;JB;JB;BB</v>
      </c>
      <c r="Y3598" cm="1">
        <f t="array" ref="Y3598">SUM(_xlfn.XLOOKUP(_xlfn.TOROW(F3598:V3598,1),$AN$34:$AN$43,$AL$34:$AL$43,,0,1))</f>
        <v>52</v>
      </c>
      <c r="Z3598">
        <f t="shared" si="113"/>
        <v>7</v>
      </c>
      <c r="AA3598" t="str">
        <v>BB</v>
      </c>
      <c r="AG3598">
        <v>9214</v>
      </c>
      <c r="AH3598">
        <v>7</v>
      </c>
      <c r="AT3598">
        <v>7</v>
      </c>
    </row>
    <row r="3599" spans="2:46" ht="15" customHeight="1">
      <c r="B3599" s="48">
        <v>5369</v>
      </c>
      <c r="C3599" s="49">
        <v>45455</v>
      </c>
      <c r="D3599" s="50">
        <v>0.82605324074074071</v>
      </c>
      <c r="E3599" s="48" t="s">
        <v>11225</v>
      </c>
      <c r="F3599" s="48" t="s">
        <v>133</v>
      </c>
      <c r="G3599" s="48" t="s">
        <v>133</v>
      </c>
      <c r="H3599" s="48" t="s">
        <v>133</v>
      </c>
      <c r="I3599" s="48" t="s">
        <v>803</v>
      </c>
      <c r="J3599" s="48" t="s">
        <v>194</v>
      </c>
      <c r="K3599" s="48" t="s">
        <v>243</v>
      </c>
      <c r="L3599" s="48"/>
      <c r="M3599" s="48"/>
      <c r="N3599" s="48"/>
      <c r="O3599" s="48"/>
      <c r="P3599" s="48"/>
      <c r="Q3599" s="48"/>
      <c r="R3599" s="48"/>
      <c r="S3599" s="48"/>
      <c r="T3599" s="48"/>
      <c r="U3599" s="48"/>
      <c r="V3599" s="48"/>
      <c r="W3599" s="51" t="s">
        <v>3345</v>
      </c>
      <c r="X3599" t="str">
        <f t="shared" si="112"/>
        <v>SO;SO;SO;SS;DH;CB</v>
      </c>
      <c r="Y3599" cm="1">
        <f t="array" ref="Y3599">SUM(_xlfn.XLOOKUP(_xlfn.TOROW(F3599:V3599,1),$AN$34:$AN$43,$AL$34:$AL$43,,0,1))</f>
        <v>26</v>
      </c>
      <c r="Z3599">
        <f t="shared" si="113"/>
        <v>6</v>
      </c>
      <c r="AA3599" t="str">
        <v>WB</v>
      </c>
      <c r="AG3599">
        <v>9216</v>
      </c>
      <c r="AH3599">
        <v>7</v>
      </c>
      <c r="AT3599">
        <v>6</v>
      </c>
    </row>
    <row r="3600" spans="2:46" ht="15" customHeight="1">
      <c r="B3600" s="48">
        <v>5370</v>
      </c>
      <c r="C3600" s="49">
        <v>45455</v>
      </c>
      <c r="D3600" s="50">
        <v>0.8286458333333333</v>
      </c>
      <c r="E3600" s="48" t="s">
        <v>11226</v>
      </c>
      <c r="F3600" s="48" t="s">
        <v>243</v>
      </c>
      <c r="G3600" s="48" t="s">
        <v>133</v>
      </c>
      <c r="H3600" s="48" t="s">
        <v>719</v>
      </c>
      <c r="I3600" s="48" t="s">
        <v>319</v>
      </c>
      <c r="J3600" s="48" t="s">
        <v>803</v>
      </c>
      <c r="K3600" s="48" t="s">
        <v>280</v>
      </c>
      <c r="L3600" s="48" t="s">
        <v>243</v>
      </c>
      <c r="M3600" s="48" t="s">
        <v>243</v>
      </c>
      <c r="N3600" s="48"/>
      <c r="O3600" s="48"/>
      <c r="P3600" s="48"/>
      <c r="Q3600" s="48"/>
      <c r="R3600" s="48"/>
      <c r="S3600" s="48"/>
      <c r="T3600" s="48"/>
      <c r="U3600" s="48"/>
      <c r="V3600" s="48"/>
      <c r="W3600" s="51" t="s">
        <v>3346</v>
      </c>
      <c r="X3600" t="str">
        <f t="shared" si="112"/>
        <v>CB;SO;BE;FR;SS;WB;CB;CB</v>
      </c>
      <c r="Y3600" cm="1">
        <f t="array" ref="Y3600">SUM(_xlfn.XLOOKUP(_xlfn.TOROW(F3600:V3600,1),$AN$34:$AN$43,$AL$34:$AL$43,,0,1))</f>
        <v>48</v>
      </c>
      <c r="Z3600">
        <f t="shared" si="113"/>
        <v>8</v>
      </c>
      <c r="AA3600" t="str">
        <v>SO</v>
      </c>
      <c r="AG3600">
        <v>9218</v>
      </c>
      <c r="AH3600">
        <v>7</v>
      </c>
      <c r="AT3600">
        <v>8</v>
      </c>
    </row>
    <row r="3601" spans="2:46" ht="15" customHeight="1">
      <c r="B3601" s="48">
        <v>5371</v>
      </c>
      <c r="C3601" s="49">
        <v>45455</v>
      </c>
      <c r="D3601" s="50">
        <v>0.83134259259259258</v>
      </c>
      <c r="E3601" s="48" t="s">
        <v>11227</v>
      </c>
      <c r="F3601" s="48" t="s">
        <v>319</v>
      </c>
      <c r="G3601" s="48" t="s">
        <v>304</v>
      </c>
      <c r="H3601" s="48" t="s">
        <v>304</v>
      </c>
      <c r="I3601" s="48" t="s">
        <v>304</v>
      </c>
      <c r="J3601" s="48" t="s">
        <v>719</v>
      </c>
      <c r="K3601" s="48" t="s">
        <v>280</v>
      </c>
      <c r="L3601" s="48" t="s">
        <v>280</v>
      </c>
      <c r="M3601" s="48"/>
      <c r="N3601" s="48"/>
      <c r="O3601" s="48"/>
      <c r="P3601" s="48"/>
      <c r="Q3601" s="48"/>
      <c r="R3601" s="48"/>
      <c r="S3601" s="48"/>
      <c r="T3601" s="48"/>
      <c r="U3601" s="48"/>
      <c r="V3601" s="48"/>
      <c r="W3601" s="51" t="s">
        <v>3347</v>
      </c>
      <c r="X3601" t="str">
        <f t="shared" si="112"/>
        <v>FR;HD;HD;HD;BE;WB;WB</v>
      </c>
      <c r="Y3601" cm="1">
        <f t="array" ref="Y3601">SUM(_xlfn.XLOOKUP(_xlfn.TOROW(F3601:V3601,1),$AN$34:$AN$43,$AL$34:$AL$43,,0,1))</f>
        <v>51</v>
      </c>
      <c r="Z3601">
        <f t="shared" si="113"/>
        <v>7</v>
      </c>
      <c r="AA3601" t="str">
        <v>SO</v>
      </c>
      <c r="AG3601">
        <v>9220</v>
      </c>
      <c r="AH3601">
        <v>7</v>
      </c>
      <c r="AT3601">
        <v>7</v>
      </c>
    </row>
    <row r="3602" spans="2:46" ht="15" customHeight="1">
      <c r="B3602" s="48">
        <v>5372</v>
      </c>
      <c r="C3602" s="49">
        <v>45455</v>
      </c>
      <c r="D3602" s="50">
        <v>0.83212962962962966</v>
      </c>
      <c r="E3602" s="48" t="s">
        <v>11228</v>
      </c>
      <c r="F3602" s="48" t="s">
        <v>133</v>
      </c>
      <c r="G3602" s="48" t="s">
        <v>719</v>
      </c>
      <c r="H3602" s="48" t="s">
        <v>719</v>
      </c>
      <c r="I3602" s="48" t="s">
        <v>51</v>
      </c>
      <c r="J3602" s="48"/>
      <c r="K3602" s="48"/>
      <c r="L3602" s="48"/>
      <c r="M3602" s="48"/>
      <c r="N3602" s="48"/>
      <c r="O3602" s="48"/>
      <c r="P3602" s="48"/>
      <c r="Q3602" s="48"/>
      <c r="R3602" s="48"/>
      <c r="S3602" s="48"/>
      <c r="T3602" s="48"/>
      <c r="U3602" s="48"/>
      <c r="V3602" s="48"/>
      <c r="W3602" s="51" t="s">
        <v>3348</v>
      </c>
      <c r="X3602" t="str">
        <f t="shared" si="112"/>
        <v>SO;BE;BE;BB</v>
      </c>
      <c r="Y3602" cm="1">
        <f t="array" ref="Y3602">SUM(_xlfn.XLOOKUP(_xlfn.TOROW(F3602:V3602,1),$AN$34:$AN$43,$AL$34:$AL$43,,0,1))</f>
        <v>22</v>
      </c>
      <c r="Z3602">
        <f t="shared" si="113"/>
        <v>4</v>
      </c>
      <c r="AA3602" t="str">
        <v>SO</v>
      </c>
      <c r="AG3602">
        <v>9242</v>
      </c>
      <c r="AH3602">
        <v>7</v>
      </c>
      <c r="AT3602">
        <v>4</v>
      </c>
    </row>
    <row r="3603" spans="2:46" ht="15" customHeight="1">
      <c r="B3603" s="48">
        <v>5373</v>
      </c>
      <c r="C3603" s="49">
        <v>45455</v>
      </c>
      <c r="D3603" s="50">
        <v>0.83307870370370374</v>
      </c>
      <c r="E3603" s="48" t="s">
        <v>8844</v>
      </c>
      <c r="F3603" s="48" t="s">
        <v>319</v>
      </c>
      <c r="G3603" s="48" t="s">
        <v>319</v>
      </c>
      <c r="H3603" s="48" t="s">
        <v>319</v>
      </c>
      <c r="I3603" s="48" t="s">
        <v>319</v>
      </c>
      <c r="J3603" s="48" t="s">
        <v>319</v>
      </c>
      <c r="K3603" s="48"/>
      <c r="L3603" s="48"/>
      <c r="M3603" s="48"/>
      <c r="N3603" s="48"/>
      <c r="O3603" s="48"/>
      <c r="P3603" s="48"/>
      <c r="Q3603" s="48"/>
      <c r="R3603" s="48"/>
      <c r="S3603" s="48"/>
      <c r="T3603" s="48"/>
      <c r="U3603" s="48"/>
      <c r="V3603" s="48"/>
      <c r="W3603" s="51" t="s">
        <v>3349</v>
      </c>
      <c r="X3603" t="str">
        <f t="shared" si="112"/>
        <v>FR;FR;FR;FR;FR</v>
      </c>
      <c r="Y3603" cm="1">
        <f t="array" ref="Y3603">SUM(_xlfn.XLOOKUP(_xlfn.TOROW(F3603:V3603,1),$AN$34:$AN$43,$AL$34:$AL$43,,0,1))</f>
        <v>15</v>
      </c>
      <c r="Z3603">
        <f t="shared" si="113"/>
        <v>5</v>
      </c>
      <c r="AA3603" t="str">
        <v>BE</v>
      </c>
      <c r="AG3603">
        <v>9256</v>
      </c>
      <c r="AH3603">
        <v>7</v>
      </c>
      <c r="AT3603">
        <v>5</v>
      </c>
    </row>
    <row r="3604" spans="2:46" ht="15" customHeight="1">
      <c r="B3604" s="48">
        <v>5374</v>
      </c>
      <c r="C3604" s="49">
        <v>45455</v>
      </c>
      <c r="D3604" s="50">
        <v>0.83515046296296291</v>
      </c>
      <c r="E3604" s="48" t="s">
        <v>11229</v>
      </c>
      <c r="F3604" s="48" t="s">
        <v>133</v>
      </c>
      <c r="G3604" s="48" t="s">
        <v>304</v>
      </c>
      <c r="H3604" s="48"/>
      <c r="I3604" s="48"/>
      <c r="J3604" s="48"/>
      <c r="K3604" s="48"/>
      <c r="L3604" s="48"/>
      <c r="M3604" s="48"/>
      <c r="N3604" s="48"/>
      <c r="O3604" s="48"/>
      <c r="P3604" s="48"/>
      <c r="Q3604" s="48"/>
      <c r="R3604" s="48"/>
      <c r="S3604" s="48"/>
      <c r="T3604" s="48"/>
      <c r="U3604" s="48"/>
      <c r="V3604" s="48"/>
      <c r="W3604" s="51" t="s">
        <v>3350</v>
      </c>
      <c r="X3604" t="str">
        <f t="shared" si="112"/>
        <v>SO;HD</v>
      </c>
      <c r="Y3604" cm="1">
        <f t="array" ref="Y3604">SUM(_xlfn.XLOOKUP(_xlfn.TOROW(F3604:V3604,1),$AN$34:$AN$43,$AL$34:$AL$43,,0,1))</f>
        <v>9</v>
      </c>
      <c r="Z3604">
        <f t="shared" si="113"/>
        <v>2</v>
      </c>
      <c r="AA3604" t="str">
        <v>BE</v>
      </c>
      <c r="AG3604">
        <v>9269</v>
      </c>
      <c r="AH3604">
        <v>7</v>
      </c>
      <c r="AT3604">
        <v>2</v>
      </c>
    </row>
    <row r="3605" spans="2:46" ht="15" customHeight="1">
      <c r="B3605" s="48">
        <v>5375</v>
      </c>
      <c r="C3605" s="49">
        <v>45455</v>
      </c>
      <c r="D3605" s="50">
        <v>0.83548611111111115</v>
      </c>
      <c r="E3605" s="48" t="s">
        <v>11230</v>
      </c>
      <c r="F3605" s="48" t="s">
        <v>280</v>
      </c>
      <c r="G3605" s="48" t="s">
        <v>280</v>
      </c>
      <c r="H3605" s="48" t="s">
        <v>280</v>
      </c>
      <c r="I3605" s="48" t="s">
        <v>280</v>
      </c>
      <c r="J3605" s="48" t="s">
        <v>243</v>
      </c>
      <c r="K3605" s="48" t="s">
        <v>243</v>
      </c>
      <c r="L3605" s="48" t="s">
        <v>243</v>
      </c>
      <c r="M3605" s="48"/>
      <c r="N3605" s="48"/>
      <c r="O3605" s="48"/>
      <c r="P3605" s="48"/>
      <c r="Q3605" s="48"/>
      <c r="R3605" s="48"/>
      <c r="S3605" s="48"/>
      <c r="T3605" s="48"/>
      <c r="U3605" s="48"/>
      <c r="V3605" s="48"/>
      <c r="W3605" s="51" t="s">
        <v>3351</v>
      </c>
      <c r="X3605" t="str">
        <f t="shared" si="112"/>
        <v>WB;WB;WB;WB;CB;CB;CB</v>
      </c>
      <c r="Y3605" cm="1">
        <f t="array" ref="Y3605">SUM(_xlfn.XLOOKUP(_xlfn.TOROW(F3605:V3605,1),$AN$34:$AN$43,$AL$34:$AL$43,,0,1))</f>
        <v>68</v>
      </c>
      <c r="Z3605">
        <f t="shared" si="113"/>
        <v>7</v>
      </c>
      <c r="AA3605" t="str">
        <v>DH</v>
      </c>
      <c r="AG3605">
        <v>9283</v>
      </c>
      <c r="AH3605">
        <v>7</v>
      </c>
      <c r="AT3605">
        <v>7</v>
      </c>
    </row>
    <row r="3606" spans="2:46" ht="15" customHeight="1">
      <c r="B3606" s="48">
        <v>5376</v>
      </c>
      <c r="C3606" s="49">
        <v>45455</v>
      </c>
      <c r="D3606" s="50">
        <v>0.83821759259259254</v>
      </c>
      <c r="E3606" s="48" t="s">
        <v>11231</v>
      </c>
      <c r="F3606" s="48" t="s">
        <v>189</v>
      </c>
      <c r="G3606" s="48" t="s">
        <v>189</v>
      </c>
      <c r="H3606" s="48" t="s">
        <v>719</v>
      </c>
      <c r="I3606" s="48" t="s">
        <v>194</v>
      </c>
      <c r="J3606" s="48"/>
      <c r="K3606" s="48"/>
      <c r="L3606" s="48"/>
      <c r="M3606" s="48"/>
      <c r="N3606" s="48"/>
      <c r="O3606" s="48"/>
      <c r="P3606" s="48"/>
      <c r="Q3606" s="48"/>
      <c r="R3606" s="48"/>
      <c r="S3606" s="48"/>
      <c r="T3606" s="48"/>
      <c r="U3606" s="48"/>
      <c r="V3606" s="48"/>
      <c r="W3606" s="51" t="s">
        <v>3352</v>
      </c>
      <c r="X3606" t="str">
        <f t="shared" si="112"/>
        <v>JB;JB;BE;DH</v>
      </c>
      <c r="Y3606" cm="1">
        <f t="array" ref="Y3606">SUM(_xlfn.XLOOKUP(_xlfn.TOROW(F3606:V3606,1),$AN$34:$AN$43,$AL$34:$AL$43,,0,1))</f>
        <v>16</v>
      </c>
      <c r="Z3606">
        <f t="shared" si="113"/>
        <v>4</v>
      </c>
      <c r="AA3606" t="str">
        <v>DH</v>
      </c>
      <c r="AG3606">
        <v>9305</v>
      </c>
      <c r="AH3606">
        <v>7</v>
      </c>
      <c r="AT3606">
        <v>4</v>
      </c>
    </row>
    <row r="3607" spans="2:46" ht="15" customHeight="1">
      <c r="B3607" s="48">
        <v>5377</v>
      </c>
      <c r="C3607" s="49">
        <v>45455</v>
      </c>
      <c r="D3607" s="50">
        <v>0.83961805555555558</v>
      </c>
      <c r="E3607" s="48" t="s">
        <v>11232</v>
      </c>
      <c r="F3607" s="48" t="s">
        <v>51</v>
      </c>
      <c r="G3607" s="48" t="s">
        <v>719</v>
      </c>
      <c r="H3607" s="48" t="s">
        <v>803</v>
      </c>
      <c r="I3607" s="48" t="s">
        <v>803</v>
      </c>
      <c r="J3607" s="48" t="s">
        <v>304</v>
      </c>
      <c r="K3607" s="48" t="s">
        <v>304</v>
      </c>
      <c r="L3607" s="48"/>
      <c r="M3607" s="48"/>
      <c r="N3607" s="48"/>
      <c r="O3607" s="48"/>
      <c r="P3607" s="48"/>
      <c r="Q3607" s="48"/>
      <c r="R3607" s="48"/>
      <c r="S3607" s="48"/>
      <c r="T3607" s="48"/>
      <c r="U3607" s="48"/>
      <c r="V3607" s="48"/>
      <c r="W3607" s="51" t="s">
        <v>3353</v>
      </c>
      <c r="X3607" t="str">
        <f t="shared" si="112"/>
        <v>BB;BE;SS;SS;HD;HD</v>
      </c>
      <c r="Y3607" cm="1">
        <f t="array" ref="Y3607">SUM(_xlfn.XLOOKUP(_xlfn.TOROW(F3607:V3607,1),$AN$34:$AN$43,$AL$34:$AL$43,,0,1))</f>
        <v>35</v>
      </c>
      <c r="Z3607">
        <f t="shared" si="113"/>
        <v>6</v>
      </c>
      <c r="AA3607" t="str">
        <v>DH</v>
      </c>
      <c r="AG3607">
        <v>9312</v>
      </c>
      <c r="AH3607">
        <v>7</v>
      </c>
      <c r="AT3607">
        <v>6</v>
      </c>
    </row>
    <row r="3608" spans="2:46" ht="15" customHeight="1">
      <c r="B3608" s="48">
        <v>5378</v>
      </c>
      <c r="C3608" s="49">
        <v>45455</v>
      </c>
      <c r="D3608" s="50">
        <v>0.84001157407407412</v>
      </c>
      <c r="E3608" s="48" t="s">
        <v>11233</v>
      </c>
      <c r="F3608" s="48" t="s">
        <v>189</v>
      </c>
      <c r="G3608" s="48" t="s">
        <v>304</v>
      </c>
      <c r="H3608" s="48" t="s">
        <v>803</v>
      </c>
      <c r="I3608" s="48" t="s">
        <v>51</v>
      </c>
      <c r="J3608" s="48" t="s">
        <v>719</v>
      </c>
      <c r="K3608" s="48" t="s">
        <v>719</v>
      </c>
      <c r="L3608" s="48" t="s">
        <v>51</v>
      </c>
      <c r="M3608" s="48" t="s">
        <v>719</v>
      </c>
      <c r="N3608" s="48" t="s">
        <v>51</v>
      </c>
      <c r="O3608" s="48"/>
      <c r="P3608" s="48"/>
      <c r="Q3608" s="48"/>
      <c r="R3608" s="48"/>
      <c r="S3608" s="48"/>
      <c r="T3608" s="48"/>
      <c r="U3608" s="48"/>
      <c r="V3608" s="48"/>
      <c r="W3608" s="51" t="s">
        <v>3354</v>
      </c>
      <c r="X3608" t="str">
        <f t="shared" si="112"/>
        <v>JB;HD;SS;BB;BE;BE;BB;BE;BB</v>
      </c>
      <c r="Y3608" cm="1">
        <f t="array" ref="Y3608">SUM(_xlfn.XLOOKUP(_xlfn.TOROW(F3608:V3608,1),$AN$34:$AN$43,$AL$34:$AL$43,,0,1))</f>
        <v>56</v>
      </c>
      <c r="Z3608">
        <f t="shared" si="113"/>
        <v>9</v>
      </c>
      <c r="AA3608" t="str">
        <v>CB</v>
      </c>
      <c r="AG3608">
        <v>9320</v>
      </c>
      <c r="AH3608">
        <v>7</v>
      </c>
      <c r="AT3608">
        <v>9</v>
      </c>
    </row>
    <row r="3609" spans="2:46" ht="15" customHeight="1">
      <c r="B3609" s="48">
        <v>5379</v>
      </c>
      <c r="C3609" s="49">
        <v>45455</v>
      </c>
      <c r="D3609" s="50">
        <v>0.84466435185185185</v>
      </c>
      <c r="E3609" s="48" t="s">
        <v>11234</v>
      </c>
      <c r="F3609" s="48" t="s">
        <v>280</v>
      </c>
      <c r="G3609" s="48" t="s">
        <v>243</v>
      </c>
      <c r="H3609" s="48" t="s">
        <v>243</v>
      </c>
      <c r="I3609" s="48" t="s">
        <v>51</v>
      </c>
      <c r="J3609" s="48" t="s">
        <v>189</v>
      </c>
      <c r="K3609" s="48" t="s">
        <v>189</v>
      </c>
      <c r="L3609" s="48"/>
      <c r="M3609" s="48"/>
      <c r="N3609" s="48"/>
      <c r="O3609" s="48"/>
      <c r="P3609" s="48"/>
      <c r="Q3609" s="48"/>
      <c r="R3609" s="48"/>
      <c r="S3609" s="48"/>
      <c r="T3609" s="48"/>
      <c r="U3609" s="48"/>
      <c r="V3609" s="48"/>
      <c r="W3609" s="51" t="s">
        <v>3355</v>
      </c>
      <c r="X3609" t="str">
        <f t="shared" si="112"/>
        <v>WB;CB;CB;BB;JB;JB</v>
      </c>
      <c r="Y3609" cm="1">
        <f t="array" ref="Y3609">SUM(_xlfn.XLOOKUP(_xlfn.TOROW(F3609:V3609,1),$AN$34:$AN$43,$AL$34:$AL$43,,0,1))</f>
        <v>39</v>
      </c>
      <c r="Z3609">
        <f t="shared" si="113"/>
        <v>6</v>
      </c>
      <c r="AA3609" t="str">
        <v>DH</v>
      </c>
      <c r="AG3609">
        <v>9336</v>
      </c>
      <c r="AH3609">
        <v>7</v>
      </c>
      <c r="AT3609">
        <v>6</v>
      </c>
    </row>
    <row r="3610" spans="2:46" ht="15" customHeight="1">
      <c r="B3610" s="48">
        <v>5380</v>
      </c>
      <c r="C3610" s="49">
        <v>45455</v>
      </c>
      <c r="D3610" s="50">
        <v>0.84505787037037039</v>
      </c>
      <c r="E3610" s="48" t="s">
        <v>11235</v>
      </c>
      <c r="F3610" s="48" t="s">
        <v>194</v>
      </c>
      <c r="G3610" s="48" t="s">
        <v>189</v>
      </c>
      <c r="H3610" s="48" t="s">
        <v>304</v>
      </c>
      <c r="I3610" s="48" t="s">
        <v>304</v>
      </c>
      <c r="J3610" s="48" t="s">
        <v>304</v>
      </c>
      <c r="K3610" s="48" t="s">
        <v>803</v>
      </c>
      <c r="L3610" s="48" t="s">
        <v>133</v>
      </c>
      <c r="M3610" s="48" t="s">
        <v>194</v>
      </c>
      <c r="N3610" s="48" t="s">
        <v>719</v>
      </c>
      <c r="O3610" s="48" t="s">
        <v>319</v>
      </c>
      <c r="P3610" s="48"/>
      <c r="Q3610" s="48"/>
      <c r="R3610" s="48"/>
      <c r="S3610" s="48"/>
      <c r="T3610" s="48"/>
      <c r="U3610" s="48"/>
      <c r="V3610" s="48"/>
      <c r="W3610" s="51" t="s">
        <v>3356</v>
      </c>
      <c r="X3610" t="str">
        <f t="shared" si="112"/>
        <v>DH;JB;HD;HD;HD;SS;SO;DH;BE;FR</v>
      </c>
      <c r="Y3610" cm="1">
        <f t="array" ref="Y3610">SUM(_xlfn.XLOOKUP(_xlfn.TOROW(F3610:V3610,1),$AN$34:$AN$43,$AL$34:$AL$43,,0,1))</f>
        <v>53</v>
      </c>
      <c r="Z3610">
        <f t="shared" si="113"/>
        <v>10</v>
      </c>
      <c r="AA3610" t="str">
        <v>FR</v>
      </c>
      <c r="AG3610">
        <v>9337</v>
      </c>
      <c r="AH3610">
        <v>7</v>
      </c>
      <c r="AT3610">
        <v>10</v>
      </c>
    </row>
    <row r="3611" spans="2:46" ht="15" customHeight="1">
      <c r="B3611" s="48">
        <v>5381</v>
      </c>
      <c r="C3611" s="49">
        <v>45455</v>
      </c>
      <c r="D3611" s="50">
        <v>0.84565972222222219</v>
      </c>
      <c r="E3611" s="48" t="s">
        <v>11236</v>
      </c>
      <c r="F3611" s="48" t="s">
        <v>189</v>
      </c>
      <c r="G3611" s="48" t="s">
        <v>189</v>
      </c>
      <c r="H3611" s="48" t="s">
        <v>189</v>
      </c>
      <c r="I3611" s="48" t="s">
        <v>51</v>
      </c>
      <c r="J3611" s="48" t="s">
        <v>51</v>
      </c>
      <c r="K3611" s="48"/>
      <c r="L3611" s="48"/>
      <c r="M3611" s="48"/>
      <c r="N3611" s="48"/>
      <c r="O3611" s="48"/>
      <c r="P3611" s="48"/>
      <c r="Q3611" s="48"/>
      <c r="R3611" s="48"/>
      <c r="S3611" s="48"/>
      <c r="T3611" s="48"/>
      <c r="U3611" s="48"/>
      <c r="V3611" s="48"/>
      <c r="W3611" s="51" t="s">
        <v>3357</v>
      </c>
      <c r="X3611" t="str">
        <f t="shared" si="112"/>
        <v>JB;JB;JB;BB;BB</v>
      </c>
      <c r="Y3611" cm="1">
        <f t="array" ref="Y3611">SUM(_xlfn.XLOOKUP(_xlfn.TOROW(F3611:V3611,1),$AN$34:$AN$43,$AL$34:$AL$43,,0,1))</f>
        <v>23</v>
      </c>
      <c r="Z3611">
        <f t="shared" si="113"/>
        <v>5</v>
      </c>
      <c r="AA3611" t="str">
        <v>FR</v>
      </c>
      <c r="AG3611">
        <v>9340</v>
      </c>
      <c r="AH3611">
        <v>7</v>
      </c>
      <c r="AT3611">
        <v>5</v>
      </c>
    </row>
    <row r="3612" spans="2:46" ht="15" customHeight="1">
      <c r="B3612" s="48">
        <v>5382</v>
      </c>
      <c r="C3612" s="49">
        <v>45455</v>
      </c>
      <c r="D3612" s="50">
        <v>0.8465625</v>
      </c>
      <c r="E3612" s="48" t="s">
        <v>11237</v>
      </c>
      <c r="F3612" s="48" t="s">
        <v>189</v>
      </c>
      <c r="G3612" s="48" t="s">
        <v>51</v>
      </c>
      <c r="H3612" s="48" t="s">
        <v>803</v>
      </c>
      <c r="I3612" s="48" t="s">
        <v>803</v>
      </c>
      <c r="J3612" s="48" t="s">
        <v>719</v>
      </c>
      <c r="K3612" s="48" t="s">
        <v>719</v>
      </c>
      <c r="L3612" s="48" t="s">
        <v>189</v>
      </c>
      <c r="M3612" s="48" t="s">
        <v>189</v>
      </c>
      <c r="N3612" s="48" t="s">
        <v>803</v>
      </c>
      <c r="O3612" s="48" t="s">
        <v>319</v>
      </c>
      <c r="P3612" s="48" t="s">
        <v>51</v>
      </c>
      <c r="Q3612" s="48" t="s">
        <v>51</v>
      </c>
      <c r="R3612" s="48" t="s">
        <v>803</v>
      </c>
      <c r="S3612" s="48" t="s">
        <v>319</v>
      </c>
      <c r="T3612" s="48"/>
      <c r="U3612" s="48"/>
      <c r="V3612" s="48"/>
      <c r="W3612" s="51" t="s">
        <v>3358</v>
      </c>
      <c r="X3612" t="str">
        <f t="shared" si="112"/>
        <v>JB;BB;SS;SS;BE;BE;JB;JB;SS;FR;BB;BB;SS;FR</v>
      </c>
      <c r="Y3612" cm="1">
        <f t="array" ref="Y3612">SUM(_xlfn.XLOOKUP(_xlfn.TOROW(F3612:V3612,1),$AN$34:$AN$43,$AL$34:$AL$43,,0,1))</f>
        <v>61</v>
      </c>
      <c r="Z3612">
        <f t="shared" si="113"/>
        <v>14</v>
      </c>
      <c r="AA3612" t="str">
        <v>HD</v>
      </c>
      <c r="AG3612">
        <v>9346</v>
      </c>
      <c r="AH3612">
        <v>7</v>
      </c>
      <c r="AT3612">
        <v>14</v>
      </c>
    </row>
    <row r="3613" spans="2:46" ht="15" customHeight="1">
      <c r="B3613" s="48">
        <v>5383</v>
      </c>
      <c r="C3613" s="49">
        <v>45455</v>
      </c>
      <c r="D3613" s="50">
        <v>0.8480671296296296</v>
      </c>
      <c r="E3613" s="48" t="s">
        <v>11238</v>
      </c>
      <c r="F3613" s="48" t="s">
        <v>319</v>
      </c>
      <c r="G3613" s="48" t="s">
        <v>319</v>
      </c>
      <c r="H3613" s="48" t="s">
        <v>319</v>
      </c>
      <c r="I3613" s="48" t="s">
        <v>189</v>
      </c>
      <c r="J3613" s="48" t="s">
        <v>189</v>
      </c>
      <c r="K3613" s="48"/>
      <c r="L3613" s="48"/>
      <c r="M3613" s="48"/>
      <c r="N3613" s="48"/>
      <c r="O3613" s="48"/>
      <c r="P3613" s="48"/>
      <c r="Q3613" s="48"/>
      <c r="R3613" s="48"/>
      <c r="S3613" s="48"/>
      <c r="T3613" s="48"/>
      <c r="U3613" s="48"/>
      <c r="V3613" s="48"/>
      <c r="W3613" s="51" t="s">
        <v>3359</v>
      </c>
      <c r="X3613" t="str">
        <f t="shared" si="112"/>
        <v>FR;FR;FR;JB;JB</v>
      </c>
      <c r="Y3613" cm="1">
        <f t="array" ref="Y3613">SUM(_xlfn.XLOOKUP(_xlfn.TOROW(F3613:V3613,1),$AN$34:$AN$43,$AL$34:$AL$43,,0,1))</f>
        <v>11</v>
      </c>
      <c r="Z3613">
        <f t="shared" si="113"/>
        <v>5</v>
      </c>
      <c r="AA3613" t="str">
        <v>SO</v>
      </c>
      <c r="AG3613">
        <v>9348</v>
      </c>
      <c r="AH3613">
        <v>7</v>
      </c>
      <c r="AT3613">
        <v>5</v>
      </c>
    </row>
    <row r="3614" spans="2:46" ht="15" customHeight="1">
      <c r="B3614" s="48">
        <v>5384</v>
      </c>
      <c r="C3614" s="49">
        <v>45455</v>
      </c>
      <c r="D3614" s="50">
        <v>0.84817129629629628</v>
      </c>
      <c r="E3614" s="48" t="s">
        <v>11239</v>
      </c>
      <c r="F3614" s="48" t="s">
        <v>719</v>
      </c>
      <c r="G3614" s="48" t="s">
        <v>803</v>
      </c>
      <c r="H3614" s="48" t="s">
        <v>243</v>
      </c>
      <c r="I3614" s="48" t="s">
        <v>194</v>
      </c>
      <c r="J3614" s="48" t="s">
        <v>194</v>
      </c>
      <c r="K3614" s="48" t="s">
        <v>304</v>
      </c>
      <c r="L3614" s="48" t="s">
        <v>803</v>
      </c>
      <c r="M3614" s="48" t="s">
        <v>243</v>
      </c>
      <c r="N3614" s="48"/>
      <c r="O3614" s="48"/>
      <c r="P3614" s="48"/>
      <c r="Q3614" s="48"/>
      <c r="R3614" s="48"/>
      <c r="S3614" s="48"/>
      <c r="T3614" s="48"/>
      <c r="U3614" s="48"/>
      <c r="V3614" s="48"/>
      <c r="W3614" s="51" t="s">
        <v>3360</v>
      </c>
      <c r="X3614" t="str">
        <f t="shared" si="112"/>
        <v>BE;SS;CB;DH;DH;HD;SS;CB</v>
      </c>
      <c r="Y3614" cm="1">
        <f t="array" ref="Y3614">SUM(_xlfn.XLOOKUP(_xlfn.TOROW(F3614:V3614,1),$AN$34:$AN$43,$AL$34:$AL$43,,0,1))</f>
        <v>52</v>
      </c>
      <c r="Z3614">
        <f t="shared" si="113"/>
        <v>8</v>
      </c>
      <c r="AA3614" t="str">
        <v>BB</v>
      </c>
      <c r="AG3614">
        <v>9358</v>
      </c>
      <c r="AH3614">
        <v>7</v>
      </c>
      <c r="AT3614">
        <v>8</v>
      </c>
    </row>
    <row r="3615" spans="2:46" ht="15" customHeight="1">
      <c r="B3615" s="48">
        <v>5385</v>
      </c>
      <c r="C3615" s="49">
        <v>45455</v>
      </c>
      <c r="D3615" s="50">
        <v>0.84885416666666669</v>
      </c>
      <c r="E3615" s="48" t="s">
        <v>11240</v>
      </c>
      <c r="F3615" s="48" t="s">
        <v>280</v>
      </c>
      <c r="G3615" s="48" t="s">
        <v>280</v>
      </c>
      <c r="H3615" s="48" t="s">
        <v>280</v>
      </c>
      <c r="I3615" s="48" t="s">
        <v>280</v>
      </c>
      <c r="J3615" s="48" t="s">
        <v>280</v>
      </c>
      <c r="K3615" s="48" t="s">
        <v>51</v>
      </c>
      <c r="L3615" s="48"/>
      <c r="M3615" s="48"/>
      <c r="N3615" s="48"/>
      <c r="O3615" s="48"/>
      <c r="P3615" s="48"/>
      <c r="Q3615" s="48"/>
      <c r="R3615" s="48"/>
      <c r="S3615" s="48"/>
      <c r="T3615" s="48"/>
      <c r="U3615" s="48"/>
      <c r="V3615" s="48"/>
      <c r="W3615" s="51" t="s">
        <v>3361</v>
      </c>
      <c r="X3615" t="str">
        <f t="shared" si="112"/>
        <v>WB;WB;WB;WB;WB;BB</v>
      </c>
      <c r="Y3615" cm="1">
        <f t="array" ref="Y3615">SUM(_xlfn.XLOOKUP(_xlfn.TOROW(F3615:V3615,1),$AN$34:$AN$43,$AL$34:$AL$43,,0,1))</f>
        <v>65</v>
      </c>
      <c r="Z3615">
        <f t="shared" si="113"/>
        <v>6</v>
      </c>
      <c r="AA3615" t="str">
        <v>JB</v>
      </c>
      <c r="AG3615">
        <v>9371</v>
      </c>
      <c r="AH3615">
        <v>7</v>
      </c>
      <c r="AT3615">
        <v>6</v>
      </c>
    </row>
    <row r="3616" spans="2:46" ht="15" customHeight="1">
      <c r="B3616" s="48">
        <v>5386</v>
      </c>
      <c r="C3616" s="49">
        <v>45455</v>
      </c>
      <c r="D3616" s="50">
        <v>0.8501967592592593</v>
      </c>
      <c r="E3616" s="48" t="s">
        <v>11241</v>
      </c>
      <c r="F3616" s="48" t="s">
        <v>319</v>
      </c>
      <c r="G3616" s="48" t="s">
        <v>51</v>
      </c>
      <c r="H3616" s="48" t="s">
        <v>189</v>
      </c>
      <c r="I3616" s="48" t="s">
        <v>189</v>
      </c>
      <c r="J3616" s="48" t="s">
        <v>304</v>
      </c>
      <c r="K3616" s="48" t="s">
        <v>189</v>
      </c>
      <c r="L3616" s="48" t="s">
        <v>280</v>
      </c>
      <c r="M3616" s="48"/>
      <c r="N3616" s="48"/>
      <c r="O3616" s="48"/>
      <c r="P3616" s="48"/>
      <c r="Q3616" s="48"/>
      <c r="R3616" s="48"/>
      <c r="S3616" s="48"/>
      <c r="T3616" s="48"/>
      <c r="U3616" s="48"/>
      <c r="V3616" s="48"/>
      <c r="W3616" s="51" t="s">
        <v>3362</v>
      </c>
      <c r="X3616" t="str">
        <f t="shared" si="112"/>
        <v>FR;BB;JB;JB;HD;JB;WB</v>
      </c>
      <c r="Y3616" cm="1">
        <f t="array" ref="Y3616">SUM(_xlfn.XLOOKUP(_xlfn.TOROW(F3616:V3616,1),$AN$34:$AN$43,$AL$34:$AL$43,,0,1))</f>
        <v>34</v>
      </c>
      <c r="Z3616">
        <f t="shared" si="113"/>
        <v>7</v>
      </c>
      <c r="AA3616" t="str">
        <v>DH</v>
      </c>
      <c r="AG3616">
        <v>9372</v>
      </c>
      <c r="AH3616">
        <v>7</v>
      </c>
      <c r="AT3616">
        <v>7</v>
      </c>
    </row>
    <row r="3617" spans="2:46" ht="15" customHeight="1">
      <c r="B3617" s="48">
        <v>5387</v>
      </c>
      <c r="C3617" s="49">
        <v>45455</v>
      </c>
      <c r="D3617" s="50">
        <v>0.85250000000000004</v>
      </c>
      <c r="E3617" s="48" t="s">
        <v>11242</v>
      </c>
      <c r="F3617" s="48" t="s">
        <v>319</v>
      </c>
      <c r="G3617" s="48" t="s">
        <v>319</v>
      </c>
      <c r="H3617" s="48" t="s">
        <v>803</v>
      </c>
      <c r="I3617" s="48" t="s">
        <v>280</v>
      </c>
      <c r="J3617" s="48" t="s">
        <v>304</v>
      </c>
      <c r="K3617" s="48" t="s">
        <v>243</v>
      </c>
      <c r="L3617" s="48" t="s">
        <v>133</v>
      </c>
      <c r="M3617" s="48" t="s">
        <v>719</v>
      </c>
      <c r="N3617" s="48" t="s">
        <v>51</v>
      </c>
      <c r="O3617" s="48" t="s">
        <v>51</v>
      </c>
      <c r="P3617" s="48" t="s">
        <v>51</v>
      </c>
      <c r="Q3617" s="48" t="s">
        <v>51</v>
      </c>
      <c r="R3617" s="48"/>
      <c r="S3617" s="48"/>
      <c r="T3617" s="48"/>
      <c r="U3617" s="48"/>
      <c r="V3617" s="48"/>
      <c r="W3617" s="51" t="s">
        <v>3363</v>
      </c>
      <c r="X3617" t="str">
        <f t="shared" si="112"/>
        <v>FR;FR;SS;WB;HD;CB;SO;BE;BB;BB;BB;BB</v>
      </c>
      <c r="Y3617" cm="1">
        <f t="array" ref="Y3617">SUM(_xlfn.XLOOKUP(_xlfn.TOROW(F3617:V3617,1),$AN$34:$AN$43,$AL$34:$AL$43,,0,1))</f>
        <v>82</v>
      </c>
      <c r="Z3617">
        <f t="shared" si="113"/>
        <v>12</v>
      </c>
      <c r="AA3617" t="str">
        <v>DH</v>
      </c>
      <c r="AG3617">
        <v>9379</v>
      </c>
      <c r="AH3617">
        <v>7</v>
      </c>
      <c r="AT3617">
        <v>12</v>
      </c>
    </row>
    <row r="3618" spans="2:46" ht="15" customHeight="1">
      <c r="B3618" s="48">
        <v>5388</v>
      </c>
      <c r="C3618" s="49">
        <v>45455</v>
      </c>
      <c r="D3618" s="50">
        <v>0.85402777777777783</v>
      </c>
      <c r="E3618" s="48" t="s">
        <v>11243</v>
      </c>
      <c r="F3618" s="48" t="s">
        <v>280</v>
      </c>
      <c r="G3618" s="48" t="s">
        <v>280</v>
      </c>
      <c r="H3618" s="48" t="s">
        <v>280</v>
      </c>
      <c r="I3618" s="48" t="s">
        <v>280</v>
      </c>
      <c r="J3618" s="48" t="s">
        <v>719</v>
      </c>
      <c r="K3618" s="48" t="s">
        <v>189</v>
      </c>
      <c r="L3618" s="48" t="s">
        <v>133</v>
      </c>
      <c r="M3618" s="48" t="s">
        <v>803</v>
      </c>
      <c r="N3618" s="48" t="s">
        <v>51</v>
      </c>
      <c r="O3618" s="48" t="s">
        <v>304</v>
      </c>
      <c r="P3618" s="48" t="s">
        <v>189</v>
      </c>
      <c r="Q3618" s="48"/>
      <c r="R3618" s="48"/>
      <c r="S3618" s="48"/>
      <c r="T3618" s="48"/>
      <c r="U3618" s="48"/>
      <c r="V3618" s="48"/>
      <c r="W3618" s="51" t="s">
        <v>3364</v>
      </c>
      <c r="X3618" t="str">
        <f t="shared" si="112"/>
        <v>WB;WB;WB;WB;BE;JB;SO;SS;BB;HD;JB</v>
      </c>
      <c r="Y3618" cm="1">
        <f t="array" ref="Y3618">SUM(_xlfn.XLOOKUP(_xlfn.TOROW(F3618:V3618,1),$AN$34:$AN$43,$AL$34:$AL$43,,0,1))</f>
        <v>73</v>
      </c>
      <c r="Z3618">
        <f t="shared" si="113"/>
        <v>11</v>
      </c>
      <c r="AA3618" t="str">
        <v>WB</v>
      </c>
      <c r="AG3618">
        <v>9380</v>
      </c>
      <c r="AH3618">
        <v>7</v>
      </c>
      <c r="AT3618">
        <v>11</v>
      </c>
    </row>
    <row r="3619" spans="2:46" ht="15" customHeight="1">
      <c r="B3619" s="48">
        <v>5389</v>
      </c>
      <c r="C3619" s="49">
        <v>45455</v>
      </c>
      <c r="D3619" s="50">
        <v>0.86021990740740739</v>
      </c>
      <c r="E3619" s="48" t="s">
        <v>11244</v>
      </c>
      <c r="F3619" s="48" t="s">
        <v>133</v>
      </c>
      <c r="G3619" s="48" t="s">
        <v>803</v>
      </c>
      <c r="H3619" s="48" t="s">
        <v>803</v>
      </c>
      <c r="I3619" s="48" t="s">
        <v>280</v>
      </c>
      <c r="J3619" s="48" t="s">
        <v>319</v>
      </c>
      <c r="K3619" s="48" t="s">
        <v>319</v>
      </c>
      <c r="L3619" s="48"/>
      <c r="M3619" s="48"/>
      <c r="N3619" s="48"/>
      <c r="O3619" s="48"/>
      <c r="P3619" s="48"/>
      <c r="Q3619" s="48"/>
      <c r="R3619" s="48"/>
      <c r="S3619" s="48"/>
      <c r="T3619" s="48"/>
      <c r="U3619" s="48"/>
      <c r="V3619" s="48"/>
      <c r="W3619" s="51" t="s">
        <v>3365</v>
      </c>
      <c r="X3619" t="str">
        <f t="shared" si="112"/>
        <v>SO;SS;SS;WB;FR;FR</v>
      </c>
      <c r="Y3619" cm="1">
        <f t="array" ref="Y3619">SUM(_xlfn.XLOOKUP(_xlfn.TOROW(F3619:V3619,1),$AN$34:$AN$43,$AL$34:$AL$43,,0,1))</f>
        <v>25</v>
      </c>
      <c r="Z3619">
        <f t="shared" si="113"/>
        <v>6</v>
      </c>
      <c r="AA3619" t="str">
        <v>DH</v>
      </c>
      <c r="AG3619">
        <v>9396</v>
      </c>
      <c r="AH3619">
        <v>7</v>
      </c>
      <c r="AT3619">
        <v>6</v>
      </c>
    </row>
    <row r="3620" spans="2:46" ht="15" customHeight="1">
      <c r="B3620" s="48">
        <v>5390</v>
      </c>
      <c r="C3620" s="49">
        <v>45455</v>
      </c>
      <c r="D3620" s="50">
        <v>0.86119212962962965</v>
      </c>
      <c r="E3620" s="48" t="s">
        <v>11245</v>
      </c>
      <c r="F3620" s="48" t="s">
        <v>719</v>
      </c>
      <c r="G3620" s="48" t="s">
        <v>51</v>
      </c>
      <c r="H3620" s="48" t="s">
        <v>304</v>
      </c>
      <c r="I3620" s="48" t="s">
        <v>304</v>
      </c>
      <c r="J3620" s="48" t="s">
        <v>194</v>
      </c>
      <c r="K3620" s="48"/>
      <c r="L3620" s="48"/>
      <c r="M3620" s="48"/>
      <c r="N3620" s="48"/>
      <c r="O3620" s="48"/>
      <c r="P3620" s="48"/>
      <c r="Q3620" s="48"/>
      <c r="R3620" s="48"/>
      <c r="S3620" s="48"/>
      <c r="T3620" s="48"/>
      <c r="U3620" s="48"/>
      <c r="V3620" s="48"/>
      <c r="W3620" s="51" t="s">
        <v>3366</v>
      </c>
      <c r="X3620" t="str">
        <f t="shared" si="112"/>
        <v>BE;BB;HD;HD;DH</v>
      </c>
      <c r="Y3620" cm="1">
        <f t="array" ref="Y3620">SUM(_xlfn.XLOOKUP(_xlfn.TOROW(F3620:V3620,1),$AN$34:$AN$43,$AL$34:$AL$43,,0,1))</f>
        <v>38</v>
      </c>
      <c r="Z3620">
        <f t="shared" si="113"/>
        <v>5</v>
      </c>
      <c r="AA3620" t="str">
        <v>DH</v>
      </c>
      <c r="AG3620">
        <v>9420</v>
      </c>
      <c r="AH3620">
        <v>7</v>
      </c>
      <c r="AT3620">
        <v>5</v>
      </c>
    </row>
    <row r="3621" spans="2:46" ht="15" customHeight="1">
      <c r="B3621" s="48">
        <v>5391</v>
      </c>
      <c r="C3621" s="49">
        <v>45455</v>
      </c>
      <c r="D3621" s="50">
        <v>0.8621064814814815</v>
      </c>
      <c r="E3621" s="48" t="s">
        <v>11246</v>
      </c>
      <c r="F3621" s="48" t="s">
        <v>319</v>
      </c>
      <c r="G3621" s="48" t="s">
        <v>319</v>
      </c>
      <c r="H3621" s="48" t="s">
        <v>319</v>
      </c>
      <c r="I3621" s="48" t="s">
        <v>319</v>
      </c>
      <c r="J3621" s="48" t="s">
        <v>304</v>
      </c>
      <c r="K3621" s="48" t="s">
        <v>304</v>
      </c>
      <c r="L3621" s="48" t="s">
        <v>133</v>
      </c>
      <c r="M3621" s="48"/>
      <c r="N3621" s="48"/>
      <c r="O3621" s="48"/>
      <c r="P3621" s="48"/>
      <c r="Q3621" s="48"/>
      <c r="R3621" s="48"/>
      <c r="S3621" s="48"/>
      <c r="T3621" s="48"/>
      <c r="U3621" s="48"/>
      <c r="V3621" s="48"/>
      <c r="W3621" s="51" t="s">
        <v>3367</v>
      </c>
      <c r="X3621" t="str">
        <f t="shared" si="112"/>
        <v>FR;FR;FR;FR;HD;HD;SO</v>
      </c>
      <c r="Y3621" cm="1">
        <f t="array" ref="Y3621">SUM(_xlfn.XLOOKUP(_xlfn.TOROW(F3621:V3621,1),$AN$34:$AN$43,$AL$34:$AL$43,,0,1))</f>
        <v>28</v>
      </c>
      <c r="Z3621">
        <f t="shared" si="113"/>
        <v>7</v>
      </c>
      <c r="AA3621" t="str">
        <v>JB</v>
      </c>
      <c r="AG3621">
        <v>9423</v>
      </c>
      <c r="AH3621">
        <v>7</v>
      </c>
      <c r="AT3621">
        <v>7</v>
      </c>
    </row>
    <row r="3622" spans="2:46" ht="15" customHeight="1">
      <c r="B3622" s="48">
        <v>5392</v>
      </c>
      <c r="C3622" s="49">
        <v>45455</v>
      </c>
      <c r="D3622" s="50">
        <v>0.86219907407407403</v>
      </c>
      <c r="E3622" s="48" t="s">
        <v>8367</v>
      </c>
      <c r="F3622" s="48" t="s">
        <v>51</v>
      </c>
      <c r="G3622" s="48" t="s">
        <v>51</v>
      </c>
      <c r="H3622" s="48" t="s">
        <v>51</v>
      </c>
      <c r="I3622" s="48" t="s">
        <v>51</v>
      </c>
      <c r="J3622" s="48" t="s">
        <v>51</v>
      </c>
      <c r="K3622" s="48"/>
      <c r="L3622" s="48"/>
      <c r="M3622" s="48"/>
      <c r="N3622" s="48"/>
      <c r="O3622" s="48"/>
      <c r="P3622" s="48"/>
      <c r="Q3622" s="48"/>
      <c r="R3622" s="48"/>
      <c r="S3622" s="48"/>
      <c r="T3622" s="48"/>
      <c r="U3622" s="48"/>
      <c r="V3622" s="48"/>
      <c r="W3622" s="51" t="s">
        <v>648</v>
      </c>
      <c r="X3622" t="str">
        <f t="shared" si="112"/>
        <v>BB;BB;BB;BB;BB</v>
      </c>
      <c r="Y3622" cm="1">
        <f t="array" ref="Y3622">SUM(_xlfn.XLOOKUP(_xlfn.TOROW(F3622:V3622,1),$AN$34:$AN$43,$AL$34:$AL$43,,0,1))</f>
        <v>50</v>
      </c>
      <c r="Z3622">
        <f t="shared" si="113"/>
        <v>5</v>
      </c>
      <c r="AA3622" t="str">
        <v>BB</v>
      </c>
      <c r="AG3622">
        <v>9429</v>
      </c>
      <c r="AH3622">
        <v>7</v>
      </c>
      <c r="AT3622">
        <v>5</v>
      </c>
    </row>
    <row r="3623" spans="2:46" ht="15" customHeight="1">
      <c r="B3623" s="48">
        <v>5393</v>
      </c>
      <c r="C3623" s="49">
        <v>45455</v>
      </c>
      <c r="D3623" s="50">
        <v>0.86641203703703706</v>
      </c>
      <c r="E3623" s="48" t="s">
        <v>11247</v>
      </c>
      <c r="F3623" s="48" t="s">
        <v>243</v>
      </c>
      <c r="G3623" s="48" t="s">
        <v>243</v>
      </c>
      <c r="H3623" s="48" t="s">
        <v>243</v>
      </c>
      <c r="I3623" s="48" t="s">
        <v>243</v>
      </c>
      <c r="J3623" s="48" t="s">
        <v>189</v>
      </c>
      <c r="K3623" s="48" t="s">
        <v>133</v>
      </c>
      <c r="L3623" s="48"/>
      <c r="M3623" s="48"/>
      <c r="N3623" s="48"/>
      <c r="O3623" s="48"/>
      <c r="P3623" s="48"/>
      <c r="Q3623" s="48"/>
      <c r="R3623" s="48"/>
      <c r="S3623" s="48"/>
      <c r="T3623" s="48"/>
      <c r="U3623" s="48"/>
      <c r="V3623" s="48"/>
      <c r="W3623" s="51" t="s">
        <v>3368</v>
      </c>
      <c r="X3623" t="str">
        <f t="shared" si="112"/>
        <v>CB;CB;CB;CB;JB;SO</v>
      </c>
      <c r="Y3623" cm="1">
        <f t="array" ref="Y3623">SUM(_xlfn.XLOOKUP(_xlfn.TOROW(F3623:V3623,1),$AN$34:$AN$43,$AL$34:$AL$43,,0,1))</f>
        <v>35</v>
      </c>
      <c r="Z3623">
        <f t="shared" si="113"/>
        <v>6</v>
      </c>
      <c r="AA3623" t="str">
        <v>WB</v>
      </c>
      <c r="AG3623">
        <v>9432</v>
      </c>
      <c r="AH3623">
        <v>7</v>
      </c>
      <c r="AT3623">
        <v>6</v>
      </c>
    </row>
    <row r="3624" spans="2:46" ht="15" customHeight="1">
      <c r="B3624" s="48">
        <v>5394</v>
      </c>
      <c r="C3624" s="49">
        <v>45455</v>
      </c>
      <c r="D3624" s="50">
        <v>0.86651620370370375</v>
      </c>
      <c r="E3624" s="48" t="s">
        <v>11248</v>
      </c>
      <c r="F3624" s="48" t="s">
        <v>719</v>
      </c>
      <c r="G3624" s="48" t="s">
        <v>719</v>
      </c>
      <c r="H3624" s="48" t="s">
        <v>803</v>
      </c>
      <c r="I3624" s="48" t="s">
        <v>719</v>
      </c>
      <c r="J3624" s="48" t="s">
        <v>189</v>
      </c>
      <c r="K3624" s="48"/>
      <c r="L3624" s="48"/>
      <c r="M3624" s="48"/>
      <c r="N3624" s="48"/>
      <c r="O3624" s="48"/>
      <c r="P3624" s="48"/>
      <c r="Q3624" s="48"/>
      <c r="R3624" s="48"/>
      <c r="S3624" s="48"/>
      <c r="T3624" s="48"/>
      <c r="U3624" s="48"/>
      <c r="V3624" s="48"/>
      <c r="W3624" s="51" t="s">
        <v>3369</v>
      </c>
      <c r="X3624" t="str">
        <f t="shared" si="112"/>
        <v>BE;BE;SS;BE;JB</v>
      </c>
      <c r="Y3624" cm="1">
        <f t="array" ref="Y3624">SUM(_xlfn.XLOOKUP(_xlfn.TOROW(F3624:V3624,1),$AN$34:$AN$43,$AL$34:$AL$43,,0,1))</f>
        <v>19</v>
      </c>
      <c r="Z3624">
        <f t="shared" si="113"/>
        <v>5</v>
      </c>
      <c r="AA3624" t="str">
        <v>SS</v>
      </c>
      <c r="AG3624">
        <v>9441</v>
      </c>
      <c r="AH3624">
        <v>7</v>
      </c>
      <c r="AT3624">
        <v>5</v>
      </c>
    </row>
    <row r="3625" spans="2:46" ht="15" customHeight="1">
      <c r="B3625" s="48">
        <v>5395</v>
      </c>
      <c r="C3625" s="49">
        <v>45455</v>
      </c>
      <c r="D3625" s="50">
        <v>0.8714467592592593</v>
      </c>
      <c r="E3625" s="48" t="s">
        <v>11249</v>
      </c>
      <c r="F3625" s="48" t="s">
        <v>51</v>
      </c>
      <c r="G3625" s="48" t="s">
        <v>51</v>
      </c>
      <c r="H3625" s="48" t="s">
        <v>51</v>
      </c>
      <c r="I3625" s="48" t="s">
        <v>189</v>
      </c>
      <c r="J3625" s="48" t="s">
        <v>304</v>
      </c>
      <c r="K3625" s="48" t="s">
        <v>304</v>
      </c>
      <c r="L3625" s="48"/>
      <c r="M3625" s="48"/>
      <c r="N3625" s="48"/>
      <c r="O3625" s="48"/>
      <c r="P3625" s="48"/>
      <c r="Q3625" s="48"/>
      <c r="R3625" s="48"/>
      <c r="S3625" s="48"/>
      <c r="T3625" s="48"/>
      <c r="U3625" s="48"/>
      <c r="V3625" s="48"/>
      <c r="W3625" s="51" t="s">
        <v>3370</v>
      </c>
      <c r="X3625" t="str">
        <f t="shared" si="112"/>
        <v>BB;BB;BB;JB;HD;HD</v>
      </c>
      <c r="Y3625" cm="1">
        <f t="array" ref="Y3625">SUM(_xlfn.XLOOKUP(_xlfn.TOROW(F3625:V3625,1),$AN$34:$AN$43,$AL$34:$AL$43,,0,1))</f>
        <v>45</v>
      </c>
      <c r="Z3625">
        <f t="shared" si="113"/>
        <v>6</v>
      </c>
      <c r="AA3625" t="str">
        <v>SS</v>
      </c>
      <c r="AG3625">
        <v>9461</v>
      </c>
      <c r="AH3625">
        <v>7</v>
      </c>
      <c r="AT3625">
        <v>6</v>
      </c>
    </row>
    <row r="3626" spans="2:46" ht="15" customHeight="1">
      <c r="B3626" s="48">
        <v>5396</v>
      </c>
      <c r="C3626" s="49">
        <v>45455</v>
      </c>
      <c r="D3626" s="50">
        <v>0.87229166666666669</v>
      </c>
      <c r="E3626" s="48" t="s">
        <v>11250</v>
      </c>
      <c r="F3626" s="48" t="s">
        <v>194</v>
      </c>
      <c r="G3626" s="48" t="s">
        <v>194</v>
      </c>
      <c r="H3626" s="48" t="s">
        <v>243</v>
      </c>
      <c r="I3626" s="48" t="s">
        <v>189</v>
      </c>
      <c r="J3626" s="48" t="s">
        <v>189</v>
      </c>
      <c r="K3626" s="48"/>
      <c r="L3626" s="48"/>
      <c r="M3626" s="48"/>
      <c r="N3626" s="48"/>
      <c r="O3626" s="48"/>
      <c r="P3626" s="48"/>
      <c r="Q3626" s="48"/>
      <c r="R3626" s="48"/>
      <c r="S3626" s="48"/>
      <c r="T3626" s="48"/>
      <c r="U3626" s="48"/>
      <c r="V3626" s="48"/>
      <c r="W3626" s="51" t="s">
        <v>3371</v>
      </c>
      <c r="X3626" t="str">
        <f t="shared" si="112"/>
        <v>DH;DH;CB;JB;JB</v>
      </c>
      <c r="Y3626" cm="1">
        <f t="array" ref="Y3626">SUM(_xlfn.XLOOKUP(_xlfn.TOROW(F3626:V3626,1),$AN$34:$AN$43,$AL$34:$AL$43,,0,1))</f>
        <v>28</v>
      </c>
      <c r="Z3626">
        <f t="shared" si="113"/>
        <v>5</v>
      </c>
      <c r="AA3626" t="str">
        <v>JB</v>
      </c>
      <c r="AG3626">
        <v>9468</v>
      </c>
      <c r="AH3626">
        <v>7</v>
      </c>
      <c r="AT3626">
        <v>5</v>
      </c>
    </row>
    <row r="3627" spans="2:46" ht="15" customHeight="1">
      <c r="B3627" s="48">
        <v>5397</v>
      </c>
      <c r="C3627" s="49">
        <v>45455</v>
      </c>
      <c r="D3627" s="50">
        <v>0.87491898148148151</v>
      </c>
      <c r="E3627" s="48" t="s">
        <v>11251</v>
      </c>
      <c r="F3627" s="48" t="s">
        <v>280</v>
      </c>
      <c r="G3627" s="48" t="s">
        <v>189</v>
      </c>
      <c r="H3627" s="48" t="s">
        <v>304</v>
      </c>
      <c r="I3627" s="48" t="s">
        <v>243</v>
      </c>
      <c r="J3627" s="48"/>
      <c r="K3627" s="48"/>
      <c r="L3627" s="48"/>
      <c r="M3627" s="48"/>
      <c r="N3627" s="48"/>
      <c r="O3627" s="48"/>
      <c r="P3627" s="48"/>
      <c r="Q3627" s="48"/>
      <c r="R3627" s="48"/>
      <c r="S3627" s="48"/>
      <c r="T3627" s="48"/>
      <c r="U3627" s="48"/>
      <c r="V3627" s="48"/>
      <c r="W3627" s="51" t="s">
        <v>3372</v>
      </c>
      <c r="X3627" t="str">
        <f t="shared" si="112"/>
        <v>WB;JB;HD;CB</v>
      </c>
      <c r="Y3627" cm="1">
        <f t="array" ref="Y3627">SUM(_xlfn.XLOOKUP(_xlfn.TOROW(F3627:V3627,1),$AN$34:$AN$43,$AL$34:$AL$43,,0,1))</f>
        <v>27</v>
      </c>
      <c r="Z3627">
        <f t="shared" si="113"/>
        <v>4</v>
      </c>
      <c r="AA3627" t="str">
        <v>FR</v>
      </c>
      <c r="AG3627">
        <v>9480</v>
      </c>
      <c r="AH3627">
        <v>7</v>
      </c>
      <c r="AT3627">
        <v>4</v>
      </c>
    </row>
    <row r="3628" spans="2:46" ht="15" customHeight="1">
      <c r="B3628" s="48">
        <v>5398</v>
      </c>
      <c r="C3628" s="49">
        <v>45456</v>
      </c>
      <c r="D3628" s="50">
        <v>0.41771990740740739</v>
      </c>
      <c r="E3628" s="48" t="s">
        <v>11252</v>
      </c>
      <c r="F3628" s="48" t="s">
        <v>280</v>
      </c>
      <c r="G3628" s="48" t="s">
        <v>133</v>
      </c>
      <c r="H3628" s="48"/>
      <c r="I3628" s="48"/>
      <c r="J3628" s="48"/>
      <c r="K3628" s="48"/>
      <c r="L3628" s="48"/>
      <c r="M3628" s="48"/>
      <c r="N3628" s="48"/>
      <c r="O3628" s="48"/>
      <c r="P3628" s="48"/>
      <c r="Q3628" s="48"/>
      <c r="R3628" s="48"/>
      <c r="S3628" s="48"/>
      <c r="T3628" s="48"/>
      <c r="U3628" s="48"/>
      <c r="V3628" s="48"/>
      <c r="W3628" s="51" t="s">
        <v>3373</v>
      </c>
      <c r="X3628" t="str">
        <f t="shared" si="112"/>
        <v>WB;SO</v>
      </c>
      <c r="Y3628" cm="1">
        <f t="array" ref="Y3628">SUM(_xlfn.XLOOKUP(_xlfn.TOROW(F3628:V3628,1),$AN$34:$AN$43,$AL$34:$AL$43,,0,1))</f>
        <v>13</v>
      </c>
      <c r="Z3628">
        <f t="shared" si="113"/>
        <v>2</v>
      </c>
      <c r="AA3628" t="str">
        <v>FR</v>
      </c>
      <c r="AG3628">
        <v>9485</v>
      </c>
      <c r="AH3628">
        <v>7</v>
      </c>
      <c r="AT3628">
        <v>2</v>
      </c>
    </row>
    <row r="3629" spans="2:46" ht="15" customHeight="1">
      <c r="B3629" s="48">
        <v>5399</v>
      </c>
      <c r="C3629" s="49">
        <v>45456</v>
      </c>
      <c r="D3629" s="50">
        <v>0.41945601851851849</v>
      </c>
      <c r="E3629" s="48" t="s">
        <v>11253</v>
      </c>
      <c r="F3629" s="48" t="s">
        <v>280</v>
      </c>
      <c r="G3629" s="48" t="s">
        <v>719</v>
      </c>
      <c r="H3629" s="48" t="s">
        <v>133</v>
      </c>
      <c r="I3629" s="48" t="s">
        <v>194</v>
      </c>
      <c r="J3629" s="48" t="s">
        <v>51</v>
      </c>
      <c r="K3629" s="48" t="s">
        <v>133</v>
      </c>
      <c r="L3629" s="48" t="s">
        <v>189</v>
      </c>
      <c r="M3629" s="48" t="s">
        <v>133</v>
      </c>
      <c r="N3629" s="48" t="s">
        <v>719</v>
      </c>
      <c r="O3629" s="48"/>
      <c r="P3629" s="48"/>
      <c r="Q3629" s="48"/>
      <c r="R3629" s="48"/>
      <c r="S3629" s="48"/>
      <c r="T3629" s="48"/>
      <c r="U3629" s="48"/>
      <c r="V3629" s="48"/>
      <c r="W3629" s="51" t="s">
        <v>3374</v>
      </c>
      <c r="X3629" t="str">
        <f t="shared" si="112"/>
        <v>WB;BE;SO;DH;BB;SO;JB;SO;BE</v>
      </c>
      <c r="Y3629" cm="1">
        <f t="array" ref="Y3629">SUM(_xlfn.XLOOKUP(_xlfn.TOROW(F3629:V3629,1),$AN$34:$AN$43,$AL$34:$AL$43,,0,1))</f>
        <v>47</v>
      </c>
      <c r="Z3629">
        <f t="shared" si="113"/>
        <v>9</v>
      </c>
      <c r="AA3629" t="str">
        <v>CB</v>
      </c>
      <c r="AG3629">
        <v>9488</v>
      </c>
      <c r="AH3629">
        <v>7</v>
      </c>
      <c r="AT3629">
        <v>9</v>
      </c>
    </row>
    <row r="3630" spans="2:46" ht="15" customHeight="1">
      <c r="B3630" s="48">
        <v>5400</v>
      </c>
      <c r="C3630" s="49">
        <v>45456</v>
      </c>
      <c r="D3630" s="50">
        <v>0.42261574074074076</v>
      </c>
      <c r="E3630" s="48" t="s">
        <v>11254</v>
      </c>
      <c r="F3630" s="48" t="s">
        <v>280</v>
      </c>
      <c r="G3630" s="48" t="s">
        <v>319</v>
      </c>
      <c r="H3630" s="48" t="s">
        <v>319</v>
      </c>
      <c r="I3630" s="48" t="s">
        <v>319</v>
      </c>
      <c r="J3630" s="48" t="s">
        <v>319</v>
      </c>
      <c r="K3630" s="48"/>
      <c r="L3630" s="48"/>
      <c r="M3630" s="48"/>
      <c r="N3630" s="48"/>
      <c r="O3630" s="48"/>
      <c r="P3630" s="48"/>
      <c r="Q3630" s="48"/>
      <c r="R3630" s="48"/>
      <c r="S3630" s="48"/>
      <c r="T3630" s="48"/>
      <c r="U3630" s="48"/>
      <c r="V3630" s="48"/>
      <c r="W3630" s="51" t="s">
        <v>3375</v>
      </c>
      <c r="X3630" t="str">
        <f t="shared" si="112"/>
        <v>WB;FR;FR;FR;FR</v>
      </c>
      <c r="Y3630" cm="1">
        <f t="array" ref="Y3630">SUM(_xlfn.XLOOKUP(_xlfn.TOROW(F3630:V3630,1),$AN$34:$AN$43,$AL$34:$AL$43,,0,1))</f>
        <v>23</v>
      </c>
      <c r="Z3630">
        <f t="shared" si="113"/>
        <v>5</v>
      </c>
      <c r="AA3630" t="str">
        <v>CB</v>
      </c>
      <c r="AG3630">
        <v>9497</v>
      </c>
      <c r="AH3630">
        <v>7</v>
      </c>
      <c r="AT3630">
        <v>5</v>
      </c>
    </row>
    <row r="3631" spans="2:46" ht="15" customHeight="1">
      <c r="B3631" s="48">
        <v>5401</v>
      </c>
      <c r="C3631" s="49">
        <v>45456</v>
      </c>
      <c r="D3631" s="50">
        <v>0.42270833333333335</v>
      </c>
      <c r="E3631" s="48" t="s">
        <v>11255</v>
      </c>
      <c r="F3631" s="48" t="s">
        <v>803</v>
      </c>
      <c r="G3631" s="48" t="s">
        <v>194</v>
      </c>
      <c r="H3631" s="48" t="s">
        <v>194</v>
      </c>
      <c r="I3631" s="48" t="s">
        <v>280</v>
      </c>
      <c r="J3631" s="48"/>
      <c r="K3631" s="48"/>
      <c r="L3631" s="48"/>
      <c r="M3631" s="48"/>
      <c r="N3631" s="48"/>
      <c r="O3631" s="48"/>
      <c r="P3631" s="48"/>
      <c r="Q3631" s="48"/>
      <c r="R3631" s="48"/>
      <c r="S3631" s="48"/>
      <c r="T3631" s="48"/>
      <c r="U3631" s="48"/>
      <c r="V3631" s="48"/>
      <c r="W3631" s="51" t="s">
        <v>3376</v>
      </c>
      <c r="X3631" t="str">
        <f t="shared" si="112"/>
        <v>SS;DH;DH;WB</v>
      </c>
      <c r="Y3631" cm="1">
        <f t="array" ref="Y3631">SUM(_xlfn.XLOOKUP(_xlfn.TOROW(F3631:V3631,1),$AN$34:$AN$43,$AL$34:$AL$43,,0,1))</f>
        <v>32</v>
      </c>
      <c r="Z3631">
        <f t="shared" si="113"/>
        <v>4</v>
      </c>
      <c r="AA3631" t="str">
        <v>CB</v>
      </c>
      <c r="AG3631">
        <v>9508</v>
      </c>
      <c r="AH3631">
        <v>7</v>
      </c>
      <c r="AT3631">
        <v>4</v>
      </c>
    </row>
    <row r="3632" spans="2:46" ht="15" customHeight="1">
      <c r="B3632" s="48">
        <v>5402</v>
      </c>
      <c r="C3632" s="49">
        <v>45456</v>
      </c>
      <c r="D3632" s="50">
        <v>0.42327546296296298</v>
      </c>
      <c r="E3632" s="48" t="s">
        <v>11256</v>
      </c>
      <c r="F3632" s="48" t="s">
        <v>304</v>
      </c>
      <c r="G3632" s="48" t="s">
        <v>51</v>
      </c>
      <c r="H3632" s="48" t="s">
        <v>51</v>
      </c>
      <c r="I3632" s="48" t="s">
        <v>51</v>
      </c>
      <c r="J3632" s="48" t="s">
        <v>243</v>
      </c>
      <c r="K3632" s="48" t="s">
        <v>719</v>
      </c>
      <c r="L3632" s="48"/>
      <c r="M3632" s="48"/>
      <c r="N3632" s="48"/>
      <c r="O3632" s="48"/>
      <c r="P3632" s="48"/>
      <c r="Q3632" s="48"/>
      <c r="R3632" s="48"/>
      <c r="S3632" s="48"/>
      <c r="T3632" s="48"/>
      <c r="U3632" s="48"/>
      <c r="V3632" s="48"/>
      <c r="W3632" s="51" t="s">
        <v>3377</v>
      </c>
      <c r="X3632" t="str">
        <f t="shared" si="112"/>
        <v>HD;BB;BB;BB;CB;BE</v>
      </c>
      <c r="Y3632" cm="1">
        <f t="array" ref="Y3632">SUM(_xlfn.XLOOKUP(_xlfn.TOROW(F3632:V3632,1),$AN$34:$AN$43,$AL$34:$AL$43,,0,1))</f>
        <v>50</v>
      </c>
      <c r="Z3632">
        <f t="shared" si="113"/>
        <v>6</v>
      </c>
      <c r="AA3632" t="str">
        <v>WB</v>
      </c>
      <c r="AG3632">
        <v>9514</v>
      </c>
      <c r="AH3632">
        <v>7</v>
      </c>
      <c r="AT3632">
        <v>6</v>
      </c>
    </row>
    <row r="3633" spans="2:46" ht="15" customHeight="1">
      <c r="B3633" s="48">
        <v>5403</v>
      </c>
      <c r="C3633" s="49">
        <v>45456</v>
      </c>
      <c r="D3633" s="50">
        <v>0.42434027777777777</v>
      </c>
      <c r="E3633" s="48" t="s">
        <v>11257</v>
      </c>
      <c r="F3633" s="48" t="s">
        <v>133</v>
      </c>
      <c r="G3633" s="48" t="s">
        <v>133</v>
      </c>
      <c r="H3633" s="48" t="s">
        <v>803</v>
      </c>
      <c r="I3633" s="48" t="s">
        <v>189</v>
      </c>
      <c r="J3633" s="48" t="s">
        <v>133</v>
      </c>
      <c r="K3633" s="48" t="s">
        <v>133</v>
      </c>
      <c r="L3633" s="48" t="s">
        <v>51</v>
      </c>
      <c r="M3633" s="48"/>
      <c r="N3633" s="48"/>
      <c r="O3633" s="48"/>
      <c r="P3633" s="48"/>
      <c r="Q3633" s="48"/>
      <c r="R3633" s="48"/>
      <c r="S3633" s="48"/>
      <c r="T3633" s="48"/>
      <c r="U3633" s="48"/>
      <c r="V3633" s="48"/>
      <c r="W3633" s="51" t="s">
        <v>3378</v>
      </c>
      <c r="X3633" t="str">
        <f t="shared" si="112"/>
        <v>SO;SO;SS;JB;SO;SO;BB</v>
      </c>
      <c r="Y3633" cm="1">
        <f t="array" ref="Y3633">SUM(_xlfn.XLOOKUP(_xlfn.TOROW(F3633:V3633,1),$AN$34:$AN$43,$AL$34:$AL$43,,0,1))</f>
        <v>22</v>
      </c>
      <c r="Z3633">
        <f t="shared" si="113"/>
        <v>7</v>
      </c>
      <c r="AA3633" t="str">
        <v>WB</v>
      </c>
      <c r="AG3633">
        <v>9515</v>
      </c>
      <c r="AH3633">
        <v>7</v>
      </c>
      <c r="AT3633">
        <v>7</v>
      </c>
    </row>
    <row r="3634" spans="2:46" ht="15" customHeight="1">
      <c r="B3634" s="48">
        <v>5404</v>
      </c>
      <c r="C3634" s="49">
        <v>45456</v>
      </c>
      <c r="D3634" s="50">
        <v>0.42545138888888889</v>
      </c>
      <c r="E3634" s="48" t="s">
        <v>11258</v>
      </c>
      <c r="F3634" s="48" t="s">
        <v>304</v>
      </c>
      <c r="G3634" s="48" t="s">
        <v>280</v>
      </c>
      <c r="H3634" s="48" t="s">
        <v>719</v>
      </c>
      <c r="I3634" s="48" t="s">
        <v>51</v>
      </c>
      <c r="J3634" s="48"/>
      <c r="K3634" s="48"/>
      <c r="L3634" s="48"/>
      <c r="M3634" s="48"/>
      <c r="N3634" s="48"/>
      <c r="O3634" s="48"/>
      <c r="P3634" s="48"/>
      <c r="Q3634" s="48"/>
      <c r="R3634" s="48"/>
      <c r="S3634" s="48"/>
      <c r="T3634" s="48"/>
      <c r="U3634" s="48"/>
      <c r="V3634" s="48"/>
      <c r="W3634" s="51" t="s">
        <v>3379</v>
      </c>
      <c r="X3634" t="str">
        <f t="shared" si="112"/>
        <v>HD;WB;BE;BB</v>
      </c>
      <c r="Y3634" cm="1">
        <f t="array" ref="Y3634">SUM(_xlfn.XLOOKUP(_xlfn.TOROW(F3634:V3634,1),$AN$34:$AN$43,$AL$34:$AL$43,,0,1))</f>
        <v>33</v>
      </c>
      <c r="Z3634">
        <f t="shared" si="113"/>
        <v>4</v>
      </c>
      <c r="AA3634" t="str">
        <v>FR</v>
      </c>
      <c r="AG3634">
        <v>9529</v>
      </c>
      <c r="AH3634">
        <v>7</v>
      </c>
      <c r="AT3634">
        <v>4</v>
      </c>
    </row>
    <row r="3635" spans="2:46" ht="15" customHeight="1">
      <c r="B3635" s="48">
        <v>5405</v>
      </c>
      <c r="C3635" s="49">
        <v>45456</v>
      </c>
      <c r="D3635" s="50">
        <v>0.42803240740740739</v>
      </c>
      <c r="E3635" s="48" t="s">
        <v>11259</v>
      </c>
      <c r="F3635" s="48" t="s">
        <v>304</v>
      </c>
      <c r="G3635" s="48" t="s">
        <v>803</v>
      </c>
      <c r="H3635" s="48" t="s">
        <v>280</v>
      </c>
      <c r="I3635" s="48"/>
      <c r="J3635" s="48"/>
      <c r="K3635" s="48"/>
      <c r="L3635" s="48"/>
      <c r="M3635" s="48"/>
      <c r="N3635" s="48"/>
      <c r="O3635" s="48"/>
      <c r="P3635" s="48"/>
      <c r="Q3635" s="48"/>
      <c r="R3635" s="48"/>
      <c r="S3635" s="48"/>
      <c r="T3635" s="48"/>
      <c r="U3635" s="48"/>
      <c r="V3635" s="48"/>
      <c r="W3635" s="51" t="s">
        <v>3380</v>
      </c>
      <c r="X3635" t="str">
        <f t="shared" si="112"/>
        <v>HD;SS;WB</v>
      </c>
      <c r="Y3635" cm="1">
        <f t="array" ref="Y3635">SUM(_xlfn.XLOOKUP(_xlfn.TOROW(F3635:V3635,1),$AN$34:$AN$43,$AL$34:$AL$43,,0,1))</f>
        <v>21</v>
      </c>
      <c r="Z3635">
        <f t="shared" si="113"/>
        <v>3</v>
      </c>
      <c r="AA3635" t="str">
        <v>FR</v>
      </c>
      <c r="AG3635">
        <v>9531</v>
      </c>
      <c r="AH3635">
        <v>7</v>
      </c>
      <c r="AT3635">
        <v>3</v>
      </c>
    </row>
    <row r="3636" spans="2:46" ht="15" customHeight="1">
      <c r="B3636" s="48">
        <v>5406</v>
      </c>
      <c r="C3636" s="49">
        <v>45456</v>
      </c>
      <c r="D3636" s="50">
        <v>0.4372685185185185</v>
      </c>
      <c r="E3636" s="48" t="s">
        <v>11260</v>
      </c>
      <c r="F3636" s="48" t="s">
        <v>304</v>
      </c>
      <c r="G3636" s="48" t="s">
        <v>719</v>
      </c>
      <c r="H3636" s="48" t="s">
        <v>189</v>
      </c>
      <c r="I3636" s="48" t="s">
        <v>803</v>
      </c>
      <c r="J3636" s="48" t="s">
        <v>803</v>
      </c>
      <c r="K3636" s="48" t="s">
        <v>803</v>
      </c>
      <c r="L3636" s="48" t="s">
        <v>189</v>
      </c>
      <c r="M3636" s="48" t="s">
        <v>280</v>
      </c>
      <c r="N3636" s="48" t="s">
        <v>189</v>
      </c>
      <c r="O3636" s="48" t="s">
        <v>304</v>
      </c>
      <c r="P3636" s="48" t="s">
        <v>133</v>
      </c>
      <c r="Q3636" s="48"/>
      <c r="R3636" s="48"/>
      <c r="S3636" s="48"/>
      <c r="T3636" s="48"/>
      <c r="U3636" s="48"/>
      <c r="V3636" s="48"/>
      <c r="W3636" s="51" t="s">
        <v>3381</v>
      </c>
      <c r="X3636" t="str">
        <f t="shared" si="112"/>
        <v>HD;BE;JB;SS;SS;SS;JB;WB;JB;HD;SO</v>
      </c>
      <c r="Y3636" cm="1">
        <f t="array" ref="Y3636">SUM(_xlfn.XLOOKUP(_xlfn.TOROW(F3636:V3636,1),$AN$34:$AN$43,$AL$34:$AL$43,,0,1))</f>
        <v>44</v>
      </c>
      <c r="Z3636">
        <f t="shared" si="113"/>
        <v>11</v>
      </c>
      <c r="AA3636" t="str">
        <v>FR</v>
      </c>
      <c r="AG3636">
        <v>9537</v>
      </c>
      <c r="AH3636">
        <v>7</v>
      </c>
      <c r="AT3636">
        <v>11</v>
      </c>
    </row>
    <row r="3637" spans="2:46" ht="15" customHeight="1">
      <c r="B3637" s="48">
        <v>5407</v>
      </c>
      <c r="C3637" s="49">
        <v>45456</v>
      </c>
      <c r="D3637" s="50">
        <v>0.43906250000000002</v>
      </c>
      <c r="E3637" s="48" t="s">
        <v>11261</v>
      </c>
      <c r="F3637" s="48" t="s">
        <v>189</v>
      </c>
      <c r="G3637" s="48" t="s">
        <v>189</v>
      </c>
      <c r="H3637" s="48" t="s">
        <v>319</v>
      </c>
      <c r="I3637" s="48" t="s">
        <v>319</v>
      </c>
      <c r="J3637" s="48" t="s">
        <v>319</v>
      </c>
      <c r="K3637" s="48" t="s">
        <v>194</v>
      </c>
      <c r="L3637" s="48"/>
      <c r="M3637" s="48"/>
      <c r="N3637" s="48"/>
      <c r="O3637" s="48"/>
      <c r="P3637" s="48"/>
      <c r="Q3637" s="48"/>
      <c r="R3637" s="48"/>
      <c r="S3637" s="48"/>
      <c r="T3637" s="48"/>
      <c r="U3637" s="48"/>
      <c r="V3637" s="48"/>
      <c r="W3637" s="51" t="s">
        <v>3382</v>
      </c>
      <c r="X3637" t="str">
        <f t="shared" si="112"/>
        <v>JB;JB;FR;FR;FR;DH</v>
      </c>
      <c r="Y3637" cm="1">
        <f t="array" ref="Y3637">SUM(_xlfn.XLOOKUP(_xlfn.TOROW(F3637:V3637,1),$AN$34:$AN$43,$AL$34:$AL$43,,0,1))</f>
        <v>20</v>
      </c>
      <c r="Z3637">
        <f t="shared" si="113"/>
        <v>6</v>
      </c>
      <c r="AA3637" t="str">
        <v>FR</v>
      </c>
      <c r="AG3637">
        <v>9538</v>
      </c>
      <c r="AH3637">
        <v>7</v>
      </c>
      <c r="AT3637">
        <v>6</v>
      </c>
    </row>
    <row r="3638" spans="2:46" ht="15" customHeight="1">
      <c r="B3638" s="48">
        <v>5408</v>
      </c>
      <c r="C3638" s="49">
        <v>45456</v>
      </c>
      <c r="D3638" s="50">
        <v>0.43966435185185188</v>
      </c>
      <c r="E3638" s="48" t="s">
        <v>11262</v>
      </c>
      <c r="F3638" s="48" t="s">
        <v>189</v>
      </c>
      <c r="G3638" s="48" t="s">
        <v>189</v>
      </c>
      <c r="H3638" s="48" t="s">
        <v>189</v>
      </c>
      <c r="I3638" s="48" t="s">
        <v>133</v>
      </c>
      <c r="J3638" s="48" t="s">
        <v>319</v>
      </c>
      <c r="K3638" s="48" t="s">
        <v>280</v>
      </c>
      <c r="L3638" s="48" t="s">
        <v>803</v>
      </c>
      <c r="M3638" s="48" t="s">
        <v>133</v>
      </c>
      <c r="N3638" s="48"/>
      <c r="O3638" s="48"/>
      <c r="P3638" s="48"/>
      <c r="Q3638" s="48"/>
      <c r="R3638" s="48"/>
      <c r="S3638" s="48"/>
      <c r="T3638" s="48"/>
      <c r="U3638" s="48"/>
      <c r="V3638" s="48"/>
      <c r="W3638" s="51" t="s">
        <v>3383</v>
      </c>
      <c r="X3638" t="str">
        <f t="shared" si="112"/>
        <v>JB;JB;JB;SO;FR;WB;SS;SO</v>
      </c>
      <c r="Y3638" cm="1">
        <f t="array" ref="Y3638">SUM(_xlfn.XLOOKUP(_xlfn.TOROW(F3638:V3638,1),$AN$34:$AN$43,$AL$34:$AL$43,,0,1))</f>
        <v>24</v>
      </c>
      <c r="Z3638">
        <f t="shared" si="113"/>
        <v>8</v>
      </c>
      <c r="AA3638" t="str">
        <v>SS</v>
      </c>
      <c r="AG3638">
        <v>9539</v>
      </c>
      <c r="AH3638">
        <v>7</v>
      </c>
      <c r="AT3638">
        <v>8</v>
      </c>
    </row>
    <row r="3639" spans="2:46" ht="15" customHeight="1">
      <c r="B3639" s="48">
        <v>5409</v>
      </c>
      <c r="C3639" s="49">
        <v>45456</v>
      </c>
      <c r="D3639" s="50">
        <v>0.44093749999999998</v>
      </c>
      <c r="E3639" s="48" t="s">
        <v>11263</v>
      </c>
      <c r="F3639" s="48" t="s">
        <v>304</v>
      </c>
      <c r="G3639" s="48" t="s">
        <v>304</v>
      </c>
      <c r="H3639" s="48" t="s">
        <v>719</v>
      </c>
      <c r="I3639" s="48" t="s">
        <v>719</v>
      </c>
      <c r="J3639" s="48" t="s">
        <v>304</v>
      </c>
      <c r="K3639" s="48" t="s">
        <v>280</v>
      </c>
      <c r="L3639" s="48" t="s">
        <v>280</v>
      </c>
      <c r="M3639" s="48"/>
      <c r="N3639" s="48"/>
      <c r="O3639" s="48"/>
      <c r="P3639" s="48"/>
      <c r="Q3639" s="48"/>
      <c r="R3639" s="48"/>
      <c r="S3639" s="48"/>
      <c r="T3639" s="48"/>
      <c r="U3639" s="48"/>
      <c r="V3639" s="48"/>
      <c r="W3639" s="51" t="s">
        <v>3384</v>
      </c>
      <c r="X3639" t="str">
        <f t="shared" si="112"/>
        <v>HD;HD;BE;BE;HD;WB;WB</v>
      </c>
      <c r="Y3639" cm="1">
        <f t="array" ref="Y3639">SUM(_xlfn.XLOOKUP(_xlfn.TOROW(F3639:V3639,1),$AN$34:$AN$43,$AL$34:$AL$43,,0,1))</f>
        <v>53</v>
      </c>
      <c r="Z3639">
        <f t="shared" si="113"/>
        <v>7</v>
      </c>
      <c r="AA3639" t="str">
        <v>SS</v>
      </c>
      <c r="AG3639">
        <v>9551</v>
      </c>
      <c r="AH3639">
        <v>7</v>
      </c>
      <c r="AT3639">
        <v>7</v>
      </c>
    </row>
    <row r="3640" spans="2:46" ht="15" customHeight="1">
      <c r="B3640" s="48">
        <v>5410</v>
      </c>
      <c r="C3640" s="49">
        <v>45456</v>
      </c>
      <c r="D3640" s="50">
        <v>0.44162037037037039</v>
      </c>
      <c r="E3640" s="48" t="s">
        <v>8480</v>
      </c>
      <c r="F3640" s="48" t="s">
        <v>51</v>
      </c>
      <c r="G3640" s="48" t="s">
        <v>51</v>
      </c>
      <c r="H3640" s="48"/>
      <c r="I3640" s="48"/>
      <c r="J3640" s="48"/>
      <c r="K3640" s="48"/>
      <c r="L3640" s="48"/>
      <c r="M3640" s="48"/>
      <c r="N3640" s="48"/>
      <c r="O3640" s="48"/>
      <c r="P3640" s="48"/>
      <c r="Q3640" s="48"/>
      <c r="R3640" s="48"/>
      <c r="S3640" s="48"/>
      <c r="T3640" s="48"/>
      <c r="U3640" s="48"/>
      <c r="V3640" s="48"/>
      <c r="W3640" s="51" t="s">
        <v>1665</v>
      </c>
      <c r="X3640" t="str">
        <f t="shared" si="112"/>
        <v>BB;BB</v>
      </c>
      <c r="Y3640" cm="1">
        <f t="array" ref="Y3640">SUM(_xlfn.XLOOKUP(_xlfn.TOROW(F3640:V3640,1),$AN$34:$AN$43,$AL$34:$AL$43,,0,1))</f>
        <v>20</v>
      </c>
      <c r="Z3640">
        <f t="shared" si="113"/>
        <v>2</v>
      </c>
      <c r="AA3640" t="str">
        <v>DH</v>
      </c>
      <c r="AG3640">
        <v>9557</v>
      </c>
      <c r="AH3640">
        <v>7</v>
      </c>
      <c r="AT3640">
        <v>2</v>
      </c>
    </row>
    <row r="3641" spans="2:46" ht="15" customHeight="1">
      <c r="B3641" s="48">
        <v>5411</v>
      </c>
      <c r="C3641" s="49">
        <v>45456</v>
      </c>
      <c r="D3641" s="50">
        <v>0.44297453703703704</v>
      </c>
      <c r="E3641" s="48" t="s">
        <v>11264</v>
      </c>
      <c r="F3641" s="48" t="s">
        <v>189</v>
      </c>
      <c r="G3641" s="48" t="s">
        <v>189</v>
      </c>
      <c r="H3641" s="48" t="s">
        <v>189</v>
      </c>
      <c r="I3641" s="48" t="s">
        <v>51</v>
      </c>
      <c r="J3641" s="48" t="s">
        <v>51</v>
      </c>
      <c r="K3641" s="48" t="s">
        <v>803</v>
      </c>
      <c r="L3641" s="48" t="s">
        <v>803</v>
      </c>
      <c r="M3641" s="48"/>
      <c r="N3641" s="48"/>
      <c r="O3641" s="48"/>
      <c r="P3641" s="48"/>
      <c r="Q3641" s="48"/>
      <c r="R3641" s="48"/>
      <c r="S3641" s="48"/>
      <c r="T3641" s="48"/>
      <c r="U3641" s="48"/>
      <c r="V3641" s="48"/>
      <c r="W3641" s="51" t="s">
        <v>3385</v>
      </c>
      <c r="X3641" t="str">
        <f t="shared" si="112"/>
        <v>JB;JB;JB;BB;BB;SS;SS</v>
      </c>
      <c r="Y3641" cm="1">
        <f t="array" ref="Y3641">SUM(_xlfn.XLOOKUP(_xlfn.TOROW(F3641:V3641,1),$AN$34:$AN$43,$AL$34:$AL$43,,0,1))</f>
        <v>29</v>
      </c>
      <c r="Z3641">
        <f t="shared" si="113"/>
        <v>7</v>
      </c>
      <c r="AA3641" t="str">
        <v>FR</v>
      </c>
      <c r="AG3641">
        <v>9567</v>
      </c>
      <c r="AH3641">
        <v>7</v>
      </c>
      <c r="AT3641">
        <v>7</v>
      </c>
    </row>
    <row r="3642" spans="2:46" ht="15" customHeight="1">
      <c r="B3642" s="48">
        <v>5412</v>
      </c>
      <c r="C3642" s="49">
        <v>45456</v>
      </c>
      <c r="D3642" s="50">
        <v>0.44472222222222224</v>
      </c>
      <c r="E3642" s="48" t="s">
        <v>11265</v>
      </c>
      <c r="F3642" s="48" t="s">
        <v>51</v>
      </c>
      <c r="G3642" s="48" t="s">
        <v>719</v>
      </c>
      <c r="H3642" s="48" t="s">
        <v>280</v>
      </c>
      <c r="I3642" s="48"/>
      <c r="J3642" s="48"/>
      <c r="K3642" s="48"/>
      <c r="L3642" s="48"/>
      <c r="M3642" s="48"/>
      <c r="N3642" s="48"/>
      <c r="O3642" s="48"/>
      <c r="P3642" s="48"/>
      <c r="Q3642" s="48"/>
      <c r="R3642" s="48"/>
      <c r="S3642" s="48"/>
      <c r="T3642" s="48"/>
      <c r="U3642" s="48"/>
      <c r="V3642" s="48"/>
      <c r="W3642" s="51" t="s">
        <v>3386</v>
      </c>
      <c r="X3642" t="str">
        <f t="shared" si="112"/>
        <v>BB;BE;WB</v>
      </c>
      <c r="Y3642" cm="1">
        <f t="array" ref="Y3642">SUM(_xlfn.XLOOKUP(_xlfn.TOROW(F3642:V3642,1),$AN$34:$AN$43,$AL$34:$AL$43,,0,1))</f>
        <v>26</v>
      </c>
      <c r="Z3642">
        <f t="shared" si="113"/>
        <v>3</v>
      </c>
      <c r="AA3642" t="str">
        <v>SS</v>
      </c>
      <c r="AG3642">
        <v>9575</v>
      </c>
      <c r="AH3642">
        <v>7</v>
      </c>
      <c r="AT3642">
        <v>3</v>
      </c>
    </row>
    <row r="3643" spans="2:46" ht="15" customHeight="1">
      <c r="B3643" s="48">
        <v>5413</v>
      </c>
      <c r="C3643" s="49">
        <v>45456</v>
      </c>
      <c r="D3643" s="50">
        <v>0.44692129629629629</v>
      </c>
      <c r="E3643" s="48" t="s">
        <v>11266</v>
      </c>
      <c r="F3643" s="48" t="s">
        <v>133</v>
      </c>
      <c r="G3643" s="48" t="s">
        <v>304</v>
      </c>
      <c r="H3643" s="48" t="s">
        <v>189</v>
      </c>
      <c r="I3643" s="48" t="s">
        <v>189</v>
      </c>
      <c r="J3643" s="48" t="s">
        <v>280</v>
      </c>
      <c r="K3643" s="48" t="s">
        <v>280</v>
      </c>
      <c r="L3643" s="48" t="s">
        <v>280</v>
      </c>
      <c r="M3643" s="48" t="s">
        <v>719</v>
      </c>
      <c r="N3643" s="48" t="s">
        <v>719</v>
      </c>
      <c r="O3643" s="48" t="s">
        <v>189</v>
      </c>
      <c r="P3643" s="48"/>
      <c r="Q3643" s="48"/>
      <c r="R3643" s="48"/>
      <c r="S3643" s="48"/>
      <c r="T3643" s="48"/>
      <c r="U3643" s="48"/>
      <c r="V3643" s="48"/>
      <c r="W3643" s="51" t="s">
        <v>3387</v>
      </c>
      <c r="X3643" t="str">
        <f t="shared" si="112"/>
        <v>SO;HD;JB;JB;WB;WB;WB;BE;BE;JB</v>
      </c>
      <c r="Y3643" cm="1">
        <f t="array" ref="Y3643">SUM(_xlfn.XLOOKUP(_xlfn.TOROW(F3643:V3643,1),$AN$34:$AN$43,$AL$34:$AL$43,,0,1))</f>
        <v>55</v>
      </c>
      <c r="Z3643">
        <f t="shared" si="113"/>
        <v>10</v>
      </c>
      <c r="AA3643" t="str">
        <v>SS</v>
      </c>
      <c r="AG3643">
        <v>9584</v>
      </c>
      <c r="AH3643">
        <v>7</v>
      </c>
      <c r="AT3643">
        <v>10</v>
      </c>
    </row>
    <row r="3644" spans="2:46" ht="15" customHeight="1">
      <c r="B3644" s="48">
        <v>5414</v>
      </c>
      <c r="C3644" s="49">
        <v>45456</v>
      </c>
      <c r="D3644" s="50">
        <v>0.45018518518518519</v>
      </c>
      <c r="E3644" s="48" t="s">
        <v>11267</v>
      </c>
      <c r="F3644" s="48" t="s">
        <v>319</v>
      </c>
      <c r="G3644" s="48" t="s">
        <v>319</v>
      </c>
      <c r="H3644" s="48" t="s">
        <v>304</v>
      </c>
      <c r="I3644" s="48" t="s">
        <v>189</v>
      </c>
      <c r="J3644" s="48" t="s">
        <v>189</v>
      </c>
      <c r="K3644" s="48"/>
      <c r="L3644" s="48"/>
      <c r="M3644" s="48"/>
      <c r="N3644" s="48"/>
      <c r="O3644" s="48"/>
      <c r="P3644" s="48"/>
      <c r="Q3644" s="48"/>
      <c r="R3644" s="48"/>
      <c r="S3644" s="48"/>
      <c r="T3644" s="48"/>
      <c r="U3644" s="48"/>
      <c r="V3644" s="48"/>
      <c r="W3644" s="51" t="s">
        <v>3388</v>
      </c>
      <c r="X3644" t="str">
        <f t="shared" si="112"/>
        <v>FR;FR;HD;JB;JB</v>
      </c>
      <c r="Y3644" cm="1">
        <f t="array" ref="Y3644">SUM(_xlfn.XLOOKUP(_xlfn.TOROW(F3644:V3644,1),$AN$34:$AN$43,$AL$34:$AL$43,,0,1))</f>
        <v>15</v>
      </c>
      <c r="Z3644">
        <f t="shared" si="113"/>
        <v>5</v>
      </c>
      <c r="AA3644" t="str">
        <v>DH</v>
      </c>
      <c r="AG3644">
        <v>9585</v>
      </c>
      <c r="AH3644">
        <v>7</v>
      </c>
      <c r="AT3644">
        <v>5</v>
      </c>
    </row>
    <row r="3645" spans="2:46" ht="15" customHeight="1">
      <c r="B3645" s="48">
        <v>5415</v>
      </c>
      <c r="C3645" s="49">
        <v>45456</v>
      </c>
      <c r="D3645" s="50">
        <v>0.45527777777777778</v>
      </c>
      <c r="E3645" s="48" t="s">
        <v>8180</v>
      </c>
      <c r="F3645" s="48" t="s">
        <v>803</v>
      </c>
      <c r="G3645" s="48" t="s">
        <v>803</v>
      </c>
      <c r="H3645" s="48"/>
      <c r="I3645" s="48"/>
      <c r="J3645" s="48"/>
      <c r="K3645" s="48"/>
      <c r="L3645" s="48"/>
      <c r="M3645" s="48"/>
      <c r="N3645" s="48"/>
      <c r="O3645" s="48"/>
      <c r="P3645" s="48"/>
      <c r="Q3645" s="48"/>
      <c r="R3645" s="48"/>
      <c r="S3645" s="48"/>
      <c r="T3645" s="48"/>
      <c r="U3645" s="48"/>
      <c r="V3645" s="48"/>
      <c r="W3645" s="51" t="s">
        <v>563</v>
      </c>
      <c r="X3645" t="str">
        <f t="shared" si="112"/>
        <v>SS;SS</v>
      </c>
      <c r="Y3645" cm="1">
        <f t="array" ref="Y3645">SUM(_xlfn.XLOOKUP(_xlfn.TOROW(F3645:V3645,1),$AN$34:$AN$43,$AL$34:$AL$43,,0,1))</f>
        <v>6</v>
      </c>
      <c r="Z3645">
        <f t="shared" si="113"/>
        <v>2</v>
      </c>
      <c r="AA3645" t="str">
        <v>SS</v>
      </c>
      <c r="AG3645">
        <v>9594</v>
      </c>
      <c r="AH3645">
        <v>7</v>
      </c>
      <c r="AT3645">
        <v>2</v>
      </c>
    </row>
    <row r="3646" spans="2:46" ht="15" customHeight="1">
      <c r="B3646" s="48">
        <v>5416</v>
      </c>
      <c r="C3646" s="49">
        <v>45456</v>
      </c>
      <c r="D3646" s="50">
        <v>0.45576388888888891</v>
      </c>
      <c r="E3646" s="48" t="s">
        <v>11268</v>
      </c>
      <c r="F3646" s="48" t="s">
        <v>243</v>
      </c>
      <c r="G3646" s="48" t="s">
        <v>51</v>
      </c>
      <c r="H3646" s="48" t="s">
        <v>719</v>
      </c>
      <c r="I3646" s="48" t="s">
        <v>719</v>
      </c>
      <c r="J3646" s="48" t="s">
        <v>280</v>
      </c>
      <c r="K3646" s="48" t="s">
        <v>133</v>
      </c>
      <c r="L3646" s="48" t="s">
        <v>280</v>
      </c>
      <c r="M3646" s="48"/>
      <c r="N3646" s="48"/>
      <c r="O3646" s="48"/>
      <c r="P3646" s="48"/>
      <c r="Q3646" s="48"/>
      <c r="R3646" s="48"/>
      <c r="S3646" s="48"/>
      <c r="T3646" s="48"/>
      <c r="U3646" s="48"/>
      <c r="V3646" s="48"/>
      <c r="W3646" s="51" t="s">
        <v>3389</v>
      </c>
      <c r="X3646" t="str">
        <f t="shared" si="112"/>
        <v>CB;BB;BE;BE;WB;SO;WB</v>
      </c>
      <c r="Y3646" cm="1">
        <f t="array" ref="Y3646">SUM(_xlfn.XLOOKUP(_xlfn.TOROW(F3646:V3646,1),$AN$34:$AN$43,$AL$34:$AL$43,,0,1))</f>
        <v>52</v>
      </c>
      <c r="Z3646">
        <f t="shared" si="113"/>
        <v>7</v>
      </c>
      <c r="AA3646" t="str">
        <v>BE</v>
      </c>
      <c r="AG3646">
        <v>9597</v>
      </c>
      <c r="AH3646">
        <v>7</v>
      </c>
      <c r="AT3646">
        <v>7</v>
      </c>
    </row>
    <row r="3647" spans="2:46" ht="15" customHeight="1">
      <c r="B3647" s="48">
        <v>5417</v>
      </c>
      <c r="C3647" s="49">
        <v>45456</v>
      </c>
      <c r="D3647" s="50">
        <v>0.45712962962962961</v>
      </c>
      <c r="E3647" s="48" t="s">
        <v>11269</v>
      </c>
      <c r="F3647" s="48" t="s">
        <v>803</v>
      </c>
      <c r="G3647" s="48" t="s">
        <v>803</v>
      </c>
      <c r="H3647" s="48" t="s">
        <v>51</v>
      </c>
      <c r="I3647" s="48" t="s">
        <v>304</v>
      </c>
      <c r="J3647" s="48" t="s">
        <v>304</v>
      </c>
      <c r="K3647" s="48" t="s">
        <v>719</v>
      </c>
      <c r="L3647" s="48" t="s">
        <v>719</v>
      </c>
      <c r="M3647" s="48"/>
      <c r="N3647" s="48"/>
      <c r="O3647" s="48"/>
      <c r="P3647" s="48"/>
      <c r="Q3647" s="48"/>
      <c r="R3647" s="48"/>
      <c r="S3647" s="48"/>
      <c r="T3647" s="48"/>
      <c r="U3647" s="48"/>
      <c r="V3647" s="48"/>
      <c r="W3647" s="51" t="s">
        <v>3390</v>
      </c>
      <c r="X3647" t="str">
        <f t="shared" si="112"/>
        <v>SS;SS;BB;HD;HD;BE;BE</v>
      </c>
      <c r="Y3647" cm="1">
        <f t="array" ref="Y3647">SUM(_xlfn.XLOOKUP(_xlfn.TOROW(F3647:V3647,1),$AN$34:$AN$43,$AL$34:$AL$43,,0,1))</f>
        <v>40</v>
      </c>
      <c r="Z3647">
        <f t="shared" si="113"/>
        <v>7</v>
      </c>
      <c r="AA3647" t="str">
        <v>DH</v>
      </c>
      <c r="AG3647">
        <v>9601</v>
      </c>
      <c r="AH3647">
        <v>7</v>
      </c>
      <c r="AT3647">
        <v>7</v>
      </c>
    </row>
    <row r="3648" spans="2:46" ht="15" customHeight="1">
      <c r="B3648" s="48">
        <v>5418</v>
      </c>
      <c r="C3648" s="49">
        <v>45456</v>
      </c>
      <c r="D3648" s="50">
        <v>0.45895833333333336</v>
      </c>
      <c r="E3648" s="48" t="s">
        <v>11270</v>
      </c>
      <c r="F3648" s="48" t="s">
        <v>51</v>
      </c>
      <c r="G3648" s="48" t="s">
        <v>189</v>
      </c>
      <c r="H3648" s="48" t="s">
        <v>189</v>
      </c>
      <c r="I3648" s="48" t="s">
        <v>189</v>
      </c>
      <c r="J3648" s="48" t="s">
        <v>719</v>
      </c>
      <c r="K3648" s="48" t="s">
        <v>189</v>
      </c>
      <c r="L3648" s="48" t="s">
        <v>189</v>
      </c>
      <c r="M3648" s="48"/>
      <c r="N3648" s="48"/>
      <c r="O3648" s="48"/>
      <c r="P3648" s="48"/>
      <c r="Q3648" s="48"/>
      <c r="R3648" s="48"/>
      <c r="S3648" s="48"/>
      <c r="T3648" s="48"/>
      <c r="U3648" s="48"/>
      <c r="V3648" s="48"/>
      <c r="W3648" s="51" t="s">
        <v>3391</v>
      </c>
      <c r="X3648" t="str">
        <f t="shared" si="112"/>
        <v>BB;JB;JB;JB;BE;JB;JB</v>
      </c>
      <c r="Y3648" cm="1">
        <f t="array" ref="Y3648">SUM(_xlfn.XLOOKUP(_xlfn.TOROW(F3648:V3648,1),$AN$34:$AN$43,$AL$34:$AL$43,,0,1))</f>
        <v>20</v>
      </c>
      <c r="Z3648">
        <f t="shared" si="113"/>
        <v>7</v>
      </c>
      <c r="AA3648" t="str">
        <v>FR</v>
      </c>
      <c r="AG3648">
        <v>9606</v>
      </c>
      <c r="AH3648">
        <v>7</v>
      </c>
      <c r="AT3648">
        <v>7</v>
      </c>
    </row>
    <row r="3649" spans="2:46" ht="15" customHeight="1">
      <c r="B3649" s="48">
        <v>5419</v>
      </c>
      <c r="C3649" s="49">
        <v>45456</v>
      </c>
      <c r="D3649" s="50">
        <v>0.45905092592592595</v>
      </c>
      <c r="E3649" s="48" t="s">
        <v>11271</v>
      </c>
      <c r="F3649" s="48" t="s">
        <v>51</v>
      </c>
      <c r="G3649" s="48" t="s">
        <v>51</v>
      </c>
      <c r="H3649" s="48" t="s">
        <v>51</v>
      </c>
      <c r="I3649" s="48" t="s">
        <v>719</v>
      </c>
      <c r="J3649" s="48" t="s">
        <v>719</v>
      </c>
      <c r="K3649" s="48" t="s">
        <v>243</v>
      </c>
      <c r="L3649" s="48" t="s">
        <v>319</v>
      </c>
      <c r="M3649" s="48"/>
      <c r="N3649" s="48"/>
      <c r="O3649" s="48"/>
      <c r="P3649" s="48"/>
      <c r="Q3649" s="48"/>
      <c r="R3649" s="48"/>
      <c r="S3649" s="48"/>
      <c r="T3649" s="48"/>
      <c r="U3649" s="48"/>
      <c r="V3649" s="48"/>
      <c r="W3649" s="51" t="s">
        <v>3392</v>
      </c>
      <c r="X3649" t="str">
        <f t="shared" si="112"/>
        <v>BB;BB;BB;BE;BE;CB;FR</v>
      </c>
      <c r="Y3649" cm="1">
        <f t="array" ref="Y3649">SUM(_xlfn.XLOOKUP(_xlfn.TOROW(F3649:V3649,1),$AN$34:$AN$43,$AL$34:$AL$43,,0,1))</f>
        <v>51</v>
      </c>
      <c r="Z3649">
        <f t="shared" si="113"/>
        <v>7</v>
      </c>
      <c r="AA3649" t="str">
        <v>CB</v>
      </c>
      <c r="AG3649">
        <v>9608</v>
      </c>
      <c r="AH3649">
        <v>7</v>
      </c>
      <c r="AT3649">
        <v>7</v>
      </c>
    </row>
    <row r="3650" spans="2:46" ht="15" customHeight="1">
      <c r="B3650" s="48">
        <v>5420</v>
      </c>
      <c r="C3650" s="49">
        <v>45456</v>
      </c>
      <c r="D3650" s="50">
        <v>0.45928240740740739</v>
      </c>
      <c r="E3650" s="48" t="s">
        <v>11272</v>
      </c>
      <c r="F3650" s="48" t="s">
        <v>189</v>
      </c>
      <c r="G3650" s="48" t="s">
        <v>189</v>
      </c>
      <c r="H3650" s="48" t="s">
        <v>133</v>
      </c>
      <c r="I3650" s="48" t="s">
        <v>51</v>
      </c>
      <c r="J3650" s="48"/>
      <c r="K3650" s="48"/>
      <c r="L3650" s="48"/>
      <c r="M3650" s="48"/>
      <c r="N3650" s="48"/>
      <c r="O3650" s="48"/>
      <c r="P3650" s="48"/>
      <c r="Q3650" s="48"/>
      <c r="R3650" s="48"/>
      <c r="S3650" s="48"/>
      <c r="T3650" s="48"/>
      <c r="U3650" s="48"/>
      <c r="V3650" s="48"/>
      <c r="W3650" s="51" t="s">
        <v>3393</v>
      </c>
      <c r="X3650" t="str">
        <f t="shared" si="112"/>
        <v>JB;JB;SO;BB</v>
      </c>
      <c r="Y3650" cm="1">
        <f t="array" ref="Y3650">SUM(_xlfn.XLOOKUP(_xlfn.TOROW(F3650:V3650,1),$AN$34:$AN$43,$AL$34:$AL$43,,0,1))</f>
        <v>14</v>
      </c>
      <c r="Z3650">
        <f t="shared" si="113"/>
        <v>4</v>
      </c>
      <c r="AA3650" t="str">
        <v>CB</v>
      </c>
      <c r="AG3650">
        <v>9645</v>
      </c>
      <c r="AH3650">
        <v>7</v>
      </c>
      <c r="AT3650">
        <v>4</v>
      </c>
    </row>
    <row r="3651" spans="2:46" ht="15" customHeight="1">
      <c r="B3651" s="48">
        <v>5421</v>
      </c>
      <c r="C3651" s="49">
        <v>45456</v>
      </c>
      <c r="D3651" s="50">
        <v>0.46251157407407406</v>
      </c>
      <c r="E3651" s="48" t="s">
        <v>11273</v>
      </c>
      <c r="F3651" s="48" t="s">
        <v>51</v>
      </c>
      <c r="G3651" s="48" t="s">
        <v>51</v>
      </c>
      <c r="H3651" s="48" t="s">
        <v>194</v>
      </c>
      <c r="I3651" s="48" t="s">
        <v>304</v>
      </c>
      <c r="J3651" s="48" t="s">
        <v>243</v>
      </c>
      <c r="K3651" s="48" t="s">
        <v>243</v>
      </c>
      <c r="L3651" s="48" t="s">
        <v>243</v>
      </c>
      <c r="M3651" s="48"/>
      <c r="N3651" s="48"/>
      <c r="O3651" s="48"/>
      <c r="P3651" s="48"/>
      <c r="Q3651" s="48"/>
      <c r="R3651" s="48"/>
      <c r="S3651" s="48"/>
      <c r="T3651" s="48"/>
      <c r="U3651" s="48"/>
      <c r="V3651" s="48"/>
      <c r="W3651" s="51" t="s">
        <v>3394</v>
      </c>
      <c r="X3651" t="str">
        <f t="shared" si="112"/>
        <v>BB;BB;DH;HD;CB;CB;CB</v>
      </c>
      <c r="Y3651" cm="1">
        <f t="array" ref="Y3651">SUM(_xlfn.XLOOKUP(_xlfn.TOROW(F3651:V3651,1),$AN$34:$AN$43,$AL$34:$AL$43,,0,1))</f>
        <v>60</v>
      </c>
      <c r="Z3651">
        <f t="shared" si="113"/>
        <v>7</v>
      </c>
      <c r="AA3651" t="str">
        <v>BE</v>
      </c>
      <c r="AG3651">
        <v>9653</v>
      </c>
      <c r="AH3651">
        <v>7</v>
      </c>
      <c r="AT3651">
        <v>7</v>
      </c>
    </row>
    <row r="3652" spans="2:46" ht="15" customHeight="1">
      <c r="B3652" s="48">
        <v>5422</v>
      </c>
      <c r="C3652" s="49">
        <v>45456</v>
      </c>
      <c r="D3652" s="50">
        <v>0.46288194444444447</v>
      </c>
      <c r="E3652" s="48" t="s">
        <v>11274</v>
      </c>
      <c r="F3652" s="48" t="s">
        <v>189</v>
      </c>
      <c r="G3652" s="48" t="s">
        <v>189</v>
      </c>
      <c r="H3652" s="48" t="s">
        <v>189</v>
      </c>
      <c r="I3652" s="48" t="s">
        <v>243</v>
      </c>
      <c r="J3652" s="48" t="s">
        <v>51</v>
      </c>
      <c r="K3652" s="48" t="s">
        <v>719</v>
      </c>
      <c r="L3652" s="48" t="s">
        <v>189</v>
      </c>
      <c r="M3652" s="48"/>
      <c r="N3652" s="48"/>
      <c r="O3652" s="48"/>
      <c r="P3652" s="48"/>
      <c r="Q3652" s="48"/>
      <c r="R3652" s="48"/>
      <c r="S3652" s="48"/>
      <c r="T3652" s="48"/>
      <c r="U3652" s="48"/>
      <c r="V3652" s="48"/>
      <c r="W3652" s="51" t="s">
        <v>3395</v>
      </c>
      <c r="X3652" t="str">
        <f t="shared" si="112"/>
        <v>JB;JB;JB;CB;BB;BE;JB</v>
      </c>
      <c r="Y3652" cm="1">
        <f t="array" ref="Y3652">SUM(_xlfn.XLOOKUP(_xlfn.TOROW(F3652:V3652,1),$AN$34:$AN$43,$AL$34:$AL$43,,0,1))</f>
        <v>27</v>
      </c>
      <c r="Z3652">
        <f t="shared" si="113"/>
        <v>7</v>
      </c>
      <c r="AA3652" t="str">
        <v>JB</v>
      </c>
      <c r="AG3652">
        <v>9654</v>
      </c>
      <c r="AH3652">
        <v>7</v>
      </c>
      <c r="AT3652">
        <v>7</v>
      </c>
    </row>
    <row r="3653" spans="2:46" ht="15" customHeight="1">
      <c r="B3653" s="48">
        <v>5423</v>
      </c>
      <c r="C3653" s="49">
        <v>45456</v>
      </c>
      <c r="D3653" s="50">
        <v>0.46295138888888887</v>
      </c>
      <c r="E3653" s="48" t="s">
        <v>11275</v>
      </c>
      <c r="F3653" s="48" t="s">
        <v>719</v>
      </c>
      <c r="G3653" s="48" t="s">
        <v>243</v>
      </c>
      <c r="H3653" s="48" t="s">
        <v>243</v>
      </c>
      <c r="I3653" s="48" t="s">
        <v>243</v>
      </c>
      <c r="J3653" s="48" t="s">
        <v>803</v>
      </c>
      <c r="K3653" s="48" t="s">
        <v>803</v>
      </c>
      <c r="L3653" s="48" t="s">
        <v>803</v>
      </c>
      <c r="M3653" s="48"/>
      <c r="N3653" s="48"/>
      <c r="O3653" s="48"/>
      <c r="P3653" s="48"/>
      <c r="Q3653" s="48"/>
      <c r="R3653" s="48"/>
      <c r="S3653" s="48"/>
      <c r="T3653" s="48"/>
      <c r="U3653" s="48"/>
      <c r="V3653" s="48"/>
      <c r="W3653" s="51" t="s">
        <v>3396</v>
      </c>
      <c r="X3653" t="str">
        <f t="shared" si="112"/>
        <v>BE;CB;CB;CB;SS;SS;SS</v>
      </c>
      <c r="Y3653" cm="1">
        <f t="array" ref="Y3653">SUM(_xlfn.XLOOKUP(_xlfn.TOROW(F3653:V3653,1),$AN$34:$AN$43,$AL$34:$AL$43,,0,1))</f>
        <v>38</v>
      </c>
      <c r="Z3653">
        <f t="shared" si="113"/>
        <v>7</v>
      </c>
      <c r="AA3653" t="str">
        <v>BB</v>
      </c>
      <c r="AG3653">
        <v>9662</v>
      </c>
      <c r="AH3653">
        <v>7</v>
      </c>
      <c r="AT3653">
        <v>7</v>
      </c>
    </row>
    <row r="3654" spans="2:46" ht="15" customHeight="1">
      <c r="B3654" s="48">
        <v>5424</v>
      </c>
      <c r="C3654" s="49">
        <v>45456</v>
      </c>
      <c r="D3654" s="50">
        <v>0.46451388888888889</v>
      </c>
      <c r="E3654" s="48" t="s">
        <v>11276</v>
      </c>
      <c r="F3654" s="48" t="s">
        <v>133</v>
      </c>
      <c r="G3654" s="48" t="s">
        <v>133</v>
      </c>
      <c r="H3654" s="48" t="s">
        <v>319</v>
      </c>
      <c r="I3654" s="48" t="s">
        <v>803</v>
      </c>
      <c r="J3654" s="48" t="s">
        <v>803</v>
      </c>
      <c r="K3654" s="48" t="s">
        <v>189</v>
      </c>
      <c r="L3654" s="48" t="s">
        <v>51</v>
      </c>
      <c r="M3654" s="48"/>
      <c r="N3654" s="48"/>
      <c r="O3654" s="48"/>
      <c r="P3654" s="48"/>
      <c r="Q3654" s="48"/>
      <c r="R3654" s="48"/>
      <c r="S3654" s="48"/>
      <c r="T3654" s="48"/>
      <c r="U3654" s="48"/>
      <c r="V3654" s="48"/>
      <c r="W3654" s="51" t="s">
        <v>3397</v>
      </c>
      <c r="X3654" t="str">
        <f t="shared" si="112"/>
        <v>SO;SO;FR;SS;SS;JB;BB</v>
      </c>
      <c r="Y3654" cm="1">
        <f t="array" ref="Y3654">SUM(_xlfn.XLOOKUP(_xlfn.TOROW(F3654:V3654,1),$AN$34:$AN$43,$AL$34:$AL$43,,0,1))</f>
        <v>24</v>
      </c>
      <c r="Z3654">
        <f t="shared" si="113"/>
        <v>7</v>
      </c>
      <c r="AA3654" t="str">
        <v>WB</v>
      </c>
      <c r="AG3654">
        <v>9668</v>
      </c>
      <c r="AH3654">
        <v>7</v>
      </c>
      <c r="AT3654">
        <v>7</v>
      </c>
    </row>
    <row r="3655" spans="2:46" ht="15" customHeight="1">
      <c r="B3655" s="48">
        <v>5425</v>
      </c>
      <c r="C3655" s="49">
        <v>45456</v>
      </c>
      <c r="D3655" s="50">
        <v>0.46531250000000002</v>
      </c>
      <c r="E3655" s="48" t="s">
        <v>11277</v>
      </c>
      <c r="F3655" s="48" t="s">
        <v>319</v>
      </c>
      <c r="G3655" s="48" t="s">
        <v>319</v>
      </c>
      <c r="H3655" s="48" t="s">
        <v>319</v>
      </c>
      <c r="I3655" s="48" t="s">
        <v>304</v>
      </c>
      <c r="J3655" s="48" t="s">
        <v>304</v>
      </c>
      <c r="K3655" s="48" t="s">
        <v>304</v>
      </c>
      <c r="L3655" s="48" t="s">
        <v>304</v>
      </c>
      <c r="M3655" s="48"/>
      <c r="N3655" s="48"/>
      <c r="O3655" s="48"/>
      <c r="P3655" s="48"/>
      <c r="Q3655" s="48"/>
      <c r="R3655" s="48"/>
      <c r="S3655" s="48"/>
      <c r="T3655" s="48"/>
      <c r="U3655" s="48"/>
      <c r="V3655" s="48"/>
      <c r="W3655" s="51" t="s">
        <v>3398</v>
      </c>
      <c r="X3655" t="str">
        <f t="shared" ref="X3655:X3718" si="114">_xlfn.TEXTJOIN(";",TRUE,F3655:V3655)</f>
        <v>FR;FR;FR;HD;HD;HD;HD</v>
      </c>
      <c r="Y3655" cm="1">
        <f t="array" ref="Y3655">SUM(_xlfn.XLOOKUP(_xlfn.TOROW(F3655:V3655,1),$AN$34:$AN$43,$AL$34:$AL$43,,0,1))</f>
        <v>37</v>
      </c>
      <c r="Z3655">
        <f t="shared" ref="Z3655:Z3718" si="115">COUNTA(F3655:V3655)</f>
        <v>7</v>
      </c>
      <c r="AA3655" t="str">
        <v>WB</v>
      </c>
      <c r="AG3655">
        <v>9669</v>
      </c>
      <c r="AH3655">
        <v>7</v>
      </c>
      <c r="AT3655">
        <v>7</v>
      </c>
    </row>
    <row r="3656" spans="2:46" ht="15" customHeight="1">
      <c r="B3656" s="48">
        <v>5426</v>
      </c>
      <c r="C3656" s="49">
        <v>45456</v>
      </c>
      <c r="D3656" s="50">
        <v>0.46605324074074073</v>
      </c>
      <c r="E3656" s="48" t="s">
        <v>8447</v>
      </c>
      <c r="F3656" s="48" t="s">
        <v>304</v>
      </c>
      <c r="G3656" s="48" t="s">
        <v>304</v>
      </c>
      <c r="H3656" s="48"/>
      <c r="I3656" s="48"/>
      <c r="J3656" s="48"/>
      <c r="K3656" s="48"/>
      <c r="L3656" s="48"/>
      <c r="M3656" s="48"/>
      <c r="N3656" s="48"/>
      <c r="O3656" s="48"/>
      <c r="P3656" s="48"/>
      <c r="Q3656" s="48"/>
      <c r="R3656" s="48"/>
      <c r="S3656" s="48"/>
      <c r="T3656" s="48"/>
      <c r="U3656" s="48"/>
      <c r="V3656" s="48"/>
      <c r="W3656" s="51" t="s">
        <v>383</v>
      </c>
      <c r="X3656" t="str">
        <f t="shared" si="114"/>
        <v>HD;HD</v>
      </c>
      <c r="Y3656" cm="1">
        <f t="array" ref="Y3656">SUM(_xlfn.XLOOKUP(_xlfn.TOROW(F3656:V3656,1),$AN$34:$AN$43,$AL$34:$AL$43,,0,1))</f>
        <v>14</v>
      </c>
      <c r="Z3656">
        <f t="shared" si="115"/>
        <v>2</v>
      </c>
      <c r="AA3656" t="str">
        <v>WB</v>
      </c>
      <c r="AG3656">
        <v>9670</v>
      </c>
      <c r="AH3656">
        <v>7</v>
      </c>
      <c r="AT3656">
        <v>2</v>
      </c>
    </row>
    <row r="3657" spans="2:46" ht="15" customHeight="1">
      <c r="B3657" s="48">
        <v>5427</v>
      </c>
      <c r="C3657" s="49">
        <v>45456</v>
      </c>
      <c r="D3657" s="50">
        <v>0.46645833333333331</v>
      </c>
      <c r="E3657" s="48" t="s">
        <v>11278</v>
      </c>
      <c r="F3657" s="48" t="s">
        <v>51</v>
      </c>
      <c r="G3657" s="48" t="s">
        <v>51</v>
      </c>
      <c r="H3657" s="48" t="s">
        <v>51</v>
      </c>
      <c r="I3657" s="48" t="s">
        <v>51</v>
      </c>
      <c r="J3657" s="48" t="s">
        <v>189</v>
      </c>
      <c r="K3657" s="48" t="s">
        <v>133</v>
      </c>
      <c r="L3657" s="48" t="s">
        <v>719</v>
      </c>
      <c r="M3657" s="48"/>
      <c r="N3657" s="48"/>
      <c r="O3657" s="48"/>
      <c r="P3657" s="48"/>
      <c r="Q3657" s="48"/>
      <c r="R3657" s="48"/>
      <c r="S3657" s="48"/>
      <c r="T3657" s="48"/>
      <c r="U3657" s="48"/>
      <c r="V3657" s="48"/>
      <c r="W3657" s="51" t="s">
        <v>3399</v>
      </c>
      <c r="X3657" t="str">
        <f t="shared" si="114"/>
        <v>BB;BB;BB;BB;JB;SO;BE</v>
      </c>
      <c r="Y3657" cm="1">
        <f t="array" ref="Y3657">SUM(_xlfn.XLOOKUP(_xlfn.TOROW(F3657:V3657,1),$AN$34:$AN$43,$AL$34:$AL$43,,0,1))</f>
        <v>48</v>
      </c>
      <c r="Z3657">
        <f t="shared" si="115"/>
        <v>7</v>
      </c>
      <c r="AA3657" t="str">
        <v>JB</v>
      </c>
      <c r="AG3657">
        <v>9672</v>
      </c>
      <c r="AH3657">
        <v>7</v>
      </c>
      <c r="AT3657">
        <v>7</v>
      </c>
    </row>
    <row r="3658" spans="2:46" ht="15" customHeight="1">
      <c r="B3658" s="48">
        <v>5428</v>
      </c>
      <c r="C3658" s="49">
        <v>45456</v>
      </c>
      <c r="D3658" s="50">
        <v>0.4667824074074074</v>
      </c>
      <c r="E3658" s="48" t="s">
        <v>11279</v>
      </c>
      <c r="F3658" s="48" t="s">
        <v>133</v>
      </c>
      <c r="G3658" s="48" t="s">
        <v>803</v>
      </c>
      <c r="H3658" s="48" t="s">
        <v>803</v>
      </c>
      <c r="I3658" s="48" t="s">
        <v>189</v>
      </c>
      <c r="J3658" s="48" t="s">
        <v>189</v>
      </c>
      <c r="K3658" s="48" t="s">
        <v>243</v>
      </c>
      <c r="L3658" s="48"/>
      <c r="M3658" s="48"/>
      <c r="N3658" s="48"/>
      <c r="O3658" s="48"/>
      <c r="P3658" s="48"/>
      <c r="Q3658" s="48"/>
      <c r="R3658" s="48"/>
      <c r="S3658" s="48"/>
      <c r="T3658" s="48"/>
      <c r="U3658" s="48"/>
      <c r="V3658" s="48"/>
      <c r="W3658" s="51" t="s">
        <v>3400</v>
      </c>
      <c r="X3658" t="str">
        <f t="shared" si="114"/>
        <v>SO;SS;SS;JB;JB;CB</v>
      </c>
      <c r="Y3658" cm="1">
        <f t="array" ref="Y3658">SUM(_xlfn.XLOOKUP(_xlfn.TOROW(F3658:V3658,1),$AN$34:$AN$43,$AL$34:$AL$43,,0,1))</f>
        <v>18</v>
      </c>
      <c r="Z3658">
        <f t="shared" si="115"/>
        <v>6</v>
      </c>
      <c r="AA3658" t="str">
        <v>JB</v>
      </c>
      <c r="AG3658">
        <v>9673</v>
      </c>
      <c r="AH3658">
        <v>7</v>
      </c>
      <c r="AT3658">
        <v>6</v>
      </c>
    </row>
    <row r="3659" spans="2:46" ht="15" customHeight="1">
      <c r="B3659" s="48">
        <v>5429</v>
      </c>
      <c r="C3659" s="49">
        <v>45456</v>
      </c>
      <c r="D3659" s="50">
        <v>0.46873842592592591</v>
      </c>
      <c r="E3659" s="48" t="s">
        <v>11280</v>
      </c>
      <c r="F3659" s="48" t="s">
        <v>280</v>
      </c>
      <c r="G3659" s="48" t="s">
        <v>719</v>
      </c>
      <c r="H3659" s="48" t="s">
        <v>719</v>
      </c>
      <c r="I3659" s="48" t="s">
        <v>719</v>
      </c>
      <c r="J3659" s="48" t="s">
        <v>719</v>
      </c>
      <c r="K3659" s="48" t="s">
        <v>719</v>
      </c>
      <c r="L3659" s="48"/>
      <c r="M3659" s="48"/>
      <c r="N3659" s="48"/>
      <c r="O3659" s="48"/>
      <c r="P3659" s="48"/>
      <c r="Q3659" s="48"/>
      <c r="R3659" s="48"/>
      <c r="S3659" s="48"/>
      <c r="T3659" s="48"/>
      <c r="U3659" s="48"/>
      <c r="V3659" s="48"/>
      <c r="W3659" s="51" t="s">
        <v>3401</v>
      </c>
      <c r="X3659" t="str">
        <f t="shared" si="114"/>
        <v>WB;BE;BE;BE;BE;BE</v>
      </c>
      <c r="Y3659" cm="1">
        <f t="array" ref="Y3659">SUM(_xlfn.XLOOKUP(_xlfn.TOROW(F3659:V3659,1),$AN$34:$AN$43,$AL$34:$AL$43,,0,1))</f>
        <v>36</v>
      </c>
      <c r="Z3659">
        <f t="shared" si="115"/>
        <v>6</v>
      </c>
      <c r="AA3659" t="str">
        <v>JB</v>
      </c>
      <c r="AG3659">
        <v>9676</v>
      </c>
      <c r="AH3659">
        <v>7</v>
      </c>
      <c r="AT3659">
        <v>6</v>
      </c>
    </row>
    <row r="3660" spans="2:46" ht="15" customHeight="1">
      <c r="B3660" s="48">
        <v>5430</v>
      </c>
      <c r="C3660" s="49">
        <v>45456</v>
      </c>
      <c r="D3660" s="50">
        <v>0.47057870370370369</v>
      </c>
      <c r="E3660" s="48" t="s">
        <v>8220</v>
      </c>
      <c r="F3660" s="48" t="s">
        <v>133</v>
      </c>
      <c r="G3660" s="48" t="s">
        <v>133</v>
      </c>
      <c r="H3660" s="48" t="s">
        <v>133</v>
      </c>
      <c r="I3660" s="48" t="s">
        <v>133</v>
      </c>
      <c r="J3660" s="48" t="s">
        <v>133</v>
      </c>
      <c r="K3660" s="48"/>
      <c r="L3660" s="48"/>
      <c r="M3660" s="48"/>
      <c r="N3660" s="48"/>
      <c r="O3660" s="48"/>
      <c r="P3660" s="48"/>
      <c r="Q3660" s="48"/>
      <c r="R3660" s="48"/>
      <c r="S3660" s="48"/>
      <c r="T3660" s="48"/>
      <c r="U3660" s="48"/>
      <c r="V3660" s="48"/>
      <c r="W3660" s="51" t="s">
        <v>140</v>
      </c>
      <c r="X3660" t="str">
        <f t="shared" si="114"/>
        <v>SO;SO;SO;SO;SO</v>
      </c>
      <c r="Y3660" cm="1">
        <f t="array" ref="Y3660">SUM(_xlfn.XLOOKUP(_xlfn.TOROW(F3660:V3660,1),$AN$34:$AN$43,$AL$34:$AL$43,,0,1))</f>
        <v>10</v>
      </c>
      <c r="Z3660">
        <f t="shared" si="115"/>
        <v>5</v>
      </c>
      <c r="AA3660" t="str">
        <v>SS</v>
      </c>
      <c r="AG3660">
        <v>9696</v>
      </c>
      <c r="AH3660">
        <v>7</v>
      </c>
      <c r="AT3660">
        <v>5</v>
      </c>
    </row>
    <row r="3661" spans="2:46" ht="15" customHeight="1">
      <c r="B3661" s="48">
        <v>5431</v>
      </c>
      <c r="C3661" s="49">
        <v>45456</v>
      </c>
      <c r="D3661" s="50">
        <v>0.47668981481481482</v>
      </c>
      <c r="E3661" s="48" t="s">
        <v>11281</v>
      </c>
      <c r="F3661" s="48" t="s">
        <v>51</v>
      </c>
      <c r="G3661" s="48" t="s">
        <v>243</v>
      </c>
      <c r="H3661" s="48" t="s">
        <v>719</v>
      </c>
      <c r="I3661" s="48" t="s">
        <v>243</v>
      </c>
      <c r="J3661" s="48" t="s">
        <v>719</v>
      </c>
      <c r="K3661" s="48" t="s">
        <v>51</v>
      </c>
      <c r="L3661" s="48" t="s">
        <v>319</v>
      </c>
      <c r="M3661" s="48" t="s">
        <v>189</v>
      </c>
      <c r="N3661" s="48" t="s">
        <v>51</v>
      </c>
      <c r="O3661" s="48" t="s">
        <v>304</v>
      </c>
      <c r="P3661" s="48"/>
      <c r="Q3661" s="48"/>
      <c r="R3661" s="48"/>
      <c r="S3661" s="48"/>
      <c r="T3661" s="48"/>
      <c r="U3661" s="48"/>
      <c r="V3661" s="48"/>
      <c r="W3661" s="51" t="s">
        <v>3402</v>
      </c>
      <c r="X3661" t="str">
        <f t="shared" si="114"/>
        <v>BB;CB;BE;CB;BE;BB;FR;JB;BB;HD</v>
      </c>
      <c r="Y3661" cm="1">
        <f t="array" ref="Y3661">SUM(_xlfn.XLOOKUP(_xlfn.TOROW(F3661:V3661,1),$AN$34:$AN$43,$AL$34:$AL$43,,0,1))</f>
        <v>67</v>
      </c>
      <c r="Z3661">
        <f t="shared" si="115"/>
        <v>10</v>
      </c>
      <c r="AA3661" t="str">
        <v>BB</v>
      </c>
      <c r="AG3661">
        <v>9707</v>
      </c>
      <c r="AH3661">
        <v>7</v>
      </c>
      <c r="AT3661">
        <v>10</v>
      </c>
    </row>
    <row r="3662" spans="2:46" ht="15" customHeight="1">
      <c r="B3662" s="48">
        <v>5432</v>
      </c>
      <c r="C3662" s="49">
        <v>45456</v>
      </c>
      <c r="D3662" s="50">
        <v>0.47707175925925926</v>
      </c>
      <c r="E3662" s="48" t="s">
        <v>11282</v>
      </c>
      <c r="F3662" s="48" t="s">
        <v>319</v>
      </c>
      <c r="G3662" s="48" t="s">
        <v>803</v>
      </c>
      <c r="H3662" s="48" t="s">
        <v>719</v>
      </c>
      <c r="I3662" s="48" t="s">
        <v>189</v>
      </c>
      <c r="J3662" s="48"/>
      <c r="K3662" s="48"/>
      <c r="L3662" s="48"/>
      <c r="M3662" s="48"/>
      <c r="N3662" s="48"/>
      <c r="O3662" s="48"/>
      <c r="P3662" s="48"/>
      <c r="Q3662" s="48"/>
      <c r="R3662" s="48"/>
      <c r="S3662" s="48"/>
      <c r="T3662" s="48"/>
      <c r="U3662" s="48"/>
      <c r="V3662" s="48"/>
      <c r="W3662" s="51" t="s">
        <v>3403</v>
      </c>
      <c r="X3662" t="str">
        <f t="shared" si="114"/>
        <v>FR;SS;BE;JB</v>
      </c>
      <c r="Y3662" cm="1">
        <f t="array" ref="Y3662">SUM(_xlfn.XLOOKUP(_xlfn.TOROW(F3662:V3662,1),$AN$34:$AN$43,$AL$34:$AL$43,,0,1))</f>
        <v>12</v>
      </c>
      <c r="Z3662">
        <f t="shared" si="115"/>
        <v>4</v>
      </c>
      <c r="AA3662" t="str">
        <v>BB</v>
      </c>
      <c r="AG3662">
        <v>9720</v>
      </c>
      <c r="AH3662">
        <v>7</v>
      </c>
      <c r="AT3662">
        <v>4</v>
      </c>
    </row>
    <row r="3663" spans="2:46" ht="15" customHeight="1">
      <c r="B3663" s="48">
        <v>5433</v>
      </c>
      <c r="C3663" s="49">
        <v>45456</v>
      </c>
      <c r="D3663" s="50">
        <v>0.47849537037037038</v>
      </c>
      <c r="E3663" s="48" t="s">
        <v>133</v>
      </c>
      <c r="F3663" s="48" t="s">
        <v>133</v>
      </c>
      <c r="G3663" s="48"/>
      <c r="H3663" s="48"/>
      <c r="I3663" s="48"/>
      <c r="J3663" s="48"/>
      <c r="K3663" s="48"/>
      <c r="L3663" s="48"/>
      <c r="M3663" s="48"/>
      <c r="N3663" s="48"/>
      <c r="O3663" s="48"/>
      <c r="P3663" s="48"/>
      <c r="Q3663" s="48"/>
      <c r="R3663" s="48"/>
      <c r="S3663" s="48"/>
      <c r="T3663" s="48"/>
      <c r="U3663" s="48"/>
      <c r="V3663" s="48"/>
      <c r="W3663" s="51" t="s">
        <v>134</v>
      </c>
      <c r="X3663" t="str">
        <f t="shared" si="114"/>
        <v>SO</v>
      </c>
      <c r="Y3663" cm="1">
        <f t="array" ref="Y3663">SUM(_xlfn.XLOOKUP(_xlfn.TOROW(F3663:V3663,1),$AN$34:$AN$43,$AL$34:$AL$43,,0,1))</f>
        <v>2</v>
      </c>
      <c r="Z3663">
        <f t="shared" si="115"/>
        <v>1</v>
      </c>
      <c r="AA3663" t="str">
        <v>BB</v>
      </c>
      <c r="AG3663">
        <v>9721</v>
      </c>
      <c r="AH3663">
        <v>7</v>
      </c>
      <c r="AT3663">
        <v>1</v>
      </c>
    </row>
    <row r="3664" spans="2:46" ht="15" customHeight="1">
      <c r="B3664" s="48">
        <v>5434</v>
      </c>
      <c r="C3664" s="49">
        <v>45456</v>
      </c>
      <c r="D3664" s="50">
        <v>0.48032407407407407</v>
      </c>
      <c r="E3664" s="48" t="s">
        <v>11283</v>
      </c>
      <c r="F3664" s="48" t="s">
        <v>304</v>
      </c>
      <c r="G3664" s="48" t="s">
        <v>304</v>
      </c>
      <c r="H3664" s="48" t="s">
        <v>719</v>
      </c>
      <c r="I3664" s="48" t="s">
        <v>719</v>
      </c>
      <c r="J3664" s="48" t="s">
        <v>319</v>
      </c>
      <c r="K3664" s="48" t="s">
        <v>803</v>
      </c>
      <c r="L3664" s="48" t="s">
        <v>304</v>
      </c>
      <c r="M3664" s="48"/>
      <c r="N3664" s="48"/>
      <c r="O3664" s="48"/>
      <c r="P3664" s="48"/>
      <c r="Q3664" s="48"/>
      <c r="R3664" s="48"/>
      <c r="S3664" s="48"/>
      <c r="T3664" s="48"/>
      <c r="U3664" s="48"/>
      <c r="V3664" s="48"/>
      <c r="W3664" s="51" t="s">
        <v>3404</v>
      </c>
      <c r="X3664" t="str">
        <f t="shared" si="114"/>
        <v>HD;HD;BE;BE;FR;SS;HD</v>
      </c>
      <c r="Y3664" cm="1">
        <f t="array" ref="Y3664">SUM(_xlfn.XLOOKUP(_xlfn.TOROW(F3664:V3664,1),$AN$34:$AN$43,$AL$34:$AL$43,,0,1))</f>
        <v>37</v>
      </c>
      <c r="Z3664">
        <f t="shared" si="115"/>
        <v>7</v>
      </c>
      <c r="AA3664" t="str">
        <v>BB</v>
      </c>
      <c r="AG3664">
        <v>9724</v>
      </c>
      <c r="AH3664">
        <v>7</v>
      </c>
      <c r="AT3664">
        <v>7</v>
      </c>
    </row>
    <row r="3665" spans="2:46" ht="15" customHeight="1">
      <c r="B3665" s="48">
        <v>5435</v>
      </c>
      <c r="C3665" s="49">
        <v>45456</v>
      </c>
      <c r="D3665" s="50">
        <v>0.48184027777777777</v>
      </c>
      <c r="E3665" s="48" t="s">
        <v>11284</v>
      </c>
      <c r="F3665" s="48" t="s">
        <v>803</v>
      </c>
      <c r="G3665" s="48" t="s">
        <v>803</v>
      </c>
      <c r="H3665" s="48" t="s">
        <v>189</v>
      </c>
      <c r="I3665" s="48"/>
      <c r="J3665" s="48"/>
      <c r="K3665" s="48"/>
      <c r="L3665" s="48"/>
      <c r="M3665" s="48"/>
      <c r="N3665" s="48"/>
      <c r="O3665" s="48"/>
      <c r="P3665" s="48"/>
      <c r="Q3665" s="48"/>
      <c r="R3665" s="48"/>
      <c r="S3665" s="48"/>
      <c r="T3665" s="48"/>
      <c r="U3665" s="48"/>
      <c r="V3665" s="48"/>
      <c r="W3665" s="51" t="s">
        <v>3405</v>
      </c>
      <c r="X3665" t="str">
        <f t="shared" si="114"/>
        <v>SS;SS;JB</v>
      </c>
      <c r="Y3665" cm="1">
        <f t="array" ref="Y3665">SUM(_xlfn.XLOOKUP(_xlfn.TOROW(F3665:V3665,1),$AN$34:$AN$43,$AL$34:$AL$43,,0,1))</f>
        <v>7</v>
      </c>
      <c r="Z3665">
        <f t="shared" si="115"/>
        <v>3</v>
      </c>
      <c r="AA3665" t="str">
        <v>SS</v>
      </c>
      <c r="AG3665">
        <v>9727</v>
      </c>
      <c r="AH3665">
        <v>7</v>
      </c>
      <c r="AT3665">
        <v>3</v>
      </c>
    </row>
    <row r="3666" spans="2:46" ht="15" customHeight="1">
      <c r="B3666" s="48">
        <v>5436</v>
      </c>
      <c r="C3666" s="49">
        <v>45456</v>
      </c>
      <c r="D3666" s="50">
        <v>0.48432870370370368</v>
      </c>
      <c r="E3666" s="48" t="s">
        <v>11285</v>
      </c>
      <c r="F3666" s="48" t="s">
        <v>304</v>
      </c>
      <c r="G3666" s="48" t="s">
        <v>243</v>
      </c>
      <c r="H3666" s="48" t="s">
        <v>243</v>
      </c>
      <c r="I3666" s="48" t="s">
        <v>243</v>
      </c>
      <c r="J3666" s="48" t="s">
        <v>243</v>
      </c>
      <c r="K3666" s="48" t="s">
        <v>719</v>
      </c>
      <c r="L3666" s="48" t="s">
        <v>719</v>
      </c>
      <c r="M3666" s="48"/>
      <c r="N3666" s="48"/>
      <c r="O3666" s="48"/>
      <c r="P3666" s="48"/>
      <c r="Q3666" s="48"/>
      <c r="R3666" s="48"/>
      <c r="S3666" s="48"/>
      <c r="T3666" s="48"/>
      <c r="U3666" s="48"/>
      <c r="V3666" s="48"/>
      <c r="W3666" s="51" t="s">
        <v>3406</v>
      </c>
      <c r="X3666" t="str">
        <f t="shared" si="114"/>
        <v>HD;CB;CB;CB;CB;BE;BE</v>
      </c>
      <c r="Y3666" cm="1">
        <f t="array" ref="Y3666">SUM(_xlfn.XLOOKUP(_xlfn.TOROW(F3666:V3666,1),$AN$34:$AN$43,$AL$34:$AL$43,,0,1))</f>
        <v>49</v>
      </c>
      <c r="Z3666">
        <f t="shared" si="115"/>
        <v>7</v>
      </c>
      <c r="AA3666" t="str">
        <v>SS</v>
      </c>
      <c r="AG3666">
        <v>9732</v>
      </c>
      <c r="AH3666">
        <v>7</v>
      </c>
      <c r="AT3666">
        <v>7</v>
      </c>
    </row>
    <row r="3667" spans="2:46" ht="15" customHeight="1">
      <c r="B3667" s="48">
        <v>5437</v>
      </c>
      <c r="C3667" s="49">
        <v>45456</v>
      </c>
      <c r="D3667" s="50">
        <v>0.48474537037037035</v>
      </c>
      <c r="E3667" s="48" t="s">
        <v>11286</v>
      </c>
      <c r="F3667" s="48" t="s">
        <v>189</v>
      </c>
      <c r="G3667" s="48" t="s">
        <v>189</v>
      </c>
      <c r="H3667" s="48" t="s">
        <v>243</v>
      </c>
      <c r="I3667" s="48" t="s">
        <v>194</v>
      </c>
      <c r="J3667" s="48" t="s">
        <v>304</v>
      </c>
      <c r="K3667" s="48" t="s">
        <v>304</v>
      </c>
      <c r="L3667" s="48"/>
      <c r="M3667" s="48"/>
      <c r="N3667" s="48"/>
      <c r="O3667" s="48"/>
      <c r="P3667" s="48"/>
      <c r="Q3667" s="48"/>
      <c r="R3667" s="48"/>
      <c r="S3667" s="48"/>
      <c r="T3667" s="48"/>
      <c r="U3667" s="48"/>
      <c r="V3667" s="48"/>
      <c r="W3667" s="51" t="s">
        <v>3407</v>
      </c>
      <c r="X3667" t="str">
        <f t="shared" si="114"/>
        <v>JB;JB;CB;DH;HD;HD</v>
      </c>
      <c r="Y3667" cm="1">
        <f t="array" ref="Y3667">SUM(_xlfn.XLOOKUP(_xlfn.TOROW(F3667:V3667,1),$AN$34:$AN$43,$AL$34:$AL$43,,0,1))</f>
        <v>33</v>
      </c>
      <c r="Z3667">
        <f t="shared" si="115"/>
        <v>6</v>
      </c>
      <c r="AA3667" t="str">
        <v>SS</v>
      </c>
      <c r="AG3667">
        <v>9746</v>
      </c>
      <c r="AH3667">
        <v>7</v>
      </c>
      <c r="AT3667">
        <v>6</v>
      </c>
    </row>
    <row r="3668" spans="2:46" ht="15" customHeight="1">
      <c r="B3668" s="48">
        <v>5438</v>
      </c>
      <c r="C3668" s="49">
        <v>45456</v>
      </c>
      <c r="D3668" s="50">
        <v>0.48541666666666666</v>
      </c>
      <c r="E3668" s="48" t="s">
        <v>11287</v>
      </c>
      <c r="F3668" s="48" t="s">
        <v>133</v>
      </c>
      <c r="G3668" s="48" t="s">
        <v>133</v>
      </c>
      <c r="H3668" s="48" t="s">
        <v>133</v>
      </c>
      <c r="I3668" s="48" t="s">
        <v>803</v>
      </c>
      <c r="J3668" s="48" t="s">
        <v>803</v>
      </c>
      <c r="K3668" s="48" t="s">
        <v>319</v>
      </c>
      <c r="L3668" s="48" t="s">
        <v>319</v>
      </c>
      <c r="M3668" s="48" t="s">
        <v>189</v>
      </c>
      <c r="N3668" s="48" t="s">
        <v>189</v>
      </c>
      <c r="O3668" s="48" t="s">
        <v>189</v>
      </c>
      <c r="P3668" s="48" t="s">
        <v>189</v>
      </c>
      <c r="Q3668" s="48"/>
      <c r="R3668" s="48"/>
      <c r="S3668" s="48"/>
      <c r="T3668" s="48"/>
      <c r="U3668" s="48"/>
      <c r="V3668" s="48"/>
      <c r="W3668" s="51" t="s">
        <v>3408</v>
      </c>
      <c r="X3668" t="str">
        <f t="shared" si="114"/>
        <v>SO;SO;SO;SS;SS;FR;FR;JB;JB;JB;JB</v>
      </c>
      <c r="Y3668" cm="1">
        <f t="array" ref="Y3668">SUM(_xlfn.XLOOKUP(_xlfn.TOROW(F3668:V3668,1),$AN$34:$AN$43,$AL$34:$AL$43,,0,1))</f>
        <v>22</v>
      </c>
      <c r="Z3668">
        <f t="shared" si="115"/>
        <v>11</v>
      </c>
      <c r="AA3668" t="str">
        <v>DH</v>
      </c>
      <c r="AG3668">
        <v>9747</v>
      </c>
      <c r="AH3668">
        <v>7</v>
      </c>
      <c r="AT3668">
        <v>11</v>
      </c>
    </row>
    <row r="3669" spans="2:46" ht="15" customHeight="1">
      <c r="B3669" s="48">
        <v>5439</v>
      </c>
      <c r="C3669" s="49">
        <v>45456</v>
      </c>
      <c r="D3669" s="50">
        <v>0.48618055555555556</v>
      </c>
      <c r="E3669" s="48" t="s">
        <v>11288</v>
      </c>
      <c r="F3669" s="48" t="s">
        <v>189</v>
      </c>
      <c r="G3669" s="48" t="s">
        <v>194</v>
      </c>
      <c r="H3669" s="48" t="s">
        <v>280</v>
      </c>
      <c r="I3669" s="48" t="s">
        <v>280</v>
      </c>
      <c r="J3669" s="48" t="s">
        <v>280</v>
      </c>
      <c r="K3669" s="48" t="s">
        <v>194</v>
      </c>
      <c r="L3669" s="48" t="s">
        <v>280</v>
      </c>
      <c r="M3669" s="48" t="s">
        <v>280</v>
      </c>
      <c r="N3669" s="48"/>
      <c r="O3669" s="48"/>
      <c r="P3669" s="48"/>
      <c r="Q3669" s="48"/>
      <c r="R3669" s="48"/>
      <c r="S3669" s="48"/>
      <c r="T3669" s="48"/>
      <c r="U3669" s="48"/>
      <c r="V3669" s="48"/>
      <c r="W3669" s="51" t="s">
        <v>3409</v>
      </c>
      <c r="X3669" t="str">
        <f t="shared" si="114"/>
        <v>JB;DH;WB;WB;WB;DH;WB;WB</v>
      </c>
      <c r="Y3669" cm="1">
        <f t="array" ref="Y3669">SUM(_xlfn.XLOOKUP(_xlfn.TOROW(F3669:V3669,1),$AN$34:$AN$43,$AL$34:$AL$43,,0,1))</f>
        <v>74</v>
      </c>
      <c r="Z3669">
        <f t="shared" si="115"/>
        <v>8</v>
      </c>
      <c r="AA3669" t="str">
        <v>DH</v>
      </c>
      <c r="AG3669">
        <v>9748</v>
      </c>
      <c r="AH3669">
        <v>7</v>
      </c>
      <c r="AT3669">
        <v>8</v>
      </c>
    </row>
    <row r="3670" spans="2:46" ht="15" customHeight="1">
      <c r="B3670" s="48">
        <v>5440</v>
      </c>
      <c r="C3670" s="49">
        <v>45456</v>
      </c>
      <c r="D3670" s="50">
        <v>0.48751157407407408</v>
      </c>
      <c r="E3670" s="48" t="s">
        <v>11289</v>
      </c>
      <c r="F3670" s="48" t="s">
        <v>189</v>
      </c>
      <c r="G3670" s="48" t="s">
        <v>280</v>
      </c>
      <c r="H3670" s="48" t="s">
        <v>803</v>
      </c>
      <c r="I3670" s="48" t="s">
        <v>133</v>
      </c>
      <c r="J3670" s="48" t="s">
        <v>133</v>
      </c>
      <c r="K3670" s="48"/>
      <c r="L3670" s="48"/>
      <c r="M3670" s="48"/>
      <c r="N3670" s="48"/>
      <c r="O3670" s="48"/>
      <c r="P3670" s="48"/>
      <c r="Q3670" s="48"/>
      <c r="R3670" s="48"/>
      <c r="S3670" s="48"/>
      <c r="T3670" s="48"/>
      <c r="U3670" s="48"/>
      <c r="V3670" s="48"/>
      <c r="W3670" s="51" t="s">
        <v>3410</v>
      </c>
      <c r="X3670" t="str">
        <f t="shared" si="114"/>
        <v>JB;WB;SS;SO;SO</v>
      </c>
      <c r="Y3670" cm="1">
        <f t="array" ref="Y3670">SUM(_xlfn.XLOOKUP(_xlfn.TOROW(F3670:V3670,1),$AN$34:$AN$43,$AL$34:$AL$43,,0,1))</f>
        <v>19</v>
      </c>
      <c r="Z3670">
        <f t="shared" si="115"/>
        <v>5</v>
      </c>
      <c r="AA3670" t="str">
        <v>DH</v>
      </c>
      <c r="AG3670">
        <v>9752</v>
      </c>
      <c r="AH3670">
        <v>7</v>
      </c>
      <c r="AT3670">
        <v>5</v>
      </c>
    </row>
    <row r="3671" spans="2:46" ht="15" customHeight="1">
      <c r="B3671" s="48">
        <v>5441</v>
      </c>
      <c r="C3671" s="49">
        <v>45456</v>
      </c>
      <c r="D3671" s="50">
        <v>0.4887037037037037</v>
      </c>
      <c r="E3671" s="48" t="s">
        <v>11290</v>
      </c>
      <c r="F3671" s="48" t="s">
        <v>304</v>
      </c>
      <c r="G3671" s="48" t="s">
        <v>304</v>
      </c>
      <c r="H3671" s="48" t="s">
        <v>243</v>
      </c>
      <c r="I3671" s="48" t="s">
        <v>243</v>
      </c>
      <c r="J3671" s="48" t="s">
        <v>133</v>
      </c>
      <c r="K3671" s="48" t="s">
        <v>243</v>
      </c>
      <c r="L3671" s="48" t="s">
        <v>243</v>
      </c>
      <c r="M3671" s="48" t="s">
        <v>243</v>
      </c>
      <c r="N3671" s="48" t="s">
        <v>133</v>
      </c>
      <c r="O3671" s="48"/>
      <c r="P3671" s="48"/>
      <c r="Q3671" s="48"/>
      <c r="R3671" s="48"/>
      <c r="S3671" s="48"/>
      <c r="T3671" s="48"/>
      <c r="U3671" s="48"/>
      <c r="V3671" s="48"/>
      <c r="W3671" s="51" t="s">
        <v>3411</v>
      </c>
      <c r="X3671" t="str">
        <f t="shared" si="114"/>
        <v>HD;HD;CB;CB;SO;CB;CB;CB;SO</v>
      </c>
      <c r="Y3671" cm="1">
        <f t="array" ref="Y3671">SUM(_xlfn.XLOOKUP(_xlfn.TOROW(F3671:V3671,1),$AN$34:$AN$43,$AL$34:$AL$43,,0,1))</f>
        <v>58</v>
      </c>
      <c r="Z3671">
        <f t="shared" si="115"/>
        <v>9</v>
      </c>
      <c r="AA3671" t="str">
        <v>CB</v>
      </c>
      <c r="AG3671">
        <v>9758</v>
      </c>
      <c r="AH3671">
        <v>7</v>
      </c>
      <c r="AT3671">
        <v>9</v>
      </c>
    </row>
    <row r="3672" spans="2:46" ht="15" customHeight="1">
      <c r="B3672" s="48">
        <v>5442</v>
      </c>
      <c r="C3672" s="49">
        <v>45456</v>
      </c>
      <c r="D3672" s="50">
        <v>0.48952546296296295</v>
      </c>
      <c r="E3672" s="48" t="s">
        <v>11291</v>
      </c>
      <c r="F3672" s="48" t="s">
        <v>719</v>
      </c>
      <c r="G3672" s="48" t="s">
        <v>719</v>
      </c>
      <c r="H3672" s="48" t="s">
        <v>719</v>
      </c>
      <c r="I3672" s="48" t="s">
        <v>133</v>
      </c>
      <c r="J3672" s="48" t="s">
        <v>133</v>
      </c>
      <c r="K3672" s="48"/>
      <c r="L3672" s="48"/>
      <c r="M3672" s="48"/>
      <c r="N3672" s="48"/>
      <c r="O3672" s="48"/>
      <c r="P3672" s="48"/>
      <c r="Q3672" s="48"/>
      <c r="R3672" s="48"/>
      <c r="S3672" s="48"/>
      <c r="T3672" s="48"/>
      <c r="U3672" s="48"/>
      <c r="V3672" s="48"/>
      <c r="W3672" s="51" t="s">
        <v>3412</v>
      </c>
      <c r="X3672" t="str">
        <f t="shared" si="114"/>
        <v>BE;BE;BE;SO;SO</v>
      </c>
      <c r="Y3672" cm="1">
        <f t="array" ref="Y3672">SUM(_xlfn.XLOOKUP(_xlfn.TOROW(F3672:V3672,1),$AN$34:$AN$43,$AL$34:$AL$43,,0,1))</f>
        <v>19</v>
      </c>
      <c r="Z3672">
        <f t="shared" si="115"/>
        <v>5</v>
      </c>
      <c r="AA3672" t="str">
        <v>SO</v>
      </c>
      <c r="AG3672">
        <v>9764</v>
      </c>
      <c r="AH3672">
        <v>7</v>
      </c>
      <c r="AT3672">
        <v>5</v>
      </c>
    </row>
    <row r="3673" spans="2:46" ht="15" customHeight="1">
      <c r="B3673" s="48">
        <v>5443</v>
      </c>
      <c r="C3673" s="49">
        <v>45456</v>
      </c>
      <c r="D3673" s="50">
        <v>0.49130787037037038</v>
      </c>
      <c r="E3673" s="48" t="s">
        <v>11292</v>
      </c>
      <c r="F3673" s="48" t="s">
        <v>719</v>
      </c>
      <c r="G3673" s="48" t="s">
        <v>719</v>
      </c>
      <c r="H3673" s="48" t="s">
        <v>719</v>
      </c>
      <c r="I3673" s="48" t="s">
        <v>51</v>
      </c>
      <c r="J3673" s="48" t="s">
        <v>719</v>
      </c>
      <c r="K3673" s="48" t="s">
        <v>719</v>
      </c>
      <c r="L3673" s="48" t="s">
        <v>719</v>
      </c>
      <c r="M3673" s="48"/>
      <c r="N3673" s="48"/>
      <c r="O3673" s="48"/>
      <c r="P3673" s="48"/>
      <c r="Q3673" s="48"/>
      <c r="R3673" s="48"/>
      <c r="S3673" s="48"/>
      <c r="T3673" s="48"/>
      <c r="U3673" s="48"/>
      <c r="V3673" s="48"/>
      <c r="W3673" s="51" t="s">
        <v>3413</v>
      </c>
      <c r="X3673" t="str">
        <f t="shared" si="114"/>
        <v>BE;BE;BE;BB;BE;BE;BE</v>
      </c>
      <c r="Y3673" cm="1">
        <f t="array" ref="Y3673">SUM(_xlfn.XLOOKUP(_xlfn.TOROW(F3673:V3673,1),$AN$34:$AN$43,$AL$34:$AL$43,,0,1))</f>
        <v>40</v>
      </c>
      <c r="Z3673">
        <f t="shared" si="115"/>
        <v>7</v>
      </c>
      <c r="AA3673" t="str">
        <v>HD</v>
      </c>
      <c r="AG3673">
        <v>9766</v>
      </c>
      <c r="AH3673">
        <v>7</v>
      </c>
      <c r="AT3673">
        <v>7</v>
      </c>
    </row>
    <row r="3674" spans="2:46" ht="15" customHeight="1">
      <c r="B3674" s="48">
        <v>5444</v>
      </c>
      <c r="C3674" s="49">
        <v>45456</v>
      </c>
      <c r="D3674" s="50">
        <v>0.49254629629629632</v>
      </c>
      <c r="E3674" s="48" t="s">
        <v>11293</v>
      </c>
      <c r="F3674" s="48" t="s">
        <v>319</v>
      </c>
      <c r="G3674" s="48" t="s">
        <v>719</v>
      </c>
      <c r="H3674" s="48" t="s">
        <v>803</v>
      </c>
      <c r="I3674" s="48" t="s">
        <v>243</v>
      </c>
      <c r="J3674" s="48" t="s">
        <v>803</v>
      </c>
      <c r="K3674" s="48" t="s">
        <v>280</v>
      </c>
      <c r="L3674" s="48" t="s">
        <v>304</v>
      </c>
      <c r="M3674" s="48" t="s">
        <v>304</v>
      </c>
      <c r="N3674" s="48" t="s">
        <v>304</v>
      </c>
      <c r="O3674" s="48" t="s">
        <v>189</v>
      </c>
      <c r="P3674" s="48" t="s">
        <v>280</v>
      </c>
      <c r="Q3674" s="48"/>
      <c r="R3674" s="48"/>
      <c r="S3674" s="48"/>
      <c r="T3674" s="48"/>
      <c r="U3674" s="48"/>
      <c r="V3674" s="48"/>
      <c r="W3674" s="51" t="s">
        <v>3414</v>
      </c>
      <c r="X3674" t="str">
        <f t="shared" si="114"/>
        <v>FR;BE;SS;CB;SS;WB;HD;HD;HD;JB;WB</v>
      </c>
      <c r="Y3674" cm="1">
        <f t="array" ref="Y3674">SUM(_xlfn.XLOOKUP(_xlfn.TOROW(F3674:V3674,1),$AN$34:$AN$43,$AL$34:$AL$43,,0,1))</f>
        <v>66</v>
      </c>
      <c r="Z3674">
        <f t="shared" si="115"/>
        <v>11</v>
      </c>
      <c r="AA3674" t="str">
        <v>HD</v>
      </c>
      <c r="AG3674">
        <v>9767</v>
      </c>
      <c r="AH3674">
        <v>7</v>
      </c>
      <c r="AT3674">
        <v>11</v>
      </c>
    </row>
    <row r="3675" spans="2:46" ht="15" customHeight="1">
      <c r="B3675" s="48">
        <v>5445</v>
      </c>
      <c r="C3675" s="49">
        <v>45456</v>
      </c>
      <c r="D3675" s="50">
        <v>0.49373842592592593</v>
      </c>
      <c r="E3675" s="48" t="s">
        <v>8480</v>
      </c>
      <c r="F3675" s="48" t="s">
        <v>51</v>
      </c>
      <c r="G3675" s="48" t="s">
        <v>51</v>
      </c>
      <c r="H3675" s="48"/>
      <c r="I3675" s="48"/>
      <c r="J3675" s="48"/>
      <c r="K3675" s="48"/>
      <c r="L3675" s="48"/>
      <c r="M3675" s="48"/>
      <c r="N3675" s="48"/>
      <c r="O3675" s="48"/>
      <c r="P3675" s="48"/>
      <c r="Q3675" s="48"/>
      <c r="R3675" s="48"/>
      <c r="S3675" s="48"/>
      <c r="T3675" s="48"/>
      <c r="U3675" s="48"/>
      <c r="V3675" s="48"/>
      <c r="W3675" s="51" t="s">
        <v>696</v>
      </c>
      <c r="X3675" t="str">
        <f t="shared" si="114"/>
        <v>BB;BB</v>
      </c>
      <c r="Y3675" cm="1">
        <f t="array" ref="Y3675">SUM(_xlfn.XLOOKUP(_xlfn.TOROW(F3675:V3675,1),$AN$34:$AN$43,$AL$34:$AL$43,,0,1))</f>
        <v>20</v>
      </c>
      <c r="Z3675">
        <f t="shared" si="115"/>
        <v>2</v>
      </c>
      <c r="AA3675" t="str">
        <v>BE</v>
      </c>
      <c r="AG3675">
        <v>9785</v>
      </c>
      <c r="AH3675">
        <v>7</v>
      </c>
      <c r="AT3675">
        <v>2</v>
      </c>
    </row>
    <row r="3676" spans="2:46" ht="15" customHeight="1">
      <c r="B3676" s="48">
        <v>5446</v>
      </c>
      <c r="C3676" s="49">
        <v>45456</v>
      </c>
      <c r="D3676" s="50">
        <v>0.4946990740740741</v>
      </c>
      <c r="E3676" s="48" t="s">
        <v>11294</v>
      </c>
      <c r="F3676" s="48" t="s">
        <v>304</v>
      </c>
      <c r="G3676" s="48" t="s">
        <v>719</v>
      </c>
      <c r="H3676" s="48" t="s">
        <v>803</v>
      </c>
      <c r="I3676" s="48"/>
      <c r="J3676" s="48"/>
      <c r="K3676" s="48"/>
      <c r="L3676" s="48"/>
      <c r="M3676" s="48"/>
      <c r="N3676" s="48"/>
      <c r="O3676" s="48"/>
      <c r="P3676" s="48"/>
      <c r="Q3676" s="48"/>
      <c r="R3676" s="48"/>
      <c r="S3676" s="48"/>
      <c r="T3676" s="48"/>
      <c r="U3676" s="48"/>
      <c r="V3676" s="48"/>
      <c r="W3676" s="51" t="s">
        <v>3415</v>
      </c>
      <c r="X3676" t="str">
        <f t="shared" si="114"/>
        <v>HD;BE;SS</v>
      </c>
      <c r="Y3676" cm="1">
        <f t="array" ref="Y3676">SUM(_xlfn.XLOOKUP(_xlfn.TOROW(F3676:V3676,1),$AN$34:$AN$43,$AL$34:$AL$43,,0,1))</f>
        <v>15</v>
      </c>
      <c r="Z3676">
        <f t="shared" si="115"/>
        <v>3</v>
      </c>
      <c r="AA3676" t="str">
        <v>HD</v>
      </c>
      <c r="AG3676">
        <v>9793</v>
      </c>
      <c r="AH3676">
        <v>7</v>
      </c>
      <c r="AT3676">
        <v>3</v>
      </c>
    </row>
    <row r="3677" spans="2:46" ht="15" customHeight="1">
      <c r="B3677" s="48">
        <v>5447</v>
      </c>
      <c r="C3677" s="49">
        <v>45456</v>
      </c>
      <c r="D3677" s="50">
        <v>0.49472222222222223</v>
      </c>
      <c r="E3677" s="48" t="s">
        <v>11295</v>
      </c>
      <c r="F3677" s="48" t="s">
        <v>51</v>
      </c>
      <c r="G3677" s="48" t="s">
        <v>51</v>
      </c>
      <c r="H3677" s="48" t="s">
        <v>189</v>
      </c>
      <c r="I3677" s="48" t="s">
        <v>194</v>
      </c>
      <c r="J3677" s="48" t="s">
        <v>280</v>
      </c>
      <c r="K3677" s="48" t="s">
        <v>189</v>
      </c>
      <c r="L3677" s="48" t="s">
        <v>51</v>
      </c>
      <c r="M3677" s="48" t="s">
        <v>194</v>
      </c>
      <c r="N3677" s="48" t="s">
        <v>243</v>
      </c>
      <c r="O3677" s="48"/>
      <c r="P3677" s="48"/>
      <c r="Q3677" s="48"/>
      <c r="R3677" s="48"/>
      <c r="S3677" s="48"/>
      <c r="T3677" s="48"/>
      <c r="U3677" s="48"/>
      <c r="V3677" s="48"/>
      <c r="W3677" s="51" t="s">
        <v>3416</v>
      </c>
      <c r="X3677" t="str">
        <f t="shared" si="114"/>
        <v>BB;BB;JB;DH;WB;JB;BB;DH;CB</v>
      </c>
      <c r="Y3677" cm="1">
        <f t="array" ref="Y3677">SUM(_xlfn.XLOOKUP(_xlfn.TOROW(F3677:V3677,1),$AN$34:$AN$43,$AL$34:$AL$43,,0,1))</f>
        <v>69</v>
      </c>
      <c r="Z3677">
        <f t="shared" si="115"/>
        <v>9</v>
      </c>
      <c r="AA3677" t="str">
        <v>FR</v>
      </c>
      <c r="AG3677">
        <v>9797</v>
      </c>
      <c r="AH3677">
        <v>7</v>
      </c>
      <c r="AT3677">
        <v>9</v>
      </c>
    </row>
    <row r="3678" spans="2:46" ht="15" customHeight="1">
      <c r="B3678" s="48">
        <v>5448</v>
      </c>
      <c r="C3678" s="49">
        <v>45456</v>
      </c>
      <c r="D3678" s="50">
        <v>0.49488425925925927</v>
      </c>
      <c r="E3678" s="48" t="s">
        <v>11296</v>
      </c>
      <c r="F3678" s="48" t="s">
        <v>304</v>
      </c>
      <c r="G3678" s="48" t="s">
        <v>803</v>
      </c>
      <c r="H3678" s="48" t="s">
        <v>803</v>
      </c>
      <c r="I3678" s="48" t="s">
        <v>51</v>
      </c>
      <c r="J3678" s="48" t="s">
        <v>51</v>
      </c>
      <c r="K3678" s="48"/>
      <c r="L3678" s="48"/>
      <c r="M3678" s="48"/>
      <c r="N3678" s="48"/>
      <c r="O3678" s="48"/>
      <c r="P3678" s="48"/>
      <c r="Q3678" s="48"/>
      <c r="R3678" s="48"/>
      <c r="S3678" s="48"/>
      <c r="T3678" s="48"/>
      <c r="U3678" s="48"/>
      <c r="V3678" s="48"/>
      <c r="W3678" s="51" t="s">
        <v>3417</v>
      </c>
      <c r="X3678" t="str">
        <f t="shared" si="114"/>
        <v>HD;SS;SS;BB;BB</v>
      </c>
      <c r="Y3678" cm="1">
        <f t="array" ref="Y3678">SUM(_xlfn.XLOOKUP(_xlfn.TOROW(F3678:V3678,1),$AN$34:$AN$43,$AL$34:$AL$43,,0,1))</f>
        <v>33</v>
      </c>
      <c r="Z3678">
        <f t="shared" si="115"/>
        <v>5</v>
      </c>
      <c r="AA3678" t="str">
        <v>JB</v>
      </c>
      <c r="AG3678">
        <v>9799</v>
      </c>
      <c r="AH3678">
        <v>7</v>
      </c>
      <c r="AT3678">
        <v>5</v>
      </c>
    </row>
    <row r="3679" spans="2:46" ht="15" customHeight="1">
      <c r="B3679" s="48">
        <v>5449</v>
      </c>
      <c r="C3679" s="49">
        <v>45456</v>
      </c>
      <c r="D3679" s="50">
        <v>0.49546296296296294</v>
      </c>
      <c r="E3679" s="48" t="s">
        <v>11297</v>
      </c>
      <c r="F3679" s="48" t="s">
        <v>319</v>
      </c>
      <c r="G3679" s="48" t="s">
        <v>133</v>
      </c>
      <c r="H3679" s="48" t="s">
        <v>280</v>
      </c>
      <c r="I3679" s="48" t="s">
        <v>51</v>
      </c>
      <c r="J3679" s="48" t="s">
        <v>803</v>
      </c>
      <c r="K3679" s="48" t="s">
        <v>243</v>
      </c>
      <c r="L3679" s="48"/>
      <c r="M3679" s="48"/>
      <c r="N3679" s="48"/>
      <c r="O3679" s="48"/>
      <c r="P3679" s="48"/>
      <c r="Q3679" s="48"/>
      <c r="R3679" s="48"/>
      <c r="S3679" s="48"/>
      <c r="T3679" s="48"/>
      <c r="U3679" s="48"/>
      <c r="V3679" s="48"/>
      <c r="W3679" s="51" t="s">
        <v>3418</v>
      </c>
      <c r="X3679" t="str">
        <f t="shared" si="114"/>
        <v>FR;SO;WB;BB;SS;CB</v>
      </c>
      <c r="Y3679" cm="1">
        <f t="array" ref="Y3679">SUM(_xlfn.XLOOKUP(_xlfn.TOROW(F3679:V3679,1),$AN$34:$AN$43,$AL$34:$AL$43,,0,1))</f>
        <v>37</v>
      </c>
      <c r="Z3679">
        <f t="shared" si="115"/>
        <v>6</v>
      </c>
      <c r="AA3679" t="str">
        <v>JB</v>
      </c>
      <c r="AG3679">
        <v>9800</v>
      </c>
      <c r="AH3679">
        <v>7</v>
      </c>
      <c r="AT3679">
        <v>6</v>
      </c>
    </row>
    <row r="3680" spans="2:46" ht="15" customHeight="1">
      <c r="B3680" s="48">
        <v>5450</v>
      </c>
      <c r="C3680" s="49">
        <v>45456</v>
      </c>
      <c r="D3680" s="50">
        <v>0.4959837962962963</v>
      </c>
      <c r="E3680" s="48" t="s">
        <v>11298</v>
      </c>
      <c r="F3680" s="48" t="s">
        <v>133</v>
      </c>
      <c r="G3680" s="48" t="s">
        <v>133</v>
      </c>
      <c r="H3680" s="48" t="s">
        <v>133</v>
      </c>
      <c r="I3680" s="48" t="s">
        <v>133</v>
      </c>
      <c r="J3680" s="48" t="s">
        <v>319</v>
      </c>
      <c r="K3680" s="48" t="s">
        <v>803</v>
      </c>
      <c r="L3680" s="48" t="s">
        <v>194</v>
      </c>
      <c r="M3680" s="48" t="s">
        <v>194</v>
      </c>
      <c r="N3680" s="48" t="s">
        <v>133</v>
      </c>
      <c r="O3680" s="48" t="s">
        <v>803</v>
      </c>
      <c r="P3680" s="48"/>
      <c r="Q3680" s="48"/>
      <c r="R3680" s="48"/>
      <c r="S3680" s="48"/>
      <c r="T3680" s="48"/>
      <c r="U3680" s="48"/>
      <c r="V3680" s="48"/>
      <c r="W3680" s="51" t="s">
        <v>3419</v>
      </c>
      <c r="X3680" t="str">
        <f t="shared" si="114"/>
        <v>SO;SO;SO;SO;FR;SS;DH;DH;SO;SS</v>
      </c>
      <c r="Y3680" cm="1">
        <f t="array" ref="Y3680">SUM(_xlfn.XLOOKUP(_xlfn.TOROW(F3680:V3680,1),$AN$34:$AN$43,$AL$34:$AL$43,,0,1))</f>
        <v>37</v>
      </c>
      <c r="Z3680">
        <f t="shared" si="115"/>
        <v>10</v>
      </c>
      <c r="AA3680" t="str">
        <v>CB</v>
      </c>
      <c r="AG3680">
        <v>9809</v>
      </c>
      <c r="AH3680">
        <v>7</v>
      </c>
      <c r="AT3680">
        <v>10</v>
      </c>
    </row>
    <row r="3681" spans="2:46" ht="15" customHeight="1">
      <c r="B3681" s="48">
        <v>5451</v>
      </c>
      <c r="C3681" s="49">
        <v>45456</v>
      </c>
      <c r="D3681" s="50">
        <v>0.50140046296296292</v>
      </c>
      <c r="E3681" s="48" t="s">
        <v>11299</v>
      </c>
      <c r="F3681" s="48" t="s">
        <v>304</v>
      </c>
      <c r="G3681" s="48" t="s">
        <v>280</v>
      </c>
      <c r="H3681" s="48" t="s">
        <v>280</v>
      </c>
      <c r="I3681" s="48" t="s">
        <v>304</v>
      </c>
      <c r="J3681" s="48" t="s">
        <v>304</v>
      </c>
      <c r="K3681" s="48" t="s">
        <v>304</v>
      </c>
      <c r="L3681" s="48" t="s">
        <v>719</v>
      </c>
      <c r="M3681" s="48"/>
      <c r="N3681" s="48"/>
      <c r="O3681" s="48"/>
      <c r="P3681" s="48"/>
      <c r="Q3681" s="48"/>
      <c r="R3681" s="48"/>
      <c r="S3681" s="48"/>
      <c r="T3681" s="48"/>
      <c r="U3681" s="48"/>
      <c r="V3681" s="48"/>
      <c r="W3681" s="51" t="s">
        <v>3420</v>
      </c>
      <c r="X3681" t="str">
        <f t="shared" si="114"/>
        <v>HD;WB;WB;HD;HD;HD;BE</v>
      </c>
      <c r="Y3681" cm="1">
        <f t="array" ref="Y3681">SUM(_xlfn.XLOOKUP(_xlfn.TOROW(F3681:V3681,1),$AN$34:$AN$43,$AL$34:$AL$43,,0,1))</f>
        <v>55</v>
      </c>
      <c r="Z3681">
        <f t="shared" si="115"/>
        <v>7</v>
      </c>
      <c r="AA3681" t="str">
        <v>JB</v>
      </c>
      <c r="AG3681">
        <v>9816</v>
      </c>
      <c r="AH3681">
        <v>7</v>
      </c>
      <c r="AT3681">
        <v>7</v>
      </c>
    </row>
    <row r="3682" spans="2:46" ht="15" customHeight="1">
      <c r="B3682" s="48">
        <v>5452</v>
      </c>
      <c r="C3682" s="49">
        <v>45456</v>
      </c>
      <c r="D3682" s="50">
        <v>0.50484953703703705</v>
      </c>
      <c r="E3682" s="48" t="s">
        <v>11300</v>
      </c>
      <c r="F3682" s="48" t="s">
        <v>803</v>
      </c>
      <c r="G3682" s="48" t="s">
        <v>803</v>
      </c>
      <c r="H3682" s="48" t="s">
        <v>319</v>
      </c>
      <c r="I3682" s="48" t="s">
        <v>133</v>
      </c>
      <c r="J3682" s="48" t="s">
        <v>133</v>
      </c>
      <c r="K3682" s="48"/>
      <c r="L3682" s="48"/>
      <c r="M3682" s="48"/>
      <c r="N3682" s="48"/>
      <c r="O3682" s="48"/>
      <c r="P3682" s="48"/>
      <c r="Q3682" s="48"/>
      <c r="R3682" s="48"/>
      <c r="S3682" s="48"/>
      <c r="T3682" s="48"/>
      <c r="U3682" s="48"/>
      <c r="V3682" s="48"/>
      <c r="W3682" s="51" t="s">
        <v>3421</v>
      </c>
      <c r="X3682" t="str">
        <f t="shared" si="114"/>
        <v>SS;SS;FR;SO;SO</v>
      </c>
      <c r="Y3682" cm="1">
        <f t="array" ref="Y3682">SUM(_xlfn.XLOOKUP(_xlfn.TOROW(F3682:V3682,1),$AN$34:$AN$43,$AL$34:$AL$43,,0,1))</f>
        <v>13</v>
      </c>
      <c r="Z3682">
        <f t="shared" si="115"/>
        <v>5</v>
      </c>
      <c r="AA3682" t="str">
        <v>SS</v>
      </c>
      <c r="AG3682">
        <v>9827</v>
      </c>
      <c r="AH3682">
        <v>7</v>
      </c>
      <c r="AT3682">
        <v>5</v>
      </c>
    </row>
    <row r="3683" spans="2:46" ht="15" customHeight="1">
      <c r="B3683" s="48">
        <v>5453</v>
      </c>
      <c r="C3683" s="49">
        <v>45456</v>
      </c>
      <c r="D3683" s="50">
        <v>0.50731481481481477</v>
      </c>
      <c r="E3683" s="48" t="s">
        <v>11301</v>
      </c>
      <c r="F3683" s="48" t="s">
        <v>803</v>
      </c>
      <c r="G3683" s="48" t="s">
        <v>803</v>
      </c>
      <c r="H3683" s="48" t="s">
        <v>803</v>
      </c>
      <c r="I3683" s="48" t="s">
        <v>133</v>
      </c>
      <c r="J3683" s="48" t="s">
        <v>133</v>
      </c>
      <c r="K3683" s="48" t="s">
        <v>133</v>
      </c>
      <c r="L3683" s="48" t="s">
        <v>280</v>
      </c>
      <c r="M3683" s="48" t="s">
        <v>280</v>
      </c>
      <c r="N3683" s="48" t="s">
        <v>719</v>
      </c>
      <c r="O3683" s="48"/>
      <c r="P3683" s="48"/>
      <c r="Q3683" s="48"/>
      <c r="R3683" s="48"/>
      <c r="S3683" s="48"/>
      <c r="T3683" s="48"/>
      <c r="U3683" s="48"/>
      <c r="V3683" s="48"/>
      <c r="W3683" s="51" t="s">
        <v>3422</v>
      </c>
      <c r="X3683" t="str">
        <f t="shared" si="114"/>
        <v>SS;SS;SS;SO;SO;SO;WB;WB;BE</v>
      </c>
      <c r="Y3683" cm="1">
        <f t="array" ref="Y3683">SUM(_xlfn.XLOOKUP(_xlfn.TOROW(F3683:V3683,1),$AN$34:$AN$43,$AL$34:$AL$43,,0,1))</f>
        <v>42</v>
      </c>
      <c r="Z3683">
        <f t="shared" si="115"/>
        <v>9</v>
      </c>
      <c r="AA3683" t="str">
        <v>WB</v>
      </c>
      <c r="AG3683">
        <v>9837</v>
      </c>
      <c r="AH3683">
        <v>7</v>
      </c>
      <c r="AT3683">
        <v>9</v>
      </c>
    </row>
    <row r="3684" spans="2:46" ht="15" customHeight="1">
      <c r="B3684" s="48">
        <v>5454</v>
      </c>
      <c r="C3684" s="49">
        <v>45456</v>
      </c>
      <c r="D3684" s="50">
        <v>0.50785879629629627</v>
      </c>
      <c r="E3684" s="48" t="s">
        <v>11302</v>
      </c>
      <c r="F3684" s="48" t="s">
        <v>803</v>
      </c>
      <c r="G3684" s="48" t="s">
        <v>803</v>
      </c>
      <c r="H3684" s="48" t="s">
        <v>803</v>
      </c>
      <c r="I3684" s="48" t="s">
        <v>194</v>
      </c>
      <c r="J3684" s="48" t="s">
        <v>194</v>
      </c>
      <c r="K3684" s="48" t="s">
        <v>194</v>
      </c>
      <c r="L3684" s="48" t="s">
        <v>189</v>
      </c>
      <c r="M3684" s="48"/>
      <c r="N3684" s="48"/>
      <c r="O3684" s="48"/>
      <c r="P3684" s="48"/>
      <c r="Q3684" s="48"/>
      <c r="R3684" s="48"/>
      <c r="S3684" s="48"/>
      <c r="T3684" s="48"/>
      <c r="U3684" s="48"/>
      <c r="V3684" s="48"/>
      <c r="W3684" s="51" t="s">
        <v>3423</v>
      </c>
      <c r="X3684" t="str">
        <f t="shared" si="114"/>
        <v>SS;SS;SS;DH;DH;DH;JB</v>
      </c>
      <c r="Y3684" cm="1">
        <f t="array" ref="Y3684">SUM(_xlfn.XLOOKUP(_xlfn.TOROW(F3684:V3684,1),$AN$34:$AN$43,$AL$34:$AL$43,,0,1))</f>
        <v>37</v>
      </c>
      <c r="Z3684">
        <f t="shared" si="115"/>
        <v>7</v>
      </c>
      <c r="AA3684" t="str">
        <v>HD</v>
      </c>
      <c r="AG3684">
        <v>9843</v>
      </c>
      <c r="AH3684">
        <v>7</v>
      </c>
      <c r="AT3684">
        <v>7</v>
      </c>
    </row>
    <row r="3685" spans="2:46" ht="15" customHeight="1">
      <c r="B3685" s="48">
        <v>5455</v>
      </c>
      <c r="C3685" s="49">
        <v>45456</v>
      </c>
      <c r="D3685" s="50">
        <v>0.51041666666666663</v>
      </c>
      <c r="E3685" s="48" t="s">
        <v>8580</v>
      </c>
      <c r="F3685" s="48" t="s">
        <v>304</v>
      </c>
      <c r="G3685" s="48" t="s">
        <v>304</v>
      </c>
      <c r="H3685" s="48" t="s">
        <v>304</v>
      </c>
      <c r="I3685" s="48"/>
      <c r="J3685" s="48"/>
      <c r="K3685" s="48"/>
      <c r="L3685" s="48"/>
      <c r="M3685" s="48"/>
      <c r="N3685" s="48"/>
      <c r="O3685" s="48"/>
      <c r="P3685" s="48"/>
      <c r="Q3685" s="48"/>
      <c r="R3685" s="48"/>
      <c r="S3685" s="48"/>
      <c r="T3685" s="48"/>
      <c r="U3685" s="48"/>
      <c r="V3685" s="48"/>
      <c r="W3685" s="51" t="s">
        <v>525</v>
      </c>
      <c r="X3685" t="str">
        <f t="shared" si="114"/>
        <v>HD;HD;HD</v>
      </c>
      <c r="Y3685" cm="1">
        <f t="array" ref="Y3685">SUM(_xlfn.XLOOKUP(_xlfn.TOROW(F3685:V3685,1),$AN$34:$AN$43,$AL$34:$AL$43,,0,1))</f>
        <v>21</v>
      </c>
      <c r="Z3685">
        <f t="shared" si="115"/>
        <v>3</v>
      </c>
      <c r="AA3685" t="str">
        <v>SS</v>
      </c>
      <c r="AG3685">
        <v>9848</v>
      </c>
      <c r="AH3685">
        <v>7</v>
      </c>
      <c r="AT3685">
        <v>3</v>
      </c>
    </row>
    <row r="3686" spans="2:46" ht="15" customHeight="1">
      <c r="B3686" s="48">
        <v>5456</v>
      </c>
      <c r="C3686" s="49">
        <v>45456</v>
      </c>
      <c r="D3686" s="50">
        <v>0.51249999999999996</v>
      </c>
      <c r="E3686" s="48" t="s">
        <v>11303</v>
      </c>
      <c r="F3686" s="48" t="s">
        <v>189</v>
      </c>
      <c r="G3686" s="48" t="s">
        <v>189</v>
      </c>
      <c r="H3686" s="48" t="s">
        <v>319</v>
      </c>
      <c r="I3686" s="48" t="s">
        <v>319</v>
      </c>
      <c r="J3686" s="48" t="s">
        <v>189</v>
      </c>
      <c r="K3686" s="48"/>
      <c r="L3686" s="48"/>
      <c r="M3686" s="48"/>
      <c r="N3686" s="48"/>
      <c r="O3686" s="48"/>
      <c r="P3686" s="48"/>
      <c r="Q3686" s="48"/>
      <c r="R3686" s="48"/>
      <c r="S3686" s="48"/>
      <c r="T3686" s="48"/>
      <c r="U3686" s="48"/>
      <c r="V3686" s="48"/>
      <c r="W3686" s="51" t="s">
        <v>3424</v>
      </c>
      <c r="X3686" t="str">
        <f t="shared" si="114"/>
        <v>JB;JB;FR;FR;JB</v>
      </c>
      <c r="Y3686" cm="1">
        <f t="array" ref="Y3686">SUM(_xlfn.XLOOKUP(_xlfn.TOROW(F3686:V3686,1),$AN$34:$AN$43,$AL$34:$AL$43,,0,1))</f>
        <v>9</v>
      </c>
      <c r="Z3686">
        <f t="shared" si="115"/>
        <v>5</v>
      </c>
      <c r="AA3686" t="str">
        <v>SO</v>
      </c>
      <c r="AG3686">
        <v>9850</v>
      </c>
      <c r="AH3686">
        <v>7</v>
      </c>
      <c r="AT3686">
        <v>5</v>
      </c>
    </row>
    <row r="3687" spans="2:46" ht="15" customHeight="1">
      <c r="B3687" s="48">
        <v>5457</v>
      </c>
      <c r="C3687" s="49">
        <v>45456</v>
      </c>
      <c r="D3687" s="50">
        <v>0.51293981481481477</v>
      </c>
      <c r="E3687" s="48" t="s">
        <v>11304</v>
      </c>
      <c r="F3687" s="48" t="s">
        <v>803</v>
      </c>
      <c r="G3687" s="48" t="s">
        <v>243</v>
      </c>
      <c r="H3687" s="48" t="s">
        <v>194</v>
      </c>
      <c r="I3687" s="48" t="s">
        <v>243</v>
      </c>
      <c r="J3687" s="48" t="s">
        <v>194</v>
      </c>
      <c r="K3687" s="48" t="s">
        <v>133</v>
      </c>
      <c r="L3687" s="48" t="s">
        <v>243</v>
      </c>
      <c r="M3687" s="48" t="s">
        <v>280</v>
      </c>
      <c r="N3687" s="48" t="s">
        <v>194</v>
      </c>
      <c r="O3687" s="48"/>
      <c r="P3687" s="48"/>
      <c r="Q3687" s="48"/>
      <c r="R3687" s="48"/>
      <c r="S3687" s="48"/>
      <c r="T3687" s="48"/>
      <c r="U3687" s="48"/>
      <c r="V3687" s="48"/>
      <c r="W3687" s="51" t="s">
        <v>3425</v>
      </c>
      <c r="X3687" t="str">
        <f t="shared" si="114"/>
        <v>SS;CB;DH;CB;DH;SO;CB;WB;DH</v>
      </c>
      <c r="Y3687" cm="1">
        <f t="array" ref="Y3687">SUM(_xlfn.XLOOKUP(_xlfn.TOROW(F3687:V3687,1),$AN$34:$AN$43,$AL$34:$AL$43,,0,1))</f>
        <v>67</v>
      </c>
      <c r="Z3687">
        <f t="shared" si="115"/>
        <v>9</v>
      </c>
      <c r="AA3687" t="str">
        <v>JB</v>
      </c>
      <c r="AG3687">
        <v>9855</v>
      </c>
      <c r="AH3687">
        <v>7</v>
      </c>
      <c r="AT3687">
        <v>9</v>
      </c>
    </row>
    <row r="3688" spans="2:46" ht="15" customHeight="1">
      <c r="B3688" s="48">
        <v>5458</v>
      </c>
      <c r="C3688" s="49">
        <v>45456</v>
      </c>
      <c r="D3688" s="50">
        <v>0.51597222222222228</v>
      </c>
      <c r="E3688" s="48" t="s">
        <v>11305</v>
      </c>
      <c r="F3688" s="48" t="s">
        <v>280</v>
      </c>
      <c r="G3688" s="48" t="s">
        <v>51</v>
      </c>
      <c r="H3688" s="48" t="s">
        <v>133</v>
      </c>
      <c r="I3688" s="48" t="s">
        <v>133</v>
      </c>
      <c r="J3688" s="48"/>
      <c r="K3688" s="48"/>
      <c r="L3688" s="48"/>
      <c r="M3688" s="48"/>
      <c r="N3688" s="48"/>
      <c r="O3688" s="48"/>
      <c r="P3688" s="48"/>
      <c r="Q3688" s="48"/>
      <c r="R3688" s="48"/>
      <c r="S3688" s="48"/>
      <c r="T3688" s="48"/>
      <c r="U3688" s="48"/>
      <c r="V3688" s="48"/>
      <c r="W3688" s="51" t="s">
        <v>3426</v>
      </c>
      <c r="X3688" t="str">
        <f t="shared" si="114"/>
        <v>WB;BB;SO;SO</v>
      </c>
      <c r="Y3688" cm="1">
        <f t="array" ref="Y3688">SUM(_xlfn.XLOOKUP(_xlfn.TOROW(F3688:V3688,1),$AN$34:$AN$43,$AL$34:$AL$43,,0,1))</f>
        <v>25</v>
      </c>
      <c r="Z3688">
        <f t="shared" si="115"/>
        <v>4</v>
      </c>
      <c r="AA3688" t="str">
        <v>HD</v>
      </c>
      <c r="AG3688">
        <v>9859</v>
      </c>
      <c r="AH3688">
        <v>7</v>
      </c>
      <c r="AT3688">
        <v>4</v>
      </c>
    </row>
    <row r="3689" spans="2:46" ht="15" customHeight="1">
      <c r="B3689" s="48">
        <v>5459</v>
      </c>
      <c r="C3689" s="49">
        <v>45456</v>
      </c>
      <c r="D3689" s="50">
        <v>0.51752314814814815</v>
      </c>
      <c r="E3689" s="48" t="s">
        <v>11306</v>
      </c>
      <c r="F3689" s="48" t="s">
        <v>133</v>
      </c>
      <c r="G3689" s="48" t="s">
        <v>133</v>
      </c>
      <c r="H3689" s="48" t="s">
        <v>133</v>
      </c>
      <c r="I3689" s="48" t="s">
        <v>133</v>
      </c>
      <c r="J3689" s="48" t="s">
        <v>304</v>
      </c>
      <c r="K3689" s="48" t="s">
        <v>243</v>
      </c>
      <c r="L3689" s="48" t="s">
        <v>133</v>
      </c>
      <c r="M3689" s="48" t="s">
        <v>194</v>
      </c>
      <c r="N3689" s="48" t="s">
        <v>133</v>
      </c>
      <c r="O3689" s="48" t="s">
        <v>133</v>
      </c>
      <c r="P3689" s="48" t="s">
        <v>319</v>
      </c>
      <c r="Q3689" s="48"/>
      <c r="R3689" s="48"/>
      <c r="S3689" s="48"/>
      <c r="T3689" s="48"/>
      <c r="U3689" s="48"/>
      <c r="V3689" s="48"/>
      <c r="W3689" s="51" t="s">
        <v>3427</v>
      </c>
      <c r="X3689" t="str">
        <f t="shared" si="114"/>
        <v>SO;SO;SO;SO;HD;CB;SO;DH;SO;SO;FR</v>
      </c>
      <c r="Y3689" cm="1">
        <f t="array" ref="Y3689">SUM(_xlfn.XLOOKUP(_xlfn.TOROW(F3689:V3689,1),$AN$34:$AN$43,$AL$34:$AL$43,,0,1))</f>
        <v>41</v>
      </c>
      <c r="Z3689">
        <f t="shared" si="115"/>
        <v>11</v>
      </c>
      <c r="AA3689" t="str">
        <v>HD</v>
      </c>
      <c r="AG3689">
        <v>9865</v>
      </c>
      <c r="AH3689">
        <v>7</v>
      </c>
      <c r="AT3689">
        <v>11</v>
      </c>
    </row>
    <row r="3690" spans="2:46" ht="15" customHeight="1">
      <c r="B3690" s="48">
        <v>5460</v>
      </c>
      <c r="C3690" s="49">
        <v>45456</v>
      </c>
      <c r="D3690" s="50">
        <v>0.51770833333333333</v>
      </c>
      <c r="E3690" s="48" t="s">
        <v>11307</v>
      </c>
      <c r="F3690" s="48" t="s">
        <v>304</v>
      </c>
      <c r="G3690" s="48" t="s">
        <v>304</v>
      </c>
      <c r="H3690" s="48" t="s">
        <v>719</v>
      </c>
      <c r="I3690" s="48" t="s">
        <v>719</v>
      </c>
      <c r="J3690" s="48" t="s">
        <v>719</v>
      </c>
      <c r="K3690" s="48" t="s">
        <v>719</v>
      </c>
      <c r="L3690" s="48"/>
      <c r="M3690" s="48"/>
      <c r="N3690" s="48"/>
      <c r="O3690" s="48"/>
      <c r="P3690" s="48"/>
      <c r="Q3690" s="48"/>
      <c r="R3690" s="48"/>
      <c r="S3690" s="48"/>
      <c r="T3690" s="48"/>
      <c r="U3690" s="48"/>
      <c r="V3690" s="48"/>
      <c r="W3690" s="51" t="s">
        <v>3428</v>
      </c>
      <c r="X3690" t="str">
        <f t="shared" si="114"/>
        <v>HD;HD;BE;BE;BE;BE</v>
      </c>
      <c r="Y3690" cm="1">
        <f t="array" ref="Y3690">SUM(_xlfn.XLOOKUP(_xlfn.TOROW(F3690:V3690,1),$AN$34:$AN$43,$AL$34:$AL$43,,0,1))</f>
        <v>34</v>
      </c>
      <c r="Z3690">
        <f t="shared" si="115"/>
        <v>6</v>
      </c>
      <c r="AA3690" t="str">
        <v>DH</v>
      </c>
      <c r="AG3690">
        <v>9879</v>
      </c>
      <c r="AH3690">
        <v>7</v>
      </c>
      <c r="AT3690">
        <v>6</v>
      </c>
    </row>
    <row r="3691" spans="2:46" ht="15" customHeight="1">
      <c r="B3691" s="48">
        <v>5461</v>
      </c>
      <c r="C3691" s="49">
        <v>45456</v>
      </c>
      <c r="D3691" s="50">
        <v>0.52575231481481477</v>
      </c>
      <c r="E3691" s="48" t="s">
        <v>11308</v>
      </c>
      <c r="F3691" s="48" t="s">
        <v>304</v>
      </c>
      <c r="G3691" s="48" t="s">
        <v>304</v>
      </c>
      <c r="H3691" s="48" t="s">
        <v>280</v>
      </c>
      <c r="I3691" s="48" t="s">
        <v>280</v>
      </c>
      <c r="J3691" s="48" t="s">
        <v>304</v>
      </c>
      <c r="K3691" s="48" t="s">
        <v>304</v>
      </c>
      <c r="L3691" s="48" t="s">
        <v>304</v>
      </c>
      <c r="M3691" s="48" t="s">
        <v>133</v>
      </c>
      <c r="N3691" s="48"/>
      <c r="O3691" s="48"/>
      <c r="P3691" s="48"/>
      <c r="Q3691" s="48"/>
      <c r="R3691" s="48"/>
      <c r="S3691" s="48"/>
      <c r="T3691" s="48"/>
      <c r="U3691" s="48"/>
      <c r="V3691" s="48"/>
      <c r="W3691" s="51" t="s">
        <v>3429</v>
      </c>
      <c r="X3691" t="str">
        <f t="shared" si="114"/>
        <v>HD;HD;WB;WB;HD;HD;HD;SO</v>
      </c>
      <c r="Y3691" cm="1">
        <f t="array" ref="Y3691">SUM(_xlfn.XLOOKUP(_xlfn.TOROW(F3691:V3691,1),$AN$34:$AN$43,$AL$34:$AL$43,,0,1))</f>
        <v>59</v>
      </c>
      <c r="Z3691">
        <f t="shared" si="115"/>
        <v>8</v>
      </c>
      <c r="AA3691" t="str">
        <v>SO</v>
      </c>
      <c r="AG3691">
        <v>9883</v>
      </c>
      <c r="AH3691">
        <v>7</v>
      </c>
      <c r="AT3691">
        <v>8</v>
      </c>
    </row>
    <row r="3692" spans="2:46" ht="15" customHeight="1">
      <c r="B3692" s="48">
        <v>5462</v>
      </c>
      <c r="C3692" s="49">
        <v>45456</v>
      </c>
      <c r="D3692" s="50">
        <v>0.52592592592592591</v>
      </c>
      <c r="E3692" s="48" t="s">
        <v>11309</v>
      </c>
      <c r="F3692" s="48" t="s">
        <v>719</v>
      </c>
      <c r="G3692" s="48" t="s">
        <v>719</v>
      </c>
      <c r="H3692" s="48" t="s">
        <v>803</v>
      </c>
      <c r="I3692" s="48" t="s">
        <v>133</v>
      </c>
      <c r="J3692" s="48" t="s">
        <v>133</v>
      </c>
      <c r="K3692" s="48" t="s">
        <v>133</v>
      </c>
      <c r="L3692" s="48"/>
      <c r="M3692" s="48"/>
      <c r="N3692" s="48"/>
      <c r="O3692" s="48"/>
      <c r="P3692" s="48"/>
      <c r="Q3692" s="48"/>
      <c r="R3692" s="48"/>
      <c r="S3692" s="48"/>
      <c r="T3692" s="48"/>
      <c r="U3692" s="48"/>
      <c r="V3692" s="48"/>
      <c r="W3692" s="51" t="s">
        <v>3430</v>
      </c>
      <c r="X3692" t="str">
        <f t="shared" si="114"/>
        <v>BE;BE;SS;SO;SO;SO</v>
      </c>
      <c r="Y3692" cm="1">
        <f t="array" ref="Y3692">SUM(_xlfn.XLOOKUP(_xlfn.TOROW(F3692:V3692,1),$AN$34:$AN$43,$AL$34:$AL$43,,0,1))</f>
        <v>19</v>
      </c>
      <c r="Z3692">
        <f t="shared" si="115"/>
        <v>6</v>
      </c>
      <c r="AA3692" t="str">
        <v>SO</v>
      </c>
      <c r="AG3692">
        <v>9885</v>
      </c>
      <c r="AH3692">
        <v>7</v>
      </c>
      <c r="AT3692">
        <v>6</v>
      </c>
    </row>
    <row r="3693" spans="2:46" ht="15" customHeight="1">
      <c r="B3693" s="48">
        <v>5463</v>
      </c>
      <c r="C3693" s="49">
        <v>45456</v>
      </c>
      <c r="D3693" s="50">
        <v>0.52726851851851853</v>
      </c>
      <c r="E3693" s="48" t="s">
        <v>8652</v>
      </c>
      <c r="F3693" s="48" t="s">
        <v>280</v>
      </c>
      <c r="G3693" s="48" t="s">
        <v>280</v>
      </c>
      <c r="H3693" s="48" t="s">
        <v>280</v>
      </c>
      <c r="I3693" s="48" t="s">
        <v>280</v>
      </c>
      <c r="J3693" s="48"/>
      <c r="K3693" s="48"/>
      <c r="L3693" s="48"/>
      <c r="M3693" s="48"/>
      <c r="N3693" s="48"/>
      <c r="O3693" s="48"/>
      <c r="P3693" s="48"/>
      <c r="Q3693" s="48"/>
      <c r="R3693" s="48"/>
      <c r="S3693" s="48"/>
      <c r="T3693" s="48"/>
      <c r="U3693" s="48"/>
      <c r="V3693" s="48"/>
      <c r="W3693" s="51" t="s">
        <v>601</v>
      </c>
      <c r="X3693" t="str">
        <f t="shared" si="114"/>
        <v>WB;WB;WB;WB</v>
      </c>
      <c r="Y3693" cm="1">
        <f t="array" ref="Y3693">SUM(_xlfn.XLOOKUP(_xlfn.TOROW(F3693:V3693,1),$AN$34:$AN$43,$AL$34:$AL$43,,0,1))</f>
        <v>44</v>
      </c>
      <c r="Z3693">
        <f t="shared" si="115"/>
        <v>4</v>
      </c>
      <c r="AA3693" t="str">
        <v>SO</v>
      </c>
      <c r="AG3693">
        <v>9902</v>
      </c>
      <c r="AH3693">
        <v>7</v>
      </c>
      <c r="AT3693">
        <v>4</v>
      </c>
    </row>
    <row r="3694" spans="2:46" ht="15" customHeight="1">
      <c r="B3694" s="48">
        <v>5464</v>
      </c>
      <c r="C3694" s="49">
        <v>45456</v>
      </c>
      <c r="D3694" s="50">
        <v>0.52952546296296299</v>
      </c>
      <c r="E3694" s="48" t="s">
        <v>11310</v>
      </c>
      <c r="F3694" s="48" t="s">
        <v>189</v>
      </c>
      <c r="G3694" s="48" t="s">
        <v>189</v>
      </c>
      <c r="H3694" s="48" t="s">
        <v>189</v>
      </c>
      <c r="I3694" s="48" t="s">
        <v>243</v>
      </c>
      <c r="J3694" s="48" t="s">
        <v>719</v>
      </c>
      <c r="K3694" s="48" t="s">
        <v>719</v>
      </c>
      <c r="L3694" s="48"/>
      <c r="M3694" s="48"/>
      <c r="N3694" s="48"/>
      <c r="O3694" s="48"/>
      <c r="P3694" s="48"/>
      <c r="Q3694" s="48"/>
      <c r="R3694" s="48"/>
      <c r="S3694" s="48"/>
      <c r="T3694" s="48"/>
      <c r="U3694" s="48"/>
      <c r="V3694" s="48"/>
      <c r="W3694" s="51" t="s">
        <v>3431</v>
      </c>
      <c r="X3694" t="str">
        <f t="shared" si="114"/>
        <v>JB;JB;JB;CB;BE;BE</v>
      </c>
      <c r="Y3694" cm="1">
        <f t="array" ref="Y3694">SUM(_xlfn.XLOOKUP(_xlfn.TOROW(F3694:V3694,1),$AN$34:$AN$43,$AL$34:$AL$43,,0,1))</f>
        <v>21</v>
      </c>
      <c r="Z3694">
        <f t="shared" si="115"/>
        <v>6</v>
      </c>
      <c r="AA3694" t="str">
        <v>WB</v>
      </c>
      <c r="AG3694">
        <v>9911</v>
      </c>
      <c r="AH3694">
        <v>7</v>
      </c>
      <c r="AT3694">
        <v>6</v>
      </c>
    </row>
    <row r="3695" spans="2:46" ht="15" customHeight="1">
      <c r="B3695" s="48">
        <v>5465</v>
      </c>
      <c r="C3695" s="49">
        <v>45456</v>
      </c>
      <c r="D3695" s="50">
        <v>0.53620370370370374</v>
      </c>
      <c r="E3695" s="48" t="s">
        <v>11311</v>
      </c>
      <c r="F3695" s="48" t="s">
        <v>803</v>
      </c>
      <c r="G3695" s="48" t="s">
        <v>803</v>
      </c>
      <c r="H3695" s="48" t="s">
        <v>189</v>
      </c>
      <c r="I3695" s="48" t="s">
        <v>51</v>
      </c>
      <c r="J3695" s="48" t="s">
        <v>194</v>
      </c>
      <c r="K3695" s="48"/>
      <c r="L3695" s="48"/>
      <c r="M3695" s="48"/>
      <c r="N3695" s="48"/>
      <c r="O3695" s="48"/>
      <c r="P3695" s="48"/>
      <c r="Q3695" s="48"/>
      <c r="R3695" s="48"/>
      <c r="S3695" s="48"/>
      <c r="T3695" s="48"/>
      <c r="U3695" s="48"/>
      <c r="V3695" s="48"/>
      <c r="W3695" s="51" t="s">
        <v>3432</v>
      </c>
      <c r="X3695" t="str">
        <f t="shared" si="114"/>
        <v>SS;SS;JB;BB;DH</v>
      </c>
      <c r="Y3695" cm="1">
        <f t="array" ref="Y3695">SUM(_xlfn.XLOOKUP(_xlfn.TOROW(F3695:V3695,1),$AN$34:$AN$43,$AL$34:$AL$43,,0,1))</f>
        <v>26</v>
      </c>
      <c r="Z3695">
        <f t="shared" si="115"/>
        <v>5</v>
      </c>
      <c r="AA3695" t="str">
        <v>JB</v>
      </c>
      <c r="AG3695">
        <v>9914</v>
      </c>
      <c r="AH3695">
        <v>7</v>
      </c>
      <c r="AT3695">
        <v>5</v>
      </c>
    </row>
    <row r="3696" spans="2:46" ht="15" customHeight="1">
      <c r="B3696" s="48">
        <v>5466</v>
      </c>
      <c r="C3696" s="49">
        <v>45456</v>
      </c>
      <c r="D3696" s="50">
        <v>0.53711805555555558</v>
      </c>
      <c r="E3696" s="48" t="s">
        <v>11312</v>
      </c>
      <c r="F3696" s="48" t="s">
        <v>719</v>
      </c>
      <c r="G3696" s="48" t="s">
        <v>719</v>
      </c>
      <c r="H3696" s="48" t="s">
        <v>243</v>
      </c>
      <c r="I3696" s="48" t="s">
        <v>319</v>
      </c>
      <c r="J3696" s="48" t="s">
        <v>304</v>
      </c>
      <c r="K3696" s="48" t="s">
        <v>319</v>
      </c>
      <c r="L3696" s="48"/>
      <c r="M3696" s="48"/>
      <c r="N3696" s="48"/>
      <c r="O3696" s="48"/>
      <c r="P3696" s="48"/>
      <c r="Q3696" s="48"/>
      <c r="R3696" s="48"/>
      <c r="S3696" s="48"/>
      <c r="T3696" s="48"/>
      <c r="U3696" s="48"/>
      <c r="V3696" s="48"/>
      <c r="W3696" s="51" t="s">
        <v>3433</v>
      </c>
      <c r="X3696" t="str">
        <f t="shared" si="114"/>
        <v>BE;BE;CB;FR;HD;FR</v>
      </c>
      <c r="Y3696" cm="1">
        <f t="array" ref="Y3696">SUM(_xlfn.XLOOKUP(_xlfn.TOROW(F3696:V3696,1),$AN$34:$AN$43,$AL$34:$AL$43,,0,1))</f>
        <v>31</v>
      </c>
      <c r="Z3696">
        <f t="shared" si="115"/>
        <v>6</v>
      </c>
      <c r="AA3696" t="str">
        <v>JB</v>
      </c>
      <c r="AG3696">
        <v>9918</v>
      </c>
      <c r="AH3696">
        <v>7</v>
      </c>
      <c r="AT3696">
        <v>6</v>
      </c>
    </row>
    <row r="3697" spans="2:46" ht="15" customHeight="1">
      <c r="B3697" s="48">
        <v>5467</v>
      </c>
      <c r="C3697" s="49">
        <v>45456</v>
      </c>
      <c r="D3697" s="50">
        <v>0.53745370370370371</v>
      </c>
      <c r="E3697" s="48" t="s">
        <v>11313</v>
      </c>
      <c r="F3697" s="48" t="s">
        <v>51</v>
      </c>
      <c r="G3697" s="48" t="s">
        <v>51</v>
      </c>
      <c r="H3697" s="48" t="s">
        <v>51</v>
      </c>
      <c r="I3697" s="48" t="s">
        <v>243</v>
      </c>
      <c r="J3697" s="48" t="s">
        <v>803</v>
      </c>
      <c r="K3697" s="48" t="s">
        <v>803</v>
      </c>
      <c r="L3697" s="48" t="s">
        <v>803</v>
      </c>
      <c r="M3697" s="48" t="s">
        <v>803</v>
      </c>
      <c r="N3697" s="48" t="s">
        <v>133</v>
      </c>
      <c r="O3697" s="48" t="s">
        <v>194</v>
      </c>
      <c r="P3697" s="48" t="s">
        <v>719</v>
      </c>
      <c r="Q3697" s="48"/>
      <c r="R3697" s="48"/>
      <c r="S3697" s="48"/>
      <c r="T3697" s="48"/>
      <c r="U3697" s="48"/>
      <c r="V3697" s="48"/>
      <c r="W3697" s="51" t="s">
        <v>3434</v>
      </c>
      <c r="X3697" t="str">
        <f t="shared" si="114"/>
        <v>BB;BB;BB;CB;SS;SS;SS;SS;SO;DH;BE</v>
      </c>
      <c r="Y3697" cm="1">
        <f t="array" ref="Y3697">SUM(_xlfn.XLOOKUP(_xlfn.TOROW(F3697:V3697,1),$AN$34:$AN$43,$AL$34:$AL$43,,0,1))</f>
        <v>66</v>
      </c>
      <c r="Z3697">
        <f t="shared" si="115"/>
        <v>11</v>
      </c>
      <c r="AA3697" t="str">
        <v>JB</v>
      </c>
      <c r="AG3697">
        <v>9928</v>
      </c>
      <c r="AH3697">
        <v>7</v>
      </c>
      <c r="AT3697">
        <v>11</v>
      </c>
    </row>
    <row r="3698" spans="2:46" ht="15" customHeight="1">
      <c r="B3698" s="48">
        <v>5468</v>
      </c>
      <c r="C3698" s="49">
        <v>45456</v>
      </c>
      <c r="D3698" s="50">
        <v>0.53828703703703706</v>
      </c>
      <c r="E3698" s="48" t="s">
        <v>11314</v>
      </c>
      <c r="F3698" s="48" t="s">
        <v>319</v>
      </c>
      <c r="G3698" s="48" t="s">
        <v>243</v>
      </c>
      <c r="H3698" s="48" t="s">
        <v>803</v>
      </c>
      <c r="I3698" s="48" t="s">
        <v>304</v>
      </c>
      <c r="J3698" s="48" t="s">
        <v>304</v>
      </c>
      <c r="K3698" s="48" t="s">
        <v>304</v>
      </c>
      <c r="L3698" s="48" t="s">
        <v>280</v>
      </c>
      <c r="M3698" s="48" t="s">
        <v>280</v>
      </c>
      <c r="N3698" s="48" t="s">
        <v>304</v>
      </c>
      <c r="O3698" s="48" t="s">
        <v>304</v>
      </c>
      <c r="P3698" s="48" t="s">
        <v>304</v>
      </c>
      <c r="Q3698" s="48" t="s">
        <v>243</v>
      </c>
      <c r="R3698" s="48" t="s">
        <v>319</v>
      </c>
      <c r="S3698" s="48" t="s">
        <v>189</v>
      </c>
      <c r="T3698" s="48"/>
      <c r="U3698" s="48"/>
      <c r="V3698" s="48"/>
      <c r="W3698" s="51" t="s">
        <v>3435</v>
      </c>
      <c r="X3698" t="str">
        <f t="shared" si="114"/>
        <v>FR;CB;SS;HD;HD;HD;WB;WB;HD;HD;HD;CB;FR;JB</v>
      </c>
      <c r="Y3698" cm="1">
        <f t="array" ref="Y3698">SUM(_xlfn.XLOOKUP(_xlfn.TOROW(F3698:V3698,1),$AN$34:$AN$43,$AL$34:$AL$43,,0,1))</f>
        <v>90</v>
      </c>
      <c r="Z3698">
        <f t="shared" si="115"/>
        <v>14</v>
      </c>
      <c r="AA3698" t="str">
        <v>JB</v>
      </c>
      <c r="AG3698">
        <v>9938</v>
      </c>
      <c r="AH3698">
        <v>7</v>
      </c>
      <c r="AT3698">
        <v>14</v>
      </c>
    </row>
    <row r="3699" spans="2:46" ht="15" customHeight="1">
      <c r="B3699" s="48">
        <v>5469</v>
      </c>
      <c r="C3699" s="49">
        <v>45456</v>
      </c>
      <c r="D3699" s="50">
        <v>0.54306712962962966</v>
      </c>
      <c r="E3699" s="48" t="s">
        <v>11315</v>
      </c>
      <c r="F3699" s="48" t="s">
        <v>280</v>
      </c>
      <c r="G3699" s="48" t="s">
        <v>280</v>
      </c>
      <c r="H3699" s="48" t="s">
        <v>243</v>
      </c>
      <c r="I3699" s="48" t="s">
        <v>243</v>
      </c>
      <c r="J3699" s="48" t="s">
        <v>243</v>
      </c>
      <c r="K3699" s="48" t="s">
        <v>243</v>
      </c>
      <c r="L3699" s="48" t="s">
        <v>319</v>
      </c>
      <c r="M3699" s="48" t="s">
        <v>319</v>
      </c>
      <c r="N3699" s="48" t="s">
        <v>319</v>
      </c>
      <c r="O3699" s="48"/>
      <c r="P3699" s="48"/>
      <c r="Q3699" s="48"/>
      <c r="R3699" s="48"/>
      <c r="S3699" s="48"/>
      <c r="T3699" s="48"/>
      <c r="U3699" s="48"/>
      <c r="V3699" s="48"/>
      <c r="W3699" s="51" t="s">
        <v>3436</v>
      </c>
      <c r="X3699" t="str">
        <f t="shared" si="114"/>
        <v>WB;WB;CB;CB;CB;CB;FR;FR;FR</v>
      </c>
      <c r="Y3699" cm="1">
        <f t="array" ref="Y3699">SUM(_xlfn.XLOOKUP(_xlfn.TOROW(F3699:V3699,1),$AN$34:$AN$43,$AL$34:$AL$43,,0,1))</f>
        <v>63</v>
      </c>
      <c r="Z3699">
        <f t="shared" si="115"/>
        <v>9</v>
      </c>
      <c r="AA3699" t="str">
        <v>BE</v>
      </c>
      <c r="AG3699">
        <v>9939</v>
      </c>
      <c r="AH3699">
        <v>7</v>
      </c>
      <c r="AT3699">
        <v>9</v>
      </c>
    </row>
    <row r="3700" spans="2:46" ht="15" customHeight="1">
      <c r="B3700" s="48">
        <v>5470</v>
      </c>
      <c r="C3700" s="49">
        <v>45456</v>
      </c>
      <c r="D3700" s="50">
        <v>0.5452893518518519</v>
      </c>
      <c r="E3700" s="48" t="s">
        <v>8655</v>
      </c>
      <c r="F3700" s="48" t="s">
        <v>803</v>
      </c>
      <c r="G3700" s="48" t="s">
        <v>803</v>
      </c>
      <c r="H3700" s="48" t="s">
        <v>803</v>
      </c>
      <c r="I3700" s="48" t="s">
        <v>803</v>
      </c>
      <c r="J3700" s="48"/>
      <c r="K3700" s="48"/>
      <c r="L3700" s="48"/>
      <c r="M3700" s="48"/>
      <c r="N3700" s="48"/>
      <c r="O3700" s="48"/>
      <c r="P3700" s="48"/>
      <c r="Q3700" s="48"/>
      <c r="R3700" s="48"/>
      <c r="S3700" s="48"/>
      <c r="T3700" s="48"/>
      <c r="U3700" s="48"/>
      <c r="V3700" s="48"/>
      <c r="W3700" s="51" t="s">
        <v>3437</v>
      </c>
      <c r="X3700" t="str">
        <f t="shared" si="114"/>
        <v>SS;SS;SS;SS</v>
      </c>
      <c r="Y3700" cm="1">
        <f t="array" ref="Y3700">SUM(_xlfn.XLOOKUP(_xlfn.TOROW(F3700:V3700,1),$AN$34:$AN$43,$AL$34:$AL$43,,0,1))</f>
        <v>12</v>
      </c>
      <c r="Z3700">
        <f t="shared" si="115"/>
        <v>4</v>
      </c>
      <c r="AA3700" t="str">
        <v>CB</v>
      </c>
      <c r="AG3700">
        <v>9946</v>
      </c>
      <c r="AH3700">
        <v>7</v>
      </c>
      <c r="AT3700">
        <v>4</v>
      </c>
    </row>
    <row r="3701" spans="2:46" ht="15" customHeight="1">
      <c r="B3701" s="48">
        <v>5471</v>
      </c>
      <c r="C3701" s="49">
        <v>45456</v>
      </c>
      <c r="D3701" s="50">
        <v>0.54546296296296293</v>
      </c>
      <c r="E3701" s="48" t="s">
        <v>11316</v>
      </c>
      <c r="F3701" s="48" t="s">
        <v>803</v>
      </c>
      <c r="G3701" s="48" t="s">
        <v>133</v>
      </c>
      <c r="H3701" s="48" t="s">
        <v>319</v>
      </c>
      <c r="I3701" s="48" t="s">
        <v>243</v>
      </c>
      <c r="J3701" s="48"/>
      <c r="K3701" s="48"/>
      <c r="L3701" s="48"/>
      <c r="M3701" s="48"/>
      <c r="N3701" s="48"/>
      <c r="O3701" s="48"/>
      <c r="P3701" s="48"/>
      <c r="Q3701" s="48"/>
      <c r="R3701" s="48"/>
      <c r="S3701" s="48"/>
      <c r="T3701" s="48"/>
      <c r="U3701" s="48"/>
      <c r="V3701" s="48"/>
      <c r="W3701" s="51" t="s">
        <v>3438</v>
      </c>
      <c r="X3701" t="str">
        <f t="shared" si="114"/>
        <v>SS;SO;FR;CB</v>
      </c>
      <c r="Y3701" cm="1">
        <f t="array" ref="Y3701">SUM(_xlfn.XLOOKUP(_xlfn.TOROW(F3701:V3701,1),$AN$34:$AN$43,$AL$34:$AL$43,,0,1))</f>
        <v>16</v>
      </c>
      <c r="Z3701">
        <f t="shared" si="115"/>
        <v>4</v>
      </c>
      <c r="AA3701" t="str">
        <v>WB</v>
      </c>
      <c r="AG3701">
        <v>9951</v>
      </c>
      <c r="AH3701">
        <v>7</v>
      </c>
      <c r="AT3701">
        <v>4</v>
      </c>
    </row>
    <row r="3702" spans="2:46" ht="15" customHeight="1">
      <c r="B3702" s="48">
        <v>5472</v>
      </c>
      <c r="C3702" s="49">
        <v>45456</v>
      </c>
      <c r="D3702" s="50">
        <v>0.54738425925925926</v>
      </c>
      <c r="E3702" s="48" t="s">
        <v>10513</v>
      </c>
      <c r="F3702" s="48" t="s">
        <v>304</v>
      </c>
      <c r="G3702" s="48" t="s">
        <v>304</v>
      </c>
      <c r="H3702" s="48" t="s">
        <v>304</v>
      </c>
      <c r="I3702" s="48" t="s">
        <v>304</v>
      </c>
      <c r="J3702" s="48" t="s">
        <v>803</v>
      </c>
      <c r="K3702" s="48"/>
      <c r="L3702" s="48"/>
      <c r="M3702" s="48"/>
      <c r="N3702" s="48"/>
      <c r="O3702" s="48"/>
      <c r="P3702" s="48"/>
      <c r="Q3702" s="48"/>
      <c r="R3702" s="48"/>
      <c r="S3702" s="48"/>
      <c r="T3702" s="48"/>
      <c r="U3702" s="48"/>
      <c r="V3702" s="48"/>
      <c r="W3702" s="51" t="s">
        <v>3439</v>
      </c>
      <c r="X3702" t="str">
        <f t="shared" si="114"/>
        <v>HD;HD;HD;HD;SS</v>
      </c>
      <c r="Y3702" cm="1">
        <f t="array" ref="Y3702">SUM(_xlfn.XLOOKUP(_xlfn.TOROW(F3702:V3702,1),$AN$34:$AN$43,$AL$34:$AL$43,,0,1))</f>
        <v>31</v>
      </c>
      <c r="Z3702">
        <f t="shared" si="115"/>
        <v>5</v>
      </c>
      <c r="AA3702" t="str">
        <v>CB</v>
      </c>
      <c r="AG3702">
        <v>9956</v>
      </c>
      <c r="AH3702">
        <v>7</v>
      </c>
      <c r="AT3702">
        <v>5</v>
      </c>
    </row>
    <row r="3703" spans="2:46" ht="15" customHeight="1">
      <c r="B3703" s="48">
        <v>5473</v>
      </c>
      <c r="C3703" s="49">
        <v>45456</v>
      </c>
      <c r="D3703" s="50">
        <v>0.55160879629629633</v>
      </c>
      <c r="E3703" s="48" t="s">
        <v>11317</v>
      </c>
      <c r="F3703" s="48" t="s">
        <v>719</v>
      </c>
      <c r="G3703" s="48" t="s">
        <v>304</v>
      </c>
      <c r="H3703" s="48" t="s">
        <v>319</v>
      </c>
      <c r="I3703" s="48" t="s">
        <v>133</v>
      </c>
      <c r="J3703" s="48" t="s">
        <v>319</v>
      </c>
      <c r="K3703" s="48" t="s">
        <v>243</v>
      </c>
      <c r="L3703" s="48" t="s">
        <v>280</v>
      </c>
      <c r="M3703" s="48" t="s">
        <v>304</v>
      </c>
      <c r="N3703" s="48"/>
      <c r="O3703" s="48"/>
      <c r="P3703" s="48"/>
      <c r="Q3703" s="48"/>
      <c r="R3703" s="48"/>
      <c r="S3703" s="48"/>
      <c r="T3703" s="48"/>
      <c r="U3703" s="48"/>
      <c r="V3703" s="48"/>
      <c r="W3703" s="51" t="s">
        <v>3440</v>
      </c>
      <c r="X3703" t="str">
        <f t="shared" si="114"/>
        <v>BE;HD;FR;SO;FR;CB;WB;HD</v>
      </c>
      <c r="Y3703" cm="1">
        <f t="array" ref="Y3703">SUM(_xlfn.XLOOKUP(_xlfn.TOROW(F3703:V3703,1),$AN$34:$AN$43,$AL$34:$AL$43,,0,1))</f>
        <v>46</v>
      </c>
      <c r="Z3703">
        <f t="shared" si="115"/>
        <v>8</v>
      </c>
      <c r="AA3703" t="str">
        <v>FR</v>
      </c>
      <c r="AG3703">
        <v>9958</v>
      </c>
      <c r="AH3703">
        <v>7</v>
      </c>
      <c r="AT3703">
        <v>8</v>
      </c>
    </row>
    <row r="3704" spans="2:46" ht="15" customHeight="1">
      <c r="B3704" s="48">
        <v>5474</v>
      </c>
      <c r="C3704" s="49">
        <v>45456</v>
      </c>
      <c r="D3704" s="50">
        <v>0.55180555555555555</v>
      </c>
      <c r="E3704" s="48" t="s">
        <v>11318</v>
      </c>
      <c r="F3704" s="48" t="s">
        <v>803</v>
      </c>
      <c r="G3704" s="48" t="s">
        <v>194</v>
      </c>
      <c r="H3704" s="48" t="s">
        <v>189</v>
      </c>
      <c r="I3704" s="48" t="s">
        <v>189</v>
      </c>
      <c r="J3704" s="48" t="s">
        <v>719</v>
      </c>
      <c r="K3704" s="48" t="s">
        <v>194</v>
      </c>
      <c r="L3704" s="48" t="s">
        <v>194</v>
      </c>
      <c r="M3704" s="48" t="s">
        <v>194</v>
      </c>
      <c r="N3704" s="48"/>
      <c r="O3704" s="48"/>
      <c r="P3704" s="48"/>
      <c r="Q3704" s="48"/>
      <c r="R3704" s="48"/>
      <c r="S3704" s="48"/>
      <c r="T3704" s="48"/>
      <c r="U3704" s="48"/>
      <c r="V3704" s="48"/>
      <c r="W3704" s="51" t="s">
        <v>3441</v>
      </c>
      <c r="X3704" t="str">
        <f t="shared" si="114"/>
        <v>SS;DH;JB;JB;BE;DH;DH;DH</v>
      </c>
      <c r="Y3704" cm="1">
        <f t="array" ref="Y3704">SUM(_xlfn.XLOOKUP(_xlfn.TOROW(F3704:V3704,1),$AN$34:$AN$43,$AL$34:$AL$43,,0,1))</f>
        <v>46</v>
      </c>
      <c r="Z3704">
        <f t="shared" si="115"/>
        <v>8</v>
      </c>
      <c r="AA3704" t="str">
        <v>DH</v>
      </c>
      <c r="AG3704">
        <v>9969</v>
      </c>
      <c r="AH3704">
        <v>7</v>
      </c>
      <c r="AT3704">
        <v>8</v>
      </c>
    </row>
    <row r="3705" spans="2:46" ht="15" customHeight="1">
      <c r="B3705" s="48">
        <v>5475</v>
      </c>
      <c r="C3705" s="49">
        <v>45456</v>
      </c>
      <c r="D3705" s="50">
        <v>0.55282407407407408</v>
      </c>
      <c r="E3705" s="48" t="s">
        <v>11319</v>
      </c>
      <c r="F3705" s="48" t="s">
        <v>194</v>
      </c>
      <c r="G3705" s="48" t="s">
        <v>133</v>
      </c>
      <c r="H3705" s="48" t="s">
        <v>319</v>
      </c>
      <c r="I3705" s="48" t="s">
        <v>133</v>
      </c>
      <c r="J3705" s="48" t="s">
        <v>280</v>
      </c>
      <c r="K3705" s="48" t="s">
        <v>51</v>
      </c>
      <c r="L3705" s="48" t="s">
        <v>803</v>
      </c>
      <c r="M3705" s="48" t="s">
        <v>189</v>
      </c>
      <c r="N3705" s="48"/>
      <c r="O3705" s="48"/>
      <c r="P3705" s="48"/>
      <c r="Q3705" s="48"/>
      <c r="R3705" s="48"/>
      <c r="S3705" s="48"/>
      <c r="T3705" s="48"/>
      <c r="U3705" s="48"/>
      <c r="V3705" s="48"/>
      <c r="W3705" s="51" t="s">
        <v>3442</v>
      </c>
      <c r="X3705" t="str">
        <f t="shared" si="114"/>
        <v>DH;SO;FR;SO;WB;BB;SS;JB</v>
      </c>
      <c r="Y3705" cm="1">
        <f t="array" ref="Y3705">SUM(_xlfn.XLOOKUP(_xlfn.TOROW(F3705:V3705,1),$AN$34:$AN$43,$AL$34:$AL$43,,0,1))</f>
        <v>41</v>
      </c>
      <c r="Z3705">
        <f t="shared" si="115"/>
        <v>8</v>
      </c>
      <c r="AA3705" t="str">
        <v>DH</v>
      </c>
      <c r="AG3705">
        <v>9983</v>
      </c>
      <c r="AH3705">
        <v>7</v>
      </c>
      <c r="AT3705">
        <v>8</v>
      </c>
    </row>
    <row r="3706" spans="2:46" ht="15" customHeight="1">
      <c r="B3706" s="48">
        <v>5476</v>
      </c>
      <c r="C3706" s="49">
        <v>45456</v>
      </c>
      <c r="D3706" s="50">
        <v>0.55356481481481479</v>
      </c>
      <c r="E3706" s="48" t="s">
        <v>11320</v>
      </c>
      <c r="F3706" s="48" t="s">
        <v>133</v>
      </c>
      <c r="G3706" s="48" t="s">
        <v>280</v>
      </c>
      <c r="H3706" s="48" t="s">
        <v>133</v>
      </c>
      <c r="I3706" s="48" t="s">
        <v>304</v>
      </c>
      <c r="J3706" s="48" t="s">
        <v>304</v>
      </c>
      <c r="K3706" s="48" t="s">
        <v>243</v>
      </c>
      <c r="L3706" s="48" t="s">
        <v>803</v>
      </c>
      <c r="M3706" s="48" t="s">
        <v>319</v>
      </c>
      <c r="N3706" s="48"/>
      <c r="O3706" s="48"/>
      <c r="P3706" s="48"/>
      <c r="Q3706" s="48"/>
      <c r="R3706" s="48"/>
      <c r="S3706" s="48"/>
      <c r="T3706" s="48"/>
      <c r="U3706" s="48"/>
      <c r="V3706" s="48"/>
      <c r="W3706" s="51" t="s">
        <v>3443</v>
      </c>
      <c r="X3706" t="str">
        <f t="shared" si="114"/>
        <v>SO;WB;SO;HD;HD;CB;SS;FR</v>
      </c>
      <c r="Y3706" cm="1">
        <f t="array" ref="Y3706">SUM(_xlfn.XLOOKUP(_xlfn.TOROW(F3706:V3706,1),$AN$34:$AN$43,$AL$34:$AL$43,,0,1))</f>
        <v>43</v>
      </c>
      <c r="Z3706">
        <f t="shared" si="115"/>
        <v>8</v>
      </c>
      <c r="AA3706" t="str">
        <v>HD</v>
      </c>
      <c r="AG3706">
        <v>9986</v>
      </c>
      <c r="AH3706">
        <v>7</v>
      </c>
      <c r="AT3706">
        <v>8</v>
      </c>
    </row>
    <row r="3707" spans="2:46" ht="15" customHeight="1">
      <c r="B3707" s="48">
        <v>5477</v>
      </c>
      <c r="C3707" s="49">
        <v>45456</v>
      </c>
      <c r="D3707" s="50">
        <v>0.55561342592592589</v>
      </c>
      <c r="E3707" s="48" t="s">
        <v>11321</v>
      </c>
      <c r="F3707" s="48" t="s">
        <v>189</v>
      </c>
      <c r="G3707" s="48" t="s">
        <v>189</v>
      </c>
      <c r="H3707" s="48" t="s">
        <v>280</v>
      </c>
      <c r="I3707" s="48" t="s">
        <v>803</v>
      </c>
      <c r="J3707" s="48" t="s">
        <v>280</v>
      </c>
      <c r="K3707" s="48" t="s">
        <v>243</v>
      </c>
      <c r="L3707" s="48" t="s">
        <v>133</v>
      </c>
      <c r="M3707" s="48" t="s">
        <v>319</v>
      </c>
      <c r="N3707" s="48" t="s">
        <v>719</v>
      </c>
      <c r="O3707" s="48" t="s">
        <v>304</v>
      </c>
      <c r="P3707" s="48"/>
      <c r="Q3707" s="48"/>
      <c r="R3707" s="48"/>
      <c r="S3707" s="48"/>
      <c r="T3707" s="48"/>
      <c r="U3707" s="48"/>
      <c r="V3707" s="48"/>
      <c r="W3707" s="51" t="s">
        <v>3444</v>
      </c>
      <c r="X3707" t="str">
        <f t="shared" si="114"/>
        <v>JB;JB;WB;SS;WB;CB;SO;FR;BE;HD</v>
      </c>
      <c r="Y3707" cm="1">
        <f t="array" ref="Y3707">SUM(_xlfn.XLOOKUP(_xlfn.TOROW(F3707:V3707,1),$AN$34:$AN$43,$AL$34:$AL$43,,0,1))</f>
        <v>52</v>
      </c>
      <c r="Z3707">
        <f t="shared" si="115"/>
        <v>10</v>
      </c>
      <c r="AA3707" t="str">
        <v>DH</v>
      </c>
      <c r="AG3707">
        <v>10000</v>
      </c>
      <c r="AH3707">
        <v>7</v>
      </c>
      <c r="AT3707">
        <v>10</v>
      </c>
    </row>
    <row r="3708" spans="2:46" ht="15" customHeight="1">
      <c r="B3708" s="48">
        <v>5478</v>
      </c>
      <c r="C3708" s="49">
        <v>45456</v>
      </c>
      <c r="D3708" s="50">
        <v>0.56012731481481481</v>
      </c>
      <c r="E3708" s="48" t="s">
        <v>11322</v>
      </c>
      <c r="F3708" s="48" t="s">
        <v>189</v>
      </c>
      <c r="G3708" s="48" t="s">
        <v>194</v>
      </c>
      <c r="H3708" s="48" t="s">
        <v>189</v>
      </c>
      <c r="I3708" s="48"/>
      <c r="J3708" s="48"/>
      <c r="K3708" s="48"/>
      <c r="L3708" s="48"/>
      <c r="M3708" s="48"/>
      <c r="N3708" s="48"/>
      <c r="O3708" s="48"/>
      <c r="P3708" s="48"/>
      <c r="Q3708" s="48"/>
      <c r="R3708" s="48"/>
      <c r="S3708" s="48"/>
      <c r="T3708" s="48"/>
      <c r="U3708" s="48"/>
      <c r="V3708" s="48"/>
      <c r="W3708" s="51" t="s">
        <v>3445</v>
      </c>
      <c r="X3708" t="str">
        <f t="shared" si="114"/>
        <v>JB;DH;JB</v>
      </c>
      <c r="Y3708" cm="1">
        <f t="array" ref="Y3708">SUM(_xlfn.XLOOKUP(_xlfn.TOROW(F3708:V3708,1),$AN$34:$AN$43,$AL$34:$AL$43,,0,1))</f>
        <v>11</v>
      </c>
      <c r="Z3708">
        <f t="shared" si="115"/>
        <v>3</v>
      </c>
      <c r="AA3708" t="str">
        <v>DH</v>
      </c>
      <c r="AG3708">
        <v>10009</v>
      </c>
      <c r="AH3708">
        <v>7</v>
      </c>
      <c r="AT3708">
        <v>3</v>
      </c>
    </row>
    <row r="3709" spans="2:46" ht="15" customHeight="1">
      <c r="B3709" s="48">
        <v>5479</v>
      </c>
      <c r="C3709" s="49">
        <v>45456</v>
      </c>
      <c r="D3709" s="50">
        <v>0.56094907407407413</v>
      </c>
      <c r="E3709" s="48" t="s">
        <v>11323</v>
      </c>
      <c r="F3709" s="48" t="s">
        <v>319</v>
      </c>
      <c r="G3709" s="48" t="s">
        <v>189</v>
      </c>
      <c r="H3709" s="48" t="s">
        <v>304</v>
      </c>
      <c r="I3709" s="48" t="s">
        <v>304</v>
      </c>
      <c r="J3709" s="48"/>
      <c r="K3709" s="48"/>
      <c r="L3709" s="48"/>
      <c r="M3709" s="48"/>
      <c r="N3709" s="48"/>
      <c r="O3709" s="48"/>
      <c r="P3709" s="48"/>
      <c r="Q3709" s="48"/>
      <c r="R3709" s="48"/>
      <c r="S3709" s="48"/>
      <c r="T3709" s="48"/>
      <c r="U3709" s="48"/>
      <c r="V3709" s="48"/>
      <c r="W3709" s="51" t="s">
        <v>3446</v>
      </c>
      <c r="X3709" t="str">
        <f t="shared" si="114"/>
        <v>FR;JB;HD;HD</v>
      </c>
      <c r="Y3709" cm="1">
        <f t="array" ref="Y3709">SUM(_xlfn.XLOOKUP(_xlfn.TOROW(F3709:V3709,1),$AN$34:$AN$43,$AL$34:$AL$43,,0,1))</f>
        <v>18</v>
      </c>
      <c r="Z3709">
        <f t="shared" si="115"/>
        <v>4</v>
      </c>
      <c r="AA3709" t="str">
        <v>BE</v>
      </c>
      <c r="AG3709">
        <v>10015</v>
      </c>
      <c r="AH3709">
        <v>7</v>
      </c>
      <c r="AT3709">
        <v>4</v>
      </c>
    </row>
    <row r="3710" spans="2:46" ht="15" customHeight="1">
      <c r="B3710" s="48">
        <v>5480</v>
      </c>
      <c r="C3710" s="49">
        <v>45456</v>
      </c>
      <c r="D3710" s="50">
        <v>0.56112268518518515</v>
      </c>
      <c r="E3710" s="48" t="s">
        <v>11324</v>
      </c>
      <c r="F3710" s="48" t="s">
        <v>194</v>
      </c>
      <c r="G3710" s="48" t="s">
        <v>803</v>
      </c>
      <c r="H3710" s="48" t="s">
        <v>803</v>
      </c>
      <c r="I3710" s="48" t="s">
        <v>189</v>
      </c>
      <c r="J3710" s="48" t="s">
        <v>189</v>
      </c>
      <c r="K3710" s="48" t="s">
        <v>719</v>
      </c>
      <c r="L3710" s="48" t="s">
        <v>51</v>
      </c>
      <c r="M3710" s="48"/>
      <c r="N3710" s="48"/>
      <c r="O3710" s="48"/>
      <c r="P3710" s="48"/>
      <c r="Q3710" s="48"/>
      <c r="R3710" s="48"/>
      <c r="S3710" s="48"/>
      <c r="T3710" s="48"/>
      <c r="U3710" s="48"/>
      <c r="V3710" s="48"/>
      <c r="W3710" s="51" t="s">
        <v>3447</v>
      </c>
      <c r="X3710" t="str">
        <f t="shared" si="114"/>
        <v>DH;SS;SS;JB;JB;BE;BB</v>
      </c>
      <c r="Y3710" cm="1">
        <f t="array" ref="Y3710">SUM(_xlfn.XLOOKUP(_xlfn.TOROW(F3710:V3710,1),$AN$34:$AN$43,$AL$34:$AL$43,,0,1))</f>
        <v>32</v>
      </c>
      <c r="Z3710">
        <f t="shared" si="115"/>
        <v>7</v>
      </c>
      <c r="AA3710" t="str">
        <v>BE</v>
      </c>
      <c r="AG3710">
        <v>10016</v>
      </c>
      <c r="AH3710">
        <v>7</v>
      </c>
      <c r="AT3710">
        <v>7</v>
      </c>
    </row>
    <row r="3711" spans="2:46" ht="15" customHeight="1">
      <c r="B3711" s="48">
        <v>5481</v>
      </c>
      <c r="C3711" s="49">
        <v>45456</v>
      </c>
      <c r="D3711" s="50">
        <v>0.57026620370370373</v>
      </c>
      <c r="E3711" s="48" t="s">
        <v>11325</v>
      </c>
      <c r="F3711" s="48" t="s">
        <v>803</v>
      </c>
      <c r="G3711" s="48" t="s">
        <v>803</v>
      </c>
      <c r="H3711" s="48" t="s">
        <v>194</v>
      </c>
      <c r="I3711" s="48"/>
      <c r="J3711" s="48"/>
      <c r="K3711" s="48"/>
      <c r="L3711" s="48"/>
      <c r="M3711" s="48"/>
      <c r="N3711" s="48"/>
      <c r="O3711" s="48"/>
      <c r="P3711" s="48"/>
      <c r="Q3711" s="48"/>
      <c r="R3711" s="48"/>
      <c r="S3711" s="48"/>
      <c r="T3711" s="48"/>
      <c r="U3711" s="48"/>
      <c r="V3711" s="48"/>
      <c r="W3711" s="51" t="s">
        <v>3448</v>
      </c>
      <c r="X3711" t="str">
        <f t="shared" si="114"/>
        <v>SS;SS;DH</v>
      </c>
      <c r="Y3711" cm="1">
        <f t="array" ref="Y3711">SUM(_xlfn.XLOOKUP(_xlfn.TOROW(F3711:V3711,1),$AN$34:$AN$43,$AL$34:$AL$43,,0,1))</f>
        <v>15</v>
      </c>
      <c r="Z3711">
        <f t="shared" si="115"/>
        <v>3</v>
      </c>
      <c r="AA3711" t="str">
        <v>BE</v>
      </c>
      <c r="AG3711">
        <v>10020</v>
      </c>
      <c r="AH3711">
        <v>7</v>
      </c>
      <c r="AT3711">
        <v>3</v>
      </c>
    </row>
    <row r="3712" spans="2:46" ht="15" customHeight="1">
      <c r="B3712" s="48">
        <v>5482</v>
      </c>
      <c r="C3712" s="49">
        <v>45456</v>
      </c>
      <c r="D3712" s="50">
        <v>0.57156249999999997</v>
      </c>
      <c r="E3712" s="48" t="s">
        <v>11326</v>
      </c>
      <c r="F3712" s="48" t="s">
        <v>189</v>
      </c>
      <c r="G3712" s="48" t="s">
        <v>189</v>
      </c>
      <c r="H3712" s="48" t="s">
        <v>189</v>
      </c>
      <c r="I3712" s="48" t="s">
        <v>719</v>
      </c>
      <c r="J3712" s="48" t="s">
        <v>194</v>
      </c>
      <c r="K3712" s="48" t="s">
        <v>194</v>
      </c>
      <c r="L3712" s="48" t="s">
        <v>194</v>
      </c>
      <c r="M3712" s="48" t="s">
        <v>719</v>
      </c>
      <c r="N3712" s="48" t="s">
        <v>194</v>
      </c>
      <c r="O3712" s="48" t="s">
        <v>243</v>
      </c>
      <c r="P3712" s="48"/>
      <c r="Q3712" s="48"/>
      <c r="R3712" s="48"/>
      <c r="S3712" s="48"/>
      <c r="T3712" s="48"/>
      <c r="U3712" s="48"/>
      <c r="V3712" s="48"/>
      <c r="W3712" s="51" t="s">
        <v>3449</v>
      </c>
      <c r="X3712" t="str">
        <f t="shared" si="114"/>
        <v>JB;JB;JB;BE;DH;DH;DH;BE;DH;CB</v>
      </c>
      <c r="Y3712" cm="1">
        <f t="array" ref="Y3712">SUM(_xlfn.XLOOKUP(_xlfn.TOROW(F3712:V3712,1),$AN$34:$AN$43,$AL$34:$AL$43,,0,1))</f>
        <v>57</v>
      </c>
      <c r="Z3712">
        <f t="shared" si="115"/>
        <v>10</v>
      </c>
      <c r="AA3712" t="str">
        <v>FR</v>
      </c>
      <c r="AG3712">
        <v>10025</v>
      </c>
      <c r="AH3712">
        <v>7</v>
      </c>
      <c r="AT3712">
        <v>10</v>
      </c>
    </row>
    <row r="3713" spans="2:46" ht="15" customHeight="1">
      <c r="B3713" s="48">
        <v>5483</v>
      </c>
      <c r="C3713" s="49">
        <v>45456</v>
      </c>
      <c r="D3713" s="50">
        <v>0.57209490740740743</v>
      </c>
      <c r="E3713" s="48" t="s">
        <v>243</v>
      </c>
      <c r="F3713" s="48" t="s">
        <v>243</v>
      </c>
      <c r="G3713" s="48"/>
      <c r="H3713" s="48"/>
      <c r="I3713" s="48"/>
      <c r="J3713" s="48"/>
      <c r="K3713" s="48"/>
      <c r="L3713" s="48"/>
      <c r="M3713" s="48"/>
      <c r="N3713" s="48"/>
      <c r="O3713" s="48"/>
      <c r="P3713" s="48"/>
      <c r="Q3713" s="48"/>
      <c r="R3713" s="48"/>
      <c r="S3713" s="48"/>
      <c r="T3713" s="48"/>
      <c r="U3713" s="48"/>
      <c r="V3713" s="48"/>
      <c r="W3713" s="51" t="s">
        <v>244</v>
      </c>
      <c r="X3713" t="str">
        <f t="shared" si="114"/>
        <v>CB</v>
      </c>
      <c r="Y3713" cm="1">
        <f t="array" ref="Y3713">SUM(_xlfn.XLOOKUP(_xlfn.TOROW(F3713:V3713,1),$AN$34:$AN$43,$AL$34:$AL$43,,0,1))</f>
        <v>8</v>
      </c>
      <c r="Z3713">
        <f t="shared" si="115"/>
        <v>1</v>
      </c>
      <c r="AA3713" t="str">
        <v>FR</v>
      </c>
      <c r="AG3713">
        <v>10027</v>
      </c>
      <c r="AH3713">
        <v>7</v>
      </c>
      <c r="AT3713">
        <v>1</v>
      </c>
    </row>
    <row r="3714" spans="2:46" ht="15" customHeight="1">
      <c r="B3714" s="48">
        <v>5484</v>
      </c>
      <c r="C3714" s="49">
        <v>45456</v>
      </c>
      <c r="D3714" s="50">
        <v>0.57325231481481487</v>
      </c>
      <c r="E3714" s="48" t="s">
        <v>11327</v>
      </c>
      <c r="F3714" s="48" t="s">
        <v>189</v>
      </c>
      <c r="G3714" s="48" t="s">
        <v>243</v>
      </c>
      <c r="H3714" s="48" t="s">
        <v>194</v>
      </c>
      <c r="I3714" s="48" t="s">
        <v>194</v>
      </c>
      <c r="J3714" s="48"/>
      <c r="K3714" s="48"/>
      <c r="L3714" s="48"/>
      <c r="M3714" s="48"/>
      <c r="N3714" s="48"/>
      <c r="O3714" s="48"/>
      <c r="P3714" s="48"/>
      <c r="Q3714" s="48"/>
      <c r="R3714" s="48"/>
      <c r="S3714" s="48"/>
      <c r="T3714" s="48"/>
      <c r="U3714" s="48"/>
      <c r="V3714" s="48"/>
      <c r="W3714" s="51" t="s">
        <v>3450</v>
      </c>
      <c r="X3714" t="str">
        <f t="shared" si="114"/>
        <v>JB;CB;DH;DH</v>
      </c>
      <c r="Y3714" cm="1">
        <f t="array" ref="Y3714">SUM(_xlfn.XLOOKUP(_xlfn.TOROW(F3714:V3714,1),$AN$34:$AN$43,$AL$34:$AL$43,,0,1))</f>
        <v>27</v>
      </c>
      <c r="Z3714">
        <f t="shared" si="115"/>
        <v>4</v>
      </c>
      <c r="AA3714" t="str">
        <v>BB</v>
      </c>
      <c r="AG3714">
        <v>10038</v>
      </c>
      <c r="AH3714">
        <v>7</v>
      </c>
      <c r="AT3714">
        <v>4</v>
      </c>
    </row>
    <row r="3715" spans="2:46" ht="15" customHeight="1">
      <c r="B3715" s="48">
        <v>5485</v>
      </c>
      <c r="C3715" s="49">
        <v>45456</v>
      </c>
      <c r="D3715" s="50">
        <v>0.57365740740740745</v>
      </c>
      <c r="E3715" s="48" t="s">
        <v>11328</v>
      </c>
      <c r="F3715" s="48" t="s">
        <v>304</v>
      </c>
      <c r="G3715" s="48" t="s">
        <v>133</v>
      </c>
      <c r="H3715" s="48" t="s">
        <v>194</v>
      </c>
      <c r="I3715" s="48" t="s">
        <v>194</v>
      </c>
      <c r="J3715" s="48"/>
      <c r="K3715" s="48"/>
      <c r="L3715" s="48"/>
      <c r="M3715" s="48"/>
      <c r="N3715" s="48"/>
      <c r="O3715" s="48"/>
      <c r="P3715" s="48"/>
      <c r="Q3715" s="48"/>
      <c r="R3715" s="48"/>
      <c r="S3715" s="48"/>
      <c r="T3715" s="48"/>
      <c r="U3715" s="48"/>
      <c r="V3715" s="48"/>
      <c r="W3715" s="51" t="s">
        <v>3451</v>
      </c>
      <c r="X3715" t="str">
        <f t="shared" si="114"/>
        <v>HD;SO;DH;DH</v>
      </c>
      <c r="Y3715" cm="1">
        <f t="array" ref="Y3715">SUM(_xlfn.XLOOKUP(_xlfn.TOROW(F3715:V3715,1),$AN$34:$AN$43,$AL$34:$AL$43,,0,1))</f>
        <v>27</v>
      </c>
      <c r="Z3715">
        <f t="shared" si="115"/>
        <v>4</v>
      </c>
      <c r="AA3715" t="str">
        <v>BB</v>
      </c>
      <c r="AG3715">
        <v>10041</v>
      </c>
      <c r="AH3715">
        <v>7</v>
      </c>
      <c r="AT3715">
        <v>4</v>
      </c>
    </row>
    <row r="3716" spans="2:46" ht="15" customHeight="1">
      <c r="B3716" s="48">
        <v>5486</v>
      </c>
      <c r="C3716" s="49">
        <v>45456</v>
      </c>
      <c r="D3716" s="50">
        <v>0.57481481481481478</v>
      </c>
      <c r="E3716" s="48" t="s">
        <v>11329</v>
      </c>
      <c r="F3716" s="48" t="s">
        <v>319</v>
      </c>
      <c r="G3716" s="48" t="s">
        <v>304</v>
      </c>
      <c r="H3716" s="48" t="s">
        <v>803</v>
      </c>
      <c r="I3716" s="48" t="s">
        <v>803</v>
      </c>
      <c r="J3716" s="48" t="s">
        <v>133</v>
      </c>
      <c r="K3716" s="48" t="s">
        <v>133</v>
      </c>
      <c r="L3716" s="48" t="s">
        <v>189</v>
      </c>
      <c r="M3716" s="48" t="s">
        <v>51</v>
      </c>
      <c r="N3716" s="48" t="s">
        <v>243</v>
      </c>
      <c r="O3716" s="48" t="s">
        <v>304</v>
      </c>
      <c r="P3716" s="48"/>
      <c r="Q3716" s="48"/>
      <c r="R3716" s="48"/>
      <c r="S3716" s="48"/>
      <c r="T3716" s="48"/>
      <c r="U3716" s="48"/>
      <c r="V3716" s="48"/>
      <c r="W3716" s="51" t="s">
        <v>3452</v>
      </c>
      <c r="X3716" t="str">
        <f t="shared" si="114"/>
        <v>FR;HD;SS;SS;SO;SO;JB;BB;CB;HD</v>
      </c>
      <c r="Y3716" cm="1">
        <f t="array" ref="Y3716">SUM(_xlfn.XLOOKUP(_xlfn.TOROW(F3716:V3716,1),$AN$34:$AN$43,$AL$34:$AL$43,,0,1))</f>
        <v>46</v>
      </c>
      <c r="Z3716">
        <f t="shared" si="115"/>
        <v>10</v>
      </c>
      <c r="AA3716" t="str">
        <v>BB</v>
      </c>
      <c r="AG3716">
        <v>10051</v>
      </c>
      <c r="AH3716">
        <v>7</v>
      </c>
      <c r="AT3716">
        <v>10</v>
      </c>
    </row>
    <row r="3717" spans="2:46" ht="15" customHeight="1">
      <c r="B3717" s="48">
        <v>5487</v>
      </c>
      <c r="C3717" s="49">
        <v>45456</v>
      </c>
      <c r="D3717" s="50">
        <v>0.57482638888888893</v>
      </c>
      <c r="E3717" s="48" t="s">
        <v>11330</v>
      </c>
      <c r="F3717" s="48" t="s">
        <v>133</v>
      </c>
      <c r="G3717" s="48" t="s">
        <v>304</v>
      </c>
      <c r="H3717" s="48" t="s">
        <v>189</v>
      </c>
      <c r="I3717" s="48" t="s">
        <v>51</v>
      </c>
      <c r="J3717" s="48" t="s">
        <v>51</v>
      </c>
      <c r="K3717" s="48" t="s">
        <v>719</v>
      </c>
      <c r="L3717" s="48"/>
      <c r="M3717" s="48"/>
      <c r="N3717" s="48"/>
      <c r="O3717" s="48"/>
      <c r="P3717" s="48"/>
      <c r="Q3717" s="48"/>
      <c r="R3717" s="48"/>
      <c r="S3717" s="48"/>
      <c r="T3717" s="48"/>
      <c r="U3717" s="48"/>
      <c r="V3717" s="48"/>
      <c r="W3717" s="51" t="s">
        <v>3453</v>
      </c>
      <c r="X3717" t="str">
        <f t="shared" si="114"/>
        <v>SO;HD;JB;BB;BB;BE</v>
      </c>
      <c r="Y3717" cm="1">
        <f t="array" ref="Y3717">SUM(_xlfn.XLOOKUP(_xlfn.TOROW(F3717:V3717,1),$AN$34:$AN$43,$AL$34:$AL$43,,0,1))</f>
        <v>35</v>
      </c>
      <c r="Z3717">
        <f t="shared" si="115"/>
        <v>6</v>
      </c>
      <c r="AA3717" t="str">
        <v>BE</v>
      </c>
      <c r="AG3717">
        <v>10073</v>
      </c>
      <c r="AH3717">
        <v>7</v>
      </c>
      <c r="AT3717">
        <v>6</v>
      </c>
    </row>
    <row r="3718" spans="2:46" ht="15" customHeight="1">
      <c r="B3718" s="48">
        <v>5488</v>
      </c>
      <c r="C3718" s="49">
        <v>45456</v>
      </c>
      <c r="D3718" s="50">
        <v>0.57606481481481486</v>
      </c>
      <c r="E3718" s="48" t="s">
        <v>11331</v>
      </c>
      <c r="F3718" s="48" t="s">
        <v>319</v>
      </c>
      <c r="G3718" s="48" t="s">
        <v>189</v>
      </c>
      <c r="H3718" s="48" t="s">
        <v>189</v>
      </c>
      <c r="I3718" s="48" t="s">
        <v>243</v>
      </c>
      <c r="J3718" s="48" t="s">
        <v>133</v>
      </c>
      <c r="K3718" s="48" t="s">
        <v>803</v>
      </c>
      <c r="L3718" s="48"/>
      <c r="M3718" s="48"/>
      <c r="N3718" s="48"/>
      <c r="O3718" s="48"/>
      <c r="P3718" s="48"/>
      <c r="Q3718" s="48"/>
      <c r="R3718" s="48"/>
      <c r="S3718" s="48"/>
      <c r="T3718" s="48"/>
      <c r="U3718" s="48"/>
      <c r="V3718" s="48"/>
      <c r="W3718" s="51" t="s">
        <v>3454</v>
      </c>
      <c r="X3718" t="str">
        <f t="shared" si="114"/>
        <v>FR;JB;JB;CB;SO;SS</v>
      </c>
      <c r="Y3718" cm="1">
        <f t="array" ref="Y3718">SUM(_xlfn.XLOOKUP(_xlfn.TOROW(F3718:V3718,1),$AN$34:$AN$43,$AL$34:$AL$43,,0,1))</f>
        <v>18</v>
      </c>
      <c r="Z3718">
        <f t="shared" si="115"/>
        <v>6</v>
      </c>
      <c r="AA3718" t="str">
        <v>SO</v>
      </c>
      <c r="AG3718">
        <v>10078</v>
      </c>
      <c r="AH3718">
        <v>7</v>
      </c>
      <c r="AT3718">
        <v>6</v>
      </c>
    </row>
    <row r="3719" spans="2:46" ht="15" customHeight="1">
      <c r="B3719" s="48">
        <v>5489</v>
      </c>
      <c r="C3719" s="49">
        <v>45456</v>
      </c>
      <c r="D3719" s="50">
        <v>0.57638888888888884</v>
      </c>
      <c r="E3719" s="48" t="s">
        <v>11332</v>
      </c>
      <c r="F3719" s="48" t="s">
        <v>803</v>
      </c>
      <c r="G3719" s="48" t="s">
        <v>319</v>
      </c>
      <c r="H3719" s="48" t="s">
        <v>719</v>
      </c>
      <c r="I3719" s="48" t="s">
        <v>719</v>
      </c>
      <c r="J3719" s="48" t="s">
        <v>719</v>
      </c>
      <c r="K3719" s="48" t="s">
        <v>133</v>
      </c>
      <c r="L3719" s="48" t="s">
        <v>133</v>
      </c>
      <c r="M3719" s="48"/>
      <c r="N3719" s="48"/>
      <c r="O3719" s="48"/>
      <c r="P3719" s="48"/>
      <c r="Q3719" s="48"/>
      <c r="R3719" s="48"/>
      <c r="S3719" s="48"/>
      <c r="T3719" s="48"/>
      <c r="U3719" s="48"/>
      <c r="V3719" s="48"/>
      <c r="W3719" s="51" t="s">
        <v>3455</v>
      </c>
      <c r="X3719" t="str">
        <f t="shared" ref="X3719:X3782" si="116">_xlfn.TEXTJOIN(";",TRUE,F3719:V3719)</f>
        <v>SS;FR;BE;BE;BE;SO;SO</v>
      </c>
      <c r="Y3719" cm="1">
        <f t="array" ref="Y3719">SUM(_xlfn.XLOOKUP(_xlfn.TOROW(F3719:V3719,1),$AN$34:$AN$43,$AL$34:$AL$43,,0,1))</f>
        <v>25</v>
      </c>
      <c r="Z3719">
        <f t="shared" ref="Z3719:Z3782" si="117">COUNTA(F3719:V3719)</f>
        <v>7</v>
      </c>
      <c r="AA3719" t="str">
        <v>SO</v>
      </c>
      <c r="AG3719">
        <v>10079</v>
      </c>
      <c r="AH3719">
        <v>7</v>
      </c>
      <c r="AT3719">
        <v>7</v>
      </c>
    </row>
    <row r="3720" spans="2:46" ht="15" customHeight="1">
      <c r="B3720" s="48">
        <v>5490</v>
      </c>
      <c r="C3720" s="49">
        <v>45456</v>
      </c>
      <c r="D3720" s="50">
        <v>0.57662037037037039</v>
      </c>
      <c r="E3720" s="48" t="s">
        <v>319</v>
      </c>
      <c r="F3720" s="48" t="s">
        <v>319</v>
      </c>
      <c r="G3720" s="48"/>
      <c r="H3720" s="48"/>
      <c r="I3720" s="48"/>
      <c r="J3720" s="48"/>
      <c r="K3720" s="48"/>
      <c r="L3720" s="48"/>
      <c r="M3720" s="48"/>
      <c r="N3720" s="48"/>
      <c r="O3720" s="48"/>
      <c r="P3720" s="48"/>
      <c r="Q3720" s="48"/>
      <c r="R3720" s="48"/>
      <c r="S3720" s="48"/>
      <c r="T3720" s="48"/>
      <c r="U3720" s="48"/>
      <c r="V3720" s="48"/>
      <c r="W3720" s="51" t="s">
        <v>507</v>
      </c>
      <c r="X3720" t="str">
        <f t="shared" si="116"/>
        <v>FR</v>
      </c>
      <c r="Y3720" cm="1">
        <f t="array" ref="Y3720">SUM(_xlfn.XLOOKUP(_xlfn.TOROW(F3720:V3720,1),$AN$34:$AN$43,$AL$34:$AL$43,,0,1))</f>
        <v>3</v>
      </c>
      <c r="Z3720">
        <f t="shared" si="117"/>
        <v>1</v>
      </c>
      <c r="AA3720" t="str">
        <v>SO</v>
      </c>
      <c r="AG3720">
        <v>10089</v>
      </c>
      <c r="AH3720">
        <v>7</v>
      </c>
      <c r="AT3720">
        <v>1</v>
      </c>
    </row>
    <row r="3721" spans="2:46" ht="15" customHeight="1">
      <c r="B3721" s="48">
        <v>5491</v>
      </c>
      <c r="C3721" s="49">
        <v>45456</v>
      </c>
      <c r="D3721" s="50">
        <v>0.5833680555555556</v>
      </c>
      <c r="E3721" s="48" t="s">
        <v>11333</v>
      </c>
      <c r="F3721" s="48" t="s">
        <v>280</v>
      </c>
      <c r="G3721" s="48" t="s">
        <v>243</v>
      </c>
      <c r="H3721" s="48" t="s">
        <v>189</v>
      </c>
      <c r="I3721" s="48" t="s">
        <v>189</v>
      </c>
      <c r="J3721" s="48" t="s">
        <v>51</v>
      </c>
      <c r="K3721" s="48" t="s">
        <v>243</v>
      </c>
      <c r="L3721" s="48" t="s">
        <v>189</v>
      </c>
      <c r="M3721" s="48" t="s">
        <v>304</v>
      </c>
      <c r="N3721" s="48" t="s">
        <v>51</v>
      </c>
      <c r="O3721" s="48" t="s">
        <v>133</v>
      </c>
      <c r="P3721" s="48" t="s">
        <v>189</v>
      </c>
      <c r="Q3721" s="48"/>
      <c r="R3721" s="48"/>
      <c r="S3721" s="48"/>
      <c r="T3721" s="48"/>
      <c r="U3721" s="48"/>
      <c r="V3721" s="48"/>
      <c r="W3721" s="51" t="s">
        <v>3456</v>
      </c>
      <c r="X3721" t="str">
        <f t="shared" si="116"/>
        <v>WB;CB;JB;JB;BB;CB;JB;HD;BB;SO;JB</v>
      </c>
      <c r="Y3721" cm="1">
        <f t="array" ref="Y3721">SUM(_xlfn.XLOOKUP(_xlfn.TOROW(F3721:V3721,1),$AN$34:$AN$43,$AL$34:$AL$43,,0,1))</f>
        <v>60</v>
      </c>
      <c r="Z3721">
        <f t="shared" si="117"/>
        <v>11</v>
      </c>
      <c r="AA3721" t="str">
        <v>HD</v>
      </c>
      <c r="AG3721">
        <v>10111</v>
      </c>
      <c r="AH3721">
        <v>7</v>
      </c>
      <c r="AT3721">
        <v>11</v>
      </c>
    </row>
    <row r="3722" spans="2:46" ht="15" customHeight="1">
      <c r="B3722" s="48">
        <v>5492</v>
      </c>
      <c r="C3722" s="49">
        <v>45456</v>
      </c>
      <c r="D3722" s="50">
        <v>0.58737268518518515</v>
      </c>
      <c r="E3722" s="48" t="s">
        <v>11334</v>
      </c>
      <c r="F3722" s="48" t="s">
        <v>133</v>
      </c>
      <c r="G3722" s="48" t="s">
        <v>133</v>
      </c>
      <c r="H3722" s="48" t="s">
        <v>319</v>
      </c>
      <c r="I3722" s="48" t="s">
        <v>319</v>
      </c>
      <c r="J3722" s="48" t="s">
        <v>304</v>
      </c>
      <c r="K3722" s="48" t="s">
        <v>304</v>
      </c>
      <c r="L3722" s="48" t="s">
        <v>304</v>
      </c>
      <c r="M3722" s="48"/>
      <c r="N3722" s="48"/>
      <c r="O3722" s="48"/>
      <c r="P3722" s="48"/>
      <c r="Q3722" s="48"/>
      <c r="R3722" s="48"/>
      <c r="S3722" s="48"/>
      <c r="T3722" s="48"/>
      <c r="U3722" s="48"/>
      <c r="V3722" s="48"/>
      <c r="W3722" s="51" t="s">
        <v>3457</v>
      </c>
      <c r="X3722" t="str">
        <f t="shared" si="116"/>
        <v>SO;SO;FR;FR;HD;HD;HD</v>
      </c>
      <c r="Y3722" cm="1">
        <f t="array" ref="Y3722">SUM(_xlfn.XLOOKUP(_xlfn.TOROW(F3722:V3722,1),$AN$34:$AN$43,$AL$34:$AL$43,,0,1))</f>
        <v>31</v>
      </c>
      <c r="Z3722">
        <f t="shared" si="117"/>
        <v>7</v>
      </c>
      <c r="AA3722" t="str">
        <v>WB</v>
      </c>
      <c r="AG3722">
        <v>10118</v>
      </c>
      <c r="AH3722">
        <v>7</v>
      </c>
      <c r="AT3722">
        <v>7</v>
      </c>
    </row>
    <row r="3723" spans="2:46" ht="15" customHeight="1">
      <c r="B3723" s="48">
        <v>5493</v>
      </c>
      <c r="C3723" s="49">
        <v>45456</v>
      </c>
      <c r="D3723" s="50">
        <v>0.59040509259259255</v>
      </c>
      <c r="E3723" s="48" t="s">
        <v>11335</v>
      </c>
      <c r="F3723" s="48" t="s">
        <v>304</v>
      </c>
      <c r="G3723" s="48" t="s">
        <v>51</v>
      </c>
      <c r="H3723" s="48" t="s">
        <v>319</v>
      </c>
      <c r="I3723" s="48" t="s">
        <v>280</v>
      </c>
      <c r="J3723" s="48" t="s">
        <v>280</v>
      </c>
      <c r="K3723" s="48" t="s">
        <v>319</v>
      </c>
      <c r="L3723" s="48" t="s">
        <v>304</v>
      </c>
      <c r="M3723" s="48" t="s">
        <v>133</v>
      </c>
      <c r="N3723" s="48" t="s">
        <v>133</v>
      </c>
      <c r="O3723" s="48" t="s">
        <v>243</v>
      </c>
      <c r="P3723" s="48" t="s">
        <v>803</v>
      </c>
      <c r="Q3723" s="48"/>
      <c r="R3723" s="48"/>
      <c r="S3723" s="48"/>
      <c r="T3723" s="48"/>
      <c r="U3723" s="48"/>
      <c r="V3723" s="48"/>
      <c r="W3723" s="51" t="s">
        <v>3458</v>
      </c>
      <c r="X3723" t="str">
        <f t="shared" si="116"/>
        <v>HD;BB;FR;WB;WB;FR;HD;SO;SO;CB;SS</v>
      </c>
      <c r="Y3723" cm="1">
        <f t="array" ref="Y3723">SUM(_xlfn.XLOOKUP(_xlfn.TOROW(F3723:V3723,1),$AN$34:$AN$43,$AL$34:$AL$43,,0,1))</f>
        <v>67</v>
      </c>
      <c r="Z3723">
        <f t="shared" si="117"/>
        <v>11</v>
      </c>
      <c r="AA3723" t="str">
        <v>JB</v>
      </c>
      <c r="AG3723">
        <v>10131</v>
      </c>
      <c r="AH3723">
        <v>7</v>
      </c>
      <c r="AT3723">
        <v>11</v>
      </c>
    </row>
    <row r="3724" spans="2:46" ht="15" customHeight="1">
      <c r="B3724" s="48">
        <v>5494</v>
      </c>
      <c r="C3724" s="49">
        <v>45456</v>
      </c>
      <c r="D3724" s="50">
        <v>0.59197916666666661</v>
      </c>
      <c r="E3724" s="48" t="s">
        <v>11336</v>
      </c>
      <c r="F3724" s="48" t="s">
        <v>304</v>
      </c>
      <c r="G3724" s="48" t="s">
        <v>304</v>
      </c>
      <c r="H3724" s="48" t="s">
        <v>304</v>
      </c>
      <c r="I3724" s="48" t="s">
        <v>133</v>
      </c>
      <c r="J3724" s="48" t="s">
        <v>189</v>
      </c>
      <c r="K3724" s="48" t="s">
        <v>189</v>
      </c>
      <c r="L3724" s="48" t="s">
        <v>719</v>
      </c>
      <c r="M3724" s="48"/>
      <c r="N3724" s="48"/>
      <c r="O3724" s="48"/>
      <c r="P3724" s="48"/>
      <c r="Q3724" s="48"/>
      <c r="R3724" s="48"/>
      <c r="S3724" s="48"/>
      <c r="T3724" s="48"/>
      <c r="U3724" s="48"/>
      <c r="V3724" s="48"/>
      <c r="W3724" s="51" t="s">
        <v>3459</v>
      </c>
      <c r="X3724" t="str">
        <f t="shared" si="116"/>
        <v>HD;HD;HD;SO;JB;JB;BE</v>
      </c>
      <c r="Y3724" cm="1">
        <f t="array" ref="Y3724">SUM(_xlfn.XLOOKUP(_xlfn.TOROW(F3724:V3724,1),$AN$34:$AN$43,$AL$34:$AL$43,,0,1))</f>
        <v>30</v>
      </c>
      <c r="Z3724">
        <f t="shared" si="117"/>
        <v>7</v>
      </c>
      <c r="AA3724" t="str">
        <v>BB</v>
      </c>
      <c r="AG3724">
        <v>10135</v>
      </c>
      <c r="AH3724">
        <v>7</v>
      </c>
      <c r="AT3724">
        <v>7</v>
      </c>
    </row>
    <row r="3725" spans="2:46" ht="15" customHeight="1">
      <c r="B3725" s="48">
        <v>5495</v>
      </c>
      <c r="C3725" s="49">
        <v>45456</v>
      </c>
      <c r="D3725" s="50">
        <v>0.59223379629629624</v>
      </c>
      <c r="E3725" s="48" t="s">
        <v>8180</v>
      </c>
      <c r="F3725" s="48" t="s">
        <v>803</v>
      </c>
      <c r="G3725" s="48" t="s">
        <v>803</v>
      </c>
      <c r="H3725" s="48"/>
      <c r="I3725" s="48"/>
      <c r="J3725" s="48"/>
      <c r="K3725" s="48"/>
      <c r="L3725" s="48"/>
      <c r="M3725" s="48"/>
      <c r="N3725" s="48"/>
      <c r="O3725" s="48"/>
      <c r="P3725" s="48"/>
      <c r="Q3725" s="48"/>
      <c r="R3725" s="48"/>
      <c r="S3725" s="48"/>
      <c r="T3725" s="48"/>
      <c r="U3725" s="48"/>
      <c r="V3725" s="48"/>
      <c r="W3725" s="51" t="s">
        <v>3460</v>
      </c>
      <c r="X3725" t="str">
        <f t="shared" si="116"/>
        <v>SS;SS</v>
      </c>
      <c r="Y3725" cm="1">
        <f t="array" ref="Y3725">SUM(_xlfn.XLOOKUP(_xlfn.TOROW(F3725:V3725,1),$AN$34:$AN$43,$AL$34:$AL$43,,0,1))</f>
        <v>6</v>
      </c>
      <c r="Z3725">
        <f t="shared" si="117"/>
        <v>2</v>
      </c>
      <c r="AA3725" t="str">
        <v>BB</v>
      </c>
      <c r="AG3725">
        <v>10140</v>
      </c>
      <c r="AH3725">
        <v>7</v>
      </c>
      <c r="AT3725">
        <v>2</v>
      </c>
    </row>
    <row r="3726" spans="2:46" ht="15" customHeight="1">
      <c r="B3726" s="48">
        <v>5496</v>
      </c>
      <c r="C3726" s="49">
        <v>45456</v>
      </c>
      <c r="D3726" s="50">
        <v>0.59297453703703706</v>
      </c>
      <c r="E3726" s="48" t="s">
        <v>11337</v>
      </c>
      <c r="F3726" s="48" t="s">
        <v>803</v>
      </c>
      <c r="G3726" s="48" t="s">
        <v>803</v>
      </c>
      <c r="H3726" s="48" t="s">
        <v>803</v>
      </c>
      <c r="I3726" s="48" t="s">
        <v>803</v>
      </c>
      <c r="J3726" s="48" t="s">
        <v>194</v>
      </c>
      <c r="K3726" s="48" t="s">
        <v>194</v>
      </c>
      <c r="L3726" s="48" t="s">
        <v>243</v>
      </c>
      <c r="M3726" s="48"/>
      <c r="N3726" s="48"/>
      <c r="O3726" s="48"/>
      <c r="P3726" s="48"/>
      <c r="Q3726" s="48"/>
      <c r="R3726" s="48"/>
      <c r="S3726" s="48"/>
      <c r="T3726" s="48"/>
      <c r="U3726" s="48"/>
      <c r="V3726" s="48"/>
      <c r="W3726" s="51" t="s">
        <v>3461</v>
      </c>
      <c r="X3726" t="str">
        <f t="shared" si="116"/>
        <v>SS;SS;SS;SS;DH;DH;CB</v>
      </c>
      <c r="Y3726" cm="1">
        <f t="array" ref="Y3726">SUM(_xlfn.XLOOKUP(_xlfn.TOROW(F3726:V3726,1),$AN$34:$AN$43,$AL$34:$AL$43,,0,1))</f>
        <v>38</v>
      </c>
      <c r="Z3726">
        <f t="shared" si="117"/>
        <v>7</v>
      </c>
      <c r="AA3726" t="str">
        <v>SO</v>
      </c>
      <c r="AG3726">
        <v>10142</v>
      </c>
      <c r="AH3726">
        <v>7</v>
      </c>
      <c r="AT3726">
        <v>7</v>
      </c>
    </row>
    <row r="3727" spans="2:46" ht="15" customHeight="1">
      <c r="B3727" s="48">
        <v>5497</v>
      </c>
      <c r="C3727" s="49">
        <v>45456</v>
      </c>
      <c r="D3727" s="50">
        <v>0.59349537037037037</v>
      </c>
      <c r="E3727" s="48" t="s">
        <v>11338</v>
      </c>
      <c r="F3727" s="48" t="s">
        <v>719</v>
      </c>
      <c r="G3727" s="48" t="s">
        <v>803</v>
      </c>
      <c r="H3727" s="48" t="s">
        <v>304</v>
      </c>
      <c r="I3727" s="48" t="s">
        <v>319</v>
      </c>
      <c r="J3727" s="48" t="s">
        <v>319</v>
      </c>
      <c r="K3727" s="48"/>
      <c r="L3727" s="48"/>
      <c r="M3727" s="48"/>
      <c r="N3727" s="48"/>
      <c r="O3727" s="48"/>
      <c r="P3727" s="48"/>
      <c r="Q3727" s="48"/>
      <c r="R3727" s="48"/>
      <c r="S3727" s="48"/>
      <c r="T3727" s="48"/>
      <c r="U3727" s="48"/>
      <c r="V3727" s="48"/>
      <c r="W3727" s="51" t="s">
        <v>3462</v>
      </c>
      <c r="X3727" t="str">
        <f t="shared" si="116"/>
        <v>BE;SS;HD;FR;FR</v>
      </c>
      <c r="Y3727" cm="1">
        <f t="array" ref="Y3727">SUM(_xlfn.XLOOKUP(_xlfn.TOROW(F3727:V3727,1),$AN$34:$AN$43,$AL$34:$AL$43,,0,1))</f>
        <v>21</v>
      </c>
      <c r="Z3727">
        <f t="shared" si="117"/>
        <v>5</v>
      </c>
      <c r="AA3727" t="str">
        <v>SO</v>
      </c>
      <c r="AG3727">
        <v>10146</v>
      </c>
      <c r="AH3727">
        <v>7</v>
      </c>
      <c r="AT3727">
        <v>5</v>
      </c>
    </row>
    <row r="3728" spans="2:46" ht="15" customHeight="1">
      <c r="B3728" s="48">
        <v>5498</v>
      </c>
      <c r="C3728" s="49">
        <v>45456</v>
      </c>
      <c r="D3728" s="50">
        <v>0.59401620370370367</v>
      </c>
      <c r="E3728" s="48" t="s">
        <v>11339</v>
      </c>
      <c r="F3728" s="48" t="s">
        <v>189</v>
      </c>
      <c r="G3728" s="48" t="s">
        <v>719</v>
      </c>
      <c r="H3728" s="48" t="s">
        <v>133</v>
      </c>
      <c r="I3728" s="48" t="s">
        <v>194</v>
      </c>
      <c r="J3728" s="48" t="s">
        <v>189</v>
      </c>
      <c r="K3728" s="48" t="s">
        <v>803</v>
      </c>
      <c r="L3728" s="48" t="s">
        <v>189</v>
      </c>
      <c r="M3728" s="48"/>
      <c r="N3728" s="48"/>
      <c r="O3728" s="48"/>
      <c r="P3728" s="48"/>
      <c r="Q3728" s="48"/>
      <c r="R3728" s="48"/>
      <c r="S3728" s="48"/>
      <c r="T3728" s="48"/>
      <c r="U3728" s="48"/>
      <c r="V3728" s="48"/>
      <c r="W3728" s="51" t="s">
        <v>3463</v>
      </c>
      <c r="X3728" t="str">
        <f t="shared" si="116"/>
        <v>JB;BE;SO;DH;JB;SS;JB</v>
      </c>
      <c r="Y3728" cm="1">
        <f t="array" ref="Y3728">SUM(_xlfn.XLOOKUP(_xlfn.TOROW(F3728:V3728,1),$AN$34:$AN$43,$AL$34:$AL$43,,0,1))</f>
        <v>22</v>
      </c>
      <c r="Z3728">
        <f t="shared" si="117"/>
        <v>7</v>
      </c>
      <c r="AA3728" t="str">
        <v>SO</v>
      </c>
      <c r="AG3728">
        <v>10149</v>
      </c>
      <c r="AH3728">
        <v>7</v>
      </c>
      <c r="AT3728">
        <v>7</v>
      </c>
    </row>
    <row r="3729" spans="2:46" ht="15" customHeight="1">
      <c r="B3729" s="48">
        <v>5499</v>
      </c>
      <c r="C3729" s="49">
        <v>45456</v>
      </c>
      <c r="D3729" s="50">
        <v>0.59505787037037039</v>
      </c>
      <c r="E3729" s="48" t="s">
        <v>11340</v>
      </c>
      <c r="F3729" s="48" t="s">
        <v>189</v>
      </c>
      <c r="G3729" s="48" t="s">
        <v>189</v>
      </c>
      <c r="H3729" s="48" t="s">
        <v>319</v>
      </c>
      <c r="I3729" s="48" t="s">
        <v>803</v>
      </c>
      <c r="J3729" s="48" t="s">
        <v>189</v>
      </c>
      <c r="K3729" s="48" t="s">
        <v>280</v>
      </c>
      <c r="L3729" s="48" t="s">
        <v>280</v>
      </c>
      <c r="M3729" s="48"/>
      <c r="N3729" s="48"/>
      <c r="O3729" s="48"/>
      <c r="P3729" s="48"/>
      <c r="Q3729" s="48"/>
      <c r="R3729" s="48"/>
      <c r="S3729" s="48"/>
      <c r="T3729" s="48"/>
      <c r="U3729" s="48"/>
      <c r="V3729" s="48"/>
      <c r="W3729" s="51" t="s">
        <v>3464</v>
      </c>
      <c r="X3729" t="str">
        <f t="shared" si="116"/>
        <v>JB;JB;FR;SS;JB;WB;WB</v>
      </c>
      <c r="Y3729" cm="1">
        <f t="array" ref="Y3729">SUM(_xlfn.XLOOKUP(_xlfn.TOROW(F3729:V3729,1),$AN$34:$AN$43,$AL$34:$AL$43,,0,1))</f>
        <v>31</v>
      </c>
      <c r="Z3729">
        <f t="shared" si="117"/>
        <v>7</v>
      </c>
      <c r="AA3729" t="str">
        <v>WB</v>
      </c>
      <c r="AG3729">
        <v>10152</v>
      </c>
      <c r="AH3729">
        <v>7</v>
      </c>
      <c r="AT3729">
        <v>7</v>
      </c>
    </row>
    <row r="3730" spans="2:46" ht="15" customHeight="1">
      <c r="B3730" s="48">
        <v>5500</v>
      </c>
      <c r="C3730" s="49">
        <v>45456</v>
      </c>
      <c r="D3730" s="50">
        <v>0.59689814814814812</v>
      </c>
      <c r="E3730" s="48" t="s">
        <v>8669</v>
      </c>
      <c r="F3730" s="48" t="s">
        <v>719</v>
      </c>
      <c r="G3730" s="48" t="s">
        <v>719</v>
      </c>
      <c r="H3730" s="48"/>
      <c r="I3730" s="48"/>
      <c r="J3730" s="48"/>
      <c r="K3730" s="48"/>
      <c r="L3730" s="48"/>
      <c r="M3730" s="48"/>
      <c r="N3730" s="48"/>
      <c r="O3730" s="48"/>
      <c r="P3730" s="48"/>
      <c r="Q3730" s="48"/>
      <c r="R3730" s="48"/>
      <c r="S3730" s="48"/>
      <c r="T3730" s="48"/>
      <c r="U3730" s="48"/>
      <c r="V3730" s="48"/>
      <c r="W3730" s="51" t="s">
        <v>3465</v>
      </c>
      <c r="X3730" t="str">
        <f t="shared" si="116"/>
        <v>BE;BE</v>
      </c>
      <c r="Y3730" cm="1">
        <f t="array" ref="Y3730">SUM(_xlfn.XLOOKUP(_xlfn.TOROW(F3730:V3730,1),$AN$34:$AN$43,$AL$34:$AL$43,,0,1))</f>
        <v>10</v>
      </c>
      <c r="Z3730">
        <f t="shared" si="117"/>
        <v>2</v>
      </c>
      <c r="AA3730" t="str">
        <v>FR</v>
      </c>
      <c r="AG3730">
        <v>10158</v>
      </c>
      <c r="AH3730">
        <v>7</v>
      </c>
      <c r="AT3730">
        <v>2</v>
      </c>
    </row>
    <row r="3731" spans="2:46" ht="15" customHeight="1">
      <c r="B3731" s="48">
        <v>5501</v>
      </c>
      <c r="C3731" s="49">
        <v>45456</v>
      </c>
      <c r="D3731" s="50">
        <v>0.59712962962962968</v>
      </c>
      <c r="E3731" s="48" t="s">
        <v>11341</v>
      </c>
      <c r="F3731" s="48" t="s">
        <v>319</v>
      </c>
      <c r="G3731" s="48" t="s">
        <v>319</v>
      </c>
      <c r="H3731" s="48" t="s">
        <v>319</v>
      </c>
      <c r="I3731" s="48" t="s">
        <v>803</v>
      </c>
      <c r="J3731" s="48" t="s">
        <v>803</v>
      </c>
      <c r="K3731" s="48" t="s">
        <v>51</v>
      </c>
      <c r="L3731" s="48" t="s">
        <v>51</v>
      </c>
      <c r="M3731" s="48"/>
      <c r="N3731" s="48"/>
      <c r="O3731" s="48"/>
      <c r="P3731" s="48"/>
      <c r="Q3731" s="48"/>
      <c r="R3731" s="48"/>
      <c r="S3731" s="48"/>
      <c r="T3731" s="48"/>
      <c r="U3731" s="48"/>
      <c r="V3731" s="48"/>
      <c r="W3731" s="51" t="s">
        <v>3466</v>
      </c>
      <c r="X3731" t="str">
        <f t="shared" si="116"/>
        <v>FR;FR;FR;SS;SS;BB;BB</v>
      </c>
      <c r="Y3731" cm="1">
        <f t="array" ref="Y3731">SUM(_xlfn.XLOOKUP(_xlfn.TOROW(F3731:V3731,1),$AN$34:$AN$43,$AL$34:$AL$43,,0,1))</f>
        <v>35</v>
      </c>
      <c r="Z3731">
        <f t="shared" si="117"/>
        <v>7</v>
      </c>
      <c r="AA3731" t="str">
        <v>JB</v>
      </c>
      <c r="AG3731">
        <v>10165</v>
      </c>
      <c r="AH3731">
        <v>7</v>
      </c>
      <c r="AT3731">
        <v>7</v>
      </c>
    </row>
    <row r="3732" spans="2:46" ht="15" customHeight="1">
      <c r="B3732" s="48">
        <v>5502</v>
      </c>
      <c r="C3732" s="49">
        <v>45456</v>
      </c>
      <c r="D3732" s="50">
        <v>0.59886574074074073</v>
      </c>
      <c r="E3732" s="48" t="s">
        <v>10429</v>
      </c>
      <c r="F3732" s="48" t="s">
        <v>304</v>
      </c>
      <c r="G3732" s="48" t="s">
        <v>243</v>
      </c>
      <c r="H3732" s="48" t="s">
        <v>243</v>
      </c>
      <c r="I3732" s="48"/>
      <c r="J3732" s="48"/>
      <c r="K3732" s="48"/>
      <c r="L3732" s="48"/>
      <c r="M3732" s="48"/>
      <c r="N3732" s="48"/>
      <c r="O3732" s="48"/>
      <c r="P3732" s="48"/>
      <c r="Q3732" s="48"/>
      <c r="R3732" s="48"/>
      <c r="S3732" s="48"/>
      <c r="T3732" s="48"/>
      <c r="U3732" s="48"/>
      <c r="V3732" s="48"/>
      <c r="W3732" s="51" t="s">
        <v>3467</v>
      </c>
      <c r="X3732" t="str">
        <f t="shared" si="116"/>
        <v>HD;CB;CB</v>
      </c>
      <c r="Y3732" cm="1">
        <f t="array" ref="Y3732">SUM(_xlfn.XLOOKUP(_xlfn.TOROW(F3732:V3732,1),$AN$34:$AN$43,$AL$34:$AL$43,,0,1))</f>
        <v>23</v>
      </c>
      <c r="Z3732">
        <f t="shared" si="117"/>
        <v>3</v>
      </c>
      <c r="AA3732" t="str">
        <v>DH</v>
      </c>
      <c r="AG3732">
        <v>10187</v>
      </c>
      <c r="AH3732">
        <v>7</v>
      </c>
      <c r="AT3732">
        <v>3</v>
      </c>
    </row>
    <row r="3733" spans="2:46" ht="15" customHeight="1">
      <c r="B3733" s="48">
        <v>5503</v>
      </c>
      <c r="C3733" s="49">
        <v>45456</v>
      </c>
      <c r="D3733" s="50">
        <v>0.60048611111111116</v>
      </c>
      <c r="E3733" s="48" t="s">
        <v>11342</v>
      </c>
      <c r="F3733" s="48" t="s">
        <v>189</v>
      </c>
      <c r="G3733" s="48" t="s">
        <v>189</v>
      </c>
      <c r="H3733" s="48" t="s">
        <v>189</v>
      </c>
      <c r="I3733" s="48" t="s">
        <v>189</v>
      </c>
      <c r="J3733" s="48" t="s">
        <v>280</v>
      </c>
      <c r="K3733" s="48" t="s">
        <v>51</v>
      </c>
      <c r="L3733" s="48" t="s">
        <v>51</v>
      </c>
      <c r="M3733" s="48" t="s">
        <v>51</v>
      </c>
      <c r="N3733" s="48" t="s">
        <v>51</v>
      </c>
      <c r="O3733" s="48" t="s">
        <v>51</v>
      </c>
      <c r="P3733" s="48"/>
      <c r="Q3733" s="48"/>
      <c r="R3733" s="48"/>
      <c r="S3733" s="48"/>
      <c r="T3733" s="48"/>
      <c r="U3733" s="48"/>
      <c r="V3733" s="48"/>
      <c r="W3733" s="51" t="s">
        <v>3468</v>
      </c>
      <c r="X3733" t="str">
        <f t="shared" si="116"/>
        <v>JB;JB;JB;JB;WB;BB;BB;BB;BB;BB</v>
      </c>
      <c r="Y3733" cm="1">
        <f t="array" ref="Y3733">SUM(_xlfn.XLOOKUP(_xlfn.TOROW(F3733:V3733,1),$AN$34:$AN$43,$AL$34:$AL$43,,0,1))</f>
        <v>65</v>
      </c>
      <c r="Z3733">
        <f t="shared" si="117"/>
        <v>10</v>
      </c>
      <c r="AA3733" t="str">
        <v>DH</v>
      </c>
      <c r="AG3733">
        <v>10198</v>
      </c>
      <c r="AH3733">
        <v>7</v>
      </c>
      <c r="AT3733">
        <v>10</v>
      </c>
    </row>
    <row r="3734" spans="2:46" ht="15" customHeight="1">
      <c r="B3734" s="48">
        <v>5504</v>
      </c>
      <c r="C3734" s="49">
        <v>45456</v>
      </c>
      <c r="D3734" s="50">
        <v>0.60068287037037038</v>
      </c>
      <c r="E3734" s="48" t="s">
        <v>11343</v>
      </c>
      <c r="F3734" s="48" t="s">
        <v>280</v>
      </c>
      <c r="G3734" s="48" t="s">
        <v>319</v>
      </c>
      <c r="H3734" s="48" t="s">
        <v>243</v>
      </c>
      <c r="I3734" s="48" t="s">
        <v>319</v>
      </c>
      <c r="J3734" s="48" t="s">
        <v>319</v>
      </c>
      <c r="K3734" s="48" t="s">
        <v>319</v>
      </c>
      <c r="L3734" s="48" t="s">
        <v>319</v>
      </c>
      <c r="M3734" s="48" t="s">
        <v>243</v>
      </c>
      <c r="N3734" s="48" t="s">
        <v>243</v>
      </c>
      <c r="O3734" s="48"/>
      <c r="P3734" s="48"/>
      <c r="Q3734" s="48"/>
      <c r="R3734" s="48"/>
      <c r="S3734" s="48"/>
      <c r="T3734" s="48"/>
      <c r="U3734" s="48"/>
      <c r="V3734" s="48"/>
      <c r="W3734" s="51" t="s">
        <v>3469</v>
      </c>
      <c r="X3734" t="str">
        <f t="shared" si="116"/>
        <v>WB;FR;CB;FR;FR;FR;FR;CB;CB</v>
      </c>
      <c r="Y3734" cm="1">
        <f t="array" ref="Y3734">SUM(_xlfn.XLOOKUP(_xlfn.TOROW(F3734:V3734,1),$AN$34:$AN$43,$AL$34:$AL$43,,0,1))</f>
        <v>50</v>
      </c>
      <c r="Z3734">
        <f t="shared" si="117"/>
        <v>9</v>
      </c>
      <c r="AA3734" t="str">
        <v>BB</v>
      </c>
      <c r="AG3734">
        <v>10209</v>
      </c>
      <c r="AH3734">
        <v>7</v>
      </c>
      <c r="AT3734">
        <v>9</v>
      </c>
    </row>
    <row r="3735" spans="2:46" ht="15" customHeight="1">
      <c r="B3735" s="48">
        <v>5505</v>
      </c>
      <c r="C3735" s="49">
        <v>45456</v>
      </c>
      <c r="D3735" s="50">
        <v>0.60185185185185186</v>
      </c>
      <c r="E3735" s="48" t="s">
        <v>11344</v>
      </c>
      <c r="F3735" s="48" t="s">
        <v>304</v>
      </c>
      <c r="G3735" s="48" t="s">
        <v>304</v>
      </c>
      <c r="H3735" s="48" t="s">
        <v>304</v>
      </c>
      <c r="I3735" s="48" t="s">
        <v>803</v>
      </c>
      <c r="J3735" s="48" t="s">
        <v>133</v>
      </c>
      <c r="K3735" s="48" t="s">
        <v>194</v>
      </c>
      <c r="L3735" s="48" t="s">
        <v>133</v>
      </c>
      <c r="M3735" s="48"/>
      <c r="N3735" s="48"/>
      <c r="O3735" s="48"/>
      <c r="P3735" s="48"/>
      <c r="Q3735" s="48"/>
      <c r="R3735" s="48"/>
      <c r="S3735" s="48"/>
      <c r="T3735" s="48"/>
      <c r="U3735" s="48"/>
      <c r="V3735" s="48"/>
      <c r="W3735" s="51" t="s">
        <v>3470</v>
      </c>
      <c r="X3735" t="str">
        <f t="shared" si="116"/>
        <v>HD;HD;HD;SS;SO;DH;SO</v>
      </c>
      <c r="Y3735" cm="1">
        <f t="array" ref="Y3735">SUM(_xlfn.XLOOKUP(_xlfn.TOROW(F3735:V3735,1),$AN$34:$AN$43,$AL$34:$AL$43,,0,1))</f>
        <v>37</v>
      </c>
      <c r="Z3735">
        <f t="shared" si="117"/>
        <v>7</v>
      </c>
      <c r="AA3735" t="str">
        <v>HD</v>
      </c>
      <c r="AG3735">
        <v>10211</v>
      </c>
      <c r="AH3735">
        <v>7</v>
      </c>
      <c r="AT3735">
        <v>7</v>
      </c>
    </row>
    <row r="3736" spans="2:46" ht="15" customHeight="1">
      <c r="B3736" s="48">
        <v>5506</v>
      </c>
      <c r="C3736" s="49">
        <v>45456</v>
      </c>
      <c r="D3736" s="50">
        <v>0.6036111111111111</v>
      </c>
      <c r="E3736" s="48" t="s">
        <v>11345</v>
      </c>
      <c r="F3736" s="48" t="s">
        <v>189</v>
      </c>
      <c r="G3736" s="48" t="s">
        <v>189</v>
      </c>
      <c r="H3736" s="48" t="s">
        <v>280</v>
      </c>
      <c r="I3736" s="48" t="s">
        <v>280</v>
      </c>
      <c r="J3736" s="48" t="s">
        <v>243</v>
      </c>
      <c r="K3736" s="48" t="s">
        <v>243</v>
      </c>
      <c r="L3736" s="48" t="s">
        <v>803</v>
      </c>
      <c r="M3736" s="48"/>
      <c r="N3736" s="48"/>
      <c r="O3736" s="48"/>
      <c r="P3736" s="48"/>
      <c r="Q3736" s="48"/>
      <c r="R3736" s="48"/>
      <c r="S3736" s="48"/>
      <c r="T3736" s="48"/>
      <c r="U3736" s="48"/>
      <c r="V3736" s="48"/>
      <c r="W3736" s="51" t="s">
        <v>3471</v>
      </c>
      <c r="X3736" t="str">
        <f t="shared" si="116"/>
        <v>JB;JB;WB;WB;CB;CB;SS</v>
      </c>
      <c r="Y3736" cm="1">
        <f t="array" ref="Y3736">SUM(_xlfn.XLOOKUP(_xlfn.TOROW(F3736:V3736,1),$AN$34:$AN$43,$AL$34:$AL$43,,0,1))</f>
        <v>43</v>
      </c>
      <c r="Z3736">
        <f t="shared" si="117"/>
        <v>7</v>
      </c>
      <c r="AA3736" t="str">
        <v>CB</v>
      </c>
      <c r="AG3736">
        <v>10223</v>
      </c>
      <c r="AH3736">
        <v>7</v>
      </c>
      <c r="AT3736">
        <v>7</v>
      </c>
    </row>
    <row r="3737" spans="2:46" ht="15" customHeight="1">
      <c r="B3737" s="48">
        <v>5507</v>
      </c>
      <c r="C3737" s="49">
        <v>45456</v>
      </c>
      <c r="D3737" s="50">
        <v>0.60525462962962961</v>
      </c>
      <c r="E3737" s="48" t="s">
        <v>11346</v>
      </c>
      <c r="F3737" s="48" t="s">
        <v>194</v>
      </c>
      <c r="G3737" s="48" t="s">
        <v>51</v>
      </c>
      <c r="H3737" s="48" t="s">
        <v>803</v>
      </c>
      <c r="I3737" s="48" t="s">
        <v>319</v>
      </c>
      <c r="J3737" s="48" t="s">
        <v>803</v>
      </c>
      <c r="K3737" s="48" t="s">
        <v>194</v>
      </c>
      <c r="L3737" s="48" t="s">
        <v>304</v>
      </c>
      <c r="M3737" s="48"/>
      <c r="N3737" s="48"/>
      <c r="O3737" s="48"/>
      <c r="P3737" s="48"/>
      <c r="Q3737" s="48"/>
      <c r="R3737" s="48"/>
      <c r="S3737" s="48"/>
      <c r="T3737" s="48"/>
      <c r="U3737" s="48"/>
      <c r="V3737" s="48"/>
      <c r="W3737" s="51" t="s">
        <v>3472</v>
      </c>
      <c r="X3737" t="str">
        <f t="shared" si="116"/>
        <v>DH;BB;SS;FR;SS;DH;HD</v>
      </c>
      <c r="Y3737" cm="1">
        <f t="array" ref="Y3737">SUM(_xlfn.XLOOKUP(_xlfn.TOROW(F3737:V3737,1),$AN$34:$AN$43,$AL$34:$AL$43,,0,1))</f>
        <v>44</v>
      </c>
      <c r="Z3737">
        <f t="shared" si="117"/>
        <v>7</v>
      </c>
      <c r="AA3737" t="str">
        <v>DH</v>
      </c>
      <c r="AG3737">
        <v>10235</v>
      </c>
      <c r="AH3737">
        <v>7</v>
      </c>
      <c r="AT3737">
        <v>7</v>
      </c>
    </row>
    <row r="3738" spans="2:46" ht="15" customHeight="1">
      <c r="B3738" s="48">
        <v>5508</v>
      </c>
      <c r="C3738" s="49">
        <v>45456</v>
      </c>
      <c r="D3738" s="50">
        <v>0.60629629629629633</v>
      </c>
      <c r="E3738" s="48" t="s">
        <v>11347</v>
      </c>
      <c r="F3738" s="48" t="s">
        <v>280</v>
      </c>
      <c r="G3738" s="48" t="s">
        <v>280</v>
      </c>
      <c r="H3738" s="48" t="s">
        <v>280</v>
      </c>
      <c r="I3738" s="48" t="s">
        <v>243</v>
      </c>
      <c r="J3738" s="48" t="s">
        <v>243</v>
      </c>
      <c r="K3738" s="48"/>
      <c r="L3738" s="48"/>
      <c r="M3738" s="48"/>
      <c r="N3738" s="48"/>
      <c r="O3738" s="48"/>
      <c r="P3738" s="48"/>
      <c r="Q3738" s="48"/>
      <c r="R3738" s="48"/>
      <c r="S3738" s="48"/>
      <c r="T3738" s="48"/>
      <c r="U3738" s="48"/>
      <c r="V3738" s="48"/>
      <c r="W3738" s="51" t="s">
        <v>3473</v>
      </c>
      <c r="X3738" t="str">
        <f t="shared" si="116"/>
        <v>WB;WB;WB;CB;CB</v>
      </c>
      <c r="Y3738" cm="1">
        <f t="array" ref="Y3738">SUM(_xlfn.XLOOKUP(_xlfn.TOROW(F3738:V3738,1),$AN$34:$AN$43,$AL$34:$AL$43,,0,1))</f>
        <v>49</v>
      </c>
      <c r="Z3738">
        <f t="shared" si="117"/>
        <v>5</v>
      </c>
      <c r="AA3738" t="str">
        <v>DH</v>
      </c>
      <c r="AG3738">
        <v>10257</v>
      </c>
      <c r="AH3738">
        <v>7</v>
      </c>
      <c r="AT3738">
        <v>5</v>
      </c>
    </row>
    <row r="3739" spans="2:46" ht="15" customHeight="1">
      <c r="B3739" s="48">
        <v>5509</v>
      </c>
      <c r="C3739" s="49">
        <v>45456</v>
      </c>
      <c r="D3739" s="50">
        <v>0.60908564814814814</v>
      </c>
      <c r="E3739" s="48" t="s">
        <v>11348</v>
      </c>
      <c r="F3739" s="48" t="s">
        <v>319</v>
      </c>
      <c r="G3739" s="48" t="s">
        <v>133</v>
      </c>
      <c r="H3739" s="48" t="s">
        <v>51</v>
      </c>
      <c r="I3739" s="48" t="s">
        <v>319</v>
      </c>
      <c r="J3739" s="48" t="s">
        <v>189</v>
      </c>
      <c r="K3739" s="48" t="s">
        <v>304</v>
      </c>
      <c r="L3739" s="48" t="s">
        <v>51</v>
      </c>
      <c r="M3739" s="48" t="s">
        <v>319</v>
      </c>
      <c r="N3739" s="48"/>
      <c r="O3739" s="48"/>
      <c r="P3739" s="48"/>
      <c r="Q3739" s="48"/>
      <c r="R3739" s="48"/>
      <c r="S3739" s="48"/>
      <c r="T3739" s="48"/>
      <c r="U3739" s="48"/>
      <c r="V3739" s="48"/>
      <c r="W3739" s="51" t="s">
        <v>3474</v>
      </c>
      <c r="X3739" t="str">
        <f t="shared" si="116"/>
        <v>FR;SO;BB;FR;JB;HD;BB;FR</v>
      </c>
      <c r="Y3739" cm="1">
        <f t="array" ref="Y3739">SUM(_xlfn.XLOOKUP(_xlfn.TOROW(F3739:V3739,1),$AN$34:$AN$43,$AL$34:$AL$43,,0,1))</f>
        <v>39</v>
      </c>
      <c r="Z3739">
        <f t="shared" si="117"/>
        <v>8</v>
      </c>
      <c r="AA3739" t="str">
        <v>DH</v>
      </c>
      <c r="AG3739">
        <v>10260</v>
      </c>
      <c r="AH3739">
        <v>7</v>
      </c>
      <c r="AT3739">
        <v>8</v>
      </c>
    </row>
    <row r="3740" spans="2:46" ht="15" customHeight="1">
      <c r="B3740" s="48">
        <v>5510</v>
      </c>
      <c r="C3740" s="49">
        <v>45456</v>
      </c>
      <c r="D3740" s="50">
        <v>0.61067129629629635</v>
      </c>
      <c r="E3740" s="48" t="s">
        <v>11349</v>
      </c>
      <c r="F3740" s="48" t="s">
        <v>243</v>
      </c>
      <c r="G3740" s="48" t="s">
        <v>133</v>
      </c>
      <c r="H3740" s="48" t="s">
        <v>803</v>
      </c>
      <c r="I3740" s="48" t="s">
        <v>304</v>
      </c>
      <c r="J3740" s="48" t="s">
        <v>319</v>
      </c>
      <c r="K3740" s="48" t="s">
        <v>803</v>
      </c>
      <c r="L3740" s="48" t="s">
        <v>304</v>
      </c>
      <c r="M3740" s="48" t="s">
        <v>194</v>
      </c>
      <c r="N3740" s="48" t="s">
        <v>280</v>
      </c>
      <c r="O3740" s="48" t="s">
        <v>51</v>
      </c>
      <c r="P3740" s="48"/>
      <c r="Q3740" s="48"/>
      <c r="R3740" s="48"/>
      <c r="S3740" s="48"/>
      <c r="T3740" s="48"/>
      <c r="U3740" s="48"/>
      <c r="V3740" s="48"/>
      <c r="W3740" s="51" t="s">
        <v>3475</v>
      </c>
      <c r="X3740" t="str">
        <f t="shared" si="116"/>
        <v>CB;SO;SS;HD;FR;SS;HD;DH;WB;BB</v>
      </c>
      <c r="Y3740" cm="1">
        <f t="array" ref="Y3740">SUM(_xlfn.XLOOKUP(_xlfn.TOROW(F3740:V3740,1),$AN$34:$AN$43,$AL$34:$AL$43,,0,1))</f>
        <v>63</v>
      </c>
      <c r="Z3740">
        <f t="shared" si="117"/>
        <v>10</v>
      </c>
      <c r="AA3740" t="str">
        <v>JB</v>
      </c>
      <c r="AG3740">
        <v>10272</v>
      </c>
      <c r="AH3740">
        <v>7</v>
      </c>
      <c r="AT3740">
        <v>10</v>
      </c>
    </row>
    <row r="3741" spans="2:46" ht="15" customHeight="1">
      <c r="B3741" s="48">
        <v>5511</v>
      </c>
      <c r="C3741" s="49">
        <v>45456</v>
      </c>
      <c r="D3741" s="50">
        <v>0.61244212962962963</v>
      </c>
      <c r="E3741" s="48" t="s">
        <v>11350</v>
      </c>
      <c r="F3741" s="48" t="s">
        <v>304</v>
      </c>
      <c r="G3741" s="48" t="s">
        <v>304</v>
      </c>
      <c r="H3741" s="48" t="s">
        <v>133</v>
      </c>
      <c r="I3741" s="48" t="s">
        <v>133</v>
      </c>
      <c r="J3741" s="48" t="s">
        <v>280</v>
      </c>
      <c r="K3741" s="48" t="s">
        <v>280</v>
      </c>
      <c r="L3741" s="48"/>
      <c r="M3741" s="48"/>
      <c r="N3741" s="48"/>
      <c r="O3741" s="48"/>
      <c r="P3741" s="48"/>
      <c r="Q3741" s="48"/>
      <c r="R3741" s="48"/>
      <c r="S3741" s="48"/>
      <c r="T3741" s="48"/>
      <c r="U3741" s="48"/>
      <c r="V3741" s="48"/>
      <c r="W3741" s="51" t="s">
        <v>3476</v>
      </c>
      <c r="X3741" t="str">
        <f t="shared" si="116"/>
        <v>HD;HD;SO;SO;WB;WB</v>
      </c>
      <c r="Y3741" cm="1">
        <f t="array" ref="Y3741">SUM(_xlfn.XLOOKUP(_xlfn.TOROW(F3741:V3741,1),$AN$34:$AN$43,$AL$34:$AL$43,,0,1))</f>
        <v>40</v>
      </c>
      <c r="Z3741">
        <f t="shared" si="117"/>
        <v>6</v>
      </c>
      <c r="AA3741" t="str">
        <v>BE</v>
      </c>
      <c r="AG3741">
        <v>10282</v>
      </c>
      <c r="AH3741">
        <v>7</v>
      </c>
      <c r="AT3741">
        <v>6</v>
      </c>
    </row>
    <row r="3742" spans="2:46" ht="15" customHeight="1">
      <c r="B3742" s="48">
        <v>5512</v>
      </c>
      <c r="C3742" s="49">
        <v>45456</v>
      </c>
      <c r="D3742" s="50">
        <v>0.61349537037037039</v>
      </c>
      <c r="E3742" s="48" t="s">
        <v>11351</v>
      </c>
      <c r="F3742" s="48" t="s">
        <v>51</v>
      </c>
      <c r="G3742" s="48" t="s">
        <v>304</v>
      </c>
      <c r="H3742" s="48" t="s">
        <v>304</v>
      </c>
      <c r="I3742" s="48" t="s">
        <v>304</v>
      </c>
      <c r="J3742" s="48" t="s">
        <v>304</v>
      </c>
      <c r="K3742" s="48" t="s">
        <v>133</v>
      </c>
      <c r="L3742" s="48" t="s">
        <v>280</v>
      </c>
      <c r="M3742" s="48"/>
      <c r="N3742" s="48"/>
      <c r="O3742" s="48"/>
      <c r="P3742" s="48"/>
      <c r="Q3742" s="48"/>
      <c r="R3742" s="48"/>
      <c r="S3742" s="48"/>
      <c r="T3742" s="48"/>
      <c r="U3742" s="48"/>
      <c r="V3742" s="48"/>
      <c r="W3742" s="51" t="s">
        <v>3477</v>
      </c>
      <c r="X3742" t="str">
        <f t="shared" si="116"/>
        <v>BB;HD;HD;HD;HD;SO;WB</v>
      </c>
      <c r="Y3742" cm="1">
        <f t="array" ref="Y3742">SUM(_xlfn.XLOOKUP(_xlfn.TOROW(F3742:V3742,1),$AN$34:$AN$43,$AL$34:$AL$43,,0,1))</f>
        <v>51</v>
      </c>
      <c r="Z3742">
        <f t="shared" si="117"/>
        <v>7</v>
      </c>
      <c r="AA3742" t="str">
        <v>BE</v>
      </c>
      <c r="AG3742">
        <v>10284</v>
      </c>
      <c r="AH3742">
        <v>7</v>
      </c>
      <c r="AT3742">
        <v>7</v>
      </c>
    </row>
    <row r="3743" spans="2:46" ht="15" customHeight="1">
      <c r="B3743" s="48">
        <v>5513</v>
      </c>
      <c r="C3743" s="49">
        <v>45456</v>
      </c>
      <c r="D3743" s="50">
        <v>0.61417824074074079</v>
      </c>
      <c r="E3743" s="48" t="s">
        <v>11352</v>
      </c>
      <c r="F3743" s="48" t="s">
        <v>304</v>
      </c>
      <c r="G3743" s="48" t="s">
        <v>133</v>
      </c>
      <c r="H3743" s="48" t="s">
        <v>280</v>
      </c>
      <c r="I3743" s="48" t="s">
        <v>133</v>
      </c>
      <c r="J3743" s="48" t="s">
        <v>719</v>
      </c>
      <c r="K3743" s="48" t="s">
        <v>133</v>
      </c>
      <c r="L3743" s="48" t="s">
        <v>51</v>
      </c>
      <c r="M3743" s="48" t="s">
        <v>304</v>
      </c>
      <c r="N3743" s="48"/>
      <c r="O3743" s="48"/>
      <c r="P3743" s="48"/>
      <c r="Q3743" s="48"/>
      <c r="R3743" s="48"/>
      <c r="S3743" s="48"/>
      <c r="T3743" s="48"/>
      <c r="U3743" s="48"/>
      <c r="V3743" s="48"/>
      <c r="W3743" s="51" t="s">
        <v>3478</v>
      </c>
      <c r="X3743" t="str">
        <f t="shared" si="116"/>
        <v>HD;SO;WB;SO;BE;SO;BB;HD</v>
      </c>
      <c r="Y3743" cm="1">
        <f t="array" ref="Y3743">SUM(_xlfn.XLOOKUP(_xlfn.TOROW(F3743:V3743,1),$AN$34:$AN$43,$AL$34:$AL$43,,0,1))</f>
        <v>46</v>
      </c>
      <c r="Z3743">
        <f t="shared" si="117"/>
        <v>8</v>
      </c>
      <c r="AA3743" t="str">
        <v>DH</v>
      </c>
      <c r="AG3743">
        <v>10287</v>
      </c>
      <c r="AH3743">
        <v>7</v>
      </c>
      <c r="AT3743">
        <v>8</v>
      </c>
    </row>
    <row r="3744" spans="2:46" ht="15" customHeight="1">
      <c r="B3744" s="48">
        <v>5514</v>
      </c>
      <c r="C3744" s="49">
        <v>45456</v>
      </c>
      <c r="D3744" s="50">
        <v>0.61703703703703705</v>
      </c>
      <c r="E3744" s="48" t="s">
        <v>10845</v>
      </c>
      <c r="F3744" s="48" t="s">
        <v>280</v>
      </c>
      <c r="G3744" s="48" t="s">
        <v>280</v>
      </c>
      <c r="H3744" s="48" t="s">
        <v>133</v>
      </c>
      <c r="I3744" s="48" t="s">
        <v>133</v>
      </c>
      <c r="J3744" s="48" t="s">
        <v>133</v>
      </c>
      <c r="K3744" s="48"/>
      <c r="L3744" s="48"/>
      <c r="M3744" s="48"/>
      <c r="N3744" s="48"/>
      <c r="O3744" s="48"/>
      <c r="P3744" s="48"/>
      <c r="Q3744" s="48"/>
      <c r="R3744" s="48"/>
      <c r="S3744" s="48"/>
      <c r="T3744" s="48"/>
      <c r="U3744" s="48"/>
      <c r="V3744" s="48"/>
      <c r="W3744" s="51" t="s">
        <v>3479</v>
      </c>
      <c r="X3744" t="str">
        <f t="shared" si="116"/>
        <v>WB;WB;SO;SO;SO</v>
      </c>
      <c r="Y3744" cm="1">
        <f t="array" ref="Y3744">SUM(_xlfn.XLOOKUP(_xlfn.TOROW(F3744:V3744,1),$AN$34:$AN$43,$AL$34:$AL$43,,0,1))</f>
        <v>28</v>
      </c>
      <c r="Z3744">
        <f t="shared" si="117"/>
        <v>5</v>
      </c>
      <c r="AA3744" t="str">
        <v>JB</v>
      </c>
      <c r="AG3744">
        <v>10292</v>
      </c>
      <c r="AH3744">
        <v>7</v>
      </c>
      <c r="AT3744">
        <v>5</v>
      </c>
    </row>
    <row r="3745" spans="2:46" ht="15" customHeight="1">
      <c r="B3745" s="48">
        <v>5515</v>
      </c>
      <c r="C3745" s="49">
        <v>45456</v>
      </c>
      <c r="D3745" s="50">
        <v>0.61711805555555554</v>
      </c>
      <c r="E3745" s="48" t="s">
        <v>11353</v>
      </c>
      <c r="F3745" s="48" t="s">
        <v>243</v>
      </c>
      <c r="G3745" s="48" t="s">
        <v>243</v>
      </c>
      <c r="H3745" s="48" t="s">
        <v>280</v>
      </c>
      <c r="I3745" s="48" t="s">
        <v>133</v>
      </c>
      <c r="J3745" s="48" t="s">
        <v>133</v>
      </c>
      <c r="K3745" s="48" t="s">
        <v>304</v>
      </c>
      <c r="L3745" s="48"/>
      <c r="M3745" s="48"/>
      <c r="N3745" s="48"/>
      <c r="O3745" s="48"/>
      <c r="P3745" s="48"/>
      <c r="Q3745" s="48"/>
      <c r="R3745" s="48"/>
      <c r="S3745" s="48"/>
      <c r="T3745" s="48"/>
      <c r="U3745" s="48"/>
      <c r="V3745" s="48"/>
      <c r="W3745" s="51" t="s">
        <v>3480</v>
      </c>
      <c r="X3745" t="str">
        <f t="shared" si="116"/>
        <v>CB;CB;WB;SO;SO;HD</v>
      </c>
      <c r="Y3745" cm="1">
        <f t="array" ref="Y3745">SUM(_xlfn.XLOOKUP(_xlfn.TOROW(F3745:V3745,1),$AN$34:$AN$43,$AL$34:$AL$43,,0,1))</f>
        <v>38</v>
      </c>
      <c r="Z3745">
        <f t="shared" si="117"/>
        <v>6</v>
      </c>
      <c r="AA3745" t="str">
        <v>FR</v>
      </c>
      <c r="AG3745">
        <v>10297</v>
      </c>
      <c r="AH3745">
        <v>7</v>
      </c>
      <c r="AT3745">
        <v>6</v>
      </c>
    </row>
    <row r="3746" spans="2:46" ht="15" customHeight="1">
      <c r="B3746" s="48">
        <v>5516</v>
      </c>
      <c r="C3746" s="49">
        <v>45456</v>
      </c>
      <c r="D3746" s="50">
        <v>0.61895833333333339</v>
      </c>
      <c r="E3746" s="48" t="s">
        <v>11354</v>
      </c>
      <c r="F3746" s="48" t="s">
        <v>51</v>
      </c>
      <c r="G3746" s="48" t="s">
        <v>194</v>
      </c>
      <c r="H3746" s="48" t="s">
        <v>189</v>
      </c>
      <c r="I3746" s="48" t="s">
        <v>243</v>
      </c>
      <c r="J3746" s="48" t="s">
        <v>243</v>
      </c>
      <c r="K3746" s="48" t="s">
        <v>243</v>
      </c>
      <c r="L3746" s="48"/>
      <c r="M3746" s="48"/>
      <c r="N3746" s="48"/>
      <c r="O3746" s="48"/>
      <c r="P3746" s="48"/>
      <c r="Q3746" s="48"/>
      <c r="R3746" s="48"/>
      <c r="S3746" s="48"/>
      <c r="T3746" s="48"/>
      <c r="U3746" s="48"/>
      <c r="V3746" s="48"/>
      <c r="W3746" s="51" t="s">
        <v>3481</v>
      </c>
      <c r="X3746" t="str">
        <f t="shared" si="116"/>
        <v>BB;DH;JB;CB;CB;CB</v>
      </c>
      <c r="Y3746" cm="1">
        <f t="array" ref="Y3746">SUM(_xlfn.XLOOKUP(_xlfn.TOROW(F3746:V3746,1),$AN$34:$AN$43,$AL$34:$AL$43,,0,1))</f>
        <v>44</v>
      </c>
      <c r="Z3746">
        <f t="shared" si="117"/>
        <v>6</v>
      </c>
      <c r="AA3746" t="str">
        <v>FR</v>
      </c>
      <c r="AG3746">
        <v>10307</v>
      </c>
      <c r="AH3746">
        <v>7</v>
      </c>
      <c r="AT3746">
        <v>6</v>
      </c>
    </row>
    <row r="3747" spans="2:46" ht="15" customHeight="1">
      <c r="B3747" s="48">
        <v>5517</v>
      </c>
      <c r="C3747" s="49">
        <v>45456</v>
      </c>
      <c r="D3747" s="50">
        <v>0.61934027777777778</v>
      </c>
      <c r="E3747" s="48" t="s">
        <v>11355</v>
      </c>
      <c r="F3747" s="48" t="s">
        <v>133</v>
      </c>
      <c r="G3747" s="48" t="s">
        <v>719</v>
      </c>
      <c r="H3747" s="48" t="s">
        <v>719</v>
      </c>
      <c r="I3747" s="48"/>
      <c r="J3747" s="48"/>
      <c r="K3747" s="48"/>
      <c r="L3747" s="48"/>
      <c r="M3747" s="48"/>
      <c r="N3747" s="48"/>
      <c r="O3747" s="48"/>
      <c r="P3747" s="48"/>
      <c r="Q3747" s="48"/>
      <c r="R3747" s="48"/>
      <c r="S3747" s="48"/>
      <c r="T3747" s="48"/>
      <c r="U3747" s="48"/>
      <c r="V3747" s="48"/>
      <c r="W3747" s="51" t="s">
        <v>3482</v>
      </c>
      <c r="X3747" t="str">
        <f t="shared" si="116"/>
        <v>SO;BE;BE</v>
      </c>
      <c r="Y3747" cm="1">
        <f t="array" ref="Y3747">SUM(_xlfn.XLOOKUP(_xlfn.TOROW(F3747:V3747,1),$AN$34:$AN$43,$AL$34:$AL$43,,0,1))</f>
        <v>12</v>
      </c>
      <c r="Z3747">
        <f t="shared" si="117"/>
        <v>3</v>
      </c>
      <c r="AA3747" t="str">
        <v>FR</v>
      </c>
      <c r="AG3747">
        <v>10308</v>
      </c>
      <c r="AH3747">
        <v>7</v>
      </c>
      <c r="AT3747">
        <v>3</v>
      </c>
    </row>
    <row r="3748" spans="2:46" ht="15" customHeight="1">
      <c r="B3748" s="48">
        <v>5518</v>
      </c>
      <c r="C3748" s="49">
        <v>45456</v>
      </c>
      <c r="D3748" s="50">
        <v>0.61935185185185182</v>
      </c>
      <c r="E3748" s="48" t="s">
        <v>11356</v>
      </c>
      <c r="F3748" s="48" t="s">
        <v>189</v>
      </c>
      <c r="G3748" s="48" t="s">
        <v>189</v>
      </c>
      <c r="H3748" s="48" t="s">
        <v>133</v>
      </c>
      <c r="I3748" s="48" t="s">
        <v>133</v>
      </c>
      <c r="J3748" s="48" t="s">
        <v>719</v>
      </c>
      <c r="K3748" s="48" t="s">
        <v>719</v>
      </c>
      <c r="L3748" s="48"/>
      <c r="M3748" s="48"/>
      <c r="N3748" s="48"/>
      <c r="O3748" s="48"/>
      <c r="P3748" s="48"/>
      <c r="Q3748" s="48"/>
      <c r="R3748" s="48"/>
      <c r="S3748" s="48"/>
      <c r="T3748" s="48"/>
      <c r="U3748" s="48"/>
      <c r="V3748" s="48"/>
      <c r="W3748" s="51" t="s">
        <v>3483</v>
      </c>
      <c r="X3748" t="str">
        <f t="shared" si="116"/>
        <v>JB;JB;SO;SO;BE;BE</v>
      </c>
      <c r="Y3748" cm="1">
        <f t="array" ref="Y3748">SUM(_xlfn.XLOOKUP(_xlfn.TOROW(F3748:V3748,1),$AN$34:$AN$43,$AL$34:$AL$43,,0,1))</f>
        <v>16</v>
      </c>
      <c r="Z3748">
        <f t="shared" si="117"/>
        <v>6</v>
      </c>
      <c r="AA3748" t="str">
        <v>FR</v>
      </c>
      <c r="AG3748">
        <v>10315</v>
      </c>
      <c r="AH3748">
        <v>7</v>
      </c>
      <c r="AT3748">
        <v>6</v>
      </c>
    </row>
    <row r="3749" spans="2:46" ht="15" customHeight="1">
      <c r="B3749" s="48">
        <v>5519</v>
      </c>
      <c r="C3749" s="49">
        <v>45456</v>
      </c>
      <c r="D3749" s="50">
        <v>0.62121527777777774</v>
      </c>
      <c r="E3749" s="48" t="s">
        <v>11357</v>
      </c>
      <c r="F3749" s="48" t="s">
        <v>194</v>
      </c>
      <c r="G3749" s="48" t="s">
        <v>194</v>
      </c>
      <c r="H3749" s="48" t="s">
        <v>194</v>
      </c>
      <c r="I3749" s="48" t="s">
        <v>51</v>
      </c>
      <c r="J3749" s="48" t="s">
        <v>194</v>
      </c>
      <c r="K3749" s="48" t="s">
        <v>194</v>
      </c>
      <c r="L3749" s="48" t="s">
        <v>194</v>
      </c>
      <c r="M3749" s="48" t="s">
        <v>243</v>
      </c>
      <c r="N3749" s="48" t="s">
        <v>243</v>
      </c>
      <c r="O3749" s="48"/>
      <c r="P3749" s="48"/>
      <c r="Q3749" s="48"/>
      <c r="R3749" s="48"/>
      <c r="S3749" s="48"/>
      <c r="T3749" s="48"/>
      <c r="U3749" s="48"/>
      <c r="V3749" s="48"/>
      <c r="W3749" s="51" t="s">
        <v>3484</v>
      </c>
      <c r="X3749" t="str">
        <f t="shared" si="116"/>
        <v>DH;DH;DH;BB;DH;DH;DH;CB;CB</v>
      </c>
      <c r="Y3749" cm="1">
        <f t="array" ref="Y3749">SUM(_xlfn.XLOOKUP(_xlfn.TOROW(F3749:V3749,1),$AN$34:$AN$43,$AL$34:$AL$43,,0,1))</f>
        <v>80</v>
      </c>
      <c r="Z3749">
        <f t="shared" si="117"/>
        <v>9</v>
      </c>
      <c r="AA3749" t="str">
        <v>DH</v>
      </c>
      <c r="AG3749">
        <v>10338</v>
      </c>
      <c r="AH3749">
        <v>7</v>
      </c>
      <c r="AT3749">
        <v>9</v>
      </c>
    </row>
    <row r="3750" spans="2:46" ht="15" customHeight="1">
      <c r="B3750" s="48">
        <v>5520</v>
      </c>
      <c r="C3750" s="49">
        <v>45456</v>
      </c>
      <c r="D3750" s="50">
        <v>0.62276620370370372</v>
      </c>
      <c r="E3750" s="48" t="s">
        <v>9531</v>
      </c>
      <c r="F3750" s="48" t="s">
        <v>243</v>
      </c>
      <c r="G3750" s="48" t="s">
        <v>243</v>
      </c>
      <c r="H3750" s="48" t="s">
        <v>243</v>
      </c>
      <c r="I3750" s="48" t="s">
        <v>319</v>
      </c>
      <c r="J3750" s="48" t="s">
        <v>319</v>
      </c>
      <c r="K3750" s="48"/>
      <c r="L3750" s="48"/>
      <c r="M3750" s="48"/>
      <c r="N3750" s="48"/>
      <c r="O3750" s="48"/>
      <c r="P3750" s="48"/>
      <c r="Q3750" s="48"/>
      <c r="R3750" s="48"/>
      <c r="S3750" s="48"/>
      <c r="T3750" s="48"/>
      <c r="U3750" s="48"/>
      <c r="V3750" s="48"/>
      <c r="W3750" s="51" t="s">
        <v>3485</v>
      </c>
      <c r="X3750" t="str">
        <f t="shared" si="116"/>
        <v>CB;CB;CB;FR;FR</v>
      </c>
      <c r="Y3750" cm="1">
        <f t="array" ref="Y3750">SUM(_xlfn.XLOOKUP(_xlfn.TOROW(F3750:V3750,1),$AN$34:$AN$43,$AL$34:$AL$43,,0,1))</f>
        <v>30</v>
      </c>
      <c r="Z3750">
        <f t="shared" si="117"/>
        <v>5</v>
      </c>
      <c r="AA3750" t="str">
        <v>DH</v>
      </c>
      <c r="AG3750">
        <v>10340</v>
      </c>
      <c r="AH3750">
        <v>7</v>
      </c>
      <c r="AT3750">
        <v>5</v>
      </c>
    </row>
    <row r="3751" spans="2:46" ht="15" customHeight="1">
      <c r="B3751" s="48">
        <v>5521</v>
      </c>
      <c r="C3751" s="49">
        <v>45456</v>
      </c>
      <c r="D3751" s="50">
        <v>0.62517361111111114</v>
      </c>
      <c r="E3751" s="48" t="s">
        <v>8479</v>
      </c>
      <c r="F3751" s="48" t="s">
        <v>304</v>
      </c>
      <c r="G3751" s="48" t="s">
        <v>304</v>
      </c>
      <c r="H3751" s="48" t="s">
        <v>304</v>
      </c>
      <c r="I3751" s="48" t="s">
        <v>304</v>
      </c>
      <c r="J3751" s="48" t="s">
        <v>304</v>
      </c>
      <c r="K3751" s="48"/>
      <c r="L3751" s="48"/>
      <c r="M3751" s="48"/>
      <c r="N3751" s="48"/>
      <c r="O3751" s="48"/>
      <c r="P3751" s="48"/>
      <c r="Q3751" s="48"/>
      <c r="R3751" s="48"/>
      <c r="S3751" s="48"/>
      <c r="T3751" s="48"/>
      <c r="U3751" s="48"/>
      <c r="V3751" s="48"/>
      <c r="W3751" s="51" t="s">
        <v>416</v>
      </c>
      <c r="X3751" t="str">
        <f t="shared" si="116"/>
        <v>HD;HD;HD;HD;HD</v>
      </c>
      <c r="Y3751" cm="1">
        <f t="array" ref="Y3751">SUM(_xlfn.XLOOKUP(_xlfn.TOROW(F3751:V3751,1),$AN$34:$AN$43,$AL$34:$AL$43,,0,1))</f>
        <v>35</v>
      </c>
      <c r="Z3751">
        <f t="shared" si="117"/>
        <v>5</v>
      </c>
      <c r="AA3751" t="str">
        <v>DH</v>
      </c>
      <c r="AG3751">
        <v>10348</v>
      </c>
      <c r="AH3751">
        <v>7</v>
      </c>
      <c r="AT3751">
        <v>5</v>
      </c>
    </row>
    <row r="3752" spans="2:46" ht="15" customHeight="1">
      <c r="B3752" s="48">
        <v>5522</v>
      </c>
      <c r="C3752" s="49">
        <v>45456</v>
      </c>
      <c r="D3752" s="50">
        <v>0.62518518518518518</v>
      </c>
      <c r="E3752" s="48" t="s">
        <v>11358</v>
      </c>
      <c r="F3752" s="48" t="s">
        <v>719</v>
      </c>
      <c r="G3752" s="48" t="s">
        <v>803</v>
      </c>
      <c r="H3752" s="48" t="s">
        <v>803</v>
      </c>
      <c r="I3752" s="48" t="s">
        <v>803</v>
      </c>
      <c r="J3752" s="48"/>
      <c r="K3752" s="48"/>
      <c r="L3752" s="48"/>
      <c r="M3752" s="48"/>
      <c r="N3752" s="48"/>
      <c r="O3752" s="48"/>
      <c r="P3752" s="48"/>
      <c r="Q3752" s="48"/>
      <c r="R3752" s="48"/>
      <c r="S3752" s="48"/>
      <c r="T3752" s="48"/>
      <c r="U3752" s="48"/>
      <c r="V3752" s="48"/>
      <c r="W3752" s="51" t="s">
        <v>3486</v>
      </c>
      <c r="X3752" t="str">
        <f t="shared" si="116"/>
        <v>BE;SS;SS;SS</v>
      </c>
      <c r="Y3752" cm="1">
        <f t="array" ref="Y3752">SUM(_xlfn.XLOOKUP(_xlfn.TOROW(F3752:V3752,1),$AN$34:$AN$43,$AL$34:$AL$43,,0,1))</f>
        <v>14</v>
      </c>
      <c r="Z3752">
        <f t="shared" si="117"/>
        <v>4</v>
      </c>
      <c r="AA3752" t="str">
        <v>SO</v>
      </c>
      <c r="AG3752">
        <v>10353</v>
      </c>
      <c r="AH3752">
        <v>7</v>
      </c>
      <c r="AT3752">
        <v>4</v>
      </c>
    </row>
    <row r="3753" spans="2:46" ht="15" customHeight="1">
      <c r="B3753" s="48">
        <v>5523</v>
      </c>
      <c r="C3753" s="49">
        <v>45456</v>
      </c>
      <c r="D3753" s="50">
        <v>0.62753472222222217</v>
      </c>
      <c r="E3753" s="48" t="s">
        <v>11359</v>
      </c>
      <c r="F3753" s="48" t="s">
        <v>51</v>
      </c>
      <c r="G3753" s="48" t="s">
        <v>803</v>
      </c>
      <c r="H3753" s="48" t="s">
        <v>194</v>
      </c>
      <c r="I3753" s="48" t="s">
        <v>133</v>
      </c>
      <c r="J3753" s="48" t="s">
        <v>304</v>
      </c>
      <c r="K3753" s="48" t="s">
        <v>319</v>
      </c>
      <c r="L3753" s="48" t="s">
        <v>51</v>
      </c>
      <c r="M3753" s="48" t="s">
        <v>51</v>
      </c>
      <c r="N3753" s="48" t="s">
        <v>51</v>
      </c>
      <c r="O3753" s="48" t="s">
        <v>51</v>
      </c>
      <c r="P3753" s="48"/>
      <c r="Q3753" s="48"/>
      <c r="R3753" s="48"/>
      <c r="S3753" s="48"/>
      <c r="T3753" s="48"/>
      <c r="U3753" s="48"/>
      <c r="V3753" s="48"/>
      <c r="W3753" s="51" t="s">
        <v>3487</v>
      </c>
      <c r="X3753" t="str">
        <f t="shared" si="116"/>
        <v>BB;SS;DH;SO;HD;FR;BB;BB;BB;BB</v>
      </c>
      <c r="Y3753" cm="1">
        <f t="array" ref="Y3753">SUM(_xlfn.XLOOKUP(_xlfn.TOROW(F3753:V3753,1),$AN$34:$AN$43,$AL$34:$AL$43,,0,1))</f>
        <v>74</v>
      </c>
      <c r="Z3753">
        <f t="shared" si="117"/>
        <v>10</v>
      </c>
      <c r="AA3753" t="str">
        <v>SO</v>
      </c>
      <c r="AG3753">
        <v>10357</v>
      </c>
      <c r="AH3753">
        <v>7</v>
      </c>
      <c r="AT3753">
        <v>10</v>
      </c>
    </row>
    <row r="3754" spans="2:46" ht="15" customHeight="1">
      <c r="B3754" s="48">
        <v>5524</v>
      </c>
      <c r="C3754" s="49">
        <v>45456</v>
      </c>
      <c r="D3754" s="50">
        <v>0.63016203703703699</v>
      </c>
      <c r="E3754" s="48" t="s">
        <v>11360</v>
      </c>
      <c r="F3754" s="48" t="s">
        <v>319</v>
      </c>
      <c r="G3754" s="48" t="s">
        <v>280</v>
      </c>
      <c r="H3754" s="48" t="s">
        <v>319</v>
      </c>
      <c r="I3754" s="48" t="s">
        <v>319</v>
      </c>
      <c r="J3754" s="48" t="s">
        <v>194</v>
      </c>
      <c r="K3754" s="48" t="s">
        <v>189</v>
      </c>
      <c r="L3754" s="48" t="s">
        <v>133</v>
      </c>
      <c r="M3754" s="48" t="s">
        <v>133</v>
      </c>
      <c r="N3754" s="48"/>
      <c r="O3754" s="48"/>
      <c r="P3754" s="48"/>
      <c r="Q3754" s="48"/>
      <c r="R3754" s="48"/>
      <c r="S3754" s="48"/>
      <c r="T3754" s="48"/>
      <c r="U3754" s="48"/>
      <c r="V3754" s="48"/>
      <c r="W3754" s="51" t="s">
        <v>3488</v>
      </c>
      <c r="X3754" t="str">
        <f t="shared" si="116"/>
        <v>FR;WB;FR;FR;DH;JB;SO;SO</v>
      </c>
      <c r="Y3754" cm="1">
        <f t="array" ref="Y3754">SUM(_xlfn.XLOOKUP(_xlfn.TOROW(F3754:V3754,1),$AN$34:$AN$43,$AL$34:$AL$43,,0,1))</f>
        <v>34</v>
      </c>
      <c r="Z3754">
        <f t="shared" si="117"/>
        <v>8</v>
      </c>
      <c r="AA3754" t="str">
        <v>SO</v>
      </c>
      <c r="AG3754">
        <v>10378</v>
      </c>
      <c r="AH3754">
        <v>7</v>
      </c>
      <c r="AT3754">
        <v>8</v>
      </c>
    </row>
    <row r="3755" spans="2:46" ht="15" customHeight="1">
      <c r="B3755" s="48">
        <v>5525</v>
      </c>
      <c r="C3755" s="49">
        <v>45456</v>
      </c>
      <c r="D3755" s="50">
        <v>0.63118055555555552</v>
      </c>
      <c r="E3755" s="48" t="s">
        <v>10793</v>
      </c>
      <c r="F3755" s="48" t="s">
        <v>243</v>
      </c>
      <c r="G3755" s="48" t="s">
        <v>243</v>
      </c>
      <c r="H3755" s="48" t="s">
        <v>719</v>
      </c>
      <c r="I3755" s="48" t="s">
        <v>719</v>
      </c>
      <c r="J3755" s="48"/>
      <c r="K3755" s="48"/>
      <c r="L3755" s="48"/>
      <c r="M3755" s="48"/>
      <c r="N3755" s="48"/>
      <c r="O3755" s="48"/>
      <c r="P3755" s="48"/>
      <c r="Q3755" s="48"/>
      <c r="R3755" s="48"/>
      <c r="S3755" s="48"/>
      <c r="T3755" s="48"/>
      <c r="U3755" s="48"/>
      <c r="V3755" s="48"/>
      <c r="W3755" s="51" t="s">
        <v>3489</v>
      </c>
      <c r="X3755" t="str">
        <f t="shared" si="116"/>
        <v>CB;CB;BE;BE</v>
      </c>
      <c r="Y3755" cm="1">
        <f t="array" ref="Y3755">SUM(_xlfn.XLOOKUP(_xlfn.TOROW(F3755:V3755,1),$AN$34:$AN$43,$AL$34:$AL$43,,0,1))</f>
        <v>26</v>
      </c>
      <c r="Z3755">
        <f t="shared" si="117"/>
        <v>4</v>
      </c>
      <c r="AA3755" t="str">
        <v>SO</v>
      </c>
      <c r="AG3755">
        <v>10386</v>
      </c>
      <c r="AH3755">
        <v>7</v>
      </c>
      <c r="AT3755">
        <v>4</v>
      </c>
    </row>
    <row r="3756" spans="2:46" ht="15" customHeight="1">
      <c r="B3756" s="48">
        <v>5526</v>
      </c>
      <c r="C3756" s="49">
        <v>45456</v>
      </c>
      <c r="D3756" s="50">
        <v>0.63126157407407413</v>
      </c>
      <c r="E3756" s="48" t="s">
        <v>11361</v>
      </c>
      <c r="F3756" s="48" t="s">
        <v>243</v>
      </c>
      <c r="G3756" s="48" t="s">
        <v>803</v>
      </c>
      <c r="H3756" s="48" t="s">
        <v>280</v>
      </c>
      <c r="I3756" s="48" t="s">
        <v>194</v>
      </c>
      <c r="J3756" s="48" t="s">
        <v>803</v>
      </c>
      <c r="K3756" s="48" t="s">
        <v>243</v>
      </c>
      <c r="L3756" s="48"/>
      <c r="M3756" s="48"/>
      <c r="N3756" s="48"/>
      <c r="O3756" s="48"/>
      <c r="P3756" s="48"/>
      <c r="Q3756" s="48"/>
      <c r="R3756" s="48"/>
      <c r="S3756" s="48"/>
      <c r="T3756" s="48"/>
      <c r="U3756" s="48"/>
      <c r="V3756" s="48"/>
      <c r="W3756" s="51" t="s">
        <v>3490</v>
      </c>
      <c r="X3756" t="str">
        <f t="shared" si="116"/>
        <v>CB;SS;WB;DH;SS;CB</v>
      </c>
      <c r="Y3756" cm="1">
        <f t="array" ref="Y3756">SUM(_xlfn.XLOOKUP(_xlfn.TOROW(F3756:V3756,1),$AN$34:$AN$43,$AL$34:$AL$43,,0,1))</f>
        <v>42</v>
      </c>
      <c r="Z3756">
        <f t="shared" si="117"/>
        <v>6</v>
      </c>
      <c r="AA3756" t="str">
        <v>BE</v>
      </c>
      <c r="AG3756">
        <v>10388</v>
      </c>
      <c r="AH3756">
        <v>7</v>
      </c>
      <c r="AT3756">
        <v>6</v>
      </c>
    </row>
    <row r="3757" spans="2:46" ht="15" customHeight="1">
      <c r="B3757" s="48">
        <v>5527</v>
      </c>
      <c r="C3757" s="49">
        <v>45456</v>
      </c>
      <c r="D3757" s="50">
        <v>0.63131944444444443</v>
      </c>
      <c r="E3757" s="48" t="s">
        <v>11362</v>
      </c>
      <c r="F3757" s="48" t="s">
        <v>319</v>
      </c>
      <c r="G3757" s="48" t="s">
        <v>304</v>
      </c>
      <c r="H3757" s="48" t="s">
        <v>304</v>
      </c>
      <c r="I3757" s="48" t="s">
        <v>719</v>
      </c>
      <c r="J3757" s="48" t="s">
        <v>719</v>
      </c>
      <c r="K3757" s="48"/>
      <c r="L3757" s="48"/>
      <c r="M3757" s="48"/>
      <c r="N3757" s="48"/>
      <c r="O3757" s="48"/>
      <c r="P3757" s="48"/>
      <c r="Q3757" s="48"/>
      <c r="R3757" s="48"/>
      <c r="S3757" s="48"/>
      <c r="T3757" s="48"/>
      <c r="U3757" s="48"/>
      <c r="V3757" s="48"/>
      <c r="W3757" s="51" t="s">
        <v>3491</v>
      </c>
      <c r="X3757" t="str">
        <f t="shared" si="116"/>
        <v>FR;HD;HD;BE;BE</v>
      </c>
      <c r="Y3757" cm="1">
        <f t="array" ref="Y3757">SUM(_xlfn.XLOOKUP(_xlfn.TOROW(F3757:V3757,1),$AN$34:$AN$43,$AL$34:$AL$43,,0,1))</f>
        <v>27</v>
      </c>
      <c r="Z3757">
        <f t="shared" si="117"/>
        <v>5</v>
      </c>
      <c r="AA3757" t="str">
        <v>DH</v>
      </c>
      <c r="AG3757">
        <v>10394</v>
      </c>
      <c r="AH3757">
        <v>7</v>
      </c>
      <c r="AT3757">
        <v>5</v>
      </c>
    </row>
    <row r="3758" spans="2:46" ht="15" customHeight="1">
      <c r="B3758" s="48">
        <v>5528</v>
      </c>
      <c r="C3758" s="49">
        <v>45456</v>
      </c>
      <c r="D3758" s="50">
        <v>0.63179398148148147</v>
      </c>
      <c r="E3758" s="48" t="s">
        <v>11363</v>
      </c>
      <c r="F3758" s="48" t="s">
        <v>51</v>
      </c>
      <c r="G3758" s="48" t="s">
        <v>51</v>
      </c>
      <c r="H3758" s="48" t="s">
        <v>51</v>
      </c>
      <c r="I3758" s="48" t="s">
        <v>243</v>
      </c>
      <c r="J3758" s="48" t="s">
        <v>280</v>
      </c>
      <c r="K3758" s="48" t="s">
        <v>280</v>
      </c>
      <c r="L3758" s="48" t="s">
        <v>280</v>
      </c>
      <c r="M3758" s="48"/>
      <c r="N3758" s="48"/>
      <c r="O3758" s="48"/>
      <c r="P3758" s="48"/>
      <c r="Q3758" s="48"/>
      <c r="R3758" s="48"/>
      <c r="S3758" s="48"/>
      <c r="T3758" s="48"/>
      <c r="U3758" s="48"/>
      <c r="V3758" s="48"/>
      <c r="W3758" s="51" t="s">
        <v>3492</v>
      </c>
      <c r="X3758" t="str">
        <f t="shared" si="116"/>
        <v>BB;BB;BB;CB;WB;WB;WB</v>
      </c>
      <c r="Y3758" cm="1">
        <f t="array" ref="Y3758">SUM(_xlfn.XLOOKUP(_xlfn.TOROW(F3758:V3758,1),$AN$34:$AN$43,$AL$34:$AL$43,,0,1))</f>
        <v>71</v>
      </c>
      <c r="Z3758">
        <f t="shared" si="117"/>
        <v>7</v>
      </c>
      <c r="AA3758" t="str">
        <v>BE</v>
      </c>
      <c r="AG3758">
        <v>10402</v>
      </c>
      <c r="AH3758">
        <v>7</v>
      </c>
      <c r="AT3758">
        <v>7</v>
      </c>
    </row>
    <row r="3759" spans="2:46" ht="15" customHeight="1">
      <c r="B3759" s="48">
        <v>5529</v>
      </c>
      <c r="C3759" s="49">
        <v>45456</v>
      </c>
      <c r="D3759" s="50">
        <v>0.63246527777777772</v>
      </c>
      <c r="E3759" s="48" t="s">
        <v>11364</v>
      </c>
      <c r="F3759" s="48" t="s">
        <v>189</v>
      </c>
      <c r="G3759" s="48" t="s">
        <v>194</v>
      </c>
      <c r="H3759" s="48" t="s">
        <v>719</v>
      </c>
      <c r="I3759" s="48" t="s">
        <v>719</v>
      </c>
      <c r="J3759" s="48" t="s">
        <v>719</v>
      </c>
      <c r="K3759" s="48"/>
      <c r="L3759" s="48"/>
      <c r="M3759" s="48"/>
      <c r="N3759" s="48"/>
      <c r="O3759" s="48"/>
      <c r="P3759" s="48"/>
      <c r="Q3759" s="48"/>
      <c r="R3759" s="48"/>
      <c r="S3759" s="48"/>
      <c r="T3759" s="48"/>
      <c r="U3759" s="48"/>
      <c r="V3759" s="48"/>
      <c r="W3759" s="51" t="s">
        <v>3493</v>
      </c>
      <c r="X3759" t="str">
        <f t="shared" si="116"/>
        <v>JB;DH;BE;BE;BE</v>
      </c>
      <c r="Y3759" cm="1">
        <f t="array" ref="Y3759">SUM(_xlfn.XLOOKUP(_xlfn.TOROW(F3759:V3759,1),$AN$34:$AN$43,$AL$34:$AL$43,,0,1))</f>
        <v>25</v>
      </c>
      <c r="Z3759">
        <f t="shared" si="117"/>
        <v>5</v>
      </c>
      <c r="AA3759" t="str">
        <v>WB</v>
      </c>
      <c r="AG3759">
        <v>10407</v>
      </c>
      <c r="AH3759">
        <v>7</v>
      </c>
      <c r="AT3759">
        <v>5</v>
      </c>
    </row>
    <row r="3760" spans="2:46" ht="15" customHeight="1">
      <c r="B3760" s="48">
        <v>5530</v>
      </c>
      <c r="C3760" s="49">
        <v>45456</v>
      </c>
      <c r="D3760" s="50">
        <v>0.63317129629629632</v>
      </c>
      <c r="E3760" s="48" t="s">
        <v>11365</v>
      </c>
      <c r="F3760" s="48" t="s">
        <v>719</v>
      </c>
      <c r="G3760" s="48" t="s">
        <v>719</v>
      </c>
      <c r="H3760" s="48" t="s">
        <v>719</v>
      </c>
      <c r="I3760" s="48" t="s">
        <v>51</v>
      </c>
      <c r="J3760" s="48" t="s">
        <v>189</v>
      </c>
      <c r="K3760" s="48" t="s">
        <v>189</v>
      </c>
      <c r="L3760" s="48" t="s">
        <v>189</v>
      </c>
      <c r="M3760" s="48" t="s">
        <v>189</v>
      </c>
      <c r="N3760" s="48"/>
      <c r="O3760" s="48"/>
      <c r="P3760" s="48"/>
      <c r="Q3760" s="48"/>
      <c r="R3760" s="48"/>
      <c r="S3760" s="48"/>
      <c r="T3760" s="48"/>
      <c r="U3760" s="48"/>
      <c r="V3760" s="48"/>
      <c r="W3760" s="51" t="s">
        <v>3494</v>
      </c>
      <c r="X3760" t="str">
        <f t="shared" si="116"/>
        <v>BE;BE;BE;BB;JB;JB;JB;JB</v>
      </c>
      <c r="Y3760" cm="1">
        <f t="array" ref="Y3760">SUM(_xlfn.XLOOKUP(_xlfn.TOROW(F3760:V3760,1),$AN$34:$AN$43,$AL$34:$AL$43,,0,1))</f>
        <v>29</v>
      </c>
      <c r="Z3760">
        <f t="shared" si="117"/>
        <v>8</v>
      </c>
      <c r="AA3760" t="str">
        <v>BE</v>
      </c>
      <c r="AG3760">
        <v>10411</v>
      </c>
      <c r="AH3760">
        <v>7</v>
      </c>
      <c r="AT3760">
        <v>8</v>
      </c>
    </row>
    <row r="3761" spans="2:46" ht="15" customHeight="1">
      <c r="B3761" s="48">
        <v>5531</v>
      </c>
      <c r="C3761" s="49">
        <v>45456</v>
      </c>
      <c r="D3761" s="50">
        <v>0.63344907407407403</v>
      </c>
      <c r="E3761" s="48" t="s">
        <v>11366</v>
      </c>
      <c r="F3761" s="48" t="s">
        <v>319</v>
      </c>
      <c r="G3761" s="48" t="s">
        <v>280</v>
      </c>
      <c r="H3761" s="48" t="s">
        <v>280</v>
      </c>
      <c r="I3761" s="48" t="s">
        <v>280</v>
      </c>
      <c r="J3761" s="48" t="s">
        <v>189</v>
      </c>
      <c r="K3761" s="48" t="s">
        <v>51</v>
      </c>
      <c r="L3761" s="48" t="s">
        <v>304</v>
      </c>
      <c r="M3761" s="48" t="s">
        <v>719</v>
      </c>
      <c r="N3761" s="48" t="s">
        <v>304</v>
      </c>
      <c r="O3761" s="48" t="s">
        <v>194</v>
      </c>
      <c r="P3761" s="48" t="s">
        <v>194</v>
      </c>
      <c r="Q3761" s="48"/>
      <c r="R3761" s="48"/>
      <c r="S3761" s="48"/>
      <c r="T3761" s="48"/>
      <c r="U3761" s="48"/>
      <c r="V3761" s="48"/>
      <c r="W3761" s="51" t="s">
        <v>3495</v>
      </c>
      <c r="X3761" t="str">
        <f t="shared" si="116"/>
        <v>FR;WB;WB;WB;JB;BB;HD;BE;HD;DH;DH</v>
      </c>
      <c r="Y3761" cm="1">
        <f t="array" ref="Y3761">SUM(_xlfn.XLOOKUP(_xlfn.TOROW(F3761:V3761,1),$AN$34:$AN$43,$AL$34:$AL$43,,0,1))</f>
        <v>84</v>
      </c>
      <c r="Z3761">
        <f t="shared" si="117"/>
        <v>11</v>
      </c>
      <c r="AA3761" t="str">
        <v>JB</v>
      </c>
      <c r="AG3761">
        <v>10423</v>
      </c>
      <c r="AH3761">
        <v>7</v>
      </c>
      <c r="AT3761">
        <v>11</v>
      </c>
    </row>
    <row r="3762" spans="2:46" ht="15" customHeight="1">
      <c r="B3762" s="48">
        <v>5532</v>
      </c>
      <c r="C3762" s="49">
        <v>45456</v>
      </c>
      <c r="D3762" s="50">
        <v>0.63813657407407409</v>
      </c>
      <c r="E3762" s="48" t="s">
        <v>11367</v>
      </c>
      <c r="F3762" s="48" t="s">
        <v>243</v>
      </c>
      <c r="G3762" s="48" t="s">
        <v>243</v>
      </c>
      <c r="H3762" s="48" t="s">
        <v>194</v>
      </c>
      <c r="I3762" s="48" t="s">
        <v>194</v>
      </c>
      <c r="J3762" s="48" t="s">
        <v>243</v>
      </c>
      <c r="K3762" s="48" t="s">
        <v>243</v>
      </c>
      <c r="L3762" s="48"/>
      <c r="M3762" s="48"/>
      <c r="N3762" s="48"/>
      <c r="O3762" s="48"/>
      <c r="P3762" s="48"/>
      <c r="Q3762" s="48"/>
      <c r="R3762" s="48"/>
      <c r="S3762" s="48"/>
      <c r="T3762" s="48"/>
      <c r="U3762" s="48"/>
      <c r="V3762" s="48"/>
      <c r="W3762" s="51" t="s">
        <v>3496</v>
      </c>
      <c r="X3762" t="str">
        <f t="shared" si="116"/>
        <v>CB;CB;DH;DH;CB;CB</v>
      </c>
      <c r="Y3762" cm="1">
        <f t="array" ref="Y3762">SUM(_xlfn.XLOOKUP(_xlfn.TOROW(F3762:V3762,1),$AN$34:$AN$43,$AL$34:$AL$43,,0,1))</f>
        <v>50</v>
      </c>
      <c r="Z3762">
        <f t="shared" si="117"/>
        <v>6</v>
      </c>
      <c r="AA3762" t="str">
        <v>JB</v>
      </c>
      <c r="AG3762">
        <v>10445</v>
      </c>
      <c r="AH3762">
        <v>7</v>
      </c>
      <c r="AT3762">
        <v>6</v>
      </c>
    </row>
    <row r="3763" spans="2:46" ht="15" customHeight="1">
      <c r="B3763" s="48">
        <v>5533</v>
      </c>
      <c r="C3763" s="49">
        <v>45456</v>
      </c>
      <c r="D3763" s="50">
        <v>0.63822916666666663</v>
      </c>
      <c r="E3763" s="48" t="s">
        <v>11368</v>
      </c>
      <c r="F3763" s="48" t="s">
        <v>803</v>
      </c>
      <c r="G3763" s="48" t="s">
        <v>133</v>
      </c>
      <c r="H3763" s="48" t="s">
        <v>133</v>
      </c>
      <c r="I3763" s="48" t="s">
        <v>803</v>
      </c>
      <c r="J3763" s="48" t="s">
        <v>803</v>
      </c>
      <c r="K3763" s="48" t="s">
        <v>51</v>
      </c>
      <c r="L3763" s="48" t="s">
        <v>719</v>
      </c>
      <c r="M3763" s="48"/>
      <c r="N3763" s="48"/>
      <c r="O3763" s="48"/>
      <c r="P3763" s="48"/>
      <c r="Q3763" s="48"/>
      <c r="R3763" s="48"/>
      <c r="S3763" s="48"/>
      <c r="T3763" s="48"/>
      <c r="U3763" s="48"/>
      <c r="V3763" s="48"/>
      <c r="W3763" s="51" t="s">
        <v>3497</v>
      </c>
      <c r="X3763" t="str">
        <f t="shared" si="116"/>
        <v>SS;SO;SO;SS;SS;BB;BE</v>
      </c>
      <c r="Y3763" cm="1">
        <f t="array" ref="Y3763">SUM(_xlfn.XLOOKUP(_xlfn.TOROW(F3763:V3763,1),$AN$34:$AN$43,$AL$34:$AL$43,,0,1))</f>
        <v>28</v>
      </c>
      <c r="Z3763">
        <f t="shared" si="117"/>
        <v>7</v>
      </c>
      <c r="AA3763" t="str">
        <v>SS</v>
      </c>
      <c r="AG3763">
        <v>10452</v>
      </c>
      <c r="AH3763">
        <v>7</v>
      </c>
      <c r="AT3763">
        <v>7</v>
      </c>
    </row>
    <row r="3764" spans="2:46" ht="15" customHeight="1">
      <c r="B3764" s="48">
        <v>5534</v>
      </c>
      <c r="C3764" s="49">
        <v>45456</v>
      </c>
      <c r="D3764" s="50">
        <v>0.63912037037037039</v>
      </c>
      <c r="E3764" s="48" t="s">
        <v>11369</v>
      </c>
      <c r="F3764" s="48" t="s">
        <v>243</v>
      </c>
      <c r="G3764" s="48" t="s">
        <v>243</v>
      </c>
      <c r="H3764" s="48" t="s">
        <v>243</v>
      </c>
      <c r="I3764" s="48" t="s">
        <v>243</v>
      </c>
      <c r="J3764" s="48" t="s">
        <v>189</v>
      </c>
      <c r="K3764" s="48" t="s">
        <v>189</v>
      </c>
      <c r="L3764" s="48" t="s">
        <v>319</v>
      </c>
      <c r="M3764" s="48" t="s">
        <v>319</v>
      </c>
      <c r="N3764" s="48"/>
      <c r="O3764" s="48"/>
      <c r="P3764" s="48"/>
      <c r="Q3764" s="48"/>
      <c r="R3764" s="48"/>
      <c r="S3764" s="48"/>
      <c r="T3764" s="48"/>
      <c r="U3764" s="48"/>
      <c r="V3764" s="48"/>
      <c r="W3764" s="51" t="s">
        <v>3498</v>
      </c>
      <c r="X3764" t="str">
        <f t="shared" si="116"/>
        <v>CB;CB;CB;CB;JB;JB;FR;FR</v>
      </c>
      <c r="Y3764" cm="1">
        <f t="array" ref="Y3764">SUM(_xlfn.XLOOKUP(_xlfn.TOROW(F3764:V3764,1),$AN$34:$AN$43,$AL$34:$AL$43,,0,1))</f>
        <v>40</v>
      </c>
      <c r="Z3764">
        <f t="shared" si="117"/>
        <v>8</v>
      </c>
      <c r="AA3764" t="str">
        <v>DH</v>
      </c>
      <c r="AG3764">
        <v>10460</v>
      </c>
      <c r="AH3764">
        <v>7</v>
      </c>
      <c r="AT3764">
        <v>8</v>
      </c>
    </row>
    <row r="3765" spans="2:46" ht="15" customHeight="1">
      <c r="B3765" s="48">
        <v>5535</v>
      </c>
      <c r="C3765" s="49">
        <v>45456</v>
      </c>
      <c r="D3765" s="50">
        <v>0.63969907407407411</v>
      </c>
      <c r="E3765" s="48" t="s">
        <v>11370</v>
      </c>
      <c r="F3765" s="48" t="s">
        <v>319</v>
      </c>
      <c r="G3765" s="48" t="s">
        <v>719</v>
      </c>
      <c r="H3765" s="48" t="s">
        <v>280</v>
      </c>
      <c r="I3765" s="48"/>
      <c r="J3765" s="48"/>
      <c r="K3765" s="48"/>
      <c r="L3765" s="48"/>
      <c r="M3765" s="48"/>
      <c r="N3765" s="48"/>
      <c r="O3765" s="48"/>
      <c r="P3765" s="48"/>
      <c r="Q3765" s="48"/>
      <c r="R3765" s="48"/>
      <c r="S3765" s="48"/>
      <c r="T3765" s="48"/>
      <c r="U3765" s="48"/>
      <c r="V3765" s="48"/>
      <c r="W3765" s="51" t="s">
        <v>3499</v>
      </c>
      <c r="X3765" t="str">
        <f t="shared" si="116"/>
        <v>FR;BE;WB</v>
      </c>
      <c r="Y3765" cm="1">
        <f t="array" ref="Y3765">SUM(_xlfn.XLOOKUP(_xlfn.TOROW(F3765:V3765,1),$AN$34:$AN$43,$AL$34:$AL$43,,0,1))</f>
        <v>19</v>
      </c>
      <c r="Z3765">
        <f t="shared" si="117"/>
        <v>3</v>
      </c>
      <c r="AA3765" t="str">
        <v>DH</v>
      </c>
      <c r="AG3765">
        <v>10472</v>
      </c>
      <c r="AH3765">
        <v>7</v>
      </c>
      <c r="AT3765">
        <v>3</v>
      </c>
    </row>
    <row r="3766" spans="2:46" ht="15" customHeight="1">
      <c r="B3766" s="48">
        <v>5536</v>
      </c>
      <c r="C3766" s="49">
        <v>45456</v>
      </c>
      <c r="D3766" s="50">
        <v>0.64021990740740742</v>
      </c>
      <c r="E3766" s="48" t="s">
        <v>11371</v>
      </c>
      <c r="F3766" s="48" t="s">
        <v>194</v>
      </c>
      <c r="G3766" s="48" t="s">
        <v>280</v>
      </c>
      <c r="H3766" s="48" t="s">
        <v>719</v>
      </c>
      <c r="I3766" s="48" t="s">
        <v>133</v>
      </c>
      <c r="J3766" s="48" t="s">
        <v>319</v>
      </c>
      <c r="K3766" s="48" t="s">
        <v>133</v>
      </c>
      <c r="L3766" s="48" t="s">
        <v>243</v>
      </c>
      <c r="M3766" s="48" t="s">
        <v>194</v>
      </c>
      <c r="N3766" s="48" t="s">
        <v>280</v>
      </c>
      <c r="O3766" s="48" t="s">
        <v>51</v>
      </c>
      <c r="P3766" s="48"/>
      <c r="Q3766" s="48"/>
      <c r="R3766" s="48"/>
      <c r="S3766" s="48"/>
      <c r="T3766" s="48"/>
      <c r="U3766" s="48"/>
      <c r="V3766" s="48"/>
      <c r="W3766" s="51" t="s">
        <v>3500</v>
      </c>
      <c r="X3766" t="str">
        <f t="shared" si="116"/>
        <v>DH;WB;BE;SO;FR;SO;CB;DH;WB;BB</v>
      </c>
      <c r="Y3766" cm="1">
        <f t="array" ref="Y3766">SUM(_xlfn.XLOOKUP(_xlfn.TOROW(F3766:V3766,1),$AN$34:$AN$43,$AL$34:$AL$43,,0,1))</f>
        <v>70</v>
      </c>
      <c r="Z3766">
        <f t="shared" si="117"/>
        <v>10</v>
      </c>
      <c r="AA3766" t="str">
        <v>BE</v>
      </c>
      <c r="AG3766">
        <v>10475</v>
      </c>
      <c r="AH3766">
        <v>7</v>
      </c>
      <c r="AT3766">
        <v>10</v>
      </c>
    </row>
    <row r="3767" spans="2:46" ht="15" customHeight="1">
      <c r="B3767" s="48">
        <v>5537</v>
      </c>
      <c r="C3767" s="49">
        <v>45456</v>
      </c>
      <c r="D3767" s="50">
        <v>0.64371527777777782</v>
      </c>
      <c r="E3767" s="48" t="s">
        <v>11372</v>
      </c>
      <c r="F3767" s="48" t="s">
        <v>304</v>
      </c>
      <c r="G3767" s="48" t="s">
        <v>304</v>
      </c>
      <c r="H3767" s="48" t="s">
        <v>194</v>
      </c>
      <c r="I3767" s="48" t="s">
        <v>194</v>
      </c>
      <c r="J3767" s="48" t="s">
        <v>719</v>
      </c>
      <c r="K3767" s="48" t="s">
        <v>719</v>
      </c>
      <c r="L3767" s="48" t="s">
        <v>719</v>
      </c>
      <c r="M3767" s="48"/>
      <c r="N3767" s="48"/>
      <c r="O3767" s="48"/>
      <c r="P3767" s="48"/>
      <c r="Q3767" s="48"/>
      <c r="R3767" s="48"/>
      <c r="S3767" s="48"/>
      <c r="T3767" s="48"/>
      <c r="U3767" s="48"/>
      <c r="V3767" s="48"/>
      <c r="W3767" s="51" t="s">
        <v>3501</v>
      </c>
      <c r="X3767" t="str">
        <f t="shared" si="116"/>
        <v>HD;HD;DH;DH;BE;BE;BE</v>
      </c>
      <c r="Y3767" cm="1">
        <f t="array" ref="Y3767">SUM(_xlfn.XLOOKUP(_xlfn.TOROW(F3767:V3767,1),$AN$34:$AN$43,$AL$34:$AL$43,,0,1))</f>
        <v>47</v>
      </c>
      <c r="Z3767">
        <f t="shared" si="117"/>
        <v>7</v>
      </c>
      <c r="AA3767" t="str">
        <v>BE</v>
      </c>
      <c r="AG3767">
        <v>10479</v>
      </c>
      <c r="AH3767">
        <v>7</v>
      </c>
      <c r="AT3767">
        <v>7</v>
      </c>
    </row>
    <row r="3768" spans="2:46" ht="15" customHeight="1">
      <c r="B3768" s="48">
        <v>5538</v>
      </c>
      <c r="C3768" s="49">
        <v>45456</v>
      </c>
      <c r="D3768" s="50">
        <v>0.64377314814814812</v>
      </c>
      <c r="E3768" s="48" t="s">
        <v>11373</v>
      </c>
      <c r="F3768" s="48" t="s">
        <v>719</v>
      </c>
      <c r="G3768" s="48" t="s">
        <v>280</v>
      </c>
      <c r="H3768" s="48" t="s">
        <v>194</v>
      </c>
      <c r="I3768" s="48" t="s">
        <v>133</v>
      </c>
      <c r="J3768" s="48" t="s">
        <v>51</v>
      </c>
      <c r="K3768" s="48" t="s">
        <v>304</v>
      </c>
      <c r="L3768" s="48" t="s">
        <v>194</v>
      </c>
      <c r="M3768" s="48" t="s">
        <v>51</v>
      </c>
      <c r="N3768" s="48"/>
      <c r="O3768" s="48"/>
      <c r="P3768" s="48"/>
      <c r="Q3768" s="48"/>
      <c r="R3768" s="48"/>
      <c r="S3768" s="48"/>
      <c r="T3768" s="48"/>
      <c r="U3768" s="48"/>
      <c r="V3768" s="48"/>
      <c r="W3768" s="51" t="s">
        <v>3502</v>
      </c>
      <c r="X3768" t="str">
        <f t="shared" si="116"/>
        <v>BE;WB;DH;SO;BB;HD;DH;BB</v>
      </c>
      <c r="Y3768" cm="1">
        <f t="array" ref="Y3768">SUM(_xlfn.XLOOKUP(_xlfn.TOROW(F3768:V3768,1),$AN$34:$AN$43,$AL$34:$AL$43,,0,1))</f>
        <v>63</v>
      </c>
      <c r="Z3768">
        <f t="shared" si="117"/>
        <v>8</v>
      </c>
      <c r="AA3768" t="str">
        <v>JB</v>
      </c>
      <c r="AG3768">
        <v>10484</v>
      </c>
      <c r="AH3768">
        <v>7</v>
      </c>
      <c r="AT3768">
        <v>8</v>
      </c>
    </row>
    <row r="3769" spans="2:46" ht="15" customHeight="1">
      <c r="B3769" s="48">
        <v>5539</v>
      </c>
      <c r="C3769" s="49">
        <v>45456</v>
      </c>
      <c r="D3769" s="50">
        <v>0.64432870370370365</v>
      </c>
      <c r="E3769" s="48" t="s">
        <v>11374</v>
      </c>
      <c r="F3769" s="48" t="s">
        <v>719</v>
      </c>
      <c r="G3769" s="48" t="s">
        <v>133</v>
      </c>
      <c r="H3769" s="48" t="s">
        <v>51</v>
      </c>
      <c r="I3769" s="48" t="s">
        <v>51</v>
      </c>
      <c r="J3769" s="48" t="s">
        <v>51</v>
      </c>
      <c r="K3769" s="48"/>
      <c r="L3769" s="48"/>
      <c r="M3769" s="48"/>
      <c r="N3769" s="48"/>
      <c r="O3769" s="48"/>
      <c r="P3769" s="48"/>
      <c r="Q3769" s="48"/>
      <c r="R3769" s="48"/>
      <c r="S3769" s="48"/>
      <c r="T3769" s="48"/>
      <c r="U3769" s="48"/>
      <c r="V3769" s="48"/>
      <c r="W3769" s="51" t="s">
        <v>3503</v>
      </c>
      <c r="X3769" t="str">
        <f t="shared" si="116"/>
        <v>BE;SO;BB;BB;BB</v>
      </c>
      <c r="Y3769" cm="1">
        <f t="array" ref="Y3769">SUM(_xlfn.XLOOKUP(_xlfn.TOROW(F3769:V3769,1),$AN$34:$AN$43,$AL$34:$AL$43,,0,1))</f>
        <v>37</v>
      </c>
      <c r="Z3769">
        <f t="shared" si="117"/>
        <v>5</v>
      </c>
      <c r="AA3769" t="str">
        <v>JB</v>
      </c>
      <c r="AG3769">
        <v>10485</v>
      </c>
      <c r="AH3769">
        <v>7</v>
      </c>
      <c r="AT3769">
        <v>5</v>
      </c>
    </row>
    <row r="3770" spans="2:46" ht="15" customHeight="1">
      <c r="B3770" s="48">
        <v>5540</v>
      </c>
      <c r="C3770" s="49">
        <v>45456</v>
      </c>
      <c r="D3770" s="50">
        <v>0.64456018518518521</v>
      </c>
      <c r="E3770" s="48" t="s">
        <v>11375</v>
      </c>
      <c r="F3770" s="48" t="s">
        <v>304</v>
      </c>
      <c r="G3770" s="48" t="s">
        <v>719</v>
      </c>
      <c r="H3770" s="48" t="s">
        <v>719</v>
      </c>
      <c r="I3770" s="48" t="s">
        <v>194</v>
      </c>
      <c r="J3770" s="48" t="s">
        <v>194</v>
      </c>
      <c r="K3770" s="48" t="s">
        <v>243</v>
      </c>
      <c r="L3770" s="48" t="s">
        <v>243</v>
      </c>
      <c r="M3770" s="48" t="s">
        <v>243</v>
      </c>
      <c r="N3770" s="48" t="s">
        <v>243</v>
      </c>
      <c r="O3770" s="48" t="s">
        <v>243</v>
      </c>
      <c r="P3770" s="48" t="s">
        <v>803</v>
      </c>
      <c r="Q3770" s="48"/>
      <c r="R3770" s="48"/>
      <c r="S3770" s="48"/>
      <c r="T3770" s="48"/>
      <c r="U3770" s="48"/>
      <c r="V3770" s="48"/>
      <c r="W3770" s="51" t="s">
        <v>3504</v>
      </c>
      <c r="X3770" t="str">
        <f t="shared" si="116"/>
        <v>HD;BE;BE;DH;DH;CB;CB;CB;CB;CB;SS</v>
      </c>
      <c r="Y3770" cm="1">
        <f t="array" ref="Y3770">SUM(_xlfn.XLOOKUP(_xlfn.TOROW(F3770:V3770,1),$AN$34:$AN$43,$AL$34:$AL$43,,0,1))</f>
        <v>78</v>
      </c>
      <c r="Z3770">
        <f t="shared" si="117"/>
        <v>11</v>
      </c>
      <c r="AA3770" t="str">
        <v>CB</v>
      </c>
      <c r="AG3770">
        <v>10497</v>
      </c>
      <c r="AH3770">
        <v>7</v>
      </c>
      <c r="AT3770">
        <v>11</v>
      </c>
    </row>
    <row r="3771" spans="2:46" ht="15" customHeight="1">
      <c r="B3771" s="48">
        <v>5541</v>
      </c>
      <c r="C3771" s="49">
        <v>45456</v>
      </c>
      <c r="D3771" s="50">
        <v>0.64541666666666664</v>
      </c>
      <c r="E3771" s="48" t="s">
        <v>11376</v>
      </c>
      <c r="F3771" s="48" t="s">
        <v>133</v>
      </c>
      <c r="G3771" s="48" t="s">
        <v>133</v>
      </c>
      <c r="H3771" s="48" t="s">
        <v>189</v>
      </c>
      <c r="I3771" s="48" t="s">
        <v>189</v>
      </c>
      <c r="J3771" s="48" t="s">
        <v>319</v>
      </c>
      <c r="K3771" s="48" t="s">
        <v>319</v>
      </c>
      <c r="L3771" s="48" t="s">
        <v>319</v>
      </c>
      <c r="M3771" s="48"/>
      <c r="N3771" s="48"/>
      <c r="O3771" s="48"/>
      <c r="P3771" s="48"/>
      <c r="Q3771" s="48"/>
      <c r="R3771" s="48"/>
      <c r="S3771" s="48"/>
      <c r="T3771" s="48"/>
      <c r="U3771" s="48"/>
      <c r="V3771" s="48"/>
      <c r="W3771" s="51" t="s">
        <v>3505</v>
      </c>
      <c r="X3771" t="str">
        <f t="shared" si="116"/>
        <v>SO;SO;JB;JB;FR;FR;FR</v>
      </c>
      <c r="Y3771" cm="1">
        <f t="array" ref="Y3771">SUM(_xlfn.XLOOKUP(_xlfn.TOROW(F3771:V3771,1),$AN$34:$AN$43,$AL$34:$AL$43,,0,1))</f>
        <v>15</v>
      </c>
      <c r="Z3771">
        <f t="shared" si="117"/>
        <v>7</v>
      </c>
      <c r="AA3771" t="str">
        <v>HD</v>
      </c>
      <c r="AG3771">
        <v>10502</v>
      </c>
      <c r="AH3771">
        <v>7</v>
      </c>
      <c r="AT3771">
        <v>7</v>
      </c>
    </row>
    <row r="3772" spans="2:46" ht="15" customHeight="1">
      <c r="B3772" s="48">
        <v>5542</v>
      </c>
      <c r="C3772" s="49">
        <v>45456</v>
      </c>
      <c r="D3772" s="50">
        <v>0.64656250000000004</v>
      </c>
      <c r="E3772" s="48" t="s">
        <v>9564</v>
      </c>
      <c r="F3772" s="48" t="s">
        <v>243</v>
      </c>
      <c r="G3772" s="48" t="s">
        <v>243</v>
      </c>
      <c r="H3772" s="48" t="s">
        <v>243</v>
      </c>
      <c r="I3772" s="48" t="s">
        <v>243</v>
      </c>
      <c r="J3772" s="48" t="s">
        <v>243</v>
      </c>
      <c r="K3772" s="48"/>
      <c r="L3772" s="48"/>
      <c r="M3772" s="48"/>
      <c r="N3772" s="48"/>
      <c r="O3772" s="48"/>
      <c r="P3772" s="48"/>
      <c r="Q3772" s="48"/>
      <c r="R3772" s="48"/>
      <c r="S3772" s="48"/>
      <c r="T3772" s="48"/>
      <c r="U3772" s="48"/>
      <c r="V3772" s="48"/>
      <c r="W3772" s="51" t="s">
        <v>2377</v>
      </c>
      <c r="X3772" t="str">
        <f t="shared" si="116"/>
        <v>CB;CB;CB;CB;CB</v>
      </c>
      <c r="Y3772" cm="1">
        <f t="array" ref="Y3772">SUM(_xlfn.XLOOKUP(_xlfn.TOROW(F3772:V3772,1),$AN$34:$AN$43,$AL$34:$AL$43,,0,1))</f>
        <v>40</v>
      </c>
      <c r="Z3772">
        <f t="shared" si="117"/>
        <v>5</v>
      </c>
      <c r="AA3772" t="str">
        <v>HD</v>
      </c>
      <c r="AG3772">
        <v>10510</v>
      </c>
      <c r="AH3772">
        <v>7</v>
      </c>
      <c r="AT3772">
        <v>5</v>
      </c>
    </row>
    <row r="3773" spans="2:46" ht="15" customHeight="1">
      <c r="B3773" s="48">
        <v>5543</v>
      </c>
      <c r="C3773" s="49">
        <v>45456</v>
      </c>
      <c r="D3773" s="50">
        <v>0.64686342592592594</v>
      </c>
      <c r="E3773" s="48" t="s">
        <v>11377</v>
      </c>
      <c r="F3773" s="48" t="s">
        <v>194</v>
      </c>
      <c r="G3773" s="48" t="s">
        <v>133</v>
      </c>
      <c r="H3773" s="48" t="s">
        <v>133</v>
      </c>
      <c r="I3773" s="48" t="s">
        <v>133</v>
      </c>
      <c r="J3773" s="48" t="s">
        <v>719</v>
      </c>
      <c r="K3773" s="48"/>
      <c r="L3773" s="48"/>
      <c r="M3773" s="48"/>
      <c r="N3773" s="48"/>
      <c r="O3773" s="48"/>
      <c r="P3773" s="48"/>
      <c r="Q3773" s="48"/>
      <c r="R3773" s="48"/>
      <c r="S3773" s="48"/>
      <c r="T3773" s="48"/>
      <c r="U3773" s="48"/>
      <c r="V3773" s="48"/>
      <c r="W3773" s="51" t="s">
        <v>3506</v>
      </c>
      <c r="X3773" t="str">
        <f t="shared" si="116"/>
        <v>DH;SO;SO;SO;BE</v>
      </c>
      <c r="Y3773" cm="1">
        <f t="array" ref="Y3773">SUM(_xlfn.XLOOKUP(_xlfn.TOROW(F3773:V3773,1),$AN$34:$AN$43,$AL$34:$AL$43,,0,1))</f>
        <v>20</v>
      </c>
      <c r="Z3773">
        <f t="shared" si="117"/>
        <v>5</v>
      </c>
      <c r="AA3773" t="str">
        <v>BE</v>
      </c>
      <c r="AG3773">
        <v>10524</v>
      </c>
      <c r="AH3773">
        <v>7</v>
      </c>
      <c r="AT3773">
        <v>5</v>
      </c>
    </row>
    <row r="3774" spans="2:46" ht="15" customHeight="1">
      <c r="B3774" s="48">
        <v>5544</v>
      </c>
      <c r="C3774" s="49">
        <v>45456</v>
      </c>
      <c r="D3774" s="50">
        <v>0.64841435185185181</v>
      </c>
      <c r="E3774" s="48" t="s">
        <v>11378</v>
      </c>
      <c r="F3774" s="48" t="s">
        <v>243</v>
      </c>
      <c r="G3774" s="48" t="s">
        <v>243</v>
      </c>
      <c r="H3774" s="48" t="s">
        <v>243</v>
      </c>
      <c r="I3774" s="48" t="s">
        <v>243</v>
      </c>
      <c r="J3774" s="48" t="s">
        <v>719</v>
      </c>
      <c r="K3774" s="48" t="s">
        <v>719</v>
      </c>
      <c r="L3774" s="48" t="s">
        <v>304</v>
      </c>
      <c r="M3774" s="48"/>
      <c r="N3774" s="48"/>
      <c r="O3774" s="48"/>
      <c r="P3774" s="48"/>
      <c r="Q3774" s="48"/>
      <c r="R3774" s="48"/>
      <c r="S3774" s="48"/>
      <c r="T3774" s="48"/>
      <c r="U3774" s="48"/>
      <c r="V3774" s="48"/>
      <c r="W3774" s="51" t="s">
        <v>3507</v>
      </c>
      <c r="X3774" t="str">
        <f t="shared" si="116"/>
        <v>CB;CB;CB;CB;BE;BE;HD</v>
      </c>
      <c r="Y3774" cm="1">
        <f t="array" ref="Y3774">SUM(_xlfn.XLOOKUP(_xlfn.TOROW(F3774:V3774,1),$AN$34:$AN$43,$AL$34:$AL$43,,0,1))</f>
        <v>49</v>
      </c>
      <c r="Z3774">
        <f t="shared" si="117"/>
        <v>7</v>
      </c>
      <c r="AA3774" t="str">
        <v>BE</v>
      </c>
      <c r="AG3774">
        <v>10525</v>
      </c>
      <c r="AH3774">
        <v>7</v>
      </c>
      <c r="AT3774">
        <v>7</v>
      </c>
    </row>
    <row r="3775" spans="2:46" ht="15" customHeight="1">
      <c r="B3775" s="48">
        <v>5545</v>
      </c>
      <c r="C3775" s="49">
        <v>45456</v>
      </c>
      <c r="D3775" s="50">
        <v>0.65057870370370374</v>
      </c>
      <c r="E3775" s="48" t="s">
        <v>8199</v>
      </c>
      <c r="F3775" s="48" t="s">
        <v>133</v>
      </c>
      <c r="G3775" s="48" t="s">
        <v>133</v>
      </c>
      <c r="H3775" s="48"/>
      <c r="I3775" s="48"/>
      <c r="J3775" s="48"/>
      <c r="K3775" s="48"/>
      <c r="L3775" s="48"/>
      <c r="M3775" s="48"/>
      <c r="N3775" s="48"/>
      <c r="O3775" s="48"/>
      <c r="P3775" s="48"/>
      <c r="Q3775" s="48"/>
      <c r="R3775" s="48"/>
      <c r="S3775" s="48"/>
      <c r="T3775" s="48"/>
      <c r="U3775" s="48"/>
      <c r="V3775" s="48"/>
      <c r="W3775" s="51" t="s">
        <v>690</v>
      </c>
      <c r="X3775" t="str">
        <f t="shared" si="116"/>
        <v>SO;SO</v>
      </c>
      <c r="Y3775" cm="1">
        <f t="array" ref="Y3775">SUM(_xlfn.XLOOKUP(_xlfn.TOROW(F3775:V3775,1),$AN$34:$AN$43,$AL$34:$AL$43,,0,1))</f>
        <v>4</v>
      </c>
      <c r="Z3775">
        <f t="shared" si="117"/>
        <v>2</v>
      </c>
      <c r="AA3775" t="str">
        <v>BE</v>
      </c>
      <c r="AG3775">
        <v>10542</v>
      </c>
      <c r="AH3775">
        <v>7</v>
      </c>
      <c r="AT3775">
        <v>2</v>
      </c>
    </row>
    <row r="3776" spans="2:46" ht="15" customHeight="1">
      <c r="B3776" s="48">
        <v>5546</v>
      </c>
      <c r="C3776" s="49">
        <v>45456</v>
      </c>
      <c r="D3776" s="50">
        <v>0.65156250000000004</v>
      </c>
      <c r="E3776" s="48" t="s">
        <v>11379</v>
      </c>
      <c r="F3776" s="48" t="s">
        <v>280</v>
      </c>
      <c r="G3776" s="48" t="s">
        <v>280</v>
      </c>
      <c r="H3776" s="48" t="s">
        <v>280</v>
      </c>
      <c r="I3776" s="48" t="s">
        <v>280</v>
      </c>
      <c r="J3776" s="48" t="s">
        <v>280</v>
      </c>
      <c r="K3776" s="48" t="s">
        <v>280</v>
      </c>
      <c r="L3776" s="48" t="s">
        <v>280</v>
      </c>
      <c r="M3776" s="48" t="s">
        <v>803</v>
      </c>
      <c r="N3776" s="48" t="s">
        <v>803</v>
      </c>
      <c r="O3776" s="48"/>
      <c r="P3776" s="48"/>
      <c r="Q3776" s="48"/>
      <c r="R3776" s="48"/>
      <c r="S3776" s="48"/>
      <c r="T3776" s="48"/>
      <c r="U3776" s="48"/>
      <c r="V3776" s="48"/>
      <c r="W3776" s="51" t="s">
        <v>3508</v>
      </c>
      <c r="X3776" t="str">
        <f t="shared" si="116"/>
        <v>WB;WB;WB;WB;WB;WB;WB;SS;SS</v>
      </c>
      <c r="Y3776" cm="1">
        <f t="array" ref="Y3776">SUM(_xlfn.XLOOKUP(_xlfn.TOROW(F3776:V3776,1),$AN$34:$AN$43,$AL$34:$AL$43,,0,1))</f>
        <v>83</v>
      </c>
      <c r="Z3776">
        <f t="shared" si="117"/>
        <v>9</v>
      </c>
      <c r="AA3776" t="str">
        <v>BB</v>
      </c>
      <c r="AG3776">
        <v>10548</v>
      </c>
      <c r="AH3776">
        <v>7</v>
      </c>
      <c r="AT3776">
        <v>9</v>
      </c>
    </row>
    <row r="3777" spans="2:46" ht="15" customHeight="1">
      <c r="B3777" s="48">
        <v>5547</v>
      </c>
      <c r="C3777" s="49">
        <v>45456</v>
      </c>
      <c r="D3777" s="50">
        <v>0.65619212962962958</v>
      </c>
      <c r="E3777" s="48" t="s">
        <v>10727</v>
      </c>
      <c r="F3777" s="48" t="s">
        <v>133</v>
      </c>
      <c r="G3777" s="48" t="s">
        <v>133</v>
      </c>
      <c r="H3777" s="48" t="s">
        <v>304</v>
      </c>
      <c r="I3777" s="48" t="s">
        <v>304</v>
      </c>
      <c r="J3777" s="48"/>
      <c r="K3777" s="48"/>
      <c r="L3777" s="48"/>
      <c r="M3777" s="48"/>
      <c r="N3777" s="48"/>
      <c r="O3777" s="48"/>
      <c r="P3777" s="48"/>
      <c r="Q3777" s="48"/>
      <c r="R3777" s="48"/>
      <c r="S3777" s="48"/>
      <c r="T3777" s="48"/>
      <c r="U3777" s="48"/>
      <c r="V3777" s="48"/>
      <c r="W3777" s="51" t="s">
        <v>3509</v>
      </c>
      <c r="X3777" t="str">
        <f t="shared" si="116"/>
        <v>SO;SO;HD;HD</v>
      </c>
      <c r="Y3777" cm="1">
        <f t="array" ref="Y3777">SUM(_xlfn.XLOOKUP(_xlfn.TOROW(F3777:V3777,1),$AN$34:$AN$43,$AL$34:$AL$43,,0,1))</f>
        <v>18</v>
      </c>
      <c r="Z3777">
        <f t="shared" si="117"/>
        <v>4</v>
      </c>
      <c r="AA3777" t="str">
        <v>HD</v>
      </c>
      <c r="AG3777">
        <v>10557</v>
      </c>
      <c r="AH3777">
        <v>7</v>
      </c>
      <c r="AT3777">
        <v>4</v>
      </c>
    </row>
    <row r="3778" spans="2:46" ht="15" customHeight="1">
      <c r="B3778" s="48">
        <v>5548</v>
      </c>
      <c r="C3778" s="49">
        <v>45456</v>
      </c>
      <c r="D3778" s="50">
        <v>0.66150462962962964</v>
      </c>
      <c r="E3778" s="48" t="s">
        <v>11380</v>
      </c>
      <c r="F3778" s="48" t="s">
        <v>133</v>
      </c>
      <c r="G3778" s="48" t="s">
        <v>280</v>
      </c>
      <c r="H3778" s="48" t="s">
        <v>194</v>
      </c>
      <c r="I3778" s="48" t="s">
        <v>51</v>
      </c>
      <c r="J3778" s="48" t="s">
        <v>189</v>
      </c>
      <c r="K3778" s="48" t="s">
        <v>304</v>
      </c>
      <c r="L3778" s="48" t="s">
        <v>194</v>
      </c>
      <c r="M3778" s="48" t="s">
        <v>803</v>
      </c>
      <c r="N3778" s="48" t="s">
        <v>803</v>
      </c>
      <c r="O3778" s="48"/>
      <c r="P3778" s="48"/>
      <c r="Q3778" s="48"/>
      <c r="R3778" s="48"/>
      <c r="S3778" s="48"/>
      <c r="T3778" s="48"/>
      <c r="U3778" s="48"/>
      <c r="V3778" s="48"/>
      <c r="W3778" s="51" t="s">
        <v>3510</v>
      </c>
      <c r="X3778" t="str">
        <f t="shared" si="116"/>
        <v>SO;WB;DH;BB;JB;HD;DH;SS;SS</v>
      </c>
      <c r="Y3778" cm="1">
        <f t="array" ref="Y3778">SUM(_xlfn.XLOOKUP(_xlfn.TOROW(F3778:V3778,1),$AN$34:$AN$43,$AL$34:$AL$43,,0,1))</f>
        <v>55</v>
      </c>
      <c r="Z3778">
        <f t="shared" si="117"/>
        <v>9</v>
      </c>
      <c r="AA3778" t="str">
        <v>WB</v>
      </c>
      <c r="AG3778">
        <v>10567</v>
      </c>
      <c r="AH3778">
        <v>7</v>
      </c>
      <c r="AT3778">
        <v>9</v>
      </c>
    </row>
    <row r="3779" spans="2:46" ht="15" customHeight="1">
      <c r="B3779" s="48">
        <v>5549</v>
      </c>
      <c r="C3779" s="49">
        <v>45456</v>
      </c>
      <c r="D3779" s="50">
        <v>0.66364583333333338</v>
      </c>
      <c r="E3779" s="48" t="s">
        <v>11381</v>
      </c>
      <c r="F3779" s="48" t="s">
        <v>719</v>
      </c>
      <c r="G3779" s="48" t="s">
        <v>719</v>
      </c>
      <c r="H3779" s="48" t="s">
        <v>194</v>
      </c>
      <c r="I3779" s="48" t="s">
        <v>194</v>
      </c>
      <c r="J3779" s="48" t="s">
        <v>803</v>
      </c>
      <c r="K3779" s="48"/>
      <c r="L3779" s="48"/>
      <c r="M3779" s="48"/>
      <c r="N3779" s="48"/>
      <c r="O3779" s="48"/>
      <c r="P3779" s="48"/>
      <c r="Q3779" s="48"/>
      <c r="R3779" s="48"/>
      <c r="S3779" s="48"/>
      <c r="T3779" s="48"/>
      <c r="U3779" s="48"/>
      <c r="V3779" s="48"/>
      <c r="W3779" s="51" t="s">
        <v>3511</v>
      </c>
      <c r="X3779" t="str">
        <f t="shared" si="116"/>
        <v>BE;BE;DH;DH;SS</v>
      </c>
      <c r="Y3779" cm="1">
        <f t="array" ref="Y3779">SUM(_xlfn.XLOOKUP(_xlfn.TOROW(F3779:V3779,1),$AN$34:$AN$43,$AL$34:$AL$43,,0,1))</f>
        <v>31</v>
      </c>
      <c r="Z3779">
        <f t="shared" si="117"/>
        <v>5</v>
      </c>
      <c r="AA3779" t="str">
        <v>WB</v>
      </c>
      <c r="AG3779">
        <v>10577</v>
      </c>
      <c r="AH3779">
        <v>7</v>
      </c>
      <c r="AT3779">
        <v>5</v>
      </c>
    </row>
    <row r="3780" spans="2:46" ht="15" customHeight="1">
      <c r="B3780" s="48">
        <v>5550</v>
      </c>
      <c r="C3780" s="49">
        <v>45456</v>
      </c>
      <c r="D3780" s="50">
        <v>0.66643518518518519</v>
      </c>
      <c r="E3780" s="48" t="s">
        <v>11382</v>
      </c>
      <c r="F3780" s="48" t="s">
        <v>194</v>
      </c>
      <c r="G3780" s="48" t="s">
        <v>194</v>
      </c>
      <c r="H3780" s="48" t="s">
        <v>280</v>
      </c>
      <c r="I3780" s="48" t="s">
        <v>803</v>
      </c>
      <c r="J3780" s="48" t="s">
        <v>719</v>
      </c>
      <c r="K3780" s="48"/>
      <c r="L3780" s="48"/>
      <c r="M3780" s="48"/>
      <c r="N3780" s="48"/>
      <c r="O3780" s="48"/>
      <c r="P3780" s="48"/>
      <c r="Q3780" s="48"/>
      <c r="R3780" s="48"/>
      <c r="S3780" s="48"/>
      <c r="T3780" s="48"/>
      <c r="U3780" s="48"/>
      <c r="V3780" s="48"/>
      <c r="W3780" s="51" t="s">
        <v>3512</v>
      </c>
      <c r="X3780" t="str">
        <f t="shared" si="116"/>
        <v>DH;DH;WB;SS;BE</v>
      </c>
      <c r="Y3780" cm="1">
        <f t="array" ref="Y3780">SUM(_xlfn.XLOOKUP(_xlfn.TOROW(F3780:V3780,1),$AN$34:$AN$43,$AL$34:$AL$43,,0,1))</f>
        <v>37</v>
      </c>
      <c r="Z3780">
        <f t="shared" si="117"/>
        <v>5</v>
      </c>
      <c r="AA3780" t="str">
        <v>JB</v>
      </c>
      <c r="AG3780">
        <v>10610</v>
      </c>
      <c r="AH3780">
        <v>7</v>
      </c>
      <c r="AT3780">
        <v>5</v>
      </c>
    </row>
    <row r="3781" spans="2:46" ht="15" customHeight="1">
      <c r="B3781" s="48">
        <v>5551</v>
      </c>
      <c r="C3781" s="49">
        <v>45456</v>
      </c>
      <c r="D3781" s="50">
        <v>0.66671296296296301</v>
      </c>
      <c r="E3781" s="48" t="s">
        <v>11383</v>
      </c>
      <c r="F3781" s="48" t="s">
        <v>319</v>
      </c>
      <c r="G3781" s="48" t="s">
        <v>319</v>
      </c>
      <c r="H3781" s="48" t="s">
        <v>51</v>
      </c>
      <c r="I3781" s="48" t="s">
        <v>194</v>
      </c>
      <c r="J3781" s="48" t="s">
        <v>194</v>
      </c>
      <c r="K3781" s="48"/>
      <c r="L3781" s="48"/>
      <c r="M3781" s="48"/>
      <c r="N3781" s="48"/>
      <c r="O3781" s="48"/>
      <c r="P3781" s="48"/>
      <c r="Q3781" s="48"/>
      <c r="R3781" s="48"/>
      <c r="S3781" s="48"/>
      <c r="T3781" s="48"/>
      <c r="U3781" s="48"/>
      <c r="V3781" s="48"/>
      <c r="W3781" s="51" t="s">
        <v>3513</v>
      </c>
      <c r="X3781" t="str">
        <f t="shared" si="116"/>
        <v>FR;FR;BB;DH;DH</v>
      </c>
      <c r="Y3781" cm="1">
        <f t="array" ref="Y3781">SUM(_xlfn.XLOOKUP(_xlfn.TOROW(F3781:V3781,1),$AN$34:$AN$43,$AL$34:$AL$43,,0,1))</f>
        <v>34</v>
      </c>
      <c r="Z3781">
        <f t="shared" si="117"/>
        <v>5</v>
      </c>
      <c r="AA3781" t="str">
        <v>JB</v>
      </c>
      <c r="AG3781">
        <v>10634</v>
      </c>
      <c r="AH3781">
        <v>7</v>
      </c>
      <c r="AT3781">
        <v>5</v>
      </c>
    </row>
    <row r="3782" spans="2:46" ht="15" customHeight="1">
      <c r="B3782" s="48">
        <v>5552</v>
      </c>
      <c r="C3782" s="49">
        <v>45456</v>
      </c>
      <c r="D3782" s="50">
        <v>0.66672453703703705</v>
      </c>
      <c r="E3782" s="48" t="s">
        <v>11384</v>
      </c>
      <c r="F3782" s="48" t="s">
        <v>304</v>
      </c>
      <c r="G3782" s="48" t="s">
        <v>304</v>
      </c>
      <c r="H3782" s="48" t="s">
        <v>319</v>
      </c>
      <c r="I3782" s="48" t="s">
        <v>133</v>
      </c>
      <c r="J3782" s="48" t="s">
        <v>319</v>
      </c>
      <c r="K3782" s="48"/>
      <c r="L3782" s="48"/>
      <c r="M3782" s="48"/>
      <c r="N3782" s="48"/>
      <c r="O3782" s="48"/>
      <c r="P3782" s="48"/>
      <c r="Q3782" s="48"/>
      <c r="R3782" s="48"/>
      <c r="S3782" s="48"/>
      <c r="T3782" s="48"/>
      <c r="U3782" s="48"/>
      <c r="V3782" s="48"/>
      <c r="W3782" s="51" t="s">
        <v>3514</v>
      </c>
      <c r="X3782" t="str">
        <f t="shared" si="116"/>
        <v>HD;HD;FR;SO;FR</v>
      </c>
      <c r="Y3782" cm="1">
        <f t="array" ref="Y3782">SUM(_xlfn.XLOOKUP(_xlfn.TOROW(F3782:V3782,1),$AN$34:$AN$43,$AL$34:$AL$43,,0,1))</f>
        <v>22</v>
      </c>
      <c r="Z3782">
        <f t="shared" si="117"/>
        <v>5</v>
      </c>
      <c r="AA3782" t="str">
        <v>BE</v>
      </c>
      <c r="AG3782">
        <v>10639</v>
      </c>
      <c r="AH3782">
        <v>7</v>
      </c>
      <c r="AT3782">
        <v>5</v>
      </c>
    </row>
    <row r="3783" spans="2:46" ht="15" customHeight="1">
      <c r="B3783" s="48">
        <v>5553</v>
      </c>
      <c r="C3783" s="49">
        <v>45456</v>
      </c>
      <c r="D3783" s="50">
        <v>0.66870370370370369</v>
      </c>
      <c r="E3783" s="48" t="s">
        <v>8480</v>
      </c>
      <c r="F3783" s="48" t="s">
        <v>51</v>
      </c>
      <c r="G3783" s="48" t="s">
        <v>51</v>
      </c>
      <c r="H3783" s="48"/>
      <c r="I3783" s="48"/>
      <c r="J3783" s="48"/>
      <c r="K3783" s="48"/>
      <c r="L3783" s="48"/>
      <c r="M3783" s="48"/>
      <c r="N3783" s="48"/>
      <c r="O3783" s="48"/>
      <c r="P3783" s="48"/>
      <c r="Q3783" s="48"/>
      <c r="R3783" s="48"/>
      <c r="S3783" s="48"/>
      <c r="T3783" s="48"/>
      <c r="U3783" s="48"/>
      <c r="V3783" s="48"/>
      <c r="W3783" s="51" t="s">
        <v>417</v>
      </c>
      <c r="X3783" t="str">
        <f t="shared" ref="X3783:X3846" si="118">_xlfn.TEXTJOIN(";",TRUE,F3783:V3783)</f>
        <v>BB;BB</v>
      </c>
      <c r="Y3783" cm="1">
        <f t="array" ref="Y3783">SUM(_xlfn.XLOOKUP(_xlfn.TOROW(F3783:V3783,1),$AN$34:$AN$43,$AL$34:$AL$43,,0,1))</f>
        <v>20</v>
      </c>
      <c r="Z3783">
        <f t="shared" ref="Z3783:Z3846" si="119">COUNTA(F3783:V3783)</f>
        <v>2</v>
      </c>
      <c r="AA3783" t="str">
        <v>HD</v>
      </c>
      <c r="AG3783">
        <v>10651</v>
      </c>
      <c r="AH3783">
        <v>7</v>
      </c>
      <c r="AT3783">
        <v>2</v>
      </c>
    </row>
    <row r="3784" spans="2:46" ht="15" customHeight="1">
      <c r="B3784" s="48">
        <v>5554</v>
      </c>
      <c r="C3784" s="49">
        <v>45456</v>
      </c>
      <c r="D3784" s="50">
        <v>0.67057870370370365</v>
      </c>
      <c r="E3784" s="48" t="s">
        <v>11385</v>
      </c>
      <c r="F3784" s="48" t="s">
        <v>194</v>
      </c>
      <c r="G3784" s="48" t="s">
        <v>194</v>
      </c>
      <c r="H3784" s="48" t="s">
        <v>803</v>
      </c>
      <c r="I3784" s="48" t="s">
        <v>243</v>
      </c>
      <c r="J3784" s="48" t="s">
        <v>304</v>
      </c>
      <c r="K3784" s="48"/>
      <c r="L3784" s="48"/>
      <c r="M3784" s="48"/>
      <c r="N3784" s="48"/>
      <c r="O3784" s="48"/>
      <c r="P3784" s="48"/>
      <c r="Q3784" s="48"/>
      <c r="R3784" s="48"/>
      <c r="S3784" s="48"/>
      <c r="T3784" s="48"/>
      <c r="U3784" s="48"/>
      <c r="V3784" s="48"/>
      <c r="W3784" s="51" t="s">
        <v>3515</v>
      </c>
      <c r="X3784" t="str">
        <f t="shared" si="118"/>
        <v>DH;DH;SS;CB;HD</v>
      </c>
      <c r="Y3784" cm="1">
        <f t="array" ref="Y3784">SUM(_xlfn.XLOOKUP(_xlfn.TOROW(F3784:V3784,1),$AN$34:$AN$43,$AL$34:$AL$43,,0,1))</f>
        <v>36</v>
      </c>
      <c r="Z3784">
        <f t="shared" si="119"/>
        <v>5</v>
      </c>
      <c r="AA3784" t="str">
        <v>FR</v>
      </c>
      <c r="AG3784">
        <v>10652</v>
      </c>
      <c r="AH3784">
        <v>7</v>
      </c>
      <c r="AT3784">
        <v>5</v>
      </c>
    </row>
    <row r="3785" spans="2:46" ht="15" customHeight="1">
      <c r="B3785" s="48">
        <v>5555</v>
      </c>
      <c r="C3785" s="49">
        <v>45456</v>
      </c>
      <c r="D3785" s="50">
        <v>0.67199074074074072</v>
      </c>
      <c r="E3785" s="48" t="s">
        <v>11386</v>
      </c>
      <c r="F3785" s="48" t="s">
        <v>194</v>
      </c>
      <c r="G3785" s="48" t="s">
        <v>280</v>
      </c>
      <c r="H3785" s="48" t="s">
        <v>51</v>
      </c>
      <c r="I3785" s="48" t="s">
        <v>304</v>
      </c>
      <c r="J3785" s="48" t="s">
        <v>304</v>
      </c>
      <c r="K3785" s="48"/>
      <c r="L3785" s="48"/>
      <c r="M3785" s="48"/>
      <c r="N3785" s="48"/>
      <c r="O3785" s="48"/>
      <c r="P3785" s="48"/>
      <c r="Q3785" s="48"/>
      <c r="R3785" s="48"/>
      <c r="S3785" s="48"/>
      <c r="T3785" s="48"/>
      <c r="U3785" s="48"/>
      <c r="V3785" s="48"/>
      <c r="W3785" s="51" t="s">
        <v>3516</v>
      </c>
      <c r="X3785" t="str">
        <f t="shared" si="118"/>
        <v>DH;WB;BB;HD;HD</v>
      </c>
      <c r="Y3785" cm="1">
        <f t="array" ref="Y3785">SUM(_xlfn.XLOOKUP(_xlfn.TOROW(F3785:V3785,1),$AN$34:$AN$43,$AL$34:$AL$43,,0,1))</f>
        <v>44</v>
      </c>
      <c r="Z3785">
        <f t="shared" si="119"/>
        <v>5</v>
      </c>
      <c r="AA3785" t="str">
        <v>WB</v>
      </c>
      <c r="AG3785">
        <v>10668</v>
      </c>
      <c r="AH3785">
        <v>7</v>
      </c>
      <c r="AT3785">
        <v>5</v>
      </c>
    </row>
    <row r="3786" spans="2:46" ht="15" customHeight="1">
      <c r="B3786" s="48">
        <v>5556</v>
      </c>
      <c r="C3786" s="49">
        <v>45456</v>
      </c>
      <c r="D3786" s="50">
        <v>0.67254629629629625</v>
      </c>
      <c r="E3786" s="48" t="s">
        <v>11387</v>
      </c>
      <c r="F3786" s="48" t="s">
        <v>719</v>
      </c>
      <c r="G3786" s="48" t="s">
        <v>243</v>
      </c>
      <c r="H3786" s="48" t="s">
        <v>243</v>
      </c>
      <c r="I3786" s="48" t="s">
        <v>280</v>
      </c>
      <c r="J3786" s="48" t="s">
        <v>51</v>
      </c>
      <c r="K3786" s="48" t="s">
        <v>280</v>
      </c>
      <c r="L3786" s="48" t="s">
        <v>304</v>
      </c>
      <c r="M3786" s="48" t="s">
        <v>243</v>
      </c>
      <c r="N3786" s="48" t="s">
        <v>243</v>
      </c>
      <c r="O3786" s="48" t="s">
        <v>243</v>
      </c>
      <c r="P3786" s="48" t="s">
        <v>194</v>
      </c>
      <c r="Q3786" s="48" t="s">
        <v>719</v>
      </c>
      <c r="R3786" s="48"/>
      <c r="S3786" s="48"/>
      <c r="T3786" s="48"/>
      <c r="U3786" s="48"/>
      <c r="V3786" s="48"/>
      <c r="W3786" s="51" t="s">
        <v>3517</v>
      </c>
      <c r="X3786" t="str">
        <f t="shared" si="118"/>
        <v>BE;CB;CB;WB;BB;WB;HD;CB;CB;CB;DH;BE</v>
      </c>
      <c r="Y3786" cm="1">
        <f t="array" ref="Y3786">SUM(_xlfn.XLOOKUP(_xlfn.TOROW(F3786:V3786,1),$AN$34:$AN$43,$AL$34:$AL$43,,0,1))</f>
        <v>98</v>
      </c>
      <c r="Z3786">
        <f t="shared" si="119"/>
        <v>12</v>
      </c>
      <c r="AA3786" t="str">
        <v>JB</v>
      </c>
      <c r="AG3786">
        <v>10671</v>
      </c>
      <c r="AH3786">
        <v>7</v>
      </c>
      <c r="AT3786">
        <v>12</v>
      </c>
    </row>
    <row r="3787" spans="2:46" ht="15" customHeight="1">
      <c r="B3787" s="48">
        <v>5557</v>
      </c>
      <c r="C3787" s="49">
        <v>45456</v>
      </c>
      <c r="D3787" s="50">
        <v>0.67303240740740744</v>
      </c>
      <c r="E3787" s="48" t="s">
        <v>11388</v>
      </c>
      <c r="F3787" s="48" t="s">
        <v>194</v>
      </c>
      <c r="G3787" s="48" t="s">
        <v>243</v>
      </c>
      <c r="H3787" s="48" t="s">
        <v>194</v>
      </c>
      <c r="I3787" s="48" t="s">
        <v>133</v>
      </c>
      <c r="J3787" s="48" t="s">
        <v>133</v>
      </c>
      <c r="K3787" s="48" t="s">
        <v>280</v>
      </c>
      <c r="L3787" s="48" t="s">
        <v>189</v>
      </c>
      <c r="M3787" s="48" t="s">
        <v>319</v>
      </c>
      <c r="N3787" s="48"/>
      <c r="O3787" s="48"/>
      <c r="P3787" s="48"/>
      <c r="Q3787" s="48"/>
      <c r="R3787" s="48"/>
      <c r="S3787" s="48"/>
      <c r="T3787" s="48"/>
      <c r="U3787" s="48"/>
      <c r="V3787" s="48"/>
      <c r="W3787" s="51" t="s">
        <v>3518</v>
      </c>
      <c r="X3787" t="str">
        <f t="shared" si="118"/>
        <v>DH;CB;DH;SO;SO;WB;JB;FR</v>
      </c>
      <c r="Y3787" cm="1">
        <f t="array" ref="Y3787">SUM(_xlfn.XLOOKUP(_xlfn.TOROW(F3787:V3787,1),$AN$34:$AN$43,$AL$34:$AL$43,,0,1))</f>
        <v>45</v>
      </c>
      <c r="Z3787">
        <f t="shared" si="119"/>
        <v>8</v>
      </c>
      <c r="AA3787" t="str">
        <v>JB</v>
      </c>
      <c r="AG3787">
        <v>10684</v>
      </c>
      <c r="AH3787">
        <v>7</v>
      </c>
      <c r="AT3787">
        <v>8</v>
      </c>
    </row>
    <row r="3788" spans="2:46" ht="15" customHeight="1">
      <c r="B3788" s="48">
        <v>5558</v>
      </c>
      <c r="C3788" s="49">
        <v>45456</v>
      </c>
      <c r="D3788" s="50">
        <v>0.67412037037037043</v>
      </c>
      <c r="E3788" s="48" t="s">
        <v>8953</v>
      </c>
      <c r="F3788" s="48" t="s">
        <v>189</v>
      </c>
      <c r="G3788" s="48" t="s">
        <v>189</v>
      </c>
      <c r="H3788" s="48" t="s">
        <v>189</v>
      </c>
      <c r="I3788" s="48" t="s">
        <v>189</v>
      </c>
      <c r="J3788" s="48" t="s">
        <v>304</v>
      </c>
      <c r="K3788" s="48"/>
      <c r="L3788" s="48"/>
      <c r="M3788" s="48"/>
      <c r="N3788" s="48"/>
      <c r="O3788" s="48"/>
      <c r="P3788" s="48"/>
      <c r="Q3788" s="48"/>
      <c r="R3788" s="48"/>
      <c r="S3788" s="48"/>
      <c r="T3788" s="48"/>
      <c r="U3788" s="48"/>
      <c r="V3788" s="48"/>
      <c r="W3788" s="51" t="s">
        <v>934</v>
      </c>
      <c r="X3788" t="str">
        <f t="shared" si="118"/>
        <v>JB;JB;JB;JB;HD</v>
      </c>
      <c r="Y3788" cm="1">
        <f t="array" ref="Y3788">SUM(_xlfn.XLOOKUP(_xlfn.TOROW(F3788:V3788,1),$AN$34:$AN$43,$AL$34:$AL$43,,0,1))</f>
        <v>11</v>
      </c>
      <c r="Z3788">
        <f t="shared" si="119"/>
        <v>5</v>
      </c>
      <c r="AA3788" t="str">
        <v>JB</v>
      </c>
      <c r="AG3788">
        <v>10689</v>
      </c>
      <c r="AH3788">
        <v>7</v>
      </c>
      <c r="AT3788">
        <v>5</v>
      </c>
    </row>
    <row r="3789" spans="2:46" ht="15" customHeight="1">
      <c r="B3789" s="48">
        <v>5559</v>
      </c>
      <c r="C3789" s="49">
        <v>45456</v>
      </c>
      <c r="D3789" s="50">
        <v>0.67443287037037036</v>
      </c>
      <c r="E3789" s="48" t="s">
        <v>11389</v>
      </c>
      <c r="F3789" s="48" t="s">
        <v>51</v>
      </c>
      <c r="G3789" s="48" t="s">
        <v>319</v>
      </c>
      <c r="H3789" s="48" t="s">
        <v>319</v>
      </c>
      <c r="I3789" s="48" t="s">
        <v>319</v>
      </c>
      <c r="J3789" s="48"/>
      <c r="K3789" s="48"/>
      <c r="L3789" s="48"/>
      <c r="M3789" s="48"/>
      <c r="N3789" s="48"/>
      <c r="O3789" s="48"/>
      <c r="P3789" s="48"/>
      <c r="Q3789" s="48"/>
      <c r="R3789" s="48"/>
      <c r="S3789" s="48"/>
      <c r="T3789" s="48"/>
      <c r="U3789" s="48"/>
      <c r="V3789" s="48"/>
      <c r="W3789" s="51" t="s">
        <v>3519</v>
      </c>
      <c r="X3789" t="str">
        <f t="shared" si="118"/>
        <v>BB;FR;FR;FR</v>
      </c>
      <c r="Y3789" cm="1">
        <f t="array" ref="Y3789">SUM(_xlfn.XLOOKUP(_xlfn.TOROW(F3789:V3789,1),$AN$34:$AN$43,$AL$34:$AL$43,,0,1))</f>
        <v>19</v>
      </c>
      <c r="Z3789">
        <f t="shared" si="119"/>
        <v>4</v>
      </c>
      <c r="AA3789" t="str">
        <v>JB</v>
      </c>
      <c r="AG3789">
        <v>10700</v>
      </c>
      <c r="AH3789">
        <v>7</v>
      </c>
      <c r="AT3789">
        <v>4</v>
      </c>
    </row>
    <row r="3790" spans="2:46" ht="15" customHeight="1">
      <c r="B3790" s="48">
        <v>5560</v>
      </c>
      <c r="C3790" s="49">
        <v>45456</v>
      </c>
      <c r="D3790" s="50">
        <v>0.67516203703703703</v>
      </c>
      <c r="E3790" s="48" t="s">
        <v>11390</v>
      </c>
      <c r="F3790" s="48" t="s">
        <v>133</v>
      </c>
      <c r="G3790" s="48" t="s">
        <v>133</v>
      </c>
      <c r="H3790" s="48" t="s">
        <v>243</v>
      </c>
      <c r="I3790" s="48" t="s">
        <v>243</v>
      </c>
      <c r="J3790" s="48" t="s">
        <v>304</v>
      </c>
      <c r="K3790" s="48" t="s">
        <v>304</v>
      </c>
      <c r="L3790" s="48" t="s">
        <v>304</v>
      </c>
      <c r="M3790" s="48"/>
      <c r="N3790" s="48"/>
      <c r="O3790" s="48"/>
      <c r="P3790" s="48"/>
      <c r="Q3790" s="48"/>
      <c r="R3790" s="48"/>
      <c r="S3790" s="48"/>
      <c r="T3790" s="48"/>
      <c r="U3790" s="48"/>
      <c r="V3790" s="48"/>
      <c r="W3790" s="51" t="s">
        <v>3520</v>
      </c>
      <c r="X3790" t="str">
        <f t="shared" si="118"/>
        <v>SO;SO;CB;CB;HD;HD;HD</v>
      </c>
      <c r="Y3790" cm="1">
        <f t="array" ref="Y3790">SUM(_xlfn.XLOOKUP(_xlfn.TOROW(F3790:V3790,1),$AN$34:$AN$43,$AL$34:$AL$43,,0,1))</f>
        <v>41</v>
      </c>
      <c r="Z3790">
        <f t="shared" si="119"/>
        <v>7</v>
      </c>
      <c r="AA3790" t="str">
        <v>BB</v>
      </c>
      <c r="AG3790">
        <v>10712</v>
      </c>
      <c r="AH3790">
        <v>7</v>
      </c>
      <c r="AT3790">
        <v>7</v>
      </c>
    </row>
    <row r="3791" spans="2:46" ht="15" customHeight="1">
      <c r="B3791" s="48">
        <v>5561</v>
      </c>
      <c r="C3791" s="49">
        <v>45456</v>
      </c>
      <c r="D3791" s="50">
        <v>0.67907407407407405</v>
      </c>
      <c r="E3791" s="48" t="s">
        <v>11391</v>
      </c>
      <c r="F3791" s="48" t="s">
        <v>304</v>
      </c>
      <c r="G3791" s="48" t="s">
        <v>304</v>
      </c>
      <c r="H3791" s="48" t="s">
        <v>304</v>
      </c>
      <c r="I3791" s="48" t="s">
        <v>189</v>
      </c>
      <c r="J3791" s="48" t="s">
        <v>189</v>
      </c>
      <c r="K3791" s="48" t="s">
        <v>189</v>
      </c>
      <c r="L3791" s="48" t="s">
        <v>189</v>
      </c>
      <c r="M3791" s="48" t="s">
        <v>319</v>
      </c>
      <c r="N3791" s="48"/>
      <c r="O3791" s="48"/>
      <c r="P3791" s="48"/>
      <c r="Q3791" s="48"/>
      <c r="R3791" s="48"/>
      <c r="S3791" s="48"/>
      <c r="T3791" s="48"/>
      <c r="U3791" s="48"/>
      <c r="V3791" s="48"/>
      <c r="W3791" s="51" t="s">
        <v>3521</v>
      </c>
      <c r="X3791" t="str">
        <f t="shared" si="118"/>
        <v>HD;HD;HD;JB;JB;JB;JB;FR</v>
      </c>
      <c r="Y3791" cm="1">
        <f t="array" ref="Y3791">SUM(_xlfn.XLOOKUP(_xlfn.TOROW(F3791:V3791,1),$AN$34:$AN$43,$AL$34:$AL$43,,0,1))</f>
        <v>28</v>
      </c>
      <c r="Z3791">
        <f t="shared" si="119"/>
        <v>8</v>
      </c>
      <c r="AA3791" t="str">
        <v>JB</v>
      </c>
      <c r="AG3791">
        <v>10725</v>
      </c>
      <c r="AH3791">
        <v>7</v>
      </c>
      <c r="AT3791">
        <v>8</v>
      </c>
    </row>
    <row r="3792" spans="2:46" ht="15" customHeight="1">
      <c r="B3792" s="48">
        <v>5562</v>
      </c>
      <c r="C3792" s="49">
        <v>45456</v>
      </c>
      <c r="D3792" s="50">
        <v>0.68336805555555558</v>
      </c>
      <c r="E3792" s="48" t="s">
        <v>11392</v>
      </c>
      <c r="F3792" s="48" t="s">
        <v>719</v>
      </c>
      <c r="G3792" s="48" t="s">
        <v>719</v>
      </c>
      <c r="H3792" s="48" t="s">
        <v>719</v>
      </c>
      <c r="I3792" s="48" t="s">
        <v>719</v>
      </c>
      <c r="J3792" s="48" t="s">
        <v>243</v>
      </c>
      <c r="K3792" s="48" t="s">
        <v>280</v>
      </c>
      <c r="L3792" s="48" t="s">
        <v>319</v>
      </c>
      <c r="M3792" s="48" t="s">
        <v>133</v>
      </c>
      <c r="N3792" s="48" t="s">
        <v>319</v>
      </c>
      <c r="O3792" s="48" t="s">
        <v>803</v>
      </c>
      <c r="P3792" s="48" t="s">
        <v>803</v>
      </c>
      <c r="Q3792" s="48" t="s">
        <v>280</v>
      </c>
      <c r="R3792" s="48"/>
      <c r="S3792" s="48"/>
      <c r="T3792" s="48"/>
      <c r="U3792" s="48"/>
      <c r="V3792" s="48"/>
      <c r="W3792" s="51" t="s">
        <v>3522</v>
      </c>
      <c r="X3792" t="str">
        <f t="shared" si="118"/>
        <v>BE;BE;BE;BE;CB;WB;FR;SO;FR;SS;SS;WB</v>
      </c>
      <c r="Y3792" cm="1">
        <f t="array" ref="Y3792">SUM(_xlfn.XLOOKUP(_xlfn.TOROW(F3792:V3792,1),$AN$34:$AN$43,$AL$34:$AL$43,,0,1))</f>
        <v>64</v>
      </c>
      <c r="Z3792">
        <f t="shared" si="119"/>
        <v>12</v>
      </c>
      <c r="AA3792" t="str">
        <v>WB</v>
      </c>
      <c r="AG3792">
        <v>10730</v>
      </c>
      <c r="AH3792">
        <v>7</v>
      </c>
      <c r="AT3792">
        <v>12</v>
      </c>
    </row>
    <row r="3793" spans="2:46" ht="15" customHeight="1">
      <c r="B3793" s="48">
        <v>5563</v>
      </c>
      <c r="C3793" s="49">
        <v>45456</v>
      </c>
      <c r="D3793" s="50">
        <v>0.68369212962962966</v>
      </c>
      <c r="E3793" s="48" t="s">
        <v>11393</v>
      </c>
      <c r="F3793" s="48" t="s">
        <v>189</v>
      </c>
      <c r="G3793" s="48" t="s">
        <v>189</v>
      </c>
      <c r="H3793" s="48" t="s">
        <v>189</v>
      </c>
      <c r="I3793" s="48" t="s">
        <v>189</v>
      </c>
      <c r="J3793" s="48" t="s">
        <v>719</v>
      </c>
      <c r="K3793" s="48" t="s">
        <v>304</v>
      </c>
      <c r="L3793" s="48" t="s">
        <v>304</v>
      </c>
      <c r="M3793" s="48" t="s">
        <v>194</v>
      </c>
      <c r="N3793" s="48" t="s">
        <v>51</v>
      </c>
      <c r="O3793" s="48" t="s">
        <v>280</v>
      </c>
      <c r="P3793" s="48"/>
      <c r="Q3793" s="48"/>
      <c r="R3793" s="48"/>
      <c r="S3793" s="48"/>
      <c r="T3793" s="48"/>
      <c r="U3793" s="48"/>
      <c r="V3793" s="48"/>
      <c r="W3793" s="51" t="s">
        <v>3523</v>
      </c>
      <c r="X3793" t="str">
        <f t="shared" si="118"/>
        <v>JB;JB;JB;JB;BE;HD;HD;DH;BB;WB</v>
      </c>
      <c r="Y3793" cm="1">
        <f t="array" ref="Y3793">SUM(_xlfn.XLOOKUP(_xlfn.TOROW(F3793:V3793,1),$AN$34:$AN$43,$AL$34:$AL$43,,0,1))</f>
        <v>53</v>
      </c>
      <c r="Z3793">
        <f t="shared" si="119"/>
        <v>10</v>
      </c>
      <c r="AA3793" t="str">
        <v>WB</v>
      </c>
      <c r="AG3793">
        <v>10740</v>
      </c>
      <c r="AH3793">
        <v>7</v>
      </c>
      <c r="AT3793">
        <v>10</v>
      </c>
    </row>
    <row r="3794" spans="2:46" ht="15" customHeight="1">
      <c r="B3794" s="48">
        <v>5564</v>
      </c>
      <c r="C3794" s="49">
        <v>45456</v>
      </c>
      <c r="D3794" s="50">
        <v>0.68409722222222225</v>
      </c>
      <c r="E3794" s="48" t="s">
        <v>11394</v>
      </c>
      <c r="F3794" s="48" t="s">
        <v>133</v>
      </c>
      <c r="G3794" s="48" t="s">
        <v>133</v>
      </c>
      <c r="H3794" s="48" t="s">
        <v>133</v>
      </c>
      <c r="I3794" s="48" t="s">
        <v>133</v>
      </c>
      <c r="J3794" s="48" t="s">
        <v>189</v>
      </c>
      <c r="K3794" s="48" t="s">
        <v>189</v>
      </c>
      <c r="L3794" s="48"/>
      <c r="M3794" s="48"/>
      <c r="N3794" s="48"/>
      <c r="O3794" s="48"/>
      <c r="P3794" s="48"/>
      <c r="Q3794" s="48"/>
      <c r="R3794" s="48"/>
      <c r="S3794" s="48"/>
      <c r="T3794" s="48"/>
      <c r="U3794" s="48"/>
      <c r="V3794" s="48"/>
      <c r="W3794" s="51" t="s">
        <v>3524</v>
      </c>
      <c r="X3794" t="str">
        <f t="shared" si="118"/>
        <v>SO;SO;SO;SO;JB;JB</v>
      </c>
      <c r="Y3794" cm="1">
        <f t="array" ref="Y3794">SUM(_xlfn.XLOOKUP(_xlfn.TOROW(F3794:V3794,1),$AN$34:$AN$43,$AL$34:$AL$43,,0,1))</f>
        <v>10</v>
      </c>
      <c r="Z3794">
        <f t="shared" si="119"/>
        <v>6</v>
      </c>
      <c r="AA3794" t="str">
        <v>WB</v>
      </c>
      <c r="AG3794">
        <v>10746</v>
      </c>
      <c r="AH3794">
        <v>7</v>
      </c>
      <c r="AT3794">
        <v>6</v>
      </c>
    </row>
    <row r="3795" spans="2:46" ht="15" customHeight="1">
      <c r="B3795" s="48">
        <v>5565</v>
      </c>
      <c r="C3795" s="49">
        <v>45456</v>
      </c>
      <c r="D3795" s="50">
        <v>0.68513888888888885</v>
      </c>
      <c r="E3795" s="48" t="s">
        <v>11395</v>
      </c>
      <c r="F3795" s="48" t="s">
        <v>243</v>
      </c>
      <c r="G3795" s="48" t="s">
        <v>243</v>
      </c>
      <c r="H3795" s="48" t="s">
        <v>243</v>
      </c>
      <c r="I3795" s="48" t="s">
        <v>319</v>
      </c>
      <c r="J3795" s="48" t="s">
        <v>319</v>
      </c>
      <c r="K3795" s="48" t="s">
        <v>319</v>
      </c>
      <c r="L3795" s="48" t="s">
        <v>189</v>
      </c>
      <c r="M3795" s="48" t="s">
        <v>189</v>
      </c>
      <c r="N3795" s="48"/>
      <c r="O3795" s="48"/>
      <c r="P3795" s="48"/>
      <c r="Q3795" s="48"/>
      <c r="R3795" s="48"/>
      <c r="S3795" s="48"/>
      <c r="T3795" s="48"/>
      <c r="U3795" s="48"/>
      <c r="V3795" s="48"/>
      <c r="W3795" s="51" t="s">
        <v>3525</v>
      </c>
      <c r="X3795" t="str">
        <f t="shared" si="118"/>
        <v>CB;CB;CB;FR;FR;FR;JB;JB</v>
      </c>
      <c r="Y3795" cm="1">
        <f t="array" ref="Y3795">SUM(_xlfn.XLOOKUP(_xlfn.TOROW(F3795:V3795,1),$AN$34:$AN$43,$AL$34:$AL$43,,0,1))</f>
        <v>35</v>
      </c>
      <c r="Z3795">
        <f t="shared" si="119"/>
        <v>8</v>
      </c>
      <c r="AA3795" t="str">
        <v>WB</v>
      </c>
      <c r="AG3795">
        <v>10750</v>
      </c>
      <c r="AH3795">
        <v>7</v>
      </c>
      <c r="AT3795">
        <v>8</v>
      </c>
    </row>
    <row r="3796" spans="2:46" ht="15" customHeight="1">
      <c r="B3796" s="48">
        <v>5566</v>
      </c>
      <c r="C3796" s="49">
        <v>45456</v>
      </c>
      <c r="D3796" s="50">
        <v>0.68546296296296294</v>
      </c>
      <c r="E3796" s="48" t="s">
        <v>11396</v>
      </c>
      <c r="F3796" s="48" t="s">
        <v>133</v>
      </c>
      <c r="G3796" s="48" t="s">
        <v>51</v>
      </c>
      <c r="H3796" s="48" t="s">
        <v>189</v>
      </c>
      <c r="I3796" s="48"/>
      <c r="J3796" s="48"/>
      <c r="K3796" s="48"/>
      <c r="L3796" s="48"/>
      <c r="M3796" s="48"/>
      <c r="N3796" s="48"/>
      <c r="O3796" s="48"/>
      <c r="P3796" s="48"/>
      <c r="Q3796" s="48"/>
      <c r="R3796" s="48"/>
      <c r="S3796" s="48"/>
      <c r="T3796" s="48"/>
      <c r="U3796" s="48"/>
      <c r="V3796" s="48"/>
      <c r="W3796" s="51" t="s">
        <v>3526</v>
      </c>
      <c r="X3796" t="str">
        <f t="shared" si="118"/>
        <v>SO;BB;JB</v>
      </c>
      <c r="Y3796" cm="1">
        <f t="array" ref="Y3796">SUM(_xlfn.XLOOKUP(_xlfn.TOROW(F3796:V3796,1),$AN$34:$AN$43,$AL$34:$AL$43,,0,1))</f>
        <v>13</v>
      </c>
      <c r="Z3796">
        <f t="shared" si="119"/>
        <v>3</v>
      </c>
      <c r="AA3796" t="str">
        <v>DH</v>
      </c>
      <c r="AG3796">
        <v>10754</v>
      </c>
      <c r="AH3796">
        <v>7</v>
      </c>
      <c r="AT3796">
        <v>3</v>
      </c>
    </row>
    <row r="3797" spans="2:46" ht="15" customHeight="1">
      <c r="B3797" s="48">
        <v>5567</v>
      </c>
      <c r="C3797" s="49">
        <v>45456</v>
      </c>
      <c r="D3797" s="50">
        <v>0.6855324074074074</v>
      </c>
      <c r="E3797" s="48" t="s">
        <v>11397</v>
      </c>
      <c r="F3797" s="48" t="s">
        <v>304</v>
      </c>
      <c r="G3797" s="48" t="s">
        <v>304</v>
      </c>
      <c r="H3797" s="48" t="s">
        <v>304</v>
      </c>
      <c r="I3797" s="48" t="s">
        <v>194</v>
      </c>
      <c r="J3797" s="48" t="s">
        <v>280</v>
      </c>
      <c r="K3797" s="48"/>
      <c r="L3797" s="48"/>
      <c r="M3797" s="48"/>
      <c r="N3797" s="48"/>
      <c r="O3797" s="48"/>
      <c r="P3797" s="48"/>
      <c r="Q3797" s="48"/>
      <c r="R3797" s="48"/>
      <c r="S3797" s="48"/>
      <c r="T3797" s="48"/>
      <c r="U3797" s="48"/>
      <c r="V3797" s="48"/>
      <c r="W3797" s="51" t="s">
        <v>3527</v>
      </c>
      <c r="X3797" t="str">
        <f t="shared" si="118"/>
        <v>HD;HD;HD;DH;WB</v>
      </c>
      <c r="Y3797" cm="1">
        <f t="array" ref="Y3797">SUM(_xlfn.XLOOKUP(_xlfn.TOROW(F3797:V3797,1),$AN$34:$AN$43,$AL$34:$AL$43,,0,1))</f>
        <v>41</v>
      </c>
      <c r="Z3797">
        <f t="shared" si="119"/>
        <v>5</v>
      </c>
      <c r="AA3797" t="str">
        <v>JB</v>
      </c>
      <c r="AG3797">
        <v>10756</v>
      </c>
      <c r="AH3797">
        <v>7</v>
      </c>
      <c r="AT3797">
        <v>5</v>
      </c>
    </row>
    <row r="3798" spans="2:46" ht="15" customHeight="1">
      <c r="B3798" s="48">
        <v>5568</v>
      </c>
      <c r="C3798" s="49">
        <v>45456</v>
      </c>
      <c r="D3798" s="50">
        <v>0.68909722222222225</v>
      </c>
      <c r="E3798" s="48" t="s">
        <v>11398</v>
      </c>
      <c r="F3798" s="48" t="s">
        <v>319</v>
      </c>
      <c r="G3798" s="48" t="s">
        <v>319</v>
      </c>
      <c r="H3798" s="48" t="s">
        <v>319</v>
      </c>
      <c r="I3798" s="48" t="s">
        <v>319</v>
      </c>
      <c r="J3798" s="48" t="s">
        <v>319</v>
      </c>
      <c r="K3798" s="48" t="s">
        <v>319</v>
      </c>
      <c r="L3798" s="48" t="s">
        <v>243</v>
      </c>
      <c r="M3798" s="48"/>
      <c r="N3798" s="48"/>
      <c r="O3798" s="48"/>
      <c r="P3798" s="48"/>
      <c r="Q3798" s="48"/>
      <c r="R3798" s="48"/>
      <c r="S3798" s="48"/>
      <c r="T3798" s="48"/>
      <c r="U3798" s="48"/>
      <c r="V3798" s="48"/>
      <c r="W3798" s="51" t="s">
        <v>3528</v>
      </c>
      <c r="X3798" t="str">
        <f t="shared" si="118"/>
        <v>FR;FR;FR;FR;FR;FR;CB</v>
      </c>
      <c r="Y3798" cm="1">
        <f t="array" ref="Y3798">SUM(_xlfn.XLOOKUP(_xlfn.TOROW(F3798:V3798,1),$AN$34:$AN$43,$AL$34:$AL$43,,0,1))</f>
        <v>26</v>
      </c>
      <c r="Z3798">
        <f t="shared" si="119"/>
        <v>7</v>
      </c>
      <c r="AA3798" t="str">
        <v>JB</v>
      </c>
      <c r="AG3798">
        <v>10760</v>
      </c>
      <c r="AH3798">
        <v>7</v>
      </c>
      <c r="AT3798">
        <v>7</v>
      </c>
    </row>
    <row r="3799" spans="2:46" ht="15" customHeight="1">
      <c r="B3799" s="48">
        <v>5569</v>
      </c>
      <c r="C3799" s="49">
        <v>45456</v>
      </c>
      <c r="D3799" s="50">
        <v>0.69130787037037034</v>
      </c>
      <c r="E3799" s="48" t="s">
        <v>11399</v>
      </c>
      <c r="F3799" s="48" t="s">
        <v>304</v>
      </c>
      <c r="G3799" s="48" t="s">
        <v>304</v>
      </c>
      <c r="H3799" s="48" t="s">
        <v>189</v>
      </c>
      <c r="I3799" s="48" t="s">
        <v>280</v>
      </c>
      <c r="J3799" s="48" t="s">
        <v>280</v>
      </c>
      <c r="K3799" s="48" t="s">
        <v>319</v>
      </c>
      <c r="L3799" s="48" t="s">
        <v>319</v>
      </c>
      <c r="M3799" s="48" t="s">
        <v>304</v>
      </c>
      <c r="N3799" s="48"/>
      <c r="O3799" s="48"/>
      <c r="P3799" s="48"/>
      <c r="Q3799" s="48"/>
      <c r="R3799" s="48"/>
      <c r="S3799" s="48"/>
      <c r="T3799" s="48"/>
      <c r="U3799" s="48"/>
      <c r="V3799" s="48"/>
      <c r="W3799" s="51" t="s">
        <v>3529</v>
      </c>
      <c r="X3799" t="str">
        <f t="shared" si="118"/>
        <v>HD;HD;JB;WB;WB;FR;FR;HD</v>
      </c>
      <c r="Y3799" cm="1">
        <f t="array" ref="Y3799">SUM(_xlfn.XLOOKUP(_xlfn.TOROW(F3799:V3799,1),$AN$34:$AN$43,$AL$34:$AL$43,,0,1))</f>
        <v>50</v>
      </c>
      <c r="Z3799">
        <f t="shared" si="119"/>
        <v>8</v>
      </c>
      <c r="AA3799" t="str">
        <v>SO</v>
      </c>
      <c r="AG3799">
        <v>10770</v>
      </c>
      <c r="AH3799">
        <v>7</v>
      </c>
      <c r="AT3799">
        <v>8</v>
      </c>
    </row>
    <row r="3800" spans="2:46" ht="15" customHeight="1">
      <c r="B3800" s="48">
        <v>5570</v>
      </c>
      <c r="C3800" s="49">
        <v>45456</v>
      </c>
      <c r="D3800" s="50">
        <v>0.69275462962962964</v>
      </c>
      <c r="E3800" s="48" t="s">
        <v>11400</v>
      </c>
      <c r="F3800" s="48" t="s">
        <v>304</v>
      </c>
      <c r="G3800" s="48" t="s">
        <v>803</v>
      </c>
      <c r="H3800" s="48" t="s">
        <v>304</v>
      </c>
      <c r="I3800" s="48" t="s">
        <v>189</v>
      </c>
      <c r="J3800" s="48" t="s">
        <v>189</v>
      </c>
      <c r="K3800" s="48"/>
      <c r="L3800" s="48"/>
      <c r="M3800" s="48"/>
      <c r="N3800" s="48"/>
      <c r="O3800" s="48"/>
      <c r="P3800" s="48"/>
      <c r="Q3800" s="48"/>
      <c r="R3800" s="48"/>
      <c r="S3800" s="48"/>
      <c r="T3800" s="48"/>
      <c r="U3800" s="48"/>
      <c r="V3800" s="48"/>
      <c r="W3800" s="51" t="s">
        <v>3530</v>
      </c>
      <c r="X3800" t="str">
        <f t="shared" si="118"/>
        <v>HD;SS;HD;JB;JB</v>
      </c>
      <c r="Y3800" cm="1">
        <f t="array" ref="Y3800">SUM(_xlfn.XLOOKUP(_xlfn.TOROW(F3800:V3800,1),$AN$34:$AN$43,$AL$34:$AL$43,,0,1))</f>
        <v>19</v>
      </c>
      <c r="Z3800">
        <f t="shared" si="119"/>
        <v>5</v>
      </c>
      <c r="AA3800" t="str">
        <v>SO</v>
      </c>
      <c r="AG3800">
        <v>10772</v>
      </c>
      <c r="AH3800">
        <v>7</v>
      </c>
      <c r="AT3800">
        <v>5</v>
      </c>
    </row>
    <row r="3801" spans="2:46" ht="15" customHeight="1">
      <c r="B3801" s="48">
        <v>5571</v>
      </c>
      <c r="C3801" s="49">
        <v>45456</v>
      </c>
      <c r="D3801" s="50">
        <v>0.69305555555555554</v>
      </c>
      <c r="E3801" s="48" t="s">
        <v>11401</v>
      </c>
      <c r="F3801" s="48" t="s">
        <v>243</v>
      </c>
      <c r="G3801" s="48" t="s">
        <v>51</v>
      </c>
      <c r="H3801" s="48" t="s">
        <v>189</v>
      </c>
      <c r="I3801" s="48" t="s">
        <v>194</v>
      </c>
      <c r="J3801" s="48" t="s">
        <v>51</v>
      </c>
      <c r="K3801" s="48" t="s">
        <v>51</v>
      </c>
      <c r="L3801" s="48" t="s">
        <v>243</v>
      </c>
      <c r="M3801" s="48" t="s">
        <v>280</v>
      </c>
      <c r="N3801" s="48" t="s">
        <v>803</v>
      </c>
      <c r="O3801" s="48"/>
      <c r="P3801" s="48"/>
      <c r="Q3801" s="48"/>
      <c r="R3801" s="48"/>
      <c r="S3801" s="48"/>
      <c r="T3801" s="48"/>
      <c r="U3801" s="48"/>
      <c r="V3801" s="48"/>
      <c r="W3801" s="51" t="s">
        <v>3531</v>
      </c>
      <c r="X3801" t="str">
        <f t="shared" si="118"/>
        <v>CB;BB;JB;DH;BB;BB;CB;WB;SS</v>
      </c>
      <c r="Y3801" cm="1">
        <f t="array" ref="Y3801">SUM(_xlfn.XLOOKUP(_xlfn.TOROW(F3801:V3801,1),$AN$34:$AN$43,$AL$34:$AL$43,,0,1))</f>
        <v>70</v>
      </c>
      <c r="Z3801">
        <f t="shared" si="119"/>
        <v>9</v>
      </c>
      <c r="AA3801" t="str">
        <v>SO</v>
      </c>
      <c r="AG3801">
        <v>10773</v>
      </c>
      <c r="AH3801">
        <v>7</v>
      </c>
      <c r="AT3801">
        <v>9</v>
      </c>
    </row>
    <row r="3802" spans="2:46" ht="15" customHeight="1">
      <c r="B3802" s="48">
        <v>5572</v>
      </c>
      <c r="C3802" s="49">
        <v>45456</v>
      </c>
      <c r="D3802" s="50">
        <v>0.69335648148148143</v>
      </c>
      <c r="E3802" s="48" t="s">
        <v>11402</v>
      </c>
      <c r="F3802" s="48" t="s">
        <v>803</v>
      </c>
      <c r="G3802" s="48" t="s">
        <v>304</v>
      </c>
      <c r="H3802" s="48" t="s">
        <v>304</v>
      </c>
      <c r="I3802" s="48" t="s">
        <v>304</v>
      </c>
      <c r="J3802" s="48" t="s">
        <v>304</v>
      </c>
      <c r="K3802" s="48" t="s">
        <v>304</v>
      </c>
      <c r="L3802" s="48"/>
      <c r="M3802" s="48"/>
      <c r="N3802" s="48"/>
      <c r="O3802" s="48"/>
      <c r="P3802" s="48"/>
      <c r="Q3802" s="48"/>
      <c r="R3802" s="48"/>
      <c r="S3802" s="48"/>
      <c r="T3802" s="48"/>
      <c r="U3802" s="48"/>
      <c r="V3802" s="48"/>
      <c r="W3802" s="51" t="s">
        <v>3532</v>
      </c>
      <c r="X3802" t="str">
        <f t="shared" si="118"/>
        <v>SS;HD;HD;HD;HD;HD</v>
      </c>
      <c r="Y3802" cm="1">
        <f t="array" ref="Y3802">SUM(_xlfn.XLOOKUP(_xlfn.TOROW(F3802:V3802,1),$AN$34:$AN$43,$AL$34:$AL$43,,0,1))</f>
        <v>38</v>
      </c>
      <c r="Z3802">
        <f t="shared" si="119"/>
        <v>6</v>
      </c>
      <c r="AA3802" t="str">
        <v>BB</v>
      </c>
      <c r="AG3802">
        <v>1779</v>
      </c>
      <c r="AH3802">
        <v>6</v>
      </c>
      <c r="AT3802">
        <v>6</v>
      </c>
    </row>
    <row r="3803" spans="2:46" ht="15" customHeight="1">
      <c r="B3803" s="48">
        <v>5573</v>
      </c>
      <c r="C3803" s="49">
        <v>45456</v>
      </c>
      <c r="D3803" s="50">
        <v>0.69336805555555558</v>
      </c>
      <c r="E3803" s="48" t="s">
        <v>11403</v>
      </c>
      <c r="F3803" s="48" t="s">
        <v>243</v>
      </c>
      <c r="G3803" s="48" t="s">
        <v>133</v>
      </c>
      <c r="H3803" s="48" t="s">
        <v>133</v>
      </c>
      <c r="I3803" s="48" t="s">
        <v>133</v>
      </c>
      <c r="J3803" s="48" t="s">
        <v>133</v>
      </c>
      <c r="K3803" s="48" t="s">
        <v>304</v>
      </c>
      <c r="L3803" s="48"/>
      <c r="M3803" s="48"/>
      <c r="N3803" s="48"/>
      <c r="O3803" s="48"/>
      <c r="P3803" s="48"/>
      <c r="Q3803" s="48"/>
      <c r="R3803" s="48"/>
      <c r="S3803" s="48"/>
      <c r="T3803" s="48"/>
      <c r="U3803" s="48"/>
      <c r="V3803" s="48"/>
      <c r="W3803" s="51" t="s">
        <v>3533</v>
      </c>
      <c r="X3803" t="str">
        <f t="shared" si="118"/>
        <v>CB;SO;SO;SO;SO;HD</v>
      </c>
      <c r="Y3803" cm="1">
        <f t="array" ref="Y3803">SUM(_xlfn.XLOOKUP(_xlfn.TOROW(F3803:V3803,1),$AN$34:$AN$43,$AL$34:$AL$43,,0,1))</f>
        <v>23</v>
      </c>
      <c r="Z3803">
        <f t="shared" si="119"/>
        <v>6</v>
      </c>
      <c r="AA3803" t="str">
        <v>BB</v>
      </c>
      <c r="AG3803">
        <v>1785</v>
      </c>
      <c r="AH3803">
        <v>6</v>
      </c>
      <c r="AT3803">
        <v>6</v>
      </c>
    </row>
    <row r="3804" spans="2:46" ht="15" customHeight="1">
      <c r="B3804" s="48">
        <v>5574</v>
      </c>
      <c r="C3804" s="49">
        <v>45456</v>
      </c>
      <c r="D3804" s="50">
        <v>0.70092592592592595</v>
      </c>
      <c r="E3804" s="48" t="s">
        <v>11404</v>
      </c>
      <c r="F3804" s="48" t="s">
        <v>803</v>
      </c>
      <c r="G3804" s="48" t="s">
        <v>280</v>
      </c>
      <c r="H3804" s="48" t="s">
        <v>304</v>
      </c>
      <c r="I3804" s="48" t="s">
        <v>194</v>
      </c>
      <c r="J3804" s="48"/>
      <c r="K3804" s="48"/>
      <c r="L3804" s="48"/>
      <c r="M3804" s="48"/>
      <c r="N3804" s="48"/>
      <c r="O3804" s="48"/>
      <c r="P3804" s="48"/>
      <c r="Q3804" s="48"/>
      <c r="R3804" s="48"/>
      <c r="S3804" s="48"/>
      <c r="T3804" s="48"/>
      <c r="U3804" s="48"/>
      <c r="V3804" s="48"/>
      <c r="W3804" s="51" t="s">
        <v>3534</v>
      </c>
      <c r="X3804" t="str">
        <f t="shared" si="118"/>
        <v>SS;WB;HD;DH</v>
      </c>
      <c r="Y3804" cm="1">
        <f t="array" ref="Y3804">SUM(_xlfn.XLOOKUP(_xlfn.TOROW(F3804:V3804,1),$AN$34:$AN$43,$AL$34:$AL$43,,0,1))</f>
        <v>30</v>
      </c>
      <c r="Z3804">
        <f t="shared" si="119"/>
        <v>4</v>
      </c>
      <c r="AA3804" t="str">
        <v>BB</v>
      </c>
      <c r="AG3804">
        <v>1795</v>
      </c>
      <c r="AH3804">
        <v>6</v>
      </c>
      <c r="AT3804">
        <v>4</v>
      </c>
    </row>
    <row r="3805" spans="2:46" ht="15" customHeight="1">
      <c r="B3805" s="48">
        <v>5575</v>
      </c>
      <c r="C3805" s="49">
        <v>45456</v>
      </c>
      <c r="D3805" s="50">
        <v>0.70315972222222223</v>
      </c>
      <c r="E3805" s="48" t="s">
        <v>11405</v>
      </c>
      <c r="F3805" s="48" t="s">
        <v>243</v>
      </c>
      <c r="G3805" s="48" t="s">
        <v>243</v>
      </c>
      <c r="H3805" s="48" t="s">
        <v>243</v>
      </c>
      <c r="I3805" s="48" t="s">
        <v>304</v>
      </c>
      <c r="J3805" s="48" t="s">
        <v>304</v>
      </c>
      <c r="K3805" s="48" t="s">
        <v>319</v>
      </c>
      <c r="L3805" s="48"/>
      <c r="M3805" s="48"/>
      <c r="N3805" s="48"/>
      <c r="O3805" s="48"/>
      <c r="P3805" s="48"/>
      <c r="Q3805" s="48"/>
      <c r="R3805" s="48"/>
      <c r="S3805" s="48"/>
      <c r="T3805" s="48"/>
      <c r="U3805" s="48"/>
      <c r="V3805" s="48"/>
      <c r="W3805" s="51" t="s">
        <v>3535</v>
      </c>
      <c r="X3805" t="str">
        <f t="shared" si="118"/>
        <v>CB;CB;CB;HD;HD;FR</v>
      </c>
      <c r="Y3805" cm="1">
        <f t="array" ref="Y3805">SUM(_xlfn.XLOOKUP(_xlfn.TOROW(F3805:V3805,1),$AN$34:$AN$43,$AL$34:$AL$43,,0,1))</f>
        <v>41</v>
      </c>
      <c r="Z3805">
        <f t="shared" si="119"/>
        <v>6</v>
      </c>
      <c r="AA3805" t="str">
        <v>BB</v>
      </c>
      <c r="AG3805">
        <v>1809</v>
      </c>
      <c r="AH3805">
        <v>6</v>
      </c>
      <c r="AT3805">
        <v>6</v>
      </c>
    </row>
    <row r="3806" spans="2:46" ht="15" customHeight="1">
      <c r="B3806" s="48">
        <v>5576</v>
      </c>
      <c r="C3806" s="49">
        <v>45456</v>
      </c>
      <c r="D3806" s="50">
        <v>0.70347222222222228</v>
      </c>
      <c r="E3806" s="48" t="s">
        <v>11406</v>
      </c>
      <c r="F3806" s="48" t="s">
        <v>133</v>
      </c>
      <c r="G3806" s="48" t="s">
        <v>133</v>
      </c>
      <c r="H3806" s="48" t="s">
        <v>133</v>
      </c>
      <c r="I3806" s="48" t="s">
        <v>304</v>
      </c>
      <c r="J3806" s="48" t="s">
        <v>304</v>
      </c>
      <c r="K3806" s="48"/>
      <c r="L3806" s="48"/>
      <c r="M3806" s="48"/>
      <c r="N3806" s="48"/>
      <c r="O3806" s="48"/>
      <c r="P3806" s="48"/>
      <c r="Q3806" s="48"/>
      <c r="R3806" s="48"/>
      <c r="S3806" s="48"/>
      <c r="T3806" s="48"/>
      <c r="U3806" s="48"/>
      <c r="V3806" s="48"/>
      <c r="W3806" s="51" t="s">
        <v>3536</v>
      </c>
      <c r="X3806" t="str">
        <f t="shared" si="118"/>
        <v>SO;SO;SO;HD;HD</v>
      </c>
      <c r="Y3806" cm="1">
        <f t="array" ref="Y3806">SUM(_xlfn.XLOOKUP(_xlfn.TOROW(F3806:V3806,1),$AN$34:$AN$43,$AL$34:$AL$43,,0,1))</f>
        <v>20</v>
      </c>
      <c r="Z3806">
        <f t="shared" si="119"/>
        <v>5</v>
      </c>
      <c r="AA3806" t="str">
        <v>BB</v>
      </c>
      <c r="AG3806">
        <v>1814</v>
      </c>
      <c r="AH3806">
        <v>6</v>
      </c>
      <c r="AT3806">
        <v>5</v>
      </c>
    </row>
    <row r="3807" spans="2:46" ht="15" customHeight="1">
      <c r="B3807" s="48">
        <v>5577</v>
      </c>
      <c r="C3807" s="49">
        <v>45456</v>
      </c>
      <c r="D3807" s="50">
        <v>0.70478009259259256</v>
      </c>
      <c r="E3807" s="48" t="s">
        <v>11407</v>
      </c>
      <c r="F3807" s="48" t="s">
        <v>304</v>
      </c>
      <c r="G3807" s="48" t="s">
        <v>304</v>
      </c>
      <c r="H3807" s="48" t="s">
        <v>304</v>
      </c>
      <c r="I3807" s="48" t="s">
        <v>803</v>
      </c>
      <c r="J3807" s="48" t="s">
        <v>719</v>
      </c>
      <c r="K3807" s="48" t="s">
        <v>719</v>
      </c>
      <c r="L3807" s="48" t="s">
        <v>194</v>
      </c>
      <c r="M3807" s="48" t="s">
        <v>319</v>
      </c>
      <c r="N3807" s="48"/>
      <c r="O3807" s="48"/>
      <c r="P3807" s="48"/>
      <c r="Q3807" s="48"/>
      <c r="R3807" s="48"/>
      <c r="S3807" s="48"/>
      <c r="T3807" s="48"/>
      <c r="U3807" s="48"/>
      <c r="V3807" s="48"/>
      <c r="W3807" s="51" t="s">
        <v>3537</v>
      </c>
      <c r="X3807" t="str">
        <f t="shared" si="118"/>
        <v>HD;HD;HD;SS;BE;BE;DH;FR</v>
      </c>
      <c r="Y3807" cm="1">
        <f t="array" ref="Y3807">SUM(_xlfn.XLOOKUP(_xlfn.TOROW(F3807:V3807,1),$AN$34:$AN$43,$AL$34:$AL$43,,0,1))</f>
        <v>46</v>
      </c>
      <c r="Z3807">
        <f t="shared" si="119"/>
        <v>8</v>
      </c>
      <c r="AA3807" t="str">
        <v>SO</v>
      </c>
      <c r="AG3807">
        <v>1830</v>
      </c>
      <c r="AH3807">
        <v>6</v>
      </c>
      <c r="AT3807">
        <v>8</v>
      </c>
    </row>
    <row r="3808" spans="2:46" ht="15" customHeight="1">
      <c r="B3808" s="48">
        <v>5578</v>
      </c>
      <c r="C3808" s="49">
        <v>45456</v>
      </c>
      <c r="D3808" s="50">
        <v>0.70486111111111116</v>
      </c>
      <c r="E3808" s="48" t="s">
        <v>11408</v>
      </c>
      <c r="F3808" s="48" t="s">
        <v>189</v>
      </c>
      <c r="G3808" s="48" t="s">
        <v>280</v>
      </c>
      <c r="H3808" s="48" t="s">
        <v>280</v>
      </c>
      <c r="I3808" s="48"/>
      <c r="J3808" s="48"/>
      <c r="K3808" s="48"/>
      <c r="L3808" s="48"/>
      <c r="M3808" s="48"/>
      <c r="N3808" s="48"/>
      <c r="O3808" s="48"/>
      <c r="P3808" s="48"/>
      <c r="Q3808" s="48"/>
      <c r="R3808" s="48"/>
      <c r="S3808" s="48"/>
      <c r="T3808" s="48"/>
      <c r="U3808" s="48"/>
      <c r="V3808" s="48"/>
      <c r="W3808" s="51" t="s">
        <v>3538</v>
      </c>
      <c r="X3808" t="str">
        <f t="shared" si="118"/>
        <v>JB;WB;WB</v>
      </c>
      <c r="Y3808" cm="1">
        <f t="array" ref="Y3808">SUM(_xlfn.XLOOKUP(_xlfn.TOROW(F3808:V3808,1),$AN$34:$AN$43,$AL$34:$AL$43,,0,1))</f>
        <v>23</v>
      </c>
      <c r="Z3808">
        <f t="shared" si="119"/>
        <v>3</v>
      </c>
      <c r="AA3808" t="str">
        <v>DH</v>
      </c>
      <c r="AG3808">
        <v>1834</v>
      </c>
      <c r="AH3808">
        <v>6</v>
      </c>
      <c r="AT3808">
        <v>3</v>
      </c>
    </row>
    <row r="3809" spans="2:46" ht="15" customHeight="1">
      <c r="B3809" s="48">
        <v>5579</v>
      </c>
      <c r="C3809" s="49">
        <v>45456</v>
      </c>
      <c r="D3809" s="50">
        <v>0.70718749999999997</v>
      </c>
      <c r="E3809" s="48" t="s">
        <v>8535</v>
      </c>
      <c r="F3809" s="48" t="s">
        <v>803</v>
      </c>
      <c r="G3809" s="48" t="s">
        <v>803</v>
      </c>
      <c r="H3809" s="48" t="s">
        <v>803</v>
      </c>
      <c r="I3809" s="48" t="s">
        <v>803</v>
      </c>
      <c r="J3809" s="48" t="s">
        <v>803</v>
      </c>
      <c r="K3809" s="48"/>
      <c r="L3809" s="48"/>
      <c r="M3809" s="48"/>
      <c r="N3809" s="48"/>
      <c r="O3809" s="48"/>
      <c r="P3809" s="48"/>
      <c r="Q3809" s="48"/>
      <c r="R3809" s="48"/>
      <c r="S3809" s="48"/>
      <c r="T3809" s="48"/>
      <c r="U3809" s="48"/>
      <c r="V3809" s="48"/>
      <c r="W3809" s="51" t="s">
        <v>1750</v>
      </c>
      <c r="X3809" t="str">
        <f t="shared" si="118"/>
        <v>SS;SS;SS;SS;SS</v>
      </c>
      <c r="Y3809" cm="1">
        <f t="array" ref="Y3809">SUM(_xlfn.XLOOKUP(_xlfn.TOROW(F3809:V3809,1),$AN$34:$AN$43,$AL$34:$AL$43,,0,1))</f>
        <v>15</v>
      </c>
      <c r="Z3809">
        <f t="shared" si="119"/>
        <v>5</v>
      </c>
      <c r="AA3809" t="str">
        <v>DH</v>
      </c>
      <c r="AG3809">
        <v>1836</v>
      </c>
      <c r="AH3809">
        <v>6</v>
      </c>
      <c r="AT3809">
        <v>5</v>
      </c>
    </row>
    <row r="3810" spans="2:46" ht="15" customHeight="1">
      <c r="B3810" s="48">
        <v>5580</v>
      </c>
      <c r="C3810" s="49">
        <v>45456</v>
      </c>
      <c r="D3810" s="50">
        <v>0.71011574074074069</v>
      </c>
      <c r="E3810" s="48" t="s">
        <v>11409</v>
      </c>
      <c r="F3810" s="48" t="s">
        <v>194</v>
      </c>
      <c r="G3810" s="48" t="s">
        <v>719</v>
      </c>
      <c r="H3810" s="48" t="s">
        <v>189</v>
      </c>
      <c r="I3810" s="48"/>
      <c r="J3810" s="48"/>
      <c r="K3810" s="48"/>
      <c r="L3810" s="48"/>
      <c r="M3810" s="48"/>
      <c r="N3810" s="48"/>
      <c r="O3810" s="48"/>
      <c r="P3810" s="48"/>
      <c r="Q3810" s="48"/>
      <c r="R3810" s="48"/>
      <c r="S3810" s="48"/>
      <c r="T3810" s="48"/>
      <c r="U3810" s="48"/>
      <c r="V3810" s="48"/>
      <c r="W3810" s="51" t="s">
        <v>3539</v>
      </c>
      <c r="X3810" t="str">
        <f t="shared" si="118"/>
        <v>DH;BE;JB</v>
      </c>
      <c r="Y3810" cm="1">
        <f t="array" ref="Y3810">SUM(_xlfn.XLOOKUP(_xlfn.TOROW(F3810:V3810,1),$AN$34:$AN$43,$AL$34:$AL$43,,0,1))</f>
        <v>15</v>
      </c>
      <c r="Z3810">
        <f t="shared" si="119"/>
        <v>3</v>
      </c>
      <c r="AA3810" t="str">
        <v>DH</v>
      </c>
      <c r="AG3810">
        <v>1843</v>
      </c>
      <c r="AH3810">
        <v>6</v>
      </c>
      <c r="AT3810">
        <v>3</v>
      </c>
    </row>
    <row r="3811" spans="2:46" ht="15" customHeight="1">
      <c r="B3811" s="48">
        <v>5581</v>
      </c>
      <c r="C3811" s="49">
        <v>45456</v>
      </c>
      <c r="D3811" s="50">
        <v>0.71027777777777779</v>
      </c>
      <c r="E3811" s="48" t="s">
        <v>9206</v>
      </c>
      <c r="F3811" s="48" t="s">
        <v>719</v>
      </c>
      <c r="G3811" s="48" t="s">
        <v>133</v>
      </c>
      <c r="H3811" s="48"/>
      <c r="I3811" s="48"/>
      <c r="J3811" s="48"/>
      <c r="K3811" s="48"/>
      <c r="L3811" s="48"/>
      <c r="M3811" s="48"/>
      <c r="N3811" s="48"/>
      <c r="O3811" s="48"/>
      <c r="P3811" s="48"/>
      <c r="Q3811" s="48"/>
      <c r="R3811" s="48"/>
      <c r="S3811" s="48"/>
      <c r="T3811" s="48"/>
      <c r="U3811" s="48"/>
      <c r="V3811" s="48"/>
      <c r="W3811" s="51" t="s">
        <v>3540</v>
      </c>
      <c r="X3811" t="str">
        <f t="shared" si="118"/>
        <v>BE;SO</v>
      </c>
      <c r="Y3811" cm="1">
        <f t="array" ref="Y3811">SUM(_xlfn.XLOOKUP(_xlfn.TOROW(F3811:V3811,1),$AN$34:$AN$43,$AL$34:$AL$43,,0,1))</f>
        <v>7</v>
      </c>
      <c r="Z3811">
        <f t="shared" si="119"/>
        <v>2</v>
      </c>
      <c r="AA3811" t="str">
        <v>DH</v>
      </c>
      <c r="AG3811">
        <v>1849</v>
      </c>
      <c r="AH3811">
        <v>6</v>
      </c>
      <c r="AT3811">
        <v>2</v>
      </c>
    </row>
    <row r="3812" spans="2:46" ht="15" customHeight="1">
      <c r="B3812" s="48">
        <v>5582</v>
      </c>
      <c r="C3812" s="49">
        <v>45456</v>
      </c>
      <c r="D3812" s="50">
        <v>0.71056712962962965</v>
      </c>
      <c r="E3812" s="48" t="s">
        <v>11410</v>
      </c>
      <c r="F3812" s="48" t="s">
        <v>719</v>
      </c>
      <c r="G3812" s="48" t="s">
        <v>319</v>
      </c>
      <c r="H3812" s="48" t="s">
        <v>189</v>
      </c>
      <c r="I3812" s="48" t="s">
        <v>133</v>
      </c>
      <c r="J3812" s="48" t="s">
        <v>719</v>
      </c>
      <c r="K3812" s="48" t="s">
        <v>719</v>
      </c>
      <c r="L3812" s="48" t="s">
        <v>304</v>
      </c>
      <c r="M3812" s="48" t="s">
        <v>243</v>
      </c>
      <c r="N3812" s="48" t="s">
        <v>243</v>
      </c>
      <c r="O3812" s="48" t="s">
        <v>51</v>
      </c>
      <c r="P3812" s="48"/>
      <c r="Q3812" s="48"/>
      <c r="R3812" s="48"/>
      <c r="S3812" s="48"/>
      <c r="T3812" s="48"/>
      <c r="U3812" s="48"/>
      <c r="V3812" s="48"/>
      <c r="W3812" s="51" t="s">
        <v>3541</v>
      </c>
      <c r="X3812" t="str">
        <f t="shared" si="118"/>
        <v>BE;FR;JB;SO;BE;BE;HD;CB;CB;BB</v>
      </c>
      <c r="Y3812" cm="1">
        <f t="array" ref="Y3812">SUM(_xlfn.XLOOKUP(_xlfn.TOROW(F3812:V3812,1),$AN$34:$AN$43,$AL$34:$AL$43,,0,1))</f>
        <v>54</v>
      </c>
      <c r="Z3812">
        <f t="shared" si="119"/>
        <v>10</v>
      </c>
      <c r="AA3812" t="str">
        <v>BE</v>
      </c>
      <c r="AG3812">
        <v>1865</v>
      </c>
      <c r="AH3812">
        <v>6</v>
      </c>
      <c r="AT3812">
        <v>10</v>
      </c>
    </row>
    <row r="3813" spans="2:46" ht="15" customHeight="1">
      <c r="B3813" s="48">
        <v>5583</v>
      </c>
      <c r="C3813" s="49">
        <v>45456</v>
      </c>
      <c r="D3813" s="50">
        <v>0.71184027777777781</v>
      </c>
      <c r="E3813" s="48" t="s">
        <v>11411</v>
      </c>
      <c r="F3813" s="48" t="s">
        <v>280</v>
      </c>
      <c r="G3813" s="48" t="s">
        <v>280</v>
      </c>
      <c r="H3813" s="48" t="s">
        <v>189</v>
      </c>
      <c r="I3813" s="48" t="s">
        <v>189</v>
      </c>
      <c r="J3813" s="48" t="s">
        <v>194</v>
      </c>
      <c r="K3813" s="48"/>
      <c r="L3813" s="48"/>
      <c r="M3813" s="48"/>
      <c r="N3813" s="48"/>
      <c r="O3813" s="48"/>
      <c r="P3813" s="48"/>
      <c r="Q3813" s="48"/>
      <c r="R3813" s="48"/>
      <c r="S3813" s="48"/>
      <c r="T3813" s="48"/>
      <c r="U3813" s="48"/>
      <c r="V3813" s="48"/>
      <c r="W3813" s="51" t="s">
        <v>3542</v>
      </c>
      <c r="X3813" t="str">
        <f t="shared" si="118"/>
        <v>WB;WB;JB;JB;DH</v>
      </c>
      <c r="Y3813" cm="1">
        <f t="array" ref="Y3813">SUM(_xlfn.XLOOKUP(_xlfn.TOROW(F3813:V3813,1),$AN$34:$AN$43,$AL$34:$AL$43,,0,1))</f>
        <v>33</v>
      </c>
      <c r="Z3813">
        <f t="shared" si="119"/>
        <v>5</v>
      </c>
      <c r="AA3813" t="str">
        <v>CB</v>
      </c>
      <c r="AG3813">
        <v>1876</v>
      </c>
      <c r="AH3813">
        <v>6</v>
      </c>
      <c r="AT3813">
        <v>5</v>
      </c>
    </row>
    <row r="3814" spans="2:46" ht="15" customHeight="1">
      <c r="B3814" s="48">
        <v>5584</v>
      </c>
      <c r="C3814" s="49">
        <v>45456</v>
      </c>
      <c r="D3814" s="50">
        <v>0.71265046296296297</v>
      </c>
      <c r="E3814" s="48" t="s">
        <v>11412</v>
      </c>
      <c r="F3814" s="48" t="s">
        <v>189</v>
      </c>
      <c r="G3814" s="48" t="s">
        <v>243</v>
      </c>
      <c r="H3814" s="48" t="s">
        <v>304</v>
      </c>
      <c r="I3814" s="48" t="s">
        <v>304</v>
      </c>
      <c r="J3814" s="48" t="s">
        <v>189</v>
      </c>
      <c r="K3814" s="48" t="s">
        <v>189</v>
      </c>
      <c r="L3814" s="48" t="s">
        <v>189</v>
      </c>
      <c r="M3814" s="48" t="s">
        <v>51</v>
      </c>
      <c r="N3814" s="48" t="s">
        <v>719</v>
      </c>
      <c r="O3814" s="48" t="s">
        <v>243</v>
      </c>
      <c r="P3814" s="48"/>
      <c r="Q3814" s="48"/>
      <c r="R3814" s="48"/>
      <c r="S3814" s="48"/>
      <c r="T3814" s="48"/>
      <c r="U3814" s="48"/>
      <c r="V3814" s="48"/>
      <c r="W3814" s="51" t="s">
        <v>3543</v>
      </c>
      <c r="X3814" t="str">
        <f t="shared" si="118"/>
        <v>JB;CB;HD;HD;JB;JB;JB;BB;BE;CB</v>
      </c>
      <c r="Y3814" cm="1">
        <f t="array" ref="Y3814">SUM(_xlfn.XLOOKUP(_xlfn.TOROW(F3814:V3814,1),$AN$34:$AN$43,$AL$34:$AL$43,,0,1))</f>
        <v>49</v>
      </c>
      <c r="Z3814">
        <f t="shared" si="119"/>
        <v>10</v>
      </c>
      <c r="AA3814" t="str">
        <v>CB</v>
      </c>
      <c r="AG3814">
        <v>1883</v>
      </c>
      <c r="AH3814">
        <v>6</v>
      </c>
      <c r="AT3814">
        <v>10</v>
      </c>
    </row>
    <row r="3815" spans="2:46" ht="15" customHeight="1">
      <c r="B3815" s="48">
        <v>5585</v>
      </c>
      <c r="C3815" s="49">
        <v>45456</v>
      </c>
      <c r="D3815" s="50">
        <v>0.71494212962962966</v>
      </c>
      <c r="E3815" s="48" t="s">
        <v>11413</v>
      </c>
      <c r="F3815" s="48" t="s">
        <v>194</v>
      </c>
      <c r="G3815" s="48" t="s">
        <v>280</v>
      </c>
      <c r="H3815" s="48" t="s">
        <v>280</v>
      </c>
      <c r="I3815" s="48" t="s">
        <v>189</v>
      </c>
      <c r="J3815" s="48" t="s">
        <v>189</v>
      </c>
      <c r="K3815" s="48" t="s">
        <v>189</v>
      </c>
      <c r="L3815" s="48" t="s">
        <v>51</v>
      </c>
      <c r="M3815" s="48" t="s">
        <v>51</v>
      </c>
      <c r="N3815" s="48"/>
      <c r="O3815" s="48"/>
      <c r="P3815" s="48"/>
      <c r="Q3815" s="48"/>
      <c r="R3815" s="48"/>
      <c r="S3815" s="48"/>
      <c r="T3815" s="48"/>
      <c r="U3815" s="48"/>
      <c r="V3815" s="48"/>
      <c r="W3815" s="51" t="s">
        <v>3544</v>
      </c>
      <c r="X3815" t="str">
        <f t="shared" si="118"/>
        <v>DH;WB;WB;JB;JB;JB;BB;BB</v>
      </c>
      <c r="Y3815" cm="1">
        <f t="array" ref="Y3815">SUM(_xlfn.XLOOKUP(_xlfn.TOROW(F3815:V3815,1),$AN$34:$AN$43,$AL$34:$AL$43,,0,1))</f>
        <v>54</v>
      </c>
      <c r="Z3815">
        <f t="shared" si="119"/>
        <v>8</v>
      </c>
      <c r="AA3815" t="str">
        <v>CB</v>
      </c>
      <c r="AG3815">
        <v>1898</v>
      </c>
      <c r="AH3815">
        <v>6</v>
      </c>
      <c r="AT3815">
        <v>8</v>
      </c>
    </row>
    <row r="3816" spans="2:46" ht="15" customHeight="1">
      <c r="B3816" s="48">
        <v>5586</v>
      </c>
      <c r="C3816" s="49">
        <v>45456</v>
      </c>
      <c r="D3816" s="50">
        <v>0.7160185185185185</v>
      </c>
      <c r="E3816" s="48" t="s">
        <v>304</v>
      </c>
      <c r="F3816" s="48" t="s">
        <v>304</v>
      </c>
      <c r="G3816" s="48"/>
      <c r="H3816" s="48"/>
      <c r="I3816" s="48"/>
      <c r="J3816" s="48"/>
      <c r="K3816" s="48"/>
      <c r="L3816" s="48"/>
      <c r="M3816" s="48"/>
      <c r="N3816" s="48"/>
      <c r="O3816" s="48"/>
      <c r="P3816" s="48"/>
      <c r="Q3816" s="48"/>
      <c r="R3816" s="48"/>
      <c r="S3816" s="48"/>
      <c r="T3816" s="48"/>
      <c r="U3816" s="48"/>
      <c r="V3816" s="48"/>
      <c r="W3816" s="51" t="s">
        <v>1269</v>
      </c>
      <c r="X3816" t="str">
        <f t="shared" si="118"/>
        <v>HD</v>
      </c>
      <c r="Y3816" cm="1">
        <f t="array" ref="Y3816">SUM(_xlfn.XLOOKUP(_xlfn.TOROW(F3816:V3816,1),$AN$34:$AN$43,$AL$34:$AL$43,,0,1))</f>
        <v>7</v>
      </c>
      <c r="Z3816">
        <f t="shared" si="119"/>
        <v>1</v>
      </c>
      <c r="AA3816" t="str">
        <v>CB</v>
      </c>
      <c r="AG3816">
        <v>1904</v>
      </c>
      <c r="AH3816">
        <v>6</v>
      </c>
      <c r="AT3816">
        <v>1</v>
      </c>
    </row>
    <row r="3817" spans="2:46" ht="15" customHeight="1">
      <c r="B3817" s="48">
        <v>5587</v>
      </c>
      <c r="C3817" s="49">
        <v>45456</v>
      </c>
      <c r="D3817" s="50">
        <v>0.71633101851851855</v>
      </c>
      <c r="E3817" s="48" t="s">
        <v>11414</v>
      </c>
      <c r="F3817" s="48" t="s">
        <v>51</v>
      </c>
      <c r="G3817" s="48" t="s">
        <v>51</v>
      </c>
      <c r="H3817" s="48" t="s">
        <v>51</v>
      </c>
      <c r="I3817" s="48" t="s">
        <v>803</v>
      </c>
      <c r="J3817" s="48" t="s">
        <v>803</v>
      </c>
      <c r="K3817" s="48" t="s">
        <v>803</v>
      </c>
      <c r="L3817" s="48" t="s">
        <v>803</v>
      </c>
      <c r="M3817" s="48"/>
      <c r="N3817" s="48"/>
      <c r="O3817" s="48"/>
      <c r="P3817" s="48"/>
      <c r="Q3817" s="48"/>
      <c r="R3817" s="48"/>
      <c r="S3817" s="48"/>
      <c r="T3817" s="48"/>
      <c r="U3817" s="48"/>
      <c r="V3817" s="48"/>
      <c r="W3817" s="51" t="s">
        <v>3545</v>
      </c>
      <c r="X3817" t="str">
        <f t="shared" si="118"/>
        <v>BB;BB;BB;SS;SS;SS;SS</v>
      </c>
      <c r="Y3817" cm="1">
        <f t="array" ref="Y3817">SUM(_xlfn.XLOOKUP(_xlfn.TOROW(F3817:V3817,1),$AN$34:$AN$43,$AL$34:$AL$43,,0,1))</f>
        <v>42</v>
      </c>
      <c r="Z3817">
        <f t="shared" si="119"/>
        <v>7</v>
      </c>
      <c r="AA3817" t="str">
        <v>JB</v>
      </c>
      <c r="AG3817">
        <v>1912</v>
      </c>
      <c r="AH3817">
        <v>6</v>
      </c>
      <c r="AT3817">
        <v>7</v>
      </c>
    </row>
    <row r="3818" spans="2:46" ht="15" customHeight="1">
      <c r="B3818" s="48">
        <v>5588</v>
      </c>
      <c r="C3818" s="49">
        <v>45456</v>
      </c>
      <c r="D3818" s="50">
        <v>0.71662037037037041</v>
      </c>
      <c r="E3818" s="48" t="s">
        <v>8565</v>
      </c>
      <c r="F3818" s="48" t="s">
        <v>51</v>
      </c>
      <c r="G3818" s="48" t="s">
        <v>51</v>
      </c>
      <c r="H3818" s="48" t="s">
        <v>51</v>
      </c>
      <c r="I3818" s="48"/>
      <c r="J3818" s="48"/>
      <c r="K3818" s="48"/>
      <c r="L3818" s="48"/>
      <c r="M3818" s="48"/>
      <c r="N3818" s="48"/>
      <c r="O3818" s="48"/>
      <c r="P3818" s="48"/>
      <c r="Q3818" s="48"/>
      <c r="R3818" s="48"/>
      <c r="S3818" s="48"/>
      <c r="T3818" s="48"/>
      <c r="U3818" s="48"/>
      <c r="V3818" s="48"/>
      <c r="W3818" s="51" t="s">
        <v>2289</v>
      </c>
      <c r="X3818" t="str">
        <f t="shared" si="118"/>
        <v>BB;BB;BB</v>
      </c>
      <c r="Y3818" cm="1">
        <f t="array" ref="Y3818">SUM(_xlfn.XLOOKUP(_xlfn.TOROW(F3818:V3818,1),$AN$34:$AN$43,$AL$34:$AL$43,,0,1))</f>
        <v>30</v>
      </c>
      <c r="Z3818">
        <f t="shared" si="119"/>
        <v>3</v>
      </c>
      <c r="AA3818" t="str">
        <v>JB</v>
      </c>
      <c r="AG3818">
        <v>1915</v>
      </c>
      <c r="AH3818">
        <v>6</v>
      </c>
      <c r="AT3818">
        <v>3</v>
      </c>
    </row>
    <row r="3819" spans="2:46" ht="15" customHeight="1">
      <c r="B3819" s="48">
        <v>5589</v>
      </c>
      <c r="C3819" s="49">
        <v>45456</v>
      </c>
      <c r="D3819" s="50">
        <v>0.72012731481481485</v>
      </c>
      <c r="E3819" s="48" t="s">
        <v>9300</v>
      </c>
      <c r="F3819" s="48" t="s">
        <v>803</v>
      </c>
      <c r="G3819" s="48" t="s">
        <v>280</v>
      </c>
      <c r="H3819" s="48" t="s">
        <v>280</v>
      </c>
      <c r="I3819" s="48" t="s">
        <v>280</v>
      </c>
      <c r="J3819" s="48" t="s">
        <v>280</v>
      </c>
      <c r="K3819" s="48"/>
      <c r="L3819" s="48"/>
      <c r="M3819" s="48"/>
      <c r="N3819" s="48"/>
      <c r="O3819" s="48"/>
      <c r="P3819" s="48"/>
      <c r="Q3819" s="48"/>
      <c r="R3819" s="48"/>
      <c r="S3819" s="48"/>
      <c r="T3819" s="48"/>
      <c r="U3819" s="48"/>
      <c r="V3819" s="48"/>
      <c r="W3819" s="51" t="s">
        <v>1301</v>
      </c>
      <c r="X3819" t="str">
        <f t="shared" si="118"/>
        <v>SS;WB;WB;WB;WB</v>
      </c>
      <c r="Y3819" cm="1">
        <f t="array" ref="Y3819">SUM(_xlfn.XLOOKUP(_xlfn.TOROW(F3819:V3819,1),$AN$34:$AN$43,$AL$34:$AL$43,,0,1))</f>
        <v>47</v>
      </c>
      <c r="Z3819">
        <f t="shared" si="119"/>
        <v>5</v>
      </c>
      <c r="AA3819" t="str">
        <v>WB</v>
      </c>
      <c r="AG3819">
        <v>1921</v>
      </c>
      <c r="AH3819">
        <v>6</v>
      </c>
      <c r="AT3819">
        <v>5</v>
      </c>
    </row>
    <row r="3820" spans="2:46" ht="15" customHeight="1">
      <c r="B3820" s="48">
        <v>5590</v>
      </c>
      <c r="C3820" s="49">
        <v>45456</v>
      </c>
      <c r="D3820" s="50">
        <v>0.72040509259259256</v>
      </c>
      <c r="E3820" s="48" t="s">
        <v>11415</v>
      </c>
      <c r="F3820" s="48" t="s">
        <v>719</v>
      </c>
      <c r="G3820" s="48" t="s">
        <v>243</v>
      </c>
      <c r="H3820" s="48" t="s">
        <v>243</v>
      </c>
      <c r="I3820" s="48" t="s">
        <v>243</v>
      </c>
      <c r="J3820" s="48" t="s">
        <v>803</v>
      </c>
      <c r="K3820" s="48" t="s">
        <v>803</v>
      </c>
      <c r="L3820" s="48"/>
      <c r="M3820" s="48"/>
      <c r="N3820" s="48"/>
      <c r="O3820" s="48"/>
      <c r="P3820" s="48"/>
      <c r="Q3820" s="48"/>
      <c r="R3820" s="48"/>
      <c r="S3820" s="48"/>
      <c r="T3820" s="48"/>
      <c r="U3820" s="48"/>
      <c r="V3820" s="48"/>
      <c r="W3820" s="51" t="s">
        <v>3546</v>
      </c>
      <c r="X3820" t="str">
        <f t="shared" si="118"/>
        <v>BE;CB;CB;CB;SS;SS</v>
      </c>
      <c r="Y3820" cm="1">
        <f t="array" ref="Y3820">SUM(_xlfn.XLOOKUP(_xlfn.TOROW(F3820:V3820,1),$AN$34:$AN$43,$AL$34:$AL$43,,0,1))</f>
        <v>35</v>
      </c>
      <c r="Z3820">
        <f t="shared" si="119"/>
        <v>6</v>
      </c>
      <c r="AA3820" t="str">
        <v>HD</v>
      </c>
      <c r="AG3820">
        <v>1929</v>
      </c>
      <c r="AH3820">
        <v>6</v>
      </c>
      <c r="AT3820">
        <v>6</v>
      </c>
    </row>
    <row r="3821" spans="2:46" ht="15" customHeight="1">
      <c r="B3821" s="48">
        <v>5591</v>
      </c>
      <c r="C3821" s="49">
        <v>45456</v>
      </c>
      <c r="D3821" s="50">
        <v>0.72106481481481477</v>
      </c>
      <c r="E3821" s="48" t="s">
        <v>11416</v>
      </c>
      <c r="F3821" s="48" t="s">
        <v>194</v>
      </c>
      <c r="G3821" s="48" t="s">
        <v>304</v>
      </c>
      <c r="H3821" s="48" t="s">
        <v>304</v>
      </c>
      <c r="I3821" s="48" t="s">
        <v>133</v>
      </c>
      <c r="J3821" s="48" t="s">
        <v>133</v>
      </c>
      <c r="K3821" s="48" t="s">
        <v>189</v>
      </c>
      <c r="L3821" s="48" t="s">
        <v>189</v>
      </c>
      <c r="M3821" s="48" t="s">
        <v>189</v>
      </c>
      <c r="N3821" s="48"/>
      <c r="O3821" s="48"/>
      <c r="P3821" s="48"/>
      <c r="Q3821" s="48"/>
      <c r="R3821" s="48"/>
      <c r="S3821" s="48"/>
      <c r="T3821" s="48"/>
      <c r="U3821" s="48"/>
      <c r="V3821" s="48"/>
      <c r="W3821" s="51" t="s">
        <v>3547</v>
      </c>
      <c r="X3821" t="str">
        <f t="shared" si="118"/>
        <v>DH;HD;HD;SO;SO;JB;JB;JB</v>
      </c>
      <c r="Y3821" cm="1">
        <f t="array" ref="Y3821">SUM(_xlfn.XLOOKUP(_xlfn.TOROW(F3821:V3821,1),$AN$34:$AN$43,$AL$34:$AL$43,,0,1))</f>
        <v>30</v>
      </c>
      <c r="Z3821">
        <f t="shared" si="119"/>
        <v>8</v>
      </c>
      <c r="AA3821" t="str">
        <v>FR</v>
      </c>
      <c r="AG3821">
        <v>1930</v>
      </c>
      <c r="AH3821">
        <v>6</v>
      </c>
      <c r="AT3821">
        <v>8</v>
      </c>
    </row>
    <row r="3822" spans="2:46" ht="15" customHeight="1">
      <c r="B3822" s="48">
        <v>5592</v>
      </c>
      <c r="C3822" s="49">
        <v>45456</v>
      </c>
      <c r="D3822" s="50">
        <v>0.72251157407407407</v>
      </c>
      <c r="E3822" s="48" t="s">
        <v>8314</v>
      </c>
      <c r="F3822" s="48" t="s">
        <v>319</v>
      </c>
      <c r="G3822" s="48" t="s">
        <v>319</v>
      </c>
      <c r="H3822" s="48"/>
      <c r="I3822" s="48"/>
      <c r="J3822" s="48"/>
      <c r="K3822" s="48"/>
      <c r="L3822" s="48"/>
      <c r="M3822" s="48"/>
      <c r="N3822" s="48"/>
      <c r="O3822" s="48"/>
      <c r="P3822" s="48"/>
      <c r="Q3822" s="48"/>
      <c r="R3822" s="48"/>
      <c r="S3822" s="48"/>
      <c r="T3822" s="48"/>
      <c r="U3822" s="48"/>
      <c r="V3822" s="48"/>
      <c r="W3822" s="51" t="s">
        <v>239</v>
      </c>
      <c r="X3822" t="str">
        <f t="shared" si="118"/>
        <v>FR;FR</v>
      </c>
      <c r="Y3822" cm="1">
        <f t="array" ref="Y3822">SUM(_xlfn.XLOOKUP(_xlfn.TOROW(F3822:V3822,1),$AN$34:$AN$43,$AL$34:$AL$43,,0,1))</f>
        <v>6</v>
      </c>
      <c r="Z3822">
        <f t="shared" si="119"/>
        <v>2</v>
      </c>
      <c r="AA3822" t="str">
        <v>JB</v>
      </c>
      <c r="AG3822">
        <v>1935</v>
      </c>
      <c r="AH3822">
        <v>6</v>
      </c>
      <c r="AT3822">
        <v>2</v>
      </c>
    </row>
    <row r="3823" spans="2:46" ht="15" customHeight="1">
      <c r="B3823" s="48">
        <v>5593</v>
      </c>
      <c r="C3823" s="49">
        <v>45456</v>
      </c>
      <c r="D3823" s="50">
        <v>0.72518518518518515</v>
      </c>
      <c r="E3823" s="48" t="s">
        <v>11417</v>
      </c>
      <c r="F3823" s="48" t="s">
        <v>133</v>
      </c>
      <c r="G3823" s="48" t="s">
        <v>243</v>
      </c>
      <c r="H3823" s="48" t="s">
        <v>319</v>
      </c>
      <c r="I3823" s="48" t="s">
        <v>319</v>
      </c>
      <c r="J3823" s="48" t="s">
        <v>319</v>
      </c>
      <c r="K3823" s="48"/>
      <c r="L3823" s="48"/>
      <c r="M3823" s="48"/>
      <c r="N3823" s="48"/>
      <c r="O3823" s="48"/>
      <c r="P3823" s="48"/>
      <c r="Q3823" s="48"/>
      <c r="R3823" s="48"/>
      <c r="S3823" s="48"/>
      <c r="T3823" s="48"/>
      <c r="U3823" s="48"/>
      <c r="V3823" s="48"/>
      <c r="W3823" s="51" t="s">
        <v>3548</v>
      </c>
      <c r="X3823" t="str">
        <f t="shared" si="118"/>
        <v>SO;CB;FR;FR;FR</v>
      </c>
      <c r="Y3823" cm="1">
        <f t="array" ref="Y3823">SUM(_xlfn.XLOOKUP(_xlfn.TOROW(F3823:V3823,1),$AN$34:$AN$43,$AL$34:$AL$43,,0,1))</f>
        <v>19</v>
      </c>
      <c r="Z3823">
        <f t="shared" si="119"/>
        <v>5</v>
      </c>
      <c r="AA3823" t="str">
        <v>SO</v>
      </c>
      <c r="AG3823">
        <v>1955</v>
      </c>
      <c r="AH3823">
        <v>6</v>
      </c>
      <c r="AT3823">
        <v>5</v>
      </c>
    </row>
    <row r="3824" spans="2:46" ht="15" customHeight="1">
      <c r="B3824" s="48">
        <v>5594</v>
      </c>
      <c r="C3824" s="49">
        <v>45456</v>
      </c>
      <c r="D3824" s="50">
        <v>0.72572916666666665</v>
      </c>
      <c r="E3824" s="48" t="s">
        <v>11418</v>
      </c>
      <c r="F3824" s="48" t="s">
        <v>194</v>
      </c>
      <c r="G3824" s="48" t="s">
        <v>719</v>
      </c>
      <c r="H3824" s="48" t="s">
        <v>280</v>
      </c>
      <c r="I3824" s="48" t="s">
        <v>243</v>
      </c>
      <c r="J3824" s="48"/>
      <c r="K3824" s="48"/>
      <c r="L3824" s="48"/>
      <c r="M3824" s="48"/>
      <c r="N3824" s="48"/>
      <c r="O3824" s="48"/>
      <c r="P3824" s="48"/>
      <c r="Q3824" s="48"/>
      <c r="R3824" s="48"/>
      <c r="S3824" s="48"/>
      <c r="T3824" s="48"/>
      <c r="U3824" s="48"/>
      <c r="V3824" s="48"/>
      <c r="W3824" s="51" t="s">
        <v>3549</v>
      </c>
      <c r="X3824" t="str">
        <f t="shared" si="118"/>
        <v>DH;BE;WB;CB</v>
      </c>
      <c r="Y3824" cm="1">
        <f t="array" ref="Y3824">SUM(_xlfn.XLOOKUP(_xlfn.TOROW(F3824:V3824,1),$AN$34:$AN$43,$AL$34:$AL$43,,0,1))</f>
        <v>33</v>
      </c>
      <c r="Z3824">
        <f t="shared" si="119"/>
        <v>4</v>
      </c>
      <c r="AA3824" t="str">
        <v>SO</v>
      </c>
      <c r="AG3824">
        <v>1959</v>
      </c>
      <c r="AH3824">
        <v>6</v>
      </c>
      <c r="AT3824">
        <v>4</v>
      </c>
    </row>
    <row r="3825" spans="2:46" ht="15" customHeight="1">
      <c r="B3825" s="48">
        <v>5595</v>
      </c>
      <c r="C3825" s="49">
        <v>45456</v>
      </c>
      <c r="D3825" s="50">
        <v>0.72756944444444449</v>
      </c>
      <c r="E3825" s="48" t="s">
        <v>11419</v>
      </c>
      <c r="F3825" s="48" t="s">
        <v>51</v>
      </c>
      <c r="G3825" s="48" t="s">
        <v>194</v>
      </c>
      <c r="H3825" s="48" t="s">
        <v>194</v>
      </c>
      <c r="I3825" s="48" t="s">
        <v>194</v>
      </c>
      <c r="J3825" s="48" t="s">
        <v>319</v>
      </c>
      <c r="K3825" s="48" t="s">
        <v>319</v>
      </c>
      <c r="L3825" s="48" t="s">
        <v>319</v>
      </c>
      <c r="M3825" s="48"/>
      <c r="N3825" s="48"/>
      <c r="O3825" s="48"/>
      <c r="P3825" s="48"/>
      <c r="Q3825" s="48"/>
      <c r="R3825" s="48"/>
      <c r="S3825" s="48"/>
      <c r="T3825" s="48"/>
      <c r="U3825" s="48"/>
      <c r="V3825" s="48"/>
      <c r="W3825" s="51" t="s">
        <v>3550</v>
      </c>
      <c r="X3825" t="str">
        <f t="shared" si="118"/>
        <v>BB;DH;DH;DH;FR;FR;FR</v>
      </c>
      <c r="Y3825" cm="1">
        <f t="array" ref="Y3825">SUM(_xlfn.XLOOKUP(_xlfn.TOROW(F3825:V3825,1),$AN$34:$AN$43,$AL$34:$AL$43,,0,1))</f>
        <v>46</v>
      </c>
      <c r="Z3825">
        <f t="shared" si="119"/>
        <v>7</v>
      </c>
      <c r="AA3825" t="str">
        <v>WB</v>
      </c>
      <c r="AG3825">
        <v>1968</v>
      </c>
      <c r="AH3825">
        <v>6</v>
      </c>
      <c r="AT3825">
        <v>7</v>
      </c>
    </row>
    <row r="3826" spans="2:46" ht="15" customHeight="1">
      <c r="B3826" s="48">
        <v>5596</v>
      </c>
      <c r="C3826" s="49">
        <v>45456</v>
      </c>
      <c r="D3826" s="50">
        <v>0.72817129629629629</v>
      </c>
      <c r="E3826" s="48" t="s">
        <v>11420</v>
      </c>
      <c r="F3826" s="48" t="s">
        <v>280</v>
      </c>
      <c r="G3826" s="48" t="s">
        <v>189</v>
      </c>
      <c r="H3826" s="48" t="s">
        <v>194</v>
      </c>
      <c r="I3826" s="48" t="s">
        <v>194</v>
      </c>
      <c r="J3826" s="48"/>
      <c r="K3826" s="48"/>
      <c r="L3826" s="48"/>
      <c r="M3826" s="48"/>
      <c r="N3826" s="48"/>
      <c r="O3826" s="48"/>
      <c r="P3826" s="48"/>
      <c r="Q3826" s="48"/>
      <c r="R3826" s="48"/>
      <c r="S3826" s="48"/>
      <c r="T3826" s="48"/>
      <c r="U3826" s="48"/>
      <c r="V3826" s="48"/>
      <c r="W3826" s="51" t="s">
        <v>3551</v>
      </c>
      <c r="X3826" t="str">
        <f t="shared" si="118"/>
        <v>WB;JB;DH;DH</v>
      </c>
      <c r="Y3826" cm="1">
        <f t="array" ref="Y3826">SUM(_xlfn.XLOOKUP(_xlfn.TOROW(F3826:V3826,1),$AN$34:$AN$43,$AL$34:$AL$43,,0,1))</f>
        <v>30</v>
      </c>
      <c r="Z3826">
        <f t="shared" si="119"/>
        <v>4</v>
      </c>
      <c r="AA3826" t="str">
        <v>WB</v>
      </c>
      <c r="AG3826">
        <v>1973</v>
      </c>
      <c r="AH3826">
        <v>6</v>
      </c>
      <c r="AT3826">
        <v>4</v>
      </c>
    </row>
    <row r="3827" spans="2:46" ht="15" customHeight="1">
      <c r="B3827" s="48">
        <v>5597</v>
      </c>
      <c r="C3827" s="49">
        <v>45456</v>
      </c>
      <c r="D3827" s="50">
        <v>0.73296296296296293</v>
      </c>
      <c r="E3827" s="48" t="s">
        <v>11421</v>
      </c>
      <c r="F3827" s="48" t="s">
        <v>189</v>
      </c>
      <c r="G3827" s="48" t="s">
        <v>189</v>
      </c>
      <c r="H3827" s="48" t="s">
        <v>194</v>
      </c>
      <c r="I3827" s="48" t="s">
        <v>194</v>
      </c>
      <c r="J3827" s="48" t="s">
        <v>194</v>
      </c>
      <c r="K3827" s="48" t="s">
        <v>189</v>
      </c>
      <c r="L3827" s="48"/>
      <c r="M3827" s="48"/>
      <c r="N3827" s="48"/>
      <c r="O3827" s="48"/>
      <c r="P3827" s="48"/>
      <c r="Q3827" s="48"/>
      <c r="R3827" s="48"/>
      <c r="S3827" s="48"/>
      <c r="T3827" s="48"/>
      <c r="U3827" s="48"/>
      <c r="V3827" s="48"/>
      <c r="W3827" s="51" t="s">
        <v>3552</v>
      </c>
      <c r="X3827" t="str">
        <f t="shared" si="118"/>
        <v>JB;JB;DH;DH;DH;JB</v>
      </c>
      <c r="Y3827" cm="1">
        <f t="array" ref="Y3827">SUM(_xlfn.XLOOKUP(_xlfn.TOROW(F3827:V3827,1),$AN$34:$AN$43,$AL$34:$AL$43,,0,1))</f>
        <v>30</v>
      </c>
      <c r="Z3827">
        <f t="shared" si="119"/>
        <v>6</v>
      </c>
      <c r="AA3827" t="str">
        <v>BE</v>
      </c>
      <c r="AG3827">
        <v>1974</v>
      </c>
      <c r="AH3827">
        <v>6</v>
      </c>
      <c r="AT3827">
        <v>6</v>
      </c>
    </row>
    <row r="3828" spans="2:46" ht="15" customHeight="1">
      <c r="B3828" s="48">
        <v>5598</v>
      </c>
      <c r="C3828" s="49">
        <v>45456</v>
      </c>
      <c r="D3828" s="50">
        <v>0.73475694444444439</v>
      </c>
      <c r="E3828" s="48" t="s">
        <v>11422</v>
      </c>
      <c r="F3828" s="48" t="s">
        <v>243</v>
      </c>
      <c r="G3828" s="48" t="s">
        <v>51</v>
      </c>
      <c r="H3828" s="48" t="s">
        <v>719</v>
      </c>
      <c r="I3828" s="48" t="s">
        <v>803</v>
      </c>
      <c r="J3828" s="48" t="s">
        <v>304</v>
      </c>
      <c r="K3828" s="48" t="s">
        <v>51</v>
      </c>
      <c r="L3828" s="48" t="s">
        <v>803</v>
      </c>
      <c r="M3828" s="48" t="s">
        <v>133</v>
      </c>
      <c r="N3828" s="48" t="s">
        <v>133</v>
      </c>
      <c r="O3828" s="48" t="s">
        <v>133</v>
      </c>
      <c r="P3828" s="48" t="s">
        <v>719</v>
      </c>
      <c r="Q3828" s="48"/>
      <c r="R3828" s="48"/>
      <c r="S3828" s="48"/>
      <c r="T3828" s="48"/>
      <c r="U3828" s="48"/>
      <c r="V3828" s="48"/>
      <c r="W3828" s="51" t="s">
        <v>3553</v>
      </c>
      <c r="X3828" t="str">
        <f t="shared" si="118"/>
        <v>CB;BB;BE;SS;HD;BB;SS;SO;SO;SO;BE</v>
      </c>
      <c r="Y3828" cm="1">
        <f t="array" ref="Y3828">SUM(_xlfn.XLOOKUP(_xlfn.TOROW(F3828:V3828,1),$AN$34:$AN$43,$AL$34:$AL$43,,0,1))</f>
        <v>57</v>
      </c>
      <c r="Z3828">
        <f t="shared" si="119"/>
        <v>11</v>
      </c>
      <c r="AA3828" t="str">
        <v>DH</v>
      </c>
      <c r="AG3828">
        <v>1984</v>
      </c>
      <c r="AH3828">
        <v>6</v>
      </c>
      <c r="AT3828">
        <v>11</v>
      </c>
    </row>
    <row r="3829" spans="2:46" ht="15" customHeight="1">
      <c r="B3829" s="48">
        <v>5599</v>
      </c>
      <c r="C3829" s="49">
        <v>45456</v>
      </c>
      <c r="D3829" s="50">
        <v>0.73484953703703704</v>
      </c>
      <c r="E3829" s="48" t="s">
        <v>8565</v>
      </c>
      <c r="F3829" s="48" t="s">
        <v>51</v>
      </c>
      <c r="G3829" s="48" t="s">
        <v>51</v>
      </c>
      <c r="H3829" s="48" t="s">
        <v>51</v>
      </c>
      <c r="I3829" s="48"/>
      <c r="J3829" s="48"/>
      <c r="K3829" s="48"/>
      <c r="L3829" s="48"/>
      <c r="M3829" s="48"/>
      <c r="N3829" s="48"/>
      <c r="O3829" s="48"/>
      <c r="P3829" s="48"/>
      <c r="Q3829" s="48"/>
      <c r="R3829" s="48"/>
      <c r="S3829" s="48"/>
      <c r="T3829" s="48"/>
      <c r="U3829" s="48"/>
      <c r="V3829" s="48"/>
      <c r="W3829" s="51" t="s">
        <v>3554</v>
      </c>
      <c r="X3829" t="str">
        <f t="shared" si="118"/>
        <v>BB;BB;BB</v>
      </c>
      <c r="Y3829" cm="1">
        <f t="array" ref="Y3829">SUM(_xlfn.XLOOKUP(_xlfn.TOROW(F3829:V3829,1),$AN$34:$AN$43,$AL$34:$AL$43,,0,1))</f>
        <v>30</v>
      </c>
      <c r="Z3829">
        <f t="shared" si="119"/>
        <v>3</v>
      </c>
      <c r="AA3829" t="str">
        <v>DH</v>
      </c>
      <c r="AG3829">
        <v>1986</v>
      </c>
      <c r="AH3829">
        <v>6</v>
      </c>
      <c r="AT3829">
        <v>3</v>
      </c>
    </row>
    <row r="3830" spans="2:46" ht="15" customHeight="1">
      <c r="B3830" s="48">
        <v>5600</v>
      </c>
      <c r="C3830" s="49">
        <v>45456</v>
      </c>
      <c r="D3830" s="50">
        <v>0.73709490740740746</v>
      </c>
      <c r="E3830" s="48" t="s">
        <v>8809</v>
      </c>
      <c r="F3830" s="48" t="s">
        <v>194</v>
      </c>
      <c r="G3830" s="48" t="s">
        <v>194</v>
      </c>
      <c r="H3830" s="48" t="s">
        <v>304</v>
      </c>
      <c r="I3830" s="48" t="s">
        <v>304</v>
      </c>
      <c r="J3830" s="48"/>
      <c r="K3830" s="48"/>
      <c r="L3830" s="48"/>
      <c r="M3830" s="48"/>
      <c r="N3830" s="48"/>
      <c r="O3830" s="48"/>
      <c r="P3830" s="48"/>
      <c r="Q3830" s="48"/>
      <c r="R3830" s="48"/>
      <c r="S3830" s="48"/>
      <c r="T3830" s="48"/>
      <c r="U3830" s="48"/>
      <c r="V3830" s="48"/>
      <c r="W3830" s="51" t="s">
        <v>3555</v>
      </c>
      <c r="X3830" t="str">
        <f t="shared" si="118"/>
        <v>DH;DH;HD;HD</v>
      </c>
      <c r="Y3830" cm="1">
        <f t="array" ref="Y3830">SUM(_xlfn.XLOOKUP(_xlfn.TOROW(F3830:V3830,1),$AN$34:$AN$43,$AL$34:$AL$43,,0,1))</f>
        <v>32</v>
      </c>
      <c r="Z3830">
        <f t="shared" si="119"/>
        <v>4</v>
      </c>
      <c r="AA3830" t="str">
        <v>BE</v>
      </c>
      <c r="AG3830">
        <v>1987</v>
      </c>
      <c r="AH3830">
        <v>6</v>
      </c>
      <c r="AT3830">
        <v>4</v>
      </c>
    </row>
    <row r="3831" spans="2:46" ht="15" customHeight="1">
      <c r="B3831" s="48">
        <v>5601</v>
      </c>
      <c r="C3831" s="49">
        <v>45456</v>
      </c>
      <c r="D3831" s="50">
        <v>0.73766203703703703</v>
      </c>
      <c r="E3831" s="48" t="s">
        <v>11423</v>
      </c>
      <c r="F3831" s="48" t="s">
        <v>319</v>
      </c>
      <c r="G3831" s="48" t="s">
        <v>189</v>
      </c>
      <c r="H3831" s="48" t="s">
        <v>803</v>
      </c>
      <c r="I3831" s="48" t="s">
        <v>719</v>
      </c>
      <c r="J3831" s="48" t="s">
        <v>51</v>
      </c>
      <c r="K3831" s="48" t="s">
        <v>319</v>
      </c>
      <c r="L3831" s="48" t="s">
        <v>719</v>
      </c>
      <c r="M3831" s="48" t="s">
        <v>280</v>
      </c>
      <c r="N3831" s="48"/>
      <c r="O3831" s="48"/>
      <c r="P3831" s="48"/>
      <c r="Q3831" s="48"/>
      <c r="R3831" s="48"/>
      <c r="S3831" s="48"/>
      <c r="T3831" s="48"/>
      <c r="U3831" s="48"/>
      <c r="V3831" s="48"/>
      <c r="W3831" s="51" t="s">
        <v>3556</v>
      </c>
      <c r="X3831" t="str">
        <f t="shared" si="118"/>
        <v>FR;JB;SS;BE;BB;FR;BE;WB</v>
      </c>
      <c r="Y3831" cm="1">
        <f t="array" ref="Y3831">SUM(_xlfn.XLOOKUP(_xlfn.TOROW(F3831:V3831,1),$AN$34:$AN$43,$AL$34:$AL$43,,0,1))</f>
        <v>41</v>
      </c>
      <c r="Z3831">
        <f t="shared" si="119"/>
        <v>8</v>
      </c>
      <c r="AA3831" t="str">
        <v>BE</v>
      </c>
      <c r="AG3831">
        <v>1995</v>
      </c>
      <c r="AH3831">
        <v>6</v>
      </c>
      <c r="AT3831">
        <v>8</v>
      </c>
    </row>
    <row r="3832" spans="2:46" ht="15" customHeight="1">
      <c r="B3832" s="48">
        <v>5602</v>
      </c>
      <c r="C3832" s="49">
        <v>45456</v>
      </c>
      <c r="D3832" s="50">
        <v>0.74078703703703708</v>
      </c>
      <c r="E3832" s="48" t="s">
        <v>11424</v>
      </c>
      <c r="F3832" s="48" t="s">
        <v>189</v>
      </c>
      <c r="G3832" s="48" t="s">
        <v>719</v>
      </c>
      <c r="H3832" s="48" t="s">
        <v>243</v>
      </c>
      <c r="I3832" s="48" t="s">
        <v>319</v>
      </c>
      <c r="J3832" s="48" t="s">
        <v>719</v>
      </c>
      <c r="K3832" s="48" t="s">
        <v>319</v>
      </c>
      <c r="L3832" s="48" t="s">
        <v>304</v>
      </c>
      <c r="M3832" s="48" t="s">
        <v>194</v>
      </c>
      <c r="N3832" s="48" t="s">
        <v>133</v>
      </c>
      <c r="O3832" s="48" t="s">
        <v>133</v>
      </c>
      <c r="P3832" s="48" t="s">
        <v>304</v>
      </c>
      <c r="Q3832" s="48"/>
      <c r="R3832" s="48"/>
      <c r="S3832" s="48"/>
      <c r="T3832" s="48"/>
      <c r="U3832" s="48"/>
      <c r="V3832" s="48"/>
      <c r="W3832" s="51" t="s">
        <v>3557</v>
      </c>
      <c r="X3832" t="str">
        <f t="shared" si="118"/>
        <v>JB;BE;CB;FR;BE;FR;HD;DH;SO;SO;HD</v>
      </c>
      <c r="Y3832" cm="1">
        <f t="array" ref="Y3832">SUM(_xlfn.XLOOKUP(_xlfn.TOROW(F3832:V3832,1),$AN$34:$AN$43,$AL$34:$AL$43,,0,1))</f>
        <v>52</v>
      </c>
      <c r="Z3832">
        <f t="shared" si="119"/>
        <v>11</v>
      </c>
      <c r="AA3832" t="str">
        <v>BB</v>
      </c>
      <c r="AG3832">
        <v>1999</v>
      </c>
      <c r="AH3832">
        <v>6</v>
      </c>
      <c r="AT3832">
        <v>11</v>
      </c>
    </row>
    <row r="3833" spans="2:46" ht="15" customHeight="1">
      <c r="B3833" s="48">
        <v>5603</v>
      </c>
      <c r="C3833" s="49">
        <v>45456</v>
      </c>
      <c r="D3833" s="50">
        <v>0.74206018518518524</v>
      </c>
      <c r="E3833" s="48" t="s">
        <v>9283</v>
      </c>
      <c r="F3833" s="48" t="s">
        <v>319</v>
      </c>
      <c r="G3833" s="48" t="s">
        <v>319</v>
      </c>
      <c r="H3833" s="48" t="s">
        <v>719</v>
      </c>
      <c r="I3833" s="48" t="s">
        <v>719</v>
      </c>
      <c r="J3833" s="48"/>
      <c r="K3833" s="48"/>
      <c r="L3833" s="48"/>
      <c r="M3833" s="48"/>
      <c r="N3833" s="48"/>
      <c r="O3833" s="48"/>
      <c r="P3833" s="48"/>
      <c r="Q3833" s="48"/>
      <c r="R3833" s="48"/>
      <c r="S3833" s="48"/>
      <c r="T3833" s="48"/>
      <c r="U3833" s="48"/>
      <c r="V3833" s="48"/>
      <c r="W3833" s="51" t="s">
        <v>1283</v>
      </c>
      <c r="X3833" t="str">
        <f t="shared" si="118"/>
        <v>FR;FR;BE;BE</v>
      </c>
      <c r="Y3833" cm="1">
        <f t="array" ref="Y3833">SUM(_xlfn.XLOOKUP(_xlfn.TOROW(F3833:V3833,1),$AN$34:$AN$43,$AL$34:$AL$43,,0,1))</f>
        <v>16</v>
      </c>
      <c r="Z3833">
        <f t="shared" si="119"/>
        <v>4</v>
      </c>
      <c r="AA3833" t="str">
        <v>DH</v>
      </c>
      <c r="AG3833">
        <v>2026</v>
      </c>
      <c r="AH3833">
        <v>6</v>
      </c>
      <c r="AT3833">
        <v>4</v>
      </c>
    </row>
    <row r="3834" spans="2:46" ht="15" customHeight="1">
      <c r="B3834" s="48">
        <v>5604</v>
      </c>
      <c r="C3834" s="49">
        <v>45456</v>
      </c>
      <c r="D3834" s="50">
        <v>0.74631944444444442</v>
      </c>
      <c r="E3834" s="48" t="s">
        <v>11425</v>
      </c>
      <c r="F3834" s="48" t="s">
        <v>133</v>
      </c>
      <c r="G3834" s="48" t="s">
        <v>243</v>
      </c>
      <c r="H3834" s="48" t="s">
        <v>719</v>
      </c>
      <c r="I3834" s="48" t="s">
        <v>194</v>
      </c>
      <c r="J3834" s="48" t="s">
        <v>243</v>
      </c>
      <c r="K3834" s="48" t="s">
        <v>304</v>
      </c>
      <c r="L3834" s="48" t="s">
        <v>243</v>
      </c>
      <c r="M3834" s="48" t="s">
        <v>280</v>
      </c>
      <c r="N3834" s="48" t="s">
        <v>243</v>
      </c>
      <c r="O3834" s="48" t="s">
        <v>280</v>
      </c>
      <c r="P3834" s="48"/>
      <c r="Q3834" s="48"/>
      <c r="R3834" s="48"/>
      <c r="S3834" s="48"/>
      <c r="T3834" s="48"/>
      <c r="U3834" s="48"/>
      <c r="V3834" s="48"/>
      <c r="W3834" s="51" t="s">
        <v>3558</v>
      </c>
      <c r="X3834" t="str">
        <f t="shared" si="118"/>
        <v>SO;CB;BE;DH;CB;HD;CB;WB;CB;WB</v>
      </c>
      <c r="Y3834" cm="1">
        <f t="array" ref="Y3834">SUM(_xlfn.XLOOKUP(_xlfn.TOROW(F3834:V3834,1),$AN$34:$AN$43,$AL$34:$AL$43,,0,1))</f>
        <v>77</v>
      </c>
      <c r="Z3834">
        <f t="shared" si="119"/>
        <v>10</v>
      </c>
      <c r="AA3834" t="str">
        <v>DH</v>
      </c>
      <c r="AG3834">
        <v>2030</v>
      </c>
      <c r="AH3834">
        <v>6</v>
      </c>
      <c r="AT3834">
        <v>10</v>
      </c>
    </row>
    <row r="3835" spans="2:46" ht="15" customHeight="1">
      <c r="B3835" s="48">
        <v>5605</v>
      </c>
      <c r="C3835" s="49">
        <v>45456</v>
      </c>
      <c r="D3835" s="50">
        <v>0.74824074074074076</v>
      </c>
      <c r="E3835" s="48" t="s">
        <v>11426</v>
      </c>
      <c r="F3835" s="48" t="s">
        <v>194</v>
      </c>
      <c r="G3835" s="48" t="s">
        <v>133</v>
      </c>
      <c r="H3835" s="48"/>
      <c r="I3835" s="48"/>
      <c r="J3835" s="48"/>
      <c r="K3835" s="48"/>
      <c r="L3835" s="48"/>
      <c r="M3835" s="48"/>
      <c r="N3835" s="48"/>
      <c r="O3835" s="48"/>
      <c r="P3835" s="48"/>
      <c r="Q3835" s="48"/>
      <c r="R3835" s="48"/>
      <c r="S3835" s="48"/>
      <c r="T3835" s="48"/>
      <c r="U3835" s="48"/>
      <c r="V3835" s="48"/>
      <c r="W3835" s="51" t="s">
        <v>3559</v>
      </c>
      <c r="X3835" t="str">
        <f t="shared" si="118"/>
        <v>DH;SO</v>
      </c>
      <c r="Y3835" cm="1">
        <f t="array" ref="Y3835">SUM(_xlfn.XLOOKUP(_xlfn.TOROW(F3835:V3835,1),$AN$34:$AN$43,$AL$34:$AL$43,,0,1))</f>
        <v>11</v>
      </c>
      <c r="Z3835">
        <f t="shared" si="119"/>
        <v>2</v>
      </c>
      <c r="AA3835" t="str">
        <v>DH</v>
      </c>
      <c r="AG3835">
        <v>2045</v>
      </c>
      <c r="AH3835">
        <v>6</v>
      </c>
      <c r="AT3835">
        <v>2</v>
      </c>
    </row>
    <row r="3836" spans="2:46" ht="15" customHeight="1">
      <c r="B3836" s="48">
        <v>5606</v>
      </c>
      <c r="C3836" s="49">
        <v>45456</v>
      </c>
      <c r="D3836" s="50">
        <v>0.75398148148148147</v>
      </c>
      <c r="E3836" s="48" t="s">
        <v>9145</v>
      </c>
      <c r="F3836" s="48" t="s">
        <v>719</v>
      </c>
      <c r="G3836" s="48" t="s">
        <v>280</v>
      </c>
      <c r="H3836" s="48" t="s">
        <v>280</v>
      </c>
      <c r="I3836" s="48"/>
      <c r="J3836" s="48"/>
      <c r="K3836" s="48"/>
      <c r="L3836" s="48"/>
      <c r="M3836" s="48"/>
      <c r="N3836" s="48"/>
      <c r="O3836" s="48"/>
      <c r="P3836" s="48"/>
      <c r="Q3836" s="48"/>
      <c r="R3836" s="48"/>
      <c r="S3836" s="48"/>
      <c r="T3836" s="48"/>
      <c r="U3836" s="48"/>
      <c r="V3836" s="48"/>
      <c r="W3836" s="51" t="s">
        <v>3560</v>
      </c>
      <c r="X3836" t="str">
        <f t="shared" si="118"/>
        <v>BE;WB;WB</v>
      </c>
      <c r="Y3836" cm="1">
        <f t="array" ref="Y3836">SUM(_xlfn.XLOOKUP(_xlfn.TOROW(F3836:V3836,1),$AN$34:$AN$43,$AL$34:$AL$43,,0,1))</f>
        <v>27</v>
      </c>
      <c r="Z3836">
        <f t="shared" si="119"/>
        <v>3</v>
      </c>
      <c r="AA3836" t="str">
        <v>DH</v>
      </c>
      <c r="AG3836">
        <v>2048</v>
      </c>
      <c r="AH3836">
        <v>6</v>
      </c>
      <c r="AT3836">
        <v>3</v>
      </c>
    </row>
    <row r="3837" spans="2:46" ht="15" customHeight="1">
      <c r="B3837" s="48">
        <v>5607</v>
      </c>
      <c r="C3837" s="49">
        <v>45456</v>
      </c>
      <c r="D3837" s="50">
        <v>0.75848379629629625</v>
      </c>
      <c r="E3837" s="48" t="s">
        <v>11427</v>
      </c>
      <c r="F3837" s="48" t="s">
        <v>243</v>
      </c>
      <c r="G3837" s="48" t="s">
        <v>243</v>
      </c>
      <c r="H3837" s="48" t="s">
        <v>243</v>
      </c>
      <c r="I3837" s="48" t="s">
        <v>243</v>
      </c>
      <c r="J3837" s="48" t="s">
        <v>243</v>
      </c>
      <c r="K3837" s="48" t="s">
        <v>319</v>
      </c>
      <c r="L3837" s="48" t="s">
        <v>319</v>
      </c>
      <c r="M3837" s="48" t="s">
        <v>319</v>
      </c>
      <c r="N3837" s="48" t="s">
        <v>319</v>
      </c>
      <c r="O3837" s="48"/>
      <c r="P3837" s="48"/>
      <c r="Q3837" s="48"/>
      <c r="R3837" s="48"/>
      <c r="S3837" s="48"/>
      <c r="T3837" s="48"/>
      <c r="U3837" s="48"/>
      <c r="V3837" s="48"/>
      <c r="W3837" s="51" t="s">
        <v>3561</v>
      </c>
      <c r="X3837" t="str">
        <f t="shared" si="118"/>
        <v>CB;CB;CB;CB;CB;FR;FR;FR;FR</v>
      </c>
      <c r="Y3837" cm="1">
        <f t="array" ref="Y3837">SUM(_xlfn.XLOOKUP(_xlfn.TOROW(F3837:V3837,1),$AN$34:$AN$43,$AL$34:$AL$43,,0,1))</f>
        <v>52</v>
      </c>
      <c r="Z3837">
        <f t="shared" si="119"/>
        <v>9</v>
      </c>
      <c r="AA3837" t="str">
        <v>WB</v>
      </c>
      <c r="AG3837">
        <v>2049</v>
      </c>
      <c r="AH3837">
        <v>6</v>
      </c>
      <c r="AT3837">
        <v>9</v>
      </c>
    </row>
    <row r="3838" spans="2:46" ht="15" customHeight="1">
      <c r="B3838" s="48">
        <v>5608</v>
      </c>
      <c r="C3838" s="49">
        <v>45456</v>
      </c>
      <c r="D3838" s="50">
        <v>0.76028935185185187</v>
      </c>
      <c r="E3838" s="48" t="s">
        <v>280</v>
      </c>
      <c r="F3838" s="48" t="s">
        <v>280</v>
      </c>
      <c r="G3838" s="48"/>
      <c r="H3838" s="48"/>
      <c r="I3838" s="48"/>
      <c r="J3838" s="48"/>
      <c r="K3838" s="48"/>
      <c r="L3838" s="48"/>
      <c r="M3838" s="48"/>
      <c r="N3838" s="48"/>
      <c r="O3838" s="48"/>
      <c r="P3838" s="48"/>
      <c r="Q3838" s="48"/>
      <c r="R3838" s="48"/>
      <c r="S3838" s="48"/>
      <c r="T3838" s="48"/>
      <c r="U3838" s="48"/>
      <c r="V3838" s="48"/>
      <c r="W3838" s="51" t="s">
        <v>1070</v>
      </c>
      <c r="X3838" t="str">
        <f t="shared" si="118"/>
        <v>WB</v>
      </c>
      <c r="Y3838" cm="1">
        <f t="array" ref="Y3838">SUM(_xlfn.XLOOKUP(_xlfn.TOROW(F3838:V3838,1),$AN$34:$AN$43,$AL$34:$AL$43,,0,1))</f>
        <v>11</v>
      </c>
      <c r="Z3838">
        <f t="shared" si="119"/>
        <v>1</v>
      </c>
      <c r="AA3838" t="str">
        <v>BE</v>
      </c>
      <c r="AG3838">
        <v>2053</v>
      </c>
      <c r="AH3838">
        <v>6</v>
      </c>
      <c r="AT3838">
        <v>1</v>
      </c>
    </row>
    <row r="3839" spans="2:46" ht="15" customHeight="1">
      <c r="B3839" s="48">
        <v>5609</v>
      </c>
      <c r="C3839" s="49">
        <v>45456</v>
      </c>
      <c r="D3839" s="50">
        <v>0.76033564814814814</v>
      </c>
      <c r="E3839" s="48" t="s">
        <v>11428</v>
      </c>
      <c r="F3839" s="48" t="s">
        <v>243</v>
      </c>
      <c r="G3839" s="48" t="s">
        <v>243</v>
      </c>
      <c r="H3839" s="48" t="s">
        <v>133</v>
      </c>
      <c r="I3839" s="48" t="s">
        <v>133</v>
      </c>
      <c r="J3839" s="48"/>
      <c r="K3839" s="48"/>
      <c r="L3839" s="48"/>
      <c r="M3839" s="48"/>
      <c r="N3839" s="48"/>
      <c r="O3839" s="48"/>
      <c r="P3839" s="48"/>
      <c r="Q3839" s="48"/>
      <c r="R3839" s="48"/>
      <c r="S3839" s="48"/>
      <c r="T3839" s="48"/>
      <c r="U3839" s="48"/>
      <c r="V3839" s="48"/>
      <c r="W3839" s="51" t="s">
        <v>3562</v>
      </c>
      <c r="X3839" t="str">
        <f t="shared" si="118"/>
        <v>CB;CB;SO;SO</v>
      </c>
      <c r="Y3839" cm="1">
        <f t="array" ref="Y3839">SUM(_xlfn.XLOOKUP(_xlfn.TOROW(F3839:V3839,1),$AN$34:$AN$43,$AL$34:$AL$43,,0,1))</f>
        <v>20</v>
      </c>
      <c r="Z3839">
        <f t="shared" si="119"/>
        <v>4</v>
      </c>
      <c r="AA3839" t="str">
        <v>BE</v>
      </c>
      <c r="AG3839">
        <v>2062</v>
      </c>
      <c r="AH3839">
        <v>6</v>
      </c>
      <c r="AT3839">
        <v>4</v>
      </c>
    </row>
    <row r="3840" spans="2:46" ht="15" customHeight="1">
      <c r="B3840" s="48">
        <v>5610</v>
      </c>
      <c r="C3840" s="49">
        <v>45456</v>
      </c>
      <c r="D3840" s="50">
        <v>0.76401620370370371</v>
      </c>
      <c r="E3840" s="48" t="s">
        <v>11429</v>
      </c>
      <c r="F3840" s="48" t="s">
        <v>319</v>
      </c>
      <c r="G3840" s="48" t="s">
        <v>719</v>
      </c>
      <c r="H3840" s="48" t="s">
        <v>719</v>
      </c>
      <c r="I3840" s="48" t="s">
        <v>719</v>
      </c>
      <c r="J3840" s="48" t="s">
        <v>719</v>
      </c>
      <c r="K3840" s="48" t="s">
        <v>189</v>
      </c>
      <c r="L3840" s="48" t="s">
        <v>319</v>
      </c>
      <c r="M3840" s="48"/>
      <c r="N3840" s="48"/>
      <c r="O3840" s="48"/>
      <c r="P3840" s="48"/>
      <c r="Q3840" s="48"/>
      <c r="R3840" s="48"/>
      <c r="S3840" s="48"/>
      <c r="T3840" s="48"/>
      <c r="U3840" s="48"/>
      <c r="V3840" s="48"/>
      <c r="W3840" s="51" t="s">
        <v>3563</v>
      </c>
      <c r="X3840" t="str">
        <f t="shared" si="118"/>
        <v>FR;BE;BE;BE;BE;JB;FR</v>
      </c>
      <c r="Y3840" cm="1">
        <f t="array" ref="Y3840">SUM(_xlfn.XLOOKUP(_xlfn.TOROW(F3840:V3840,1),$AN$34:$AN$43,$AL$34:$AL$43,,0,1))</f>
        <v>27</v>
      </c>
      <c r="Z3840">
        <f t="shared" si="119"/>
        <v>7</v>
      </c>
      <c r="AA3840" t="str">
        <v>CB</v>
      </c>
      <c r="AG3840">
        <v>2081</v>
      </c>
      <c r="AH3840">
        <v>6</v>
      </c>
      <c r="AT3840">
        <v>7</v>
      </c>
    </row>
    <row r="3841" spans="2:46" ht="15" customHeight="1">
      <c r="B3841" s="48">
        <v>5611</v>
      </c>
      <c r="C3841" s="49">
        <v>45456</v>
      </c>
      <c r="D3841" s="50">
        <v>0.7669907407407407</v>
      </c>
      <c r="E3841" s="48" t="s">
        <v>11430</v>
      </c>
      <c r="F3841" s="48" t="s">
        <v>803</v>
      </c>
      <c r="G3841" s="48" t="s">
        <v>803</v>
      </c>
      <c r="H3841" s="48" t="s">
        <v>133</v>
      </c>
      <c r="I3841" s="48" t="s">
        <v>194</v>
      </c>
      <c r="J3841" s="48" t="s">
        <v>319</v>
      </c>
      <c r="K3841" s="48"/>
      <c r="L3841" s="48"/>
      <c r="M3841" s="48"/>
      <c r="N3841" s="48"/>
      <c r="O3841" s="48"/>
      <c r="P3841" s="48"/>
      <c r="Q3841" s="48"/>
      <c r="R3841" s="48"/>
      <c r="S3841" s="48"/>
      <c r="T3841" s="48"/>
      <c r="U3841" s="48"/>
      <c r="V3841" s="48"/>
      <c r="W3841" s="51" t="s">
        <v>3564</v>
      </c>
      <c r="X3841" t="str">
        <f t="shared" si="118"/>
        <v>SS;SS;SO;DH;FR</v>
      </c>
      <c r="Y3841" cm="1">
        <f t="array" ref="Y3841">SUM(_xlfn.XLOOKUP(_xlfn.TOROW(F3841:V3841,1),$AN$34:$AN$43,$AL$34:$AL$43,,0,1))</f>
        <v>20</v>
      </c>
      <c r="Z3841">
        <f t="shared" si="119"/>
        <v>5</v>
      </c>
      <c r="AA3841" t="str">
        <v>HD</v>
      </c>
      <c r="AG3841">
        <v>2097</v>
      </c>
      <c r="AH3841">
        <v>6</v>
      </c>
      <c r="AT3841">
        <v>5</v>
      </c>
    </row>
    <row r="3842" spans="2:46" ht="15" customHeight="1">
      <c r="B3842" s="48">
        <v>5612</v>
      </c>
      <c r="C3842" s="49">
        <v>45456</v>
      </c>
      <c r="D3842" s="50">
        <v>0.76755787037037038</v>
      </c>
      <c r="E3842" s="48" t="s">
        <v>11431</v>
      </c>
      <c r="F3842" s="48" t="s">
        <v>719</v>
      </c>
      <c r="G3842" s="48" t="s">
        <v>719</v>
      </c>
      <c r="H3842" s="48" t="s">
        <v>133</v>
      </c>
      <c r="I3842" s="48" t="s">
        <v>133</v>
      </c>
      <c r="J3842" s="48" t="s">
        <v>719</v>
      </c>
      <c r="K3842" s="48" t="s">
        <v>189</v>
      </c>
      <c r="L3842" s="48"/>
      <c r="M3842" s="48"/>
      <c r="N3842" s="48"/>
      <c r="O3842" s="48"/>
      <c r="P3842" s="48"/>
      <c r="Q3842" s="48"/>
      <c r="R3842" s="48"/>
      <c r="S3842" s="48"/>
      <c r="T3842" s="48"/>
      <c r="U3842" s="48"/>
      <c r="V3842" s="48"/>
      <c r="W3842" s="51" t="s">
        <v>3565</v>
      </c>
      <c r="X3842" t="str">
        <f t="shared" si="118"/>
        <v>BE;BE;SO;SO;BE;JB</v>
      </c>
      <c r="Y3842" cm="1">
        <f t="array" ref="Y3842">SUM(_xlfn.XLOOKUP(_xlfn.TOROW(F3842:V3842,1),$AN$34:$AN$43,$AL$34:$AL$43,,0,1))</f>
        <v>20</v>
      </c>
      <c r="Z3842">
        <f t="shared" si="119"/>
        <v>6</v>
      </c>
      <c r="AA3842" t="str">
        <v>DH</v>
      </c>
      <c r="AG3842">
        <v>2101</v>
      </c>
      <c r="AH3842">
        <v>6</v>
      </c>
      <c r="AT3842">
        <v>6</v>
      </c>
    </row>
    <row r="3843" spans="2:46" ht="15" customHeight="1">
      <c r="B3843" s="48">
        <v>5613</v>
      </c>
      <c r="C3843" s="49">
        <v>45456</v>
      </c>
      <c r="D3843" s="50">
        <v>0.76815972222222217</v>
      </c>
      <c r="E3843" s="48" t="s">
        <v>11432</v>
      </c>
      <c r="F3843" s="48" t="s">
        <v>803</v>
      </c>
      <c r="G3843" s="48" t="s">
        <v>803</v>
      </c>
      <c r="H3843" s="48" t="s">
        <v>803</v>
      </c>
      <c r="I3843" s="48" t="s">
        <v>319</v>
      </c>
      <c r="J3843" s="48" t="s">
        <v>304</v>
      </c>
      <c r="K3843" s="48" t="s">
        <v>133</v>
      </c>
      <c r="L3843" s="48" t="s">
        <v>133</v>
      </c>
      <c r="M3843" s="48"/>
      <c r="N3843" s="48"/>
      <c r="O3843" s="48"/>
      <c r="P3843" s="48"/>
      <c r="Q3843" s="48"/>
      <c r="R3843" s="48"/>
      <c r="S3843" s="48"/>
      <c r="T3843" s="48"/>
      <c r="U3843" s="48"/>
      <c r="V3843" s="48"/>
      <c r="W3843" s="51" t="s">
        <v>3566</v>
      </c>
      <c r="X3843" t="str">
        <f t="shared" si="118"/>
        <v>SS;SS;SS;FR;HD;SO;SO</v>
      </c>
      <c r="Y3843" cm="1">
        <f t="array" ref="Y3843">SUM(_xlfn.XLOOKUP(_xlfn.TOROW(F3843:V3843,1),$AN$34:$AN$43,$AL$34:$AL$43,,0,1))</f>
        <v>23</v>
      </c>
      <c r="Z3843">
        <f t="shared" si="119"/>
        <v>7</v>
      </c>
      <c r="AA3843" t="str">
        <v>JB</v>
      </c>
      <c r="AG3843">
        <v>2102</v>
      </c>
      <c r="AH3843">
        <v>6</v>
      </c>
      <c r="AT3843">
        <v>7</v>
      </c>
    </row>
    <row r="3844" spans="2:46" ht="15" customHeight="1">
      <c r="B3844" s="48">
        <v>5614</v>
      </c>
      <c r="C3844" s="49">
        <v>45456</v>
      </c>
      <c r="D3844" s="50">
        <v>0.76962962962962966</v>
      </c>
      <c r="E3844" s="48" t="s">
        <v>11433</v>
      </c>
      <c r="F3844" s="48" t="s">
        <v>189</v>
      </c>
      <c r="G3844" s="48" t="s">
        <v>133</v>
      </c>
      <c r="H3844" s="48" t="s">
        <v>243</v>
      </c>
      <c r="I3844" s="48" t="s">
        <v>719</v>
      </c>
      <c r="J3844" s="48" t="s">
        <v>719</v>
      </c>
      <c r="K3844" s="48" t="s">
        <v>719</v>
      </c>
      <c r="L3844" s="48" t="s">
        <v>719</v>
      </c>
      <c r="M3844" s="48" t="s">
        <v>194</v>
      </c>
      <c r="N3844" s="48" t="s">
        <v>194</v>
      </c>
      <c r="O3844" s="48"/>
      <c r="P3844" s="48"/>
      <c r="Q3844" s="48"/>
      <c r="R3844" s="48"/>
      <c r="S3844" s="48"/>
      <c r="T3844" s="48"/>
      <c r="U3844" s="48"/>
      <c r="V3844" s="48"/>
      <c r="W3844" s="51" t="s">
        <v>3567</v>
      </c>
      <c r="X3844" t="str">
        <f t="shared" si="118"/>
        <v>JB;SO;CB;BE;BE;BE;BE;DH;DH</v>
      </c>
      <c r="Y3844" cm="1">
        <f t="array" ref="Y3844">SUM(_xlfn.XLOOKUP(_xlfn.TOROW(F3844:V3844,1),$AN$34:$AN$43,$AL$34:$AL$43,,0,1))</f>
        <v>49</v>
      </c>
      <c r="Z3844">
        <f t="shared" si="119"/>
        <v>9</v>
      </c>
      <c r="AA3844" t="str">
        <v>JB</v>
      </c>
      <c r="AG3844">
        <v>2115</v>
      </c>
      <c r="AH3844">
        <v>6</v>
      </c>
      <c r="AT3844">
        <v>9</v>
      </c>
    </row>
    <row r="3845" spans="2:46" ht="15" customHeight="1">
      <c r="B3845" s="48">
        <v>5615</v>
      </c>
      <c r="C3845" s="49">
        <v>45456</v>
      </c>
      <c r="D3845" s="50">
        <v>0.77115740740740746</v>
      </c>
      <c r="E3845" s="48" t="s">
        <v>11434</v>
      </c>
      <c r="F3845" s="48" t="s">
        <v>280</v>
      </c>
      <c r="G3845" s="48" t="s">
        <v>133</v>
      </c>
      <c r="H3845" s="48" t="s">
        <v>280</v>
      </c>
      <c r="I3845" s="48" t="s">
        <v>280</v>
      </c>
      <c r="J3845" s="48" t="s">
        <v>280</v>
      </c>
      <c r="K3845" s="48"/>
      <c r="L3845" s="48"/>
      <c r="M3845" s="48"/>
      <c r="N3845" s="48"/>
      <c r="O3845" s="48"/>
      <c r="P3845" s="48"/>
      <c r="Q3845" s="48"/>
      <c r="R3845" s="48"/>
      <c r="S3845" s="48"/>
      <c r="T3845" s="48"/>
      <c r="U3845" s="48"/>
      <c r="V3845" s="48"/>
      <c r="W3845" s="51" t="s">
        <v>3568</v>
      </c>
      <c r="X3845" t="str">
        <f t="shared" si="118"/>
        <v>WB;SO;WB;WB;WB</v>
      </c>
      <c r="Y3845" cm="1">
        <f t="array" ref="Y3845">SUM(_xlfn.XLOOKUP(_xlfn.TOROW(F3845:V3845,1),$AN$34:$AN$43,$AL$34:$AL$43,,0,1))</f>
        <v>46</v>
      </c>
      <c r="Z3845">
        <f t="shared" si="119"/>
        <v>5</v>
      </c>
      <c r="AA3845" t="str">
        <v>JB</v>
      </c>
      <c r="AG3845">
        <v>2141</v>
      </c>
      <c r="AH3845">
        <v>6</v>
      </c>
      <c r="AT3845">
        <v>5</v>
      </c>
    </row>
    <row r="3846" spans="2:46" ht="15" customHeight="1">
      <c r="B3846" s="48">
        <v>5616</v>
      </c>
      <c r="C3846" s="49">
        <v>45456</v>
      </c>
      <c r="D3846" s="50">
        <v>0.77319444444444441</v>
      </c>
      <c r="E3846" s="48" t="s">
        <v>11435</v>
      </c>
      <c r="F3846" s="48" t="s">
        <v>803</v>
      </c>
      <c r="G3846" s="48" t="s">
        <v>803</v>
      </c>
      <c r="H3846" s="48" t="s">
        <v>803</v>
      </c>
      <c r="I3846" s="48" t="s">
        <v>194</v>
      </c>
      <c r="J3846" s="48" t="s">
        <v>194</v>
      </c>
      <c r="K3846" s="48" t="s">
        <v>194</v>
      </c>
      <c r="L3846" s="48" t="s">
        <v>194</v>
      </c>
      <c r="M3846" s="48"/>
      <c r="N3846" s="48"/>
      <c r="O3846" s="48"/>
      <c r="P3846" s="48"/>
      <c r="Q3846" s="48"/>
      <c r="R3846" s="48"/>
      <c r="S3846" s="48"/>
      <c r="T3846" s="48"/>
      <c r="U3846" s="48"/>
      <c r="V3846" s="48"/>
      <c r="W3846" s="51" t="s">
        <v>3569</v>
      </c>
      <c r="X3846" t="str">
        <f t="shared" si="118"/>
        <v>SS;SS;SS;DH;DH;DH;DH</v>
      </c>
      <c r="Y3846" cm="1">
        <f t="array" ref="Y3846">SUM(_xlfn.XLOOKUP(_xlfn.TOROW(F3846:V3846,1),$AN$34:$AN$43,$AL$34:$AL$43,,0,1))</f>
        <v>45</v>
      </c>
      <c r="Z3846">
        <f t="shared" si="119"/>
        <v>7</v>
      </c>
      <c r="AA3846" t="str">
        <v>JB</v>
      </c>
      <c r="AG3846">
        <v>2143</v>
      </c>
      <c r="AH3846">
        <v>6</v>
      </c>
      <c r="AT3846">
        <v>7</v>
      </c>
    </row>
    <row r="3847" spans="2:46" ht="15" customHeight="1">
      <c r="B3847" s="48">
        <v>5617</v>
      </c>
      <c r="C3847" s="49">
        <v>45456</v>
      </c>
      <c r="D3847" s="50">
        <v>0.77787037037037032</v>
      </c>
      <c r="E3847" s="48" t="s">
        <v>11436</v>
      </c>
      <c r="F3847" s="48" t="s">
        <v>189</v>
      </c>
      <c r="G3847" s="48" t="s">
        <v>189</v>
      </c>
      <c r="H3847" s="48" t="s">
        <v>194</v>
      </c>
      <c r="I3847" s="48" t="s">
        <v>194</v>
      </c>
      <c r="J3847" s="48" t="s">
        <v>803</v>
      </c>
      <c r="K3847" s="48" t="s">
        <v>803</v>
      </c>
      <c r="L3847" s="48" t="s">
        <v>803</v>
      </c>
      <c r="M3847" s="48" t="s">
        <v>803</v>
      </c>
      <c r="N3847" s="48"/>
      <c r="O3847" s="48"/>
      <c r="P3847" s="48"/>
      <c r="Q3847" s="48"/>
      <c r="R3847" s="48"/>
      <c r="S3847" s="48"/>
      <c r="T3847" s="48"/>
      <c r="U3847" s="48"/>
      <c r="V3847" s="48"/>
      <c r="W3847" s="51" t="s">
        <v>3570</v>
      </c>
      <c r="X3847" t="str">
        <f t="shared" ref="X3847:X3910" si="120">_xlfn.TEXTJOIN(";",TRUE,F3847:V3847)</f>
        <v>JB;JB;DH;DH;SS;SS;SS;SS</v>
      </c>
      <c r="Y3847" cm="1">
        <f t="array" ref="Y3847">SUM(_xlfn.XLOOKUP(_xlfn.TOROW(F3847:V3847,1),$AN$34:$AN$43,$AL$34:$AL$43,,0,1))</f>
        <v>32</v>
      </c>
      <c r="Z3847">
        <f t="shared" ref="Z3847:Z3910" si="121">COUNTA(F3847:V3847)</f>
        <v>8</v>
      </c>
      <c r="AA3847" t="str">
        <v>FR</v>
      </c>
      <c r="AG3847">
        <v>2146</v>
      </c>
      <c r="AH3847">
        <v>6</v>
      </c>
      <c r="AT3847">
        <v>8</v>
      </c>
    </row>
    <row r="3848" spans="2:46" ht="15" customHeight="1">
      <c r="B3848" s="48">
        <v>5618</v>
      </c>
      <c r="C3848" s="49">
        <v>45456</v>
      </c>
      <c r="D3848" s="50">
        <v>0.77827546296296302</v>
      </c>
      <c r="E3848" s="48" t="s">
        <v>11437</v>
      </c>
      <c r="F3848" s="48" t="s">
        <v>803</v>
      </c>
      <c r="G3848" s="48" t="s">
        <v>803</v>
      </c>
      <c r="H3848" s="48" t="s">
        <v>803</v>
      </c>
      <c r="I3848" s="48" t="s">
        <v>194</v>
      </c>
      <c r="J3848" s="48" t="s">
        <v>51</v>
      </c>
      <c r="K3848" s="48" t="s">
        <v>51</v>
      </c>
      <c r="L3848" s="48"/>
      <c r="M3848" s="48"/>
      <c r="N3848" s="48"/>
      <c r="O3848" s="48"/>
      <c r="P3848" s="48"/>
      <c r="Q3848" s="48"/>
      <c r="R3848" s="48"/>
      <c r="S3848" s="48"/>
      <c r="T3848" s="48"/>
      <c r="U3848" s="48"/>
      <c r="V3848" s="48"/>
      <c r="W3848" s="51" t="s">
        <v>3571</v>
      </c>
      <c r="X3848" t="str">
        <f t="shared" si="120"/>
        <v>SS;SS;SS;DH;BB;BB</v>
      </c>
      <c r="Y3848" cm="1">
        <f t="array" ref="Y3848">SUM(_xlfn.XLOOKUP(_xlfn.TOROW(F3848:V3848,1),$AN$34:$AN$43,$AL$34:$AL$43,,0,1))</f>
        <v>38</v>
      </c>
      <c r="Z3848">
        <f t="shared" si="121"/>
        <v>6</v>
      </c>
      <c r="AA3848" t="str">
        <v>HD</v>
      </c>
      <c r="AG3848">
        <v>2150</v>
      </c>
      <c r="AH3848">
        <v>6</v>
      </c>
      <c r="AT3848">
        <v>6</v>
      </c>
    </row>
    <row r="3849" spans="2:46" ht="15" customHeight="1">
      <c r="B3849" s="48">
        <v>5619</v>
      </c>
      <c r="C3849" s="49">
        <v>45456</v>
      </c>
      <c r="D3849" s="50">
        <v>0.77847222222222223</v>
      </c>
      <c r="E3849" s="48" t="s">
        <v>11438</v>
      </c>
      <c r="F3849" s="48" t="s">
        <v>803</v>
      </c>
      <c r="G3849" s="48" t="s">
        <v>803</v>
      </c>
      <c r="H3849" s="48" t="s">
        <v>51</v>
      </c>
      <c r="I3849" s="48" t="s">
        <v>51</v>
      </c>
      <c r="J3849" s="48" t="s">
        <v>51</v>
      </c>
      <c r="K3849" s="48"/>
      <c r="L3849" s="48"/>
      <c r="M3849" s="48"/>
      <c r="N3849" s="48"/>
      <c r="O3849" s="48"/>
      <c r="P3849" s="48"/>
      <c r="Q3849" s="48"/>
      <c r="R3849" s="48"/>
      <c r="S3849" s="48"/>
      <c r="T3849" s="48"/>
      <c r="U3849" s="48"/>
      <c r="V3849" s="48"/>
      <c r="W3849" s="51" t="s">
        <v>3572</v>
      </c>
      <c r="X3849" t="str">
        <f t="shared" si="120"/>
        <v>SS;SS;BB;BB;BB</v>
      </c>
      <c r="Y3849" cm="1">
        <f t="array" ref="Y3849">SUM(_xlfn.XLOOKUP(_xlfn.TOROW(F3849:V3849,1),$AN$34:$AN$43,$AL$34:$AL$43,,0,1))</f>
        <v>36</v>
      </c>
      <c r="Z3849">
        <f t="shared" si="121"/>
        <v>5</v>
      </c>
      <c r="AA3849" t="str">
        <v>HD</v>
      </c>
      <c r="AG3849">
        <v>2153</v>
      </c>
      <c r="AH3849">
        <v>6</v>
      </c>
      <c r="AT3849">
        <v>5</v>
      </c>
    </row>
    <row r="3850" spans="2:46" ht="15" customHeight="1">
      <c r="B3850" s="48">
        <v>5620</v>
      </c>
      <c r="C3850" s="49">
        <v>45456</v>
      </c>
      <c r="D3850" s="50">
        <v>0.77916666666666667</v>
      </c>
      <c r="E3850" s="48" t="s">
        <v>11439</v>
      </c>
      <c r="F3850" s="48" t="s">
        <v>319</v>
      </c>
      <c r="G3850" s="48" t="s">
        <v>319</v>
      </c>
      <c r="H3850" s="48" t="s">
        <v>803</v>
      </c>
      <c r="I3850" s="48" t="s">
        <v>719</v>
      </c>
      <c r="J3850" s="48" t="s">
        <v>719</v>
      </c>
      <c r="K3850" s="48" t="s">
        <v>719</v>
      </c>
      <c r="L3850" s="48" t="s">
        <v>194</v>
      </c>
      <c r="M3850" s="48"/>
      <c r="N3850" s="48"/>
      <c r="O3850" s="48"/>
      <c r="P3850" s="48"/>
      <c r="Q3850" s="48"/>
      <c r="R3850" s="48"/>
      <c r="S3850" s="48"/>
      <c r="T3850" s="48"/>
      <c r="U3850" s="48"/>
      <c r="V3850" s="48"/>
      <c r="W3850" s="51" t="s">
        <v>3573</v>
      </c>
      <c r="X3850" t="str">
        <f t="shared" si="120"/>
        <v>FR;FR;SS;BE;BE;BE;DH</v>
      </c>
      <c r="Y3850" cm="1">
        <f t="array" ref="Y3850">SUM(_xlfn.XLOOKUP(_xlfn.TOROW(F3850:V3850,1),$AN$34:$AN$43,$AL$34:$AL$43,,0,1))</f>
        <v>33</v>
      </c>
      <c r="Z3850">
        <f t="shared" si="121"/>
        <v>7</v>
      </c>
      <c r="AA3850" t="str">
        <v>JB</v>
      </c>
      <c r="AG3850">
        <v>2156</v>
      </c>
      <c r="AH3850">
        <v>6</v>
      </c>
      <c r="AT3850">
        <v>7</v>
      </c>
    </row>
    <row r="3851" spans="2:46" ht="15" customHeight="1">
      <c r="B3851" s="48">
        <v>5621</v>
      </c>
      <c r="C3851" s="49">
        <v>45456</v>
      </c>
      <c r="D3851" s="50">
        <v>0.77932870370370366</v>
      </c>
      <c r="E3851" s="48" t="s">
        <v>719</v>
      </c>
      <c r="F3851" s="48" t="s">
        <v>719</v>
      </c>
      <c r="G3851" s="48"/>
      <c r="H3851" s="48"/>
      <c r="I3851" s="48"/>
      <c r="J3851" s="48"/>
      <c r="K3851" s="48"/>
      <c r="L3851" s="48"/>
      <c r="M3851" s="48"/>
      <c r="N3851" s="48"/>
      <c r="O3851" s="48"/>
      <c r="P3851" s="48"/>
      <c r="Q3851" s="48"/>
      <c r="R3851" s="48"/>
      <c r="S3851" s="48"/>
      <c r="T3851" s="48"/>
      <c r="U3851" s="48"/>
      <c r="V3851" s="48"/>
      <c r="W3851" s="51" t="s">
        <v>1743</v>
      </c>
      <c r="X3851" t="str">
        <f t="shared" si="120"/>
        <v>BE</v>
      </c>
      <c r="Y3851" cm="1">
        <f t="array" ref="Y3851">SUM(_xlfn.XLOOKUP(_xlfn.TOROW(F3851:V3851,1),$AN$34:$AN$43,$AL$34:$AL$43,,0,1))</f>
        <v>5</v>
      </c>
      <c r="Z3851">
        <f t="shared" si="121"/>
        <v>1</v>
      </c>
      <c r="AA3851" t="str">
        <v>SS</v>
      </c>
      <c r="AG3851">
        <v>2170</v>
      </c>
      <c r="AH3851">
        <v>6</v>
      </c>
      <c r="AT3851">
        <v>1</v>
      </c>
    </row>
    <row r="3852" spans="2:46" ht="15" customHeight="1">
      <c r="B3852" s="48">
        <v>5622</v>
      </c>
      <c r="C3852" s="49">
        <v>45456</v>
      </c>
      <c r="D3852" s="50">
        <v>0.7857291666666667</v>
      </c>
      <c r="E3852" s="48" t="s">
        <v>11440</v>
      </c>
      <c r="F3852" s="48" t="s">
        <v>189</v>
      </c>
      <c r="G3852" s="48" t="s">
        <v>189</v>
      </c>
      <c r="H3852" s="48" t="s">
        <v>189</v>
      </c>
      <c r="I3852" s="48" t="s">
        <v>319</v>
      </c>
      <c r="J3852" s="48" t="s">
        <v>319</v>
      </c>
      <c r="K3852" s="48" t="s">
        <v>51</v>
      </c>
      <c r="L3852" s="48"/>
      <c r="M3852" s="48"/>
      <c r="N3852" s="48"/>
      <c r="O3852" s="48"/>
      <c r="P3852" s="48"/>
      <c r="Q3852" s="48"/>
      <c r="R3852" s="48"/>
      <c r="S3852" s="48"/>
      <c r="T3852" s="48"/>
      <c r="U3852" s="48"/>
      <c r="V3852" s="48"/>
      <c r="W3852" s="51" t="s">
        <v>3574</v>
      </c>
      <c r="X3852" t="str">
        <f t="shared" si="120"/>
        <v>JB;JB;JB;FR;FR;BB</v>
      </c>
      <c r="Y3852" cm="1">
        <f t="array" ref="Y3852">SUM(_xlfn.XLOOKUP(_xlfn.TOROW(F3852:V3852,1),$AN$34:$AN$43,$AL$34:$AL$43,,0,1))</f>
        <v>19</v>
      </c>
      <c r="Z3852">
        <f t="shared" si="121"/>
        <v>6</v>
      </c>
      <c r="AA3852" t="str">
        <v>HD</v>
      </c>
      <c r="AG3852">
        <v>2174</v>
      </c>
      <c r="AH3852">
        <v>6</v>
      </c>
      <c r="AT3852">
        <v>6</v>
      </c>
    </row>
    <row r="3853" spans="2:46" ht="15" customHeight="1">
      <c r="B3853" s="48">
        <v>5623</v>
      </c>
      <c r="C3853" s="49">
        <v>45456</v>
      </c>
      <c r="D3853" s="50">
        <v>0.79329861111111111</v>
      </c>
      <c r="E3853" s="48" t="s">
        <v>11441</v>
      </c>
      <c r="F3853" s="48" t="s">
        <v>304</v>
      </c>
      <c r="G3853" s="48" t="s">
        <v>304</v>
      </c>
      <c r="H3853" s="48" t="s">
        <v>304</v>
      </c>
      <c r="I3853" s="48" t="s">
        <v>803</v>
      </c>
      <c r="J3853" s="48" t="s">
        <v>803</v>
      </c>
      <c r="K3853" s="48" t="s">
        <v>304</v>
      </c>
      <c r="L3853" s="48" t="s">
        <v>304</v>
      </c>
      <c r="M3853" s="48" t="s">
        <v>304</v>
      </c>
      <c r="N3853" s="48"/>
      <c r="O3853" s="48"/>
      <c r="P3853" s="48"/>
      <c r="Q3853" s="48"/>
      <c r="R3853" s="48"/>
      <c r="S3853" s="48"/>
      <c r="T3853" s="48"/>
      <c r="U3853" s="48"/>
      <c r="V3853" s="48"/>
      <c r="W3853" s="51" t="s">
        <v>3575</v>
      </c>
      <c r="X3853" t="str">
        <f t="shared" si="120"/>
        <v>HD;HD;HD;SS;SS;HD;HD;HD</v>
      </c>
      <c r="Y3853" cm="1">
        <f t="array" ref="Y3853">SUM(_xlfn.XLOOKUP(_xlfn.TOROW(F3853:V3853,1),$AN$34:$AN$43,$AL$34:$AL$43,,0,1))</f>
        <v>48</v>
      </c>
      <c r="Z3853">
        <f t="shared" si="121"/>
        <v>8</v>
      </c>
      <c r="AA3853" t="str">
        <v>DH</v>
      </c>
      <c r="AG3853">
        <v>2175</v>
      </c>
      <c r="AH3853">
        <v>6</v>
      </c>
      <c r="AT3853">
        <v>8</v>
      </c>
    </row>
    <row r="3854" spans="2:46" ht="15" customHeight="1">
      <c r="B3854" s="48">
        <v>5624</v>
      </c>
      <c r="C3854" s="49">
        <v>45456</v>
      </c>
      <c r="D3854" s="50">
        <v>0.79355324074074074</v>
      </c>
      <c r="E3854" s="48" t="s">
        <v>10851</v>
      </c>
      <c r="F3854" s="48" t="s">
        <v>133</v>
      </c>
      <c r="G3854" s="48" t="s">
        <v>133</v>
      </c>
      <c r="H3854" s="48" t="s">
        <v>133</v>
      </c>
      <c r="I3854" s="48" t="s">
        <v>319</v>
      </c>
      <c r="J3854" s="48" t="s">
        <v>319</v>
      </c>
      <c r="K3854" s="48" t="s">
        <v>319</v>
      </c>
      <c r="L3854" s="48" t="s">
        <v>319</v>
      </c>
      <c r="M3854" s="48"/>
      <c r="N3854" s="48"/>
      <c r="O3854" s="48"/>
      <c r="P3854" s="48"/>
      <c r="Q3854" s="48"/>
      <c r="R3854" s="48"/>
      <c r="S3854" s="48"/>
      <c r="T3854" s="48"/>
      <c r="U3854" s="48"/>
      <c r="V3854" s="48"/>
      <c r="W3854" s="51" t="s">
        <v>2948</v>
      </c>
      <c r="X3854" t="str">
        <f t="shared" si="120"/>
        <v>SO;SO;SO;FR;FR;FR;FR</v>
      </c>
      <c r="Y3854" cm="1">
        <f t="array" ref="Y3854">SUM(_xlfn.XLOOKUP(_xlfn.TOROW(F3854:V3854,1),$AN$34:$AN$43,$AL$34:$AL$43,,0,1))</f>
        <v>18</v>
      </c>
      <c r="Z3854">
        <f t="shared" si="121"/>
        <v>7</v>
      </c>
      <c r="AA3854" t="str">
        <v>DH</v>
      </c>
      <c r="AG3854">
        <v>2181</v>
      </c>
      <c r="AH3854">
        <v>6</v>
      </c>
      <c r="AT3854">
        <v>7</v>
      </c>
    </row>
    <row r="3855" spans="2:46" ht="15" customHeight="1">
      <c r="B3855" s="48">
        <v>5625</v>
      </c>
      <c r="C3855" s="49">
        <v>45456</v>
      </c>
      <c r="D3855" s="50">
        <v>0.79562500000000003</v>
      </c>
      <c r="E3855" s="48" t="s">
        <v>11442</v>
      </c>
      <c r="F3855" s="48" t="s">
        <v>189</v>
      </c>
      <c r="G3855" s="48" t="s">
        <v>719</v>
      </c>
      <c r="H3855" s="48" t="s">
        <v>243</v>
      </c>
      <c r="I3855" s="48" t="s">
        <v>133</v>
      </c>
      <c r="J3855" s="48" t="s">
        <v>133</v>
      </c>
      <c r="K3855" s="48" t="s">
        <v>51</v>
      </c>
      <c r="L3855" s="48"/>
      <c r="M3855" s="48"/>
      <c r="N3855" s="48"/>
      <c r="O3855" s="48"/>
      <c r="P3855" s="48"/>
      <c r="Q3855" s="48"/>
      <c r="R3855" s="48"/>
      <c r="S3855" s="48"/>
      <c r="T3855" s="48"/>
      <c r="U3855" s="48"/>
      <c r="V3855" s="48"/>
      <c r="W3855" s="51" t="s">
        <v>3576</v>
      </c>
      <c r="X3855" t="str">
        <f t="shared" si="120"/>
        <v>JB;BE;CB;SO;SO;BB</v>
      </c>
      <c r="Y3855" cm="1">
        <f t="array" ref="Y3855">SUM(_xlfn.XLOOKUP(_xlfn.TOROW(F3855:V3855,1),$AN$34:$AN$43,$AL$34:$AL$43,,0,1))</f>
        <v>28</v>
      </c>
      <c r="Z3855">
        <f t="shared" si="121"/>
        <v>6</v>
      </c>
      <c r="AA3855" t="str">
        <v>BE</v>
      </c>
      <c r="AG3855">
        <v>2185</v>
      </c>
      <c r="AH3855">
        <v>6</v>
      </c>
      <c r="AT3855">
        <v>6</v>
      </c>
    </row>
    <row r="3856" spans="2:46" ht="15" customHeight="1">
      <c r="B3856" s="48">
        <v>5626</v>
      </c>
      <c r="C3856" s="49">
        <v>45456</v>
      </c>
      <c r="D3856" s="50">
        <v>0.79603009259259261</v>
      </c>
      <c r="E3856" s="48" t="s">
        <v>11443</v>
      </c>
      <c r="F3856" s="48" t="s">
        <v>719</v>
      </c>
      <c r="G3856" s="48" t="s">
        <v>133</v>
      </c>
      <c r="H3856" s="48" t="s">
        <v>133</v>
      </c>
      <c r="I3856" s="48" t="s">
        <v>133</v>
      </c>
      <c r="J3856" s="48" t="s">
        <v>189</v>
      </c>
      <c r="K3856" s="48" t="s">
        <v>189</v>
      </c>
      <c r="L3856" s="48"/>
      <c r="M3856" s="48"/>
      <c r="N3856" s="48"/>
      <c r="O3856" s="48"/>
      <c r="P3856" s="48"/>
      <c r="Q3856" s="48"/>
      <c r="R3856" s="48"/>
      <c r="S3856" s="48"/>
      <c r="T3856" s="48"/>
      <c r="U3856" s="48"/>
      <c r="V3856" s="48"/>
      <c r="W3856" s="51" t="s">
        <v>3577</v>
      </c>
      <c r="X3856" t="str">
        <f t="shared" si="120"/>
        <v>BE;SO;SO;SO;JB;JB</v>
      </c>
      <c r="Y3856" cm="1">
        <f t="array" ref="Y3856">SUM(_xlfn.XLOOKUP(_xlfn.TOROW(F3856:V3856,1),$AN$34:$AN$43,$AL$34:$AL$43,,0,1))</f>
        <v>13</v>
      </c>
      <c r="Z3856">
        <f t="shared" si="121"/>
        <v>6</v>
      </c>
      <c r="AA3856" t="str">
        <v>BE</v>
      </c>
      <c r="AG3856">
        <v>2190</v>
      </c>
      <c r="AH3856">
        <v>6</v>
      </c>
      <c r="AT3856">
        <v>6</v>
      </c>
    </row>
    <row r="3857" spans="2:46" ht="15" customHeight="1">
      <c r="B3857" s="48">
        <v>5627</v>
      </c>
      <c r="C3857" s="49">
        <v>45456</v>
      </c>
      <c r="D3857" s="50">
        <v>0.79606481481481484</v>
      </c>
      <c r="E3857" s="48" t="s">
        <v>11444</v>
      </c>
      <c r="F3857" s="48" t="s">
        <v>243</v>
      </c>
      <c r="G3857" s="48" t="s">
        <v>304</v>
      </c>
      <c r="H3857" s="48" t="s">
        <v>304</v>
      </c>
      <c r="I3857" s="48" t="s">
        <v>243</v>
      </c>
      <c r="J3857" s="48" t="s">
        <v>243</v>
      </c>
      <c r="K3857" s="48"/>
      <c r="L3857" s="48"/>
      <c r="M3857" s="48"/>
      <c r="N3857" s="48"/>
      <c r="O3857" s="48"/>
      <c r="P3857" s="48"/>
      <c r="Q3857" s="48"/>
      <c r="R3857" s="48"/>
      <c r="S3857" s="48"/>
      <c r="T3857" s="48"/>
      <c r="U3857" s="48"/>
      <c r="V3857" s="48"/>
      <c r="W3857" s="51" t="s">
        <v>3578</v>
      </c>
      <c r="X3857" t="str">
        <f t="shared" si="120"/>
        <v>CB;HD;HD;CB;CB</v>
      </c>
      <c r="Y3857" cm="1">
        <f t="array" ref="Y3857">SUM(_xlfn.XLOOKUP(_xlfn.TOROW(F3857:V3857,1),$AN$34:$AN$43,$AL$34:$AL$43,,0,1))</f>
        <v>38</v>
      </c>
      <c r="Z3857">
        <f t="shared" si="121"/>
        <v>5</v>
      </c>
      <c r="AA3857" t="str">
        <v>BE</v>
      </c>
      <c r="AG3857">
        <v>2192</v>
      </c>
      <c r="AH3857">
        <v>6</v>
      </c>
      <c r="AT3857">
        <v>5</v>
      </c>
    </row>
    <row r="3858" spans="2:46" ht="15" customHeight="1">
      <c r="B3858" s="48">
        <v>5628</v>
      </c>
      <c r="C3858" s="49">
        <v>45456</v>
      </c>
      <c r="D3858" s="50">
        <v>0.79789351851851853</v>
      </c>
      <c r="E3858" s="48" t="s">
        <v>8257</v>
      </c>
      <c r="F3858" s="48" t="s">
        <v>719</v>
      </c>
      <c r="G3858" s="48" t="s">
        <v>719</v>
      </c>
      <c r="H3858" s="48" t="s">
        <v>719</v>
      </c>
      <c r="I3858" s="48" t="s">
        <v>719</v>
      </c>
      <c r="J3858" s="48"/>
      <c r="K3858" s="48"/>
      <c r="L3858" s="48"/>
      <c r="M3858" s="48"/>
      <c r="N3858" s="48"/>
      <c r="O3858" s="48"/>
      <c r="P3858" s="48"/>
      <c r="Q3858" s="48"/>
      <c r="R3858" s="48"/>
      <c r="S3858" s="48"/>
      <c r="T3858" s="48"/>
      <c r="U3858" s="48"/>
      <c r="V3858" s="48"/>
      <c r="W3858" s="51" t="s">
        <v>177</v>
      </c>
      <c r="X3858" t="str">
        <f t="shared" si="120"/>
        <v>BE;BE;BE;BE</v>
      </c>
      <c r="Y3858" cm="1">
        <f t="array" ref="Y3858">SUM(_xlfn.XLOOKUP(_xlfn.TOROW(F3858:V3858,1),$AN$34:$AN$43,$AL$34:$AL$43,,0,1))</f>
        <v>20</v>
      </c>
      <c r="Z3858">
        <f t="shared" si="121"/>
        <v>4</v>
      </c>
      <c r="AA3858" t="str">
        <v>FR</v>
      </c>
      <c r="AG3858">
        <v>2195</v>
      </c>
      <c r="AH3858">
        <v>6</v>
      </c>
      <c r="AT3858">
        <v>4</v>
      </c>
    </row>
    <row r="3859" spans="2:46" ht="15" customHeight="1">
      <c r="B3859" s="48">
        <v>5629</v>
      </c>
      <c r="C3859" s="49">
        <v>45456</v>
      </c>
      <c r="D3859" s="50">
        <v>0.79920138888888892</v>
      </c>
      <c r="E3859" s="48" t="s">
        <v>9297</v>
      </c>
      <c r="F3859" s="48" t="s">
        <v>803</v>
      </c>
      <c r="G3859" s="48" t="s">
        <v>803</v>
      </c>
      <c r="H3859" s="48" t="s">
        <v>803</v>
      </c>
      <c r="I3859" s="48"/>
      <c r="J3859" s="48"/>
      <c r="K3859" s="48"/>
      <c r="L3859" s="48"/>
      <c r="M3859" s="48"/>
      <c r="N3859" s="48"/>
      <c r="O3859" s="48"/>
      <c r="P3859" s="48"/>
      <c r="Q3859" s="48"/>
      <c r="R3859" s="48"/>
      <c r="S3859" s="48"/>
      <c r="T3859" s="48"/>
      <c r="U3859" s="48"/>
      <c r="V3859" s="48"/>
      <c r="W3859" s="51" t="s">
        <v>3579</v>
      </c>
      <c r="X3859" t="str">
        <f t="shared" si="120"/>
        <v>SS;SS;SS</v>
      </c>
      <c r="Y3859" cm="1">
        <f t="array" ref="Y3859">SUM(_xlfn.XLOOKUP(_xlfn.TOROW(F3859:V3859,1),$AN$34:$AN$43,$AL$34:$AL$43,,0,1))</f>
        <v>9</v>
      </c>
      <c r="Z3859">
        <f t="shared" si="121"/>
        <v>3</v>
      </c>
      <c r="AA3859" t="str">
        <v>FR</v>
      </c>
      <c r="AG3859">
        <v>2197</v>
      </c>
      <c r="AH3859">
        <v>6</v>
      </c>
      <c r="AT3859">
        <v>3</v>
      </c>
    </row>
    <row r="3860" spans="2:46" ht="15" customHeight="1">
      <c r="B3860" s="48">
        <v>5630</v>
      </c>
      <c r="C3860" s="49">
        <v>45456</v>
      </c>
      <c r="D3860" s="50">
        <v>0.7996064814814815</v>
      </c>
      <c r="E3860" s="48" t="s">
        <v>11445</v>
      </c>
      <c r="F3860" s="48" t="s">
        <v>304</v>
      </c>
      <c r="G3860" s="48" t="s">
        <v>304</v>
      </c>
      <c r="H3860" s="48" t="s">
        <v>194</v>
      </c>
      <c r="I3860" s="48" t="s">
        <v>304</v>
      </c>
      <c r="J3860" s="48" t="s">
        <v>304</v>
      </c>
      <c r="K3860" s="48" t="s">
        <v>189</v>
      </c>
      <c r="L3860" s="48" t="s">
        <v>189</v>
      </c>
      <c r="M3860" s="48" t="s">
        <v>51</v>
      </c>
      <c r="N3860" s="48" t="s">
        <v>51</v>
      </c>
      <c r="O3860" s="48"/>
      <c r="P3860" s="48"/>
      <c r="Q3860" s="48"/>
      <c r="R3860" s="48"/>
      <c r="S3860" s="48"/>
      <c r="T3860" s="48"/>
      <c r="U3860" s="48"/>
      <c r="V3860" s="48"/>
      <c r="W3860" s="51" t="s">
        <v>3580</v>
      </c>
      <c r="X3860" t="str">
        <f t="shared" si="120"/>
        <v>HD;HD;DH;HD;HD;JB;JB;BB;BB</v>
      </c>
      <c r="Y3860" cm="1">
        <f t="array" ref="Y3860">SUM(_xlfn.XLOOKUP(_xlfn.TOROW(F3860:V3860,1),$AN$34:$AN$43,$AL$34:$AL$43,,0,1))</f>
        <v>59</v>
      </c>
      <c r="Z3860">
        <f t="shared" si="121"/>
        <v>9</v>
      </c>
      <c r="AA3860" t="str">
        <v>BE</v>
      </c>
      <c r="AG3860">
        <v>2198</v>
      </c>
      <c r="AH3860">
        <v>6</v>
      </c>
      <c r="AT3860">
        <v>9</v>
      </c>
    </row>
    <row r="3861" spans="2:46" ht="15" customHeight="1">
      <c r="B3861" s="48">
        <v>5631</v>
      </c>
      <c r="C3861" s="49">
        <v>45456</v>
      </c>
      <c r="D3861" s="50">
        <v>0.80261574074074071</v>
      </c>
      <c r="E3861" s="48" t="s">
        <v>11446</v>
      </c>
      <c r="F3861" s="48" t="s">
        <v>803</v>
      </c>
      <c r="G3861" s="48" t="s">
        <v>803</v>
      </c>
      <c r="H3861" s="48" t="s">
        <v>803</v>
      </c>
      <c r="I3861" s="48" t="s">
        <v>719</v>
      </c>
      <c r="J3861" s="48" t="s">
        <v>319</v>
      </c>
      <c r="K3861" s="48" t="s">
        <v>319</v>
      </c>
      <c r="L3861" s="48" t="s">
        <v>319</v>
      </c>
      <c r="M3861" s="48" t="s">
        <v>319</v>
      </c>
      <c r="N3861" s="48" t="s">
        <v>319</v>
      </c>
      <c r="O3861" s="48" t="s">
        <v>280</v>
      </c>
      <c r="P3861" s="48" t="s">
        <v>304</v>
      </c>
      <c r="Q3861" s="48" t="s">
        <v>189</v>
      </c>
      <c r="R3861" s="48" t="s">
        <v>189</v>
      </c>
      <c r="S3861" s="48"/>
      <c r="T3861" s="48"/>
      <c r="U3861" s="48"/>
      <c r="V3861" s="48"/>
      <c r="W3861" s="51" t="s">
        <v>3581</v>
      </c>
      <c r="X3861" t="str">
        <f t="shared" si="120"/>
        <v>SS;SS;SS;BE;FR;FR;FR;FR;FR;WB;HD;JB;JB</v>
      </c>
      <c r="Y3861" cm="1">
        <f t="array" ref="Y3861">SUM(_xlfn.XLOOKUP(_xlfn.TOROW(F3861:V3861,1),$AN$34:$AN$43,$AL$34:$AL$43,,0,1))</f>
        <v>49</v>
      </c>
      <c r="Z3861">
        <f t="shared" si="121"/>
        <v>13</v>
      </c>
      <c r="AA3861" t="str">
        <v>BE</v>
      </c>
      <c r="AG3861">
        <v>2199</v>
      </c>
      <c r="AH3861">
        <v>6</v>
      </c>
      <c r="AT3861">
        <v>13</v>
      </c>
    </row>
    <row r="3862" spans="2:46" ht="15" customHeight="1">
      <c r="B3862" s="48">
        <v>5632</v>
      </c>
      <c r="C3862" s="49">
        <v>45456</v>
      </c>
      <c r="D3862" s="50">
        <v>0.80304398148148148</v>
      </c>
      <c r="E3862" s="48" t="s">
        <v>11447</v>
      </c>
      <c r="F3862" s="48" t="s">
        <v>194</v>
      </c>
      <c r="G3862" s="48" t="s">
        <v>243</v>
      </c>
      <c r="H3862" s="48" t="s">
        <v>280</v>
      </c>
      <c r="I3862" s="48" t="s">
        <v>719</v>
      </c>
      <c r="J3862" s="48" t="s">
        <v>304</v>
      </c>
      <c r="K3862" s="48"/>
      <c r="L3862" s="48"/>
      <c r="M3862" s="48"/>
      <c r="N3862" s="48"/>
      <c r="O3862" s="48"/>
      <c r="P3862" s="48"/>
      <c r="Q3862" s="48"/>
      <c r="R3862" s="48"/>
      <c r="S3862" s="48"/>
      <c r="T3862" s="48"/>
      <c r="U3862" s="48"/>
      <c r="V3862" s="48"/>
      <c r="W3862" s="51" t="s">
        <v>3582</v>
      </c>
      <c r="X3862" t="str">
        <f t="shared" si="120"/>
        <v>DH;CB;WB;BE;HD</v>
      </c>
      <c r="Y3862" cm="1">
        <f t="array" ref="Y3862">SUM(_xlfn.XLOOKUP(_xlfn.TOROW(F3862:V3862,1),$AN$34:$AN$43,$AL$34:$AL$43,,0,1))</f>
        <v>40</v>
      </c>
      <c r="Z3862">
        <f t="shared" si="121"/>
        <v>5</v>
      </c>
      <c r="AA3862" t="str">
        <v>SO</v>
      </c>
      <c r="AG3862">
        <v>2202</v>
      </c>
      <c r="AH3862">
        <v>6</v>
      </c>
      <c r="AT3862">
        <v>5</v>
      </c>
    </row>
    <row r="3863" spans="2:46" ht="15" customHeight="1">
      <c r="B3863" s="48">
        <v>5633</v>
      </c>
      <c r="C3863" s="49">
        <v>45456</v>
      </c>
      <c r="D3863" s="50">
        <v>0.80500000000000005</v>
      </c>
      <c r="E3863" s="48" t="s">
        <v>11448</v>
      </c>
      <c r="F3863" s="48" t="s">
        <v>803</v>
      </c>
      <c r="G3863" s="48" t="s">
        <v>280</v>
      </c>
      <c r="H3863" s="48" t="s">
        <v>280</v>
      </c>
      <c r="I3863" s="48" t="s">
        <v>719</v>
      </c>
      <c r="J3863" s="48" t="s">
        <v>243</v>
      </c>
      <c r="K3863" s="48" t="s">
        <v>803</v>
      </c>
      <c r="L3863" s="48" t="s">
        <v>133</v>
      </c>
      <c r="M3863" s="48"/>
      <c r="N3863" s="48"/>
      <c r="O3863" s="48"/>
      <c r="P3863" s="48"/>
      <c r="Q3863" s="48"/>
      <c r="R3863" s="48"/>
      <c r="S3863" s="48"/>
      <c r="T3863" s="48"/>
      <c r="U3863" s="48"/>
      <c r="V3863" s="48"/>
      <c r="W3863" s="51" t="s">
        <v>3583</v>
      </c>
      <c r="X3863" t="str">
        <f t="shared" si="120"/>
        <v>SS;WB;WB;BE;CB;SS;SO</v>
      </c>
      <c r="Y3863" cm="1">
        <f t="array" ref="Y3863">SUM(_xlfn.XLOOKUP(_xlfn.TOROW(F3863:V3863,1),$AN$34:$AN$43,$AL$34:$AL$43,,0,1))</f>
        <v>43</v>
      </c>
      <c r="Z3863">
        <f t="shared" si="121"/>
        <v>7</v>
      </c>
      <c r="AA3863" t="str">
        <v>DH</v>
      </c>
      <c r="AG3863">
        <v>2205</v>
      </c>
      <c r="AH3863">
        <v>6</v>
      </c>
      <c r="AT3863">
        <v>7</v>
      </c>
    </row>
    <row r="3864" spans="2:46" ht="15" customHeight="1">
      <c r="B3864" s="48">
        <v>5634</v>
      </c>
      <c r="C3864" s="49">
        <v>45456</v>
      </c>
      <c r="D3864" s="50">
        <v>0.81055555555555558</v>
      </c>
      <c r="E3864" s="48" t="s">
        <v>11449</v>
      </c>
      <c r="F3864" s="48" t="s">
        <v>304</v>
      </c>
      <c r="G3864" s="48" t="s">
        <v>304</v>
      </c>
      <c r="H3864" s="48" t="s">
        <v>133</v>
      </c>
      <c r="I3864" s="48" t="s">
        <v>280</v>
      </c>
      <c r="J3864" s="48"/>
      <c r="K3864" s="48"/>
      <c r="L3864" s="48"/>
      <c r="M3864" s="48"/>
      <c r="N3864" s="48"/>
      <c r="O3864" s="48"/>
      <c r="P3864" s="48"/>
      <c r="Q3864" s="48"/>
      <c r="R3864" s="48"/>
      <c r="S3864" s="48"/>
      <c r="T3864" s="48"/>
      <c r="U3864" s="48"/>
      <c r="V3864" s="48"/>
      <c r="W3864" s="51" t="s">
        <v>3584</v>
      </c>
      <c r="X3864" t="str">
        <f t="shared" si="120"/>
        <v>HD;HD;SO;WB</v>
      </c>
      <c r="Y3864" cm="1">
        <f t="array" ref="Y3864">SUM(_xlfn.XLOOKUP(_xlfn.TOROW(F3864:V3864,1),$AN$34:$AN$43,$AL$34:$AL$43,,0,1))</f>
        <v>27</v>
      </c>
      <c r="Z3864">
        <f t="shared" si="121"/>
        <v>4</v>
      </c>
      <c r="AA3864" t="str">
        <v>DH</v>
      </c>
      <c r="AG3864">
        <v>2208</v>
      </c>
      <c r="AH3864">
        <v>6</v>
      </c>
      <c r="AT3864">
        <v>4</v>
      </c>
    </row>
    <row r="3865" spans="2:46" ht="15" customHeight="1">
      <c r="B3865" s="48">
        <v>5635</v>
      </c>
      <c r="C3865" s="49">
        <v>45456</v>
      </c>
      <c r="D3865" s="50">
        <v>0.81230324074074078</v>
      </c>
      <c r="E3865" s="48" t="s">
        <v>11450</v>
      </c>
      <c r="F3865" s="48" t="s">
        <v>51</v>
      </c>
      <c r="G3865" s="48" t="s">
        <v>243</v>
      </c>
      <c r="H3865" s="48" t="s">
        <v>133</v>
      </c>
      <c r="I3865" s="48" t="s">
        <v>51</v>
      </c>
      <c r="J3865" s="48" t="s">
        <v>803</v>
      </c>
      <c r="K3865" s="48" t="s">
        <v>304</v>
      </c>
      <c r="L3865" s="48" t="s">
        <v>194</v>
      </c>
      <c r="M3865" s="48" t="s">
        <v>304</v>
      </c>
      <c r="N3865" s="48" t="s">
        <v>194</v>
      </c>
      <c r="O3865" s="48" t="s">
        <v>51</v>
      </c>
      <c r="P3865" s="48"/>
      <c r="Q3865" s="48"/>
      <c r="R3865" s="48"/>
      <c r="S3865" s="48"/>
      <c r="T3865" s="48"/>
      <c r="U3865" s="48"/>
      <c r="V3865" s="48"/>
      <c r="W3865" s="51" t="s">
        <v>3585</v>
      </c>
      <c r="X3865" t="str">
        <f t="shared" si="120"/>
        <v>BB;CB;SO;BB;SS;HD;DH;HD;DH;BB</v>
      </c>
      <c r="Y3865" cm="1">
        <f t="array" ref="Y3865">SUM(_xlfn.XLOOKUP(_xlfn.TOROW(F3865:V3865,1),$AN$34:$AN$43,$AL$34:$AL$43,,0,1))</f>
        <v>75</v>
      </c>
      <c r="Z3865">
        <f t="shared" si="121"/>
        <v>10</v>
      </c>
      <c r="AA3865" t="str">
        <v>BB</v>
      </c>
      <c r="AG3865">
        <v>2209</v>
      </c>
      <c r="AH3865">
        <v>6</v>
      </c>
      <c r="AT3865">
        <v>10</v>
      </c>
    </row>
    <row r="3866" spans="2:46" ht="15" customHeight="1">
      <c r="B3866" s="48">
        <v>5636</v>
      </c>
      <c r="C3866" s="49">
        <v>45456</v>
      </c>
      <c r="D3866" s="50">
        <v>0.81601851851851848</v>
      </c>
      <c r="E3866" s="48" t="s">
        <v>719</v>
      </c>
      <c r="F3866" s="48" t="s">
        <v>719</v>
      </c>
      <c r="G3866" s="48"/>
      <c r="H3866" s="48"/>
      <c r="I3866" s="48"/>
      <c r="J3866" s="48"/>
      <c r="K3866" s="48"/>
      <c r="L3866" s="48"/>
      <c r="M3866" s="48"/>
      <c r="N3866" s="48"/>
      <c r="O3866" s="48"/>
      <c r="P3866" s="48"/>
      <c r="Q3866" s="48"/>
      <c r="R3866" s="48"/>
      <c r="S3866" s="48"/>
      <c r="T3866" s="48"/>
      <c r="U3866" s="48"/>
      <c r="V3866" s="48"/>
      <c r="W3866" s="51" t="s">
        <v>1540</v>
      </c>
      <c r="X3866" t="str">
        <f t="shared" si="120"/>
        <v>BE</v>
      </c>
      <c r="Y3866" cm="1">
        <f t="array" ref="Y3866">SUM(_xlfn.XLOOKUP(_xlfn.TOROW(F3866:V3866,1),$AN$34:$AN$43,$AL$34:$AL$43,,0,1))</f>
        <v>5</v>
      </c>
      <c r="Z3866">
        <f t="shared" si="121"/>
        <v>1</v>
      </c>
      <c r="AA3866" t="str">
        <v>HD</v>
      </c>
      <c r="AG3866">
        <v>2218</v>
      </c>
      <c r="AH3866">
        <v>6</v>
      </c>
      <c r="AT3866">
        <v>1</v>
      </c>
    </row>
    <row r="3867" spans="2:46" ht="15" customHeight="1">
      <c r="B3867" s="48">
        <v>5637</v>
      </c>
      <c r="C3867" s="49">
        <v>45456</v>
      </c>
      <c r="D3867" s="50">
        <v>0.82006944444444441</v>
      </c>
      <c r="E3867" s="48" t="s">
        <v>11451</v>
      </c>
      <c r="F3867" s="48" t="s">
        <v>803</v>
      </c>
      <c r="G3867" s="48" t="s">
        <v>319</v>
      </c>
      <c r="H3867" s="48" t="s">
        <v>319</v>
      </c>
      <c r="I3867" s="48" t="s">
        <v>319</v>
      </c>
      <c r="J3867" s="48" t="s">
        <v>319</v>
      </c>
      <c r="K3867" s="48" t="s">
        <v>189</v>
      </c>
      <c r="L3867" s="48" t="s">
        <v>319</v>
      </c>
      <c r="M3867" s="48"/>
      <c r="N3867" s="48"/>
      <c r="O3867" s="48"/>
      <c r="P3867" s="48"/>
      <c r="Q3867" s="48"/>
      <c r="R3867" s="48"/>
      <c r="S3867" s="48"/>
      <c r="T3867" s="48"/>
      <c r="U3867" s="48"/>
      <c r="V3867" s="48"/>
      <c r="W3867" s="51" t="s">
        <v>3586</v>
      </c>
      <c r="X3867" t="str">
        <f t="shared" si="120"/>
        <v>SS;FR;FR;FR;FR;JB;FR</v>
      </c>
      <c r="Y3867" cm="1">
        <f t="array" ref="Y3867">SUM(_xlfn.XLOOKUP(_xlfn.TOROW(F3867:V3867,1),$AN$34:$AN$43,$AL$34:$AL$43,,0,1))</f>
        <v>19</v>
      </c>
      <c r="Z3867">
        <f t="shared" si="121"/>
        <v>7</v>
      </c>
      <c r="AA3867" t="str">
        <v>HD</v>
      </c>
      <c r="AG3867">
        <v>2221</v>
      </c>
      <c r="AH3867">
        <v>6</v>
      </c>
      <c r="AT3867">
        <v>7</v>
      </c>
    </row>
    <row r="3868" spans="2:46" ht="15" customHeight="1">
      <c r="B3868" s="48">
        <v>5638</v>
      </c>
      <c r="C3868" s="49">
        <v>45456</v>
      </c>
      <c r="D3868" s="50">
        <v>0.82059027777777782</v>
      </c>
      <c r="E3868" s="48" t="s">
        <v>11452</v>
      </c>
      <c r="F3868" s="48" t="s">
        <v>304</v>
      </c>
      <c r="G3868" s="48" t="s">
        <v>304</v>
      </c>
      <c r="H3868" s="48" t="s">
        <v>189</v>
      </c>
      <c r="I3868" s="48" t="s">
        <v>51</v>
      </c>
      <c r="J3868" s="48" t="s">
        <v>51</v>
      </c>
      <c r="K3868" s="48"/>
      <c r="L3868" s="48"/>
      <c r="M3868" s="48"/>
      <c r="N3868" s="48"/>
      <c r="O3868" s="48"/>
      <c r="P3868" s="48"/>
      <c r="Q3868" s="48"/>
      <c r="R3868" s="48"/>
      <c r="S3868" s="48"/>
      <c r="T3868" s="48"/>
      <c r="U3868" s="48"/>
      <c r="V3868" s="48"/>
      <c r="W3868" s="51" t="s">
        <v>3587</v>
      </c>
      <c r="X3868" t="str">
        <f t="shared" si="120"/>
        <v>HD;HD;JB;BB;BB</v>
      </c>
      <c r="Y3868" cm="1">
        <f t="array" ref="Y3868">SUM(_xlfn.XLOOKUP(_xlfn.TOROW(F3868:V3868,1),$AN$34:$AN$43,$AL$34:$AL$43,,0,1))</f>
        <v>35</v>
      </c>
      <c r="Z3868">
        <f t="shared" si="121"/>
        <v>5</v>
      </c>
      <c r="AA3868" t="str">
        <v>SO</v>
      </c>
      <c r="AG3868">
        <v>2226</v>
      </c>
      <c r="AH3868">
        <v>6</v>
      </c>
      <c r="AT3868">
        <v>5</v>
      </c>
    </row>
    <row r="3869" spans="2:46" ht="15" customHeight="1">
      <c r="B3869" s="48">
        <v>5639</v>
      </c>
      <c r="C3869" s="49">
        <v>45456</v>
      </c>
      <c r="D3869" s="50">
        <v>0.82130787037037034</v>
      </c>
      <c r="E3869" s="48" t="s">
        <v>8418</v>
      </c>
      <c r="F3869" s="48" t="s">
        <v>280</v>
      </c>
      <c r="G3869" s="48" t="s">
        <v>280</v>
      </c>
      <c r="H3869" s="48"/>
      <c r="I3869" s="48"/>
      <c r="J3869" s="48"/>
      <c r="K3869" s="48"/>
      <c r="L3869" s="48"/>
      <c r="M3869" s="48"/>
      <c r="N3869" s="48"/>
      <c r="O3869" s="48"/>
      <c r="P3869" s="48"/>
      <c r="Q3869" s="48"/>
      <c r="R3869" s="48"/>
      <c r="S3869" s="48"/>
      <c r="T3869" s="48"/>
      <c r="U3869" s="48"/>
      <c r="V3869" s="48"/>
      <c r="W3869" s="51" t="s">
        <v>353</v>
      </c>
      <c r="X3869" t="str">
        <f t="shared" si="120"/>
        <v>WB;WB</v>
      </c>
      <c r="Y3869" cm="1">
        <f t="array" ref="Y3869">SUM(_xlfn.XLOOKUP(_xlfn.TOROW(F3869:V3869,1),$AN$34:$AN$43,$AL$34:$AL$43,,0,1))</f>
        <v>22</v>
      </c>
      <c r="Z3869">
        <f t="shared" si="121"/>
        <v>2</v>
      </c>
      <c r="AA3869" t="str">
        <v>JB</v>
      </c>
      <c r="AG3869">
        <v>2227</v>
      </c>
      <c r="AH3869">
        <v>6</v>
      </c>
      <c r="AT3869">
        <v>2</v>
      </c>
    </row>
    <row r="3870" spans="2:46" ht="15" customHeight="1">
      <c r="B3870" s="48">
        <v>5640</v>
      </c>
      <c r="C3870" s="49">
        <v>45456</v>
      </c>
      <c r="D3870" s="50">
        <v>0.8223611111111111</v>
      </c>
      <c r="E3870" s="48" t="s">
        <v>11453</v>
      </c>
      <c r="F3870" s="48" t="s">
        <v>803</v>
      </c>
      <c r="G3870" s="48" t="s">
        <v>189</v>
      </c>
      <c r="H3870" s="48" t="s">
        <v>133</v>
      </c>
      <c r="I3870" s="48" t="s">
        <v>803</v>
      </c>
      <c r="J3870" s="48" t="s">
        <v>319</v>
      </c>
      <c r="K3870" s="48" t="s">
        <v>319</v>
      </c>
      <c r="L3870" s="48" t="s">
        <v>243</v>
      </c>
      <c r="M3870" s="48" t="s">
        <v>304</v>
      </c>
      <c r="N3870" s="48" t="s">
        <v>51</v>
      </c>
      <c r="O3870" s="48" t="s">
        <v>243</v>
      </c>
      <c r="P3870" s="48"/>
      <c r="Q3870" s="48"/>
      <c r="R3870" s="48"/>
      <c r="S3870" s="48"/>
      <c r="T3870" s="48"/>
      <c r="U3870" s="48"/>
      <c r="V3870" s="48"/>
      <c r="W3870" s="51" t="s">
        <v>3588</v>
      </c>
      <c r="X3870" t="str">
        <f t="shared" si="120"/>
        <v>SS;JB;SO;SS;FR;FR;CB;HD;BB;CB</v>
      </c>
      <c r="Y3870" cm="1">
        <f t="array" ref="Y3870">SUM(_xlfn.XLOOKUP(_xlfn.TOROW(F3870:V3870,1),$AN$34:$AN$43,$AL$34:$AL$43,,0,1))</f>
        <v>48</v>
      </c>
      <c r="Z3870">
        <f t="shared" si="121"/>
        <v>10</v>
      </c>
      <c r="AA3870" t="str">
        <v>BB</v>
      </c>
      <c r="AG3870">
        <v>2231</v>
      </c>
      <c r="AH3870">
        <v>6</v>
      </c>
      <c r="AT3870">
        <v>10</v>
      </c>
    </row>
    <row r="3871" spans="2:46" ht="15" customHeight="1">
      <c r="B3871" s="48">
        <v>5641</v>
      </c>
      <c r="C3871" s="49">
        <v>45456</v>
      </c>
      <c r="D3871" s="50">
        <v>0.82268518518518519</v>
      </c>
      <c r="E3871" s="48" t="s">
        <v>11454</v>
      </c>
      <c r="F3871" s="48" t="s">
        <v>194</v>
      </c>
      <c r="G3871" s="48" t="s">
        <v>194</v>
      </c>
      <c r="H3871" s="48" t="s">
        <v>194</v>
      </c>
      <c r="I3871" s="48" t="s">
        <v>319</v>
      </c>
      <c r="J3871" s="48" t="s">
        <v>194</v>
      </c>
      <c r="K3871" s="48" t="s">
        <v>194</v>
      </c>
      <c r="L3871" s="48"/>
      <c r="M3871" s="48"/>
      <c r="N3871" s="48"/>
      <c r="O3871" s="48"/>
      <c r="P3871" s="48"/>
      <c r="Q3871" s="48"/>
      <c r="R3871" s="48"/>
      <c r="S3871" s="48"/>
      <c r="T3871" s="48"/>
      <c r="U3871" s="48"/>
      <c r="V3871" s="48"/>
      <c r="W3871" s="51" t="s">
        <v>3589</v>
      </c>
      <c r="X3871" t="str">
        <f t="shared" si="120"/>
        <v>DH;DH;DH;FR;DH;DH</v>
      </c>
      <c r="Y3871" cm="1">
        <f t="array" ref="Y3871">SUM(_xlfn.XLOOKUP(_xlfn.TOROW(F3871:V3871,1),$AN$34:$AN$43,$AL$34:$AL$43,,0,1))</f>
        <v>48</v>
      </c>
      <c r="Z3871">
        <f t="shared" si="121"/>
        <v>6</v>
      </c>
      <c r="AA3871" t="str">
        <v>SO</v>
      </c>
      <c r="AG3871">
        <v>2236</v>
      </c>
      <c r="AH3871">
        <v>6</v>
      </c>
      <c r="AT3871">
        <v>6</v>
      </c>
    </row>
    <row r="3872" spans="2:46" ht="15" customHeight="1">
      <c r="B3872" s="48">
        <v>5642</v>
      </c>
      <c r="C3872" s="49">
        <v>45456</v>
      </c>
      <c r="D3872" s="50">
        <v>0.82447916666666665</v>
      </c>
      <c r="E3872" s="48" t="s">
        <v>11455</v>
      </c>
      <c r="F3872" s="48" t="s">
        <v>304</v>
      </c>
      <c r="G3872" s="48" t="s">
        <v>133</v>
      </c>
      <c r="H3872" s="48" t="s">
        <v>719</v>
      </c>
      <c r="I3872" s="48" t="s">
        <v>280</v>
      </c>
      <c r="J3872" s="48" t="s">
        <v>51</v>
      </c>
      <c r="K3872" s="48" t="s">
        <v>803</v>
      </c>
      <c r="L3872" s="48" t="s">
        <v>51</v>
      </c>
      <c r="M3872" s="48" t="s">
        <v>51</v>
      </c>
      <c r="N3872" s="48"/>
      <c r="O3872" s="48"/>
      <c r="P3872" s="48"/>
      <c r="Q3872" s="48"/>
      <c r="R3872" s="48"/>
      <c r="S3872" s="48"/>
      <c r="T3872" s="48"/>
      <c r="U3872" s="48"/>
      <c r="V3872" s="48"/>
      <c r="W3872" s="51" t="s">
        <v>3590</v>
      </c>
      <c r="X3872" t="str">
        <f t="shared" si="120"/>
        <v>HD;SO;BE;WB;BB;SS;BB;BB</v>
      </c>
      <c r="Y3872" cm="1">
        <f t="array" ref="Y3872">SUM(_xlfn.XLOOKUP(_xlfn.TOROW(F3872:V3872,1),$AN$34:$AN$43,$AL$34:$AL$43,,0,1))</f>
        <v>58</v>
      </c>
      <c r="Z3872">
        <f t="shared" si="121"/>
        <v>8</v>
      </c>
      <c r="AA3872" t="str">
        <v>DH</v>
      </c>
      <c r="AG3872">
        <v>2237</v>
      </c>
      <c r="AH3872">
        <v>6</v>
      </c>
      <c r="AT3872">
        <v>8</v>
      </c>
    </row>
    <row r="3873" spans="2:46" ht="15" customHeight="1">
      <c r="B3873" s="48">
        <v>5643</v>
      </c>
      <c r="C3873" s="49">
        <v>45456</v>
      </c>
      <c r="D3873" s="50">
        <v>0.82464120370370375</v>
      </c>
      <c r="E3873" s="48" t="s">
        <v>11456</v>
      </c>
      <c r="F3873" s="48" t="s">
        <v>51</v>
      </c>
      <c r="G3873" s="48" t="s">
        <v>280</v>
      </c>
      <c r="H3873" s="48" t="s">
        <v>719</v>
      </c>
      <c r="I3873" s="48" t="s">
        <v>133</v>
      </c>
      <c r="J3873" s="48" t="s">
        <v>189</v>
      </c>
      <c r="K3873" s="48" t="s">
        <v>243</v>
      </c>
      <c r="L3873" s="48"/>
      <c r="M3873" s="48"/>
      <c r="N3873" s="48"/>
      <c r="O3873" s="48"/>
      <c r="P3873" s="48"/>
      <c r="Q3873" s="48"/>
      <c r="R3873" s="48"/>
      <c r="S3873" s="48"/>
      <c r="T3873" s="48"/>
      <c r="U3873" s="48"/>
      <c r="V3873" s="48"/>
      <c r="W3873" s="51" t="s">
        <v>3591</v>
      </c>
      <c r="X3873" t="str">
        <f t="shared" si="120"/>
        <v>BB;WB;BE;SO;JB;CB</v>
      </c>
      <c r="Y3873" cm="1">
        <f t="array" ref="Y3873">SUM(_xlfn.XLOOKUP(_xlfn.TOROW(F3873:V3873,1),$AN$34:$AN$43,$AL$34:$AL$43,,0,1))</f>
        <v>37</v>
      </c>
      <c r="Z3873">
        <f t="shared" si="121"/>
        <v>6</v>
      </c>
      <c r="AA3873" t="str">
        <v>DH</v>
      </c>
      <c r="AG3873">
        <v>2241</v>
      </c>
      <c r="AH3873">
        <v>6</v>
      </c>
      <c r="AT3873">
        <v>6</v>
      </c>
    </row>
    <row r="3874" spans="2:46" ht="15" customHeight="1">
      <c r="B3874" s="48">
        <v>5644</v>
      </c>
      <c r="C3874" s="49">
        <v>45456</v>
      </c>
      <c r="D3874" s="50">
        <v>0.82562500000000005</v>
      </c>
      <c r="E3874" s="48" t="s">
        <v>11457</v>
      </c>
      <c r="F3874" s="48" t="s">
        <v>133</v>
      </c>
      <c r="G3874" s="48" t="s">
        <v>133</v>
      </c>
      <c r="H3874" s="48" t="s">
        <v>319</v>
      </c>
      <c r="I3874" s="48" t="s">
        <v>189</v>
      </c>
      <c r="J3874" s="48" t="s">
        <v>189</v>
      </c>
      <c r="K3874" s="48" t="s">
        <v>133</v>
      </c>
      <c r="L3874" s="48"/>
      <c r="M3874" s="48"/>
      <c r="N3874" s="48"/>
      <c r="O3874" s="48"/>
      <c r="P3874" s="48"/>
      <c r="Q3874" s="48"/>
      <c r="R3874" s="48"/>
      <c r="S3874" s="48"/>
      <c r="T3874" s="48"/>
      <c r="U3874" s="48"/>
      <c r="V3874" s="48"/>
      <c r="W3874" s="51" t="s">
        <v>3592</v>
      </c>
      <c r="X3874" t="str">
        <f t="shared" si="120"/>
        <v>SO;SO;FR;JB;JB;SO</v>
      </c>
      <c r="Y3874" cm="1">
        <f t="array" ref="Y3874">SUM(_xlfn.XLOOKUP(_xlfn.TOROW(F3874:V3874,1),$AN$34:$AN$43,$AL$34:$AL$43,,0,1))</f>
        <v>11</v>
      </c>
      <c r="Z3874">
        <f t="shared" si="121"/>
        <v>6</v>
      </c>
      <c r="AA3874" t="str">
        <v>DH</v>
      </c>
      <c r="AG3874">
        <v>2246</v>
      </c>
      <c r="AH3874">
        <v>6</v>
      </c>
      <c r="AT3874">
        <v>6</v>
      </c>
    </row>
    <row r="3875" spans="2:46" ht="15" customHeight="1">
      <c r="B3875" s="48">
        <v>5645</v>
      </c>
      <c r="C3875" s="49">
        <v>45456</v>
      </c>
      <c r="D3875" s="50">
        <v>0.82998842592592592</v>
      </c>
      <c r="E3875" s="48" t="s">
        <v>11458</v>
      </c>
      <c r="F3875" s="48" t="s">
        <v>189</v>
      </c>
      <c r="G3875" s="48" t="s">
        <v>189</v>
      </c>
      <c r="H3875" s="48" t="s">
        <v>280</v>
      </c>
      <c r="I3875" s="48" t="s">
        <v>319</v>
      </c>
      <c r="J3875" s="48" t="s">
        <v>319</v>
      </c>
      <c r="K3875" s="48" t="s">
        <v>189</v>
      </c>
      <c r="L3875" s="48" t="s">
        <v>189</v>
      </c>
      <c r="M3875" s="48" t="s">
        <v>280</v>
      </c>
      <c r="N3875" s="48"/>
      <c r="O3875" s="48"/>
      <c r="P3875" s="48"/>
      <c r="Q3875" s="48"/>
      <c r="R3875" s="48"/>
      <c r="S3875" s="48"/>
      <c r="T3875" s="48"/>
      <c r="U3875" s="48"/>
      <c r="V3875" s="48"/>
      <c r="W3875" s="51" t="s">
        <v>3593</v>
      </c>
      <c r="X3875" t="str">
        <f t="shared" si="120"/>
        <v>JB;JB;WB;FR;FR;JB;JB;WB</v>
      </c>
      <c r="Y3875" cm="1">
        <f t="array" ref="Y3875">SUM(_xlfn.XLOOKUP(_xlfn.TOROW(F3875:V3875,1),$AN$34:$AN$43,$AL$34:$AL$43,,0,1))</f>
        <v>32</v>
      </c>
      <c r="Z3875">
        <f t="shared" si="121"/>
        <v>8</v>
      </c>
      <c r="AA3875" t="str">
        <v>DH</v>
      </c>
      <c r="AG3875">
        <v>2254</v>
      </c>
      <c r="AH3875">
        <v>6</v>
      </c>
      <c r="AT3875">
        <v>8</v>
      </c>
    </row>
    <row r="3876" spans="2:46" ht="15" customHeight="1">
      <c r="B3876" s="48">
        <v>5646</v>
      </c>
      <c r="C3876" s="49">
        <v>45456</v>
      </c>
      <c r="D3876" s="50">
        <v>0.83089120370370373</v>
      </c>
      <c r="E3876" s="48" t="s">
        <v>11459</v>
      </c>
      <c r="F3876" s="48" t="s">
        <v>194</v>
      </c>
      <c r="G3876" s="48" t="s">
        <v>194</v>
      </c>
      <c r="H3876" s="48" t="s">
        <v>189</v>
      </c>
      <c r="I3876" s="48" t="s">
        <v>189</v>
      </c>
      <c r="J3876" s="48" t="s">
        <v>189</v>
      </c>
      <c r="K3876" s="48" t="s">
        <v>189</v>
      </c>
      <c r="L3876" s="48" t="s">
        <v>189</v>
      </c>
      <c r="M3876" s="48"/>
      <c r="N3876" s="48"/>
      <c r="O3876" s="48"/>
      <c r="P3876" s="48"/>
      <c r="Q3876" s="48"/>
      <c r="R3876" s="48"/>
      <c r="S3876" s="48"/>
      <c r="T3876" s="48"/>
      <c r="U3876" s="48"/>
      <c r="V3876" s="48"/>
      <c r="W3876" s="51" t="s">
        <v>3594</v>
      </c>
      <c r="X3876" t="str">
        <f t="shared" si="120"/>
        <v>DH;DH;JB;JB;JB;JB;JB</v>
      </c>
      <c r="Y3876" cm="1">
        <f t="array" ref="Y3876">SUM(_xlfn.XLOOKUP(_xlfn.TOROW(F3876:V3876,1),$AN$34:$AN$43,$AL$34:$AL$43,,0,1))</f>
        <v>23</v>
      </c>
      <c r="Z3876">
        <f t="shared" si="121"/>
        <v>7</v>
      </c>
      <c r="AA3876" t="str">
        <v>CB</v>
      </c>
      <c r="AG3876">
        <v>2258</v>
      </c>
      <c r="AH3876">
        <v>6</v>
      </c>
      <c r="AT3876">
        <v>7</v>
      </c>
    </row>
    <row r="3877" spans="2:46" ht="15" customHeight="1">
      <c r="B3877" s="48">
        <v>5647</v>
      </c>
      <c r="C3877" s="49">
        <v>45456</v>
      </c>
      <c r="D3877" s="50">
        <v>0.83105324074074072</v>
      </c>
      <c r="E3877" s="48" t="s">
        <v>11460</v>
      </c>
      <c r="F3877" s="48" t="s">
        <v>304</v>
      </c>
      <c r="G3877" s="48" t="s">
        <v>51</v>
      </c>
      <c r="H3877" s="48" t="s">
        <v>304</v>
      </c>
      <c r="I3877" s="48" t="s">
        <v>803</v>
      </c>
      <c r="J3877" s="48"/>
      <c r="K3877" s="48"/>
      <c r="L3877" s="48"/>
      <c r="M3877" s="48"/>
      <c r="N3877" s="48"/>
      <c r="O3877" s="48"/>
      <c r="P3877" s="48"/>
      <c r="Q3877" s="48"/>
      <c r="R3877" s="48"/>
      <c r="S3877" s="48"/>
      <c r="T3877" s="48"/>
      <c r="U3877" s="48"/>
      <c r="V3877" s="48"/>
      <c r="W3877" s="51" t="s">
        <v>3595</v>
      </c>
      <c r="X3877" t="str">
        <f t="shared" si="120"/>
        <v>HD;BB;HD;SS</v>
      </c>
      <c r="Y3877" cm="1">
        <f t="array" ref="Y3877">SUM(_xlfn.XLOOKUP(_xlfn.TOROW(F3877:V3877,1),$AN$34:$AN$43,$AL$34:$AL$43,,0,1))</f>
        <v>27</v>
      </c>
      <c r="Z3877">
        <f t="shared" si="121"/>
        <v>4</v>
      </c>
      <c r="AA3877" t="str">
        <v>CB</v>
      </c>
      <c r="AG3877">
        <v>2268</v>
      </c>
      <c r="AH3877">
        <v>6</v>
      </c>
      <c r="AT3877">
        <v>4</v>
      </c>
    </row>
    <row r="3878" spans="2:46" ht="15" customHeight="1">
      <c r="B3878" s="48">
        <v>5648</v>
      </c>
      <c r="C3878" s="49">
        <v>45456</v>
      </c>
      <c r="D3878" s="50">
        <v>0.83113425925925921</v>
      </c>
      <c r="E3878" s="48" t="s">
        <v>11461</v>
      </c>
      <c r="F3878" s="48" t="s">
        <v>319</v>
      </c>
      <c r="G3878" s="48" t="s">
        <v>319</v>
      </c>
      <c r="H3878" s="48" t="s">
        <v>243</v>
      </c>
      <c r="I3878" s="48" t="s">
        <v>243</v>
      </c>
      <c r="J3878" s="48" t="s">
        <v>280</v>
      </c>
      <c r="K3878" s="48" t="s">
        <v>280</v>
      </c>
      <c r="L3878" s="48" t="s">
        <v>280</v>
      </c>
      <c r="M3878" s="48" t="s">
        <v>280</v>
      </c>
      <c r="N3878" s="48"/>
      <c r="O3878" s="48"/>
      <c r="P3878" s="48"/>
      <c r="Q3878" s="48"/>
      <c r="R3878" s="48"/>
      <c r="S3878" s="48"/>
      <c r="T3878" s="48"/>
      <c r="U3878" s="48"/>
      <c r="V3878" s="48"/>
      <c r="W3878" s="51" t="s">
        <v>3596</v>
      </c>
      <c r="X3878" t="str">
        <f t="shared" si="120"/>
        <v>FR;FR;CB;CB;WB;WB;WB;WB</v>
      </c>
      <c r="Y3878" cm="1">
        <f t="array" ref="Y3878">SUM(_xlfn.XLOOKUP(_xlfn.TOROW(F3878:V3878,1),$AN$34:$AN$43,$AL$34:$AL$43,,0,1))</f>
        <v>66</v>
      </c>
      <c r="Z3878">
        <f t="shared" si="121"/>
        <v>8</v>
      </c>
      <c r="AA3878" t="str">
        <v>CB</v>
      </c>
      <c r="AG3878">
        <v>2270</v>
      </c>
      <c r="AH3878">
        <v>6</v>
      </c>
      <c r="AT3878">
        <v>8</v>
      </c>
    </row>
    <row r="3879" spans="2:46" ht="15" customHeight="1">
      <c r="B3879" s="48">
        <v>5649</v>
      </c>
      <c r="C3879" s="49">
        <v>45456</v>
      </c>
      <c r="D3879" s="50">
        <v>0.84223379629629624</v>
      </c>
      <c r="E3879" s="48" t="s">
        <v>11462</v>
      </c>
      <c r="F3879" s="48" t="s">
        <v>719</v>
      </c>
      <c r="G3879" s="48" t="s">
        <v>719</v>
      </c>
      <c r="H3879" s="48" t="s">
        <v>719</v>
      </c>
      <c r="I3879" s="48" t="s">
        <v>51</v>
      </c>
      <c r="J3879" s="48" t="s">
        <v>51</v>
      </c>
      <c r="K3879" s="48" t="s">
        <v>51</v>
      </c>
      <c r="L3879" s="48" t="s">
        <v>133</v>
      </c>
      <c r="M3879" s="48"/>
      <c r="N3879" s="48"/>
      <c r="O3879" s="48"/>
      <c r="P3879" s="48"/>
      <c r="Q3879" s="48"/>
      <c r="R3879" s="48"/>
      <c r="S3879" s="48"/>
      <c r="T3879" s="48"/>
      <c r="U3879" s="48"/>
      <c r="V3879" s="48"/>
      <c r="W3879" s="51" t="s">
        <v>3597</v>
      </c>
      <c r="X3879" t="str">
        <f t="shared" si="120"/>
        <v>BE;BE;BE;BB;BB;BB;SO</v>
      </c>
      <c r="Y3879" cm="1">
        <f t="array" ref="Y3879">SUM(_xlfn.XLOOKUP(_xlfn.TOROW(F3879:V3879,1),$AN$34:$AN$43,$AL$34:$AL$43,,0,1))</f>
        <v>47</v>
      </c>
      <c r="Z3879">
        <f t="shared" si="121"/>
        <v>7</v>
      </c>
      <c r="AA3879" t="str">
        <v>CB</v>
      </c>
      <c r="AG3879">
        <v>2274</v>
      </c>
      <c r="AH3879">
        <v>6</v>
      </c>
      <c r="AT3879">
        <v>7</v>
      </c>
    </row>
    <row r="3880" spans="2:46" ht="15" customHeight="1">
      <c r="B3880" s="48">
        <v>5650</v>
      </c>
      <c r="C3880" s="49">
        <v>45456</v>
      </c>
      <c r="D3880" s="50">
        <v>0.84255787037037033</v>
      </c>
      <c r="E3880" s="48" t="s">
        <v>11463</v>
      </c>
      <c r="F3880" s="48" t="s">
        <v>319</v>
      </c>
      <c r="G3880" s="48" t="s">
        <v>319</v>
      </c>
      <c r="H3880" s="48" t="s">
        <v>280</v>
      </c>
      <c r="I3880" s="48" t="s">
        <v>194</v>
      </c>
      <c r="J3880" s="48"/>
      <c r="K3880" s="48"/>
      <c r="L3880" s="48"/>
      <c r="M3880" s="48"/>
      <c r="N3880" s="48"/>
      <c r="O3880" s="48"/>
      <c r="P3880" s="48"/>
      <c r="Q3880" s="48"/>
      <c r="R3880" s="48"/>
      <c r="S3880" s="48"/>
      <c r="T3880" s="48"/>
      <c r="U3880" s="48"/>
      <c r="V3880" s="48"/>
      <c r="W3880" s="51" t="s">
        <v>3598</v>
      </c>
      <c r="X3880" t="str">
        <f t="shared" si="120"/>
        <v>FR;FR;WB;DH</v>
      </c>
      <c r="Y3880" cm="1">
        <f t="array" ref="Y3880">SUM(_xlfn.XLOOKUP(_xlfn.TOROW(F3880:V3880,1),$AN$34:$AN$43,$AL$34:$AL$43,,0,1))</f>
        <v>26</v>
      </c>
      <c r="Z3880">
        <f t="shared" si="121"/>
        <v>4</v>
      </c>
      <c r="AA3880" t="str">
        <v>SO</v>
      </c>
      <c r="AG3880">
        <v>2275</v>
      </c>
      <c r="AH3880">
        <v>6</v>
      </c>
      <c r="AT3880">
        <v>4</v>
      </c>
    </row>
    <row r="3881" spans="2:46" ht="15" customHeight="1">
      <c r="B3881" s="48">
        <v>5651</v>
      </c>
      <c r="C3881" s="49">
        <v>45456</v>
      </c>
      <c r="D3881" s="50">
        <v>0.84428240740740745</v>
      </c>
      <c r="E3881" s="48" t="s">
        <v>8844</v>
      </c>
      <c r="F3881" s="48" t="s">
        <v>319</v>
      </c>
      <c r="G3881" s="48" t="s">
        <v>319</v>
      </c>
      <c r="H3881" s="48" t="s">
        <v>319</v>
      </c>
      <c r="I3881" s="48" t="s">
        <v>319</v>
      </c>
      <c r="J3881" s="48" t="s">
        <v>319</v>
      </c>
      <c r="K3881" s="48"/>
      <c r="L3881" s="48"/>
      <c r="M3881" s="48"/>
      <c r="N3881" s="48"/>
      <c r="O3881" s="48"/>
      <c r="P3881" s="48"/>
      <c r="Q3881" s="48"/>
      <c r="R3881" s="48"/>
      <c r="S3881" s="48"/>
      <c r="T3881" s="48"/>
      <c r="U3881" s="48"/>
      <c r="V3881" s="48"/>
      <c r="W3881" s="51" t="s">
        <v>816</v>
      </c>
      <c r="X3881" t="str">
        <f t="shared" si="120"/>
        <v>FR;FR;FR;FR;FR</v>
      </c>
      <c r="Y3881" cm="1">
        <f t="array" ref="Y3881">SUM(_xlfn.XLOOKUP(_xlfn.TOROW(F3881:V3881,1),$AN$34:$AN$43,$AL$34:$AL$43,,0,1))</f>
        <v>15</v>
      </c>
      <c r="Z3881">
        <f t="shared" si="121"/>
        <v>5</v>
      </c>
      <c r="AA3881" t="str">
        <v>SS</v>
      </c>
      <c r="AG3881">
        <v>2276</v>
      </c>
      <c r="AH3881">
        <v>6</v>
      </c>
      <c r="AT3881">
        <v>5</v>
      </c>
    </row>
    <row r="3882" spans="2:46" ht="15" customHeight="1">
      <c r="B3882" s="48">
        <v>5652</v>
      </c>
      <c r="C3882" s="49">
        <v>45456</v>
      </c>
      <c r="D3882" s="50">
        <v>0.84559027777777773</v>
      </c>
      <c r="E3882" s="48" t="s">
        <v>11464</v>
      </c>
      <c r="F3882" s="48" t="s">
        <v>51</v>
      </c>
      <c r="G3882" s="48" t="s">
        <v>194</v>
      </c>
      <c r="H3882" s="48" t="s">
        <v>194</v>
      </c>
      <c r="I3882" s="48" t="s">
        <v>803</v>
      </c>
      <c r="J3882" s="48" t="s">
        <v>189</v>
      </c>
      <c r="K3882" s="48" t="s">
        <v>189</v>
      </c>
      <c r="L3882" s="48" t="s">
        <v>51</v>
      </c>
      <c r="M3882" s="48"/>
      <c r="N3882" s="48"/>
      <c r="O3882" s="48"/>
      <c r="P3882" s="48"/>
      <c r="Q3882" s="48"/>
      <c r="R3882" s="48"/>
      <c r="S3882" s="48"/>
      <c r="T3882" s="48"/>
      <c r="U3882" s="48"/>
      <c r="V3882" s="48"/>
      <c r="W3882" s="51" t="s">
        <v>3599</v>
      </c>
      <c r="X3882" t="str">
        <f t="shared" si="120"/>
        <v>BB;DH;DH;SS;JB;JB;BB</v>
      </c>
      <c r="Y3882" cm="1">
        <f t="array" ref="Y3882">SUM(_xlfn.XLOOKUP(_xlfn.TOROW(F3882:V3882,1),$AN$34:$AN$43,$AL$34:$AL$43,,0,1))</f>
        <v>43</v>
      </c>
      <c r="Z3882">
        <f t="shared" si="121"/>
        <v>7</v>
      </c>
      <c r="AA3882" t="str">
        <v>SS</v>
      </c>
      <c r="AG3882">
        <v>2280</v>
      </c>
      <c r="AH3882">
        <v>6</v>
      </c>
      <c r="AT3882">
        <v>7</v>
      </c>
    </row>
    <row r="3883" spans="2:46" ht="15" customHeight="1">
      <c r="B3883" s="48">
        <v>5653</v>
      </c>
      <c r="C3883" s="49">
        <v>45456</v>
      </c>
      <c r="D3883" s="50">
        <v>0.84615740740740741</v>
      </c>
      <c r="E3883" s="48" t="s">
        <v>11465</v>
      </c>
      <c r="F3883" s="48" t="s">
        <v>719</v>
      </c>
      <c r="G3883" s="48" t="s">
        <v>51</v>
      </c>
      <c r="H3883" s="48" t="s">
        <v>280</v>
      </c>
      <c r="I3883" s="48" t="s">
        <v>280</v>
      </c>
      <c r="J3883" s="48"/>
      <c r="K3883" s="48"/>
      <c r="L3883" s="48"/>
      <c r="M3883" s="48"/>
      <c r="N3883" s="48"/>
      <c r="O3883" s="48"/>
      <c r="P3883" s="48"/>
      <c r="Q3883" s="48"/>
      <c r="R3883" s="48"/>
      <c r="S3883" s="48"/>
      <c r="T3883" s="48"/>
      <c r="U3883" s="48"/>
      <c r="V3883" s="48"/>
      <c r="W3883" s="51" t="s">
        <v>3600</v>
      </c>
      <c r="X3883" t="str">
        <f t="shared" si="120"/>
        <v>BE;BB;WB;WB</v>
      </c>
      <c r="Y3883" cm="1">
        <f t="array" ref="Y3883">SUM(_xlfn.XLOOKUP(_xlfn.TOROW(F3883:V3883,1),$AN$34:$AN$43,$AL$34:$AL$43,,0,1))</f>
        <v>37</v>
      </c>
      <c r="Z3883">
        <f t="shared" si="121"/>
        <v>4</v>
      </c>
      <c r="AA3883" t="str">
        <v>FR</v>
      </c>
      <c r="AG3883">
        <v>2284</v>
      </c>
      <c r="AH3883">
        <v>6</v>
      </c>
      <c r="AT3883">
        <v>4</v>
      </c>
    </row>
    <row r="3884" spans="2:46" ht="15" customHeight="1">
      <c r="B3884" s="48">
        <v>5654</v>
      </c>
      <c r="C3884" s="49">
        <v>45456</v>
      </c>
      <c r="D3884" s="50">
        <v>0.84652777777777777</v>
      </c>
      <c r="E3884" s="48" t="s">
        <v>11466</v>
      </c>
      <c r="F3884" s="48" t="s">
        <v>803</v>
      </c>
      <c r="G3884" s="48" t="s">
        <v>51</v>
      </c>
      <c r="H3884" s="48" t="s">
        <v>51</v>
      </c>
      <c r="I3884" s="48" t="s">
        <v>133</v>
      </c>
      <c r="J3884" s="48" t="s">
        <v>133</v>
      </c>
      <c r="K3884" s="48"/>
      <c r="L3884" s="48"/>
      <c r="M3884" s="48"/>
      <c r="N3884" s="48"/>
      <c r="O3884" s="48"/>
      <c r="P3884" s="48"/>
      <c r="Q3884" s="48"/>
      <c r="R3884" s="48"/>
      <c r="S3884" s="48"/>
      <c r="T3884" s="48"/>
      <c r="U3884" s="48"/>
      <c r="V3884" s="48"/>
      <c r="W3884" s="51" t="s">
        <v>3601</v>
      </c>
      <c r="X3884" t="str">
        <f t="shared" si="120"/>
        <v>SS;BB;BB;SO;SO</v>
      </c>
      <c r="Y3884" cm="1">
        <f t="array" ref="Y3884">SUM(_xlfn.XLOOKUP(_xlfn.TOROW(F3884:V3884,1),$AN$34:$AN$43,$AL$34:$AL$43,,0,1))</f>
        <v>27</v>
      </c>
      <c r="Z3884">
        <f t="shared" si="121"/>
        <v>5</v>
      </c>
      <c r="AA3884" t="str">
        <v>HD</v>
      </c>
      <c r="AG3884">
        <v>2291</v>
      </c>
      <c r="AH3884">
        <v>6</v>
      </c>
      <c r="AT3884">
        <v>5</v>
      </c>
    </row>
    <row r="3885" spans="2:46" ht="15" customHeight="1">
      <c r="B3885" s="48">
        <v>5655</v>
      </c>
      <c r="C3885" s="49">
        <v>45456</v>
      </c>
      <c r="D3885" s="50">
        <v>0.85021990740740738</v>
      </c>
      <c r="E3885" s="48" t="s">
        <v>11467</v>
      </c>
      <c r="F3885" s="48" t="s">
        <v>189</v>
      </c>
      <c r="G3885" s="48" t="s">
        <v>803</v>
      </c>
      <c r="H3885" s="48" t="s">
        <v>51</v>
      </c>
      <c r="I3885" s="48" t="s">
        <v>51</v>
      </c>
      <c r="J3885" s="48" t="s">
        <v>319</v>
      </c>
      <c r="K3885" s="48" t="s">
        <v>319</v>
      </c>
      <c r="L3885" s="48" t="s">
        <v>719</v>
      </c>
      <c r="M3885" s="48"/>
      <c r="N3885" s="48"/>
      <c r="O3885" s="48"/>
      <c r="P3885" s="48"/>
      <c r="Q3885" s="48"/>
      <c r="R3885" s="48"/>
      <c r="S3885" s="48"/>
      <c r="T3885" s="48"/>
      <c r="U3885" s="48"/>
      <c r="V3885" s="48"/>
      <c r="W3885" s="51" t="s">
        <v>3602</v>
      </c>
      <c r="X3885" t="str">
        <f t="shared" si="120"/>
        <v>JB;SS;BB;BB;FR;FR;BE</v>
      </c>
      <c r="Y3885" cm="1">
        <f t="array" ref="Y3885">SUM(_xlfn.XLOOKUP(_xlfn.TOROW(F3885:V3885,1),$AN$34:$AN$43,$AL$34:$AL$43,,0,1))</f>
        <v>35</v>
      </c>
      <c r="Z3885">
        <f t="shared" si="121"/>
        <v>7</v>
      </c>
      <c r="AA3885" t="str">
        <v>BB</v>
      </c>
      <c r="AG3885">
        <v>2296</v>
      </c>
      <c r="AH3885">
        <v>6</v>
      </c>
      <c r="AT3885">
        <v>7</v>
      </c>
    </row>
    <row r="3886" spans="2:46" ht="15" customHeight="1">
      <c r="B3886" s="48">
        <v>5656</v>
      </c>
      <c r="C3886" s="49">
        <v>45456</v>
      </c>
      <c r="D3886" s="50">
        <v>0.85041666666666671</v>
      </c>
      <c r="E3886" s="48" t="s">
        <v>11468</v>
      </c>
      <c r="F3886" s="48" t="s">
        <v>803</v>
      </c>
      <c r="G3886" s="48" t="s">
        <v>803</v>
      </c>
      <c r="H3886" s="48" t="s">
        <v>194</v>
      </c>
      <c r="I3886" s="48" t="s">
        <v>189</v>
      </c>
      <c r="J3886" s="48"/>
      <c r="K3886" s="48"/>
      <c r="L3886" s="48"/>
      <c r="M3886" s="48"/>
      <c r="N3886" s="48"/>
      <c r="O3886" s="48"/>
      <c r="P3886" s="48"/>
      <c r="Q3886" s="48"/>
      <c r="R3886" s="48"/>
      <c r="S3886" s="48"/>
      <c r="T3886" s="48"/>
      <c r="U3886" s="48"/>
      <c r="V3886" s="48"/>
      <c r="W3886" s="51" t="s">
        <v>3603</v>
      </c>
      <c r="X3886" t="str">
        <f t="shared" si="120"/>
        <v>SS;SS;DH;JB</v>
      </c>
      <c r="Y3886" cm="1">
        <f t="array" ref="Y3886">SUM(_xlfn.XLOOKUP(_xlfn.TOROW(F3886:V3886,1),$AN$34:$AN$43,$AL$34:$AL$43,,0,1))</f>
        <v>16</v>
      </c>
      <c r="Z3886">
        <f t="shared" si="121"/>
        <v>4</v>
      </c>
      <c r="AA3886" t="str">
        <v>CB</v>
      </c>
      <c r="AG3886">
        <v>2298</v>
      </c>
      <c r="AH3886">
        <v>6</v>
      </c>
      <c r="AT3886">
        <v>4</v>
      </c>
    </row>
    <row r="3887" spans="2:46" ht="15" customHeight="1">
      <c r="B3887" s="48">
        <v>5657</v>
      </c>
      <c r="C3887" s="49">
        <v>45456</v>
      </c>
      <c r="D3887" s="50">
        <v>0.85233796296296294</v>
      </c>
      <c r="E3887" s="48" t="s">
        <v>280</v>
      </c>
      <c r="F3887" s="48" t="s">
        <v>280</v>
      </c>
      <c r="G3887" s="48"/>
      <c r="H3887" s="48"/>
      <c r="I3887" s="48"/>
      <c r="J3887" s="48"/>
      <c r="K3887" s="48"/>
      <c r="L3887" s="48"/>
      <c r="M3887" s="48"/>
      <c r="N3887" s="48"/>
      <c r="O3887" s="48"/>
      <c r="P3887" s="48"/>
      <c r="Q3887" s="48"/>
      <c r="R3887" s="48"/>
      <c r="S3887" s="48"/>
      <c r="T3887" s="48"/>
      <c r="U3887" s="48"/>
      <c r="V3887" s="48"/>
      <c r="W3887" s="51" t="s">
        <v>544</v>
      </c>
      <c r="X3887" t="str">
        <f t="shared" si="120"/>
        <v>WB</v>
      </c>
      <c r="Y3887" cm="1">
        <f t="array" ref="Y3887">SUM(_xlfn.XLOOKUP(_xlfn.TOROW(F3887:V3887,1),$AN$34:$AN$43,$AL$34:$AL$43,,0,1))</f>
        <v>11</v>
      </c>
      <c r="Z3887">
        <f t="shared" si="121"/>
        <v>1</v>
      </c>
      <c r="AA3887" t="str">
        <v>WB</v>
      </c>
      <c r="AG3887">
        <v>2302</v>
      </c>
      <c r="AH3887">
        <v>6</v>
      </c>
      <c r="AT3887">
        <v>1</v>
      </c>
    </row>
    <row r="3888" spans="2:46" ht="15" customHeight="1">
      <c r="B3888" s="48">
        <v>5658</v>
      </c>
      <c r="C3888" s="49">
        <v>45456</v>
      </c>
      <c r="D3888" s="50">
        <v>0.85332175925925924</v>
      </c>
      <c r="E3888" s="48" t="s">
        <v>11469</v>
      </c>
      <c r="F3888" s="48" t="s">
        <v>304</v>
      </c>
      <c r="G3888" s="48" t="s">
        <v>304</v>
      </c>
      <c r="H3888" s="48" t="s">
        <v>243</v>
      </c>
      <c r="I3888" s="48"/>
      <c r="J3888" s="48"/>
      <c r="K3888" s="48"/>
      <c r="L3888" s="48"/>
      <c r="M3888" s="48"/>
      <c r="N3888" s="48"/>
      <c r="O3888" s="48"/>
      <c r="P3888" s="48"/>
      <c r="Q3888" s="48"/>
      <c r="R3888" s="48"/>
      <c r="S3888" s="48"/>
      <c r="T3888" s="48"/>
      <c r="U3888" s="48"/>
      <c r="V3888" s="48"/>
      <c r="W3888" s="51" t="s">
        <v>3604</v>
      </c>
      <c r="X3888" t="str">
        <f t="shared" si="120"/>
        <v>HD;HD;CB</v>
      </c>
      <c r="Y3888" cm="1">
        <f t="array" ref="Y3888">SUM(_xlfn.XLOOKUP(_xlfn.TOROW(F3888:V3888,1),$AN$34:$AN$43,$AL$34:$AL$43,,0,1))</f>
        <v>22</v>
      </c>
      <c r="Z3888">
        <f t="shared" si="121"/>
        <v>3</v>
      </c>
      <c r="AA3888" t="str">
        <v>DH</v>
      </c>
      <c r="AG3888">
        <v>2305</v>
      </c>
      <c r="AH3888">
        <v>6</v>
      </c>
      <c r="AT3888">
        <v>3</v>
      </c>
    </row>
    <row r="3889" spans="2:46" ht="15" customHeight="1">
      <c r="B3889" s="48">
        <v>5659</v>
      </c>
      <c r="C3889" s="49">
        <v>45456</v>
      </c>
      <c r="D3889" s="50">
        <v>0.85387731481481477</v>
      </c>
      <c r="E3889" s="48" t="s">
        <v>11470</v>
      </c>
      <c r="F3889" s="48" t="s">
        <v>243</v>
      </c>
      <c r="G3889" s="48" t="s">
        <v>243</v>
      </c>
      <c r="H3889" s="48" t="s">
        <v>243</v>
      </c>
      <c r="I3889" s="48" t="s">
        <v>319</v>
      </c>
      <c r="J3889" s="48" t="s">
        <v>319</v>
      </c>
      <c r="K3889" s="48" t="s">
        <v>319</v>
      </c>
      <c r="L3889" s="48"/>
      <c r="M3889" s="48"/>
      <c r="N3889" s="48"/>
      <c r="O3889" s="48"/>
      <c r="P3889" s="48"/>
      <c r="Q3889" s="48"/>
      <c r="R3889" s="48"/>
      <c r="S3889" s="48"/>
      <c r="T3889" s="48"/>
      <c r="U3889" s="48"/>
      <c r="V3889" s="48"/>
      <c r="W3889" s="51" t="s">
        <v>3605</v>
      </c>
      <c r="X3889" t="str">
        <f t="shared" si="120"/>
        <v>CB;CB;CB;FR;FR;FR</v>
      </c>
      <c r="Y3889" cm="1">
        <f t="array" ref="Y3889">SUM(_xlfn.XLOOKUP(_xlfn.TOROW(F3889:V3889,1),$AN$34:$AN$43,$AL$34:$AL$43,,0,1))</f>
        <v>33</v>
      </c>
      <c r="Z3889">
        <f t="shared" si="121"/>
        <v>6</v>
      </c>
      <c r="AA3889" t="str">
        <v>JB</v>
      </c>
      <c r="AG3889">
        <v>2307</v>
      </c>
      <c r="AH3889">
        <v>6</v>
      </c>
      <c r="AT3889">
        <v>6</v>
      </c>
    </row>
    <row r="3890" spans="2:46" ht="15" customHeight="1">
      <c r="B3890" s="48">
        <v>5660</v>
      </c>
      <c r="C3890" s="49">
        <v>45456</v>
      </c>
      <c r="D3890" s="50">
        <v>0.85425925925925927</v>
      </c>
      <c r="E3890" s="48" t="s">
        <v>11471</v>
      </c>
      <c r="F3890" s="48" t="s">
        <v>280</v>
      </c>
      <c r="G3890" s="48" t="s">
        <v>243</v>
      </c>
      <c r="H3890" s="48" t="s">
        <v>243</v>
      </c>
      <c r="I3890" s="48" t="s">
        <v>719</v>
      </c>
      <c r="J3890" s="48"/>
      <c r="K3890" s="48"/>
      <c r="L3890" s="48"/>
      <c r="M3890" s="48"/>
      <c r="N3890" s="48"/>
      <c r="O3890" s="48"/>
      <c r="P3890" s="48"/>
      <c r="Q3890" s="48"/>
      <c r="R3890" s="48"/>
      <c r="S3890" s="48"/>
      <c r="T3890" s="48"/>
      <c r="U3890" s="48"/>
      <c r="V3890" s="48"/>
      <c r="W3890" s="51" t="s">
        <v>3606</v>
      </c>
      <c r="X3890" t="str">
        <f t="shared" si="120"/>
        <v>WB;CB;CB;BE</v>
      </c>
      <c r="Y3890" cm="1">
        <f t="array" ref="Y3890">SUM(_xlfn.XLOOKUP(_xlfn.TOROW(F3890:V3890,1),$AN$34:$AN$43,$AL$34:$AL$43,,0,1))</f>
        <v>32</v>
      </c>
      <c r="Z3890">
        <f t="shared" si="121"/>
        <v>4</v>
      </c>
      <c r="AA3890" t="str">
        <v>CB</v>
      </c>
      <c r="AG3890">
        <v>2310</v>
      </c>
      <c r="AH3890">
        <v>6</v>
      </c>
      <c r="AT3890">
        <v>4</v>
      </c>
    </row>
    <row r="3891" spans="2:46" ht="15" customHeight="1">
      <c r="B3891" s="48">
        <v>5661</v>
      </c>
      <c r="C3891" s="49">
        <v>45456</v>
      </c>
      <c r="D3891" s="50">
        <v>0.85452546296296295</v>
      </c>
      <c r="E3891" s="48" t="s">
        <v>11472</v>
      </c>
      <c r="F3891" s="48" t="s">
        <v>51</v>
      </c>
      <c r="G3891" s="48" t="s">
        <v>133</v>
      </c>
      <c r="H3891" s="48" t="s">
        <v>803</v>
      </c>
      <c r="I3891" s="48" t="s">
        <v>719</v>
      </c>
      <c r="J3891" s="48" t="s">
        <v>719</v>
      </c>
      <c r="K3891" s="48" t="s">
        <v>243</v>
      </c>
      <c r="L3891" s="48" t="s">
        <v>189</v>
      </c>
      <c r="M3891" s="48" t="s">
        <v>319</v>
      </c>
      <c r="N3891" s="48"/>
      <c r="O3891" s="48"/>
      <c r="P3891" s="48"/>
      <c r="Q3891" s="48"/>
      <c r="R3891" s="48"/>
      <c r="S3891" s="48"/>
      <c r="T3891" s="48"/>
      <c r="U3891" s="48"/>
      <c r="V3891" s="48"/>
      <c r="W3891" s="51" t="s">
        <v>3607</v>
      </c>
      <c r="X3891" t="str">
        <f t="shared" si="120"/>
        <v>BB;SO;SS;BE;BE;CB;JB;FR</v>
      </c>
      <c r="Y3891" cm="1">
        <f t="array" ref="Y3891">SUM(_xlfn.XLOOKUP(_xlfn.TOROW(F3891:V3891,1),$AN$34:$AN$43,$AL$34:$AL$43,,0,1))</f>
        <v>37</v>
      </c>
      <c r="Z3891">
        <f t="shared" si="121"/>
        <v>8</v>
      </c>
      <c r="AA3891" t="str">
        <v>CB</v>
      </c>
      <c r="AG3891">
        <v>2314</v>
      </c>
      <c r="AH3891">
        <v>6</v>
      </c>
      <c r="AT3891">
        <v>8</v>
      </c>
    </row>
    <row r="3892" spans="2:46" ht="15" customHeight="1">
      <c r="B3892" s="48">
        <v>5662</v>
      </c>
      <c r="C3892" s="49">
        <v>45456</v>
      </c>
      <c r="D3892" s="50">
        <v>0.85474537037037035</v>
      </c>
      <c r="E3892" s="48" t="s">
        <v>11473</v>
      </c>
      <c r="F3892" s="48" t="s">
        <v>243</v>
      </c>
      <c r="G3892" s="48" t="s">
        <v>803</v>
      </c>
      <c r="H3892" s="48" t="s">
        <v>803</v>
      </c>
      <c r="I3892" s="48" t="s">
        <v>803</v>
      </c>
      <c r="J3892" s="48" t="s">
        <v>719</v>
      </c>
      <c r="K3892" s="48" t="s">
        <v>319</v>
      </c>
      <c r="L3892" s="48" t="s">
        <v>319</v>
      </c>
      <c r="M3892" s="48"/>
      <c r="N3892" s="48"/>
      <c r="O3892" s="48"/>
      <c r="P3892" s="48"/>
      <c r="Q3892" s="48"/>
      <c r="R3892" s="48"/>
      <c r="S3892" s="48"/>
      <c r="T3892" s="48"/>
      <c r="U3892" s="48"/>
      <c r="V3892" s="48"/>
      <c r="W3892" s="51" t="s">
        <v>3608</v>
      </c>
      <c r="X3892" t="str">
        <f t="shared" si="120"/>
        <v>CB;SS;SS;SS;BE;FR;FR</v>
      </c>
      <c r="Y3892" cm="1">
        <f t="array" ref="Y3892">SUM(_xlfn.XLOOKUP(_xlfn.TOROW(F3892:V3892,1),$AN$34:$AN$43,$AL$34:$AL$43,,0,1))</f>
        <v>28</v>
      </c>
      <c r="Z3892">
        <f t="shared" si="121"/>
        <v>7</v>
      </c>
      <c r="AA3892" t="str">
        <v>BE</v>
      </c>
      <c r="AG3892">
        <v>2319</v>
      </c>
      <c r="AH3892">
        <v>6</v>
      </c>
      <c r="AT3892">
        <v>7</v>
      </c>
    </row>
    <row r="3893" spans="2:46" ht="15" customHeight="1">
      <c r="B3893" s="48">
        <v>5663</v>
      </c>
      <c r="C3893" s="49">
        <v>45456</v>
      </c>
      <c r="D3893" s="50">
        <v>0.85488425925925926</v>
      </c>
      <c r="E3893" s="48" t="s">
        <v>9113</v>
      </c>
      <c r="F3893" s="48" t="s">
        <v>803</v>
      </c>
      <c r="G3893" s="48" t="s">
        <v>243</v>
      </c>
      <c r="H3893" s="48" t="s">
        <v>304</v>
      </c>
      <c r="I3893" s="48" t="s">
        <v>189</v>
      </c>
      <c r="J3893" s="48" t="s">
        <v>189</v>
      </c>
      <c r="K3893" s="48" t="s">
        <v>189</v>
      </c>
      <c r="L3893" s="48"/>
      <c r="M3893" s="48"/>
      <c r="N3893" s="48"/>
      <c r="O3893" s="48"/>
      <c r="P3893" s="48"/>
      <c r="Q3893" s="48"/>
      <c r="R3893" s="48"/>
      <c r="S3893" s="48"/>
      <c r="T3893" s="48"/>
      <c r="U3893" s="48"/>
      <c r="V3893" s="48"/>
      <c r="W3893" s="51" t="s">
        <v>3609</v>
      </c>
      <c r="X3893" t="str">
        <f t="shared" si="120"/>
        <v>SS;CB;HD;JB;JB;JB</v>
      </c>
      <c r="Y3893" cm="1">
        <f t="array" ref="Y3893">SUM(_xlfn.XLOOKUP(_xlfn.TOROW(F3893:V3893,1),$AN$34:$AN$43,$AL$34:$AL$43,,0,1))</f>
        <v>21</v>
      </c>
      <c r="Z3893">
        <f t="shared" si="121"/>
        <v>6</v>
      </c>
      <c r="AA3893" t="str">
        <v>BE</v>
      </c>
      <c r="AG3893">
        <v>2320</v>
      </c>
      <c r="AH3893">
        <v>6</v>
      </c>
      <c r="AT3893">
        <v>6</v>
      </c>
    </row>
    <row r="3894" spans="2:46" ht="15" customHeight="1">
      <c r="B3894" s="48">
        <v>5664</v>
      </c>
      <c r="C3894" s="49">
        <v>45456</v>
      </c>
      <c r="D3894" s="50">
        <v>0.8568055555555556</v>
      </c>
      <c r="E3894" s="48" t="s">
        <v>11474</v>
      </c>
      <c r="F3894" s="48" t="s">
        <v>719</v>
      </c>
      <c r="G3894" s="48" t="s">
        <v>51</v>
      </c>
      <c r="H3894" s="48" t="s">
        <v>719</v>
      </c>
      <c r="I3894" s="48" t="s">
        <v>719</v>
      </c>
      <c r="J3894" s="48" t="s">
        <v>189</v>
      </c>
      <c r="K3894" s="48" t="s">
        <v>133</v>
      </c>
      <c r="L3894" s="48" t="s">
        <v>189</v>
      </c>
      <c r="M3894" s="48" t="s">
        <v>189</v>
      </c>
      <c r="N3894" s="48" t="s">
        <v>189</v>
      </c>
      <c r="O3894" s="48" t="s">
        <v>189</v>
      </c>
      <c r="P3894" s="48"/>
      <c r="Q3894" s="48"/>
      <c r="R3894" s="48"/>
      <c r="S3894" s="48"/>
      <c r="T3894" s="48"/>
      <c r="U3894" s="48"/>
      <c r="V3894" s="48"/>
      <c r="W3894" s="51" t="s">
        <v>3610</v>
      </c>
      <c r="X3894" t="str">
        <f t="shared" si="120"/>
        <v>BE;BB;BE;BE;JB;SO;JB;JB;JB;JB</v>
      </c>
      <c r="Y3894" cm="1">
        <f t="array" ref="Y3894">SUM(_xlfn.XLOOKUP(_xlfn.TOROW(F3894:V3894,1),$AN$34:$AN$43,$AL$34:$AL$43,,0,1))</f>
        <v>32</v>
      </c>
      <c r="Z3894">
        <f t="shared" si="121"/>
        <v>10</v>
      </c>
      <c r="AA3894" t="str">
        <v>BE</v>
      </c>
      <c r="AG3894">
        <v>2325</v>
      </c>
      <c r="AH3894">
        <v>6</v>
      </c>
      <c r="AT3894">
        <v>10</v>
      </c>
    </row>
    <row r="3895" spans="2:46" ht="15" customHeight="1">
      <c r="B3895" s="48">
        <v>5665</v>
      </c>
      <c r="C3895" s="49">
        <v>45456</v>
      </c>
      <c r="D3895" s="50">
        <v>0.85796296296296293</v>
      </c>
      <c r="E3895" s="48" t="s">
        <v>11475</v>
      </c>
      <c r="F3895" s="48" t="s">
        <v>243</v>
      </c>
      <c r="G3895" s="48" t="s">
        <v>243</v>
      </c>
      <c r="H3895" s="48" t="s">
        <v>133</v>
      </c>
      <c r="I3895" s="48" t="s">
        <v>194</v>
      </c>
      <c r="J3895" s="48"/>
      <c r="K3895" s="48"/>
      <c r="L3895" s="48"/>
      <c r="M3895" s="48"/>
      <c r="N3895" s="48"/>
      <c r="O3895" s="48"/>
      <c r="P3895" s="48"/>
      <c r="Q3895" s="48"/>
      <c r="R3895" s="48"/>
      <c r="S3895" s="48"/>
      <c r="T3895" s="48"/>
      <c r="U3895" s="48"/>
      <c r="V3895" s="48"/>
      <c r="W3895" s="51" t="s">
        <v>3611</v>
      </c>
      <c r="X3895" t="str">
        <f t="shared" si="120"/>
        <v>CB;CB;SO;DH</v>
      </c>
      <c r="Y3895" cm="1">
        <f t="array" ref="Y3895">SUM(_xlfn.XLOOKUP(_xlfn.TOROW(F3895:V3895,1),$AN$34:$AN$43,$AL$34:$AL$43,,0,1))</f>
        <v>27</v>
      </c>
      <c r="Z3895">
        <f t="shared" si="121"/>
        <v>4</v>
      </c>
      <c r="AA3895" t="str">
        <v>SS</v>
      </c>
      <c r="AG3895">
        <v>2327</v>
      </c>
      <c r="AH3895">
        <v>6</v>
      </c>
      <c r="AT3895">
        <v>4</v>
      </c>
    </row>
    <row r="3896" spans="2:46" ht="15" customHeight="1">
      <c r="B3896" s="48">
        <v>5666</v>
      </c>
      <c r="C3896" s="49">
        <v>45456</v>
      </c>
      <c r="D3896" s="50">
        <v>0.85958333333333337</v>
      </c>
      <c r="E3896" s="48" t="s">
        <v>11476</v>
      </c>
      <c r="F3896" s="48" t="s">
        <v>243</v>
      </c>
      <c r="G3896" s="48" t="s">
        <v>133</v>
      </c>
      <c r="H3896" s="48" t="s">
        <v>243</v>
      </c>
      <c r="I3896" s="48" t="s">
        <v>243</v>
      </c>
      <c r="J3896" s="48" t="s">
        <v>803</v>
      </c>
      <c r="K3896" s="48" t="s">
        <v>189</v>
      </c>
      <c r="L3896" s="48"/>
      <c r="M3896" s="48"/>
      <c r="N3896" s="48"/>
      <c r="O3896" s="48"/>
      <c r="P3896" s="48"/>
      <c r="Q3896" s="48"/>
      <c r="R3896" s="48"/>
      <c r="S3896" s="48"/>
      <c r="T3896" s="48"/>
      <c r="U3896" s="48"/>
      <c r="V3896" s="48"/>
      <c r="W3896" s="51" t="s">
        <v>3612</v>
      </c>
      <c r="X3896" t="str">
        <f t="shared" si="120"/>
        <v>CB;SO;CB;CB;SS;JB</v>
      </c>
      <c r="Y3896" cm="1">
        <f t="array" ref="Y3896">SUM(_xlfn.XLOOKUP(_xlfn.TOROW(F3896:V3896,1),$AN$34:$AN$43,$AL$34:$AL$43,,0,1))</f>
        <v>30</v>
      </c>
      <c r="Z3896">
        <f t="shared" si="121"/>
        <v>6</v>
      </c>
      <c r="AA3896" t="str">
        <v>DH</v>
      </c>
      <c r="AG3896">
        <v>2333</v>
      </c>
      <c r="AH3896">
        <v>6</v>
      </c>
      <c r="AT3896">
        <v>6</v>
      </c>
    </row>
    <row r="3897" spans="2:46" ht="15" customHeight="1">
      <c r="B3897" s="48">
        <v>5667</v>
      </c>
      <c r="C3897" s="49">
        <v>45456</v>
      </c>
      <c r="D3897" s="50">
        <v>0.86092592592592587</v>
      </c>
      <c r="E3897" s="48" t="s">
        <v>11477</v>
      </c>
      <c r="F3897" s="48" t="s">
        <v>319</v>
      </c>
      <c r="G3897" s="48" t="s">
        <v>304</v>
      </c>
      <c r="H3897" s="48" t="s">
        <v>304</v>
      </c>
      <c r="I3897" s="48" t="s">
        <v>189</v>
      </c>
      <c r="J3897" s="48" t="s">
        <v>194</v>
      </c>
      <c r="K3897" s="48" t="s">
        <v>133</v>
      </c>
      <c r="L3897" s="48"/>
      <c r="M3897" s="48"/>
      <c r="N3897" s="48"/>
      <c r="O3897" s="48"/>
      <c r="P3897" s="48"/>
      <c r="Q3897" s="48"/>
      <c r="R3897" s="48"/>
      <c r="S3897" s="48"/>
      <c r="T3897" s="48"/>
      <c r="U3897" s="48"/>
      <c r="V3897" s="48"/>
      <c r="W3897" s="51" t="s">
        <v>3613</v>
      </c>
      <c r="X3897" t="str">
        <f t="shared" si="120"/>
        <v>FR;HD;HD;JB;DH;SO</v>
      </c>
      <c r="Y3897" cm="1">
        <f t="array" ref="Y3897">SUM(_xlfn.XLOOKUP(_xlfn.TOROW(F3897:V3897,1),$AN$34:$AN$43,$AL$34:$AL$43,,0,1))</f>
        <v>29</v>
      </c>
      <c r="Z3897">
        <f t="shared" si="121"/>
        <v>6</v>
      </c>
      <c r="AA3897" t="str">
        <v>DH</v>
      </c>
      <c r="AG3897">
        <v>2337</v>
      </c>
      <c r="AH3897">
        <v>6</v>
      </c>
      <c r="AT3897">
        <v>6</v>
      </c>
    </row>
    <row r="3898" spans="2:46" ht="15" customHeight="1">
      <c r="B3898" s="48">
        <v>5668</v>
      </c>
      <c r="C3898" s="49">
        <v>45456</v>
      </c>
      <c r="D3898" s="50">
        <v>0.86422453703703705</v>
      </c>
      <c r="E3898" s="48" t="s">
        <v>11478</v>
      </c>
      <c r="F3898" s="48" t="s">
        <v>243</v>
      </c>
      <c r="G3898" s="48" t="s">
        <v>304</v>
      </c>
      <c r="H3898" s="48" t="s">
        <v>133</v>
      </c>
      <c r="I3898" s="48" t="s">
        <v>304</v>
      </c>
      <c r="J3898" s="48" t="s">
        <v>719</v>
      </c>
      <c r="K3898" s="48" t="s">
        <v>189</v>
      </c>
      <c r="L3898" s="48" t="s">
        <v>51</v>
      </c>
      <c r="M3898" s="48" t="s">
        <v>194</v>
      </c>
      <c r="N3898" s="48" t="s">
        <v>803</v>
      </c>
      <c r="O3898" s="48"/>
      <c r="P3898" s="48"/>
      <c r="Q3898" s="48"/>
      <c r="R3898" s="48"/>
      <c r="S3898" s="48"/>
      <c r="T3898" s="48"/>
      <c r="U3898" s="48"/>
      <c r="V3898" s="48"/>
      <c r="W3898" s="51" t="s">
        <v>3614</v>
      </c>
      <c r="X3898" t="str">
        <f t="shared" si="120"/>
        <v>CB;HD;SO;HD;BE;JB;BB;DH;SS</v>
      </c>
      <c r="Y3898" cm="1">
        <f t="array" ref="Y3898">SUM(_xlfn.XLOOKUP(_xlfn.TOROW(F3898:V3898,1),$AN$34:$AN$43,$AL$34:$AL$43,,0,1))</f>
        <v>52</v>
      </c>
      <c r="Z3898">
        <f t="shared" si="121"/>
        <v>9</v>
      </c>
      <c r="AA3898" t="str">
        <v>SS</v>
      </c>
      <c r="AG3898">
        <v>2346</v>
      </c>
      <c r="AH3898">
        <v>6</v>
      </c>
      <c r="AT3898">
        <v>9</v>
      </c>
    </row>
    <row r="3899" spans="2:46" ht="15" customHeight="1">
      <c r="B3899" s="48">
        <v>5669</v>
      </c>
      <c r="C3899" s="49">
        <v>45456</v>
      </c>
      <c r="D3899" s="50">
        <v>0.86427083333333332</v>
      </c>
      <c r="E3899" s="48" t="s">
        <v>11479</v>
      </c>
      <c r="F3899" s="48" t="s">
        <v>243</v>
      </c>
      <c r="G3899" s="48" t="s">
        <v>189</v>
      </c>
      <c r="H3899" s="48" t="s">
        <v>133</v>
      </c>
      <c r="I3899" s="48" t="s">
        <v>133</v>
      </c>
      <c r="J3899" s="48" t="s">
        <v>189</v>
      </c>
      <c r="K3899" s="48"/>
      <c r="L3899" s="48"/>
      <c r="M3899" s="48"/>
      <c r="N3899" s="48"/>
      <c r="O3899" s="48"/>
      <c r="P3899" s="48"/>
      <c r="Q3899" s="48"/>
      <c r="R3899" s="48"/>
      <c r="S3899" s="48"/>
      <c r="T3899" s="48"/>
      <c r="U3899" s="48"/>
      <c r="V3899" s="48"/>
      <c r="W3899" s="51" t="s">
        <v>3615</v>
      </c>
      <c r="X3899" t="str">
        <f t="shared" si="120"/>
        <v>CB;JB;SO;SO;JB</v>
      </c>
      <c r="Y3899" cm="1">
        <f t="array" ref="Y3899">SUM(_xlfn.XLOOKUP(_xlfn.TOROW(F3899:V3899,1),$AN$34:$AN$43,$AL$34:$AL$43,,0,1))</f>
        <v>14</v>
      </c>
      <c r="Z3899">
        <f t="shared" si="121"/>
        <v>5</v>
      </c>
      <c r="AA3899" t="str">
        <v>WB</v>
      </c>
      <c r="AG3899">
        <v>2348</v>
      </c>
      <c r="AH3899">
        <v>6</v>
      </c>
      <c r="AT3899">
        <v>5</v>
      </c>
    </row>
    <row r="3900" spans="2:46" ht="15" customHeight="1">
      <c r="B3900" s="48">
        <v>5670</v>
      </c>
      <c r="C3900" s="49">
        <v>45456</v>
      </c>
      <c r="D3900" s="50">
        <v>0.86677083333333338</v>
      </c>
      <c r="E3900" s="48" t="s">
        <v>11480</v>
      </c>
      <c r="F3900" s="48" t="s">
        <v>719</v>
      </c>
      <c r="G3900" s="48" t="s">
        <v>304</v>
      </c>
      <c r="H3900" s="48" t="s">
        <v>304</v>
      </c>
      <c r="I3900" s="48" t="s">
        <v>304</v>
      </c>
      <c r="J3900" s="48" t="s">
        <v>243</v>
      </c>
      <c r="K3900" s="48" t="s">
        <v>194</v>
      </c>
      <c r="L3900" s="48" t="s">
        <v>280</v>
      </c>
      <c r="M3900" s="48" t="s">
        <v>280</v>
      </c>
      <c r="N3900" s="48"/>
      <c r="O3900" s="48"/>
      <c r="P3900" s="48"/>
      <c r="Q3900" s="48"/>
      <c r="R3900" s="48"/>
      <c r="S3900" s="48"/>
      <c r="T3900" s="48"/>
      <c r="U3900" s="48"/>
      <c r="V3900" s="48"/>
      <c r="W3900" s="51" t="s">
        <v>3616</v>
      </c>
      <c r="X3900" t="str">
        <f t="shared" si="120"/>
        <v>BE;HD;HD;HD;CB;DH;WB;WB</v>
      </c>
      <c r="Y3900" cm="1">
        <f t="array" ref="Y3900">SUM(_xlfn.XLOOKUP(_xlfn.TOROW(F3900:V3900,1),$AN$34:$AN$43,$AL$34:$AL$43,,0,1))</f>
        <v>65</v>
      </c>
      <c r="Z3900">
        <f t="shared" si="121"/>
        <v>8</v>
      </c>
      <c r="AA3900" t="str">
        <v>SS</v>
      </c>
      <c r="AG3900">
        <v>2351</v>
      </c>
      <c r="AH3900">
        <v>6</v>
      </c>
      <c r="AT3900">
        <v>8</v>
      </c>
    </row>
    <row r="3901" spans="2:46" ht="15" customHeight="1">
      <c r="B3901" s="48">
        <v>5671</v>
      </c>
      <c r="C3901" s="49">
        <v>45456</v>
      </c>
      <c r="D3901" s="50">
        <v>0.86733796296296295</v>
      </c>
      <c r="E3901" s="48" t="s">
        <v>11481</v>
      </c>
      <c r="F3901" s="48" t="s">
        <v>719</v>
      </c>
      <c r="G3901" s="48" t="s">
        <v>719</v>
      </c>
      <c r="H3901" s="48" t="s">
        <v>243</v>
      </c>
      <c r="I3901" s="48" t="s">
        <v>133</v>
      </c>
      <c r="J3901" s="48"/>
      <c r="K3901" s="48"/>
      <c r="L3901" s="48"/>
      <c r="M3901" s="48"/>
      <c r="N3901" s="48"/>
      <c r="O3901" s="48"/>
      <c r="P3901" s="48"/>
      <c r="Q3901" s="48"/>
      <c r="R3901" s="48"/>
      <c r="S3901" s="48"/>
      <c r="T3901" s="48"/>
      <c r="U3901" s="48"/>
      <c r="V3901" s="48"/>
      <c r="W3901" s="51" t="s">
        <v>3617</v>
      </c>
      <c r="X3901" t="str">
        <f t="shared" si="120"/>
        <v>BE;BE;CB;SO</v>
      </c>
      <c r="Y3901" cm="1">
        <f t="array" ref="Y3901">SUM(_xlfn.XLOOKUP(_xlfn.TOROW(F3901:V3901,1),$AN$34:$AN$43,$AL$34:$AL$43,,0,1))</f>
        <v>20</v>
      </c>
      <c r="Z3901">
        <f t="shared" si="121"/>
        <v>4</v>
      </c>
      <c r="AA3901" t="str">
        <v>FR</v>
      </c>
      <c r="AG3901">
        <v>2356</v>
      </c>
      <c r="AH3901">
        <v>6</v>
      </c>
      <c r="AT3901">
        <v>4</v>
      </c>
    </row>
    <row r="3902" spans="2:46" ht="15" customHeight="1">
      <c r="B3902" s="48">
        <v>5672</v>
      </c>
      <c r="C3902" s="49">
        <v>45456</v>
      </c>
      <c r="D3902" s="50">
        <v>0.86868055555555557</v>
      </c>
      <c r="E3902" s="48" t="s">
        <v>11482</v>
      </c>
      <c r="F3902" s="48" t="s">
        <v>51</v>
      </c>
      <c r="G3902" s="48" t="s">
        <v>51</v>
      </c>
      <c r="H3902" s="48" t="s">
        <v>133</v>
      </c>
      <c r="I3902" s="48" t="s">
        <v>133</v>
      </c>
      <c r="J3902" s="48"/>
      <c r="K3902" s="48"/>
      <c r="L3902" s="48"/>
      <c r="M3902" s="48"/>
      <c r="N3902" s="48"/>
      <c r="O3902" s="48"/>
      <c r="P3902" s="48"/>
      <c r="Q3902" s="48"/>
      <c r="R3902" s="48"/>
      <c r="S3902" s="48"/>
      <c r="T3902" s="48"/>
      <c r="U3902" s="48"/>
      <c r="V3902" s="48"/>
      <c r="W3902" s="51" t="s">
        <v>3618</v>
      </c>
      <c r="X3902" t="str">
        <f t="shared" si="120"/>
        <v>BB;BB;SO;SO</v>
      </c>
      <c r="Y3902" cm="1">
        <f t="array" ref="Y3902">SUM(_xlfn.XLOOKUP(_xlfn.TOROW(F3902:V3902,1),$AN$34:$AN$43,$AL$34:$AL$43,,0,1))</f>
        <v>24</v>
      </c>
      <c r="Z3902">
        <f t="shared" si="121"/>
        <v>4</v>
      </c>
      <c r="AA3902" t="str">
        <v>CB</v>
      </c>
      <c r="AG3902">
        <v>2359</v>
      </c>
      <c r="AH3902">
        <v>6</v>
      </c>
      <c r="AT3902">
        <v>4</v>
      </c>
    </row>
    <row r="3903" spans="2:46" ht="15" customHeight="1">
      <c r="B3903" s="48">
        <v>5673</v>
      </c>
      <c r="C3903" s="49">
        <v>45456</v>
      </c>
      <c r="D3903" s="50">
        <v>0.86946759259259254</v>
      </c>
      <c r="E3903" s="48" t="s">
        <v>11483</v>
      </c>
      <c r="F3903" s="48" t="s">
        <v>319</v>
      </c>
      <c r="G3903" s="48" t="s">
        <v>319</v>
      </c>
      <c r="H3903" s="48" t="s">
        <v>304</v>
      </c>
      <c r="I3903" s="48" t="s">
        <v>304</v>
      </c>
      <c r="J3903" s="48" t="s">
        <v>51</v>
      </c>
      <c r="K3903" s="48" t="s">
        <v>51</v>
      </c>
      <c r="L3903" s="48" t="s">
        <v>51</v>
      </c>
      <c r="M3903" s="48"/>
      <c r="N3903" s="48"/>
      <c r="O3903" s="48"/>
      <c r="P3903" s="48"/>
      <c r="Q3903" s="48"/>
      <c r="R3903" s="48"/>
      <c r="S3903" s="48"/>
      <c r="T3903" s="48"/>
      <c r="U3903" s="48"/>
      <c r="V3903" s="48"/>
      <c r="W3903" s="51" t="s">
        <v>3619</v>
      </c>
      <c r="X3903" t="str">
        <f t="shared" si="120"/>
        <v>FR;FR;HD;HD;BB;BB;BB</v>
      </c>
      <c r="Y3903" cm="1">
        <f t="array" ref="Y3903">SUM(_xlfn.XLOOKUP(_xlfn.TOROW(F3903:V3903,1),$AN$34:$AN$43,$AL$34:$AL$43,,0,1))</f>
        <v>50</v>
      </c>
      <c r="Z3903">
        <f t="shared" si="121"/>
        <v>7</v>
      </c>
      <c r="AA3903" t="str">
        <v>SO</v>
      </c>
      <c r="AG3903">
        <v>2361</v>
      </c>
      <c r="AH3903">
        <v>6</v>
      </c>
      <c r="AT3903">
        <v>7</v>
      </c>
    </row>
    <row r="3904" spans="2:46" ht="15" customHeight="1">
      <c r="B3904" s="48">
        <v>5674</v>
      </c>
      <c r="C3904" s="49">
        <v>45456</v>
      </c>
      <c r="D3904" s="50">
        <v>0.8699189814814815</v>
      </c>
      <c r="E3904" s="48" t="s">
        <v>11484</v>
      </c>
      <c r="F3904" s="48" t="s">
        <v>51</v>
      </c>
      <c r="G3904" s="48" t="s">
        <v>51</v>
      </c>
      <c r="H3904" s="48" t="s">
        <v>51</v>
      </c>
      <c r="I3904" s="48" t="s">
        <v>51</v>
      </c>
      <c r="J3904" s="48" t="s">
        <v>319</v>
      </c>
      <c r="K3904" s="48" t="s">
        <v>304</v>
      </c>
      <c r="L3904" s="48" t="s">
        <v>803</v>
      </c>
      <c r="M3904" s="48"/>
      <c r="N3904" s="48"/>
      <c r="O3904" s="48"/>
      <c r="P3904" s="48"/>
      <c r="Q3904" s="48"/>
      <c r="R3904" s="48"/>
      <c r="S3904" s="48"/>
      <c r="T3904" s="48"/>
      <c r="U3904" s="48"/>
      <c r="V3904" s="48"/>
      <c r="W3904" s="51" t="s">
        <v>3620</v>
      </c>
      <c r="X3904" t="str">
        <f t="shared" si="120"/>
        <v>BB;BB;BB;BB;FR;HD;SS</v>
      </c>
      <c r="Y3904" cm="1">
        <f t="array" ref="Y3904">SUM(_xlfn.XLOOKUP(_xlfn.TOROW(F3904:V3904,1),$AN$34:$AN$43,$AL$34:$AL$43,,0,1))</f>
        <v>53</v>
      </c>
      <c r="Z3904">
        <f t="shared" si="121"/>
        <v>7</v>
      </c>
      <c r="AA3904" t="str">
        <v>WB</v>
      </c>
      <c r="AG3904">
        <v>2367</v>
      </c>
      <c r="AH3904">
        <v>6</v>
      </c>
      <c r="AT3904">
        <v>7</v>
      </c>
    </row>
    <row r="3905" spans="2:46" ht="15" customHeight="1">
      <c r="B3905" s="48">
        <v>5675</v>
      </c>
      <c r="C3905" s="49">
        <v>45456</v>
      </c>
      <c r="D3905" s="50">
        <v>0.8706018518518519</v>
      </c>
      <c r="E3905" s="48" t="s">
        <v>11485</v>
      </c>
      <c r="F3905" s="48" t="s">
        <v>189</v>
      </c>
      <c r="G3905" s="48" t="s">
        <v>280</v>
      </c>
      <c r="H3905" s="48" t="s">
        <v>133</v>
      </c>
      <c r="I3905" s="48" t="s">
        <v>133</v>
      </c>
      <c r="J3905" s="48" t="s">
        <v>719</v>
      </c>
      <c r="K3905" s="48" t="s">
        <v>243</v>
      </c>
      <c r="L3905" s="48" t="s">
        <v>51</v>
      </c>
      <c r="M3905" s="48"/>
      <c r="N3905" s="48"/>
      <c r="O3905" s="48"/>
      <c r="P3905" s="48"/>
      <c r="Q3905" s="48"/>
      <c r="R3905" s="48"/>
      <c r="S3905" s="48"/>
      <c r="T3905" s="48"/>
      <c r="U3905" s="48"/>
      <c r="V3905" s="48"/>
      <c r="W3905" s="51" t="s">
        <v>3621</v>
      </c>
      <c r="X3905" t="str">
        <f t="shared" si="120"/>
        <v>JB;WB;SO;SO;BE;CB;BB</v>
      </c>
      <c r="Y3905" cm="1">
        <f t="array" ref="Y3905">SUM(_xlfn.XLOOKUP(_xlfn.TOROW(F3905:V3905,1),$AN$34:$AN$43,$AL$34:$AL$43,,0,1))</f>
        <v>39</v>
      </c>
      <c r="Z3905">
        <f t="shared" si="121"/>
        <v>7</v>
      </c>
      <c r="AA3905" t="str">
        <v>WB</v>
      </c>
      <c r="AG3905">
        <v>2379</v>
      </c>
      <c r="AH3905">
        <v>6</v>
      </c>
      <c r="AT3905">
        <v>7</v>
      </c>
    </row>
    <row r="3906" spans="2:46" ht="15" customHeight="1">
      <c r="B3906" s="48">
        <v>5676</v>
      </c>
      <c r="C3906" s="49">
        <v>45457</v>
      </c>
      <c r="D3906" s="50">
        <v>0.41702546296296295</v>
      </c>
      <c r="E3906" s="48" t="s">
        <v>11486</v>
      </c>
      <c r="F3906" s="48" t="s">
        <v>719</v>
      </c>
      <c r="G3906" s="48" t="s">
        <v>243</v>
      </c>
      <c r="H3906" s="48" t="s">
        <v>280</v>
      </c>
      <c r="I3906" s="48" t="s">
        <v>280</v>
      </c>
      <c r="J3906" s="48" t="s">
        <v>719</v>
      </c>
      <c r="K3906" s="48" t="s">
        <v>719</v>
      </c>
      <c r="L3906" s="48" t="s">
        <v>189</v>
      </c>
      <c r="M3906" s="48" t="s">
        <v>194</v>
      </c>
      <c r="N3906" s="48" t="s">
        <v>194</v>
      </c>
      <c r="O3906" s="48" t="s">
        <v>194</v>
      </c>
      <c r="P3906" s="48" t="s">
        <v>194</v>
      </c>
      <c r="Q3906" s="48"/>
      <c r="R3906" s="48"/>
      <c r="S3906" s="48"/>
      <c r="T3906" s="48"/>
      <c r="U3906" s="48"/>
      <c r="V3906" s="48"/>
      <c r="W3906" s="51" t="s">
        <v>3622</v>
      </c>
      <c r="X3906" t="str">
        <f t="shared" si="120"/>
        <v>BE;CB;WB;WB;BE;BE;JB;DH;DH;DH;DH</v>
      </c>
      <c r="Y3906" cm="1">
        <f t="array" ref="Y3906">SUM(_xlfn.XLOOKUP(_xlfn.TOROW(F3906:V3906,1),$AN$34:$AN$43,$AL$34:$AL$43,,0,1))</f>
        <v>82</v>
      </c>
      <c r="Z3906">
        <f t="shared" si="121"/>
        <v>11</v>
      </c>
      <c r="AA3906" t="str">
        <v>WB</v>
      </c>
      <c r="AG3906">
        <v>2383</v>
      </c>
      <c r="AH3906">
        <v>6</v>
      </c>
      <c r="AT3906">
        <v>11</v>
      </c>
    </row>
    <row r="3907" spans="2:46" ht="15" customHeight="1">
      <c r="B3907" s="48">
        <v>5677</v>
      </c>
      <c r="C3907" s="49">
        <v>45457</v>
      </c>
      <c r="D3907" s="50">
        <v>0.41846064814814815</v>
      </c>
      <c r="E3907" s="48" t="s">
        <v>11487</v>
      </c>
      <c r="F3907" s="48" t="s">
        <v>189</v>
      </c>
      <c r="G3907" s="48" t="s">
        <v>280</v>
      </c>
      <c r="H3907" s="48" t="s">
        <v>719</v>
      </c>
      <c r="I3907" s="48" t="s">
        <v>719</v>
      </c>
      <c r="J3907" s="48" t="s">
        <v>189</v>
      </c>
      <c r="K3907" s="48" t="s">
        <v>189</v>
      </c>
      <c r="L3907" s="48" t="s">
        <v>189</v>
      </c>
      <c r="M3907" s="48" t="s">
        <v>189</v>
      </c>
      <c r="N3907" s="48" t="s">
        <v>194</v>
      </c>
      <c r="O3907" s="48" t="s">
        <v>194</v>
      </c>
      <c r="P3907" s="48"/>
      <c r="Q3907" s="48"/>
      <c r="R3907" s="48"/>
      <c r="S3907" s="48"/>
      <c r="T3907" s="48"/>
      <c r="U3907" s="48"/>
      <c r="V3907" s="48"/>
      <c r="W3907" s="51" t="s">
        <v>3623</v>
      </c>
      <c r="X3907" t="str">
        <f t="shared" si="120"/>
        <v>JB;WB;BE;BE;JB;JB;JB;JB;DH;DH</v>
      </c>
      <c r="Y3907" cm="1">
        <f t="array" ref="Y3907">SUM(_xlfn.XLOOKUP(_xlfn.TOROW(F3907:V3907,1),$AN$34:$AN$43,$AL$34:$AL$43,,0,1))</f>
        <v>44</v>
      </c>
      <c r="Z3907">
        <f t="shared" si="121"/>
        <v>10</v>
      </c>
      <c r="AA3907" t="str">
        <v>CB</v>
      </c>
      <c r="AG3907">
        <v>2394</v>
      </c>
      <c r="AH3907">
        <v>6</v>
      </c>
      <c r="AT3907">
        <v>10</v>
      </c>
    </row>
    <row r="3908" spans="2:46" ht="15" customHeight="1">
      <c r="B3908" s="48">
        <v>5678</v>
      </c>
      <c r="C3908" s="49">
        <v>45457</v>
      </c>
      <c r="D3908" s="50">
        <v>0.41910879629629627</v>
      </c>
      <c r="E3908" s="48" t="s">
        <v>8199</v>
      </c>
      <c r="F3908" s="48" t="s">
        <v>133</v>
      </c>
      <c r="G3908" s="48" t="s">
        <v>133</v>
      </c>
      <c r="H3908" s="48"/>
      <c r="I3908" s="48"/>
      <c r="J3908" s="48"/>
      <c r="K3908" s="48"/>
      <c r="L3908" s="48"/>
      <c r="M3908" s="48"/>
      <c r="N3908" s="48"/>
      <c r="O3908" s="48"/>
      <c r="P3908" s="48"/>
      <c r="Q3908" s="48"/>
      <c r="R3908" s="48"/>
      <c r="S3908" s="48"/>
      <c r="T3908" s="48"/>
      <c r="U3908" s="48"/>
      <c r="V3908" s="48"/>
      <c r="W3908" s="51" t="s">
        <v>117</v>
      </c>
      <c r="X3908" t="str">
        <f t="shared" si="120"/>
        <v>SO;SO</v>
      </c>
      <c r="Y3908" cm="1">
        <f t="array" ref="Y3908">SUM(_xlfn.XLOOKUP(_xlfn.TOROW(F3908:V3908,1),$AN$34:$AN$43,$AL$34:$AL$43,,0,1))</f>
        <v>4</v>
      </c>
      <c r="Z3908">
        <f t="shared" si="121"/>
        <v>2</v>
      </c>
      <c r="AA3908" t="str">
        <v>CB</v>
      </c>
      <c r="AG3908">
        <v>2396</v>
      </c>
      <c r="AH3908">
        <v>6</v>
      </c>
      <c r="AT3908">
        <v>2</v>
      </c>
    </row>
    <row r="3909" spans="2:46" ht="15" customHeight="1">
      <c r="B3909" s="48">
        <v>5679</v>
      </c>
      <c r="C3909" s="49">
        <v>45457</v>
      </c>
      <c r="D3909" s="50">
        <v>0.41974537037037035</v>
      </c>
      <c r="E3909" s="48" t="s">
        <v>11488</v>
      </c>
      <c r="F3909" s="48" t="s">
        <v>803</v>
      </c>
      <c r="G3909" s="48" t="s">
        <v>280</v>
      </c>
      <c r="H3909" s="48" t="s">
        <v>243</v>
      </c>
      <c r="I3909" s="48" t="s">
        <v>243</v>
      </c>
      <c r="J3909" s="48" t="s">
        <v>243</v>
      </c>
      <c r="K3909" s="48"/>
      <c r="L3909" s="48"/>
      <c r="M3909" s="48"/>
      <c r="N3909" s="48"/>
      <c r="O3909" s="48"/>
      <c r="P3909" s="48"/>
      <c r="Q3909" s="48"/>
      <c r="R3909" s="48"/>
      <c r="S3909" s="48"/>
      <c r="T3909" s="48"/>
      <c r="U3909" s="48"/>
      <c r="V3909" s="48"/>
      <c r="W3909" s="51" t="s">
        <v>3624</v>
      </c>
      <c r="X3909" t="str">
        <f t="shared" si="120"/>
        <v>SS;WB;CB;CB;CB</v>
      </c>
      <c r="Y3909" cm="1">
        <f t="array" ref="Y3909">SUM(_xlfn.XLOOKUP(_xlfn.TOROW(F3909:V3909,1),$AN$34:$AN$43,$AL$34:$AL$43,,0,1))</f>
        <v>38</v>
      </c>
      <c r="Z3909">
        <f t="shared" si="121"/>
        <v>5</v>
      </c>
      <c r="AA3909" t="str">
        <v>CB</v>
      </c>
      <c r="AG3909">
        <v>2408</v>
      </c>
      <c r="AH3909">
        <v>6</v>
      </c>
      <c r="AT3909">
        <v>5</v>
      </c>
    </row>
    <row r="3910" spans="2:46" ht="15" customHeight="1">
      <c r="B3910" s="48">
        <v>5680</v>
      </c>
      <c r="C3910" s="49">
        <v>45457</v>
      </c>
      <c r="D3910" s="50">
        <v>0.42310185185185184</v>
      </c>
      <c r="E3910" s="48" t="s">
        <v>11489</v>
      </c>
      <c r="F3910" s="48" t="s">
        <v>719</v>
      </c>
      <c r="G3910" s="48" t="s">
        <v>719</v>
      </c>
      <c r="H3910" s="48" t="s">
        <v>304</v>
      </c>
      <c r="I3910" s="48" t="s">
        <v>304</v>
      </c>
      <c r="J3910" s="48" t="s">
        <v>194</v>
      </c>
      <c r="K3910" s="48" t="s">
        <v>194</v>
      </c>
      <c r="L3910" s="48" t="s">
        <v>194</v>
      </c>
      <c r="M3910" s="48"/>
      <c r="N3910" s="48"/>
      <c r="O3910" s="48"/>
      <c r="P3910" s="48"/>
      <c r="Q3910" s="48"/>
      <c r="R3910" s="48"/>
      <c r="S3910" s="48"/>
      <c r="T3910" s="48"/>
      <c r="U3910" s="48"/>
      <c r="V3910" s="48"/>
      <c r="W3910" s="51" t="s">
        <v>3625</v>
      </c>
      <c r="X3910" t="str">
        <f t="shared" si="120"/>
        <v>BE;BE;HD;HD;DH;DH;DH</v>
      </c>
      <c r="Y3910" cm="1">
        <f t="array" ref="Y3910">SUM(_xlfn.XLOOKUP(_xlfn.TOROW(F3910:V3910,1),$AN$34:$AN$43,$AL$34:$AL$43,,0,1))</f>
        <v>51</v>
      </c>
      <c r="Z3910">
        <f t="shared" si="121"/>
        <v>7</v>
      </c>
      <c r="AA3910" t="str">
        <v>HD</v>
      </c>
      <c r="AG3910">
        <v>2435</v>
      </c>
      <c r="AH3910">
        <v>6</v>
      </c>
      <c r="AT3910">
        <v>7</v>
      </c>
    </row>
    <row r="3911" spans="2:46" ht="15" customHeight="1">
      <c r="B3911" s="48">
        <v>5681</v>
      </c>
      <c r="C3911" s="49">
        <v>45457</v>
      </c>
      <c r="D3911" s="50">
        <v>0.42383101851851851</v>
      </c>
      <c r="E3911" s="48" t="s">
        <v>11490</v>
      </c>
      <c r="F3911" s="48" t="s">
        <v>803</v>
      </c>
      <c r="G3911" s="48" t="s">
        <v>803</v>
      </c>
      <c r="H3911" s="48" t="s">
        <v>803</v>
      </c>
      <c r="I3911" s="48" t="s">
        <v>719</v>
      </c>
      <c r="J3911" s="48" t="s">
        <v>719</v>
      </c>
      <c r="K3911" s="48" t="s">
        <v>719</v>
      </c>
      <c r="L3911" s="48" t="s">
        <v>719</v>
      </c>
      <c r="M3911" s="48" t="s">
        <v>189</v>
      </c>
      <c r="N3911" s="48" t="s">
        <v>189</v>
      </c>
      <c r="O3911" s="48"/>
      <c r="P3911" s="48"/>
      <c r="Q3911" s="48"/>
      <c r="R3911" s="48"/>
      <c r="S3911" s="48"/>
      <c r="T3911" s="48"/>
      <c r="U3911" s="48"/>
      <c r="V3911" s="48"/>
      <c r="W3911" s="51" t="s">
        <v>3626</v>
      </c>
      <c r="X3911" t="str">
        <f t="shared" ref="X3911:X3974" si="122">_xlfn.TEXTJOIN(";",TRUE,F3911:V3911)</f>
        <v>SS;SS;SS;BE;BE;BE;BE;JB;JB</v>
      </c>
      <c r="Y3911" cm="1">
        <f t="array" ref="Y3911">SUM(_xlfn.XLOOKUP(_xlfn.TOROW(F3911:V3911,1),$AN$34:$AN$43,$AL$34:$AL$43,,0,1))</f>
        <v>31</v>
      </c>
      <c r="Z3911">
        <f t="shared" ref="Z3911:Z3974" si="123">COUNTA(F3911:V3911)</f>
        <v>9</v>
      </c>
      <c r="AA3911" t="str">
        <v>CB</v>
      </c>
      <c r="AG3911">
        <v>2438</v>
      </c>
      <c r="AH3911">
        <v>6</v>
      </c>
      <c r="AT3911">
        <v>9</v>
      </c>
    </row>
    <row r="3912" spans="2:46" ht="15" customHeight="1">
      <c r="B3912" s="48">
        <v>5682</v>
      </c>
      <c r="C3912" s="49">
        <v>45457</v>
      </c>
      <c r="D3912" s="50">
        <v>0.42429398148148151</v>
      </c>
      <c r="E3912" s="48" t="s">
        <v>8314</v>
      </c>
      <c r="F3912" s="48" t="s">
        <v>319</v>
      </c>
      <c r="G3912" s="48" t="s">
        <v>319</v>
      </c>
      <c r="H3912" s="48"/>
      <c r="I3912" s="48"/>
      <c r="J3912" s="48"/>
      <c r="K3912" s="48"/>
      <c r="L3912" s="48"/>
      <c r="M3912" s="48"/>
      <c r="N3912" s="48"/>
      <c r="O3912" s="48"/>
      <c r="P3912" s="48"/>
      <c r="Q3912" s="48"/>
      <c r="R3912" s="48"/>
      <c r="S3912" s="48"/>
      <c r="T3912" s="48"/>
      <c r="U3912" s="48"/>
      <c r="V3912" s="48"/>
      <c r="W3912" s="51" t="s">
        <v>819</v>
      </c>
      <c r="X3912" t="str">
        <f t="shared" si="122"/>
        <v>FR;FR</v>
      </c>
      <c r="Y3912" cm="1">
        <f t="array" ref="Y3912">SUM(_xlfn.XLOOKUP(_xlfn.TOROW(F3912:V3912,1),$AN$34:$AN$43,$AL$34:$AL$43,,0,1))</f>
        <v>6</v>
      </c>
      <c r="Z3912">
        <f t="shared" si="123"/>
        <v>2</v>
      </c>
      <c r="AA3912" t="str">
        <v>HD</v>
      </c>
      <c r="AG3912">
        <v>2444</v>
      </c>
      <c r="AH3912">
        <v>6</v>
      </c>
      <c r="AT3912">
        <v>2</v>
      </c>
    </row>
    <row r="3913" spans="2:46" ht="15" customHeight="1">
      <c r="B3913" s="48">
        <v>5683</v>
      </c>
      <c r="C3913" s="49">
        <v>45457</v>
      </c>
      <c r="D3913" s="50">
        <v>0.42430555555555555</v>
      </c>
      <c r="E3913" s="48" t="s">
        <v>11491</v>
      </c>
      <c r="F3913" s="48" t="s">
        <v>133</v>
      </c>
      <c r="G3913" s="48" t="s">
        <v>133</v>
      </c>
      <c r="H3913" s="48" t="s">
        <v>133</v>
      </c>
      <c r="I3913" s="48" t="s">
        <v>133</v>
      </c>
      <c r="J3913" s="48" t="s">
        <v>719</v>
      </c>
      <c r="K3913" s="48" t="s">
        <v>719</v>
      </c>
      <c r="L3913" s="48" t="s">
        <v>189</v>
      </c>
      <c r="M3913" s="48" t="s">
        <v>194</v>
      </c>
      <c r="N3913" s="48"/>
      <c r="O3913" s="48"/>
      <c r="P3913" s="48"/>
      <c r="Q3913" s="48"/>
      <c r="R3913" s="48"/>
      <c r="S3913" s="48"/>
      <c r="T3913" s="48"/>
      <c r="U3913" s="48"/>
      <c r="V3913" s="48"/>
      <c r="W3913" s="51" t="s">
        <v>3627</v>
      </c>
      <c r="X3913" t="str">
        <f t="shared" si="122"/>
        <v>SO;SO;SO;SO;BE;BE;JB;DH</v>
      </c>
      <c r="Y3913" cm="1">
        <f t="array" ref="Y3913">SUM(_xlfn.XLOOKUP(_xlfn.TOROW(F3913:V3913,1),$AN$34:$AN$43,$AL$34:$AL$43,,0,1))</f>
        <v>28</v>
      </c>
      <c r="Z3913">
        <f t="shared" si="123"/>
        <v>8</v>
      </c>
      <c r="AA3913" t="str">
        <v>DH</v>
      </c>
      <c r="AG3913">
        <v>2450</v>
      </c>
      <c r="AH3913">
        <v>6</v>
      </c>
      <c r="AT3913">
        <v>8</v>
      </c>
    </row>
    <row r="3914" spans="2:46" ht="15" customHeight="1">
      <c r="B3914" s="48">
        <v>5684</v>
      </c>
      <c r="C3914" s="49">
        <v>45457</v>
      </c>
      <c r="D3914" s="50">
        <v>0.42452546296296295</v>
      </c>
      <c r="E3914" s="48" t="s">
        <v>11492</v>
      </c>
      <c r="F3914" s="48" t="s">
        <v>189</v>
      </c>
      <c r="G3914" s="48" t="s">
        <v>189</v>
      </c>
      <c r="H3914" s="48" t="s">
        <v>189</v>
      </c>
      <c r="I3914" s="48" t="s">
        <v>189</v>
      </c>
      <c r="J3914" s="48" t="s">
        <v>194</v>
      </c>
      <c r="K3914" s="48" t="s">
        <v>304</v>
      </c>
      <c r="L3914" s="48"/>
      <c r="M3914" s="48"/>
      <c r="N3914" s="48"/>
      <c r="O3914" s="48"/>
      <c r="P3914" s="48"/>
      <c r="Q3914" s="48"/>
      <c r="R3914" s="48"/>
      <c r="S3914" s="48"/>
      <c r="T3914" s="48"/>
      <c r="U3914" s="48"/>
      <c r="V3914" s="48"/>
      <c r="W3914" s="51" t="s">
        <v>3628</v>
      </c>
      <c r="X3914" t="str">
        <f t="shared" si="122"/>
        <v>JB;JB;JB;JB;DH;HD</v>
      </c>
      <c r="Y3914" cm="1">
        <f t="array" ref="Y3914">SUM(_xlfn.XLOOKUP(_xlfn.TOROW(F3914:V3914,1),$AN$34:$AN$43,$AL$34:$AL$43,,0,1))</f>
        <v>20</v>
      </c>
      <c r="Z3914">
        <f t="shared" si="123"/>
        <v>6</v>
      </c>
      <c r="AA3914" t="str">
        <v>DH</v>
      </c>
      <c r="AG3914">
        <v>2452</v>
      </c>
      <c r="AH3914">
        <v>6</v>
      </c>
      <c r="AT3914">
        <v>6</v>
      </c>
    </row>
    <row r="3915" spans="2:46" ht="15" customHeight="1">
      <c r="B3915" s="48">
        <v>5685</v>
      </c>
      <c r="C3915" s="49">
        <v>45457</v>
      </c>
      <c r="D3915" s="50">
        <v>0.42461805555555554</v>
      </c>
      <c r="E3915" s="48" t="s">
        <v>11493</v>
      </c>
      <c r="F3915" s="48" t="s">
        <v>189</v>
      </c>
      <c r="G3915" s="48" t="s">
        <v>194</v>
      </c>
      <c r="H3915" s="48" t="s">
        <v>243</v>
      </c>
      <c r="I3915" s="48" t="s">
        <v>133</v>
      </c>
      <c r="J3915" s="48" t="s">
        <v>280</v>
      </c>
      <c r="K3915" s="48" t="s">
        <v>280</v>
      </c>
      <c r="L3915" s="48" t="s">
        <v>280</v>
      </c>
      <c r="M3915" s="48" t="s">
        <v>194</v>
      </c>
      <c r="N3915" s="48"/>
      <c r="O3915" s="48"/>
      <c r="P3915" s="48"/>
      <c r="Q3915" s="48"/>
      <c r="R3915" s="48"/>
      <c r="S3915" s="48"/>
      <c r="T3915" s="48"/>
      <c r="U3915" s="48"/>
      <c r="V3915" s="48"/>
      <c r="W3915" s="51" t="s">
        <v>3629</v>
      </c>
      <c r="X3915" t="str">
        <f t="shared" si="122"/>
        <v>JB;DH;CB;SO;WB;WB;WB;DH</v>
      </c>
      <c r="Y3915" cm="1">
        <f t="array" ref="Y3915">SUM(_xlfn.XLOOKUP(_xlfn.TOROW(F3915:V3915,1),$AN$34:$AN$43,$AL$34:$AL$43,,0,1))</f>
        <v>62</v>
      </c>
      <c r="Z3915">
        <f t="shared" si="123"/>
        <v>8</v>
      </c>
      <c r="AA3915" t="str">
        <v>DH</v>
      </c>
      <c r="AG3915">
        <v>2454</v>
      </c>
      <c r="AH3915">
        <v>6</v>
      </c>
      <c r="AT3915">
        <v>8</v>
      </c>
    </row>
    <row r="3916" spans="2:46" ht="15" customHeight="1">
      <c r="B3916" s="48">
        <v>5686</v>
      </c>
      <c r="C3916" s="49">
        <v>45457</v>
      </c>
      <c r="D3916" s="50">
        <v>0.42579861111111111</v>
      </c>
      <c r="E3916" s="48" t="s">
        <v>11494</v>
      </c>
      <c r="F3916" s="48" t="s">
        <v>133</v>
      </c>
      <c r="G3916" s="48" t="s">
        <v>51</v>
      </c>
      <c r="H3916" s="48" t="s">
        <v>719</v>
      </c>
      <c r="I3916" s="48" t="s">
        <v>719</v>
      </c>
      <c r="J3916" s="48" t="s">
        <v>719</v>
      </c>
      <c r="K3916" s="48"/>
      <c r="L3916" s="48"/>
      <c r="M3916" s="48"/>
      <c r="N3916" s="48"/>
      <c r="O3916" s="48"/>
      <c r="P3916" s="48"/>
      <c r="Q3916" s="48"/>
      <c r="R3916" s="48"/>
      <c r="S3916" s="48"/>
      <c r="T3916" s="48"/>
      <c r="U3916" s="48"/>
      <c r="V3916" s="48"/>
      <c r="W3916" s="51" t="s">
        <v>3630</v>
      </c>
      <c r="X3916" t="str">
        <f t="shared" si="122"/>
        <v>SO;BB;BE;BE;BE</v>
      </c>
      <c r="Y3916" cm="1">
        <f t="array" ref="Y3916">SUM(_xlfn.XLOOKUP(_xlfn.TOROW(F3916:V3916,1),$AN$34:$AN$43,$AL$34:$AL$43,,0,1))</f>
        <v>27</v>
      </c>
      <c r="Z3916">
        <f t="shared" si="123"/>
        <v>5</v>
      </c>
      <c r="AA3916" t="str">
        <v>DH</v>
      </c>
      <c r="AG3916">
        <v>2460</v>
      </c>
      <c r="AH3916">
        <v>6</v>
      </c>
      <c r="AT3916">
        <v>5</v>
      </c>
    </row>
    <row r="3917" spans="2:46" ht="15" customHeight="1">
      <c r="B3917" s="48">
        <v>5687</v>
      </c>
      <c r="C3917" s="49">
        <v>45457</v>
      </c>
      <c r="D3917" s="50">
        <v>0.4306828703703704</v>
      </c>
      <c r="E3917" s="48" t="s">
        <v>11495</v>
      </c>
      <c r="F3917" s="48" t="s">
        <v>51</v>
      </c>
      <c r="G3917" s="48" t="s">
        <v>51</v>
      </c>
      <c r="H3917" s="48" t="s">
        <v>133</v>
      </c>
      <c r="I3917" s="48" t="s">
        <v>719</v>
      </c>
      <c r="J3917" s="48"/>
      <c r="K3917" s="48"/>
      <c r="L3917" s="48"/>
      <c r="M3917" s="48"/>
      <c r="N3917" s="48"/>
      <c r="O3917" s="48"/>
      <c r="P3917" s="48"/>
      <c r="Q3917" s="48"/>
      <c r="R3917" s="48"/>
      <c r="S3917" s="48"/>
      <c r="T3917" s="48"/>
      <c r="U3917" s="48"/>
      <c r="V3917" s="48"/>
      <c r="W3917" s="51" t="s">
        <v>3631</v>
      </c>
      <c r="X3917" t="str">
        <f t="shared" si="122"/>
        <v>BB;BB;SO;BE</v>
      </c>
      <c r="Y3917" cm="1">
        <f t="array" ref="Y3917">SUM(_xlfn.XLOOKUP(_xlfn.TOROW(F3917:V3917,1),$AN$34:$AN$43,$AL$34:$AL$43,,0,1))</f>
        <v>27</v>
      </c>
      <c r="Z3917">
        <f t="shared" si="123"/>
        <v>4</v>
      </c>
      <c r="AA3917" t="str">
        <v>DH</v>
      </c>
      <c r="AG3917">
        <v>2466</v>
      </c>
      <c r="AH3917">
        <v>6</v>
      </c>
      <c r="AT3917">
        <v>4</v>
      </c>
    </row>
    <row r="3918" spans="2:46" ht="15" customHeight="1">
      <c r="B3918" s="48">
        <v>5688</v>
      </c>
      <c r="C3918" s="49">
        <v>45457</v>
      </c>
      <c r="D3918" s="50">
        <v>0.43115740740740743</v>
      </c>
      <c r="E3918" s="48" t="s">
        <v>11496</v>
      </c>
      <c r="F3918" s="48" t="s">
        <v>194</v>
      </c>
      <c r="G3918" s="48" t="s">
        <v>304</v>
      </c>
      <c r="H3918" s="48" t="s">
        <v>319</v>
      </c>
      <c r="I3918" s="48" t="s">
        <v>319</v>
      </c>
      <c r="J3918" s="48" t="s">
        <v>319</v>
      </c>
      <c r="K3918" s="48" t="s">
        <v>719</v>
      </c>
      <c r="L3918" s="48" t="s">
        <v>719</v>
      </c>
      <c r="M3918" s="48"/>
      <c r="N3918" s="48"/>
      <c r="O3918" s="48"/>
      <c r="P3918" s="48"/>
      <c r="Q3918" s="48"/>
      <c r="R3918" s="48"/>
      <c r="S3918" s="48"/>
      <c r="T3918" s="48"/>
      <c r="U3918" s="48"/>
      <c r="V3918" s="48"/>
      <c r="W3918" s="51" t="s">
        <v>3632</v>
      </c>
      <c r="X3918" t="str">
        <f t="shared" si="122"/>
        <v>DH;HD;FR;FR;FR;BE;BE</v>
      </c>
      <c r="Y3918" cm="1">
        <f t="array" ref="Y3918">SUM(_xlfn.XLOOKUP(_xlfn.TOROW(F3918:V3918,1),$AN$34:$AN$43,$AL$34:$AL$43,,0,1))</f>
        <v>35</v>
      </c>
      <c r="Z3918">
        <f t="shared" si="123"/>
        <v>7</v>
      </c>
      <c r="AA3918" t="str">
        <v>HD</v>
      </c>
      <c r="AG3918">
        <v>2471</v>
      </c>
      <c r="AH3918">
        <v>6</v>
      </c>
      <c r="AT3918">
        <v>7</v>
      </c>
    </row>
    <row r="3919" spans="2:46" ht="15" customHeight="1">
      <c r="B3919" s="48">
        <v>5689</v>
      </c>
      <c r="C3919" s="49">
        <v>45457</v>
      </c>
      <c r="D3919" s="50">
        <v>0.43207175925925928</v>
      </c>
      <c r="E3919" s="48" t="s">
        <v>11497</v>
      </c>
      <c r="F3919" s="48" t="s">
        <v>133</v>
      </c>
      <c r="G3919" s="48" t="s">
        <v>133</v>
      </c>
      <c r="H3919" s="48" t="s">
        <v>280</v>
      </c>
      <c r="I3919" s="48" t="s">
        <v>280</v>
      </c>
      <c r="J3919" s="48" t="s">
        <v>304</v>
      </c>
      <c r="K3919" s="48" t="s">
        <v>319</v>
      </c>
      <c r="L3919" s="48" t="s">
        <v>803</v>
      </c>
      <c r="M3919" s="48" t="s">
        <v>133</v>
      </c>
      <c r="N3919" s="48"/>
      <c r="O3919" s="48"/>
      <c r="P3919" s="48"/>
      <c r="Q3919" s="48"/>
      <c r="R3919" s="48"/>
      <c r="S3919" s="48"/>
      <c r="T3919" s="48"/>
      <c r="U3919" s="48"/>
      <c r="V3919" s="48"/>
      <c r="W3919" s="51" t="s">
        <v>3633</v>
      </c>
      <c r="X3919" t="str">
        <f t="shared" si="122"/>
        <v>SO;SO;WB;WB;HD;FR;SS;SO</v>
      </c>
      <c r="Y3919" cm="1">
        <f t="array" ref="Y3919">SUM(_xlfn.XLOOKUP(_xlfn.TOROW(F3919:V3919,1),$AN$34:$AN$43,$AL$34:$AL$43,,0,1))</f>
        <v>41</v>
      </c>
      <c r="Z3919">
        <f t="shared" si="123"/>
        <v>8</v>
      </c>
      <c r="AA3919" t="str">
        <v>SS</v>
      </c>
      <c r="AG3919">
        <v>2472</v>
      </c>
      <c r="AH3919">
        <v>6</v>
      </c>
      <c r="AT3919">
        <v>8</v>
      </c>
    </row>
    <row r="3920" spans="2:46" ht="15" customHeight="1">
      <c r="B3920" s="48">
        <v>5690</v>
      </c>
      <c r="C3920" s="49">
        <v>45457</v>
      </c>
      <c r="D3920" s="50">
        <v>0.43293981481481481</v>
      </c>
      <c r="E3920" s="48" t="s">
        <v>11498</v>
      </c>
      <c r="F3920" s="48" t="s">
        <v>319</v>
      </c>
      <c r="G3920" s="48" t="s">
        <v>319</v>
      </c>
      <c r="H3920" s="48" t="s">
        <v>194</v>
      </c>
      <c r="I3920" s="48" t="s">
        <v>194</v>
      </c>
      <c r="J3920" s="48" t="s">
        <v>319</v>
      </c>
      <c r="K3920" s="48" t="s">
        <v>133</v>
      </c>
      <c r="L3920" s="48" t="s">
        <v>51</v>
      </c>
      <c r="M3920" s="48"/>
      <c r="N3920" s="48"/>
      <c r="O3920" s="48"/>
      <c r="P3920" s="48"/>
      <c r="Q3920" s="48"/>
      <c r="R3920" s="48"/>
      <c r="S3920" s="48"/>
      <c r="T3920" s="48"/>
      <c r="U3920" s="48"/>
      <c r="V3920" s="48"/>
      <c r="W3920" s="51" t="s">
        <v>3634</v>
      </c>
      <c r="X3920" t="str">
        <f t="shared" si="122"/>
        <v>FR;FR;DH;DH;FR;SO;BB</v>
      </c>
      <c r="Y3920" cm="1">
        <f t="array" ref="Y3920">SUM(_xlfn.XLOOKUP(_xlfn.TOROW(F3920:V3920,1),$AN$34:$AN$43,$AL$34:$AL$43,,0,1))</f>
        <v>39</v>
      </c>
      <c r="Z3920">
        <f t="shared" si="123"/>
        <v>7</v>
      </c>
      <c r="AA3920" t="str">
        <v>SS</v>
      </c>
      <c r="AG3920">
        <v>2495</v>
      </c>
      <c r="AH3920">
        <v>6</v>
      </c>
      <c r="AT3920">
        <v>7</v>
      </c>
    </row>
    <row r="3921" spans="2:46" ht="15" customHeight="1">
      <c r="B3921" s="48">
        <v>5691</v>
      </c>
      <c r="C3921" s="49">
        <v>45457</v>
      </c>
      <c r="D3921" s="50">
        <v>0.43622685185185184</v>
      </c>
      <c r="E3921" s="48" t="s">
        <v>719</v>
      </c>
      <c r="F3921" s="48" t="s">
        <v>719</v>
      </c>
      <c r="G3921" s="48"/>
      <c r="H3921" s="48"/>
      <c r="I3921" s="48"/>
      <c r="J3921" s="48"/>
      <c r="K3921" s="48"/>
      <c r="L3921" s="48"/>
      <c r="M3921" s="48"/>
      <c r="N3921" s="48"/>
      <c r="O3921" s="48"/>
      <c r="P3921" s="48"/>
      <c r="Q3921" s="48"/>
      <c r="R3921" s="48"/>
      <c r="S3921" s="48"/>
      <c r="T3921" s="48"/>
      <c r="U3921" s="48"/>
      <c r="V3921" s="48"/>
      <c r="W3921" s="51" t="s">
        <v>1743</v>
      </c>
      <c r="X3921" t="str">
        <f t="shared" si="122"/>
        <v>BE</v>
      </c>
      <c r="Y3921" cm="1">
        <f t="array" ref="Y3921">SUM(_xlfn.XLOOKUP(_xlfn.TOROW(F3921:V3921,1),$AN$34:$AN$43,$AL$34:$AL$43,,0,1))</f>
        <v>5</v>
      </c>
      <c r="Z3921">
        <f t="shared" si="123"/>
        <v>1</v>
      </c>
      <c r="AA3921" t="str">
        <v>SS</v>
      </c>
      <c r="AG3921">
        <v>2506</v>
      </c>
      <c r="AH3921">
        <v>6</v>
      </c>
      <c r="AT3921">
        <v>1</v>
      </c>
    </row>
    <row r="3922" spans="2:46" ht="15" customHeight="1">
      <c r="B3922" s="48">
        <v>5692</v>
      </c>
      <c r="C3922" s="49">
        <v>45457</v>
      </c>
      <c r="D3922" s="50">
        <v>0.43877314814814816</v>
      </c>
      <c r="E3922" s="48" t="s">
        <v>11499</v>
      </c>
      <c r="F3922" s="48" t="s">
        <v>133</v>
      </c>
      <c r="G3922" s="48" t="s">
        <v>719</v>
      </c>
      <c r="H3922" s="48" t="s">
        <v>803</v>
      </c>
      <c r="I3922" s="48" t="s">
        <v>243</v>
      </c>
      <c r="J3922" s="48" t="s">
        <v>304</v>
      </c>
      <c r="K3922" s="48" t="s">
        <v>51</v>
      </c>
      <c r="L3922" s="48" t="s">
        <v>803</v>
      </c>
      <c r="M3922" s="48"/>
      <c r="N3922" s="48"/>
      <c r="O3922" s="48"/>
      <c r="P3922" s="48"/>
      <c r="Q3922" s="48"/>
      <c r="R3922" s="48"/>
      <c r="S3922" s="48"/>
      <c r="T3922" s="48"/>
      <c r="U3922" s="48"/>
      <c r="V3922" s="48"/>
      <c r="W3922" s="51" t="s">
        <v>3635</v>
      </c>
      <c r="X3922" t="str">
        <f t="shared" si="122"/>
        <v>SO;BE;SS;CB;HD;BB;SS</v>
      </c>
      <c r="Y3922" cm="1">
        <f t="array" ref="Y3922">SUM(_xlfn.XLOOKUP(_xlfn.TOROW(F3922:V3922,1),$AN$34:$AN$43,$AL$34:$AL$43,,0,1))</f>
        <v>38</v>
      </c>
      <c r="Z3922">
        <f t="shared" si="123"/>
        <v>7</v>
      </c>
      <c r="AA3922" t="str">
        <v>JB</v>
      </c>
      <c r="AG3922">
        <v>2515</v>
      </c>
      <c r="AH3922">
        <v>6</v>
      </c>
      <c r="AT3922">
        <v>7</v>
      </c>
    </row>
    <row r="3923" spans="2:46" ht="15" customHeight="1">
      <c r="B3923" s="48">
        <v>5693</v>
      </c>
      <c r="C3923" s="49">
        <v>45457</v>
      </c>
      <c r="D3923" s="50">
        <v>0.44020833333333331</v>
      </c>
      <c r="E3923" s="48" t="s">
        <v>11500</v>
      </c>
      <c r="F3923" s="48" t="s">
        <v>280</v>
      </c>
      <c r="G3923" s="48" t="s">
        <v>304</v>
      </c>
      <c r="H3923" s="48" t="s">
        <v>280</v>
      </c>
      <c r="I3923" s="48" t="s">
        <v>280</v>
      </c>
      <c r="J3923" s="48" t="s">
        <v>304</v>
      </c>
      <c r="K3923" s="48" t="s">
        <v>189</v>
      </c>
      <c r="L3923" s="48" t="s">
        <v>51</v>
      </c>
      <c r="M3923" s="48" t="s">
        <v>319</v>
      </c>
      <c r="N3923" s="48" t="s">
        <v>319</v>
      </c>
      <c r="O3923" s="48" t="s">
        <v>243</v>
      </c>
      <c r="P3923" s="48" t="s">
        <v>280</v>
      </c>
      <c r="Q3923" s="48" t="s">
        <v>280</v>
      </c>
      <c r="R3923" s="48" t="s">
        <v>280</v>
      </c>
      <c r="S3923" s="48"/>
      <c r="T3923" s="48"/>
      <c r="U3923" s="48"/>
      <c r="V3923" s="48"/>
      <c r="W3923" s="51" t="s">
        <v>3636</v>
      </c>
      <c r="X3923" t="str">
        <f t="shared" si="122"/>
        <v>WB;HD;WB;WB;HD;JB;BB;FR;FR;CB;WB;WB;WB</v>
      </c>
      <c r="Y3923" cm="1">
        <f t="array" ref="Y3923">SUM(_xlfn.XLOOKUP(_xlfn.TOROW(F3923:V3923,1),$AN$34:$AN$43,$AL$34:$AL$43,,0,1))</f>
        <v>105</v>
      </c>
      <c r="Z3923">
        <f t="shared" si="123"/>
        <v>13</v>
      </c>
      <c r="AA3923" t="str">
        <v>HD</v>
      </c>
      <c r="AG3923">
        <v>2522</v>
      </c>
      <c r="AH3923">
        <v>6</v>
      </c>
      <c r="AT3923">
        <v>13</v>
      </c>
    </row>
    <row r="3924" spans="2:46" ht="15" customHeight="1">
      <c r="B3924" s="48">
        <v>5694</v>
      </c>
      <c r="C3924" s="49">
        <v>45457</v>
      </c>
      <c r="D3924" s="50">
        <v>0.44200231481481483</v>
      </c>
      <c r="E3924" s="48" t="s">
        <v>9707</v>
      </c>
      <c r="F3924" s="48" t="s">
        <v>133</v>
      </c>
      <c r="G3924" s="48" t="s">
        <v>194</v>
      </c>
      <c r="H3924" s="48"/>
      <c r="I3924" s="48"/>
      <c r="J3924" s="48"/>
      <c r="K3924" s="48"/>
      <c r="L3924" s="48"/>
      <c r="M3924" s="48"/>
      <c r="N3924" s="48"/>
      <c r="O3924" s="48"/>
      <c r="P3924" s="48"/>
      <c r="Q3924" s="48"/>
      <c r="R3924" s="48"/>
      <c r="S3924" s="48"/>
      <c r="T3924" s="48"/>
      <c r="U3924" s="48"/>
      <c r="V3924" s="48"/>
      <c r="W3924" s="51" t="s">
        <v>1735</v>
      </c>
      <c r="X3924" t="str">
        <f t="shared" si="122"/>
        <v>SO;DH</v>
      </c>
      <c r="Y3924" cm="1">
        <f t="array" ref="Y3924">SUM(_xlfn.XLOOKUP(_xlfn.TOROW(F3924:V3924,1),$AN$34:$AN$43,$AL$34:$AL$43,,0,1))</f>
        <v>11</v>
      </c>
      <c r="Z3924">
        <f t="shared" si="123"/>
        <v>2</v>
      </c>
      <c r="AA3924" t="str">
        <v>SS</v>
      </c>
      <c r="AG3924">
        <v>2526</v>
      </c>
      <c r="AH3924">
        <v>6</v>
      </c>
      <c r="AT3924">
        <v>2</v>
      </c>
    </row>
    <row r="3925" spans="2:46" ht="15" customHeight="1">
      <c r="B3925" s="48">
        <v>5695</v>
      </c>
      <c r="C3925" s="49">
        <v>45457</v>
      </c>
      <c r="D3925" s="50">
        <v>0.44327546296296294</v>
      </c>
      <c r="E3925" s="48" t="s">
        <v>11501</v>
      </c>
      <c r="F3925" s="48" t="s">
        <v>304</v>
      </c>
      <c r="G3925" s="48" t="s">
        <v>719</v>
      </c>
      <c r="H3925" s="48" t="s">
        <v>803</v>
      </c>
      <c r="I3925" s="48" t="s">
        <v>719</v>
      </c>
      <c r="J3925" s="48" t="s">
        <v>133</v>
      </c>
      <c r="K3925" s="48" t="s">
        <v>803</v>
      </c>
      <c r="L3925" s="48" t="s">
        <v>189</v>
      </c>
      <c r="M3925" s="48" t="s">
        <v>304</v>
      </c>
      <c r="N3925" s="48" t="s">
        <v>280</v>
      </c>
      <c r="O3925" s="48" t="s">
        <v>194</v>
      </c>
      <c r="P3925" s="48"/>
      <c r="Q3925" s="48"/>
      <c r="R3925" s="48"/>
      <c r="S3925" s="48"/>
      <c r="T3925" s="48"/>
      <c r="U3925" s="48"/>
      <c r="V3925" s="48"/>
      <c r="W3925" s="51" t="s">
        <v>3637</v>
      </c>
      <c r="X3925" t="str">
        <f t="shared" si="122"/>
        <v>HD;BE;SS;BE;SO;SS;JB;HD;WB;DH</v>
      </c>
      <c r="Y3925" cm="1">
        <f t="array" ref="Y3925">SUM(_xlfn.XLOOKUP(_xlfn.TOROW(F3925:V3925,1),$AN$34:$AN$43,$AL$34:$AL$43,,0,1))</f>
        <v>53</v>
      </c>
      <c r="Z3925">
        <f t="shared" si="123"/>
        <v>10</v>
      </c>
      <c r="AA3925" t="str">
        <v>SO</v>
      </c>
      <c r="AG3925">
        <v>2529</v>
      </c>
      <c r="AH3925">
        <v>6</v>
      </c>
      <c r="AT3925">
        <v>10</v>
      </c>
    </row>
    <row r="3926" spans="2:46" ht="15" customHeight="1">
      <c r="B3926" s="48">
        <v>5696</v>
      </c>
      <c r="C3926" s="49">
        <v>45457</v>
      </c>
      <c r="D3926" s="50">
        <v>0.44372685185185184</v>
      </c>
      <c r="E3926" s="48" t="s">
        <v>11502</v>
      </c>
      <c r="F3926" s="48" t="s">
        <v>803</v>
      </c>
      <c r="G3926" s="48" t="s">
        <v>803</v>
      </c>
      <c r="H3926" s="48" t="s">
        <v>133</v>
      </c>
      <c r="I3926" s="48" t="s">
        <v>133</v>
      </c>
      <c r="J3926" s="48" t="s">
        <v>189</v>
      </c>
      <c r="K3926" s="48"/>
      <c r="L3926" s="48"/>
      <c r="M3926" s="48"/>
      <c r="N3926" s="48"/>
      <c r="O3926" s="48"/>
      <c r="P3926" s="48"/>
      <c r="Q3926" s="48"/>
      <c r="R3926" s="48"/>
      <c r="S3926" s="48"/>
      <c r="T3926" s="48"/>
      <c r="U3926" s="48"/>
      <c r="V3926" s="48"/>
      <c r="W3926" s="51" t="s">
        <v>3638</v>
      </c>
      <c r="X3926" t="str">
        <f t="shared" si="122"/>
        <v>SS;SS;SO;SO;JB</v>
      </c>
      <c r="Y3926" cm="1">
        <f t="array" ref="Y3926">SUM(_xlfn.XLOOKUP(_xlfn.TOROW(F3926:V3926,1),$AN$34:$AN$43,$AL$34:$AL$43,,0,1))</f>
        <v>11</v>
      </c>
      <c r="Z3926">
        <f t="shared" si="123"/>
        <v>5</v>
      </c>
      <c r="AA3926" t="str">
        <v>BE</v>
      </c>
      <c r="AG3926">
        <v>2534</v>
      </c>
      <c r="AH3926">
        <v>6</v>
      </c>
      <c r="AT3926">
        <v>5</v>
      </c>
    </row>
    <row r="3927" spans="2:46" ht="15" customHeight="1">
      <c r="B3927" s="48">
        <v>5697</v>
      </c>
      <c r="C3927" s="49">
        <v>45457</v>
      </c>
      <c r="D3927" s="50">
        <v>0.44391203703703702</v>
      </c>
      <c r="E3927" s="48" t="s">
        <v>11503</v>
      </c>
      <c r="F3927" s="48" t="s">
        <v>803</v>
      </c>
      <c r="G3927" s="48" t="s">
        <v>280</v>
      </c>
      <c r="H3927" s="48" t="s">
        <v>194</v>
      </c>
      <c r="I3927" s="48" t="s">
        <v>194</v>
      </c>
      <c r="J3927" s="48" t="s">
        <v>719</v>
      </c>
      <c r="K3927" s="48" t="s">
        <v>803</v>
      </c>
      <c r="L3927" s="48" t="s">
        <v>133</v>
      </c>
      <c r="M3927" s="48" t="s">
        <v>133</v>
      </c>
      <c r="N3927" s="48" t="s">
        <v>133</v>
      </c>
      <c r="O3927" s="48" t="s">
        <v>133</v>
      </c>
      <c r="P3927" s="48" t="s">
        <v>133</v>
      </c>
      <c r="Q3927" s="48"/>
      <c r="R3927" s="48"/>
      <c r="S3927" s="48"/>
      <c r="T3927" s="48"/>
      <c r="U3927" s="48"/>
      <c r="V3927" s="48"/>
      <c r="W3927" s="51" t="s">
        <v>3639</v>
      </c>
      <c r="X3927" t="str">
        <f t="shared" si="122"/>
        <v>SS;WB;DH;DH;BE;SS;SO;SO;SO;SO;SO</v>
      </c>
      <c r="Y3927" cm="1">
        <f t="array" ref="Y3927">SUM(_xlfn.XLOOKUP(_xlfn.TOROW(F3927:V3927,1),$AN$34:$AN$43,$AL$34:$AL$43,,0,1))</f>
        <v>50</v>
      </c>
      <c r="Z3927">
        <f t="shared" si="123"/>
        <v>11</v>
      </c>
      <c r="AA3927" t="str">
        <v>HD</v>
      </c>
      <c r="AG3927">
        <v>2553</v>
      </c>
      <c r="AH3927">
        <v>6</v>
      </c>
      <c r="AT3927">
        <v>11</v>
      </c>
    </row>
    <row r="3928" spans="2:46" ht="15" customHeight="1">
      <c r="B3928" s="48">
        <v>5698</v>
      </c>
      <c r="C3928" s="49">
        <v>45457</v>
      </c>
      <c r="D3928" s="50">
        <v>0.44460648148148146</v>
      </c>
      <c r="E3928" s="48" t="s">
        <v>11504</v>
      </c>
      <c r="F3928" s="48" t="s">
        <v>133</v>
      </c>
      <c r="G3928" s="48" t="s">
        <v>319</v>
      </c>
      <c r="H3928" s="48" t="s">
        <v>304</v>
      </c>
      <c r="I3928" s="48" t="s">
        <v>243</v>
      </c>
      <c r="J3928" s="48" t="s">
        <v>243</v>
      </c>
      <c r="K3928" s="48" t="s">
        <v>133</v>
      </c>
      <c r="L3928" s="48" t="s">
        <v>133</v>
      </c>
      <c r="M3928" s="48" t="s">
        <v>51</v>
      </c>
      <c r="N3928" s="48" t="s">
        <v>719</v>
      </c>
      <c r="O3928" s="48"/>
      <c r="P3928" s="48"/>
      <c r="Q3928" s="48"/>
      <c r="R3928" s="48"/>
      <c r="S3928" s="48"/>
      <c r="T3928" s="48"/>
      <c r="U3928" s="48"/>
      <c r="V3928" s="48"/>
      <c r="W3928" s="51" t="s">
        <v>3640</v>
      </c>
      <c r="X3928" t="str">
        <f t="shared" si="122"/>
        <v>SO;FR;HD;CB;CB;SO;SO;BB;BE</v>
      </c>
      <c r="Y3928" cm="1">
        <f t="array" ref="Y3928">SUM(_xlfn.XLOOKUP(_xlfn.TOROW(F3928:V3928,1),$AN$34:$AN$43,$AL$34:$AL$43,,0,1))</f>
        <v>47</v>
      </c>
      <c r="Z3928">
        <f t="shared" si="123"/>
        <v>9</v>
      </c>
      <c r="AA3928" t="str">
        <v>BB</v>
      </c>
      <c r="AG3928">
        <v>2556</v>
      </c>
      <c r="AH3928">
        <v>6</v>
      </c>
      <c r="AT3928">
        <v>9</v>
      </c>
    </row>
    <row r="3929" spans="2:46" ht="15" customHeight="1">
      <c r="B3929" s="48">
        <v>5699</v>
      </c>
      <c r="C3929" s="49">
        <v>45457</v>
      </c>
      <c r="D3929" s="50">
        <v>0.44495370370370368</v>
      </c>
      <c r="E3929" s="48" t="s">
        <v>11505</v>
      </c>
      <c r="F3929" s="48" t="s">
        <v>803</v>
      </c>
      <c r="G3929" s="48" t="s">
        <v>194</v>
      </c>
      <c r="H3929" s="48" t="s">
        <v>304</v>
      </c>
      <c r="I3929" s="48"/>
      <c r="J3929" s="48"/>
      <c r="K3929" s="48"/>
      <c r="L3929" s="48"/>
      <c r="M3929" s="48"/>
      <c r="N3929" s="48"/>
      <c r="O3929" s="48"/>
      <c r="P3929" s="48"/>
      <c r="Q3929" s="48"/>
      <c r="R3929" s="48"/>
      <c r="S3929" s="48"/>
      <c r="T3929" s="48"/>
      <c r="U3929" s="48"/>
      <c r="V3929" s="48"/>
      <c r="W3929" s="51" t="s">
        <v>3641</v>
      </c>
      <c r="X3929" t="str">
        <f t="shared" si="122"/>
        <v>SS;DH;HD</v>
      </c>
      <c r="Y3929" cm="1">
        <f t="array" ref="Y3929">SUM(_xlfn.XLOOKUP(_xlfn.TOROW(F3929:V3929,1),$AN$34:$AN$43,$AL$34:$AL$43,,0,1))</f>
        <v>19</v>
      </c>
      <c r="Z3929">
        <f t="shared" si="123"/>
        <v>3</v>
      </c>
      <c r="AA3929" t="str">
        <v>JB</v>
      </c>
      <c r="AG3929">
        <v>2557</v>
      </c>
      <c r="AH3929">
        <v>6</v>
      </c>
      <c r="AT3929">
        <v>3</v>
      </c>
    </row>
    <row r="3930" spans="2:46" ht="15" customHeight="1">
      <c r="B3930" s="48">
        <v>5700</v>
      </c>
      <c r="C3930" s="49">
        <v>45457</v>
      </c>
      <c r="D3930" s="50">
        <v>0.44504629629629627</v>
      </c>
      <c r="E3930" s="48" t="s">
        <v>11506</v>
      </c>
      <c r="F3930" s="48" t="s">
        <v>319</v>
      </c>
      <c r="G3930" s="48" t="s">
        <v>280</v>
      </c>
      <c r="H3930" s="48" t="s">
        <v>304</v>
      </c>
      <c r="I3930" s="48" t="s">
        <v>194</v>
      </c>
      <c r="J3930" s="48" t="s">
        <v>243</v>
      </c>
      <c r="K3930" s="48" t="s">
        <v>243</v>
      </c>
      <c r="L3930" s="48" t="s">
        <v>243</v>
      </c>
      <c r="M3930" s="48" t="s">
        <v>194</v>
      </c>
      <c r="N3930" s="48" t="s">
        <v>194</v>
      </c>
      <c r="O3930" s="48" t="s">
        <v>304</v>
      </c>
      <c r="P3930" s="48" t="s">
        <v>803</v>
      </c>
      <c r="Q3930" s="48" t="s">
        <v>803</v>
      </c>
      <c r="R3930" s="48"/>
      <c r="S3930" s="48"/>
      <c r="T3930" s="48"/>
      <c r="U3930" s="48"/>
      <c r="V3930" s="48"/>
      <c r="W3930" s="51" t="s">
        <v>3642</v>
      </c>
      <c r="X3930" t="str">
        <f t="shared" si="122"/>
        <v>FR;WB;HD;DH;CB;CB;CB;DH;DH;HD;SS;SS</v>
      </c>
      <c r="Y3930" cm="1">
        <f t="array" ref="Y3930">SUM(_xlfn.XLOOKUP(_xlfn.TOROW(F3930:V3930,1),$AN$34:$AN$43,$AL$34:$AL$43,,0,1))</f>
        <v>85</v>
      </c>
      <c r="Z3930">
        <f t="shared" si="123"/>
        <v>12</v>
      </c>
      <c r="AA3930" t="str">
        <v>DH</v>
      </c>
      <c r="AG3930">
        <v>2568</v>
      </c>
      <c r="AH3930">
        <v>6</v>
      </c>
      <c r="AT3930">
        <v>12</v>
      </c>
    </row>
    <row r="3931" spans="2:46" ht="15" customHeight="1">
      <c r="B3931" s="48">
        <v>5701</v>
      </c>
      <c r="C3931" s="49">
        <v>45457</v>
      </c>
      <c r="D3931" s="50">
        <v>0.44570601851851854</v>
      </c>
      <c r="E3931" s="48" t="s">
        <v>11507</v>
      </c>
      <c r="F3931" s="48" t="s">
        <v>280</v>
      </c>
      <c r="G3931" s="48" t="s">
        <v>719</v>
      </c>
      <c r="H3931" s="48" t="s">
        <v>719</v>
      </c>
      <c r="I3931" s="48" t="s">
        <v>719</v>
      </c>
      <c r="J3931" s="48" t="s">
        <v>189</v>
      </c>
      <c r="K3931" s="48" t="s">
        <v>189</v>
      </c>
      <c r="L3931" s="48" t="s">
        <v>243</v>
      </c>
      <c r="M3931" s="48" t="s">
        <v>243</v>
      </c>
      <c r="N3931" s="48" t="s">
        <v>803</v>
      </c>
      <c r="O3931" s="48" t="s">
        <v>803</v>
      </c>
      <c r="P3931" s="48" t="s">
        <v>194</v>
      </c>
      <c r="Q3931" s="48" t="s">
        <v>189</v>
      </c>
      <c r="R3931" s="48"/>
      <c r="S3931" s="48"/>
      <c r="T3931" s="48"/>
      <c r="U3931" s="48"/>
      <c r="V3931" s="48"/>
      <c r="W3931" s="51" t="s">
        <v>3643</v>
      </c>
      <c r="X3931" t="str">
        <f t="shared" si="122"/>
        <v>WB;BE;BE;BE;JB;JB;CB;CB;SS;SS;DH;JB</v>
      </c>
      <c r="Y3931" cm="1">
        <f t="array" ref="Y3931">SUM(_xlfn.XLOOKUP(_xlfn.TOROW(F3931:V3931,1),$AN$34:$AN$43,$AL$34:$AL$43,,0,1))</f>
        <v>60</v>
      </c>
      <c r="Z3931">
        <f t="shared" si="123"/>
        <v>12</v>
      </c>
      <c r="AA3931" t="str">
        <v>DH</v>
      </c>
      <c r="AG3931">
        <v>2569</v>
      </c>
      <c r="AH3931">
        <v>6</v>
      </c>
      <c r="AT3931">
        <v>12</v>
      </c>
    </row>
    <row r="3932" spans="2:46" ht="15" customHeight="1">
      <c r="B3932" s="48">
        <v>5702</v>
      </c>
      <c r="C3932" s="49">
        <v>45457</v>
      </c>
      <c r="D3932" s="50">
        <v>0.44585648148148149</v>
      </c>
      <c r="E3932" s="48" t="s">
        <v>11508</v>
      </c>
      <c r="F3932" s="48" t="s">
        <v>194</v>
      </c>
      <c r="G3932" s="48" t="s">
        <v>803</v>
      </c>
      <c r="H3932" s="48" t="s">
        <v>803</v>
      </c>
      <c r="I3932" s="48" t="s">
        <v>133</v>
      </c>
      <c r="J3932" s="48"/>
      <c r="K3932" s="48"/>
      <c r="L3932" s="48"/>
      <c r="M3932" s="48"/>
      <c r="N3932" s="48"/>
      <c r="O3932" s="48"/>
      <c r="P3932" s="48"/>
      <c r="Q3932" s="48"/>
      <c r="R3932" s="48"/>
      <c r="S3932" s="48"/>
      <c r="T3932" s="48"/>
      <c r="U3932" s="48"/>
      <c r="V3932" s="48"/>
      <c r="W3932" s="51" t="s">
        <v>3644</v>
      </c>
      <c r="X3932" t="str">
        <f t="shared" si="122"/>
        <v>DH;SS;SS;SO</v>
      </c>
      <c r="Y3932" cm="1">
        <f t="array" ref="Y3932">SUM(_xlfn.XLOOKUP(_xlfn.TOROW(F3932:V3932,1),$AN$34:$AN$43,$AL$34:$AL$43,,0,1))</f>
        <v>17</v>
      </c>
      <c r="Z3932">
        <f t="shared" si="123"/>
        <v>4</v>
      </c>
      <c r="AA3932" t="str">
        <v>DH</v>
      </c>
      <c r="AG3932">
        <v>2578</v>
      </c>
      <c r="AH3932">
        <v>6</v>
      </c>
      <c r="AT3932">
        <v>4</v>
      </c>
    </row>
    <row r="3933" spans="2:46" ht="15" customHeight="1">
      <c r="B3933" s="48">
        <v>5703</v>
      </c>
      <c r="C3933" s="49">
        <v>45457</v>
      </c>
      <c r="D3933" s="50">
        <v>0.44741898148148146</v>
      </c>
      <c r="E3933" s="48" t="s">
        <v>11509</v>
      </c>
      <c r="F3933" s="48" t="s">
        <v>243</v>
      </c>
      <c r="G3933" s="48" t="s">
        <v>243</v>
      </c>
      <c r="H3933" s="48" t="s">
        <v>189</v>
      </c>
      <c r="I3933" s="48" t="s">
        <v>280</v>
      </c>
      <c r="J3933" s="48" t="s">
        <v>280</v>
      </c>
      <c r="K3933" s="48" t="s">
        <v>280</v>
      </c>
      <c r="L3933" s="48" t="s">
        <v>280</v>
      </c>
      <c r="M3933" s="48" t="s">
        <v>719</v>
      </c>
      <c r="N3933" s="48" t="s">
        <v>803</v>
      </c>
      <c r="O3933" s="48" t="s">
        <v>803</v>
      </c>
      <c r="P3933" s="48" t="s">
        <v>280</v>
      </c>
      <c r="Q3933" s="48" t="s">
        <v>189</v>
      </c>
      <c r="R3933" s="48" t="s">
        <v>133</v>
      </c>
      <c r="S3933" s="48" t="s">
        <v>194</v>
      </c>
      <c r="T3933" s="48"/>
      <c r="U3933" s="48"/>
      <c r="V3933" s="48"/>
      <c r="W3933" s="51" t="s">
        <v>3645</v>
      </c>
      <c r="X3933" t="str">
        <f t="shared" si="122"/>
        <v>CB;CB;JB;WB;WB;WB;WB;BE;SS;SS;WB;JB;SO;DH</v>
      </c>
      <c r="Y3933" cm="1">
        <f t="array" ref="Y3933">SUM(_xlfn.XLOOKUP(_xlfn.TOROW(F3933:V3933,1),$AN$34:$AN$43,$AL$34:$AL$43,,0,1))</f>
        <v>95</v>
      </c>
      <c r="Z3933">
        <f t="shared" si="123"/>
        <v>14</v>
      </c>
      <c r="AA3933" t="str">
        <v>HD</v>
      </c>
      <c r="AG3933">
        <v>2583</v>
      </c>
      <c r="AH3933">
        <v>6</v>
      </c>
      <c r="AT3933">
        <v>14</v>
      </c>
    </row>
    <row r="3934" spans="2:46" ht="15" customHeight="1">
      <c r="B3934" s="48">
        <v>5704</v>
      </c>
      <c r="C3934" s="49">
        <v>45457</v>
      </c>
      <c r="D3934" s="50">
        <v>0.44878472222222221</v>
      </c>
      <c r="E3934" s="48" t="s">
        <v>11510</v>
      </c>
      <c r="F3934" s="48" t="s">
        <v>280</v>
      </c>
      <c r="G3934" s="48" t="s">
        <v>280</v>
      </c>
      <c r="H3934" s="48" t="s">
        <v>280</v>
      </c>
      <c r="I3934" s="48" t="s">
        <v>280</v>
      </c>
      <c r="J3934" s="48" t="s">
        <v>243</v>
      </c>
      <c r="K3934" s="48" t="s">
        <v>189</v>
      </c>
      <c r="L3934" s="48" t="s">
        <v>189</v>
      </c>
      <c r="M3934" s="48" t="s">
        <v>304</v>
      </c>
      <c r="N3934" s="48" t="s">
        <v>719</v>
      </c>
      <c r="O3934" s="48" t="s">
        <v>319</v>
      </c>
      <c r="P3934" s="48" t="s">
        <v>719</v>
      </c>
      <c r="Q3934" s="48" t="s">
        <v>189</v>
      </c>
      <c r="R3934" s="48" t="s">
        <v>189</v>
      </c>
      <c r="S3934" s="48"/>
      <c r="T3934" s="48"/>
      <c r="U3934" s="48"/>
      <c r="V3934" s="48"/>
      <c r="W3934" s="51" t="s">
        <v>3646</v>
      </c>
      <c r="X3934" t="str">
        <f t="shared" si="122"/>
        <v>WB;WB;WB;WB;CB;JB;JB;HD;BE;FR;BE;JB;JB</v>
      </c>
      <c r="Y3934" cm="1">
        <f t="array" ref="Y3934">SUM(_xlfn.XLOOKUP(_xlfn.TOROW(F3934:V3934,1),$AN$34:$AN$43,$AL$34:$AL$43,,0,1))</f>
        <v>76</v>
      </c>
      <c r="Z3934">
        <f t="shared" si="123"/>
        <v>13</v>
      </c>
      <c r="AA3934" t="str">
        <v>FR</v>
      </c>
      <c r="AG3934">
        <v>2590</v>
      </c>
      <c r="AH3934">
        <v>6</v>
      </c>
      <c r="AT3934">
        <v>13</v>
      </c>
    </row>
    <row r="3935" spans="2:46" ht="15" customHeight="1">
      <c r="B3935" s="48">
        <v>5705</v>
      </c>
      <c r="C3935" s="49">
        <v>45457</v>
      </c>
      <c r="D3935" s="50">
        <v>0.45123842592592595</v>
      </c>
      <c r="E3935" s="48" t="s">
        <v>11511</v>
      </c>
      <c r="F3935" s="48" t="s">
        <v>189</v>
      </c>
      <c r="G3935" s="48" t="s">
        <v>51</v>
      </c>
      <c r="H3935" s="48" t="s">
        <v>319</v>
      </c>
      <c r="I3935" s="48"/>
      <c r="J3935" s="48"/>
      <c r="K3935" s="48"/>
      <c r="L3935" s="48"/>
      <c r="M3935" s="48"/>
      <c r="N3935" s="48"/>
      <c r="O3935" s="48"/>
      <c r="P3935" s="48"/>
      <c r="Q3935" s="48"/>
      <c r="R3935" s="48"/>
      <c r="S3935" s="48"/>
      <c r="T3935" s="48"/>
      <c r="U3935" s="48"/>
      <c r="V3935" s="48"/>
      <c r="W3935" s="51" t="s">
        <v>3647</v>
      </c>
      <c r="X3935" t="str">
        <f t="shared" si="122"/>
        <v>JB;BB;FR</v>
      </c>
      <c r="Y3935" cm="1">
        <f t="array" ref="Y3935">SUM(_xlfn.XLOOKUP(_xlfn.TOROW(F3935:V3935,1),$AN$34:$AN$43,$AL$34:$AL$43,,0,1))</f>
        <v>14</v>
      </c>
      <c r="Z3935">
        <f t="shared" si="123"/>
        <v>3</v>
      </c>
      <c r="AA3935" t="str">
        <v>JB</v>
      </c>
      <c r="AG3935">
        <v>2592</v>
      </c>
      <c r="AH3935">
        <v>6</v>
      </c>
      <c r="AT3935">
        <v>3</v>
      </c>
    </row>
    <row r="3936" spans="2:46" ht="15" customHeight="1">
      <c r="B3936" s="48">
        <v>5706</v>
      </c>
      <c r="C3936" s="49">
        <v>45457</v>
      </c>
      <c r="D3936" s="50">
        <v>0.45221064814814815</v>
      </c>
      <c r="E3936" s="48" t="s">
        <v>11512</v>
      </c>
      <c r="F3936" s="48" t="s">
        <v>803</v>
      </c>
      <c r="G3936" s="48" t="s">
        <v>803</v>
      </c>
      <c r="H3936" s="48" t="s">
        <v>803</v>
      </c>
      <c r="I3936" s="48" t="s">
        <v>803</v>
      </c>
      <c r="J3936" s="48" t="s">
        <v>319</v>
      </c>
      <c r="K3936" s="48"/>
      <c r="L3936" s="48"/>
      <c r="M3936" s="48"/>
      <c r="N3936" s="48"/>
      <c r="O3936" s="48"/>
      <c r="P3936" s="48"/>
      <c r="Q3936" s="48"/>
      <c r="R3936" s="48"/>
      <c r="S3936" s="48"/>
      <c r="T3936" s="48"/>
      <c r="U3936" s="48"/>
      <c r="V3936" s="48"/>
      <c r="W3936" s="51" t="s">
        <v>3648</v>
      </c>
      <c r="X3936" t="str">
        <f t="shared" si="122"/>
        <v>SS;SS;SS;SS;FR</v>
      </c>
      <c r="Y3936" cm="1">
        <f t="array" ref="Y3936">SUM(_xlfn.XLOOKUP(_xlfn.TOROW(F3936:V3936,1),$AN$34:$AN$43,$AL$34:$AL$43,,0,1))</f>
        <v>15</v>
      </c>
      <c r="Z3936">
        <f t="shared" si="123"/>
        <v>5</v>
      </c>
      <c r="AA3936" t="str">
        <v>BB</v>
      </c>
      <c r="AG3936">
        <v>2597</v>
      </c>
      <c r="AH3936">
        <v>6</v>
      </c>
      <c r="AT3936">
        <v>5</v>
      </c>
    </row>
    <row r="3937" spans="2:46" ht="15" customHeight="1">
      <c r="B3937" s="48">
        <v>5707</v>
      </c>
      <c r="C3937" s="49">
        <v>45457</v>
      </c>
      <c r="D3937" s="50">
        <v>0.4554050925925926</v>
      </c>
      <c r="E3937" s="48" t="s">
        <v>11513</v>
      </c>
      <c r="F3937" s="48" t="s">
        <v>280</v>
      </c>
      <c r="G3937" s="48" t="s">
        <v>51</v>
      </c>
      <c r="H3937" s="48" t="s">
        <v>51</v>
      </c>
      <c r="I3937" s="48" t="s">
        <v>194</v>
      </c>
      <c r="J3937" s="48" t="s">
        <v>51</v>
      </c>
      <c r="K3937" s="48" t="s">
        <v>133</v>
      </c>
      <c r="L3937" s="48" t="s">
        <v>803</v>
      </c>
      <c r="M3937" s="48"/>
      <c r="N3937" s="48"/>
      <c r="O3937" s="48"/>
      <c r="P3937" s="48"/>
      <c r="Q3937" s="48"/>
      <c r="R3937" s="48"/>
      <c r="S3937" s="48"/>
      <c r="T3937" s="48"/>
      <c r="U3937" s="48"/>
      <c r="V3937" s="48"/>
      <c r="W3937" s="51" t="s">
        <v>3649</v>
      </c>
      <c r="X3937" t="str">
        <f t="shared" si="122"/>
        <v>WB;BB;BB;DH;BB;SO;SS</v>
      </c>
      <c r="Y3937" cm="1">
        <f t="array" ref="Y3937">SUM(_xlfn.XLOOKUP(_xlfn.TOROW(F3937:V3937,1),$AN$34:$AN$43,$AL$34:$AL$43,,0,1))</f>
        <v>55</v>
      </c>
      <c r="Z3937">
        <f t="shared" si="123"/>
        <v>7</v>
      </c>
      <c r="AA3937" t="str">
        <v>BB</v>
      </c>
      <c r="AG3937">
        <v>2601</v>
      </c>
      <c r="AH3937">
        <v>6</v>
      </c>
      <c r="AT3937">
        <v>7</v>
      </c>
    </row>
    <row r="3938" spans="2:46" ht="15" customHeight="1">
      <c r="B3938" s="48">
        <v>5708</v>
      </c>
      <c r="C3938" s="49">
        <v>45457</v>
      </c>
      <c r="D3938" s="50">
        <v>0.45543981481481483</v>
      </c>
      <c r="E3938" s="48" t="s">
        <v>11514</v>
      </c>
      <c r="F3938" s="48" t="s">
        <v>189</v>
      </c>
      <c r="G3938" s="48" t="s">
        <v>189</v>
      </c>
      <c r="H3938" s="48" t="s">
        <v>280</v>
      </c>
      <c r="I3938" s="48" t="s">
        <v>51</v>
      </c>
      <c r="J3938" s="48"/>
      <c r="K3938" s="48"/>
      <c r="L3938" s="48"/>
      <c r="M3938" s="48"/>
      <c r="N3938" s="48"/>
      <c r="O3938" s="48"/>
      <c r="P3938" s="48"/>
      <c r="Q3938" s="48"/>
      <c r="R3938" s="48"/>
      <c r="S3938" s="48"/>
      <c r="T3938" s="48"/>
      <c r="U3938" s="48"/>
      <c r="V3938" s="48"/>
      <c r="W3938" s="51" t="s">
        <v>3650</v>
      </c>
      <c r="X3938" t="str">
        <f t="shared" si="122"/>
        <v>JB;JB;WB;BB</v>
      </c>
      <c r="Y3938" cm="1">
        <f t="array" ref="Y3938">SUM(_xlfn.XLOOKUP(_xlfn.TOROW(F3938:V3938,1),$AN$34:$AN$43,$AL$34:$AL$43,,0,1))</f>
        <v>23</v>
      </c>
      <c r="Z3938">
        <f t="shared" si="123"/>
        <v>4</v>
      </c>
      <c r="AA3938" t="str">
        <v>SS</v>
      </c>
      <c r="AG3938">
        <v>2604</v>
      </c>
      <c r="AH3938">
        <v>6</v>
      </c>
      <c r="AT3938">
        <v>4</v>
      </c>
    </row>
    <row r="3939" spans="2:46" ht="15" customHeight="1">
      <c r="B3939" s="48">
        <v>5709</v>
      </c>
      <c r="C3939" s="49">
        <v>45457</v>
      </c>
      <c r="D3939" s="50">
        <v>0.4558564814814815</v>
      </c>
      <c r="E3939" s="48" t="s">
        <v>11515</v>
      </c>
      <c r="F3939" s="48" t="s">
        <v>189</v>
      </c>
      <c r="G3939" s="48" t="s">
        <v>280</v>
      </c>
      <c r="H3939" s="48" t="s">
        <v>280</v>
      </c>
      <c r="I3939" s="48" t="s">
        <v>243</v>
      </c>
      <c r="J3939" s="48" t="s">
        <v>719</v>
      </c>
      <c r="K3939" s="48" t="s">
        <v>304</v>
      </c>
      <c r="L3939" s="48" t="s">
        <v>304</v>
      </c>
      <c r="M3939" s="48"/>
      <c r="N3939" s="48"/>
      <c r="O3939" s="48"/>
      <c r="P3939" s="48"/>
      <c r="Q3939" s="48"/>
      <c r="R3939" s="48"/>
      <c r="S3939" s="48"/>
      <c r="T3939" s="48"/>
      <c r="U3939" s="48"/>
      <c r="V3939" s="48"/>
      <c r="W3939" s="51" t="s">
        <v>3651</v>
      </c>
      <c r="X3939" t="str">
        <f t="shared" si="122"/>
        <v>JB;WB;WB;CB;BE;HD;HD</v>
      </c>
      <c r="Y3939" cm="1">
        <f t="array" ref="Y3939">SUM(_xlfn.XLOOKUP(_xlfn.TOROW(F3939:V3939,1),$AN$34:$AN$43,$AL$34:$AL$43,,0,1))</f>
        <v>50</v>
      </c>
      <c r="Z3939">
        <f t="shared" si="123"/>
        <v>7</v>
      </c>
      <c r="AA3939" t="str">
        <v>SS</v>
      </c>
      <c r="AG3939">
        <v>2609</v>
      </c>
      <c r="AH3939">
        <v>6</v>
      </c>
      <c r="AT3939">
        <v>7</v>
      </c>
    </row>
    <row r="3940" spans="2:46" ht="15" customHeight="1">
      <c r="B3940" s="48">
        <v>5710</v>
      </c>
      <c r="C3940" s="49">
        <v>45457</v>
      </c>
      <c r="D3940" s="50">
        <v>0.45707175925925925</v>
      </c>
      <c r="E3940" s="48" t="s">
        <v>11516</v>
      </c>
      <c r="F3940" s="48" t="s">
        <v>280</v>
      </c>
      <c r="G3940" s="48" t="s">
        <v>133</v>
      </c>
      <c r="H3940" s="48" t="s">
        <v>194</v>
      </c>
      <c r="I3940" s="48" t="s">
        <v>194</v>
      </c>
      <c r="J3940" s="48" t="s">
        <v>194</v>
      </c>
      <c r="K3940" s="48" t="s">
        <v>194</v>
      </c>
      <c r="L3940" s="48" t="s">
        <v>280</v>
      </c>
      <c r="M3940" s="48"/>
      <c r="N3940" s="48"/>
      <c r="O3940" s="48"/>
      <c r="P3940" s="48"/>
      <c r="Q3940" s="48"/>
      <c r="R3940" s="48"/>
      <c r="S3940" s="48"/>
      <c r="T3940" s="48"/>
      <c r="U3940" s="48"/>
      <c r="V3940" s="48"/>
      <c r="W3940" s="51" t="s">
        <v>3652</v>
      </c>
      <c r="X3940" t="str">
        <f t="shared" si="122"/>
        <v>WB;SO;DH;DH;DH;DH;WB</v>
      </c>
      <c r="Y3940" cm="1">
        <f t="array" ref="Y3940">SUM(_xlfn.XLOOKUP(_xlfn.TOROW(F3940:V3940,1),$AN$34:$AN$43,$AL$34:$AL$43,,0,1))</f>
        <v>60</v>
      </c>
      <c r="Z3940">
        <f t="shared" si="123"/>
        <v>7</v>
      </c>
      <c r="AA3940" t="str">
        <v>SS</v>
      </c>
      <c r="AG3940">
        <v>2615</v>
      </c>
      <c r="AH3940">
        <v>6</v>
      </c>
      <c r="AT3940">
        <v>7</v>
      </c>
    </row>
    <row r="3941" spans="2:46" ht="15" customHeight="1">
      <c r="B3941" s="48">
        <v>5711</v>
      </c>
      <c r="C3941" s="49">
        <v>45457</v>
      </c>
      <c r="D3941" s="50">
        <v>0.45950231481481479</v>
      </c>
      <c r="E3941" s="48" t="s">
        <v>11517</v>
      </c>
      <c r="F3941" s="48" t="s">
        <v>719</v>
      </c>
      <c r="G3941" s="48" t="s">
        <v>719</v>
      </c>
      <c r="H3941" s="48" t="s">
        <v>304</v>
      </c>
      <c r="I3941" s="48" t="s">
        <v>803</v>
      </c>
      <c r="J3941" s="48" t="s">
        <v>194</v>
      </c>
      <c r="K3941" s="48" t="s">
        <v>51</v>
      </c>
      <c r="L3941" s="48" t="s">
        <v>51</v>
      </c>
      <c r="M3941" s="48" t="s">
        <v>51</v>
      </c>
      <c r="N3941" s="48"/>
      <c r="O3941" s="48"/>
      <c r="P3941" s="48"/>
      <c r="Q3941" s="48"/>
      <c r="R3941" s="48"/>
      <c r="S3941" s="48"/>
      <c r="T3941" s="48"/>
      <c r="U3941" s="48"/>
      <c r="V3941" s="48"/>
      <c r="W3941" s="51" t="s">
        <v>3653</v>
      </c>
      <c r="X3941" t="str">
        <f t="shared" si="122"/>
        <v>BE;BE;HD;SS;DH;BB;BB;BB</v>
      </c>
      <c r="Y3941" cm="1">
        <f t="array" ref="Y3941">SUM(_xlfn.XLOOKUP(_xlfn.TOROW(F3941:V3941,1),$AN$34:$AN$43,$AL$34:$AL$43,,0,1))</f>
        <v>59</v>
      </c>
      <c r="Z3941">
        <f t="shared" si="123"/>
        <v>8</v>
      </c>
      <c r="AA3941" t="str">
        <v>SS</v>
      </c>
      <c r="AG3941">
        <v>2623</v>
      </c>
      <c r="AH3941">
        <v>6</v>
      </c>
      <c r="AT3941">
        <v>8</v>
      </c>
    </row>
    <row r="3942" spans="2:46" ht="15" customHeight="1">
      <c r="B3942" s="48">
        <v>5712</v>
      </c>
      <c r="C3942" s="49">
        <v>45457</v>
      </c>
      <c r="D3942" s="50">
        <v>0.4604861111111111</v>
      </c>
      <c r="E3942" s="48" t="s">
        <v>11518</v>
      </c>
      <c r="F3942" s="48" t="s">
        <v>319</v>
      </c>
      <c r="G3942" s="48" t="s">
        <v>133</v>
      </c>
      <c r="H3942" s="48" t="s">
        <v>133</v>
      </c>
      <c r="I3942" s="48"/>
      <c r="J3942" s="48"/>
      <c r="K3942" s="48"/>
      <c r="L3942" s="48"/>
      <c r="M3942" s="48"/>
      <c r="N3942" s="48"/>
      <c r="O3942" s="48"/>
      <c r="P3942" s="48"/>
      <c r="Q3942" s="48"/>
      <c r="R3942" s="48"/>
      <c r="S3942" s="48"/>
      <c r="T3942" s="48"/>
      <c r="U3942" s="48"/>
      <c r="V3942" s="48"/>
      <c r="W3942" s="51" t="s">
        <v>3654</v>
      </c>
      <c r="X3942" t="str">
        <f t="shared" si="122"/>
        <v>FR;SO;SO</v>
      </c>
      <c r="Y3942" cm="1">
        <f t="array" ref="Y3942">SUM(_xlfn.XLOOKUP(_xlfn.TOROW(F3942:V3942,1),$AN$34:$AN$43,$AL$34:$AL$43,,0,1))</f>
        <v>7</v>
      </c>
      <c r="Z3942">
        <f t="shared" si="123"/>
        <v>3</v>
      </c>
      <c r="AA3942" t="str">
        <v>DH</v>
      </c>
      <c r="AG3942">
        <v>2636</v>
      </c>
      <c r="AH3942">
        <v>6</v>
      </c>
      <c r="AT3942">
        <v>3</v>
      </c>
    </row>
    <row r="3943" spans="2:46" ht="15" customHeight="1">
      <c r="B3943" s="48">
        <v>5713</v>
      </c>
      <c r="C3943" s="49">
        <v>45457</v>
      </c>
      <c r="D3943" s="50">
        <v>0.46049768518518519</v>
      </c>
      <c r="E3943" s="48" t="s">
        <v>11519</v>
      </c>
      <c r="F3943" s="48" t="s">
        <v>189</v>
      </c>
      <c r="G3943" s="48" t="s">
        <v>133</v>
      </c>
      <c r="H3943" s="48" t="s">
        <v>133</v>
      </c>
      <c r="I3943" s="48" t="s">
        <v>133</v>
      </c>
      <c r="J3943" s="48" t="s">
        <v>133</v>
      </c>
      <c r="K3943" s="48" t="s">
        <v>51</v>
      </c>
      <c r="L3943" s="48" t="s">
        <v>189</v>
      </c>
      <c r="M3943" s="48"/>
      <c r="N3943" s="48"/>
      <c r="O3943" s="48"/>
      <c r="P3943" s="48"/>
      <c r="Q3943" s="48"/>
      <c r="R3943" s="48"/>
      <c r="S3943" s="48"/>
      <c r="T3943" s="48"/>
      <c r="U3943" s="48"/>
      <c r="V3943" s="48"/>
      <c r="W3943" s="51" t="s">
        <v>3655</v>
      </c>
      <c r="X3943" t="str">
        <f t="shared" si="122"/>
        <v>JB;SO;SO;SO;SO;BB;JB</v>
      </c>
      <c r="Y3943" cm="1">
        <f t="array" ref="Y3943">SUM(_xlfn.XLOOKUP(_xlfn.TOROW(F3943:V3943,1),$AN$34:$AN$43,$AL$34:$AL$43,,0,1))</f>
        <v>20</v>
      </c>
      <c r="Z3943">
        <f t="shared" si="123"/>
        <v>7</v>
      </c>
      <c r="AA3943" t="str">
        <v>SS</v>
      </c>
      <c r="AG3943">
        <v>2638</v>
      </c>
      <c r="AH3943">
        <v>6</v>
      </c>
      <c r="AT3943">
        <v>7</v>
      </c>
    </row>
    <row r="3944" spans="2:46" ht="15" customHeight="1">
      <c r="B3944" s="48">
        <v>5714</v>
      </c>
      <c r="C3944" s="49">
        <v>45457</v>
      </c>
      <c r="D3944" s="50">
        <v>0.46072916666666669</v>
      </c>
      <c r="E3944" s="48" t="s">
        <v>11520</v>
      </c>
      <c r="F3944" s="48" t="s">
        <v>189</v>
      </c>
      <c r="G3944" s="48" t="s">
        <v>189</v>
      </c>
      <c r="H3944" s="48" t="s">
        <v>304</v>
      </c>
      <c r="I3944" s="48" t="s">
        <v>304</v>
      </c>
      <c r="J3944" s="48" t="s">
        <v>803</v>
      </c>
      <c r="K3944" s="48" t="s">
        <v>133</v>
      </c>
      <c r="L3944" s="48" t="s">
        <v>243</v>
      </c>
      <c r="M3944" s="48"/>
      <c r="N3944" s="48"/>
      <c r="O3944" s="48"/>
      <c r="P3944" s="48"/>
      <c r="Q3944" s="48"/>
      <c r="R3944" s="48"/>
      <c r="S3944" s="48"/>
      <c r="T3944" s="48"/>
      <c r="U3944" s="48"/>
      <c r="V3944" s="48"/>
      <c r="W3944" s="51" t="s">
        <v>3656</v>
      </c>
      <c r="X3944" t="str">
        <f t="shared" si="122"/>
        <v>JB;JB;HD;HD;SS;SO;CB</v>
      </c>
      <c r="Y3944" cm="1">
        <f t="array" ref="Y3944">SUM(_xlfn.XLOOKUP(_xlfn.TOROW(F3944:V3944,1),$AN$34:$AN$43,$AL$34:$AL$43,,0,1))</f>
        <v>29</v>
      </c>
      <c r="Z3944">
        <f t="shared" si="123"/>
        <v>7</v>
      </c>
      <c r="AA3944" t="str">
        <v>BE</v>
      </c>
      <c r="AG3944">
        <v>2645</v>
      </c>
      <c r="AH3944">
        <v>6</v>
      </c>
      <c r="AT3944">
        <v>7</v>
      </c>
    </row>
    <row r="3945" spans="2:46" ht="15" customHeight="1">
      <c r="B3945" s="48">
        <v>5715</v>
      </c>
      <c r="C3945" s="49">
        <v>45457</v>
      </c>
      <c r="D3945" s="50">
        <v>0.46443287037037034</v>
      </c>
      <c r="E3945" s="48" t="s">
        <v>11521</v>
      </c>
      <c r="F3945" s="48" t="s">
        <v>719</v>
      </c>
      <c r="G3945" s="48" t="s">
        <v>133</v>
      </c>
      <c r="H3945" s="48" t="s">
        <v>803</v>
      </c>
      <c r="I3945" s="48" t="s">
        <v>319</v>
      </c>
      <c r="J3945" s="48" t="s">
        <v>803</v>
      </c>
      <c r="K3945" s="48" t="s">
        <v>189</v>
      </c>
      <c r="L3945" s="48" t="s">
        <v>189</v>
      </c>
      <c r="M3945" s="48" t="s">
        <v>189</v>
      </c>
      <c r="N3945" s="48" t="s">
        <v>803</v>
      </c>
      <c r="O3945" s="48" t="s">
        <v>243</v>
      </c>
      <c r="P3945" s="48"/>
      <c r="Q3945" s="48"/>
      <c r="R3945" s="48"/>
      <c r="S3945" s="48"/>
      <c r="T3945" s="48"/>
      <c r="U3945" s="48"/>
      <c r="V3945" s="48"/>
      <c r="W3945" s="51" t="s">
        <v>3657</v>
      </c>
      <c r="X3945" t="str">
        <f t="shared" si="122"/>
        <v>BE;SO;SS;FR;SS;JB;JB;JB;SS;CB</v>
      </c>
      <c r="Y3945" cm="1">
        <f t="array" ref="Y3945">SUM(_xlfn.XLOOKUP(_xlfn.TOROW(F3945:V3945,1),$AN$34:$AN$43,$AL$34:$AL$43,,0,1))</f>
        <v>30</v>
      </c>
      <c r="Z3945">
        <f t="shared" si="123"/>
        <v>10</v>
      </c>
      <c r="AA3945" t="str">
        <v>WB</v>
      </c>
      <c r="AG3945">
        <v>2651</v>
      </c>
      <c r="AH3945">
        <v>6</v>
      </c>
      <c r="AT3945">
        <v>10</v>
      </c>
    </row>
    <row r="3946" spans="2:46" ht="15" customHeight="1">
      <c r="B3946" s="48">
        <v>5716</v>
      </c>
      <c r="C3946" s="49">
        <v>45457</v>
      </c>
      <c r="D3946" s="50">
        <v>0.4645023148148148</v>
      </c>
      <c r="E3946" s="48" t="s">
        <v>11522</v>
      </c>
      <c r="F3946" s="48" t="s">
        <v>280</v>
      </c>
      <c r="G3946" s="48" t="s">
        <v>280</v>
      </c>
      <c r="H3946" s="48" t="s">
        <v>719</v>
      </c>
      <c r="I3946" s="48" t="s">
        <v>719</v>
      </c>
      <c r="J3946" s="48"/>
      <c r="K3946" s="48"/>
      <c r="L3946" s="48"/>
      <c r="M3946" s="48"/>
      <c r="N3946" s="48"/>
      <c r="O3946" s="48"/>
      <c r="P3946" s="48"/>
      <c r="Q3946" s="48"/>
      <c r="R3946" s="48"/>
      <c r="S3946" s="48"/>
      <c r="T3946" s="48"/>
      <c r="U3946" s="48"/>
      <c r="V3946" s="48"/>
      <c r="W3946" s="51" t="s">
        <v>3658</v>
      </c>
      <c r="X3946" t="str">
        <f t="shared" si="122"/>
        <v>WB;WB;BE;BE</v>
      </c>
      <c r="Y3946" cm="1">
        <f t="array" ref="Y3946">SUM(_xlfn.XLOOKUP(_xlfn.TOROW(F3946:V3946,1),$AN$34:$AN$43,$AL$34:$AL$43,,0,1))</f>
        <v>32</v>
      </c>
      <c r="Z3946">
        <f t="shared" si="123"/>
        <v>4</v>
      </c>
      <c r="AA3946" t="str">
        <v>JB</v>
      </c>
      <c r="AG3946">
        <v>2654</v>
      </c>
      <c r="AH3946">
        <v>6</v>
      </c>
      <c r="AT3946">
        <v>4</v>
      </c>
    </row>
    <row r="3947" spans="2:46" ht="15" customHeight="1">
      <c r="B3947" s="48">
        <v>5717</v>
      </c>
      <c r="C3947" s="49">
        <v>45457</v>
      </c>
      <c r="D3947" s="50">
        <v>0.46486111111111111</v>
      </c>
      <c r="E3947" s="48" t="s">
        <v>11523</v>
      </c>
      <c r="F3947" s="48" t="s">
        <v>803</v>
      </c>
      <c r="G3947" s="48" t="s">
        <v>803</v>
      </c>
      <c r="H3947" s="48" t="s">
        <v>803</v>
      </c>
      <c r="I3947" s="48" t="s">
        <v>803</v>
      </c>
      <c r="J3947" s="48" t="s">
        <v>319</v>
      </c>
      <c r="K3947" s="48" t="s">
        <v>133</v>
      </c>
      <c r="L3947" s="48" t="s">
        <v>189</v>
      </c>
      <c r="M3947" s="48" t="s">
        <v>189</v>
      </c>
      <c r="N3947" s="48"/>
      <c r="O3947" s="48"/>
      <c r="P3947" s="48"/>
      <c r="Q3947" s="48"/>
      <c r="R3947" s="48"/>
      <c r="S3947" s="48"/>
      <c r="T3947" s="48"/>
      <c r="U3947" s="48"/>
      <c r="V3947" s="48"/>
      <c r="W3947" s="51" t="s">
        <v>3659</v>
      </c>
      <c r="X3947" t="str">
        <f t="shared" si="122"/>
        <v>SS;SS;SS;SS;FR;SO;JB;JB</v>
      </c>
      <c r="Y3947" cm="1">
        <f t="array" ref="Y3947">SUM(_xlfn.XLOOKUP(_xlfn.TOROW(F3947:V3947,1),$AN$34:$AN$43,$AL$34:$AL$43,,0,1))</f>
        <v>19</v>
      </c>
      <c r="Z3947">
        <f t="shared" si="123"/>
        <v>8</v>
      </c>
      <c r="AA3947" t="str">
        <v>SS</v>
      </c>
      <c r="AG3947">
        <v>2658</v>
      </c>
      <c r="AH3947">
        <v>6</v>
      </c>
      <c r="AT3947">
        <v>8</v>
      </c>
    </row>
    <row r="3948" spans="2:46" ht="15" customHeight="1">
      <c r="B3948" s="48">
        <v>5718</v>
      </c>
      <c r="C3948" s="49">
        <v>45457</v>
      </c>
      <c r="D3948" s="50">
        <v>0.46752314814814816</v>
      </c>
      <c r="E3948" s="48" t="s">
        <v>8257</v>
      </c>
      <c r="F3948" s="48" t="s">
        <v>719</v>
      </c>
      <c r="G3948" s="48" t="s">
        <v>719</v>
      </c>
      <c r="H3948" s="48" t="s">
        <v>719</v>
      </c>
      <c r="I3948" s="48" t="s">
        <v>719</v>
      </c>
      <c r="J3948" s="48"/>
      <c r="K3948" s="48"/>
      <c r="L3948" s="48"/>
      <c r="M3948" s="48"/>
      <c r="N3948" s="48"/>
      <c r="O3948" s="48"/>
      <c r="P3948" s="48"/>
      <c r="Q3948" s="48"/>
      <c r="R3948" s="48"/>
      <c r="S3948" s="48"/>
      <c r="T3948" s="48"/>
      <c r="U3948" s="48"/>
      <c r="V3948" s="48"/>
      <c r="W3948" s="51" t="s">
        <v>3660</v>
      </c>
      <c r="X3948" t="str">
        <f t="shared" si="122"/>
        <v>BE;BE;BE;BE</v>
      </c>
      <c r="Y3948" cm="1">
        <f t="array" ref="Y3948">SUM(_xlfn.XLOOKUP(_xlfn.TOROW(F3948:V3948,1),$AN$34:$AN$43,$AL$34:$AL$43,,0,1))</f>
        <v>20</v>
      </c>
      <c r="Z3948">
        <f t="shared" si="123"/>
        <v>4</v>
      </c>
      <c r="AA3948" t="str">
        <v>BB</v>
      </c>
      <c r="AG3948">
        <v>2661</v>
      </c>
      <c r="AH3948">
        <v>6</v>
      </c>
      <c r="AT3948">
        <v>4</v>
      </c>
    </row>
    <row r="3949" spans="2:46" ht="15" customHeight="1">
      <c r="B3949" s="48">
        <v>5719</v>
      </c>
      <c r="C3949" s="49">
        <v>45457</v>
      </c>
      <c r="D3949" s="50">
        <v>0.46912037037037035</v>
      </c>
      <c r="E3949" s="48" t="s">
        <v>11524</v>
      </c>
      <c r="F3949" s="48" t="s">
        <v>319</v>
      </c>
      <c r="G3949" s="48" t="s">
        <v>319</v>
      </c>
      <c r="H3949" s="48" t="s">
        <v>51</v>
      </c>
      <c r="I3949" s="48" t="s">
        <v>243</v>
      </c>
      <c r="J3949" s="48" t="s">
        <v>243</v>
      </c>
      <c r="K3949" s="48" t="s">
        <v>189</v>
      </c>
      <c r="L3949" s="48" t="s">
        <v>189</v>
      </c>
      <c r="M3949" s="48" t="s">
        <v>280</v>
      </c>
      <c r="N3949" s="48" t="s">
        <v>194</v>
      </c>
      <c r="O3949" s="48" t="s">
        <v>719</v>
      </c>
      <c r="P3949" s="48"/>
      <c r="Q3949" s="48"/>
      <c r="R3949" s="48"/>
      <c r="S3949" s="48"/>
      <c r="T3949" s="48"/>
      <c r="U3949" s="48"/>
      <c r="V3949" s="48"/>
      <c r="W3949" s="51" t="s">
        <v>3661</v>
      </c>
      <c r="X3949" t="str">
        <f t="shared" si="122"/>
        <v>FR;FR;BB;CB;CB;JB;JB;WB;DH;BE</v>
      </c>
      <c r="Y3949" cm="1">
        <f t="array" ref="Y3949">SUM(_xlfn.XLOOKUP(_xlfn.TOROW(F3949:V3949,1),$AN$34:$AN$43,$AL$34:$AL$43,,0,1))</f>
        <v>59</v>
      </c>
      <c r="Z3949">
        <f t="shared" si="123"/>
        <v>10</v>
      </c>
      <c r="AA3949" t="str">
        <v>BB</v>
      </c>
      <c r="AG3949">
        <v>2675</v>
      </c>
      <c r="AH3949">
        <v>6</v>
      </c>
      <c r="AT3949">
        <v>10</v>
      </c>
    </row>
    <row r="3950" spans="2:46" ht="15" customHeight="1">
      <c r="B3950" s="48">
        <v>5720</v>
      </c>
      <c r="C3950" s="49">
        <v>45457</v>
      </c>
      <c r="D3950" s="50">
        <v>0.47005787037037039</v>
      </c>
      <c r="E3950" s="48" t="s">
        <v>11525</v>
      </c>
      <c r="F3950" s="48" t="s">
        <v>243</v>
      </c>
      <c r="G3950" s="48" t="s">
        <v>803</v>
      </c>
      <c r="H3950" s="48" t="s">
        <v>319</v>
      </c>
      <c r="I3950" s="48" t="s">
        <v>319</v>
      </c>
      <c r="J3950" s="48" t="s">
        <v>280</v>
      </c>
      <c r="K3950" s="48" t="s">
        <v>280</v>
      </c>
      <c r="L3950" s="48" t="s">
        <v>803</v>
      </c>
      <c r="M3950" s="48" t="s">
        <v>194</v>
      </c>
      <c r="N3950" s="48"/>
      <c r="O3950" s="48"/>
      <c r="P3950" s="48"/>
      <c r="Q3950" s="48"/>
      <c r="R3950" s="48"/>
      <c r="S3950" s="48"/>
      <c r="T3950" s="48"/>
      <c r="U3950" s="48"/>
      <c r="V3950" s="48"/>
      <c r="W3950" s="51" t="s">
        <v>3662</v>
      </c>
      <c r="X3950" t="str">
        <f t="shared" si="122"/>
        <v>CB;SS;FR;FR;WB;WB;SS;DH</v>
      </c>
      <c r="Y3950" cm="1">
        <f t="array" ref="Y3950">SUM(_xlfn.XLOOKUP(_xlfn.TOROW(F3950:V3950,1),$AN$34:$AN$43,$AL$34:$AL$43,,0,1))</f>
        <v>51</v>
      </c>
      <c r="Z3950">
        <f t="shared" si="123"/>
        <v>8</v>
      </c>
      <c r="AA3950" t="str">
        <v>BB</v>
      </c>
      <c r="AG3950">
        <v>2691</v>
      </c>
      <c r="AH3950">
        <v>6</v>
      </c>
      <c r="AT3950">
        <v>8</v>
      </c>
    </row>
    <row r="3951" spans="2:46" ht="15" customHeight="1">
      <c r="B3951" s="48">
        <v>5721</v>
      </c>
      <c r="C3951" s="49">
        <v>45457</v>
      </c>
      <c r="D3951" s="50">
        <v>0.47100694444444446</v>
      </c>
      <c r="E3951" s="48" t="s">
        <v>11526</v>
      </c>
      <c r="F3951" s="48" t="s">
        <v>133</v>
      </c>
      <c r="G3951" s="48" t="s">
        <v>319</v>
      </c>
      <c r="H3951" s="48" t="s">
        <v>51</v>
      </c>
      <c r="I3951" s="48" t="s">
        <v>194</v>
      </c>
      <c r="J3951" s="48" t="s">
        <v>194</v>
      </c>
      <c r="K3951" s="48" t="s">
        <v>51</v>
      </c>
      <c r="L3951" s="48" t="s">
        <v>243</v>
      </c>
      <c r="M3951" s="48" t="s">
        <v>243</v>
      </c>
      <c r="N3951" s="48" t="s">
        <v>803</v>
      </c>
      <c r="O3951" s="48" t="s">
        <v>803</v>
      </c>
      <c r="P3951" s="48"/>
      <c r="Q3951" s="48"/>
      <c r="R3951" s="48"/>
      <c r="S3951" s="48"/>
      <c r="T3951" s="48"/>
      <c r="U3951" s="48"/>
      <c r="V3951" s="48"/>
      <c r="W3951" s="51" t="s">
        <v>3663</v>
      </c>
      <c r="X3951" t="str">
        <f t="shared" si="122"/>
        <v>SO;FR;BB;DH;DH;BB;CB;CB;SS;SS</v>
      </c>
      <c r="Y3951" cm="1">
        <f t="array" ref="Y3951">SUM(_xlfn.XLOOKUP(_xlfn.TOROW(F3951:V3951,1),$AN$34:$AN$43,$AL$34:$AL$43,,0,1))</f>
        <v>65</v>
      </c>
      <c r="Z3951">
        <f t="shared" si="123"/>
        <v>10</v>
      </c>
      <c r="AA3951" t="str">
        <v>BB</v>
      </c>
      <c r="AG3951">
        <v>2692</v>
      </c>
      <c r="AH3951">
        <v>6</v>
      </c>
      <c r="AT3951">
        <v>10</v>
      </c>
    </row>
    <row r="3952" spans="2:46" ht="15" customHeight="1">
      <c r="B3952" s="48">
        <v>5722</v>
      </c>
      <c r="C3952" s="49">
        <v>45457</v>
      </c>
      <c r="D3952" s="50">
        <v>0.47145833333333331</v>
      </c>
      <c r="E3952" s="48" t="s">
        <v>11527</v>
      </c>
      <c r="F3952" s="48" t="s">
        <v>280</v>
      </c>
      <c r="G3952" s="48" t="s">
        <v>719</v>
      </c>
      <c r="H3952" s="48" t="s">
        <v>51</v>
      </c>
      <c r="I3952" s="48" t="s">
        <v>51</v>
      </c>
      <c r="J3952" s="48" t="s">
        <v>51</v>
      </c>
      <c r="K3952" s="48" t="s">
        <v>304</v>
      </c>
      <c r="L3952" s="48" t="s">
        <v>304</v>
      </c>
      <c r="M3952" s="48"/>
      <c r="N3952" s="48"/>
      <c r="O3952" s="48"/>
      <c r="P3952" s="48"/>
      <c r="Q3952" s="48"/>
      <c r="R3952" s="48"/>
      <c r="S3952" s="48"/>
      <c r="T3952" s="48"/>
      <c r="U3952" s="48"/>
      <c r="V3952" s="48"/>
      <c r="W3952" s="51" t="s">
        <v>3664</v>
      </c>
      <c r="X3952" t="str">
        <f t="shared" si="122"/>
        <v>WB;BE;BB;BB;BB;HD;HD</v>
      </c>
      <c r="Y3952" cm="1">
        <f t="array" ref="Y3952">SUM(_xlfn.XLOOKUP(_xlfn.TOROW(F3952:V3952,1),$AN$34:$AN$43,$AL$34:$AL$43,,0,1))</f>
        <v>60</v>
      </c>
      <c r="Z3952">
        <f t="shared" si="123"/>
        <v>7</v>
      </c>
      <c r="AA3952" t="str">
        <v>FR</v>
      </c>
      <c r="AG3952">
        <v>2701</v>
      </c>
      <c r="AH3952">
        <v>6</v>
      </c>
      <c r="AT3952">
        <v>7</v>
      </c>
    </row>
    <row r="3953" spans="2:46" ht="15" customHeight="1">
      <c r="B3953" s="48">
        <v>5723</v>
      </c>
      <c r="C3953" s="49">
        <v>45457</v>
      </c>
      <c r="D3953" s="50">
        <v>0.47212962962962962</v>
      </c>
      <c r="E3953" s="48" t="s">
        <v>11528</v>
      </c>
      <c r="F3953" s="48" t="s">
        <v>51</v>
      </c>
      <c r="G3953" s="48" t="s">
        <v>51</v>
      </c>
      <c r="H3953" s="48" t="s">
        <v>51</v>
      </c>
      <c r="I3953" s="48" t="s">
        <v>319</v>
      </c>
      <c r="J3953" s="48" t="s">
        <v>319</v>
      </c>
      <c r="K3953" s="48" t="s">
        <v>803</v>
      </c>
      <c r="L3953" s="48"/>
      <c r="M3953" s="48"/>
      <c r="N3953" s="48"/>
      <c r="O3953" s="48"/>
      <c r="P3953" s="48"/>
      <c r="Q3953" s="48"/>
      <c r="R3953" s="48"/>
      <c r="S3953" s="48"/>
      <c r="T3953" s="48"/>
      <c r="U3953" s="48"/>
      <c r="V3953" s="48"/>
      <c r="W3953" s="51" t="s">
        <v>3665</v>
      </c>
      <c r="X3953" t="str">
        <f t="shared" si="122"/>
        <v>BB;BB;BB;FR;FR;SS</v>
      </c>
      <c r="Y3953" cm="1">
        <f t="array" ref="Y3953">SUM(_xlfn.XLOOKUP(_xlfn.TOROW(F3953:V3953,1),$AN$34:$AN$43,$AL$34:$AL$43,,0,1))</f>
        <v>39</v>
      </c>
      <c r="Z3953">
        <f t="shared" si="123"/>
        <v>6</v>
      </c>
      <c r="AA3953" t="str">
        <v>JB</v>
      </c>
      <c r="AG3953">
        <v>2702</v>
      </c>
      <c r="AH3953">
        <v>6</v>
      </c>
      <c r="AT3953">
        <v>6</v>
      </c>
    </row>
    <row r="3954" spans="2:46" ht="15" customHeight="1">
      <c r="B3954" s="48">
        <v>5724</v>
      </c>
      <c r="C3954" s="49">
        <v>45457</v>
      </c>
      <c r="D3954" s="50">
        <v>0.47317129629629628</v>
      </c>
      <c r="E3954" s="48" t="s">
        <v>11529</v>
      </c>
      <c r="F3954" s="48" t="s">
        <v>243</v>
      </c>
      <c r="G3954" s="48" t="s">
        <v>304</v>
      </c>
      <c r="H3954" s="48" t="s">
        <v>803</v>
      </c>
      <c r="I3954" s="48" t="s">
        <v>133</v>
      </c>
      <c r="J3954" s="48" t="s">
        <v>51</v>
      </c>
      <c r="K3954" s="48" t="s">
        <v>189</v>
      </c>
      <c r="L3954" s="48" t="s">
        <v>280</v>
      </c>
      <c r="M3954" s="48"/>
      <c r="N3954" s="48"/>
      <c r="O3954" s="48"/>
      <c r="P3954" s="48"/>
      <c r="Q3954" s="48"/>
      <c r="R3954" s="48"/>
      <c r="S3954" s="48"/>
      <c r="T3954" s="48"/>
      <c r="U3954" s="48"/>
      <c r="V3954" s="48"/>
      <c r="W3954" s="51" t="s">
        <v>3666</v>
      </c>
      <c r="X3954" t="str">
        <f t="shared" si="122"/>
        <v>CB;HD;SS;SO;BB;JB;WB</v>
      </c>
      <c r="Y3954" cm="1">
        <f t="array" ref="Y3954">SUM(_xlfn.XLOOKUP(_xlfn.TOROW(F3954:V3954,1),$AN$34:$AN$43,$AL$34:$AL$43,,0,1))</f>
        <v>42</v>
      </c>
      <c r="Z3954">
        <f t="shared" si="123"/>
        <v>7</v>
      </c>
      <c r="AA3954" t="str">
        <v>JB</v>
      </c>
      <c r="AG3954">
        <v>2708</v>
      </c>
      <c r="AH3954">
        <v>6</v>
      </c>
      <c r="AT3954">
        <v>7</v>
      </c>
    </row>
    <row r="3955" spans="2:46" ht="15" customHeight="1">
      <c r="B3955" s="48">
        <v>5725</v>
      </c>
      <c r="C3955" s="49">
        <v>45457</v>
      </c>
      <c r="D3955" s="50">
        <v>0.47440972222222222</v>
      </c>
      <c r="E3955" s="48" t="s">
        <v>11530</v>
      </c>
      <c r="F3955" s="48" t="s">
        <v>51</v>
      </c>
      <c r="G3955" s="48" t="s">
        <v>51</v>
      </c>
      <c r="H3955" s="48" t="s">
        <v>51</v>
      </c>
      <c r="I3955" s="48" t="s">
        <v>280</v>
      </c>
      <c r="J3955" s="48" t="s">
        <v>280</v>
      </c>
      <c r="K3955" s="48" t="s">
        <v>243</v>
      </c>
      <c r="L3955" s="48" t="s">
        <v>243</v>
      </c>
      <c r="M3955" s="48" t="s">
        <v>280</v>
      </c>
      <c r="N3955" s="48"/>
      <c r="O3955" s="48"/>
      <c r="P3955" s="48"/>
      <c r="Q3955" s="48"/>
      <c r="R3955" s="48"/>
      <c r="S3955" s="48"/>
      <c r="T3955" s="48"/>
      <c r="U3955" s="48"/>
      <c r="V3955" s="48"/>
      <c r="W3955" s="51" t="s">
        <v>3667</v>
      </c>
      <c r="X3955" t="str">
        <f t="shared" si="122"/>
        <v>BB;BB;BB;WB;WB;CB;CB;WB</v>
      </c>
      <c r="Y3955" cm="1">
        <f t="array" ref="Y3955">SUM(_xlfn.XLOOKUP(_xlfn.TOROW(F3955:V3955,1),$AN$34:$AN$43,$AL$34:$AL$43,,0,1))</f>
        <v>79</v>
      </c>
      <c r="Z3955">
        <f t="shared" si="123"/>
        <v>8</v>
      </c>
      <c r="AA3955" t="str">
        <v>DH</v>
      </c>
      <c r="AG3955">
        <v>2713</v>
      </c>
      <c r="AH3955">
        <v>6</v>
      </c>
      <c r="AT3955">
        <v>8</v>
      </c>
    </row>
    <row r="3956" spans="2:46" ht="15" customHeight="1">
      <c r="B3956" s="48">
        <v>5726</v>
      </c>
      <c r="C3956" s="49">
        <v>45457</v>
      </c>
      <c r="D3956" s="50">
        <v>0.47648148148148151</v>
      </c>
      <c r="E3956" s="48" t="s">
        <v>11531</v>
      </c>
      <c r="F3956" s="48" t="s">
        <v>51</v>
      </c>
      <c r="G3956" s="48" t="s">
        <v>189</v>
      </c>
      <c r="H3956" s="48"/>
      <c r="I3956" s="48"/>
      <c r="J3956" s="48"/>
      <c r="K3956" s="48"/>
      <c r="L3956" s="48"/>
      <c r="M3956" s="48"/>
      <c r="N3956" s="48"/>
      <c r="O3956" s="48"/>
      <c r="P3956" s="48"/>
      <c r="Q3956" s="48"/>
      <c r="R3956" s="48"/>
      <c r="S3956" s="48"/>
      <c r="T3956" s="48"/>
      <c r="U3956" s="48"/>
      <c r="V3956" s="48"/>
      <c r="W3956" s="51" t="s">
        <v>3668</v>
      </c>
      <c r="X3956" t="str">
        <f t="shared" si="122"/>
        <v>BB;JB</v>
      </c>
      <c r="Y3956" cm="1">
        <f t="array" ref="Y3956">SUM(_xlfn.XLOOKUP(_xlfn.TOROW(F3956:V3956,1),$AN$34:$AN$43,$AL$34:$AL$43,,0,1))</f>
        <v>11</v>
      </c>
      <c r="Z3956">
        <f t="shared" si="123"/>
        <v>2</v>
      </c>
      <c r="AA3956" t="str">
        <v>DH</v>
      </c>
      <c r="AG3956">
        <v>2714</v>
      </c>
      <c r="AH3956">
        <v>6</v>
      </c>
      <c r="AT3956">
        <v>2</v>
      </c>
    </row>
    <row r="3957" spans="2:46" ht="15" customHeight="1">
      <c r="B3957" s="48">
        <v>5727</v>
      </c>
      <c r="C3957" s="49">
        <v>45457</v>
      </c>
      <c r="D3957" s="50">
        <v>0.47682870370370373</v>
      </c>
      <c r="E3957" s="48" t="s">
        <v>11532</v>
      </c>
      <c r="F3957" s="48" t="s">
        <v>304</v>
      </c>
      <c r="G3957" s="48" t="s">
        <v>243</v>
      </c>
      <c r="H3957" s="48" t="s">
        <v>243</v>
      </c>
      <c r="I3957" s="48" t="s">
        <v>243</v>
      </c>
      <c r="J3957" s="48"/>
      <c r="K3957" s="48"/>
      <c r="L3957" s="48"/>
      <c r="M3957" s="48"/>
      <c r="N3957" s="48"/>
      <c r="O3957" s="48"/>
      <c r="P3957" s="48"/>
      <c r="Q3957" s="48"/>
      <c r="R3957" s="48"/>
      <c r="S3957" s="48"/>
      <c r="T3957" s="48"/>
      <c r="U3957" s="48"/>
      <c r="V3957" s="48"/>
      <c r="W3957" s="51" t="s">
        <v>3669</v>
      </c>
      <c r="X3957" t="str">
        <f t="shared" si="122"/>
        <v>HD;CB;CB;CB</v>
      </c>
      <c r="Y3957" cm="1">
        <f t="array" ref="Y3957">SUM(_xlfn.XLOOKUP(_xlfn.TOROW(F3957:V3957,1),$AN$34:$AN$43,$AL$34:$AL$43,,0,1))</f>
        <v>31</v>
      </c>
      <c r="Z3957">
        <f t="shared" si="123"/>
        <v>4</v>
      </c>
      <c r="AA3957" t="str">
        <v>FR</v>
      </c>
      <c r="AG3957">
        <v>2718</v>
      </c>
      <c r="AH3957">
        <v>6</v>
      </c>
      <c r="AT3957">
        <v>4</v>
      </c>
    </row>
    <row r="3958" spans="2:46" ht="15" customHeight="1">
      <c r="B3958" s="48">
        <v>5728</v>
      </c>
      <c r="C3958" s="49">
        <v>45457</v>
      </c>
      <c r="D3958" s="50">
        <v>0.47733796296296294</v>
      </c>
      <c r="E3958" s="48" t="s">
        <v>8235</v>
      </c>
      <c r="F3958" s="48" t="s">
        <v>319</v>
      </c>
      <c r="G3958" s="48" t="s">
        <v>319</v>
      </c>
      <c r="H3958" s="48" t="s">
        <v>319</v>
      </c>
      <c r="I3958" s="48"/>
      <c r="J3958" s="48"/>
      <c r="K3958" s="48"/>
      <c r="L3958" s="48"/>
      <c r="M3958" s="48"/>
      <c r="N3958" s="48"/>
      <c r="O3958" s="48"/>
      <c r="P3958" s="48"/>
      <c r="Q3958" s="48"/>
      <c r="R3958" s="48"/>
      <c r="S3958" s="48"/>
      <c r="T3958" s="48"/>
      <c r="U3958" s="48"/>
      <c r="V3958" s="48"/>
      <c r="W3958" s="51" t="s">
        <v>365</v>
      </c>
      <c r="X3958" t="str">
        <f t="shared" si="122"/>
        <v>FR;FR;FR</v>
      </c>
      <c r="Y3958" cm="1">
        <f t="array" ref="Y3958">SUM(_xlfn.XLOOKUP(_xlfn.TOROW(F3958:V3958,1),$AN$34:$AN$43,$AL$34:$AL$43,,0,1))</f>
        <v>9</v>
      </c>
      <c r="Z3958">
        <f t="shared" si="123"/>
        <v>3</v>
      </c>
      <c r="AA3958" t="str">
        <v>DH</v>
      </c>
      <c r="AG3958">
        <v>2722</v>
      </c>
      <c r="AH3958">
        <v>6</v>
      </c>
      <c r="AT3958">
        <v>3</v>
      </c>
    </row>
    <row r="3959" spans="2:46" ht="15" customHeight="1">
      <c r="B3959" s="48">
        <v>5729</v>
      </c>
      <c r="C3959" s="49">
        <v>45457</v>
      </c>
      <c r="D3959" s="50">
        <v>0.48039351851851853</v>
      </c>
      <c r="E3959" s="48" t="s">
        <v>11533</v>
      </c>
      <c r="F3959" s="48" t="s">
        <v>280</v>
      </c>
      <c r="G3959" s="48" t="s">
        <v>194</v>
      </c>
      <c r="H3959" s="48" t="s">
        <v>719</v>
      </c>
      <c r="I3959" s="48" t="s">
        <v>719</v>
      </c>
      <c r="J3959" s="48" t="s">
        <v>319</v>
      </c>
      <c r="K3959" s="48"/>
      <c r="L3959" s="48"/>
      <c r="M3959" s="48"/>
      <c r="N3959" s="48"/>
      <c r="O3959" s="48"/>
      <c r="P3959" s="48"/>
      <c r="Q3959" s="48"/>
      <c r="R3959" s="48"/>
      <c r="S3959" s="48"/>
      <c r="T3959" s="48"/>
      <c r="U3959" s="48"/>
      <c r="V3959" s="48"/>
      <c r="W3959" s="51" t="s">
        <v>3670</v>
      </c>
      <c r="X3959" t="str">
        <f t="shared" si="122"/>
        <v>WB;DH;BE;BE;FR</v>
      </c>
      <c r="Y3959" cm="1">
        <f t="array" ref="Y3959">SUM(_xlfn.XLOOKUP(_xlfn.TOROW(F3959:V3959,1),$AN$34:$AN$43,$AL$34:$AL$43,,0,1))</f>
        <v>33</v>
      </c>
      <c r="Z3959">
        <f t="shared" si="123"/>
        <v>5</v>
      </c>
      <c r="AA3959" t="str">
        <v>SS</v>
      </c>
      <c r="AG3959">
        <v>2744</v>
      </c>
      <c r="AH3959">
        <v>6</v>
      </c>
      <c r="AT3959">
        <v>5</v>
      </c>
    </row>
    <row r="3960" spans="2:46" ht="15" customHeight="1">
      <c r="B3960" s="48">
        <v>5730</v>
      </c>
      <c r="C3960" s="49">
        <v>45457</v>
      </c>
      <c r="D3960" s="50">
        <v>0.48165509259259259</v>
      </c>
      <c r="E3960" s="48" t="s">
        <v>8565</v>
      </c>
      <c r="F3960" s="48" t="s">
        <v>51</v>
      </c>
      <c r="G3960" s="48" t="s">
        <v>51</v>
      </c>
      <c r="H3960" s="48" t="s">
        <v>51</v>
      </c>
      <c r="I3960" s="48"/>
      <c r="J3960" s="48"/>
      <c r="K3960" s="48"/>
      <c r="L3960" s="48"/>
      <c r="M3960" s="48"/>
      <c r="N3960" s="48"/>
      <c r="O3960" s="48"/>
      <c r="P3960" s="48"/>
      <c r="Q3960" s="48"/>
      <c r="R3960" s="48"/>
      <c r="S3960" s="48"/>
      <c r="T3960" s="48"/>
      <c r="U3960" s="48"/>
      <c r="V3960" s="48"/>
      <c r="W3960" s="51" t="s">
        <v>509</v>
      </c>
      <c r="X3960" t="str">
        <f t="shared" si="122"/>
        <v>BB;BB;BB</v>
      </c>
      <c r="Y3960" cm="1">
        <f t="array" ref="Y3960">SUM(_xlfn.XLOOKUP(_xlfn.TOROW(F3960:V3960,1),$AN$34:$AN$43,$AL$34:$AL$43,,0,1))</f>
        <v>30</v>
      </c>
      <c r="Z3960">
        <f t="shared" si="123"/>
        <v>3</v>
      </c>
      <c r="AA3960" t="str">
        <v>BB</v>
      </c>
      <c r="AG3960">
        <v>2752</v>
      </c>
      <c r="AH3960">
        <v>6</v>
      </c>
      <c r="AT3960">
        <v>3</v>
      </c>
    </row>
    <row r="3961" spans="2:46" ht="15" customHeight="1">
      <c r="B3961" s="48">
        <v>5731</v>
      </c>
      <c r="C3961" s="49">
        <v>45457</v>
      </c>
      <c r="D3961" s="50">
        <v>0.48353009259259261</v>
      </c>
      <c r="E3961" s="48" t="s">
        <v>11534</v>
      </c>
      <c r="F3961" s="48" t="s">
        <v>280</v>
      </c>
      <c r="G3961" s="48" t="s">
        <v>803</v>
      </c>
      <c r="H3961" s="48" t="s">
        <v>194</v>
      </c>
      <c r="I3961" s="48"/>
      <c r="J3961" s="48"/>
      <c r="K3961" s="48"/>
      <c r="L3961" s="48"/>
      <c r="M3961" s="48"/>
      <c r="N3961" s="48"/>
      <c r="O3961" s="48"/>
      <c r="P3961" s="48"/>
      <c r="Q3961" s="48"/>
      <c r="R3961" s="48"/>
      <c r="S3961" s="48"/>
      <c r="T3961" s="48"/>
      <c r="U3961" s="48"/>
      <c r="V3961" s="48"/>
      <c r="W3961" s="51" t="s">
        <v>3671</v>
      </c>
      <c r="X3961" t="str">
        <f t="shared" si="122"/>
        <v>WB;SS;DH</v>
      </c>
      <c r="Y3961" cm="1">
        <f t="array" ref="Y3961">SUM(_xlfn.XLOOKUP(_xlfn.TOROW(F3961:V3961,1),$AN$34:$AN$43,$AL$34:$AL$43,,0,1))</f>
        <v>23</v>
      </c>
      <c r="Z3961">
        <f t="shared" si="123"/>
        <v>3</v>
      </c>
      <c r="AA3961" t="str">
        <v>CB</v>
      </c>
      <c r="AG3961">
        <v>2753</v>
      </c>
      <c r="AH3961">
        <v>6</v>
      </c>
      <c r="AT3961">
        <v>3</v>
      </c>
    </row>
    <row r="3962" spans="2:46" ht="15" customHeight="1">
      <c r="B3962" s="48">
        <v>5732</v>
      </c>
      <c r="C3962" s="49">
        <v>45457</v>
      </c>
      <c r="D3962" s="50">
        <v>0.48510416666666667</v>
      </c>
      <c r="E3962" s="48" t="s">
        <v>10021</v>
      </c>
      <c r="F3962" s="48" t="s">
        <v>719</v>
      </c>
      <c r="G3962" s="48" t="s">
        <v>280</v>
      </c>
      <c r="H3962" s="48" t="s">
        <v>194</v>
      </c>
      <c r="I3962" s="48"/>
      <c r="J3962" s="48"/>
      <c r="K3962" s="48"/>
      <c r="L3962" s="48"/>
      <c r="M3962" s="48"/>
      <c r="N3962" s="48"/>
      <c r="O3962" s="48"/>
      <c r="P3962" s="48"/>
      <c r="Q3962" s="48"/>
      <c r="R3962" s="48"/>
      <c r="S3962" s="48"/>
      <c r="T3962" s="48"/>
      <c r="U3962" s="48"/>
      <c r="V3962" s="48"/>
      <c r="W3962" s="51" t="s">
        <v>3672</v>
      </c>
      <c r="X3962" t="str">
        <f t="shared" si="122"/>
        <v>BE;WB;DH</v>
      </c>
      <c r="Y3962" cm="1">
        <f t="array" ref="Y3962">SUM(_xlfn.XLOOKUP(_xlfn.TOROW(F3962:V3962,1),$AN$34:$AN$43,$AL$34:$AL$43,,0,1))</f>
        <v>25</v>
      </c>
      <c r="Z3962">
        <f t="shared" si="123"/>
        <v>3</v>
      </c>
      <c r="AA3962" t="str">
        <v>HD</v>
      </c>
      <c r="AG3962">
        <v>2758</v>
      </c>
      <c r="AH3962">
        <v>6</v>
      </c>
      <c r="AT3962">
        <v>3</v>
      </c>
    </row>
    <row r="3963" spans="2:46" ht="15" customHeight="1">
      <c r="B3963" s="48">
        <v>5733</v>
      </c>
      <c r="C3963" s="49">
        <v>45457</v>
      </c>
      <c r="D3963" s="50">
        <v>0.48538194444444444</v>
      </c>
      <c r="E3963" s="48" t="s">
        <v>11535</v>
      </c>
      <c r="F3963" s="48" t="s">
        <v>304</v>
      </c>
      <c r="G3963" s="48" t="s">
        <v>304</v>
      </c>
      <c r="H3963" s="48" t="s">
        <v>304</v>
      </c>
      <c r="I3963" s="48" t="s">
        <v>304</v>
      </c>
      <c r="J3963" s="48" t="s">
        <v>194</v>
      </c>
      <c r="K3963" s="48" t="s">
        <v>51</v>
      </c>
      <c r="L3963" s="48" t="s">
        <v>133</v>
      </c>
      <c r="M3963" s="48" t="s">
        <v>194</v>
      </c>
      <c r="N3963" s="48" t="s">
        <v>243</v>
      </c>
      <c r="O3963" s="48"/>
      <c r="P3963" s="48"/>
      <c r="Q3963" s="48"/>
      <c r="R3963" s="48"/>
      <c r="S3963" s="48"/>
      <c r="T3963" s="48"/>
      <c r="U3963" s="48"/>
      <c r="V3963" s="48"/>
      <c r="W3963" s="51" t="s">
        <v>3673</v>
      </c>
      <c r="X3963" t="str">
        <f t="shared" si="122"/>
        <v>HD;HD;HD;HD;DH;BB;SO;DH;CB</v>
      </c>
      <c r="Y3963" cm="1">
        <f t="array" ref="Y3963">SUM(_xlfn.XLOOKUP(_xlfn.TOROW(F3963:V3963,1),$AN$34:$AN$43,$AL$34:$AL$43,,0,1))</f>
        <v>66</v>
      </c>
      <c r="Z3963">
        <f t="shared" si="123"/>
        <v>9</v>
      </c>
      <c r="AA3963" t="str">
        <v>SO</v>
      </c>
      <c r="AG3963">
        <v>2766</v>
      </c>
      <c r="AH3963">
        <v>6</v>
      </c>
      <c r="AT3963">
        <v>9</v>
      </c>
    </row>
    <row r="3964" spans="2:46" ht="15" customHeight="1">
      <c r="B3964" s="48">
        <v>5734</v>
      </c>
      <c r="C3964" s="49">
        <v>45457</v>
      </c>
      <c r="D3964" s="50">
        <v>0.48873842592592592</v>
      </c>
      <c r="E3964" s="48" t="s">
        <v>10643</v>
      </c>
      <c r="F3964" s="48" t="s">
        <v>189</v>
      </c>
      <c r="G3964" s="48" t="s">
        <v>189</v>
      </c>
      <c r="H3964" s="48" t="s">
        <v>189</v>
      </c>
      <c r="I3964" s="48" t="s">
        <v>189</v>
      </c>
      <c r="J3964" s="48" t="s">
        <v>194</v>
      </c>
      <c r="K3964" s="48" t="s">
        <v>194</v>
      </c>
      <c r="L3964" s="48"/>
      <c r="M3964" s="48"/>
      <c r="N3964" s="48"/>
      <c r="O3964" s="48"/>
      <c r="P3964" s="48"/>
      <c r="Q3964" s="48"/>
      <c r="R3964" s="48"/>
      <c r="S3964" s="48"/>
      <c r="T3964" s="48"/>
      <c r="U3964" s="48"/>
      <c r="V3964" s="48"/>
      <c r="W3964" s="51" t="s">
        <v>3674</v>
      </c>
      <c r="X3964" t="str">
        <f t="shared" si="122"/>
        <v>JB;JB;JB;JB;DH;DH</v>
      </c>
      <c r="Y3964" cm="1">
        <f t="array" ref="Y3964">SUM(_xlfn.XLOOKUP(_xlfn.TOROW(F3964:V3964,1),$AN$34:$AN$43,$AL$34:$AL$43,,0,1))</f>
        <v>22</v>
      </c>
      <c r="Z3964">
        <f t="shared" si="123"/>
        <v>6</v>
      </c>
      <c r="AA3964" t="str">
        <v>WB</v>
      </c>
      <c r="AG3964">
        <v>2770</v>
      </c>
      <c r="AH3964">
        <v>6</v>
      </c>
      <c r="AT3964">
        <v>6</v>
      </c>
    </row>
    <row r="3965" spans="2:46" ht="15" customHeight="1">
      <c r="B3965" s="48">
        <v>5735</v>
      </c>
      <c r="C3965" s="49">
        <v>45457</v>
      </c>
      <c r="D3965" s="50">
        <v>0.48983796296296295</v>
      </c>
      <c r="E3965" s="48" t="s">
        <v>11536</v>
      </c>
      <c r="F3965" s="48" t="s">
        <v>280</v>
      </c>
      <c r="G3965" s="48" t="s">
        <v>133</v>
      </c>
      <c r="H3965" s="48" t="s">
        <v>194</v>
      </c>
      <c r="I3965" s="48" t="s">
        <v>194</v>
      </c>
      <c r="J3965" s="48"/>
      <c r="K3965" s="48"/>
      <c r="L3965" s="48"/>
      <c r="M3965" s="48"/>
      <c r="N3965" s="48"/>
      <c r="O3965" s="48"/>
      <c r="P3965" s="48"/>
      <c r="Q3965" s="48"/>
      <c r="R3965" s="48"/>
      <c r="S3965" s="48"/>
      <c r="T3965" s="48"/>
      <c r="U3965" s="48"/>
      <c r="V3965" s="48"/>
      <c r="W3965" s="51" t="s">
        <v>3675</v>
      </c>
      <c r="X3965" t="str">
        <f t="shared" si="122"/>
        <v>WB;SO;DH;DH</v>
      </c>
      <c r="Y3965" cm="1">
        <f t="array" ref="Y3965">SUM(_xlfn.XLOOKUP(_xlfn.TOROW(F3965:V3965,1),$AN$34:$AN$43,$AL$34:$AL$43,,0,1))</f>
        <v>31</v>
      </c>
      <c r="Z3965">
        <f t="shared" si="123"/>
        <v>4</v>
      </c>
      <c r="AA3965" t="str">
        <v>SS</v>
      </c>
      <c r="AG3965">
        <v>2772</v>
      </c>
      <c r="AH3965">
        <v>6</v>
      </c>
      <c r="AT3965">
        <v>4</v>
      </c>
    </row>
    <row r="3966" spans="2:46" ht="15" customHeight="1">
      <c r="B3966" s="48">
        <v>5736</v>
      </c>
      <c r="C3966" s="49">
        <v>45457</v>
      </c>
      <c r="D3966" s="50">
        <v>0.49049768518518516</v>
      </c>
      <c r="E3966" s="48" t="s">
        <v>11537</v>
      </c>
      <c r="F3966" s="48" t="s">
        <v>189</v>
      </c>
      <c r="G3966" s="48" t="s">
        <v>280</v>
      </c>
      <c r="H3966" s="48" t="s">
        <v>280</v>
      </c>
      <c r="I3966" s="48" t="s">
        <v>803</v>
      </c>
      <c r="J3966" s="48" t="s">
        <v>803</v>
      </c>
      <c r="K3966" s="48" t="s">
        <v>803</v>
      </c>
      <c r="L3966" s="48" t="s">
        <v>133</v>
      </c>
      <c r="M3966" s="48" t="s">
        <v>194</v>
      </c>
      <c r="N3966" s="48" t="s">
        <v>304</v>
      </c>
      <c r="O3966" s="48"/>
      <c r="P3966" s="48"/>
      <c r="Q3966" s="48"/>
      <c r="R3966" s="48"/>
      <c r="S3966" s="48"/>
      <c r="T3966" s="48"/>
      <c r="U3966" s="48"/>
      <c r="V3966" s="48"/>
      <c r="W3966" s="51" t="s">
        <v>3676</v>
      </c>
      <c r="X3966" t="str">
        <f t="shared" si="122"/>
        <v>JB;WB;WB;SS;SS;SS;SO;DH;HD</v>
      </c>
      <c r="Y3966" cm="1">
        <f t="array" ref="Y3966">SUM(_xlfn.XLOOKUP(_xlfn.TOROW(F3966:V3966,1),$AN$34:$AN$43,$AL$34:$AL$43,,0,1))</f>
        <v>50</v>
      </c>
      <c r="Z3966">
        <f t="shared" si="123"/>
        <v>9</v>
      </c>
      <c r="AA3966" t="str">
        <v>CB</v>
      </c>
      <c r="AG3966">
        <v>2776</v>
      </c>
      <c r="AH3966">
        <v>6</v>
      </c>
      <c r="AT3966">
        <v>9</v>
      </c>
    </row>
    <row r="3967" spans="2:46" ht="15" customHeight="1">
      <c r="B3967" s="48">
        <v>5737</v>
      </c>
      <c r="C3967" s="49">
        <v>45457</v>
      </c>
      <c r="D3967" s="50">
        <v>0.49093750000000003</v>
      </c>
      <c r="E3967" s="48" t="s">
        <v>11538</v>
      </c>
      <c r="F3967" s="48" t="s">
        <v>243</v>
      </c>
      <c r="G3967" s="48" t="s">
        <v>243</v>
      </c>
      <c r="H3967" s="48" t="s">
        <v>280</v>
      </c>
      <c r="I3967" s="48" t="s">
        <v>133</v>
      </c>
      <c r="J3967" s="48" t="s">
        <v>189</v>
      </c>
      <c r="K3967" s="48" t="s">
        <v>133</v>
      </c>
      <c r="L3967" s="48" t="s">
        <v>719</v>
      </c>
      <c r="M3967" s="48"/>
      <c r="N3967" s="48"/>
      <c r="O3967" s="48"/>
      <c r="P3967" s="48"/>
      <c r="Q3967" s="48"/>
      <c r="R3967" s="48"/>
      <c r="S3967" s="48"/>
      <c r="T3967" s="48"/>
      <c r="U3967" s="48"/>
      <c r="V3967" s="48"/>
      <c r="W3967" s="51" t="s">
        <v>3677</v>
      </c>
      <c r="X3967" t="str">
        <f t="shared" si="122"/>
        <v>CB;CB;WB;SO;JB;SO;BE</v>
      </c>
      <c r="Y3967" cm="1">
        <f t="array" ref="Y3967">SUM(_xlfn.XLOOKUP(_xlfn.TOROW(F3967:V3967,1),$AN$34:$AN$43,$AL$34:$AL$43,,0,1))</f>
        <v>37</v>
      </c>
      <c r="Z3967">
        <f t="shared" si="123"/>
        <v>7</v>
      </c>
      <c r="AA3967" t="str">
        <v>SO</v>
      </c>
      <c r="AG3967">
        <v>2779</v>
      </c>
      <c r="AH3967">
        <v>6</v>
      </c>
      <c r="AT3967">
        <v>7</v>
      </c>
    </row>
    <row r="3968" spans="2:46" ht="15" customHeight="1">
      <c r="B3968" s="48">
        <v>5738</v>
      </c>
      <c r="C3968" s="49">
        <v>45457</v>
      </c>
      <c r="D3968" s="50">
        <v>0.49167824074074074</v>
      </c>
      <c r="E3968" s="48" t="s">
        <v>11539</v>
      </c>
      <c r="F3968" s="48" t="s">
        <v>243</v>
      </c>
      <c r="G3968" s="48" t="s">
        <v>133</v>
      </c>
      <c r="H3968" s="48" t="s">
        <v>51</v>
      </c>
      <c r="I3968" s="48" t="s">
        <v>803</v>
      </c>
      <c r="J3968" s="48" t="s">
        <v>133</v>
      </c>
      <c r="K3968" s="48" t="s">
        <v>133</v>
      </c>
      <c r="L3968" s="48"/>
      <c r="M3968" s="48"/>
      <c r="N3968" s="48"/>
      <c r="O3968" s="48"/>
      <c r="P3968" s="48"/>
      <c r="Q3968" s="48"/>
      <c r="R3968" s="48"/>
      <c r="S3968" s="48"/>
      <c r="T3968" s="48"/>
      <c r="U3968" s="48"/>
      <c r="V3968" s="48"/>
      <c r="W3968" s="51" t="s">
        <v>3678</v>
      </c>
      <c r="X3968" t="str">
        <f t="shared" si="122"/>
        <v>CB;SO;BB;SS;SO;SO</v>
      </c>
      <c r="Y3968" cm="1">
        <f t="array" ref="Y3968">SUM(_xlfn.XLOOKUP(_xlfn.TOROW(F3968:V3968,1),$AN$34:$AN$43,$AL$34:$AL$43,,0,1))</f>
        <v>27</v>
      </c>
      <c r="Z3968">
        <f t="shared" si="123"/>
        <v>6</v>
      </c>
      <c r="AA3968" t="str">
        <v>CB</v>
      </c>
      <c r="AG3968">
        <v>2781</v>
      </c>
      <c r="AH3968">
        <v>6</v>
      </c>
      <c r="AT3968">
        <v>6</v>
      </c>
    </row>
    <row r="3969" spans="2:46" ht="15" customHeight="1">
      <c r="B3969" s="48">
        <v>5739</v>
      </c>
      <c r="C3969" s="49">
        <v>45457</v>
      </c>
      <c r="D3969" s="50">
        <v>0.49177083333333332</v>
      </c>
      <c r="E3969" s="48" t="s">
        <v>11540</v>
      </c>
      <c r="F3969" s="48" t="s">
        <v>133</v>
      </c>
      <c r="G3969" s="48" t="s">
        <v>243</v>
      </c>
      <c r="H3969" s="48" t="s">
        <v>243</v>
      </c>
      <c r="I3969" s="48" t="s">
        <v>51</v>
      </c>
      <c r="J3969" s="48"/>
      <c r="K3969" s="48"/>
      <c r="L3969" s="48"/>
      <c r="M3969" s="48"/>
      <c r="N3969" s="48"/>
      <c r="O3969" s="48"/>
      <c r="P3969" s="48"/>
      <c r="Q3969" s="48"/>
      <c r="R3969" s="48"/>
      <c r="S3969" s="48"/>
      <c r="T3969" s="48"/>
      <c r="U3969" s="48"/>
      <c r="V3969" s="48"/>
      <c r="W3969" s="51" t="s">
        <v>3679</v>
      </c>
      <c r="X3969" t="str">
        <f t="shared" si="122"/>
        <v>SO;CB;CB;BB</v>
      </c>
      <c r="Y3969" cm="1">
        <f t="array" ref="Y3969">SUM(_xlfn.XLOOKUP(_xlfn.TOROW(F3969:V3969,1),$AN$34:$AN$43,$AL$34:$AL$43,,0,1))</f>
        <v>28</v>
      </c>
      <c r="Z3969">
        <f t="shared" si="123"/>
        <v>4</v>
      </c>
      <c r="AA3969" t="str">
        <v>CB</v>
      </c>
      <c r="AG3969">
        <v>2807</v>
      </c>
      <c r="AH3969">
        <v>6</v>
      </c>
      <c r="AT3969">
        <v>4</v>
      </c>
    </row>
    <row r="3970" spans="2:46" ht="15" customHeight="1">
      <c r="B3970" s="48">
        <v>5740</v>
      </c>
      <c r="C3970" s="49">
        <v>45457</v>
      </c>
      <c r="D3970" s="50">
        <v>0.49225694444444446</v>
      </c>
      <c r="E3970" s="48" t="s">
        <v>11541</v>
      </c>
      <c r="F3970" s="48" t="s">
        <v>803</v>
      </c>
      <c r="G3970" s="48" t="s">
        <v>803</v>
      </c>
      <c r="H3970" s="48" t="s">
        <v>51</v>
      </c>
      <c r="I3970" s="48" t="s">
        <v>51</v>
      </c>
      <c r="J3970" s="48" t="s">
        <v>133</v>
      </c>
      <c r="K3970" s="48"/>
      <c r="L3970" s="48"/>
      <c r="M3970" s="48"/>
      <c r="N3970" s="48"/>
      <c r="O3970" s="48"/>
      <c r="P3970" s="48"/>
      <c r="Q3970" s="48"/>
      <c r="R3970" s="48"/>
      <c r="S3970" s="48"/>
      <c r="T3970" s="48"/>
      <c r="U3970" s="48"/>
      <c r="V3970" s="48"/>
      <c r="W3970" s="51" t="s">
        <v>3680</v>
      </c>
      <c r="X3970" t="str">
        <f t="shared" si="122"/>
        <v>SS;SS;BB;BB;SO</v>
      </c>
      <c r="Y3970" cm="1">
        <f t="array" ref="Y3970">SUM(_xlfn.XLOOKUP(_xlfn.TOROW(F3970:V3970,1),$AN$34:$AN$43,$AL$34:$AL$43,,0,1))</f>
        <v>28</v>
      </c>
      <c r="Z3970">
        <f t="shared" si="123"/>
        <v>5</v>
      </c>
      <c r="AA3970" t="str">
        <v>HD</v>
      </c>
      <c r="AG3970">
        <v>2808</v>
      </c>
      <c r="AH3970">
        <v>6</v>
      </c>
      <c r="AT3970">
        <v>5</v>
      </c>
    </row>
    <row r="3971" spans="2:46" ht="15" customHeight="1">
      <c r="B3971" s="48">
        <v>5741</v>
      </c>
      <c r="C3971" s="49">
        <v>45457</v>
      </c>
      <c r="D3971" s="50">
        <v>0.49231481481481482</v>
      </c>
      <c r="E3971" s="48" t="s">
        <v>11542</v>
      </c>
      <c r="F3971" s="48" t="s">
        <v>319</v>
      </c>
      <c r="G3971" s="48" t="s">
        <v>51</v>
      </c>
      <c r="H3971" s="48" t="s">
        <v>51</v>
      </c>
      <c r="I3971" s="48" t="s">
        <v>319</v>
      </c>
      <c r="J3971" s="48" t="s">
        <v>319</v>
      </c>
      <c r="K3971" s="48"/>
      <c r="L3971" s="48"/>
      <c r="M3971" s="48"/>
      <c r="N3971" s="48"/>
      <c r="O3971" s="48"/>
      <c r="P3971" s="48"/>
      <c r="Q3971" s="48"/>
      <c r="R3971" s="48"/>
      <c r="S3971" s="48"/>
      <c r="T3971" s="48"/>
      <c r="U3971" s="48"/>
      <c r="V3971" s="48"/>
      <c r="W3971" s="51" t="s">
        <v>3681</v>
      </c>
      <c r="X3971" t="str">
        <f t="shared" si="122"/>
        <v>FR;BB;BB;FR;FR</v>
      </c>
      <c r="Y3971" cm="1">
        <f t="array" ref="Y3971">SUM(_xlfn.XLOOKUP(_xlfn.TOROW(F3971:V3971,1),$AN$34:$AN$43,$AL$34:$AL$43,,0,1))</f>
        <v>29</v>
      </c>
      <c r="Z3971">
        <f t="shared" si="123"/>
        <v>5</v>
      </c>
      <c r="AA3971" t="str">
        <v>DH</v>
      </c>
      <c r="AG3971">
        <v>2815</v>
      </c>
      <c r="AH3971">
        <v>6</v>
      </c>
      <c r="AT3971">
        <v>5</v>
      </c>
    </row>
    <row r="3972" spans="2:46" ht="15" customHeight="1">
      <c r="B3972" s="48">
        <v>5742</v>
      </c>
      <c r="C3972" s="49">
        <v>45457</v>
      </c>
      <c r="D3972" s="50">
        <v>0.49339120370370371</v>
      </c>
      <c r="E3972" s="48" t="s">
        <v>243</v>
      </c>
      <c r="F3972" s="48" t="s">
        <v>243</v>
      </c>
      <c r="G3972" s="48"/>
      <c r="H3972" s="48"/>
      <c r="I3972" s="48"/>
      <c r="J3972" s="48"/>
      <c r="K3972" s="48"/>
      <c r="L3972" s="48"/>
      <c r="M3972" s="48"/>
      <c r="N3972" s="48"/>
      <c r="O3972" s="48"/>
      <c r="P3972" s="48"/>
      <c r="Q3972" s="48"/>
      <c r="R3972" s="48"/>
      <c r="S3972" s="48"/>
      <c r="T3972" s="48"/>
      <c r="U3972" s="48"/>
      <c r="V3972" s="48"/>
      <c r="W3972" s="51" t="s">
        <v>1272</v>
      </c>
      <c r="X3972" t="str">
        <f t="shared" si="122"/>
        <v>CB</v>
      </c>
      <c r="Y3972" cm="1">
        <f t="array" ref="Y3972">SUM(_xlfn.XLOOKUP(_xlfn.TOROW(F3972:V3972,1),$AN$34:$AN$43,$AL$34:$AL$43,,0,1))</f>
        <v>8</v>
      </c>
      <c r="Z3972">
        <f t="shared" si="123"/>
        <v>1</v>
      </c>
      <c r="AA3972" t="str">
        <v>SS</v>
      </c>
      <c r="AG3972">
        <v>2820</v>
      </c>
      <c r="AH3972">
        <v>6</v>
      </c>
      <c r="AT3972">
        <v>1</v>
      </c>
    </row>
    <row r="3973" spans="2:46" ht="15" customHeight="1">
      <c r="B3973" s="48">
        <v>5743</v>
      </c>
      <c r="C3973" s="49">
        <v>45457</v>
      </c>
      <c r="D3973" s="50">
        <v>0.49371527777777779</v>
      </c>
      <c r="E3973" s="48" t="s">
        <v>11543</v>
      </c>
      <c r="F3973" s="48" t="s">
        <v>304</v>
      </c>
      <c r="G3973" s="48" t="s">
        <v>304</v>
      </c>
      <c r="H3973" s="48" t="s">
        <v>803</v>
      </c>
      <c r="I3973" s="48" t="s">
        <v>803</v>
      </c>
      <c r="J3973" s="48"/>
      <c r="K3973" s="48"/>
      <c r="L3973" s="48"/>
      <c r="M3973" s="48"/>
      <c r="N3973" s="48"/>
      <c r="O3973" s="48"/>
      <c r="P3973" s="48"/>
      <c r="Q3973" s="48"/>
      <c r="R3973" s="48"/>
      <c r="S3973" s="48"/>
      <c r="T3973" s="48"/>
      <c r="U3973" s="48"/>
      <c r="V3973" s="48"/>
      <c r="W3973" s="51" t="s">
        <v>3682</v>
      </c>
      <c r="X3973" t="str">
        <f t="shared" si="122"/>
        <v>HD;HD;SS;SS</v>
      </c>
      <c r="Y3973" cm="1">
        <f t="array" ref="Y3973">SUM(_xlfn.XLOOKUP(_xlfn.TOROW(F3973:V3973,1),$AN$34:$AN$43,$AL$34:$AL$43,,0,1))</f>
        <v>20</v>
      </c>
      <c r="Z3973">
        <f t="shared" si="123"/>
        <v>4</v>
      </c>
      <c r="AA3973" t="str">
        <v>JB</v>
      </c>
      <c r="AG3973">
        <v>2821</v>
      </c>
      <c r="AH3973">
        <v>6</v>
      </c>
      <c r="AT3973">
        <v>4</v>
      </c>
    </row>
    <row r="3974" spans="2:46" ht="15" customHeight="1">
      <c r="B3974" s="48">
        <v>5744</v>
      </c>
      <c r="C3974" s="49">
        <v>45457</v>
      </c>
      <c r="D3974" s="50">
        <v>0.49619212962962961</v>
      </c>
      <c r="E3974" s="48" t="s">
        <v>11544</v>
      </c>
      <c r="F3974" s="48" t="s">
        <v>133</v>
      </c>
      <c r="G3974" s="48" t="s">
        <v>133</v>
      </c>
      <c r="H3974" s="48" t="s">
        <v>133</v>
      </c>
      <c r="I3974" s="48" t="s">
        <v>133</v>
      </c>
      <c r="J3974" s="48" t="s">
        <v>189</v>
      </c>
      <c r="K3974" s="48" t="s">
        <v>719</v>
      </c>
      <c r="L3974" s="48" t="s">
        <v>719</v>
      </c>
      <c r="M3974" s="48"/>
      <c r="N3974" s="48"/>
      <c r="O3974" s="48"/>
      <c r="P3974" s="48"/>
      <c r="Q3974" s="48"/>
      <c r="R3974" s="48"/>
      <c r="S3974" s="48"/>
      <c r="T3974" s="48"/>
      <c r="U3974" s="48"/>
      <c r="V3974" s="48"/>
      <c r="W3974" s="51" t="s">
        <v>3683</v>
      </c>
      <c r="X3974" t="str">
        <f t="shared" si="122"/>
        <v>SO;SO;SO;SO;JB;BE;BE</v>
      </c>
      <c r="Y3974" cm="1">
        <f t="array" ref="Y3974">SUM(_xlfn.XLOOKUP(_xlfn.TOROW(F3974:V3974,1),$AN$34:$AN$43,$AL$34:$AL$43,,0,1))</f>
        <v>19</v>
      </c>
      <c r="Z3974">
        <f t="shared" si="123"/>
        <v>7</v>
      </c>
      <c r="AA3974" t="str">
        <v>FR</v>
      </c>
      <c r="AG3974">
        <v>2822</v>
      </c>
      <c r="AH3974">
        <v>6</v>
      </c>
      <c r="AT3974">
        <v>7</v>
      </c>
    </row>
    <row r="3975" spans="2:46" ht="15" customHeight="1">
      <c r="B3975" s="48">
        <v>5745</v>
      </c>
      <c r="C3975" s="49">
        <v>45457</v>
      </c>
      <c r="D3975" s="50">
        <v>0.49846064814814817</v>
      </c>
      <c r="E3975" s="48" t="s">
        <v>8418</v>
      </c>
      <c r="F3975" s="48" t="s">
        <v>280</v>
      </c>
      <c r="G3975" s="48" t="s">
        <v>280</v>
      </c>
      <c r="H3975" s="48"/>
      <c r="I3975" s="48"/>
      <c r="J3975" s="48"/>
      <c r="K3975" s="48"/>
      <c r="L3975" s="48"/>
      <c r="M3975" s="48"/>
      <c r="N3975" s="48"/>
      <c r="O3975" s="48"/>
      <c r="P3975" s="48"/>
      <c r="Q3975" s="48"/>
      <c r="R3975" s="48"/>
      <c r="S3975" s="48"/>
      <c r="T3975" s="48"/>
      <c r="U3975" s="48"/>
      <c r="V3975" s="48"/>
      <c r="W3975" s="51" t="s">
        <v>1631</v>
      </c>
      <c r="X3975" t="str">
        <f t="shared" ref="X3975:X4038" si="124">_xlfn.TEXTJOIN(";",TRUE,F3975:V3975)</f>
        <v>WB;WB</v>
      </c>
      <c r="Y3975" cm="1">
        <f t="array" ref="Y3975">SUM(_xlfn.XLOOKUP(_xlfn.TOROW(F3975:V3975,1),$AN$34:$AN$43,$AL$34:$AL$43,,0,1))</f>
        <v>22</v>
      </c>
      <c r="Z3975">
        <f t="shared" ref="Z3975:Z4038" si="125">COUNTA(F3975:V3975)</f>
        <v>2</v>
      </c>
      <c r="AA3975" t="str">
        <v>BB</v>
      </c>
      <c r="AG3975">
        <v>2823</v>
      </c>
      <c r="AH3975">
        <v>6</v>
      </c>
      <c r="AT3975">
        <v>2</v>
      </c>
    </row>
    <row r="3976" spans="2:46" ht="15" customHeight="1">
      <c r="B3976" s="48">
        <v>5746</v>
      </c>
      <c r="C3976" s="49">
        <v>45457</v>
      </c>
      <c r="D3976" s="50">
        <v>0.50083333333333335</v>
      </c>
      <c r="E3976" s="48" t="s">
        <v>11545</v>
      </c>
      <c r="F3976" s="48" t="s">
        <v>719</v>
      </c>
      <c r="G3976" s="48" t="s">
        <v>719</v>
      </c>
      <c r="H3976" s="48" t="s">
        <v>194</v>
      </c>
      <c r="I3976" s="48" t="s">
        <v>319</v>
      </c>
      <c r="J3976" s="48" t="s">
        <v>243</v>
      </c>
      <c r="K3976" s="48" t="s">
        <v>133</v>
      </c>
      <c r="L3976" s="48"/>
      <c r="M3976" s="48"/>
      <c r="N3976" s="48"/>
      <c r="O3976" s="48"/>
      <c r="P3976" s="48"/>
      <c r="Q3976" s="48"/>
      <c r="R3976" s="48"/>
      <c r="S3976" s="48"/>
      <c r="T3976" s="48"/>
      <c r="U3976" s="48"/>
      <c r="V3976" s="48"/>
      <c r="W3976" s="51" t="s">
        <v>3684</v>
      </c>
      <c r="X3976" t="str">
        <f t="shared" si="124"/>
        <v>BE;BE;DH;FR;CB;SO</v>
      </c>
      <c r="Y3976" cm="1">
        <f t="array" ref="Y3976">SUM(_xlfn.XLOOKUP(_xlfn.TOROW(F3976:V3976,1),$AN$34:$AN$43,$AL$34:$AL$43,,0,1))</f>
        <v>32</v>
      </c>
      <c r="Z3976">
        <f t="shared" si="125"/>
        <v>6</v>
      </c>
      <c r="AA3976" t="str">
        <v>WB</v>
      </c>
      <c r="AG3976">
        <v>2826</v>
      </c>
      <c r="AH3976">
        <v>6</v>
      </c>
      <c r="AT3976">
        <v>6</v>
      </c>
    </row>
    <row r="3977" spans="2:46" ht="15" customHeight="1">
      <c r="B3977" s="48">
        <v>5747</v>
      </c>
      <c r="C3977" s="49">
        <v>45457</v>
      </c>
      <c r="D3977" s="50">
        <v>0.50126157407407412</v>
      </c>
      <c r="E3977" s="48" t="s">
        <v>11546</v>
      </c>
      <c r="F3977" s="48" t="s">
        <v>280</v>
      </c>
      <c r="G3977" s="48" t="s">
        <v>189</v>
      </c>
      <c r="H3977" s="48" t="s">
        <v>133</v>
      </c>
      <c r="I3977" s="48" t="s">
        <v>133</v>
      </c>
      <c r="J3977" s="48" t="s">
        <v>133</v>
      </c>
      <c r="K3977" s="48" t="s">
        <v>189</v>
      </c>
      <c r="L3977" s="48" t="s">
        <v>319</v>
      </c>
      <c r="M3977" s="48" t="s">
        <v>189</v>
      </c>
      <c r="N3977" s="48" t="s">
        <v>133</v>
      </c>
      <c r="O3977" s="48" t="s">
        <v>319</v>
      </c>
      <c r="P3977" s="48"/>
      <c r="Q3977" s="48"/>
      <c r="R3977" s="48"/>
      <c r="S3977" s="48"/>
      <c r="T3977" s="48"/>
      <c r="U3977" s="48"/>
      <c r="V3977" s="48"/>
      <c r="W3977" s="51" t="s">
        <v>3685</v>
      </c>
      <c r="X3977" t="str">
        <f t="shared" si="124"/>
        <v>WB;JB;SO;SO;SO;JB;FR;JB;SO;FR</v>
      </c>
      <c r="Y3977" cm="1">
        <f t="array" ref="Y3977">SUM(_xlfn.XLOOKUP(_xlfn.TOROW(F3977:V3977,1),$AN$34:$AN$43,$AL$34:$AL$43,,0,1))</f>
        <v>28</v>
      </c>
      <c r="Z3977">
        <f t="shared" si="125"/>
        <v>10</v>
      </c>
      <c r="AA3977" t="str">
        <v>FR</v>
      </c>
      <c r="AG3977">
        <v>2827</v>
      </c>
      <c r="AH3977">
        <v>6</v>
      </c>
      <c r="AT3977">
        <v>10</v>
      </c>
    </row>
    <row r="3978" spans="2:46" ht="15" customHeight="1">
      <c r="B3978" s="48">
        <v>5748</v>
      </c>
      <c r="C3978" s="49">
        <v>45457</v>
      </c>
      <c r="D3978" s="50">
        <v>0.50773148148148151</v>
      </c>
      <c r="E3978" s="48" t="s">
        <v>11547</v>
      </c>
      <c r="F3978" s="48" t="s">
        <v>51</v>
      </c>
      <c r="G3978" s="48" t="s">
        <v>51</v>
      </c>
      <c r="H3978" s="48" t="s">
        <v>243</v>
      </c>
      <c r="I3978" s="48" t="s">
        <v>280</v>
      </c>
      <c r="J3978" s="48" t="s">
        <v>194</v>
      </c>
      <c r="K3978" s="48" t="s">
        <v>803</v>
      </c>
      <c r="L3978" s="48" t="s">
        <v>803</v>
      </c>
      <c r="M3978" s="48"/>
      <c r="N3978" s="48"/>
      <c r="O3978" s="48"/>
      <c r="P3978" s="48"/>
      <c r="Q3978" s="48"/>
      <c r="R3978" s="48"/>
      <c r="S3978" s="48"/>
      <c r="T3978" s="48"/>
      <c r="U3978" s="48"/>
      <c r="V3978" s="48"/>
      <c r="W3978" s="51" t="s">
        <v>3686</v>
      </c>
      <c r="X3978" t="str">
        <f t="shared" si="124"/>
        <v>BB;BB;CB;WB;DH;SS;SS</v>
      </c>
      <c r="Y3978" cm="1">
        <f t="array" ref="Y3978">SUM(_xlfn.XLOOKUP(_xlfn.TOROW(F3978:V3978,1),$AN$34:$AN$43,$AL$34:$AL$43,,0,1))</f>
        <v>54</v>
      </c>
      <c r="Z3978">
        <f t="shared" si="125"/>
        <v>7</v>
      </c>
      <c r="AA3978" t="str">
        <v>WB</v>
      </c>
      <c r="AG3978">
        <v>2833</v>
      </c>
      <c r="AH3978">
        <v>6</v>
      </c>
      <c r="AT3978">
        <v>7</v>
      </c>
    </row>
    <row r="3979" spans="2:46" ht="15" customHeight="1">
      <c r="B3979" s="48">
        <v>5749</v>
      </c>
      <c r="C3979" s="49">
        <v>45457</v>
      </c>
      <c r="D3979" s="50">
        <v>0.5084953703703704</v>
      </c>
      <c r="E3979" s="48" t="s">
        <v>11548</v>
      </c>
      <c r="F3979" s="48" t="s">
        <v>51</v>
      </c>
      <c r="G3979" s="48" t="s">
        <v>304</v>
      </c>
      <c r="H3979" s="48" t="s">
        <v>189</v>
      </c>
      <c r="I3979" s="48"/>
      <c r="J3979" s="48"/>
      <c r="K3979" s="48"/>
      <c r="L3979" s="48"/>
      <c r="M3979" s="48"/>
      <c r="N3979" s="48"/>
      <c r="O3979" s="48"/>
      <c r="P3979" s="48"/>
      <c r="Q3979" s="48"/>
      <c r="R3979" s="48"/>
      <c r="S3979" s="48"/>
      <c r="T3979" s="48"/>
      <c r="U3979" s="48"/>
      <c r="V3979" s="48"/>
      <c r="W3979" s="51" t="s">
        <v>3687</v>
      </c>
      <c r="X3979" t="str">
        <f t="shared" si="124"/>
        <v>BB;HD;JB</v>
      </c>
      <c r="Y3979" cm="1">
        <f t="array" ref="Y3979">SUM(_xlfn.XLOOKUP(_xlfn.TOROW(F3979:V3979,1),$AN$34:$AN$43,$AL$34:$AL$43,,0,1))</f>
        <v>18</v>
      </c>
      <c r="Z3979">
        <f t="shared" si="125"/>
        <v>3</v>
      </c>
      <c r="AA3979" t="str">
        <v>BB</v>
      </c>
      <c r="AG3979">
        <v>2834</v>
      </c>
      <c r="AH3979">
        <v>6</v>
      </c>
      <c r="AT3979">
        <v>3</v>
      </c>
    </row>
    <row r="3980" spans="2:46" ht="15" customHeight="1">
      <c r="B3980" s="48">
        <v>5750</v>
      </c>
      <c r="C3980" s="49">
        <v>45457</v>
      </c>
      <c r="D3980" s="50">
        <v>0.51106481481481481</v>
      </c>
      <c r="E3980" s="48" t="s">
        <v>11549</v>
      </c>
      <c r="F3980" s="48" t="s">
        <v>243</v>
      </c>
      <c r="G3980" s="48" t="s">
        <v>243</v>
      </c>
      <c r="H3980" s="48" t="s">
        <v>243</v>
      </c>
      <c r="I3980" s="48" t="s">
        <v>189</v>
      </c>
      <c r="J3980" s="48" t="s">
        <v>189</v>
      </c>
      <c r="K3980" s="48" t="s">
        <v>189</v>
      </c>
      <c r="L3980" s="48" t="s">
        <v>319</v>
      </c>
      <c r="M3980" s="48" t="s">
        <v>319</v>
      </c>
      <c r="N3980" s="48" t="s">
        <v>319</v>
      </c>
      <c r="O3980" s="48"/>
      <c r="P3980" s="48"/>
      <c r="Q3980" s="48"/>
      <c r="R3980" s="48"/>
      <c r="S3980" s="48"/>
      <c r="T3980" s="48"/>
      <c r="U3980" s="48"/>
      <c r="V3980" s="48"/>
      <c r="W3980" s="51" t="s">
        <v>3688</v>
      </c>
      <c r="X3980" t="str">
        <f t="shared" si="124"/>
        <v>CB;CB;CB;JB;JB;JB;FR;FR;FR</v>
      </c>
      <c r="Y3980" cm="1">
        <f t="array" ref="Y3980">SUM(_xlfn.XLOOKUP(_xlfn.TOROW(F3980:V3980,1),$AN$34:$AN$43,$AL$34:$AL$43,,0,1))</f>
        <v>36</v>
      </c>
      <c r="Z3980">
        <f t="shared" si="125"/>
        <v>9</v>
      </c>
      <c r="AA3980" t="str">
        <v>HD</v>
      </c>
      <c r="AG3980">
        <v>2835</v>
      </c>
      <c r="AH3980">
        <v>6</v>
      </c>
      <c r="AT3980">
        <v>9</v>
      </c>
    </row>
    <row r="3981" spans="2:46" ht="15" customHeight="1">
      <c r="B3981" s="48">
        <v>5751</v>
      </c>
      <c r="C3981" s="49">
        <v>45457</v>
      </c>
      <c r="D3981" s="50">
        <v>0.51210648148148152</v>
      </c>
      <c r="E3981" s="48" t="s">
        <v>11550</v>
      </c>
      <c r="F3981" s="48" t="s">
        <v>194</v>
      </c>
      <c r="G3981" s="48" t="s">
        <v>194</v>
      </c>
      <c r="H3981" s="48" t="s">
        <v>319</v>
      </c>
      <c r="I3981" s="48" t="s">
        <v>319</v>
      </c>
      <c r="J3981" s="48" t="s">
        <v>243</v>
      </c>
      <c r="K3981" s="48" t="s">
        <v>243</v>
      </c>
      <c r="L3981" s="48"/>
      <c r="M3981" s="48"/>
      <c r="N3981" s="48"/>
      <c r="O3981" s="48"/>
      <c r="P3981" s="48"/>
      <c r="Q3981" s="48"/>
      <c r="R3981" s="48"/>
      <c r="S3981" s="48"/>
      <c r="T3981" s="48"/>
      <c r="U3981" s="48"/>
      <c r="V3981" s="48"/>
      <c r="W3981" s="51" t="s">
        <v>3689</v>
      </c>
      <c r="X3981" t="str">
        <f t="shared" si="124"/>
        <v>DH;DH;FR;FR;CB;CB</v>
      </c>
      <c r="Y3981" cm="1">
        <f t="array" ref="Y3981">SUM(_xlfn.XLOOKUP(_xlfn.TOROW(F3981:V3981,1),$AN$34:$AN$43,$AL$34:$AL$43,,0,1))</f>
        <v>40</v>
      </c>
      <c r="Z3981">
        <f t="shared" si="125"/>
        <v>6</v>
      </c>
      <c r="AA3981" t="str">
        <v>DH</v>
      </c>
      <c r="AG3981">
        <v>2840</v>
      </c>
      <c r="AH3981">
        <v>6</v>
      </c>
      <c r="AT3981">
        <v>6</v>
      </c>
    </row>
    <row r="3982" spans="2:46" ht="15" customHeight="1">
      <c r="B3982" s="48">
        <v>5752</v>
      </c>
      <c r="C3982" s="49">
        <v>45457</v>
      </c>
      <c r="D3982" s="50">
        <v>0.51283564814814819</v>
      </c>
      <c r="E3982" s="48" t="s">
        <v>11551</v>
      </c>
      <c r="F3982" s="48" t="s">
        <v>243</v>
      </c>
      <c r="G3982" s="48" t="s">
        <v>719</v>
      </c>
      <c r="H3982" s="48" t="s">
        <v>51</v>
      </c>
      <c r="I3982" s="48" t="s">
        <v>194</v>
      </c>
      <c r="J3982" s="48" t="s">
        <v>194</v>
      </c>
      <c r="K3982" s="48"/>
      <c r="L3982" s="48"/>
      <c r="M3982" s="48"/>
      <c r="N3982" s="48"/>
      <c r="O3982" s="48"/>
      <c r="P3982" s="48"/>
      <c r="Q3982" s="48"/>
      <c r="R3982" s="48"/>
      <c r="S3982" s="48"/>
      <c r="T3982" s="48"/>
      <c r="U3982" s="48"/>
      <c r="V3982" s="48"/>
      <c r="W3982" s="51" t="s">
        <v>3690</v>
      </c>
      <c r="X3982" t="str">
        <f t="shared" si="124"/>
        <v>CB;BE;BB;DH;DH</v>
      </c>
      <c r="Y3982" cm="1">
        <f t="array" ref="Y3982">SUM(_xlfn.XLOOKUP(_xlfn.TOROW(F3982:V3982,1),$AN$34:$AN$43,$AL$34:$AL$43,,0,1))</f>
        <v>41</v>
      </c>
      <c r="Z3982">
        <f t="shared" si="125"/>
        <v>5</v>
      </c>
      <c r="AA3982" t="str">
        <v>FR</v>
      </c>
      <c r="AG3982">
        <v>2841</v>
      </c>
      <c r="AH3982">
        <v>6</v>
      </c>
      <c r="AT3982">
        <v>5</v>
      </c>
    </row>
    <row r="3983" spans="2:46" ht="15" customHeight="1">
      <c r="B3983" s="48">
        <v>5753</v>
      </c>
      <c r="C3983" s="49">
        <v>45457</v>
      </c>
      <c r="D3983" s="50">
        <v>0.51538194444444441</v>
      </c>
      <c r="E3983" s="48" t="s">
        <v>11552</v>
      </c>
      <c r="F3983" s="48" t="s">
        <v>319</v>
      </c>
      <c r="G3983" s="48" t="s">
        <v>319</v>
      </c>
      <c r="H3983" s="48" t="s">
        <v>280</v>
      </c>
      <c r="I3983" s="48" t="s">
        <v>280</v>
      </c>
      <c r="J3983" s="48" t="s">
        <v>51</v>
      </c>
      <c r="K3983" s="48" t="s">
        <v>194</v>
      </c>
      <c r="L3983" s="48" t="s">
        <v>189</v>
      </c>
      <c r="M3983" s="48" t="s">
        <v>719</v>
      </c>
      <c r="N3983" s="48" t="s">
        <v>719</v>
      </c>
      <c r="O3983" s="48"/>
      <c r="P3983" s="48"/>
      <c r="Q3983" s="48"/>
      <c r="R3983" s="48"/>
      <c r="S3983" s="48"/>
      <c r="T3983" s="48"/>
      <c r="U3983" s="48"/>
      <c r="V3983" s="48"/>
      <c r="W3983" s="51" t="s">
        <v>3691</v>
      </c>
      <c r="X3983" t="str">
        <f t="shared" si="124"/>
        <v>FR;FR;WB;WB;BB;DH;JB;BE;BE</v>
      </c>
      <c r="Y3983" cm="1">
        <f t="array" ref="Y3983">SUM(_xlfn.XLOOKUP(_xlfn.TOROW(F3983:V3983,1),$AN$34:$AN$43,$AL$34:$AL$43,,0,1))</f>
        <v>58</v>
      </c>
      <c r="Z3983">
        <f t="shared" si="125"/>
        <v>9</v>
      </c>
      <c r="AA3983" t="str">
        <v>BB</v>
      </c>
      <c r="AG3983">
        <v>2857</v>
      </c>
      <c r="AH3983">
        <v>6</v>
      </c>
      <c r="AT3983">
        <v>9</v>
      </c>
    </row>
    <row r="3984" spans="2:46" ht="15" customHeight="1">
      <c r="B3984" s="48">
        <v>5754</v>
      </c>
      <c r="C3984" s="49">
        <v>45457</v>
      </c>
      <c r="D3984" s="50">
        <v>0.51571759259259264</v>
      </c>
      <c r="E3984" s="48" t="s">
        <v>11553</v>
      </c>
      <c r="F3984" s="48" t="s">
        <v>51</v>
      </c>
      <c r="G3984" s="48" t="s">
        <v>194</v>
      </c>
      <c r="H3984" s="48" t="s">
        <v>194</v>
      </c>
      <c r="I3984" s="48" t="s">
        <v>194</v>
      </c>
      <c r="J3984" s="48" t="s">
        <v>189</v>
      </c>
      <c r="K3984" s="48" t="s">
        <v>243</v>
      </c>
      <c r="L3984" s="48"/>
      <c r="M3984" s="48"/>
      <c r="N3984" s="48"/>
      <c r="O3984" s="48"/>
      <c r="P3984" s="48"/>
      <c r="Q3984" s="48"/>
      <c r="R3984" s="48"/>
      <c r="S3984" s="48"/>
      <c r="T3984" s="48"/>
      <c r="U3984" s="48"/>
      <c r="V3984" s="48"/>
      <c r="W3984" s="51" t="s">
        <v>3692</v>
      </c>
      <c r="X3984" t="str">
        <f t="shared" si="124"/>
        <v>BB;DH;DH;DH;JB;CB</v>
      </c>
      <c r="Y3984" cm="1">
        <f t="array" ref="Y3984">SUM(_xlfn.XLOOKUP(_xlfn.TOROW(F3984:V3984,1),$AN$34:$AN$43,$AL$34:$AL$43,,0,1))</f>
        <v>46</v>
      </c>
      <c r="Z3984">
        <f t="shared" si="125"/>
        <v>6</v>
      </c>
      <c r="AA3984" t="str">
        <v>BB</v>
      </c>
      <c r="AG3984">
        <v>2861</v>
      </c>
      <c r="AH3984">
        <v>6</v>
      </c>
      <c r="AT3984">
        <v>6</v>
      </c>
    </row>
    <row r="3985" spans="2:46" ht="15" customHeight="1">
      <c r="B3985" s="48">
        <v>5755</v>
      </c>
      <c r="C3985" s="49">
        <v>45457</v>
      </c>
      <c r="D3985" s="50">
        <v>0.51655092592592589</v>
      </c>
      <c r="E3985" s="48" t="s">
        <v>8281</v>
      </c>
      <c r="F3985" s="48" t="s">
        <v>189</v>
      </c>
      <c r="G3985" s="48" t="s">
        <v>189</v>
      </c>
      <c r="H3985" s="48"/>
      <c r="I3985" s="48"/>
      <c r="J3985" s="48"/>
      <c r="K3985" s="48"/>
      <c r="L3985" s="48"/>
      <c r="M3985" s="48"/>
      <c r="N3985" s="48"/>
      <c r="O3985" s="48"/>
      <c r="P3985" s="48"/>
      <c r="Q3985" s="48"/>
      <c r="R3985" s="48"/>
      <c r="S3985" s="48"/>
      <c r="T3985" s="48"/>
      <c r="U3985" s="48"/>
      <c r="V3985" s="48"/>
      <c r="W3985" s="51" t="s">
        <v>3693</v>
      </c>
      <c r="X3985" t="str">
        <f t="shared" si="124"/>
        <v>JB;JB</v>
      </c>
      <c r="Y3985" cm="1">
        <f t="array" ref="Y3985">SUM(_xlfn.XLOOKUP(_xlfn.TOROW(F3985:V3985,1),$AN$34:$AN$43,$AL$34:$AL$43,,0,1))</f>
        <v>2</v>
      </c>
      <c r="Z3985">
        <f t="shared" si="125"/>
        <v>2</v>
      </c>
      <c r="AA3985" t="str">
        <v>BB</v>
      </c>
      <c r="AG3985">
        <v>2864</v>
      </c>
      <c r="AH3985">
        <v>6</v>
      </c>
      <c r="AT3985">
        <v>2</v>
      </c>
    </row>
    <row r="3986" spans="2:46" ht="15" customHeight="1">
      <c r="B3986" s="48">
        <v>5756</v>
      </c>
      <c r="C3986" s="49">
        <v>45457</v>
      </c>
      <c r="D3986" s="50">
        <v>0.5168518518518519</v>
      </c>
      <c r="E3986" s="48" t="s">
        <v>11554</v>
      </c>
      <c r="F3986" s="48" t="s">
        <v>194</v>
      </c>
      <c r="G3986" s="48" t="s">
        <v>51</v>
      </c>
      <c r="H3986" s="48" t="s">
        <v>51</v>
      </c>
      <c r="I3986" s="48"/>
      <c r="J3986" s="48"/>
      <c r="K3986" s="48"/>
      <c r="L3986" s="48"/>
      <c r="M3986" s="48"/>
      <c r="N3986" s="48"/>
      <c r="O3986" s="48"/>
      <c r="P3986" s="48"/>
      <c r="Q3986" s="48"/>
      <c r="R3986" s="48"/>
      <c r="S3986" s="48"/>
      <c r="T3986" s="48"/>
      <c r="U3986" s="48"/>
      <c r="V3986" s="48"/>
      <c r="W3986" s="51" t="s">
        <v>3694</v>
      </c>
      <c r="X3986" t="str">
        <f t="shared" si="124"/>
        <v>DH;BB;BB</v>
      </c>
      <c r="Y3986" cm="1">
        <f t="array" ref="Y3986">SUM(_xlfn.XLOOKUP(_xlfn.TOROW(F3986:V3986,1),$AN$34:$AN$43,$AL$34:$AL$43,,0,1))</f>
        <v>29</v>
      </c>
      <c r="Z3986">
        <f t="shared" si="125"/>
        <v>3</v>
      </c>
      <c r="AA3986" t="str">
        <v>BB</v>
      </c>
      <c r="AG3986">
        <v>2871</v>
      </c>
      <c r="AH3986">
        <v>6</v>
      </c>
      <c r="AT3986">
        <v>3</v>
      </c>
    </row>
    <row r="3987" spans="2:46" ht="15" customHeight="1">
      <c r="B3987" s="48">
        <v>5757</v>
      </c>
      <c r="C3987" s="49">
        <v>45457</v>
      </c>
      <c r="D3987" s="50">
        <v>0.5169907407407407</v>
      </c>
      <c r="E3987" s="48" t="s">
        <v>11555</v>
      </c>
      <c r="F3987" s="48" t="s">
        <v>194</v>
      </c>
      <c r="G3987" s="48" t="s">
        <v>194</v>
      </c>
      <c r="H3987" s="48" t="s">
        <v>719</v>
      </c>
      <c r="I3987" s="48" t="s">
        <v>719</v>
      </c>
      <c r="J3987" s="48" t="s">
        <v>719</v>
      </c>
      <c r="K3987" s="48" t="s">
        <v>51</v>
      </c>
      <c r="L3987" s="48" t="s">
        <v>194</v>
      </c>
      <c r="M3987" s="48" t="s">
        <v>194</v>
      </c>
      <c r="N3987" s="48" t="s">
        <v>194</v>
      </c>
      <c r="O3987" s="48"/>
      <c r="P3987" s="48"/>
      <c r="Q3987" s="48"/>
      <c r="R3987" s="48"/>
      <c r="S3987" s="48"/>
      <c r="T3987" s="48"/>
      <c r="U3987" s="48"/>
      <c r="V3987" s="48"/>
      <c r="W3987" s="51" t="s">
        <v>3695</v>
      </c>
      <c r="X3987" t="str">
        <f t="shared" si="124"/>
        <v>DH;DH;BE;BE;BE;BB;DH;DH;DH</v>
      </c>
      <c r="Y3987" cm="1">
        <f t="array" ref="Y3987">SUM(_xlfn.XLOOKUP(_xlfn.TOROW(F3987:V3987,1),$AN$34:$AN$43,$AL$34:$AL$43,,0,1))</f>
        <v>70</v>
      </c>
      <c r="Z3987">
        <f t="shared" si="125"/>
        <v>9</v>
      </c>
      <c r="AA3987" t="str">
        <v>BB</v>
      </c>
      <c r="AG3987">
        <v>2874</v>
      </c>
      <c r="AH3987">
        <v>6</v>
      </c>
      <c r="AT3987">
        <v>9</v>
      </c>
    </row>
    <row r="3988" spans="2:46" ht="15" customHeight="1">
      <c r="B3988" s="48">
        <v>5758</v>
      </c>
      <c r="C3988" s="49">
        <v>45457</v>
      </c>
      <c r="D3988" s="50">
        <v>0.51979166666666665</v>
      </c>
      <c r="E3988" s="48" t="s">
        <v>11556</v>
      </c>
      <c r="F3988" s="48" t="s">
        <v>319</v>
      </c>
      <c r="G3988" s="48" t="s">
        <v>243</v>
      </c>
      <c r="H3988" s="48" t="s">
        <v>243</v>
      </c>
      <c r="I3988" s="48" t="s">
        <v>243</v>
      </c>
      <c r="J3988" s="48"/>
      <c r="K3988" s="48"/>
      <c r="L3988" s="48"/>
      <c r="M3988" s="48"/>
      <c r="N3988" s="48"/>
      <c r="O3988" s="48"/>
      <c r="P3988" s="48"/>
      <c r="Q3988" s="48"/>
      <c r="R3988" s="48"/>
      <c r="S3988" s="48"/>
      <c r="T3988" s="48"/>
      <c r="U3988" s="48"/>
      <c r="V3988" s="48"/>
      <c r="W3988" s="51" t="s">
        <v>3696</v>
      </c>
      <c r="X3988" t="str">
        <f t="shared" si="124"/>
        <v>FR;CB;CB;CB</v>
      </c>
      <c r="Y3988" cm="1">
        <f t="array" ref="Y3988">SUM(_xlfn.XLOOKUP(_xlfn.TOROW(F3988:V3988,1),$AN$34:$AN$43,$AL$34:$AL$43,,0,1))</f>
        <v>27</v>
      </c>
      <c r="Z3988">
        <f t="shared" si="125"/>
        <v>4</v>
      </c>
      <c r="AA3988" t="str">
        <v>JB</v>
      </c>
      <c r="AG3988">
        <v>2880</v>
      </c>
      <c r="AH3988">
        <v>6</v>
      </c>
      <c r="AT3988">
        <v>4</v>
      </c>
    </row>
    <row r="3989" spans="2:46" ht="15" customHeight="1">
      <c r="B3989" s="48">
        <v>5759</v>
      </c>
      <c r="C3989" s="49">
        <v>45457</v>
      </c>
      <c r="D3989" s="50">
        <v>0.5242013888888889</v>
      </c>
      <c r="E3989" s="48" t="s">
        <v>11557</v>
      </c>
      <c r="F3989" s="48" t="s">
        <v>803</v>
      </c>
      <c r="G3989" s="48" t="s">
        <v>803</v>
      </c>
      <c r="H3989" s="48" t="s">
        <v>304</v>
      </c>
      <c r="I3989" s="48" t="s">
        <v>304</v>
      </c>
      <c r="J3989" s="48" t="s">
        <v>304</v>
      </c>
      <c r="K3989" s="48" t="s">
        <v>304</v>
      </c>
      <c r="L3989" s="48" t="s">
        <v>319</v>
      </c>
      <c r="M3989" s="48" t="s">
        <v>319</v>
      </c>
      <c r="N3989" s="48" t="s">
        <v>719</v>
      </c>
      <c r="O3989" s="48" t="s">
        <v>719</v>
      </c>
      <c r="P3989" s="48"/>
      <c r="Q3989" s="48"/>
      <c r="R3989" s="48"/>
      <c r="S3989" s="48"/>
      <c r="T3989" s="48"/>
      <c r="U3989" s="48"/>
      <c r="V3989" s="48"/>
      <c r="W3989" s="51" t="s">
        <v>3697</v>
      </c>
      <c r="X3989" t="str">
        <f t="shared" si="124"/>
        <v>SS;SS;HD;HD;HD;HD;FR;FR;BE;BE</v>
      </c>
      <c r="Y3989" cm="1">
        <f t="array" ref="Y3989">SUM(_xlfn.XLOOKUP(_xlfn.TOROW(F3989:V3989,1),$AN$34:$AN$43,$AL$34:$AL$43,,0,1))</f>
        <v>50</v>
      </c>
      <c r="Z3989">
        <f t="shared" si="125"/>
        <v>10</v>
      </c>
      <c r="AA3989" t="str">
        <v>FR</v>
      </c>
      <c r="AG3989">
        <v>2881</v>
      </c>
      <c r="AH3989">
        <v>6</v>
      </c>
      <c r="AT3989">
        <v>10</v>
      </c>
    </row>
    <row r="3990" spans="2:46" ht="15" customHeight="1">
      <c r="B3990" s="48">
        <v>5760</v>
      </c>
      <c r="C3990" s="49">
        <v>45457</v>
      </c>
      <c r="D3990" s="50">
        <v>0.52802083333333338</v>
      </c>
      <c r="E3990" s="48" t="s">
        <v>11558</v>
      </c>
      <c r="F3990" s="48" t="s">
        <v>304</v>
      </c>
      <c r="G3990" s="48" t="s">
        <v>133</v>
      </c>
      <c r="H3990" s="48" t="s">
        <v>133</v>
      </c>
      <c r="I3990" s="48" t="s">
        <v>280</v>
      </c>
      <c r="J3990" s="48" t="s">
        <v>304</v>
      </c>
      <c r="K3990" s="48"/>
      <c r="L3990" s="48"/>
      <c r="M3990" s="48"/>
      <c r="N3990" s="48"/>
      <c r="O3990" s="48"/>
      <c r="P3990" s="48"/>
      <c r="Q3990" s="48"/>
      <c r="R3990" s="48"/>
      <c r="S3990" s="48"/>
      <c r="T3990" s="48"/>
      <c r="U3990" s="48"/>
      <c r="V3990" s="48"/>
      <c r="W3990" s="51" t="s">
        <v>3698</v>
      </c>
      <c r="X3990" t="str">
        <f t="shared" si="124"/>
        <v>HD;SO;SO;WB;HD</v>
      </c>
      <c r="Y3990" cm="1">
        <f t="array" ref="Y3990">SUM(_xlfn.XLOOKUP(_xlfn.TOROW(F3990:V3990,1),$AN$34:$AN$43,$AL$34:$AL$43,,0,1))</f>
        <v>29</v>
      </c>
      <c r="Z3990">
        <f t="shared" si="125"/>
        <v>5</v>
      </c>
      <c r="AA3990" t="str">
        <v>WB</v>
      </c>
      <c r="AG3990">
        <v>2883</v>
      </c>
      <c r="AH3990">
        <v>6</v>
      </c>
      <c r="AT3990">
        <v>5</v>
      </c>
    </row>
    <row r="3991" spans="2:46" ht="15" customHeight="1">
      <c r="B3991" s="48">
        <v>5761</v>
      </c>
      <c r="C3991" s="49">
        <v>45457</v>
      </c>
      <c r="D3991" s="50">
        <v>0.52825231481481483</v>
      </c>
      <c r="E3991" s="48" t="s">
        <v>11559</v>
      </c>
      <c r="F3991" s="48" t="s">
        <v>243</v>
      </c>
      <c r="G3991" s="48" t="s">
        <v>189</v>
      </c>
      <c r="H3991" s="48" t="s">
        <v>51</v>
      </c>
      <c r="I3991" s="48" t="s">
        <v>51</v>
      </c>
      <c r="J3991" s="48" t="s">
        <v>189</v>
      </c>
      <c r="K3991" s="48" t="s">
        <v>194</v>
      </c>
      <c r="L3991" s="48" t="s">
        <v>194</v>
      </c>
      <c r="M3991" s="48" t="s">
        <v>194</v>
      </c>
      <c r="N3991" s="48" t="s">
        <v>189</v>
      </c>
      <c r="O3991" s="48" t="s">
        <v>319</v>
      </c>
      <c r="P3991" s="48" t="s">
        <v>280</v>
      </c>
      <c r="Q3991" s="48"/>
      <c r="R3991" s="48"/>
      <c r="S3991" s="48"/>
      <c r="T3991" s="48"/>
      <c r="U3991" s="48"/>
      <c r="V3991" s="48"/>
      <c r="W3991" s="51" t="s">
        <v>3699</v>
      </c>
      <c r="X3991" t="str">
        <f t="shared" si="124"/>
        <v>CB;JB;BB;BB;JB;DH;DH;DH;JB;FR;WB</v>
      </c>
      <c r="Y3991" cm="1">
        <f t="array" ref="Y3991">SUM(_xlfn.XLOOKUP(_xlfn.TOROW(F3991:V3991,1),$AN$34:$AN$43,$AL$34:$AL$43,,0,1))</f>
        <v>72</v>
      </c>
      <c r="Z3991">
        <f t="shared" si="125"/>
        <v>11</v>
      </c>
      <c r="AA3991" t="str">
        <v>BB</v>
      </c>
      <c r="AG3991">
        <v>2886</v>
      </c>
      <c r="AH3991">
        <v>6</v>
      </c>
      <c r="AT3991">
        <v>11</v>
      </c>
    </row>
    <row r="3992" spans="2:46" ht="15" customHeight="1">
      <c r="B3992" s="48">
        <v>5762</v>
      </c>
      <c r="C3992" s="49">
        <v>45457</v>
      </c>
      <c r="D3992" s="50">
        <v>0.52925925925925921</v>
      </c>
      <c r="E3992" s="48" t="s">
        <v>11560</v>
      </c>
      <c r="F3992" s="48" t="s">
        <v>194</v>
      </c>
      <c r="G3992" s="48" t="s">
        <v>194</v>
      </c>
      <c r="H3992" s="48" t="s">
        <v>194</v>
      </c>
      <c r="I3992" s="48" t="s">
        <v>803</v>
      </c>
      <c r="J3992" s="48" t="s">
        <v>304</v>
      </c>
      <c r="K3992" s="48" t="s">
        <v>189</v>
      </c>
      <c r="L3992" s="48" t="s">
        <v>194</v>
      </c>
      <c r="M3992" s="48" t="s">
        <v>280</v>
      </c>
      <c r="N3992" s="48"/>
      <c r="O3992" s="48"/>
      <c r="P3992" s="48"/>
      <c r="Q3992" s="48"/>
      <c r="R3992" s="48"/>
      <c r="S3992" s="48"/>
      <c r="T3992" s="48"/>
      <c r="U3992" s="48"/>
      <c r="V3992" s="48"/>
      <c r="W3992" s="51" t="s">
        <v>3700</v>
      </c>
      <c r="X3992" t="str">
        <f t="shared" si="124"/>
        <v>DH;DH;DH;SS;HD;JB;DH;WB</v>
      </c>
      <c r="Y3992" cm="1">
        <f t="array" ref="Y3992">SUM(_xlfn.XLOOKUP(_xlfn.TOROW(F3992:V3992,1),$AN$34:$AN$43,$AL$34:$AL$43,,0,1))</f>
        <v>58</v>
      </c>
      <c r="Z3992">
        <f t="shared" si="125"/>
        <v>8</v>
      </c>
      <c r="AA3992" t="str">
        <v>DH</v>
      </c>
      <c r="AG3992">
        <v>2897</v>
      </c>
      <c r="AH3992">
        <v>6</v>
      </c>
      <c r="AT3992">
        <v>8</v>
      </c>
    </row>
    <row r="3993" spans="2:46" ht="15" customHeight="1">
      <c r="B3993" s="48">
        <v>5763</v>
      </c>
      <c r="C3993" s="49">
        <v>45457</v>
      </c>
      <c r="D3993" s="50">
        <v>0.5292824074074074</v>
      </c>
      <c r="E3993" s="48" t="s">
        <v>11561</v>
      </c>
      <c r="F3993" s="48" t="s">
        <v>803</v>
      </c>
      <c r="G3993" s="48" t="s">
        <v>304</v>
      </c>
      <c r="H3993" s="48" t="s">
        <v>51</v>
      </c>
      <c r="I3993" s="48" t="s">
        <v>51</v>
      </c>
      <c r="J3993" s="48" t="s">
        <v>319</v>
      </c>
      <c r="K3993" s="48" t="s">
        <v>803</v>
      </c>
      <c r="L3993" s="48" t="s">
        <v>133</v>
      </c>
      <c r="M3993" s="48" t="s">
        <v>51</v>
      </c>
      <c r="N3993" s="48" t="s">
        <v>319</v>
      </c>
      <c r="O3993" s="48" t="s">
        <v>189</v>
      </c>
      <c r="P3993" s="48"/>
      <c r="Q3993" s="48"/>
      <c r="R3993" s="48"/>
      <c r="S3993" s="48"/>
      <c r="T3993" s="48"/>
      <c r="U3993" s="48"/>
      <c r="V3993" s="48"/>
      <c r="W3993" s="51" t="s">
        <v>3701</v>
      </c>
      <c r="X3993" t="str">
        <f t="shared" si="124"/>
        <v>SS;HD;BB;BB;FR;SS;SO;BB;FR;JB</v>
      </c>
      <c r="Y3993" cm="1">
        <f t="array" ref="Y3993">SUM(_xlfn.XLOOKUP(_xlfn.TOROW(F3993:V3993,1),$AN$34:$AN$43,$AL$34:$AL$43,,0,1))</f>
        <v>52</v>
      </c>
      <c r="Z3993">
        <f t="shared" si="125"/>
        <v>10</v>
      </c>
      <c r="AA3993" t="str">
        <v>WB</v>
      </c>
      <c r="AG3993">
        <v>2903</v>
      </c>
      <c r="AH3993">
        <v>6</v>
      </c>
      <c r="AT3993">
        <v>10</v>
      </c>
    </row>
    <row r="3994" spans="2:46" ht="15" customHeight="1">
      <c r="B3994" s="48">
        <v>5764</v>
      </c>
      <c r="C3994" s="49">
        <v>45457</v>
      </c>
      <c r="D3994" s="50">
        <v>0.52962962962962967</v>
      </c>
      <c r="E3994" s="48" t="s">
        <v>8128</v>
      </c>
      <c r="F3994" s="48" t="s">
        <v>243</v>
      </c>
      <c r="G3994" s="48" t="s">
        <v>243</v>
      </c>
      <c r="H3994" s="48" t="s">
        <v>243</v>
      </c>
      <c r="I3994" s="48" t="s">
        <v>243</v>
      </c>
      <c r="J3994" s="48"/>
      <c r="K3994" s="48"/>
      <c r="L3994" s="48"/>
      <c r="M3994" s="48"/>
      <c r="N3994" s="48"/>
      <c r="O3994" s="48"/>
      <c r="P3994" s="48"/>
      <c r="Q3994" s="48"/>
      <c r="R3994" s="48"/>
      <c r="S3994" s="48"/>
      <c r="T3994" s="48"/>
      <c r="U3994" s="48"/>
      <c r="V3994" s="48"/>
      <c r="W3994" s="51" t="s">
        <v>44</v>
      </c>
      <c r="X3994" t="str">
        <f t="shared" si="124"/>
        <v>CB;CB;CB;CB</v>
      </c>
      <c r="Y3994" cm="1">
        <f t="array" ref="Y3994">SUM(_xlfn.XLOOKUP(_xlfn.TOROW(F3994:V3994,1),$AN$34:$AN$43,$AL$34:$AL$43,,0,1))</f>
        <v>32</v>
      </c>
      <c r="Z3994">
        <f t="shared" si="125"/>
        <v>4</v>
      </c>
      <c r="AA3994" t="str">
        <v>HD</v>
      </c>
      <c r="AG3994">
        <v>2904</v>
      </c>
      <c r="AH3994">
        <v>6</v>
      </c>
      <c r="AT3994">
        <v>4</v>
      </c>
    </row>
    <row r="3995" spans="2:46" ht="15" customHeight="1">
      <c r="B3995" s="48">
        <v>5765</v>
      </c>
      <c r="C3995" s="49">
        <v>45457</v>
      </c>
      <c r="D3995" s="50">
        <v>0.53218750000000004</v>
      </c>
      <c r="E3995" s="48" t="s">
        <v>11562</v>
      </c>
      <c r="F3995" s="48" t="s">
        <v>304</v>
      </c>
      <c r="G3995" s="48" t="s">
        <v>243</v>
      </c>
      <c r="H3995" s="48" t="s">
        <v>304</v>
      </c>
      <c r="I3995" s="48" t="s">
        <v>51</v>
      </c>
      <c r="J3995" s="48" t="s">
        <v>51</v>
      </c>
      <c r="K3995" s="48" t="s">
        <v>51</v>
      </c>
      <c r="L3995" s="48"/>
      <c r="M3995" s="48"/>
      <c r="N3995" s="48"/>
      <c r="O3995" s="48"/>
      <c r="P3995" s="48"/>
      <c r="Q3995" s="48"/>
      <c r="R3995" s="48"/>
      <c r="S3995" s="48"/>
      <c r="T3995" s="48"/>
      <c r="U3995" s="48"/>
      <c r="V3995" s="48"/>
      <c r="W3995" s="51" t="s">
        <v>3702</v>
      </c>
      <c r="X3995" t="str">
        <f t="shared" si="124"/>
        <v>HD;CB;HD;BB;BB;BB</v>
      </c>
      <c r="Y3995" cm="1">
        <f t="array" ref="Y3995">SUM(_xlfn.XLOOKUP(_xlfn.TOROW(F3995:V3995,1),$AN$34:$AN$43,$AL$34:$AL$43,,0,1))</f>
        <v>52</v>
      </c>
      <c r="Z3995">
        <f t="shared" si="125"/>
        <v>6</v>
      </c>
      <c r="AA3995" t="str">
        <v>HD</v>
      </c>
      <c r="AG3995">
        <v>2907</v>
      </c>
      <c r="AH3995">
        <v>6</v>
      </c>
      <c r="AT3995">
        <v>6</v>
      </c>
    </row>
    <row r="3996" spans="2:46" ht="15" customHeight="1">
      <c r="B3996" s="48">
        <v>5766</v>
      </c>
      <c r="C3996" s="49">
        <v>45457</v>
      </c>
      <c r="D3996" s="50">
        <v>0.53365740740740741</v>
      </c>
      <c r="E3996" s="48" t="s">
        <v>11563</v>
      </c>
      <c r="F3996" s="48" t="s">
        <v>304</v>
      </c>
      <c r="G3996" s="48" t="s">
        <v>133</v>
      </c>
      <c r="H3996" s="48" t="s">
        <v>194</v>
      </c>
      <c r="I3996" s="48" t="s">
        <v>719</v>
      </c>
      <c r="J3996" s="48" t="s">
        <v>280</v>
      </c>
      <c r="K3996" s="48" t="s">
        <v>304</v>
      </c>
      <c r="L3996" s="48" t="s">
        <v>51</v>
      </c>
      <c r="M3996" s="48" t="s">
        <v>133</v>
      </c>
      <c r="N3996" s="48" t="s">
        <v>189</v>
      </c>
      <c r="O3996" s="48" t="s">
        <v>194</v>
      </c>
      <c r="P3996" s="48"/>
      <c r="Q3996" s="48"/>
      <c r="R3996" s="48"/>
      <c r="S3996" s="48"/>
      <c r="T3996" s="48"/>
      <c r="U3996" s="48"/>
      <c r="V3996" s="48"/>
      <c r="W3996" s="51" t="s">
        <v>3703</v>
      </c>
      <c r="X3996" t="str">
        <f t="shared" si="124"/>
        <v>HD;SO;DH;BE;WB;HD;BB;SO;JB;DH</v>
      </c>
      <c r="Y3996" cm="1">
        <f t="array" ref="Y3996">SUM(_xlfn.XLOOKUP(_xlfn.TOROW(F3996:V3996,1),$AN$34:$AN$43,$AL$34:$AL$43,,0,1))</f>
        <v>63</v>
      </c>
      <c r="Z3996">
        <f t="shared" si="125"/>
        <v>10</v>
      </c>
      <c r="AA3996" t="str">
        <v>HD</v>
      </c>
      <c r="AG3996">
        <v>2914</v>
      </c>
      <c r="AH3996">
        <v>6</v>
      </c>
      <c r="AT3996">
        <v>10</v>
      </c>
    </row>
    <row r="3997" spans="2:46" ht="15" customHeight="1">
      <c r="B3997" s="48">
        <v>5767</v>
      </c>
      <c r="C3997" s="49">
        <v>45457</v>
      </c>
      <c r="D3997" s="50">
        <v>0.53562500000000002</v>
      </c>
      <c r="E3997" s="48" t="s">
        <v>11564</v>
      </c>
      <c r="F3997" s="48" t="s">
        <v>133</v>
      </c>
      <c r="G3997" s="48" t="s">
        <v>133</v>
      </c>
      <c r="H3997" s="48" t="s">
        <v>133</v>
      </c>
      <c r="I3997" s="48" t="s">
        <v>280</v>
      </c>
      <c r="J3997" s="48" t="s">
        <v>133</v>
      </c>
      <c r="K3997" s="48" t="s">
        <v>304</v>
      </c>
      <c r="L3997" s="48" t="s">
        <v>803</v>
      </c>
      <c r="M3997" s="48" t="s">
        <v>803</v>
      </c>
      <c r="N3997" s="48" t="s">
        <v>803</v>
      </c>
      <c r="O3997" s="48" t="s">
        <v>803</v>
      </c>
      <c r="P3997" s="48" t="s">
        <v>194</v>
      </c>
      <c r="Q3997" s="48" t="s">
        <v>243</v>
      </c>
      <c r="R3997" s="48"/>
      <c r="S3997" s="48"/>
      <c r="T3997" s="48"/>
      <c r="U3997" s="48"/>
      <c r="V3997" s="48"/>
      <c r="W3997" s="51" t="s">
        <v>3704</v>
      </c>
      <c r="X3997" t="str">
        <f t="shared" si="124"/>
        <v>SO;SO;SO;WB;SO;HD;SS;SS;SS;SS;DH;CB</v>
      </c>
      <c r="Y3997" cm="1">
        <f t="array" ref="Y3997">SUM(_xlfn.XLOOKUP(_xlfn.TOROW(F3997:V3997,1),$AN$34:$AN$43,$AL$34:$AL$43,,0,1))</f>
        <v>55</v>
      </c>
      <c r="Z3997">
        <f t="shared" si="125"/>
        <v>12</v>
      </c>
      <c r="AA3997" t="str">
        <v>SO</v>
      </c>
      <c r="AG3997">
        <v>2916</v>
      </c>
      <c r="AH3997">
        <v>6</v>
      </c>
      <c r="AT3997">
        <v>12</v>
      </c>
    </row>
    <row r="3998" spans="2:46" ht="15" customHeight="1">
      <c r="B3998" s="48">
        <v>5768</v>
      </c>
      <c r="C3998" s="49">
        <v>45457</v>
      </c>
      <c r="D3998" s="50">
        <v>0.53797453703703701</v>
      </c>
      <c r="E3998" s="48" t="s">
        <v>11565</v>
      </c>
      <c r="F3998" s="48" t="s">
        <v>280</v>
      </c>
      <c r="G3998" s="48" t="s">
        <v>280</v>
      </c>
      <c r="H3998" s="48" t="s">
        <v>304</v>
      </c>
      <c r="I3998" s="48" t="s">
        <v>243</v>
      </c>
      <c r="J3998" s="48" t="s">
        <v>719</v>
      </c>
      <c r="K3998" s="48" t="s">
        <v>719</v>
      </c>
      <c r="L3998" s="48" t="s">
        <v>304</v>
      </c>
      <c r="M3998" s="48"/>
      <c r="N3998" s="48"/>
      <c r="O3998" s="48"/>
      <c r="P3998" s="48"/>
      <c r="Q3998" s="48"/>
      <c r="R3998" s="48"/>
      <c r="S3998" s="48"/>
      <c r="T3998" s="48"/>
      <c r="U3998" s="48"/>
      <c r="V3998" s="48"/>
      <c r="W3998" s="51" t="s">
        <v>3705</v>
      </c>
      <c r="X3998" t="str">
        <f t="shared" si="124"/>
        <v>WB;WB;HD;CB;BE;BE;HD</v>
      </c>
      <c r="Y3998" cm="1">
        <f t="array" ref="Y3998">SUM(_xlfn.XLOOKUP(_xlfn.TOROW(F3998:V3998,1),$AN$34:$AN$43,$AL$34:$AL$43,,0,1))</f>
        <v>54</v>
      </c>
      <c r="Z3998">
        <f t="shared" si="125"/>
        <v>7</v>
      </c>
      <c r="AA3998" t="str">
        <v>CB</v>
      </c>
      <c r="AG3998">
        <v>2918</v>
      </c>
      <c r="AH3998">
        <v>6</v>
      </c>
      <c r="AT3998">
        <v>7</v>
      </c>
    </row>
    <row r="3999" spans="2:46" ht="15" customHeight="1">
      <c r="B3999" s="48">
        <v>5769</v>
      </c>
      <c r="C3999" s="49">
        <v>45457</v>
      </c>
      <c r="D3999" s="50">
        <v>0.53862268518518519</v>
      </c>
      <c r="E3999" s="48" t="s">
        <v>11566</v>
      </c>
      <c r="F3999" s="48" t="s">
        <v>280</v>
      </c>
      <c r="G3999" s="48" t="s">
        <v>280</v>
      </c>
      <c r="H3999" s="48" t="s">
        <v>243</v>
      </c>
      <c r="I3999" s="48" t="s">
        <v>719</v>
      </c>
      <c r="J3999" s="48" t="s">
        <v>719</v>
      </c>
      <c r="K3999" s="48" t="s">
        <v>719</v>
      </c>
      <c r="L3999" s="48" t="s">
        <v>280</v>
      </c>
      <c r="M3999" s="48"/>
      <c r="N3999" s="48"/>
      <c r="O3999" s="48"/>
      <c r="P3999" s="48"/>
      <c r="Q3999" s="48"/>
      <c r="R3999" s="48"/>
      <c r="S3999" s="48"/>
      <c r="T3999" s="48"/>
      <c r="U3999" s="48"/>
      <c r="V3999" s="48"/>
      <c r="W3999" s="51" t="s">
        <v>3706</v>
      </c>
      <c r="X3999" t="str">
        <f t="shared" si="124"/>
        <v>WB;WB;CB;BE;BE;BE;WB</v>
      </c>
      <c r="Y3999" cm="1">
        <f t="array" ref="Y3999">SUM(_xlfn.XLOOKUP(_xlfn.TOROW(F3999:V3999,1),$AN$34:$AN$43,$AL$34:$AL$43,,0,1))</f>
        <v>56</v>
      </c>
      <c r="Z3999">
        <f t="shared" si="125"/>
        <v>7</v>
      </c>
      <c r="AA3999" t="str">
        <v>SO</v>
      </c>
      <c r="AG3999">
        <v>2922</v>
      </c>
      <c r="AH3999">
        <v>6</v>
      </c>
      <c r="AT3999">
        <v>7</v>
      </c>
    </row>
    <row r="4000" spans="2:46" ht="15" customHeight="1">
      <c r="B4000" s="48">
        <v>5770</v>
      </c>
      <c r="C4000" s="49">
        <v>45457</v>
      </c>
      <c r="D4000" s="50">
        <v>0.54138888888888892</v>
      </c>
      <c r="E4000" s="48" t="s">
        <v>11567</v>
      </c>
      <c r="F4000" s="48" t="s">
        <v>719</v>
      </c>
      <c r="G4000" s="48" t="s">
        <v>133</v>
      </c>
      <c r="H4000" s="48" t="s">
        <v>189</v>
      </c>
      <c r="I4000" s="48"/>
      <c r="J4000" s="48"/>
      <c r="K4000" s="48"/>
      <c r="L4000" s="48"/>
      <c r="M4000" s="48"/>
      <c r="N4000" s="48"/>
      <c r="O4000" s="48"/>
      <c r="P4000" s="48"/>
      <c r="Q4000" s="48"/>
      <c r="R4000" s="48"/>
      <c r="S4000" s="48"/>
      <c r="T4000" s="48"/>
      <c r="U4000" s="48"/>
      <c r="V4000" s="48"/>
      <c r="W4000" s="51" t="s">
        <v>3707</v>
      </c>
      <c r="X4000" t="str">
        <f t="shared" si="124"/>
        <v>BE;SO;JB</v>
      </c>
      <c r="Y4000" cm="1">
        <f t="array" ref="Y4000">SUM(_xlfn.XLOOKUP(_xlfn.TOROW(F4000:V4000,1),$AN$34:$AN$43,$AL$34:$AL$43,,0,1))</f>
        <v>8</v>
      </c>
      <c r="Z4000">
        <f t="shared" si="125"/>
        <v>3</v>
      </c>
      <c r="AA4000" t="str">
        <v>WB</v>
      </c>
      <c r="AG4000">
        <v>2930</v>
      </c>
      <c r="AH4000">
        <v>6</v>
      </c>
      <c r="AT4000">
        <v>3</v>
      </c>
    </row>
    <row r="4001" spans="2:46" ht="15" customHeight="1">
      <c r="B4001" s="48">
        <v>5771</v>
      </c>
      <c r="C4001" s="49">
        <v>45457</v>
      </c>
      <c r="D4001" s="50">
        <v>0.54156249999999995</v>
      </c>
      <c r="E4001" s="48" t="s">
        <v>11568</v>
      </c>
      <c r="F4001" s="48" t="s">
        <v>803</v>
      </c>
      <c r="G4001" s="48" t="s">
        <v>803</v>
      </c>
      <c r="H4001" s="48" t="s">
        <v>803</v>
      </c>
      <c r="I4001" s="48" t="s">
        <v>51</v>
      </c>
      <c r="J4001" s="48" t="s">
        <v>189</v>
      </c>
      <c r="K4001" s="48" t="s">
        <v>803</v>
      </c>
      <c r="L4001" s="48" t="s">
        <v>194</v>
      </c>
      <c r="M4001" s="48" t="s">
        <v>189</v>
      </c>
      <c r="N4001" s="48" t="s">
        <v>51</v>
      </c>
      <c r="O4001" s="48"/>
      <c r="P4001" s="48"/>
      <c r="Q4001" s="48"/>
      <c r="R4001" s="48"/>
      <c r="S4001" s="48"/>
      <c r="T4001" s="48"/>
      <c r="U4001" s="48"/>
      <c r="V4001" s="48"/>
      <c r="W4001" s="51" t="s">
        <v>3708</v>
      </c>
      <c r="X4001" t="str">
        <f t="shared" si="124"/>
        <v>SS;SS;SS;BB;JB;SS;DH;JB;BB</v>
      </c>
      <c r="Y4001" cm="1">
        <f t="array" ref="Y4001">SUM(_xlfn.XLOOKUP(_xlfn.TOROW(F4001:V4001,1),$AN$34:$AN$43,$AL$34:$AL$43,,0,1))</f>
        <v>43</v>
      </c>
      <c r="Z4001">
        <f t="shared" si="125"/>
        <v>9</v>
      </c>
      <c r="AA4001" t="str">
        <v>SS</v>
      </c>
      <c r="AG4001">
        <v>2932</v>
      </c>
      <c r="AH4001">
        <v>6</v>
      </c>
      <c r="AT4001">
        <v>9</v>
      </c>
    </row>
    <row r="4002" spans="2:46" ht="15" customHeight="1">
      <c r="B4002" s="48">
        <v>5772</v>
      </c>
      <c r="C4002" s="49">
        <v>45457</v>
      </c>
      <c r="D4002" s="50">
        <v>0.54162037037037036</v>
      </c>
      <c r="E4002" s="48" t="s">
        <v>11569</v>
      </c>
      <c r="F4002" s="48" t="s">
        <v>280</v>
      </c>
      <c r="G4002" s="48" t="s">
        <v>319</v>
      </c>
      <c r="H4002" s="48" t="s">
        <v>319</v>
      </c>
      <c r="I4002" s="48" t="s">
        <v>719</v>
      </c>
      <c r="J4002" s="48" t="s">
        <v>189</v>
      </c>
      <c r="K4002" s="48"/>
      <c r="L4002" s="48"/>
      <c r="M4002" s="48"/>
      <c r="N4002" s="48"/>
      <c r="O4002" s="48"/>
      <c r="P4002" s="48"/>
      <c r="Q4002" s="48"/>
      <c r="R4002" s="48"/>
      <c r="S4002" s="48"/>
      <c r="T4002" s="48"/>
      <c r="U4002" s="48"/>
      <c r="V4002" s="48"/>
      <c r="W4002" s="51" t="s">
        <v>3709</v>
      </c>
      <c r="X4002" t="str">
        <f t="shared" si="124"/>
        <v>WB;FR;FR;BE;JB</v>
      </c>
      <c r="Y4002" cm="1">
        <f t="array" ref="Y4002">SUM(_xlfn.XLOOKUP(_xlfn.TOROW(F4002:V4002,1),$AN$34:$AN$43,$AL$34:$AL$43,,0,1))</f>
        <v>23</v>
      </c>
      <c r="Z4002">
        <f t="shared" si="125"/>
        <v>5</v>
      </c>
      <c r="AA4002" t="str">
        <v>SS</v>
      </c>
      <c r="AG4002">
        <v>2952</v>
      </c>
      <c r="AH4002">
        <v>6</v>
      </c>
      <c r="AT4002">
        <v>5</v>
      </c>
    </row>
    <row r="4003" spans="2:46" ht="15" customHeight="1">
      <c r="B4003" s="48">
        <v>5773</v>
      </c>
      <c r="C4003" s="49">
        <v>45457</v>
      </c>
      <c r="D4003" s="50">
        <v>0.54546296296296293</v>
      </c>
      <c r="E4003" s="48" t="s">
        <v>11570</v>
      </c>
      <c r="F4003" s="48" t="s">
        <v>319</v>
      </c>
      <c r="G4003" s="48" t="s">
        <v>280</v>
      </c>
      <c r="H4003" s="48" t="s">
        <v>243</v>
      </c>
      <c r="I4003" s="48" t="s">
        <v>243</v>
      </c>
      <c r="J4003" s="48" t="s">
        <v>719</v>
      </c>
      <c r="K4003" s="48" t="s">
        <v>803</v>
      </c>
      <c r="L4003" s="48" t="s">
        <v>133</v>
      </c>
      <c r="M4003" s="48"/>
      <c r="N4003" s="48"/>
      <c r="O4003" s="48"/>
      <c r="P4003" s="48"/>
      <c r="Q4003" s="48"/>
      <c r="R4003" s="48"/>
      <c r="S4003" s="48"/>
      <c r="T4003" s="48"/>
      <c r="U4003" s="48"/>
      <c r="V4003" s="48"/>
      <c r="W4003" s="51" t="s">
        <v>3710</v>
      </c>
      <c r="X4003" t="str">
        <f t="shared" si="124"/>
        <v>FR;WB;CB;CB;BE;SS;SO</v>
      </c>
      <c r="Y4003" cm="1">
        <f t="array" ref="Y4003">SUM(_xlfn.XLOOKUP(_xlfn.TOROW(F4003:V4003,1),$AN$34:$AN$43,$AL$34:$AL$43,,0,1))</f>
        <v>40</v>
      </c>
      <c r="Z4003">
        <f t="shared" si="125"/>
        <v>7</v>
      </c>
      <c r="AA4003" t="str">
        <v>SS</v>
      </c>
      <c r="AG4003">
        <v>2955</v>
      </c>
      <c r="AH4003">
        <v>6</v>
      </c>
      <c r="AT4003">
        <v>7</v>
      </c>
    </row>
    <row r="4004" spans="2:46" ht="15" customHeight="1">
      <c r="B4004" s="48">
        <v>5774</v>
      </c>
      <c r="C4004" s="49">
        <v>45457</v>
      </c>
      <c r="D4004" s="50">
        <v>0.54586805555555551</v>
      </c>
      <c r="E4004" s="48" t="s">
        <v>8235</v>
      </c>
      <c r="F4004" s="48" t="s">
        <v>319</v>
      </c>
      <c r="G4004" s="48" t="s">
        <v>319</v>
      </c>
      <c r="H4004" s="48" t="s">
        <v>319</v>
      </c>
      <c r="I4004" s="48"/>
      <c r="J4004" s="48"/>
      <c r="K4004" s="48"/>
      <c r="L4004" s="48"/>
      <c r="M4004" s="48"/>
      <c r="N4004" s="48"/>
      <c r="O4004" s="48"/>
      <c r="P4004" s="48"/>
      <c r="Q4004" s="48"/>
      <c r="R4004" s="48"/>
      <c r="S4004" s="48"/>
      <c r="T4004" s="48"/>
      <c r="U4004" s="48"/>
      <c r="V4004" s="48"/>
      <c r="W4004" s="51" t="s">
        <v>365</v>
      </c>
      <c r="X4004" t="str">
        <f t="shared" si="124"/>
        <v>FR;FR;FR</v>
      </c>
      <c r="Y4004" cm="1">
        <f t="array" ref="Y4004">SUM(_xlfn.XLOOKUP(_xlfn.TOROW(F4004:V4004,1),$AN$34:$AN$43,$AL$34:$AL$43,,0,1))</f>
        <v>9</v>
      </c>
      <c r="Z4004">
        <f t="shared" si="125"/>
        <v>3</v>
      </c>
      <c r="AA4004" t="str">
        <v>SS</v>
      </c>
      <c r="AG4004">
        <v>2959</v>
      </c>
      <c r="AH4004">
        <v>6</v>
      </c>
      <c r="AT4004">
        <v>3</v>
      </c>
    </row>
    <row r="4005" spans="2:46" ht="15" customHeight="1">
      <c r="B4005" s="48">
        <v>5775</v>
      </c>
      <c r="C4005" s="49">
        <v>45457</v>
      </c>
      <c r="D4005" s="50">
        <v>0.55078703703703702</v>
      </c>
      <c r="E4005" s="48" t="s">
        <v>11571</v>
      </c>
      <c r="F4005" s="48" t="s">
        <v>719</v>
      </c>
      <c r="G4005" s="48" t="s">
        <v>719</v>
      </c>
      <c r="H4005" s="48" t="s">
        <v>133</v>
      </c>
      <c r="I4005" s="48" t="s">
        <v>304</v>
      </c>
      <c r="J4005" s="48"/>
      <c r="K4005" s="48"/>
      <c r="L4005" s="48"/>
      <c r="M4005" s="48"/>
      <c r="N4005" s="48"/>
      <c r="O4005" s="48"/>
      <c r="P4005" s="48"/>
      <c r="Q4005" s="48"/>
      <c r="R4005" s="48"/>
      <c r="S4005" s="48"/>
      <c r="T4005" s="48"/>
      <c r="U4005" s="48"/>
      <c r="V4005" s="48"/>
      <c r="W4005" s="51" t="s">
        <v>3711</v>
      </c>
      <c r="X4005" t="str">
        <f t="shared" si="124"/>
        <v>BE;BE;SO;HD</v>
      </c>
      <c r="Y4005" cm="1">
        <f t="array" ref="Y4005">SUM(_xlfn.XLOOKUP(_xlfn.TOROW(F4005:V4005,1),$AN$34:$AN$43,$AL$34:$AL$43,,0,1))</f>
        <v>19</v>
      </c>
      <c r="Z4005">
        <f t="shared" si="125"/>
        <v>4</v>
      </c>
      <c r="AA4005" t="str">
        <v>JB</v>
      </c>
      <c r="AG4005">
        <v>2973</v>
      </c>
      <c r="AH4005">
        <v>6</v>
      </c>
      <c r="AT4005">
        <v>4</v>
      </c>
    </row>
    <row r="4006" spans="2:46" ht="15" customHeight="1">
      <c r="B4006" s="48">
        <v>5776</v>
      </c>
      <c r="C4006" s="49">
        <v>45457</v>
      </c>
      <c r="D4006" s="50">
        <v>0.55081018518518521</v>
      </c>
      <c r="E4006" s="48" t="s">
        <v>11572</v>
      </c>
      <c r="F4006" s="48" t="s">
        <v>51</v>
      </c>
      <c r="G4006" s="48" t="s">
        <v>51</v>
      </c>
      <c r="H4006" s="48" t="s">
        <v>803</v>
      </c>
      <c r="I4006" s="48" t="s">
        <v>189</v>
      </c>
      <c r="J4006" s="48"/>
      <c r="K4006" s="48"/>
      <c r="L4006" s="48"/>
      <c r="M4006" s="48"/>
      <c r="N4006" s="48"/>
      <c r="O4006" s="48"/>
      <c r="P4006" s="48"/>
      <c r="Q4006" s="48"/>
      <c r="R4006" s="48"/>
      <c r="S4006" s="48"/>
      <c r="T4006" s="48"/>
      <c r="U4006" s="48"/>
      <c r="V4006" s="48"/>
      <c r="W4006" s="51" t="s">
        <v>3712</v>
      </c>
      <c r="X4006" t="str">
        <f t="shared" si="124"/>
        <v>BB;BB;SS;JB</v>
      </c>
      <c r="Y4006" cm="1">
        <f t="array" ref="Y4006">SUM(_xlfn.XLOOKUP(_xlfn.TOROW(F4006:V4006,1),$AN$34:$AN$43,$AL$34:$AL$43,,0,1))</f>
        <v>24</v>
      </c>
      <c r="Z4006">
        <f t="shared" si="125"/>
        <v>4</v>
      </c>
      <c r="AA4006" t="str">
        <v>JB</v>
      </c>
      <c r="AG4006">
        <v>2976</v>
      </c>
      <c r="AH4006">
        <v>6</v>
      </c>
      <c r="AT4006">
        <v>4</v>
      </c>
    </row>
    <row r="4007" spans="2:46" ht="15" customHeight="1">
      <c r="B4007" s="48">
        <v>5777</v>
      </c>
      <c r="C4007" s="49">
        <v>45457</v>
      </c>
      <c r="D4007" s="50">
        <v>0.55472222222222223</v>
      </c>
      <c r="E4007" s="48" t="s">
        <v>11573</v>
      </c>
      <c r="F4007" s="48" t="s">
        <v>319</v>
      </c>
      <c r="G4007" s="48" t="s">
        <v>319</v>
      </c>
      <c r="H4007" s="48" t="s">
        <v>319</v>
      </c>
      <c r="I4007" s="48" t="s">
        <v>319</v>
      </c>
      <c r="J4007" s="48" t="s">
        <v>194</v>
      </c>
      <c r="K4007" s="48" t="s">
        <v>194</v>
      </c>
      <c r="L4007" s="48" t="s">
        <v>280</v>
      </c>
      <c r="M4007" s="48"/>
      <c r="N4007" s="48"/>
      <c r="O4007" s="48"/>
      <c r="P4007" s="48"/>
      <c r="Q4007" s="48"/>
      <c r="R4007" s="48"/>
      <c r="S4007" s="48"/>
      <c r="T4007" s="48"/>
      <c r="U4007" s="48"/>
      <c r="V4007" s="48"/>
      <c r="W4007" s="51" t="s">
        <v>3713</v>
      </c>
      <c r="X4007" t="str">
        <f t="shared" si="124"/>
        <v>FR;FR;FR;FR;DH;DH;WB</v>
      </c>
      <c r="Y4007" cm="1">
        <f t="array" ref="Y4007">SUM(_xlfn.XLOOKUP(_xlfn.TOROW(F4007:V4007,1),$AN$34:$AN$43,$AL$34:$AL$43,,0,1))</f>
        <v>41</v>
      </c>
      <c r="Z4007">
        <f t="shared" si="125"/>
        <v>7</v>
      </c>
      <c r="AA4007" t="str">
        <v>SO</v>
      </c>
      <c r="AG4007">
        <v>2977</v>
      </c>
      <c r="AH4007">
        <v>6</v>
      </c>
      <c r="AT4007">
        <v>7</v>
      </c>
    </row>
    <row r="4008" spans="2:46" ht="15" customHeight="1">
      <c r="B4008" s="48">
        <v>5778</v>
      </c>
      <c r="C4008" s="49">
        <v>45457</v>
      </c>
      <c r="D4008" s="50">
        <v>0.55475694444444446</v>
      </c>
      <c r="E4008" s="48" t="s">
        <v>11574</v>
      </c>
      <c r="F4008" s="48" t="s">
        <v>304</v>
      </c>
      <c r="G4008" s="48" t="s">
        <v>304</v>
      </c>
      <c r="H4008" s="48" t="s">
        <v>319</v>
      </c>
      <c r="I4008" s="48" t="s">
        <v>304</v>
      </c>
      <c r="J4008" s="48" t="s">
        <v>304</v>
      </c>
      <c r="K4008" s="48"/>
      <c r="L4008" s="48"/>
      <c r="M4008" s="48"/>
      <c r="N4008" s="48"/>
      <c r="O4008" s="48"/>
      <c r="P4008" s="48"/>
      <c r="Q4008" s="48"/>
      <c r="R4008" s="48"/>
      <c r="S4008" s="48"/>
      <c r="T4008" s="48"/>
      <c r="U4008" s="48"/>
      <c r="V4008" s="48"/>
      <c r="W4008" s="51" t="s">
        <v>3714</v>
      </c>
      <c r="X4008" t="str">
        <f t="shared" si="124"/>
        <v>HD;HD;FR;HD;HD</v>
      </c>
      <c r="Y4008" cm="1">
        <f t="array" ref="Y4008">SUM(_xlfn.XLOOKUP(_xlfn.TOROW(F4008:V4008,1),$AN$34:$AN$43,$AL$34:$AL$43,,0,1))</f>
        <v>31</v>
      </c>
      <c r="Z4008">
        <f t="shared" si="125"/>
        <v>5</v>
      </c>
      <c r="AA4008" t="str">
        <v>JB</v>
      </c>
      <c r="AG4008">
        <v>2979</v>
      </c>
      <c r="AH4008">
        <v>6</v>
      </c>
      <c r="AT4008">
        <v>5</v>
      </c>
    </row>
    <row r="4009" spans="2:46" ht="15" customHeight="1">
      <c r="B4009" s="48">
        <v>5779</v>
      </c>
      <c r="C4009" s="49">
        <v>45457</v>
      </c>
      <c r="D4009" s="50">
        <v>0.55486111111111114</v>
      </c>
      <c r="E4009" s="48" t="s">
        <v>11575</v>
      </c>
      <c r="F4009" s="48" t="s">
        <v>194</v>
      </c>
      <c r="G4009" s="48" t="s">
        <v>194</v>
      </c>
      <c r="H4009" s="48" t="s">
        <v>194</v>
      </c>
      <c r="I4009" s="48" t="s">
        <v>280</v>
      </c>
      <c r="J4009" s="48" t="s">
        <v>280</v>
      </c>
      <c r="K4009" s="48" t="s">
        <v>280</v>
      </c>
      <c r="L4009" s="48" t="s">
        <v>280</v>
      </c>
      <c r="M4009" s="48"/>
      <c r="N4009" s="48"/>
      <c r="O4009" s="48"/>
      <c r="P4009" s="48"/>
      <c r="Q4009" s="48"/>
      <c r="R4009" s="48"/>
      <c r="S4009" s="48"/>
      <c r="T4009" s="48"/>
      <c r="U4009" s="48"/>
      <c r="V4009" s="48"/>
      <c r="W4009" s="51" t="s">
        <v>3715</v>
      </c>
      <c r="X4009" t="str">
        <f t="shared" si="124"/>
        <v>DH;DH;DH;WB;WB;WB;WB</v>
      </c>
      <c r="Y4009" cm="1">
        <f t="array" ref="Y4009">SUM(_xlfn.XLOOKUP(_xlfn.TOROW(F4009:V4009,1),$AN$34:$AN$43,$AL$34:$AL$43,,0,1))</f>
        <v>71</v>
      </c>
      <c r="Z4009">
        <f t="shared" si="125"/>
        <v>7</v>
      </c>
      <c r="AA4009" t="str">
        <v>WB</v>
      </c>
      <c r="AG4009">
        <v>2983</v>
      </c>
      <c r="AH4009">
        <v>6</v>
      </c>
      <c r="AT4009">
        <v>7</v>
      </c>
    </row>
    <row r="4010" spans="2:46" ht="15" customHeight="1">
      <c r="B4010" s="48">
        <v>5780</v>
      </c>
      <c r="C4010" s="49">
        <v>45457</v>
      </c>
      <c r="D4010" s="50">
        <v>0.55690972222222224</v>
      </c>
      <c r="E4010" s="48" t="s">
        <v>11576</v>
      </c>
      <c r="F4010" s="48" t="s">
        <v>304</v>
      </c>
      <c r="G4010" s="48" t="s">
        <v>189</v>
      </c>
      <c r="H4010" s="48" t="s">
        <v>803</v>
      </c>
      <c r="I4010" s="48" t="s">
        <v>803</v>
      </c>
      <c r="J4010" s="48" t="s">
        <v>319</v>
      </c>
      <c r="K4010" s="48" t="s">
        <v>319</v>
      </c>
      <c r="L4010" s="48"/>
      <c r="M4010" s="48"/>
      <c r="N4010" s="48"/>
      <c r="O4010" s="48"/>
      <c r="P4010" s="48"/>
      <c r="Q4010" s="48"/>
      <c r="R4010" s="48"/>
      <c r="S4010" s="48"/>
      <c r="T4010" s="48"/>
      <c r="U4010" s="48"/>
      <c r="V4010" s="48"/>
      <c r="W4010" s="51" t="s">
        <v>3716</v>
      </c>
      <c r="X4010" t="str">
        <f t="shared" si="124"/>
        <v>HD;JB;SS;SS;FR;FR</v>
      </c>
      <c r="Y4010" cm="1">
        <f t="array" ref="Y4010">SUM(_xlfn.XLOOKUP(_xlfn.TOROW(F4010:V4010,1),$AN$34:$AN$43,$AL$34:$AL$43,,0,1))</f>
        <v>20</v>
      </c>
      <c r="Z4010">
        <f t="shared" si="125"/>
        <v>6</v>
      </c>
      <c r="AA4010" t="str">
        <v>WB</v>
      </c>
      <c r="AG4010">
        <v>2987</v>
      </c>
      <c r="AH4010">
        <v>6</v>
      </c>
      <c r="AT4010">
        <v>6</v>
      </c>
    </row>
    <row r="4011" spans="2:46" ht="15" customHeight="1">
      <c r="B4011" s="48">
        <v>5781</v>
      </c>
      <c r="C4011" s="49">
        <v>45457</v>
      </c>
      <c r="D4011" s="50">
        <v>0.55699074074074073</v>
      </c>
      <c r="E4011" s="48" t="s">
        <v>11577</v>
      </c>
      <c r="F4011" s="48" t="s">
        <v>304</v>
      </c>
      <c r="G4011" s="48" t="s">
        <v>194</v>
      </c>
      <c r="H4011" s="48" t="s">
        <v>194</v>
      </c>
      <c r="I4011" s="48" t="s">
        <v>719</v>
      </c>
      <c r="J4011" s="48" t="s">
        <v>304</v>
      </c>
      <c r="K4011" s="48" t="s">
        <v>803</v>
      </c>
      <c r="L4011" s="48" t="s">
        <v>803</v>
      </c>
      <c r="M4011" s="48"/>
      <c r="N4011" s="48"/>
      <c r="O4011" s="48"/>
      <c r="P4011" s="48"/>
      <c r="Q4011" s="48"/>
      <c r="R4011" s="48"/>
      <c r="S4011" s="48"/>
      <c r="T4011" s="48"/>
      <c r="U4011" s="48"/>
      <c r="V4011" s="48"/>
      <c r="W4011" s="51" t="s">
        <v>3717</v>
      </c>
      <c r="X4011" t="str">
        <f t="shared" si="124"/>
        <v>HD;DH;DH;BE;HD;SS;SS</v>
      </c>
      <c r="Y4011" cm="1">
        <f t="array" ref="Y4011">SUM(_xlfn.XLOOKUP(_xlfn.TOROW(F4011:V4011,1),$AN$34:$AN$43,$AL$34:$AL$43,,0,1))</f>
        <v>43</v>
      </c>
      <c r="Z4011">
        <f t="shared" si="125"/>
        <v>7</v>
      </c>
      <c r="AA4011" t="str">
        <v>WB</v>
      </c>
      <c r="AG4011">
        <v>2989</v>
      </c>
      <c r="AH4011">
        <v>6</v>
      </c>
      <c r="AT4011">
        <v>7</v>
      </c>
    </row>
    <row r="4012" spans="2:46" ht="15" customHeight="1">
      <c r="B4012" s="48">
        <v>5782</v>
      </c>
      <c r="C4012" s="49">
        <v>45457</v>
      </c>
      <c r="D4012" s="50">
        <v>0.55723379629629632</v>
      </c>
      <c r="E4012" s="48" t="s">
        <v>11578</v>
      </c>
      <c r="F4012" s="48" t="s">
        <v>803</v>
      </c>
      <c r="G4012" s="48" t="s">
        <v>803</v>
      </c>
      <c r="H4012" s="48" t="s">
        <v>280</v>
      </c>
      <c r="I4012" s="48" t="s">
        <v>280</v>
      </c>
      <c r="J4012" s="48" t="s">
        <v>280</v>
      </c>
      <c r="K4012" s="48" t="s">
        <v>280</v>
      </c>
      <c r="L4012" s="48"/>
      <c r="M4012" s="48"/>
      <c r="N4012" s="48"/>
      <c r="O4012" s="48"/>
      <c r="P4012" s="48"/>
      <c r="Q4012" s="48"/>
      <c r="R4012" s="48"/>
      <c r="S4012" s="48"/>
      <c r="T4012" s="48"/>
      <c r="U4012" s="48"/>
      <c r="V4012" s="48"/>
      <c r="W4012" s="51" t="s">
        <v>3718</v>
      </c>
      <c r="X4012" t="str">
        <f t="shared" si="124"/>
        <v>SS;SS;WB;WB;WB;WB</v>
      </c>
      <c r="Y4012" cm="1">
        <f t="array" ref="Y4012">SUM(_xlfn.XLOOKUP(_xlfn.TOROW(F4012:V4012,1),$AN$34:$AN$43,$AL$34:$AL$43,,0,1))</f>
        <v>50</v>
      </c>
      <c r="Z4012">
        <f t="shared" si="125"/>
        <v>6</v>
      </c>
      <c r="AA4012" t="str">
        <v>WB</v>
      </c>
      <c r="AG4012">
        <v>2990</v>
      </c>
      <c r="AH4012">
        <v>6</v>
      </c>
      <c r="AT4012">
        <v>6</v>
      </c>
    </row>
    <row r="4013" spans="2:46" ht="15" customHeight="1">
      <c r="B4013" s="48">
        <v>5783</v>
      </c>
      <c r="C4013" s="49">
        <v>45457</v>
      </c>
      <c r="D4013" s="50">
        <v>0.55726851851851855</v>
      </c>
      <c r="E4013" s="48" t="s">
        <v>8199</v>
      </c>
      <c r="F4013" s="48" t="s">
        <v>133</v>
      </c>
      <c r="G4013" s="48" t="s">
        <v>133</v>
      </c>
      <c r="H4013" s="48"/>
      <c r="I4013" s="48"/>
      <c r="J4013" s="48"/>
      <c r="K4013" s="48"/>
      <c r="L4013" s="48"/>
      <c r="M4013" s="48"/>
      <c r="N4013" s="48"/>
      <c r="O4013" s="48"/>
      <c r="P4013" s="48"/>
      <c r="Q4013" s="48"/>
      <c r="R4013" s="48"/>
      <c r="S4013" s="48"/>
      <c r="T4013" s="48"/>
      <c r="U4013" s="48"/>
      <c r="V4013" s="48"/>
      <c r="W4013" s="51" t="s">
        <v>690</v>
      </c>
      <c r="X4013" t="str">
        <f t="shared" si="124"/>
        <v>SO;SO</v>
      </c>
      <c r="Y4013" cm="1">
        <f t="array" ref="Y4013">SUM(_xlfn.XLOOKUP(_xlfn.TOROW(F4013:V4013,1),$AN$34:$AN$43,$AL$34:$AL$43,,0,1))</f>
        <v>4</v>
      </c>
      <c r="Z4013">
        <f t="shared" si="125"/>
        <v>2</v>
      </c>
      <c r="AA4013" t="str">
        <v>DH</v>
      </c>
      <c r="AG4013">
        <v>3002</v>
      </c>
      <c r="AH4013">
        <v>6</v>
      </c>
      <c r="AT4013">
        <v>2</v>
      </c>
    </row>
    <row r="4014" spans="2:46" ht="15" customHeight="1">
      <c r="B4014" s="48">
        <v>5784</v>
      </c>
      <c r="C4014" s="49">
        <v>45457</v>
      </c>
      <c r="D4014" s="50">
        <v>0.55793981481481481</v>
      </c>
      <c r="E4014" s="48" t="s">
        <v>11579</v>
      </c>
      <c r="F4014" s="48" t="s">
        <v>194</v>
      </c>
      <c r="G4014" s="48" t="s">
        <v>133</v>
      </c>
      <c r="H4014" s="48" t="s">
        <v>319</v>
      </c>
      <c r="I4014" s="48" t="s">
        <v>194</v>
      </c>
      <c r="J4014" s="48" t="s">
        <v>194</v>
      </c>
      <c r="K4014" s="48" t="s">
        <v>243</v>
      </c>
      <c r="L4014" s="48" t="s">
        <v>304</v>
      </c>
      <c r="M4014" s="48"/>
      <c r="N4014" s="48"/>
      <c r="O4014" s="48"/>
      <c r="P4014" s="48"/>
      <c r="Q4014" s="48"/>
      <c r="R4014" s="48"/>
      <c r="S4014" s="48"/>
      <c r="T4014" s="48"/>
      <c r="U4014" s="48"/>
      <c r="V4014" s="48"/>
      <c r="W4014" s="51" t="s">
        <v>3719</v>
      </c>
      <c r="X4014" t="str">
        <f t="shared" si="124"/>
        <v>DH;SO;FR;DH;DH;CB;HD</v>
      </c>
      <c r="Y4014" cm="1">
        <f t="array" ref="Y4014">SUM(_xlfn.XLOOKUP(_xlfn.TOROW(F4014:V4014,1),$AN$34:$AN$43,$AL$34:$AL$43,,0,1))</f>
        <v>47</v>
      </c>
      <c r="Z4014">
        <f t="shared" si="125"/>
        <v>7</v>
      </c>
      <c r="AA4014" t="str">
        <v>DH</v>
      </c>
      <c r="AG4014">
        <v>3014</v>
      </c>
      <c r="AH4014">
        <v>6</v>
      </c>
      <c r="AT4014">
        <v>7</v>
      </c>
    </row>
    <row r="4015" spans="2:46" ht="15" customHeight="1">
      <c r="B4015" s="48">
        <v>5785</v>
      </c>
      <c r="C4015" s="49">
        <v>45457</v>
      </c>
      <c r="D4015" s="50">
        <v>0.55849537037037034</v>
      </c>
      <c r="E4015" s="48" t="s">
        <v>11580</v>
      </c>
      <c r="F4015" s="48" t="s">
        <v>719</v>
      </c>
      <c r="G4015" s="48" t="s">
        <v>719</v>
      </c>
      <c r="H4015" s="48" t="s">
        <v>243</v>
      </c>
      <c r="I4015" s="48" t="s">
        <v>189</v>
      </c>
      <c r="J4015" s="48" t="s">
        <v>189</v>
      </c>
      <c r="K4015" s="48" t="s">
        <v>189</v>
      </c>
      <c r="L4015" s="48" t="s">
        <v>304</v>
      </c>
      <c r="M4015" s="48" t="s">
        <v>319</v>
      </c>
      <c r="N4015" s="48"/>
      <c r="O4015" s="48"/>
      <c r="P4015" s="48"/>
      <c r="Q4015" s="48"/>
      <c r="R4015" s="48"/>
      <c r="S4015" s="48"/>
      <c r="T4015" s="48"/>
      <c r="U4015" s="48"/>
      <c r="V4015" s="48"/>
      <c r="W4015" s="51" t="s">
        <v>3720</v>
      </c>
      <c r="X4015" t="str">
        <f t="shared" si="124"/>
        <v>BE;BE;CB;JB;JB;JB;HD;FR</v>
      </c>
      <c r="Y4015" cm="1">
        <f t="array" ref="Y4015">SUM(_xlfn.XLOOKUP(_xlfn.TOROW(F4015:V4015,1),$AN$34:$AN$43,$AL$34:$AL$43,,0,1))</f>
        <v>31</v>
      </c>
      <c r="Z4015">
        <f t="shared" si="125"/>
        <v>8</v>
      </c>
      <c r="AA4015" t="str">
        <v>DH</v>
      </c>
      <c r="AG4015">
        <v>3021</v>
      </c>
      <c r="AH4015">
        <v>6</v>
      </c>
      <c r="AT4015">
        <v>8</v>
      </c>
    </row>
    <row r="4016" spans="2:46" ht="15" customHeight="1">
      <c r="B4016" s="48">
        <v>5786</v>
      </c>
      <c r="C4016" s="49">
        <v>45457</v>
      </c>
      <c r="D4016" s="50">
        <v>0.55849537037037034</v>
      </c>
      <c r="E4016" s="48" t="s">
        <v>11581</v>
      </c>
      <c r="F4016" s="48" t="s">
        <v>319</v>
      </c>
      <c r="G4016" s="48" t="s">
        <v>319</v>
      </c>
      <c r="H4016" s="48" t="s">
        <v>280</v>
      </c>
      <c r="I4016" s="48" t="s">
        <v>280</v>
      </c>
      <c r="J4016" s="48" t="s">
        <v>243</v>
      </c>
      <c r="K4016" s="48"/>
      <c r="L4016" s="48"/>
      <c r="M4016" s="48"/>
      <c r="N4016" s="48"/>
      <c r="O4016" s="48"/>
      <c r="P4016" s="48"/>
      <c r="Q4016" s="48"/>
      <c r="R4016" s="48"/>
      <c r="S4016" s="48"/>
      <c r="T4016" s="48"/>
      <c r="U4016" s="48"/>
      <c r="V4016" s="48"/>
      <c r="W4016" s="51" t="s">
        <v>3721</v>
      </c>
      <c r="X4016" t="str">
        <f t="shared" si="124"/>
        <v>FR;FR;WB;WB;CB</v>
      </c>
      <c r="Y4016" cm="1">
        <f t="array" ref="Y4016">SUM(_xlfn.XLOOKUP(_xlfn.TOROW(F4016:V4016,1),$AN$34:$AN$43,$AL$34:$AL$43,,0,1))</f>
        <v>36</v>
      </c>
      <c r="Z4016">
        <f t="shared" si="125"/>
        <v>5</v>
      </c>
      <c r="AA4016" t="str">
        <v>DH</v>
      </c>
      <c r="AG4016">
        <v>3025</v>
      </c>
      <c r="AH4016">
        <v>6</v>
      </c>
      <c r="AT4016">
        <v>5</v>
      </c>
    </row>
    <row r="4017" spans="2:46" ht="15" customHeight="1">
      <c r="B4017" s="48">
        <v>5787</v>
      </c>
      <c r="C4017" s="49">
        <v>45457</v>
      </c>
      <c r="D4017" s="50">
        <v>0.56050925925925921</v>
      </c>
      <c r="E4017" s="48" t="s">
        <v>11582</v>
      </c>
      <c r="F4017" s="48" t="s">
        <v>243</v>
      </c>
      <c r="G4017" s="48" t="s">
        <v>243</v>
      </c>
      <c r="H4017" s="48" t="s">
        <v>51</v>
      </c>
      <c r="I4017" s="48" t="s">
        <v>51</v>
      </c>
      <c r="J4017" s="48" t="s">
        <v>189</v>
      </c>
      <c r="K4017" s="48" t="s">
        <v>319</v>
      </c>
      <c r="L4017" s="48" t="s">
        <v>319</v>
      </c>
      <c r="M4017" s="48" t="s">
        <v>719</v>
      </c>
      <c r="N4017" s="48"/>
      <c r="O4017" s="48"/>
      <c r="P4017" s="48"/>
      <c r="Q4017" s="48"/>
      <c r="R4017" s="48"/>
      <c r="S4017" s="48"/>
      <c r="T4017" s="48"/>
      <c r="U4017" s="48"/>
      <c r="V4017" s="48"/>
      <c r="W4017" s="51" t="s">
        <v>3722</v>
      </c>
      <c r="X4017" t="str">
        <f t="shared" si="124"/>
        <v>CB;CB;BB;BB;JB;FR;FR;BE</v>
      </c>
      <c r="Y4017" cm="1">
        <f t="array" ref="Y4017">SUM(_xlfn.XLOOKUP(_xlfn.TOROW(F4017:V4017,1),$AN$34:$AN$43,$AL$34:$AL$43,,0,1))</f>
        <v>48</v>
      </c>
      <c r="Z4017">
        <f t="shared" si="125"/>
        <v>8</v>
      </c>
      <c r="AA4017" t="str">
        <v>SS</v>
      </c>
      <c r="AG4017">
        <v>3037</v>
      </c>
      <c r="AH4017">
        <v>6</v>
      </c>
      <c r="AT4017">
        <v>8</v>
      </c>
    </row>
    <row r="4018" spans="2:46" ht="15" customHeight="1">
      <c r="B4018" s="48">
        <v>5788</v>
      </c>
      <c r="C4018" s="49">
        <v>45457</v>
      </c>
      <c r="D4018" s="50">
        <v>0.56109953703703708</v>
      </c>
      <c r="E4018" s="48" t="s">
        <v>8595</v>
      </c>
      <c r="F4018" s="48" t="s">
        <v>51</v>
      </c>
      <c r="G4018" s="48" t="s">
        <v>51</v>
      </c>
      <c r="H4018" s="48" t="s">
        <v>51</v>
      </c>
      <c r="I4018" s="48" t="s">
        <v>803</v>
      </c>
      <c r="J4018" s="48" t="s">
        <v>803</v>
      </c>
      <c r="K4018" s="48"/>
      <c r="L4018" s="48"/>
      <c r="M4018" s="48"/>
      <c r="N4018" s="48"/>
      <c r="O4018" s="48"/>
      <c r="P4018" s="48"/>
      <c r="Q4018" s="48"/>
      <c r="R4018" s="48"/>
      <c r="S4018" s="48"/>
      <c r="T4018" s="48"/>
      <c r="U4018" s="48"/>
      <c r="V4018" s="48"/>
      <c r="W4018" s="51" t="s">
        <v>540</v>
      </c>
      <c r="X4018" t="str">
        <f t="shared" si="124"/>
        <v>BB;BB;BB;SS;SS</v>
      </c>
      <c r="Y4018" cm="1">
        <f t="array" ref="Y4018">SUM(_xlfn.XLOOKUP(_xlfn.TOROW(F4018:V4018,1),$AN$34:$AN$43,$AL$34:$AL$43,,0,1))</f>
        <v>36</v>
      </c>
      <c r="Z4018">
        <f t="shared" si="125"/>
        <v>5</v>
      </c>
      <c r="AA4018" t="str">
        <v>FR</v>
      </c>
      <c r="AG4018">
        <v>3044</v>
      </c>
      <c r="AH4018">
        <v>6</v>
      </c>
      <c r="AT4018">
        <v>5</v>
      </c>
    </row>
    <row r="4019" spans="2:46" ht="15" customHeight="1">
      <c r="B4019" s="48">
        <v>5789</v>
      </c>
      <c r="C4019" s="49">
        <v>45457</v>
      </c>
      <c r="D4019" s="50">
        <v>0.5621990740740741</v>
      </c>
      <c r="E4019" s="48" t="s">
        <v>8340</v>
      </c>
      <c r="F4019" s="48" t="s">
        <v>194</v>
      </c>
      <c r="G4019" s="48" t="s">
        <v>194</v>
      </c>
      <c r="H4019" s="48"/>
      <c r="I4019" s="48"/>
      <c r="J4019" s="48"/>
      <c r="K4019" s="48"/>
      <c r="L4019" s="48"/>
      <c r="M4019" s="48"/>
      <c r="N4019" s="48"/>
      <c r="O4019" s="48"/>
      <c r="P4019" s="48"/>
      <c r="Q4019" s="48"/>
      <c r="R4019" s="48"/>
      <c r="S4019" s="48"/>
      <c r="T4019" s="48"/>
      <c r="U4019" s="48"/>
      <c r="V4019" s="48"/>
      <c r="W4019" s="51" t="s">
        <v>268</v>
      </c>
      <c r="X4019" t="str">
        <f t="shared" si="124"/>
        <v>DH;DH</v>
      </c>
      <c r="Y4019" cm="1">
        <f t="array" ref="Y4019">SUM(_xlfn.XLOOKUP(_xlfn.TOROW(F4019:V4019,1),$AN$34:$AN$43,$AL$34:$AL$43,,0,1))</f>
        <v>18</v>
      </c>
      <c r="Z4019">
        <f t="shared" si="125"/>
        <v>2</v>
      </c>
      <c r="AA4019" t="str">
        <v>JB</v>
      </c>
      <c r="AG4019">
        <v>3057</v>
      </c>
      <c r="AH4019">
        <v>6</v>
      </c>
      <c r="AT4019">
        <v>2</v>
      </c>
    </row>
    <row r="4020" spans="2:46" ht="15" customHeight="1">
      <c r="B4020" s="48">
        <v>5790</v>
      </c>
      <c r="C4020" s="49">
        <v>45457</v>
      </c>
      <c r="D4020" s="50">
        <v>0.56270833333333337</v>
      </c>
      <c r="E4020" s="48" t="s">
        <v>8336</v>
      </c>
      <c r="F4020" s="48" t="s">
        <v>189</v>
      </c>
      <c r="G4020" s="48" t="s">
        <v>189</v>
      </c>
      <c r="H4020" s="48" t="s">
        <v>189</v>
      </c>
      <c r="I4020" s="48"/>
      <c r="J4020" s="48"/>
      <c r="K4020" s="48"/>
      <c r="L4020" s="48"/>
      <c r="M4020" s="48"/>
      <c r="N4020" s="48"/>
      <c r="O4020" s="48"/>
      <c r="P4020" s="48"/>
      <c r="Q4020" s="48"/>
      <c r="R4020" s="48"/>
      <c r="S4020" s="48"/>
      <c r="T4020" s="48"/>
      <c r="U4020" s="48"/>
      <c r="V4020" s="48"/>
      <c r="W4020" s="51" t="s">
        <v>1076</v>
      </c>
      <c r="X4020" t="str">
        <f t="shared" si="124"/>
        <v>JB;JB;JB</v>
      </c>
      <c r="Y4020" cm="1">
        <f t="array" ref="Y4020">SUM(_xlfn.XLOOKUP(_xlfn.TOROW(F4020:V4020,1),$AN$34:$AN$43,$AL$34:$AL$43,,0,1))</f>
        <v>3</v>
      </c>
      <c r="Z4020">
        <f t="shared" si="125"/>
        <v>3</v>
      </c>
      <c r="AA4020" t="str">
        <v>WB</v>
      </c>
      <c r="AG4020">
        <v>3063</v>
      </c>
      <c r="AH4020">
        <v>6</v>
      </c>
      <c r="AT4020">
        <v>3</v>
      </c>
    </row>
    <row r="4021" spans="2:46" ht="15" customHeight="1">
      <c r="B4021" s="48">
        <v>5791</v>
      </c>
      <c r="C4021" s="49">
        <v>45457</v>
      </c>
      <c r="D4021" s="50">
        <v>0.56282407407407409</v>
      </c>
      <c r="E4021" s="48" t="s">
        <v>11583</v>
      </c>
      <c r="F4021" s="48" t="s">
        <v>803</v>
      </c>
      <c r="G4021" s="48" t="s">
        <v>133</v>
      </c>
      <c r="H4021" s="48" t="s">
        <v>133</v>
      </c>
      <c r="I4021" s="48" t="s">
        <v>194</v>
      </c>
      <c r="J4021" s="48" t="s">
        <v>133</v>
      </c>
      <c r="K4021" s="48" t="s">
        <v>194</v>
      </c>
      <c r="L4021" s="48"/>
      <c r="M4021" s="48"/>
      <c r="N4021" s="48"/>
      <c r="O4021" s="48"/>
      <c r="P4021" s="48"/>
      <c r="Q4021" s="48"/>
      <c r="R4021" s="48"/>
      <c r="S4021" s="48"/>
      <c r="T4021" s="48"/>
      <c r="U4021" s="48"/>
      <c r="V4021" s="48"/>
      <c r="W4021" s="51" t="s">
        <v>3723</v>
      </c>
      <c r="X4021" t="str">
        <f t="shared" si="124"/>
        <v>SS;SO;SO;DH;SO;DH</v>
      </c>
      <c r="Y4021" cm="1">
        <f t="array" ref="Y4021">SUM(_xlfn.XLOOKUP(_xlfn.TOROW(F4021:V4021,1),$AN$34:$AN$43,$AL$34:$AL$43,,0,1))</f>
        <v>27</v>
      </c>
      <c r="Z4021">
        <f t="shared" si="125"/>
        <v>6</v>
      </c>
      <c r="AA4021" t="str">
        <v>HD</v>
      </c>
      <c r="AG4021">
        <v>3066</v>
      </c>
      <c r="AH4021">
        <v>6</v>
      </c>
      <c r="AT4021">
        <v>6</v>
      </c>
    </row>
    <row r="4022" spans="2:46" ht="15" customHeight="1">
      <c r="B4022" s="48">
        <v>5792</v>
      </c>
      <c r="C4022" s="49">
        <v>45457</v>
      </c>
      <c r="D4022" s="50">
        <v>0.56910879629629629</v>
      </c>
      <c r="E4022" s="48" t="s">
        <v>11584</v>
      </c>
      <c r="F4022" s="48" t="s">
        <v>319</v>
      </c>
      <c r="G4022" s="48" t="s">
        <v>319</v>
      </c>
      <c r="H4022" s="48" t="s">
        <v>319</v>
      </c>
      <c r="I4022" s="48" t="s">
        <v>243</v>
      </c>
      <c r="J4022" s="48" t="s">
        <v>243</v>
      </c>
      <c r="K4022" s="48"/>
      <c r="L4022" s="48"/>
      <c r="M4022" s="48"/>
      <c r="N4022" s="48"/>
      <c r="O4022" s="48"/>
      <c r="P4022" s="48"/>
      <c r="Q4022" s="48"/>
      <c r="R4022" s="48"/>
      <c r="S4022" s="48"/>
      <c r="T4022" s="48"/>
      <c r="U4022" s="48"/>
      <c r="V4022" s="48"/>
      <c r="W4022" s="51" t="s">
        <v>3724</v>
      </c>
      <c r="X4022" t="str">
        <f t="shared" si="124"/>
        <v>FR;FR;FR;CB;CB</v>
      </c>
      <c r="Y4022" cm="1">
        <f t="array" ref="Y4022">SUM(_xlfn.XLOOKUP(_xlfn.TOROW(F4022:V4022,1),$AN$34:$AN$43,$AL$34:$AL$43,,0,1))</f>
        <v>25</v>
      </c>
      <c r="Z4022">
        <f t="shared" si="125"/>
        <v>5</v>
      </c>
      <c r="AA4022" t="str">
        <v>HD</v>
      </c>
      <c r="AG4022">
        <v>3070</v>
      </c>
      <c r="AH4022">
        <v>6</v>
      </c>
      <c r="AT4022">
        <v>5</v>
      </c>
    </row>
    <row r="4023" spans="2:46" ht="15" customHeight="1">
      <c r="B4023" s="48">
        <v>5793</v>
      </c>
      <c r="C4023" s="49">
        <v>45457</v>
      </c>
      <c r="D4023" s="50">
        <v>0.57096064814814818</v>
      </c>
      <c r="E4023" s="48" t="s">
        <v>11585</v>
      </c>
      <c r="F4023" s="48" t="s">
        <v>319</v>
      </c>
      <c r="G4023" s="48" t="s">
        <v>319</v>
      </c>
      <c r="H4023" s="48" t="s">
        <v>319</v>
      </c>
      <c r="I4023" s="48" t="s">
        <v>319</v>
      </c>
      <c r="J4023" s="48" t="s">
        <v>280</v>
      </c>
      <c r="K4023" s="48" t="s">
        <v>280</v>
      </c>
      <c r="L4023" s="48" t="s">
        <v>280</v>
      </c>
      <c r="M4023" s="48" t="s">
        <v>803</v>
      </c>
      <c r="N4023" s="48"/>
      <c r="O4023" s="48"/>
      <c r="P4023" s="48"/>
      <c r="Q4023" s="48"/>
      <c r="R4023" s="48"/>
      <c r="S4023" s="48"/>
      <c r="T4023" s="48"/>
      <c r="U4023" s="48"/>
      <c r="V4023" s="48"/>
      <c r="W4023" s="51" t="s">
        <v>3725</v>
      </c>
      <c r="X4023" t="str">
        <f t="shared" si="124"/>
        <v>FR;FR;FR;FR;WB;WB;WB;SS</v>
      </c>
      <c r="Y4023" cm="1">
        <f t="array" ref="Y4023">SUM(_xlfn.XLOOKUP(_xlfn.TOROW(F4023:V4023,1),$AN$34:$AN$43,$AL$34:$AL$43,,0,1))</f>
        <v>48</v>
      </c>
      <c r="Z4023">
        <f t="shared" si="125"/>
        <v>8</v>
      </c>
      <c r="AA4023" t="str">
        <v>HD</v>
      </c>
      <c r="AG4023">
        <v>3076</v>
      </c>
      <c r="AH4023">
        <v>6</v>
      </c>
      <c r="AT4023">
        <v>8</v>
      </c>
    </row>
    <row r="4024" spans="2:46" ht="15" customHeight="1">
      <c r="B4024" s="48">
        <v>5794</v>
      </c>
      <c r="C4024" s="49">
        <v>45457</v>
      </c>
      <c r="D4024" s="50">
        <v>0.57998842592592592</v>
      </c>
      <c r="E4024" s="48" t="s">
        <v>11586</v>
      </c>
      <c r="F4024" s="48" t="s">
        <v>194</v>
      </c>
      <c r="G4024" s="48" t="s">
        <v>194</v>
      </c>
      <c r="H4024" s="48" t="s">
        <v>194</v>
      </c>
      <c r="I4024" s="48" t="s">
        <v>133</v>
      </c>
      <c r="J4024" s="48" t="s">
        <v>189</v>
      </c>
      <c r="K4024" s="48"/>
      <c r="L4024" s="48"/>
      <c r="M4024" s="48"/>
      <c r="N4024" s="48"/>
      <c r="O4024" s="48"/>
      <c r="P4024" s="48"/>
      <c r="Q4024" s="48"/>
      <c r="R4024" s="48"/>
      <c r="S4024" s="48"/>
      <c r="T4024" s="48"/>
      <c r="U4024" s="48"/>
      <c r="V4024" s="48"/>
      <c r="W4024" s="51" t="s">
        <v>3726</v>
      </c>
      <c r="X4024" t="str">
        <f t="shared" si="124"/>
        <v>DH;DH;DH;SO;JB</v>
      </c>
      <c r="Y4024" cm="1">
        <f t="array" ref="Y4024">SUM(_xlfn.XLOOKUP(_xlfn.TOROW(F4024:V4024,1),$AN$34:$AN$43,$AL$34:$AL$43,,0,1))</f>
        <v>30</v>
      </c>
      <c r="Z4024">
        <f t="shared" si="125"/>
        <v>5</v>
      </c>
      <c r="AA4024" t="str">
        <v>SS</v>
      </c>
      <c r="AG4024">
        <v>3086</v>
      </c>
      <c r="AH4024">
        <v>6</v>
      </c>
      <c r="AT4024">
        <v>5</v>
      </c>
    </row>
    <row r="4025" spans="2:46" ht="15" customHeight="1">
      <c r="B4025" s="48">
        <v>5795</v>
      </c>
      <c r="C4025" s="49">
        <v>45457</v>
      </c>
      <c r="D4025" s="50">
        <v>0.58018518518518514</v>
      </c>
      <c r="E4025" s="48" t="s">
        <v>11587</v>
      </c>
      <c r="F4025" s="48" t="s">
        <v>319</v>
      </c>
      <c r="G4025" s="48" t="s">
        <v>319</v>
      </c>
      <c r="H4025" s="48" t="s">
        <v>51</v>
      </c>
      <c r="I4025" s="48" t="s">
        <v>51</v>
      </c>
      <c r="J4025" s="48"/>
      <c r="K4025" s="48"/>
      <c r="L4025" s="48"/>
      <c r="M4025" s="48"/>
      <c r="N4025" s="48"/>
      <c r="O4025" s="48"/>
      <c r="P4025" s="48"/>
      <c r="Q4025" s="48"/>
      <c r="R4025" s="48"/>
      <c r="S4025" s="48"/>
      <c r="T4025" s="48"/>
      <c r="U4025" s="48"/>
      <c r="V4025" s="48"/>
      <c r="W4025" s="51" t="s">
        <v>3727</v>
      </c>
      <c r="X4025" t="str">
        <f t="shared" si="124"/>
        <v>FR;FR;BB;BB</v>
      </c>
      <c r="Y4025" cm="1">
        <f t="array" ref="Y4025">SUM(_xlfn.XLOOKUP(_xlfn.TOROW(F4025:V4025,1),$AN$34:$AN$43,$AL$34:$AL$43,,0,1))</f>
        <v>26</v>
      </c>
      <c r="Z4025">
        <f t="shared" si="125"/>
        <v>4</v>
      </c>
      <c r="AA4025" t="str">
        <v>CB</v>
      </c>
      <c r="AG4025">
        <v>3092</v>
      </c>
      <c r="AH4025">
        <v>6</v>
      </c>
      <c r="AT4025">
        <v>4</v>
      </c>
    </row>
    <row r="4026" spans="2:46" ht="15" customHeight="1">
      <c r="B4026" s="48">
        <v>5796</v>
      </c>
      <c r="C4026" s="49">
        <v>45457</v>
      </c>
      <c r="D4026" s="50">
        <v>0.58026620370370374</v>
      </c>
      <c r="E4026" s="48" t="s">
        <v>11588</v>
      </c>
      <c r="F4026" s="48" t="s">
        <v>803</v>
      </c>
      <c r="G4026" s="48" t="s">
        <v>803</v>
      </c>
      <c r="H4026" s="48" t="s">
        <v>803</v>
      </c>
      <c r="I4026" s="48" t="s">
        <v>803</v>
      </c>
      <c r="J4026" s="48" t="s">
        <v>719</v>
      </c>
      <c r="K4026" s="48" t="s">
        <v>719</v>
      </c>
      <c r="L4026" s="48" t="s">
        <v>719</v>
      </c>
      <c r="M4026" s="48"/>
      <c r="N4026" s="48"/>
      <c r="O4026" s="48"/>
      <c r="P4026" s="48"/>
      <c r="Q4026" s="48"/>
      <c r="R4026" s="48"/>
      <c r="S4026" s="48"/>
      <c r="T4026" s="48"/>
      <c r="U4026" s="48"/>
      <c r="V4026" s="48"/>
      <c r="W4026" s="51" t="s">
        <v>3728</v>
      </c>
      <c r="X4026" t="str">
        <f t="shared" si="124"/>
        <v>SS;SS;SS;SS;BE;BE;BE</v>
      </c>
      <c r="Y4026" cm="1">
        <f t="array" ref="Y4026">SUM(_xlfn.XLOOKUP(_xlfn.TOROW(F4026:V4026,1),$AN$34:$AN$43,$AL$34:$AL$43,,0,1))</f>
        <v>27</v>
      </c>
      <c r="Z4026">
        <f t="shared" si="125"/>
        <v>7</v>
      </c>
      <c r="AA4026" t="str">
        <v>FR</v>
      </c>
      <c r="AG4026">
        <v>3099</v>
      </c>
      <c r="AH4026">
        <v>6</v>
      </c>
      <c r="AT4026">
        <v>7</v>
      </c>
    </row>
    <row r="4027" spans="2:46" ht="15" customHeight="1">
      <c r="B4027" s="48">
        <v>5797</v>
      </c>
      <c r="C4027" s="49">
        <v>45457</v>
      </c>
      <c r="D4027" s="50">
        <v>0.58065972222222217</v>
      </c>
      <c r="E4027" s="48" t="s">
        <v>11589</v>
      </c>
      <c r="F4027" s="48" t="s">
        <v>304</v>
      </c>
      <c r="G4027" s="48" t="s">
        <v>304</v>
      </c>
      <c r="H4027" s="48" t="s">
        <v>304</v>
      </c>
      <c r="I4027" s="48" t="s">
        <v>719</v>
      </c>
      <c r="J4027" s="48" t="s">
        <v>719</v>
      </c>
      <c r="K4027" s="48"/>
      <c r="L4027" s="48"/>
      <c r="M4027" s="48"/>
      <c r="N4027" s="48"/>
      <c r="O4027" s="48"/>
      <c r="P4027" s="48"/>
      <c r="Q4027" s="48"/>
      <c r="R4027" s="48"/>
      <c r="S4027" s="48"/>
      <c r="T4027" s="48"/>
      <c r="U4027" s="48"/>
      <c r="V4027" s="48"/>
      <c r="W4027" s="51" t="s">
        <v>3729</v>
      </c>
      <c r="X4027" t="str">
        <f t="shared" si="124"/>
        <v>HD;HD;HD;BE;BE</v>
      </c>
      <c r="Y4027" cm="1">
        <f t="array" ref="Y4027">SUM(_xlfn.XLOOKUP(_xlfn.TOROW(F4027:V4027,1),$AN$34:$AN$43,$AL$34:$AL$43,,0,1))</f>
        <v>31</v>
      </c>
      <c r="Z4027">
        <f t="shared" si="125"/>
        <v>5</v>
      </c>
      <c r="AA4027" t="str">
        <v>DH</v>
      </c>
      <c r="AG4027">
        <v>3103</v>
      </c>
      <c r="AH4027">
        <v>6</v>
      </c>
      <c r="AT4027">
        <v>5</v>
      </c>
    </row>
    <row r="4028" spans="2:46" ht="15" customHeight="1">
      <c r="B4028" s="48">
        <v>5798</v>
      </c>
      <c r="C4028" s="49">
        <v>45457</v>
      </c>
      <c r="D4028" s="50">
        <v>0.58091435185185181</v>
      </c>
      <c r="E4028" s="48" t="s">
        <v>11590</v>
      </c>
      <c r="F4028" s="48" t="s">
        <v>319</v>
      </c>
      <c r="G4028" s="48" t="s">
        <v>803</v>
      </c>
      <c r="H4028" s="48" t="s">
        <v>194</v>
      </c>
      <c r="I4028" s="48" t="s">
        <v>243</v>
      </c>
      <c r="J4028" s="48" t="s">
        <v>243</v>
      </c>
      <c r="K4028" s="48" t="s">
        <v>319</v>
      </c>
      <c r="L4028" s="48" t="s">
        <v>189</v>
      </c>
      <c r="M4028" s="48" t="s">
        <v>803</v>
      </c>
      <c r="N4028" s="48" t="s">
        <v>803</v>
      </c>
      <c r="O4028" s="48" t="s">
        <v>803</v>
      </c>
      <c r="P4028" s="48" t="s">
        <v>803</v>
      </c>
      <c r="Q4028" s="48"/>
      <c r="R4028" s="48"/>
      <c r="S4028" s="48"/>
      <c r="T4028" s="48"/>
      <c r="U4028" s="48"/>
      <c r="V4028" s="48"/>
      <c r="W4028" s="51" t="s">
        <v>3730</v>
      </c>
      <c r="X4028" t="str">
        <f t="shared" si="124"/>
        <v>FR;SS;DH;CB;CB;FR;JB;SS;SS;SS;SS</v>
      </c>
      <c r="Y4028" cm="1">
        <f t="array" ref="Y4028">SUM(_xlfn.XLOOKUP(_xlfn.TOROW(F4028:V4028,1),$AN$34:$AN$43,$AL$34:$AL$43,,0,1))</f>
        <v>47</v>
      </c>
      <c r="Z4028">
        <f t="shared" si="125"/>
        <v>11</v>
      </c>
      <c r="AA4028" t="str">
        <v>DH</v>
      </c>
      <c r="AG4028">
        <v>3111</v>
      </c>
      <c r="AH4028">
        <v>6</v>
      </c>
      <c r="AT4028">
        <v>11</v>
      </c>
    </row>
    <row r="4029" spans="2:46" ht="15" customHeight="1">
      <c r="B4029" s="48">
        <v>5799</v>
      </c>
      <c r="C4029" s="49">
        <v>45457</v>
      </c>
      <c r="D4029" s="50">
        <v>0.58157407407407402</v>
      </c>
      <c r="E4029" s="48" t="s">
        <v>11591</v>
      </c>
      <c r="F4029" s="48" t="s">
        <v>803</v>
      </c>
      <c r="G4029" s="48" t="s">
        <v>719</v>
      </c>
      <c r="H4029" s="48" t="s">
        <v>719</v>
      </c>
      <c r="I4029" s="48" t="s">
        <v>243</v>
      </c>
      <c r="J4029" s="48" t="s">
        <v>803</v>
      </c>
      <c r="K4029" s="48"/>
      <c r="L4029" s="48"/>
      <c r="M4029" s="48"/>
      <c r="N4029" s="48"/>
      <c r="O4029" s="48"/>
      <c r="P4029" s="48"/>
      <c r="Q4029" s="48"/>
      <c r="R4029" s="48"/>
      <c r="S4029" s="48"/>
      <c r="T4029" s="48"/>
      <c r="U4029" s="48"/>
      <c r="V4029" s="48"/>
      <c r="W4029" s="51" t="s">
        <v>3731</v>
      </c>
      <c r="X4029" t="str">
        <f t="shared" si="124"/>
        <v>SS;BE;BE;CB;SS</v>
      </c>
      <c r="Y4029" cm="1">
        <f t="array" ref="Y4029">SUM(_xlfn.XLOOKUP(_xlfn.TOROW(F4029:V4029,1),$AN$34:$AN$43,$AL$34:$AL$43,,0,1))</f>
        <v>24</v>
      </c>
      <c r="Z4029">
        <f t="shared" si="125"/>
        <v>5</v>
      </c>
      <c r="AA4029" t="str">
        <v>DH</v>
      </c>
      <c r="AG4029">
        <v>3115</v>
      </c>
      <c r="AH4029">
        <v>6</v>
      </c>
      <c r="AT4029">
        <v>5</v>
      </c>
    </row>
    <row r="4030" spans="2:46" ht="15" customHeight="1">
      <c r="B4030" s="48">
        <v>5800</v>
      </c>
      <c r="C4030" s="49">
        <v>45457</v>
      </c>
      <c r="D4030" s="50">
        <v>0.58400462962962962</v>
      </c>
      <c r="E4030" s="48" t="s">
        <v>194</v>
      </c>
      <c r="F4030" s="48" t="s">
        <v>194</v>
      </c>
      <c r="G4030" s="48"/>
      <c r="H4030" s="48"/>
      <c r="I4030" s="48"/>
      <c r="J4030" s="48"/>
      <c r="K4030" s="48"/>
      <c r="L4030" s="48"/>
      <c r="M4030" s="48"/>
      <c r="N4030" s="48"/>
      <c r="O4030" s="48"/>
      <c r="P4030" s="48"/>
      <c r="Q4030" s="48"/>
      <c r="R4030" s="48"/>
      <c r="S4030" s="48"/>
      <c r="T4030" s="48"/>
      <c r="U4030" s="48"/>
      <c r="V4030" s="48"/>
      <c r="W4030" s="51" t="s">
        <v>640</v>
      </c>
      <c r="X4030" t="str">
        <f t="shared" si="124"/>
        <v>DH</v>
      </c>
      <c r="Y4030" cm="1">
        <f t="array" ref="Y4030">SUM(_xlfn.XLOOKUP(_xlfn.TOROW(F4030:V4030,1),$AN$34:$AN$43,$AL$34:$AL$43,,0,1))</f>
        <v>9</v>
      </c>
      <c r="Z4030">
        <f t="shared" si="125"/>
        <v>1</v>
      </c>
      <c r="AA4030" t="str">
        <v>DH</v>
      </c>
      <c r="AG4030">
        <v>3117</v>
      </c>
      <c r="AH4030">
        <v>6</v>
      </c>
      <c r="AT4030">
        <v>1</v>
      </c>
    </row>
    <row r="4031" spans="2:46" ht="15" customHeight="1">
      <c r="B4031" s="48">
        <v>5801</v>
      </c>
      <c r="C4031" s="49">
        <v>45457</v>
      </c>
      <c r="D4031" s="50">
        <v>0.58491898148148147</v>
      </c>
      <c r="E4031" s="48" t="s">
        <v>11592</v>
      </c>
      <c r="F4031" s="48" t="s">
        <v>133</v>
      </c>
      <c r="G4031" s="48" t="s">
        <v>133</v>
      </c>
      <c r="H4031" s="48" t="s">
        <v>243</v>
      </c>
      <c r="I4031" s="48" t="s">
        <v>51</v>
      </c>
      <c r="J4031" s="48" t="s">
        <v>51</v>
      </c>
      <c r="K4031" s="48"/>
      <c r="L4031" s="48"/>
      <c r="M4031" s="48"/>
      <c r="N4031" s="48"/>
      <c r="O4031" s="48"/>
      <c r="P4031" s="48"/>
      <c r="Q4031" s="48"/>
      <c r="R4031" s="48"/>
      <c r="S4031" s="48"/>
      <c r="T4031" s="48"/>
      <c r="U4031" s="48"/>
      <c r="V4031" s="48"/>
      <c r="W4031" s="51" t="s">
        <v>3732</v>
      </c>
      <c r="X4031" t="str">
        <f t="shared" si="124"/>
        <v>SO;SO;CB;BB;BB</v>
      </c>
      <c r="Y4031" cm="1">
        <f t="array" ref="Y4031">SUM(_xlfn.XLOOKUP(_xlfn.TOROW(F4031:V4031,1),$AN$34:$AN$43,$AL$34:$AL$43,,0,1))</f>
        <v>32</v>
      </c>
      <c r="Z4031">
        <f t="shared" si="125"/>
        <v>5</v>
      </c>
      <c r="AA4031" t="str">
        <v>HD</v>
      </c>
      <c r="AG4031">
        <v>3120</v>
      </c>
      <c r="AH4031">
        <v>6</v>
      </c>
      <c r="AT4031">
        <v>5</v>
      </c>
    </row>
    <row r="4032" spans="2:46" ht="15" customHeight="1">
      <c r="B4032" s="48">
        <v>5802</v>
      </c>
      <c r="C4032" s="49">
        <v>45457</v>
      </c>
      <c r="D4032" s="50">
        <v>0.59258101851851852</v>
      </c>
      <c r="E4032" s="48" t="s">
        <v>11593</v>
      </c>
      <c r="F4032" s="48" t="s">
        <v>319</v>
      </c>
      <c r="G4032" s="48" t="s">
        <v>51</v>
      </c>
      <c r="H4032" s="48" t="s">
        <v>51</v>
      </c>
      <c r="I4032" s="48" t="s">
        <v>133</v>
      </c>
      <c r="J4032" s="48" t="s">
        <v>243</v>
      </c>
      <c r="K4032" s="48" t="s">
        <v>51</v>
      </c>
      <c r="L4032" s="48" t="s">
        <v>319</v>
      </c>
      <c r="M4032" s="48" t="s">
        <v>719</v>
      </c>
      <c r="N4032" s="48" t="s">
        <v>51</v>
      </c>
      <c r="O4032" s="48"/>
      <c r="P4032" s="48"/>
      <c r="Q4032" s="48"/>
      <c r="R4032" s="48"/>
      <c r="S4032" s="48"/>
      <c r="T4032" s="48"/>
      <c r="U4032" s="48"/>
      <c r="V4032" s="48"/>
      <c r="W4032" s="51" t="s">
        <v>3733</v>
      </c>
      <c r="X4032" t="str">
        <f t="shared" si="124"/>
        <v>FR;BB;BB;SO;CB;BB;FR;BE;BB</v>
      </c>
      <c r="Y4032" cm="1">
        <f t="array" ref="Y4032">SUM(_xlfn.XLOOKUP(_xlfn.TOROW(F4032:V4032,1),$AN$34:$AN$43,$AL$34:$AL$43,,0,1))</f>
        <v>61</v>
      </c>
      <c r="Z4032">
        <f t="shared" si="125"/>
        <v>9</v>
      </c>
      <c r="AA4032" t="str">
        <v>SS</v>
      </c>
      <c r="AG4032">
        <v>3123</v>
      </c>
      <c r="AH4032">
        <v>6</v>
      </c>
      <c r="AT4032">
        <v>9</v>
      </c>
    </row>
    <row r="4033" spans="2:46" ht="15" customHeight="1">
      <c r="B4033" s="48">
        <v>5803</v>
      </c>
      <c r="C4033" s="49">
        <v>45457</v>
      </c>
      <c r="D4033" s="50">
        <v>0.59315972222222224</v>
      </c>
      <c r="E4033" s="48" t="s">
        <v>11594</v>
      </c>
      <c r="F4033" s="48" t="s">
        <v>194</v>
      </c>
      <c r="G4033" s="48" t="s">
        <v>194</v>
      </c>
      <c r="H4033" s="48" t="s">
        <v>803</v>
      </c>
      <c r="I4033" s="48" t="s">
        <v>803</v>
      </c>
      <c r="J4033" s="48" t="s">
        <v>803</v>
      </c>
      <c r="K4033" s="48"/>
      <c r="L4033" s="48"/>
      <c r="M4033" s="48"/>
      <c r="N4033" s="48"/>
      <c r="O4033" s="48"/>
      <c r="P4033" s="48"/>
      <c r="Q4033" s="48"/>
      <c r="R4033" s="48"/>
      <c r="S4033" s="48"/>
      <c r="T4033" s="48"/>
      <c r="U4033" s="48"/>
      <c r="V4033" s="48"/>
      <c r="W4033" s="51" t="s">
        <v>3734</v>
      </c>
      <c r="X4033" t="str">
        <f t="shared" si="124"/>
        <v>DH;DH;SS;SS;SS</v>
      </c>
      <c r="Y4033" cm="1">
        <f t="array" ref="Y4033">SUM(_xlfn.XLOOKUP(_xlfn.TOROW(F4033:V4033,1),$AN$34:$AN$43,$AL$34:$AL$43,,0,1))</f>
        <v>27</v>
      </c>
      <c r="Z4033">
        <f t="shared" si="125"/>
        <v>5</v>
      </c>
      <c r="AA4033" t="str">
        <v>BE</v>
      </c>
      <c r="AG4033">
        <v>3126</v>
      </c>
      <c r="AH4033">
        <v>6</v>
      </c>
      <c r="AT4033">
        <v>5</v>
      </c>
    </row>
    <row r="4034" spans="2:46" ht="15" customHeight="1">
      <c r="B4034" s="48">
        <v>5804</v>
      </c>
      <c r="C4034" s="49">
        <v>45457</v>
      </c>
      <c r="D4034" s="50">
        <v>0.59377314814814819</v>
      </c>
      <c r="E4034" s="48" t="s">
        <v>11595</v>
      </c>
      <c r="F4034" s="48" t="s">
        <v>189</v>
      </c>
      <c r="G4034" s="48" t="s">
        <v>304</v>
      </c>
      <c r="H4034" s="48"/>
      <c r="I4034" s="48"/>
      <c r="J4034" s="48"/>
      <c r="K4034" s="48"/>
      <c r="L4034" s="48"/>
      <c r="M4034" s="48"/>
      <c r="N4034" s="48"/>
      <c r="O4034" s="48"/>
      <c r="P4034" s="48"/>
      <c r="Q4034" s="48"/>
      <c r="R4034" s="48"/>
      <c r="S4034" s="48"/>
      <c r="T4034" s="48"/>
      <c r="U4034" s="48"/>
      <c r="V4034" s="48"/>
      <c r="W4034" s="51" t="s">
        <v>3735</v>
      </c>
      <c r="X4034" t="str">
        <f t="shared" si="124"/>
        <v>JB;HD</v>
      </c>
      <c r="Y4034" cm="1">
        <f t="array" ref="Y4034">SUM(_xlfn.XLOOKUP(_xlfn.TOROW(F4034:V4034,1),$AN$34:$AN$43,$AL$34:$AL$43,,0,1))</f>
        <v>8</v>
      </c>
      <c r="Z4034">
        <f t="shared" si="125"/>
        <v>2</v>
      </c>
      <c r="AA4034" t="str">
        <v>JB</v>
      </c>
      <c r="AG4034">
        <v>3128</v>
      </c>
      <c r="AH4034">
        <v>6</v>
      </c>
      <c r="AT4034">
        <v>2</v>
      </c>
    </row>
    <row r="4035" spans="2:46" ht="15" customHeight="1">
      <c r="B4035" s="48">
        <v>5805</v>
      </c>
      <c r="C4035" s="49">
        <v>45457</v>
      </c>
      <c r="D4035" s="50">
        <v>0.59550925925925924</v>
      </c>
      <c r="E4035" s="48" t="s">
        <v>11596</v>
      </c>
      <c r="F4035" s="48" t="s">
        <v>803</v>
      </c>
      <c r="G4035" s="48" t="s">
        <v>803</v>
      </c>
      <c r="H4035" s="48" t="s">
        <v>243</v>
      </c>
      <c r="I4035" s="48" t="s">
        <v>243</v>
      </c>
      <c r="J4035" s="48" t="s">
        <v>243</v>
      </c>
      <c r="K4035" s="48"/>
      <c r="L4035" s="48"/>
      <c r="M4035" s="48"/>
      <c r="N4035" s="48"/>
      <c r="O4035" s="48"/>
      <c r="P4035" s="48"/>
      <c r="Q4035" s="48"/>
      <c r="R4035" s="48"/>
      <c r="S4035" s="48"/>
      <c r="T4035" s="48"/>
      <c r="U4035" s="48"/>
      <c r="V4035" s="48"/>
      <c r="W4035" s="51" t="s">
        <v>3736</v>
      </c>
      <c r="X4035" t="str">
        <f t="shared" si="124"/>
        <v>SS;SS;CB;CB;CB</v>
      </c>
      <c r="Y4035" cm="1">
        <f t="array" ref="Y4035">SUM(_xlfn.XLOOKUP(_xlfn.TOROW(F4035:V4035,1),$AN$34:$AN$43,$AL$34:$AL$43,,0,1))</f>
        <v>30</v>
      </c>
      <c r="Z4035">
        <f t="shared" si="125"/>
        <v>5</v>
      </c>
      <c r="AA4035" t="str">
        <v>JB</v>
      </c>
      <c r="AG4035">
        <v>3143</v>
      </c>
      <c r="AH4035">
        <v>6</v>
      </c>
      <c r="AT4035">
        <v>5</v>
      </c>
    </row>
    <row r="4036" spans="2:46" ht="15" customHeight="1">
      <c r="B4036" s="48">
        <v>5806</v>
      </c>
      <c r="C4036" s="49">
        <v>45457</v>
      </c>
      <c r="D4036" s="50">
        <v>0.59732638888888889</v>
      </c>
      <c r="E4036" s="48" t="s">
        <v>11597</v>
      </c>
      <c r="F4036" s="48" t="s">
        <v>304</v>
      </c>
      <c r="G4036" s="48" t="s">
        <v>304</v>
      </c>
      <c r="H4036" s="48" t="s">
        <v>189</v>
      </c>
      <c r="I4036" s="48" t="s">
        <v>189</v>
      </c>
      <c r="J4036" s="48" t="s">
        <v>803</v>
      </c>
      <c r="K4036" s="48" t="s">
        <v>243</v>
      </c>
      <c r="L4036" s="48" t="s">
        <v>243</v>
      </c>
      <c r="M4036" s="48" t="s">
        <v>243</v>
      </c>
      <c r="N4036" s="48" t="s">
        <v>189</v>
      </c>
      <c r="O4036" s="48" t="s">
        <v>194</v>
      </c>
      <c r="P4036" s="48" t="s">
        <v>133</v>
      </c>
      <c r="Q4036" s="48" t="s">
        <v>280</v>
      </c>
      <c r="R4036" s="48" t="s">
        <v>243</v>
      </c>
      <c r="S4036" s="48" t="s">
        <v>243</v>
      </c>
      <c r="T4036" s="48"/>
      <c r="U4036" s="48"/>
      <c r="V4036" s="48"/>
      <c r="W4036" s="51" t="s">
        <v>3737</v>
      </c>
      <c r="X4036" t="str">
        <f t="shared" si="124"/>
        <v>HD;HD;JB;JB;SS;CB;CB;CB;JB;DH;SO;WB;CB;CB</v>
      </c>
      <c r="Y4036" cm="1">
        <f t="array" ref="Y4036">SUM(_xlfn.XLOOKUP(_xlfn.TOROW(F4036:V4036,1),$AN$34:$AN$43,$AL$34:$AL$43,,0,1))</f>
        <v>82</v>
      </c>
      <c r="Z4036">
        <f t="shared" si="125"/>
        <v>14</v>
      </c>
      <c r="AA4036" t="str">
        <v>DH</v>
      </c>
      <c r="AG4036">
        <v>3150</v>
      </c>
      <c r="AH4036">
        <v>6</v>
      </c>
      <c r="AT4036">
        <v>14</v>
      </c>
    </row>
    <row r="4037" spans="2:46" ht="15" customHeight="1">
      <c r="B4037" s="48">
        <v>5807</v>
      </c>
      <c r="C4037" s="49">
        <v>45457</v>
      </c>
      <c r="D4037" s="50">
        <v>0.60068287037037038</v>
      </c>
      <c r="E4037" s="48" t="s">
        <v>11598</v>
      </c>
      <c r="F4037" s="48" t="s">
        <v>719</v>
      </c>
      <c r="G4037" s="48" t="s">
        <v>189</v>
      </c>
      <c r="H4037" s="48" t="s">
        <v>304</v>
      </c>
      <c r="I4037" s="48" t="s">
        <v>803</v>
      </c>
      <c r="J4037" s="48" t="s">
        <v>719</v>
      </c>
      <c r="K4037" s="48" t="s">
        <v>304</v>
      </c>
      <c r="L4037" s="48" t="s">
        <v>243</v>
      </c>
      <c r="M4037" s="48" t="s">
        <v>194</v>
      </c>
      <c r="N4037" s="48" t="s">
        <v>133</v>
      </c>
      <c r="O4037" s="48" t="s">
        <v>319</v>
      </c>
      <c r="P4037" s="48"/>
      <c r="Q4037" s="48"/>
      <c r="R4037" s="48"/>
      <c r="S4037" s="48"/>
      <c r="T4037" s="48"/>
      <c r="U4037" s="48"/>
      <c r="V4037" s="48"/>
      <c r="W4037" s="51" t="s">
        <v>3738</v>
      </c>
      <c r="X4037" t="str">
        <f t="shared" si="124"/>
        <v>BE;JB;HD;SS;BE;HD;CB;DH;SO;FR</v>
      </c>
      <c r="Y4037" cm="1">
        <f t="array" ref="Y4037">SUM(_xlfn.XLOOKUP(_xlfn.TOROW(F4037:V4037,1),$AN$34:$AN$43,$AL$34:$AL$43,,0,1))</f>
        <v>50</v>
      </c>
      <c r="Z4037">
        <f t="shared" si="125"/>
        <v>10</v>
      </c>
      <c r="AA4037" t="str">
        <v>CB</v>
      </c>
      <c r="AG4037">
        <v>3156</v>
      </c>
      <c r="AH4037">
        <v>6</v>
      </c>
      <c r="AT4037">
        <v>10</v>
      </c>
    </row>
    <row r="4038" spans="2:46" ht="15" customHeight="1">
      <c r="B4038" s="48">
        <v>5808</v>
      </c>
      <c r="C4038" s="49">
        <v>45457</v>
      </c>
      <c r="D4038" s="50">
        <v>0.60350694444444442</v>
      </c>
      <c r="E4038" s="48" t="s">
        <v>11599</v>
      </c>
      <c r="F4038" s="48" t="s">
        <v>189</v>
      </c>
      <c r="G4038" s="48" t="s">
        <v>243</v>
      </c>
      <c r="H4038" s="48" t="s">
        <v>304</v>
      </c>
      <c r="I4038" s="48" t="s">
        <v>51</v>
      </c>
      <c r="J4038" s="48" t="s">
        <v>51</v>
      </c>
      <c r="K4038" s="48" t="s">
        <v>319</v>
      </c>
      <c r="L4038" s="48" t="s">
        <v>719</v>
      </c>
      <c r="M4038" s="48" t="s">
        <v>319</v>
      </c>
      <c r="N4038" s="48"/>
      <c r="O4038" s="48"/>
      <c r="P4038" s="48"/>
      <c r="Q4038" s="48"/>
      <c r="R4038" s="48"/>
      <c r="S4038" s="48"/>
      <c r="T4038" s="48"/>
      <c r="U4038" s="48"/>
      <c r="V4038" s="48"/>
      <c r="W4038" s="51" t="s">
        <v>3739</v>
      </c>
      <c r="X4038" t="str">
        <f t="shared" si="124"/>
        <v>JB;CB;HD;BB;BB;FR;BE;FR</v>
      </c>
      <c r="Y4038" cm="1">
        <f t="array" ref="Y4038">SUM(_xlfn.XLOOKUP(_xlfn.TOROW(F4038:V4038,1),$AN$34:$AN$43,$AL$34:$AL$43,,0,1))</f>
        <v>47</v>
      </c>
      <c r="Z4038">
        <f t="shared" si="125"/>
        <v>8</v>
      </c>
      <c r="AA4038" t="str">
        <v>CB</v>
      </c>
      <c r="AG4038">
        <v>3165</v>
      </c>
      <c r="AH4038">
        <v>6</v>
      </c>
      <c r="AT4038">
        <v>8</v>
      </c>
    </row>
    <row r="4039" spans="2:46" ht="15" customHeight="1">
      <c r="B4039" s="48">
        <v>5809</v>
      </c>
      <c r="C4039" s="49">
        <v>45457</v>
      </c>
      <c r="D4039" s="50">
        <v>0.6052777777777778</v>
      </c>
      <c r="E4039" s="48" t="s">
        <v>11600</v>
      </c>
      <c r="F4039" s="48" t="s">
        <v>189</v>
      </c>
      <c r="G4039" s="48" t="s">
        <v>280</v>
      </c>
      <c r="H4039" s="48" t="s">
        <v>133</v>
      </c>
      <c r="I4039" s="48" t="s">
        <v>304</v>
      </c>
      <c r="J4039" s="48" t="s">
        <v>803</v>
      </c>
      <c r="K4039" s="48" t="s">
        <v>280</v>
      </c>
      <c r="L4039" s="48" t="s">
        <v>319</v>
      </c>
      <c r="M4039" s="48" t="s">
        <v>189</v>
      </c>
      <c r="N4039" s="48"/>
      <c r="O4039" s="48"/>
      <c r="P4039" s="48"/>
      <c r="Q4039" s="48"/>
      <c r="R4039" s="48"/>
      <c r="S4039" s="48"/>
      <c r="T4039" s="48"/>
      <c r="U4039" s="48"/>
      <c r="V4039" s="48"/>
      <c r="W4039" s="51" t="s">
        <v>3740</v>
      </c>
      <c r="X4039" t="str">
        <f t="shared" ref="X4039:X4102" si="126">_xlfn.TEXTJOIN(";",TRUE,F4039:V4039)</f>
        <v>JB;WB;SO;HD;SS;WB;FR;JB</v>
      </c>
      <c r="Y4039" cm="1">
        <f t="array" ref="Y4039">SUM(_xlfn.XLOOKUP(_xlfn.TOROW(F4039:V4039,1),$AN$34:$AN$43,$AL$34:$AL$43,,0,1))</f>
        <v>39</v>
      </c>
      <c r="Z4039">
        <f t="shared" ref="Z4039:Z4102" si="127">COUNTA(F4039:V4039)</f>
        <v>8</v>
      </c>
      <c r="AA4039" t="str">
        <v>CB</v>
      </c>
      <c r="AG4039">
        <v>3168</v>
      </c>
      <c r="AH4039">
        <v>6</v>
      </c>
      <c r="AT4039">
        <v>8</v>
      </c>
    </row>
    <row r="4040" spans="2:46" ht="15" customHeight="1">
      <c r="B4040" s="48">
        <v>5810</v>
      </c>
      <c r="C4040" s="49">
        <v>45457</v>
      </c>
      <c r="D4040" s="50">
        <v>0.60608796296296297</v>
      </c>
      <c r="E4040" s="48" t="s">
        <v>11601</v>
      </c>
      <c r="F4040" s="48" t="s">
        <v>133</v>
      </c>
      <c r="G4040" s="48" t="s">
        <v>319</v>
      </c>
      <c r="H4040" s="48" t="s">
        <v>194</v>
      </c>
      <c r="I4040" s="48" t="s">
        <v>194</v>
      </c>
      <c r="J4040" s="48" t="s">
        <v>194</v>
      </c>
      <c r="K4040" s="48" t="s">
        <v>194</v>
      </c>
      <c r="L4040" s="48"/>
      <c r="M4040" s="48"/>
      <c r="N4040" s="48"/>
      <c r="O4040" s="48"/>
      <c r="P4040" s="48"/>
      <c r="Q4040" s="48"/>
      <c r="R4040" s="48"/>
      <c r="S4040" s="48"/>
      <c r="T4040" s="48"/>
      <c r="U4040" s="48"/>
      <c r="V4040" s="48"/>
      <c r="W4040" s="51" t="s">
        <v>3741</v>
      </c>
      <c r="X4040" t="str">
        <f t="shared" si="126"/>
        <v>SO;FR;DH;DH;DH;DH</v>
      </c>
      <c r="Y4040" cm="1">
        <f t="array" ref="Y4040">SUM(_xlfn.XLOOKUP(_xlfn.TOROW(F4040:V4040,1),$AN$34:$AN$43,$AL$34:$AL$43,,0,1))</f>
        <v>41</v>
      </c>
      <c r="Z4040">
        <f t="shared" si="127"/>
        <v>6</v>
      </c>
      <c r="AA4040" t="str">
        <v>CB</v>
      </c>
      <c r="AG4040">
        <v>3170</v>
      </c>
      <c r="AH4040">
        <v>6</v>
      </c>
      <c r="AT4040">
        <v>6</v>
      </c>
    </row>
    <row r="4041" spans="2:46" ht="15" customHeight="1">
      <c r="B4041" s="48">
        <v>5811</v>
      </c>
      <c r="C4041" s="49">
        <v>45457</v>
      </c>
      <c r="D4041" s="50">
        <v>0.6066435185185185</v>
      </c>
      <c r="E4041" s="48" t="s">
        <v>8669</v>
      </c>
      <c r="F4041" s="48" t="s">
        <v>719</v>
      </c>
      <c r="G4041" s="48" t="s">
        <v>719</v>
      </c>
      <c r="H4041" s="48"/>
      <c r="I4041" s="48"/>
      <c r="J4041" s="48"/>
      <c r="K4041" s="48"/>
      <c r="L4041" s="48"/>
      <c r="M4041" s="48"/>
      <c r="N4041" s="48"/>
      <c r="O4041" s="48"/>
      <c r="P4041" s="48"/>
      <c r="Q4041" s="48"/>
      <c r="R4041" s="48"/>
      <c r="S4041" s="48"/>
      <c r="T4041" s="48"/>
      <c r="U4041" s="48"/>
      <c r="V4041" s="48"/>
      <c r="W4041" s="51" t="s">
        <v>3742</v>
      </c>
      <c r="X4041" t="str">
        <f t="shared" si="126"/>
        <v>BE;BE</v>
      </c>
      <c r="Y4041" cm="1">
        <f t="array" ref="Y4041">SUM(_xlfn.XLOOKUP(_xlfn.TOROW(F4041:V4041,1),$AN$34:$AN$43,$AL$34:$AL$43,,0,1))</f>
        <v>10</v>
      </c>
      <c r="Z4041">
        <f t="shared" si="127"/>
        <v>2</v>
      </c>
      <c r="AA4041" t="str">
        <v>CB</v>
      </c>
      <c r="AG4041">
        <v>3180</v>
      </c>
      <c r="AH4041">
        <v>6</v>
      </c>
      <c r="AT4041">
        <v>2</v>
      </c>
    </row>
    <row r="4042" spans="2:46" ht="15" customHeight="1">
      <c r="B4042" s="48">
        <v>5812</v>
      </c>
      <c r="C4042" s="49">
        <v>45457</v>
      </c>
      <c r="D4042" s="50">
        <v>0.60708333333333331</v>
      </c>
      <c r="E4042" s="48" t="s">
        <v>11602</v>
      </c>
      <c r="F4042" s="48" t="s">
        <v>719</v>
      </c>
      <c r="G4042" s="48" t="s">
        <v>719</v>
      </c>
      <c r="H4042" s="48" t="s">
        <v>51</v>
      </c>
      <c r="I4042" s="48" t="s">
        <v>51</v>
      </c>
      <c r="J4042" s="48"/>
      <c r="K4042" s="48"/>
      <c r="L4042" s="48"/>
      <c r="M4042" s="48"/>
      <c r="N4042" s="48"/>
      <c r="O4042" s="48"/>
      <c r="P4042" s="48"/>
      <c r="Q4042" s="48"/>
      <c r="R4042" s="48"/>
      <c r="S4042" s="48"/>
      <c r="T4042" s="48"/>
      <c r="U4042" s="48"/>
      <c r="V4042" s="48"/>
      <c r="W4042" s="51" t="s">
        <v>3743</v>
      </c>
      <c r="X4042" t="str">
        <f t="shared" si="126"/>
        <v>BE;BE;BB;BB</v>
      </c>
      <c r="Y4042" cm="1">
        <f t="array" ref="Y4042">SUM(_xlfn.XLOOKUP(_xlfn.TOROW(F4042:V4042,1),$AN$34:$AN$43,$AL$34:$AL$43,,0,1))</f>
        <v>30</v>
      </c>
      <c r="Z4042">
        <f t="shared" si="127"/>
        <v>4</v>
      </c>
      <c r="AA4042" t="str">
        <v>HD</v>
      </c>
      <c r="AG4042">
        <v>3182</v>
      </c>
      <c r="AH4042">
        <v>6</v>
      </c>
      <c r="AT4042">
        <v>4</v>
      </c>
    </row>
    <row r="4043" spans="2:46" ht="15" customHeight="1">
      <c r="B4043" s="48">
        <v>5813</v>
      </c>
      <c r="C4043" s="49">
        <v>45457</v>
      </c>
      <c r="D4043" s="50">
        <v>0.60746527777777781</v>
      </c>
      <c r="E4043" s="48" t="s">
        <v>11603</v>
      </c>
      <c r="F4043" s="48" t="s">
        <v>243</v>
      </c>
      <c r="G4043" s="48" t="s">
        <v>803</v>
      </c>
      <c r="H4043" s="48" t="s">
        <v>51</v>
      </c>
      <c r="I4043" s="48"/>
      <c r="J4043" s="48"/>
      <c r="K4043" s="48"/>
      <c r="L4043" s="48"/>
      <c r="M4043" s="48"/>
      <c r="N4043" s="48"/>
      <c r="O4043" s="48"/>
      <c r="P4043" s="48"/>
      <c r="Q4043" s="48"/>
      <c r="R4043" s="48"/>
      <c r="S4043" s="48"/>
      <c r="T4043" s="48"/>
      <c r="U4043" s="48"/>
      <c r="V4043" s="48"/>
      <c r="W4043" s="51" t="s">
        <v>3744</v>
      </c>
      <c r="X4043" t="str">
        <f t="shared" si="126"/>
        <v>CB;SS;BB</v>
      </c>
      <c r="Y4043" cm="1">
        <f t="array" ref="Y4043">SUM(_xlfn.XLOOKUP(_xlfn.TOROW(F4043:V4043,1),$AN$34:$AN$43,$AL$34:$AL$43,,0,1))</f>
        <v>21</v>
      </c>
      <c r="Z4043">
        <f t="shared" si="127"/>
        <v>3</v>
      </c>
      <c r="AA4043" t="str">
        <v>HD</v>
      </c>
      <c r="AG4043">
        <v>3191</v>
      </c>
      <c r="AH4043">
        <v>6</v>
      </c>
      <c r="AT4043">
        <v>3</v>
      </c>
    </row>
    <row r="4044" spans="2:46" ht="15" customHeight="1">
      <c r="B4044" s="48">
        <v>5814</v>
      </c>
      <c r="C4044" s="49">
        <v>45457</v>
      </c>
      <c r="D4044" s="50">
        <v>0.60878472222222224</v>
      </c>
      <c r="E4044" s="48" t="s">
        <v>11604</v>
      </c>
      <c r="F4044" s="48" t="s">
        <v>243</v>
      </c>
      <c r="G4044" s="48" t="s">
        <v>243</v>
      </c>
      <c r="H4044" s="48" t="s">
        <v>243</v>
      </c>
      <c r="I4044" s="48" t="s">
        <v>194</v>
      </c>
      <c r="J4044" s="48" t="s">
        <v>194</v>
      </c>
      <c r="K4044" s="48" t="s">
        <v>803</v>
      </c>
      <c r="L4044" s="48" t="s">
        <v>803</v>
      </c>
      <c r="M4044" s="48" t="s">
        <v>803</v>
      </c>
      <c r="N4044" s="48"/>
      <c r="O4044" s="48"/>
      <c r="P4044" s="48"/>
      <c r="Q4044" s="48"/>
      <c r="R4044" s="48"/>
      <c r="S4044" s="48"/>
      <c r="T4044" s="48"/>
      <c r="U4044" s="48"/>
      <c r="V4044" s="48"/>
      <c r="W4044" s="51" t="s">
        <v>3745</v>
      </c>
      <c r="X4044" t="str">
        <f t="shared" si="126"/>
        <v>CB;CB;CB;DH;DH;SS;SS;SS</v>
      </c>
      <c r="Y4044" cm="1">
        <f t="array" ref="Y4044">SUM(_xlfn.XLOOKUP(_xlfn.TOROW(F4044:V4044,1),$AN$34:$AN$43,$AL$34:$AL$43,,0,1))</f>
        <v>51</v>
      </c>
      <c r="Z4044">
        <f t="shared" si="127"/>
        <v>8</v>
      </c>
      <c r="AA4044" t="str">
        <v>BE</v>
      </c>
      <c r="AG4044">
        <v>3199</v>
      </c>
      <c r="AH4044">
        <v>6</v>
      </c>
      <c r="AT4044">
        <v>8</v>
      </c>
    </row>
    <row r="4045" spans="2:46" ht="15" customHeight="1">
      <c r="B4045" s="48">
        <v>5815</v>
      </c>
      <c r="C4045" s="49">
        <v>45457</v>
      </c>
      <c r="D4045" s="50">
        <v>0.61255787037037035</v>
      </c>
      <c r="E4045" s="48" t="s">
        <v>11605</v>
      </c>
      <c r="F4045" s="48" t="s">
        <v>51</v>
      </c>
      <c r="G4045" s="48" t="s">
        <v>280</v>
      </c>
      <c r="H4045" s="48" t="s">
        <v>51</v>
      </c>
      <c r="I4045" s="48" t="s">
        <v>51</v>
      </c>
      <c r="J4045" s="48" t="s">
        <v>304</v>
      </c>
      <c r="K4045" s="48" t="s">
        <v>189</v>
      </c>
      <c r="L4045" s="48" t="s">
        <v>189</v>
      </c>
      <c r="M4045" s="48"/>
      <c r="N4045" s="48"/>
      <c r="O4045" s="48"/>
      <c r="P4045" s="48"/>
      <c r="Q4045" s="48"/>
      <c r="R4045" s="48"/>
      <c r="S4045" s="48"/>
      <c r="T4045" s="48"/>
      <c r="U4045" s="48"/>
      <c r="V4045" s="48"/>
      <c r="W4045" s="51" t="s">
        <v>3746</v>
      </c>
      <c r="X4045" t="str">
        <f t="shared" si="126"/>
        <v>BB;WB;BB;BB;HD;JB;JB</v>
      </c>
      <c r="Y4045" cm="1">
        <f t="array" ref="Y4045">SUM(_xlfn.XLOOKUP(_xlfn.TOROW(F4045:V4045,1),$AN$34:$AN$43,$AL$34:$AL$43,,0,1))</f>
        <v>50</v>
      </c>
      <c r="Z4045">
        <f t="shared" si="127"/>
        <v>7</v>
      </c>
      <c r="AA4045" t="str">
        <v>BE</v>
      </c>
      <c r="AG4045">
        <v>3207</v>
      </c>
      <c r="AH4045">
        <v>6</v>
      </c>
      <c r="AT4045">
        <v>7</v>
      </c>
    </row>
    <row r="4046" spans="2:46" ht="15" customHeight="1">
      <c r="B4046" s="48">
        <v>5816</v>
      </c>
      <c r="C4046" s="49">
        <v>45457</v>
      </c>
      <c r="D4046" s="50">
        <v>0.61509259259259264</v>
      </c>
      <c r="E4046" s="48" t="s">
        <v>11606</v>
      </c>
      <c r="F4046" s="48" t="s">
        <v>51</v>
      </c>
      <c r="G4046" s="48" t="s">
        <v>51</v>
      </c>
      <c r="H4046" s="48" t="s">
        <v>243</v>
      </c>
      <c r="I4046" s="48" t="s">
        <v>243</v>
      </c>
      <c r="J4046" s="48" t="s">
        <v>319</v>
      </c>
      <c r="K4046" s="48" t="s">
        <v>319</v>
      </c>
      <c r="L4046" s="48" t="s">
        <v>319</v>
      </c>
      <c r="M4046" s="48" t="s">
        <v>304</v>
      </c>
      <c r="N4046" s="48" t="s">
        <v>304</v>
      </c>
      <c r="O4046" s="48"/>
      <c r="P4046" s="48"/>
      <c r="Q4046" s="48"/>
      <c r="R4046" s="48"/>
      <c r="S4046" s="48"/>
      <c r="T4046" s="48"/>
      <c r="U4046" s="48"/>
      <c r="V4046" s="48"/>
      <c r="W4046" s="51" t="s">
        <v>3747</v>
      </c>
      <c r="X4046" t="str">
        <f t="shared" si="126"/>
        <v>BB;BB;CB;CB;FR;FR;FR;HD;HD</v>
      </c>
      <c r="Y4046" cm="1">
        <f t="array" ref="Y4046">SUM(_xlfn.XLOOKUP(_xlfn.TOROW(F4046:V4046,1),$AN$34:$AN$43,$AL$34:$AL$43,,0,1))</f>
        <v>59</v>
      </c>
      <c r="Z4046">
        <f t="shared" si="127"/>
        <v>9</v>
      </c>
      <c r="AA4046" t="str">
        <v>JB</v>
      </c>
      <c r="AG4046">
        <v>3209</v>
      </c>
      <c r="AH4046">
        <v>6</v>
      </c>
      <c r="AT4046">
        <v>9</v>
      </c>
    </row>
    <row r="4047" spans="2:46" ht="15" customHeight="1">
      <c r="B4047" s="48">
        <v>5817</v>
      </c>
      <c r="C4047" s="49">
        <v>45457</v>
      </c>
      <c r="D4047" s="50">
        <v>0.61564814814814817</v>
      </c>
      <c r="E4047" s="48" t="s">
        <v>11607</v>
      </c>
      <c r="F4047" s="48" t="s">
        <v>319</v>
      </c>
      <c r="G4047" s="48" t="s">
        <v>280</v>
      </c>
      <c r="H4047" s="48" t="s">
        <v>51</v>
      </c>
      <c r="I4047" s="48" t="s">
        <v>803</v>
      </c>
      <c r="J4047" s="48" t="s">
        <v>304</v>
      </c>
      <c r="K4047" s="48" t="s">
        <v>803</v>
      </c>
      <c r="L4047" s="48" t="s">
        <v>133</v>
      </c>
      <c r="M4047" s="48" t="s">
        <v>304</v>
      </c>
      <c r="N4047" s="48" t="s">
        <v>719</v>
      </c>
      <c r="O4047" s="48"/>
      <c r="P4047" s="48"/>
      <c r="Q4047" s="48"/>
      <c r="R4047" s="48"/>
      <c r="S4047" s="48"/>
      <c r="T4047" s="48"/>
      <c r="U4047" s="48"/>
      <c r="V4047" s="48"/>
      <c r="W4047" s="51" t="s">
        <v>3748</v>
      </c>
      <c r="X4047" t="str">
        <f t="shared" si="126"/>
        <v>FR;WB;BB;SS;HD;SS;SO;HD;BE</v>
      </c>
      <c r="Y4047" cm="1">
        <f t="array" ref="Y4047">SUM(_xlfn.XLOOKUP(_xlfn.TOROW(F4047:V4047,1),$AN$34:$AN$43,$AL$34:$AL$43,,0,1))</f>
        <v>51</v>
      </c>
      <c r="Z4047">
        <f t="shared" si="127"/>
        <v>9</v>
      </c>
      <c r="AA4047" t="str">
        <v>JB</v>
      </c>
      <c r="AG4047">
        <v>3212</v>
      </c>
      <c r="AH4047">
        <v>6</v>
      </c>
      <c r="AT4047">
        <v>9</v>
      </c>
    </row>
    <row r="4048" spans="2:46" ht="15" customHeight="1">
      <c r="B4048" s="48">
        <v>5818</v>
      </c>
      <c r="C4048" s="49">
        <v>45457</v>
      </c>
      <c r="D4048" s="50">
        <v>0.61575231481481485</v>
      </c>
      <c r="E4048" s="48" t="s">
        <v>11608</v>
      </c>
      <c r="F4048" s="48" t="s">
        <v>803</v>
      </c>
      <c r="G4048" s="48" t="s">
        <v>319</v>
      </c>
      <c r="H4048" s="48" t="s">
        <v>319</v>
      </c>
      <c r="I4048" s="48" t="s">
        <v>280</v>
      </c>
      <c r="J4048" s="48" t="s">
        <v>803</v>
      </c>
      <c r="K4048" s="48" t="s">
        <v>803</v>
      </c>
      <c r="L4048" s="48"/>
      <c r="M4048" s="48"/>
      <c r="N4048" s="48"/>
      <c r="O4048" s="48"/>
      <c r="P4048" s="48"/>
      <c r="Q4048" s="48"/>
      <c r="R4048" s="48"/>
      <c r="S4048" s="48"/>
      <c r="T4048" s="48"/>
      <c r="U4048" s="48"/>
      <c r="V4048" s="48"/>
      <c r="W4048" s="51" t="s">
        <v>3749</v>
      </c>
      <c r="X4048" t="str">
        <f t="shared" si="126"/>
        <v>SS;FR;FR;WB;SS;SS</v>
      </c>
      <c r="Y4048" cm="1">
        <f t="array" ref="Y4048">SUM(_xlfn.XLOOKUP(_xlfn.TOROW(F4048:V4048,1),$AN$34:$AN$43,$AL$34:$AL$43,,0,1))</f>
        <v>26</v>
      </c>
      <c r="Z4048">
        <f t="shared" si="127"/>
        <v>6</v>
      </c>
      <c r="AA4048" t="str">
        <v>JB</v>
      </c>
      <c r="AG4048">
        <v>3215</v>
      </c>
      <c r="AH4048">
        <v>6</v>
      </c>
      <c r="AT4048">
        <v>6</v>
      </c>
    </row>
    <row r="4049" spans="2:46" ht="15" customHeight="1">
      <c r="B4049" s="48">
        <v>5819</v>
      </c>
      <c r="C4049" s="49">
        <v>45457</v>
      </c>
      <c r="D4049" s="50">
        <v>0.61687499999999995</v>
      </c>
      <c r="E4049" s="48" t="s">
        <v>8655</v>
      </c>
      <c r="F4049" s="48" t="s">
        <v>803</v>
      </c>
      <c r="G4049" s="48" t="s">
        <v>803</v>
      </c>
      <c r="H4049" s="48" t="s">
        <v>803</v>
      </c>
      <c r="I4049" s="48" t="s">
        <v>803</v>
      </c>
      <c r="J4049" s="48"/>
      <c r="K4049" s="48"/>
      <c r="L4049" s="48"/>
      <c r="M4049" s="48"/>
      <c r="N4049" s="48"/>
      <c r="O4049" s="48"/>
      <c r="P4049" s="48"/>
      <c r="Q4049" s="48"/>
      <c r="R4049" s="48"/>
      <c r="S4049" s="48"/>
      <c r="T4049" s="48"/>
      <c r="U4049" s="48"/>
      <c r="V4049" s="48"/>
      <c r="W4049" s="51" t="s">
        <v>1570</v>
      </c>
      <c r="X4049" t="str">
        <f t="shared" si="126"/>
        <v>SS;SS;SS;SS</v>
      </c>
      <c r="Y4049" cm="1">
        <f t="array" ref="Y4049">SUM(_xlfn.XLOOKUP(_xlfn.TOROW(F4049:V4049,1),$AN$34:$AN$43,$AL$34:$AL$43,,0,1))</f>
        <v>12</v>
      </c>
      <c r="Z4049">
        <f t="shared" si="127"/>
        <v>4</v>
      </c>
      <c r="AA4049" t="str">
        <v>JB</v>
      </c>
      <c r="AG4049">
        <v>3226</v>
      </c>
      <c r="AH4049">
        <v>6</v>
      </c>
      <c r="AT4049">
        <v>4</v>
      </c>
    </row>
    <row r="4050" spans="2:46" ht="15" customHeight="1">
      <c r="B4050" s="48">
        <v>5820</v>
      </c>
      <c r="C4050" s="49">
        <v>45457</v>
      </c>
      <c r="D4050" s="50">
        <v>0.61793981481481486</v>
      </c>
      <c r="E4050" s="48" t="s">
        <v>11609</v>
      </c>
      <c r="F4050" s="48" t="s">
        <v>304</v>
      </c>
      <c r="G4050" s="48" t="s">
        <v>280</v>
      </c>
      <c r="H4050" s="48" t="s">
        <v>719</v>
      </c>
      <c r="I4050" s="48" t="s">
        <v>194</v>
      </c>
      <c r="J4050" s="48" t="s">
        <v>319</v>
      </c>
      <c r="K4050" s="48"/>
      <c r="L4050" s="48"/>
      <c r="M4050" s="48"/>
      <c r="N4050" s="48"/>
      <c r="O4050" s="48"/>
      <c r="P4050" s="48"/>
      <c r="Q4050" s="48"/>
      <c r="R4050" s="48"/>
      <c r="S4050" s="48"/>
      <c r="T4050" s="48"/>
      <c r="U4050" s="48"/>
      <c r="V4050" s="48"/>
      <c r="W4050" s="51" t="s">
        <v>3750</v>
      </c>
      <c r="X4050" t="str">
        <f t="shared" si="126"/>
        <v>HD;WB;BE;DH;FR</v>
      </c>
      <c r="Y4050" cm="1">
        <f t="array" ref="Y4050">SUM(_xlfn.XLOOKUP(_xlfn.TOROW(F4050:V4050,1),$AN$34:$AN$43,$AL$34:$AL$43,,0,1))</f>
        <v>35</v>
      </c>
      <c r="Z4050">
        <f t="shared" si="127"/>
        <v>5</v>
      </c>
      <c r="AA4050" t="str">
        <v>JB</v>
      </c>
      <c r="AG4050">
        <v>3240</v>
      </c>
      <c r="AH4050">
        <v>6</v>
      </c>
      <c r="AT4050">
        <v>5</v>
      </c>
    </row>
    <row r="4051" spans="2:46" ht="15" customHeight="1">
      <c r="B4051" s="48">
        <v>5821</v>
      </c>
      <c r="C4051" s="49">
        <v>45457</v>
      </c>
      <c r="D4051" s="50">
        <v>0.61938657407407405</v>
      </c>
      <c r="E4051" s="48" t="s">
        <v>8199</v>
      </c>
      <c r="F4051" s="48" t="s">
        <v>133</v>
      </c>
      <c r="G4051" s="48" t="s">
        <v>133</v>
      </c>
      <c r="H4051" s="48"/>
      <c r="I4051" s="48"/>
      <c r="J4051" s="48"/>
      <c r="K4051" s="48"/>
      <c r="L4051" s="48"/>
      <c r="M4051" s="48"/>
      <c r="N4051" s="48"/>
      <c r="O4051" s="48"/>
      <c r="P4051" s="48"/>
      <c r="Q4051" s="48"/>
      <c r="R4051" s="48"/>
      <c r="S4051" s="48"/>
      <c r="T4051" s="48"/>
      <c r="U4051" s="48"/>
      <c r="V4051" s="48"/>
      <c r="W4051" s="51" t="s">
        <v>1136</v>
      </c>
      <c r="X4051" t="str">
        <f t="shared" si="126"/>
        <v>SO;SO</v>
      </c>
      <c r="Y4051" cm="1">
        <f t="array" ref="Y4051">SUM(_xlfn.XLOOKUP(_xlfn.TOROW(F4051:V4051,1),$AN$34:$AN$43,$AL$34:$AL$43,,0,1))</f>
        <v>4</v>
      </c>
      <c r="Z4051">
        <f t="shared" si="127"/>
        <v>2</v>
      </c>
      <c r="AA4051" t="str">
        <v>JB</v>
      </c>
      <c r="AG4051">
        <v>3243</v>
      </c>
      <c r="AH4051">
        <v>6</v>
      </c>
      <c r="AT4051">
        <v>2</v>
      </c>
    </row>
    <row r="4052" spans="2:46" ht="15" customHeight="1">
      <c r="B4052" s="48">
        <v>5822</v>
      </c>
      <c r="C4052" s="49">
        <v>45457</v>
      </c>
      <c r="D4052" s="50">
        <v>0.62</v>
      </c>
      <c r="E4052" s="48" t="s">
        <v>11610</v>
      </c>
      <c r="F4052" s="48" t="s">
        <v>319</v>
      </c>
      <c r="G4052" s="48" t="s">
        <v>133</v>
      </c>
      <c r="H4052" s="48" t="s">
        <v>51</v>
      </c>
      <c r="I4052" s="48" t="s">
        <v>133</v>
      </c>
      <c r="J4052" s="48" t="s">
        <v>280</v>
      </c>
      <c r="K4052" s="48" t="s">
        <v>803</v>
      </c>
      <c r="L4052" s="48" t="s">
        <v>133</v>
      </c>
      <c r="M4052" s="48" t="s">
        <v>133</v>
      </c>
      <c r="N4052" s="48"/>
      <c r="O4052" s="48"/>
      <c r="P4052" s="48"/>
      <c r="Q4052" s="48"/>
      <c r="R4052" s="48"/>
      <c r="S4052" s="48"/>
      <c r="T4052" s="48"/>
      <c r="U4052" s="48"/>
      <c r="V4052" s="48"/>
      <c r="W4052" s="51" t="s">
        <v>3751</v>
      </c>
      <c r="X4052" t="str">
        <f t="shared" si="126"/>
        <v>FR;SO;BB;SO;WB;SS;SO;SO</v>
      </c>
      <c r="Y4052" cm="1">
        <f t="array" ref="Y4052">SUM(_xlfn.XLOOKUP(_xlfn.TOROW(F4052:V4052,1),$AN$34:$AN$43,$AL$34:$AL$43,,0,1))</f>
        <v>35</v>
      </c>
      <c r="Z4052">
        <f t="shared" si="127"/>
        <v>8</v>
      </c>
      <c r="AA4052" t="str">
        <v>CB</v>
      </c>
      <c r="AG4052">
        <v>3248</v>
      </c>
      <c r="AH4052">
        <v>6</v>
      </c>
      <c r="AT4052">
        <v>8</v>
      </c>
    </row>
    <row r="4053" spans="2:46" ht="15" customHeight="1">
      <c r="B4053" s="48">
        <v>5823</v>
      </c>
      <c r="C4053" s="49">
        <v>45457</v>
      </c>
      <c r="D4053" s="50">
        <v>0.62053240740740745</v>
      </c>
      <c r="E4053" s="48" t="s">
        <v>9850</v>
      </c>
      <c r="F4053" s="48" t="s">
        <v>133</v>
      </c>
      <c r="G4053" s="48" t="s">
        <v>243</v>
      </c>
      <c r="H4053" s="48" t="s">
        <v>243</v>
      </c>
      <c r="I4053" s="48" t="s">
        <v>243</v>
      </c>
      <c r="J4053" s="48" t="s">
        <v>719</v>
      </c>
      <c r="K4053" s="48"/>
      <c r="L4053" s="48"/>
      <c r="M4053" s="48"/>
      <c r="N4053" s="48"/>
      <c r="O4053" s="48"/>
      <c r="P4053" s="48"/>
      <c r="Q4053" s="48"/>
      <c r="R4053" s="48"/>
      <c r="S4053" s="48"/>
      <c r="T4053" s="48"/>
      <c r="U4053" s="48"/>
      <c r="V4053" s="48"/>
      <c r="W4053" s="51" t="s">
        <v>3752</v>
      </c>
      <c r="X4053" t="str">
        <f t="shared" si="126"/>
        <v>SO;CB;CB;CB;BE</v>
      </c>
      <c r="Y4053" cm="1">
        <f t="array" ref="Y4053">SUM(_xlfn.XLOOKUP(_xlfn.TOROW(F4053:V4053,1),$AN$34:$AN$43,$AL$34:$AL$43,,0,1))</f>
        <v>31</v>
      </c>
      <c r="Z4053">
        <f t="shared" si="127"/>
        <v>5</v>
      </c>
      <c r="AA4053" t="str">
        <v>DH</v>
      </c>
      <c r="AG4053">
        <v>3252</v>
      </c>
      <c r="AH4053">
        <v>6</v>
      </c>
      <c r="AT4053">
        <v>5</v>
      </c>
    </row>
    <row r="4054" spans="2:46" ht="15" customHeight="1">
      <c r="B4054" s="48">
        <v>5824</v>
      </c>
      <c r="C4054" s="49">
        <v>45457</v>
      </c>
      <c r="D4054" s="50">
        <v>0.62126157407407412</v>
      </c>
      <c r="E4054" s="48" t="s">
        <v>11611</v>
      </c>
      <c r="F4054" s="48" t="s">
        <v>319</v>
      </c>
      <c r="G4054" s="48" t="s">
        <v>280</v>
      </c>
      <c r="H4054" s="48"/>
      <c r="I4054" s="48"/>
      <c r="J4054" s="48"/>
      <c r="K4054" s="48"/>
      <c r="L4054" s="48"/>
      <c r="M4054" s="48"/>
      <c r="N4054" s="48"/>
      <c r="O4054" s="48"/>
      <c r="P4054" s="48"/>
      <c r="Q4054" s="48"/>
      <c r="R4054" s="48"/>
      <c r="S4054" s="48"/>
      <c r="T4054" s="48"/>
      <c r="U4054" s="48"/>
      <c r="V4054" s="48"/>
      <c r="W4054" s="51" t="s">
        <v>3753</v>
      </c>
      <c r="X4054" t="str">
        <f t="shared" si="126"/>
        <v>FR;WB</v>
      </c>
      <c r="Y4054" cm="1">
        <f t="array" ref="Y4054">SUM(_xlfn.XLOOKUP(_xlfn.TOROW(F4054:V4054,1),$AN$34:$AN$43,$AL$34:$AL$43,,0,1))</f>
        <v>14</v>
      </c>
      <c r="Z4054">
        <f t="shared" si="127"/>
        <v>2</v>
      </c>
      <c r="AA4054" t="str">
        <v>SS</v>
      </c>
      <c r="AG4054">
        <v>3256</v>
      </c>
      <c r="AH4054">
        <v>6</v>
      </c>
      <c r="AT4054">
        <v>2</v>
      </c>
    </row>
    <row r="4055" spans="2:46" ht="15" customHeight="1">
      <c r="B4055" s="48">
        <v>5825</v>
      </c>
      <c r="C4055" s="49">
        <v>45457</v>
      </c>
      <c r="D4055" s="50">
        <v>0.62230324074074073</v>
      </c>
      <c r="E4055" s="48" t="s">
        <v>11612</v>
      </c>
      <c r="F4055" s="48" t="s">
        <v>280</v>
      </c>
      <c r="G4055" s="48" t="s">
        <v>133</v>
      </c>
      <c r="H4055" s="48" t="s">
        <v>133</v>
      </c>
      <c r="I4055" s="48" t="s">
        <v>51</v>
      </c>
      <c r="J4055" s="48" t="s">
        <v>51</v>
      </c>
      <c r="K4055" s="48" t="s">
        <v>319</v>
      </c>
      <c r="L4055" s="48" t="s">
        <v>719</v>
      </c>
      <c r="M4055" s="48"/>
      <c r="N4055" s="48"/>
      <c r="O4055" s="48"/>
      <c r="P4055" s="48"/>
      <c r="Q4055" s="48"/>
      <c r="R4055" s="48"/>
      <c r="S4055" s="48"/>
      <c r="T4055" s="48"/>
      <c r="U4055" s="48"/>
      <c r="V4055" s="48"/>
      <c r="W4055" s="51" t="s">
        <v>3754</v>
      </c>
      <c r="X4055" t="str">
        <f t="shared" si="126"/>
        <v>WB;SO;SO;BB;BB;FR;BE</v>
      </c>
      <c r="Y4055" cm="1">
        <f t="array" ref="Y4055">SUM(_xlfn.XLOOKUP(_xlfn.TOROW(F4055:V4055,1),$AN$34:$AN$43,$AL$34:$AL$43,,0,1))</f>
        <v>43</v>
      </c>
      <c r="Z4055">
        <f t="shared" si="127"/>
        <v>7</v>
      </c>
      <c r="AA4055" t="str">
        <v>CB</v>
      </c>
      <c r="AG4055">
        <v>3259</v>
      </c>
      <c r="AH4055">
        <v>6</v>
      </c>
      <c r="AT4055">
        <v>7</v>
      </c>
    </row>
    <row r="4056" spans="2:46" ht="15" customHeight="1">
      <c r="B4056" s="48">
        <v>5826</v>
      </c>
      <c r="C4056" s="49">
        <v>45457</v>
      </c>
      <c r="D4056" s="50">
        <v>0.62420138888888888</v>
      </c>
      <c r="E4056" s="48" t="s">
        <v>9018</v>
      </c>
      <c r="F4056" s="48" t="s">
        <v>304</v>
      </c>
      <c r="G4056" s="48" t="s">
        <v>304</v>
      </c>
      <c r="H4056" s="48" t="s">
        <v>194</v>
      </c>
      <c r="I4056" s="48" t="s">
        <v>194</v>
      </c>
      <c r="J4056" s="48"/>
      <c r="K4056" s="48"/>
      <c r="L4056" s="48"/>
      <c r="M4056" s="48"/>
      <c r="N4056" s="48"/>
      <c r="O4056" s="48"/>
      <c r="P4056" s="48"/>
      <c r="Q4056" s="48"/>
      <c r="R4056" s="48"/>
      <c r="S4056" s="48"/>
      <c r="T4056" s="48"/>
      <c r="U4056" s="48"/>
      <c r="V4056" s="48"/>
      <c r="W4056" s="51" t="s">
        <v>3755</v>
      </c>
      <c r="X4056" t="str">
        <f t="shared" si="126"/>
        <v>HD;HD;DH;DH</v>
      </c>
      <c r="Y4056" cm="1">
        <f t="array" ref="Y4056">SUM(_xlfn.XLOOKUP(_xlfn.TOROW(F4056:V4056,1),$AN$34:$AN$43,$AL$34:$AL$43,,0,1))</f>
        <v>32</v>
      </c>
      <c r="Z4056">
        <f t="shared" si="127"/>
        <v>4</v>
      </c>
      <c r="AA4056" t="str">
        <v>CB</v>
      </c>
      <c r="AG4056">
        <v>3267</v>
      </c>
      <c r="AH4056">
        <v>6</v>
      </c>
      <c r="AT4056">
        <v>4</v>
      </c>
    </row>
    <row r="4057" spans="2:46" ht="15" customHeight="1">
      <c r="B4057" s="48">
        <v>5827</v>
      </c>
      <c r="C4057" s="49">
        <v>45457</v>
      </c>
      <c r="D4057" s="50">
        <v>0.62520833333333337</v>
      </c>
      <c r="E4057" s="48" t="s">
        <v>11613</v>
      </c>
      <c r="F4057" s="48" t="s">
        <v>719</v>
      </c>
      <c r="G4057" s="48" t="s">
        <v>189</v>
      </c>
      <c r="H4057" s="48" t="s">
        <v>189</v>
      </c>
      <c r="I4057" s="48" t="s">
        <v>304</v>
      </c>
      <c r="J4057" s="48"/>
      <c r="K4057" s="48"/>
      <c r="L4057" s="48"/>
      <c r="M4057" s="48"/>
      <c r="N4057" s="48"/>
      <c r="O4057" s="48"/>
      <c r="P4057" s="48"/>
      <c r="Q4057" s="48"/>
      <c r="R4057" s="48"/>
      <c r="S4057" s="48"/>
      <c r="T4057" s="48"/>
      <c r="U4057" s="48"/>
      <c r="V4057" s="48"/>
      <c r="W4057" s="51" t="s">
        <v>3756</v>
      </c>
      <c r="X4057" t="str">
        <f t="shared" si="126"/>
        <v>BE;JB;JB;HD</v>
      </c>
      <c r="Y4057" cm="1">
        <f t="array" ref="Y4057">SUM(_xlfn.XLOOKUP(_xlfn.TOROW(F4057:V4057,1),$AN$34:$AN$43,$AL$34:$AL$43,,0,1))</f>
        <v>14</v>
      </c>
      <c r="Z4057">
        <f t="shared" si="127"/>
        <v>4</v>
      </c>
      <c r="AA4057" t="str">
        <v>CB</v>
      </c>
      <c r="AG4057">
        <v>3271</v>
      </c>
      <c r="AH4057">
        <v>6</v>
      </c>
      <c r="AT4057">
        <v>4</v>
      </c>
    </row>
    <row r="4058" spans="2:46" ht="15" customHeight="1">
      <c r="B4058" s="48">
        <v>5828</v>
      </c>
      <c r="C4058" s="49">
        <v>45457</v>
      </c>
      <c r="D4058" s="50">
        <v>0.62651620370370376</v>
      </c>
      <c r="E4058" s="48" t="s">
        <v>11614</v>
      </c>
      <c r="F4058" s="48" t="s">
        <v>319</v>
      </c>
      <c r="G4058" s="48" t="s">
        <v>803</v>
      </c>
      <c r="H4058" s="48" t="s">
        <v>51</v>
      </c>
      <c r="I4058" s="48" t="s">
        <v>133</v>
      </c>
      <c r="J4058" s="48"/>
      <c r="K4058" s="48"/>
      <c r="L4058" s="48"/>
      <c r="M4058" s="48"/>
      <c r="N4058" s="48"/>
      <c r="O4058" s="48"/>
      <c r="P4058" s="48"/>
      <c r="Q4058" s="48"/>
      <c r="R4058" s="48"/>
      <c r="S4058" s="48"/>
      <c r="T4058" s="48"/>
      <c r="U4058" s="48"/>
      <c r="V4058" s="48"/>
      <c r="W4058" s="51" t="s">
        <v>3757</v>
      </c>
      <c r="X4058" t="str">
        <f t="shared" si="126"/>
        <v>FR;SS;BB;SO</v>
      </c>
      <c r="Y4058" cm="1">
        <f t="array" ref="Y4058">SUM(_xlfn.XLOOKUP(_xlfn.TOROW(F4058:V4058,1),$AN$34:$AN$43,$AL$34:$AL$43,,0,1))</f>
        <v>18</v>
      </c>
      <c r="Z4058">
        <f t="shared" si="127"/>
        <v>4</v>
      </c>
      <c r="AA4058" t="str">
        <v>WB</v>
      </c>
      <c r="AG4058">
        <v>3274</v>
      </c>
      <c r="AH4058">
        <v>6</v>
      </c>
      <c r="AT4058">
        <v>4</v>
      </c>
    </row>
    <row r="4059" spans="2:46" ht="15" customHeight="1">
      <c r="B4059" s="48">
        <v>5829</v>
      </c>
      <c r="C4059" s="49">
        <v>45457</v>
      </c>
      <c r="D4059" s="50">
        <v>0.62722222222222224</v>
      </c>
      <c r="E4059" s="48" t="s">
        <v>8844</v>
      </c>
      <c r="F4059" s="48" t="s">
        <v>319</v>
      </c>
      <c r="G4059" s="48" t="s">
        <v>319</v>
      </c>
      <c r="H4059" s="48" t="s">
        <v>319</v>
      </c>
      <c r="I4059" s="48" t="s">
        <v>319</v>
      </c>
      <c r="J4059" s="48" t="s">
        <v>319</v>
      </c>
      <c r="K4059" s="48"/>
      <c r="L4059" s="48"/>
      <c r="M4059" s="48"/>
      <c r="N4059" s="48"/>
      <c r="O4059" s="48"/>
      <c r="P4059" s="48"/>
      <c r="Q4059" s="48"/>
      <c r="R4059" s="48"/>
      <c r="S4059" s="48"/>
      <c r="T4059" s="48"/>
      <c r="U4059" s="48"/>
      <c r="V4059" s="48"/>
      <c r="W4059" s="51" t="s">
        <v>3349</v>
      </c>
      <c r="X4059" t="str">
        <f t="shared" si="126"/>
        <v>FR;FR;FR;FR;FR</v>
      </c>
      <c r="Y4059" cm="1">
        <f t="array" ref="Y4059">SUM(_xlfn.XLOOKUP(_xlfn.TOROW(F4059:V4059,1),$AN$34:$AN$43,$AL$34:$AL$43,,0,1))</f>
        <v>15</v>
      </c>
      <c r="Z4059">
        <f t="shared" si="127"/>
        <v>5</v>
      </c>
      <c r="AA4059" t="str">
        <v>WB</v>
      </c>
      <c r="AG4059">
        <v>3282</v>
      </c>
      <c r="AH4059">
        <v>6</v>
      </c>
      <c r="AT4059">
        <v>5</v>
      </c>
    </row>
    <row r="4060" spans="2:46" ht="15" customHeight="1">
      <c r="B4060" s="48">
        <v>5830</v>
      </c>
      <c r="C4060" s="49">
        <v>45457</v>
      </c>
      <c r="D4060" s="50">
        <v>0.63187499999999996</v>
      </c>
      <c r="E4060" s="48" t="s">
        <v>11615</v>
      </c>
      <c r="F4060" s="48" t="s">
        <v>133</v>
      </c>
      <c r="G4060" s="48" t="s">
        <v>280</v>
      </c>
      <c r="H4060" s="48" t="s">
        <v>319</v>
      </c>
      <c r="I4060" s="48" t="s">
        <v>803</v>
      </c>
      <c r="J4060" s="48" t="s">
        <v>243</v>
      </c>
      <c r="K4060" s="48" t="s">
        <v>189</v>
      </c>
      <c r="L4060" s="48" t="s">
        <v>280</v>
      </c>
      <c r="M4060" s="48" t="s">
        <v>280</v>
      </c>
      <c r="N4060" s="48"/>
      <c r="O4060" s="48"/>
      <c r="P4060" s="48"/>
      <c r="Q4060" s="48"/>
      <c r="R4060" s="48"/>
      <c r="S4060" s="48"/>
      <c r="T4060" s="48"/>
      <c r="U4060" s="48"/>
      <c r="V4060" s="48"/>
      <c r="W4060" s="51" t="s">
        <v>3758</v>
      </c>
      <c r="X4060" t="str">
        <f t="shared" si="126"/>
        <v>SO;WB;FR;SS;CB;JB;WB;WB</v>
      </c>
      <c r="Y4060" cm="1">
        <f t="array" ref="Y4060">SUM(_xlfn.XLOOKUP(_xlfn.TOROW(F4060:V4060,1),$AN$34:$AN$43,$AL$34:$AL$43,,0,1))</f>
        <v>50</v>
      </c>
      <c r="Z4060">
        <f t="shared" si="127"/>
        <v>8</v>
      </c>
      <c r="AA4060" t="str">
        <v>WB</v>
      </c>
      <c r="AG4060">
        <v>3283</v>
      </c>
      <c r="AH4060">
        <v>6</v>
      </c>
      <c r="AT4060">
        <v>8</v>
      </c>
    </row>
    <row r="4061" spans="2:46" ht="15" customHeight="1">
      <c r="B4061" s="48">
        <v>5831</v>
      </c>
      <c r="C4061" s="49">
        <v>45457</v>
      </c>
      <c r="D4061" s="50">
        <v>0.63188657407407411</v>
      </c>
      <c r="E4061" s="48" t="s">
        <v>11616</v>
      </c>
      <c r="F4061" s="48" t="s">
        <v>133</v>
      </c>
      <c r="G4061" s="48" t="s">
        <v>133</v>
      </c>
      <c r="H4061" s="48" t="s">
        <v>304</v>
      </c>
      <c r="I4061" s="48" t="s">
        <v>243</v>
      </c>
      <c r="J4061" s="48" t="s">
        <v>243</v>
      </c>
      <c r="K4061" s="48" t="s">
        <v>803</v>
      </c>
      <c r="L4061" s="48" t="s">
        <v>803</v>
      </c>
      <c r="M4061" s="48"/>
      <c r="N4061" s="48"/>
      <c r="O4061" s="48"/>
      <c r="P4061" s="48"/>
      <c r="Q4061" s="48"/>
      <c r="R4061" s="48"/>
      <c r="S4061" s="48"/>
      <c r="T4061" s="48"/>
      <c r="U4061" s="48"/>
      <c r="V4061" s="48"/>
      <c r="W4061" s="51" t="s">
        <v>3759</v>
      </c>
      <c r="X4061" t="str">
        <f t="shared" si="126"/>
        <v>SO;SO;HD;CB;CB;SS;SS</v>
      </c>
      <c r="Y4061" cm="1">
        <f t="array" ref="Y4061">SUM(_xlfn.XLOOKUP(_xlfn.TOROW(F4061:V4061,1),$AN$34:$AN$43,$AL$34:$AL$43,,0,1))</f>
        <v>33</v>
      </c>
      <c r="Z4061">
        <f t="shared" si="127"/>
        <v>7</v>
      </c>
      <c r="AA4061" t="str">
        <v>BB</v>
      </c>
      <c r="AG4061">
        <v>3309</v>
      </c>
      <c r="AH4061">
        <v>6</v>
      </c>
      <c r="AT4061">
        <v>7</v>
      </c>
    </row>
    <row r="4062" spans="2:46" ht="15" customHeight="1">
      <c r="B4062" s="48">
        <v>5832</v>
      </c>
      <c r="C4062" s="49">
        <v>45457</v>
      </c>
      <c r="D4062" s="50">
        <v>0.63218750000000001</v>
      </c>
      <c r="E4062" s="48" t="s">
        <v>11617</v>
      </c>
      <c r="F4062" s="48" t="s">
        <v>189</v>
      </c>
      <c r="G4062" s="48" t="s">
        <v>280</v>
      </c>
      <c r="H4062" s="48" t="s">
        <v>803</v>
      </c>
      <c r="I4062" s="48" t="s">
        <v>51</v>
      </c>
      <c r="J4062" s="48" t="s">
        <v>51</v>
      </c>
      <c r="K4062" s="48" t="s">
        <v>51</v>
      </c>
      <c r="L4062" s="48" t="s">
        <v>51</v>
      </c>
      <c r="M4062" s="48" t="s">
        <v>319</v>
      </c>
      <c r="N4062" s="48" t="s">
        <v>803</v>
      </c>
      <c r="O4062" s="48"/>
      <c r="P4062" s="48"/>
      <c r="Q4062" s="48"/>
      <c r="R4062" s="48"/>
      <c r="S4062" s="48"/>
      <c r="T4062" s="48"/>
      <c r="U4062" s="48"/>
      <c r="V4062" s="48"/>
      <c r="W4062" s="51" t="s">
        <v>3760</v>
      </c>
      <c r="X4062" t="str">
        <f t="shared" si="126"/>
        <v>JB;WB;SS;BB;BB;BB;BB;FR;SS</v>
      </c>
      <c r="Y4062" cm="1">
        <f t="array" ref="Y4062">SUM(_xlfn.XLOOKUP(_xlfn.TOROW(F4062:V4062,1),$AN$34:$AN$43,$AL$34:$AL$43,,0,1))</f>
        <v>61</v>
      </c>
      <c r="Z4062">
        <f t="shared" si="127"/>
        <v>9</v>
      </c>
      <c r="AA4062" t="str">
        <v>BB</v>
      </c>
      <c r="AG4062">
        <v>3313</v>
      </c>
      <c r="AH4062">
        <v>6</v>
      </c>
      <c r="AT4062">
        <v>9</v>
      </c>
    </row>
    <row r="4063" spans="2:46" ht="15" customHeight="1">
      <c r="B4063" s="48">
        <v>5833</v>
      </c>
      <c r="C4063" s="49">
        <v>45457</v>
      </c>
      <c r="D4063" s="50">
        <v>0.63310185185185186</v>
      </c>
      <c r="E4063" s="48" t="s">
        <v>11618</v>
      </c>
      <c r="F4063" s="48" t="s">
        <v>803</v>
      </c>
      <c r="G4063" s="48" t="s">
        <v>133</v>
      </c>
      <c r="H4063" s="48" t="s">
        <v>133</v>
      </c>
      <c r="I4063" s="48" t="s">
        <v>194</v>
      </c>
      <c r="J4063" s="48"/>
      <c r="K4063" s="48"/>
      <c r="L4063" s="48"/>
      <c r="M4063" s="48"/>
      <c r="N4063" s="48"/>
      <c r="O4063" s="48"/>
      <c r="P4063" s="48"/>
      <c r="Q4063" s="48"/>
      <c r="R4063" s="48"/>
      <c r="S4063" s="48"/>
      <c r="T4063" s="48"/>
      <c r="U4063" s="48"/>
      <c r="V4063" s="48"/>
      <c r="W4063" s="51" t="s">
        <v>3761</v>
      </c>
      <c r="X4063" t="str">
        <f t="shared" si="126"/>
        <v>SS;SO;SO;DH</v>
      </c>
      <c r="Y4063" cm="1">
        <f t="array" ref="Y4063">SUM(_xlfn.XLOOKUP(_xlfn.TOROW(F4063:V4063,1),$AN$34:$AN$43,$AL$34:$AL$43,,0,1))</f>
        <v>16</v>
      </c>
      <c r="Z4063">
        <f t="shared" si="127"/>
        <v>4</v>
      </c>
      <c r="AA4063" t="str">
        <v>BB</v>
      </c>
      <c r="AG4063">
        <v>3336</v>
      </c>
      <c r="AH4063">
        <v>6</v>
      </c>
      <c r="AT4063">
        <v>4</v>
      </c>
    </row>
    <row r="4064" spans="2:46" ht="15" customHeight="1">
      <c r="B4064" s="48">
        <v>5834</v>
      </c>
      <c r="C4064" s="49">
        <v>45457</v>
      </c>
      <c r="D4064" s="50">
        <v>0.63612268518518522</v>
      </c>
      <c r="E4064" s="48" t="s">
        <v>11619</v>
      </c>
      <c r="F4064" s="48" t="s">
        <v>243</v>
      </c>
      <c r="G4064" s="48" t="s">
        <v>719</v>
      </c>
      <c r="H4064" s="48" t="s">
        <v>803</v>
      </c>
      <c r="I4064" s="48" t="s">
        <v>51</v>
      </c>
      <c r="J4064" s="48" t="s">
        <v>803</v>
      </c>
      <c r="K4064" s="48" t="s">
        <v>319</v>
      </c>
      <c r="L4064" s="48" t="s">
        <v>280</v>
      </c>
      <c r="M4064" s="48" t="s">
        <v>803</v>
      </c>
      <c r="N4064" s="48" t="s">
        <v>243</v>
      </c>
      <c r="O4064" s="48"/>
      <c r="P4064" s="48"/>
      <c r="Q4064" s="48"/>
      <c r="R4064" s="48"/>
      <c r="S4064" s="48"/>
      <c r="T4064" s="48"/>
      <c r="U4064" s="48"/>
      <c r="V4064" s="48"/>
      <c r="W4064" s="51" t="s">
        <v>3762</v>
      </c>
      <c r="X4064" t="str">
        <f t="shared" si="126"/>
        <v>CB;BE;SS;BB;SS;FR;WB;SS;CB</v>
      </c>
      <c r="Y4064" cm="1">
        <f t="array" ref="Y4064">SUM(_xlfn.XLOOKUP(_xlfn.TOROW(F4064:V4064,1),$AN$34:$AN$43,$AL$34:$AL$43,,0,1))</f>
        <v>54</v>
      </c>
      <c r="Z4064">
        <f t="shared" si="127"/>
        <v>9</v>
      </c>
      <c r="AA4064" t="str">
        <v>BB</v>
      </c>
      <c r="AG4064">
        <v>3370</v>
      </c>
      <c r="AH4064">
        <v>6</v>
      </c>
      <c r="AT4064">
        <v>9</v>
      </c>
    </row>
    <row r="4065" spans="2:46" ht="15" customHeight="1">
      <c r="B4065" s="48">
        <v>5835</v>
      </c>
      <c r="C4065" s="49">
        <v>45457</v>
      </c>
      <c r="D4065" s="50">
        <v>0.63807870370370368</v>
      </c>
      <c r="E4065" s="48" t="s">
        <v>11620</v>
      </c>
      <c r="F4065" s="48" t="s">
        <v>719</v>
      </c>
      <c r="G4065" s="48" t="s">
        <v>719</v>
      </c>
      <c r="H4065" s="48" t="s">
        <v>719</v>
      </c>
      <c r="I4065" s="48" t="s">
        <v>133</v>
      </c>
      <c r="J4065" s="48" t="s">
        <v>189</v>
      </c>
      <c r="K4065" s="48"/>
      <c r="L4065" s="48"/>
      <c r="M4065" s="48"/>
      <c r="N4065" s="48"/>
      <c r="O4065" s="48"/>
      <c r="P4065" s="48"/>
      <c r="Q4065" s="48"/>
      <c r="R4065" s="48"/>
      <c r="S4065" s="48"/>
      <c r="T4065" s="48"/>
      <c r="U4065" s="48"/>
      <c r="V4065" s="48"/>
      <c r="W4065" s="51" t="s">
        <v>3763</v>
      </c>
      <c r="X4065" t="str">
        <f t="shared" si="126"/>
        <v>BE;BE;BE;SO;JB</v>
      </c>
      <c r="Y4065" cm="1">
        <f t="array" ref="Y4065">SUM(_xlfn.XLOOKUP(_xlfn.TOROW(F4065:V4065,1),$AN$34:$AN$43,$AL$34:$AL$43,,0,1))</f>
        <v>18</v>
      </c>
      <c r="Z4065">
        <f t="shared" si="127"/>
        <v>5</v>
      </c>
      <c r="AA4065" t="str">
        <v>BB</v>
      </c>
      <c r="AG4065">
        <v>3398</v>
      </c>
      <c r="AH4065">
        <v>6</v>
      </c>
      <c r="AT4065">
        <v>5</v>
      </c>
    </row>
    <row r="4066" spans="2:46" ht="15" customHeight="1">
      <c r="B4066" s="48">
        <v>5836</v>
      </c>
      <c r="C4066" s="49">
        <v>45457</v>
      </c>
      <c r="D4066" s="50">
        <v>0.64189814814814816</v>
      </c>
      <c r="E4066" s="48" t="s">
        <v>11621</v>
      </c>
      <c r="F4066" s="48" t="s">
        <v>304</v>
      </c>
      <c r="G4066" s="48" t="s">
        <v>304</v>
      </c>
      <c r="H4066" s="48" t="s">
        <v>304</v>
      </c>
      <c r="I4066" s="48" t="s">
        <v>304</v>
      </c>
      <c r="J4066" s="48" t="s">
        <v>319</v>
      </c>
      <c r="K4066" s="48" t="s">
        <v>280</v>
      </c>
      <c r="L4066" s="48" t="s">
        <v>304</v>
      </c>
      <c r="M4066" s="48" t="s">
        <v>304</v>
      </c>
      <c r="N4066" s="48" t="s">
        <v>319</v>
      </c>
      <c r="O4066" s="48" t="s">
        <v>189</v>
      </c>
      <c r="P4066" s="48" t="s">
        <v>189</v>
      </c>
      <c r="Q4066" s="48" t="s">
        <v>189</v>
      </c>
      <c r="R4066" s="48" t="s">
        <v>243</v>
      </c>
      <c r="S4066" s="48" t="s">
        <v>51</v>
      </c>
      <c r="T4066" s="48" t="s">
        <v>304</v>
      </c>
      <c r="U4066" s="48"/>
      <c r="V4066" s="48"/>
      <c r="W4066" s="51" t="s">
        <v>3764</v>
      </c>
      <c r="X4066" t="str">
        <f t="shared" si="126"/>
        <v>HD;HD;HD;HD;FR;WB;HD;HD;FR;JB;JB;JB;CB;BB;HD</v>
      </c>
      <c r="Y4066" cm="1">
        <f t="array" ref="Y4066">SUM(_xlfn.XLOOKUP(_xlfn.TOROW(F4066:V4066,1),$AN$34:$AN$43,$AL$34:$AL$43,,0,1))</f>
        <v>87</v>
      </c>
      <c r="Z4066">
        <f t="shared" si="127"/>
        <v>15</v>
      </c>
      <c r="AA4066" t="str">
        <v>DH</v>
      </c>
      <c r="AG4066">
        <v>3404</v>
      </c>
      <c r="AH4066">
        <v>6</v>
      </c>
      <c r="AT4066">
        <v>15</v>
      </c>
    </row>
    <row r="4067" spans="2:46" ht="15" customHeight="1">
      <c r="B4067" s="48">
        <v>5837</v>
      </c>
      <c r="C4067" s="49">
        <v>45457</v>
      </c>
      <c r="D4067" s="50">
        <v>0.6459259259259259</v>
      </c>
      <c r="E4067" s="48" t="s">
        <v>11622</v>
      </c>
      <c r="F4067" s="48" t="s">
        <v>189</v>
      </c>
      <c r="G4067" s="48" t="s">
        <v>319</v>
      </c>
      <c r="H4067" s="48" t="s">
        <v>280</v>
      </c>
      <c r="I4067" s="48" t="s">
        <v>719</v>
      </c>
      <c r="J4067" s="48" t="s">
        <v>803</v>
      </c>
      <c r="K4067" s="48" t="s">
        <v>189</v>
      </c>
      <c r="L4067" s="48" t="s">
        <v>243</v>
      </c>
      <c r="M4067" s="48" t="s">
        <v>319</v>
      </c>
      <c r="N4067" s="48" t="s">
        <v>319</v>
      </c>
      <c r="O4067" s="48" t="s">
        <v>304</v>
      </c>
      <c r="P4067" s="48"/>
      <c r="Q4067" s="48"/>
      <c r="R4067" s="48"/>
      <c r="S4067" s="48"/>
      <c r="T4067" s="48"/>
      <c r="U4067" s="48"/>
      <c r="V4067" s="48"/>
      <c r="W4067" s="51" t="s">
        <v>3765</v>
      </c>
      <c r="X4067" t="str">
        <f t="shared" si="126"/>
        <v>JB;FR;WB;BE;SS;JB;CB;FR;FR;HD</v>
      </c>
      <c r="Y4067" cm="1">
        <f t="array" ref="Y4067">SUM(_xlfn.XLOOKUP(_xlfn.TOROW(F4067:V4067,1),$AN$34:$AN$43,$AL$34:$AL$43,,0,1))</f>
        <v>45</v>
      </c>
      <c r="Z4067">
        <f t="shared" si="127"/>
        <v>10</v>
      </c>
      <c r="AA4067" t="str">
        <v>DH</v>
      </c>
      <c r="AG4067">
        <v>3422</v>
      </c>
      <c r="AH4067">
        <v>6</v>
      </c>
      <c r="AT4067">
        <v>10</v>
      </c>
    </row>
    <row r="4068" spans="2:46" ht="15" customHeight="1">
      <c r="B4068" s="48">
        <v>5838</v>
      </c>
      <c r="C4068" s="49">
        <v>45457</v>
      </c>
      <c r="D4068" s="50">
        <v>0.6489583333333333</v>
      </c>
      <c r="E4068" s="48" t="s">
        <v>11623</v>
      </c>
      <c r="F4068" s="48" t="s">
        <v>304</v>
      </c>
      <c r="G4068" s="48" t="s">
        <v>803</v>
      </c>
      <c r="H4068" s="48" t="s">
        <v>803</v>
      </c>
      <c r="I4068" s="48" t="s">
        <v>189</v>
      </c>
      <c r="J4068" s="48" t="s">
        <v>189</v>
      </c>
      <c r="K4068" s="48" t="s">
        <v>194</v>
      </c>
      <c r="L4068" s="48" t="s">
        <v>194</v>
      </c>
      <c r="M4068" s="48" t="s">
        <v>194</v>
      </c>
      <c r="N4068" s="48"/>
      <c r="O4068" s="48"/>
      <c r="P4068" s="48"/>
      <c r="Q4068" s="48"/>
      <c r="R4068" s="48"/>
      <c r="S4068" s="48"/>
      <c r="T4068" s="48"/>
      <c r="U4068" s="48"/>
      <c r="V4068" s="48"/>
      <c r="W4068" s="51" t="s">
        <v>3766</v>
      </c>
      <c r="X4068" t="str">
        <f t="shared" si="126"/>
        <v>HD;SS;SS;JB;JB;DH;DH;DH</v>
      </c>
      <c r="Y4068" cm="1">
        <f t="array" ref="Y4068">SUM(_xlfn.XLOOKUP(_xlfn.TOROW(F4068:V4068,1),$AN$34:$AN$43,$AL$34:$AL$43,,0,1))</f>
        <v>42</v>
      </c>
      <c r="Z4068">
        <f t="shared" si="127"/>
        <v>8</v>
      </c>
      <c r="AA4068" t="str">
        <v>DH</v>
      </c>
      <c r="AG4068">
        <v>3433</v>
      </c>
      <c r="AH4068">
        <v>6</v>
      </c>
      <c r="AT4068">
        <v>8</v>
      </c>
    </row>
    <row r="4069" spans="2:46" ht="15" customHeight="1">
      <c r="B4069" s="48">
        <v>5839</v>
      </c>
      <c r="C4069" s="49">
        <v>45457</v>
      </c>
      <c r="D4069" s="50">
        <v>0.6494212962962963</v>
      </c>
      <c r="E4069" s="48" t="s">
        <v>11624</v>
      </c>
      <c r="F4069" s="48" t="s">
        <v>189</v>
      </c>
      <c r="G4069" s="48" t="s">
        <v>51</v>
      </c>
      <c r="H4069" s="48" t="s">
        <v>803</v>
      </c>
      <c r="I4069" s="48" t="s">
        <v>319</v>
      </c>
      <c r="J4069" s="48" t="s">
        <v>133</v>
      </c>
      <c r="K4069" s="48" t="s">
        <v>243</v>
      </c>
      <c r="L4069" s="48" t="s">
        <v>304</v>
      </c>
      <c r="M4069" s="48" t="s">
        <v>189</v>
      </c>
      <c r="N4069" s="48" t="s">
        <v>189</v>
      </c>
      <c r="O4069" s="48" t="s">
        <v>51</v>
      </c>
      <c r="P4069" s="48"/>
      <c r="Q4069" s="48"/>
      <c r="R4069" s="48"/>
      <c r="S4069" s="48"/>
      <c r="T4069" s="48"/>
      <c r="U4069" s="48"/>
      <c r="V4069" s="48"/>
      <c r="W4069" s="51" t="s">
        <v>3767</v>
      </c>
      <c r="X4069" t="str">
        <f t="shared" si="126"/>
        <v>JB;BB;SS;FR;SO;CB;HD;JB;JB;BB</v>
      </c>
      <c r="Y4069" cm="1">
        <f t="array" ref="Y4069">SUM(_xlfn.XLOOKUP(_xlfn.TOROW(F4069:V4069,1),$AN$34:$AN$43,$AL$34:$AL$43,,0,1))</f>
        <v>46</v>
      </c>
      <c r="Z4069">
        <f t="shared" si="127"/>
        <v>10</v>
      </c>
      <c r="AA4069" t="str">
        <v>DH</v>
      </c>
      <c r="AG4069">
        <v>3435</v>
      </c>
      <c r="AH4069">
        <v>6</v>
      </c>
      <c r="AT4069">
        <v>10</v>
      </c>
    </row>
    <row r="4070" spans="2:46" ht="15" customHeight="1">
      <c r="B4070" s="48">
        <v>5840</v>
      </c>
      <c r="C4070" s="49">
        <v>45457</v>
      </c>
      <c r="D4070" s="50">
        <v>0.65129629629629626</v>
      </c>
      <c r="E4070" s="48" t="s">
        <v>8278</v>
      </c>
      <c r="F4070" s="48" t="s">
        <v>194</v>
      </c>
      <c r="G4070" s="48" t="s">
        <v>194</v>
      </c>
      <c r="H4070" s="48" t="s">
        <v>194</v>
      </c>
      <c r="I4070" s="48" t="s">
        <v>194</v>
      </c>
      <c r="J4070" s="48"/>
      <c r="K4070" s="48"/>
      <c r="L4070" s="48"/>
      <c r="M4070" s="48"/>
      <c r="N4070" s="48"/>
      <c r="O4070" s="48"/>
      <c r="P4070" s="48"/>
      <c r="Q4070" s="48"/>
      <c r="R4070" s="48"/>
      <c r="S4070" s="48"/>
      <c r="T4070" s="48"/>
      <c r="U4070" s="48"/>
      <c r="V4070" s="48"/>
      <c r="W4070" s="51" t="s">
        <v>202</v>
      </c>
      <c r="X4070" t="str">
        <f t="shared" si="126"/>
        <v>DH;DH;DH;DH</v>
      </c>
      <c r="Y4070" cm="1">
        <f t="array" ref="Y4070">SUM(_xlfn.XLOOKUP(_xlfn.TOROW(F4070:V4070,1),$AN$34:$AN$43,$AL$34:$AL$43,,0,1))</f>
        <v>36</v>
      </c>
      <c r="Z4070">
        <f t="shared" si="127"/>
        <v>4</v>
      </c>
      <c r="AA4070" t="str">
        <v>SO</v>
      </c>
      <c r="AG4070">
        <v>3437</v>
      </c>
      <c r="AH4070">
        <v>6</v>
      </c>
      <c r="AT4070">
        <v>4</v>
      </c>
    </row>
    <row r="4071" spans="2:46" ht="15" customHeight="1">
      <c r="B4071" s="48">
        <v>5841</v>
      </c>
      <c r="C4071" s="49">
        <v>45457</v>
      </c>
      <c r="D4071" s="50">
        <v>0.65189814814814817</v>
      </c>
      <c r="E4071" s="48" t="s">
        <v>8314</v>
      </c>
      <c r="F4071" s="48" t="s">
        <v>319</v>
      </c>
      <c r="G4071" s="48" t="s">
        <v>319</v>
      </c>
      <c r="H4071" s="48"/>
      <c r="I4071" s="48"/>
      <c r="J4071" s="48"/>
      <c r="K4071" s="48"/>
      <c r="L4071" s="48"/>
      <c r="M4071" s="48"/>
      <c r="N4071" s="48"/>
      <c r="O4071" s="48"/>
      <c r="P4071" s="48"/>
      <c r="Q4071" s="48"/>
      <c r="R4071" s="48"/>
      <c r="S4071" s="48"/>
      <c r="T4071" s="48"/>
      <c r="U4071" s="48"/>
      <c r="V4071" s="48"/>
      <c r="W4071" s="51" t="s">
        <v>239</v>
      </c>
      <c r="X4071" t="str">
        <f t="shared" si="126"/>
        <v>FR;FR</v>
      </c>
      <c r="Y4071" cm="1">
        <f t="array" ref="Y4071">SUM(_xlfn.XLOOKUP(_xlfn.TOROW(F4071:V4071,1),$AN$34:$AN$43,$AL$34:$AL$43,,0,1))</f>
        <v>6</v>
      </c>
      <c r="Z4071">
        <f t="shared" si="127"/>
        <v>2</v>
      </c>
      <c r="AA4071" t="str">
        <v>BB</v>
      </c>
      <c r="AG4071">
        <v>3445</v>
      </c>
      <c r="AH4071">
        <v>6</v>
      </c>
      <c r="AT4071">
        <v>2</v>
      </c>
    </row>
    <row r="4072" spans="2:46" ht="15" customHeight="1">
      <c r="B4072" s="48">
        <v>5842</v>
      </c>
      <c r="C4072" s="49">
        <v>45457</v>
      </c>
      <c r="D4072" s="50">
        <v>0.65317129629629633</v>
      </c>
      <c r="E4072" s="48" t="s">
        <v>11625</v>
      </c>
      <c r="F4072" s="48" t="s">
        <v>319</v>
      </c>
      <c r="G4072" s="48" t="s">
        <v>194</v>
      </c>
      <c r="H4072" s="48" t="s">
        <v>189</v>
      </c>
      <c r="I4072" s="48" t="s">
        <v>243</v>
      </c>
      <c r="J4072" s="48" t="s">
        <v>803</v>
      </c>
      <c r="K4072" s="48" t="s">
        <v>719</v>
      </c>
      <c r="L4072" s="48" t="s">
        <v>51</v>
      </c>
      <c r="M4072" s="48" t="s">
        <v>803</v>
      </c>
      <c r="N4072" s="48" t="s">
        <v>280</v>
      </c>
      <c r="O4072" s="48" t="s">
        <v>51</v>
      </c>
      <c r="P4072" s="48"/>
      <c r="Q4072" s="48"/>
      <c r="R4072" s="48"/>
      <c r="S4072" s="48"/>
      <c r="T4072" s="48"/>
      <c r="U4072" s="48"/>
      <c r="V4072" s="48"/>
      <c r="W4072" s="51" t="s">
        <v>3768</v>
      </c>
      <c r="X4072" t="str">
        <f t="shared" si="126"/>
        <v>FR;DH;JB;CB;SS;BE;BB;SS;WB;BB</v>
      </c>
      <c r="Y4072" cm="1">
        <f t="array" ref="Y4072">SUM(_xlfn.XLOOKUP(_xlfn.TOROW(F4072:V4072,1),$AN$34:$AN$43,$AL$34:$AL$43,,0,1))</f>
        <v>63</v>
      </c>
      <c r="Z4072">
        <f t="shared" si="127"/>
        <v>10</v>
      </c>
      <c r="AA4072" t="str">
        <v>BB</v>
      </c>
      <c r="AG4072">
        <v>3447</v>
      </c>
      <c r="AH4072">
        <v>6</v>
      </c>
      <c r="AT4072">
        <v>10</v>
      </c>
    </row>
    <row r="4073" spans="2:46" ht="15" customHeight="1">
      <c r="B4073" s="48">
        <v>5843</v>
      </c>
      <c r="C4073" s="49">
        <v>45457</v>
      </c>
      <c r="D4073" s="50">
        <v>0.65567129629629628</v>
      </c>
      <c r="E4073" s="48" t="s">
        <v>10169</v>
      </c>
      <c r="F4073" s="48" t="s">
        <v>189</v>
      </c>
      <c r="G4073" s="48" t="s">
        <v>189</v>
      </c>
      <c r="H4073" s="48" t="s">
        <v>319</v>
      </c>
      <c r="I4073" s="48" t="s">
        <v>319</v>
      </c>
      <c r="J4073" s="48"/>
      <c r="K4073" s="48"/>
      <c r="L4073" s="48"/>
      <c r="M4073" s="48"/>
      <c r="N4073" s="48"/>
      <c r="O4073" s="48"/>
      <c r="P4073" s="48"/>
      <c r="Q4073" s="48"/>
      <c r="R4073" s="48"/>
      <c r="S4073" s="48"/>
      <c r="T4073" s="48"/>
      <c r="U4073" s="48"/>
      <c r="V4073" s="48"/>
      <c r="W4073" s="51" t="s">
        <v>3769</v>
      </c>
      <c r="X4073" t="str">
        <f t="shared" si="126"/>
        <v>JB;JB;FR;FR</v>
      </c>
      <c r="Y4073" cm="1">
        <f t="array" ref="Y4073">SUM(_xlfn.XLOOKUP(_xlfn.TOROW(F4073:V4073,1),$AN$34:$AN$43,$AL$34:$AL$43,,0,1))</f>
        <v>8</v>
      </c>
      <c r="Z4073">
        <f t="shared" si="127"/>
        <v>4</v>
      </c>
      <c r="AA4073" t="str">
        <v>WB</v>
      </c>
      <c r="AG4073">
        <v>3448</v>
      </c>
      <c r="AH4073">
        <v>6</v>
      </c>
      <c r="AT4073">
        <v>4</v>
      </c>
    </row>
    <row r="4074" spans="2:46" ht="15" customHeight="1">
      <c r="B4074" s="48">
        <v>5844</v>
      </c>
      <c r="C4074" s="49">
        <v>45457</v>
      </c>
      <c r="D4074" s="50">
        <v>0.65637731481481476</v>
      </c>
      <c r="E4074" s="48" t="s">
        <v>11626</v>
      </c>
      <c r="F4074" s="48" t="s">
        <v>189</v>
      </c>
      <c r="G4074" s="48" t="s">
        <v>304</v>
      </c>
      <c r="H4074" s="48" t="s">
        <v>243</v>
      </c>
      <c r="I4074" s="48" t="s">
        <v>243</v>
      </c>
      <c r="J4074" s="48" t="s">
        <v>243</v>
      </c>
      <c r="K4074" s="48" t="s">
        <v>133</v>
      </c>
      <c r="L4074" s="48"/>
      <c r="M4074" s="48"/>
      <c r="N4074" s="48"/>
      <c r="O4074" s="48"/>
      <c r="P4074" s="48"/>
      <c r="Q4074" s="48"/>
      <c r="R4074" s="48"/>
      <c r="S4074" s="48"/>
      <c r="T4074" s="48"/>
      <c r="U4074" s="48"/>
      <c r="V4074" s="48"/>
      <c r="W4074" s="51" t="s">
        <v>3770</v>
      </c>
      <c r="X4074" t="str">
        <f t="shared" si="126"/>
        <v>JB;HD;CB;CB;CB;SO</v>
      </c>
      <c r="Y4074" cm="1">
        <f t="array" ref="Y4074">SUM(_xlfn.XLOOKUP(_xlfn.TOROW(F4074:V4074,1),$AN$34:$AN$43,$AL$34:$AL$43,,0,1))</f>
        <v>34</v>
      </c>
      <c r="Z4074">
        <f t="shared" si="127"/>
        <v>6</v>
      </c>
      <c r="AA4074" t="str">
        <v>WB</v>
      </c>
      <c r="AG4074">
        <v>3450</v>
      </c>
      <c r="AH4074">
        <v>6</v>
      </c>
      <c r="AT4074">
        <v>6</v>
      </c>
    </row>
    <row r="4075" spans="2:46" ht="15" customHeight="1">
      <c r="B4075" s="48">
        <v>5845</v>
      </c>
      <c r="C4075" s="49">
        <v>45457</v>
      </c>
      <c r="D4075" s="50">
        <v>0.65806712962962965</v>
      </c>
      <c r="E4075" s="48" t="s">
        <v>11627</v>
      </c>
      <c r="F4075" s="48" t="s">
        <v>189</v>
      </c>
      <c r="G4075" s="48" t="s">
        <v>133</v>
      </c>
      <c r="H4075" s="48" t="s">
        <v>133</v>
      </c>
      <c r="I4075" s="48" t="s">
        <v>280</v>
      </c>
      <c r="J4075" s="48" t="s">
        <v>280</v>
      </c>
      <c r="K4075" s="48" t="s">
        <v>280</v>
      </c>
      <c r="L4075" s="48" t="s">
        <v>319</v>
      </c>
      <c r="M4075" s="48"/>
      <c r="N4075" s="48"/>
      <c r="O4075" s="48"/>
      <c r="P4075" s="48"/>
      <c r="Q4075" s="48"/>
      <c r="R4075" s="48"/>
      <c r="S4075" s="48"/>
      <c r="T4075" s="48"/>
      <c r="U4075" s="48"/>
      <c r="V4075" s="48"/>
      <c r="W4075" s="51" t="s">
        <v>3771</v>
      </c>
      <c r="X4075" t="str">
        <f t="shared" si="126"/>
        <v>JB;SO;SO;WB;WB;WB;FR</v>
      </c>
      <c r="Y4075" cm="1">
        <f t="array" ref="Y4075">SUM(_xlfn.XLOOKUP(_xlfn.TOROW(F4075:V4075,1),$AN$34:$AN$43,$AL$34:$AL$43,,0,1))</f>
        <v>41</v>
      </c>
      <c r="Z4075">
        <f t="shared" si="127"/>
        <v>7</v>
      </c>
      <c r="AA4075" t="str">
        <v>FR</v>
      </c>
      <c r="AG4075">
        <v>3451</v>
      </c>
      <c r="AH4075">
        <v>6</v>
      </c>
      <c r="AT4075">
        <v>7</v>
      </c>
    </row>
    <row r="4076" spans="2:46" ht="15" customHeight="1">
      <c r="B4076" s="48">
        <v>5846</v>
      </c>
      <c r="C4076" s="49">
        <v>45457</v>
      </c>
      <c r="D4076" s="50">
        <v>0.66325231481481484</v>
      </c>
      <c r="E4076" s="48" t="s">
        <v>11628</v>
      </c>
      <c r="F4076" s="48" t="s">
        <v>194</v>
      </c>
      <c r="G4076" s="48" t="s">
        <v>194</v>
      </c>
      <c r="H4076" s="48" t="s">
        <v>194</v>
      </c>
      <c r="I4076" s="48" t="s">
        <v>194</v>
      </c>
      <c r="J4076" s="48" t="s">
        <v>803</v>
      </c>
      <c r="K4076" s="48" t="s">
        <v>719</v>
      </c>
      <c r="L4076" s="48"/>
      <c r="M4076" s="48"/>
      <c r="N4076" s="48"/>
      <c r="O4076" s="48"/>
      <c r="P4076" s="48"/>
      <c r="Q4076" s="48"/>
      <c r="R4076" s="48"/>
      <c r="S4076" s="48"/>
      <c r="T4076" s="48"/>
      <c r="U4076" s="48"/>
      <c r="V4076" s="48"/>
      <c r="W4076" s="51" t="s">
        <v>3772</v>
      </c>
      <c r="X4076" t="str">
        <f t="shared" si="126"/>
        <v>DH;DH;DH;DH;SS;BE</v>
      </c>
      <c r="Y4076" cm="1">
        <f t="array" ref="Y4076">SUM(_xlfn.XLOOKUP(_xlfn.TOROW(F4076:V4076,1),$AN$34:$AN$43,$AL$34:$AL$43,,0,1))</f>
        <v>44</v>
      </c>
      <c r="Z4076">
        <f t="shared" si="127"/>
        <v>6</v>
      </c>
      <c r="AA4076" t="str">
        <v>SS</v>
      </c>
      <c r="AG4076">
        <v>3455</v>
      </c>
      <c r="AH4076">
        <v>6</v>
      </c>
      <c r="AT4076">
        <v>6</v>
      </c>
    </row>
    <row r="4077" spans="2:46" ht="15" customHeight="1">
      <c r="B4077" s="48">
        <v>5847</v>
      </c>
      <c r="C4077" s="49">
        <v>45457</v>
      </c>
      <c r="D4077" s="50">
        <v>0.66427083333333337</v>
      </c>
      <c r="E4077" s="48" t="s">
        <v>11629</v>
      </c>
      <c r="F4077" s="48" t="s">
        <v>243</v>
      </c>
      <c r="G4077" s="48" t="s">
        <v>189</v>
      </c>
      <c r="H4077" s="48" t="s">
        <v>194</v>
      </c>
      <c r="I4077" s="48" t="s">
        <v>280</v>
      </c>
      <c r="J4077" s="48" t="s">
        <v>304</v>
      </c>
      <c r="K4077" s="48"/>
      <c r="L4077" s="48"/>
      <c r="M4077" s="48"/>
      <c r="N4077" s="48"/>
      <c r="O4077" s="48"/>
      <c r="P4077" s="48"/>
      <c r="Q4077" s="48"/>
      <c r="R4077" s="48"/>
      <c r="S4077" s="48"/>
      <c r="T4077" s="48"/>
      <c r="U4077" s="48"/>
      <c r="V4077" s="48"/>
      <c r="W4077" s="51" t="s">
        <v>3773</v>
      </c>
      <c r="X4077" t="str">
        <f t="shared" si="126"/>
        <v>CB;JB;DH;WB;HD</v>
      </c>
      <c r="Y4077" cm="1">
        <f t="array" ref="Y4077">SUM(_xlfn.XLOOKUP(_xlfn.TOROW(F4077:V4077,1),$AN$34:$AN$43,$AL$34:$AL$43,,0,1))</f>
        <v>36</v>
      </c>
      <c r="Z4077">
        <f t="shared" si="127"/>
        <v>5</v>
      </c>
      <c r="AA4077" t="str">
        <v>BB</v>
      </c>
      <c r="AG4077">
        <v>3457</v>
      </c>
      <c r="AH4077">
        <v>6</v>
      </c>
      <c r="AT4077">
        <v>5</v>
      </c>
    </row>
    <row r="4078" spans="2:46" ht="15" customHeight="1">
      <c r="B4078" s="48">
        <v>5848</v>
      </c>
      <c r="C4078" s="49">
        <v>45457</v>
      </c>
      <c r="D4078" s="50">
        <v>0.67039351851851847</v>
      </c>
      <c r="E4078" s="48" t="s">
        <v>11630</v>
      </c>
      <c r="F4078" s="48" t="s">
        <v>133</v>
      </c>
      <c r="G4078" s="48" t="s">
        <v>319</v>
      </c>
      <c r="H4078" s="48" t="s">
        <v>51</v>
      </c>
      <c r="I4078" s="48" t="s">
        <v>51</v>
      </c>
      <c r="J4078" s="48"/>
      <c r="K4078" s="48"/>
      <c r="L4078" s="48"/>
      <c r="M4078" s="48"/>
      <c r="N4078" s="48"/>
      <c r="O4078" s="48"/>
      <c r="P4078" s="48"/>
      <c r="Q4078" s="48"/>
      <c r="R4078" s="48"/>
      <c r="S4078" s="48"/>
      <c r="T4078" s="48"/>
      <c r="U4078" s="48"/>
      <c r="V4078" s="48"/>
      <c r="W4078" s="51" t="s">
        <v>3774</v>
      </c>
      <c r="X4078" t="str">
        <f t="shared" si="126"/>
        <v>SO;FR;BB;BB</v>
      </c>
      <c r="Y4078" cm="1">
        <f t="array" ref="Y4078">SUM(_xlfn.XLOOKUP(_xlfn.TOROW(F4078:V4078,1),$AN$34:$AN$43,$AL$34:$AL$43,,0,1))</f>
        <v>25</v>
      </c>
      <c r="Z4078">
        <f t="shared" si="127"/>
        <v>4</v>
      </c>
      <c r="AA4078" t="str">
        <v>FR</v>
      </c>
      <c r="AG4078">
        <v>3462</v>
      </c>
      <c r="AH4078">
        <v>6</v>
      </c>
      <c r="AT4078">
        <v>4</v>
      </c>
    </row>
    <row r="4079" spans="2:46" ht="15" customHeight="1">
      <c r="B4079" s="48">
        <v>5849</v>
      </c>
      <c r="C4079" s="49">
        <v>45457</v>
      </c>
      <c r="D4079" s="50">
        <v>0.67049768518518515</v>
      </c>
      <c r="E4079" s="48" t="s">
        <v>11631</v>
      </c>
      <c r="F4079" s="48" t="s">
        <v>243</v>
      </c>
      <c r="G4079" s="48" t="s">
        <v>133</v>
      </c>
      <c r="H4079" s="48" t="s">
        <v>133</v>
      </c>
      <c r="I4079" s="48" t="s">
        <v>133</v>
      </c>
      <c r="J4079" s="48" t="s">
        <v>319</v>
      </c>
      <c r="K4079" s="48" t="s">
        <v>319</v>
      </c>
      <c r="L4079" s="48"/>
      <c r="M4079" s="48"/>
      <c r="N4079" s="48"/>
      <c r="O4079" s="48"/>
      <c r="P4079" s="48"/>
      <c r="Q4079" s="48"/>
      <c r="R4079" s="48"/>
      <c r="S4079" s="48"/>
      <c r="T4079" s="48"/>
      <c r="U4079" s="48"/>
      <c r="V4079" s="48"/>
      <c r="W4079" s="51" t="s">
        <v>3775</v>
      </c>
      <c r="X4079" t="str">
        <f t="shared" si="126"/>
        <v>CB;SO;SO;SO;FR;FR</v>
      </c>
      <c r="Y4079" cm="1">
        <f t="array" ref="Y4079">SUM(_xlfn.XLOOKUP(_xlfn.TOROW(F4079:V4079,1),$AN$34:$AN$43,$AL$34:$AL$43,,0,1))</f>
        <v>20</v>
      </c>
      <c r="Z4079">
        <f t="shared" si="127"/>
        <v>6</v>
      </c>
      <c r="AA4079" t="str">
        <v>FR</v>
      </c>
      <c r="AG4079">
        <v>3467</v>
      </c>
      <c r="AH4079">
        <v>6</v>
      </c>
      <c r="AT4079">
        <v>6</v>
      </c>
    </row>
    <row r="4080" spans="2:46" ht="15" customHeight="1">
      <c r="B4080" s="48">
        <v>5850</v>
      </c>
      <c r="C4080" s="49">
        <v>45457</v>
      </c>
      <c r="D4080" s="50">
        <v>0.67070601851851852</v>
      </c>
      <c r="E4080" s="48" t="s">
        <v>11632</v>
      </c>
      <c r="F4080" s="48" t="s">
        <v>280</v>
      </c>
      <c r="G4080" s="48" t="s">
        <v>133</v>
      </c>
      <c r="H4080" s="48" t="s">
        <v>719</v>
      </c>
      <c r="I4080" s="48" t="s">
        <v>51</v>
      </c>
      <c r="J4080" s="48" t="s">
        <v>133</v>
      </c>
      <c r="K4080" s="48" t="s">
        <v>189</v>
      </c>
      <c r="L4080" s="48" t="s">
        <v>719</v>
      </c>
      <c r="M4080" s="48" t="s">
        <v>133</v>
      </c>
      <c r="N4080" s="48" t="s">
        <v>189</v>
      </c>
      <c r="O4080" s="48"/>
      <c r="P4080" s="48"/>
      <c r="Q4080" s="48"/>
      <c r="R4080" s="48"/>
      <c r="S4080" s="48"/>
      <c r="T4080" s="48"/>
      <c r="U4080" s="48"/>
      <c r="V4080" s="48"/>
      <c r="W4080" s="51" t="s">
        <v>3776</v>
      </c>
      <c r="X4080" t="str">
        <f t="shared" si="126"/>
        <v>WB;SO;BE;BB;SO;JB;BE;SO;JB</v>
      </c>
      <c r="Y4080" cm="1">
        <f t="array" ref="Y4080">SUM(_xlfn.XLOOKUP(_xlfn.TOROW(F4080:V4080,1),$AN$34:$AN$43,$AL$34:$AL$43,,0,1))</f>
        <v>39</v>
      </c>
      <c r="Z4080">
        <f t="shared" si="127"/>
        <v>9</v>
      </c>
      <c r="AA4080" t="str">
        <v>SO</v>
      </c>
      <c r="AG4080">
        <v>3468</v>
      </c>
      <c r="AH4080">
        <v>6</v>
      </c>
      <c r="AT4080">
        <v>9</v>
      </c>
    </row>
    <row r="4081" spans="2:46" ht="15" customHeight="1">
      <c r="B4081" s="48">
        <v>5851</v>
      </c>
      <c r="C4081" s="49">
        <v>45457</v>
      </c>
      <c r="D4081" s="50">
        <v>0.67138888888888892</v>
      </c>
      <c r="E4081" s="48" t="s">
        <v>11633</v>
      </c>
      <c r="F4081" s="48" t="s">
        <v>803</v>
      </c>
      <c r="G4081" s="48" t="s">
        <v>194</v>
      </c>
      <c r="H4081" s="48" t="s">
        <v>194</v>
      </c>
      <c r="I4081" s="48" t="s">
        <v>319</v>
      </c>
      <c r="J4081" s="48" t="s">
        <v>319</v>
      </c>
      <c r="K4081" s="48" t="s">
        <v>319</v>
      </c>
      <c r="L4081" s="48" t="s">
        <v>280</v>
      </c>
      <c r="M4081" s="48" t="s">
        <v>243</v>
      </c>
      <c r="N4081" s="48" t="s">
        <v>51</v>
      </c>
      <c r="O4081" s="48" t="s">
        <v>719</v>
      </c>
      <c r="P4081" s="48" t="s">
        <v>319</v>
      </c>
      <c r="Q4081" s="48" t="s">
        <v>319</v>
      </c>
      <c r="R4081" s="48" t="s">
        <v>319</v>
      </c>
      <c r="S4081" s="48" t="s">
        <v>803</v>
      </c>
      <c r="T4081" s="48"/>
      <c r="U4081" s="48"/>
      <c r="V4081" s="48"/>
      <c r="W4081" s="51" t="s">
        <v>3777</v>
      </c>
      <c r="X4081" t="str">
        <f t="shared" si="126"/>
        <v>SS;DH;DH;FR;FR;FR;WB;CB;BB;BE;FR;FR;FR;SS</v>
      </c>
      <c r="Y4081" cm="1">
        <f t="array" ref="Y4081">SUM(_xlfn.XLOOKUP(_xlfn.TOROW(F4081:V4081,1),$AN$34:$AN$43,$AL$34:$AL$43,,0,1))</f>
        <v>76</v>
      </c>
      <c r="Z4081">
        <f t="shared" si="127"/>
        <v>14</v>
      </c>
      <c r="AA4081" t="str">
        <v>SO</v>
      </c>
      <c r="AG4081">
        <v>3487</v>
      </c>
      <c r="AH4081">
        <v>6</v>
      </c>
      <c r="AT4081">
        <v>14</v>
      </c>
    </row>
    <row r="4082" spans="2:46" ht="15" customHeight="1">
      <c r="B4082" s="48">
        <v>5852</v>
      </c>
      <c r="C4082" s="49">
        <v>45457</v>
      </c>
      <c r="D4082" s="50">
        <v>0.67142361111111115</v>
      </c>
      <c r="E4082" s="48" t="s">
        <v>194</v>
      </c>
      <c r="F4082" s="48" t="s">
        <v>194</v>
      </c>
      <c r="G4082" s="48"/>
      <c r="H4082" s="48"/>
      <c r="I4082" s="48"/>
      <c r="J4082" s="48"/>
      <c r="K4082" s="48"/>
      <c r="L4082" s="48"/>
      <c r="M4082" s="48"/>
      <c r="N4082" s="48"/>
      <c r="O4082" s="48"/>
      <c r="P4082" s="48"/>
      <c r="Q4082" s="48"/>
      <c r="R4082" s="48"/>
      <c r="S4082" s="48"/>
      <c r="T4082" s="48"/>
      <c r="U4082" s="48"/>
      <c r="V4082" s="48"/>
      <c r="W4082" s="51" t="s">
        <v>2670</v>
      </c>
      <c r="X4082" t="str">
        <f t="shared" si="126"/>
        <v>DH</v>
      </c>
      <c r="Y4082" cm="1">
        <f t="array" ref="Y4082">SUM(_xlfn.XLOOKUP(_xlfn.TOROW(F4082:V4082,1),$AN$34:$AN$43,$AL$34:$AL$43,,0,1))</f>
        <v>9</v>
      </c>
      <c r="Z4082">
        <f t="shared" si="127"/>
        <v>1</v>
      </c>
      <c r="AA4082" t="str">
        <v>CB</v>
      </c>
      <c r="AG4082">
        <v>3492</v>
      </c>
      <c r="AH4082">
        <v>6</v>
      </c>
      <c r="AT4082">
        <v>1</v>
      </c>
    </row>
    <row r="4083" spans="2:46" ht="15" customHeight="1">
      <c r="B4083" s="48">
        <v>5853</v>
      </c>
      <c r="C4083" s="49">
        <v>45457</v>
      </c>
      <c r="D4083" s="50">
        <v>0.67425925925925922</v>
      </c>
      <c r="E4083" s="48" t="s">
        <v>11469</v>
      </c>
      <c r="F4083" s="48" t="s">
        <v>304</v>
      </c>
      <c r="G4083" s="48" t="s">
        <v>304</v>
      </c>
      <c r="H4083" s="48" t="s">
        <v>243</v>
      </c>
      <c r="I4083" s="48"/>
      <c r="J4083" s="48"/>
      <c r="K4083" s="48"/>
      <c r="L4083" s="48"/>
      <c r="M4083" s="48"/>
      <c r="N4083" s="48"/>
      <c r="O4083" s="48"/>
      <c r="P4083" s="48"/>
      <c r="Q4083" s="48"/>
      <c r="R4083" s="48"/>
      <c r="S4083" s="48"/>
      <c r="T4083" s="48"/>
      <c r="U4083" s="48"/>
      <c r="V4083" s="48"/>
      <c r="W4083" s="51" t="s">
        <v>3778</v>
      </c>
      <c r="X4083" t="str">
        <f t="shared" si="126"/>
        <v>HD;HD;CB</v>
      </c>
      <c r="Y4083" cm="1">
        <f t="array" ref="Y4083">SUM(_xlfn.XLOOKUP(_xlfn.TOROW(F4083:V4083,1),$AN$34:$AN$43,$AL$34:$AL$43,,0,1))</f>
        <v>22</v>
      </c>
      <c r="Z4083">
        <f t="shared" si="127"/>
        <v>3</v>
      </c>
      <c r="AA4083" t="str">
        <v>CB</v>
      </c>
      <c r="AG4083">
        <v>3495</v>
      </c>
      <c r="AH4083">
        <v>6</v>
      </c>
      <c r="AT4083">
        <v>3</v>
      </c>
    </row>
    <row r="4084" spans="2:46" ht="15" customHeight="1">
      <c r="B4084" s="48">
        <v>5854</v>
      </c>
      <c r="C4084" s="49">
        <v>45457</v>
      </c>
      <c r="D4084" s="50">
        <v>0.67456018518518523</v>
      </c>
      <c r="E4084" s="48" t="s">
        <v>11634</v>
      </c>
      <c r="F4084" s="48" t="s">
        <v>319</v>
      </c>
      <c r="G4084" s="48" t="s">
        <v>319</v>
      </c>
      <c r="H4084" s="48" t="s">
        <v>719</v>
      </c>
      <c r="I4084" s="48" t="s">
        <v>719</v>
      </c>
      <c r="J4084" s="48" t="s">
        <v>280</v>
      </c>
      <c r="K4084" s="48" t="s">
        <v>133</v>
      </c>
      <c r="L4084" s="48"/>
      <c r="M4084" s="48"/>
      <c r="N4084" s="48"/>
      <c r="O4084" s="48"/>
      <c r="P4084" s="48"/>
      <c r="Q4084" s="48"/>
      <c r="R4084" s="48"/>
      <c r="S4084" s="48"/>
      <c r="T4084" s="48"/>
      <c r="U4084" s="48"/>
      <c r="V4084" s="48"/>
      <c r="W4084" s="51" t="s">
        <v>3779</v>
      </c>
      <c r="X4084" t="str">
        <f t="shared" si="126"/>
        <v>FR;FR;BE;BE;WB;SO</v>
      </c>
      <c r="Y4084" cm="1">
        <f t="array" ref="Y4084">SUM(_xlfn.XLOOKUP(_xlfn.TOROW(F4084:V4084,1),$AN$34:$AN$43,$AL$34:$AL$43,,0,1))</f>
        <v>29</v>
      </c>
      <c r="Z4084">
        <f t="shared" si="127"/>
        <v>6</v>
      </c>
      <c r="AA4084" t="str">
        <v>CB</v>
      </c>
      <c r="AG4084">
        <v>3503</v>
      </c>
      <c r="AH4084">
        <v>6</v>
      </c>
      <c r="AT4084">
        <v>6</v>
      </c>
    </row>
    <row r="4085" spans="2:46" ht="15" customHeight="1">
      <c r="B4085" s="48">
        <v>5855</v>
      </c>
      <c r="C4085" s="49">
        <v>45457</v>
      </c>
      <c r="D4085" s="50">
        <v>0.67888888888888888</v>
      </c>
      <c r="E4085" s="48" t="s">
        <v>11635</v>
      </c>
      <c r="F4085" s="48" t="s">
        <v>133</v>
      </c>
      <c r="G4085" s="48" t="s">
        <v>189</v>
      </c>
      <c r="H4085" s="48"/>
      <c r="I4085" s="48"/>
      <c r="J4085" s="48"/>
      <c r="K4085" s="48"/>
      <c r="L4085" s="48"/>
      <c r="M4085" s="48"/>
      <c r="N4085" s="48"/>
      <c r="O4085" s="48"/>
      <c r="P4085" s="48"/>
      <c r="Q4085" s="48"/>
      <c r="R4085" s="48"/>
      <c r="S4085" s="48"/>
      <c r="T4085" s="48"/>
      <c r="U4085" s="48"/>
      <c r="V4085" s="48"/>
      <c r="W4085" s="51" t="s">
        <v>3780</v>
      </c>
      <c r="X4085" t="str">
        <f t="shared" si="126"/>
        <v>SO;JB</v>
      </c>
      <c r="Y4085" cm="1">
        <f t="array" ref="Y4085">SUM(_xlfn.XLOOKUP(_xlfn.TOROW(F4085:V4085,1),$AN$34:$AN$43,$AL$34:$AL$43,,0,1))</f>
        <v>3</v>
      </c>
      <c r="Z4085">
        <f t="shared" si="127"/>
        <v>2</v>
      </c>
      <c r="AA4085" t="str">
        <v>DH</v>
      </c>
      <c r="AG4085">
        <v>3520</v>
      </c>
      <c r="AH4085">
        <v>6</v>
      </c>
      <c r="AT4085">
        <v>2</v>
      </c>
    </row>
    <row r="4086" spans="2:46" ht="15" customHeight="1">
      <c r="B4086" s="48">
        <v>5856</v>
      </c>
      <c r="C4086" s="49">
        <v>45457</v>
      </c>
      <c r="D4086" s="50">
        <v>0.68035879629629625</v>
      </c>
      <c r="E4086" s="48" t="s">
        <v>11636</v>
      </c>
      <c r="F4086" s="48" t="s">
        <v>304</v>
      </c>
      <c r="G4086" s="48" t="s">
        <v>194</v>
      </c>
      <c r="H4086" s="48" t="s">
        <v>133</v>
      </c>
      <c r="I4086" s="48" t="s">
        <v>133</v>
      </c>
      <c r="J4086" s="48" t="s">
        <v>319</v>
      </c>
      <c r="K4086" s="48" t="s">
        <v>319</v>
      </c>
      <c r="L4086" s="48" t="s">
        <v>133</v>
      </c>
      <c r="M4086" s="48" t="s">
        <v>133</v>
      </c>
      <c r="N4086" s="48"/>
      <c r="O4086" s="48"/>
      <c r="P4086" s="48"/>
      <c r="Q4086" s="48"/>
      <c r="R4086" s="48"/>
      <c r="S4086" s="48"/>
      <c r="T4086" s="48"/>
      <c r="U4086" s="48"/>
      <c r="V4086" s="48"/>
      <c r="W4086" s="51" t="s">
        <v>3781</v>
      </c>
      <c r="X4086" t="str">
        <f t="shared" si="126"/>
        <v>HD;DH;SO;SO;FR;FR;SO;SO</v>
      </c>
      <c r="Y4086" cm="1">
        <f t="array" ref="Y4086">SUM(_xlfn.XLOOKUP(_xlfn.TOROW(F4086:V4086,1),$AN$34:$AN$43,$AL$34:$AL$43,,0,1))</f>
        <v>30</v>
      </c>
      <c r="Z4086">
        <f t="shared" si="127"/>
        <v>8</v>
      </c>
      <c r="AA4086" t="str">
        <v>DH</v>
      </c>
      <c r="AG4086">
        <v>3524</v>
      </c>
      <c r="AH4086">
        <v>6</v>
      </c>
      <c r="AT4086">
        <v>8</v>
      </c>
    </row>
    <row r="4087" spans="2:46" ht="15" customHeight="1">
      <c r="B4087" s="48">
        <v>5857</v>
      </c>
      <c r="C4087" s="49">
        <v>45457</v>
      </c>
      <c r="D4087" s="50">
        <v>0.68153935185185188</v>
      </c>
      <c r="E4087" s="48" t="s">
        <v>11637</v>
      </c>
      <c r="F4087" s="48" t="s">
        <v>280</v>
      </c>
      <c r="G4087" s="48" t="s">
        <v>719</v>
      </c>
      <c r="H4087" s="48" t="s">
        <v>189</v>
      </c>
      <c r="I4087" s="48" t="s">
        <v>719</v>
      </c>
      <c r="J4087" s="48" t="s">
        <v>133</v>
      </c>
      <c r="K4087" s="48" t="s">
        <v>304</v>
      </c>
      <c r="L4087" s="48" t="s">
        <v>51</v>
      </c>
      <c r="M4087" s="48"/>
      <c r="N4087" s="48"/>
      <c r="O4087" s="48"/>
      <c r="P4087" s="48"/>
      <c r="Q4087" s="48"/>
      <c r="R4087" s="48"/>
      <c r="S4087" s="48"/>
      <c r="T4087" s="48"/>
      <c r="U4087" s="48"/>
      <c r="V4087" s="48"/>
      <c r="W4087" s="51" t="s">
        <v>3782</v>
      </c>
      <c r="X4087" t="str">
        <f t="shared" si="126"/>
        <v>WB;BE;JB;BE;SO;HD;BB</v>
      </c>
      <c r="Y4087" cm="1">
        <f t="array" ref="Y4087">SUM(_xlfn.XLOOKUP(_xlfn.TOROW(F4087:V4087,1),$AN$34:$AN$43,$AL$34:$AL$43,,0,1))</f>
        <v>41</v>
      </c>
      <c r="Z4087">
        <f t="shared" si="127"/>
        <v>7</v>
      </c>
      <c r="AA4087" t="str">
        <v>SS</v>
      </c>
      <c r="AG4087">
        <v>3525</v>
      </c>
      <c r="AH4087">
        <v>6</v>
      </c>
      <c r="AT4087">
        <v>7</v>
      </c>
    </row>
    <row r="4088" spans="2:46" ht="15" customHeight="1">
      <c r="B4088" s="48">
        <v>5858</v>
      </c>
      <c r="C4088" s="49">
        <v>45457</v>
      </c>
      <c r="D4088" s="50">
        <v>0.68341435185185184</v>
      </c>
      <c r="E4088" s="48" t="s">
        <v>8213</v>
      </c>
      <c r="F4088" s="48" t="s">
        <v>280</v>
      </c>
      <c r="G4088" s="48" t="s">
        <v>280</v>
      </c>
      <c r="H4088" s="48" t="s">
        <v>280</v>
      </c>
      <c r="I4088" s="48" t="s">
        <v>280</v>
      </c>
      <c r="J4088" s="48" t="s">
        <v>280</v>
      </c>
      <c r="K4088" s="48"/>
      <c r="L4088" s="48"/>
      <c r="M4088" s="48"/>
      <c r="N4088" s="48"/>
      <c r="O4088" s="48"/>
      <c r="P4088" s="48"/>
      <c r="Q4088" s="48"/>
      <c r="R4088" s="48"/>
      <c r="S4088" s="48"/>
      <c r="T4088" s="48"/>
      <c r="U4088" s="48"/>
      <c r="V4088" s="48"/>
      <c r="W4088" s="51" t="s">
        <v>3783</v>
      </c>
      <c r="X4088" t="str">
        <f t="shared" si="126"/>
        <v>WB;WB;WB;WB;WB</v>
      </c>
      <c r="Y4088" cm="1">
        <f t="array" ref="Y4088">SUM(_xlfn.XLOOKUP(_xlfn.TOROW(F4088:V4088,1),$AN$34:$AN$43,$AL$34:$AL$43,,0,1))</f>
        <v>55</v>
      </c>
      <c r="Z4088">
        <f t="shared" si="127"/>
        <v>5</v>
      </c>
      <c r="AA4088" t="str">
        <v>JB</v>
      </c>
      <c r="AG4088">
        <v>3526</v>
      </c>
      <c r="AH4088">
        <v>6</v>
      </c>
      <c r="AT4088">
        <v>5</v>
      </c>
    </row>
    <row r="4089" spans="2:46" ht="15" customHeight="1">
      <c r="B4089" s="48">
        <v>5859</v>
      </c>
      <c r="C4089" s="49">
        <v>45457</v>
      </c>
      <c r="D4089" s="50">
        <v>0.68402777777777779</v>
      </c>
      <c r="E4089" s="48" t="s">
        <v>11638</v>
      </c>
      <c r="F4089" s="48" t="s">
        <v>189</v>
      </c>
      <c r="G4089" s="48" t="s">
        <v>304</v>
      </c>
      <c r="H4089" s="48" t="s">
        <v>280</v>
      </c>
      <c r="I4089" s="48" t="s">
        <v>319</v>
      </c>
      <c r="J4089" s="48" t="s">
        <v>319</v>
      </c>
      <c r="K4089" s="48" t="s">
        <v>803</v>
      </c>
      <c r="L4089" s="48" t="s">
        <v>803</v>
      </c>
      <c r="M4089" s="48"/>
      <c r="N4089" s="48"/>
      <c r="O4089" s="48"/>
      <c r="P4089" s="48"/>
      <c r="Q4089" s="48"/>
      <c r="R4089" s="48"/>
      <c r="S4089" s="48"/>
      <c r="T4089" s="48"/>
      <c r="U4089" s="48"/>
      <c r="V4089" s="48"/>
      <c r="W4089" s="51" t="s">
        <v>3784</v>
      </c>
      <c r="X4089" t="str">
        <f t="shared" si="126"/>
        <v>JB;HD;WB;FR;FR;SS;SS</v>
      </c>
      <c r="Y4089" cm="1">
        <f t="array" ref="Y4089">SUM(_xlfn.XLOOKUP(_xlfn.TOROW(F4089:V4089,1),$AN$34:$AN$43,$AL$34:$AL$43,,0,1))</f>
        <v>31</v>
      </c>
      <c r="Z4089">
        <f t="shared" si="127"/>
        <v>7</v>
      </c>
      <c r="AA4089" t="str">
        <v>JB</v>
      </c>
      <c r="AG4089">
        <v>3528</v>
      </c>
      <c r="AH4089">
        <v>6</v>
      </c>
      <c r="AT4089">
        <v>7</v>
      </c>
    </row>
    <row r="4090" spans="2:46" ht="15" customHeight="1">
      <c r="B4090" s="48">
        <v>5860</v>
      </c>
      <c r="C4090" s="49">
        <v>45457</v>
      </c>
      <c r="D4090" s="50">
        <v>0.685150462962963</v>
      </c>
      <c r="E4090" s="48" t="s">
        <v>11639</v>
      </c>
      <c r="F4090" s="48" t="s">
        <v>280</v>
      </c>
      <c r="G4090" s="48" t="s">
        <v>280</v>
      </c>
      <c r="H4090" s="48" t="s">
        <v>194</v>
      </c>
      <c r="I4090" s="48" t="s">
        <v>51</v>
      </c>
      <c r="J4090" s="48" t="s">
        <v>319</v>
      </c>
      <c r="K4090" s="48" t="s">
        <v>280</v>
      </c>
      <c r="L4090" s="48" t="s">
        <v>280</v>
      </c>
      <c r="M4090" s="48"/>
      <c r="N4090" s="48"/>
      <c r="O4090" s="48"/>
      <c r="P4090" s="48"/>
      <c r="Q4090" s="48"/>
      <c r="R4090" s="48"/>
      <c r="S4090" s="48"/>
      <c r="T4090" s="48"/>
      <c r="U4090" s="48"/>
      <c r="V4090" s="48"/>
      <c r="W4090" s="51" t="s">
        <v>3785</v>
      </c>
      <c r="X4090" t="str">
        <f t="shared" si="126"/>
        <v>WB;WB;DH;BB;FR;WB;WB</v>
      </c>
      <c r="Y4090" cm="1">
        <f t="array" ref="Y4090">SUM(_xlfn.XLOOKUP(_xlfn.TOROW(F4090:V4090,1),$AN$34:$AN$43,$AL$34:$AL$43,,0,1))</f>
        <v>66</v>
      </c>
      <c r="Z4090">
        <f t="shared" si="127"/>
        <v>7</v>
      </c>
      <c r="AA4090" t="str">
        <v>HD</v>
      </c>
      <c r="AG4090">
        <v>3530</v>
      </c>
      <c r="AH4090">
        <v>6</v>
      </c>
      <c r="AT4090">
        <v>7</v>
      </c>
    </row>
    <row r="4091" spans="2:46" ht="15" customHeight="1">
      <c r="B4091" s="48">
        <v>5861</v>
      </c>
      <c r="C4091" s="49">
        <v>45457</v>
      </c>
      <c r="D4091" s="50">
        <v>0.68921296296296297</v>
      </c>
      <c r="E4091" s="48" t="s">
        <v>11640</v>
      </c>
      <c r="F4091" s="48" t="s">
        <v>51</v>
      </c>
      <c r="G4091" s="48" t="s">
        <v>243</v>
      </c>
      <c r="H4091" s="48" t="s">
        <v>243</v>
      </c>
      <c r="I4091" s="48" t="s">
        <v>243</v>
      </c>
      <c r="J4091" s="48" t="s">
        <v>243</v>
      </c>
      <c r="K4091" s="48" t="s">
        <v>319</v>
      </c>
      <c r="L4091" s="48" t="s">
        <v>319</v>
      </c>
      <c r="M4091" s="48" t="s">
        <v>189</v>
      </c>
      <c r="N4091" s="48"/>
      <c r="O4091" s="48"/>
      <c r="P4091" s="48"/>
      <c r="Q4091" s="48"/>
      <c r="R4091" s="48"/>
      <c r="S4091" s="48"/>
      <c r="T4091" s="48"/>
      <c r="U4091" s="48"/>
      <c r="V4091" s="48"/>
      <c r="W4091" s="51" t="s">
        <v>3786</v>
      </c>
      <c r="X4091" t="str">
        <f t="shared" si="126"/>
        <v>BB;CB;CB;CB;CB;FR;FR;JB</v>
      </c>
      <c r="Y4091" cm="1">
        <f t="array" ref="Y4091">SUM(_xlfn.XLOOKUP(_xlfn.TOROW(F4091:V4091,1),$AN$34:$AN$43,$AL$34:$AL$43,,0,1))</f>
        <v>49</v>
      </c>
      <c r="Z4091">
        <f t="shared" si="127"/>
        <v>8</v>
      </c>
      <c r="AA4091" t="str">
        <v>SO</v>
      </c>
      <c r="AG4091">
        <v>3535</v>
      </c>
      <c r="AH4091">
        <v>6</v>
      </c>
      <c r="AT4091">
        <v>8</v>
      </c>
    </row>
    <row r="4092" spans="2:46" ht="15" customHeight="1">
      <c r="B4092" s="48">
        <v>5862</v>
      </c>
      <c r="C4092" s="49">
        <v>45457</v>
      </c>
      <c r="D4092" s="50">
        <v>0.68947916666666664</v>
      </c>
      <c r="E4092" s="48" t="s">
        <v>11641</v>
      </c>
      <c r="F4092" s="48" t="s">
        <v>719</v>
      </c>
      <c r="G4092" s="48" t="s">
        <v>719</v>
      </c>
      <c r="H4092" s="48" t="s">
        <v>803</v>
      </c>
      <c r="I4092" s="48"/>
      <c r="J4092" s="48"/>
      <c r="K4092" s="48"/>
      <c r="L4092" s="48"/>
      <c r="M4092" s="48"/>
      <c r="N4092" s="48"/>
      <c r="O4092" s="48"/>
      <c r="P4092" s="48"/>
      <c r="Q4092" s="48"/>
      <c r="R4092" s="48"/>
      <c r="S4092" s="48"/>
      <c r="T4092" s="48"/>
      <c r="U4092" s="48"/>
      <c r="V4092" s="48"/>
      <c r="W4092" s="51" t="s">
        <v>3787</v>
      </c>
      <c r="X4092" t="str">
        <f t="shared" si="126"/>
        <v>BE;BE;SS</v>
      </c>
      <c r="Y4092" cm="1">
        <f t="array" ref="Y4092">SUM(_xlfn.XLOOKUP(_xlfn.TOROW(F4092:V4092,1),$AN$34:$AN$43,$AL$34:$AL$43,,0,1))</f>
        <v>13</v>
      </c>
      <c r="Z4092">
        <f t="shared" si="127"/>
        <v>3</v>
      </c>
      <c r="AA4092" t="str">
        <v>WB</v>
      </c>
      <c r="AG4092">
        <v>3537</v>
      </c>
      <c r="AH4092">
        <v>6</v>
      </c>
      <c r="AT4092">
        <v>3</v>
      </c>
    </row>
    <row r="4093" spans="2:46" ht="15" customHeight="1">
      <c r="B4093" s="48">
        <v>5863</v>
      </c>
      <c r="C4093" s="49">
        <v>45457</v>
      </c>
      <c r="D4093" s="50">
        <v>0.69166666666666665</v>
      </c>
      <c r="E4093" s="48" t="s">
        <v>11642</v>
      </c>
      <c r="F4093" s="48" t="s">
        <v>51</v>
      </c>
      <c r="G4093" s="48" t="s">
        <v>280</v>
      </c>
      <c r="H4093" s="48" t="s">
        <v>194</v>
      </c>
      <c r="I4093" s="48" t="s">
        <v>51</v>
      </c>
      <c r="J4093" s="48" t="s">
        <v>133</v>
      </c>
      <c r="K4093" s="48" t="s">
        <v>280</v>
      </c>
      <c r="L4093" s="48" t="s">
        <v>51</v>
      </c>
      <c r="M4093" s="48" t="s">
        <v>51</v>
      </c>
      <c r="N4093" s="48"/>
      <c r="O4093" s="48"/>
      <c r="P4093" s="48"/>
      <c r="Q4093" s="48"/>
      <c r="R4093" s="48"/>
      <c r="S4093" s="48"/>
      <c r="T4093" s="48"/>
      <c r="U4093" s="48"/>
      <c r="V4093" s="48"/>
      <c r="W4093" s="51" t="s">
        <v>3788</v>
      </c>
      <c r="X4093" t="str">
        <f t="shared" si="126"/>
        <v>BB;WB;DH;BB;SO;WB;BB;BB</v>
      </c>
      <c r="Y4093" cm="1">
        <f t="array" ref="Y4093">SUM(_xlfn.XLOOKUP(_xlfn.TOROW(F4093:V4093,1),$AN$34:$AN$43,$AL$34:$AL$43,,0,1))</f>
        <v>73</v>
      </c>
      <c r="Z4093">
        <f t="shared" si="127"/>
        <v>8</v>
      </c>
      <c r="AA4093" t="str">
        <v>JB</v>
      </c>
      <c r="AG4093">
        <v>3546</v>
      </c>
      <c r="AH4093">
        <v>6</v>
      </c>
      <c r="AT4093">
        <v>8</v>
      </c>
    </row>
    <row r="4094" spans="2:46" ht="15" customHeight="1">
      <c r="B4094" s="48">
        <v>5864</v>
      </c>
      <c r="C4094" s="49">
        <v>45457</v>
      </c>
      <c r="D4094" s="50">
        <v>0.6930439814814815</v>
      </c>
      <c r="E4094" s="48" t="s">
        <v>11643</v>
      </c>
      <c r="F4094" s="48" t="s">
        <v>719</v>
      </c>
      <c r="G4094" s="48" t="s">
        <v>719</v>
      </c>
      <c r="H4094" s="48" t="s">
        <v>194</v>
      </c>
      <c r="I4094" s="48" t="s">
        <v>194</v>
      </c>
      <c r="J4094" s="48" t="s">
        <v>280</v>
      </c>
      <c r="K4094" s="48" t="s">
        <v>280</v>
      </c>
      <c r="L4094" s="48" t="s">
        <v>133</v>
      </c>
      <c r="M4094" s="48" t="s">
        <v>133</v>
      </c>
      <c r="N4094" s="48"/>
      <c r="O4094" s="48"/>
      <c r="P4094" s="48"/>
      <c r="Q4094" s="48"/>
      <c r="R4094" s="48"/>
      <c r="S4094" s="48"/>
      <c r="T4094" s="48"/>
      <c r="U4094" s="48"/>
      <c r="V4094" s="48"/>
      <c r="W4094" s="51" t="s">
        <v>3789</v>
      </c>
      <c r="X4094" t="str">
        <f t="shared" si="126"/>
        <v>BE;BE;DH;DH;WB;WB;SO;SO</v>
      </c>
      <c r="Y4094" cm="1">
        <f t="array" ref="Y4094">SUM(_xlfn.XLOOKUP(_xlfn.TOROW(F4094:V4094,1),$AN$34:$AN$43,$AL$34:$AL$43,,0,1))</f>
        <v>54</v>
      </c>
      <c r="Z4094">
        <f t="shared" si="127"/>
        <v>8</v>
      </c>
      <c r="AA4094" t="str">
        <v>JB</v>
      </c>
      <c r="AG4094">
        <v>3547</v>
      </c>
      <c r="AH4094">
        <v>6</v>
      </c>
      <c r="AT4094">
        <v>8</v>
      </c>
    </row>
    <row r="4095" spans="2:46" ht="15" customHeight="1">
      <c r="B4095" s="48">
        <v>5865</v>
      </c>
      <c r="C4095" s="49">
        <v>45457</v>
      </c>
      <c r="D4095" s="50">
        <v>0.69587962962962968</v>
      </c>
      <c r="E4095" s="48" t="s">
        <v>11644</v>
      </c>
      <c r="F4095" s="48" t="s">
        <v>51</v>
      </c>
      <c r="G4095" s="48" t="s">
        <v>194</v>
      </c>
      <c r="H4095" s="48" t="s">
        <v>194</v>
      </c>
      <c r="I4095" s="48" t="s">
        <v>194</v>
      </c>
      <c r="J4095" s="48" t="s">
        <v>194</v>
      </c>
      <c r="K4095" s="48" t="s">
        <v>243</v>
      </c>
      <c r="L4095" s="48" t="s">
        <v>243</v>
      </c>
      <c r="M4095" s="48" t="s">
        <v>280</v>
      </c>
      <c r="N4095" s="48" t="s">
        <v>189</v>
      </c>
      <c r="O4095" s="48"/>
      <c r="P4095" s="48"/>
      <c r="Q4095" s="48"/>
      <c r="R4095" s="48"/>
      <c r="S4095" s="48"/>
      <c r="T4095" s="48"/>
      <c r="U4095" s="48"/>
      <c r="V4095" s="48"/>
      <c r="W4095" s="51" t="s">
        <v>3790</v>
      </c>
      <c r="X4095" t="str">
        <f t="shared" si="126"/>
        <v>BB;DH;DH;DH;DH;CB;CB;WB;JB</v>
      </c>
      <c r="Y4095" cm="1">
        <f t="array" ref="Y4095">SUM(_xlfn.XLOOKUP(_xlfn.TOROW(F4095:V4095,1),$AN$34:$AN$43,$AL$34:$AL$43,,0,1))</f>
        <v>74</v>
      </c>
      <c r="Z4095">
        <f t="shared" si="127"/>
        <v>9</v>
      </c>
      <c r="AA4095" t="str">
        <v>DH</v>
      </c>
      <c r="AG4095">
        <v>3552</v>
      </c>
      <c r="AH4095">
        <v>6</v>
      </c>
      <c r="AT4095">
        <v>9</v>
      </c>
    </row>
    <row r="4096" spans="2:46" ht="15" customHeight="1">
      <c r="B4096" s="48">
        <v>5866</v>
      </c>
      <c r="C4096" s="49">
        <v>45457</v>
      </c>
      <c r="D4096" s="50">
        <v>0.69613425925925931</v>
      </c>
      <c r="E4096" s="48" t="s">
        <v>11645</v>
      </c>
      <c r="F4096" s="48" t="s">
        <v>803</v>
      </c>
      <c r="G4096" s="48" t="s">
        <v>243</v>
      </c>
      <c r="H4096" s="48" t="s">
        <v>243</v>
      </c>
      <c r="I4096" s="48" t="s">
        <v>280</v>
      </c>
      <c r="J4096" s="48" t="s">
        <v>194</v>
      </c>
      <c r="K4096" s="48"/>
      <c r="L4096" s="48"/>
      <c r="M4096" s="48"/>
      <c r="N4096" s="48"/>
      <c r="O4096" s="48"/>
      <c r="P4096" s="48"/>
      <c r="Q4096" s="48"/>
      <c r="R4096" s="48"/>
      <c r="S4096" s="48"/>
      <c r="T4096" s="48"/>
      <c r="U4096" s="48"/>
      <c r="V4096" s="48"/>
      <c r="W4096" s="51" t="s">
        <v>3791</v>
      </c>
      <c r="X4096" t="str">
        <f t="shared" si="126"/>
        <v>SS;CB;CB;WB;DH</v>
      </c>
      <c r="Y4096" cm="1">
        <f t="array" ref="Y4096">SUM(_xlfn.XLOOKUP(_xlfn.TOROW(F4096:V4096,1),$AN$34:$AN$43,$AL$34:$AL$43,,0,1))</f>
        <v>39</v>
      </c>
      <c r="Z4096">
        <f t="shared" si="127"/>
        <v>5</v>
      </c>
      <c r="AA4096" t="str">
        <v>DH</v>
      </c>
      <c r="AG4096">
        <v>3553</v>
      </c>
      <c r="AH4096">
        <v>6</v>
      </c>
      <c r="AT4096">
        <v>5</v>
      </c>
    </row>
    <row r="4097" spans="2:46" ht="15" customHeight="1">
      <c r="B4097" s="48">
        <v>5867</v>
      </c>
      <c r="C4097" s="49">
        <v>45457</v>
      </c>
      <c r="D4097" s="50">
        <v>0.69687500000000002</v>
      </c>
      <c r="E4097" s="48" t="s">
        <v>11646</v>
      </c>
      <c r="F4097" s="48" t="s">
        <v>194</v>
      </c>
      <c r="G4097" s="48" t="s">
        <v>243</v>
      </c>
      <c r="H4097" s="48" t="s">
        <v>243</v>
      </c>
      <c r="I4097" s="48" t="s">
        <v>243</v>
      </c>
      <c r="J4097" s="48" t="s">
        <v>719</v>
      </c>
      <c r="K4097" s="48" t="s">
        <v>189</v>
      </c>
      <c r="L4097" s="48" t="s">
        <v>189</v>
      </c>
      <c r="M4097" s="48" t="s">
        <v>719</v>
      </c>
      <c r="N4097" s="48" t="s">
        <v>51</v>
      </c>
      <c r="O4097" s="48"/>
      <c r="P4097" s="48"/>
      <c r="Q4097" s="48"/>
      <c r="R4097" s="48"/>
      <c r="S4097" s="48"/>
      <c r="T4097" s="48"/>
      <c r="U4097" s="48"/>
      <c r="V4097" s="48"/>
      <c r="W4097" s="51" t="s">
        <v>3792</v>
      </c>
      <c r="X4097" t="str">
        <f t="shared" si="126"/>
        <v>DH;CB;CB;CB;BE;JB;JB;BE;BB</v>
      </c>
      <c r="Y4097" cm="1">
        <f t="array" ref="Y4097">SUM(_xlfn.XLOOKUP(_xlfn.TOROW(F4097:V4097,1),$AN$34:$AN$43,$AL$34:$AL$43,,0,1))</f>
        <v>55</v>
      </c>
      <c r="Z4097">
        <f t="shared" si="127"/>
        <v>9</v>
      </c>
      <c r="AA4097" t="str">
        <v>DH</v>
      </c>
      <c r="AG4097">
        <v>3556</v>
      </c>
      <c r="AH4097">
        <v>6</v>
      </c>
      <c r="AT4097">
        <v>9</v>
      </c>
    </row>
    <row r="4098" spans="2:46" ht="15" customHeight="1">
      <c r="B4098" s="48">
        <v>5868</v>
      </c>
      <c r="C4098" s="49">
        <v>45457</v>
      </c>
      <c r="D4098" s="50">
        <v>0.69769675925925922</v>
      </c>
      <c r="E4098" s="48" t="s">
        <v>280</v>
      </c>
      <c r="F4098" s="48" t="s">
        <v>280</v>
      </c>
      <c r="G4098" s="48"/>
      <c r="H4098" s="48"/>
      <c r="I4098" s="48"/>
      <c r="J4098" s="48"/>
      <c r="K4098" s="48"/>
      <c r="L4098" s="48"/>
      <c r="M4098" s="48"/>
      <c r="N4098" s="48"/>
      <c r="O4098" s="48"/>
      <c r="P4098" s="48"/>
      <c r="Q4098" s="48"/>
      <c r="R4098" s="48"/>
      <c r="S4098" s="48"/>
      <c r="T4098" s="48"/>
      <c r="U4098" s="48"/>
      <c r="V4098" s="48"/>
      <c r="W4098" s="51" t="s">
        <v>281</v>
      </c>
      <c r="X4098" t="str">
        <f t="shared" si="126"/>
        <v>WB</v>
      </c>
      <c r="Y4098" cm="1">
        <f t="array" ref="Y4098">SUM(_xlfn.XLOOKUP(_xlfn.TOROW(F4098:V4098,1),$AN$34:$AN$43,$AL$34:$AL$43,,0,1))</f>
        <v>11</v>
      </c>
      <c r="Z4098">
        <f t="shared" si="127"/>
        <v>1</v>
      </c>
      <c r="AA4098" t="str">
        <v>SO</v>
      </c>
      <c r="AG4098">
        <v>3573</v>
      </c>
      <c r="AH4098">
        <v>6</v>
      </c>
      <c r="AT4098">
        <v>1</v>
      </c>
    </row>
    <row r="4099" spans="2:46" ht="15" customHeight="1">
      <c r="B4099" s="48">
        <v>5869</v>
      </c>
      <c r="C4099" s="49">
        <v>45457</v>
      </c>
      <c r="D4099" s="50">
        <v>0.69975694444444447</v>
      </c>
      <c r="E4099" s="48" t="s">
        <v>8338</v>
      </c>
      <c r="F4099" s="48" t="s">
        <v>719</v>
      </c>
      <c r="G4099" s="48" t="s">
        <v>719</v>
      </c>
      <c r="H4099" s="48" t="s">
        <v>719</v>
      </c>
      <c r="I4099" s="48" t="s">
        <v>719</v>
      </c>
      <c r="J4099" s="48" t="s">
        <v>133</v>
      </c>
      <c r="K4099" s="48"/>
      <c r="L4099" s="48"/>
      <c r="M4099" s="48"/>
      <c r="N4099" s="48"/>
      <c r="O4099" s="48"/>
      <c r="P4099" s="48"/>
      <c r="Q4099" s="48"/>
      <c r="R4099" s="48"/>
      <c r="S4099" s="48"/>
      <c r="T4099" s="48"/>
      <c r="U4099" s="48"/>
      <c r="V4099" s="48"/>
      <c r="W4099" s="51" t="s">
        <v>3793</v>
      </c>
      <c r="X4099" t="str">
        <f t="shared" si="126"/>
        <v>BE;BE;BE;BE;SO</v>
      </c>
      <c r="Y4099" cm="1">
        <f t="array" ref="Y4099">SUM(_xlfn.XLOOKUP(_xlfn.TOROW(F4099:V4099,1),$AN$34:$AN$43,$AL$34:$AL$43,,0,1))</f>
        <v>22</v>
      </c>
      <c r="Z4099">
        <f t="shared" si="127"/>
        <v>5</v>
      </c>
      <c r="AA4099" t="str">
        <v>HD</v>
      </c>
      <c r="AG4099">
        <v>3576</v>
      </c>
      <c r="AH4099">
        <v>6</v>
      </c>
      <c r="AT4099">
        <v>5</v>
      </c>
    </row>
    <row r="4100" spans="2:46" ht="15" customHeight="1">
      <c r="B4100" s="48">
        <v>5870</v>
      </c>
      <c r="C4100" s="49">
        <v>45457</v>
      </c>
      <c r="D4100" s="50">
        <v>0.69994212962962965</v>
      </c>
      <c r="E4100" s="48" t="s">
        <v>11647</v>
      </c>
      <c r="F4100" s="48" t="s">
        <v>51</v>
      </c>
      <c r="G4100" s="48" t="s">
        <v>51</v>
      </c>
      <c r="H4100" s="48" t="s">
        <v>133</v>
      </c>
      <c r="I4100" s="48" t="s">
        <v>803</v>
      </c>
      <c r="J4100" s="48" t="s">
        <v>803</v>
      </c>
      <c r="K4100" s="48" t="s">
        <v>803</v>
      </c>
      <c r="L4100" s="48" t="s">
        <v>803</v>
      </c>
      <c r="M4100" s="48"/>
      <c r="N4100" s="48"/>
      <c r="O4100" s="48"/>
      <c r="P4100" s="48"/>
      <c r="Q4100" s="48"/>
      <c r="R4100" s="48"/>
      <c r="S4100" s="48"/>
      <c r="T4100" s="48"/>
      <c r="U4100" s="48"/>
      <c r="V4100" s="48"/>
      <c r="W4100" s="51" t="s">
        <v>3794</v>
      </c>
      <c r="X4100" t="str">
        <f t="shared" si="126"/>
        <v>BB;BB;SO;SS;SS;SS;SS</v>
      </c>
      <c r="Y4100" cm="1">
        <f t="array" ref="Y4100">SUM(_xlfn.XLOOKUP(_xlfn.TOROW(F4100:V4100,1),$AN$34:$AN$43,$AL$34:$AL$43,,0,1))</f>
        <v>34</v>
      </c>
      <c r="Z4100">
        <f t="shared" si="127"/>
        <v>7</v>
      </c>
      <c r="AA4100" t="str">
        <v>BB</v>
      </c>
      <c r="AG4100">
        <v>3580</v>
      </c>
      <c r="AH4100">
        <v>6</v>
      </c>
      <c r="AT4100">
        <v>7</v>
      </c>
    </row>
    <row r="4101" spans="2:46" ht="15" customHeight="1">
      <c r="B4101" s="48">
        <v>5871</v>
      </c>
      <c r="C4101" s="49">
        <v>45457</v>
      </c>
      <c r="D4101" s="50">
        <v>0.70395833333333335</v>
      </c>
      <c r="E4101" s="48" t="s">
        <v>9667</v>
      </c>
      <c r="F4101" s="48" t="s">
        <v>719</v>
      </c>
      <c r="G4101" s="48" t="s">
        <v>803</v>
      </c>
      <c r="H4101" s="48"/>
      <c r="I4101" s="48"/>
      <c r="J4101" s="48"/>
      <c r="K4101" s="48"/>
      <c r="L4101" s="48"/>
      <c r="M4101" s="48"/>
      <c r="N4101" s="48"/>
      <c r="O4101" s="48"/>
      <c r="P4101" s="48"/>
      <c r="Q4101" s="48"/>
      <c r="R4101" s="48"/>
      <c r="S4101" s="48"/>
      <c r="T4101" s="48"/>
      <c r="U4101" s="48"/>
      <c r="V4101" s="48"/>
      <c r="W4101" s="51" t="s">
        <v>3186</v>
      </c>
      <c r="X4101" t="str">
        <f t="shared" si="126"/>
        <v>BE;SS</v>
      </c>
      <c r="Y4101" cm="1">
        <f t="array" ref="Y4101">SUM(_xlfn.XLOOKUP(_xlfn.TOROW(F4101:V4101,1),$AN$34:$AN$43,$AL$34:$AL$43,,0,1))</f>
        <v>8</v>
      </c>
      <c r="Z4101">
        <f t="shared" si="127"/>
        <v>2</v>
      </c>
      <c r="AA4101" t="str">
        <v>FR</v>
      </c>
      <c r="AG4101">
        <v>3584</v>
      </c>
      <c r="AH4101">
        <v>6</v>
      </c>
      <c r="AT4101">
        <v>2</v>
      </c>
    </row>
    <row r="4102" spans="2:46" ht="15" customHeight="1">
      <c r="B4102" s="48">
        <v>5872</v>
      </c>
      <c r="C4102" s="49">
        <v>45457</v>
      </c>
      <c r="D4102" s="50">
        <v>0.70445601851851847</v>
      </c>
      <c r="E4102" s="48" t="s">
        <v>11648</v>
      </c>
      <c r="F4102" s="48" t="s">
        <v>280</v>
      </c>
      <c r="G4102" s="48" t="s">
        <v>280</v>
      </c>
      <c r="H4102" s="48" t="s">
        <v>280</v>
      </c>
      <c r="I4102" s="48" t="s">
        <v>280</v>
      </c>
      <c r="J4102" s="48" t="s">
        <v>133</v>
      </c>
      <c r="K4102" s="48" t="s">
        <v>133</v>
      </c>
      <c r="L4102" s="48" t="s">
        <v>319</v>
      </c>
      <c r="M4102" s="48" t="s">
        <v>319</v>
      </c>
      <c r="N4102" s="48" t="s">
        <v>319</v>
      </c>
      <c r="O4102" s="48"/>
      <c r="P4102" s="48"/>
      <c r="Q4102" s="48"/>
      <c r="R4102" s="48"/>
      <c r="S4102" s="48"/>
      <c r="T4102" s="48"/>
      <c r="U4102" s="48"/>
      <c r="V4102" s="48"/>
      <c r="W4102" s="51" t="s">
        <v>3795</v>
      </c>
      <c r="X4102" t="str">
        <f t="shared" si="126"/>
        <v>WB;WB;WB;WB;SO;SO;FR;FR;FR</v>
      </c>
      <c r="Y4102" cm="1">
        <f t="array" ref="Y4102">SUM(_xlfn.XLOOKUP(_xlfn.TOROW(F4102:V4102,1),$AN$34:$AN$43,$AL$34:$AL$43,,0,1))</f>
        <v>57</v>
      </c>
      <c r="Z4102">
        <f t="shared" si="127"/>
        <v>9</v>
      </c>
      <c r="AA4102" t="str">
        <v>SO</v>
      </c>
      <c r="AG4102">
        <v>3591</v>
      </c>
      <c r="AH4102">
        <v>6</v>
      </c>
      <c r="AT4102">
        <v>9</v>
      </c>
    </row>
    <row r="4103" spans="2:46" ht="15" customHeight="1">
      <c r="B4103" s="48">
        <v>5873</v>
      </c>
      <c r="C4103" s="49">
        <v>45457</v>
      </c>
      <c r="D4103" s="50">
        <v>0.70523148148148151</v>
      </c>
      <c r="E4103" s="48" t="s">
        <v>11649</v>
      </c>
      <c r="F4103" s="48" t="s">
        <v>194</v>
      </c>
      <c r="G4103" s="48" t="s">
        <v>194</v>
      </c>
      <c r="H4103" s="48" t="s">
        <v>304</v>
      </c>
      <c r="I4103" s="48" t="s">
        <v>319</v>
      </c>
      <c r="J4103" s="48" t="s">
        <v>719</v>
      </c>
      <c r="K4103" s="48" t="s">
        <v>194</v>
      </c>
      <c r="L4103" s="48" t="s">
        <v>719</v>
      </c>
      <c r="M4103" s="48" t="s">
        <v>719</v>
      </c>
      <c r="N4103" s="48" t="s">
        <v>189</v>
      </c>
      <c r="O4103" s="48" t="s">
        <v>280</v>
      </c>
      <c r="P4103" s="48"/>
      <c r="Q4103" s="48"/>
      <c r="R4103" s="48"/>
      <c r="S4103" s="48"/>
      <c r="T4103" s="48"/>
      <c r="U4103" s="48"/>
      <c r="V4103" s="48"/>
      <c r="W4103" s="51" t="s">
        <v>3796</v>
      </c>
      <c r="X4103" t="str">
        <f t="shared" ref="X4103:X4166" si="128">_xlfn.TEXTJOIN(";",TRUE,F4103:V4103)</f>
        <v>DH;DH;HD;FR;BE;DH;BE;BE;JB;WB</v>
      </c>
      <c r="Y4103" cm="1">
        <f t="array" ref="Y4103">SUM(_xlfn.XLOOKUP(_xlfn.TOROW(F4103:V4103,1),$AN$34:$AN$43,$AL$34:$AL$43,,0,1))</f>
        <v>64</v>
      </c>
      <c r="Z4103">
        <f t="shared" ref="Z4103:Z4166" si="129">COUNTA(F4103:V4103)</f>
        <v>10</v>
      </c>
      <c r="AA4103" t="str">
        <v>HD</v>
      </c>
      <c r="AG4103">
        <v>3601</v>
      </c>
      <c r="AH4103">
        <v>6</v>
      </c>
      <c r="AT4103">
        <v>10</v>
      </c>
    </row>
    <row r="4104" spans="2:46" ht="15" customHeight="1">
      <c r="B4104" s="48">
        <v>5874</v>
      </c>
      <c r="C4104" s="49">
        <v>45457</v>
      </c>
      <c r="D4104" s="50">
        <v>0.70542824074074073</v>
      </c>
      <c r="E4104" s="48" t="s">
        <v>11650</v>
      </c>
      <c r="F4104" s="48" t="s">
        <v>51</v>
      </c>
      <c r="G4104" s="48" t="s">
        <v>51</v>
      </c>
      <c r="H4104" s="48" t="s">
        <v>719</v>
      </c>
      <c r="I4104" s="48" t="s">
        <v>719</v>
      </c>
      <c r="J4104" s="48" t="s">
        <v>719</v>
      </c>
      <c r="K4104" s="48" t="s">
        <v>133</v>
      </c>
      <c r="L4104" s="48"/>
      <c r="M4104" s="48"/>
      <c r="N4104" s="48"/>
      <c r="O4104" s="48"/>
      <c r="P4104" s="48"/>
      <c r="Q4104" s="48"/>
      <c r="R4104" s="48"/>
      <c r="S4104" s="48"/>
      <c r="T4104" s="48"/>
      <c r="U4104" s="48"/>
      <c r="V4104" s="48"/>
      <c r="W4104" s="51" t="s">
        <v>3797</v>
      </c>
      <c r="X4104" t="str">
        <f t="shared" si="128"/>
        <v>BB;BB;BE;BE;BE;SO</v>
      </c>
      <c r="Y4104" cm="1">
        <f t="array" ref="Y4104">SUM(_xlfn.XLOOKUP(_xlfn.TOROW(F4104:V4104,1),$AN$34:$AN$43,$AL$34:$AL$43,,0,1))</f>
        <v>37</v>
      </c>
      <c r="Z4104">
        <f t="shared" si="129"/>
        <v>6</v>
      </c>
      <c r="AA4104" t="str">
        <v>WB</v>
      </c>
      <c r="AG4104">
        <v>3603</v>
      </c>
      <c r="AH4104">
        <v>6</v>
      </c>
      <c r="AT4104">
        <v>6</v>
      </c>
    </row>
    <row r="4105" spans="2:46" ht="15" customHeight="1">
      <c r="B4105" s="48">
        <v>5875</v>
      </c>
      <c r="C4105" s="49">
        <v>45457</v>
      </c>
      <c r="D4105" s="50">
        <v>0.70587962962962958</v>
      </c>
      <c r="E4105" s="48" t="s">
        <v>11651</v>
      </c>
      <c r="F4105" s="48" t="s">
        <v>133</v>
      </c>
      <c r="G4105" s="48" t="s">
        <v>133</v>
      </c>
      <c r="H4105" s="48" t="s">
        <v>189</v>
      </c>
      <c r="I4105" s="48" t="s">
        <v>803</v>
      </c>
      <c r="J4105" s="48" t="s">
        <v>280</v>
      </c>
      <c r="K4105" s="48"/>
      <c r="L4105" s="48"/>
      <c r="M4105" s="48"/>
      <c r="N4105" s="48"/>
      <c r="O4105" s="48"/>
      <c r="P4105" s="48"/>
      <c r="Q4105" s="48"/>
      <c r="R4105" s="48"/>
      <c r="S4105" s="48"/>
      <c r="T4105" s="48"/>
      <c r="U4105" s="48"/>
      <c r="V4105" s="48"/>
      <c r="W4105" s="51" t="s">
        <v>3798</v>
      </c>
      <c r="X4105" t="str">
        <f t="shared" si="128"/>
        <v>SO;SO;JB;SS;WB</v>
      </c>
      <c r="Y4105" cm="1">
        <f t="array" ref="Y4105">SUM(_xlfn.XLOOKUP(_xlfn.TOROW(F4105:V4105,1),$AN$34:$AN$43,$AL$34:$AL$43,,0,1))</f>
        <v>19</v>
      </c>
      <c r="Z4105">
        <f t="shared" si="129"/>
        <v>5</v>
      </c>
      <c r="AA4105" t="str">
        <v>HD</v>
      </c>
      <c r="AG4105">
        <v>3604</v>
      </c>
      <c r="AH4105">
        <v>6</v>
      </c>
      <c r="AT4105">
        <v>5</v>
      </c>
    </row>
    <row r="4106" spans="2:46" ht="15" customHeight="1">
      <c r="B4106" s="48">
        <v>5876</v>
      </c>
      <c r="C4106" s="49">
        <v>45457</v>
      </c>
      <c r="D4106" s="50">
        <v>0.7071412037037037</v>
      </c>
      <c r="E4106" s="48" t="s">
        <v>11652</v>
      </c>
      <c r="F4106" s="48" t="s">
        <v>304</v>
      </c>
      <c r="G4106" s="48" t="s">
        <v>304</v>
      </c>
      <c r="H4106" s="48" t="s">
        <v>280</v>
      </c>
      <c r="I4106" s="48" t="s">
        <v>280</v>
      </c>
      <c r="J4106" s="48" t="s">
        <v>243</v>
      </c>
      <c r="K4106" s="48" t="s">
        <v>243</v>
      </c>
      <c r="L4106" s="48" t="s">
        <v>243</v>
      </c>
      <c r="M4106" s="48"/>
      <c r="N4106" s="48"/>
      <c r="O4106" s="48"/>
      <c r="P4106" s="48"/>
      <c r="Q4106" s="48"/>
      <c r="R4106" s="48"/>
      <c r="S4106" s="48"/>
      <c r="T4106" s="48"/>
      <c r="U4106" s="48"/>
      <c r="V4106" s="48"/>
      <c r="W4106" s="51" t="s">
        <v>3799</v>
      </c>
      <c r="X4106" t="str">
        <f t="shared" si="128"/>
        <v>HD;HD;WB;WB;CB;CB;CB</v>
      </c>
      <c r="Y4106" cm="1">
        <f t="array" ref="Y4106">SUM(_xlfn.XLOOKUP(_xlfn.TOROW(F4106:V4106,1),$AN$34:$AN$43,$AL$34:$AL$43,,0,1))</f>
        <v>60</v>
      </c>
      <c r="Z4106">
        <f t="shared" si="129"/>
        <v>7</v>
      </c>
      <c r="AA4106" t="str">
        <v>FR</v>
      </c>
      <c r="AG4106">
        <v>3613</v>
      </c>
      <c r="AH4106">
        <v>6</v>
      </c>
      <c r="AT4106">
        <v>7</v>
      </c>
    </row>
    <row r="4107" spans="2:46" ht="15" customHeight="1">
      <c r="B4107" s="48">
        <v>5877</v>
      </c>
      <c r="C4107" s="49">
        <v>45457</v>
      </c>
      <c r="D4107" s="50">
        <v>0.70944444444444443</v>
      </c>
      <c r="E4107" s="48" t="s">
        <v>11653</v>
      </c>
      <c r="F4107" s="48" t="s">
        <v>133</v>
      </c>
      <c r="G4107" s="48" t="s">
        <v>194</v>
      </c>
      <c r="H4107" s="48" t="s">
        <v>194</v>
      </c>
      <c r="I4107" s="48" t="s">
        <v>243</v>
      </c>
      <c r="J4107" s="48" t="s">
        <v>243</v>
      </c>
      <c r="K4107" s="48" t="s">
        <v>243</v>
      </c>
      <c r="L4107" s="48" t="s">
        <v>243</v>
      </c>
      <c r="M4107" s="48"/>
      <c r="N4107" s="48"/>
      <c r="O4107" s="48"/>
      <c r="P4107" s="48"/>
      <c r="Q4107" s="48"/>
      <c r="R4107" s="48"/>
      <c r="S4107" s="48"/>
      <c r="T4107" s="48"/>
      <c r="U4107" s="48"/>
      <c r="V4107" s="48"/>
      <c r="W4107" s="51" t="s">
        <v>3800</v>
      </c>
      <c r="X4107" t="str">
        <f t="shared" si="128"/>
        <v>SO;DH;DH;CB;CB;CB;CB</v>
      </c>
      <c r="Y4107" cm="1">
        <f t="array" ref="Y4107">SUM(_xlfn.XLOOKUP(_xlfn.TOROW(F4107:V4107,1),$AN$34:$AN$43,$AL$34:$AL$43,,0,1))</f>
        <v>52</v>
      </c>
      <c r="Z4107">
        <f t="shared" si="129"/>
        <v>7</v>
      </c>
      <c r="AA4107" t="str">
        <v>BB</v>
      </c>
      <c r="AG4107">
        <v>3620</v>
      </c>
      <c r="AH4107">
        <v>6</v>
      </c>
      <c r="AT4107">
        <v>7</v>
      </c>
    </row>
    <row r="4108" spans="2:46" ht="15" customHeight="1">
      <c r="B4108" s="48">
        <v>5878</v>
      </c>
      <c r="C4108" s="49">
        <v>45457</v>
      </c>
      <c r="D4108" s="50">
        <v>0.71190972222222226</v>
      </c>
      <c r="E4108" s="48" t="s">
        <v>11654</v>
      </c>
      <c r="F4108" s="48" t="s">
        <v>319</v>
      </c>
      <c r="G4108" s="48" t="s">
        <v>189</v>
      </c>
      <c r="H4108" s="48" t="s">
        <v>189</v>
      </c>
      <c r="I4108" s="48" t="s">
        <v>189</v>
      </c>
      <c r="J4108" s="48" t="s">
        <v>189</v>
      </c>
      <c r="K4108" s="48" t="s">
        <v>51</v>
      </c>
      <c r="L4108" s="48"/>
      <c r="M4108" s="48"/>
      <c r="N4108" s="48"/>
      <c r="O4108" s="48"/>
      <c r="P4108" s="48"/>
      <c r="Q4108" s="48"/>
      <c r="R4108" s="48"/>
      <c r="S4108" s="48"/>
      <c r="T4108" s="48"/>
      <c r="U4108" s="48"/>
      <c r="V4108" s="48"/>
      <c r="W4108" s="51" t="s">
        <v>3801</v>
      </c>
      <c r="X4108" t="str">
        <f t="shared" si="128"/>
        <v>FR;JB;JB;JB;JB;BB</v>
      </c>
      <c r="Y4108" cm="1">
        <f t="array" ref="Y4108">SUM(_xlfn.XLOOKUP(_xlfn.TOROW(F4108:V4108,1),$AN$34:$AN$43,$AL$34:$AL$43,,0,1))</f>
        <v>17</v>
      </c>
      <c r="Z4108">
        <f t="shared" si="129"/>
        <v>6</v>
      </c>
      <c r="AA4108" t="str">
        <v>BB</v>
      </c>
      <c r="AG4108">
        <v>3622</v>
      </c>
      <c r="AH4108">
        <v>6</v>
      </c>
      <c r="AT4108">
        <v>6</v>
      </c>
    </row>
    <row r="4109" spans="2:46" ht="15" customHeight="1">
      <c r="B4109" s="48">
        <v>5879</v>
      </c>
      <c r="C4109" s="49">
        <v>45457</v>
      </c>
      <c r="D4109" s="50">
        <v>0.71800925925925929</v>
      </c>
      <c r="E4109" s="48" t="s">
        <v>11655</v>
      </c>
      <c r="F4109" s="48" t="s">
        <v>319</v>
      </c>
      <c r="G4109" s="48" t="s">
        <v>194</v>
      </c>
      <c r="H4109" s="48" t="s">
        <v>319</v>
      </c>
      <c r="I4109" s="48" t="s">
        <v>194</v>
      </c>
      <c r="J4109" s="48" t="s">
        <v>194</v>
      </c>
      <c r="K4109" s="48" t="s">
        <v>803</v>
      </c>
      <c r="L4109" s="48"/>
      <c r="M4109" s="48"/>
      <c r="N4109" s="48"/>
      <c r="O4109" s="48"/>
      <c r="P4109" s="48"/>
      <c r="Q4109" s="48"/>
      <c r="R4109" s="48"/>
      <c r="S4109" s="48"/>
      <c r="T4109" s="48"/>
      <c r="U4109" s="48"/>
      <c r="V4109" s="48"/>
      <c r="W4109" s="51" t="s">
        <v>3802</v>
      </c>
      <c r="X4109" t="str">
        <f t="shared" si="128"/>
        <v>FR;DH;FR;DH;DH;SS</v>
      </c>
      <c r="Y4109" cm="1">
        <f t="array" ref="Y4109">SUM(_xlfn.XLOOKUP(_xlfn.TOROW(F4109:V4109,1),$AN$34:$AN$43,$AL$34:$AL$43,,0,1))</f>
        <v>36</v>
      </c>
      <c r="Z4109">
        <f t="shared" si="129"/>
        <v>6</v>
      </c>
      <c r="AA4109" t="str">
        <v>BB</v>
      </c>
      <c r="AG4109">
        <v>3624</v>
      </c>
      <c r="AH4109">
        <v>6</v>
      </c>
      <c r="AT4109">
        <v>6</v>
      </c>
    </row>
    <row r="4110" spans="2:46" ht="15" customHeight="1">
      <c r="B4110" s="48">
        <v>5880</v>
      </c>
      <c r="C4110" s="49">
        <v>45457</v>
      </c>
      <c r="D4110" s="50">
        <v>0.71804398148148152</v>
      </c>
      <c r="E4110" s="48" t="s">
        <v>11656</v>
      </c>
      <c r="F4110" s="48" t="s">
        <v>280</v>
      </c>
      <c r="G4110" s="48" t="s">
        <v>280</v>
      </c>
      <c r="H4110" s="48" t="s">
        <v>189</v>
      </c>
      <c r="I4110" s="48" t="s">
        <v>803</v>
      </c>
      <c r="J4110" s="48" t="s">
        <v>803</v>
      </c>
      <c r="K4110" s="48" t="s">
        <v>803</v>
      </c>
      <c r="L4110" s="48" t="s">
        <v>803</v>
      </c>
      <c r="M4110" s="48"/>
      <c r="N4110" s="48"/>
      <c r="O4110" s="48"/>
      <c r="P4110" s="48"/>
      <c r="Q4110" s="48"/>
      <c r="R4110" s="48"/>
      <c r="S4110" s="48"/>
      <c r="T4110" s="48"/>
      <c r="U4110" s="48"/>
      <c r="V4110" s="48"/>
      <c r="W4110" s="51" t="s">
        <v>3803</v>
      </c>
      <c r="X4110" t="str">
        <f t="shared" si="128"/>
        <v>WB;WB;JB;SS;SS;SS;SS</v>
      </c>
      <c r="Y4110" cm="1">
        <f t="array" ref="Y4110">SUM(_xlfn.XLOOKUP(_xlfn.TOROW(F4110:V4110,1),$AN$34:$AN$43,$AL$34:$AL$43,,0,1))</f>
        <v>35</v>
      </c>
      <c r="Z4110">
        <f t="shared" si="129"/>
        <v>7</v>
      </c>
      <c r="AA4110" t="str">
        <v>CB</v>
      </c>
      <c r="AG4110">
        <v>3627</v>
      </c>
      <c r="AH4110">
        <v>6</v>
      </c>
      <c r="AT4110">
        <v>7</v>
      </c>
    </row>
    <row r="4111" spans="2:46" ht="15" customHeight="1">
      <c r="B4111" s="48">
        <v>5881</v>
      </c>
      <c r="C4111" s="49">
        <v>45457</v>
      </c>
      <c r="D4111" s="50">
        <v>0.71842592592592591</v>
      </c>
      <c r="E4111" s="48" t="s">
        <v>11657</v>
      </c>
      <c r="F4111" s="48" t="s">
        <v>194</v>
      </c>
      <c r="G4111" s="48" t="s">
        <v>243</v>
      </c>
      <c r="H4111" s="48" t="s">
        <v>719</v>
      </c>
      <c r="I4111" s="48" t="s">
        <v>133</v>
      </c>
      <c r="J4111" s="48" t="s">
        <v>133</v>
      </c>
      <c r="K4111" s="48"/>
      <c r="L4111" s="48"/>
      <c r="M4111" s="48"/>
      <c r="N4111" s="48"/>
      <c r="O4111" s="48"/>
      <c r="P4111" s="48"/>
      <c r="Q4111" s="48"/>
      <c r="R4111" s="48"/>
      <c r="S4111" s="48"/>
      <c r="T4111" s="48"/>
      <c r="U4111" s="48"/>
      <c r="V4111" s="48"/>
      <c r="W4111" s="51" t="s">
        <v>3804</v>
      </c>
      <c r="X4111" t="str">
        <f t="shared" si="128"/>
        <v>DH;CB;BE;SO;SO</v>
      </c>
      <c r="Y4111" cm="1">
        <f t="array" ref="Y4111">SUM(_xlfn.XLOOKUP(_xlfn.TOROW(F4111:V4111,1),$AN$34:$AN$43,$AL$34:$AL$43,,0,1))</f>
        <v>26</v>
      </c>
      <c r="Z4111">
        <f t="shared" si="129"/>
        <v>5</v>
      </c>
      <c r="AA4111" t="str">
        <v>DH</v>
      </c>
      <c r="AG4111">
        <v>3646</v>
      </c>
      <c r="AH4111">
        <v>6</v>
      </c>
      <c r="AT4111">
        <v>5</v>
      </c>
    </row>
    <row r="4112" spans="2:46" ht="15" customHeight="1">
      <c r="B4112" s="48">
        <v>5882</v>
      </c>
      <c r="C4112" s="49">
        <v>45457</v>
      </c>
      <c r="D4112" s="50">
        <v>0.71846064814814814</v>
      </c>
      <c r="E4112" s="48" t="s">
        <v>10836</v>
      </c>
      <c r="F4112" s="48" t="s">
        <v>194</v>
      </c>
      <c r="G4112" s="48" t="s">
        <v>194</v>
      </c>
      <c r="H4112" s="48" t="s">
        <v>194</v>
      </c>
      <c r="I4112" s="48" t="s">
        <v>319</v>
      </c>
      <c r="J4112" s="48" t="s">
        <v>133</v>
      </c>
      <c r="K4112" s="48"/>
      <c r="L4112" s="48"/>
      <c r="M4112" s="48"/>
      <c r="N4112" s="48"/>
      <c r="O4112" s="48"/>
      <c r="P4112" s="48"/>
      <c r="Q4112" s="48"/>
      <c r="R4112" s="48"/>
      <c r="S4112" s="48"/>
      <c r="T4112" s="48"/>
      <c r="U4112" s="48"/>
      <c r="V4112" s="48"/>
      <c r="W4112" s="51" t="s">
        <v>3805</v>
      </c>
      <c r="X4112" t="str">
        <f t="shared" si="128"/>
        <v>DH;DH;DH;FR;SO</v>
      </c>
      <c r="Y4112" cm="1">
        <f t="array" ref="Y4112">SUM(_xlfn.XLOOKUP(_xlfn.TOROW(F4112:V4112,1),$AN$34:$AN$43,$AL$34:$AL$43,,0,1))</f>
        <v>32</v>
      </c>
      <c r="Z4112">
        <f t="shared" si="129"/>
        <v>5</v>
      </c>
      <c r="AA4112" t="str">
        <v>DH</v>
      </c>
      <c r="AG4112">
        <v>3647</v>
      </c>
      <c r="AH4112">
        <v>6</v>
      </c>
      <c r="AT4112">
        <v>5</v>
      </c>
    </row>
    <row r="4113" spans="2:46" ht="15" customHeight="1">
      <c r="B4113" s="48">
        <v>5883</v>
      </c>
      <c r="C4113" s="49">
        <v>45457</v>
      </c>
      <c r="D4113" s="50">
        <v>0.71983796296296299</v>
      </c>
      <c r="E4113" s="48" t="s">
        <v>11658</v>
      </c>
      <c r="F4113" s="48" t="s">
        <v>194</v>
      </c>
      <c r="G4113" s="48" t="s">
        <v>189</v>
      </c>
      <c r="H4113" s="48" t="s">
        <v>280</v>
      </c>
      <c r="I4113" s="48" t="s">
        <v>280</v>
      </c>
      <c r="J4113" s="48" t="s">
        <v>319</v>
      </c>
      <c r="K4113" s="48" t="s">
        <v>243</v>
      </c>
      <c r="L4113" s="48" t="s">
        <v>189</v>
      </c>
      <c r="M4113" s="48" t="s">
        <v>304</v>
      </c>
      <c r="N4113" s="48" t="s">
        <v>304</v>
      </c>
      <c r="O4113" s="48" t="s">
        <v>304</v>
      </c>
      <c r="P4113" s="48" t="s">
        <v>719</v>
      </c>
      <c r="Q4113" s="48" t="s">
        <v>189</v>
      </c>
      <c r="R4113" s="48" t="s">
        <v>803</v>
      </c>
      <c r="S4113" s="48"/>
      <c r="T4113" s="48"/>
      <c r="U4113" s="48"/>
      <c r="V4113" s="48"/>
      <c r="W4113" s="51" t="s">
        <v>3806</v>
      </c>
      <c r="X4113" t="str">
        <f t="shared" si="128"/>
        <v>DH;JB;WB;WB;FR;CB;JB;HD;HD;HD;BE;JB;SS</v>
      </c>
      <c r="Y4113" cm="1">
        <f t="array" ref="Y4113">SUM(_xlfn.XLOOKUP(_xlfn.TOROW(F4113:V4113,1),$AN$34:$AN$43,$AL$34:$AL$43,,0,1))</f>
        <v>74</v>
      </c>
      <c r="Z4113">
        <f t="shared" si="129"/>
        <v>13</v>
      </c>
      <c r="AA4113" t="str">
        <v>DH</v>
      </c>
      <c r="AG4113">
        <v>3655</v>
      </c>
      <c r="AH4113">
        <v>6</v>
      </c>
      <c r="AT4113">
        <v>13</v>
      </c>
    </row>
    <row r="4114" spans="2:46" ht="15" customHeight="1">
      <c r="B4114" s="48">
        <v>5884</v>
      </c>
      <c r="C4114" s="49">
        <v>45457</v>
      </c>
      <c r="D4114" s="50">
        <v>0.72018518518518515</v>
      </c>
      <c r="E4114" s="48" t="s">
        <v>11659</v>
      </c>
      <c r="F4114" s="48" t="s">
        <v>194</v>
      </c>
      <c r="G4114" s="48" t="s">
        <v>194</v>
      </c>
      <c r="H4114" s="48" t="s">
        <v>194</v>
      </c>
      <c r="I4114" s="48" t="s">
        <v>189</v>
      </c>
      <c r="J4114" s="48" t="s">
        <v>189</v>
      </c>
      <c r="K4114" s="48" t="s">
        <v>189</v>
      </c>
      <c r="L4114" s="48" t="s">
        <v>189</v>
      </c>
      <c r="M4114" s="48" t="s">
        <v>133</v>
      </c>
      <c r="N4114" s="48" t="s">
        <v>133</v>
      </c>
      <c r="O4114" s="48" t="s">
        <v>719</v>
      </c>
      <c r="P4114" s="48"/>
      <c r="Q4114" s="48"/>
      <c r="R4114" s="48"/>
      <c r="S4114" s="48"/>
      <c r="T4114" s="48"/>
      <c r="U4114" s="48"/>
      <c r="V4114" s="48"/>
      <c r="W4114" s="51" t="s">
        <v>3807</v>
      </c>
      <c r="X4114" t="str">
        <f t="shared" si="128"/>
        <v>DH;DH;DH;JB;JB;JB;JB;SO;SO;BE</v>
      </c>
      <c r="Y4114" cm="1">
        <f t="array" ref="Y4114">SUM(_xlfn.XLOOKUP(_xlfn.TOROW(F4114:V4114,1),$AN$34:$AN$43,$AL$34:$AL$43,,0,1))</f>
        <v>40</v>
      </c>
      <c r="Z4114">
        <f t="shared" si="129"/>
        <v>10</v>
      </c>
      <c r="AA4114" t="str">
        <v>DH</v>
      </c>
      <c r="AG4114">
        <v>3659</v>
      </c>
      <c r="AH4114">
        <v>6</v>
      </c>
      <c r="AT4114">
        <v>10</v>
      </c>
    </row>
    <row r="4115" spans="2:46" ht="15" customHeight="1">
      <c r="B4115" s="48">
        <v>5885</v>
      </c>
      <c r="C4115" s="49">
        <v>45457</v>
      </c>
      <c r="D4115" s="50">
        <v>0.72620370370370368</v>
      </c>
      <c r="E4115" s="48" t="s">
        <v>11660</v>
      </c>
      <c r="F4115" s="48" t="s">
        <v>803</v>
      </c>
      <c r="G4115" s="48" t="s">
        <v>304</v>
      </c>
      <c r="H4115" s="48" t="s">
        <v>194</v>
      </c>
      <c r="I4115" s="48" t="s">
        <v>51</v>
      </c>
      <c r="J4115" s="48" t="s">
        <v>133</v>
      </c>
      <c r="K4115" s="48" t="s">
        <v>304</v>
      </c>
      <c r="L4115" s="48"/>
      <c r="M4115" s="48"/>
      <c r="N4115" s="48"/>
      <c r="O4115" s="48"/>
      <c r="P4115" s="48"/>
      <c r="Q4115" s="48"/>
      <c r="R4115" s="48"/>
      <c r="S4115" s="48"/>
      <c r="T4115" s="48"/>
      <c r="U4115" s="48"/>
      <c r="V4115" s="48"/>
      <c r="W4115" s="51" t="s">
        <v>3808</v>
      </c>
      <c r="X4115" t="str">
        <f t="shared" si="128"/>
        <v>SS;HD;DH;BB;SO;HD</v>
      </c>
      <c r="Y4115" cm="1">
        <f t="array" ref="Y4115">SUM(_xlfn.XLOOKUP(_xlfn.TOROW(F4115:V4115,1),$AN$34:$AN$43,$AL$34:$AL$43,,0,1))</f>
        <v>38</v>
      </c>
      <c r="Z4115">
        <f t="shared" si="129"/>
        <v>6</v>
      </c>
      <c r="AA4115" t="str">
        <v>DH</v>
      </c>
      <c r="AG4115">
        <v>3661</v>
      </c>
      <c r="AH4115">
        <v>6</v>
      </c>
      <c r="AT4115">
        <v>6</v>
      </c>
    </row>
    <row r="4116" spans="2:46" ht="15" customHeight="1">
      <c r="B4116" s="48">
        <v>5886</v>
      </c>
      <c r="C4116" s="49">
        <v>45457</v>
      </c>
      <c r="D4116" s="50">
        <v>0.7273263888888889</v>
      </c>
      <c r="E4116" s="48" t="s">
        <v>11661</v>
      </c>
      <c r="F4116" s="48" t="s">
        <v>51</v>
      </c>
      <c r="G4116" s="48" t="s">
        <v>319</v>
      </c>
      <c r="H4116" s="48" t="s">
        <v>51</v>
      </c>
      <c r="I4116" s="48" t="s">
        <v>280</v>
      </c>
      <c r="J4116" s="48" t="s">
        <v>280</v>
      </c>
      <c r="K4116" s="48" t="s">
        <v>803</v>
      </c>
      <c r="L4116" s="48" t="s">
        <v>133</v>
      </c>
      <c r="M4116" s="48" t="s">
        <v>243</v>
      </c>
      <c r="N4116" s="48" t="s">
        <v>280</v>
      </c>
      <c r="O4116" s="48" t="s">
        <v>280</v>
      </c>
      <c r="P4116" s="48" t="s">
        <v>280</v>
      </c>
      <c r="Q4116" s="48" t="s">
        <v>304</v>
      </c>
      <c r="R4116" s="48"/>
      <c r="S4116" s="48"/>
      <c r="T4116" s="48"/>
      <c r="U4116" s="48"/>
      <c r="V4116" s="48"/>
      <c r="W4116" s="51" t="s">
        <v>3809</v>
      </c>
      <c r="X4116" t="str">
        <f t="shared" si="128"/>
        <v>BB;FR;BB;WB;WB;SS;SO;CB;WB;WB;WB;HD</v>
      </c>
      <c r="Y4116" cm="1">
        <f t="array" ref="Y4116">SUM(_xlfn.XLOOKUP(_xlfn.TOROW(F4116:V4116,1),$AN$34:$AN$43,$AL$34:$AL$43,,0,1))</f>
        <v>98</v>
      </c>
      <c r="Z4116">
        <f t="shared" si="129"/>
        <v>12</v>
      </c>
      <c r="AA4116" t="str">
        <v>CB</v>
      </c>
      <c r="AG4116">
        <v>3662</v>
      </c>
      <c r="AH4116">
        <v>6</v>
      </c>
      <c r="AT4116">
        <v>12</v>
      </c>
    </row>
    <row r="4117" spans="2:46" ht="15" customHeight="1">
      <c r="B4117" s="48">
        <v>5887</v>
      </c>
      <c r="C4117" s="49">
        <v>45457</v>
      </c>
      <c r="D4117" s="50">
        <v>0.73010416666666667</v>
      </c>
      <c r="E4117" s="48" t="s">
        <v>11662</v>
      </c>
      <c r="F4117" s="48" t="s">
        <v>133</v>
      </c>
      <c r="G4117" s="48" t="s">
        <v>133</v>
      </c>
      <c r="H4117" s="48" t="s">
        <v>51</v>
      </c>
      <c r="I4117" s="48" t="s">
        <v>194</v>
      </c>
      <c r="J4117" s="48" t="s">
        <v>194</v>
      </c>
      <c r="K4117" s="48" t="s">
        <v>194</v>
      </c>
      <c r="L4117" s="48" t="s">
        <v>194</v>
      </c>
      <c r="M4117" s="48"/>
      <c r="N4117" s="48"/>
      <c r="O4117" s="48"/>
      <c r="P4117" s="48"/>
      <c r="Q4117" s="48"/>
      <c r="R4117" s="48"/>
      <c r="S4117" s="48"/>
      <c r="T4117" s="48"/>
      <c r="U4117" s="48"/>
      <c r="V4117" s="48"/>
      <c r="W4117" s="51" t="s">
        <v>3810</v>
      </c>
      <c r="X4117" t="str">
        <f t="shared" si="128"/>
        <v>SO;SO;BB;DH;DH;DH;DH</v>
      </c>
      <c r="Y4117" cm="1">
        <f t="array" ref="Y4117">SUM(_xlfn.XLOOKUP(_xlfn.TOROW(F4117:V4117,1),$AN$34:$AN$43,$AL$34:$AL$43,,0,1))</f>
        <v>50</v>
      </c>
      <c r="Z4117">
        <f t="shared" si="129"/>
        <v>7</v>
      </c>
      <c r="AA4117" t="str">
        <v>CB</v>
      </c>
      <c r="AG4117">
        <v>3665</v>
      </c>
      <c r="AH4117">
        <v>6</v>
      </c>
      <c r="AT4117">
        <v>7</v>
      </c>
    </row>
    <row r="4118" spans="2:46" ht="15" customHeight="1">
      <c r="B4118" s="48">
        <v>5888</v>
      </c>
      <c r="C4118" s="49">
        <v>45457</v>
      </c>
      <c r="D4118" s="50">
        <v>0.7356597222222222</v>
      </c>
      <c r="E4118" s="48" t="s">
        <v>11663</v>
      </c>
      <c r="F4118" s="48" t="s">
        <v>194</v>
      </c>
      <c r="G4118" s="48" t="s">
        <v>189</v>
      </c>
      <c r="H4118" s="48" t="s">
        <v>51</v>
      </c>
      <c r="I4118" s="48" t="s">
        <v>51</v>
      </c>
      <c r="J4118" s="48" t="s">
        <v>719</v>
      </c>
      <c r="K4118" s="48" t="s">
        <v>280</v>
      </c>
      <c r="L4118" s="48" t="s">
        <v>51</v>
      </c>
      <c r="M4118" s="48" t="s">
        <v>51</v>
      </c>
      <c r="N4118" s="48" t="s">
        <v>803</v>
      </c>
      <c r="O4118" s="48" t="s">
        <v>133</v>
      </c>
      <c r="P4118" s="48" t="s">
        <v>194</v>
      </c>
      <c r="Q4118" s="48"/>
      <c r="R4118" s="48"/>
      <c r="S4118" s="48"/>
      <c r="T4118" s="48"/>
      <c r="U4118" s="48"/>
      <c r="V4118" s="48"/>
      <c r="W4118" s="51" t="s">
        <v>3811</v>
      </c>
      <c r="X4118" t="str">
        <f t="shared" si="128"/>
        <v>DH;JB;BB;BB;BE;WB;BB;BB;SS;SO;DH</v>
      </c>
      <c r="Y4118" cm="1">
        <f t="array" ref="Y4118">SUM(_xlfn.XLOOKUP(_xlfn.TOROW(F4118:V4118,1),$AN$34:$AN$43,$AL$34:$AL$43,,0,1))</f>
        <v>80</v>
      </c>
      <c r="Z4118">
        <f t="shared" si="129"/>
        <v>11</v>
      </c>
      <c r="AA4118" t="str">
        <v>CB</v>
      </c>
      <c r="AG4118">
        <v>3678</v>
      </c>
      <c r="AH4118">
        <v>6</v>
      </c>
      <c r="AT4118">
        <v>11</v>
      </c>
    </row>
    <row r="4119" spans="2:46" ht="15" customHeight="1">
      <c r="B4119" s="48">
        <v>5889</v>
      </c>
      <c r="C4119" s="49">
        <v>45457</v>
      </c>
      <c r="D4119" s="50">
        <v>0.73738425925925921</v>
      </c>
      <c r="E4119" s="48" t="s">
        <v>11664</v>
      </c>
      <c r="F4119" s="48" t="s">
        <v>319</v>
      </c>
      <c r="G4119" s="48" t="s">
        <v>189</v>
      </c>
      <c r="H4119" s="48" t="s">
        <v>304</v>
      </c>
      <c r="I4119" s="48" t="s">
        <v>133</v>
      </c>
      <c r="J4119" s="48" t="s">
        <v>803</v>
      </c>
      <c r="K4119" s="48" t="s">
        <v>243</v>
      </c>
      <c r="L4119" s="48" t="s">
        <v>304</v>
      </c>
      <c r="M4119" s="48"/>
      <c r="N4119" s="48"/>
      <c r="O4119" s="48"/>
      <c r="P4119" s="48"/>
      <c r="Q4119" s="48"/>
      <c r="R4119" s="48"/>
      <c r="S4119" s="48"/>
      <c r="T4119" s="48"/>
      <c r="U4119" s="48"/>
      <c r="V4119" s="48"/>
      <c r="W4119" s="51" t="s">
        <v>3812</v>
      </c>
      <c r="X4119" t="str">
        <f t="shared" si="128"/>
        <v>FR;JB;HD;SO;SS;CB;HD</v>
      </c>
      <c r="Y4119" cm="1">
        <f t="array" ref="Y4119">SUM(_xlfn.XLOOKUP(_xlfn.TOROW(F4119:V4119,1),$AN$34:$AN$43,$AL$34:$AL$43,,0,1))</f>
        <v>31</v>
      </c>
      <c r="Z4119">
        <f t="shared" si="129"/>
        <v>7</v>
      </c>
      <c r="AA4119" t="str">
        <v>FR</v>
      </c>
      <c r="AG4119">
        <v>3680</v>
      </c>
      <c r="AH4119">
        <v>6</v>
      </c>
      <c r="AT4119">
        <v>7</v>
      </c>
    </row>
    <row r="4120" spans="2:46" ht="15" customHeight="1">
      <c r="B4120" s="48">
        <v>5890</v>
      </c>
      <c r="C4120" s="49">
        <v>45457</v>
      </c>
      <c r="D4120" s="50">
        <v>0.73971064814814813</v>
      </c>
      <c r="E4120" s="48" t="s">
        <v>11665</v>
      </c>
      <c r="F4120" s="48" t="s">
        <v>719</v>
      </c>
      <c r="G4120" s="48" t="s">
        <v>280</v>
      </c>
      <c r="H4120" s="48" t="s">
        <v>51</v>
      </c>
      <c r="I4120" s="48" t="s">
        <v>243</v>
      </c>
      <c r="J4120" s="48" t="s">
        <v>194</v>
      </c>
      <c r="K4120" s="48" t="s">
        <v>194</v>
      </c>
      <c r="L4120" s="48" t="s">
        <v>803</v>
      </c>
      <c r="M4120" s="48"/>
      <c r="N4120" s="48"/>
      <c r="O4120" s="48"/>
      <c r="P4120" s="48"/>
      <c r="Q4120" s="48"/>
      <c r="R4120" s="48"/>
      <c r="S4120" s="48"/>
      <c r="T4120" s="48"/>
      <c r="U4120" s="48"/>
      <c r="V4120" s="48"/>
      <c r="W4120" s="51" t="s">
        <v>3813</v>
      </c>
      <c r="X4120" t="str">
        <f t="shared" si="128"/>
        <v>BE;WB;BB;CB;DH;DH;SS</v>
      </c>
      <c r="Y4120" cm="1">
        <f t="array" ref="Y4120">SUM(_xlfn.XLOOKUP(_xlfn.TOROW(F4120:V4120,1),$AN$34:$AN$43,$AL$34:$AL$43,,0,1))</f>
        <v>55</v>
      </c>
      <c r="Z4120">
        <f t="shared" si="129"/>
        <v>7</v>
      </c>
      <c r="AA4120" t="str">
        <v>BE</v>
      </c>
      <c r="AG4120">
        <v>3681</v>
      </c>
      <c r="AH4120">
        <v>6</v>
      </c>
      <c r="AT4120">
        <v>7</v>
      </c>
    </row>
    <row r="4121" spans="2:46" ht="15" customHeight="1">
      <c r="B4121" s="48">
        <v>5891</v>
      </c>
      <c r="C4121" s="49">
        <v>45457</v>
      </c>
      <c r="D4121" s="50">
        <v>0.74078703703703708</v>
      </c>
      <c r="E4121" s="48" t="s">
        <v>243</v>
      </c>
      <c r="F4121" s="48" t="s">
        <v>243</v>
      </c>
      <c r="G4121" s="48"/>
      <c r="H4121" s="48"/>
      <c r="I4121" s="48"/>
      <c r="J4121" s="48"/>
      <c r="K4121" s="48"/>
      <c r="L4121" s="48"/>
      <c r="M4121" s="48"/>
      <c r="N4121" s="48"/>
      <c r="O4121" s="48"/>
      <c r="P4121" s="48"/>
      <c r="Q4121" s="48"/>
      <c r="R4121" s="48"/>
      <c r="S4121" s="48"/>
      <c r="T4121" s="48"/>
      <c r="U4121" s="48"/>
      <c r="V4121" s="48"/>
      <c r="W4121" s="51" t="s">
        <v>1272</v>
      </c>
      <c r="X4121" t="str">
        <f t="shared" si="128"/>
        <v>CB</v>
      </c>
      <c r="Y4121" cm="1">
        <f t="array" ref="Y4121">SUM(_xlfn.XLOOKUP(_xlfn.TOROW(F4121:V4121,1),$AN$34:$AN$43,$AL$34:$AL$43,,0,1))</f>
        <v>8</v>
      </c>
      <c r="Z4121">
        <f t="shared" si="129"/>
        <v>1</v>
      </c>
      <c r="AA4121" t="str">
        <v>SS</v>
      </c>
      <c r="AG4121">
        <v>3690</v>
      </c>
      <c r="AH4121">
        <v>6</v>
      </c>
      <c r="AT4121">
        <v>1</v>
      </c>
    </row>
    <row r="4122" spans="2:46" ht="15" customHeight="1">
      <c r="B4122" s="48">
        <v>5892</v>
      </c>
      <c r="C4122" s="49">
        <v>45457</v>
      </c>
      <c r="D4122" s="50">
        <v>0.74182870370370368</v>
      </c>
      <c r="E4122" s="48" t="s">
        <v>9704</v>
      </c>
      <c r="F4122" s="48" t="s">
        <v>189</v>
      </c>
      <c r="G4122" s="48" t="s">
        <v>189</v>
      </c>
      <c r="H4122" s="48" t="s">
        <v>189</v>
      </c>
      <c r="I4122" s="48" t="s">
        <v>189</v>
      </c>
      <c r="J4122" s="48" t="s">
        <v>319</v>
      </c>
      <c r="K4122" s="48" t="s">
        <v>319</v>
      </c>
      <c r="L4122" s="48"/>
      <c r="M4122" s="48"/>
      <c r="N4122" s="48"/>
      <c r="O4122" s="48"/>
      <c r="P4122" s="48"/>
      <c r="Q4122" s="48"/>
      <c r="R4122" s="48"/>
      <c r="S4122" s="48"/>
      <c r="T4122" s="48"/>
      <c r="U4122" s="48"/>
      <c r="V4122" s="48"/>
      <c r="W4122" s="51" t="s">
        <v>3814</v>
      </c>
      <c r="X4122" t="str">
        <f t="shared" si="128"/>
        <v>JB;JB;JB;JB;FR;FR</v>
      </c>
      <c r="Y4122" cm="1">
        <f t="array" ref="Y4122">SUM(_xlfn.XLOOKUP(_xlfn.TOROW(F4122:V4122,1),$AN$34:$AN$43,$AL$34:$AL$43,,0,1))</f>
        <v>10</v>
      </c>
      <c r="Z4122">
        <f t="shared" si="129"/>
        <v>6</v>
      </c>
      <c r="AA4122" t="str">
        <v>BB</v>
      </c>
      <c r="AG4122">
        <v>3692</v>
      </c>
      <c r="AH4122">
        <v>6</v>
      </c>
      <c r="AT4122">
        <v>6</v>
      </c>
    </row>
    <row r="4123" spans="2:46" ht="15" customHeight="1">
      <c r="B4123" s="48">
        <v>5893</v>
      </c>
      <c r="C4123" s="49">
        <v>45457</v>
      </c>
      <c r="D4123" s="50">
        <v>0.74204861111111109</v>
      </c>
      <c r="E4123" s="48" t="s">
        <v>11666</v>
      </c>
      <c r="F4123" s="48" t="s">
        <v>51</v>
      </c>
      <c r="G4123" s="48" t="s">
        <v>319</v>
      </c>
      <c r="H4123" s="48" t="s">
        <v>719</v>
      </c>
      <c r="I4123" s="48" t="s">
        <v>719</v>
      </c>
      <c r="J4123" s="48" t="s">
        <v>719</v>
      </c>
      <c r="K4123" s="48"/>
      <c r="L4123" s="48"/>
      <c r="M4123" s="48"/>
      <c r="N4123" s="48"/>
      <c r="O4123" s="48"/>
      <c r="P4123" s="48"/>
      <c r="Q4123" s="48"/>
      <c r="R4123" s="48"/>
      <c r="S4123" s="48"/>
      <c r="T4123" s="48"/>
      <c r="U4123" s="48"/>
      <c r="V4123" s="48"/>
      <c r="W4123" s="51" t="s">
        <v>3815</v>
      </c>
      <c r="X4123" t="str">
        <f t="shared" si="128"/>
        <v>BB;FR;BE;BE;BE</v>
      </c>
      <c r="Y4123" cm="1">
        <f t="array" ref="Y4123">SUM(_xlfn.XLOOKUP(_xlfn.TOROW(F4123:V4123,1),$AN$34:$AN$43,$AL$34:$AL$43,,0,1))</f>
        <v>28</v>
      </c>
      <c r="Z4123">
        <f t="shared" si="129"/>
        <v>5</v>
      </c>
      <c r="AA4123" t="str">
        <v>SO</v>
      </c>
      <c r="AG4123">
        <v>3697</v>
      </c>
      <c r="AH4123">
        <v>6</v>
      </c>
      <c r="AT4123">
        <v>5</v>
      </c>
    </row>
    <row r="4124" spans="2:46" ht="15" customHeight="1">
      <c r="B4124" s="48">
        <v>5894</v>
      </c>
      <c r="C4124" s="49">
        <v>45457</v>
      </c>
      <c r="D4124" s="50">
        <v>0.74493055555555554</v>
      </c>
      <c r="E4124" s="48" t="s">
        <v>8336</v>
      </c>
      <c r="F4124" s="48" t="s">
        <v>189</v>
      </c>
      <c r="G4124" s="48" t="s">
        <v>189</v>
      </c>
      <c r="H4124" s="48" t="s">
        <v>189</v>
      </c>
      <c r="I4124" s="48"/>
      <c r="J4124" s="48"/>
      <c r="K4124" s="48"/>
      <c r="L4124" s="48"/>
      <c r="M4124" s="48"/>
      <c r="N4124" s="48"/>
      <c r="O4124" s="48"/>
      <c r="P4124" s="48"/>
      <c r="Q4124" s="48"/>
      <c r="R4124" s="48"/>
      <c r="S4124" s="48"/>
      <c r="T4124" s="48"/>
      <c r="U4124" s="48"/>
      <c r="V4124" s="48"/>
      <c r="W4124" s="51" t="s">
        <v>3816</v>
      </c>
      <c r="X4124" t="str">
        <f t="shared" si="128"/>
        <v>JB;JB;JB</v>
      </c>
      <c r="Y4124" cm="1">
        <f t="array" ref="Y4124">SUM(_xlfn.XLOOKUP(_xlfn.TOROW(F4124:V4124,1),$AN$34:$AN$43,$AL$34:$AL$43,,0,1))</f>
        <v>3</v>
      </c>
      <c r="Z4124">
        <f t="shared" si="129"/>
        <v>3</v>
      </c>
      <c r="AA4124" t="str">
        <v>BE</v>
      </c>
      <c r="AG4124">
        <v>3698</v>
      </c>
      <c r="AH4124">
        <v>6</v>
      </c>
      <c r="AT4124">
        <v>3</v>
      </c>
    </row>
    <row r="4125" spans="2:46" ht="15" customHeight="1">
      <c r="B4125" s="48">
        <v>5895</v>
      </c>
      <c r="C4125" s="49">
        <v>45457</v>
      </c>
      <c r="D4125" s="50">
        <v>0.74503472222222222</v>
      </c>
      <c r="E4125" s="48" t="s">
        <v>11667</v>
      </c>
      <c r="F4125" s="48" t="s">
        <v>304</v>
      </c>
      <c r="G4125" s="48" t="s">
        <v>51</v>
      </c>
      <c r="H4125" s="48" t="s">
        <v>319</v>
      </c>
      <c r="I4125" s="48"/>
      <c r="J4125" s="48"/>
      <c r="K4125" s="48"/>
      <c r="L4125" s="48"/>
      <c r="M4125" s="48"/>
      <c r="N4125" s="48"/>
      <c r="O4125" s="48"/>
      <c r="P4125" s="48"/>
      <c r="Q4125" s="48"/>
      <c r="R4125" s="48"/>
      <c r="S4125" s="48"/>
      <c r="T4125" s="48"/>
      <c r="U4125" s="48"/>
      <c r="V4125" s="48"/>
      <c r="W4125" s="51" t="s">
        <v>3817</v>
      </c>
      <c r="X4125" t="str">
        <f t="shared" si="128"/>
        <v>HD;BB;FR</v>
      </c>
      <c r="Y4125" cm="1">
        <f t="array" ref="Y4125">SUM(_xlfn.XLOOKUP(_xlfn.TOROW(F4125:V4125,1),$AN$34:$AN$43,$AL$34:$AL$43,,0,1))</f>
        <v>20</v>
      </c>
      <c r="Z4125">
        <f t="shared" si="129"/>
        <v>3</v>
      </c>
      <c r="AA4125" t="str">
        <v>BE</v>
      </c>
      <c r="AG4125">
        <v>3712</v>
      </c>
      <c r="AH4125">
        <v>6</v>
      </c>
      <c r="AT4125">
        <v>3</v>
      </c>
    </row>
    <row r="4126" spans="2:46" ht="15" customHeight="1">
      <c r="B4126" s="48">
        <v>5896</v>
      </c>
      <c r="C4126" s="49">
        <v>45457</v>
      </c>
      <c r="D4126" s="50">
        <v>0.74537037037037035</v>
      </c>
      <c r="E4126" s="48" t="s">
        <v>11668</v>
      </c>
      <c r="F4126" s="48" t="s">
        <v>803</v>
      </c>
      <c r="G4126" s="48" t="s">
        <v>719</v>
      </c>
      <c r="H4126" s="48" t="s">
        <v>51</v>
      </c>
      <c r="I4126" s="48" t="s">
        <v>51</v>
      </c>
      <c r="J4126" s="48" t="s">
        <v>51</v>
      </c>
      <c r="K4126" s="48"/>
      <c r="L4126" s="48"/>
      <c r="M4126" s="48"/>
      <c r="N4126" s="48"/>
      <c r="O4126" s="48"/>
      <c r="P4126" s="48"/>
      <c r="Q4126" s="48"/>
      <c r="R4126" s="48"/>
      <c r="S4126" s="48"/>
      <c r="T4126" s="48"/>
      <c r="U4126" s="48"/>
      <c r="V4126" s="48"/>
      <c r="W4126" s="51" t="s">
        <v>3818</v>
      </c>
      <c r="X4126" t="str">
        <f t="shared" si="128"/>
        <v>SS;BE;BB;BB;BB</v>
      </c>
      <c r="Y4126" cm="1">
        <f t="array" ref="Y4126">SUM(_xlfn.XLOOKUP(_xlfn.TOROW(F4126:V4126,1),$AN$34:$AN$43,$AL$34:$AL$43,,0,1))</f>
        <v>38</v>
      </c>
      <c r="Z4126">
        <f t="shared" si="129"/>
        <v>5</v>
      </c>
      <c r="AA4126" t="str">
        <v>JB</v>
      </c>
      <c r="AG4126">
        <v>3724</v>
      </c>
      <c r="AH4126">
        <v>6</v>
      </c>
      <c r="AT4126">
        <v>5</v>
      </c>
    </row>
    <row r="4127" spans="2:46" ht="15" customHeight="1">
      <c r="B4127" s="48">
        <v>5897</v>
      </c>
      <c r="C4127" s="49">
        <v>45457</v>
      </c>
      <c r="D4127" s="50">
        <v>0.74559027777777775</v>
      </c>
      <c r="E4127" s="48" t="s">
        <v>11669</v>
      </c>
      <c r="F4127" s="48" t="s">
        <v>719</v>
      </c>
      <c r="G4127" s="48" t="s">
        <v>189</v>
      </c>
      <c r="H4127" s="48" t="s">
        <v>719</v>
      </c>
      <c r="I4127" s="48" t="s">
        <v>719</v>
      </c>
      <c r="J4127" s="48" t="s">
        <v>719</v>
      </c>
      <c r="K4127" s="48" t="s">
        <v>280</v>
      </c>
      <c r="L4127" s="48" t="s">
        <v>304</v>
      </c>
      <c r="M4127" s="48" t="s">
        <v>319</v>
      </c>
      <c r="N4127" s="48" t="s">
        <v>719</v>
      </c>
      <c r="O4127" s="48" t="s">
        <v>280</v>
      </c>
      <c r="P4127" s="48" t="s">
        <v>803</v>
      </c>
      <c r="Q4127" s="48" t="s">
        <v>133</v>
      </c>
      <c r="R4127" s="48"/>
      <c r="S4127" s="48"/>
      <c r="T4127" s="48"/>
      <c r="U4127" s="48"/>
      <c r="V4127" s="48"/>
      <c r="W4127" s="51" t="s">
        <v>3819</v>
      </c>
      <c r="X4127" t="str">
        <f t="shared" si="128"/>
        <v>BE;JB;BE;BE;BE;WB;HD;FR;BE;WB;SS;SO</v>
      </c>
      <c r="Y4127" cm="1">
        <f t="array" ref="Y4127">SUM(_xlfn.XLOOKUP(_xlfn.TOROW(F4127:V4127,1),$AN$34:$AN$43,$AL$34:$AL$43,,0,1))</f>
        <v>63</v>
      </c>
      <c r="Z4127">
        <f t="shared" si="129"/>
        <v>12</v>
      </c>
      <c r="AA4127" t="str">
        <v>HD</v>
      </c>
      <c r="AG4127">
        <v>3734</v>
      </c>
      <c r="AH4127">
        <v>6</v>
      </c>
      <c r="AT4127">
        <v>12</v>
      </c>
    </row>
    <row r="4128" spans="2:46" ht="15" customHeight="1">
      <c r="B4128" s="48">
        <v>5898</v>
      </c>
      <c r="C4128" s="49">
        <v>45457</v>
      </c>
      <c r="D4128" s="50">
        <v>0.74712962962962959</v>
      </c>
      <c r="E4128" s="48" t="s">
        <v>11670</v>
      </c>
      <c r="F4128" s="48" t="s">
        <v>133</v>
      </c>
      <c r="G4128" s="48" t="s">
        <v>133</v>
      </c>
      <c r="H4128" s="48" t="s">
        <v>280</v>
      </c>
      <c r="I4128" s="48" t="s">
        <v>280</v>
      </c>
      <c r="J4128" s="48" t="s">
        <v>243</v>
      </c>
      <c r="K4128" s="48" t="s">
        <v>133</v>
      </c>
      <c r="L4128" s="48" t="s">
        <v>133</v>
      </c>
      <c r="M4128" s="48"/>
      <c r="N4128" s="48"/>
      <c r="O4128" s="48"/>
      <c r="P4128" s="48"/>
      <c r="Q4128" s="48"/>
      <c r="R4128" s="48"/>
      <c r="S4128" s="48"/>
      <c r="T4128" s="48"/>
      <c r="U4128" s="48"/>
      <c r="V4128" s="48"/>
      <c r="W4128" s="51" t="s">
        <v>3820</v>
      </c>
      <c r="X4128" t="str">
        <f t="shared" si="128"/>
        <v>SO;SO;WB;WB;CB;SO;SO</v>
      </c>
      <c r="Y4128" cm="1">
        <f t="array" ref="Y4128">SUM(_xlfn.XLOOKUP(_xlfn.TOROW(F4128:V4128,1),$AN$34:$AN$43,$AL$34:$AL$43,,0,1))</f>
        <v>38</v>
      </c>
      <c r="Z4128">
        <f t="shared" si="129"/>
        <v>7</v>
      </c>
      <c r="AA4128" t="str">
        <v>WB</v>
      </c>
      <c r="AG4128">
        <v>3735</v>
      </c>
      <c r="AH4128">
        <v>6</v>
      </c>
      <c r="AT4128">
        <v>7</v>
      </c>
    </row>
    <row r="4129" spans="2:46" ht="15" customHeight="1">
      <c r="B4129" s="48">
        <v>5899</v>
      </c>
      <c r="C4129" s="49">
        <v>45457</v>
      </c>
      <c r="D4129" s="50">
        <v>0.7493171296296296</v>
      </c>
      <c r="E4129" s="48" t="s">
        <v>11671</v>
      </c>
      <c r="F4129" s="48" t="s">
        <v>719</v>
      </c>
      <c r="G4129" s="48" t="s">
        <v>719</v>
      </c>
      <c r="H4129" s="48" t="s">
        <v>133</v>
      </c>
      <c r="I4129" s="48" t="s">
        <v>133</v>
      </c>
      <c r="J4129" s="48" t="s">
        <v>280</v>
      </c>
      <c r="K4129" s="48" t="s">
        <v>280</v>
      </c>
      <c r="L4129" s="48"/>
      <c r="M4129" s="48"/>
      <c r="N4129" s="48"/>
      <c r="O4129" s="48"/>
      <c r="P4129" s="48"/>
      <c r="Q4129" s="48"/>
      <c r="R4129" s="48"/>
      <c r="S4129" s="48"/>
      <c r="T4129" s="48"/>
      <c r="U4129" s="48"/>
      <c r="V4129" s="48"/>
      <c r="W4129" s="51" t="s">
        <v>3821</v>
      </c>
      <c r="X4129" t="str">
        <f t="shared" si="128"/>
        <v>BE;BE;SO;SO;WB;WB</v>
      </c>
      <c r="Y4129" cm="1">
        <f t="array" ref="Y4129">SUM(_xlfn.XLOOKUP(_xlfn.TOROW(F4129:V4129,1),$AN$34:$AN$43,$AL$34:$AL$43,,0,1))</f>
        <v>36</v>
      </c>
      <c r="Z4129">
        <f t="shared" si="129"/>
        <v>6</v>
      </c>
      <c r="AA4129" t="str">
        <v>WB</v>
      </c>
      <c r="AG4129">
        <v>3742</v>
      </c>
      <c r="AH4129">
        <v>6</v>
      </c>
      <c r="AT4129">
        <v>6</v>
      </c>
    </row>
    <row r="4130" spans="2:46" ht="15" customHeight="1">
      <c r="B4130" s="48">
        <v>5900</v>
      </c>
      <c r="C4130" s="49">
        <v>45457</v>
      </c>
      <c r="D4130" s="50">
        <v>0.74949074074074074</v>
      </c>
      <c r="E4130" s="48" t="s">
        <v>11672</v>
      </c>
      <c r="F4130" s="48" t="s">
        <v>243</v>
      </c>
      <c r="G4130" s="48" t="s">
        <v>243</v>
      </c>
      <c r="H4130" s="48" t="s">
        <v>304</v>
      </c>
      <c r="I4130" s="48" t="s">
        <v>304</v>
      </c>
      <c r="J4130" s="48" t="s">
        <v>194</v>
      </c>
      <c r="K4130" s="48" t="s">
        <v>243</v>
      </c>
      <c r="L4130" s="48" t="s">
        <v>243</v>
      </c>
      <c r="M4130" s="48" t="s">
        <v>243</v>
      </c>
      <c r="N4130" s="48" t="s">
        <v>194</v>
      </c>
      <c r="O4130" s="48" t="s">
        <v>194</v>
      </c>
      <c r="P4130" s="48"/>
      <c r="Q4130" s="48"/>
      <c r="R4130" s="48"/>
      <c r="S4130" s="48"/>
      <c r="T4130" s="48"/>
      <c r="U4130" s="48"/>
      <c r="V4130" s="48"/>
      <c r="W4130" s="51" t="s">
        <v>3822</v>
      </c>
      <c r="X4130" t="str">
        <f t="shared" si="128"/>
        <v>CB;CB;HD;HD;DH;CB;CB;CB;DH;DH</v>
      </c>
      <c r="Y4130" cm="1">
        <f t="array" ref="Y4130">SUM(_xlfn.XLOOKUP(_xlfn.TOROW(F4130:V4130,1),$AN$34:$AN$43,$AL$34:$AL$43,,0,1))</f>
        <v>81</v>
      </c>
      <c r="Z4130">
        <f t="shared" si="129"/>
        <v>10</v>
      </c>
      <c r="AA4130" t="str">
        <v>WB</v>
      </c>
      <c r="AG4130">
        <v>3752</v>
      </c>
      <c r="AH4130">
        <v>6</v>
      </c>
      <c r="AT4130">
        <v>10</v>
      </c>
    </row>
    <row r="4131" spans="2:46" ht="15" customHeight="1">
      <c r="B4131" s="48">
        <v>5901</v>
      </c>
      <c r="C4131" s="49">
        <v>45457</v>
      </c>
      <c r="D4131" s="50">
        <v>0.75067129629629625</v>
      </c>
      <c r="E4131" s="48" t="s">
        <v>11673</v>
      </c>
      <c r="F4131" s="48" t="s">
        <v>189</v>
      </c>
      <c r="G4131" s="48" t="s">
        <v>189</v>
      </c>
      <c r="H4131" s="48" t="s">
        <v>243</v>
      </c>
      <c r="I4131" s="48" t="s">
        <v>133</v>
      </c>
      <c r="J4131" s="48" t="s">
        <v>133</v>
      </c>
      <c r="K4131" s="48" t="s">
        <v>133</v>
      </c>
      <c r="L4131" s="48"/>
      <c r="M4131" s="48"/>
      <c r="N4131" s="48"/>
      <c r="O4131" s="48"/>
      <c r="P4131" s="48"/>
      <c r="Q4131" s="48"/>
      <c r="R4131" s="48"/>
      <c r="S4131" s="48"/>
      <c r="T4131" s="48"/>
      <c r="U4131" s="48"/>
      <c r="V4131" s="48"/>
      <c r="W4131" s="51" t="s">
        <v>3823</v>
      </c>
      <c r="X4131" t="str">
        <f t="shared" si="128"/>
        <v>JB;JB;CB;SO;SO;SO</v>
      </c>
      <c r="Y4131" cm="1">
        <f t="array" ref="Y4131">SUM(_xlfn.XLOOKUP(_xlfn.TOROW(F4131:V4131,1),$AN$34:$AN$43,$AL$34:$AL$43,,0,1))</f>
        <v>16</v>
      </c>
      <c r="Z4131">
        <f t="shared" si="129"/>
        <v>6</v>
      </c>
      <c r="AA4131" t="str">
        <v>WB</v>
      </c>
      <c r="AG4131">
        <v>3764</v>
      </c>
      <c r="AH4131">
        <v>6</v>
      </c>
      <c r="AT4131">
        <v>6</v>
      </c>
    </row>
    <row r="4132" spans="2:46" ht="15" customHeight="1">
      <c r="B4132" s="48">
        <v>5902</v>
      </c>
      <c r="C4132" s="49">
        <v>45457</v>
      </c>
      <c r="D4132" s="50">
        <v>0.75450231481481478</v>
      </c>
      <c r="E4132" s="48" t="s">
        <v>8199</v>
      </c>
      <c r="F4132" s="48" t="s">
        <v>133</v>
      </c>
      <c r="G4132" s="48" t="s">
        <v>133</v>
      </c>
      <c r="H4132" s="48"/>
      <c r="I4132" s="48"/>
      <c r="J4132" s="48"/>
      <c r="K4132" s="48"/>
      <c r="L4132" s="48"/>
      <c r="M4132" s="48"/>
      <c r="N4132" s="48"/>
      <c r="O4132" s="48"/>
      <c r="P4132" s="48"/>
      <c r="Q4132" s="48"/>
      <c r="R4132" s="48"/>
      <c r="S4132" s="48"/>
      <c r="T4132" s="48"/>
      <c r="U4132" s="48"/>
      <c r="V4132" s="48"/>
      <c r="W4132" s="51" t="s">
        <v>1136</v>
      </c>
      <c r="X4132" t="str">
        <f t="shared" si="128"/>
        <v>SO;SO</v>
      </c>
      <c r="Y4132" cm="1">
        <f t="array" ref="Y4132">SUM(_xlfn.XLOOKUP(_xlfn.TOROW(F4132:V4132,1),$AN$34:$AN$43,$AL$34:$AL$43,,0,1))</f>
        <v>4</v>
      </c>
      <c r="Z4132">
        <f t="shared" si="129"/>
        <v>2</v>
      </c>
      <c r="AA4132" t="str">
        <v>CB</v>
      </c>
      <c r="AG4132">
        <v>3772</v>
      </c>
      <c r="AH4132">
        <v>6</v>
      </c>
      <c r="AT4132">
        <v>2</v>
      </c>
    </row>
    <row r="4133" spans="2:46" ht="15" customHeight="1">
      <c r="B4133" s="48">
        <v>5903</v>
      </c>
      <c r="C4133" s="49">
        <v>45457</v>
      </c>
      <c r="D4133" s="50">
        <v>0.75489583333333332</v>
      </c>
      <c r="E4133" s="48" t="s">
        <v>11674</v>
      </c>
      <c r="F4133" s="48" t="s">
        <v>304</v>
      </c>
      <c r="G4133" s="48" t="s">
        <v>304</v>
      </c>
      <c r="H4133" s="48" t="s">
        <v>243</v>
      </c>
      <c r="I4133" s="48" t="s">
        <v>243</v>
      </c>
      <c r="J4133" s="48" t="s">
        <v>194</v>
      </c>
      <c r="K4133" s="48"/>
      <c r="L4133" s="48"/>
      <c r="M4133" s="48"/>
      <c r="N4133" s="48"/>
      <c r="O4133" s="48"/>
      <c r="P4133" s="48"/>
      <c r="Q4133" s="48"/>
      <c r="R4133" s="48"/>
      <c r="S4133" s="48"/>
      <c r="T4133" s="48"/>
      <c r="U4133" s="48"/>
      <c r="V4133" s="48"/>
      <c r="W4133" s="51" t="s">
        <v>3824</v>
      </c>
      <c r="X4133" t="str">
        <f t="shared" si="128"/>
        <v>HD;HD;CB;CB;DH</v>
      </c>
      <c r="Y4133" cm="1">
        <f t="array" ref="Y4133">SUM(_xlfn.XLOOKUP(_xlfn.TOROW(F4133:V4133,1),$AN$34:$AN$43,$AL$34:$AL$43,,0,1))</f>
        <v>39</v>
      </c>
      <c r="Z4133">
        <f t="shared" si="129"/>
        <v>5</v>
      </c>
      <c r="AA4133" t="str">
        <v>WB</v>
      </c>
      <c r="AG4133">
        <v>3796</v>
      </c>
      <c r="AH4133">
        <v>6</v>
      </c>
      <c r="AT4133">
        <v>5</v>
      </c>
    </row>
    <row r="4134" spans="2:46" ht="15" customHeight="1">
      <c r="B4134" s="48">
        <v>5904</v>
      </c>
      <c r="C4134" s="49">
        <v>45457</v>
      </c>
      <c r="D4134" s="50">
        <v>0.75651620370370365</v>
      </c>
      <c r="E4134" s="48" t="s">
        <v>11675</v>
      </c>
      <c r="F4134" s="48" t="s">
        <v>51</v>
      </c>
      <c r="G4134" s="48" t="s">
        <v>243</v>
      </c>
      <c r="H4134" s="48" t="s">
        <v>189</v>
      </c>
      <c r="I4134" s="48" t="s">
        <v>319</v>
      </c>
      <c r="J4134" s="48" t="s">
        <v>51</v>
      </c>
      <c r="K4134" s="48" t="s">
        <v>194</v>
      </c>
      <c r="L4134" s="48" t="s">
        <v>51</v>
      </c>
      <c r="M4134" s="48" t="s">
        <v>719</v>
      </c>
      <c r="N4134" s="48" t="s">
        <v>304</v>
      </c>
      <c r="O4134" s="48" t="s">
        <v>133</v>
      </c>
      <c r="P4134" s="48"/>
      <c r="Q4134" s="48"/>
      <c r="R4134" s="48"/>
      <c r="S4134" s="48"/>
      <c r="T4134" s="48"/>
      <c r="U4134" s="48"/>
      <c r="V4134" s="48"/>
      <c r="W4134" s="51" t="s">
        <v>3825</v>
      </c>
      <c r="X4134" t="str">
        <f t="shared" si="128"/>
        <v>BB;CB;JB;FR;BB;DH;BB;BE;HD;SO</v>
      </c>
      <c r="Y4134" cm="1">
        <f t="array" ref="Y4134">SUM(_xlfn.XLOOKUP(_xlfn.TOROW(F4134:V4134,1),$AN$34:$AN$43,$AL$34:$AL$43,,0,1))</f>
        <v>65</v>
      </c>
      <c r="Z4134">
        <f t="shared" si="129"/>
        <v>10</v>
      </c>
      <c r="AA4134" t="str">
        <v>DH</v>
      </c>
      <c r="AG4134">
        <v>3799</v>
      </c>
      <c r="AH4134">
        <v>6</v>
      </c>
      <c r="AT4134">
        <v>10</v>
      </c>
    </row>
    <row r="4135" spans="2:46" ht="15" customHeight="1">
      <c r="B4135" s="48">
        <v>5905</v>
      </c>
      <c r="C4135" s="49">
        <v>45457</v>
      </c>
      <c r="D4135" s="50">
        <v>0.75763888888888886</v>
      </c>
      <c r="E4135" s="48" t="s">
        <v>11676</v>
      </c>
      <c r="F4135" s="48" t="s">
        <v>243</v>
      </c>
      <c r="G4135" s="48" t="s">
        <v>243</v>
      </c>
      <c r="H4135" s="48" t="s">
        <v>194</v>
      </c>
      <c r="I4135" s="48" t="s">
        <v>133</v>
      </c>
      <c r="J4135" s="48" t="s">
        <v>280</v>
      </c>
      <c r="K4135" s="48" t="s">
        <v>51</v>
      </c>
      <c r="L4135" s="48" t="s">
        <v>189</v>
      </c>
      <c r="M4135" s="48"/>
      <c r="N4135" s="48"/>
      <c r="O4135" s="48"/>
      <c r="P4135" s="48"/>
      <c r="Q4135" s="48"/>
      <c r="R4135" s="48"/>
      <c r="S4135" s="48"/>
      <c r="T4135" s="48"/>
      <c r="U4135" s="48"/>
      <c r="V4135" s="48"/>
      <c r="W4135" s="51" t="s">
        <v>3826</v>
      </c>
      <c r="X4135" t="str">
        <f t="shared" si="128"/>
        <v>CB;CB;DH;SO;WB;BB;JB</v>
      </c>
      <c r="Y4135" cm="1">
        <f t="array" ref="Y4135">SUM(_xlfn.XLOOKUP(_xlfn.TOROW(F4135:V4135,1),$AN$34:$AN$43,$AL$34:$AL$43,,0,1))</f>
        <v>49</v>
      </c>
      <c r="Z4135">
        <f t="shared" si="129"/>
        <v>7</v>
      </c>
      <c r="AA4135" t="str">
        <v>BE</v>
      </c>
      <c r="AG4135">
        <v>3801</v>
      </c>
      <c r="AH4135">
        <v>6</v>
      </c>
      <c r="AT4135">
        <v>7</v>
      </c>
    </row>
    <row r="4136" spans="2:46" ht="15" customHeight="1">
      <c r="B4136" s="48">
        <v>5906</v>
      </c>
      <c r="C4136" s="49">
        <v>45457</v>
      </c>
      <c r="D4136" s="50">
        <v>0.75858796296296294</v>
      </c>
      <c r="E4136" s="48" t="s">
        <v>51</v>
      </c>
      <c r="F4136" s="48" t="s">
        <v>51</v>
      </c>
      <c r="G4136" s="48"/>
      <c r="H4136" s="48"/>
      <c r="I4136" s="48"/>
      <c r="J4136" s="48"/>
      <c r="K4136" s="48"/>
      <c r="L4136" s="48"/>
      <c r="M4136" s="48"/>
      <c r="N4136" s="48"/>
      <c r="O4136" s="48"/>
      <c r="P4136" s="48"/>
      <c r="Q4136" s="48"/>
      <c r="R4136" s="48"/>
      <c r="S4136" s="48"/>
      <c r="T4136" s="48"/>
      <c r="U4136" s="48"/>
      <c r="V4136" s="48"/>
      <c r="W4136" s="51" t="s">
        <v>52</v>
      </c>
      <c r="X4136" t="str">
        <f t="shared" si="128"/>
        <v>BB</v>
      </c>
      <c r="Y4136" cm="1">
        <f t="array" ref="Y4136">SUM(_xlfn.XLOOKUP(_xlfn.TOROW(F4136:V4136,1),$AN$34:$AN$43,$AL$34:$AL$43,,0,1))</f>
        <v>10</v>
      </c>
      <c r="Z4136">
        <f t="shared" si="129"/>
        <v>1</v>
      </c>
      <c r="AA4136" t="str">
        <v>BE</v>
      </c>
      <c r="AG4136">
        <v>3803</v>
      </c>
      <c r="AH4136">
        <v>6</v>
      </c>
      <c r="AT4136">
        <v>1</v>
      </c>
    </row>
    <row r="4137" spans="2:46" ht="15" customHeight="1">
      <c r="B4137" s="48">
        <v>5907</v>
      </c>
      <c r="C4137" s="49">
        <v>45457</v>
      </c>
      <c r="D4137" s="50">
        <v>0.76273148148148151</v>
      </c>
      <c r="E4137" s="48" t="s">
        <v>11677</v>
      </c>
      <c r="F4137" s="48" t="s">
        <v>304</v>
      </c>
      <c r="G4137" s="48" t="s">
        <v>304</v>
      </c>
      <c r="H4137" s="48" t="s">
        <v>189</v>
      </c>
      <c r="I4137" s="48" t="s">
        <v>280</v>
      </c>
      <c r="J4137" s="48" t="s">
        <v>194</v>
      </c>
      <c r="K4137" s="48" t="s">
        <v>194</v>
      </c>
      <c r="L4137" s="48" t="s">
        <v>133</v>
      </c>
      <c r="M4137" s="48"/>
      <c r="N4137" s="48"/>
      <c r="O4137" s="48"/>
      <c r="P4137" s="48"/>
      <c r="Q4137" s="48"/>
      <c r="R4137" s="48"/>
      <c r="S4137" s="48"/>
      <c r="T4137" s="48"/>
      <c r="U4137" s="48"/>
      <c r="V4137" s="48"/>
      <c r="W4137" s="51" t="s">
        <v>3827</v>
      </c>
      <c r="X4137" t="str">
        <f t="shared" si="128"/>
        <v>HD;HD;JB;WB;DH;DH;SO</v>
      </c>
      <c r="Y4137" cm="1">
        <f t="array" ref="Y4137">SUM(_xlfn.XLOOKUP(_xlfn.TOROW(F4137:V4137,1),$AN$34:$AN$43,$AL$34:$AL$43,,0,1))</f>
        <v>46</v>
      </c>
      <c r="Z4137">
        <f t="shared" si="129"/>
        <v>7</v>
      </c>
      <c r="AA4137" t="str">
        <v>BE</v>
      </c>
      <c r="AG4137">
        <v>3814</v>
      </c>
      <c r="AH4137">
        <v>6</v>
      </c>
      <c r="AT4137">
        <v>7</v>
      </c>
    </row>
    <row r="4138" spans="2:46" ht="15" customHeight="1">
      <c r="B4138" s="48">
        <v>5908</v>
      </c>
      <c r="C4138" s="49">
        <v>45457</v>
      </c>
      <c r="D4138" s="50">
        <v>0.76325231481481481</v>
      </c>
      <c r="E4138" s="48" t="s">
        <v>11678</v>
      </c>
      <c r="F4138" s="48" t="s">
        <v>803</v>
      </c>
      <c r="G4138" s="48" t="s">
        <v>194</v>
      </c>
      <c r="H4138" s="48" t="s">
        <v>243</v>
      </c>
      <c r="I4138" s="48" t="s">
        <v>803</v>
      </c>
      <c r="J4138" s="48" t="s">
        <v>51</v>
      </c>
      <c r="K4138" s="48"/>
      <c r="L4138" s="48"/>
      <c r="M4138" s="48"/>
      <c r="N4138" s="48"/>
      <c r="O4138" s="48"/>
      <c r="P4138" s="48"/>
      <c r="Q4138" s="48"/>
      <c r="R4138" s="48"/>
      <c r="S4138" s="48"/>
      <c r="T4138" s="48"/>
      <c r="U4138" s="48"/>
      <c r="V4138" s="48"/>
      <c r="W4138" s="51" t="s">
        <v>3828</v>
      </c>
      <c r="X4138" t="str">
        <f t="shared" si="128"/>
        <v>SS;DH;CB;SS;BB</v>
      </c>
      <c r="Y4138" cm="1">
        <f t="array" ref="Y4138">SUM(_xlfn.XLOOKUP(_xlfn.TOROW(F4138:V4138,1),$AN$34:$AN$43,$AL$34:$AL$43,,0,1))</f>
        <v>33</v>
      </c>
      <c r="Z4138">
        <f t="shared" si="129"/>
        <v>5</v>
      </c>
      <c r="AA4138" t="str">
        <v>SO</v>
      </c>
      <c r="AG4138">
        <v>3822</v>
      </c>
      <c r="AH4138">
        <v>6</v>
      </c>
      <c r="AT4138">
        <v>5</v>
      </c>
    </row>
    <row r="4139" spans="2:46" ht="15" customHeight="1">
      <c r="B4139" s="48">
        <v>5909</v>
      </c>
      <c r="C4139" s="49">
        <v>45457</v>
      </c>
      <c r="D4139" s="50">
        <v>0.76379629629629631</v>
      </c>
      <c r="E4139" s="48" t="s">
        <v>11679</v>
      </c>
      <c r="F4139" s="48" t="s">
        <v>133</v>
      </c>
      <c r="G4139" s="48" t="s">
        <v>803</v>
      </c>
      <c r="H4139" s="48" t="s">
        <v>319</v>
      </c>
      <c r="I4139" s="48" t="s">
        <v>719</v>
      </c>
      <c r="J4139" s="48" t="s">
        <v>719</v>
      </c>
      <c r="K4139" s="48"/>
      <c r="L4139" s="48"/>
      <c r="M4139" s="48"/>
      <c r="N4139" s="48"/>
      <c r="O4139" s="48"/>
      <c r="P4139" s="48"/>
      <c r="Q4139" s="48"/>
      <c r="R4139" s="48"/>
      <c r="S4139" s="48"/>
      <c r="T4139" s="48"/>
      <c r="U4139" s="48"/>
      <c r="V4139" s="48"/>
      <c r="W4139" s="51" t="s">
        <v>3829</v>
      </c>
      <c r="X4139" t="str">
        <f t="shared" si="128"/>
        <v>SO;SS;FR;BE;BE</v>
      </c>
      <c r="Y4139" cm="1">
        <f t="array" ref="Y4139">SUM(_xlfn.XLOOKUP(_xlfn.TOROW(F4139:V4139,1),$AN$34:$AN$43,$AL$34:$AL$43,,0,1))</f>
        <v>18</v>
      </c>
      <c r="Z4139">
        <f t="shared" si="129"/>
        <v>5</v>
      </c>
      <c r="AA4139" t="str">
        <v>SO</v>
      </c>
      <c r="AG4139">
        <v>3825</v>
      </c>
      <c r="AH4139">
        <v>6</v>
      </c>
      <c r="AT4139">
        <v>5</v>
      </c>
    </row>
    <row r="4140" spans="2:46" ht="15" customHeight="1">
      <c r="B4140" s="48">
        <v>5910</v>
      </c>
      <c r="C4140" s="49">
        <v>45457</v>
      </c>
      <c r="D4140" s="50">
        <v>0.76402777777777775</v>
      </c>
      <c r="E4140" s="48" t="s">
        <v>11680</v>
      </c>
      <c r="F4140" s="48" t="s">
        <v>719</v>
      </c>
      <c r="G4140" s="48" t="s">
        <v>189</v>
      </c>
      <c r="H4140" s="48" t="s">
        <v>803</v>
      </c>
      <c r="I4140" s="48" t="s">
        <v>189</v>
      </c>
      <c r="J4140" s="48" t="s">
        <v>803</v>
      </c>
      <c r="K4140" s="48" t="s">
        <v>304</v>
      </c>
      <c r="L4140" s="48" t="s">
        <v>133</v>
      </c>
      <c r="M4140" s="48" t="s">
        <v>133</v>
      </c>
      <c r="N4140" s="48"/>
      <c r="O4140" s="48"/>
      <c r="P4140" s="48"/>
      <c r="Q4140" s="48"/>
      <c r="R4140" s="48"/>
      <c r="S4140" s="48"/>
      <c r="T4140" s="48"/>
      <c r="U4140" s="48"/>
      <c r="V4140" s="48"/>
      <c r="W4140" s="51" t="s">
        <v>3830</v>
      </c>
      <c r="X4140" t="str">
        <f t="shared" si="128"/>
        <v>BE;JB;SS;JB;SS;HD;SO;SO</v>
      </c>
      <c r="Y4140" cm="1">
        <f t="array" ref="Y4140">SUM(_xlfn.XLOOKUP(_xlfn.TOROW(F4140:V4140,1),$AN$34:$AN$43,$AL$34:$AL$43,,0,1))</f>
        <v>24</v>
      </c>
      <c r="Z4140">
        <f t="shared" si="129"/>
        <v>8</v>
      </c>
      <c r="AA4140" t="str">
        <v>BE</v>
      </c>
      <c r="AG4140">
        <v>3832</v>
      </c>
      <c r="AH4140">
        <v>6</v>
      </c>
      <c r="AT4140">
        <v>8</v>
      </c>
    </row>
    <row r="4141" spans="2:46" ht="15" customHeight="1">
      <c r="B4141" s="48">
        <v>5911</v>
      </c>
      <c r="C4141" s="49">
        <v>45457</v>
      </c>
      <c r="D4141" s="50">
        <v>0.76519675925925923</v>
      </c>
      <c r="E4141" s="48" t="s">
        <v>11681</v>
      </c>
      <c r="F4141" s="48" t="s">
        <v>189</v>
      </c>
      <c r="G4141" s="48" t="s">
        <v>189</v>
      </c>
      <c r="H4141" s="48" t="s">
        <v>194</v>
      </c>
      <c r="I4141" s="48" t="s">
        <v>189</v>
      </c>
      <c r="J4141" s="48"/>
      <c r="K4141" s="48"/>
      <c r="L4141" s="48"/>
      <c r="M4141" s="48"/>
      <c r="N4141" s="48"/>
      <c r="O4141" s="48"/>
      <c r="P4141" s="48"/>
      <c r="Q4141" s="48"/>
      <c r="R4141" s="48"/>
      <c r="S4141" s="48"/>
      <c r="T4141" s="48"/>
      <c r="U4141" s="48"/>
      <c r="V4141" s="48"/>
      <c r="W4141" s="51" t="s">
        <v>3831</v>
      </c>
      <c r="X4141" t="str">
        <f t="shared" si="128"/>
        <v>JB;JB;DH;JB</v>
      </c>
      <c r="Y4141" cm="1">
        <f t="array" ref="Y4141">SUM(_xlfn.XLOOKUP(_xlfn.TOROW(F4141:V4141,1),$AN$34:$AN$43,$AL$34:$AL$43,,0,1))</f>
        <v>12</v>
      </c>
      <c r="Z4141">
        <f t="shared" si="129"/>
        <v>4</v>
      </c>
      <c r="AA4141" t="str">
        <v>FR</v>
      </c>
      <c r="AG4141">
        <v>3844</v>
      </c>
      <c r="AH4141">
        <v>6</v>
      </c>
      <c r="AT4141">
        <v>4</v>
      </c>
    </row>
    <row r="4142" spans="2:46" ht="15" customHeight="1">
      <c r="B4142" s="48">
        <v>5912</v>
      </c>
      <c r="C4142" s="49">
        <v>45457</v>
      </c>
      <c r="D4142" s="50">
        <v>0.76567129629629627</v>
      </c>
      <c r="E4142" s="48" t="s">
        <v>11682</v>
      </c>
      <c r="F4142" s="48" t="s">
        <v>280</v>
      </c>
      <c r="G4142" s="48" t="s">
        <v>51</v>
      </c>
      <c r="H4142" s="48" t="s">
        <v>719</v>
      </c>
      <c r="I4142" s="48" t="s">
        <v>719</v>
      </c>
      <c r="J4142" s="48"/>
      <c r="K4142" s="48"/>
      <c r="L4142" s="48"/>
      <c r="M4142" s="48"/>
      <c r="N4142" s="48"/>
      <c r="O4142" s="48"/>
      <c r="P4142" s="48"/>
      <c r="Q4142" s="48"/>
      <c r="R4142" s="48"/>
      <c r="S4142" s="48"/>
      <c r="T4142" s="48"/>
      <c r="U4142" s="48"/>
      <c r="V4142" s="48"/>
      <c r="W4142" s="51" t="s">
        <v>3832</v>
      </c>
      <c r="X4142" t="str">
        <f t="shared" si="128"/>
        <v>WB;BB;BE;BE</v>
      </c>
      <c r="Y4142" cm="1">
        <f t="array" ref="Y4142">SUM(_xlfn.XLOOKUP(_xlfn.TOROW(F4142:V4142,1),$AN$34:$AN$43,$AL$34:$AL$43,,0,1))</f>
        <v>31</v>
      </c>
      <c r="Z4142">
        <f t="shared" si="129"/>
        <v>4</v>
      </c>
      <c r="AA4142" t="str">
        <v>BB</v>
      </c>
      <c r="AG4142">
        <v>3855</v>
      </c>
      <c r="AH4142">
        <v>6</v>
      </c>
      <c r="AT4142">
        <v>4</v>
      </c>
    </row>
    <row r="4143" spans="2:46" ht="15" customHeight="1">
      <c r="B4143" s="48">
        <v>5913</v>
      </c>
      <c r="C4143" s="49">
        <v>45457</v>
      </c>
      <c r="D4143" s="50">
        <v>0.76568287037037042</v>
      </c>
      <c r="E4143" s="48" t="s">
        <v>11683</v>
      </c>
      <c r="F4143" s="48" t="s">
        <v>719</v>
      </c>
      <c r="G4143" s="48" t="s">
        <v>189</v>
      </c>
      <c r="H4143" s="48" t="s">
        <v>243</v>
      </c>
      <c r="I4143" s="48" t="s">
        <v>319</v>
      </c>
      <c r="J4143" s="48" t="s">
        <v>304</v>
      </c>
      <c r="K4143" s="48" t="s">
        <v>194</v>
      </c>
      <c r="L4143" s="48" t="s">
        <v>280</v>
      </c>
      <c r="M4143" s="48" t="s">
        <v>719</v>
      </c>
      <c r="N4143" s="48"/>
      <c r="O4143" s="48"/>
      <c r="P4143" s="48"/>
      <c r="Q4143" s="48"/>
      <c r="R4143" s="48"/>
      <c r="S4143" s="48"/>
      <c r="T4143" s="48"/>
      <c r="U4143" s="48"/>
      <c r="V4143" s="48"/>
      <c r="W4143" s="51" t="s">
        <v>3833</v>
      </c>
      <c r="X4143" t="str">
        <f t="shared" si="128"/>
        <v>BE;JB;CB;FR;HD;DH;WB;BE</v>
      </c>
      <c r="Y4143" cm="1">
        <f t="array" ref="Y4143">SUM(_xlfn.XLOOKUP(_xlfn.TOROW(F4143:V4143,1),$AN$34:$AN$43,$AL$34:$AL$43,,0,1))</f>
        <v>49</v>
      </c>
      <c r="Z4143">
        <f t="shared" si="129"/>
        <v>8</v>
      </c>
      <c r="AA4143" t="str">
        <v>JB</v>
      </c>
      <c r="AG4143">
        <v>3866</v>
      </c>
      <c r="AH4143">
        <v>6</v>
      </c>
      <c r="AT4143">
        <v>8</v>
      </c>
    </row>
    <row r="4144" spans="2:46" ht="15" customHeight="1">
      <c r="B4144" s="48">
        <v>5914</v>
      </c>
      <c r="C4144" s="49">
        <v>45457</v>
      </c>
      <c r="D4144" s="50">
        <v>0.76736111111111116</v>
      </c>
      <c r="E4144" s="48" t="s">
        <v>11684</v>
      </c>
      <c r="F4144" s="48" t="s">
        <v>304</v>
      </c>
      <c r="G4144" s="48" t="s">
        <v>243</v>
      </c>
      <c r="H4144" s="48" t="s">
        <v>719</v>
      </c>
      <c r="I4144" s="48" t="s">
        <v>319</v>
      </c>
      <c r="J4144" s="48" t="s">
        <v>189</v>
      </c>
      <c r="K4144" s="48" t="s">
        <v>719</v>
      </c>
      <c r="L4144" s="48" t="s">
        <v>719</v>
      </c>
      <c r="M4144" s="48" t="s">
        <v>189</v>
      </c>
      <c r="N4144" s="48"/>
      <c r="O4144" s="48"/>
      <c r="P4144" s="48"/>
      <c r="Q4144" s="48"/>
      <c r="R4144" s="48"/>
      <c r="S4144" s="48"/>
      <c r="T4144" s="48"/>
      <c r="U4144" s="48"/>
      <c r="V4144" s="48"/>
      <c r="W4144" s="51" t="s">
        <v>3834</v>
      </c>
      <c r="X4144" t="str">
        <f t="shared" si="128"/>
        <v>HD;CB;BE;FR;JB;BE;BE;JB</v>
      </c>
      <c r="Y4144" cm="1">
        <f t="array" ref="Y4144">SUM(_xlfn.XLOOKUP(_xlfn.TOROW(F4144:V4144,1),$AN$34:$AN$43,$AL$34:$AL$43,,0,1))</f>
        <v>35</v>
      </c>
      <c r="Z4144">
        <f t="shared" si="129"/>
        <v>8</v>
      </c>
      <c r="AA4144" t="str">
        <v>JB</v>
      </c>
      <c r="AG4144">
        <v>3869</v>
      </c>
      <c r="AH4144">
        <v>6</v>
      </c>
      <c r="AT4144">
        <v>8</v>
      </c>
    </row>
    <row r="4145" spans="2:46" ht="15" customHeight="1">
      <c r="B4145" s="48">
        <v>5915</v>
      </c>
      <c r="C4145" s="49">
        <v>45457</v>
      </c>
      <c r="D4145" s="50">
        <v>0.76857638888888891</v>
      </c>
      <c r="E4145" s="48" t="s">
        <v>11685</v>
      </c>
      <c r="F4145" s="48" t="s">
        <v>133</v>
      </c>
      <c r="G4145" s="48" t="s">
        <v>194</v>
      </c>
      <c r="H4145" s="48" t="s">
        <v>719</v>
      </c>
      <c r="I4145" s="48" t="s">
        <v>719</v>
      </c>
      <c r="J4145" s="48" t="s">
        <v>243</v>
      </c>
      <c r="K4145" s="48"/>
      <c r="L4145" s="48"/>
      <c r="M4145" s="48"/>
      <c r="N4145" s="48"/>
      <c r="O4145" s="48"/>
      <c r="P4145" s="48"/>
      <c r="Q4145" s="48"/>
      <c r="R4145" s="48"/>
      <c r="S4145" s="48"/>
      <c r="T4145" s="48"/>
      <c r="U4145" s="48"/>
      <c r="V4145" s="48"/>
      <c r="W4145" s="51" t="s">
        <v>3835</v>
      </c>
      <c r="X4145" t="str">
        <f t="shared" si="128"/>
        <v>SO;DH;BE;BE;CB</v>
      </c>
      <c r="Y4145" cm="1">
        <f t="array" ref="Y4145">SUM(_xlfn.XLOOKUP(_xlfn.TOROW(F4145:V4145,1),$AN$34:$AN$43,$AL$34:$AL$43,,0,1))</f>
        <v>29</v>
      </c>
      <c r="Z4145">
        <f t="shared" si="129"/>
        <v>5</v>
      </c>
      <c r="AA4145" t="str">
        <v>DH</v>
      </c>
      <c r="AG4145">
        <v>3871</v>
      </c>
      <c r="AH4145">
        <v>6</v>
      </c>
      <c r="AT4145">
        <v>5</v>
      </c>
    </row>
    <row r="4146" spans="2:46" ht="15" customHeight="1">
      <c r="B4146" s="48">
        <v>5916</v>
      </c>
      <c r="C4146" s="49">
        <v>45457</v>
      </c>
      <c r="D4146" s="50">
        <v>0.76976851851851846</v>
      </c>
      <c r="E4146" s="48" t="s">
        <v>11686</v>
      </c>
      <c r="F4146" s="48" t="s">
        <v>319</v>
      </c>
      <c r="G4146" s="48" t="s">
        <v>319</v>
      </c>
      <c r="H4146" s="48" t="s">
        <v>194</v>
      </c>
      <c r="I4146" s="48" t="s">
        <v>719</v>
      </c>
      <c r="J4146" s="48"/>
      <c r="K4146" s="48"/>
      <c r="L4146" s="48"/>
      <c r="M4146" s="48"/>
      <c r="N4146" s="48"/>
      <c r="O4146" s="48"/>
      <c r="P4146" s="48"/>
      <c r="Q4146" s="48"/>
      <c r="R4146" s="48"/>
      <c r="S4146" s="48"/>
      <c r="T4146" s="48"/>
      <c r="U4146" s="48"/>
      <c r="V4146" s="48"/>
      <c r="W4146" s="51" t="s">
        <v>3836</v>
      </c>
      <c r="X4146" t="str">
        <f t="shared" si="128"/>
        <v>FR;FR;DH;BE</v>
      </c>
      <c r="Y4146" cm="1">
        <f t="array" ref="Y4146">SUM(_xlfn.XLOOKUP(_xlfn.TOROW(F4146:V4146,1),$AN$34:$AN$43,$AL$34:$AL$43,,0,1))</f>
        <v>20</v>
      </c>
      <c r="Z4146">
        <f t="shared" si="129"/>
        <v>4</v>
      </c>
      <c r="AA4146" t="str">
        <v>DH</v>
      </c>
      <c r="AG4146">
        <v>3872</v>
      </c>
      <c r="AH4146">
        <v>6</v>
      </c>
      <c r="AT4146">
        <v>4</v>
      </c>
    </row>
    <row r="4147" spans="2:46" ht="15" customHeight="1">
      <c r="B4147" s="48">
        <v>5917</v>
      </c>
      <c r="C4147" s="49">
        <v>45457</v>
      </c>
      <c r="D4147" s="50">
        <v>0.77743055555555551</v>
      </c>
      <c r="E4147" s="48" t="s">
        <v>11687</v>
      </c>
      <c r="F4147" s="48" t="s">
        <v>304</v>
      </c>
      <c r="G4147" s="48" t="s">
        <v>189</v>
      </c>
      <c r="H4147" s="48" t="s">
        <v>304</v>
      </c>
      <c r="I4147" s="48" t="s">
        <v>189</v>
      </c>
      <c r="J4147" s="48" t="s">
        <v>51</v>
      </c>
      <c r="K4147" s="48" t="s">
        <v>319</v>
      </c>
      <c r="L4147" s="48" t="s">
        <v>243</v>
      </c>
      <c r="M4147" s="48"/>
      <c r="N4147" s="48"/>
      <c r="O4147" s="48"/>
      <c r="P4147" s="48"/>
      <c r="Q4147" s="48"/>
      <c r="R4147" s="48"/>
      <c r="S4147" s="48"/>
      <c r="T4147" s="48"/>
      <c r="U4147" s="48"/>
      <c r="V4147" s="48"/>
      <c r="W4147" s="51" t="s">
        <v>3837</v>
      </c>
      <c r="X4147" t="str">
        <f t="shared" si="128"/>
        <v>HD;JB;HD;JB;BB;FR;CB</v>
      </c>
      <c r="Y4147" cm="1">
        <f t="array" ref="Y4147">SUM(_xlfn.XLOOKUP(_xlfn.TOROW(F4147:V4147,1),$AN$34:$AN$43,$AL$34:$AL$43,,0,1))</f>
        <v>37</v>
      </c>
      <c r="Z4147">
        <f t="shared" si="129"/>
        <v>7</v>
      </c>
      <c r="AA4147" t="str">
        <v>DH</v>
      </c>
      <c r="AG4147">
        <v>3877</v>
      </c>
      <c r="AH4147">
        <v>6</v>
      </c>
      <c r="AT4147">
        <v>7</v>
      </c>
    </row>
    <row r="4148" spans="2:46" ht="15" customHeight="1">
      <c r="B4148" s="48">
        <v>5918</v>
      </c>
      <c r="C4148" s="49">
        <v>45457</v>
      </c>
      <c r="D4148" s="50">
        <v>0.77815972222222218</v>
      </c>
      <c r="E4148" s="48" t="s">
        <v>11688</v>
      </c>
      <c r="F4148" s="48" t="s">
        <v>189</v>
      </c>
      <c r="G4148" s="48" t="s">
        <v>189</v>
      </c>
      <c r="H4148" s="48" t="s">
        <v>189</v>
      </c>
      <c r="I4148" s="48" t="s">
        <v>803</v>
      </c>
      <c r="J4148" s="48" t="s">
        <v>803</v>
      </c>
      <c r="K4148" s="48" t="s">
        <v>243</v>
      </c>
      <c r="L4148" s="48"/>
      <c r="M4148" s="48"/>
      <c r="N4148" s="48"/>
      <c r="O4148" s="48"/>
      <c r="P4148" s="48"/>
      <c r="Q4148" s="48"/>
      <c r="R4148" s="48"/>
      <c r="S4148" s="48"/>
      <c r="T4148" s="48"/>
      <c r="U4148" s="48"/>
      <c r="V4148" s="48"/>
      <c r="W4148" s="51" t="s">
        <v>3838</v>
      </c>
      <c r="X4148" t="str">
        <f t="shared" si="128"/>
        <v>JB;JB;JB;SS;SS;CB</v>
      </c>
      <c r="Y4148" cm="1">
        <f t="array" ref="Y4148">SUM(_xlfn.XLOOKUP(_xlfn.TOROW(F4148:V4148,1),$AN$34:$AN$43,$AL$34:$AL$43,,0,1))</f>
        <v>17</v>
      </c>
      <c r="Z4148">
        <f t="shared" si="129"/>
        <v>6</v>
      </c>
      <c r="AA4148" t="str">
        <v>SS</v>
      </c>
      <c r="AG4148">
        <v>3882</v>
      </c>
      <c r="AH4148">
        <v>6</v>
      </c>
      <c r="AT4148">
        <v>6</v>
      </c>
    </row>
    <row r="4149" spans="2:46" ht="15" customHeight="1">
      <c r="B4149" s="48">
        <v>5919</v>
      </c>
      <c r="C4149" s="49">
        <v>45457</v>
      </c>
      <c r="D4149" s="50">
        <v>0.78005787037037033</v>
      </c>
      <c r="E4149" s="48" t="s">
        <v>11689</v>
      </c>
      <c r="F4149" s="48" t="s">
        <v>319</v>
      </c>
      <c r="G4149" s="48" t="s">
        <v>194</v>
      </c>
      <c r="H4149" s="48" t="s">
        <v>51</v>
      </c>
      <c r="I4149" s="48" t="s">
        <v>319</v>
      </c>
      <c r="J4149" s="48" t="s">
        <v>319</v>
      </c>
      <c r="K4149" s="48" t="s">
        <v>51</v>
      </c>
      <c r="L4149" s="48" t="s">
        <v>719</v>
      </c>
      <c r="M4149" s="48" t="s">
        <v>243</v>
      </c>
      <c r="N4149" s="48"/>
      <c r="O4149" s="48"/>
      <c r="P4149" s="48"/>
      <c r="Q4149" s="48"/>
      <c r="R4149" s="48"/>
      <c r="S4149" s="48"/>
      <c r="T4149" s="48"/>
      <c r="U4149" s="48"/>
      <c r="V4149" s="48"/>
      <c r="W4149" s="51" t="s">
        <v>3839</v>
      </c>
      <c r="X4149" t="str">
        <f t="shared" si="128"/>
        <v>FR;DH;BB;FR;FR;BB;BE;CB</v>
      </c>
      <c r="Y4149" cm="1">
        <f t="array" ref="Y4149">SUM(_xlfn.XLOOKUP(_xlfn.TOROW(F4149:V4149,1),$AN$34:$AN$43,$AL$34:$AL$43,,0,1))</f>
        <v>51</v>
      </c>
      <c r="Z4149">
        <f t="shared" si="129"/>
        <v>8</v>
      </c>
      <c r="AA4149" t="str">
        <v>SS</v>
      </c>
      <c r="AG4149">
        <v>3883</v>
      </c>
      <c r="AH4149">
        <v>6</v>
      </c>
      <c r="AT4149">
        <v>8</v>
      </c>
    </row>
    <row r="4150" spans="2:46" ht="15" customHeight="1">
      <c r="B4150" s="48">
        <v>5920</v>
      </c>
      <c r="C4150" s="49">
        <v>45457</v>
      </c>
      <c r="D4150" s="50">
        <v>0.78024305555555551</v>
      </c>
      <c r="E4150" s="48" t="s">
        <v>11690</v>
      </c>
      <c r="F4150" s="48" t="s">
        <v>304</v>
      </c>
      <c r="G4150" s="48" t="s">
        <v>304</v>
      </c>
      <c r="H4150" s="48" t="s">
        <v>243</v>
      </c>
      <c r="I4150" s="48" t="s">
        <v>243</v>
      </c>
      <c r="J4150" s="48" t="s">
        <v>243</v>
      </c>
      <c r="K4150" s="48" t="s">
        <v>803</v>
      </c>
      <c r="L4150" s="48"/>
      <c r="M4150" s="48"/>
      <c r="N4150" s="48"/>
      <c r="O4150" s="48"/>
      <c r="P4150" s="48"/>
      <c r="Q4150" s="48"/>
      <c r="R4150" s="48"/>
      <c r="S4150" s="48"/>
      <c r="T4150" s="48"/>
      <c r="U4150" s="48"/>
      <c r="V4150" s="48"/>
      <c r="W4150" s="51" t="s">
        <v>3840</v>
      </c>
      <c r="X4150" t="str">
        <f t="shared" si="128"/>
        <v>HD;HD;CB;CB;CB;SS</v>
      </c>
      <c r="Y4150" cm="1">
        <f t="array" ref="Y4150">SUM(_xlfn.XLOOKUP(_xlfn.TOROW(F4150:V4150,1),$AN$34:$AN$43,$AL$34:$AL$43,,0,1))</f>
        <v>41</v>
      </c>
      <c r="Z4150">
        <f t="shared" si="129"/>
        <v>6</v>
      </c>
      <c r="AA4150" t="str">
        <v>HD</v>
      </c>
      <c r="AG4150">
        <v>3891</v>
      </c>
      <c r="AH4150">
        <v>6</v>
      </c>
      <c r="AT4150">
        <v>6</v>
      </c>
    </row>
    <row r="4151" spans="2:46" ht="15" customHeight="1">
      <c r="B4151" s="48">
        <v>5921</v>
      </c>
      <c r="C4151" s="49">
        <v>45457</v>
      </c>
      <c r="D4151" s="50">
        <v>0.78150462962962963</v>
      </c>
      <c r="E4151" s="48" t="s">
        <v>304</v>
      </c>
      <c r="F4151" s="48" t="s">
        <v>304</v>
      </c>
      <c r="G4151" s="48"/>
      <c r="H4151" s="48"/>
      <c r="I4151" s="48"/>
      <c r="J4151" s="48"/>
      <c r="K4151" s="48"/>
      <c r="L4151" s="48"/>
      <c r="M4151" s="48"/>
      <c r="N4151" s="48"/>
      <c r="O4151" s="48"/>
      <c r="P4151" s="48"/>
      <c r="Q4151" s="48"/>
      <c r="R4151" s="48"/>
      <c r="S4151" s="48"/>
      <c r="T4151" s="48"/>
      <c r="U4151" s="48"/>
      <c r="V4151" s="48"/>
      <c r="W4151" s="51" t="s">
        <v>928</v>
      </c>
      <c r="X4151" t="str">
        <f t="shared" si="128"/>
        <v>HD</v>
      </c>
      <c r="Y4151" cm="1">
        <f t="array" ref="Y4151">SUM(_xlfn.XLOOKUP(_xlfn.TOROW(F4151:V4151,1),$AN$34:$AN$43,$AL$34:$AL$43,,0,1))</f>
        <v>7</v>
      </c>
      <c r="Z4151">
        <f t="shared" si="129"/>
        <v>1</v>
      </c>
      <c r="AA4151" t="str">
        <v>CB</v>
      </c>
      <c r="AG4151">
        <v>3893</v>
      </c>
      <c r="AH4151">
        <v>6</v>
      </c>
      <c r="AT4151">
        <v>1</v>
      </c>
    </row>
    <row r="4152" spans="2:46" ht="15" customHeight="1">
      <c r="B4152" s="48">
        <v>5922</v>
      </c>
      <c r="C4152" s="49">
        <v>45457</v>
      </c>
      <c r="D4152" s="50">
        <v>0.78569444444444447</v>
      </c>
      <c r="E4152" s="48" t="s">
        <v>8220</v>
      </c>
      <c r="F4152" s="48" t="s">
        <v>133</v>
      </c>
      <c r="G4152" s="48" t="s">
        <v>133</v>
      </c>
      <c r="H4152" s="48" t="s">
        <v>133</v>
      </c>
      <c r="I4152" s="48" t="s">
        <v>133</v>
      </c>
      <c r="J4152" s="48" t="s">
        <v>133</v>
      </c>
      <c r="K4152" s="48"/>
      <c r="L4152" s="48"/>
      <c r="M4152" s="48"/>
      <c r="N4152" s="48"/>
      <c r="O4152" s="48"/>
      <c r="P4152" s="48"/>
      <c r="Q4152" s="48"/>
      <c r="R4152" s="48"/>
      <c r="S4152" s="48"/>
      <c r="T4152" s="48"/>
      <c r="U4152" s="48"/>
      <c r="V4152" s="48"/>
      <c r="W4152" s="51" t="s">
        <v>3841</v>
      </c>
      <c r="X4152" t="str">
        <f t="shared" si="128"/>
        <v>SO;SO;SO;SO;SO</v>
      </c>
      <c r="Y4152" cm="1">
        <f t="array" ref="Y4152">SUM(_xlfn.XLOOKUP(_xlfn.TOROW(F4152:V4152,1),$AN$34:$AN$43,$AL$34:$AL$43,,0,1))</f>
        <v>10</v>
      </c>
      <c r="Z4152">
        <f t="shared" si="129"/>
        <v>5</v>
      </c>
      <c r="AA4152" t="str">
        <v>CB</v>
      </c>
      <c r="AG4152">
        <v>3903</v>
      </c>
      <c r="AH4152">
        <v>6</v>
      </c>
      <c r="AT4152">
        <v>5</v>
      </c>
    </row>
    <row r="4153" spans="2:46" ht="15" customHeight="1">
      <c r="B4153" s="48">
        <v>5923</v>
      </c>
      <c r="C4153" s="49">
        <v>45457</v>
      </c>
      <c r="D4153" s="50">
        <v>0.78599537037037037</v>
      </c>
      <c r="E4153" s="48" t="s">
        <v>11691</v>
      </c>
      <c r="F4153" s="48" t="s">
        <v>51</v>
      </c>
      <c r="G4153" s="48" t="s">
        <v>51</v>
      </c>
      <c r="H4153" s="48" t="s">
        <v>51</v>
      </c>
      <c r="I4153" s="48" t="s">
        <v>243</v>
      </c>
      <c r="J4153" s="48" t="s">
        <v>243</v>
      </c>
      <c r="K4153" s="48" t="s">
        <v>319</v>
      </c>
      <c r="L4153" s="48"/>
      <c r="M4153" s="48"/>
      <c r="N4153" s="48"/>
      <c r="O4153" s="48"/>
      <c r="P4153" s="48"/>
      <c r="Q4153" s="48"/>
      <c r="R4153" s="48"/>
      <c r="S4153" s="48"/>
      <c r="T4153" s="48"/>
      <c r="U4153" s="48"/>
      <c r="V4153" s="48"/>
      <c r="W4153" s="51" t="s">
        <v>3842</v>
      </c>
      <c r="X4153" t="str">
        <f t="shared" si="128"/>
        <v>BB;BB;BB;CB;CB;FR</v>
      </c>
      <c r="Y4153" cm="1">
        <f t="array" ref="Y4153">SUM(_xlfn.XLOOKUP(_xlfn.TOROW(F4153:V4153,1),$AN$34:$AN$43,$AL$34:$AL$43,,0,1))</f>
        <v>49</v>
      </c>
      <c r="Z4153">
        <f t="shared" si="129"/>
        <v>6</v>
      </c>
      <c r="AA4153" t="str">
        <v>BB</v>
      </c>
      <c r="AG4153">
        <v>3905</v>
      </c>
      <c r="AH4153">
        <v>6</v>
      </c>
      <c r="AT4153">
        <v>6</v>
      </c>
    </row>
    <row r="4154" spans="2:46" ht="15" customHeight="1">
      <c r="B4154" s="48">
        <v>5924</v>
      </c>
      <c r="C4154" s="49">
        <v>45457</v>
      </c>
      <c r="D4154" s="50">
        <v>0.786712962962963</v>
      </c>
      <c r="E4154" s="48" t="s">
        <v>11692</v>
      </c>
      <c r="F4154" s="48" t="s">
        <v>189</v>
      </c>
      <c r="G4154" s="48" t="s">
        <v>803</v>
      </c>
      <c r="H4154" s="48" t="s">
        <v>243</v>
      </c>
      <c r="I4154" s="48" t="s">
        <v>194</v>
      </c>
      <c r="J4154" s="48" t="s">
        <v>194</v>
      </c>
      <c r="K4154" s="48" t="s">
        <v>243</v>
      </c>
      <c r="L4154" s="48"/>
      <c r="M4154" s="48"/>
      <c r="N4154" s="48"/>
      <c r="O4154" s="48"/>
      <c r="P4154" s="48"/>
      <c r="Q4154" s="48"/>
      <c r="R4154" s="48"/>
      <c r="S4154" s="48"/>
      <c r="T4154" s="48"/>
      <c r="U4154" s="48"/>
      <c r="V4154" s="48"/>
      <c r="W4154" s="51" t="s">
        <v>3843</v>
      </c>
      <c r="X4154" t="str">
        <f t="shared" si="128"/>
        <v>JB;SS;CB;DH;DH;CB</v>
      </c>
      <c r="Y4154" cm="1">
        <f t="array" ref="Y4154">SUM(_xlfn.XLOOKUP(_xlfn.TOROW(F4154:V4154,1),$AN$34:$AN$43,$AL$34:$AL$43,,0,1))</f>
        <v>38</v>
      </c>
      <c r="Z4154">
        <f t="shared" si="129"/>
        <v>6</v>
      </c>
      <c r="AA4154" t="str">
        <v>HD</v>
      </c>
      <c r="AG4154">
        <v>3906</v>
      </c>
      <c r="AH4154">
        <v>6</v>
      </c>
      <c r="AT4154">
        <v>6</v>
      </c>
    </row>
    <row r="4155" spans="2:46" ht="15" customHeight="1">
      <c r="B4155" s="48">
        <v>5925</v>
      </c>
      <c r="C4155" s="49">
        <v>45457</v>
      </c>
      <c r="D4155" s="50">
        <v>0.7868518518518518</v>
      </c>
      <c r="E4155" s="48" t="s">
        <v>8977</v>
      </c>
      <c r="F4155" s="48" t="s">
        <v>243</v>
      </c>
      <c r="G4155" s="48" t="s">
        <v>194</v>
      </c>
      <c r="H4155" s="48" t="s">
        <v>319</v>
      </c>
      <c r="I4155" s="48"/>
      <c r="J4155" s="48"/>
      <c r="K4155" s="48"/>
      <c r="L4155" s="48"/>
      <c r="M4155" s="48"/>
      <c r="N4155" s="48"/>
      <c r="O4155" s="48"/>
      <c r="P4155" s="48"/>
      <c r="Q4155" s="48"/>
      <c r="R4155" s="48"/>
      <c r="S4155" s="48"/>
      <c r="T4155" s="48"/>
      <c r="U4155" s="48"/>
      <c r="V4155" s="48"/>
      <c r="W4155" s="51" t="s">
        <v>3844</v>
      </c>
      <c r="X4155" t="str">
        <f t="shared" si="128"/>
        <v>CB;DH;FR</v>
      </c>
      <c r="Y4155" cm="1">
        <f t="array" ref="Y4155">SUM(_xlfn.XLOOKUP(_xlfn.TOROW(F4155:V4155,1),$AN$34:$AN$43,$AL$34:$AL$43,,0,1))</f>
        <v>20</v>
      </c>
      <c r="Z4155">
        <f t="shared" si="129"/>
        <v>3</v>
      </c>
      <c r="AA4155" t="str">
        <v>CB</v>
      </c>
      <c r="AG4155">
        <v>3922</v>
      </c>
      <c r="AH4155">
        <v>6</v>
      </c>
      <c r="AT4155">
        <v>3</v>
      </c>
    </row>
    <row r="4156" spans="2:46" ht="15" customHeight="1">
      <c r="B4156" s="48">
        <v>5926</v>
      </c>
      <c r="C4156" s="49">
        <v>45457</v>
      </c>
      <c r="D4156" s="50">
        <v>0.78733796296296299</v>
      </c>
      <c r="E4156" s="48" t="s">
        <v>8146</v>
      </c>
      <c r="F4156" s="48" t="s">
        <v>719</v>
      </c>
      <c r="G4156" s="48" t="s">
        <v>719</v>
      </c>
      <c r="H4156" s="48" t="s">
        <v>719</v>
      </c>
      <c r="I4156" s="48"/>
      <c r="J4156" s="48"/>
      <c r="K4156" s="48"/>
      <c r="L4156" s="48"/>
      <c r="M4156" s="48"/>
      <c r="N4156" s="48"/>
      <c r="O4156" s="48"/>
      <c r="P4156" s="48"/>
      <c r="Q4156" s="48"/>
      <c r="R4156" s="48"/>
      <c r="S4156" s="48"/>
      <c r="T4156" s="48"/>
      <c r="U4156" s="48"/>
      <c r="V4156" s="48"/>
      <c r="W4156" s="51" t="s">
        <v>3845</v>
      </c>
      <c r="X4156" t="str">
        <f t="shared" si="128"/>
        <v>BE;BE;BE</v>
      </c>
      <c r="Y4156" cm="1">
        <f t="array" ref="Y4156">SUM(_xlfn.XLOOKUP(_xlfn.TOROW(F4156:V4156,1),$AN$34:$AN$43,$AL$34:$AL$43,,0,1))</f>
        <v>15</v>
      </c>
      <c r="Z4156">
        <f t="shared" si="129"/>
        <v>3</v>
      </c>
      <c r="AA4156" t="str">
        <v>CB</v>
      </c>
      <c r="AG4156">
        <v>3928</v>
      </c>
      <c r="AH4156">
        <v>6</v>
      </c>
      <c r="AT4156">
        <v>3</v>
      </c>
    </row>
    <row r="4157" spans="2:46" ht="15" customHeight="1">
      <c r="B4157" s="48">
        <v>5927</v>
      </c>
      <c r="C4157" s="49">
        <v>45457</v>
      </c>
      <c r="D4157" s="50">
        <v>0.78996527777777781</v>
      </c>
      <c r="E4157" s="48" t="s">
        <v>11693</v>
      </c>
      <c r="F4157" s="48" t="s">
        <v>719</v>
      </c>
      <c r="G4157" s="48" t="s">
        <v>719</v>
      </c>
      <c r="H4157" s="48" t="s">
        <v>719</v>
      </c>
      <c r="I4157" s="48" t="s">
        <v>719</v>
      </c>
      <c r="J4157" s="48" t="s">
        <v>133</v>
      </c>
      <c r="K4157" s="48" t="s">
        <v>133</v>
      </c>
      <c r="L4157" s="48" t="s">
        <v>51</v>
      </c>
      <c r="M4157" s="48" t="s">
        <v>803</v>
      </c>
      <c r="N4157" s="48" t="s">
        <v>243</v>
      </c>
      <c r="O4157" s="48"/>
      <c r="P4157" s="48"/>
      <c r="Q4157" s="48"/>
      <c r="R4157" s="48"/>
      <c r="S4157" s="48"/>
      <c r="T4157" s="48"/>
      <c r="U4157" s="48"/>
      <c r="V4157" s="48"/>
      <c r="W4157" s="51" t="s">
        <v>3846</v>
      </c>
      <c r="X4157" t="str">
        <f t="shared" si="128"/>
        <v>BE;BE;BE;BE;SO;SO;BB;SS;CB</v>
      </c>
      <c r="Y4157" cm="1">
        <f t="array" ref="Y4157">SUM(_xlfn.XLOOKUP(_xlfn.TOROW(F4157:V4157,1),$AN$34:$AN$43,$AL$34:$AL$43,,0,1))</f>
        <v>45</v>
      </c>
      <c r="Z4157">
        <f t="shared" si="129"/>
        <v>9</v>
      </c>
      <c r="AA4157" t="str">
        <v>CB</v>
      </c>
      <c r="AG4157">
        <v>3943</v>
      </c>
      <c r="AH4157">
        <v>6</v>
      </c>
      <c r="AT4157">
        <v>9</v>
      </c>
    </row>
    <row r="4158" spans="2:46" ht="15" customHeight="1">
      <c r="B4158" s="48">
        <v>5928</v>
      </c>
      <c r="C4158" s="49">
        <v>45457</v>
      </c>
      <c r="D4158" s="50">
        <v>0.79114583333333333</v>
      </c>
      <c r="E4158" s="48" t="s">
        <v>11694</v>
      </c>
      <c r="F4158" s="48" t="s">
        <v>280</v>
      </c>
      <c r="G4158" s="48" t="s">
        <v>280</v>
      </c>
      <c r="H4158" s="48" t="s">
        <v>194</v>
      </c>
      <c r="I4158" s="48" t="s">
        <v>51</v>
      </c>
      <c r="J4158" s="48" t="s">
        <v>51</v>
      </c>
      <c r="K4158" s="48"/>
      <c r="L4158" s="48"/>
      <c r="M4158" s="48"/>
      <c r="N4158" s="48"/>
      <c r="O4158" s="48"/>
      <c r="P4158" s="48"/>
      <c r="Q4158" s="48"/>
      <c r="R4158" s="48"/>
      <c r="S4158" s="48"/>
      <c r="T4158" s="48"/>
      <c r="U4158" s="48"/>
      <c r="V4158" s="48"/>
      <c r="W4158" s="51" t="s">
        <v>3847</v>
      </c>
      <c r="X4158" t="str">
        <f t="shared" si="128"/>
        <v>WB;WB;DH;BB;BB</v>
      </c>
      <c r="Y4158" cm="1">
        <f t="array" ref="Y4158">SUM(_xlfn.XLOOKUP(_xlfn.TOROW(F4158:V4158,1),$AN$34:$AN$43,$AL$34:$AL$43,,0,1))</f>
        <v>51</v>
      </c>
      <c r="Z4158">
        <f t="shared" si="129"/>
        <v>5</v>
      </c>
      <c r="AA4158" t="str">
        <v>CB</v>
      </c>
      <c r="AG4158">
        <v>3948</v>
      </c>
      <c r="AH4158">
        <v>6</v>
      </c>
      <c r="AT4158">
        <v>5</v>
      </c>
    </row>
    <row r="4159" spans="2:46" ht="15" customHeight="1">
      <c r="B4159" s="48">
        <v>5929</v>
      </c>
      <c r="C4159" s="49">
        <v>45457</v>
      </c>
      <c r="D4159" s="50">
        <v>0.79364583333333338</v>
      </c>
      <c r="E4159" s="48" t="s">
        <v>8199</v>
      </c>
      <c r="F4159" s="48" t="s">
        <v>133</v>
      </c>
      <c r="G4159" s="48" t="s">
        <v>133</v>
      </c>
      <c r="H4159" s="48"/>
      <c r="I4159" s="48"/>
      <c r="J4159" s="48"/>
      <c r="K4159" s="48"/>
      <c r="L4159" s="48"/>
      <c r="M4159" s="48"/>
      <c r="N4159" s="48"/>
      <c r="O4159" s="48"/>
      <c r="P4159" s="48"/>
      <c r="Q4159" s="48"/>
      <c r="R4159" s="48"/>
      <c r="S4159" s="48"/>
      <c r="T4159" s="48"/>
      <c r="U4159" s="48"/>
      <c r="V4159" s="48"/>
      <c r="W4159" s="51" t="s">
        <v>690</v>
      </c>
      <c r="X4159" t="str">
        <f t="shared" si="128"/>
        <v>SO;SO</v>
      </c>
      <c r="Y4159" cm="1">
        <f t="array" ref="Y4159">SUM(_xlfn.XLOOKUP(_xlfn.TOROW(F4159:V4159,1),$AN$34:$AN$43,$AL$34:$AL$43,,0,1))</f>
        <v>4</v>
      </c>
      <c r="Z4159">
        <f t="shared" si="129"/>
        <v>2</v>
      </c>
      <c r="AA4159" t="str">
        <v>BB</v>
      </c>
      <c r="AG4159">
        <v>3950</v>
      </c>
      <c r="AH4159">
        <v>6</v>
      </c>
      <c r="AT4159">
        <v>2</v>
      </c>
    </row>
    <row r="4160" spans="2:46" ht="15" customHeight="1">
      <c r="B4160" s="48">
        <v>5930</v>
      </c>
      <c r="C4160" s="49">
        <v>45457</v>
      </c>
      <c r="D4160" s="50">
        <v>0.79664351851851856</v>
      </c>
      <c r="E4160" s="48" t="s">
        <v>11695</v>
      </c>
      <c r="F4160" s="48" t="s">
        <v>719</v>
      </c>
      <c r="G4160" s="48" t="s">
        <v>719</v>
      </c>
      <c r="H4160" s="48" t="s">
        <v>189</v>
      </c>
      <c r="I4160" s="48" t="s">
        <v>133</v>
      </c>
      <c r="J4160" s="48" t="s">
        <v>280</v>
      </c>
      <c r="K4160" s="48" t="s">
        <v>304</v>
      </c>
      <c r="L4160" s="48"/>
      <c r="M4160" s="48"/>
      <c r="N4160" s="48"/>
      <c r="O4160" s="48"/>
      <c r="P4160" s="48"/>
      <c r="Q4160" s="48"/>
      <c r="R4160" s="48"/>
      <c r="S4160" s="48"/>
      <c r="T4160" s="48"/>
      <c r="U4160" s="48"/>
      <c r="V4160" s="48"/>
      <c r="W4160" s="51" t="s">
        <v>3848</v>
      </c>
      <c r="X4160" t="str">
        <f t="shared" si="128"/>
        <v>BE;BE;JB;SO;WB;HD</v>
      </c>
      <c r="Y4160" cm="1">
        <f t="array" ref="Y4160">SUM(_xlfn.XLOOKUP(_xlfn.TOROW(F4160:V4160,1),$AN$34:$AN$43,$AL$34:$AL$43,,0,1))</f>
        <v>31</v>
      </c>
      <c r="Z4160">
        <f t="shared" si="129"/>
        <v>6</v>
      </c>
      <c r="AA4160" t="str">
        <v>BB</v>
      </c>
      <c r="AG4160">
        <v>3954</v>
      </c>
      <c r="AH4160">
        <v>6</v>
      </c>
      <c r="AT4160">
        <v>6</v>
      </c>
    </row>
    <row r="4161" spans="2:46" ht="15" customHeight="1">
      <c r="B4161" s="48">
        <v>5931</v>
      </c>
      <c r="C4161" s="49">
        <v>45457</v>
      </c>
      <c r="D4161" s="50">
        <v>0.79690972222222223</v>
      </c>
      <c r="E4161" s="48" t="s">
        <v>11696</v>
      </c>
      <c r="F4161" s="48" t="s">
        <v>319</v>
      </c>
      <c r="G4161" s="48" t="s">
        <v>803</v>
      </c>
      <c r="H4161" s="48" t="s">
        <v>280</v>
      </c>
      <c r="I4161" s="48" t="s">
        <v>280</v>
      </c>
      <c r="J4161" s="48" t="s">
        <v>280</v>
      </c>
      <c r="K4161" s="48" t="s">
        <v>51</v>
      </c>
      <c r="L4161" s="48" t="s">
        <v>51</v>
      </c>
      <c r="M4161" s="48" t="s">
        <v>319</v>
      </c>
      <c r="N4161" s="48" t="s">
        <v>319</v>
      </c>
      <c r="O4161" s="48" t="s">
        <v>319</v>
      </c>
      <c r="P4161" s="48" t="s">
        <v>194</v>
      </c>
      <c r="Q4161" s="48" t="s">
        <v>194</v>
      </c>
      <c r="R4161" s="48" t="s">
        <v>189</v>
      </c>
      <c r="S4161" s="48" t="s">
        <v>280</v>
      </c>
      <c r="T4161" s="48"/>
      <c r="U4161" s="48"/>
      <c r="V4161" s="48"/>
      <c r="W4161" s="51" t="s">
        <v>3849</v>
      </c>
      <c r="X4161" t="str">
        <f t="shared" si="128"/>
        <v>FR;SS;WB;WB;WB;BB;BB;FR;FR;FR;DH;DH;JB;WB</v>
      </c>
      <c r="Y4161" cm="1">
        <f t="array" ref="Y4161">SUM(_xlfn.XLOOKUP(_xlfn.TOROW(F4161:V4161,1),$AN$34:$AN$43,$AL$34:$AL$43,,0,1))</f>
        <v>98</v>
      </c>
      <c r="Z4161">
        <f t="shared" si="129"/>
        <v>14</v>
      </c>
      <c r="AA4161" t="str">
        <v>DH</v>
      </c>
      <c r="AG4161">
        <v>3961</v>
      </c>
      <c r="AH4161">
        <v>6</v>
      </c>
      <c r="AT4161">
        <v>14</v>
      </c>
    </row>
    <row r="4162" spans="2:46" ht="15" customHeight="1">
      <c r="B4162" s="48">
        <v>5932</v>
      </c>
      <c r="C4162" s="49">
        <v>45457</v>
      </c>
      <c r="D4162" s="50">
        <v>0.79903935185185182</v>
      </c>
      <c r="E4162" s="48" t="s">
        <v>11697</v>
      </c>
      <c r="F4162" s="48" t="s">
        <v>319</v>
      </c>
      <c r="G4162" s="48" t="s">
        <v>194</v>
      </c>
      <c r="H4162" s="48" t="s">
        <v>194</v>
      </c>
      <c r="I4162" s="48" t="s">
        <v>280</v>
      </c>
      <c r="J4162" s="48"/>
      <c r="K4162" s="48"/>
      <c r="L4162" s="48"/>
      <c r="M4162" s="48"/>
      <c r="N4162" s="48"/>
      <c r="O4162" s="48"/>
      <c r="P4162" s="48"/>
      <c r="Q4162" s="48"/>
      <c r="R4162" s="48"/>
      <c r="S4162" s="48"/>
      <c r="T4162" s="48"/>
      <c r="U4162" s="48"/>
      <c r="V4162" s="48"/>
      <c r="W4162" s="51" t="s">
        <v>3850</v>
      </c>
      <c r="X4162" t="str">
        <f t="shared" si="128"/>
        <v>FR;DH;DH;WB</v>
      </c>
      <c r="Y4162" cm="1">
        <f t="array" ref="Y4162">SUM(_xlfn.XLOOKUP(_xlfn.TOROW(F4162:V4162,1),$AN$34:$AN$43,$AL$34:$AL$43,,0,1))</f>
        <v>32</v>
      </c>
      <c r="Z4162">
        <f t="shared" si="129"/>
        <v>4</v>
      </c>
      <c r="AA4162" t="str">
        <v>FR</v>
      </c>
      <c r="AG4162">
        <v>3962</v>
      </c>
      <c r="AH4162">
        <v>6</v>
      </c>
      <c r="AT4162">
        <v>4</v>
      </c>
    </row>
    <row r="4163" spans="2:46" ht="15" customHeight="1">
      <c r="B4163" s="48">
        <v>5933</v>
      </c>
      <c r="C4163" s="49">
        <v>45457</v>
      </c>
      <c r="D4163" s="50">
        <v>0.7991435185185185</v>
      </c>
      <c r="E4163" s="48" t="s">
        <v>243</v>
      </c>
      <c r="F4163" s="48" t="s">
        <v>243</v>
      </c>
      <c r="G4163" s="48"/>
      <c r="H4163" s="48"/>
      <c r="I4163" s="48"/>
      <c r="J4163" s="48"/>
      <c r="K4163" s="48"/>
      <c r="L4163" s="48"/>
      <c r="M4163" s="48"/>
      <c r="N4163" s="48"/>
      <c r="O4163" s="48"/>
      <c r="P4163" s="48"/>
      <c r="Q4163" s="48"/>
      <c r="R4163" s="48"/>
      <c r="S4163" s="48"/>
      <c r="T4163" s="48"/>
      <c r="U4163" s="48"/>
      <c r="V4163" s="48"/>
      <c r="W4163" s="51" t="s">
        <v>1565</v>
      </c>
      <c r="X4163" t="str">
        <f t="shared" si="128"/>
        <v>CB</v>
      </c>
      <c r="Y4163" cm="1">
        <f t="array" ref="Y4163">SUM(_xlfn.XLOOKUP(_xlfn.TOROW(F4163:V4163,1),$AN$34:$AN$43,$AL$34:$AL$43,,0,1))</f>
        <v>8</v>
      </c>
      <c r="Z4163">
        <f t="shared" si="129"/>
        <v>1</v>
      </c>
      <c r="AA4163" t="str">
        <v>SS</v>
      </c>
      <c r="AG4163">
        <v>3963</v>
      </c>
      <c r="AH4163">
        <v>6</v>
      </c>
      <c r="AT4163">
        <v>1</v>
      </c>
    </row>
    <row r="4164" spans="2:46" ht="15" customHeight="1">
      <c r="B4164" s="48">
        <v>5934</v>
      </c>
      <c r="C4164" s="49">
        <v>45457</v>
      </c>
      <c r="D4164" s="50">
        <v>0.80043981481481485</v>
      </c>
      <c r="E4164" s="48" t="s">
        <v>11698</v>
      </c>
      <c r="F4164" s="48" t="s">
        <v>304</v>
      </c>
      <c r="G4164" s="48" t="s">
        <v>189</v>
      </c>
      <c r="H4164" s="48" t="s">
        <v>51</v>
      </c>
      <c r="I4164" s="48" t="s">
        <v>319</v>
      </c>
      <c r="J4164" s="48" t="s">
        <v>280</v>
      </c>
      <c r="K4164" s="48" t="s">
        <v>133</v>
      </c>
      <c r="L4164" s="48" t="s">
        <v>243</v>
      </c>
      <c r="M4164" s="48" t="s">
        <v>243</v>
      </c>
      <c r="N4164" s="48" t="s">
        <v>719</v>
      </c>
      <c r="O4164" s="48" t="s">
        <v>133</v>
      </c>
      <c r="P4164" s="48"/>
      <c r="Q4164" s="48"/>
      <c r="R4164" s="48"/>
      <c r="S4164" s="48"/>
      <c r="T4164" s="48"/>
      <c r="U4164" s="48"/>
      <c r="V4164" s="48"/>
      <c r="W4164" s="51" t="s">
        <v>3851</v>
      </c>
      <c r="X4164" t="str">
        <f t="shared" si="128"/>
        <v>HD;JB;BB;FR;WB;SO;CB;CB;BE;SO</v>
      </c>
      <c r="Y4164" cm="1">
        <f t="array" ref="Y4164">SUM(_xlfn.XLOOKUP(_xlfn.TOROW(F4164:V4164,1),$AN$34:$AN$43,$AL$34:$AL$43,,0,1))</f>
        <v>57</v>
      </c>
      <c r="Z4164">
        <f t="shared" si="129"/>
        <v>10</v>
      </c>
      <c r="AA4164" t="str">
        <v>FR</v>
      </c>
      <c r="AG4164">
        <v>3967</v>
      </c>
      <c r="AH4164">
        <v>6</v>
      </c>
      <c r="AT4164">
        <v>10</v>
      </c>
    </row>
    <row r="4165" spans="2:46" ht="15" customHeight="1">
      <c r="B4165" s="48">
        <v>5935</v>
      </c>
      <c r="C4165" s="49">
        <v>45457</v>
      </c>
      <c r="D4165" s="50">
        <v>0.80053240740740739</v>
      </c>
      <c r="E4165" s="48" t="s">
        <v>11699</v>
      </c>
      <c r="F4165" s="48" t="s">
        <v>280</v>
      </c>
      <c r="G4165" s="48" t="s">
        <v>304</v>
      </c>
      <c r="H4165" s="48" t="s">
        <v>304</v>
      </c>
      <c r="I4165" s="48" t="s">
        <v>304</v>
      </c>
      <c r="J4165" s="48" t="s">
        <v>803</v>
      </c>
      <c r="K4165" s="48" t="s">
        <v>319</v>
      </c>
      <c r="L4165" s="48" t="s">
        <v>194</v>
      </c>
      <c r="M4165" s="48" t="s">
        <v>189</v>
      </c>
      <c r="N4165" s="48" t="s">
        <v>51</v>
      </c>
      <c r="O4165" s="48" t="s">
        <v>194</v>
      </c>
      <c r="P4165" s="48" t="s">
        <v>194</v>
      </c>
      <c r="Q4165" s="48" t="s">
        <v>304</v>
      </c>
      <c r="R4165" s="48"/>
      <c r="S4165" s="48"/>
      <c r="T4165" s="48"/>
      <c r="U4165" s="48"/>
      <c r="V4165" s="48"/>
      <c r="W4165" s="51" t="s">
        <v>3852</v>
      </c>
      <c r="X4165" t="str">
        <f t="shared" si="128"/>
        <v>WB;HD;HD;HD;SS;FR;DH;JB;BB;DH;DH;HD</v>
      </c>
      <c r="Y4165" cm="1">
        <f t="array" ref="Y4165">SUM(_xlfn.XLOOKUP(_xlfn.TOROW(F4165:V4165,1),$AN$34:$AN$43,$AL$34:$AL$43,,0,1))</f>
        <v>83</v>
      </c>
      <c r="Z4165">
        <f t="shared" si="129"/>
        <v>12</v>
      </c>
      <c r="AA4165" t="str">
        <v>HD</v>
      </c>
      <c r="AG4165">
        <v>3968</v>
      </c>
      <c r="AH4165">
        <v>6</v>
      </c>
      <c r="AT4165">
        <v>12</v>
      </c>
    </row>
    <row r="4166" spans="2:46" ht="15" customHeight="1">
      <c r="B4166" s="48">
        <v>5936</v>
      </c>
      <c r="C4166" s="49">
        <v>45457</v>
      </c>
      <c r="D4166" s="50">
        <v>0.80210648148148145</v>
      </c>
      <c r="E4166" s="48" t="s">
        <v>11700</v>
      </c>
      <c r="F4166" s="48" t="s">
        <v>243</v>
      </c>
      <c r="G4166" s="48" t="s">
        <v>243</v>
      </c>
      <c r="H4166" s="48" t="s">
        <v>243</v>
      </c>
      <c r="I4166" s="48" t="s">
        <v>243</v>
      </c>
      <c r="J4166" s="48" t="s">
        <v>280</v>
      </c>
      <c r="K4166" s="48" t="s">
        <v>280</v>
      </c>
      <c r="L4166" s="48" t="s">
        <v>280</v>
      </c>
      <c r="M4166" s="48" t="s">
        <v>280</v>
      </c>
      <c r="N4166" s="48"/>
      <c r="O4166" s="48"/>
      <c r="P4166" s="48"/>
      <c r="Q4166" s="48"/>
      <c r="R4166" s="48"/>
      <c r="S4166" s="48"/>
      <c r="T4166" s="48"/>
      <c r="U4166" s="48"/>
      <c r="V4166" s="48"/>
      <c r="W4166" s="51" t="s">
        <v>3853</v>
      </c>
      <c r="X4166" t="str">
        <f t="shared" si="128"/>
        <v>CB;CB;CB;CB;WB;WB;WB;WB</v>
      </c>
      <c r="Y4166" cm="1">
        <f t="array" ref="Y4166">SUM(_xlfn.XLOOKUP(_xlfn.TOROW(F4166:V4166,1),$AN$34:$AN$43,$AL$34:$AL$43,,0,1))</f>
        <v>76</v>
      </c>
      <c r="Z4166">
        <f t="shared" si="129"/>
        <v>8</v>
      </c>
      <c r="AA4166" t="str">
        <v>SS</v>
      </c>
      <c r="AG4166">
        <v>3970</v>
      </c>
      <c r="AH4166">
        <v>6</v>
      </c>
      <c r="AT4166">
        <v>8</v>
      </c>
    </row>
    <row r="4167" spans="2:46" ht="15" customHeight="1">
      <c r="B4167" s="48">
        <v>5937</v>
      </c>
      <c r="C4167" s="49">
        <v>45457</v>
      </c>
      <c r="D4167" s="50">
        <v>0.80216435185185186</v>
      </c>
      <c r="E4167" s="48" t="s">
        <v>11701</v>
      </c>
      <c r="F4167" s="48" t="s">
        <v>719</v>
      </c>
      <c r="G4167" s="48" t="s">
        <v>719</v>
      </c>
      <c r="H4167" s="48" t="s">
        <v>304</v>
      </c>
      <c r="I4167" s="48" t="s">
        <v>51</v>
      </c>
      <c r="J4167" s="48"/>
      <c r="K4167" s="48"/>
      <c r="L4167" s="48"/>
      <c r="M4167" s="48"/>
      <c r="N4167" s="48"/>
      <c r="O4167" s="48"/>
      <c r="P4167" s="48"/>
      <c r="Q4167" s="48"/>
      <c r="R4167" s="48"/>
      <c r="S4167" s="48"/>
      <c r="T4167" s="48"/>
      <c r="U4167" s="48"/>
      <c r="V4167" s="48"/>
      <c r="W4167" s="51" t="s">
        <v>3854</v>
      </c>
      <c r="X4167" t="str">
        <f t="shared" ref="X4167:X4230" si="130">_xlfn.TEXTJOIN(";",TRUE,F4167:V4167)</f>
        <v>BE;BE;HD;BB</v>
      </c>
      <c r="Y4167" cm="1">
        <f t="array" ref="Y4167">SUM(_xlfn.XLOOKUP(_xlfn.TOROW(F4167:V4167,1),$AN$34:$AN$43,$AL$34:$AL$43,,0,1))</f>
        <v>27</v>
      </c>
      <c r="Z4167">
        <f t="shared" ref="Z4167:Z4230" si="131">COUNTA(F4167:V4167)</f>
        <v>4</v>
      </c>
      <c r="AA4167" t="str">
        <v>SO</v>
      </c>
      <c r="AG4167">
        <v>3976</v>
      </c>
      <c r="AH4167">
        <v>6</v>
      </c>
      <c r="AT4167">
        <v>4</v>
      </c>
    </row>
    <row r="4168" spans="2:46" ht="15" customHeight="1">
      <c r="B4168" s="48">
        <v>5938</v>
      </c>
      <c r="C4168" s="49">
        <v>45457</v>
      </c>
      <c r="D4168" s="50">
        <v>0.80518518518518523</v>
      </c>
      <c r="E4168" s="48" t="s">
        <v>11702</v>
      </c>
      <c r="F4168" s="48" t="s">
        <v>280</v>
      </c>
      <c r="G4168" s="48" t="s">
        <v>194</v>
      </c>
      <c r="H4168" s="48" t="s">
        <v>280</v>
      </c>
      <c r="I4168" s="48" t="s">
        <v>280</v>
      </c>
      <c r="J4168" s="48" t="s">
        <v>280</v>
      </c>
      <c r="K4168" s="48" t="s">
        <v>280</v>
      </c>
      <c r="L4168" s="48" t="s">
        <v>280</v>
      </c>
      <c r="M4168" s="48" t="s">
        <v>51</v>
      </c>
      <c r="N4168" s="48" t="s">
        <v>243</v>
      </c>
      <c r="O4168" s="48" t="s">
        <v>304</v>
      </c>
      <c r="P4168" s="48" t="s">
        <v>280</v>
      </c>
      <c r="Q4168" s="48"/>
      <c r="R4168" s="48"/>
      <c r="S4168" s="48"/>
      <c r="T4168" s="48"/>
      <c r="U4168" s="48"/>
      <c r="V4168" s="48"/>
      <c r="W4168" s="51" t="s">
        <v>3855</v>
      </c>
      <c r="X4168" t="str">
        <f t="shared" si="130"/>
        <v>WB;DH;WB;WB;WB;WB;WB;BB;CB;HD;WB</v>
      </c>
      <c r="Y4168" cm="1">
        <f t="array" ref="Y4168">SUM(_xlfn.XLOOKUP(_xlfn.TOROW(F4168:V4168,1),$AN$34:$AN$43,$AL$34:$AL$43,,0,1))</f>
        <v>111</v>
      </c>
      <c r="Z4168">
        <f t="shared" si="131"/>
        <v>11</v>
      </c>
      <c r="AA4168" t="str">
        <v>CB</v>
      </c>
      <c r="AG4168">
        <v>3983</v>
      </c>
      <c r="AH4168">
        <v>6</v>
      </c>
      <c r="AT4168">
        <v>11</v>
      </c>
    </row>
    <row r="4169" spans="2:46" ht="15" customHeight="1">
      <c r="B4169" s="48">
        <v>5939</v>
      </c>
      <c r="C4169" s="49">
        <v>45457</v>
      </c>
      <c r="D4169" s="50">
        <v>0.80553240740740739</v>
      </c>
      <c r="E4169" s="48" t="s">
        <v>8180</v>
      </c>
      <c r="F4169" s="48" t="s">
        <v>803</v>
      </c>
      <c r="G4169" s="48" t="s">
        <v>803</v>
      </c>
      <c r="H4169" s="48"/>
      <c r="I4169" s="48"/>
      <c r="J4169" s="48"/>
      <c r="K4169" s="48"/>
      <c r="L4169" s="48"/>
      <c r="M4169" s="48"/>
      <c r="N4169" s="48"/>
      <c r="O4169" s="48"/>
      <c r="P4169" s="48"/>
      <c r="Q4169" s="48"/>
      <c r="R4169" s="48"/>
      <c r="S4169" s="48"/>
      <c r="T4169" s="48"/>
      <c r="U4169" s="48"/>
      <c r="V4169" s="48"/>
      <c r="W4169" s="51" t="s">
        <v>98</v>
      </c>
      <c r="X4169" t="str">
        <f t="shared" si="130"/>
        <v>SS;SS</v>
      </c>
      <c r="Y4169" cm="1">
        <f t="array" ref="Y4169">SUM(_xlfn.XLOOKUP(_xlfn.TOROW(F4169:V4169,1),$AN$34:$AN$43,$AL$34:$AL$43,,0,1))</f>
        <v>6</v>
      </c>
      <c r="Z4169">
        <f t="shared" si="131"/>
        <v>2</v>
      </c>
      <c r="AA4169" t="str">
        <v>DH</v>
      </c>
      <c r="AG4169">
        <v>3986</v>
      </c>
      <c r="AH4169">
        <v>6</v>
      </c>
      <c r="AT4169">
        <v>2</v>
      </c>
    </row>
    <row r="4170" spans="2:46" ht="15" customHeight="1">
      <c r="B4170" s="48">
        <v>5940</v>
      </c>
      <c r="C4170" s="49">
        <v>45457</v>
      </c>
      <c r="D4170" s="50">
        <v>0.80635416666666671</v>
      </c>
      <c r="E4170" s="48" t="s">
        <v>11703</v>
      </c>
      <c r="F4170" s="48" t="s">
        <v>243</v>
      </c>
      <c r="G4170" s="48" t="s">
        <v>194</v>
      </c>
      <c r="H4170" s="48" t="s">
        <v>194</v>
      </c>
      <c r="I4170" s="48" t="s">
        <v>133</v>
      </c>
      <c r="J4170" s="48" t="s">
        <v>304</v>
      </c>
      <c r="K4170" s="48" t="s">
        <v>51</v>
      </c>
      <c r="L4170" s="48"/>
      <c r="M4170" s="48"/>
      <c r="N4170" s="48"/>
      <c r="O4170" s="48"/>
      <c r="P4170" s="48"/>
      <c r="Q4170" s="48"/>
      <c r="R4170" s="48"/>
      <c r="S4170" s="48"/>
      <c r="T4170" s="48"/>
      <c r="U4170" s="48"/>
      <c r="V4170" s="48"/>
      <c r="W4170" s="51" t="s">
        <v>3856</v>
      </c>
      <c r="X4170" t="str">
        <f t="shared" si="130"/>
        <v>CB;DH;DH;SO;HD;BB</v>
      </c>
      <c r="Y4170" cm="1">
        <f t="array" ref="Y4170">SUM(_xlfn.XLOOKUP(_xlfn.TOROW(F4170:V4170,1),$AN$34:$AN$43,$AL$34:$AL$43,,0,1))</f>
        <v>45</v>
      </c>
      <c r="Z4170">
        <f t="shared" si="131"/>
        <v>6</v>
      </c>
      <c r="AA4170" t="str">
        <v>DH</v>
      </c>
      <c r="AG4170">
        <v>4001</v>
      </c>
      <c r="AH4170">
        <v>6</v>
      </c>
      <c r="AT4170">
        <v>6</v>
      </c>
    </row>
    <row r="4171" spans="2:46" ht="15" customHeight="1">
      <c r="B4171" s="48">
        <v>5941</v>
      </c>
      <c r="C4171" s="49">
        <v>45457</v>
      </c>
      <c r="D4171" s="50">
        <v>0.81026620370370372</v>
      </c>
      <c r="E4171" s="48" t="s">
        <v>11704</v>
      </c>
      <c r="F4171" s="48" t="s">
        <v>243</v>
      </c>
      <c r="G4171" s="48" t="s">
        <v>243</v>
      </c>
      <c r="H4171" s="48" t="s">
        <v>189</v>
      </c>
      <c r="I4171" s="48" t="s">
        <v>133</v>
      </c>
      <c r="J4171" s="48" t="s">
        <v>803</v>
      </c>
      <c r="K4171" s="48" t="s">
        <v>803</v>
      </c>
      <c r="L4171" s="48" t="s">
        <v>803</v>
      </c>
      <c r="M4171" s="48" t="s">
        <v>803</v>
      </c>
      <c r="N4171" s="48" t="s">
        <v>304</v>
      </c>
      <c r="O4171" s="48" t="s">
        <v>304</v>
      </c>
      <c r="P4171" s="48" t="s">
        <v>304</v>
      </c>
      <c r="Q4171" s="48" t="s">
        <v>189</v>
      </c>
      <c r="R4171" s="48"/>
      <c r="S4171" s="48"/>
      <c r="T4171" s="48"/>
      <c r="U4171" s="48"/>
      <c r="V4171" s="48"/>
      <c r="W4171" s="51" t="s">
        <v>3857</v>
      </c>
      <c r="X4171" t="str">
        <f t="shared" si="130"/>
        <v>CB;CB;JB;SO;SS;SS;SS;SS;HD;HD;HD;JB</v>
      </c>
      <c r="Y4171" cm="1">
        <f t="array" ref="Y4171">SUM(_xlfn.XLOOKUP(_xlfn.TOROW(F4171:V4171,1),$AN$34:$AN$43,$AL$34:$AL$43,,0,1))</f>
        <v>53</v>
      </c>
      <c r="Z4171">
        <f t="shared" si="131"/>
        <v>12</v>
      </c>
      <c r="AA4171" t="str">
        <v>CB</v>
      </c>
      <c r="AG4171">
        <v>4016</v>
      </c>
      <c r="AH4171">
        <v>6</v>
      </c>
      <c r="AT4171">
        <v>12</v>
      </c>
    </row>
    <row r="4172" spans="2:46" ht="15" customHeight="1">
      <c r="B4172" s="48">
        <v>5942</v>
      </c>
      <c r="C4172" s="49">
        <v>45457</v>
      </c>
      <c r="D4172" s="50">
        <v>0.81054398148148143</v>
      </c>
      <c r="E4172" s="48" t="s">
        <v>243</v>
      </c>
      <c r="F4172" s="48" t="s">
        <v>243</v>
      </c>
      <c r="G4172" s="48"/>
      <c r="H4172" s="48"/>
      <c r="I4172" s="48"/>
      <c r="J4172" s="48"/>
      <c r="K4172" s="48"/>
      <c r="L4172" s="48"/>
      <c r="M4172" s="48"/>
      <c r="N4172" s="48"/>
      <c r="O4172" s="48"/>
      <c r="P4172" s="48"/>
      <c r="Q4172" s="48"/>
      <c r="R4172" s="48"/>
      <c r="S4172" s="48"/>
      <c r="T4172" s="48"/>
      <c r="U4172" s="48"/>
      <c r="V4172" s="48"/>
      <c r="W4172" s="51" t="s">
        <v>1272</v>
      </c>
      <c r="X4172" t="str">
        <f t="shared" si="130"/>
        <v>CB</v>
      </c>
      <c r="Y4172" cm="1">
        <f t="array" ref="Y4172">SUM(_xlfn.XLOOKUP(_xlfn.TOROW(F4172:V4172,1),$AN$34:$AN$43,$AL$34:$AL$43,,0,1))</f>
        <v>8</v>
      </c>
      <c r="Z4172">
        <f t="shared" si="131"/>
        <v>1</v>
      </c>
      <c r="AA4172" t="str">
        <v>FR</v>
      </c>
      <c r="AG4172">
        <v>4026</v>
      </c>
      <c r="AH4172">
        <v>6</v>
      </c>
      <c r="AT4172">
        <v>1</v>
      </c>
    </row>
    <row r="4173" spans="2:46" ht="15" customHeight="1">
      <c r="B4173" s="48">
        <v>5943</v>
      </c>
      <c r="C4173" s="49">
        <v>45457</v>
      </c>
      <c r="D4173" s="50">
        <v>0.81207175925925923</v>
      </c>
      <c r="E4173" s="48" t="s">
        <v>11705</v>
      </c>
      <c r="F4173" s="48" t="s">
        <v>319</v>
      </c>
      <c r="G4173" s="48" t="s">
        <v>194</v>
      </c>
      <c r="H4173" s="48" t="s">
        <v>194</v>
      </c>
      <c r="I4173" s="48" t="s">
        <v>243</v>
      </c>
      <c r="J4173" s="48" t="s">
        <v>243</v>
      </c>
      <c r="K4173" s="48"/>
      <c r="L4173" s="48"/>
      <c r="M4173" s="48"/>
      <c r="N4173" s="48"/>
      <c r="O4173" s="48"/>
      <c r="P4173" s="48"/>
      <c r="Q4173" s="48"/>
      <c r="R4173" s="48"/>
      <c r="S4173" s="48"/>
      <c r="T4173" s="48"/>
      <c r="U4173" s="48"/>
      <c r="V4173" s="48"/>
      <c r="W4173" s="51" t="s">
        <v>3858</v>
      </c>
      <c r="X4173" t="str">
        <f t="shared" si="130"/>
        <v>FR;DH;DH;CB;CB</v>
      </c>
      <c r="Y4173" cm="1">
        <f t="array" ref="Y4173">SUM(_xlfn.XLOOKUP(_xlfn.TOROW(F4173:V4173,1),$AN$34:$AN$43,$AL$34:$AL$43,,0,1))</f>
        <v>37</v>
      </c>
      <c r="Z4173">
        <f t="shared" si="131"/>
        <v>5</v>
      </c>
      <c r="AA4173" t="str">
        <v>FR</v>
      </c>
      <c r="AG4173">
        <v>4033</v>
      </c>
      <c r="AH4173">
        <v>6</v>
      </c>
      <c r="AT4173">
        <v>5</v>
      </c>
    </row>
    <row r="4174" spans="2:46" ht="15" customHeight="1">
      <c r="B4174" s="48">
        <v>5944</v>
      </c>
      <c r="C4174" s="49">
        <v>45457</v>
      </c>
      <c r="D4174" s="50">
        <v>0.8127199074074074</v>
      </c>
      <c r="E4174" s="48" t="s">
        <v>11706</v>
      </c>
      <c r="F4174" s="48" t="s">
        <v>51</v>
      </c>
      <c r="G4174" s="48" t="s">
        <v>133</v>
      </c>
      <c r="H4174" s="48" t="s">
        <v>243</v>
      </c>
      <c r="I4174" s="48" t="s">
        <v>304</v>
      </c>
      <c r="J4174" s="48"/>
      <c r="K4174" s="48"/>
      <c r="L4174" s="48"/>
      <c r="M4174" s="48"/>
      <c r="N4174" s="48"/>
      <c r="O4174" s="48"/>
      <c r="P4174" s="48"/>
      <c r="Q4174" s="48"/>
      <c r="R4174" s="48"/>
      <c r="S4174" s="48"/>
      <c r="T4174" s="48"/>
      <c r="U4174" s="48"/>
      <c r="V4174" s="48"/>
      <c r="W4174" s="51" t="s">
        <v>3859</v>
      </c>
      <c r="X4174" t="str">
        <f t="shared" si="130"/>
        <v>BB;SO;CB;HD</v>
      </c>
      <c r="Y4174" cm="1">
        <f t="array" ref="Y4174">SUM(_xlfn.XLOOKUP(_xlfn.TOROW(F4174:V4174,1),$AN$34:$AN$43,$AL$34:$AL$43,,0,1))</f>
        <v>27</v>
      </c>
      <c r="Z4174">
        <f t="shared" si="131"/>
        <v>4</v>
      </c>
      <c r="AA4174" t="str">
        <v>SO</v>
      </c>
      <c r="AG4174">
        <v>4047</v>
      </c>
      <c r="AH4174">
        <v>6</v>
      </c>
      <c r="AT4174">
        <v>4</v>
      </c>
    </row>
    <row r="4175" spans="2:46" ht="15" customHeight="1">
      <c r="B4175" s="48">
        <v>5945</v>
      </c>
      <c r="C4175" s="49">
        <v>45457</v>
      </c>
      <c r="D4175" s="50">
        <v>0.81299768518518523</v>
      </c>
      <c r="E4175" s="48" t="s">
        <v>11707</v>
      </c>
      <c r="F4175" s="48" t="s">
        <v>133</v>
      </c>
      <c r="G4175" s="48" t="s">
        <v>803</v>
      </c>
      <c r="H4175" s="48"/>
      <c r="I4175" s="48"/>
      <c r="J4175" s="48"/>
      <c r="K4175" s="48"/>
      <c r="L4175" s="48"/>
      <c r="M4175" s="48"/>
      <c r="N4175" s="48"/>
      <c r="O4175" s="48"/>
      <c r="P4175" s="48"/>
      <c r="Q4175" s="48"/>
      <c r="R4175" s="48"/>
      <c r="S4175" s="48"/>
      <c r="T4175" s="48"/>
      <c r="U4175" s="48"/>
      <c r="V4175" s="48"/>
      <c r="W4175" s="51" t="s">
        <v>3860</v>
      </c>
      <c r="X4175" t="str">
        <f t="shared" si="130"/>
        <v>SO;SS</v>
      </c>
      <c r="Y4175" cm="1">
        <f t="array" ref="Y4175">SUM(_xlfn.XLOOKUP(_xlfn.TOROW(F4175:V4175,1),$AN$34:$AN$43,$AL$34:$AL$43,,0,1))</f>
        <v>5</v>
      </c>
      <c r="Z4175">
        <f t="shared" si="131"/>
        <v>2</v>
      </c>
      <c r="AA4175" t="str">
        <v>SO</v>
      </c>
      <c r="AG4175">
        <v>4051</v>
      </c>
      <c r="AH4175">
        <v>6</v>
      </c>
      <c r="AT4175">
        <v>2</v>
      </c>
    </row>
    <row r="4176" spans="2:46" ht="15" customHeight="1">
      <c r="B4176" s="48">
        <v>5946</v>
      </c>
      <c r="C4176" s="49">
        <v>45457</v>
      </c>
      <c r="D4176" s="50">
        <v>0.81390046296296292</v>
      </c>
      <c r="E4176" s="48" t="s">
        <v>11708</v>
      </c>
      <c r="F4176" s="48" t="s">
        <v>189</v>
      </c>
      <c r="G4176" s="48" t="s">
        <v>189</v>
      </c>
      <c r="H4176" s="48" t="s">
        <v>189</v>
      </c>
      <c r="I4176" s="48" t="s">
        <v>194</v>
      </c>
      <c r="J4176" s="48" t="s">
        <v>319</v>
      </c>
      <c r="K4176" s="48" t="s">
        <v>319</v>
      </c>
      <c r="L4176" s="48"/>
      <c r="M4176" s="48"/>
      <c r="N4176" s="48"/>
      <c r="O4176" s="48"/>
      <c r="P4176" s="48"/>
      <c r="Q4176" s="48"/>
      <c r="R4176" s="48"/>
      <c r="S4176" s="48"/>
      <c r="T4176" s="48"/>
      <c r="U4176" s="48"/>
      <c r="V4176" s="48"/>
      <c r="W4176" s="51" t="s">
        <v>3861</v>
      </c>
      <c r="X4176" t="str">
        <f t="shared" si="130"/>
        <v>JB;JB;JB;DH;FR;FR</v>
      </c>
      <c r="Y4176" cm="1">
        <f t="array" ref="Y4176">SUM(_xlfn.XLOOKUP(_xlfn.TOROW(F4176:V4176,1),$AN$34:$AN$43,$AL$34:$AL$43,,0,1))</f>
        <v>18</v>
      </c>
      <c r="Z4176">
        <f t="shared" si="131"/>
        <v>6</v>
      </c>
      <c r="AA4176" t="str">
        <v>HD</v>
      </c>
      <c r="AG4176">
        <v>4071</v>
      </c>
      <c r="AH4176">
        <v>6</v>
      </c>
      <c r="AT4176">
        <v>6</v>
      </c>
    </row>
    <row r="4177" spans="2:46" ht="15" customHeight="1">
      <c r="B4177" s="48">
        <v>5947</v>
      </c>
      <c r="C4177" s="49">
        <v>45457</v>
      </c>
      <c r="D4177" s="50">
        <v>0.8143055555555555</v>
      </c>
      <c r="E4177" s="48" t="s">
        <v>8148</v>
      </c>
      <c r="F4177" s="48" t="s">
        <v>719</v>
      </c>
      <c r="G4177" s="48" t="s">
        <v>719</v>
      </c>
      <c r="H4177" s="48" t="s">
        <v>719</v>
      </c>
      <c r="I4177" s="48" t="s">
        <v>719</v>
      </c>
      <c r="J4177" s="48" t="s">
        <v>719</v>
      </c>
      <c r="K4177" s="48"/>
      <c r="L4177" s="48"/>
      <c r="M4177" s="48"/>
      <c r="N4177" s="48"/>
      <c r="O4177" s="48"/>
      <c r="P4177" s="48"/>
      <c r="Q4177" s="48"/>
      <c r="R4177" s="48"/>
      <c r="S4177" s="48"/>
      <c r="T4177" s="48"/>
      <c r="U4177" s="48"/>
      <c r="V4177" s="48"/>
      <c r="W4177" s="51" t="s">
        <v>3862</v>
      </c>
      <c r="X4177" t="str">
        <f t="shared" si="130"/>
        <v>BE;BE;BE;BE;BE</v>
      </c>
      <c r="Y4177" cm="1">
        <f t="array" ref="Y4177">SUM(_xlfn.XLOOKUP(_xlfn.TOROW(F4177:V4177,1),$AN$34:$AN$43,$AL$34:$AL$43,,0,1))</f>
        <v>25</v>
      </c>
      <c r="Z4177">
        <f t="shared" si="131"/>
        <v>5</v>
      </c>
      <c r="AA4177" t="str">
        <v>HD</v>
      </c>
      <c r="AG4177">
        <v>4075</v>
      </c>
      <c r="AH4177">
        <v>6</v>
      </c>
      <c r="AT4177">
        <v>5</v>
      </c>
    </row>
    <row r="4178" spans="2:46" ht="15" customHeight="1">
      <c r="B4178" s="48">
        <v>5948</v>
      </c>
      <c r="C4178" s="49">
        <v>45457</v>
      </c>
      <c r="D4178" s="50">
        <v>0.81652777777777774</v>
      </c>
      <c r="E4178" s="48" t="s">
        <v>11709</v>
      </c>
      <c r="F4178" s="48" t="s">
        <v>719</v>
      </c>
      <c r="G4178" s="48" t="s">
        <v>319</v>
      </c>
      <c r="H4178" s="48" t="s">
        <v>803</v>
      </c>
      <c r="I4178" s="48" t="s">
        <v>719</v>
      </c>
      <c r="J4178" s="48" t="s">
        <v>189</v>
      </c>
      <c r="K4178" s="48" t="s">
        <v>243</v>
      </c>
      <c r="L4178" s="48" t="s">
        <v>133</v>
      </c>
      <c r="M4178" s="48" t="s">
        <v>319</v>
      </c>
      <c r="N4178" s="48" t="s">
        <v>133</v>
      </c>
      <c r="O4178" s="48"/>
      <c r="P4178" s="48"/>
      <c r="Q4178" s="48"/>
      <c r="R4178" s="48"/>
      <c r="S4178" s="48"/>
      <c r="T4178" s="48"/>
      <c r="U4178" s="48"/>
      <c r="V4178" s="48"/>
      <c r="W4178" s="51" t="s">
        <v>3863</v>
      </c>
      <c r="X4178" t="str">
        <f t="shared" si="130"/>
        <v>BE;FR;SS;BE;JB;CB;SO;FR;SO</v>
      </c>
      <c r="Y4178" cm="1">
        <f t="array" ref="Y4178">SUM(_xlfn.XLOOKUP(_xlfn.TOROW(F4178:V4178,1),$AN$34:$AN$43,$AL$34:$AL$43,,0,1))</f>
        <v>32</v>
      </c>
      <c r="Z4178">
        <f t="shared" si="131"/>
        <v>9</v>
      </c>
      <c r="AA4178" t="str">
        <v>FR</v>
      </c>
      <c r="AG4178">
        <v>4083</v>
      </c>
      <c r="AH4178">
        <v>6</v>
      </c>
      <c r="AT4178">
        <v>9</v>
      </c>
    </row>
    <row r="4179" spans="2:46" ht="15" customHeight="1">
      <c r="B4179" s="48">
        <v>5949</v>
      </c>
      <c r="C4179" s="49">
        <v>45457</v>
      </c>
      <c r="D4179" s="50">
        <v>0.81696759259259255</v>
      </c>
      <c r="E4179" s="48" t="s">
        <v>11710</v>
      </c>
      <c r="F4179" s="48" t="s">
        <v>719</v>
      </c>
      <c r="G4179" s="48" t="s">
        <v>803</v>
      </c>
      <c r="H4179" s="48" t="s">
        <v>194</v>
      </c>
      <c r="I4179" s="48" t="s">
        <v>194</v>
      </c>
      <c r="J4179" s="48" t="s">
        <v>719</v>
      </c>
      <c r="K4179" s="48"/>
      <c r="L4179" s="48"/>
      <c r="M4179" s="48"/>
      <c r="N4179" s="48"/>
      <c r="O4179" s="48"/>
      <c r="P4179" s="48"/>
      <c r="Q4179" s="48"/>
      <c r="R4179" s="48"/>
      <c r="S4179" s="48"/>
      <c r="T4179" s="48"/>
      <c r="U4179" s="48"/>
      <c r="V4179" s="48"/>
      <c r="W4179" s="51" t="s">
        <v>3864</v>
      </c>
      <c r="X4179" t="str">
        <f t="shared" si="130"/>
        <v>BE;SS;DH;DH;BE</v>
      </c>
      <c r="Y4179" cm="1">
        <f t="array" ref="Y4179">SUM(_xlfn.XLOOKUP(_xlfn.TOROW(F4179:V4179,1),$AN$34:$AN$43,$AL$34:$AL$43,,0,1))</f>
        <v>31</v>
      </c>
      <c r="Z4179">
        <f t="shared" si="131"/>
        <v>5</v>
      </c>
      <c r="AA4179" t="str">
        <v>BE</v>
      </c>
      <c r="AG4179">
        <v>4085</v>
      </c>
      <c r="AH4179">
        <v>6</v>
      </c>
      <c r="AT4179">
        <v>5</v>
      </c>
    </row>
    <row r="4180" spans="2:46" ht="15" customHeight="1">
      <c r="B4180" s="48">
        <v>5950</v>
      </c>
      <c r="C4180" s="49">
        <v>45457</v>
      </c>
      <c r="D4180" s="50">
        <v>0.81946759259259261</v>
      </c>
      <c r="E4180" s="48" t="s">
        <v>11711</v>
      </c>
      <c r="F4180" s="48" t="s">
        <v>194</v>
      </c>
      <c r="G4180" s="48" t="s">
        <v>194</v>
      </c>
      <c r="H4180" s="48" t="s">
        <v>803</v>
      </c>
      <c r="I4180" s="48" t="s">
        <v>803</v>
      </c>
      <c r="J4180" s="48" t="s">
        <v>280</v>
      </c>
      <c r="K4180" s="48" t="s">
        <v>51</v>
      </c>
      <c r="L4180" s="48" t="s">
        <v>51</v>
      </c>
      <c r="M4180" s="48" t="s">
        <v>51</v>
      </c>
      <c r="N4180" s="48"/>
      <c r="O4180" s="48"/>
      <c r="P4180" s="48"/>
      <c r="Q4180" s="48"/>
      <c r="R4180" s="48"/>
      <c r="S4180" s="48"/>
      <c r="T4180" s="48"/>
      <c r="U4180" s="48"/>
      <c r="V4180" s="48"/>
      <c r="W4180" s="51" t="s">
        <v>3865</v>
      </c>
      <c r="X4180" t="str">
        <f t="shared" si="130"/>
        <v>DH;DH;SS;SS;WB;BB;BB;BB</v>
      </c>
      <c r="Y4180" cm="1">
        <f t="array" ref="Y4180">SUM(_xlfn.XLOOKUP(_xlfn.TOROW(F4180:V4180,1),$AN$34:$AN$43,$AL$34:$AL$43,,0,1))</f>
        <v>65</v>
      </c>
      <c r="Z4180">
        <f t="shared" si="131"/>
        <v>8</v>
      </c>
      <c r="AA4180" t="str">
        <v>FR</v>
      </c>
      <c r="AG4180">
        <v>4088</v>
      </c>
      <c r="AH4180">
        <v>6</v>
      </c>
      <c r="AT4180">
        <v>8</v>
      </c>
    </row>
    <row r="4181" spans="2:46" ht="15" customHeight="1">
      <c r="B4181" s="48">
        <v>5951</v>
      </c>
      <c r="C4181" s="49">
        <v>45457</v>
      </c>
      <c r="D4181" s="50">
        <v>0.82143518518518521</v>
      </c>
      <c r="E4181" s="48" t="s">
        <v>11712</v>
      </c>
      <c r="F4181" s="48" t="s">
        <v>189</v>
      </c>
      <c r="G4181" s="48" t="s">
        <v>189</v>
      </c>
      <c r="H4181" s="48" t="s">
        <v>319</v>
      </c>
      <c r="I4181" s="48" t="s">
        <v>133</v>
      </c>
      <c r="J4181" s="48" t="s">
        <v>719</v>
      </c>
      <c r="K4181" s="48" t="s">
        <v>719</v>
      </c>
      <c r="L4181" s="48"/>
      <c r="M4181" s="48"/>
      <c r="N4181" s="48"/>
      <c r="O4181" s="48"/>
      <c r="P4181" s="48"/>
      <c r="Q4181" s="48"/>
      <c r="R4181" s="48"/>
      <c r="S4181" s="48"/>
      <c r="T4181" s="48"/>
      <c r="U4181" s="48"/>
      <c r="V4181" s="48"/>
      <c r="W4181" s="51" t="s">
        <v>3866</v>
      </c>
      <c r="X4181" t="str">
        <f t="shared" si="130"/>
        <v>JB;JB;FR;SO;BE;BE</v>
      </c>
      <c r="Y4181" cm="1">
        <f t="array" ref="Y4181">SUM(_xlfn.XLOOKUP(_xlfn.TOROW(F4181:V4181,1),$AN$34:$AN$43,$AL$34:$AL$43,,0,1))</f>
        <v>17</v>
      </c>
      <c r="Z4181">
        <f t="shared" si="131"/>
        <v>6</v>
      </c>
      <c r="AA4181" t="str">
        <v>FR</v>
      </c>
      <c r="AG4181">
        <v>4089</v>
      </c>
      <c r="AH4181">
        <v>6</v>
      </c>
      <c r="AT4181">
        <v>6</v>
      </c>
    </row>
    <row r="4182" spans="2:46" ht="15" customHeight="1">
      <c r="B4182" s="48">
        <v>5952</v>
      </c>
      <c r="C4182" s="49">
        <v>45457</v>
      </c>
      <c r="D4182" s="50">
        <v>0.82824074074074072</v>
      </c>
      <c r="E4182" s="48" t="s">
        <v>11713</v>
      </c>
      <c r="F4182" s="48" t="s">
        <v>133</v>
      </c>
      <c r="G4182" s="48" t="s">
        <v>133</v>
      </c>
      <c r="H4182" s="48" t="s">
        <v>189</v>
      </c>
      <c r="I4182" s="48" t="s">
        <v>189</v>
      </c>
      <c r="J4182" s="48" t="s">
        <v>719</v>
      </c>
      <c r="K4182" s="48"/>
      <c r="L4182" s="48"/>
      <c r="M4182" s="48"/>
      <c r="N4182" s="48"/>
      <c r="O4182" s="48"/>
      <c r="P4182" s="48"/>
      <c r="Q4182" s="48"/>
      <c r="R4182" s="48"/>
      <c r="S4182" s="48"/>
      <c r="T4182" s="48"/>
      <c r="U4182" s="48"/>
      <c r="V4182" s="48"/>
      <c r="W4182" s="51" t="s">
        <v>3867</v>
      </c>
      <c r="X4182" t="str">
        <f t="shared" si="130"/>
        <v>SO;SO;JB;JB;BE</v>
      </c>
      <c r="Y4182" cm="1">
        <f t="array" ref="Y4182">SUM(_xlfn.XLOOKUP(_xlfn.TOROW(F4182:V4182,1),$AN$34:$AN$43,$AL$34:$AL$43,,0,1))</f>
        <v>11</v>
      </c>
      <c r="Z4182">
        <f t="shared" si="131"/>
        <v>5</v>
      </c>
      <c r="AA4182" t="str">
        <v>HD</v>
      </c>
      <c r="AG4182">
        <v>4096</v>
      </c>
      <c r="AH4182">
        <v>6</v>
      </c>
      <c r="AT4182">
        <v>5</v>
      </c>
    </row>
    <row r="4183" spans="2:46" ht="15" customHeight="1">
      <c r="B4183" s="48">
        <v>5953</v>
      </c>
      <c r="C4183" s="49">
        <v>45457</v>
      </c>
      <c r="D4183" s="50">
        <v>0.83054398148148145</v>
      </c>
      <c r="E4183" s="48" t="s">
        <v>8281</v>
      </c>
      <c r="F4183" s="48" t="s">
        <v>189</v>
      </c>
      <c r="G4183" s="48" t="s">
        <v>189</v>
      </c>
      <c r="H4183" s="48"/>
      <c r="I4183" s="48"/>
      <c r="J4183" s="48"/>
      <c r="K4183" s="48"/>
      <c r="L4183" s="48"/>
      <c r="M4183" s="48"/>
      <c r="N4183" s="48"/>
      <c r="O4183" s="48"/>
      <c r="P4183" s="48"/>
      <c r="Q4183" s="48"/>
      <c r="R4183" s="48"/>
      <c r="S4183" s="48"/>
      <c r="T4183" s="48"/>
      <c r="U4183" s="48"/>
      <c r="V4183" s="48"/>
      <c r="W4183" s="51" t="s">
        <v>468</v>
      </c>
      <c r="X4183" t="str">
        <f t="shared" si="130"/>
        <v>JB;JB</v>
      </c>
      <c r="Y4183" cm="1">
        <f t="array" ref="Y4183">SUM(_xlfn.XLOOKUP(_xlfn.TOROW(F4183:V4183,1),$AN$34:$AN$43,$AL$34:$AL$43,,0,1))</f>
        <v>2</v>
      </c>
      <c r="Z4183">
        <f t="shared" si="131"/>
        <v>2</v>
      </c>
      <c r="AA4183" t="str">
        <v>HD</v>
      </c>
      <c r="AG4183">
        <v>4101</v>
      </c>
      <c r="AH4183">
        <v>6</v>
      </c>
      <c r="AT4183">
        <v>2</v>
      </c>
    </row>
    <row r="4184" spans="2:46" ht="15" customHeight="1">
      <c r="B4184" s="48">
        <v>5954</v>
      </c>
      <c r="C4184" s="49">
        <v>45457</v>
      </c>
      <c r="D4184" s="50">
        <v>0.83710648148148148</v>
      </c>
      <c r="E4184" s="48" t="s">
        <v>11714</v>
      </c>
      <c r="F4184" s="48" t="s">
        <v>194</v>
      </c>
      <c r="G4184" s="48" t="s">
        <v>194</v>
      </c>
      <c r="H4184" s="48" t="s">
        <v>194</v>
      </c>
      <c r="I4184" s="48" t="s">
        <v>189</v>
      </c>
      <c r="J4184" s="48" t="s">
        <v>189</v>
      </c>
      <c r="K4184" s="48" t="s">
        <v>51</v>
      </c>
      <c r="L4184" s="48" t="s">
        <v>51</v>
      </c>
      <c r="M4184" s="48" t="s">
        <v>803</v>
      </c>
      <c r="N4184" s="48"/>
      <c r="O4184" s="48"/>
      <c r="P4184" s="48"/>
      <c r="Q4184" s="48"/>
      <c r="R4184" s="48"/>
      <c r="S4184" s="48"/>
      <c r="T4184" s="48"/>
      <c r="U4184" s="48"/>
      <c r="V4184" s="48"/>
      <c r="W4184" s="51" t="s">
        <v>3868</v>
      </c>
      <c r="X4184" t="str">
        <f t="shared" si="130"/>
        <v>DH;DH;DH;JB;JB;BB;BB;SS</v>
      </c>
      <c r="Y4184" cm="1">
        <f t="array" ref="Y4184">SUM(_xlfn.XLOOKUP(_xlfn.TOROW(F4184:V4184,1),$AN$34:$AN$43,$AL$34:$AL$43,,0,1))</f>
        <v>52</v>
      </c>
      <c r="Z4184">
        <f t="shared" si="131"/>
        <v>8</v>
      </c>
      <c r="AA4184" t="str">
        <v>WB</v>
      </c>
      <c r="AG4184">
        <v>4109</v>
      </c>
      <c r="AH4184">
        <v>6</v>
      </c>
      <c r="AT4184">
        <v>8</v>
      </c>
    </row>
    <row r="4185" spans="2:46" ht="15" customHeight="1">
      <c r="B4185" s="48">
        <v>5955</v>
      </c>
      <c r="C4185" s="49">
        <v>45457</v>
      </c>
      <c r="D4185" s="50">
        <v>0.83737268518518515</v>
      </c>
      <c r="E4185" s="48" t="s">
        <v>11715</v>
      </c>
      <c r="F4185" s="48" t="s">
        <v>719</v>
      </c>
      <c r="G4185" s="48" t="s">
        <v>194</v>
      </c>
      <c r="H4185" s="48" t="s">
        <v>194</v>
      </c>
      <c r="I4185" s="48" t="s">
        <v>51</v>
      </c>
      <c r="J4185" s="48" t="s">
        <v>133</v>
      </c>
      <c r="K4185" s="48"/>
      <c r="L4185" s="48"/>
      <c r="M4185" s="48"/>
      <c r="N4185" s="48"/>
      <c r="O4185" s="48"/>
      <c r="P4185" s="48"/>
      <c r="Q4185" s="48"/>
      <c r="R4185" s="48"/>
      <c r="S4185" s="48"/>
      <c r="T4185" s="48"/>
      <c r="U4185" s="48"/>
      <c r="V4185" s="48"/>
      <c r="W4185" s="51" t="s">
        <v>3869</v>
      </c>
      <c r="X4185" t="str">
        <f t="shared" si="130"/>
        <v>BE;DH;DH;BB;SO</v>
      </c>
      <c r="Y4185" cm="1">
        <f t="array" ref="Y4185">SUM(_xlfn.XLOOKUP(_xlfn.TOROW(F4185:V4185,1),$AN$34:$AN$43,$AL$34:$AL$43,,0,1))</f>
        <v>35</v>
      </c>
      <c r="Z4185">
        <f t="shared" si="131"/>
        <v>5</v>
      </c>
      <c r="AA4185" t="str">
        <v>BE</v>
      </c>
      <c r="AG4185">
        <v>4110</v>
      </c>
      <c r="AH4185">
        <v>6</v>
      </c>
      <c r="AT4185">
        <v>5</v>
      </c>
    </row>
    <row r="4186" spans="2:46" ht="15" customHeight="1">
      <c r="B4186" s="48">
        <v>5956</v>
      </c>
      <c r="C4186" s="49">
        <v>45457</v>
      </c>
      <c r="D4186" s="50">
        <v>0.83894675925925921</v>
      </c>
      <c r="E4186" s="48" t="s">
        <v>11716</v>
      </c>
      <c r="F4186" s="48" t="s">
        <v>280</v>
      </c>
      <c r="G4186" s="48" t="s">
        <v>194</v>
      </c>
      <c r="H4186" s="48" t="s">
        <v>189</v>
      </c>
      <c r="I4186" s="48" t="s">
        <v>319</v>
      </c>
      <c r="J4186" s="48"/>
      <c r="K4186" s="48"/>
      <c r="L4186" s="48"/>
      <c r="M4186" s="48"/>
      <c r="N4186" s="48"/>
      <c r="O4186" s="48"/>
      <c r="P4186" s="48"/>
      <c r="Q4186" s="48"/>
      <c r="R4186" s="48"/>
      <c r="S4186" s="48"/>
      <c r="T4186" s="48"/>
      <c r="U4186" s="48"/>
      <c r="V4186" s="48"/>
      <c r="W4186" s="51" t="s">
        <v>3870</v>
      </c>
      <c r="X4186" t="str">
        <f t="shared" si="130"/>
        <v>WB;DH;JB;FR</v>
      </c>
      <c r="Y4186" cm="1">
        <f t="array" ref="Y4186">SUM(_xlfn.XLOOKUP(_xlfn.TOROW(F4186:V4186,1),$AN$34:$AN$43,$AL$34:$AL$43,,0,1))</f>
        <v>24</v>
      </c>
      <c r="Z4186">
        <f t="shared" si="131"/>
        <v>4</v>
      </c>
      <c r="AA4186" t="str">
        <v>BE</v>
      </c>
      <c r="AG4186">
        <v>4118</v>
      </c>
      <c r="AH4186">
        <v>6</v>
      </c>
      <c r="AT4186">
        <v>4</v>
      </c>
    </row>
    <row r="4187" spans="2:46" ht="15" customHeight="1">
      <c r="B4187" s="48">
        <v>5957</v>
      </c>
      <c r="C4187" s="49">
        <v>45457</v>
      </c>
      <c r="D4187" s="50">
        <v>0.84040509259259255</v>
      </c>
      <c r="E4187" s="48" t="s">
        <v>11717</v>
      </c>
      <c r="F4187" s="48" t="s">
        <v>280</v>
      </c>
      <c r="G4187" s="48" t="s">
        <v>133</v>
      </c>
      <c r="H4187" s="48" t="s">
        <v>194</v>
      </c>
      <c r="I4187" s="48" t="s">
        <v>304</v>
      </c>
      <c r="J4187" s="48" t="s">
        <v>133</v>
      </c>
      <c r="K4187" s="48" t="s">
        <v>243</v>
      </c>
      <c r="L4187" s="48" t="s">
        <v>304</v>
      </c>
      <c r="M4187" s="48"/>
      <c r="N4187" s="48"/>
      <c r="O4187" s="48"/>
      <c r="P4187" s="48"/>
      <c r="Q4187" s="48"/>
      <c r="R4187" s="48"/>
      <c r="S4187" s="48"/>
      <c r="T4187" s="48"/>
      <c r="U4187" s="48"/>
      <c r="V4187" s="48"/>
      <c r="W4187" s="51" t="s">
        <v>3871</v>
      </c>
      <c r="X4187" t="str">
        <f t="shared" si="130"/>
        <v>WB;SO;DH;HD;SO;CB;HD</v>
      </c>
      <c r="Y4187" cm="1">
        <f t="array" ref="Y4187">SUM(_xlfn.XLOOKUP(_xlfn.TOROW(F4187:V4187,1),$AN$34:$AN$43,$AL$34:$AL$43,,0,1))</f>
        <v>46</v>
      </c>
      <c r="Z4187">
        <f t="shared" si="131"/>
        <v>7</v>
      </c>
      <c r="AA4187" t="str">
        <v>WB</v>
      </c>
      <c r="AG4187">
        <v>4120</v>
      </c>
      <c r="AH4187">
        <v>6</v>
      </c>
      <c r="AT4187">
        <v>7</v>
      </c>
    </row>
    <row r="4188" spans="2:46" ht="15" customHeight="1">
      <c r="B4188" s="48">
        <v>5958</v>
      </c>
      <c r="C4188" s="49">
        <v>45457</v>
      </c>
      <c r="D4188" s="50">
        <v>0.84130787037037036</v>
      </c>
      <c r="E4188" s="48" t="s">
        <v>11718</v>
      </c>
      <c r="F4188" s="48" t="s">
        <v>243</v>
      </c>
      <c r="G4188" s="48" t="s">
        <v>51</v>
      </c>
      <c r="H4188" s="48" t="s">
        <v>51</v>
      </c>
      <c r="I4188" s="48" t="s">
        <v>803</v>
      </c>
      <c r="J4188" s="48"/>
      <c r="K4188" s="48"/>
      <c r="L4188" s="48"/>
      <c r="M4188" s="48"/>
      <c r="N4188" s="48"/>
      <c r="O4188" s="48"/>
      <c r="P4188" s="48"/>
      <c r="Q4188" s="48"/>
      <c r="R4188" s="48"/>
      <c r="S4188" s="48"/>
      <c r="T4188" s="48"/>
      <c r="U4188" s="48"/>
      <c r="V4188" s="48"/>
      <c r="W4188" s="51" t="s">
        <v>3872</v>
      </c>
      <c r="X4188" t="str">
        <f t="shared" si="130"/>
        <v>CB;BB;BB;SS</v>
      </c>
      <c r="Y4188" cm="1">
        <f t="array" ref="Y4188">SUM(_xlfn.XLOOKUP(_xlfn.TOROW(F4188:V4188,1),$AN$34:$AN$43,$AL$34:$AL$43,,0,1))</f>
        <v>31</v>
      </c>
      <c r="Z4188">
        <f t="shared" si="131"/>
        <v>4</v>
      </c>
      <c r="AA4188" t="str">
        <v>BB</v>
      </c>
      <c r="AG4188">
        <v>4123</v>
      </c>
      <c r="AH4188">
        <v>6</v>
      </c>
      <c r="AT4188">
        <v>4</v>
      </c>
    </row>
    <row r="4189" spans="2:46" ht="15" customHeight="1">
      <c r="B4189" s="48">
        <v>5959</v>
      </c>
      <c r="C4189" s="49">
        <v>45457</v>
      </c>
      <c r="D4189" s="50">
        <v>0.84354166666666663</v>
      </c>
      <c r="E4189" s="48" t="s">
        <v>11719</v>
      </c>
      <c r="F4189" s="48" t="s">
        <v>189</v>
      </c>
      <c r="G4189" s="48" t="s">
        <v>133</v>
      </c>
      <c r="H4189" s="48" t="s">
        <v>133</v>
      </c>
      <c r="I4189" s="48" t="s">
        <v>133</v>
      </c>
      <c r="J4189" s="48" t="s">
        <v>133</v>
      </c>
      <c r="K4189" s="48" t="s">
        <v>133</v>
      </c>
      <c r="L4189" s="48"/>
      <c r="M4189" s="48"/>
      <c r="N4189" s="48"/>
      <c r="O4189" s="48"/>
      <c r="P4189" s="48"/>
      <c r="Q4189" s="48"/>
      <c r="R4189" s="48"/>
      <c r="S4189" s="48"/>
      <c r="T4189" s="48"/>
      <c r="U4189" s="48"/>
      <c r="V4189" s="48"/>
      <c r="W4189" s="51" t="s">
        <v>3873</v>
      </c>
      <c r="X4189" t="str">
        <f t="shared" si="130"/>
        <v>JB;SO;SO;SO;SO;SO</v>
      </c>
      <c r="Y4189" cm="1">
        <f t="array" ref="Y4189">SUM(_xlfn.XLOOKUP(_xlfn.TOROW(F4189:V4189,1),$AN$34:$AN$43,$AL$34:$AL$43,,0,1))</f>
        <v>11</v>
      </c>
      <c r="Z4189">
        <f t="shared" si="131"/>
        <v>6</v>
      </c>
      <c r="AA4189" t="str">
        <v>HD</v>
      </c>
      <c r="AG4189">
        <v>4126</v>
      </c>
      <c r="AH4189">
        <v>6</v>
      </c>
      <c r="AT4189">
        <v>6</v>
      </c>
    </row>
    <row r="4190" spans="2:46" ht="15" customHeight="1">
      <c r="B4190" s="48">
        <v>5960</v>
      </c>
      <c r="C4190" s="49">
        <v>45457</v>
      </c>
      <c r="D4190" s="50">
        <v>0.84562499999999996</v>
      </c>
      <c r="E4190" s="48" t="s">
        <v>11720</v>
      </c>
      <c r="F4190" s="48" t="s">
        <v>51</v>
      </c>
      <c r="G4190" s="48" t="s">
        <v>803</v>
      </c>
      <c r="H4190" s="48" t="s">
        <v>243</v>
      </c>
      <c r="I4190" s="48" t="s">
        <v>803</v>
      </c>
      <c r="J4190" s="48" t="s">
        <v>133</v>
      </c>
      <c r="K4190" s="48" t="s">
        <v>719</v>
      </c>
      <c r="L4190" s="48" t="s">
        <v>133</v>
      </c>
      <c r="M4190" s="48"/>
      <c r="N4190" s="48"/>
      <c r="O4190" s="48"/>
      <c r="P4190" s="48"/>
      <c r="Q4190" s="48"/>
      <c r="R4190" s="48"/>
      <c r="S4190" s="48"/>
      <c r="T4190" s="48"/>
      <c r="U4190" s="48"/>
      <c r="V4190" s="48"/>
      <c r="W4190" s="51" t="s">
        <v>3874</v>
      </c>
      <c r="X4190" t="str">
        <f t="shared" si="130"/>
        <v>BB;SS;CB;SS;SO;BE;SO</v>
      </c>
      <c r="Y4190" cm="1">
        <f t="array" ref="Y4190">SUM(_xlfn.XLOOKUP(_xlfn.TOROW(F4190:V4190,1),$AN$34:$AN$43,$AL$34:$AL$43,,0,1))</f>
        <v>33</v>
      </c>
      <c r="Z4190">
        <f t="shared" si="131"/>
        <v>7</v>
      </c>
      <c r="AA4190" t="str">
        <v>SS</v>
      </c>
      <c r="AG4190">
        <v>4131</v>
      </c>
      <c r="AH4190">
        <v>6</v>
      </c>
      <c r="AT4190">
        <v>7</v>
      </c>
    </row>
    <row r="4191" spans="2:46" ht="15" customHeight="1">
      <c r="B4191" s="48">
        <v>5961</v>
      </c>
      <c r="C4191" s="49">
        <v>45457</v>
      </c>
      <c r="D4191" s="50">
        <v>0.84847222222222218</v>
      </c>
      <c r="E4191" s="48" t="s">
        <v>11721</v>
      </c>
      <c r="F4191" s="48" t="s">
        <v>51</v>
      </c>
      <c r="G4191" s="48" t="s">
        <v>51</v>
      </c>
      <c r="H4191" s="48" t="s">
        <v>51</v>
      </c>
      <c r="I4191" s="48" t="s">
        <v>194</v>
      </c>
      <c r="J4191" s="48" t="s">
        <v>194</v>
      </c>
      <c r="K4191" s="48"/>
      <c r="L4191" s="48"/>
      <c r="M4191" s="48"/>
      <c r="N4191" s="48"/>
      <c r="O4191" s="48"/>
      <c r="P4191" s="48"/>
      <c r="Q4191" s="48"/>
      <c r="R4191" s="48"/>
      <c r="S4191" s="48"/>
      <c r="T4191" s="48"/>
      <c r="U4191" s="48"/>
      <c r="V4191" s="48"/>
      <c r="W4191" s="51" t="s">
        <v>3875</v>
      </c>
      <c r="X4191" t="str">
        <f t="shared" si="130"/>
        <v>BB;BB;BB;DH;DH</v>
      </c>
      <c r="Y4191" cm="1">
        <f t="array" ref="Y4191">SUM(_xlfn.XLOOKUP(_xlfn.TOROW(F4191:V4191,1),$AN$34:$AN$43,$AL$34:$AL$43,,0,1))</f>
        <v>48</v>
      </c>
      <c r="Z4191">
        <f t="shared" si="131"/>
        <v>5</v>
      </c>
      <c r="AA4191" t="str">
        <v>JB</v>
      </c>
      <c r="AG4191">
        <v>4133</v>
      </c>
      <c r="AH4191">
        <v>6</v>
      </c>
      <c r="AT4191">
        <v>5</v>
      </c>
    </row>
    <row r="4192" spans="2:46" ht="15" customHeight="1">
      <c r="B4192" s="48">
        <v>5962</v>
      </c>
      <c r="C4192" s="49">
        <v>45457</v>
      </c>
      <c r="D4192" s="50">
        <v>0.851099537037037</v>
      </c>
      <c r="E4192" s="48" t="s">
        <v>8883</v>
      </c>
      <c r="F4192" s="48" t="s">
        <v>51</v>
      </c>
      <c r="G4192" s="48" t="s">
        <v>189</v>
      </c>
      <c r="H4192" s="48" t="s">
        <v>189</v>
      </c>
      <c r="I4192" s="48" t="s">
        <v>304</v>
      </c>
      <c r="J4192" s="48" t="s">
        <v>304</v>
      </c>
      <c r="K4192" s="48" t="s">
        <v>304</v>
      </c>
      <c r="L4192" s="48"/>
      <c r="M4192" s="48"/>
      <c r="N4192" s="48"/>
      <c r="O4192" s="48"/>
      <c r="P4192" s="48"/>
      <c r="Q4192" s="48"/>
      <c r="R4192" s="48"/>
      <c r="S4192" s="48"/>
      <c r="T4192" s="48"/>
      <c r="U4192" s="48"/>
      <c r="V4192" s="48"/>
      <c r="W4192" s="51" t="s">
        <v>3876</v>
      </c>
      <c r="X4192" t="str">
        <f t="shared" si="130"/>
        <v>BB;JB;JB;HD;HD;HD</v>
      </c>
      <c r="Y4192" cm="1">
        <f t="array" ref="Y4192">SUM(_xlfn.XLOOKUP(_xlfn.TOROW(F4192:V4192,1),$AN$34:$AN$43,$AL$34:$AL$43,,0,1))</f>
        <v>33</v>
      </c>
      <c r="Z4192">
        <f t="shared" si="131"/>
        <v>6</v>
      </c>
      <c r="AA4192" t="str">
        <v>JB</v>
      </c>
      <c r="AG4192">
        <v>4140</v>
      </c>
      <c r="AH4192">
        <v>6</v>
      </c>
      <c r="AT4192">
        <v>6</v>
      </c>
    </row>
    <row r="4193" spans="2:46" ht="15" customHeight="1">
      <c r="B4193" s="48">
        <v>5963</v>
      </c>
      <c r="C4193" s="49">
        <v>45457</v>
      </c>
      <c r="D4193" s="50">
        <v>0.85244212962962962</v>
      </c>
      <c r="E4193" s="48" t="s">
        <v>11722</v>
      </c>
      <c r="F4193" s="48" t="s">
        <v>189</v>
      </c>
      <c r="G4193" s="48" t="s">
        <v>189</v>
      </c>
      <c r="H4193" s="48" t="s">
        <v>189</v>
      </c>
      <c r="I4193" s="48" t="s">
        <v>304</v>
      </c>
      <c r="J4193" s="48" t="s">
        <v>803</v>
      </c>
      <c r="K4193" s="48" t="s">
        <v>319</v>
      </c>
      <c r="L4193" s="48" t="s">
        <v>304</v>
      </c>
      <c r="M4193" s="48" t="s">
        <v>51</v>
      </c>
      <c r="N4193" s="48" t="s">
        <v>719</v>
      </c>
      <c r="O4193" s="48" t="s">
        <v>243</v>
      </c>
      <c r="P4193" s="48" t="s">
        <v>803</v>
      </c>
      <c r="Q4193" s="48"/>
      <c r="R4193" s="48"/>
      <c r="S4193" s="48"/>
      <c r="T4193" s="48"/>
      <c r="U4193" s="48"/>
      <c r="V4193" s="48"/>
      <c r="W4193" s="51" t="s">
        <v>3877</v>
      </c>
      <c r="X4193" t="str">
        <f t="shared" si="130"/>
        <v>JB;JB;JB;HD;SS;FR;HD;BB;BE;CB;SS</v>
      </c>
      <c r="Y4193" cm="1">
        <f t="array" ref="Y4193">SUM(_xlfn.XLOOKUP(_xlfn.TOROW(F4193:V4193,1),$AN$34:$AN$43,$AL$34:$AL$43,,0,1))</f>
        <v>49</v>
      </c>
      <c r="Z4193">
        <f t="shared" si="131"/>
        <v>11</v>
      </c>
      <c r="AA4193" t="str">
        <v>WB</v>
      </c>
      <c r="AG4193">
        <v>4145</v>
      </c>
      <c r="AH4193">
        <v>6</v>
      </c>
      <c r="AT4193">
        <v>11</v>
      </c>
    </row>
    <row r="4194" spans="2:46" ht="15" customHeight="1">
      <c r="B4194" s="48">
        <v>5964</v>
      </c>
      <c r="C4194" s="49">
        <v>45457</v>
      </c>
      <c r="D4194" s="50">
        <v>0.8571064814814815</v>
      </c>
      <c r="E4194" s="48" t="s">
        <v>11723</v>
      </c>
      <c r="F4194" s="48" t="s">
        <v>319</v>
      </c>
      <c r="G4194" s="48" t="s">
        <v>319</v>
      </c>
      <c r="H4194" s="48" t="s">
        <v>319</v>
      </c>
      <c r="I4194" s="48" t="s">
        <v>51</v>
      </c>
      <c r="J4194" s="48" t="s">
        <v>194</v>
      </c>
      <c r="K4194" s="48" t="s">
        <v>304</v>
      </c>
      <c r="L4194" s="48" t="s">
        <v>304</v>
      </c>
      <c r="M4194" s="48" t="s">
        <v>803</v>
      </c>
      <c r="N4194" s="48" t="s">
        <v>319</v>
      </c>
      <c r="O4194" s="48" t="s">
        <v>319</v>
      </c>
      <c r="P4194" s="48" t="s">
        <v>304</v>
      </c>
      <c r="Q4194" s="48" t="s">
        <v>304</v>
      </c>
      <c r="R4194" s="48" t="s">
        <v>304</v>
      </c>
      <c r="S4194" s="48" t="s">
        <v>304</v>
      </c>
      <c r="T4194" s="48"/>
      <c r="U4194" s="48"/>
      <c r="V4194" s="48"/>
      <c r="W4194" s="51" t="s">
        <v>3878</v>
      </c>
      <c r="X4194" t="str">
        <f t="shared" si="130"/>
        <v>FR;FR;FR;BB;DH;HD;HD;SS;FR;FR;HD;HD;HD;HD</v>
      </c>
      <c r="Y4194" cm="1">
        <f t="array" ref="Y4194">SUM(_xlfn.XLOOKUP(_xlfn.TOROW(F4194:V4194,1),$AN$34:$AN$43,$AL$34:$AL$43,,0,1))</f>
        <v>79</v>
      </c>
      <c r="Z4194">
        <f t="shared" si="131"/>
        <v>14</v>
      </c>
      <c r="AA4194" t="str">
        <v>DH</v>
      </c>
      <c r="AG4194">
        <v>4152</v>
      </c>
      <c r="AH4194">
        <v>6</v>
      </c>
      <c r="AT4194">
        <v>14</v>
      </c>
    </row>
    <row r="4195" spans="2:46" ht="15" customHeight="1">
      <c r="B4195" s="48">
        <v>5965</v>
      </c>
      <c r="C4195" s="49">
        <v>45457</v>
      </c>
      <c r="D4195" s="50">
        <v>0.8574074074074074</v>
      </c>
      <c r="E4195" s="48" t="s">
        <v>11724</v>
      </c>
      <c r="F4195" s="48" t="s">
        <v>280</v>
      </c>
      <c r="G4195" s="48" t="s">
        <v>280</v>
      </c>
      <c r="H4195" s="48" t="s">
        <v>189</v>
      </c>
      <c r="I4195" s="48" t="s">
        <v>189</v>
      </c>
      <c r="J4195" s="48"/>
      <c r="K4195" s="48"/>
      <c r="L4195" s="48"/>
      <c r="M4195" s="48"/>
      <c r="N4195" s="48"/>
      <c r="O4195" s="48"/>
      <c r="P4195" s="48"/>
      <c r="Q4195" s="48"/>
      <c r="R4195" s="48"/>
      <c r="S4195" s="48"/>
      <c r="T4195" s="48"/>
      <c r="U4195" s="48"/>
      <c r="V4195" s="48"/>
      <c r="W4195" s="51" t="s">
        <v>3879</v>
      </c>
      <c r="X4195" t="str">
        <f t="shared" si="130"/>
        <v>WB;WB;JB;JB</v>
      </c>
      <c r="Y4195" cm="1">
        <f t="array" ref="Y4195">SUM(_xlfn.XLOOKUP(_xlfn.TOROW(F4195:V4195,1),$AN$34:$AN$43,$AL$34:$AL$43,,0,1))</f>
        <v>24</v>
      </c>
      <c r="Z4195">
        <f t="shared" si="131"/>
        <v>4</v>
      </c>
      <c r="AA4195" t="str">
        <v>BB</v>
      </c>
      <c r="AG4195">
        <v>4168</v>
      </c>
      <c r="AH4195">
        <v>6</v>
      </c>
      <c r="AT4195">
        <v>4</v>
      </c>
    </row>
    <row r="4196" spans="2:46" ht="15" customHeight="1">
      <c r="B4196" s="48">
        <v>5966</v>
      </c>
      <c r="C4196" s="49">
        <v>45457</v>
      </c>
      <c r="D4196" s="50">
        <v>0.85784722222222221</v>
      </c>
      <c r="E4196" s="48" t="s">
        <v>719</v>
      </c>
      <c r="F4196" s="48" t="s">
        <v>719</v>
      </c>
      <c r="G4196" s="48"/>
      <c r="H4196" s="48"/>
      <c r="I4196" s="48"/>
      <c r="J4196" s="48"/>
      <c r="K4196" s="48"/>
      <c r="L4196" s="48"/>
      <c r="M4196" s="48"/>
      <c r="N4196" s="48"/>
      <c r="O4196" s="48"/>
      <c r="P4196" s="48"/>
      <c r="Q4196" s="48"/>
      <c r="R4196" s="48"/>
      <c r="S4196" s="48"/>
      <c r="T4196" s="48"/>
      <c r="U4196" s="48"/>
      <c r="V4196" s="48"/>
      <c r="W4196" s="51" t="s">
        <v>720</v>
      </c>
      <c r="X4196" t="str">
        <f t="shared" si="130"/>
        <v>BE</v>
      </c>
      <c r="Y4196" cm="1">
        <f t="array" ref="Y4196">SUM(_xlfn.XLOOKUP(_xlfn.TOROW(F4196:V4196,1),$AN$34:$AN$43,$AL$34:$AL$43,,0,1))</f>
        <v>5</v>
      </c>
      <c r="Z4196">
        <f t="shared" si="131"/>
        <v>1</v>
      </c>
      <c r="AA4196" t="str">
        <v>CB</v>
      </c>
      <c r="AG4196">
        <v>4175</v>
      </c>
      <c r="AH4196">
        <v>6</v>
      </c>
      <c r="AT4196">
        <v>1</v>
      </c>
    </row>
    <row r="4197" spans="2:46" ht="15" customHeight="1">
      <c r="B4197" s="48">
        <v>5967</v>
      </c>
      <c r="C4197" s="49">
        <v>45457</v>
      </c>
      <c r="D4197" s="50">
        <v>0.85791666666666666</v>
      </c>
      <c r="E4197" s="48" t="s">
        <v>11725</v>
      </c>
      <c r="F4197" s="48" t="s">
        <v>803</v>
      </c>
      <c r="G4197" s="48" t="s">
        <v>803</v>
      </c>
      <c r="H4197" s="48" t="s">
        <v>803</v>
      </c>
      <c r="I4197" s="48" t="s">
        <v>189</v>
      </c>
      <c r="J4197" s="48" t="s">
        <v>243</v>
      </c>
      <c r="K4197" s="48" t="s">
        <v>319</v>
      </c>
      <c r="L4197" s="48"/>
      <c r="M4197" s="48"/>
      <c r="N4197" s="48"/>
      <c r="O4197" s="48"/>
      <c r="P4197" s="48"/>
      <c r="Q4197" s="48"/>
      <c r="R4197" s="48"/>
      <c r="S4197" s="48"/>
      <c r="T4197" s="48"/>
      <c r="U4197" s="48"/>
      <c r="V4197" s="48"/>
      <c r="W4197" s="51" t="s">
        <v>3880</v>
      </c>
      <c r="X4197" t="str">
        <f t="shared" si="130"/>
        <v>SS;SS;SS;JB;CB;FR</v>
      </c>
      <c r="Y4197" cm="1">
        <f t="array" ref="Y4197">SUM(_xlfn.XLOOKUP(_xlfn.TOROW(F4197:V4197,1),$AN$34:$AN$43,$AL$34:$AL$43,,0,1))</f>
        <v>21</v>
      </c>
      <c r="Z4197">
        <f t="shared" si="131"/>
        <v>6</v>
      </c>
      <c r="AA4197" t="str">
        <v>CB</v>
      </c>
      <c r="AG4197">
        <v>4177</v>
      </c>
      <c r="AH4197">
        <v>6</v>
      </c>
      <c r="AT4197">
        <v>6</v>
      </c>
    </row>
    <row r="4198" spans="2:46" ht="15" customHeight="1">
      <c r="B4198" s="48">
        <v>5968</v>
      </c>
      <c r="C4198" s="49">
        <v>45457</v>
      </c>
      <c r="D4198" s="50">
        <v>0.85856481481481484</v>
      </c>
      <c r="E4198" s="48" t="s">
        <v>11726</v>
      </c>
      <c r="F4198" s="48" t="s">
        <v>51</v>
      </c>
      <c r="G4198" s="48" t="s">
        <v>319</v>
      </c>
      <c r="H4198" s="48" t="s">
        <v>51</v>
      </c>
      <c r="I4198" s="48" t="s">
        <v>304</v>
      </c>
      <c r="J4198" s="48" t="s">
        <v>719</v>
      </c>
      <c r="K4198" s="48" t="s">
        <v>133</v>
      </c>
      <c r="L4198" s="48" t="s">
        <v>319</v>
      </c>
      <c r="M4198" s="48" t="s">
        <v>803</v>
      </c>
      <c r="N4198" s="48"/>
      <c r="O4198" s="48"/>
      <c r="P4198" s="48"/>
      <c r="Q4198" s="48"/>
      <c r="R4198" s="48"/>
      <c r="S4198" s="48"/>
      <c r="T4198" s="48"/>
      <c r="U4198" s="48"/>
      <c r="V4198" s="48"/>
      <c r="W4198" s="51" t="s">
        <v>3881</v>
      </c>
      <c r="X4198" t="str">
        <f t="shared" si="130"/>
        <v>BB;FR;BB;HD;BE;SO;FR;SS</v>
      </c>
      <c r="Y4198" cm="1">
        <f t="array" ref="Y4198">SUM(_xlfn.XLOOKUP(_xlfn.TOROW(F4198:V4198,1),$AN$34:$AN$43,$AL$34:$AL$43,,0,1))</f>
        <v>43</v>
      </c>
      <c r="Z4198">
        <f t="shared" si="131"/>
        <v>8</v>
      </c>
      <c r="AA4198" t="str">
        <v>CB</v>
      </c>
      <c r="AG4198">
        <v>4192</v>
      </c>
      <c r="AH4198">
        <v>6</v>
      </c>
      <c r="AT4198">
        <v>8</v>
      </c>
    </row>
    <row r="4199" spans="2:46" ht="15" customHeight="1">
      <c r="B4199" s="48">
        <v>5969</v>
      </c>
      <c r="C4199" s="49">
        <v>45457</v>
      </c>
      <c r="D4199" s="50">
        <v>0.85868055555555556</v>
      </c>
      <c r="E4199" s="48" t="s">
        <v>11727</v>
      </c>
      <c r="F4199" s="48" t="s">
        <v>304</v>
      </c>
      <c r="G4199" s="48" t="s">
        <v>319</v>
      </c>
      <c r="H4199" s="48" t="s">
        <v>304</v>
      </c>
      <c r="I4199" s="48" t="s">
        <v>803</v>
      </c>
      <c r="J4199" s="48" t="s">
        <v>803</v>
      </c>
      <c r="K4199" s="48" t="s">
        <v>243</v>
      </c>
      <c r="L4199" s="48" t="s">
        <v>280</v>
      </c>
      <c r="M4199" s="48" t="s">
        <v>133</v>
      </c>
      <c r="N4199" s="48" t="s">
        <v>803</v>
      </c>
      <c r="O4199" s="48"/>
      <c r="P4199" s="48"/>
      <c r="Q4199" s="48"/>
      <c r="R4199" s="48"/>
      <c r="S4199" s="48"/>
      <c r="T4199" s="48"/>
      <c r="U4199" s="48"/>
      <c r="V4199" s="48"/>
      <c r="W4199" s="51" t="s">
        <v>3882</v>
      </c>
      <c r="X4199" t="str">
        <f t="shared" si="130"/>
        <v>HD;FR;HD;SS;SS;CB;WB;SO;SS</v>
      </c>
      <c r="Y4199" cm="1">
        <f t="array" ref="Y4199">SUM(_xlfn.XLOOKUP(_xlfn.TOROW(F4199:V4199,1),$AN$34:$AN$43,$AL$34:$AL$43,,0,1))</f>
        <v>47</v>
      </c>
      <c r="Z4199">
        <f t="shared" si="131"/>
        <v>9</v>
      </c>
      <c r="AA4199" t="str">
        <v>CB</v>
      </c>
      <c r="AG4199">
        <v>4206</v>
      </c>
      <c r="AH4199">
        <v>6</v>
      </c>
      <c r="AT4199">
        <v>9</v>
      </c>
    </row>
    <row r="4200" spans="2:46" ht="15" customHeight="1">
      <c r="B4200" s="48">
        <v>5970</v>
      </c>
      <c r="C4200" s="49">
        <v>45457</v>
      </c>
      <c r="D4200" s="50">
        <v>0.85916666666666663</v>
      </c>
      <c r="E4200" s="48" t="s">
        <v>11728</v>
      </c>
      <c r="F4200" s="48" t="s">
        <v>280</v>
      </c>
      <c r="G4200" s="48" t="s">
        <v>280</v>
      </c>
      <c r="H4200" s="48" t="s">
        <v>243</v>
      </c>
      <c r="I4200" s="48" t="s">
        <v>304</v>
      </c>
      <c r="J4200" s="48" t="s">
        <v>719</v>
      </c>
      <c r="K4200" s="48" t="s">
        <v>51</v>
      </c>
      <c r="L4200" s="48" t="s">
        <v>304</v>
      </c>
      <c r="M4200" s="48"/>
      <c r="N4200" s="48"/>
      <c r="O4200" s="48"/>
      <c r="P4200" s="48"/>
      <c r="Q4200" s="48"/>
      <c r="R4200" s="48"/>
      <c r="S4200" s="48"/>
      <c r="T4200" s="48"/>
      <c r="U4200" s="48"/>
      <c r="V4200" s="48"/>
      <c r="W4200" s="51" t="s">
        <v>3883</v>
      </c>
      <c r="X4200" t="str">
        <f t="shared" si="130"/>
        <v>WB;WB;CB;HD;BE;BB;HD</v>
      </c>
      <c r="Y4200" cm="1">
        <f t="array" ref="Y4200">SUM(_xlfn.XLOOKUP(_xlfn.TOROW(F4200:V4200,1),$AN$34:$AN$43,$AL$34:$AL$43,,0,1))</f>
        <v>59</v>
      </c>
      <c r="Z4200">
        <f t="shared" si="131"/>
        <v>7</v>
      </c>
      <c r="AA4200" t="str">
        <v>SO</v>
      </c>
      <c r="AG4200">
        <v>4213</v>
      </c>
      <c r="AH4200">
        <v>6</v>
      </c>
      <c r="AT4200">
        <v>7</v>
      </c>
    </row>
    <row r="4201" spans="2:46" ht="15" customHeight="1">
      <c r="B4201" s="48">
        <v>5971</v>
      </c>
      <c r="C4201" s="49">
        <v>45457</v>
      </c>
      <c r="D4201" s="50">
        <v>0.86084490740740738</v>
      </c>
      <c r="E4201" s="48" t="s">
        <v>11729</v>
      </c>
      <c r="F4201" s="48" t="s">
        <v>803</v>
      </c>
      <c r="G4201" s="48" t="s">
        <v>719</v>
      </c>
      <c r="H4201" s="48" t="s">
        <v>243</v>
      </c>
      <c r="I4201" s="48" t="s">
        <v>719</v>
      </c>
      <c r="J4201" s="48" t="s">
        <v>304</v>
      </c>
      <c r="K4201" s="48" t="s">
        <v>194</v>
      </c>
      <c r="L4201" s="48" t="s">
        <v>719</v>
      </c>
      <c r="M4201" s="48" t="s">
        <v>133</v>
      </c>
      <c r="N4201" s="48"/>
      <c r="O4201" s="48"/>
      <c r="P4201" s="48"/>
      <c r="Q4201" s="48"/>
      <c r="R4201" s="48"/>
      <c r="S4201" s="48"/>
      <c r="T4201" s="48"/>
      <c r="U4201" s="48"/>
      <c r="V4201" s="48"/>
      <c r="W4201" s="51" t="s">
        <v>3884</v>
      </c>
      <c r="X4201" t="str">
        <f t="shared" si="130"/>
        <v>SS;BE;CB;BE;HD;DH;BE;SO</v>
      </c>
      <c r="Y4201" cm="1">
        <f t="array" ref="Y4201">SUM(_xlfn.XLOOKUP(_xlfn.TOROW(F4201:V4201,1),$AN$34:$AN$43,$AL$34:$AL$43,,0,1))</f>
        <v>44</v>
      </c>
      <c r="Z4201">
        <f t="shared" si="131"/>
        <v>8</v>
      </c>
      <c r="AA4201" t="str">
        <v>SO</v>
      </c>
      <c r="AG4201">
        <v>4217</v>
      </c>
      <c r="AH4201">
        <v>6</v>
      </c>
      <c r="AT4201">
        <v>8</v>
      </c>
    </row>
    <row r="4202" spans="2:46" ht="15" customHeight="1">
      <c r="B4202" s="48">
        <v>5972</v>
      </c>
      <c r="C4202" s="49">
        <v>45457</v>
      </c>
      <c r="D4202" s="50">
        <v>0.86098379629629629</v>
      </c>
      <c r="E4202" s="48" t="s">
        <v>11730</v>
      </c>
      <c r="F4202" s="48" t="s">
        <v>243</v>
      </c>
      <c r="G4202" s="48" t="s">
        <v>719</v>
      </c>
      <c r="H4202" s="48" t="s">
        <v>194</v>
      </c>
      <c r="I4202" s="48" t="s">
        <v>319</v>
      </c>
      <c r="J4202" s="48" t="s">
        <v>243</v>
      </c>
      <c r="K4202" s="48" t="s">
        <v>803</v>
      </c>
      <c r="L4202" s="48" t="s">
        <v>803</v>
      </c>
      <c r="M4202" s="48" t="s">
        <v>304</v>
      </c>
      <c r="N4202" s="48" t="s">
        <v>280</v>
      </c>
      <c r="O4202" s="48" t="s">
        <v>304</v>
      </c>
      <c r="P4202" s="48"/>
      <c r="Q4202" s="48"/>
      <c r="R4202" s="48"/>
      <c r="S4202" s="48"/>
      <c r="T4202" s="48"/>
      <c r="U4202" s="48"/>
      <c r="V4202" s="48"/>
      <c r="W4202" s="51" t="s">
        <v>3885</v>
      </c>
      <c r="X4202" t="str">
        <f t="shared" si="130"/>
        <v>CB;BE;DH;FR;CB;SS;SS;HD;WB;HD</v>
      </c>
      <c r="Y4202" cm="1">
        <f t="array" ref="Y4202">SUM(_xlfn.XLOOKUP(_xlfn.TOROW(F4202:V4202,1),$AN$34:$AN$43,$AL$34:$AL$43,,0,1))</f>
        <v>64</v>
      </c>
      <c r="Z4202">
        <f t="shared" si="131"/>
        <v>10</v>
      </c>
      <c r="AA4202" t="str">
        <v>DH</v>
      </c>
      <c r="AG4202">
        <v>4221</v>
      </c>
      <c r="AH4202">
        <v>6</v>
      </c>
      <c r="AT4202">
        <v>10</v>
      </c>
    </row>
    <row r="4203" spans="2:46" ht="15" customHeight="1">
      <c r="B4203" s="48">
        <v>5973</v>
      </c>
      <c r="C4203" s="49">
        <v>45457</v>
      </c>
      <c r="D4203" s="50">
        <v>0.86368055555555556</v>
      </c>
      <c r="E4203" s="48" t="s">
        <v>11731</v>
      </c>
      <c r="F4203" s="48" t="s">
        <v>280</v>
      </c>
      <c r="G4203" s="48" t="s">
        <v>280</v>
      </c>
      <c r="H4203" s="48" t="s">
        <v>51</v>
      </c>
      <c r="I4203" s="48" t="s">
        <v>803</v>
      </c>
      <c r="J4203" s="48" t="s">
        <v>189</v>
      </c>
      <c r="K4203" s="48" t="s">
        <v>189</v>
      </c>
      <c r="L4203" s="48"/>
      <c r="M4203" s="48"/>
      <c r="N4203" s="48"/>
      <c r="O4203" s="48"/>
      <c r="P4203" s="48"/>
      <c r="Q4203" s="48"/>
      <c r="R4203" s="48"/>
      <c r="S4203" s="48"/>
      <c r="T4203" s="48"/>
      <c r="U4203" s="48"/>
      <c r="V4203" s="48"/>
      <c r="W4203" s="51" t="s">
        <v>3886</v>
      </c>
      <c r="X4203" t="str">
        <f t="shared" si="130"/>
        <v>WB;WB;BB;SS;JB;JB</v>
      </c>
      <c r="Y4203" cm="1">
        <f t="array" ref="Y4203">SUM(_xlfn.XLOOKUP(_xlfn.TOROW(F4203:V4203,1),$AN$34:$AN$43,$AL$34:$AL$43,,0,1))</f>
        <v>37</v>
      </c>
      <c r="Z4203">
        <f t="shared" si="131"/>
        <v>6</v>
      </c>
      <c r="AA4203" t="str">
        <v>SO</v>
      </c>
      <c r="AG4203">
        <v>4224</v>
      </c>
      <c r="AH4203">
        <v>6</v>
      </c>
      <c r="AT4203">
        <v>6</v>
      </c>
    </row>
    <row r="4204" spans="2:46" ht="15" customHeight="1">
      <c r="B4204" s="48">
        <v>5974</v>
      </c>
      <c r="C4204" s="49">
        <v>45457</v>
      </c>
      <c r="D4204" s="50">
        <v>0.86407407407407411</v>
      </c>
      <c r="E4204" s="48" t="s">
        <v>11732</v>
      </c>
      <c r="F4204" s="48" t="s">
        <v>51</v>
      </c>
      <c r="G4204" s="48" t="s">
        <v>51</v>
      </c>
      <c r="H4204" s="48" t="s">
        <v>51</v>
      </c>
      <c r="I4204" s="48" t="s">
        <v>133</v>
      </c>
      <c r="J4204" s="48" t="s">
        <v>133</v>
      </c>
      <c r="K4204" s="48" t="s">
        <v>280</v>
      </c>
      <c r="L4204" s="48" t="s">
        <v>280</v>
      </c>
      <c r="M4204" s="48" t="s">
        <v>280</v>
      </c>
      <c r="N4204" s="48"/>
      <c r="O4204" s="48"/>
      <c r="P4204" s="48"/>
      <c r="Q4204" s="48"/>
      <c r="R4204" s="48"/>
      <c r="S4204" s="48"/>
      <c r="T4204" s="48"/>
      <c r="U4204" s="48"/>
      <c r="V4204" s="48"/>
      <c r="W4204" s="51" t="s">
        <v>3887</v>
      </c>
      <c r="X4204" t="str">
        <f t="shared" si="130"/>
        <v>BB;BB;BB;SO;SO;WB;WB;WB</v>
      </c>
      <c r="Y4204" cm="1">
        <f t="array" ref="Y4204">SUM(_xlfn.XLOOKUP(_xlfn.TOROW(F4204:V4204,1),$AN$34:$AN$43,$AL$34:$AL$43,,0,1))</f>
        <v>67</v>
      </c>
      <c r="Z4204">
        <f t="shared" si="131"/>
        <v>8</v>
      </c>
      <c r="AA4204" t="str">
        <v>SO</v>
      </c>
      <c r="AG4204">
        <v>4226</v>
      </c>
      <c r="AH4204">
        <v>6</v>
      </c>
      <c r="AT4204">
        <v>8</v>
      </c>
    </row>
    <row r="4205" spans="2:46" ht="15" customHeight="1">
      <c r="B4205" s="48">
        <v>5975</v>
      </c>
      <c r="C4205" s="49">
        <v>45457</v>
      </c>
      <c r="D4205" s="50">
        <v>0.86417824074074079</v>
      </c>
      <c r="E4205" s="48" t="s">
        <v>11733</v>
      </c>
      <c r="F4205" s="48" t="s">
        <v>719</v>
      </c>
      <c r="G4205" s="48" t="s">
        <v>51</v>
      </c>
      <c r="H4205" s="48" t="s">
        <v>243</v>
      </c>
      <c r="I4205" s="48" t="s">
        <v>189</v>
      </c>
      <c r="J4205" s="48" t="s">
        <v>280</v>
      </c>
      <c r="K4205" s="48" t="s">
        <v>280</v>
      </c>
      <c r="L4205" s="48" t="s">
        <v>280</v>
      </c>
      <c r="M4205" s="48" t="s">
        <v>280</v>
      </c>
      <c r="N4205" s="48"/>
      <c r="O4205" s="48"/>
      <c r="P4205" s="48"/>
      <c r="Q4205" s="48"/>
      <c r="R4205" s="48"/>
      <c r="S4205" s="48"/>
      <c r="T4205" s="48"/>
      <c r="U4205" s="48"/>
      <c r="V4205" s="48"/>
      <c r="W4205" s="51" t="s">
        <v>3888</v>
      </c>
      <c r="X4205" t="str">
        <f t="shared" si="130"/>
        <v>BE;BB;CB;JB;WB;WB;WB;WB</v>
      </c>
      <c r="Y4205" cm="1">
        <f t="array" ref="Y4205">SUM(_xlfn.XLOOKUP(_xlfn.TOROW(F4205:V4205,1),$AN$34:$AN$43,$AL$34:$AL$43,,0,1))</f>
        <v>68</v>
      </c>
      <c r="Z4205">
        <f t="shared" si="131"/>
        <v>8</v>
      </c>
      <c r="AA4205" t="str">
        <v>DH</v>
      </c>
      <c r="AG4205">
        <v>4228</v>
      </c>
      <c r="AH4205">
        <v>6</v>
      </c>
      <c r="AT4205">
        <v>8</v>
      </c>
    </row>
    <row r="4206" spans="2:46" ht="15" customHeight="1">
      <c r="B4206" s="48">
        <v>5976</v>
      </c>
      <c r="C4206" s="49">
        <v>45457</v>
      </c>
      <c r="D4206" s="50">
        <v>0.86750000000000005</v>
      </c>
      <c r="E4206" s="48" t="s">
        <v>11734</v>
      </c>
      <c r="F4206" s="48" t="s">
        <v>280</v>
      </c>
      <c r="G4206" s="48" t="s">
        <v>304</v>
      </c>
      <c r="H4206" s="48" t="s">
        <v>243</v>
      </c>
      <c r="I4206" s="48" t="s">
        <v>243</v>
      </c>
      <c r="J4206" s="48" t="s">
        <v>189</v>
      </c>
      <c r="K4206" s="48" t="s">
        <v>319</v>
      </c>
      <c r="L4206" s="48"/>
      <c r="M4206" s="48"/>
      <c r="N4206" s="48"/>
      <c r="O4206" s="48"/>
      <c r="P4206" s="48"/>
      <c r="Q4206" s="48"/>
      <c r="R4206" s="48"/>
      <c r="S4206" s="48"/>
      <c r="T4206" s="48"/>
      <c r="U4206" s="48"/>
      <c r="V4206" s="48"/>
      <c r="W4206" s="51" t="s">
        <v>3889</v>
      </c>
      <c r="X4206" t="str">
        <f t="shared" si="130"/>
        <v>WB;HD;CB;CB;JB;FR</v>
      </c>
      <c r="Y4206" cm="1">
        <f t="array" ref="Y4206">SUM(_xlfn.XLOOKUP(_xlfn.TOROW(F4206:V4206,1),$AN$34:$AN$43,$AL$34:$AL$43,,0,1))</f>
        <v>38</v>
      </c>
      <c r="Z4206">
        <f t="shared" si="131"/>
        <v>6</v>
      </c>
      <c r="AA4206" t="str">
        <v>WB</v>
      </c>
      <c r="AG4206">
        <v>4237</v>
      </c>
      <c r="AH4206">
        <v>6</v>
      </c>
      <c r="AT4206">
        <v>6</v>
      </c>
    </row>
    <row r="4207" spans="2:46" ht="15" customHeight="1">
      <c r="B4207" s="48">
        <v>5977</v>
      </c>
      <c r="C4207" s="49">
        <v>45457</v>
      </c>
      <c r="D4207" s="50">
        <v>0.86965277777777783</v>
      </c>
      <c r="E4207" s="48" t="s">
        <v>11735</v>
      </c>
      <c r="F4207" s="48" t="s">
        <v>803</v>
      </c>
      <c r="G4207" s="48" t="s">
        <v>803</v>
      </c>
      <c r="H4207" s="48" t="s">
        <v>319</v>
      </c>
      <c r="I4207" s="48" t="s">
        <v>51</v>
      </c>
      <c r="J4207" s="48"/>
      <c r="K4207" s="48"/>
      <c r="L4207" s="48"/>
      <c r="M4207" s="48"/>
      <c r="N4207" s="48"/>
      <c r="O4207" s="48"/>
      <c r="P4207" s="48"/>
      <c r="Q4207" s="48"/>
      <c r="R4207" s="48"/>
      <c r="S4207" s="48"/>
      <c r="T4207" s="48"/>
      <c r="U4207" s="48"/>
      <c r="V4207" s="48"/>
      <c r="W4207" s="51" t="s">
        <v>3890</v>
      </c>
      <c r="X4207" t="str">
        <f t="shared" si="130"/>
        <v>SS;SS;FR;BB</v>
      </c>
      <c r="Y4207" cm="1">
        <f t="array" ref="Y4207">SUM(_xlfn.XLOOKUP(_xlfn.TOROW(F4207:V4207,1),$AN$34:$AN$43,$AL$34:$AL$43,,0,1))</f>
        <v>19</v>
      </c>
      <c r="Z4207">
        <f t="shared" si="131"/>
        <v>4</v>
      </c>
      <c r="AA4207" t="str">
        <v>WB</v>
      </c>
      <c r="AG4207">
        <v>4239</v>
      </c>
      <c r="AH4207">
        <v>6</v>
      </c>
      <c r="AT4207">
        <v>4</v>
      </c>
    </row>
    <row r="4208" spans="2:46" ht="15" customHeight="1">
      <c r="B4208" s="48">
        <v>5978</v>
      </c>
      <c r="C4208" s="49">
        <v>45457</v>
      </c>
      <c r="D4208" s="50">
        <v>0.86994212962962958</v>
      </c>
      <c r="E4208" s="48" t="s">
        <v>8186</v>
      </c>
      <c r="F4208" s="48" t="s">
        <v>319</v>
      </c>
      <c r="G4208" s="48" t="s">
        <v>319</v>
      </c>
      <c r="H4208" s="48" t="s">
        <v>133</v>
      </c>
      <c r="I4208" s="48" t="s">
        <v>133</v>
      </c>
      <c r="J4208" s="48"/>
      <c r="K4208" s="48"/>
      <c r="L4208" s="48"/>
      <c r="M4208" s="48"/>
      <c r="N4208" s="48"/>
      <c r="O4208" s="48"/>
      <c r="P4208" s="48"/>
      <c r="Q4208" s="48"/>
      <c r="R4208" s="48"/>
      <c r="S4208" s="48"/>
      <c r="T4208" s="48"/>
      <c r="U4208" s="48"/>
      <c r="V4208" s="48"/>
      <c r="W4208" s="51" t="s">
        <v>3891</v>
      </c>
      <c r="X4208" t="str">
        <f t="shared" si="130"/>
        <v>FR;FR;SO;SO</v>
      </c>
      <c r="Y4208" cm="1">
        <f t="array" ref="Y4208">SUM(_xlfn.XLOOKUP(_xlfn.TOROW(F4208:V4208,1),$AN$34:$AN$43,$AL$34:$AL$43,,0,1))</f>
        <v>10</v>
      </c>
      <c r="Z4208">
        <f t="shared" si="131"/>
        <v>4</v>
      </c>
      <c r="AA4208" t="str">
        <v>WB</v>
      </c>
      <c r="AG4208">
        <v>4240</v>
      </c>
      <c r="AH4208">
        <v>6</v>
      </c>
      <c r="AT4208">
        <v>4</v>
      </c>
    </row>
    <row r="4209" spans="2:46" ht="15" customHeight="1">
      <c r="B4209" s="48">
        <v>5979</v>
      </c>
      <c r="C4209" s="49">
        <v>45457</v>
      </c>
      <c r="D4209" s="50">
        <v>0.87194444444444441</v>
      </c>
      <c r="E4209" s="48" t="s">
        <v>11736</v>
      </c>
      <c r="F4209" s="48" t="s">
        <v>719</v>
      </c>
      <c r="G4209" s="48" t="s">
        <v>719</v>
      </c>
      <c r="H4209" s="48" t="s">
        <v>319</v>
      </c>
      <c r="I4209" s="48" t="s">
        <v>304</v>
      </c>
      <c r="J4209" s="48" t="s">
        <v>304</v>
      </c>
      <c r="K4209" s="48" t="s">
        <v>133</v>
      </c>
      <c r="L4209" s="48"/>
      <c r="M4209" s="48"/>
      <c r="N4209" s="48"/>
      <c r="O4209" s="48"/>
      <c r="P4209" s="48"/>
      <c r="Q4209" s="48"/>
      <c r="R4209" s="48"/>
      <c r="S4209" s="48"/>
      <c r="T4209" s="48"/>
      <c r="U4209" s="48"/>
      <c r="V4209" s="48"/>
      <c r="W4209" s="51" t="s">
        <v>3892</v>
      </c>
      <c r="X4209" t="str">
        <f t="shared" si="130"/>
        <v>BE;BE;FR;HD;HD;SO</v>
      </c>
      <c r="Y4209" cm="1">
        <f t="array" ref="Y4209">SUM(_xlfn.XLOOKUP(_xlfn.TOROW(F4209:V4209,1),$AN$34:$AN$43,$AL$34:$AL$43,,0,1))</f>
        <v>29</v>
      </c>
      <c r="Z4209">
        <f t="shared" si="131"/>
        <v>6</v>
      </c>
      <c r="AA4209" t="str">
        <v>FR</v>
      </c>
      <c r="AG4209">
        <v>4255</v>
      </c>
      <c r="AH4209">
        <v>6</v>
      </c>
      <c r="AT4209">
        <v>6</v>
      </c>
    </row>
    <row r="4210" spans="2:46" ht="15" customHeight="1">
      <c r="B4210" s="48">
        <v>5980</v>
      </c>
      <c r="C4210" s="49">
        <v>45458</v>
      </c>
      <c r="D4210" s="50">
        <v>0.41805555555555557</v>
      </c>
      <c r="E4210" s="48" t="s">
        <v>11737</v>
      </c>
      <c r="F4210" s="48" t="s">
        <v>51</v>
      </c>
      <c r="G4210" s="48" t="s">
        <v>133</v>
      </c>
      <c r="H4210" s="48" t="s">
        <v>133</v>
      </c>
      <c r="I4210" s="48" t="s">
        <v>133</v>
      </c>
      <c r="J4210" s="48" t="s">
        <v>133</v>
      </c>
      <c r="K4210" s="48" t="s">
        <v>133</v>
      </c>
      <c r="L4210" s="48"/>
      <c r="M4210" s="48"/>
      <c r="N4210" s="48"/>
      <c r="O4210" s="48"/>
      <c r="P4210" s="48"/>
      <c r="Q4210" s="48"/>
      <c r="R4210" s="48"/>
      <c r="S4210" s="48"/>
      <c r="T4210" s="48"/>
      <c r="U4210" s="48"/>
      <c r="V4210" s="48"/>
      <c r="W4210" s="51" t="s">
        <v>3893</v>
      </c>
      <c r="X4210" t="str">
        <f t="shared" si="130"/>
        <v>BB;SO;SO;SO;SO;SO</v>
      </c>
      <c r="Y4210" cm="1">
        <f t="array" ref="Y4210">SUM(_xlfn.XLOOKUP(_xlfn.TOROW(F4210:V4210,1),$AN$34:$AN$43,$AL$34:$AL$43,,0,1))</f>
        <v>20</v>
      </c>
      <c r="Z4210">
        <f t="shared" si="131"/>
        <v>6</v>
      </c>
      <c r="AA4210" t="str">
        <v>FR</v>
      </c>
      <c r="AG4210">
        <v>4280</v>
      </c>
      <c r="AH4210">
        <v>6</v>
      </c>
      <c r="AT4210">
        <v>6</v>
      </c>
    </row>
    <row r="4211" spans="2:46" ht="15" customHeight="1">
      <c r="B4211" s="48">
        <v>5981</v>
      </c>
      <c r="C4211" s="49">
        <v>45458</v>
      </c>
      <c r="D4211" s="50">
        <v>0.4180902777777778</v>
      </c>
      <c r="E4211" s="48" t="s">
        <v>11082</v>
      </c>
      <c r="F4211" s="48" t="s">
        <v>189</v>
      </c>
      <c r="G4211" s="48" t="s">
        <v>189</v>
      </c>
      <c r="H4211" s="48" t="s">
        <v>189</v>
      </c>
      <c r="I4211" s="48" t="s">
        <v>280</v>
      </c>
      <c r="J4211" s="48"/>
      <c r="K4211" s="48"/>
      <c r="L4211" s="48"/>
      <c r="M4211" s="48"/>
      <c r="N4211" s="48"/>
      <c r="O4211" s="48"/>
      <c r="P4211" s="48"/>
      <c r="Q4211" s="48"/>
      <c r="R4211" s="48"/>
      <c r="S4211" s="48"/>
      <c r="T4211" s="48"/>
      <c r="U4211" s="48"/>
      <c r="V4211" s="48"/>
      <c r="W4211" s="51" t="s">
        <v>3894</v>
      </c>
      <c r="X4211" t="str">
        <f t="shared" si="130"/>
        <v>JB;JB;JB;WB</v>
      </c>
      <c r="Y4211" cm="1">
        <f t="array" ref="Y4211">SUM(_xlfn.XLOOKUP(_xlfn.TOROW(F4211:V4211,1),$AN$34:$AN$43,$AL$34:$AL$43,,0,1))</f>
        <v>14</v>
      </c>
      <c r="Z4211">
        <f t="shared" si="131"/>
        <v>4</v>
      </c>
      <c r="AA4211" t="str">
        <v>WB</v>
      </c>
      <c r="AG4211">
        <v>4285</v>
      </c>
      <c r="AH4211">
        <v>6</v>
      </c>
      <c r="AT4211">
        <v>4</v>
      </c>
    </row>
    <row r="4212" spans="2:46" ht="15" customHeight="1">
      <c r="B4212" s="48">
        <v>5982</v>
      </c>
      <c r="C4212" s="49">
        <v>45458</v>
      </c>
      <c r="D4212" s="50">
        <v>0.41811342592592593</v>
      </c>
      <c r="E4212" s="48" t="s">
        <v>11738</v>
      </c>
      <c r="F4212" s="48" t="s">
        <v>719</v>
      </c>
      <c r="G4212" s="48" t="s">
        <v>189</v>
      </c>
      <c r="H4212" s="48" t="s">
        <v>194</v>
      </c>
      <c r="I4212" s="48" t="s">
        <v>280</v>
      </c>
      <c r="J4212" s="48" t="s">
        <v>319</v>
      </c>
      <c r="K4212" s="48" t="s">
        <v>719</v>
      </c>
      <c r="L4212" s="48" t="s">
        <v>243</v>
      </c>
      <c r="M4212" s="48" t="s">
        <v>189</v>
      </c>
      <c r="N4212" s="48"/>
      <c r="O4212" s="48"/>
      <c r="P4212" s="48"/>
      <c r="Q4212" s="48"/>
      <c r="R4212" s="48"/>
      <c r="S4212" s="48"/>
      <c r="T4212" s="48"/>
      <c r="U4212" s="48"/>
      <c r="V4212" s="48"/>
      <c r="W4212" s="51" t="s">
        <v>3895</v>
      </c>
      <c r="X4212" t="str">
        <f t="shared" si="130"/>
        <v>BE;JB;DH;WB;FR;BE;CB;JB</v>
      </c>
      <c r="Y4212" cm="1">
        <f t="array" ref="Y4212">SUM(_xlfn.XLOOKUP(_xlfn.TOROW(F4212:V4212,1),$AN$34:$AN$43,$AL$34:$AL$43,,0,1))</f>
        <v>43</v>
      </c>
      <c r="Z4212">
        <f t="shared" si="131"/>
        <v>8</v>
      </c>
      <c r="AA4212" t="str">
        <v>JB</v>
      </c>
      <c r="AG4212">
        <v>4288</v>
      </c>
      <c r="AH4212">
        <v>6</v>
      </c>
      <c r="AT4212">
        <v>8</v>
      </c>
    </row>
    <row r="4213" spans="2:46" ht="15" customHeight="1">
      <c r="B4213" s="48">
        <v>5983</v>
      </c>
      <c r="C4213" s="49">
        <v>45458</v>
      </c>
      <c r="D4213" s="50">
        <v>0.42055555555555557</v>
      </c>
      <c r="E4213" s="48" t="s">
        <v>11739</v>
      </c>
      <c r="F4213" s="48" t="s">
        <v>304</v>
      </c>
      <c r="G4213" s="48" t="s">
        <v>51</v>
      </c>
      <c r="H4213" s="48" t="s">
        <v>304</v>
      </c>
      <c r="I4213" s="48" t="s">
        <v>304</v>
      </c>
      <c r="J4213" s="48" t="s">
        <v>280</v>
      </c>
      <c r="K4213" s="48" t="s">
        <v>194</v>
      </c>
      <c r="L4213" s="48" t="s">
        <v>194</v>
      </c>
      <c r="M4213" s="48" t="s">
        <v>51</v>
      </c>
      <c r="N4213" s="48"/>
      <c r="O4213" s="48"/>
      <c r="P4213" s="48"/>
      <c r="Q4213" s="48"/>
      <c r="R4213" s="48"/>
      <c r="S4213" s="48"/>
      <c r="T4213" s="48"/>
      <c r="U4213" s="48"/>
      <c r="V4213" s="48"/>
      <c r="W4213" s="51" t="s">
        <v>3896</v>
      </c>
      <c r="X4213" t="str">
        <f t="shared" si="130"/>
        <v>HD;BB;HD;HD;WB;DH;DH;BB</v>
      </c>
      <c r="Y4213" cm="1">
        <f t="array" ref="Y4213">SUM(_xlfn.XLOOKUP(_xlfn.TOROW(F4213:V4213,1),$AN$34:$AN$43,$AL$34:$AL$43,,0,1))</f>
        <v>70</v>
      </c>
      <c r="Z4213">
        <f t="shared" si="131"/>
        <v>8</v>
      </c>
      <c r="AA4213" t="str">
        <v>JB</v>
      </c>
      <c r="AG4213">
        <v>4308</v>
      </c>
      <c r="AH4213">
        <v>6</v>
      </c>
      <c r="AT4213">
        <v>8</v>
      </c>
    </row>
    <row r="4214" spans="2:46" ht="15" customHeight="1">
      <c r="B4214" s="48">
        <v>5984</v>
      </c>
      <c r="C4214" s="49">
        <v>45458</v>
      </c>
      <c r="D4214" s="50">
        <v>0.42321759259259262</v>
      </c>
      <c r="E4214" s="48" t="s">
        <v>11740</v>
      </c>
      <c r="F4214" s="48" t="s">
        <v>304</v>
      </c>
      <c r="G4214" s="48" t="s">
        <v>304</v>
      </c>
      <c r="H4214" s="48" t="s">
        <v>719</v>
      </c>
      <c r="I4214" s="48" t="s">
        <v>280</v>
      </c>
      <c r="J4214" s="48"/>
      <c r="K4214" s="48"/>
      <c r="L4214" s="48"/>
      <c r="M4214" s="48"/>
      <c r="N4214" s="48"/>
      <c r="O4214" s="48"/>
      <c r="P4214" s="48"/>
      <c r="Q4214" s="48"/>
      <c r="R4214" s="48"/>
      <c r="S4214" s="48"/>
      <c r="T4214" s="48"/>
      <c r="U4214" s="48"/>
      <c r="V4214" s="48"/>
      <c r="W4214" s="51" t="s">
        <v>3897</v>
      </c>
      <c r="X4214" t="str">
        <f t="shared" si="130"/>
        <v>HD;HD;BE;WB</v>
      </c>
      <c r="Y4214" cm="1">
        <f t="array" ref="Y4214">SUM(_xlfn.XLOOKUP(_xlfn.TOROW(F4214:V4214,1),$AN$34:$AN$43,$AL$34:$AL$43,,0,1))</f>
        <v>30</v>
      </c>
      <c r="Z4214">
        <f t="shared" si="131"/>
        <v>4</v>
      </c>
      <c r="AA4214" t="str">
        <v>JB</v>
      </c>
      <c r="AG4214">
        <v>4311</v>
      </c>
      <c r="AH4214">
        <v>6</v>
      </c>
      <c r="AT4214">
        <v>4</v>
      </c>
    </row>
    <row r="4215" spans="2:46" ht="15" customHeight="1">
      <c r="B4215" s="48">
        <v>5985</v>
      </c>
      <c r="C4215" s="49">
        <v>45458</v>
      </c>
      <c r="D4215" s="50">
        <v>0.42542824074074076</v>
      </c>
      <c r="E4215" s="48" t="s">
        <v>11741</v>
      </c>
      <c r="F4215" s="48" t="s">
        <v>133</v>
      </c>
      <c r="G4215" s="48" t="s">
        <v>280</v>
      </c>
      <c r="H4215" s="48" t="s">
        <v>280</v>
      </c>
      <c r="I4215" s="48" t="s">
        <v>280</v>
      </c>
      <c r="J4215" s="48" t="s">
        <v>194</v>
      </c>
      <c r="K4215" s="48" t="s">
        <v>194</v>
      </c>
      <c r="L4215" s="48" t="s">
        <v>280</v>
      </c>
      <c r="M4215" s="48" t="s">
        <v>280</v>
      </c>
      <c r="N4215" s="48" t="s">
        <v>280</v>
      </c>
      <c r="O4215" s="48" t="s">
        <v>280</v>
      </c>
      <c r="P4215" s="48"/>
      <c r="Q4215" s="48"/>
      <c r="R4215" s="48"/>
      <c r="S4215" s="48"/>
      <c r="T4215" s="48"/>
      <c r="U4215" s="48"/>
      <c r="V4215" s="48"/>
      <c r="W4215" s="51" t="s">
        <v>3898</v>
      </c>
      <c r="X4215" t="str">
        <f t="shared" si="130"/>
        <v>SO;WB;WB;WB;DH;DH;WB;WB;WB;WB</v>
      </c>
      <c r="Y4215" cm="1">
        <f t="array" ref="Y4215">SUM(_xlfn.XLOOKUP(_xlfn.TOROW(F4215:V4215,1),$AN$34:$AN$43,$AL$34:$AL$43,,0,1))</f>
        <v>97</v>
      </c>
      <c r="Z4215">
        <f t="shared" si="131"/>
        <v>10</v>
      </c>
      <c r="AA4215" t="str">
        <v>FR</v>
      </c>
      <c r="AG4215">
        <v>4318</v>
      </c>
      <c r="AH4215">
        <v>6</v>
      </c>
      <c r="AT4215">
        <v>10</v>
      </c>
    </row>
    <row r="4216" spans="2:46" ht="15" customHeight="1">
      <c r="B4216" s="48">
        <v>5986</v>
      </c>
      <c r="C4216" s="49">
        <v>45458</v>
      </c>
      <c r="D4216" s="50">
        <v>0.42582175925925925</v>
      </c>
      <c r="E4216" s="48" t="s">
        <v>11355</v>
      </c>
      <c r="F4216" s="48" t="s">
        <v>133</v>
      </c>
      <c r="G4216" s="48" t="s">
        <v>719</v>
      </c>
      <c r="H4216" s="48" t="s">
        <v>719</v>
      </c>
      <c r="I4216" s="48"/>
      <c r="J4216" s="48"/>
      <c r="K4216" s="48"/>
      <c r="L4216" s="48"/>
      <c r="M4216" s="48"/>
      <c r="N4216" s="48"/>
      <c r="O4216" s="48"/>
      <c r="P4216" s="48"/>
      <c r="Q4216" s="48"/>
      <c r="R4216" s="48"/>
      <c r="S4216" s="48"/>
      <c r="T4216" s="48"/>
      <c r="U4216" s="48"/>
      <c r="V4216" s="48"/>
      <c r="W4216" s="51" t="s">
        <v>3899</v>
      </c>
      <c r="X4216" t="str">
        <f t="shared" si="130"/>
        <v>SO;BE;BE</v>
      </c>
      <c r="Y4216" cm="1">
        <f t="array" ref="Y4216">SUM(_xlfn.XLOOKUP(_xlfn.TOROW(F4216:V4216,1),$AN$34:$AN$43,$AL$34:$AL$43,,0,1))</f>
        <v>12</v>
      </c>
      <c r="Z4216">
        <f t="shared" si="131"/>
        <v>3</v>
      </c>
      <c r="AA4216" t="str">
        <v>BB</v>
      </c>
      <c r="AG4216">
        <v>4325</v>
      </c>
      <c r="AH4216">
        <v>6</v>
      </c>
      <c r="AT4216">
        <v>3</v>
      </c>
    </row>
    <row r="4217" spans="2:46" ht="15" customHeight="1">
      <c r="B4217" s="48">
        <v>5987</v>
      </c>
      <c r="C4217" s="49">
        <v>45458</v>
      </c>
      <c r="D4217" s="50">
        <v>0.42835648148148148</v>
      </c>
      <c r="E4217" s="48" t="s">
        <v>11742</v>
      </c>
      <c r="F4217" s="48" t="s">
        <v>51</v>
      </c>
      <c r="G4217" s="48" t="s">
        <v>304</v>
      </c>
      <c r="H4217" s="48" t="s">
        <v>194</v>
      </c>
      <c r="I4217" s="48" t="s">
        <v>719</v>
      </c>
      <c r="J4217" s="48" t="s">
        <v>719</v>
      </c>
      <c r="K4217" s="48"/>
      <c r="L4217" s="48"/>
      <c r="M4217" s="48"/>
      <c r="N4217" s="48"/>
      <c r="O4217" s="48"/>
      <c r="P4217" s="48"/>
      <c r="Q4217" s="48"/>
      <c r="R4217" s="48"/>
      <c r="S4217" s="48"/>
      <c r="T4217" s="48"/>
      <c r="U4217" s="48"/>
      <c r="V4217" s="48"/>
      <c r="W4217" s="51" t="s">
        <v>3900</v>
      </c>
      <c r="X4217" t="str">
        <f t="shared" si="130"/>
        <v>BB;HD;DH;BE;BE</v>
      </c>
      <c r="Y4217" cm="1">
        <f t="array" ref="Y4217">SUM(_xlfn.XLOOKUP(_xlfn.TOROW(F4217:V4217,1),$AN$34:$AN$43,$AL$34:$AL$43,,0,1))</f>
        <v>36</v>
      </c>
      <c r="Z4217">
        <f t="shared" si="131"/>
        <v>5</v>
      </c>
      <c r="AA4217" t="str">
        <v>BB</v>
      </c>
      <c r="AG4217">
        <v>4334</v>
      </c>
      <c r="AH4217">
        <v>6</v>
      </c>
      <c r="AT4217">
        <v>5</v>
      </c>
    </row>
    <row r="4218" spans="2:46" ht="15" customHeight="1">
      <c r="B4218" s="48">
        <v>5988</v>
      </c>
      <c r="C4218" s="49">
        <v>45458</v>
      </c>
      <c r="D4218" s="50">
        <v>0.42960648148148151</v>
      </c>
      <c r="E4218" s="48" t="s">
        <v>11743</v>
      </c>
      <c r="F4218" s="48" t="s">
        <v>280</v>
      </c>
      <c r="G4218" s="48" t="s">
        <v>243</v>
      </c>
      <c r="H4218" s="48" t="s">
        <v>189</v>
      </c>
      <c r="I4218" s="48" t="s">
        <v>194</v>
      </c>
      <c r="J4218" s="48" t="s">
        <v>194</v>
      </c>
      <c r="K4218" s="48" t="s">
        <v>51</v>
      </c>
      <c r="L4218" s="48" t="s">
        <v>719</v>
      </c>
      <c r="M4218" s="48" t="s">
        <v>719</v>
      </c>
      <c r="N4218" s="48" t="s">
        <v>719</v>
      </c>
      <c r="O4218" s="48" t="s">
        <v>719</v>
      </c>
      <c r="P4218" s="48"/>
      <c r="Q4218" s="48"/>
      <c r="R4218" s="48"/>
      <c r="S4218" s="48"/>
      <c r="T4218" s="48"/>
      <c r="U4218" s="48"/>
      <c r="V4218" s="48"/>
      <c r="W4218" s="51" t="s">
        <v>3901</v>
      </c>
      <c r="X4218" t="str">
        <f t="shared" si="130"/>
        <v>WB;CB;JB;DH;DH;BB;BE;BE;BE;BE</v>
      </c>
      <c r="Y4218" cm="1">
        <f t="array" ref="Y4218">SUM(_xlfn.XLOOKUP(_xlfn.TOROW(F4218:V4218,1),$AN$34:$AN$43,$AL$34:$AL$43,,0,1))</f>
        <v>68</v>
      </c>
      <c r="Z4218">
        <f t="shared" si="131"/>
        <v>10</v>
      </c>
      <c r="AA4218" t="str">
        <v>JB</v>
      </c>
      <c r="AG4218">
        <v>4336</v>
      </c>
      <c r="AH4218">
        <v>6</v>
      </c>
      <c r="AT4218">
        <v>10</v>
      </c>
    </row>
    <row r="4219" spans="2:46" ht="15" customHeight="1">
      <c r="B4219" s="48">
        <v>5989</v>
      </c>
      <c r="C4219" s="49">
        <v>45458</v>
      </c>
      <c r="D4219" s="50">
        <v>0.43168981481481483</v>
      </c>
      <c r="E4219" s="48" t="s">
        <v>11744</v>
      </c>
      <c r="F4219" s="48" t="s">
        <v>51</v>
      </c>
      <c r="G4219" s="48" t="s">
        <v>304</v>
      </c>
      <c r="H4219" s="48" t="s">
        <v>189</v>
      </c>
      <c r="I4219" s="48" t="s">
        <v>133</v>
      </c>
      <c r="J4219" s="48" t="s">
        <v>194</v>
      </c>
      <c r="K4219" s="48" t="s">
        <v>51</v>
      </c>
      <c r="L4219" s="48" t="s">
        <v>719</v>
      </c>
      <c r="M4219" s="48" t="s">
        <v>719</v>
      </c>
      <c r="N4219" s="48" t="s">
        <v>803</v>
      </c>
      <c r="O4219" s="48" t="s">
        <v>803</v>
      </c>
      <c r="P4219" s="48" t="s">
        <v>803</v>
      </c>
      <c r="Q4219" s="48" t="s">
        <v>719</v>
      </c>
      <c r="R4219" s="48"/>
      <c r="S4219" s="48"/>
      <c r="T4219" s="48"/>
      <c r="U4219" s="48"/>
      <c r="V4219" s="48"/>
      <c r="W4219" s="51" t="s">
        <v>3902</v>
      </c>
      <c r="X4219" t="str">
        <f t="shared" si="130"/>
        <v>BB;HD;JB;SO;DH;BB;BE;BE;SS;SS;SS;BE</v>
      </c>
      <c r="Y4219" cm="1">
        <f t="array" ref="Y4219">SUM(_xlfn.XLOOKUP(_xlfn.TOROW(F4219:V4219,1),$AN$34:$AN$43,$AL$34:$AL$43,,0,1))</f>
        <v>63</v>
      </c>
      <c r="Z4219">
        <f t="shared" si="131"/>
        <v>12</v>
      </c>
      <c r="AA4219" t="str">
        <v>JB</v>
      </c>
      <c r="AG4219">
        <v>4345</v>
      </c>
      <c r="AH4219">
        <v>6</v>
      </c>
      <c r="AT4219">
        <v>12</v>
      </c>
    </row>
    <row r="4220" spans="2:46" ht="15" customHeight="1">
      <c r="B4220" s="48">
        <v>5990</v>
      </c>
      <c r="C4220" s="49">
        <v>45458</v>
      </c>
      <c r="D4220" s="50">
        <v>0.4331712962962963</v>
      </c>
      <c r="E4220" s="48" t="s">
        <v>11745</v>
      </c>
      <c r="F4220" s="48" t="s">
        <v>304</v>
      </c>
      <c r="G4220" s="48" t="s">
        <v>304</v>
      </c>
      <c r="H4220" s="48" t="s">
        <v>304</v>
      </c>
      <c r="I4220" s="48" t="s">
        <v>189</v>
      </c>
      <c r="J4220" s="48" t="s">
        <v>189</v>
      </c>
      <c r="K4220" s="48"/>
      <c r="L4220" s="48"/>
      <c r="M4220" s="48"/>
      <c r="N4220" s="48"/>
      <c r="O4220" s="48"/>
      <c r="P4220" s="48"/>
      <c r="Q4220" s="48"/>
      <c r="R4220" s="48"/>
      <c r="S4220" s="48"/>
      <c r="T4220" s="48"/>
      <c r="U4220" s="48"/>
      <c r="V4220" s="48"/>
      <c r="W4220" s="51" t="s">
        <v>3903</v>
      </c>
      <c r="X4220" t="str">
        <f t="shared" si="130"/>
        <v>HD;HD;HD;JB;JB</v>
      </c>
      <c r="Y4220" cm="1">
        <f t="array" ref="Y4220">SUM(_xlfn.XLOOKUP(_xlfn.TOROW(F4220:V4220,1),$AN$34:$AN$43,$AL$34:$AL$43,,0,1))</f>
        <v>23</v>
      </c>
      <c r="Z4220">
        <f t="shared" si="131"/>
        <v>5</v>
      </c>
      <c r="AA4220" t="str">
        <v>JB</v>
      </c>
      <c r="AG4220">
        <v>4347</v>
      </c>
      <c r="AH4220">
        <v>6</v>
      </c>
      <c r="AT4220">
        <v>5</v>
      </c>
    </row>
    <row r="4221" spans="2:46" ht="15" customHeight="1">
      <c r="B4221" s="48">
        <v>5991</v>
      </c>
      <c r="C4221" s="49">
        <v>45458</v>
      </c>
      <c r="D4221" s="50">
        <v>0.43458333333333332</v>
      </c>
      <c r="E4221" s="48" t="s">
        <v>11746</v>
      </c>
      <c r="F4221" s="48" t="s">
        <v>194</v>
      </c>
      <c r="G4221" s="48" t="s">
        <v>304</v>
      </c>
      <c r="H4221" s="48" t="s">
        <v>243</v>
      </c>
      <c r="I4221" s="48" t="s">
        <v>51</v>
      </c>
      <c r="J4221" s="48"/>
      <c r="K4221" s="48"/>
      <c r="L4221" s="48"/>
      <c r="M4221" s="48"/>
      <c r="N4221" s="48"/>
      <c r="O4221" s="48"/>
      <c r="P4221" s="48"/>
      <c r="Q4221" s="48"/>
      <c r="R4221" s="48"/>
      <c r="S4221" s="48"/>
      <c r="T4221" s="48"/>
      <c r="U4221" s="48"/>
      <c r="V4221" s="48"/>
      <c r="W4221" s="51" t="s">
        <v>3904</v>
      </c>
      <c r="X4221" t="str">
        <f t="shared" si="130"/>
        <v>DH;HD;CB;BB</v>
      </c>
      <c r="Y4221" cm="1">
        <f t="array" ref="Y4221">SUM(_xlfn.XLOOKUP(_xlfn.TOROW(F4221:V4221,1),$AN$34:$AN$43,$AL$34:$AL$43,,0,1))</f>
        <v>34</v>
      </c>
      <c r="Z4221">
        <f t="shared" si="131"/>
        <v>4</v>
      </c>
      <c r="AA4221" t="str">
        <v>BE</v>
      </c>
      <c r="AG4221">
        <v>4350</v>
      </c>
      <c r="AH4221">
        <v>6</v>
      </c>
      <c r="AT4221">
        <v>4</v>
      </c>
    </row>
    <row r="4222" spans="2:46" ht="15" customHeight="1">
      <c r="B4222" s="48">
        <v>5992</v>
      </c>
      <c r="C4222" s="49">
        <v>45458</v>
      </c>
      <c r="D4222" s="50">
        <v>0.43474537037037037</v>
      </c>
      <c r="E4222" s="48" t="s">
        <v>11747</v>
      </c>
      <c r="F4222" s="48" t="s">
        <v>51</v>
      </c>
      <c r="G4222" s="48" t="s">
        <v>51</v>
      </c>
      <c r="H4222" s="48" t="s">
        <v>51</v>
      </c>
      <c r="I4222" s="48" t="s">
        <v>51</v>
      </c>
      <c r="J4222" s="48" t="s">
        <v>194</v>
      </c>
      <c r="K4222" s="48" t="s">
        <v>194</v>
      </c>
      <c r="L4222" s="48" t="s">
        <v>194</v>
      </c>
      <c r="M4222" s="48" t="s">
        <v>194</v>
      </c>
      <c r="N4222" s="48"/>
      <c r="O4222" s="48"/>
      <c r="P4222" s="48"/>
      <c r="Q4222" s="48"/>
      <c r="R4222" s="48"/>
      <c r="S4222" s="48"/>
      <c r="T4222" s="48"/>
      <c r="U4222" s="48"/>
      <c r="V4222" s="48"/>
      <c r="W4222" s="51" t="s">
        <v>3905</v>
      </c>
      <c r="X4222" t="str">
        <f t="shared" si="130"/>
        <v>BB;BB;BB;BB;DH;DH;DH;DH</v>
      </c>
      <c r="Y4222" cm="1">
        <f t="array" ref="Y4222">SUM(_xlfn.XLOOKUP(_xlfn.TOROW(F4222:V4222,1),$AN$34:$AN$43,$AL$34:$AL$43,,0,1))</f>
        <v>76</v>
      </c>
      <c r="Z4222">
        <f t="shared" si="131"/>
        <v>8</v>
      </c>
      <c r="AA4222" t="str">
        <v>BE</v>
      </c>
      <c r="AG4222">
        <v>4352</v>
      </c>
      <c r="AH4222">
        <v>6</v>
      </c>
      <c r="AT4222">
        <v>8</v>
      </c>
    </row>
    <row r="4223" spans="2:46" ht="15" customHeight="1">
      <c r="B4223" s="48">
        <v>5993</v>
      </c>
      <c r="C4223" s="49">
        <v>45458</v>
      </c>
      <c r="D4223" s="50">
        <v>0.4352199074074074</v>
      </c>
      <c r="E4223" s="48" t="s">
        <v>11748</v>
      </c>
      <c r="F4223" s="48" t="s">
        <v>194</v>
      </c>
      <c r="G4223" s="48" t="s">
        <v>803</v>
      </c>
      <c r="H4223" s="48" t="s">
        <v>803</v>
      </c>
      <c r="I4223" s="48"/>
      <c r="J4223" s="48"/>
      <c r="K4223" s="48"/>
      <c r="L4223" s="48"/>
      <c r="M4223" s="48"/>
      <c r="N4223" s="48"/>
      <c r="O4223" s="48"/>
      <c r="P4223" s="48"/>
      <c r="Q4223" s="48"/>
      <c r="R4223" s="48"/>
      <c r="S4223" s="48"/>
      <c r="T4223" s="48"/>
      <c r="U4223" s="48"/>
      <c r="V4223" s="48"/>
      <c r="W4223" s="51" t="s">
        <v>3906</v>
      </c>
      <c r="X4223" t="str">
        <f t="shared" si="130"/>
        <v>DH;SS;SS</v>
      </c>
      <c r="Y4223" cm="1">
        <f t="array" ref="Y4223">SUM(_xlfn.XLOOKUP(_xlfn.TOROW(F4223:V4223,1),$AN$34:$AN$43,$AL$34:$AL$43,,0,1))</f>
        <v>15</v>
      </c>
      <c r="Z4223">
        <f t="shared" si="131"/>
        <v>3</v>
      </c>
      <c r="AA4223" t="str">
        <v>CB</v>
      </c>
      <c r="AG4223">
        <v>4358</v>
      </c>
      <c r="AH4223">
        <v>6</v>
      </c>
      <c r="AT4223">
        <v>3</v>
      </c>
    </row>
    <row r="4224" spans="2:46" ht="15" customHeight="1">
      <c r="B4224" s="48">
        <v>5994</v>
      </c>
      <c r="C4224" s="49">
        <v>45458</v>
      </c>
      <c r="D4224" s="50">
        <v>0.43625000000000003</v>
      </c>
      <c r="E4224" s="48" t="s">
        <v>8551</v>
      </c>
      <c r="F4224" s="48" t="s">
        <v>194</v>
      </c>
      <c r="G4224" s="48" t="s">
        <v>194</v>
      </c>
      <c r="H4224" s="48" t="s">
        <v>194</v>
      </c>
      <c r="I4224" s="48" t="s">
        <v>194</v>
      </c>
      <c r="J4224" s="48" t="s">
        <v>194</v>
      </c>
      <c r="K4224" s="48"/>
      <c r="L4224" s="48"/>
      <c r="M4224" s="48"/>
      <c r="N4224" s="48"/>
      <c r="O4224" s="48"/>
      <c r="P4224" s="48"/>
      <c r="Q4224" s="48"/>
      <c r="R4224" s="48"/>
      <c r="S4224" s="48"/>
      <c r="T4224" s="48"/>
      <c r="U4224" s="48"/>
      <c r="V4224" s="48"/>
      <c r="W4224" s="51" t="s">
        <v>3907</v>
      </c>
      <c r="X4224" t="str">
        <f t="shared" si="130"/>
        <v>DH;DH;DH;DH;DH</v>
      </c>
      <c r="Y4224" cm="1">
        <f t="array" ref="Y4224">SUM(_xlfn.XLOOKUP(_xlfn.TOROW(F4224:V4224,1),$AN$34:$AN$43,$AL$34:$AL$43,,0,1))</f>
        <v>45</v>
      </c>
      <c r="Z4224">
        <f t="shared" si="131"/>
        <v>5</v>
      </c>
      <c r="AA4224" t="str">
        <v>DH</v>
      </c>
      <c r="AG4224">
        <v>4370</v>
      </c>
      <c r="AH4224">
        <v>6</v>
      </c>
      <c r="AT4224">
        <v>5</v>
      </c>
    </row>
    <row r="4225" spans="2:46" ht="15" customHeight="1">
      <c r="B4225" s="48">
        <v>5995</v>
      </c>
      <c r="C4225" s="49">
        <v>45458</v>
      </c>
      <c r="D4225" s="50">
        <v>0.44111111111111112</v>
      </c>
      <c r="E4225" s="48" t="s">
        <v>11749</v>
      </c>
      <c r="F4225" s="48" t="s">
        <v>319</v>
      </c>
      <c r="G4225" s="48" t="s">
        <v>304</v>
      </c>
      <c r="H4225" s="48" t="s">
        <v>51</v>
      </c>
      <c r="I4225" s="48" t="s">
        <v>304</v>
      </c>
      <c r="J4225" s="48" t="s">
        <v>189</v>
      </c>
      <c r="K4225" s="48" t="s">
        <v>189</v>
      </c>
      <c r="L4225" s="48" t="s">
        <v>189</v>
      </c>
      <c r="M4225" s="48" t="s">
        <v>189</v>
      </c>
      <c r="N4225" s="48" t="s">
        <v>51</v>
      </c>
      <c r="O4225" s="48" t="s">
        <v>304</v>
      </c>
      <c r="P4225" s="48"/>
      <c r="Q4225" s="48"/>
      <c r="R4225" s="48"/>
      <c r="S4225" s="48"/>
      <c r="T4225" s="48"/>
      <c r="U4225" s="48"/>
      <c r="V4225" s="48"/>
      <c r="W4225" s="51" t="s">
        <v>3908</v>
      </c>
      <c r="X4225" t="str">
        <f t="shared" si="130"/>
        <v>FR;HD;BB;HD;JB;JB;JB;JB;BB;HD</v>
      </c>
      <c r="Y4225" cm="1">
        <f t="array" ref="Y4225">SUM(_xlfn.XLOOKUP(_xlfn.TOROW(F4225:V4225,1),$AN$34:$AN$43,$AL$34:$AL$43,,0,1))</f>
        <v>48</v>
      </c>
      <c r="Z4225">
        <f t="shared" si="131"/>
        <v>10</v>
      </c>
      <c r="AA4225" t="str">
        <v>SO</v>
      </c>
      <c r="AG4225">
        <v>4380</v>
      </c>
      <c r="AH4225">
        <v>6</v>
      </c>
      <c r="AT4225">
        <v>10</v>
      </c>
    </row>
    <row r="4226" spans="2:46" ht="15" customHeight="1">
      <c r="B4226" s="48">
        <v>5996</v>
      </c>
      <c r="C4226" s="49">
        <v>45458</v>
      </c>
      <c r="D4226" s="50">
        <v>0.44526620370370368</v>
      </c>
      <c r="E4226" s="48" t="s">
        <v>11750</v>
      </c>
      <c r="F4226" s="48" t="s">
        <v>194</v>
      </c>
      <c r="G4226" s="48" t="s">
        <v>319</v>
      </c>
      <c r="H4226" s="48" t="s">
        <v>133</v>
      </c>
      <c r="I4226" s="48" t="s">
        <v>133</v>
      </c>
      <c r="J4226" s="48"/>
      <c r="K4226" s="48"/>
      <c r="L4226" s="48"/>
      <c r="M4226" s="48"/>
      <c r="N4226" s="48"/>
      <c r="O4226" s="48"/>
      <c r="P4226" s="48"/>
      <c r="Q4226" s="48"/>
      <c r="R4226" s="48"/>
      <c r="S4226" s="48"/>
      <c r="T4226" s="48"/>
      <c r="U4226" s="48"/>
      <c r="V4226" s="48"/>
      <c r="W4226" s="51" t="s">
        <v>3909</v>
      </c>
      <c r="X4226" t="str">
        <f t="shared" si="130"/>
        <v>DH;FR;SO;SO</v>
      </c>
      <c r="Y4226" cm="1">
        <f t="array" ref="Y4226">SUM(_xlfn.XLOOKUP(_xlfn.TOROW(F4226:V4226,1),$AN$34:$AN$43,$AL$34:$AL$43,,0,1))</f>
        <v>16</v>
      </c>
      <c r="Z4226">
        <f t="shared" si="131"/>
        <v>4</v>
      </c>
      <c r="AA4226" t="str">
        <v>WB</v>
      </c>
      <c r="AG4226">
        <v>4401</v>
      </c>
      <c r="AH4226">
        <v>6</v>
      </c>
      <c r="AT4226">
        <v>4</v>
      </c>
    </row>
    <row r="4227" spans="2:46" ht="15" customHeight="1">
      <c r="B4227" s="48">
        <v>5997</v>
      </c>
      <c r="C4227" s="49">
        <v>45458</v>
      </c>
      <c r="D4227" s="50">
        <v>0.44840277777777776</v>
      </c>
      <c r="E4227" s="48" t="s">
        <v>11751</v>
      </c>
      <c r="F4227" s="48" t="s">
        <v>51</v>
      </c>
      <c r="G4227" s="48" t="s">
        <v>319</v>
      </c>
      <c r="H4227" s="48" t="s">
        <v>133</v>
      </c>
      <c r="I4227" s="48" t="s">
        <v>133</v>
      </c>
      <c r="J4227" s="48" t="s">
        <v>133</v>
      </c>
      <c r="K4227" s="48" t="s">
        <v>133</v>
      </c>
      <c r="L4227" s="48"/>
      <c r="M4227" s="48"/>
      <c r="N4227" s="48"/>
      <c r="O4227" s="48"/>
      <c r="P4227" s="48"/>
      <c r="Q4227" s="48"/>
      <c r="R4227" s="48"/>
      <c r="S4227" s="48"/>
      <c r="T4227" s="48"/>
      <c r="U4227" s="48"/>
      <c r="V4227" s="48"/>
      <c r="W4227" s="51" t="s">
        <v>3910</v>
      </c>
      <c r="X4227" t="str">
        <f t="shared" si="130"/>
        <v>BB;FR;SO;SO;SO;SO</v>
      </c>
      <c r="Y4227" cm="1">
        <f t="array" ref="Y4227">SUM(_xlfn.XLOOKUP(_xlfn.TOROW(F4227:V4227,1),$AN$34:$AN$43,$AL$34:$AL$43,,0,1))</f>
        <v>21</v>
      </c>
      <c r="Z4227">
        <f t="shared" si="131"/>
        <v>6</v>
      </c>
      <c r="AA4227" t="str">
        <v>FR</v>
      </c>
      <c r="AG4227">
        <v>4405</v>
      </c>
      <c r="AH4227">
        <v>6</v>
      </c>
      <c r="AT4227">
        <v>6</v>
      </c>
    </row>
    <row r="4228" spans="2:46" ht="15" customHeight="1">
      <c r="B4228" s="48">
        <v>5998</v>
      </c>
      <c r="C4228" s="49">
        <v>45458</v>
      </c>
      <c r="D4228" s="50">
        <v>0.45010416666666669</v>
      </c>
      <c r="E4228" s="48" t="s">
        <v>11752</v>
      </c>
      <c r="F4228" s="48" t="s">
        <v>51</v>
      </c>
      <c r="G4228" s="48" t="s">
        <v>51</v>
      </c>
      <c r="H4228" s="48" t="s">
        <v>719</v>
      </c>
      <c r="I4228" s="48" t="s">
        <v>719</v>
      </c>
      <c r="J4228" s="48" t="s">
        <v>719</v>
      </c>
      <c r="K4228" s="48" t="s">
        <v>803</v>
      </c>
      <c r="L4228" s="48"/>
      <c r="M4228" s="48"/>
      <c r="N4228" s="48"/>
      <c r="O4228" s="48"/>
      <c r="P4228" s="48"/>
      <c r="Q4228" s="48"/>
      <c r="R4228" s="48"/>
      <c r="S4228" s="48"/>
      <c r="T4228" s="48"/>
      <c r="U4228" s="48"/>
      <c r="V4228" s="48"/>
      <c r="W4228" s="51" t="s">
        <v>3911</v>
      </c>
      <c r="X4228" t="str">
        <f t="shared" si="130"/>
        <v>BB;BB;BE;BE;BE;SS</v>
      </c>
      <c r="Y4228" cm="1">
        <f t="array" ref="Y4228">SUM(_xlfn.XLOOKUP(_xlfn.TOROW(F4228:V4228,1),$AN$34:$AN$43,$AL$34:$AL$43,,0,1))</f>
        <v>38</v>
      </c>
      <c r="Z4228">
        <f t="shared" si="131"/>
        <v>6</v>
      </c>
      <c r="AA4228" t="str">
        <v>WB</v>
      </c>
      <c r="AG4228">
        <v>4407</v>
      </c>
      <c r="AH4228">
        <v>6</v>
      </c>
      <c r="AT4228">
        <v>6</v>
      </c>
    </row>
    <row r="4229" spans="2:46" ht="15" customHeight="1">
      <c r="B4229" s="48">
        <v>5999</v>
      </c>
      <c r="C4229" s="49">
        <v>45458</v>
      </c>
      <c r="D4229" s="50">
        <v>0.45082175925925927</v>
      </c>
      <c r="E4229" s="48" t="s">
        <v>11753</v>
      </c>
      <c r="F4229" s="48" t="s">
        <v>304</v>
      </c>
      <c r="G4229" s="48" t="s">
        <v>133</v>
      </c>
      <c r="H4229" s="48" t="s">
        <v>133</v>
      </c>
      <c r="I4229" s="48" t="s">
        <v>803</v>
      </c>
      <c r="J4229" s="48" t="s">
        <v>803</v>
      </c>
      <c r="K4229" s="48"/>
      <c r="L4229" s="48"/>
      <c r="M4229" s="48"/>
      <c r="N4229" s="48"/>
      <c r="O4229" s="48"/>
      <c r="P4229" s="48"/>
      <c r="Q4229" s="48"/>
      <c r="R4229" s="48"/>
      <c r="S4229" s="48"/>
      <c r="T4229" s="48"/>
      <c r="U4229" s="48"/>
      <c r="V4229" s="48"/>
      <c r="W4229" s="51" t="s">
        <v>3912</v>
      </c>
      <c r="X4229" t="str">
        <f t="shared" si="130"/>
        <v>HD;SO;SO;SS;SS</v>
      </c>
      <c r="Y4229" cm="1">
        <f t="array" ref="Y4229">SUM(_xlfn.XLOOKUP(_xlfn.TOROW(F4229:V4229,1),$AN$34:$AN$43,$AL$34:$AL$43,,0,1))</f>
        <v>17</v>
      </c>
      <c r="Z4229">
        <f t="shared" si="131"/>
        <v>5</v>
      </c>
      <c r="AA4229" t="str">
        <v>SS</v>
      </c>
      <c r="AG4229">
        <v>4420</v>
      </c>
      <c r="AH4229">
        <v>6</v>
      </c>
      <c r="AT4229">
        <v>5</v>
      </c>
    </row>
    <row r="4230" spans="2:46" ht="15" customHeight="1">
      <c r="B4230" s="48">
        <v>6000</v>
      </c>
      <c r="C4230" s="49">
        <v>45458</v>
      </c>
      <c r="D4230" s="50">
        <v>0.45268518518518519</v>
      </c>
      <c r="E4230" s="48" t="s">
        <v>11754</v>
      </c>
      <c r="F4230" s="48" t="s">
        <v>51</v>
      </c>
      <c r="G4230" s="48" t="s">
        <v>304</v>
      </c>
      <c r="H4230" s="48" t="s">
        <v>280</v>
      </c>
      <c r="I4230" s="48" t="s">
        <v>304</v>
      </c>
      <c r="J4230" s="48"/>
      <c r="K4230" s="48"/>
      <c r="L4230" s="48"/>
      <c r="M4230" s="48"/>
      <c r="N4230" s="48"/>
      <c r="O4230" s="48"/>
      <c r="P4230" s="48"/>
      <c r="Q4230" s="48"/>
      <c r="R4230" s="48"/>
      <c r="S4230" s="48"/>
      <c r="T4230" s="48"/>
      <c r="U4230" s="48"/>
      <c r="V4230" s="48"/>
      <c r="W4230" s="51" t="s">
        <v>3913</v>
      </c>
      <c r="X4230" t="str">
        <f t="shared" si="130"/>
        <v>BB;HD;WB;HD</v>
      </c>
      <c r="Y4230" cm="1">
        <f t="array" ref="Y4230">SUM(_xlfn.XLOOKUP(_xlfn.TOROW(F4230:V4230,1),$AN$34:$AN$43,$AL$34:$AL$43,,0,1))</f>
        <v>35</v>
      </c>
      <c r="Z4230">
        <f t="shared" si="131"/>
        <v>4</v>
      </c>
      <c r="AA4230" t="str">
        <v>WB</v>
      </c>
      <c r="AG4230">
        <v>4443</v>
      </c>
      <c r="AH4230">
        <v>6</v>
      </c>
      <c r="AT4230">
        <v>4</v>
      </c>
    </row>
    <row r="4231" spans="2:46" ht="15" customHeight="1">
      <c r="B4231" s="48">
        <v>6001</v>
      </c>
      <c r="C4231" s="49">
        <v>45458</v>
      </c>
      <c r="D4231" s="50">
        <v>0.45320601851851849</v>
      </c>
      <c r="E4231" s="48" t="s">
        <v>11755</v>
      </c>
      <c r="F4231" s="48" t="s">
        <v>719</v>
      </c>
      <c r="G4231" s="48" t="s">
        <v>280</v>
      </c>
      <c r="H4231" s="48" t="s">
        <v>280</v>
      </c>
      <c r="I4231" s="48" t="s">
        <v>133</v>
      </c>
      <c r="J4231" s="48" t="s">
        <v>319</v>
      </c>
      <c r="K4231" s="48"/>
      <c r="L4231" s="48"/>
      <c r="M4231" s="48"/>
      <c r="N4231" s="48"/>
      <c r="O4231" s="48"/>
      <c r="P4231" s="48"/>
      <c r="Q4231" s="48"/>
      <c r="R4231" s="48"/>
      <c r="S4231" s="48"/>
      <c r="T4231" s="48"/>
      <c r="U4231" s="48"/>
      <c r="V4231" s="48"/>
      <c r="W4231" s="51" t="s">
        <v>3914</v>
      </c>
      <c r="X4231" t="str">
        <f t="shared" ref="X4231:X4294" si="132">_xlfn.TEXTJOIN(";",TRUE,F4231:V4231)</f>
        <v>BE;WB;WB;SO;FR</v>
      </c>
      <c r="Y4231" cm="1">
        <f t="array" ref="Y4231">SUM(_xlfn.XLOOKUP(_xlfn.TOROW(F4231:V4231,1),$AN$34:$AN$43,$AL$34:$AL$43,,0,1))</f>
        <v>32</v>
      </c>
      <c r="Z4231">
        <f t="shared" ref="Z4231:Z4294" si="133">COUNTA(F4231:V4231)</f>
        <v>5</v>
      </c>
      <c r="AA4231" t="str">
        <v>WB</v>
      </c>
      <c r="AG4231">
        <v>4446</v>
      </c>
      <c r="AH4231">
        <v>6</v>
      </c>
      <c r="AT4231">
        <v>5</v>
      </c>
    </row>
    <row r="4232" spans="2:46" ht="15" customHeight="1">
      <c r="B4232" s="48">
        <v>6002</v>
      </c>
      <c r="C4232" s="49">
        <v>45458</v>
      </c>
      <c r="D4232" s="50">
        <v>0.45462962962962961</v>
      </c>
      <c r="E4232" s="48" t="s">
        <v>11756</v>
      </c>
      <c r="F4232" s="48" t="s">
        <v>51</v>
      </c>
      <c r="G4232" s="48" t="s">
        <v>304</v>
      </c>
      <c r="H4232" s="48" t="s">
        <v>133</v>
      </c>
      <c r="I4232" s="48" t="s">
        <v>304</v>
      </c>
      <c r="J4232" s="48" t="s">
        <v>304</v>
      </c>
      <c r="K4232" s="48" t="s">
        <v>194</v>
      </c>
      <c r="L4232" s="48"/>
      <c r="M4232" s="48"/>
      <c r="N4232" s="48"/>
      <c r="O4232" s="48"/>
      <c r="P4232" s="48"/>
      <c r="Q4232" s="48"/>
      <c r="R4232" s="48"/>
      <c r="S4232" s="48"/>
      <c r="T4232" s="48"/>
      <c r="U4232" s="48"/>
      <c r="V4232" s="48"/>
      <c r="W4232" s="51" t="s">
        <v>3915</v>
      </c>
      <c r="X4232" t="str">
        <f t="shared" si="132"/>
        <v>BB;HD;SO;HD;HD;DH</v>
      </c>
      <c r="Y4232" cm="1">
        <f t="array" ref="Y4232">SUM(_xlfn.XLOOKUP(_xlfn.TOROW(F4232:V4232,1),$AN$34:$AN$43,$AL$34:$AL$43,,0,1))</f>
        <v>42</v>
      </c>
      <c r="Z4232">
        <f t="shared" si="133"/>
        <v>6</v>
      </c>
      <c r="AA4232" t="str">
        <v>WB</v>
      </c>
      <c r="AG4232">
        <v>4448</v>
      </c>
      <c r="AH4232">
        <v>6</v>
      </c>
      <c r="AT4232">
        <v>6</v>
      </c>
    </row>
    <row r="4233" spans="2:46" ht="15" customHeight="1">
      <c r="B4233" s="48">
        <v>6003</v>
      </c>
      <c r="C4233" s="49">
        <v>45458</v>
      </c>
      <c r="D4233" s="50">
        <v>0.45723379629629629</v>
      </c>
      <c r="E4233" s="48" t="s">
        <v>11757</v>
      </c>
      <c r="F4233" s="48" t="s">
        <v>243</v>
      </c>
      <c r="G4233" s="48" t="s">
        <v>719</v>
      </c>
      <c r="H4233" s="48" t="s">
        <v>133</v>
      </c>
      <c r="I4233" s="48" t="s">
        <v>133</v>
      </c>
      <c r="J4233" s="48"/>
      <c r="K4233" s="48"/>
      <c r="L4233" s="48"/>
      <c r="M4233" s="48"/>
      <c r="N4233" s="48"/>
      <c r="O4233" s="48"/>
      <c r="P4233" s="48"/>
      <c r="Q4233" s="48"/>
      <c r="R4233" s="48"/>
      <c r="S4233" s="48"/>
      <c r="T4233" s="48"/>
      <c r="U4233" s="48"/>
      <c r="V4233" s="48"/>
      <c r="W4233" s="51" t="s">
        <v>3916</v>
      </c>
      <c r="X4233" t="str">
        <f t="shared" si="132"/>
        <v>CB;BE;SO;SO</v>
      </c>
      <c r="Y4233" cm="1">
        <f t="array" ref="Y4233">SUM(_xlfn.XLOOKUP(_xlfn.TOROW(F4233:V4233,1),$AN$34:$AN$43,$AL$34:$AL$43,,0,1))</f>
        <v>17</v>
      </c>
      <c r="Z4233">
        <f t="shared" si="133"/>
        <v>4</v>
      </c>
      <c r="AA4233" t="str">
        <v>WB</v>
      </c>
      <c r="AG4233">
        <v>4450</v>
      </c>
      <c r="AH4233">
        <v>6</v>
      </c>
      <c r="AT4233">
        <v>4</v>
      </c>
    </row>
    <row r="4234" spans="2:46" ht="15" customHeight="1">
      <c r="B4234" s="48">
        <v>6004</v>
      </c>
      <c r="C4234" s="49">
        <v>45458</v>
      </c>
      <c r="D4234" s="50">
        <v>0.45743055555555556</v>
      </c>
      <c r="E4234" s="48" t="s">
        <v>11758</v>
      </c>
      <c r="F4234" s="48" t="s">
        <v>243</v>
      </c>
      <c r="G4234" s="48" t="s">
        <v>194</v>
      </c>
      <c r="H4234" s="48" t="s">
        <v>194</v>
      </c>
      <c r="I4234" s="48" t="s">
        <v>243</v>
      </c>
      <c r="J4234" s="48" t="s">
        <v>319</v>
      </c>
      <c r="K4234" s="48" t="s">
        <v>319</v>
      </c>
      <c r="L4234" s="48" t="s">
        <v>319</v>
      </c>
      <c r="M4234" s="48"/>
      <c r="N4234" s="48"/>
      <c r="O4234" s="48"/>
      <c r="P4234" s="48"/>
      <c r="Q4234" s="48"/>
      <c r="R4234" s="48"/>
      <c r="S4234" s="48"/>
      <c r="T4234" s="48"/>
      <c r="U4234" s="48"/>
      <c r="V4234" s="48"/>
      <c r="W4234" s="51" t="s">
        <v>3917</v>
      </c>
      <c r="X4234" t="str">
        <f t="shared" si="132"/>
        <v>CB;DH;DH;CB;FR;FR;FR</v>
      </c>
      <c r="Y4234" cm="1">
        <f t="array" ref="Y4234">SUM(_xlfn.XLOOKUP(_xlfn.TOROW(F4234:V4234,1),$AN$34:$AN$43,$AL$34:$AL$43,,0,1))</f>
        <v>43</v>
      </c>
      <c r="Z4234">
        <f t="shared" si="133"/>
        <v>7</v>
      </c>
      <c r="AA4234" t="str">
        <v>WB</v>
      </c>
      <c r="AG4234">
        <v>4457</v>
      </c>
      <c r="AH4234">
        <v>6</v>
      </c>
      <c r="AT4234">
        <v>7</v>
      </c>
    </row>
    <row r="4235" spans="2:46" ht="15" customHeight="1">
      <c r="B4235" s="48">
        <v>6005</v>
      </c>
      <c r="C4235" s="49">
        <v>45458</v>
      </c>
      <c r="D4235" s="50">
        <v>0.45778935185185188</v>
      </c>
      <c r="E4235" s="48" t="s">
        <v>11759</v>
      </c>
      <c r="F4235" s="48" t="s">
        <v>243</v>
      </c>
      <c r="G4235" s="48" t="s">
        <v>243</v>
      </c>
      <c r="H4235" s="48" t="s">
        <v>243</v>
      </c>
      <c r="I4235" s="48" t="s">
        <v>189</v>
      </c>
      <c r="J4235" s="48"/>
      <c r="K4235" s="48"/>
      <c r="L4235" s="48"/>
      <c r="M4235" s="48"/>
      <c r="N4235" s="48"/>
      <c r="O4235" s="48"/>
      <c r="P4235" s="48"/>
      <c r="Q4235" s="48"/>
      <c r="R4235" s="48"/>
      <c r="S4235" s="48"/>
      <c r="T4235" s="48"/>
      <c r="U4235" s="48"/>
      <c r="V4235" s="48"/>
      <c r="W4235" s="51" t="s">
        <v>3918</v>
      </c>
      <c r="X4235" t="str">
        <f t="shared" si="132"/>
        <v>CB;CB;CB;JB</v>
      </c>
      <c r="Y4235" cm="1">
        <f t="array" ref="Y4235">SUM(_xlfn.XLOOKUP(_xlfn.TOROW(F4235:V4235,1),$AN$34:$AN$43,$AL$34:$AL$43,,0,1))</f>
        <v>25</v>
      </c>
      <c r="Z4235">
        <f t="shared" si="133"/>
        <v>4</v>
      </c>
      <c r="AA4235" t="str">
        <v>WB</v>
      </c>
      <c r="AG4235">
        <v>4460</v>
      </c>
      <c r="AH4235">
        <v>6</v>
      </c>
      <c r="AT4235">
        <v>4</v>
      </c>
    </row>
    <row r="4236" spans="2:46" ht="15" customHeight="1">
      <c r="B4236" s="48">
        <v>6006</v>
      </c>
      <c r="C4236" s="49">
        <v>45458</v>
      </c>
      <c r="D4236" s="50">
        <v>0.4589699074074074</v>
      </c>
      <c r="E4236" s="48" t="s">
        <v>11760</v>
      </c>
      <c r="F4236" s="48" t="s">
        <v>803</v>
      </c>
      <c r="G4236" s="48" t="s">
        <v>803</v>
      </c>
      <c r="H4236" s="48" t="s">
        <v>51</v>
      </c>
      <c r="I4236" s="48"/>
      <c r="J4236" s="48"/>
      <c r="K4236" s="48"/>
      <c r="L4236" s="48"/>
      <c r="M4236" s="48"/>
      <c r="N4236" s="48"/>
      <c r="O4236" s="48"/>
      <c r="P4236" s="48"/>
      <c r="Q4236" s="48"/>
      <c r="R4236" s="48"/>
      <c r="S4236" s="48"/>
      <c r="T4236" s="48"/>
      <c r="U4236" s="48"/>
      <c r="V4236" s="48"/>
      <c r="W4236" s="51" t="s">
        <v>3919</v>
      </c>
      <c r="X4236" t="str">
        <f t="shared" si="132"/>
        <v>SS;SS;BB</v>
      </c>
      <c r="Y4236" cm="1">
        <f t="array" ref="Y4236">SUM(_xlfn.XLOOKUP(_xlfn.TOROW(F4236:V4236,1),$AN$34:$AN$43,$AL$34:$AL$43,,0,1))</f>
        <v>16</v>
      </c>
      <c r="Z4236">
        <f t="shared" si="133"/>
        <v>3</v>
      </c>
      <c r="AA4236" t="str">
        <v>BB</v>
      </c>
      <c r="AG4236">
        <v>4462</v>
      </c>
      <c r="AH4236">
        <v>6</v>
      </c>
      <c r="AT4236">
        <v>3</v>
      </c>
    </row>
    <row r="4237" spans="2:46" ht="15" customHeight="1">
      <c r="B4237" s="48">
        <v>6007</v>
      </c>
      <c r="C4237" s="49">
        <v>45458</v>
      </c>
      <c r="D4237" s="50">
        <v>0.46081018518518518</v>
      </c>
      <c r="E4237" s="48" t="s">
        <v>9581</v>
      </c>
      <c r="F4237" s="48" t="s">
        <v>319</v>
      </c>
      <c r="G4237" s="48" t="s">
        <v>280</v>
      </c>
      <c r="H4237" s="48" t="s">
        <v>304</v>
      </c>
      <c r="I4237" s="48"/>
      <c r="J4237" s="48"/>
      <c r="K4237" s="48"/>
      <c r="L4237" s="48"/>
      <c r="M4237" s="48"/>
      <c r="N4237" s="48"/>
      <c r="O4237" s="48"/>
      <c r="P4237" s="48"/>
      <c r="Q4237" s="48"/>
      <c r="R4237" s="48"/>
      <c r="S4237" s="48"/>
      <c r="T4237" s="48"/>
      <c r="U4237" s="48"/>
      <c r="V4237" s="48"/>
      <c r="W4237" s="51" t="s">
        <v>1762</v>
      </c>
      <c r="X4237" t="str">
        <f t="shared" si="132"/>
        <v>FR;WB;HD</v>
      </c>
      <c r="Y4237" cm="1">
        <f t="array" ref="Y4237">SUM(_xlfn.XLOOKUP(_xlfn.TOROW(F4237:V4237,1),$AN$34:$AN$43,$AL$34:$AL$43,,0,1))</f>
        <v>21</v>
      </c>
      <c r="Z4237">
        <f t="shared" si="133"/>
        <v>3</v>
      </c>
      <c r="AA4237" t="str">
        <v>BB</v>
      </c>
      <c r="AG4237">
        <v>4463</v>
      </c>
      <c r="AH4237">
        <v>6</v>
      </c>
      <c r="AT4237">
        <v>3</v>
      </c>
    </row>
    <row r="4238" spans="2:46" ht="15" customHeight="1">
      <c r="B4238" s="48">
        <v>6008</v>
      </c>
      <c r="C4238" s="49">
        <v>45458</v>
      </c>
      <c r="D4238" s="50">
        <v>0.46467592592592594</v>
      </c>
      <c r="E4238" s="48" t="s">
        <v>8200</v>
      </c>
      <c r="F4238" s="48" t="s">
        <v>194</v>
      </c>
      <c r="G4238" s="48" t="s">
        <v>194</v>
      </c>
      <c r="H4238" s="48" t="s">
        <v>194</v>
      </c>
      <c r="I4238" s="48"/>
      <c r="J4238" s="48"/>
      <c r="K4238" s="48"/>
      <c r="L4238" s="48"/>
      <c r="M4238" s="48"/>
      <c r="N4238" s="48"/>
      <c r="O4238" s="48"/>
      <c r="P4238" s="48"/>
      <c r="Q4238" s="48"/>
      <c r="R4238" s="48"/>
      <c r="S4238" s="48"/>
      <c r="T4238" s="48"/>
      <c r="U4238" s="48"/>
      <c r="V4238" s="48"/>
      <c r="W4238" s="51" t="s">
        <v>118</v>
      </c>
      <c r="X4238" t="str">
        <f t="shared" si="132"/>
        <v>DH;DH;DH</v>
      </c>
      <c r="Y4238" cm="1">
        <f t="array" ref="Y4238">SUM(_xlfn.XLOOKUP(_xlfn.TOROW(F4238:V4238,1),$AN$34:$AN$43,$AL$34:$AL$43,,0,1))</f>
        <v>27</v>
      </c>
      <c r="Z4238">
        <f t="shared" si="133"/>
        <v>3</v>
      </c>
      <c r="AA4238" t="str">
        <v>DH</v>
      </c>
      <c r="AG4238">
        <v>4466</v>
      </c>
      <c r="AH4238">
        <v>6</v>
      </c>
      <c r="AT4238">
        <v>3</v>
      </c>
    </row>
    <row r="4239" spans="2:46" ht="15" customHeight="1">
      <c r="B4239" s="48">
        <v>6009</v>
      </c>
      <c r="C4239" s="49">
        <v>45458</v>
      </c>
      <c r="D4239" s="50">
        <v>0.46506944444444442</v>
      </c>
      <c r="E4239" s="48" t="s">
        <v>11761</v>
      </c>
      <c r="F4239" s="48" t="s">
        <v>304</v>
      </c>
      <c r="G4239" s="48" t="s">
        <v>304</v>
      </c>
      <c r="H4239" s="48" t="s">
        <v>304</v>
      </c>
      <c r="I4239" s="48" t="s">
        <v>719</v>
      </c>
      <c r="J4239" s="48" t="s">
        <v>133</v>
      </c>
      <c r="K4239" s="48" t="s">
        <v>133</v>
      </c>
      <c r="L4239" s="48"/>
      <c r="M4239" s="48"/>
      <c r="N4239" s="48"/>
      <c r="O4239" s="48"/>
      <c r="P4239" s="48"/>
      <c r="Q4239" s="48"/>
      <c r="R4239" s="48"/>
      <c r="S4239" s="48"/>
      <c r="T4239" s="48"/>
      <c r="U4239" s="48"/>
      <c r="V4239" s="48"/>
      <c r="W4239" s="51" t="s">
        <v>3920</v>
      </c>
      <c r="X4239" t="str">
        <f t="shared" si="132"/>
        <v>HD;HD;HD;BE;SO;SO</v>
      </c>
      <c r="Y4239" cm="1">
        <f t="array" ref="Y4239">SUM(_xlfn.XLOOKUP(_xlfn.TOROW(F4239:V4239,1),$AN$34:$AN$43,$AL$34:$AL$43,,0,1))</f>
        <v>30</v>
      </c>
      <c r="Z4239">
        <f t="shared" si="133"/>
        <v>6</v>
      </c>
      <c r="AA4239" t="str">
        <v>BE</v>
      </c>
      <c r="AG4239">
        <v>4488</v>
      </c>
      <c r="AH4239">
        <v>6</v>
      </c>
      <c r="AT4239">
        <v>6</v>
      </c>
    </row>
    <row r="4240" spans="2:46" ht="15" customHeight="1">
      <c r="B4240" s="48">
        <v>6010</v>
      </c>
      <c r="C4240" s="49">
        <v>45458</v>
      </c>
      <c r="D4240" s="50">
        <v>0.46866898148148151</v>
      </c>
      <c r="E4240" s="48" t="s">
        <v>8812</v>
      </c>
      <c r="F4240" s="48" t="s">
        <v>803</v>
      </c>
      <c r="G4240" s="48" t="s">
        <v>803</v>
      </c>
      <c r="H4240" s="48" t="s">
        <v>719</v>
      </c>
      <c r="I4240" s="48" t="s">
        <v>719</v>
      </c>
      <c r="J4240" s="48" t="s">
        <v>719</v>
      </c>
      <c r="K4240" s="48" t="s">
        <v>719</v>
      </c>
      <c r="L4240" s="48"/>
      <c r="M4240" s="48"/>
      <c r="N4240" s="48"/>
      <c r="O4240" s="48"/>
      <c r="P4240" s="48"/>
      <c r="Q4240" s="48"/>
      <c r="R4240" s="48"/>
      <c r="S4240" s="48"/>
      <c r="T4240" s="48"/>
      <c r="U4240" s="48"/>
      <c r="V4240" s="48"/>
      <c r="W4240" s="51" t="s">
        <v>779</v>
      </c>
      <c r="X4240" t="str">
        <f t="shared" si="132"/>
        <v>SS;SS;BE;BE;BE;BE</v>
      </c>
      <c r="Y4240" cm="1">
        <f t="array" ref="Y4240">SUM(_xlfn.XLOOKUP(_xlfn.TOROW(F4240:V4240,1),$AN$34:$AN$43,$AL$34:$AL$43,,0,1))</f>
        <v>26</v>
      </c>
      <c r="Z4240">
        <f t="shared" si="133"/>
        <v>6</v>
      </c>
      <c r="AA4240" t="str">
        <v>CB</v>
      </c>
      <c r="AG4240">
        <v>4491</v>
      </c>
      <c r="AH4240">
        <v>6</v>
      </c>
      <c r="AT4240">
        <v>6</v>
      </c>
    </row>
    <row r="4241" spans="2:46" ht="15" customHeight="1">
      <c r="B4241" s="48">
        <v>6011</v>
      </c>
      <c r="C4241" s="49">
        <v>45458</v>
      </c>
      <c r="D4241" s="50">
        <v>0.47141203703703705</v>
      </c>
      <c r="E4241" s="48" t="s">
        <v>9530</v>
      </c>
      <c r="F4241" s="48" t="s">
        <v>280</v>
      </c>
      <c r="G4241" s="48" t="s">
        <v>133</v>
      </c>
      <c r="H4241" s="48" t="s">
        <v>51</v>
      </c>
      <c r="I4241" s="48"/>
      <c r="J4241" s="48"/>
      <c r="K4241" s="48"/>
      <c r="L4241" s="48"/>
      <c r="M4241" s="48"/>
      <c r="N4241" s="48"/>
      <c r="O4241" s="48"/>
      <c r="P4241" s="48"/>
      <c r="Q4241" s="48"/>
      <c r="R4241" s="48"/>
      <c r="S4241" s="48"/>
      <c r="T4241" s="48"/>
      <c r="U4241" s="48"/>
      <c r="V4241" s="48"/>
      <c r="W4241" s="51" t="s">
        <v>1541</v>
      </c>
      <c r="X4241" t="str">
        <f t="shared" si="132"/>
        <v>WB;SO;BB</v>
      </c>
      <c r="Y4241" cm="1">
        <f t="array" ref="Y4241">SUM(_xlfn.XLOOKUP(_xlfn.TOROW(F4241:V4241,1),$AN$34:$AN$43,$AL$34:$AL$43,,0,1))</f>
        <v>23</v>
      </c>
      <c r="Z4241">
        <f t="shared" si="133"/>
        <v>3</v>
      </c>
      <c r="AA4241" t="str">
        <v>CB</v>
      </c>
      <c r="AG4241">
        <v>4492</v>
      </c>
      <c r="AH4241">
        <v>6</v>
      </c>
      <c r="AT4241">
        <v>3</v>
      </c>
    </row>
    <row r="4242" spans="2:46" ht="15" customHeight="1">
      <c r="B4242" s="48">
        <v>6012</v>
      </c>
      <c r="C4242" s="49">
        <v>45458</v>
      </c>
      <c r="D4242" s="50">
        <v>0.4715509259259259</v>
      </c>
      <c r="E4242" s="48" t="s">
        <v>8314</v>
      </c>
      <c r="F4242" s="48" t="s">
        <v>319</v>
      </c>
      <c r="G4242" s="48" t="s">
        <v>319</v>
      </c>
      <c r="H4242" s="48"/>
      <c r="I4242" s="48"/>
      <c r="J4242" s="48"/>
      <c r="K4242" s="48"/>
      <c r="L4242" s="48"/>
      <c r="M4242" s="48"/>
      <c r="N4242" s="48"/>
      <c r="O4242" s="48"/>
      <c r="P4242" s="48"/>
      <c r="Q4242" s="48"/>
      <c r="R4242" s="48"/>
      <c r="S4242" s="48"/>
      <c r="T4242" s="48"/>
      <c r="U4242" s="48"/>
      <c r="V4242" s="48"/>
      <c r="W4242" s="51" t="s">
        <v>239</v>
      </c>
      <c r="X4242" t="str">
        <f t="shared" si="132"/>
        <v>FR;FR</v>
      </c>
      <c r="Y4242" cm="1">
        <f t="array" ref="Y4242">SUM(_xlfn.XLOOKUP(_xlfn.TOROW(F4242:V4242,1),$AN$34:$AN$43,$AL$34:$AL$43,,0,1))</f>
        <v>6</v>
      </c>
      <c r="Z4242">
        <f t="shared" si="133"/>
        <v>2</v>
      </c>
      <c r="AA4242" t="str">
        <v>CB</v>
      </c>
      <c r="AG4242">
        <v>4493</v>
      </c>
      <c r="AH4242">
        <v>6</v>
      </c>
      <c r="AT4242">
        <v>2</v>
      </c>
    </row>
    <row r="4243" spans="2:46" ht="15" customHeight="1">
      <c r="B4243" s="48">
        <v>6013</v>
      </c>
      <c r="C4243" s="49">
        <v>45458</v>
      </c>
      <c r="D4243" s="50">
        <v>0.47385416666666669</v>
      </c>
      <c r="E4243" s="48" t="s">
        <v>11762</v>
      </c>
      <c r="F4243" s="48" t="s">
        <v>133</v>
      </c>
      <c r="G4243" s="48" t="s">
        <v>304</v>
      </c>
      <c r="H4243" s="48" t="s">
        <v>304</v>
      </c>
      <c r="I4243" s="48" t="s">
        <v>280</v>
      </c>
      <c r="J4243" s="48"/>
      <c r="K4243" s="48"/>
      <c r="L4243" s="48"/>
      <c r="M4243" s="48"/>
      <c r="N4243" s="48"/>
      <c r="O4243" s="48"/>
      <c r="P4243" s="48"/>
      <c r="Q4243" s="48"/>
      <c r="R4243" s="48"/>
      <c r="S4243" s="48"/>
      <c r="T4243" s="48"/>
      <c r="U4243" s="48"/>
      <c r="V4243" s="48"/>
      <c r="W4243" s="51" t="s">
        <v>3921</v>
      </c>
      <c r="X4243" t="str">
        <f t="shared" si="132"/>
        <v>SO;HD;HD;WB</v>
      </c>
      <c r="Y4243" cm="1">
        <f t="array" ref="Y4243">SUM(_xlfn.XLOOKUP(_xlfn.TOROW(F4243:V4243,1),$AN$34:$AN$43,$AL$34:$AL$43,,0,1))</f>
        <v>27</v>
      </c>
      <c r="Z4243">
        <f t="shared" si="133"/>
        <v>4</v>
      </c>
      <c r="AA4243" t="str">
        <v>BB</v>
      </c>
      <c r="AG4243">
        <v>4499</v>
      </c>
      <c r="AH4243">
        <v>6</v>
      </c>
      <c r="AT4243">
        <v>4</v>
      </c>
    </row>
    <row r="4244" spans="2:46" ht="15" customHeight="1">
      <c r="B4244" s="48">
        <v>6014</v>
      </c>
      <c r="C4244" s="49">
        <v>45458</v>
      </c>
      <c r="D4244" s="50">
        <v>0.47652777777777777</v>
      </c>
      <c r="E4244" s="48" t="s">
        <v>11763</v>
      </c>
      <c r="F4244" s="48" t="s">
        <v>280</v>
      </c>
      <c r="G4244" s="48" t="s">
        <v>280</v>
      </c>
      <c r="H4244" s="48" t="s">
        <v>280</v>
      </c>
      <c r="I4244" s="48" t="s">
        <v>280</v>
      </c>
      <c r="J4244" s="48" t="s">
        <v>280</v>
      </c>
      <c r="K4244" s="48" t="s">
        <v>194</v>
      </c>
      <c r="L4244" s="48" t="s">
        <v>194</v>
      </c>
      <c r="M4244" s="48" t="s">
        <v>243</v>
      </c>
      <c r="N4244" s="48" t="s">
        <v>243</v>
      </c>
      <c r="O4244" s="48" t="s">
        <v>243</v>
      </c>
      <c r="P4244" s="48"/>
      <c r="Q4244" s="48"/>
      <c r="R4244" s="48"/>
      <c r="S4244" s="48"/>
      <c r="T4244" s="48"/>
      <c r="U4244" s="48"/>
      <c r="V4244" s="48"/>
      <c r="W4244" s="51" t="s">
        <v>3922</v>
      </c>
      <c r="X4244" t="str">
        <f t="shared" si="132"/>
        <v>WB;WB;WB;WB;WB;DH;DH;CB;CB;CB</v>
      </c>
      <c r="Y4244" cm="1">
        <f t="array" ref="Y4244">SUM(_xlfn.XLOOKUP(_xlfn.TOROW(F4244:V4244,1),$AN$34:$AN$43,$AL$34:$AL$43,,0,1))</f>
        <v>97</v>
      </c>
      <c r="Z4244">
        <f t="shared" si="133"/>
        <v>10</v>
      </c>
      <c r="AA4244" t="str">
        <v>HD</v>
      </c>
      <c r="AG4244">
        <v>4504</v>
      </c>
      <c r="AH4244">
        <v>6</v>
      </c>
      <c r="AT4244">
        <v>10</v>
      </c>
    </row>
    <row r="4245" spans="2:46" ht="15" customHeight="1">
      <c r="B4245" s="48">
        <v>6015</v>
      </c>
      <c r="C4245" s="49">
        <v>45458</v>
      </c>
      <c r="D4245" s="50">
        <v>0.47870370370370369</v>
      </c>
      <c r="E4245" s="48" t="s">
        <v>11764</v>
      </c>
      <c r="F4245" s="48" t="s">
        <v>319</v>
      </c>
      <c r="G4245" s="48" t="s">
        <v>319</v>
      </c>
      <c r="H4245" s="48" t="s">
        <v>319</v>
      </c>
      <c r="I4245" s="48" t="s">
        <v>319</v>
      </c>
      <c r="J4245" s="48" t="s">
        <v>319</v>
      </c>
      <c r="K4245" s="48" t="s">
        <v>243</v>
      </c>
      <c r="L4245" s="48" t="s">
        <v>243</v>
      </c>
      <c r="M4245" s="48"/>
      <c r="N4245" s="48"/>
      <c r="O4245" s="48"/>
      <c r="P4245" s="48"/>
      <c r="Q4245" s="48"/>
      <c r="R4245" s="48"/>
      <c r="S4245" s="48"/>
      <c r="T4245" s="48"/>
      <c r="U4245" s="48"/>
      <c r="V4245" s="48"/>
      <c r="W4245" s="51" t="s">
        <v>3923</v>
      </c>
      <c r="X4245" t="str">
        <f t="shared" si="132"/>
        <v>FR;FR;FR;FR;FR;CB;CB</v>
      </c>
      <c r="Y4245" cm="1">
        <f t="array" ref="Y4245">SUM(_xlfn.XLOOKUP(_xlfn.TOROW(F4245:V4245,1),$AN$34:$AN$43,$AL$34:$AL$43,,0,1))</f>
        <v>31</v>
      </c>
      <c r="Z4245">
        <f t="shared" si="133"/>
        <v>7</v>
      </c>
      <c r="AA4245" t="str">
        <v>HD</v>
      </c>
      <c r="AG4245">
        <v>4507</v>
      </c>
      <c r="AH4245">
        <v>6</v>
      </c>
      <c r="AT4245">
        <v>7</v>
      </c>
    </row>
    <row r="4246" spans="2:46" ht="15" customHeight="1">
      <c r="B4246" s="48">
        <v>6016</v>
      </c>
      <c r="C4246" s="49">
        <v>45458</v>
      </c>
      <c r="D4246" s="50">
        <v>0.47896990740740741</v>
      </c>
      <c r="E4246" s="48" t="s">
        <v>11765</v>
      </c>
      <c r="F4246" s="48" t="s">
        <v>51</v>
      </c>
      <c r="G4246" s="48" t="s">
        <v>51</v>
      </c>
      <c r="H4246" s="48" t="s">
        <v>243</v>
      </c>
      <c r="I4246" s="48" t="s">
        <v>133</v>
      </c>
      <c r="J4246" s="48"/>
      <c r="K4246" s="48"/>
      <c r="L4246" s="48"/>
      <c r="M4246" s="48"/>
      <c r="N4246" s="48"/>
      <c r="O4246" s="48"/>
      <c r="P4246" s="48"/>
      <c r="Q4246" s="48"/>
      <c r="R4246" s="48"/>
      <c r="S4246" s="48"/>
      <c r="T4246" s="48"/>
      <c r="U4246" s="48"/>
      <c r="V4246" s="48"/>
      <c r="W4246" s="51" t="s">
        <v>3924</v>
      </c>
      <c r="X4246" t="str">
        <f t="shared" si="132"/>
        <v>BB;BB;CB;SO</v>
      </c>
      <c r="Y4246" cm="1">
        <f t="array" ref="Y4246">SUM(_xlfn.XLOOKUP(_xlfn.TOROW(F4246:V4246,1),$AN$34:$AN$43,$AL$34:$AL$43,,0,1))</f>
        <v>30</v>
      </c>
      <c r="Z4246">
        <f t="shared" si="133"/>
        <v>4</v>
      </c>
      <c r="AA4246" t="str">
        <v>HD</v>
      </c>
      <c r="AG4246">
        <v>4508</v>
      </c>
      <c r="AH4246">
        <v>6</v>
      </c>
      <c r="AT4246">
        <v>4</v>
      </c>
    </row>
    <row r="4247" spans="2:46" ht="15" customHeight="1">
      <c r="B4247" s="48">
        <v>6017</v>
      </c>
      <c r="C4247" s="49">
        <v>45458</v>
      </c>
      <c r="D4247" s="50">
        <v>0.4795949074074074</v>
      </c>
      <c r="E4247" s="48" t="s">
        <v>11766</v>
      </c>
      <c r="F4247" s="48" t="s">
        <v>719</v>
      </c>
      <c r="G4247" s="48" t="s">
        <v>803</v>
      </c>
      <c r="H4247" s="48" t="s">
        <v>133</v>
      </c>
      <c r="I4247" s="48" t="s">
        <v>719</v>
      </c>
      <c r="J4247" s="48" t="s">
        <v>280</v>
      </c>
      <c r="K4247" s="48" t="s">
        <v>189</v>
      </c>
      <c r="L4247" s="48" t="s">
        <v>719</v>
      </c>
      <c r="M4247" s="48" t="s">
        <v>803</v>
      </c>
      <c r="N4247" s="48" t="s">
        <v>803</v>
      </c>
      <c r="O4247" s="48" t="s">
        <v>194</v>
      </c>
      <c r="P4247" s="48"/>
      <c r="Q4247" s="48"/>
      <c r="R4247" s="48"/>
      <c r="S4247" s="48"/>
      <c r="T4247" s="48"/>
      <c r="U4247" s="48"/>
      <c r="V4247" s="48"/>
      <c r="W4247" s="51" t="s">
        <v>3925</v>
      </c>
      <c r="X4247" t="str">
        <f t="shared" si="132"/>
        <v>BE;SS;SO;BE;WB;JB;BE;SS;SS;DH</v>
      </c>
      <c r="Y4247" cm="1">
        <f t="array" ref="Y4247">SUM(_xlfn.XLOOKUP(_xlfn.TOROW(F4247:V4247,1),$AN$34:$AN$43,$AL$34:$AL$43,,0,1))</f>
        <v>47</v>
      </c>
      <c r="Z4247">
        <f t="shared" si="133"/>
        <v>10</v>
      </c>
      <c r="AA4247" t="str">
        <v>FR</v>
      </c>
      <c r="AG4247">
        <v>4518</v>
      </c>
      <c r="AH4247">
        <v>6</v>
      </c>
      <c r="AT4247">
        <v>10</v>
      </c>
    </row>
    <row r="4248" spans="2:46" ht="15" customHeight="1">
      <c r="B4248" s="48">
        <v>6018</v>
      </c>
      <c r="C4248" s="49">
        <v>45458</v>
      </c>
      <c r="D4248" s="50">
        <v>0.48204861111111114</v>
      </c>
      <c r="E4248" s="48" t="s">
        <v>11767</v>
      </c>
      <c r="F4248" s="48" t="s">
        <v>51</v>
      </c>
      <c r="G4248" s="48" t="s">
        <v>319</v>
      </c>
      <c r="H4248" s="48" t="s">
        <v>319</v>
      </c>
      <c r="I4248" s="48"/>
      <c r="J4248" s="48"/>
      <c r="K4248" s="48"/>
      <c r="L4248" s="48"/>
      <c r="M4248" s="48"/>
      <c r="N4248" s="48"/>
      <c r="O4248" s="48"/>
      <c r="P4248" s="48"/>
      <c r="Q4248" s="48"/>
      <c r="R4248" s="48"/>
      <c r="S4248" s="48"/>
      <c r="T4248" s="48"/>
      <c r="U4248" s="48"/>
      <c r="V4248" s="48"/>
      <c r="W4248" s="51" t="s">
        <v>3926</v>
      </c>
      <c r="X4248" t="str">
        <f t="shared" si="132"/>
        <v>BB;FR;FR</v>
      </c>
      <c r="Y4248" cm="1">
        <f t="array" ref="Y4248">SUM(_xlfn.XLOOKUP(_xlfn.TOROW(F4248:V4248,1),$AN$34:$AN$43,$AL$34:$AL$43,,0,1))</f>
        <v>16</v>
      </c>
      <c r="Z4248">
        <f t="shared" si="133"/>
        <v>3</v>
      </c>
      <c r="AA4248" t="str">
        <v>FR</v>
      </c>
      <c r="AG4248">
        <v>4522</v>
      </c>
      <c r="AH4248">
        <v>6</v>
      </c>
      <c r="AT4248">
        <v>3</v>
      </c>
    </row>
    <row r="4249" spans="2:46" ht="15" customHeight="1">
      <c r="B4249" s="48">
        <v>6019</v>
      </c>
      <c r="C4249" s="49">
        <v>45458</v>
      </c>
      <c r="D4249" s="50">
        <v>0.48378472222222224</v>
      </c>
      <c r="E4249" s="48" t="s">
        <v>11768</v>
      </c>
      <c r="F4249" s="48" t="s">
        <v>189</v>
      </c>
      <c r="G4249" s="48" t="s">
        <v>719</v>
      </c>
      <c r="H4249" s="48" t="s">
        <v>133</v>
      </c>
      <c r="I4249" s="48" t="s">
        <v>133</v>
      </c>
      <c r="J4249" s="48" t="s">
        <v>719</v>
      </c>
      <c r="K4249" s="48" t="s">
        <v>51</v>
      </c>
      <c r="L4249" s="48" t="s">
        <v>133</v>
      </c>
      <c r="M4249" s="48" t="s">
        <v>304</v>
      </c>
      <c r="N4249" s="48" t="s">
        <v>133</v>
      </c>
      <c r="O4249" s="48" t="s">
        <v>280</v>
      </c>
      <c r="P4249" s="48"/>
      <c r="Q4249" s="48"/>
      <c r="R4249" s="48"/>
      <c r="S4249" s="48"/>
      <c r="T4249" s="48"/>
      <c r="U4249" s="48"/>
      <c r="V4249" s="48"/>
      <c r="W4249" s="51" t="s">
        <v>3927</v>
      </c>
      <c r="X4249" t="str">
        <f t="shared" si="132"/>
        <v>JB;BE;SO;SO;BE;BB;SO;HD;SO;WB</v>
      </c>
      <c r="Y4249" cm="1">
        <f t="array" ref="Y4249">SUM(_xlfn.XLOOKUP(_xlfn.TOROW(F4249:V4249,1),$AN$34:$AN$43,$AL$34:$AL$43,,0,1))</f>
        <v>47</v>
      </c>
      <c r="Z4249">
        <f t="shared" si="133"/>
        <v>10</v>
      </c>
      <c r="AA4249" t="str">
        <v>SS</v>
      </c>
      <c r="AG4249">
        <v>4527</v>
      </c>
      <c r="AH4249">
        <v>6</v>
      </c>
      <c r="AT4249">
        <v>10</v>
      </c>
    </row>
    <row r="4250" spans="2:46" ht="15" customHeight="1">
      <c r="B4250" s="48">
        <v>6020</v>
      </c>
      <c r="C4250" s="49">
        <v>45458</v>
      </c>
      <c r="D4250" s="50">
        <v>0.48435185185185187</v>
      </c>
      <c r="E4250" s="48" t="s">
        <v>8418</v>
      </c>
      <c r="F4250" s="48" t="s">
        <v>280</v>
      </c>
      <c r="G4250" s="48" t="s">
        <v>280</v>
      </c>
      <c r="H4250" s="48"/>
      <c r="I4250" s="48"/>
      <c r="J4250" s="48"/>
      <c r="K4250" s="48"/>
      <c r="L4250" s="48"/>
      <c r="M4250" s="48"/>
      <c r="N4250" s="48"/>
      <c r="O4250" s="48"/>
      <c r="P4250" s="48"/>
      <c r="Q4250" s="48"/>
      <c r="R4250" s="48"/>
      <c r="S4250" s="48"/>
      <c r="T4250" s="48"/>
      <c r="U4250" s="48"/>
      <c r="V4250" s="48"/>
      <c r="W4250" s="51" t="s">
        <v>2308</v>
      </c>
      <c r="X4250" t="str">
        <f t="shared" si="132"/>
        <v>WB;WB</v>
      </c>
      <c r="Y4250" cm="1">
        <f t="array" ref="Y4250">SUM(_xlfn.XLOOKUP(_xlfn.TOROW(F4250:V4250,1),$AN$34:$AN$43,$AL$34:$AL$43,,0,1))</f>
        <v>22</v>
      </c>
      <c r="Z4250">
        <f t="shared" si="133"/>
        <v>2</v>
      </c>
      <c r="AA4250" t="str">
        <v>SS</v>
      </c>
      <c r="AG4250">
        <v>4531</v>
      </c>
      <c r="AH4250">
        <v>6</v>
      </c>
      <c r="AT4250">
        <v>2</v>
      </c>
    </row>
    <row r="4251" spans="2:46" ht="15" customHeight="1">
      <c r="B4251" s="48">
        <v>6021</v>
      </c>
      <c r="C4251" s="49">
        <v>45458</v>
      </c>
      <c r="D4251" s="50">
        <v>0.48628472222222224</v>
      </c>
      <c r="E4251" s="48" t="s">
        <v>11769</v>
      </c>
      <c r="F4251" s="48" t="s">
        <v>194</v>
      </c>
      <c r="G4251" s="48" t="s">
        <v>51</v>
      </c>
      <c r="H4251" s="48" t="s">
        <v>803</v>
      </c>
      <c r="I4251" s="48" t="s">
        <v>194</v>
      </c>
      <c r="J4251" s="48" t="s">
        <v>803</v>
      </c>
      <c r="K4251" s="48" t="s">
        <v>194</v>
      </c>
      <c r="L4251" s="48" t="s">
        <v>280</v>
      </c>
      <c r="M4251" s="48" t="s">
        <v>194</v>
      </c>
      <c r="N4251" s="48" t="s">
        <v>194</v>
      </c>
      <c r="O4251" s="48"/>
      <c r="P4251" s="48"/>
      <c r="Q4251" s="48"/>
      <c r="R4251" s="48"/>
      <c r="S4251" s="48"/>
      <c r="T4251" s="48"/>
      <c r="U4251" s="48"/>
      <c r="V4251" s="48"/>
      <c r="W4251" s="51" t="s">
        <v>3928</v>
      </c>
      <c r="X4251" t="str">
        <f t="shared" si="132"/>
        <v>DH;BB;SS;DH;SS;DH;WB;DH;DH</v>
      </c>
      <c r="Y4251" cm="1">
        <f t="array" ref="Y4251">SUM(_xlfn.XLOOKUP(_xlfn.TOROW(F4251:V4251,1),$AN$34:$AN$43,$AL$34:$AL$43,,0,1))</f>
        <v>72</v>
      </c>
      <c r="Z4251">
        <f t="shared" si="133"/>
        <v>9</v>
      </c>
      <c r="AA4251" t="str">
        <v>DH</v>
      </c>
      <c r="AG4251">
        <v>4536</v>
      </c>
      <c r="AH4251">
        <v>6</v>
      </c>
      <c r="AT4251">
        <v>9</v>
      </c>
    </row>
    <row r="4252" spans="2:46" ht="15" customHeight="1">
      <c r="B4252" s="48">
        <v>6022</v>
      </c>
      <c r="C4252" s="49">
        <v>45458</v>
      </c>
      <c r="D4252" s="50">
        <v>0.48976851851851849</v>
      </c>
      <c r="E4252" s="48" t="s">
        <v>11770</v>
      </c>
      <c r="F4252" s="48" t="s">
        <v>51</v>
      </c>
      <c r="G4252" s="48" t="s">
        <v>51</v>
      </c>
      <c r="H4252" s="48" t="s">
        <v>189</v>
      </c>
      <c r="I4252" s="48" t="s">
        <v>319</v>
      </c>
      <c r="J4252" s="48" t="s">
        <v>319</v>
      </c>
      <c r="K4252" s="48" t="s">
        <v>194</v>
      </c>
      <c r="L4252" s="48" t="s">
        <v>319</v>
      </c>
      <c r="M4252" s="48" t="s">
        <v>803</v>
      </c>
      <c r="N4252" s="48" t="s">
        <v>133</v>
      </c>
      <c r="O4252" s="48" t="s">
        <v>719</v>
      </c>
      <c r="P4252" s="48"/>
      <c r="Q4252" s="48"/>
      <c r="R4252" s="48"/>
      <c r="S4252" s="48"/>
      <c r="T4252" s="48"/>
      <c r="U4252" s="48"/>
      <c r="V4252" s="48"/>
      <c r="W4252" s="51" t="s">
        <v>3929</v>
      </c>
      <c r="X4252" t="str">
        <f t="shared" si="132"/>
        <v>BB;BB;JB;FR;FR;DH;FR;SS;SO;BE</v>
      </c>
      <c r="Y4252" cm="1">
        <f t="array" ref="Y4252">SUM(_xlfn.XLOOKUP(_xlfn.TOROW(F4252:V4252,1),$AN$34:$AN$43,$AL$34:$AL$43,,0,1))</f>
        <v>49</v>
      </c>
      <c r="Z4252">
        <f t="shared" si="133"/>
        <v>10</v>
      </c>
      <c r="AA4252" t="str">
        <v>DH</v>
      </c>
      <c r="AG4252">
        <v>4545</v>
      </c>
      <c r="AH4252">
        <v>6</v>
      </c>
      <c r="AT4252">
        <v>10</v>
      </c>
    </row>
    <row r="4253" spans="2:46" ht="15" customHeight="1">
      <c r="B4253" s="48">
        <v>6023</v>
      </c>
      <c r="C4253" s="49">
        <v>45458</v>
      </c>
      <c r="D4253" s="50">
        <v>0.49225694444444446</v>
      </c>
      <c r="E4253" s="48" t="s">
        <v>11771</v>
      </c>
      <c r="F4253" s="48" t="s">
        <v>194</v>
      </c>
      <c r="G4253" s="48" t="s">
        <v>803</v>
      </c>
      <c r="H4253" s="48" t="s">
        <v>189</v>
      </c>
      <c r="I4253" s="48" t="s">
        <v>304</v>
      </c>
      <c r="J4253" s="48" t="s">
        <v>243</v>
      </c>
      <c r="K4253" s="48" t="s">
        <v>189</v>
      </c>
      <c r="L4253" s="48" t="s">
        <v>803</v>
      </c>
      <c r="M4253" s="48"/>
      <c r="N4253" s="48"/>
      <c r="O4253" s="48"/>
      <c r="P4253" s="48"/>
      <c r="Q4253" s="48"/>
      <c r="R4253" s="48"/>
      <c r="S4253" s="48"/>
      <c r="T4253" s="48"/>
      <c r="U4253" s="48"/>
      <c r="V4253" s="48"/>
      <c r="W4253" s="51" t="s">
        <v>3930</v>
      </c>
      <c r="X4253" t="str">
        <f t="shared" si="132"/>
        <v>DH;SS;JB;HD;CB;JB;SS</v>
      </c>
      <c r="Y4253" cm="1">
        <f t="array" ref="Y4253">SUM(_xlfn.XLOOKUP(_xlfn.TOROW(F4253:V4253,1),$AN$34:$AN$43,$AL$34:$AL$43,,0,1))</f>
        <v>32</v>
      </c>
      <c r="Z4253">
        <f t="shared" si="133"/>
        <v>7</v>
      </c>
      <c r="AA4253" t="str">
        <v>DH</v>
      </c>
      <c r="AG4253">
        <v>4550</v>
      </c>
      <c r="AH4253">
        <v>6</v>
      </c>
      <c r="AT4253">
        <v>7</v>
      </c>
    </row>
    <row r="4254" spans="2:46" ht="15" customHeight="1">
      <c r="B4254" s="48">
        <v>6024</v>
      </c>
      <c r="C4254" s="49">
        <v>45458</v>
      </c>
      <c r="D4254" s="50">
        <v>0.49335648148148148</v>
      </c>
      <c r="E4254" s="48" t="s">
        <v>11772</v>
      </c>
      <c r="F4254" s="48" t="s">
        <v>304</v>
      </c>
      <c r="G4254" s="48" t="s">
        <v>304</v>
      </c>
      <c r="H4254" s="48" t="s">
        <v>189</v>
      </c>
      <c r="I4254" s="48" t="s">
        <v>280</v>
      </c>
      <c r="J4254" s="48"/>
      <c r="K4254" s="48"/>
      <c r="L4254" s="48"/>
      <c r="M4254" s="48"/>
      <c r="N4254" s="48"/>
      <c r="O4254" s="48"/>
      <c r="P4254" s="48"/>
      <c r="Q4254" s="48"/>
      <c r="R4254" s="48"/>
      <c r="S4254" s="48"/>
      <c r="T4254" s="48"/>
      <c r="U4254" s="48"/>
      <c r="V4254" s="48"/>
      <c r="W4254" s="51" t="s">
        <v>3931</v>
      </c>
      <c r="X4254" t="str">
        <f t="shared" si="132"/>
        <v>HD;HD;JB;WB</v>
      </c>
      <c r="Y4254" cm="1">
        <f t="array" ref="Y4254">SUM(_xlfn.XLOOKUP(_xlfn.TOROW(F4254:V4254,1),$AN$34:$AN$43,$AL$34:$AL$43,,0,1))</f>
        <v>26</v>
      </c>
      <c r="Z4254">
        <f t="shared" si="133"/>
        <v>4</v>
      </c>
      <c r="AA4254" t="str">
        <v>DH</v>
      </c>
      <c r="AG4254">
        <v>4565</v>
      </c>
      <c r="AH4254">
        <v>6</v>
      </c>
      <c r="AT4254">
        <v>4</v>
      </c>
    </row>
    <row r="4255" spans="2:46" ht="15" customHeight="1">
      <c r="B4255" s="48">
        <v>6025</v>
      </c>
      <c r="C4255" s="49">
        <v>45458</v>
      </c>
      <c r="D4255" s="50">
        <v>0.49337962962962961</v>
      </c>
      <c r="E4255" s="48" t="s">
        <v>11773</v>
      </c>
      <c r="F4255" s="48" t="s">
        <v>194</v>
      </c>
      <c r="G4255" s="48" t="s">
        <v>194</v>
      </c>
      <c r="H4255" s="48" t="s">
        <v>803</v>
      </c>
      <c r="I4255" s="48" t="s">
        <v>51</v>
      </c>
      <c r="J4255" s="48"/>
      <c r="K4255" s="48"/>
      <c r="L4255" s="48"/>
      <c r="M4255" s="48"/>
      <c r="N4255" s="48"/>
      <c r="O4255" s="48"/>
      <c r="P4255" s="48"/>
      <c r="Q4255" s="48"/>
      <c r="R4255" s="48"/>
      <c r="S4255" s="48"/>
      <c r="T4255" s="48"/>
      <c r="U4255" s="48"/>
      <c r="V4255" s="48"/>
      <c r="W4255" s="51" t="s">
        <v>3932</v>
      </c>
      <c r="X4255" t="str">
        <f t="shared" si="132"/>
        <v>DH;DH;SS;BB</v>
      </c>
      <c r="Y4255" cm="1">
        <f t="array" ref="Y4255">SUM(_xlfn.XLOOKUP(_xlfn.TOROW(F4255:V4255,1),$AN$34:$AN$43,$AL$34:$AL$43,,0,1))</f>
        <v>31</v>
      </c>
      <c r="Z4255">
        <f t="shared" si="133"/>
        <v>4</v>
      </c>
      <c r="AA4255" t="str">
        <v>HD</v>
      </c>
      <c r="AG4255">
        <v>4576</v>
      </c>
      <c r="AH4255">
        <v>6</v>
      </c>
      <c r="AT4255">
        <v>4</v>
      </c>
    </row>
    <row r="4256" spans="2:46" ht="15" customHeight="1">
      <c r="B4256" s="48">
        <v>6026</v>
      </c>
      <c r="C4256" s="49">
        <v>45458</v>
      </c>
      <c r="D4256" s="50">
        <v>0.49464120370370368</v>
      </c>
      <c r="E4256" s="48" t="s">
        <v>11774</v>
      </c>
      <c r="F4256" s="48" t="s">
        <v>243</v>
      </c>
      <c r="G4256" s="48" t="s">
        <v>243</v>
      </c>
      <c r="H4256" s="48" t="s">
        <v>304</v>
      </c>
      <c r="I4256" s="48" t="s">
        <v>304</v>
      </c>
      <c r="J4256" s="48" t="s">
        <v>319</v>
      </c>
      <c r="K4256" s="48" t="s">
        <v>319</v>
      </c>
      <c r="L4256" s="48"/>
      <c r="M4256" s="48"/>
      <c r="N4256" s="48"/>
      <c r="O4256" s="48"/>
      <c r="P4256" s="48"/>
      <c r="Q4256" s="48"/>
      <c r="R4256" s="48"/>
      <c r="S4256" s="48"/>
      <c r="T4256" s="48"/>
      <c r="U4256" s="48"/>
      <c r="V4256" s="48"/>
      <c r="W4256" s="51" t="s">
        <v>3933</v>
      </c>
      <c r="X4256" t="str">
        <f t="shared" si="132"/>
        <v>CB;CB;HD;HD;FR;FR</v>
      </c>
      <c r="Y4256" cm="1">
        <f t="array" ref="Y4256">SUM(_xlfn.XLOOKUP(_xlfn.TOROW(F4256:V4256,1),$AN$34:$AN$43,$AL$34:$AL$43,,0,1))</f>
        <v>36</v>
      </c>
      <c r="Z4256">
        <f t="shared" si="133"/>
        <v>6</v>
      </c>
      <c r="AA4256" t="str">
        <v>JB</v>
      </c>
      <c r="AG4256">
        <v>4581</v>
      </c>
      <c r="AH4256">
        <v>6</v>
      </c>
      <c r="AT4256">
        <v>6</v>
      </c>
    </row>
    <row r="4257" spans="2:46" ht="15" customHeight="1">
      <c r="B4257" s="48">
        <v>6027</v>
      </c>
      <c r="C4257" s="49">
        <v>45458</v>
      </c>
      <c r="D4257" s="50">
        <v>0.4954513888888889</v>
      </c>
      <c r="E4257" s="48" t="s">
        <v>11775</v>
      </c>
      <c r="F4257" s="48" t="s">
        <v>243</v>
      </c>
      <c r="G4257" s="48" t="s">
        <v>243</v>
      </c>
      <c r="H4257" s="48" t="s">
        <v>243</v>
      </c>
      <c r="I4257" s="48" t="s">
        <v>280</v>
      </c>
      <c r="J4257" s="48" t="s">
        <v>133</v>
      </c>
      <c r="K4257" s="48"/>
      <c r="L4257" s="48"/>
      <c r="M4257" s="48"/>
      <c r="N4257" s="48"/>
      <c r="O4257" s="48"/>
      <c r="P4257" s="48"/>
      <c r="Q4257" s="48"/>
      <c r="R4257" s="48"/>
      <c r="S4257" s="48"/>
      <c r="T4257" s="48"/>
      <c r="U4257" s="48"/>
      <c r="V4257" s="48"/>
      <c r="W4257" s="51" t="s">
        <v>3934</v>
      </c>
      <c r="X4257" t="str">
        <f t="shared" si="132"/>
        <v>CB;CB;CB;WB;SO</v>
      </c>
      <c r="Y4257" cm="1">
        <f t="array" ref="Y4257">SUM(_xlfn.XLOOKUP(_xlfn.TOROW(F4257:V4257,1),$AN$34:$AN$43,$AL$34:$AL$43,,0,1))</f>
        <v>37</v>
      </c>
      <c r="Z4257">
        <f t="shared" si="133"/>
        <v>5</v>
      </c>
      <c r="AA4257" t="str">
        <v>WB</v>
      </c>
      <c r="AG4257">
        <v>4601</v>
      </c>
      <c r="AH4257">
        <v>6</v>
      </c>
      <c r="AT4257">
        <v>5</v>
      </c>
    </row>
    <row r="4258" spans="2:46" ht="15" customHeight="1">
      <c r="B4258" s="48">
        <v>6028</v>
      </c>
      <c r="C4258" s="49">
        <v>45458</v>
      </c>
      <c r="D4258" s="50">
        <v>0.49774305555555554</v>
      </c>
      <c r="E4258" s="48" t="s">
        <v>11776</v>
      </c>
      <c r="F4258" s="48" t="s">
        <v>280</v>
      </c>
      <c r="G4258" s="48" t="s">
        <v>280</v>
      </c>
      <c r="H4258" s="48" t="s">
        <v>304</v>
      </c>
      <c r="I4258" s="48" t="s">
        <v>51</v>
      </c>
      <c r="J4258" s="48" t="s">
        <v>51</v>
      </c>
      <c r="K4258" s="48" t="s">
        <v>51</v>
      </c>
      <c r="L4258" s="48" t="s">
        <v>243</v>
      </c>
      <c r="M4258" s="48" t="s">
        <v>243</v>
      </c>
      <c r="N4258" s="48"/>
      <c r="O4258" s="48"/>
      <c r="P4258" s="48"/>
      <c r="Q4258" s="48"/>
      <c r="R4258" s="48"/>
      <c r="S4258" s="48"/>
      <c r="T4258" s="48"/>
      <c r="U4258" s="48"/>
      <c r="V4258" s="48"/>
      <c r="W4258" s="51" t="s">
        <v>3935</v>
      </c>
      <c r="X4258" t="str">
        <f t="shared" si="132"/>
        <v>WB;WB;HD;BB;BB;BB;CB;CB</v>
      </c>
      <c r="Y4258" cm="1">
        <f t="array" ref="Y4258">SUM(_xlfn.XLOOKUP(_xlfn.TOROW(F4258:V4258,1),$AN$34:$AN$43,$AL$34:$AL$43,,0,1))</f>
        <v>75</v>
      </c>
      <c r="Z4258">
        <f t="shared" si="133"/>
        <v>8</v>
      </c>
      <c r="AA4258" t="str">
        <v>CB</v>
      </c>
      <c r="AG4258">
        <v>4604</v>
      </c>
      <c r="AH4258">
        <v>6</v>
      </c>
      <c r="AT4258">
        <v>8</v>
      </c>
    </row>
    <row r="4259" spans="2:46" ht="15" customHeight="1">
      <c r="B4259" s="48">
        <v>6029</v>
      </c>
      <c r="C4259" s="49">
        <v>45458</v>
      </c>
      <c r="D4259" s="50">
        <v>0.49810185185185185</v>
      </c>
      <c r="E4259" s="48" t="s">
        <v>11777</v>
      </c>
      <c r="F4259" s="48" t="s">
        <v>304</v>
      </c>
      <c r="G4259" s="48" t="s">
        <v>133</v>
      </c>
      <c r="H4259" s="48" t="s">
        <v>719</v>
      </c>
      <c r="I4259" s="48" t="s">
        <v>280</v>
      </c>
      <c r="J4259" s="48" t="s">
        <v>719</v>
      </c>
      <c r="K4259" s="48" t="s">
        <v>319</v>
      </c>
      <c r="L4259" s="48" t="s">
        <v>719</v>
      </c>
      <c r="M4259" s="48" t="s">
        <v>803</v>
      </c>
      <c r="N4259" s="48" t="s">
        <v>319</v>
      </c>
      <c r="O4259" s="48"/>
      <c r="P4259" s="48"/>
      <c r="Q4259" s="48"/>
      <c r="R4259" s="48"/>
      <c r="S4259" s="48"/>
      <c r="T4259" s="48"/>
      <c r="U4259" s="48"/>
      <c r="V4259" s="48"/>
      <c r="W4259" s="51" t="s">
        <v>3936</v>
      </c>
      <c r="X4259" t="str">
        <f t="shared" si="132"/>
        <v>HD;SO;BE;WB;BE;FR;BE;SS;FR</v>
      </c>
      <c r="Y4259" cm="1">
        <f t="array" ref="Y4259">SUM(_xlfn.XLOOKUP(_xlfn.TOROW(F4259:V4259,1),$AN$34:$AN$43,$AL$34:$AL$43,,0,1))</f>
        <v>44</v>
      </c>
      <c r="Z4259">
        <f t="shared" si="133"/>
        <v>9</v>
      </c>
      <c r="AA4259" t="str">
        <v>SO</v>
      </c>
      <c r="AG4259">
        <v>4607</v>
      </c>
      <c r="AH4259">
        <v>6</v>
      </c>
      <c r="AT4259">
        <v>9</v>
      </c>
    </row>
    <row r="4260" spans="2:46" ht="15" customHeight="1">
      <c r="B4260" s="48">
        <v>6030</v>
      </c>
      <c r="C4260" s="49">
        <v>45458</v>
      </c>
      <c r="D4260" s="50">
        <v>0.50179398148148147</v>
      </c>
      <c r="E4260" s="48" t="s">
        <v>11778</v>
      </c>
      <c r="F4260" s="48" t="s">
        <v>304</v>
      </c>
      <c r="G4260" s="48" t="s">
        <v>194</v>
      </c>
      <c r="H4260" s="48" t="s">
        <v>194</v>
      </c>
      <c r="I4260" s="48" t="s">
        <v>194</v>
      </c>
      <c r="J4260" s="48" t="s">
        <v>194</v>
      </c>
      <c r="K4260" s="48"/>
      <c r="L4260" s="48"/>
      <c r="M4260" s="48"/>
      <c r="N4260" s="48"/>
      <c r="O4260" s="48"/>
      <c r="P4260" s="48"/>
      <c r="Q4260" s="48"/>
      <c r="R4260" s="48"/>
      <c r="S4260" s="48"/>
      <c r="T4260" s="48"/>
      <c r="U4260" s="48"/>
      <c r="V4260" s="48"/>
      <c r="W4260" s="51" t="s">
        <v>3937</v>
      </c>
      <c r="X4260" t="str">
        <f t="shared" si="132"/>
        <v>HD;DH;DH;DH;DH</v>
      </c>
      <c r="Y4260" cm="1">
        <f t="array" ref="Y4260">SUM(_xlfn.XLOOKUP(_xlfn.TOROW(F4260:V4260,1),$AN$34:$AN$43,$AL$34:$AL$43,,0,1))</f>
        <v>43</v>
      </c>
      <c r="Z4260">
        <f t="shared" si="133"/>
        <v>5</v>
      </c>
      <c r="AA4260" t="str">
        <v>SO</v>
      </c>
      <c r="AG4260">
        <v>4614</v>
      </c>
      <c r="AH4260">
        <v>6</v>
      </c>
      <c r="AT4260">
        <v>5</v>
      </c>
    </row>
    <row r="4261" spans="2:46" ht="15" customHeight="1">
      <c r="B4261" s="48">
        <v>6031</v>
      </c>
      <c r="C4261" s="49">
        <v>45458</v>
      </c>
      <c r="D4261" s="50">
        <v>0.50494212962962959</v>
      </c>
      <c r="E4261" s="48" t="s">
        <v>11779</v>
      </c>
      <c r="F4261" s="48" t="s">
        <v>189</v>
      </c>
      <c r="G4261" s="48" t="s">
        <v>243</v>
      </c>
      <c r="H4261" s="48" t="s">
        <v>243</v>
      </c>
      <c r="I4261" s="48" t="s">
        <v>304</v>
      </c>
      <c r="J4261" s="48" t="s">
        <v>803</v>
      </c>
      <c r="K4261" s="48" t="s">
        <v>280</v>
      </c>
      <c r="L4261" s="48"/>
      <c r="M4261" s="48"/>
      <c r="N4261" s="48"/>
      <c r="O4261" s="48"/>
      <c r="P4261" s="48"/>
      <c r="Q4261" s="48"/>
      <c r="R4261" s="48"/>
      <c r="S4261" s="48"/>
      <c r="T4261" s="48"/>
      <c r="U4261" s="48"/>
      <c r="V4261" s="48"/>
      <c r="W4261" s="51" t="s">
        <v>3938</v>
      </c>
      <c r="X4261" t="str">
        <f t="shared" si="132"/>
        <v>JB;CB;CB;HD;SS;WB</v>
      </c>
      <c r="Y4261" cm="1">
        <f t="array" ref="Y4261">SUM(_xlfn.XLOOKUP(_xlfn.TOROW(F4261:V4261,1),$AN$34:$AN$43,$AL$34:$AL$43,,0,1))</f>
        <v>38</v>
      </c>
      <c r="Z4261">
        <f t="shared" si="133"/>
        <v>6</v>
      </c>
      <c r="AA4261" t="str">
        <v>HD</v>
      </c>
      <c r="AG4261">
        <v>4616</v>
      </c>
      <c r="AH4261">
        <v>6</v>
      </c>
      <c r="AT4261">
        <v>6</v>
      </c>
    </row>
    <row r="4262" spans="2:46" ht="15" customHeight="1">
      <c r="B4262" s="48">
        <v>6032</v>
      </c>
      <c r="C4262" s="49">
        <v>45458</v>
      </c>
      <c r="D4262" s="50">
        <v>0.50545138888888885</v>
      </c>
      <c r="E4262" s="48" t="s">
        <v>11780</v>
      </c>
      <c r="F4262" s="48" t="s">
        <v>189</v>
      </c>
      <c r="G4262" s="48" t="s">
        <v>304</v>
      </c>
      <c r="H4262" s="48" t="s">
        <v>243</v>
      </c>
      <c r="I4262" s="48" t="s">
        <v>189</v>
      </c>
      <c r="J4262" s="48" t="s">
        <v>189</v>
      </c>
      <c r="K4262" s="48" t="s">
        <v>133</v>
      </c>
      <c r="L4262" s="48" t="s">
        <v>803</v>
      </c>
      <c r="M4262" s="48"/>
      <c r="N4262" s="48"/>
      <c r="O4262" s="48"/>
      <c r="P4262" s="48"/>
      <c r="Q4262" s="48"/>
      <c r="R4262" s="48"/>
      <c r="S4262" s="48"/>
      <c r="T4262" s="48"/>
      <c r="U4262" s="48"/>
      <c r="V4262" s="48"/>
      <c r="W4262" s="51" t="s">
        <v>3939</v>
      </c>
      <c r="X4262" t="str">
        <f t="shared" si="132"/>
        <v>JB;HD;CB;JB;JB;SO;SS</v>
      </c>
      <c r="Y4262" cm="1">
        <f t="array" ref="Y4262">SUM(_xlfn.XLOOKUP(_xlfn.TOROW(F4262:V4262,1),$AN$34:$AN$43,$AL$34:$AL$43,,0,1))</f>
        <v>23</v>
      </c>
      <c r="Z4262">
        <f t="shared" si="133"/>
        <v>7</v>
      </c>
      <c r="AA4262" t="str">
        <v>HD</v>
      </c>
      <c r="AG4262">
        <v>4622</v>
      </c>
      <c r="AH4262">
        <v>6</v>
      </c>
      <c r="AT4262">
        <v>7</v>
      </c>
    </row>
    <row r="4263" spans="2:46" ht="15" customHeight="1">
      <c r="B4263" s="48">
        <v>6033</v>
      </c>
      <c r="C4263" s="49">
        <v>45458</v>
      </c>
      <c r="D4263" s="50">
        <v>0.50866898148148143</v>
      </c>
      <c r="E4263" s="48" t="s">
        <v>11781</v>
      </c>
      <c r="F4263" s="48" t="s">
        <v>51</v>
      </c>
      <c r="G4263" s="48" t="s">
        <v>51</v>
      </c>
      <c r="H4263" s="48" t="s">
        <v>51</v>
      </c>
      <c r="I4263" s="48" t="s">
        <v>51</v>
      </c>
      <c r="J4263" s="48" t="s">
        <v>189</v>
      </c>
      <c r="K4263" s="48" t="s">
        <v>243</v>
      </c>
      <c r="L4263" s="48" t="s">
        <v>243</v>
      </c>
      <c r="M4263" s="48"/>
      <c r="N4263" s="48"/>
      <c r="O4263" s="48"/>
      <c r="P4263" s="48"/>
      <c r="Q4263" s="48"/>
      <c r="R4263" s="48"/>
      <c r="S4263" s="48"/>
      <c r="T4263" s="48"/>
      <c r="U4263" s="48"/>
      <c r="V4263" s="48"/>
      <c r="W4263" s="51" t="s">
        <v>3940</v>
      </c>
      <c r="X4263" t="str">
        <f t="shared" si="132"/>
        <v>BB;BB;BB;BB;JB;CB;CB</v>
      </c>
      <c r="Y4263" cm="1">
        <f t="array" ref="Y4263">SUM(_xlfn.XLOOKUP(_xlfn.TOROW(F4263:V4263,1),$AN$34:$AN$43,$AL$34:$AL$43,,0,1))</f>
        <v>57</v>
      </c>
      <c r="Z4263">
        <f t="shared" si="133"/>
        <v>7</v>
      </c>
      <c r="AA4263" t="str">
        <v>BE</v>
      </c>
      <c r="AG4263">
        <v>4625</v>
      </c>
      <c r="AH4263">
        <v>6</v>
      </c>
      <c r="AT4263">
        <v>7</v>
      </c>
    </row>
    <row r="4264" spans="2:46" ht="15" customHeight="1">
      <c r="B4264" s="48">
        <v>6034</v>
      </c>
      <c r="C4264" s="49">
        <v>45458</v>
      </c>
      <c r="D4264" s="50">
        <v>0.5096180555555555</v>
      </c>
      <c r="E4264" s="48" t="s">
        <v>11782</v>
      </c>
      <c r="F4264" s="48" t="s">
        <v>319</v>
      </c>
      <c r="G4264" s="48" t="s">
        <v>319</v>
      </c>
      <c r="H4264" s="48" t="s">
        <v>243</v>
      </c>
      <c r="I4264" s="48" t="s">
        <v>243</v>
      </c>
      <c r="J4264" s="48"/>
      <c r="K4264" s="48"/>
      <c r="L4264" s="48"/>
      <c r="M4264" s="48"/>
      <c r="N4264" s="48"/>
      <c r="O4264" s="48"/>
      <c r="P4264" s="48"/>
      <c r="Q4264" s="48"/>
      <c r="R4264" s="48"/>
      <c r="S4264" s="48"/>
      <c r="T4264" s="48"/>
      <c r="U4264" s="48"/>
      <c r="V4264" s="48"/>
      <c r="W4264" s="51" t="s">
        <v>3941</v>
      </c>
      <c r="X4264" t="str">
        <f t="shared" si="132"/>
        <v>FR;FR;CB;CB</v>
      </c>
      <c r="Y4264" cm="1">
        <f t="array" ref="Y4264">SUM(_xlfn.XLOOKUP(_xlfn.TOROW(F4264:V4264,1),$AN$34:$AN$43,$AL$34:$AL$43,,0,1))</f>
        <v>22</v>
      </c>
      <c r="Z4264">
        <f t="shared" si="133"/>
        <v>4</v>
      </c>
      <c r="AA4264" t="str">
        <v>SS</v>
      </c>
      <c r="AG4264">
        <v>4633</v>
      </c>
      <c r="AH4264">
        <v>6</v>
      </c>
      <c r="AT4264">
        <v>4</v>
      </c>
    </row>
    <row r="4265" spans="2:46" ht="15" customHeight="1">
      <c r="B4265" s="48">
        <v>6035</v>
      </c>
      <c r="C4265" s="49">
        <v>45458</v>
      </c>
      <c r="D4265" s="50">
        <v>0.51226851851851851</v>
      </c>
      <c r="E4265" s="48" t="s">
        <v>11783</v>
      </c>
      <c r="F4265" s="48" t="s">
        <v>719</v>
      </c>
      <c r="G4265" s="48" t="s">
        <v>280</v>
      </c>
      <c r="H4265" s="48" t="s">
        <v>280</v>
      </c>
      <c r="I4265" s="48" t="s">
        <v>803</v>
      </c>
      <c r="J4265" s="48" t="s">
        <v>803</v>
      </c>
      <c r="K4265" s="48" t="s">
        <v>803</v>
      </c>
      <c r="L4265" s="48" t="s">
        <v>133</v>
      </c>
      <c r="M4265" s="48" t="s">
        <v>189</v>
      </c>
      <c r="N4265" s="48" t="s">
        <v>243</v>
      </c>
      <c r="O4265" s="48" t="s">
        <v>133</v>
      </c>
      <c r="P4265" s="48" t="s">
        <v>304</v>
      </c>
      <c r="Q4265" s="48" t="s">
        <v>189</v>
      </c>
      <c r="R4265" s="48"/>
      <c r="S4265" s="48"/>
      <c r="T4265" s="48"/>
      <c r="U4265" s="48"/>
      <c r="V4265" s="48"/>
      <c r="W4265" s="51" t="s">
        <v>3942</v>
      </c>
      <c r="X4265" t="str">
        <f t="shared" si="132"/>
        <v>BE;WB;WB;SS;SS;SS;SO;JB;CB;SO;HD;JB</v>
      </c>
      <c r="Y4265" cm="1">
        <f t="array" ref="Y4265">SUM(_xlfn.XLOOKUP(_xlfn.TOROW(F4265:V4265,1),$AN$34:$AN$43,$AL$34:$AL$43,,0,1))</f>
        <v>57</v>
      </c>
      <c r="Z4265">
        <f t="shared" si="133"/>
        <v>12</v>
      </c>
      <c r="AA4265" t="str">
        <v>SS</v>
      </c>
      <c r="AG4265">
        <v>4645</v>
      </c>
      <c r="AH4265">
        <v>6</v>
      </c>
      <c r="AT4265">
        <v>12</v>
      </c>
    </row>
    <row r="4266" spans="2:46" ht="15" customHeight="1">
      <c r="B4266" s="48">
        <v>6036</v>
      </c>
      <c r="C4266" s="49">
        <v>45458</v>
      </c>
      <c r="D4266" s="50">
        <v>0.51582175925925922</v>
      </c>
      <c r="E4266" s="48" t="s">
        <v>194</v>
      </c>
      <c r="F4266" s="48" t="s">
        <v>194</v>
      </c>
      <c r="G4266" s="48"/>
      <c r="H4266" s="48"/>
      <c r="I4266" s="48"/>
      <c r="J4266" s="48"/>
      <c r="K4266" s="48"/>
      <c r="L4266" s="48"/>
      <c r="M4266" s="48"/>
      <c r="N4266" s="48"/>
      <c r="O4266" s="48"/>
      <c r="P4266" s="48"/>
      <c r="Q4266" s="48"/>
      <c r="R4266" s="48"/>
      <c r="S4266" s="48"/>
      <c r="T4266" s="48"/>
      <c r="U4266" s="48"/>
      <c r="V4266" s="48"/>
      <c r="W4266" s="51" t="s">
        <v>2670</v>
      </c>
      <c r="X4266" t="str">
        <f t="shared" si="132"/>
        <v>DH</v>
      </c>
      <c r="Y4266" cm="1">
        <f t="array" ref="Y4266">SUM(_xlfn.XLOOKUP(_xlfn.TOROW(F4266:V4266,1),$AN$34:$AN$43,$AL$34:$AL$43,,0,1))</f>
        <v>9</v>
      </c>
      <c r="Z4266">
        <f t="shared" si="133"/>
        <v>1</v>
      </c>
      <c r="AA4266" t="str">
        <v>SS</v>
      </c>
      <c r="AG4266">
        <v>4648</v>
      </c>
      <c r="AH4266">
        <v>6</v>
      </c>
      <c r="AT4266">
        <v>1</v>
      </c>
    </row>
    <row r="4267" spans="2:46" ht="15" customHeight="1">
      <c r="B4267" s="48">
        <v>6037</v>
      </c>
      <c r="C4267" s="49">
        <v>45458</v>
      </c>
      <c r="D4267" s="50">
        <v>0.52106481481481481</v>
      </c>
      <c r="E4267" s="48" t="s">
        <v>11784</v>
      </c>
      <c r="F4267" s="48" t="s">
        <v>719</v>
      </c>
      <c r="G4267" s="48" t="s">
        <v>719</v>
      </c>
      <c r="H4267" s="48" t="s">
        <v>51</v>
      </c>
      <c r="I4267" s="48" t="s">
        <v>133</v>
      </c>
      <c r="J4267" s="48"/>
      <c r="K4267" s="48"/>
      <c r="L4267" s="48"/>
      <c r="M4267" s="48"/>
      <c r="N4267" s="48"/>
      <c r="O4267" s="48"/>
      <c r="P4267" s="48"/>
      <c r="Q4267" s="48"/>
      <c r="R4267" s="48"/>
      <c r="S4267" s="48"/>
      <c r="T4267" s="48"/>
      <c r="U4267" s="48"/>
      <c r="V4267" s="48"/>
      <c r="W4267" s="51" t="s">
        <v>3943</v>
      </c>
      <c r="X4267" t="str">
        <f t="shared" si="132"/>
        <v>BE;BE;BB;SO</v>
      </c>
      <c r="Y4267" cm="1">
        <f t="array" ref="Y4267">SUM(_xlfn.XLOOKUP(_xlfn.TOROW(F4267:V4267,1),$AN$34:$AN$43,$AL$34:$AL$43,,0,1))</f>
        <v>22</v>
      </c>
      <c r="Z4267">
        <f t="shared" si="133"/>
        <v>4</v>
      </c>
      <c r="AA4267" t="str">
        <v>DH</v>
      </c>
      <c r="AG4267">
        <v>4651</v>
      </c>
      <c r="AH4267">
        <v>6</v>
      </c>
      <c r="AT4267">
        <v>4</v>
      </c>
    </row>
    <row r="4268" spans="2:46" ht="15" customHeight="1">
      <c r="B4268" s="48">
        <v>6038</v>
      </c>
      <c r="C4268" s="49">
        <v>45458</v>
      </c>
      <c r="D4268" s="50">
        <v>0.52142361111111113</v>
      </c>
      <c r="E4268" s="48" t="s">
        <v>11785</v>
      </c>
      <c r="F4268" s="48" t="s">
        <v>280</v>
      </c>
      <c r="G4268" s="48" t="s">
        <v>194</v>
      </c>
      <c r="H4268" s="48" t="s">
        <v>194</v>
      </c>
      <c r="I4268" s="48" t="s">
        <v>319</v>
      </c>
      <c r="J4268" s="48" t="s">
        <v>243</v>
      </c>
      <c r="K4268" s="48" t="s">
        <v>304</v>
      </c>
      <c r="L4268" s="48"/>
      <c r="M4268" s="48"/>
      <c r="N4268" s="48"/>
      <c r="O4268" s="48"/>
      <c r="P4268" s="48"/>
      <c r="Q4268" s="48"/>
      <c r="R4268" s="48"/>
      <c r="S4268" s="48"/>
      <c r="T4268" s="48"/>
      <c r="U4268" s="48"/>
      <c r="V4268" s="48"/>
      <c r="W4268" s="51" t="s">
        <v>3944</v>
      </c>
      <c r="X4268" t="str">
        <f t="shared" si="132"/>
        <v>WB;DH;DH;FR;CB;HD</v>
      </c>
      <c r="Y4268" cm="1">
        <f t="array" ref="Y4268">SUM(_xlfn.XLOOKUP(_xlfn.TOROW(F4268:V4268,1),$AN$34:$AN$43,$AL$34:$AL$43,,0,1))</f>
        <v>47</v>
      </c>
      <c r="Z4268">
        <f t="shared" si="133"/>
        <v>6</v>
      </c>
      <c r="AA4268" t="str">
        <v>WB</v>
      </c>
      <c r="AG4268">
        <v>4662</v>
      </c>
      <c r="AH4268">
        <v>6</v>
      </c>
      <c r="AT4268">
        <v>6</v>
      </c>
    </row>
    <row r="4269" spans="2:46" ht="15" customHeight="1">
      <c r="B4269" s="48">
        <v>6039</v>
      </c>
      <c r="C4269" s="49">
        <v>45458</v>
      </c>
      <c r="D4269" s="50">
        <v>0.52197916666666666</v>
      </c>
      <c r="E4269" s="48" t="s">
        <v>8388</v>
      </c>
      <c r="F4269" s="48" t="s">
        <v>319</v>
      </c>
      <c r="G4269" s="48" t="s">
        <v>319</v>
      </c>
      <c r="H4269" s="48" t="s">
        <v>319</v>
      </c>
      <c r="I4269" s="48" t="s">
        <v>319</v>
      </c>
      <c r="J4269" s="48"/>
      <c r="K4269" s="48"/>
      <c r="L4269" s="48"/>
      <c r="M4269" s="48"/>
      <c r="N4269" s="48"/>
      <c r="O4269" s="48"/>
      <c r="P4269" s="48"/>
      <c r="Q4269" s="48"/>
      <c r="R4269" s="48"/>
      <c r="S4269" s="48"/>
      <c r="T4269" s="48"/>
      <c r="U4269" s="48"/>
      <c r="V4269" s="48"/>
      <c r="W4269" s="51" t="s">
        <v>3945</v>
      </c>
      <c r="X4269" t="str">
        <f t="shared" si="132"/>
        <v>FR;FR;FR;FR</v>
      </c>
      <c r="Y4269" cm="1">
        <f t="array" ref="Y4269">SUM(_xlfn.XLOOKUP(_xlfn.TOROW(F4269:V4269,1),$AN$34:$AN$43,$AL$34:$AL$43,,0,1))</f>
        <v>12</v>
      </c>
      <c r="Z4269">
        <f t="shared" si="133"/>
        <v>4</v>
      </c>
      <c r="AA4269" t="str">
        <v>HD</v>
      </c>
      <c r="AG4269">
        <v>4664</v>
      </c>
      <c r="AH4269">
        <v>6</v>
      </c>
      <c r="AT4269">
        <v>4</v>
      </c>
    </row>
    <row r="4270" spans="2:46" ht="15" customHeight="1">
      <c r="B4270" s="48">
        <v>6040</v>
      </c>
      <c r="C4270" s="49">
        <v>45458</v>
      </c>
      <c r="D4270" s="50">
        <v>0.5286805555555556</v>
      </c>
      <c r="E4270" s="48" t="s">
        <v>11786</v>
      </c>
      <c r="F4270" s="48" t="s">
        <v>133</v>
      </c>
      <c r="G4270" s="48" t="s">
        <v>51</v>
      </c>
      <c r="H4270" s="48" t="s">
        <v>194</v>
      </c>
      <c r="I4270" s="48" t="s">
        <v>304</v>
      </c>
      <c r="J4270" s="48"/>
      <c r="K4270" s="48"/>
      <c r="L4270" s="48"/>
      <c r="M4270" s="48"/>
      <c r="N4270" s="48"/>
      <c r="O4270" s="48"/>
      <c r="P4270" s="48"/>
      <c r="Q4270" s="48"/>
      <c r="R4270" s="48"/>
      <c r="S4270" s="48"/>
      <c r="T4270" s="48"/>
      <c r="U4270" s="48"/>
      <c r="V4270" s="48"/>
      <c r="W4270" s="51" t="s">
        <v>3946</v>
      </c>
      <c r="X4270" t="str">
        <f t="shared" si="132"/>
        <v>SO;BB;DH;HD</v>
      </c>
      <c r="Y4270" cm="1">
        <f t="array" ref="Y4270">SUM(_xlfn.XLOOKUP(_xlfn.TOROW(F4270:V4270,1),$AN$34:$AN$43,$AL$34:$AL$43,,0,1))</f>
        <v>28</v>
      </c>
      <c r="Z4270">
        <f t="shared" si="133"/>
        <v>4</v>
      </c>
      <c r="AA4270" t="str">
        <v>HD</v>
      </c>
      <c r="AG4270">
        <v>4680</v>
      </c>
      <c r="AH4270">
        <v>6</v>
      </c>
      <c r="AT4270">
        <v>4</v>
      </c>
    </row>
    <row r="4271" spans="2:46" ht="15" customHeight="1">
      <c r="B4271" s="48">
        <v>6041</v>
      </c>
      <c r="C4271" s="49">
        <v>45458</v>
      </c>
      <c r="D4271" s="50">
        <v>0.52880787037037036</v>
      </c>
      <c r="E4271" s="48" t="s">
        <v>11787</v>
      </c>
      <c r="F4271" s="48" t="s">
        <v>319</v>
      </c>
      <c r="G4271" s="48" t="s">
        <v>194</v>
      </c>
      <c r="H4271" s="48" t="s">
        <v>133</v>
      </c>
      <c r="I4271" s="48" t="s">
        <v>319</v>
      </c>
      <c r="J4271" s="48" t="s">
        <v>133</v>
      </c>
      <c r="K4271" s="48" t="s">
        <v>719</v>
      </c>
      <c r="L4271" s="48" t="s">
        <v>189</v>
      </c>
      <c r="M4271" s="48"/>
      <c r="N4271" s="48"/>
      <c r="O4271" s="48"/>
      <c r="P4271" s="48"/>
      <c r="Q4271" s="48"/>
      <c r="R4271" s="48"/>
      <c r="S4271" s="48"/>
      <c r="T4271" s="48"/>
      <c r="U4271" s="48"/>
      <c r="V4271" s="48"/>
      <c r="W4271" s="51" t="s">
        <v>3947</v>
      </c>
      <c r="X4271" t="str">
        <f t="shared" si="132"/>
        <v>FR;DH;SO;FR;SO;BE;JB</v>
      </c>
      <c r="Y4271" cm="1">
        <f t="array" ref="Y4271">SUM(_xlfn.XLOOKUP(_xlfn.TOROW(F4271:V4271,1),$AN$34:$AN$43,$AL$34:$AL$43,,0,1))</f>
        <v>25</v>
      </c>
      <c r="Z4271">
        <f t="shared" si="133"/>
        <v>7</v>
      </c>
      <c r="AA4271" t="str">
        <v>FR</v>
      </c>
      <c r="AG4271">
        <v>4681</v>
      </c>
      <c r="AH4271">
        <v>6</v>
      </c>
      <c r="AT4271">
        <v>7</v>
      </c>
    </row>
    <row r="4272" spans="2:46" ht="15" customHeight="1">
      <c r="B4272" s="48">
        <v>6042</v>
      </c>
      <c r="C4272" s="49">
        <v>45458</v>
      </c>
      <c r="D4272" s="50">
        <v>0.53081018518518519</v>
      </c>
      <c r="E4272" s="48" t="s">
        <v>8180</v>
      </c>
      <c r="F4272" s="48" t="s">
        <v>803</v>
      </c>
      <c r="G4272" s="48" t="s">
        <v>803</v>
      </c>
      <c r="H4272" s="48"/>
      <c r="I4272" s="48"/>
      <c r="J4272" s="48"/>
      <c r="K4272" s="48"/>
      <c r="L4272" s="48"/>
      <c r="M4272" s="48"/>
      <c r="N4272" s="48"/>
      <c r="O4272" s="48"/>
      <c r="P4272" s="48"/>
      <c r="Q4272" s="48"/>
      <c r="R4272" s="48"/>
      <c r="S4272" s="48"/>
      <c r="T4272" s="48"/>
      <c r="U4272" s="48"/>
      <c r="V4272" s="48"/>
      <c r="W4272" s="51" t="s">
        <v>563</v>
      </c>
      <c r="X4272" t="str">
        <f t="shared" si="132"/>
        <v>SS;SS</v>
      </c>
      <c r="Y4272" cm="1">
        <f t="array" ref="Y4272">SUM(_xlfn.XLOOKUP(_xlfn.TOROW(F4272:V4272,1),$AN$34:$AN$43,$AL$34:$AL$43,,0,1))</f>
        <v>6</v>
      </c>
      <c r="Z4272">
        <f t="shared" si="133"/>
        <v>2</v>
      </c>
      <c r="AA4272" t="str">
        <v>BE</v>
      </c>
      <c r="AG4272">
        <v>4687</v>
      </c>
      <c r="AH4272">
        <v>6</v>
      </c>
      <c r="AT4272">
        <v>2</v>
      </c>
    </row>
    <row r="4273" spans="2:46" ht="15" customHeight="1">
      <c r="B4273" s="48">
        <v>6043</v>
      </c>
      <c r="C4273" s="49">
        <v>45458</v>
      </c>
      <c r="D4273" s="50">
        <v>0.53128472222222223</v>
      </c>
      <c r="E4273" s="48" t="s">
        <v>11788</v>
      </c>
      <c r="F4273" s="48" t="s">
        <v>243</v>
      </c>
      <c r="G4273" s="48" t="s">
        <v>194</v>
      </c>
      <c r="H4273" s="48" t="s">
        <v>133</v>
      </c>
      <c r="I4273" s="48" t="s">
        <v>133</v>
      </c>
      <c r="J4273" s="48" t="s">
        <v>133</v>
      </c>
      <c r="K4273" s="48" t="s">
        <v>319</v>
      </c>
      <c r="L4273" s="48" t="s">
        <v>319</v>
      </c>
      <c r="M4273" s="48" t="s">
        <v>304</v>
      </c>
      <c r="N4273" s="48"/>
      <c r="O4273" s="48"/>
      <c r="P4273" s="48"/>
      <c r="Q4273" s="48"/>
      <c r="R4273" s="48"/>
      <c r="S4273" s="48"/>
      <c r="T4273" s="48"/>
      <c r="U4273" s="48"/>
      <c r="V4273" s="48"/>
      <c r="W4273" s="51" t="s">
        <v>3948</v>
      </c>
      <c r="X4273" t="str">
        <f t="shared" si="132"/>
        <v>CB;DH;SO;SO;SO;FR;FR;HD</v>
      </c>
      <c r="Y4273" cm="1">
        <f t="array" ref="Y4273">SUM(_xlfn.XLOOKUP(_xlfn.TOROW(F4273:V4273,1),$AN$34:$AN$43,$AL$34:$AL$43,,0,1))</f>
        <v>36</v>
      </c>
      <c r="Z4273">
        <f t="shared" si="133"/>
        <v>8</v>
      </c>
      <c r="AA4273" t="str">
        <v>BE</v>
      </c>
      <c r="AG4273">
        <v>4693</v>
      </c>
      <c r="AH4273">
        <v>6</v>
      </c>
      <c r="AT4273">
        <v>8</v>
      </c>
    </row>
    <row r="4274" spans="2:46" ht="15" customHeight="1">
      <c r="B4274" s="48">
        <v>6044</v>
      </c>
      <c r="C4274" s="49">
        <v>45458</v>
      </c>
      <c r="D4274" s="50">
        <v>0.53740740740740744</v>
      </c>
      <c r="E4274" s="48" t="s">
        <v>11789</v>
      </c>
      <c r="F4274" s="48" t="s">
        <v>280</v>
      </c>
      <c r="G4274" s="48" t="s">
        <v>280</v>
      </c>
      <c r="H4274" s="48" t="s">
        <v>280</v>
      </c>
      <c r="I4274" s="48" t="s">
        <v>194</v>
      </c>
      <c r="J4274" s="48" t="s">
        <v>194</v>
      </c>
      <c r="K4274" s="48" t="s">
        <v>189</v>
      </c>
      <c r="L4274" s="48" t="s">
        <v>189</v>
      </c>
      <c r="M4274" s="48"/>
      <c r="N4274" s="48"/>
      <c r="O4274" s="48"/>
      <c r="P4274" s="48"/>
      <c r="Q4274" s="48"/>
      <c r="R4274" s="48"/>
      <c r="S4274" s="48"/>
      <c r="T4274" s="48"/>
      <c r="U4274" s="48"/>
      <c r="V4274" s="48"/>
      <c r="W4274" s="51" t="s">
        <v>3949</v>
      </c>
      <c r="X4274" t="str">
        <f t="shared" si="132"/>
        <v>WB;WB;WB;DH;DH;JB;JB</v>
      </c>
      <c r="Y4274" cm="1">
        <f t="array" ref="Y4274">SUM(_xlfn.XLOOKUP(_xlfn.TOROW(F4274:V4274,1),$AN$34:$AN$43,$AL$34:$AL$43,,0,1))</f>
        <v>53</v>
      </c>
      <c r="Z4274">
        <f t="shared" si="133"/>
        <v>7</v>
      </c>
      <c r="AA4274" t="str">
        <v>WB</v>
      </c>
      <c r="AG4274">
        <v>4712</v>
      </c>
      <c r="AH4274">
        <v>6</v>
      </c>
      <c r="AT4274">
        <v>7</v>
      </c>
    </row>
    <row r="4275" spans="2:46" ht="15" customHeight="1">
      <c r="B4275" s="48">
        <v>6045</v>
      </c>
      <c r="C4275" s="49">
        <v>45458</v>
      </c>
      <c r="D4275" s="50">
        <v>0.53828703703703706</v>
      </c>
      <c r="E4275" s="48" t="s">
        <v>11790</v>
      </c>
      <c r="F4275" s="48" t="s">
        <v>243</v>
      </c>
      <c r="G4275" s="48" t="s">
        <v>194</v>
      </c>
      <c r="H4275" s="48" t="s">
        <v>319</v>
      </c>
      <c r="I4275" s="48" t="s">
        <v>319</v>
      </c>
      <c r="J4275" s="48" t="s">
        <v>319</v>
      </c>
      <c r="K4275" s="48"/>
      <c r="L4275" s="48"/>
      <c r="M4275" s="48"/>
      <c r="N4275" s="48"/>
      <c r="O4275" s="48"/>
      <c r="P4275" s="48"/>
      <c r="Q4275" s="48"/>
      <c r="R4275" s="48"/>
      <c r="S4275" s="48"/>
      <c r="T4275" s="48"/>
      <c r="U4275" s="48"/>
      <c r="V4275" s="48"/>
      <c r="W4275" s="51" t="s">
        <v>3950</v>
      </c>
      <c r="X4275" t="str">
        <f t="shared" si="132"/>
        <v>CB;DH;FR;FR;FR</v>
      </c>
      <c r="Y4275" cm="1">
        <f t="array" ref="Y4275">SUM(_xlfn.XLOOKUP(_xlfn.TOROW(F4275:V4275,1),$AN$34:$AN$43,$AL$34:$AL$43,,0,1))</f>
        <v>26</v>
      </c>
      <c r="Z4275">
        <f t="shared" si="133"/>
        <v>5</v>
      </c>
      <c r="AA4275" t="str">
        <v>CB</v>
      </c>
      <c r="AG4275">
        <v>4717</v>
      </c>
      <c r="AH4275">
        <v>6</v>
      </c>
      <c r="AT4275">
        <v>5</v>
      </c>
    </row>
    <row r="4276" spans="2:46" ht="15" customHeight="1">
      <c r="B4276" s="48">
        <v>6046</v>
      </c>
      <c r="C4276" s="49">
        <v>45458</v>
      </c>
      <c r="D4276" s="50">
        <v>0.54158564814814814</v>
      </c>
      <c r="E4276" s="48" t="s">
        <v>11791</v>
      </c>
      <c r="F4276" s="48" t="s">
        <v>803</v>
      </c>
      <c r="G4276" s="48" t="s">
        <v>803</v>
      </c>
      <c r="H4276" s="48" t="s">
        <v>194</v>
      </c>
      <c r="I4276" s="48" t="s">
        <v>194</v>
      </c>
      <c r="J4276" s="48" t="s">
        <v>133</v>
      </c>
      <c r="K4276" s="48" t="s">
        <v>133</v>
      </c>
      <c r="L4276" s="48" t="s">
        <v>133</v>
      </c>
      <c r="M4276" s="48"/>
      <c r="N4276" s="48"/>
      <c r="O4276" s="48"/>
      <c r="P4276" s="48"/>
      <c r="Q4276" s="48"/>
      <c r="R4276" s="48"/>
      <c r="S4276" s="48"/>
      <c r="T4276" s="48"/>
      <c r="U4276" s="48"/>
      <c r="V4276" s="48"/>
      <c r="W4276" s="51" t="s">
        <v>3951</v>
      </c>
      <c r="X4276" t="str">
        <f t="shared" si="132"/>
        <v>SS;SS;DH;DH;SO;SO;SO</v>
      </c>
      <c r="Y4276" cm="1">
        <f t="array" ref="Y4276">SUM(_xlfn.XLOOKUP(_xlfn.TOROW(F4276:V4276,1),$AN$34:$AN$43,$AL$34:$AL$43,,0,1))</f>
        <v>30</v>
      </c>
      <c r="Z4276">
        <f t="shared" si="133"/>
        <v>7</v>
      </c>
      <c r="AA4276" t="str">
        <v>DH</v>
      </c>
      <c r="AG4276">
        <v>4728</v>
      </c>
      <c r="AH4276">
        <v>6</v>
      </c>
      <c r="AT4276">
        <v>7</v>
      </c>
    </row>
    <row r="4277" spans="2:46" ht="15" customHeight="1">
      <c r="B4277" s="48">
        <v>6047</v>
      </c>
      <c r="C4277" s="49">
        <v>45458</v>
      </c>
      <c r="D4277" s="50">
        <v>0.54269675925925931</v>
      </c>
      <c r="E4277" s="48" t="s">
        <v>11792</v>
      </c>
      <c r="F4277" s="48" t="s">
        <v>133</v>
      </c>
      <c r="G4277" s="48" t="s">
        <v>304</v>
      </c>
      <c r="H4277" s="48" t="s">
        <v>304</v>
      </c>
      <c r="I4277" s="48" t="s">
        <v>304</v>
      </c>
      <c r="J4277" s="48" t="s">
        <v>304</v>
      </c>
      <c r="K4277" s="48" t="s">
        <v>803</v>
      </c>
      <c r="L4277" s="48" t="s">
        <v>304</v>
      </c>
      <c r="M4277" s="48" t="s">
        <v>719</v>
      </c>
      <c r="N4277" s="48" t="s">
        <v>803</v>
      </c>
      <c r="O4277" s="48" t="s">
        <v>189</v>
      </c>
      <c r="P4277" s="48" t="s">
        <v>189</v>
      </c>
      <c r="Q4277" s="48" t="s">
        <v>189</v>
      </c>
      <c r="R4277" s="48" t="s">
        <v>243</v>
      </c>
      <c r="S4277" s="48" t="s">
        <v>133</v>
      </c>
      <c r="T4277" s="48"/>
      <c r="U4277" s="48"/>
      <c r="V4277" s="48"/>
      <c r="W4277" s="51" t="s">
        <v>3952</v>
      </c>
      <c r="X4277" t="str">
        <f t="shared" si="132"/>
        <v>SO;HD;HD;HD;HD;SS;HD;BE;SS;JB;JB;JB;CB;SO</v>
      </c>
      <c r="Y4277" cm="1">
        <f t="array" ref="Y4277">SUM(_xlfn.XLOOKUP(_xlfn.TOROW(F4277:V4277,1),$AN$34:$AN$43,$AL$34:$AL$43,,0,1))</f>
        <v>61</v>
      </c>
      <c r="Z4277">
        <f t="shared" si="133"/>
        <v>14</v>
      </c>
      <c r="AA4277" t="str">
        <v>HD</v>
      </c>
      <c r="AG4277">
        <v>4739</v>
      </c>
      <c r="AH4277">
        <v>6</v>
      </c>
      <c r="AT4277">
        <v>14</v>
      </c>
    </row>
    <row r="4278" spans="2:46" ht="15" customHeight="1">
      <c r="B4278" s="48">
        <v>6048</v>
      </c>
      <c r="C4278" s="49">
        <v>45458</v>
      </c>
      <c r="D4278" s="50">
        <v>0.5434606481481481</v>
      </c>
      <c r="E4278" s="48" t="s">
        <v>11793</v>
      </c>
      <c r="F4278" s="48" t="s">
        <v>304</v>
      </c>
      <c r="G4278" s="48" t="s">
        <v>243</v>
      </c>
      <c r="H4278" s="48" t="s">
        <v>304</v>
      </c>
      <c r="I4278" s="48" t="s">
        <v>803</v>
      </c>
      <c r="J4278" s="48" t="s">
        <v>133</v>
      </c>
      <c r="K4278" s="48" t="s">
        <v>194</v>
      </c>
      <c r="L4278" s="48" t="s">
        <v>319</v>
      </c>
      <c r="M4278" s="48"/>
      <c r="N4278" s="48"/>
      <c r="O4278" s="48"/>
      <c r="P4278" s="48"/>
      <c r="Q4278" s="48"/>
      <c r="R4278" s="48"/>
      <c r="S4278" s="48"/>
      <c r="T4278" s="48"/>
      <c r="U4278" s="48"/>
      <c r="V4278" s="48"/>
      <c r="W4278" s="51" t="s">
        <v>3953</v>
      </c>
      <c r="X4278" t="str">
        <f t="shared" si="132"/>
        <v>HD;CB;HD;SS;SO;DH;FR</v>
      </c>
      <c r="Y4278" cm="1">
        <f t="array" ref="Y4278">SUM(_xlfn.XLOOKUP(_xlfn.TOROW(F4278:V4278,1),$AN$34:$AN$43,$AL$34:$AL$43,,0,1))</f>
        <v>39</v>
      </c>
      <c r="Z4278">
        <f t="shared" si="133"/>
        <v>7</v>
      </c>
      <c r="AA4278" t="str">
        <v>WB</v>
      </c>
      <c r="AG4278">
        <v>4741</v>
      </c>
      <c r="AH4278">
        <v>6</v>
      </c>
      <c r="AT4278">
        <v>7</v>
      </c>
    </row>
    <row r="4279" spans="2:46" ht="15" customHeight="1">
      <c r="B4279" s="48">
        <v>6049</v>
      </c>
      <c r="C4279" s="49">
        <v>45458</v>
      </c>
      <c r="D4279" s="50">
        <v>0.54752314814814818</v>
      </c>
      <c r="E4279" s="48" t="s">
        <v>11794</v>
      </c>
      <c r="F4279" s="48" t="s">
        <v>133</v>
      </c>
      <c r="G4279" s="48" t="s">
        <v>133</v>
      </c>
      <c r="H4279" s="48" t="s">
        <v>133</v>
      </c>
      <c r="I4279" s="48" t="s">
        <v>803</v>
      </c>
      <c r="J4279" s="48" t="s">
        <v>319</v>
      </c>
      <c r="K4279" s="48" t="s">
        <v>719</v>
      </c>
      <c r="L4279" s="48" t="s">
        <v>719</v>
      </c>
      <c r="M4279" s="48" t="s">
        <v>280</v>
      </c>
      <c r="N4279" s="48" t="s">
        <v>719</v>
      </c>
      <c r="O4279" s="48" t="s">
        <v>319</v>
      </c>
      <c r="P4279" s="48" t="s">
        <v>319</v>
      </c>
      <c r="Q4279" s="48" t="s">
        <v>719</v>
      </c>
      <c r="R4279" s="48" t="s">
        <v>304</v>
      </c>
      <c r="S4279" s="48"/>
      <c r="T4279" s="48"/>
      <c r="U4279" s="48"/>
      <c r="V4279" s="48"/>
      <c r="W4279" s="51" t="s">
        <v>3954</v>
      </c>
      <c r="X4279" t="str">
        <f t="shared" si="132"/>
        <v>SO;SO;SO;SS;FR;BE;BE;WB;BE;FR;FR;BE;HD</v>
      </c>
      <c r="Y4279" cm="1">
        <f t="array" ref="Y4279">SUM(_xlfn.XLOOKUP(_xlfn.TOROW(F4279:V4279,1),$AN$34:$AN$43,$AL$34:$AL$43,,0,1))</f>
        <v>56</v>
      </c>
      <c r="Z4279">
        <f t="shared" si="133"/>
        <v>13</v>
      </c>
      <c r="AA4279" t="str">
        <v>WB</v>
      </c>
      <c r="AG4279">
        <v>4780</v>
      </c>
      <c r="AH4279">
        <v>6</v>
      </c>
      <c r="AT4279">
        <v>13</v>
      </c>
    </row>
    <row r="4280" spans="2:46" ht="15" customHeight="1">
      <c r="B4280" s="48">
        <v>6050</v>
      </c>
      <c r="C4280" s="49">
        <v>45458</v>
      </c>
      <c r="D4280" s="50">
        <v>0.54806712962962967</v>
      </c>
      <c r="E4280" s="48" t="s">
        <v>11795</v>
      </c>
      <c r="F4280" s="48" t="s">
        <v>803</v>
      </c>
      <c r="G4280" s="48" t="s">
        <v>194</v>
      </c>
      <c r="H4280" s="48" t="s">
        <v>280</v>
      </c>
      <c r="I4280" s="48"/>
      <c r="J4280" s="48"/>
      <c r="K4280" s="48"/>
      <c r="L4280" s="48"/>
      <c r="M4280" s="48"/>
      <c r="N4280" s="48"/>
      <c r="O4280" s="48"/>
      <c r="P4280" s="48"/>
      <c r="Q4280" s="48"/>
      <c r="R4280" s="48"/>
      <c r="S4280" s="48"/>
      <c r="T4280" s="48"/>
      <c r="U4280" s="48"/>
      <c r="V4280" s="48"/>
      <c r="W4280" s="51" t="s">
        <v>3955</v>
      </c>
      <c r="X4280" t="str">
        <f t="shared" si="132"/>
        <v>SS;DH;WB</v>
      </c>
      <c r="Y4280" cm="1">
        <f t="array" ref="Y4280">SUM(_xlfn.XLOOKUP(_xlfn.TOROW(F4280:V4280,1),$AN$34:$AN$43,$AL$34:$AL$43,,0,1))</f>
        <v>23</v>
      </c>
      <c r="Z4280">
        <f t="shared" si="133"/>
        <v>3</v>
      </c>
      <c r="AA4280" t="str">
        <v>BB</v>
      </c>
      <c r="AG4280">
        <v>4783</v>
      </c>
      <c r="AH4280">
        <v>6</v>
      </c>
      <c r="AT4280">
        <v>3</v>
      </c>
    </row>
    <row r="4281" spans="2:46" ht="15" customHeight="1">
      <c r="B4281" s="48">
        <v>6051</v>
      </c>
      <c r="C4281" s="49">
        <v>45458</v>
      </c>
      <c r="D4281" s="50">
        <v>0.54957175925925927</v>
      </c>
      <c r="E4281" s="48" t="s">
        <v>11796</v>
      </c>
      <c r="F4281" s="48" t="s">
        <v>189</v>
      </c>
      <c r="G4281" s="48" t="s">
        <v>189</v>
      </c>
      <c r="H4281" s="48" t="s">
        <v>719</v>
      </c>
      <c r="I4281" s="48" t="s">
        <v>194</v>
      </c>
      <c r="J4281" s="48" t="s">
        <v>319</v>
      </c>
      <c r="K4281" s="48" t="s">
        <v>319</v>
      </c>
      <c r="L4281" s="48"/>
      <c r="M4281" s="48"/>
      <c r="N4281" s="48"/>
      <c r="O4281" s="48"/>
      <c r="P4281" s="48"/>
      <c r="Q4281" s="48"/>
      <c r="R4281" s="48"/>
      <c r="S4281" s="48"/>
      <c r="T4281" s="48"/>
      <c r="U4281" s="48"/>
      <c r="V4281" s="48"/>
      <c r="W4281" s="51" t="s">
        <v>3956</v>
      </c>
      <c r="X4281" t="str">
        <f t="shared" si="132"/>
        <v>JB;JB;BE;DH;FR;FR</v>
      </c>
      <c r="Y4281" cm="1">
        <f t="array" ref="Y4281">SUM(_xlfn.XLOOKUP(_xlfn.TOROW(F4281:V4281,1),$AN$34:$AN$43,$AL$34:$AL$43,,0,1))</f>
        <v>22</v>
      </c>
      <c r="Z4281">
        <f t="shared" si="133"/>
        <v>6</v>
      </c>
      <c r="AA4281" t="str">
        <v>BB</v>
      </c>
      <c r="AG4281">
        <v>4793</v>
      </c>
      <c r="AH4281">
        <v>6</v>
      </c>
      <c r="AT4281">
        <v>6</v>
      </c>
    </row>
    <row r="4282" spans="2:46" ht="15" customHeight="1">
      <c r="B4282" s="48">
        <v>6052</v>
      </c>
      <c r="C4282" s="49">
        <v>45458</v>
      </c>
      <c r="D4282" s="50">
        <v>0.54974537037037041</v>
      </c>
      <c r="E4282" s="48" t="s">
        <v>11797</v>
      </c>
      <c r="F4282" s="48" t="s">
        <v>51</v>
      </c>
      <c r="G4282" s="48" t="s">
        <v>319</v>
      </c>
      <c r="H4282" s="48" t="s">
        <v>319</v>
      </c>
      <c r="I4282" s="48" t="s">
        <v>194</v>
      </c>
      <c r="J4282" s="48" t="s">
        <v>51</v>
      </c>
      <c r="K4282" s="48" t="s">
        <v>189</v>
      </c>
      <c r="L4282" s="48"/>
      <c r="M4282" s="48"/>
      <c r="N4282" s="48"/>
      <c r="O4282" s="48"/>
      <c r="P4282" s="48"/>
      <c r="Q4282" s="48"/>
      <c r="R4282" s="48"/>
      <c r="S4282" s="48"/>
      <c r="T4282" s="48"/>
      <c r="U4282" s="48"/>
      <c r="V4282" s="48"/>
      <c r="W4282" s="51" t="s">
        <v>3957</v>
      </c>
      <c r="X4282" t="str">
        <f t="shared" si="132"/>
        <v>BB;FR;FR;DH;BB;JB</v>
      </c>
      <c r="Y4282" cm="1">
        <f t="array" ref="Y4282">SUM(_xlfn.XLOOKUP(_xlfn.TOROW(F4282:V4282,1),$AN$34:$AN$43,$AL$34:$AL$43,,0,1))</f>
        <v>36</v>
      </c>
      <c r="Z4282">
        <f t="shared" si="133"/>
        <v>6</v>
      </c>
      <c r="AA4282" t="str">
        <v>BB</v>
      </c>
      <c r="AG4282">
        <v>4795</v>
      </c>
      <c r="AH4282">
        <v>6</v>
      </c>
      <c r="AT4282">
        <v>6</v>
      </c>
    </row>
    <row r="4283" spans="2:46" ht="15" customHeight="1">
      <c r="B4283" s="48">
        <v>6053</v>
      </c>
      <c r="C4283" s="49">
        <v>45458</v>
      </c>
      <c r="D4283" s="50">
        <v>0.55513888888888885</v>
      </c>
      <c r="E4283" s="48" t="s">
        <v>11798</v>
      </c>
      <c r="F4283" s="48" t="s">
        <v>304</v>
      </c>
      <c r="G4283" s="48" t="s">
        <v>304</v>
      </c>
      <c r="H4283" s="48" t="s">
        <v>133</v>
      </c>
      <c r="I4283" s="48" t="s">
        <v>133</v>
      </c>
      <c r="J4283" s="48" t="s">
        <v>133</v>
      </c>
      <c r="K4283" s="48" t="s">
        <v>133</v>
      </c>
      <c r="L4283" s="48" t="s">
        <v>803</v>
      </c>
      <c r="M4283" s="48" t="s">
        <v>803</v>
      </c>
      <c r="N4283" s="48" t="s">
        <v>189</v>
      </c>
      <c r="O4283" s="48"/>
      <c r="P4283" s="48"/>
      <c r="Q4283" s="48"/>
      <c r="R4283" s="48"/>
      <c r="S4283" s="48"/>
      <c r="T4283" s="48"/>
      <c r="U4283" s="48"/>
      <c r="V4283" s="48"/>
      <c r="W4283" s="51" t="s">
        <v>3958</v>
      </c>
      <c r="X4283" t="str">
        <f t="shared" si="132"/>
        <v>HD;HD;SO;SO;SO;SO;SS;SS;JB</v>
      </c>
      <c r="Y4283" cm="1">
        <f t="array" ref="Y4283">SUM(_xlfn.XLOOKUP(_xlfn.TOROW(F4283:V4283,1),$AN$34:$AN$43,$AL$34:$AL$43,,0,1))</f>
        <v>29</v>
      </c>
      <c r="Z4283">
        <f t="shared" si="133"/>
        <v>9</v>
      </c>
      <c r="AA4283" t="str">
        <v>SS</v>
      </c>
      <c r="AG4283">
        <v>4799</v>
      </c>
      <c r="AH4283">
        <v>6</v>
      </c>
      <c r="AT4283">
        <v>9</v>
      </c>
    </row>
    <row r="4284" spans="2:46" ht="15" customHeight="1">
      <c r="B4284" s="48">
        <v>6054</v>
      </c>
      <c r="C4284" s="49">
        <v>45458</v>
      </c>
      <c r="D4284" s="50">
        <v>0.56018518518518523</v>
      </c>
      <c r="E4284" s="48" t="s">
        <v>11799</v>
      </c>
      <c r="F4284" s="48" t="s">
        <v>194</v>
      </c>
      <c r="G4284" s="48" t="s">
        <v>51</v>
      </c>
      <c r="H4284" s="48" t="s">
        <v>51</v>
      </c>
      <c r="I4284" s="48" t="s">
        <v>51</v>
      </c>
      <c r="J4284" s="48" t="s">
        <v>189</v>
      </c>
      <c r="K4284" s="48"/>
      <c r="L4284" s="48"/>
      <c r="M4284" s="48"/>
      <c r="N4284" s="48"/>
      <c r="O4284" s="48"/>
      <c r="P4284" s="48"/>
      <c r="Q4284" s="48"/>
      <c r="R4284" s="48"/>
      <c r="S4284" s="48"/>
      <c r="T4284" s="48"/>
      <c r="U4284" s="48"/>
      <c r="V4284" s="48"/>
      <c r="W4284" s="51" t="s">
        <v>3959</v>
      </c>
      <c r="X4284" t="str">
        <f t="shared" si="132"/>
        <v>DH;BB;BB;BB;JB</v>
      </c>
      <c r="Y4284" cm="1">
        <f t="array" ref="Y4284">SUM(_xlfn.XLOOKUP(_xlfn.TOROW(F4284:V4284,1),$AN$34:$AN$43,$AL$34:$AL$43,,0,1))</f>
        <v>40</v>
      </c>
      <c r="Z4284">
        <f t="shared" si="133"/>
        <v>5</v>
      </c>
      <c r="AA4284" t="str">
        <v>DH</v>
      </c>
      <c r="AG4284">
        <v>4810</v>
      </c>
      <c r="AH4284">
        <v>6</v>
      </c>
      <c r="AT4284">
        <v>5</v>
      </c>
    </row>
    <row r="4285" spans="2:46" ht="15" customHeight="1">
      <c r="B4285" s="48">
        <v>6055</v>
      </c>
      <c r="C4285" s="49">
        <v>45458</v>
      </c>
      <c r="D4285" s="50">
        <v>0.56072916666666661</v>
      </c>
      <c r="E4285" s="48" t="s">
        <v>8480</v>
      </c>
      <c r="F4285" s="48" t="s">
        <v>51</v>
      </c>
      <c r="G4285" s="48" t="s">
        <v>51</v>
      </c>
      <c r="H4285" s="48"/>
      <c r="I4285" s="48"/>
      <c r="J4285" s="48"/>
      <c r="K4285" s="48"/>
      <c r="L4285" s="48"/>
      <c r="M4285" s="48"/>
      <c r="N4285" s="48"/>
      <c r="O4285" s="48"/>
      <c r="P4285" s="48"/>
      <c r="Q4285" s="48"/>
      <c r="R4285" s="48"/>
      <c r="S4285" s="48"/>
      <c r="T4285" s="48"/>
      <c r="U4285" s="48"/>
      <c r="V4285" s="48"/>
      <c r="W4285" s="51" t="s">
        <v>417</v>
      </c>
      <c r="X4285" t="str">
        <f t="shared" si="132"/>
        <v>BB;BB</v>
      </c>
      <c r="Y4285" cm="1">
        <f t="array" ref="Y4285">SUM(_xlfn.XLOOKUP(_xlfn.TOROW(F4285:V4285,1),$AN$34:$AN$43,$AL$34:$AL$43,,0,1))</f>
        <v>20</v>
      </c>
      <c r="Z4285">
        <f t="shared" si="133"/>
        <v>2</v>
      </c>
      <c r="AA4285" t="str">
        <v>BB</v>
      </c>
      <c r="AG4285">
        <v>4812</v>
      </c>
      <c r="AH4285">
        <v>6</v>
      </c>
      <c r="AT4285">
        <v>2</v>
      </c>
    </row>
    <row r="4286" spans="2:46" ht="15" customHeight="1">
      <c r="B4286" s="48">
        <v>6056</v>
      </c>
      <c r="C4286" s="49">
        <v>45458</v>
      </c>
      <c r="D4286" s="50">
        <v>0.56074074074074076</v>
      </c>
      <c r="E4286" s="48" t="s">
        <v>11800</v>
      </c>
      <c r="F4286" s="48" t="s">
        <v>189</v>
      </c>
      <c r="G4286" s="48" t="s">
        <v>194</v>
      </c>
      <c r="H4286" s="48" t="s">
        <v>189</v>
      </c>
      <c r="I4286" s="48" t="s">
        <v>803</v>
      </c>
      <c r="J4286" s="48" t="s">
        <v>280</v>
      </c>
      <c r="K4286" s="48" t="s">
        <v>189</v>
      </c>
      <c r="L4286" s="48" t="s">
        <v>304</v>
      </c>
      <c r="M4286" s="48" t="s">
        <v>304</v>
      </c>
      <c r="N4286" s="48"/>
      <c r="O4286" s="48"/>
      <c r="P4286" s="48"/>
      <c r="Q4286" s="48"/>
      <c r="R4286" s="48"/>
      <c r="S4286" s="48"/>
      <c r="T4286" s="48"/>
      <c r="U4286" s="48"/>
      <c r="V4286" s="48"/>
      <c r="W4286" s="51" t="s">
        <v>3960</v>
      </c>
      <c r="X4286" t="str">
        <f t="shared" si="132"/>
        <v>JB;DH;JB;SS;WB;JB;HD;HD</v>
      </c>
      <c r="Y4286" cm="1">
        <f t="array" ref="Y4286">SUM(_xlfn.XLOOKUP(_xlfn.TOROW(F4286:V4286,1),$AN$34:$AN$43,$AL$34:$AL$43,,0,1))</f>
        <v>40</v>
      </c>
      <c r="Z4286">
        <f t="shared" si="133"/>
        <v>8</v>
      </c>
      <c r="AA4286" t="str">
        <v>WB</v>
      </c>
      <c r="AG4286">
        <v>4831</v>
      </c>
      <c r="AH4286">
        <v>6</v>
      </c>
      <c r="AT4286">
        <v>8</v>
      </c>
    </row>
    <row r="4287" spans="2:46" ht="15" customHeight="1">
      <c r="B4287" s="48">
        <v>6057</v>
      </c>
      <c r="C4287" s="49">
        <v>45458</v>
      </c>
      <c r="D4287" s="50">
        <v>0.56078703703703703</v>
      </c>
      <c r="E4287" s="48" t="s">
        <v>11801</v>
      </c>
      <c r="F4287" s="48" t="s">
        <v>803</v>
      </c>
      <c r="G4287" s="48" t="s">
        <v>51</v>
      </c>
      <c r="H4287" s="48" t="s">
        <v>51</v>
      </c>
      <c r="I4287" s="48"/>
      <c r="J4287" s="48"/>
      <c r="K4287" s="48"/>
      <c r="L4287" s="48"/>
      <c r="M4287" s="48"/>
      <c r="N4287" s="48"/>
      <c r="O4287" s="48"/>
      <c r="P4287" s="48"/>
      <c r="Q4287" s="48"/>
      <c r="R4287" s="48"/>
      <c r="S4287" s="48"/>
      <c r="T4287" s="48"/>
      <c r="U4287" s="48"/>
      <c r="V4287" s="48"/>
      <c r="W4287" s="51" t="s">
        <v>3961</v>
      </c>
      <c r="X4287" t="str">
        <f t="shared" si="132"/>
        <v>SS;BB;BB</v>
      </c>
      <c r="Y4287" cm="1">
        <f t="array" ref="Y4287">SUM(_xlfn.XLOOKUP(_xlfn.TOROW(F4287:V4287,1),$AN$34:$AN$43,$AL$34:$AL$43,,0,1))</f>
        <v>23</v>
      </c>
      <c r="Z4287">
        <f t="shared" si="133"/>
        <v>3</v>
      </c>
      <c r="AA4287" t="str">
        <v>WB</v>
      </c>
      <c r="AG4287">
        <v>4852</v>
      </c>
      <c r="AH4287">
        <v>6</v>
      </c>
      <c r="AT4287">
        <v>3</v>
      </c>
    </row>
    <row r="4288" spans="2:46" ht="15" customHeight="1">
      <c r="B4288" s="48">
        <v>6058</v>
      </c>
      <c r="C4288" s="49">
        <v>45458</v>
      </c>
      <c r="D4288" s="50">
        <v>0.56383101851851847</v>
      </c>
      <c r="E4288" s="48" t="s">
        <v>11802</v>
      </c>
      <c r="F4288" s="48" t="s">
        <v>304</v>
      </c>
      <c r="G4288" s="48" t="s">
        <v>304</v>
      </c>
      <c r="H4288" s="48" t="s">
        <v>304</v>
      </c>
      <c r="I4288" s="48" t="s">
        <v>280</v>
      </c>
      <c r="J4288" s="48" t="s">
        <v>243</v>
      </c>
      <c r="K4288" s="48"/>
      <c r="L4288" s="48"/>
      <c r="M4288" s="48"/>
      <c r="N4288" s="48"/>
      <c r="O4288" s="48"/>
      <c r="P4288" s="48"/>
      <c r="Q4288" s="48"/>
      <c r="R4288" s="48"/>
      <c r="S4288" s="48"/>
      <c r="T4288" s="48"/>
      <c r="U4288" s="48"/>
      <c r="V4288" s="48"/>
      <c r="W4288" s="51" t="s">
        <v>3962</v>
      </c>
      <c r="X4288" t="str">
        <f t="shared" si="132"/>
        <v>HD;HD;HD;WB;CB</v>
      </c>
      <c r="Y4288" cm="1">
        <f t="array" ref="Y4288">SUM(_xlfn.XLOOKUP(_xlfn.TOROW(F4288:V4288,1),$AN$34:$AN$43,$AL$34:$AL$43,,0,1))</f>
        <v>40</v>
      </c>
      <c r="Z4288">
        <f t="shared" si="133"/>
        <v>5</v>
      </c>
      <c r="AA4288" t="str">
        <v>JB</v>
      </c>
      <c r="AG4288">
        <v>4858</v>
      </c>
      <c r="AH4288">
        <v>6</v>
      </c>
      <c r="AT4288">
        <v>5</v>
      </c>
    </row>
    <row r="4289" spans="2:46" ht="15" customHeight="1">
      <c r="B4289" s="48">
        <v>6059</v>
      </c>
      <c r="C4289" s="49">
        <v>45458</v>
      </c>
      <c r="D4289" s="50">
        <v>0.56488425925925922</v>
      </c>
      <c r="E4289" s="48" t="s">
        <v>8258</v>
      </c>
      <c r="F4289" s="48" t="s">
        <v>304</v>
      </c>
      <c r="G4289" s="48" t="s">
        <v>304</v>
      </c>
      <c r="H4289" s="48" t="s">
        <v>304</v>
      </c>
      <c r="I4289" s="48" t="s">
        <v>304</v>
      </c>
      <c r="J4289" s="48"/>
      <c r="K4289" s="48"/>
      <c r="L4289" s="48"/>
      <c r="M4289" s="48"/>
      <c r="N4289" s="48"/>
      <c r="O4289" s="48"/>
      <c r="P4289" s="48"/>
      <c r="Q4289" s="48"/>
      <c r="R4289" s="48"/>
      <c r="S4289" s="48"/>
      <c r="T4289" s="48"/>
      <c r="U4289" s="48"/>
      <c r="V4289" s="48"/>
      <c r="W4289" s="51" t="s">
        <v>947</v>
      </c>
      <c r="X4289" t="str">
        <f t="shared" si="132"/>
        <v>HD;HD;HD;HD</v>
      </c>
      <c r="Y4289" cm="1">
        <f t="array" ref="Y4289">SUM(_xlfn.XLOOKUP(_xlfn.TOROW(F4289:V4289,1),$AN$34:$AN$43,$AL$34:$AL$43,,0,1))</f>
        <v>28</v>
      </c>
      <c r="Z4289">
        <f t="shared" si="133"/>
        <v>4</v>
      </c>
      <c r="AA4289" t="str">
        <v>SS</v>
      </c>
      <c r="AG4289">
        <v>4869</v>
      </c>
      <c r="AH4289">
        <v>6</v>
      </c>
      <c r="AT4289">
        <v>4</v>
      </c>
    </row>
    <row r="4290" spans="2:46" ht="15" customHeight="1">
      <c r="B4290" s="48">
        <v>6060</v>
      </c>
      <c r="C4290" s="49">
        <v>45458</v>
      </c>
      <c r="D4290" s="50">
        <v>0.5671180555555555</v>
      </c>
      <c r="E4290" s="48" t="s">
        <v>11803</v>
      </c>
      <c r="F4290" s="48" t="s">
        <v>319</v>
      </c>
      <c r="G4290" s="48" t="s">
        <v>51</v>
      </c>
      <c r="H4290" s="48" t="s">
        <v>719</v>
      </c>
      <c r="I4290" s="48" t="s">
        <v>304</v>
      </c>
      <c r="J4290" s="48" t="s">
        <v>719</v>
      </c>
      <c r="K4290" s="48" t="s">
        <v>719</v>
      </c>
      <c r="L4290" s="48" t="s">
        <v>803</v>
      </c>
      <c r="M4290" s="48" t="s">
        <v>719</v>
      </c>
      <c r="N4290" s="48"/>
      <c r="O4290" s="48"/>
      <c r="P4290" s="48"/>
      <c r="Q4290" s="48"/>
      <c r="R4290" s="48"/>
      <c r="S4290" s="48"/>
      <c r="T4290" s="48"/>
      <c r="U4290" s="48"/>
      <c r="V4290" s="48"/>
      <c r="W4290" s="51" t="s">
        <v>3963</v>
      </c>
      <c r="X4290" t="str">
        <f t="shared" si="132"/>
        <v>FR;BB;BE;HD;BE;BE;SS;BE</v>
      </c>
      <c r="Y4290" cm="1">
        <f t="array" ref="Y4290">SUM(_xlfn.XLOOKUP(_xlfn.TOROW(F4290:V4290,1),$AN$34:$AN$43,$AL$34:$AL$43,,0,1))</f>
        <v>43</v>
      </c>
      <c r="Z4290">
        <f t="shared" si="133"/>
        <v>8</v>
      </c>
      <c r="AA4290" t="str">
        <v>SS</v>
      </c>
      <c r="AG4290">
        <v>4879</v>
      </c>
      <c r="AH4290">
        <v>6</v>
      </c>
      <c r="AT4290">
        <v>8</v>
      </c>
    </row>
    <row r="4291" spans="2:46" ht="15" customHeight="1">
      <c r="B4291" s="48">
        <v>6061</v>
      </c>
      <c r="C4291" s="49">
        <v>45458</v>
      </c>
      <c r="D4291" s="50">
        <v>0.56746527777777778</v>
      </c>
      <c r="E4291" s="48" t="s">
        <v>11804</v>
      </c>
      <c r="F4291" s="48" t="s">
        <v>51</v>
      </c>
      <c r="G4291" s="48" t="s">
        <v>51</v>
      </c>
      <c r="H4291" s="48" t="s">
        <v>803</v>
      </c>
      <c r="I4291" s="48" t="s">
        <v>319</v>
      </c>
      <c r="J4291" s="48" t="s">
        <v>280</v>
      </c>
      <c r="K4291" s="48" t="s">
        <v>280</v>
      </c>
      <c r="L4291" s="48"/>
      <c r="M4291" s="48"/>
      <c r="N4291" s="48"/>
      <c r="O4291" s="48"/>
      <c r="P4291" s="48"/>
      <c r="Q4291" s="48"/>
      <c r="R4291" s="48"/>
      <c r="S4291" s="48"/>
      <c r="T4291" s="48"/>
      <c r="U4291" s="48"/>
      <c r="V4291" s="48"/>
      <c r="W4291" s="51" t="s">
        <v>3964</v>
      </c>
      <c r="X4291" t="str">
        <f t="shared" si="132"/>
        <v>BB;BB;SS;FR;WB;WB</v>
      </c>
      <c r="Y4291" cm="1">
        <f t="array" ref="Y4291">SUM(_xlfn.XLOOKUP(_xlfn.TOROW(F4291:V4291,1),$AN$34:$AN$43,$AL$34:$AL$43,,0,1))</f>
        <v>48</v>
      </c>
      <c r="Z4291">
        <f t="shared" si="133"/>
        <v>6</v>
      </c>
      <c r="AA4291" t="str">
        <v>BB</v>
      </c>
      <c r="AG4291">
        <v>4897</v>
      </c>
      <c r="AH4291">
        <v>6</v>
      </c>
      <c r="AT4291">
        <v>6</v>
      </c>
    </row>
    <row r="4292" spans="2:46" ht="15" customHeight="1">
      <c r="B4292" s="48">
        <v>6062</v>
      </c>
      <c r="C4292" s="49">
        <v>45458</v>
      </c>
      <c r="D4292" s="50">
        <v>0.56792824074074078</v>
      </c>
      <c r="E4292" s="48" t="s">
        <v>11805</v>
      </c>
      <c r="F4292" s="48" t="s">
        <v>304</v>
      </c>
      <c r="G4292" s="48" t="s">
        <v>304</v>
      </c>
      <c r="H4292" s="48" t="s">
        <v>243</v>
      </c>
      <c r="I4292" s="48" t="s">
        <v>280</v>
      </c>
      <c r="J4292" s="48" t="s">
        <v>280</v>
      </c>
      <c r="K4292" s="48" t="s">
        <v>280</v>
      </c>
      <c r="L4292" s="48"/>
      <c r="M4292" s="48"/>
      <c r="N4292" s="48"/>
      <c r="O4292" s="48"/>
      <c r="P4292" s="48"/>
      <c r="Q4292" s="48"/>
      <c r="R4292" s="48"/>
      <c r="S4292" s="48"/>
      <c r="T4292" s="48"/>
      <c r="U4292" s="48"/>
      <c r="V4292" s="48"/>
      <c r="W4292" s="51" t="s">
        <v>3965</v>
      </c>
      <c r="X4292" t="str">
        <f t="shared" si="132"/>
        <v>HD;HD;CB;WB;WB;WB</v>
      </c>
      <c r="Y4292" cm="1">
        <f t="array" ref="Y4292">SUM(_xlfn.XLOOKUP(_xlfn.TOROW(F4292:V4292,1),$AN$34:$AN$43,$AL$34:$AL$43,,0,1))</f>
        <v>55</v>
      </c>
      <c r="Z4292">
        <f t="shared" si="133"/>
        <v>6</v>
      </c>
      <c r="AA4292" t="str">
        <v>WB</v>
      </c>
      <c r="AG4292">
        <v>4899</v>
      </c>
      <c r="AH4292">
        <v>6</v>
      </c>
      <c r="AT4292">
        <v>6</v>
      </c>
    </row>
    <row r="4293" spans="2:46" ht="15" customHeight="1">
      <c r="B4293" s="48">
        <v>6063</v>
      </c>
      <c r="C4293" s="49">
        <v>45458</v>
      </c>
      <c r="D4293" s="50">
        <v>0.57015046296296301</v>
      </c>
      <c r="E4293" s="48" t="s">
        <v>10429</v>
      </c>
      <c r="F4293" s="48" t="s">
        <v>304</v>
      </c>
      <c r="G4293" s="48" t="s">
        <v>243</v>
      </c>
      <c r="H4293" s="48" t="s">
        <v>243</v>
      </c>
      <c r="I4293" s="48"/>
      <c r="J4293" s="48"/>
      <c r="K4293" s="48"/>
      <c r="L4293" s="48"/>
      <c r="M4293" s="48"/>
      <c r="N4293" s="48"/>
      <c r="O4293" s="48"/>
      <c r="P4293" s="48"/>
      <c r="Q4293" s="48"/>
      <c r="R4293" s="48"/>
      <c r="S4293" s="48"/>
      <c r="T4293" s="48"/>
      <c r="U4293" s="48"/>
      <c r="V4293" s="48"/>
      <c r="W4293" s="51" t="s">
        <v>2494</v>
      </c>
      <c r="X4293" t="str">
        <f t="shared" si="132"/>
        <v>HD;CB;CB</v>
      </c>
      <c r="Y4293" cm="1">
        <f t="array" ref="Y4293">SUM(_xlfn.XLOOKUP(_xlfn.TOROW(F4293:V4293,1),$AN$34:$AN$43,$AL$34:$AL$43,,0,1))</f>
        <v>23</v>
      </c>
      <c r="Z4293">
        <f t="shared" si="133"/>
        <v>3</v>
      </c>
      <c r="AA4293" t="str">
        <v>HD</v>
      </c>
      <c r="AG4293">
        <v>4912</v>
      </c>
      <c r="AH4293">
        <v>6</v>
      </c>
      <c r="AT4293">
        <v>3</v>
      </c>
    </row>
    <row r="4294" spans="2:46" ht="15" customHeight="1">
      <c r="B4294" s="48">
        <v>6064</v>
      </c>
      <c r="C4294" s="49">
        <v>45458</v>
      </c>
      <c r="D4294" s="50">
        <v>0.57180555555555557</v>
      </c>
      <c r="E4294" s="48" t="s">
        <v>11806</v>
      </c>
      <c r="F4294" s="48" t="s">
        <v>803</v>
      </c>
      <c r="G4294" s="48" t="s">
        <v>194</v>
      </c>
      <c r="H4294" s="48" t="s">
        <v>194</v>
      </c>
      <c r="I4294" s="48" t="s">
        <v>133</v>
      </c>
      <c r="J4294" s="48"/>
      <c r="K4294" s="48"/>
      <c r="L4294" s="48"/>
      <c r="M4294" s="48"/>
      <c r="N4294" s="48"/>
      <c r="O4294" s="48"/>
      <c r="P4294" s="48"/>
      <c r="Q4294" s="48"/>
      <c r="R4294" s="48"/>
      <c r="S4294" s="48"/>
      <c r="T4294" s="48"/>
      <c r="U4294" s="48"/>
      <c r="V4294" s="48"/>
      <c r="W4294" s="51" t="s">
        <v>3966</v>
      </c>
      <c r="X4294" t="str">
        <f t="shared" si="132"/>
        <v>SS;DH;DH;SO</v>
      </c>
      <c r="Y4294" cm="1">
        <f t="array" ref="Y4294">SUM(_xlfn.XLOOKUP(_xlfn.TOROW(F4294:V4294,1),$AN$34:$AN$43,$AL$34:$AL$43,,0,1))</f>
        <v>23</v>
      </c>
      <c r="Z4294">
        <f t="shared" si="133"/>
        <v>4</v>
      </c>
      <c r="AA4294" t="str">
        <v>BB</v>
      </c>
      <c r="AG4294">
        <v>4921</v>
      </c>
      <c r="AH4294">
        <v>6</v>
      </c>
      <c r="AT4294">
        <v>4</v>
      </c>
    </row>
    <row r="4295" spans="2:46" ht="15" customHeight="1">
      <c r="B4295" s="48">
        <v>6065</v>
      </c>
      <c r="C4295" s="49">
        <v>45458</v>
      </c>
      <c r="D4295" s="50">
        <v>0.5773611111111111</v>
      </c>
      <c r="E4295" s="48" t="s">
        <v>11807</v>
      </c>
      <c r="F4295" s="48" t="s">
        <v>189</v>
      </c>
      <c r="G4295" s="48" t="s">
        <v>304</v>
      </c>
      <c r="H4295" s="48" t="s">
        <v>280</v>
      </c>
      <c r="I4295" s="48" t="s">
        <v>803</v>
      </c>
      <c r="J4295" s="48" t="s">
        <v>194</v>
      </c>
      <c r="K4295" s="48" t="s">
        <v>133</v>
      </c>
      <c r="L4295" s="48" t="s">
        <v>803</v>
      </c>
      <c r="M4295" s="48" t="s">
        <v>319</v>
      </c>
      <c r="N4295" s="48" t="s">
        <v>51</v>
      </c>
      <c r="O4295" s="48" t="s">
        <v>51</v>
      </c>
      <c r="P4295" s="48"/>
      <c r="Q4295" s="48"/>
      <c r="R4295" s="48"/>
      <c r="S4295" s="48"/>
      <c r="T4295" s="48"/>
      <c r="U4295" s="48"/>
      <c r="V4295" s="48"/>
      <c r="W4295" s="51" t="s">
        <v>3967</v>
      </c>
      <c r="X4295" t="str">
        <f t="shared" ref="X4295:X4358" si="134">_xlfn.TEXTJOIN(";",TRUE,F4295:V4295)</f>
        <v>JB;HD;WB;SS;DH;SO;SS;FR;BB;BB</v>
      </c>
      <c r="Y4295" cm="1">
        <f t="array" ref="Y4295">SUM(_xlfn.XLOOKUP(_xlfn.TOROW(F4295:V4295,1),$AN$34:$AN$43,$AL$34:$AL$43,,0,1))</f>
        <v>59</v>
      </c>
      <c r="Z4295">
        <f t="shared" ref="Z4295:Z4358" si="135">COUNTA(F4295:V4295)</f>
        <v>10</v>
      </c>
      <c r="AA4295" t="str">
        <v>SS</v>
      </c>
      <c r="AG4295">
        <v>4924</v>
      </c>
      <c r="AH4295">
        <v>6</v>
      </c>
      <c r="AT4295">
        <v>10</v>
      </c>
    </row>
    <row r="4296" spans="2:46" ht="15" customHeight="1">
      <c r="B4296" s="48">
        <v>6066</v>
      </c>
      <c r="C4296" s="49">
        <v>45458</v>
      </c>
      <c r="D4296" s="50">
        <v>0.58346064814814813</v>
      </c>
      <c r="E4296" s="48" t="s">
        <v>11808</v>
      </c>
      <c r="F4296" s="48" t="s">
        <v>133</v>
      </c>
      <c r="G4296" s="48" t="s">
        <v>194</v>
      </c>
      <c r="H4296" s="48" t="s">
        <v>189</v>
      </c>
      <c r="I4296" s="48" t="s">
        <v>304</v>
      </c>
      <c r="J4296" s="48" t="s">
        <v>304</v>
      </c>
      <c r="K4296" s="48" t="s">
        <v>304</v>
      </c>
      <c r="L4296" s="48" t="s">
        <v>304</v>
      </c>
      <c r="M4296" s="48" t="s">
        <v>194</v>
      </c>
      <c r="N4296" s="48" t="s">
        <v>319</v>
      </c>
      <c r="O4296" s="48" t="s">
        <v>319</v>
      </c>
      <c r="P4296" s="48" t="s">
        <v>719</v>
      </c>
      <c r="Q4296" s="48" t="s">
        <v>719</v>
      </c>
      <c r="R4296" s="48" t="s">
        <v>719</v>
      </c>
      <c r="S4296" s="48" t="s">
        <v>51</v>
      </c>
      <c r="T4296" s="48" t="s">
        <v>51</v>
      </c>
      <c r="U4296" s="48" t="s">
        <v>51</v>
      </c>
      <c r="V4296" s="48"/>
      <c r="W4296" s="51" t="s">
        <v>3968</v>
      </c>
      <c r="X4296" t="str">
        <f t="shared" si="134"/>
        <v>SO;DH;JB;HD;HD;HD;HD;DH;FR;FR;BE;BE;BE;BB;BB;BB</v>
      </c>
      <c r="Y4296" cm="1">
        <f t="array" ref="Y4296">SUM(_xlfn.XLOOKUP(_xlfn.TOROW(F4296:V4296,1),$AN$34:$AN$43,$AL$34:$AL$43,,0,1))</f>
        <v>100</v>
      </c>
      <c r="Z4296">
        <f t="shared" si="135"/>
        <v>16</v>
      </c>
      <c r="AA4296" t="str">
        <v>SS</v>
      </c>
      <c r="AG4296">
        <v>4940</v>
      </c>
      <c r="AH4296">
        <v>6</v>
      </c>
      <c r="AT4296">
        <v>16</v>
      </c>
    </row>
    <row r="4297" spans="2:46" ht="15" customHeight="1">
      <c r="B4297" s="48">
        <v>6067</v>
      </c>
      <c r="C4297" s="49">
        <v>45458</v>
      </c>
      <c r="D4297" s="50">
        <v>0.58355324074074078</v>
      </c>
      <c r="E4297" s="48" t="s">
        <v>11809</v>
      </c>
      <c r="F4297" s="48" t="s">
        <v>304</v>
      </c>
      <c r="G4297" s="48" t="s">
        <v>304</v>
      </c>
      <c r="H4297" s="48" t="s">
        <v>304</v>
      </c>
      <c r="I4297" s="48" t="s">
        <v>319</v>
      </c>
      <c r="J4297" s="48" t="s">
        <v>304</v>
      </c>
      <c r="K4297" s="48" t="s">
        <v>304</v>
      </c>
      <c r="L4297" s="48"/>
      <c r="M4297" s="48"/>
      <c r="N4297" s="48"/>
      <c r="O4297" s="48"/>
      <c r="P4297" s="48"/>
      <c r="Q4297" s="48"/>
      <c r="R4297" s="48"/>
      <c r="S4297" s="48"/>
      <c r="T4297" s="48"/>
      <c r="U4297" s="48"/>
      <c r="V4297" s="48"/>
      <c r="W4297" s="51" t="s">
        <v>3969</v>
      </c>
      <c r="X4297" t="str">
        <f t="shared" si="134"/>
        <v>HD;HD;HD;FR;HD;HD</v>
      </c>
      <c r="Y4297" cm="1">
        <f t="array" ref="Y4297">SUM(_xlfn.XLOOKUP(_xlfn.TOROW(F4297:V4297,1),$AN$34:$AN$43,$AL$34:$AL$43,,0,1))</f>
        <v>38</v>
      </c>
      <c r="Z4297">
        <f t="shared" si="135"/>
        <v>6</v>
      </c>
      <c r="AA4297" t="str">
        <v>JB</v>
      </c>
      <c r="AG4297">
        <v>4942</v>
      </c>
      <c r="AH4297">
        <v>6</v>
      </c>
      <c r="AT4297">
        <v>6</v>
      </c>
    </row>
    <row r="4298" spans="2:46" ht="15" customHeight="1">
      <c r="B4298" s="48">
        <v>6068</v>
      </c>
      <c r="C4298" s="49">
        <v>45458</v>
      </c>
      <c r="D4298" s="50">
        <v>0.58420138888888884</v>
      </c>
      <c r="E4298" s="48" t="s">
        <v>11810</v>
      </c>
      <c r="F4298" s="48" t="s">
        <v>304</v>
      </c>
      <c r="G4298" s="48" t="s">
        <v>304</v>
      </c>
      <c r="H4298" s="48" t="s">
        <v>243</v>
      </c>
      <c r="I4298" s="48" t="s">
        <v>243</v>
      </c>
      <c r="J4298" s="48" t="s">
        <v>319</v>
      </c>
      <c r="K4298" s="48"/>
      <c r="L4298" s="48"/>
      <c r="M4298" s="48"/>
      <c r="N4298" s="48"/>
      <c r="O4298" s="48"/>
      <c r="P4298" s="48"/>
      <c r="Q4298" s="48"/>
      <c r="R4298" s="48"/>
      <c r="S4298" s="48"/>
      <c r="T4298" s="48"/>
      <c r="U4298" s="48"/>
      <c r="V4298" s="48"/>
      <c r="W4298" s="51" t="s">
        <v>3970</v>
      </c>
      <c r="X4298" t="str">
        <f t="shared" si="134"/>
        <v>HD;HD;CB;CB;FR</v>
      </c>
      <c r="Y4298" cm="1">
        <f t="array" ref="Y4298">SUM(_xlfn.XLOOKUP(_xlfn.TOROW(F4298:V4298,1),$AN$34:$AN$43,$AL$34:$AL$43,,0,1))</f>
        <v>33</v>
      </c>
      <c r="Z4298">
        <f t="shared" si="135"/>
        <v>5</v>
      </c>
      <c r="AA4298" t="str">
        <v>BE</v>
      </c>
      <c r="AG4298">
        <v>4946</v>
      </c>
      <c r="AH4298">
        <v>6</v>
      </c>
      <c r="AT4298">
        <v>5</v>
      </c>
    </row>
    <row r="4299" spans="2:46" ht="15" customHeight="1">
      <c r="B4299" s="48">
        <v>6069</v>
      </c>
      <c r="C4299" s="49">
        <v>45458</v>
      </c>
      <c r="D4299" s="50">
        <v>0.58545138888888892</v>
      </c>
      <c r="E4299" s="48" t="s">
        <v>11811</v>
      </c>
      <c r="F4299" s="48" t="s">
        <v>803</v>
      </c>
      <c r="G4299" s="48" t="s">
        <v>51</v>
      </c>
      <c r="H4299" s="48" t="s">
        <v>189</v>
      </c>
      <c r="I4299" s="48" t="s">
        <v>719</v>
      </c>
      <c r="J4299" s="48"/>
      <c r="K4299" s="48"/>
      <c r="L4299" s="48"/>
      <c r="M4299" s="48"/>
      <c r="N4299" s="48"/>
      <c r="O4299" s="48"/>
      <c r="P4299" s="48"/>
      <c r="Q4299" s="48"/>
      <c r="R4299" s="48"/>
      <c r="S4299" s="48"/>
      <c r="T4299" s="48"/>
      <c r="U4299" s="48"/>
      <c r="V4299" s="48"/>
      <c r="W4299" s="51" t="s">
        <v>3971</v>
      </c>
      <c r="X4299" t="str">
        <f t="shared" si="134"/>
        <v>SS;BB;JB;BE</v>
      </c>
      <c r="Y4299" cm="1">
        <f t="array" ref="Y4299">SUM(_xlfn.XLOOKUP(_xlfn.TOROW(F4299:V4299,1),$AN$34:$AN$43,$AL$34:$AL$43,,0,1))</f>
        <v>19</v>
      </c>
      <c r="Z4299">
        <f t="shared" si="135"/>
        <v>4</v>
      </c>
      <c r="AA4299" t="str">
        <v>DH</v>
      </c>
      <c r="AG4299">
        <v>4947</v>
      </c>
      <c r="AH4299">
        <v>6</v>
      </c>
      <c r="AT4299">
        <v>4</v>
      </c>
    </row>
    <row r="4300" spans="2:46" ht="15" customHeight="1">
      <c r="B4300" s="48">
        <v>6070</v>
      </c>
      <c r="C4300" s="49">
        <v>45458</v>
      </c>
      <c r="D4300" s="50">
        <v>0.58606481481481476</v>
      </c>
      <c r="E4300" s="48" t="s">
        <v>8480</v>
      </c>
      <c r="F4300" s="48" t="s">
        <v>51</v>
      </c>
      <c r="G4300" s="48" t="s">
        <v>51</v>
      </c>
      <c r="H4300" s="48"/>
      <c r="I4300" s="48"/>
      <c r="J4300" s="48"/>
      <c r="K4300" s="48"/>
      <c r="L4300" s="48"/>
      <c r="M4300" s="48"/>
      <c r="N4300" s="48"/>
      <c r="O4300" s="48"/>
      <c r="P4300" s="48"/>
      <c r="Q4300" s="48"/>
      <c r="R4300" s="48"/>
      <c r="S4300" s="48"/>
      <c r="T4300" s="48"/>
      <c r="U4300" s="48"/>
      <c r="V4300" s="48"/>
      <c r="W4300" s="51" t="s">
        <v>696</v>
      </c>
      <c r="X4300" t="str">
        <f t="shared" si="134"/>
        <v>BB;BB</v>
      </c>
      <c r="Y4300" cm="1">
        <f t="array" ref="Y4300">SUM(_xlfn.XLOOKUP(_xlfn.TOROW(F4300:V4300,1),$AN$34:$AN$43,$AL$34:$AL$43,,0,1))</f>
        <v>20</v>
      </c>
      <c r="Z4300">
        <f t="shared" si="135"/>
        <v>2</v>
      </c>
      <c r="AA4300" t="str">
        <v>DH</v>
      </c>
      <c r="AG4300">
        <v>4949</v>
      </c>
      <c r="AH4300">
        <v>6</v>
      </c>
      <c r="AT4300">
        <v>2</v>
      </c>
    </row>
    <row r="4301" spans="2:46" ht="15" customHeight="1">
      <c r="B4301" s="48">
        <v>6071</v>
      </c>
      <c r="C4301" s="49">
        <v>45458</v>
      </c>
      <c r="D4301" s="50">
        <v>0.58613425925925922</v>
      </c>
      <c r="E4301" s="48" t="s">
        <v>11812</v>
      </c>
      <c r="F4301" s="48" t="s">
        <v>189</v>
      </c>
      <c r="G4301" s="48" t="s">
        <v>189</v>
      </c>
      <c r="H4301" s="48" t="s">
        <v>304</v>
      </c>
      <c r="I4301" s="48" t="s">
        <v>194</v>
      </c>
      <c r="J4301" s="48"/>
      <c r="K4301" s="48"/>
      <c r="L4301" s="48"/>
      <c r="M4301" s="48"/>
      <c r="N4301" s="48"/>
      <c r="O4301" s="48"/>
      <c r="P4301" s="48"/>
      <c r="Q4301" s="48"/>
      <c r="R4301" s="48"/>
      <c r="S4301" s="48"/>
      <c r="T4301" s="48"/>
      <c r="U4301" s="48"/>
      <c r="V4301" s="48"/>
      <c r="W4301" s="51" t="s">
        <v>3972</v>
      </c>
      <c r="X4301" t="str">
        <f t="shared" si="134"/>
        <v>JB;JB;HD;DH</v>
      </c>
      <c r="Y4301" cm="1">
        <f t="array" ref="Y4301">SUM(_xlfn.XLOOKUP(_xlfn.TOROW(F4301:V4301,1),$AN$34:$AN$43,$AL$34:$AL$43,,0,1))</f>
        <v>18</v>
      </c>
      <c r="Z4301">
        <f t="shared" si="135"/>
        <v>4</v>
      </c>
      <c r="AA4301" t="str">
        <v>FR</v>
      </c>
      <c r="AG4301">
        <v>4952</v>
      </c>
      <c r="AH4301">
        <v>6</v>
      </c>
      <c r="AT4301">
        <v>4</v>
      </c>
    </row>
    <row r="4302" spans="2:46" ht="15" customHeight="1">
      <c r="B4302" s="48">
        <v>6072</v>
      </c>
      <c r="C4302" s="49">
        <v>45458</v>
      </c>
      <c r="D4302" s="50">
        <v>0.58826388888888892</v>
      </c>
      <c r="E4302" s="48" t="s">
        <v>11813</v>
      </c>
      <c r="F4302" s="48" t="s">
        <v>719</v>
      </c>
      <c r="G4302" s="48" t="s">
        <v>719</v>
      </c>
      <c r="H4302" s="48" t="s">
        <v>719</v>
      </c>
      <c r="I4302" s="48" t="s">
        <v>719</v>
      </c>
      <c r="J4302" s="48" t="s">
        <v>51</v>
      </c>
      <c r="K4302" s="48"/>
      <c r="L4302" s="48"/>
      <c r="M4302" s="48"/>
      <c r="N4302" s="48"/>
      <c r="O4302" s="48"/>
      <c r="P4302" s="48"/>
      <c r="Q4302" s="48"/>
      <c r="R4302" s="48"/>
      <c r="S4302" s="48"/>
      <c r="T4302" s="48"/>
      <c r="U4302" s="48"/>
      <c r="V4302" s="48"/>
      <c r="W4302" s="51" t="s">
        <v>3973</v>
      </c>
      <c r="X4302" t="str">
        <f t="shared" si="134"/>
        <v>BE;BE;BE;BE;BB</v>
      </c>
      <c r="Y4302" cm="1">
        <f t="array" ref="Y4302">SUM(_xlfn.XLOOKUP(_xlfn.TOROW(F4302:V4302,1),$AN$34:$AN$43,$AL$34:$AL$43,,0,1))</f>
        <v>30</v>
      </c>
      <c r="Z4302">
        <f t="shared" si="135"/>
        <v>5</v>
      </c>
      <c r="AA4302" t="str">
        <v>JB</v>
      </c>
      <c r="AG4302">
        <v>4954</v>
      </c>
      <c r="AH4302">
        <v>6</v>
      </c>
      <c r="AT4302">
        <v>5</v>
      </c>
    </row>
    <row r="4303" spans="2:46" ht="15" customHeight="1">
      <c r="B4303" s="48">
        <v>6073</v>
      </c>
      <c r="C4303" s="49">
        <v>45458</v>
      </c>
      <c r="D4303" s="50">
        <v>0.58834490740740741</v>
      </c>
      <c r="E4303" s="48" t="s">
        <v>11814</v>
      </c>
      <c r="F4303" s="48" t="s">
        <v>194</v>
      </c>
      <c r="G4303" s="48" t="s">
        <v>194</v>
      </c>
      <c r="H4303" s="48" t="s">
        <v>194</v>
      </c>
      <c r="I4303" s="48" t="s">
        <v>133</v>
      </c>
      <c r="J4303" s="48" t="s">
        <v>51</v>
      </c>
      <c r="K4303" s="48" t="s">
        <v>51</v>
      </c>
      <c r="L4303" s="48" t="s">
        <v>319</v>
      </c>
      <c r="M4303" s="48"/>
      <c r="N4303" s="48"/>
      <c r="O4303" s="48"/>
      <c r="P4303" s="48"/>
      <c r="Q4303" s="48"/>
      <c r="R4303" s="48"/>
      <c r="S4303" s="48"/>
      <c r="T4303" s="48"/>
      <c r="U4303" s="48"/>
      <c r="V4303" s="48"/>
      <c r="W4303" s="51" t="s">
        <v>3974</v>
      </c>
      <c r="X4303" t="str">
        <f t="shared" si="134"/>
        <v>DH;DH;DH;SO;BB;BB;FR</v>
      </c>
      <c r="Y4303" cm="1">
        <f t="array" ref="Y4303">SUM(_xlfn.XLOOKUP(_xlfn.TOROW(F4303:V4303,1),$AN$34:$AN$43,$AL$34:$AL$43,,0,1))</f>
        <v>52</v>
      </c>
      <c r="Z4303">
        <f t="shared" si="135"/>
        <v>7</v>
      </c>
      <c r="AA4303" t="str">
        <v>JB</v>
      </c>
      <c r="AG4303">
        <v>4957</v>
      </c>
      <c r="AH4303">
        <v>6</v>
      </c>
      <c r="AT4303">
        <v>7</v>
      </c>
    </row>
    <row r="4304" spans="2:46" ht="15" customHeight="1">
      <c r="B4304" s="48">
        <v>6074</v>
      </c>
      <c r="C4304" s="49">
        <v>45458</v>
      </c>
      <c r="D4304" s="50">
        <v>0.59030092592592598</v>
      </c>
      <c r="E4304" s="48" t="s">
        <v>11815</v>
      </c>
      <c r="F4304" s="48" t="s">
        <v>133</v>
      </c>
      <c r="G4304" s="48" t="s">
        <v>133</v>
      </c>
      <c r="H4304" s="48" t="s">
        <v>133</v>
      </c>
      <c r="I4304" s="48" t="s">
        <v>280</v>
      </c>
      <c r="J4304" s="48" t="s">
        <v>194</v>
      </c>
      <c r="K4304" s="48" t="s">
        <v>194</v>
      </c>
      <c r="L4304" s="48"/>
      <c r="M4304" s="48"/>
      <c r="N4304" s="48"/>
      <c r="O4304" s="48"/>
      <c r="P4304" s="48"/>
      <c r="Q4304" s="48"/>
      <c r="R4304" s="48"/>
      <c r="S4304" s="48"/>
      <c r="T4304" s="48"/>
      <c r="U4304" s="48"/>
      <c r="V4304" s="48"/>
      <c r="W4304" s="51" t="s">
        <v>3975</v>
      </c>
      <c r="X4304" t="str">
        <f t="shared" si="134"/>
        <v>SO;SO;SO;WB;DH;DH</v>
      </c>
      <c r="Y4304" cm="1">
        <f t="array" ref="Y4304">SUM(_xlfn.XLOOKUP(_xlfn.TOROW(F4304:V4304,1),$AN$34:$AN$43,$AL$34:$AL$43,,0,1))</f>
        <v>35</v>
      </c>
      <c r="Z4304">
        <f t="shared" si="135"/>
        <v>6</v>
      </c>
      <c r="AA4304" t="str">
        <v>DH</v>
      </c>
      <c r="AG4304">
        <v>4960</v>
      </c>
      <c r="AH4304">
        <v>6</v>
      </c>
      <c r="AT4304">
        <v>6</v>
      </c>
    </row>
    <row r="4305" spans="2:46" ht="15" customHeight="1">
      <c r="B4305" s="48">
        <v>6075</v>
      </c>
      <c r="C4305" s="49">
        <v>45458</v>
      </c>
      <c r="D4305" s="50">
        <v>0.59056712962962965</v>
      </c>
      <c r="E4305" s="48" t="s">
        <v>11816</v>
      </c>
      <c r="F4305" s="48" t="s">
        <v>304</v>
      </c>
      <c r="G4305" s="48" t="s">
        <v>243</v>
      </c>
      <c r="H4305" s="48" t="s">
        <v>51</v>
      </c>
      <c r="I4305" s="48" t="s">
        <v>51</v>
      </c>
      <c r="J4305" s="48" t="s">
        <v>51</v>
      </c>
      <c r="K4305" s="48"/>
      <c r="L4305" s="48"/>
      <c r="M4305" s="48"/>
      <c r="N4305" s="48"/>
      <c r="O4305" s="48"/>
      <c r="P4305" s="48"/>
      <c r="Q4305" s="48"/>
      <c r="R4305" s="48"/>
      <c r="S4305" s="48"/>
      <c r="T4305" s="48"/>
      <c r="U4305" s="48"/>
      <c r="V4305" s="48"/>
      <c r="W4305" s="51" t="s">
        <v>3976</v>
      </c>
      <c r="X4305" t="str">
        <f t="shared" si="134"/>
        <v>HD;CB;BB;BB;BB</v>
      </c>
      <c r="Y4305" cm="1">
        <f t="array" ref="Y4305">SUM(_xlfn.XLOOKUP(_xlfn.TOROW(F4305:V4305,1),$AN$34:$AN$43,$AL$34:$AL$43,,0,1))</f>
        <v>45</v>
      </c>
      <c r="Z4305">
        <f t="shared" si="135"/>
        <v>5</v>
      </c>
      <c r="AA4305" t="str">
        <v>SS</v>
      </c>
      <c r="AG4305">
        <v>4962</v>
      </c>
      <c r="AH4305">
        <v>6</v>
      </c>
      <c r="AT4305">
        <v>5</v>
      </c>
    </row>
    <row r="4306" spans="2:46" ht="15" customHeight="1">
      <c r="B4306" s="48">
        <v>6076</v>
      </c>
      <c r="C4306" s="49">
        <v>45458</v>
      </c>
      <c r="D4306" s="50">
        <v>0.59149305555555554</v>
      </c>
      <c r="E4306" s="48" t="s">
        <v>8479</v>
      </c>
      <c r="F4306" s="48" t="s">
        <v>304</v>
      </c>
      <c r="G4306" s="48" t="s">
        <v>304</v>
      </c>
      <c r="H4306" s="48" t="s">
        <v>304</v>
      </c>
      <c r="I4306" s="48" t="s">
        <v>304</v>
      </c>
      <c r="J4306" s="48" t="s">
        <v>304</v>
      </c>
      <c r="K4306" s="48"/>
      <c r="L4306" s="48"/>
      <c r="M4306" s="48"/>
      <c r="N4306" s="48"/>
      <c r="O4306" s="48"/>
      <c r="P4306" s="48"/>
      <c r="Q4306" s="48"/>
      <c r="R4306" s="48"/>
      <c r="S4306" s="48"/>
      <c r="T4306" s="48"/>
      <c r="U4306" s="48"/>
      <c r="V4306" s="48"/>
      <c r="W4306" s="51" t="s">
        <v>2002</v>
      </c>
      <c r="X4306" t="str">
        <f t="shared" si="134"/>
        <v>HD;HD;HD;HD;HD</v>
      </c>
      <c r="Y4306" cm="1">
        <f t="array" ref="Y4306">SUM(_xlfn.XLOOKUP(_xlfn.TOROW(F4306:V4306,1),$AN$34:$AN$43,$AL$34:$AL$43,,0,1))</f>
        <v>35</v>
      </c>
      <c r="Z4306">
        <f t="shared" si="135"/>
        <v>5</v>
      </c>
      <c r="AA4306" t="str">
        <v>SS</v>
      </c>
      <c r="AG4306">
        <v>4968</v>
      </c>
      <c r="AH4306">
        <v>6</v>
      </c>
      <c r="AT4306">
        <v>5</v>
      </c>
    </row>
    <row r="4307" spans="2:46" ht="15" customHeight="1">
      <c r="B4307" s="48">
        <v>6077</v>
      </c>
      <c r="C4307" s="49">
        <v>45458</v>
      </c>
      <c r="D4307" s="50">
        <v>0.59270833333333328</v>
      </c>
      <c r="E4307" s="48" t="s">
        <v>11817</v>
      </c>
      <c r="F4307" s="48" t="s">
        <v>51</v>
      </c>
      <c r="G4307" s="48" t="s">
        <v>51</v>
      </c>
      <c r="H4307" s="48" t="s">
        <v>51</v>
      </c>
      <c r="I4307" s="48" t="s">
        <v>51</v>
      </c>
      <c r="J4307" s="48" t="s">
        <v>319</v>
      </c>
      <c r="K4307" s="48" t="s">
        <v>319</v>
      </c>
      <c r="L4307" s="48" t="s">
        <v>319</v>
      </c>
      <c r="M4307" s="48"/>
      <c r="N4307" s="48"/>
      <c r="O4307" s="48"/>
      <c r="P4307" s="48"/>
      <c r="Q4307" s="48"/>
      <c r="R4307" s="48"/>
      <c r="S4307" s="48"/>
      <c r="T4307" s="48"/>
      <c r="U4307" s="48"/>
      <c r="V4307" s="48"/>
      <c r="W4307" s="51" t="s">
        <v>3977</v>
      </c>
      <c r="X4307" t="str">
        <f t="shared" si="134"/>
        <v>BB;BB;BB;BB;FR;FR;FR</v>
      </c>
      <c r="Y4307" cm="1">
        <f t="array" ref="Y4307">SUM(_xlfn.XLOOKUP(_xlfn.TOROW(F4307:V4307,1),$AN$34:$AN$43,$AL$34:$AL$43,,0,1))</f>
        <v>49</v>
      </c>
      <c r="Z4307">
        <f t="shared" si="135"/>
        <v>7</v>
      </c>
      <c r="AA4307" t="str">
        <v>SS</v>
      </c>
      <c r="AG4307">
        <v>4980</v>
      </c>
      <c r="AH4307">
        <v>6</v>
      </c>
      <c r="AT4307">
        <v>7</v>
      </c>
    </row>
    <row r="4308" spans="2:46" ht="15" customHeight="1">
      <c r="B4308" s="48">
        <v>6078</v>
      </c>
      <c r="C4308" s="49">
        <v>45458</v>
      </c>
      <c r="D4308" s="50">
        <v>0.59362268518518524</v>
      </c>
      <c r="E4308" s="48" t="s">
        <v>11818</v>
      </c>
      <c r="F4308" s="48" t="s">
        <v>189</v>
      </c>
      <c r="G4308" s="48" t="s">
        <v>243</v>
      </c>
      <c r="H4308" s="48" t="s">
        <v>189</v>
      </c>
      <c r="I4308" s="48" t="s">
        <v>189</v>
      </c>
      <c r="J4308" s="48"/>
      <c r="K4308" s="48"/>
      <c r="L4308" s="48"/>
      <c r="M4308" s="48"/>
      <c r="N4308" s="48"/>
      <c r="O4308" s="48"/>
      <c r="P4308" s="48"/>
      <c r="Q4308" s="48"/>
      <c r="R4308" s="48"/>
      <c r="S4308" s="48"/>
      <c r="T4308" s="48"/>
      <c r="U4308" s="48"/>
      <c r="V4308" s="48"/>
      <c r="W4308" s="51" t="s">
        <v>3978</v>
      </c>
      <c r="X4308" t="str">
        <f t="shared" si="134"/>
        <v>JB;CB;JB;JB</v>
      </c>
      <c r="Y4308" cm="1">
        <f t="array" ref="Y4308">SUM(_xlfn.XLOOKUP(_xlfn.TOROW(F4308:V4308,1),$AN$34:$AN$43,$AL$34:$AL$43,,0,1))</f>
        <v>11</v>
      </c>
      <c r="Z4308">
        <f t="shared" si="135"/>
        <v>4</v>
      </c>
      <c r="AA4308" t="str">
        <v>FR</v>
      </c>
      <c r="AG4308">
        <v>4989</v>
      </c>
      <c r="AH4308">
        <v>6</v>
      </c>
      <c r="AT4308">
        <v>4</v>
      </c>
    </row>
    <row r="4309" spans="2:46" ht="15" customHeight="1">
      <c r="B4309" s="48">
        <v>6079</v>
      </c>
      <c r="C4309" s="49">
        <v>45458</v>
      </c>
      <c r="D4309" s="50">
        <v>0.59366898148148151</v>
      </c>
      <c r="E4309" s="48" t="s">
        <v>11819</v>
      </c>
      <c r="F4309" s="48" t="s">
        <v>51</v>
      </c>
      <c r="G4309" s="48" t="s">
        <v>133</v>
      </c>
      <c r="H4309" s="48" t="s">
        <v>194</v>
      </c>
      <c r="I4309" s="48" t="s">
        <v>133</v>
      </c>
      <c r="J4309" s="48" t="s">
        <v>194</v>
      </c>
      <c r="K4309" s="48" t="s">
        <v>194</v>
      </c>
      <c r="L4309" s="48" t="s">
        <v>194</v>
      </c>
      <c r="M4309" s="48" t="s">
        <v>194</v>
      </c>
      <c r="N4309" s="48" t="s">
        <v>133</v>
      </c>
      <c r="O4309" s="48" t="s">
        <v>133</v>
      </c>
      <c r="P4309" s="48"/>
      <c r="Q4309" s="48"/>
      <c r="R4309" s="48"/>
      <c r="S4309" s="48"/>
      <c r="T4309" s="48"/>
      <c r="U4309" s="48"/>
      <c r="V4309" s="48"/>
      <c r="W4309" s="51" t="s">
        <v>3979</v>
      </c>
      <c r="X4309" t="str">
        <f t="shared" si="134"/>
        <v>BB;SO;DH;SO;DH;DH;DH;DH;SO;SO</v>
      </c>
      <c r="Y4309" cm="1">
        <f t="array" ref="Y4309">SUM(_xlfn.XLOOKUP(_xlfn.TOROW(F4309:V4309,1),$AN$34:$AN$43,$AL$34:$AL$43,,0,1))</f>
        <v>63</v>
      </c>
      <c r="Z4309">
        <f t="shared" si="135"/>
        <v>10</v>
      </c>
      <c r="AA4309" t="str">
        <v>BE</v>
      </c>
      <c r="AG4309">
        <v>4992</v>
      </c>
      <c r="AH4309">
        <v>6</v>
      </c>
      <c r="AT4309">
        <v>10</v>
      </c>
    </row>
    <row r="4310" spans="2:46" ht="15" customHeight="1">
      <c r="B4310" s="48">
        <v>6080</v>
      </c>
      <c r="C4310" s="49">
        <v>45458</v>
      </c>
      <c r="D4310" s="50">
        <v>0.59629629629629632</v>
      </c>
      <c r="E4310" s="48" t="s">
        <v>189</v>
      </c>
      <c r="F4310" s="48" t="s">
        <v>189</v>
      </c>
      <c r="G4310" s="48"/>
      <c r="H4310" s="48"/>
      <c r="I4310" s="48"/>
      <c r="J4310" s="48"/>
      <c r="K4310" s="48"/>
      <c r="L4310" s="48"/>
      <c r="M4310" s="48"/>
      <c r="N4310" s="48"/>
      <c r="O4310" s="48"/>
      <c r="P4310" s="48"/>
      <c r="Q4310" s="48"/>
      <c r="R4310" s="48"/>
      <c r="S4310" s="48"/>
      <c r="T4310" s="48"/>
      <c r="U4310" s="48"/>
      <c r="V4310" s="48"/>
      <c r="W4310" s="51" t="s">
        <v>1468</v>
      </c>
      <c r="X4310" t="str">
        <f t="shared" si="134"/>
        <v>JB</v>
      </c>
      <c r="Y4310" cm="1">
        <f t="array" ref="Y4310">SUM(_xlfn.XLOOKUP(_xlfn.TOROW(F4310:V4310,1),$AN$34:$AN$43,$AL$34:$AL$43,,0,1))</f>
        <v>1</v>
      </c>
      <c r="Z4310">
        <f t="shared" si="135"/>
        <v>1</v>
      </c>
      <c r="AA4310" t="str">
        <v>FR</v>
      </c>
      <c r="AG4310">
        <v>5009</v>
      </c>
      <c r="AH4310">
        <v>6</v>
      </c>
      <c r="AT4310">
        <v>1</v>
      </c>
    </row>
    <row r="4311" spans="2:46" ht="15" customHeight="1">
      <c r="B4311" s="48">
        <v>6081</v>
      </c>
      <c r="C4311" s="49">
        <v>45458</v>
      </c>
      <c r="D4311" s="50">
        <v>0.59885416666666669</v>
      </c>
      <c r="E4311" s="48" t="s">
        <v>8235</v>
      </c>
      <c r="F4311" s="48" t="s">
        <v>319</v>
      </c>
      <c r="G4311" s="48" t="s">
        <v>319</v>
      </c>
      <c r="H4311" s="48" t="s">
        <v>319</v>
      </c>
      <c r="I4311" s="48"/>
      <c r="J4311" s="48"/>
      <c r="K4311" s="48"/>
      <c r="L4311" s="48"/>
      <c r="M4311" s="48"/>
      <c r="N4311" s="48"/>
      <c r="O4311" s="48"/>
      <c r="P4311" s="48"/>
      <c r="Q4311" s="48"/>
      <c r="R4311" s="48"/>
      <c r="S4311" s="48"/>
      <c r="T4311" s="48"/>
      <c r="U4311" s="48"/>
      <c r="V4311" s="48"/>
      <c r="W4311" s="51" t="s">
        <v>625</v>
      </c>
      <c r="X4311" t="str">
        <f t="shared" si="134"/>
        <v>FR;FR;FR</v>
      </c>
      <c r="Y4311" cm="1">
        <f t="array" ref="Y4311">SUM(_xlfn.XLOOKUP(_xlfn.TOROW(F4311:V4311,1),$AN$34:$AN$43,$AL$34:$AL$43,,0,1))</f>
        <v>9</v>
      </c>
      <c r="Z4311">
        <f t="shared" si="135"/>
        <v>3</v>
      </c>
      <c r="AA4311" t="str">
        <v>BE</v>
      </c>
      <c r="AG4311">
        <v>5018</v>
      </c>
      <c r="AH4311">
        <v>6</v>
      </c>
      <c r="AT4311">
        <v>3</v>
      </c>
    </row>
    <row r="4312" spans="2:46" ht="15" customHeight="1">
      <c r="B4312" s="48">
        <v>6082</v>
      </c>
      <c r="C4312" s="49">
        <v>45458</v>
      </c>
      <c r="D4312" s="50">
        <v>0.59920138888888885</v>
      </c>
      <c r="E4312" s="48" t="s">
        <v>11820</v>
      </c>
      <c r="F4312" s="48" t="s">
        <v>243</v>
      </c>
      <c r="G4312" s="48" t="s">
        <v>133</v>
      </c>
      <c r="H4312" s="48" t="s">
        <v>194</v>
      </c>
      <c r="I4312" s="48" t="s">
        <v>304</v>
      </c>
      <c r="J4312" s="48" t="s">
        <v>280</v>
      </c>
      <c r="K4312" s="48" t="s">
        <v>243</v>
      </c>
      <c r="L4312" s="48" t="s">
        <v>304</v>
      </c>
      <c r="M4312" s="48" t="s">
        <v>304</v>
      </c>
      <c r="N4312" s="48" t="s">
        <v>133</v>
      </c>
      <c r="O4312" s="48" t="s">
        <v>719</v>
      </c>
      <c r="P4312" s="48" t="s">
        <v>51</v>
      </c>
      <c r="Q4312" s="48"/>
      <c r="R4312" s="48"/>
      <c r="S4312" s="48"/>
      <c r="T4312" s="48"/>
      <c r="U4312" s="48"/>
      <c r="V4312" s="48"/>
      <c r="W4312" s="51" t="s">
        <v>3980</v>
      </c>
      <c r="X4312" t="str">
        <f t="shared" si="134"/>
        <v>CB;SO;DH;HD;WB;CB;HD;HD;SO;BE;BB</v>
      </c>
      <c r="Y4312" cm="1">
        <f t="array" ref="Y4312">SUM(_xlfn.XLOOKUP(_xlfn.TOROW(F4312:V4312,1),$AN$34:$AN$43,$AL$34:$AL$43,,0,1))</f>
        <v>76</v>
      </c>
      <c r="Z4312">
        <f t="shared" si="135"/>
        <v>11</v>
      </c>
      <c r="AA4312" t="str">
        <v>SO</v>
      </c>
      <c r="AG4312">
        <v>5026</v>
      </c>
      <c r="AH4312">
        <v>6</v>
      </c>
      <c r="AT4312">
        <v>11</v>
      </c>
    </row>
    <row r="4313" spans="2:46" ht="15" customHeight="1">
      <c r="B4313" s="48">
        <v>6083</v>
      </c>
      <c r="C4313" s="49">
        <v>45458</v>
      </c>
      <c r="D4313" s="50">
        <v>0.60002314814814817</v>
      </c>
      <c r="E4313" s="48" t="s">
        <v>11821</v>
      </c>
      <c r="F4313" s="48" t="s">
        <v>133</v>
      </c>
      <c r="G4313" s="48" t="s">
        <v>133</v>
      </c>
      <c r="H4313" s="48" t="s">
        <v>133</v>
      </c>
      <c r="I4313" s="48" t="s">
        <v>304</v>
      </c>
      <c r="J4313" s="48" t="s">
        <v>304</v>
      </c>
      <c r="K4313" s="48" t="s">
        <v>51</v>
      </c>
      <c r="L4313" s="48" t="s">
        <v>51</v>
      </c>
      <c r="M4313" s="48" t="s">
        <v>51</v>
      </c>
      <c r="N4313" s="48"/>
      <c r="O4313" s="48"/>
      <c r="P4313" s="48"/>
      <c r="Q4313" s="48"/>
      <c r="R4313" s="48"/>
      <c r="S4313" s="48"/>
      <c r="T4313" s="48"/>
      <c r="U4313" s="48"/>
      <c r="V4313" s="48"/>
      <c r="W4313" s="51" t="s">
        <v>3981</v>
      </c>
      <c r="X4313" t="str">
        <f t="shared" si="134"/>
        <v>SO;SO;SO;HD;HD;BB;BB;BB</v>
      </c>
      <c r="Y4313" cm="1">
        <f t="array" ref="Y4313">SUM(_xlfn.XLOOKUP(_xlfn.TOROW(F4313:V4313,1),$AN$34:$AN$43,$AL$34:$AL$43,,0,1))</f>
        <v>50</v>
      </c>
      <c r="Z4313">
        <f t="shared" si="135"/>
        <v>8</v>
      </c>
      <c r="AA4313" t="str">
        <v>JB</v>
      </c>
      <c r="AG4313">
        <v>5028</v>
      </c>
      <c r="AH4313">
        <v>6</v>
      </c>
      <c r="AT4313">
        <v>8</v>
      </c>
    </row>
    <row r="4314" spans="2:46" ht="15" customHeight="1">
      <c r="B4314" s="48">
        <v>6084</v>
      </c>
      <c r="C4314" s="49">
        <v>45458</v>
      </c>
      <c r="D4314" s="50">
        <v>0.60225694444444444</v>
      </c>
      <c r="E4314" s="48" t="s">
        <v>11822</v>
      </c>
      <c r="F4314" s="48" t="s">
        <v>243</v>
      </c>
      <c r="G4314" s="48" t="s">
        <v>243</v>
      </c>
      <c r="H4314" s="48" t="s">
        <v>243</v>
      </c>
      <c r="I4314" s="48" t="s">
        <v>194</v>
      </c>
      <c r="J4314" s="48" t="s">
        <v>189</v>
      </c>
      <c r="K4314" s="48" t="s">
        <v>803</v>
      </c>
      <c r="L4314" s="48" t="s">
        <v>803</v>
      </c>
      <c r="M4314" s="48" t="s">
        <v>803</v>
      </c>
      <c r="N4314" s="48"/>
      <c r="O4314" s="48"/>
      <c r="P4314" s="48"/>
      <c r="Q4314" s="48"/>
      <c r="R4314" s="48"/>
      <c r="S4314" s="48"/>
      <c r="T4314" s="48"/>
      <c r="U4314" s="48"/>
      <c r="V4314" s="48"/>
      <c r="W4314" s="51" t="s">
        <v>3982</v>
      </c>
      <c r="X4314" t="str">
        <f t="shared" si="134"/>
        <v>CB;CB;CB;DH;JB;SS;SS;SS</v>
      </c>
      <c r="Y4314" cm="1">
        <f t="array" ref="Y4314">SUM(_xlfn.XLOOKUP(_xlfn.TOROW(F4314:V4314,1),$AN$34:$AN$43,$AL$34:$AL$43,,0,1))</f>
        <v>43</v>
      </c>
      <c r="Z4314">
        <f t="shared" si="135"/>
        <v>8</v>
      </c>
      <c r="AA4314" t="str">
        <v>JB</v>
      </c>
      <c r="AG4314">
        <v>5039</v>
      </c>
      <c r="AH4314">
        <v>6</v>
      </c>
      <c r="AT4314">
        <v>8</v>
      </c>
    </row>
    <row r="4315" spans="2:46" ht="15" customHeight="1">
      <c r="B4315" s="48">
        <v>6085</v>
      </c>
      <c r="C4315" s="49">
        <v>45458</v>
      </c>
      <c r="D4315" s="50">
        <v>0.6040740740740741</v>
      </c>
      <c r="E4315" s="48" t="s">
        <v>11823</v>
      </c>
      <c r="F4315" s="48" t="s">
        <v>243</v>
      </c>
      <c r="G4315" s="48" t="s">
        <v>719</v>
      </c>
      <c r="H4315" s="48" t="s">
        <v>719</v>
      </c>
      <c r="I4315" s="48" t="s">
        <v>243</v>
      </c>
      <c r="J4315" s="48"/>
      <c r="K4315" s="48"/>
      <c r="L4315" s="48"/>
      <c r="M4315" s="48"/>
      <c r="N4315" s="48"/>
      <c r="O4315" s="48"/>
      <c r="P4315" s="48"/>
      <c r="Q4315" s="48"/>
      <c r="R4315" s="48"/>
      <c r="S4315" s="48"/>
      <c r="T4315" s="48"/>
      <c r="U4315" s="48"/>
      <c r="V4315" s="48"/>
      <c r="W4315" s="51" t="s">
        <v>3983</v>
      </c>
      <c r="X4315" t="str">
        <f t="shared" si="134"/>
        <v>CB;BE;BE;CB</v>
      </c>
      <c r="Y4315" cm="1">
        <f t="array" ref="Y4315">SUM(_xlfn.XLOOKUP(_xlfn.TOROW(F4315:V4315,1),$AN$34:$AN$43,$AL$34:$AL$43,,0,1))</f>
        <v>26</v>
      </c>
      <c r="Z4315">
        <f t="shared" si="135"/>
        <v>4</v>
      </c>
      <c r="AA4315" t="str">
        <v>JB</v>
      </c>
      <c r="AG4315">
        <v>5049</v>
      </c>
      <c r="AH4315">
        <v>6</v>
      </c>
      <c r="AT4315">
        <v>4</v>
      </c>
    </row>
    <row r="4316" spans="2:46" ht="15" customHeight="1">
      <c r="B4316" s="48">
        <v>6086</v>
      </c>
      <c r="C4316" s="49">
        <v>45458</v>
      </c>
      <c r="D4316" s="50">
        <v>0.60425925925925927</v>
      </c>
      <c r="E4316" s="48" t="s">
        <v>11824</v>
      </c>
      <c r="F4316" s="48" t="s">
        <v>194</v>
      </c>
      <c r="G4316" s="48" t="s">
        <v>194</v>
      </c>
      <c r="H4316" s="48" t="s">
        <v>194</v>
      </c>
      <c r="I4316" s="48" t="s">
        <v>133</v>
      </c>
      <c r="J4316" s="48" t="s">
        <v>133</v>
      </c>
      <c r="K4316" s="48" t="s">
        <v>194</v>
      </c>
      <c r="L4316" s="48" t="s">
        <v>803</v>
      </c>
      <c r="M4316" s="48" t="s">
        <v>51</v>
      </c>
      <c r="N4316" s="48"/>
      <c r="O4316" s="48"/>
      <c r="P4316" s="48"/>
      <c r="Q4316" s="48"/>
      <c r="R4316" s="48"/>
      <c r="S4316" s="48"/>
      <c r="T4316" s="48"/>
      <c r="U4316" s="48"/>
      <c r="V4316" s="48"/>
      <c r="W4316" s="51" t="s">
        <v>3984</v>
      </c>
      <c r="X4316" t="str">
        <f t="shared" si="134"/>
        <v>DH;DH;DH;SO;SO;DH;SS;BB</v>
      </c>
      <c r="Y4316" cm="1">
        <f t="array" ref="Y4316">SUM(_xlfn.XLOOKUP(_xlfn.TOROW(F4316:V4316,1),$AN$34:$AN$43,$AL$34:$AL$43,,0,1))</f>
        <v>53</v>
      </c>
      <c r="Z4316">
        <f t="shared" si="135"/>
        <v>8</v>
      </c>
      <c r="AA4316" t="str">
        <v>JB</v>
      </c>
      <c r="AG4316">
        <v>5052</v>
      </c>
      <c r="AH4316">
        <v>6</v>
      </c>
      <c r="AT4316">
        <v>8</v>
      </c>
    </row>
    <row r="4317" spans="2:46" ht="15" customHeight="1">
      <c r="B4317" s="48">
        <v>6087</v>
      </c>
      <c r="C4317" s="49">
        <v>45458</v>
      </c>
      <c r="D4317" s="50">
        <v>0.60783564814814817</v>
      </c>
      <c r="E4317" s="48" t="s">
        <v>11825</v>
      </c>
      <c r="F4317" s="48" t="s">
        <v>243</v>
      </c>
      <c r="G4317" s="48" t="s">
        <v>243</v>
      </c>
      <c r="H4317" s="48" t="s">
        <v>243</v>
      </c>
      <c r="I4317" s="48" t="s">
        <v>243</v>
      </c>
      <c r="J4317" s="48" t="s">
        <v>280</v>
      </c>
      <c r="K4317" s="48" t="s">
        <v>280</v>
      </c>
      <c r="L4317" s="48" t="s">
        <v>280</v>
      </c>
      <c r="M4317" s="48"/>
      <c r="N4317" s="48"/>
      <c r="O4317" s="48"/>
      <c r="P4317" s="48"/>
      <c r="Q4317" s="48"/>
      <c r="R4317" s="48"/>
      <c r="S4317" s="48"/>
      <c r="T4317" s="48"/>
      <c r="U4317" s="48"/>
      <c r="V4317" s="48"/>
      <c r="W4317" s="51" t="s">
        <v>3985</v>
      </c>
      <c r="X4317" t="str">
        <f t="shared" si="134"/>
        <v>CB;CB;CB;CB;WB;WB;WB</v>
      </c>
      <c r="Y4317" cm="1">
        <f t="array" ref="Y4317">SUM(_xlfn.XLOOKUP(_xlfn.TOROW(F4317:V4317,1),$AN$34:$AN$43,$AL$34:$AL$43,,0,1))</f>
        <v>65</v>
      </c>
      <c r="Z4317">
        <f t="shared" si="135"/>
        <v>7</v>
      </c>
      <c r="AA4317" t="str">
        <v>SO</v>
      </c>
      <c r="AG4317">
        <v>5059</v>
      </c>
      <c r="AH4317">
        <v>6</v>
      </c>
      <c r="AT4317">
        <v>7</v>
      </c>
    </row>
    <row r="4318" spans="2:46" ht="15" customHeight="1">
      <c r="B4318" s="48">
        <v>6088</v>
      </c>
      <c r="C4318" s="49">
        <v>45458</v>
      </c>
      <c r="D4318" s="50">
        <v>0.6086111111111111</v>
      </c>
      <c r="E4318" s="48" t="s">
        <v>11826</v>
      </c>
      <c r="F4318" s="48" t="s">
        <v>319</v>
      </c>
      <c r="G4318" s="48" t="s">
        <v>280</v>
      </c>
      <c r="H4318" s="48" t="s">
        <v>280</v>
      </c>
      <c r="I4318" s="48" t="s">
        <v>803</v>
      </c>
      <c r="J4318" s="48" t="s">
        <v>319</v>
      </c>
      <c r="K4318" s="48" t="s">
        <v>51</v>
      </c>
      <c r="L4318" s="48" t="s">
        <v>280</v>
      </c>
      <c r="M4318" s="48" t="s">
        <v>194</v>
      </c>
      <c r="N4318" s="48" t="s">
        <v>803</v>
      </c>
      <c r="O4318" s="48" t="s">
        <v>304</v>
      </c>
      <c r="P4318" s="48" t="s">
        <v>51</v>
      </c>
      <c r="Q4318" s="48" t="s">
        <v>51</v>
      </c>
      <c r="R4318" s="48" t="s">
        <v>51</v>
      </c>
      <c r="S4318" s="48"/>
      <c r="T4318" s="48"/>
      <c r="U4318" s="48"/>
      <c r="V4318" s="48"/>
      <c r="W4318" s="51" t="s">
        <v>3986</v>
      </c>
      <c r="X4318" t="str">
        <f t="shared" si="134"/>
        <v>FR;WB;WB;SS;FR;BB;WB;DH;SS;HD;BB;BB;BB</v>
      </c>
      <c r="Y4318" cm="1">
        <f t="array" ref="Y4318">SUM(_xlfn.XLOOKUP(_xlfn.TOROW(F4318:V4318,1),$AN$34:$AN$43,$AL$34:$AL$43,,0,1))</f>
        <v>101</v>
      </c>
      <c r="Z4318">
        <f t="shared" si="135"/>
        <v>13</v>
      </c>
      <c r="AA4318" t="str">
        <v>SO</v>
      </c>
      <c r="AG4318">
        <v>5063</v>
      </c>
      <c r="AH4318">
        <v>6</v>
      </c>
      <c r="AT4318">
        <v>13</v>
      </c>
    </row>
    <row r="4319" spans="2:46" ht="15" customHeight="1">
      <c r="B4319" s="48">
        <v>6089</v>
      </c>
      <c r="C4319" s="49">
        <v>45458</v>
      </c>
      <c r="D4319" s="50">
        <v>0.60961805555555559</v>
      </c>
      <c r="E4319" s="48" t="s">
        <v>8669</v>
      </c>
      <c r="F4319" s="48" t="s">
        <v>719</v>
      </c>
      <c r="G4319" s="48" t="s">
        <v>719</v>
      </c>
      <c r="H4319" s="48"/>
      <c r="I4319" s="48"/>
      <c r="J4319" s="48"/>
      <c r="K4319" s="48"/>
      <c r="L4319" s="48"/>
      <c r="M4319" s="48"/>
      <c r="N4319" s="48"/>
      <c r="O4319" s="48"/>
      <c r="P4319" s="48"/>
      <c r="Q4319" s="48"/>
      <c r="R4319" s="48"/>
      <c r="S4319" s="48"/>
      <c r="T4319" s="48"/>
      <c r="U4319" s="48"/>
      <c r="V4319" s="48"/>
      <c r="W4319" s="51" t="s">
        <v>1138</v>
      </c>
      <c r="X4319" t="str">
        <f t="shared" si="134"/>
        <v>BE;BE</v>
      </c>
      <c r="Y4319" cm="1">
        <f t="array" ref="Y4319">SUM(_xlfn.XLOOKUP(_xlfn.TOROW(F4319:V4319,1),$AN$34:$AN$43,$AL$34:$AL$43,,0,1))</f>
        <v>10</v>
      </c>
      <c r="Z4319">
        <f t="shared" si="135"/>
        <v>2</v>
      </c>
      <c r="AA4319" t="str">
        <v>BE</v>
      </c>
      <c r="AG4319">
        <v>5078</v>
      </c>
      <c r="AH4319">
        <v>6</v>
      </c>
      <c r="AT4319">
        <v>2</v>
      </c>
    </row>
    <row r="4320" spans="2:46" ht="15" customHeight="1">
      <c r="B4320" s="48">
        <v>6090</v>
      </c>
      <c r="C4320" s="49">
        <v>45458</v>
      </c>
      <c r="D4320" s="50">
        <v>0.61133101851851857</v>
      </c>
      <c r="E4320" s="48" t="s">
        <v>194</v>
      </c>
      <c r="F4320" s="48" t="s">
        <v>194</v>
      </c>
      <c r="G4320" s="48"/>
      <c r="H4320" s="48"/>
      <c r="I4320" s="48"/>
      <c r="J4320" s="48"/>
      <c r="K4320" s="48"/>
      <c r="L4320" s="48"/>
      <c r="M4320" s="48"/>
      <c r="N4320" s="48"/>
      <c r="O4320" s="48"/>
      <c r="P4320" s="48"/>
      <c r="Q4320" s="48"/>
      <c r="R4320" s="48"/>
      <c r="S4320" s="48"/>
      <c r="T4320" s="48"/>
      <c r="U4320" s="48"/>
      <c r="V4320" s="48"/>
      <c r="W4320" s="51" t="s">
        <v>195</v>
      </c>
      <c r="X4320" t="str">
        <f t="shared" si="134"/>
        <v>DH</v>
      </c>
      <c r="Y4320" cm="1">
        <f t="array" ref="Y4320">SUM(_xlfn.XLOOKUP(_xlfn.TOROW(F4320:V4320,1),$AN$34:$AN$43,$AL$34:$AL$43,,0,1))</f>
        <v>9</v>
      </c>
      <c r="Z4320">
        <f t="shared" si="135"/>
        <v>1</v>
      </c>
      <c r="AA4320" t="str">
        <v>BE</v>
      </c>
      <c r="AG4320">
        <v>5097</v>
      </c>
      <c r="AH4320">
        <v>6</v>
      </c>
      <c r="AT4320">
        <v>1</v>
      </c>
    </row>
    <row r="4321" spans="2:46" ht="15" customHeight="1">
      <c r="B4321" s="48">
        <v>6091</v>
      </c>
      <c r="C4321" s="49">
        <v>45458</v>
      </c>
      <c r="D4321" s="50">
        <v>0.6133912037037037</v>
      </c>
      <c r="E4321" s="48" t="s">
        <v>8480</v>
      </c>
      <c r="F4321" s="48" t="s">
        <v>51</v>
      </c>
      <c r="G4321" s="48" t="s">
        <v>51</v>
      </c>
      <c r="H4321" s="48"/>
      <c r="I4321" s="48"/>
      <c r="J4321" s="48"/>
      <c r="K4321" s="48"/>
      <c r="L4321" s="48"/>
      <c r="M4321" s="48"/>
      <c r="N4321" s="48"/>
      <c r="O4321" s="48"/>
      <c r="P4321" s="48"/>
      <c r="Q4321" s="48"/>
      <c r="R4321" s="48"/>
      <c r="S4321" s="48"/>
      <c r="T4321" s="48"/>
      <c r="U4321" s="48"/>
      <c r="V4321" s="48"/>
      <c r="W4321" s="51" t="s">
        <v>1665</v>
      </c>
      <c r="X4321" t="str">
        <f t="shared" si="134"/>
        <v>BB;BB</v>
      </c>
      <c r="Y4321" cm="1">
        <f t="array" ref="Y4321">SUM(_xlfn.XLOOKUP(_xlfn.TOROW(F4321:V4321,1),$AN$34:$AN$43,$AL$34:$AL$43,,0,1))</f>
        <v>20</v>
      </c>
      <c r="Z4321">
        <f t="shared" si="135"/>
        <v>2</v>
      </c>
      <c r="AA4321" t="str">
        <v>BE</v>
      </c>
      <c r="AG4321">
        <v>5105</v>
      </c>
      <c r="AH4321">
        <v>6</v>
      </c>
      <c r="AT4321">
        <v>2</v>
      </c>
    </row>
    <row r="4322" spans="2:46" ht="15" customHeight="1">
      <c r="B4322" s="48">
        <v>6092</v>
      </c>
      <c r="C4322" s="49">
        <v>45458</v>
      </c>
      <c r="D4322" s="50">
        <v>0.61395833333333338</v>
      </c>
      <c r="E4322" s="48" t="s">
        <v>11827</v>
      </c>
      <c r="F4322" s="48" t="s">
        <v>51</v>
      </c>
      <c r="G4322" s="48" t="s">
        <v>243</v>
      </c>
      <c r="H4322" s="48" t="s">
        <v>133</v>
      </c>
      <c r="I4322" s="48" t="s">
        <v>243</v>
      </c>
      <c r="J4322" s="48" t="s">
        <v>719</v>
      </c>
      <c r="K4322" s="48"/>
      <c r="L4322" s="48"/>
      <c r="M4322" s="48"/>
      <c r="N4322" s="48"/>
      <c r="O4322" s="48"/>
      <c r="P4322" s="48"/>
      <c r="Q4322" s="48"/>
      <c r="R4322" s="48"/>
      <c r="S4322" s="48"/>
      <c r="T4322" s="48"/>
      <c r="U4322" s="48"/>
      <c r="V4322" s="48"/>
      <c r="W4322" s="51" t="s">
        <v>3987</v>
      </c>
      <c r="X4322" t="str">
        <f t="shared" si="134"/>
        <v>BB;CB;SO;CB;BE</v>
      </c>
      <c r="Y4322" cm="1">
        <f t="array" ref="Y4322">SUM(_xlfn.XLOOKUP(_xlfn.TOROW(F4322:V4322,1),$AN$34:$AN$43,$AL$34:$AL$43,,0,1))</f>
        <v>33</v>
      </c>
      <c r="Z4322">
        <f t="shared" si="135"/>
        <v>5</v>
      </c>
      <c r="AA4322" t="str">
        <v>JB</v>
      </c>
      <c r="AG4322">
        <v>5124</v>
      </c>
      <c r="AH4322">
        <v>6</v>
      </c>
      <c r="AT4322">
        <v>5</v>
      </c>
    </row>
    <row r="4323" spans="2:46" ht="15" customHeight="1">
      <c r="B4323" s="48">
        <v>6093</v>
      </c>
      <c r="C4323" s="49">
        <v>45458</v>
      </c>
      <c r="D4323" s="50">
        <v>0.61474537037037036</v>
      </c>
      <c r="E4323" s="48" t="s">
        <v>11828</v>
      </c>
      <c r="F4323" s="48" t="s">
        <v>194</v>
      </c>
      <c r="G4323" s="48" t="s">
        <v>319</v>
      </c>
      <c r="H4323" s="48" t="s">
        <v>243</v>
      </c>
      <c r="I4323" s="48" t="s">
        <v>304</v>
      </c>
      <c r="J4323" s="48" t="s">
        <v>304</v>
      </c>
      <c r="K4323" s="48" t="s">
        <v>189</v>
      </c>
      <c r="L4323" s="48"/>
      <c r="M4323" s="48"/>
      <c r="N4323" s="48"/>
      <c r="O4323" s="48"/>
      <c r="P4323" s="48"/>
      <c r="Q4323" s="48"/>
      <c r="R4323" s="48"/>
      <c r="S4323" s="48"/>
      <c r="T4323" s="48"/>
      <c r="U4323" s="48"/>
      <c r="V4323" s="48"/>
      <c r="W4323" s="51" t="s">
        <v>3988</v>
      </c>
      <c r="X4323" t="str">
        <f t="shared" si="134"/>
        <v>DH;FR;CB;HD;HD;JB</v>
      </c>
      <c r="Y4323" cm="1">
        <f t="array" ref="Y4323">SUM(_xlfn.XLOOKUP(_xlfn.TOROW(F4323:V4323,1),$AN$34:$AN$43,$AL$34:$AL$43,,0,1))</f>
        <v>35</v>
      </c>
      <c r="Z4323">
        <f t="shared" si="135"/>
        <v>6</v>
      </c>
      <c r="AA4323" t="str">
        <v>JB</v>
      </c>
      <c r="AG4323">
        <v>5132</v>
      </c>
      <c r="AH4323">
        <v>6</v>
      </c>
      <c r="AT4323">
        <v>6</v>
      </c>
    </row>
    <row r="4324" spans="2:46" ht="15" customHeight="1">
      <c r="B4324" s="48">
        <v>6094</v>
      </c>
      <c r="C4324" s="49">
        <v>45458</v>
      </c>
      <c r="D4324" s="50">
        <v>0.61638888888888888</v>
      </c>
      <c r="E4324" s="48" t="s">
        <v>11829</v>
      </c>
      <c r="F4324" s="48" t="s">
        <v>133</v>
      </c>
      <c r="G4324" s="48" t="s">
        <v>133</v>
      </c>
      <c r="H4324" s="48" t="s">
        <v>189</v>
      </c>
      <c r="I4324" s="48" t="s">
        <v>189</v>
      </c>
      <c r="J4324" s="48" t="s">
        <v>803</v>
      </c>
      <c r="K4324" s="48"/>
      <c r="L4324" s="48"/>
      <c r="M4324" s="48"/>
      <c r="N4324" s="48"/>
      <c r="O4324" s="48"/>
      <c r="P4324" s="48"/>
      <c r="Q4324" s="48"/>
      <c r="R4324" s="48"/>
      <c r="S4324" s="48"/>
      <c r="T4324" s="48"/>
      <c r="U4324" s="48"/>
      <c r="V4324" s="48"/>
      <c r="W4324" s="51" t="s">
        <v>3989</v>
      </c>
      <c r="X4324" t="str">
        <f t="shared" si="134"/>
        <v>SO;SO;JB;JB;SS</v>
      </c>
      <c r="Y4324" cm="1">
        <f t="array" ref="Y4324">SUM(_xlfn.XLOOKUP(_xlfn.TOROW(F4324:V4324,1),$AN$34:$AN$43,$AL$34:$AL$43,,0,1))</f>
        <v>9</v>
      </c>
      <c r="Z4324">
        <f t="shared" si="135"/>
        <v>5</v>
      </c>
      <c r="AA4324" t="str">
        <v>CB</v>
      </c>
      <c r="AG4324">
        <v>5139</v>
      </c>
      <c r="AH4324">
        <v>6</v>
      </c>
      <c r="AT4324">
        <v>5</v>
      </c>
    </row>
    <row r="4325" spans="2:46" ht="15" customHeight="1">
      <c r="B4325" s="48">
        <v>6095</v>
      </c>
      <c r="C4325" s="49">
        <v>45458</v>
      </c>
      <c r="D4325" s="50">
        <v>0.617650462962963</v>
      </c>
      <c r="E4325" s="48" t="s">
        <v>8257</v>
      </c>
      <c r="F4325" s="48" t="s">
        <v>719</v>
      </c>
      <c r="G4325" s="48" t="s">
        <v>719</v>
      </c>
      <c r="H4325" s="48" t="s">
        <v>719</v>
      </c>
      <c r="I4325" s="48" t="s">
        <v>719</v>
      </c>
      <c r="J4325" s="48"/>
      <c r="K4325" s="48"/>
      <c r="L4325" s="48"/>
      <c r="M4325" s="48"/>
      <c r="N4325" s="48"/>
      <c r="O4325" s="48"/>
      <c r="P4325" s="48"/>
      <c r="Q4325" s="48"/>
      <c r="R4325" s="48"/>
      <c r="S4325" s="48"/>
      <c r="T4325" s="48"/>
      <c r="U4325" s="48"/>
      <c r="V4325" s="48"/>
      <c r="W4325" s="51" t="s">
        <v>1622</v>
      </c>
      <c r="X4325" t="str">
        <f t="shared" si="134"/>
        <v>BE;BE;BE;BE</v>
      </c>
      <c r="Y4325" cm="1">
        <f t="array" ref="Y4325">SUM(_xlfn.XLOOKUP(_xlfn.TOROW(F4325:V4325,1),$AN$34:$AN$43,$AL$34:$AL$43,,0,1))</f>
        <v>20</v>
      </c>
      <c r="Z4325">
        <f t="shared" si="135"/>
        <v>4</v>
      </c>
      <c r="AA4325" t="str">
        <v>CB</v>
      </c>
      <c r="AG4325">
        <v>5165</v>
      </c>
      <c r="AH4325">
        <v>6</v>
      </c>
      <c r="AT4325">
        <v>4</v>
      </c>
    </row>
    <row r="4326" spans="2:46" ht="15" customHeight="1">
      <c r="B4326" s="48">
        <v>6096</v>
      </c>
      <c r="C4326" s="49">
        <v>45458</v>
      </c>
      <c r="D4326" s="50">
        <v>0.62089120370370365</v>
      </c>
      <c r="E4326" s="48" t="s">
        <v>11830</v>
      </c>
      <c r="F4326" s="48" t="s">
        <v>194</v>
      </c>
      <c r="G4326" s="48" t="s">
        <v>243</v>
      </c>
      <c r="H4326" s="48"/>
      <c r="I4326" s="48"/>
      <c r="J4326" s="48"/>
      <c r="K4326" s="48"/>
      <c r="L4326" s="48"/>
      <c r="M4326" s="48"/>
      <c r="N4326" s="48"/>
      <c r="O4326" s="48"/>
      <c r="P4326" s="48"/>
      <c r="Q4326" s="48"/>
      <c r="R4326" s="48"/>
      <c r="S4326" s="48"/>
      <c r="T4326" s="48"/>
      <c r="U4326" s="48"/>
      <c r="V4326" s="48"/>
      <c r="W4326" s="51" t="s">
        <v>3990</v>
      </c>
      <c r="X4326" t="str">
        <f t="shared" si="134"/>
        <v>DH;CB</v>
      </c>
      <c r="Y4326" cm="1">
        <f t="array" ref="Y4326">SUM(_xlfn.XLOOKUP(_xlfn.TOROW(F4326:V4326,1),$AN$34:$AN$43,$AL$34:$AL$43,,0,1))</f>
        <v>17</v>
      </c>
      <c r="Z4326">
        <f t="shared" si="135"/>
        <v>2</v>
      </c>
      <c r="AA4326" t="str">
        <v>CB</v>
      </c>
      <c r="AG4326">
        <v>5184</v>
      </c>
      <c r="AH4326">
        <v>6</v>
      </c>
      <c r="AT4326">
        <v>2</v>
      </c>
    </row>
    <row r="4327" spans="2:46" ht="15" customHeight="1">
      <c r="B4327" s="48">
        <v>6097</v>
      </c>
      <c r="C4327" s="49">
        <v>45458</v>
      </c>
      <c r="D4327" s="50">
        <v>0.62116898148148147</v>
      </c>
      <c r="E4327" s="48" t="s">
        <v>11831</v>
      </c>
      <c r="F4327" s="48" t="s">
        <v>133</v>
      </c>
      <c r="G4327" s="48" t="s">
        <v>304</v>
      </c>
      <c r="H4327" s="48" t="s">
        <v>280</v>
      </c>
      <c r="I4327" s="48" t="s">
        <v>133</v>
      </c>
      <c r="J4327" s="48" t="s">
        <v>319</v>
      </c>
      <c r="K4327" s="48" t="s">
        <v>319</v>
      </c>
      <c r="L4327" s="48" t="s">
        <v>243</v>
      </c>
      <c r="M4327" s="48" t="s">
        <v>243</v>
      </c>
      <c r="N4327" s="48"/>
      <c r="O4327" s="48"/>
      <c r="P4327" s="48"/>
      <c r="Q4327" s="48"/>
      <c r="R4327" s="48"/>
      <c r="S4327" s="48"/>
      <c r="T4327" s="48"/>
      <c r="U4327" s="48"/>
      <c r="V4327" s="48"/>
      <c r="W4327" s="51" t="s">
        <v>3991</v>
      </c>
      <c r="X4327" t="str">
        <f t="shared" si="134"/>
        <v>SO;HD;WB;SO;FR;FR;CB;CB</v>
      </c>
      <c r="Y4327" cm="1">
        <f t="array" ref="Y4327">SUM(_xlfn.XLOOKUP(_xlfn.TOROW(F4327:V4327,1),$AN$34:$AN$43,$AL$34:$AL$43,,0,1))</f>
        <v>44</v>
      </c>
      <c r="Z4327">
        <f t="shared" si="135"/>
        <v>8</v>
      </c>
      <c r="AA4327" t="str">
        <v>WB</v>
      </c>
      <c r="AG4327">
        <v>5201</v>
      </c>
      <c r="AH4327">
        <v>6</v>
      </c>
      <c r="AT4327">
        <v>8</v>
      </c>
    </row>
    <row r="4328" spans="2:46" ht="15" customHeight="1">
      <c r="B4328" s="48">
        <v>6098</v>
      </c>
      <c r="C4328" s="49">
        <v>45458</v>
      </c>
      <c r="D4328" s="50">
        <v>0.62277777777777776</v>
      </c>
      <c r="E4328" s="48" t="s">
        <v>189</v>
      </c>
      <c r="F4328" s="48" t="s">
        <v>189</v>
      </c>
      <c r="G4328" s="48"/>
      <c r="H4328" s="48"/>
      <c r="I4328" s="48"/>
      <c r="J4328" s="48"/>
      <c r="K4328" s="48"/>
      <c r="L4328" s="48"/>
      <c r="M4328" s="48"/>
      <c r="N4328" s="48"/>
      <c r="O4328" s="48"/>
      <c r="P4328" s="48"/>
      <c r="Q4328" s="48"/>
      <c r="R4328" s="48"/>
      <c r="S4328" s="48"/>
      <c r="T4328" s="48"/>
      <c r="U4328" s="48"/>
      <c r="V4328" s="48"/>
      <c r="W4328" s="51" t="s">
        <v>651</v>
      </c>
      <c r="X4328" t="str">
        <f t="shared" si="134"/>
        <v>JB</v>
      </c>
      <c r="Y4328" cm="1">
        <f t="array" ref="Y4328">SUM(_xlfn.XLOOKUP(_xlfn.TOROW(F4328:V4328,1),$AN$34:$AN$43,$AL$34:$AL$43,,0,1))</f>
        <v>1</v>
      </c>
      <c r="Z4328">
        <f t="shared" si="135"/>
        <v>1</v>
      </c>
      <c r="AA4328" t="str">
        <v>WB</v>
      </c>
      <c r="AG4328">
        <v>5207</v>
      </c>
      <c r="AH4328">
        <v>6</v>
      </c>
      <c r="AT4328">
        <v>1</v>
      </c>
    </row>
    <row r="4329" spans="2:46" ht="15" customHeight="1">
      <c r="B4329" s="48">
        <v>6099</v>
      </c>
      <c r="C4329" s="49">
        <v>45458</v>
      </c>
      <c r="D4329" s="50">
        <v>0.6234143518518519</v>
      </c>
      <c r="E4329" s="48" t="s">
        <v>11832</v>
      </c>
      <c r="F4329" s="48" t="s">
        <v>803</v>
      </c>
      <c r="G4329" s="48" t="s">
        <v>319</v>
      </c>
      <c r="H4329" s="48" t="s">
        <v>194</v>
      </c>
      <c r="I4329" s="48" t="s">
        <v>319</v>
      </c>
      <c r="J4329" s="48" t="s">
        <v>280</v>
      </c>
      <c r="K4329" s="48" t="s">
        <v>803</v>
      </c>
      <c r="L4329" s="48" t="s">
        <v>280</v>
      </c>
      <c r="M4329" s="48"/>
      <c r="N4329" s="48"/>
      <c r="O4329" s="48"/>
      <c r="P4329" s="48"/>
      <c r="Q4329" s="48"/>
      <c r="R4329" s="48"/>
      <c r="S4329" s="48"/>
      <c r="T4329" s="48"/>
      <c r="U4329" s="48"/>
      <c r="V4329" s="48"/>
      <c r="W4329" s="51" t="s">
        <v>3992</v>
      </c>
      <c r="X4329" t="str">
        <f t="shared" si="134"/>
        <v>SS;FR;DH;FR;WB;SS;WB</v>
      </c>
      <c r="Y4329" cm="1">
        <f t="array" ref="Y4329">SUM(_xlfn.XLOOKUP(_xlfn.TOROW(F4329:V4329,1),$AN$34:$AN$43,$AL$34:$AL$43,,0,1))</f>
        <v>43</v>
      </c>
      <c r="Z4329">
        <f t="shared" si="135"/>
        <v>7</v>
      </c>
      <c r="AA4329" t="str">
        <v>WB</v>
      </c>
      <c r="AG4329">
        <v>5210</v>
      </c>
      <c r="AH4329">
        <v>6</v>
      </c>
      <c r="AT4329">
        <v>7</v>
      </c>
    </row>
    <row r="4330" spans="2:46" ht="15" customHeight="1">
      <c r="B4330" s="48">
        <v>6100</v>
      </c>
      <c r="C4330" s="49">
        <v>45458</v>
      </c>
      <c r="D4330" s="50">
        <v>0.62569444444444444</v>
      </c>
      <c r="E4330" s="48" t="s">
        <v>11833</v>
      </c>
      <c r="F4330" s="48" t="s">
        <v>319</v>
      </c>
      <c r="G4330" s="48" t="s">
        <v>243</v>
      </c>
      <c r="H4330" s="48" t="s">
        <v>243</v>
      </c>
      <c r="I4330" s="48" t="s">
        <v>243</v>
      </c>
      <c r="J4330" s="48" t="s">
        <v>280</v>
      </c>
      <c r="K4330" s="48" t="s">
        <v>133</v>
      </c>
      <c r="L4330" s="48" t="s">
        <v>133</v>
      </c>
      <c r="M4330" s="48" t="s">
        <v>194</v>
      </c>
      <c r="N4330" s="48"/>
      <c r="O4330" s="48"/>
      <c r="P4330" s="48"/>
      <c r="Q4330" s="48"/>
      <c r="R4330" s="48"/>
      <c r="S4330" s="48"/>
      <c r="T4330" s="48"/>
      <c r="U4330" s="48"/>
      <c r="V4330" s="48"/>
      <c r="W4330" s="51" t="s">
        <v>3993</v>
      </c>
      <c r="X4330" t="str">
        <f t="shared" si="134"/>
        <v>FR;CB;CB;CB;WB;SO;SO;DH</v>
      </c>
      <c r="Y4330" cm="1">
        <f t="array" ref="Y4330">SUM(_xlfn.XLOOKUP(_xlfn.TOROW(F4330:V4330,1),$AN$34:$AN$43,$AL$34:$AL$43,,0,1))</f>
        <v>51</v>
      </c>
      <c r="Z4330">
        <f t="shared" si="135"/>
        <v>8</v>
      </c>
      <c r="AA4330" t="str">
        <v>DH</v>
      </c>
      <c r="AG4330">
        <v>5211</v>
      </c>
      <c r="AH4330">
        <v>6</v>
      </c>
      <c r="AT4330">
        <v>8</v>
      </c>
    </row>
    <row r="4331" spans="2:46" ht="15" customHeight="1">
      <c r="B4331" s="48">
        <v>6101</v>
      </c>
      <c r="C4331" s="49">
        <v>45458</v>
      </c>
      <c r="D4331" s="50">
        <v>0.62591435185185185</v>
      </c>
      <c r="E4331" s="48" t="s">
        <v>11834</v>
      </c>
      <c r="F4331" s="48" t="s">
        <v>194</v>
      </c>
      <c r="G4331" s="48" t="s">
        <v>319</v>
      </c>
      <c r="H4331" s="48" t="s">
        <v>280</v>
      </c>
      <c r="I4331" s="48"/>
      <c r="J4331" s="48"/>
      <c r="K4331" s="48"/>
      <c r="L4331" s="48"/>
      <c r="M4331" s="48"/>
      <c r="N4331" s="48"/>
      <c r="O4331" s="48"/>
      <c r="P4331" s="48"/>
      <c r="Q4331" s="48"/>
      <c r="R4331" s="48"/>
      <c r="S4331" s="48"/>
      <c r="T4331" s="48"/>
      <c r="U4331" s="48"/>
      <c r="V4331" s="48"/>
      <c r="W4331" s="51" t="s">
        <v>3994</v>
      </c>
      <c r="X4331" t="str">
        <f t="shared" si="134"/>
        <v>DH;FR;WB</v>
      </c>
      <c r="Y4331" cm="1">
        <f t="array" ref="Y4331">SUM(_xlfn.XLOOKUP(_xlfn.TOROW(F4331:V4331,1),$AN$34:$AN$43,$AL$34:$AL$43,,0,1))</f>
        <v>23</v>
      </c>
      <c r="Z4331">
        <f t="shared" si="135"/>
        <v>3</v>
      </c>
      <c r="AA4331" t="str">
        <v>HD</v>
      </c>
      <c r="AG4331">
        <v>5222</v>
      </c>
      <c r="AH4331">
        <v>6</v>
      </c>
      <c r="AT4331">
        <v>3</v>
      </c>
    </row>
    <row r="4332" spans="2:46" ht="15" customHeight="1">
      <c r="B4332" s="48">
        <v>6102</v>
      </c>
      <c r="C4332" s="49">
        <v>45458</v>
      </c>
      <c r="D4332" s="50">
        <v>0.62641203703703707</v>
      </c>
      <c r="E4332" s="48" t="s">
        <v>11835</v>
      </c>
      <c r="F4332" s="48" t="s">
        <v>304</v>
      </c>
      <c r="G4332" s="48" t="s">
        <v>194</v>
      </c>
      <c r="H4332" s="48" t="s">
        <v>719</v>
      </c>
      <c r="I4332" s="48" t="s">
        <v>719</v>
      </c>
      <c r="J4332" s="48" t="s">
        <v>719</v>
      </c>
      <c r="K4332" s="48" t="s">
        <v>719</v>
      </c>
      <c r="L4332" s="48" t="s">
        <v>243</v>
      </c>
      <c r="M4332" s="48" t="s">
        <v>243</v>
      </c>
      <c r="N4332" s="48" t="s">
        <v>803</v>
      </c>
      <c r="O4332" s="48" t="s">
        <v>719</v>
      </c>
      <c r="P4332" s="48" t="s">
        <v>719</v>
      </c>
      <c r="Q4332" s="48"/>
      <c r="R4332" s="48"/>
      <c r="S4332" s="48"/>
      <c r="T4332" s="48"/>
      <c r="U4332" s="48"/>
      <c r="V4332" s="48"/>
      <c r="W4332" s="51" t="s">
        <v>3995</v>
      </c>
      <c r="X4332" t="str">
        <f t="shared" si="134"/>
        <v>HD;DH;BE;BE;BE;BE;CB;CB;SS;BE;BE</v>
      </c>
      <c r="Y4332" cm="1">
        <f t="array" ref="Y4332">SUM(_xlfn.XLOOKUP(_xlfn.TOROW(F4332:V4332,1),$AN$34:$AN$43,$AL$34:$AL$43,,0,1))</f>
        <v>65</v>
      </c>
      <c r="Z4332">
        <f t="shared" si="135"/>
        <v>11</v>
      </c>
      <c r="AA4332" t="str">
        <v>WB</v>
      </c>
      <c r="AG4332">
        <v>5223</v>
      </c>
      <c r="AH4332">
        <v>6</v>
      </c>
      <c r="AT4332">
        <v>11</v>
      </c>
    </row>
    <row r="4333" spans="2:46" ht="15" customHeight="1">
      <c r="B4333" s="48">
        <v>6103</v>
      </c>
      <c r="C4333" s="49">
        <v>45458</v>
      </c>
      <c r="D4333" s="50">
        <v>0.62643518518518515</v>
      </c>
      <c r="E4333" s="48" t="s">
        <v>11836</v>
      </c>
      <c r="F4333" s="48" t="s">
        <v>194</v>
      </c>
      <c r="G4333" s="48" t="s">
        <v>319</v>
      </c>
      <c r="H4333" s="48" t="s">
        <v>189</v>
      </c>
      <c r="I4333" s="48" t="s">
        <v>189</v>
      </c>
      <c r="J4333" s="48" t="s">
        <v>51</v>
      </c>
      <c r="K4333" s="48" t="s">
        <v>280</v>
      </c>
      <c r="L4333" s="48" t="s">
        <v>280</v>
      </c>
      <c r="M4333" s="48"/>
      <c r="N4333" s="48"/>
      <c r="O4333" s="48"/>
      <c r="P4333" s="48"/>
      <c r="Q4333" s="48"/>
      <c r="R4333" s="48"/>
      <c r="S4333" s="48"/>
      <c r="T4333" s="48"/>
      <c r="U4333" s="48"/>
      <c r="V4333" s="48"/>
      <c r="W4333" s="51" t="s">
        <v>3996</v>
      </c>
      <c r="X4333" t="str">
        <f t="shared" si="134"/>
        <v>DH;FR;JB;JB;BB;WB;WB</v>
      </c>
      <c r="Y4333" cm="1">
        <f t="array" ref="Y4333">SUM(_xlfn.XLOOKUP(_xlfn.TOROW(F4333:V4333,1),$AN$34:$AN$43,$AL$34:$AL$43,,0,1))</f>
        <v>46</v>
      </c>
      <c r="Z4333">
        <f t="shared" si="135"/>
        <v>7</v>
      </c>
      <c r="AA4333" t="str">
        <v>WB</v>
      </c>
      <c r="AG4333">
        <v>5228</v>
      </c>
      <c r="AH4333">
        <v>6</v>
      </c>
      <c r="AT4333">
        <v>7</v>
      </c>
    </row>
    <row r="4334" spans="2:46" ht="15" customHeight="1">
      <c r="B4334" s="48">
        <v>6104</v>
      </c>
      <c r="C4334" s="49">
        <v>45458</v>
      </c>
      <c r="D4334" s="50">
        <v>0.62836805555555553</v>
      </c>
      <c r="E4334" s="48" t="s">
        <v>11837</v>
      </c>
      <c r="F4334" s="48" t="s">
        <v>319</v>
      </c>
      <c r="G4334" s="48" t="s">
        <v>319</v>
      </c>
      <c r="H4334" s="48" t="s">
        <v>319</v>
      </c>
      <c r="I4334" s="48" t="s">
        <v>189</v>
      </c>
      <c r="J4334" s="48" t="s">
        <v>189</v>
      </c>
      <c r="K4334" s="48" t="s">
        <v>189</v>
      </c>
      <c r="L4334" s="48"/>
      <c r="M4334" s="48"/>
      <c r="N4334" s="48"/>
      <c r="O4334" s="48"/>
      <c r="P4334" s="48"/>
      <c r="Q4334" s="48"/>
      <c r="R4334" s="48"/>
      <c r="S4334" s="48"/>
      <c r="T4334" s="48"/>
      <c r="U4334" s="48"/>
      <c r="V4334" s="48"/>
      <c r="W4334" s="51" t="s">
        <v>3997</v>
      </c>
      <c r="X4334" t="str">
        <f t="shared" si="134"/>
        <v>FR;FR;FR;JB;JB;JB</v>
      </c>
      <c r="Y4334" cm="1">
        <f t="array" ref="Y4334">SUM(_xlfn.XLOOKUP(_xlfn.TOROW(F4334:V4334,1),$AN$34:$AN$43,$AL$34:$AL$43,,0,1))</f>
        <v>12</v>
      </c>
      <c r="Z4334">
        <f t="shared" si="135"/>
        <v>6</v>
      </c>
      <c r="AA4334" t="str">
        <v>WB</v>
      </c>
      <c r="AG4334">
        <v>5249</v>
      </c>
      <c r="AH4334">
        <v>6</v>
      </c>
      <c r="AT4334">
        <v>6</v>
      </c>
    </row>
    <row r="4335" spans="2:46" ht="15" customHeight="1">
      <c r="B4335" s="48">
        <v>6105</v>
      </c>
      <c r="C4335" s="49">
        <v>45458</v>
      </c>
      <c r="D4335" s="50">
        <v>0.62929398148148152</v>
      </c>
      <c r="E4335" s="48" t="s">
        <v>11838</v>
      </c>
      <c r="F4335" s="48" t="s">
        <v>51</v>
      </c>
      <c r="G4335" s="48" t="s">
        <v>194</v>
      </c>
      <c r="H4335" s="48" t="s">
        <v>133</v>
      </c>
      <c r="I4335" s="48"/>
      <c r="J4335" s="48"/>
      <c r="K4335" s="48"/>
      <c r="L4335" s="48"/>
      <c r="M4335" s="48"/>
      <c r="N4335" s="48"/>
      <c r="O4335" s="48"/>
      <c r="P4335" s="48"/>
      <c r="Q4335" s="48"/>
      <c r="R4335" s="48"/>
      <c r="S4335" s="48"/>
      <c r="T4335" s="48"/>
      <c r="U4335" s="48"/>
      <c r="V4335" s="48"/>
      <c r="W4335" s="51" t="s">
        <v>3998</v>
      </c>
      <c r="X4335" t="str">
        <f t="shared" si="134"/>
        <v>BB;DH;SO</v>
      </c>
      <c r="Y4335" cm="1">
        <f t="array" ref="Y4335">SUM(_xlfn.XLOOKUP(_xlfn.TOROW(F4335:V4335,1),$AN$34:$AN$43,$AL$34:$AL$43,,0,1))</f>
        <v>21</v>
      </c>
      <c r="Z4335">
        <f t="shared" si="135"/>
        <v>3</v>
      </c>
      <c r="AA4335" t="str">
        <v>WB</v>
      </c>
      <c r="AG4335">
        <v>5250</v>
      </c>
      <c r="AH4335">
        <v>6</v>
      </c>
      <c r="AT4335">
        <v>3</v>
      </c>
    </row>
    <row r="4336" spans="2:46" ht="15" customHeight="1">
      <c r="B4336" s="48">
        <v>6106</v>
      </c>
      <c r="C4336" s="49">
        <v>45458</v>
      </c>
      <c r="D4336" s="50">
        <v>0.62936342592592598</v>
      </c>
      <c r="E4336" s="48" t="s">
        <v>11839</v>
      </c>
      <c r="F4336" s="48" t="s">
        <v>51</v>
      </c>
      <c r="G4336" s="48" t="s">
        <v>280</v>
      </c>
      <c r="H4336" s="48" t="s">
        <v>319</v>
      </c>
      <c r="I4336" s="48" t="s">
        <v>280</v>
      </c>
      <c r="J4336" s="48" t="s">
        <v>803</v>
      </c>
      <c r="K4336" s="48" t="s">
        <v>304</v>
      </c>
      <c r="L4336" s="48" t="s">
        <v>304</v>
      </c>
      <c r="M4336" s="48" t="s">
        <v>719</v>
      </c>
      <c r="N4336" s="48"/>
      <c r="O4336" s="48"/>
      <c r="P4336" s="48"/>
      <c r="Q4336" s="48"/>
      <c r="R4336" s="48"/>
      <c r="S4336" s="48"/>
      <c r="T4336" s="48"/>
      <c r="U4336" s="48"/>
      <c r="V4336" s="48"/>
      <c r="W4336" s="51" t="s">
        <v>3999</v>
      </c>
      <c r="X4336" t="str">
        <f t="shared" si="134"/>
        <v>BB;WB;FR;WB;SS;HD;HD;BE</v>
      </c>
      <c r="Y4336" cm="1">
        <f t="array" ref="Y4336">SUM(_xlfn.XLOOKUP(_xlfn.TOROW(F4336:V4336,1),$AN$34:$AN$43,$AL$34:$AL$43,,0,1))</f>
        <v>57</v>
      </c>
      <c r="Z4336">
        <f t="shared" si="135"/>
        <v>8</v>
      </c>
      <c r="AA4336" t="str">
        <v>WB</v>
      </c>
      <c r="AG4336">
        <v>5265</v>
      </c>
      <c r="AH4336">
        <v>6</v>
      </c>
      <c r="AT4336">
        <v>8</v>
      </c>
    </row>
    <row r="4337" spans="2:46" ht="15" customHeight="1">
      <c r="B4337" s="48">
        <v>6107</v>
      </c>
      <c r="C4337" s="49">
        <v>45458</v>
      </c>
      <c r="D4337" s="50">
        <v>0.63033564814814813</v>
      </c>
      <c r="E4337" s="48" t="s">
        <v>11840</v>
      </c>
      <c r="F4337" s="48" t="s">
        <v>194</v>
      </c>
      <c r="G4337" s="48" t="s">
        <v>194</v>
      </c>
      <c r="H4337" s="48" t="s">
        <v>194</v>
      </c>
      <c r="I4337" s="48" t="s">
        <v>194</v>
      </c>
      <c r="J4337" s="48" t="s">
        <v>194</v>
      </c>
      <c r="K4337" s="48" t="s">
        <v>194</v>
      </c>
      <c r="L4337" s="48" t="s">
        <v>194</v>
      </c>
      <c r="M4337" s="48" t="s">
        <v>189</v>
      </c>
      <c r="N4337" s="48" t="s">
        <v>189</v>
      </c>
      <c r="O4337" s="48" t="s">
        <v>133</v>
      </c>
      <c r="P4337" s="48"/>
      <c r="Q4337" s="48"/>
      <c r="R4337" s="48"/>
      <c r="S4337" s="48"/>
      <c r="T4337" s="48"/>
      <c r="U4337" s="48"/>
      <c r="V4337" s="48"/>
      <c r="W4337" s="51" t="s">
        <v>4000</v>
      </c>
      <c r="X4337" t="str">
        <f t="shared" si="134"/>
        <v>DH;DH;DH;DH;DH;DH;DH;JB;JB;SO</v>
      </c>
      <c r="Y4337" cm="1">
        <f t="array" ref="Y4337">SUM(_xlfn.XLOOKUP(_xlfn.TOROW(F4337:V4337,1),$AN$34:$AN$43,$AL$34:$AL$43,,0,1))</f>
        <v>67</v>
      </c>
      <c r="Z4337">
        <f t="shared" si="135"/>
        <v>10</v>
      </c>
      <c r="AA4337" t="str">
        <v>FR</v>
      </c>
      <c r="AG4337">
        <v>5270</v>
      </c>
      <c r="AH4337">
        <v>6</v>
      </c>
      <c r="AT4337">
        <v>10</v>
      </c>
    </row>
    <row r="4338" spans="2:46" ht="15" customHeight="1">
      <c r="B4338" s="48">
        <v>6108</v>
      </c>
      <c r="C4338" s="49">
        <v>45458</v>
      </c>
      <c r="D4338" s="50">
        <v>0.63113425925925926</v>
      </c>
      <c r="E4338" s="48" t="s">
        <v>10652</v>
      </c>
      <c r="F4338" s="48" t="s">
        <v>51</v>
      </c>
      <c r="G4338" s="48" t="s">
        <v>51</v>
      </c>
      <c r="H4338" s="48" t="s">
        <v>51</v>
      </c>
      <c r="I4338" s="48" t="s">
        <v>51</v>
      </c>
      <c r="J4338" s="48"/>
      <c r="K4338" s="48"/>
      <c r="L4338" s="48"/>
      <c r="M4338" s="48"/>
      <c r="N4338" s="48"/>
      <c r="O4338" s="48"/>
      <c r="P4338" s="48"/>
      <c r="Q4338" s="48"/>
      <c r="R4338" s="48"/>
      <c r="S4338" s="48"/>
      <c r="T4338" s="48"/>
      <c r="U4338" s="48"/>
      <c r="V4338" s="48"/>
      <c r="W4338" s="51" t="s">
        <v>4001</v>
      </c>
      <c r="X4338" t="str">
        <f t="shared" si="134"/>
        <v>BB;BB;BB;BB</v>
      </c>
      <c r="Y4338" cm="1">
        <f t="array" ref="Y4338">SUM(_xlfn.XLOOKUP(_xlfn.TOROW(F4338:V4338,1),$AN$34:$AN$43,$AL$34:$AL$43,,0,1))</f>
        <v>40</v>
      </c>
      <c r="Z4338">
        <f t="shared" si="135"/>
        <v>4</v>
      </c>
      <c r="AA4338" t="str">
        <v>DH</v>
      </c>
      <c r="AG4338">
        <v>5274</v>
      </c>
      <c r="AH4338">
        <v>6</v>
      </c>
      <c r="AT4338">
        <v>4</v>
      </c>
    </row>
    <row r="4339" spans="2:46" ht="15" customHeight="1">
      <c r="B4339" s="48">
        <v>6109</v>
      </c>
      <c r="C4339" s="49">
        <v>45458</v>
      </c>
      <c r="D4339" s="50">
        <v>0.63121527777777775</v>
      </c>
      <c r="E4339" s="48" t="s">
        <v>11841</v>
      </c>
      <c r="F4339" s="48" t="s">
        <v>194</v>
      </c>
      <c r="G4339" s="48" t="s">
        <v>243</v>
      </c>
      <c r="H4339" s="48" t="s">
        <v>280</v>
      </c>
      <c r="I4339" s="48"/>
      <c r="J4339" s="48"/>
      <c r="K4339" s="48"/>
      <c r="L4339" s="48"/>
      <c r="M4339" s="48"/>
      <c r="N4339" s="48"/>
      <c r="O4339" s="48"/>
      <c r="P4339" s="48"/>
      <c r="Q4339" s="48"/>
      <c r="R4339" s="48"/>
      <c r="S4339" s="48"/>
      <c r="T4339" s="48"/>
      <c r="U4339" s="48"/>
      <c r="V4339" s="48"/>
      <c r="W4339" s="51" t="s">
        <v>4002</v>
      </c>
      <c r="X4339" t="str">
        <f t="shared" si="134"/>
        <v>DH;CB;WB</v>
      </c>
      <c r="Y4339" cm="1">
        <f t="array" ref="Y4339">SUM(_xlfn.XLOOKUP(_xlfn.TOROW(F4339:V4339,1),$AN$34:$AN$43,$AL$34:$AL$43,,0,1))</f>
        <v>28</v>
      </c>
      <c r="Z4339">
        <f t="shared" si="135"/>
        <v>3</v>
      </c>
      <c r="AA4339" t="str">
        <v>DH</v>
      </c>
      <c r="AG4339">
        <v>5286</v>
      </c>
      <c r="AH4339">
        <v>6</v>
      </c>
      <c r="AT4339">
        <v>3</v>
      </c>
    </row>
    <row r="4340" spans="2:46" ht="15" customHeight="1">
      <c r="B4340" s="48">
        <v>6110</v>
      </c>
      <c r="C4340" s="49">
        <v>45458</v>
      </c>
      <c r="D4340" s="50">
        <v>0.6315856481481481</v>
      </c>
      <c r="E4340" s="48" t="s">
        <v>11842</v>
      </c>
      <c r="F4340" s="48" t="s">
        <v>51</v>
      </c>
      <c r="G4340" s="48" t="s">
        <v>51</v>
      </c>
      <c r="H4340" s="48" t="s">
        <v>51</v>
      </c>
      <c r="I4340" s="48" t="s">
        <v>51</v>
      </c>
      <c r="J4340" s="48" t="s">
        <v>133</v>
      </c>
      <c r="K4340" s="48" t="s">
        <v>304</v>
      </c>
      <c r="L4340" s="48" t="s">
        <v>51</v>
      </c>
      <c r="M4340" s="48" t="s">
        <v>280</v>
      </c>
      <c r="N4340" s="48"/>
      <c r="O4340" s="48"/>
      <c r="P4340" s="48"/>
      <c r="Q4340" s="48"/>
      <c r="R4340" s="48"/>
      <c r="S4340" s="48"/>
      <c r="T4340" s="48"/>
      <c r="U4340" s="48"/>
      <c r="V4340" s="48"/>
      <c r="W4340" s="51" t="s">
        <v>4003</v>
      </c>
      <c r="X4340" t="str">
        <f t="shared" si="134"/>
        <v>BB;BB;BB;BB;SO;HD;BB;WB</v>
      </c>
      <c r="Y4340" cm="1">
        <f t="array" ref="Y4340">SUM(_xlfn.XLOOKUP(_xlfn.TOROW(F4340:V4340,1),$AN$34:$AN$43,$AL$34:$AL$43,,0,1))</f>
        <v>70</v>
      </c>
      <c r="Z4340">
        <f t="shared" si="135"/>
        <v>8</v>
      </c>
      <c r="AA4340" t="str">
        <v>SS</v>
      </c>
      <c r="AG4340">
        <v>5289</v>
      </c>
      <c r="AH4340">
        <v>6</v>
      </c>
      <c r="AT4340">
        <v>8</v>
      </c>
    </row>
    <row r="4341" spans="2:46" ht="15" customHeight="1">
      <c r="B4341" s="48">
        <v>6111</v>
      </c>
      <c r="C4341" s="49">
        <v>45458</v>
      </c>
      <c r="D4341" s="50">
        <v>0.63383101851851853</v>
      </c>
      <c r="E4341" s="48" t="s">
        <v>11843</v>
      </c>
      <c r="F4341" s="48" t="s">
        <v>194</v>
      </c>
      <c r="G4341" s="48" t="s">
        <v>719</v>
      </c>
      <c r="H4341" s="48" t="s">
        <v>319</v>
      </c>
      <c r="I4341" s="48" t="s">
        <v>319</v>
      </c>
      <c r="J4341" s="48" t="s">
        <v>319</v>
      </c>
      <c r="K4341" s="48" t="s">
        <v>304</v>
      </c>
      <c r="L4341" s="48" t="s">
        <v>304</v>
      </c>
      <c r="M4341" s="48" t="s">
        <v>304</v>
      </c>
      <c r="N4341" s="48" t="s">
        <v>719</v>
      </c>
      <c r="O4341" s="48" t="s">
        <v>133</v>
      </c>
      <c r="P4341" s="48" t="s">
        <v>243</v>
      </c>
      <c r="Q4341" s="48" t="s">
        <v>243</v>
      </c>
      <c r="R4341" s="48" t="s">
        <v>803</v>
      </c>
      <c r="S4341" s="48" t="s">
        <v>51</v>
      </c>
      <c r="T4341" s="48"/>
      <c r="U4341" s="48"/>
      <c r="V4341" s="48"/>
      <c r="W4341" s="51" t="s">
        <v>4004</v>
      </c>
      <c r="X4341" t="str">
        <f t="shared" si="134"/>
        <v>DH;BE;FR;FR;FR;HD;HD;HD;BE;SO;CB;CB;SS;BB</v>
      </c>
      <c r="Y4341" cm="1">
        <f t="array" ref="Y4341">SUM(_xlfn.XLOOKUP(_xlfn.TOROW(F4341:V4341,1),$AN$34:$AN$43,$AL$34:$AL$43,,0,1))</f>
        <v>80</v>
      </c>
      <c r="Z4341">
        <f t="shared" si="135"/>
        <v>14</v>
      </c>
      <c r="AA4341" t="str">
        <v>SS</v>
      </c>
      <c r="AG4341">
        <v>5291</v>
      </c>
      <c r="AH4341">
        <v>6</v>
      </c>
      <c r="AT4341">
        <v>14</v>
      </c>
    </row>
    <row r="4342" spans="2:46" ht="15" customHeight="1">
      <c r="B4342" s="48">
        <v>6112</v>
      </c>
      <c r="C4342" s="49">
        <v>45458</v>
      </c>
      <c r="D4342" s="50">
        <v>0.6343981481481481</v>
      </c>
      <c r="E4342" s="48" t="s">
        <v>11844</v>
      </c>
      <c r="F4342" s="48" t="s">
        <v>803</v>
      </c>
      <c r="G4342" s="48" t="s">
        <v>803</v>
      </c>
      <c r="H4342" s="48" t="s">
        <v>803</v>
      </c>
      <c r="I4342" s="48" t="s">
        <v>194</v>
      </c>
      <c r="J4342" s="48" t="s">
        <v>51</v>
      </c>
      <c r="K4342" s="48" t="s">
        <v>194</v>
      </c>
      <c r="L4342" s="48" t="s">
        <v>319</v>
      </c>
      <c r="M4342" s="48"/>
      <c r="N4342" s="48"/>
      <c r="O4342" s="48"/>
      <c r="P4342" s="48"/>
      <c r="Q4342" s="48"/>
      <c r="R4342" s="48"/>
      <c r="S4342" s="48"/>
      <c r="T4342" s="48"/>
      <c r="U4342" s="48"/>
      <c r="V4342" s="48"/>
      <c r="W4342" s="51" t="s">
        <v>4005</v>
      </c>
      <c r="X4342" t="str">
        <f t="shared" si="134"/>
        <v>SS;SS;SS;DH;BB;DH;FR</v>
      </c>
      <c r="Y4342" cm="1">
        <f t="array" ref="Y4342">SUM(_xlfn.XLOOKUP(_xlfn.TOROW(F4342:V4342,1),$AN$34:$AN$43,$AL$34:$AL$43,,0,1))</f>
        <v>40</v>
      </c>
      <c r="Z4342">
        <f t="shared" si="135"/>
        <v>7</v>
      </c>
      <c r="AA4342" t="str">
        <v>BE</v>
      </c>
      <c r="AG4342">
        <v>5294</v>
      </c>
      <c r="AH4342">
        <v>6</v>
      </c>
      <c r="AT4342">
        <v>7</v>
      </c>
    </row>
    <row r="4343" spans="2:46" ht="15" customHeight="1">
      <c r="B4343" s="48">
        <v>6113</v>
      </c>
      <c r="C4343" s="49">
        <v>45458</v>
      </c>
      <c r="D4343" s="50">
        <v>0.63790509259259254</v>
      </c>
      <c r="E4343" s="48" t="s">
        <v>8655</v>
      </c>
      <c r="F4343" s="48" t="s">
        <v>803</v>
      </c>
      <c r="G4343" s="48" t="s">
        <v>803</v>
      </c>
      <c r="H4343" s="48" t="s">
        <v>803</v>
      </c>
      <c r="I4343" s="48" t="s">
        <v>803</v>
      </c>
      <c r="J4343" s="48"/>
      <c r="K4343" s="48"/>
      <c r="L4343" s="48"/>
      <c r="M4343" s="48"/>
      <c r="N4343" s="48"/>
      <c r="O4343" s="48"/>
      <c r="P4343" s="48"/>
      <c r="Q4343" s="48"/>
      <c r="R4343" s="48"/>
      <c r="S4343" s="48"/>
      <c r="T4343" s="48"/>
      <c r="U4343" s="48"/>
      <c r="V4343" s="48"/>
      <c r="W4343" s="51" t="s">
        <v>787</v>
      </c>
      <c r="X4343" t="str">
        <f t="shared" si="134"/>
        <v>SS;SS;SS;SS</v>
      </c>
      <c r="Y4343" cm="1">
        <f t="array" ref="Y4343">SUM(_xlfn.XLOOKUP(_xlfn.TOROW(F4343:V4343,1),$AN$34:$AN$43,$AL$34:$AL$43,,0,1))</f>
        <v>12</v>
      </c>
      <c r="Z4343">
        <f t="shared" si="135"/>
        <v>4</v>
      </c>
      <c r="AA4343" t="str">
        <v>BE</v>
      </c>
      <c r="AG4343">
        <v>5295</v>
      </c>
      <c r="AH4343">
        <v>6</v>
      </c>
      <c r="AT4343">
        <v>4</v>
      </c>
    </row>
    <row r="4344" spans="2:46" ht="15" customHeight="1">
      <c r="B4344" s="48">
        <v>6114</v>
      </c>
      <c r="C4344" s="49">
        <v>45458</v>
      </c>
      <c r="D4344" s="50">
        <v>0.63898148148148148</v>
      </c>
      <c r="E4344" s="48" t="s">
        <v>11845</v>
      </c>
      <c r="F4344" s="48" t="s">
        <v>280</v>
      </c>
      <c r="G4344" s="48" t="s">
        <v>280</v>
      </c>
      <c r="H4344" s="48" t="s">
        <v>194</v>
      </c>
      <c r="I4344" s="48" t="s">
        <v>243</v>
      </c>
      <c r="J4344" s="48"/>
      <c r="K4344" s="48"/>
      <c r="L4344" s="48"/>
      <c r="M4344" s="48"/>
      <c r="N4344" s="48"/>
      <c r="O4344" s="48"/>
      <c r="P4344" s="48"/>
      <c r="Q4344" s="48"/>
      <c r="R4344" s="48"/>
      <c r="S4344" s="48"/>
      <c r="T4344" s="48"/>
      <c r="U4344" s="48"/>
      <c r="V4344" s="48"/>
      <c r="W4344" s="51" t="s">
        <v>4006</v>
      </c>
      <c r="X4344" t="str">
        <f t="shared" si="134"/>
        <v>WB;WB;DH;CB</v>
      </c>
      <c r="Y4344" cm="1">
        <f t="array" ref="Y4344">SUM(_xlfn.XLOOKUP(_xlfn.TOROW(F4344:V4344,1),$AN$34:$AN$43,$AL$34:$AL$43,,0,1))</f>
        <v>39</v>
      </c>
      <c r="Z4344">
        <f t="shared" si="135"/>
        <v>4</v>
      </c>
      <c r="AA4344" t="str">
        <v>SO</v>
      </c>
      <c r="AG4344">
        <v>5330</v>
      </c>
      <c r="AH4344">
        <v>6</v>
      </c>
      <c r="AT4344">
        <v>4</v>
      </c>
    </row>
    <row r="4345" spans="2:46" ht="15" customHeight="1">
      <c r="B4345" s="48">
        <v>6115</v>
      </c>
      <c r="C4345" s="49">
        <v>45458</v>
      </c>
      <c r="D4345" s="50">
        <v>0.64090277777777782</v>
      </c>
      <c r="E4345" s="48" t="s">
        <v>11846</v>
      </c>
      <c r="F4345" s="48" t="s">
        <v>304</v>
      </c>
      <c r="G4345" s="48" t="s">
        <v>304</v>
      </c>
      <c r="H4345" s="48" t="s">
        <v>304</v>
      </c>
      <c r="I4345" s="48" t="s">
        <v>719</v>
      </c>
      <c r="J4345" s="48" t="s">
        <v>719</v>
      </c>
      <c r="K4345" s="48" t="s">
        <v>719</v>
      </c>
      <c r="L4345" s="48" t="s">
        <v>243</v>
      </c>
      <c r="M4345" s="48"/>
      <c r="N4345" s="48"/>
      <c r="O4345" s="48"/>
      <c r="P4345" s="48"/>
      <c r="Q4345" s="48"/>
      <c r="R4345" s="48"/>
      <c r="S4345" s="48"/>
      <c r="T4345" s="48"/>
      <c r="U4345" s="48"/>
      <c r="V4345" s="48"/>
      <c r="W4345" s="51" t="s">
        <v>4007</v>
      </c>
      <c r="X4345" t="str">
        <f t="shared" si="134"/>
        <v>HD;HD;HD;BE;BE;BE;CB</v>
      </c>
      <c r="Y4345" cm="1">
        <f t="array" ref="Y4345">SUM(_xlfn.XLOOKUP(_xlfn.TOROW(F4345:V4345,1),$AN$34:$AN$43,$AL$34:$AL$43,,0,1))</f>
        <v>44</v>
      </c>
      <c r="Z4345">
        <f t="shared" si="135"/>
        <v>7</v>
      </c>
      <c r="AA4345" t="str">
        <v>BB</v>
      </c>
      <c r="AG4345">
        <v>5331</v>
      </c>
      <c r="AH4345">
        <v>6</v>
      </c>
      <c r="AT4345">
        <v>7</v>
      </c>
    </row>
    <row r="4346" spans="2:46" ht="15" customHeight="1">
      <c r="B4346" s="48">
        <v>6116</v>
      </c>
      <c r="C4346" s="49">
        <v>45458</v>
      </c>
      <c r="D4346" s="50">
        <v>0.64097222222222228</v>
      </c>
      <c r="E4346" s="48" t="s">
        <v>8278</v>
      </c>
      <c r="F4346" s="48" t="s">
        <v>194</v>
      </c>
      <c r="G4346" s="48" t="s">
        <v>194</v>
      </c>
      <c r="H4346" s="48" t="s">
        <v>194</v>
      </c>
      <c r="I4346" s="48" t="s">
        <v>194</v>
      </c>
      <c r="J4346" s="48"/>
      <c r="K4346" s="48"/>
      <c r="L4346" s="48"/>
      <c r="M4346" s="48"/>
      <c r="N4346" s="48"/>
      <c r="O4346" s="48"/>
      <c r="P4346" s="48"/>
      <c r="Q4346" s="48"/>
      <c r="R4346" s="48"/>
      <c r="S4346" s="48"/>
      <c r="T4346" s="48"/>
      <c r="U4346" s="48"/>
      <c r="V4346" s="48"/>
      <c r="W4346" s="51" t="s">
        <v>202</v>
      </c>
      <c r="X4346" t="str">
        <f t="shared" si="134"/>
        <v>DH;DH;DH;DH</v>
      </c>
      <c r="Y4346" cm="1">
        <f t="array" ref="Y4346">SUM(_xlfn.XLOOKUP(_xlfn.TOROW(F4346:V4346,1),$AN$34:$AN$43,$AL$34:$AL$43,,0,1))</f>
        <v>36</v>
      </c>
      <c r="Z4346">
        <f t="shared" si="135"/>
        <v>4</v>
      </c>
      <c r="AA4346" t="str">
        <v>BB</v>
      </c>
      <c r="AG4346">
        <v>5336</v>
      </c>
      <c r="AH4346">
        <v>6</v>
      </c>
      <c r="AT4346">
        <v>4</v>
      </c>
    </row>
    <row r="4347" spans="2:46" ht="15" customHeight="1">
      <c r="B4347" s="48">
        <v>6117</v>
      </c>
      <c r="C4347" s="49">
        <v>45458</v>
      </c>
      <c r="D4347" s="50">
        <v>0.64282407407407405</v>
      </c>
      <c r="E4347" s="48" t="s">
        <v>11847</v>
      </c>
      <c r="F4347" s="48" t="s">
        <v>803</v>
      </c>
      <c r="G4347" s="48" t="s">
        <v>194</v>
      </c>
      <c r="H4347" s="48" t="s">
        <v>194</v>
      </c>
      <c r="I4347" s="48" t="s">
        <v>194</v>
      </c>
      <c r="J4347" s="48" t="s">
        <v>803</v>
      </c>
      <c r="K4347" s="48"/>
      <c r="L4347" s="48"/>
      <c r="M4347" s="48"/>
      <c r="N4347" s="48"/>
      <c r="O4347" s="48"/>
      <c r="P4347" s="48"/>
      <c r="Q4347" s="48"/>
      <c r="R4347" s="48"/>
      <c r="S4347" s="48"/>
      <c r="T4347" s="48"/>
      <c r="U4347" s="48"/>
      <c r="V4347" s="48"/>
      <c r="W4347" s="51" t="s">
        <v>4008</v>
      </c>
      <c r="X4347" t="str">
        <f t="shared" si="134"/>
        <v>SS;DH;DH;DH;SS</v>
      </c>
      <c r="Y4347" cm="1">
        <f t="array" ref="Y4347">SUM(_xlfn.XLOOKUP(_xlfn.TOROW(F4347:V4347,1),$AN$34:$AN$43,$AL$34:$AL$43,,0,1))</f>
        <v>33</v>
      </c>
      <c r="Z4347">
        <f t="shared" si="135"/>
        <v>5</v>
      </c>
      <c r="AA4347" t="str">
        <v>BB</v>
      </c>
      <c r="AG4347">
        <v>5337</v>
      </c>
      <c r="AH4347">
        <v>6</v>
      </c>
      <c r="AT4347">
        <v>5</v>
      </c>
    </row>
    <row r="4348" spans="2:46" ht="15" customHeight="1">
      <c r="B4348" s="48">
        <v>6118</v>
      </c>
      <c r="C4348" s="49">
        <v>45458</v>
      </c>
      <c r="D4348" s="50">
        <v>0.64385416666666662</v>
      </c>
      <c r="E4348" s="48" t="s">
        <v>8314</v>
      </c>
      <c r="F4348" s="48" t="s">
        <v>319</v>
      </c>
      <c r="G4348" s="48" t="s">
        <v>319</v>
      </c>
      <c r="H4348" s="48"/>
      <c r="I4348" s="48"/>
      <c r="J4348" s="48"/>
      <c r="K4348" s="48"/>
      <c r="L4348" s="48"/>
      <c r="M4348" s="48"/>
      <c r="N4348" s="48"/>
      <c r="O4348" s="48"/>
      <c r="P4348" s="48"/>
      <c r="Q4348" s="48"/>
      <c r="R4348" s="48"/>
      <c r="S4348" s="48"/>
      <c r="T4348" s="48"/>
      <c r="U4348" s="48"/>
      <c r="V4348" s="48"/>
      <c r="W4348" s="51" t="s">
        <v>819</v>
      </c>
      <c r="X4348" t="str">
        <f t="shared" si="134"/>
        <v>FR;FR</v>
      </c>
      <c r="Y4348" cm="1">
        <f t="array" ref="Y4348">SUM(_xlfn.XLOOKUP(_xlfn.TOROW(F4348:V4348,1),$AN$34:$AN$43,$AL$34:$AL$43,,0,1))</f>
        <v>6</v>
      </c>
      <c r="Z4348">
        <f t="shared" si="135"/>
        <v>2</v>
      </c>
      <c r="AA4348" t="str">
        <v>BE</v>
      </c>
      <c r="AG4348">
        <v>5341</v>
      </c>
      <c r="AH4348">
        <v>6</v>
      </c>
      <c r="AT4348">
        <v>2</v>
      </c>
    </row>
    <row r="4349" spans="2:46" ht="15" customHeight="1">
      <c r="B4349" s="48">
        <v>6119</v>
      </c>
      <c r="C4349" s="49">
        <v>45458</v>
      </c>
      <c r="D4349" s="50">
        <v>0.64388888888888884</v>
      </c>
      <c r="E4349" s="48" t="s">
        <v>11848</v>
      </c>
      <c r="F4349" s="48" t="s">
        <v>51</v>
      </c>
      <c r="G4349" s="48" t="s">
        <v>51</v>
      </c>
      <c r="H4349" s="48" t="s">
        <v>51</v>
      </c>
      <c r="I4349" s="48" t="s">
        <v>51</v>
      </c>
      <c r="J4349" s="48" t="s">
        <v>304</v>
      </c>
      <c r="K4349" s="48" t="s">
        <v>133</v>
      </c>
      <c r="L4349" s="48" t="s">
        <v>133</v>
      </c>
      <c r="M4349" s="48" t="s">
        <v>133</v>
      </c>
      <c r="N4349" s="48"/>
      <c r="O4349" s="48"/>
      <c r="P4349" s="48"/>
      <c r="Q4349" s="48"/>
      <c r="R4349" s="48"/>
      <c r="S4349" s="48"/>
      <c r="T4349" s="48"/>
      <c r="U4349" s="48"/>
      <c r="V4349" s="48"/>
      <c r="W4349" s="51" t="s">
        <v>4009</v>
      </c>
      <c r="X4349" t="str">
        <f t="shared" si="134"/>
        <v>BB;BB;BB;BB;HD;SO;SO;SO</v>
      </c>
      <c r="Y4349" cm="1">
        <f t="array" ref="Y4349">SUM(_xlfn.XLOOKUP(_xlfn.TOROW(F4349:V4349,1),$AN$34:$AN$43,$AL$34:$AL$43,,0,1))</f>
        <v>53</v>
      </c>
      <c r="Z4349">
        <f t="shared" si="135"/>
        <v>8</v>
      </c>
      <c r="AA4349" t="str">
        <v>BB</v>
      </c>
      <c r="AG4349">
        <v>5360</v>
      </c>
      <c r="AH4349">
        <v>6</v>
      </c>
      <c r="AT4349">
        <v>8</v>
      </c>
    </row>
    <row r="4350" spans="2:46" ht="15" customHeight="1">
      <c r="B4350" s="48">
        <v>6120</v>
      </c>
      <c r="C4350" s="49">
        <v>45458</v>
      </c>
      <c r="D4350" s="50">
        <v>0.64839120370370373</v>
      </c>
      <c r="E4350" s="48" t="s">
        <v>11849</v>
      </c>
      <c r="F4350" s="48" t="s">
        <v>243</v>
      </c>
      <c r="G4350" s="48" t="s">
        <v>51</v>
      </c>
      <c r="H4350" s="48" t="s">
        <v>51</v>
      </c>
      <c r="I4350" s="48" t="s">
        <v>51</v>
      </c>
      <c r="J4350" s="48" t="s">
        <v>51</v>
      </c>
      <c r="K4350" s="48"/>
      <c r="L4350" s="48"/>
      <c r="M4350" s="48"/>
      <c r="N4350" s="48"/>
      <c r="O4350" s="48"/>
      <c r="P4350" s="48"/>
      <c r="Q4350" s="48"/>
      <c r="R4350" s="48"/>
      <c r="S4350" s="48"/>
      <c r="T4350" s="48"/>
      <c r="U4350" s="48"/>
      <c r="V4350" s="48"/>
      <c r="W4350" s="51" t="s">
        <v>4010</v>
      </c>
      <c r="X4350" t="str">
        <f t="shared" si="134"/>
        <v>CB;BB;BB;BB;BB</v>
      </c>
      <c r="Y4350" cm="1">
        <f t="array" ref="Y4350">SUM(_xlfn.XLOOKUP(_xlfn.TOROW(F4350:V4350,1),$AN$34:$AN$43,$AL$34:$AL$43,,0,1))</f>
        <v>48</v>
      </c>
      <c r="Z4350">
        <f t="shared" si="135"/>
        <v>5</v>
      </c>
      <c r="AA4350" t="str">
        <v>BB</v>
      </c>
      <c r="AG4350">
        <v>5365</v>
      </c>
      <c r="AH4350">
        <v>6</v>
      </c>
      <c r="AT4350">
        <v>5</v>
      </c>
    </row>
    <row r="4351" spans="2:46" ht="15" customHeight="1">
      <c r="B4351" s="48">
        <v>6121</v>
      </c>
      <c r="C4351" s="49">
        <v>45458</v>
      </c>
      <c r="D4351" s="50">
        <v>0.64853009259259264</v>
      </c>
      <c r="E4351" s="48" t="s">
        <v>11850</v>
      </c>
      <c r="F4351" s="48" t="s">
        <v>189</v>
      </c>
      <c r="G4351" s="48" t="s">
        <v>243</v>
      </c>
      <c r="H4351" s="48" t="s">
        <v>243</v>
      </c>
      <c r="I4351" s="48" t="s">
        <v>319</v>
      </c>
      <c r="J4351" s="48" t="s">
        <v>319</v>
      </c>
      <c r="K4351" s="48" t="s">
        <v>319</v>
      </c>
      <c r="L4351" s="48" t="s">
        <v>319</v>
      </c>
      <c r="M4351" s="48"/>
      <c r="N4351" s="48"/>
      <c r="O4351" s="48"/>
      <c r="P4351" s="48"/>
      <c r="Q4351" s="48"/>
      <c r="R4351" s="48"/>
      <c r="S4351" s="48"/>
      <c r="T4351" s="48"/>
      <c r="U4351" s="48"/>
      <c r="V4351" s="48"/>
      <c r="W4351" s="51" t="s">
        <v>4011</v>
      </c>
      <c r="X4351" t="str">
        <f t="shared" si="134"/>
        <v>JB;CB;CB;FR;FR;FR;FR</v>
      </c>
      <c r="Y4351" cm="1">
        <f t="array" ref="Y4351">SUM(_xlfn.XLOOKUP(_xlfn.TOROW(F4351:V4351,1),$AN$34:$AN$43,$AL$34:$AL$43,,0,1))</f>
        <v>29</v>
      </c>
      <c r="Z4351">
        <f t="shared" si="135"/>
        <v>7</v>
      </c>
      <c r="AA4351" t="str">
        <v>JB</v>
      </c>
      <c r="AG4351">
        <v>5369</v>
      </c>
      <c r="AH4351">
        <v>6</v>
      </c>
      <c r="AT4351">
        <v>7</v>
      </c>
    </row>
    <row r="4352" spans="2:46" ht="15" customHeight="1">
      <c r="B4352" s="48">
        <v>6122</v>
      </c>
      <c r="C4352" s="49">
        <v>45458</v>
      </c>
      <c r="D4352" s="50">
        <v>0.64978009259259262</v>
      </c>
      <c r="E4352" s="48" t="s">
        <v>11851</v>
      </c>
      <c r="F4352" s="48" t="s">
        <v>319</v>
      </c>
      <c r="G4352" s="48" t="s">
        <v>319</v>
      </c>
      <c r="H4352" s="48" t="s">
        <v>51</v>
      </c>
      <c r="I4352" s="48" t="s">
        <v>51</v>
      </c>
      <c r="J4352" s="48" t="s">
        <v>51</v>
      </c>
      <c r="K4352" s="48" t="s">
        <v>51</v>
      </c>
      <c r="L4352" s="48" t="s">
        <v>194</v>
      </c>
      <c r="M4352" s="48" t="s">
        <v>280</v>
      </c>
      <c r="N4352" s="48" t="s">
        <v>280</v>
      </c>
      <c r="O4352" s="48" t="s">
        <v>280</v>
      </c>
      <c r="P4352" s="48" t="s">
        <v>280</v>
      </c>
      <c r="Q4352" s="48" t="s">
        <v>280</v>
      </c>
      <c r="R4352" s="48" t="s">
        <v>51</v>
      </c>
      <c r="S4352" s="48" t="s">
        <v>133</v>
      </c>
      <c r="T4352" s="48" t="s">
        <v>803</v>
      </c>
      <c r="U4352" s="48" t="s">
        <v>803</v>
      </c>
      <c r="V4352" s="48"/>
      <c r="W4352" s="51" t="s">
        <v>4012</v>
      </c>
      <c r="X4352" t="str">
        <f t="shared" si="134"/>
        <v>FR;FR;BB;BB;BB;BB;DH;WB;WB;WB;WB;WB;BB;SO;SS;SS</v>
      </c>
      <c r="Y4352" cm="1">
        <f t="array" ref="Y4352">SUM(_xlfn.XLOOKUP(_xlfn.TOROW(F4352:V4352,1),$AN$34:$AN$43,$AL$34:$AL$43,,0,1))</f>
        <v>128</v>
      </c>
      <c r="Z4352">
        <f t="shared" si="135"/>
        <v>16</v>
      </c>
      <c r="AA4352" t="str">
        <v>SS</v>
      </c>
      <c r="AG4352">
        <v>5377</v>
      </c>
      <c r="AH4352">
        <v>6</v>
      </c>
      <c r="AT4352">
        <v>16</v>
      </c>
    </row>
    <row r="4353" spans="2:46" ht="15" customHeight="1">
      <c r="B4353" s="48">
        <v>6123</v>
      </c>
      <c r="C4353" s="49">
        <v>45458</v>
      </c>
      <c r="D4353" s="50">
        <v>0.65</v>
      </c>
      <c r="E4353" s="48" t="s">
        <v>11852</v>
      </c>
      <c r="F4353" s="48" t="s">
        <v>304</v>
      </c>
      <c r="G4353" s="48" t="s">
        <v>304</v>
      </c>
      <c r="H4353" s="48" t="s">
        <v>243</v>
      </c>
      <c r="I4353" s="48" t="s">
        <v>243</v>
      </c>
      <c r="J4353" s="48" t="s">
        <v>51</v>
      </c>
      <c r="K4353" s="48" t="s">
        <v>51</v>
      </c>
      <c r="L4353" s="48" t="s">
        <v>51</v>
      </c>
      <c r="M4353" s="48"/>
      <c r="N4353" s="48"/>
      <c r="O4353" s="48"/>
      <c r="P4353" s="48"/>
      <c r="Q4353" s="48"/>
      <c r="R4353" s="48"/>
      <c r="S4353" s="48"/>
      <c r="T4353" s="48"/>
      <c r="U4353" s="48"/>
      <c r="V4353" s="48"/>
      <c r="W4353" s="51" t="s">
        <v>4013</v>
      </c>
      <c r="X4353" t="str">
        <f t="shared" si="134"/>
        <v>HD;HD;CB;CB;BB;BB;BB</v>
      </c>
      <c r="Y4353" cm="1">
        <f t="array" ref="Y4353">SUM(_xlfn.XLOOKUP(_xlfn.TOROW(F4353:V4353,1),$AN$34:$AN$43,$AL$34:$AL$43,,0,1))</f>
        <v>60</v>
      </c>
      <c r="Z4353">
        <f t="shared" si="135"/>
        <v>7</v>
      </c>
      <c r="AA4353" t="str">
        <v>HD</v>
      </c>
      <c r="AG4353">
        <v>5379</v>
      </c>
      <c r="AH4353">
        <v>6</v>
      </c>
      <c r="AT4353">
        <v>7</v>
      </c>
    </row>
    <row r="4354" spans="2:46" ht="15" customHeight="1">
      <c r="B4354" s="48">
        <v>6124</v>
      </c>
      <c r="C4354" s="49">
        <v>45458</v>
      </c>
      <c r="D4354" s="50">
        <v>0.65031249999999996</v>
      </c>
      <c r="E4354" s="48" t="s">
        <v>11853</v>
      </c>
      <c r="F4354" s="48" t="s">
        <v>319</v>
      </c>
      <c r="G4354" s="48" t="s">
        <v>803</v>
      </c>
      <c r="H4354" s="48" t="s">
        <v>319</v>
      </c>
      <c r="I4354" s="48" t="s">
        <v>243</v>
      </c>
      <c r="J4354" s="48" t="s">
        <v>51</v>
      </c>
      <c r="K4354" s="48" t="s">
        <v>133</v>
      </c>
      <c r="L4354" s="48"/>
      <c r="M4354" s="48"/>
      <c r="N4354" s="48"/>
      <c r="O4354" s="48"/>
      <c r="P4354" s="48"/>
      <c r="Q4354" s="48"/>
      <c r="R4354" s="48"/>
      <c r="S4354" s="48"/>
      <c r="T4354" s="48"/>
      <c r="U4354" s="48"/>
      <c r="V4354" s="48"/>
      <c r="W4354" s="51" t="s">
        <v>4014</v>
      </c>
      <c r="X4354" t="str">
        <f t="shared" si="134"/>
        <v>FR;SS;FR;CB;BB;SO</v>
      </c>
      <c r="Y4354" cm="1">
        <f t="array" ref="Y4354">SUM(_xlfn.XLOOKUP(_xlfn.TOROW(F4354:V4354,1),$AN$34:$AN$43,$AL$34:$AL$43,,0,1))</f>
        <v>29</v>
      </c>
      <c r="Z4354">
        <f t="shared" si="135"/>
        <v>6</v>
      </c>
      <c r="AA4354" t="str">
        <v>JB</v>
      </c>
      <c r="AG4354">
        <v>5385</v>
      </c>
      <c r="AH4354">
        <v>6</v>
      </c>
      <c r="AT4354">
        <v>6</v>
      </c>
    </row>
    <row r="4355" spans="2:46" ht="15" customHeight="1">
      <c r="B4355" s="48">
        <v>6125</v>
      </c>
      <c r="C4355" s="49">
        <v>45458</v>
      </c>
      <c r="D4355" s="50">
        <v>0.65274305555555556</v>
      </c>
      <c r="E4355" s="48" t="s">
        <v>11854</v>
      </c>
      <c r="F4355" s="48" t="s">
        <v>51</v>
      </c>
      <c r="G4355" s="48" t="s">
        <v>803</v>
      </c>
      <c r="H4355" s="48" t="s">
        <v>133</v>
      </c>
      <c r="I4355" s="48" t="s">
        <v>189</v>
      </c>
      <c r="J4355" s="48" t="s">
        <v>319</v>
      </c>
      <c r="K4355" s="48" t="s">
        <v>319</v>
      </c>
      <c r="L4355" s="48" t="s">
        <v>803</v>
      </c>
      <c r="M4355" s="48"/>
      <c r="N4355" s="48"/>
      <c r="O4355" s="48"/>
      <c r="P4355" s="48"/>
      <c r="Q4355" s="48"/>
      <c r="R4355" s="48"/>
      <c r="S4355" s="48"/>
      <c r="T4355" s="48"/>
      <c r="U4355" s="48"/>
      <c r="V4355" s="48"/>
      <c r="W4355" s="51" t="s">
        <v>4015</v>
      </c>
      <c r="X4355" t="str">
        <f t="shared" si="134"/>
        <v>BB;SS;SO;JB;FR;FR;SS</v>
      </c>
      <c r="Y4355" cm="1">
        <f t="array" ref="Y4355">SUM(_xlfn.XLOOKUP(_xlfn.TOROW(F4355:V4355,1),$AN$34:$AN$43,$AL$34:$AL$43,,0,1))</f>
        <v>25</v>
      </c>
      <c r="Z4355">
        <f t="shared" si="135"/>
        <v>7</v>
      </c>
      <c r="AA4355" t="str">
        <v>JB</v>
      </c>
      <c r="AG4355">
        <v>5389</v>
      </c>
      <c r="AH4355">
        <v>6</v>
      </c>
      <c r="AT4355">
        <v>7</v>
      </c>
    </row>
    <row r="4356" spans="2:46" ht="15" customHeight="1">
      <c r="B4356" s="48">
        <v>6126</v>
      </c>
      <c r="C4356" s="49">
        <v>45458</v>
      </c>
      <c r="D4356" s="50">
        <v>0.65334490740740736</v>
      </c>
      <c r="E4356" s="48" t="s">
        <v>8128</v>
      </c>
      <c r="F4356" s="48" t="s">
        <v>243</v>
      </c>
      <c r="G4356" s="48" t="s">
        <v>243</v>
      </c>
      <c r="H4356" s="48" t="s">
        <v>243</v>
      </c>
      <c r="I4356" s="48" t="s">
        <v>243</v>
      </c>
      <c r="J4356" s="48"/>
      <c r="K4356" s="48"/>
      <c r="L4356" s="48"/>
      <c r="M4356" s="48"/>
      <c r="N4356" s="48"/>
      <c r="O4356" s="48"/>
      <c r="P4356" s="48"/>
      <c r="Q4356" s="48"/>
      <c r="R4356" s="48"/>
      <c r="S4356" s="48"/>
      <c r="T4356" s="48"/>
      <c r="U4356" s="48"/>
      <c r="V4356" s="48"/>
      <c r="W4356" s="51" t="s">
        <v>4016</v>
      </c>
      <c r="X4356" t="str">
        <f t="shared" si="134"/>
        <v>CB;CB;CB;CB</v>
      </c>
      <c r="Y4356" cm="1">
        <f t="array" ref="Y4356">SUM(_xlfn.XLOOKUP(_xlfn.TOROW(F4356:V4356,1),$AN$34:$AN$43,$AL$34:$AL$43,,0,1))</f>
        <v>32</v>
      </c>
      <c r="Z4356">
        <f t="shared" si="135"/>
        <v>4</v>
      </c>
      <c r="AA4356" t="str">
        <v>JB</v>
      </c>
      <c r="AG4356">
        <v>5393</v>
      </c>
      <c r="AH4356">
        <v>6</v>
      </c>
      <c r="AT4356">
        <v>4</v>
      </c>
    </row>
    <row r="4357" spans="2:46" ht="15" customHeight="1">
      <c r="B4357" s="48">
        <v>6127</v>
      </c>
      <c r="C4357" s="49">
        <v>45458</v>
      </c>
      <c r="D4357" s="50">
        <v>0.65414351851851849</v>
      </c>
      <c r="E4357" s="48" t="s">
        <v>11855</v>
      </c>
      <c r="F4357" s="48" t="s">
        <v>304</v>
      </c>
      <c r="G4357" s="48" t="s">
        <v>304</v>
      </c>
      <c r="H4357" s="48" t="s">
        <v>304</v>
      </c>
      <c r="I4357" s="48" t="s">
        <v>319</v>
      </c>
      <c r="J4357" s="48" t="s">
        <v>319</v>
      </c>
      <c r="K4357" s="48" t="s">
        <v>319</v>
      </c>
      <c r="L4357" s="48" t="s">
        <v>319</v>
      </c>
      <c r="M4357" s="48"/>
      <c r="N4357" s="48"/>
      <c r="O4357" s="48"/>
      <c r="P4357" s="48"/>
      <c r="Q4357" s="48"/>
      <c r="R4357" s="48"/>
      <c r="S4357" s="48"/>
      <c r="T4357" s="48"/>
      <c r="U4357" s="48"/>
      <c r="V4357" s="48"/>
      <c r="W4357" s="51" t="s">
        <v>4017</v>
      </c>
      <c r="X4357" t="str">
        <f t="shared" si="134"/>
        <v>HD;HD;HD;FR;FR;FR;FR</v>
      </c>
      <c r="Y4357" cm="1">
        <f t="array" ref="Y4357">SUM(_xlfn.XLOOKUP(_xlfn.TOROW(F4357:V4357,1),$AN$34:$AN$43,$AL$34:$AL$43,,0,1))</f>
        <v>33</v>
      </c>
      <c r="Z4357">
        <f t="shared" si="135"/>
        <v>7</v>
      </c>
      <c r="AA4357" t="str">
        <v>WB</v>
      </c>
      <c r="AG4357">
        <v>5395</v>
      </c>
      <c r="AH4357">
        <v>6</v>
      </c>
      <c r="AT4357">
        <v>7</v>
      </c>
    </row>
    <row r="4358" spans="2:46" ht="15" customHeight="1">
      <c r="B4358" s="48">
        <v>6128</v>
      </c>
      <c r="C4358" s="49">
        <v>45458</v>
      </c>
      <c r="D4358" s="50">
        <v>0.65609953703703705</v>
      </c>
      <c r="E4358" s="48" t="s">
        <v>11856</v>
      </c>
      <c r="F4358" s="48" t="s">
        <v>51</v>
      </c>
      <c r="G4358" s="48" t="s">
        <v>719</v>
      </c>
      <c r="H4358" s="48" t="s">
        <v>189</v>
      </c>
      <c r="I4358" s="48" t="s">
        <v>133</v>
      </c>
      <c r="J4358" s="48" t="s">
        <v>304</v>
      </c>
      <c r="K4358" s="48" t="s">
        <v>304</v>
      </c>
      <c r="L4358" s="48" t="s">
        <v>304</v>
      </c>
      <c r="M4358" s="48" t="s">
        <v>304</v>
      </c>
      <c r="N4358" s="48" t="s">
        <v>243</v>
      </c>
      <c r="O4358" s="48" t="s">
        <v>133</v>
      </c>
      <c r="P4358" s="48"/>
      <c r="Q4358" s="48"/>
      <c r="R4358" s="48"/>
      <c r="S4358" s="48"/>
      <c r="T4358" s="48"/>
      <c r="U4358" s="48"/>
      <c r="V4358" s="48"/>
      <c r="W4358" s="51" t="s">
        <v>4018</v>
      </c>
      <c r="X4358" t="str">
        <f t="shared" si="134"/>
        <v>BB;BE;JB;SO;HD;HD;HD;HD;CB;SO</v>
      </c>
      <c r="Y4358" cm="1">
        <f t="array" ref="Y4358">SUM(_xlfn.XLOOKUP(_xlfn.TOROW(F4358:V4358,1),$AN$34:$AN$43,$AL$34:$AL$43,,0,1))</f>
        <v>56</v>
      </c>
      <c r="Z4358">
        <f t="shared" si="135"/>
        <v>10</v>
      </c>
      <c r="AA4358" t="str">
        <v>WB</v>
      </c>
      <c r="AG4358">
        <v>5402</v>
      </c>
      <c r="AH4358">
        <v>6</v>
      </c>
      <c r="AT4358">
        <v>10</v>
      </c>
    </row>
    <row r="4359" spans="2:46" ht="15" customHeight="1">
      <c r="B4359" s="48">
        <v>6129</v>
      </c>
      <c r="C4359" s="49">
        <v>45458</v>
      </c>
      <c r="D4359" s="50">
        <v>0.65665509259259258</v>
      </c>
      <c r="E4359" s="48" t="s">
        <v>11857</v>
      </c>
      <c r="F4359" s="48" t="s">
        <v>194</v>
      </c>
      <c r="G4359" s="48" t="s">
        <v>194</v>
      </c>
      <c r="H4359" s="48" t="s">
        <v>194</v>
      </c>
      <c r="I4359" s="48" t="s">
        <v>304</v>
      </c>
      <c r="J4359" s="48" t="s">
        <v>304</v>
      </c>
      <c r="K4359" s="48" t="s">
        <v>243</v>
      </c>
      <c r="L4359" s="48"/>
      <c r="M4359" s="48"/>
      <c r="N4359" s="48"/>
      <c r="O4359" s="48"/>
      <c r="P4359" s="48"/>
      <c r="Q4359" s="48"/>
      <c r="R4359" s="48"/>
      <c r="S4359" s="48"/>
      <c r="T4359" s="48"/>
      <c r="U4359" s="48"/>
      <c r="V4359" s="48"/>
      <c r="W4359" s="51" t="s">
        <v>4019</v>
      </c>
      <c r="X4359" t="str">
        <f t="shared" ref="X4359:X4422" si="136">_xlfn.TEXTJOIN(";",TRUE,F4359:V4359)</f>
        <v>DH;DH;DH;HD;HD;CB</v>
      </c>
      <c r="Y4359" cm="1">
        <f t="array" ref="Y4359">SUM(_xlfn.XLOOKUP(_xlfn.TOROW(F4359:V4359,1),$AN$34:$AN$43,$AL$34:$AL$43,,0,1))</f>
        <v>49</v>
      </c>
      <c r="Z4359">
        <f t="shared" ref="Z4359:Z4422" si="137">COUNTA(F4359:V4359)</f>
        <v>6</v>
      </c>
      <c r="AA4359" t="str">
        <v>WB</v>
      </c>
      <c r="AG4359">
        <v>5407</v>
      </c>
      <c r="AH4359">
        <v>6</v>
      </c>
      <c r="AT4359">
        <v>6</v>
      </c>
    </row>
    <row r="4360" spans="2:46" ht="15" customHeight="1">
      <c r="B4360" s="48">
        <v>6130</v>
      </c>
      <c r="C4360" s="49">
        <v>45458</v>
      </c>
      <c r="D4360" s="50">
        <v>0.65712962962962962</v>
      </c>
      <c r="E4360" s="48" t="s">
        <v>11858</v>
      </c>
      <c r="F4360" s="48" t="s">
        <v>803</v>
      </c>
      <c r="G4360" s="48" t="s">
        <v>194</v>
      </c>
      <c r="H4360" s="48" t="s">
        <v>194</v>
      </c>
      <c r="I4360" s="48" t="s">
        <v>719</v>
      </c>
      <c r="J4360" s="48" t="s">
        <v>133</v>
      </c>
      <c r="K4360" s="48" t="s">
        <v>189</v>
      </c>
      <c r="L4360" s="48" t="s">
        <v>719</v>
      </c>
      <c r="M4360" s="48" t="s">
        <v>243</v>
      </c>
      <c r="N4360" s="48"/>
      <c r="O4360" s="48"/>
      <c r="P4360" s="48"/>
      <c r="Q4360" s="48"/>
      <c r="R4360" s="48"/>
      <c r="S4360" s="48"/>
      <c r="T4360" s="48"/>
      <c r="U4360" s="48"/>
      <c r="V4360" s="48"/>
      <c r="W4360" s="51" t="s">
        <v>4020</v>
      </c>
      <c r="X4360" t="str">
        <f t="shared" si="136"/>
        <v>SS;DH;DH;BE;SO;JB;BE;CB</v>
      </c>
      <c r="Y4360" cm="1">
        <f t="array" ref="Y4360">SUM(_xlfn.XLOOKUP(_xlfn.TOROW(F4360:V4360,1),$AN$34:$AN$43,$AL$34:$AL$43,,0,1))</f>
        <v>42</v>
      </c>
      <c r="Z4360">
        <f t="shared" si="137"/>
        <v>8</v>
      </c>
      <c r="AA4360" t="str">
        <v>BE</v>
      </c>
      <c r="AG4360">
        <v>5428</v>
      </c>
      <c r="AH4360">
        <v>6</v>
      </c>
      <c r="AT4360">
        <v>8</v>
      </c>
    </row>
    <row r="4361" spans="2:46" ht="15" customHeight="1">
      <c r="B4361" s="48">
        <v>6131</v>
      </c>
      <c r="C4361" s="49">
        <v>45458</v>
      </c>
      <c r="D4361" s="50">
        <v>0.65715277777777781</v>
      </c>
      <c r="E4361" s="48" t="s">
        <v>11859</v>
      </c>
      <c r="F4361" s="48" t="s">
        <v>319</v>
      </c>
      <c r="G4361" s="48" t="s">
        <v>319</v>
      </c>
      <c r="H4361" s="48" t="s">
        <v>319</v>
      </c>
      <c r="I4361" s="48" t="s">
        <v>319</v>
      </c>
      <c r="J4361" s="48" t="s">
        <v>319</v>
      </c>
      <c r="K4361" s="48" t="s">
        <v>194</v>
      </c>
      <c r="L4361" s="48" t="s">
        <v>194</v>
      </c>
      <c r="M4361" s="48" t="s">
        <v>194</v>
      </c>
      <c r="N4361" s="48"/>
      <c r="O4361" s="48"/>
      <c r="P4361" s="48"/>
      <c r="Q4361" s="48"/>
      <c r="R4361" s="48"/>
      <c r="S4361" s="48"/>
      <c r="T4361" s="48"/>
      <c r="U4361" s="48"/>
      <c r="V4361" s="48"/>
      <c r="W4361" s="51" t="s">
        <v>4021</v>
      </c>
      <c r="X4361" t="str">
        <f t="shared" si="136"/>
        <v>FR;FR;FR;FR;FR;DH;DH;DH</v>
      </c>
      <c r="Y4361" cm="1">
        <f t="array" ref="Y4361">SUM(_xlfn.XLOOKUP(_xlfn.TOROW(F4361:V4361,1),$AN$34:$AN$43,$AL$34:$AL$43,,0,1))</f>
        <v>42</v>
      </c>
      <c r="Z4361">
        <f t="shared" si="137"/>
        <v>8</v>
      </c>
      <c r="AA4361" t="str">
        <v>JB</v>
      </c>
      <c r="AG4361">
        <v>5429</v>
      </c>
      <c r="AH4361">
        <v>6</v>
      </c>
      <c r="AT4361">
        <v>8</v>
      </c>
    </row>
    <row r="4362" spans="2:46" ht="15" customHeight="1">
      <c r="B4362" s="48">
        <v>6132</v>
      </c>
      <c r="C4362" s="49">
        <v>45458</v>
      </c>
      <c r="D4362" s="50">
        <v>0.65766203703703707</v>
      </c>
      <c r="E4362" s="48" t="s">
        <v>11860</v>
      </c>
      <c r="F4362" s="48" t="s">
        <v>133</v>
      </c>
      <c r="G4362" s="48" t="s">
        <v>803</v>
      </c>
      <c r="H4362" s="48" t="s">
        <v>189</v>
      </c>
      <c r="I4362" s="48" t="s">
        <v>194</v>
      </c>
      <c r="J4362" s="48" t="s">
        <v>194</v>
      </c>
      <c r="K4362" s="48" t="s">
        <v>803</v>
      </c>
      <c r="L4362" s="48" t="s">
        <v>803</v>
      </c>
      <c r="M4362" s="48"/>
      <c r="N4362" s="48"/>
      <c r="O4362" s="48"/>
      <c r="P4362" s="48"/>
      <c r="Q4362" s="48"/>
      <c r="R4362" s="48"/>
      <c r="S4362" s="48"/>
      <c r="T4362" s="48"/>
      <c r="U4362" s="48"/>
      <c r="V4362" s="48"/>
      <c r="W4362" s="51" t="s">
        <v>4022</v>
      </c>
      <c r="X4362" t="str">
        <f t="shared" si="136"/>
        <v>SO;SS;JB;DH;DH;SS;SS</v>
      </c>
      <c r="Y4362" cm="1">
        <f t="array" ref="Y4362">SUM(_xlfn.XLOOKUP(_xlfn.TOROW(F4362:V4362,1),$AN$34:$AN$43,$AL$34:$AL$43,,0,1))</f>
        <v>30</v>
      </c>
      <c r="Z4362">
        <f t="shared" si="137"/>
        <v>7</v>
      </c>
      <c r="AA4362" t="str">
        <v>SS</v>
      </c>
      <c r="AG4362">
        <v>5437</v>
      </c>
      <c r="AH4362">
        <v>6</v>
      </c>
      <c r="AT4362">
        <v>7</v>
      </c>
    </row>
    <row r="4363" spans="2:46" ht="15" customHeight="1">
      <c r="B4363" s="48">
        <v>6133</v>
      </c>
      <c r="C4363" s="49">
        <v>45458</v>
      </c>
      <c r="D4363" s="50">
        <v>0.65812499999999996</v>
      </c>
      <c r="E4363" s="48" t="s">
        <v>9757</v>
      </c>
      <c r="F4363" s="48" t="s">
        <v>319</v>
      </c>
      <c r="G4363" s="48" t="s">
        <v>319</v>
      </c>
      <c r="H4363" s="48" t="s">
        <v>194</v>
      </c>
      <c r="I4363" s="48" t="s">
        <v>194</v>
      </c>
      <c r="J4363" s="48" t="s">
        <v>803</v>
      </c>
      <c r="K4363" s="48"/>
      <c r="L4363" s="48"/>
      <c r="M4363" s="48"/>
      <c r="N4363" s="48"/>
      <c r="O4363" s="48"/>
      <c r="P4363" s="48"/>
      <c r="Q4363" s="48"/>
      <c r="R4363" s="48"/>
      <c r="S4363" s="48"/>
      <c r="T4363" s="48"/>
      <c r="U4363" s="48"/>
      <c r="V4363" s="48"/>
      <c r="W4363" s="51" t="s">
        <v>4023</v>
      </c>
      <c r="X4363" t="str">
        <f t="shared" si="136"/>
        <v>FR;FR;DH;DH;SS</v>
      </c>
      <c r="Y4363" cm="1">
        <f t="array" ref="Y4363">SUM(_xlfn.XLOOKUP(_xlfn.TOROW(F4363:V4363,1),$AN$34:$AN$43,$AL$34:$AL$43,,0,1))</f>
        <v>27</v>
      </c>
      <c r="Z4363">
        <f t="shared" si="137"/>
        <v>5</v>
      </c>
      <c r="AA4363" t="str">
        <v>WB</v>
      </c>
      <c r="AG4363">
        <v>5449</v>
      </c>
      <c r="AH4363">
        <v>6</v>
      </c>
      <c r="AT4363">
        <v>5</v>
      </c>
    </row>
    <row r="4364" spans="2:46" ht="15" customHeight="1">
      <c r="B4364" s="48">
        <v>6134</v>
      </c>
      <c r="C4364" s="49">
        <v>45458</v>
      </c>
      <c r="D4364" s="50">
        <v>0.65850694444444446</v>
      </c>
      <c r="E4364" s="48" t="s">
        <v>11861</v>
      </c>
      <c r="F4364" s="48" t="s">
        <v>133</v>
      </c>
      <c r="G4364" s="48" t="s">
        <v>803</v>
      </c>
      <c r="H4364" s="48" t="s">
        <v>133</v>
      </c>
      <c r="I4364" s="48" t="s">
        <v>194</v>
      </c>
      <c r="J4364" s="48" t="s">
        <v>194</v>
      </c>
      <c r="K4364" s="48" t="s">
        <v>133</v>
      </c>
      <c r="L4364" s="48" t="s">
        <v>280</v>
      </c>
      <c r="M4364" s="48" t="s">
        <v>719</v>
      </c>
      <c r="N4364" s="48" t="s">
        <v>803</v>
      </c>
      <c r="O4364" s="48"/>
      <c r="P4364" s="48"/>
      <c r="Q4364" s="48"/>
      <c r="R4364" s="48"/>
      <c r="S4364" s="48"/>
      <c r="T4364" s="48"/>
      <c r="U4364" s="48"/>
      <c r="V4364" s="48"/>
      <c r="W4364" s="51" t="s">
        <v>4024</v>
      </c>
      <c r="X4364" t="str">
        <f t="shared" si="136"/>
        <v>SO;SS;SO;DH;DH;SO;WB;BE;SS</v>
      </c>
      <c r="Y4364" cm="1">
        <f t="array" ref="Y4364">SUM(_xlfn.XLOOKUP(_xlfn.TOROW(F4364:V4364,1),$AN$34:$AN$43,$AL$34:$AL$43,,0,1))</f>
        <v>46</v>
      </c>
      <c r="Z4364">
        <f t="shared" si="137"/>
        <v>9</v>
      </c>
      <c r="AA4364" t="str">
        <v>CB</v>
      </c>
      <c r="AG4364">
        <v>5460</v>
      </c>
      <c r="AH4364">
        <v>6</v>
      </c>
      <c r="AT4364">
        <v>9</v>
      </c>
    </row>
    <row r="4365" spans="2:46" ht="15" customHeight="1">
      <c r="B4365" s="48">
        <v>6135</v>
      </c>
      <c r="C4365" s="49">
        <v>45458</v>
      </c>
      <c r="D4365" s="50">
        <v>0.65952546296296299</v>
      </c>
      <c r="E4365" s="48" t="s">
        <v>11862</v>
      </c>
      <c r="F4365" s="48" t="s">
        <v>189</v>
      </c>
      <c r="G4365" s="48" t="s">
        <v>189</v>
      </c>
      <c r="H4365" s="48" t="s">
        <v>243</v>
      </c>
      <c r="I4365" s="48" t="s">
        <v>243</v>
      </c>
      <c r="J4365" s="48" t="s">
        <v>719</v>
      </c>
      <c r="K4365" s="48"/>
      <c r="L4365" s="48"/>
      <c r="M4365" s="48"/>
      <c r="N4365" s="48"/>
      <c r="O4365" s="48"/>
      <c r="P4365" s="48"/>
      <c r="Q4365" s="48"/>
      <c r="R4365" s="48"/>
      <c r="S4365" s="48"/>
      <c r="T4365" s="48"/>
      <c r="U4365" s="48"/>
      <c r="V4365" s="48"/>
      <c r="W4365" s="51" t="s">
        <v>4025</v>
      </c>
      <c r="X4365" t="str">
        <f t="shared" si="136"/>
        <v>JB;JB;CB;CB;BE</v>
      </c>
      <c r="Y4365" cm="1">
        <f t="array" ref="Y4365">SUM(_xlfn.XLOOKUP(_xlfn.TOROW(F4365:V4365,1),$AN$34:$AN$43,$AL$34:$AL$43,,0,1))</f>
        <v>23</v>
      </c>
      <c r="Z4365">
        <f t="shared" si="137"/>
        <v>5</v>
      </c>
      <c r="AA4365" t="str">
        <v>CB</v>
      </c>
      <c r="AG4365">
        <v>5462</v>
      </c>
      <c r="AH4365">
        <v>6</v>
      </c>
      <c r="AT4365">
        <v>5</v>
      </c>
    </row>
    <row r="4366" spans="2:46" ht="15" customHeight="1">
      <c r="B4366" s="48">
        <v>6136</v>
      </c>
      <c r="C4366" s="49">
        <v>45458</v>
      </c>
      <c r="D4366" s="50">
        <v>0.66561342592592587</v>
      </c>
      <c r="E4366" s="48" t="s">
        <v>11863</v>
      </c>
      <c r="F4366" s="48" t="s">
        <v>133</v>
      </c>
      <c r="G4366" s="48" t="s">
        <v>133</v>
      </c>
      <c r="H4366" s="48" t="s">
        <v>194</v>
      </c>
      <c r="I4366" s="48" t="s">
        <v>194</v>
      </c>
      <c r="J4366" s="48" t="s">
        <v>719</v>
      </c>
      <c r="K4366" s="48"/>
      <c r="L4366" s="48"/>
      <c r="M4366" s="48"/>
      <c r="N4366" s="48"/>
      <c r="O4366" s="48"/>
      <c r="P4366" s="48"/>
      <c r="Q4366" s="48"/>
      <c r="R4366" s="48"/>
      <c r="S4366" s="48"/>
      <c r="T4366" s="48"/>
      <c r="U4366" s="48"/>
      <c r="V4366" s="48"/>
      <c r="W4366" s="51" t="s">
        <v>4026</v>
      </c>
      <c r="X4366" t="str">
        <f t="shared" si="136"/>
        <v>SO;SO;DH;DH;BE</v>
      </c>
      <c r="Y4366" cm="1">
        <f t="array" ref="Y4366">SUM(_xlfn.XLOOKUP(_xlfn.TOROW(F4366:V4366,1),$AN$34:$AN$43,$AL$34:$AL$43,,0,1))</f>
        <v>27</v>
      </c>
      <c r="Z4366">
        <f t="shared" si="137"/>
        <v>5</v>
      </c>
      <c r="AA4366" t="str">
        <v>BB</v>
      </c>
      <c r="AG4366">
        <v>5464</v>
      </c>
      <c r="AH4366">
        <v>6</v>
      </c>
      <c r="AT4366">
        <v>5</v>
      </c>
    </row>
    <row r="4367" spans="2:46" ht="15" customHeight="1">
      <c r="B4367" s="48">
        <v>6137</v>
      </c>
      <c r="C4367" s="49">
        <v>45458</v>
      </c>
      <c r="D4367" s="50">
        <v>0.66615740740740736</v>
      </c>
      <c r="E4367" s="48" t="s">
        <v>11864</v>
      </c>
      <c r="F4367" s="48" t="s">
        <v>133</v>
      </c>
      <c r="G4367" s="48" t="s">
        <v>243</v>
      </c>
      <c r="H4367" s="48" t="s">
        <v>304</v>
      </c>
      <c r="I4367" s="48" t="s">
        <v>319</v>
      </c>
      <c r="J4367" s="48" t="s">
        <v>304</v>
      </c>
      <c r="K4367" s="48" t="s">
        <v>304</v>
      </c>
      <c r="L4367" s="48" t="s">
        <v>189</v>
      </c>
      <c r="M4367" s="48"/>
      <c r="N4367" s="48"/>
      <c r="O4367" s="48"/>
      <c r="P4367" s="48"/>
      <c r="Q4367" s="48"/>
      <c r="R4367" s="48"/>
      <c r="S4367" s="48"/>
      <c r="T4367" s="48"/>
      <c r="U4367" s="48"/>
      <c r="V4367" s="48"/>
      <c r="W4367" s="51" t="s">
        <v>4027</v>
      </c>
      <c r="X4367" t="str">
        <f t="shared" si="136"/>
        <v>SO;CB;HD;FR;HD;HD;JB</v>
      </c>
      <c r="Y4367" cm="1">
        <f t="array" ref="Y4367">SUM(_xlfn.XLOOKUP(_xlfn.TOROW(F4367:V4367,1),$AN$34:$AN$43,$AL$34:$AL$43,,0,1))</f>
        <v>35</v>
      </c>
      <c r="Z4367">
        <f t="shared" si="137"/>
        <v>7</v>
      </c>
      <c r="AA4367" t="str">
        <v>BE</v>
      </c>
      <c r="AG4367">
        <v>5466</v>
      </c>
      <c r="AH4367">
        <v>6</v>
      </c>
      <c r="AT4367">
        <v>7</v>
      </c>
    </row>
    <row r="4368" spans="2:46" ht="15" customHeight="1">
      <c r="B4368" s="48">
        <v>6138</v>
      </c>
      <c r="C4368" s="49">
        <v>45458</v>
      </c>
      <c r="D4368" s="50">
        <v>0.66637731481481477</v>
      </c>
      <c r="E4368" s="48" t="s">
        <v>189</v>
      </c>
      <c r="F4368" s="48" t="s">
        <v>189</v>
      </c>
      <c r="G4368" s="48"/>
      <c r="H4368" s="48"/>
      <c r="I4368" s="48"/>
      <c r="J4368" s="48"/>
      <c r="K4368" s="48"/>
      <c r="L4368" s="48"/>
      <c r="M4368" s="48"/>
      <c r="N4368" s="48"/>
      <c r="O4368" s="48"/>
      <c r="P4368" s="48"/>
      <c r="Q4368" s="48"/>
      <c r="R4368" s="48"/>
      <c r="S4368" s="48"/>
      <c r="T4368" s="48"/>
      <c r="U4368" s="48"/>
      <c r="V4368" s="48"/>
      <c r="W4368" s="51" t="s">
        <v>651</v>
      </c>
      <c r="X4368" t="str">
        <f t="shared" si="136"/>
        <v>JB</v>
      </c>
      <c r="Y4368" cm="1">
        <f t="array" ref="Y4368">SUM(_xlfn.XLOOKUP(_xlfn.TOROW(F4368:V4368,1),$AN$34:$AN$43,$AL$34:$AL$43,,0,1))</f>
        <v>1</v>
      </c>
      <c r="Z4368">
        <f t="shared" si="137"/>
        <v>1</v>
      </c>
      <c r="AA4368" t="str">
        <v>BE</v>
      </c>
      <c r="AG4368">
        <v>5487</v>
      </c>
      <c r="AH4368">
        <v>6</v>
      </c>
      <c r="AT4368">
        <v>1</v>
      </c>
    </row>
    <row r="4369" spans="2:46" ht="15" customHeight="1">
      <c r="B4369" s="48">
        <v>6139</v>
      </c>
      <c r="C4369" s="49">
        <v>45458</v>
      </c>
      <c r="D4369" s="50">
        <v>0.67129629629629628</v>
      </c>
      <c r="E4369" s="48" t="s">
        <v>11865</v>
      </c>
      <c r="F4369" s="48" t="s">
        <v>304</v>
      </c>
      <c r="G4369" s="48" t="s">
        <v>319</v>
      </c>
      <c r="H4369" s="48" t="s">
        <v>304</v>
      </c>
      <c r="I4369" s="48"/>
      <c r="J4369" s="48"/>
      <c r="K4369" s="48"/>
      <c r="L4369" s="48"/>
      <c r="M4369" s="48"/>
      <c r="N4369" s="48"/>
      <c r="O4369" s="48"/>
      <c r="P4369" s="48"/>
      <c r="Q4369" s="48"/>
      <c r="R4369" s="48"/>
      <c r="S4369" s="48"/>
      <c r="T4369" s="48"/>
      <c r="U4369" s="48"/>
      <c r="V4369" s="48"/>
      <c r="W4369" s="51" t="s">
        <v>4028</v>
      </c>
      <c r="X4369" t="str">
        <f t="shared" si="136"/>
        <v>HD;FR;HD</v>
      </c>
      <c r="Y4369" cm="1">
        <f t="array" ref="Y4369">SUM(_xlfn.XLOOKUP(_xlfn.TOROW(F4369:V4369,1),$AN$34:$AN$43,$AL$34:$AL$43,,0,1))</f>
        <v>17</v>
      </c>
      <c r="Z4369">
        <f t="shared" si="137"/>
        <v>3</v>
      </c>
      <c r="AA4369" t="str">
        <v>BE</v>
      </c>
      <c r="AG4369">
        <v>5488</v>
      </c>
      <c r="AH4369">
        <v>6</v>
      </c>
      <c r="AT4369">
        <v>3</v>
      </c>
    </row>
    <row r="4370" spans="2:46" ht="15" customHeight="1">
      <c r="B4370" s="48">
        <v>6140</v>
      </c>
      <c r="C4370" s="49">
        <v>45458</v>
      </c>
      <c r="D4370" s="50">
        <v>0.67487268518518517</v>
      </c>
      <c r="E4370" s="48" t="s">
        <v>11866</v>
      </c>
      <c r="F4370" s="48" t="s">
        <v>189</v>
      </c>
      <c r="G4370" s="48" t="s">
        <v>189</v>
      </c>
      <c r="H4370" s="48" t="s">
        <v>280</v>
      </c>
      <c r="I4370" s="48" t="s">
        <v>280</v>
      </c>
      <c r="J4370" s="48" t="s">
        <v>280</v>
      </c>
      <c r="K4370" s="48" t="s">
        <v>280</v>
      </c>
      <c r="L4370" s="48" t="s">
        <v>133</v>
      </c>
      <c r="M4370" s="48" t="s">
        <v>133</v>
      </c>
      <c r="N4370" s="48"/>
      <c r="O4370" s="48"/>
      <c r="P4370" s="48"/>
      <c r="Q4370" s="48"/>
      <c r="R4370" s="48"/>
      <c r="S4370" s="48"/>
      <c r="T4370" s="48"/>
      <c r="U4370" s="48"/>
      <c r="V4370" s="48"/>
      <c r="W4370" s="51" t="s">
        <v>4029</v>
      </c>
      <c r="X4370" t="str">
        <f t="shared" si="136"/>
        <v>JB;JB;WB;WB;WB;WB;SO;SO</v>
      </c>
      <c r="Y4370" cm="1">
        <f t="array" ref="Y4370">SUM(_xlfn.XLOOKUP(_xlfn.TOROW(F4370:V4370,1),$AN$34:$AN$43,$AL$34:$AL$43,,0,1))</f>
        <v>50</v>
      </c>
      <c r="Z4370">
        <f t="shared" si="137"/>
        <v>8</v>
      </c>
      <c r="AA4370" t="str">
        <v>FR</v>
      </c>
      <c r="AG4370">
        <v>5511</v>
      </c>
      <c r="AH4370">
        <v>6</v>
      </c>
      <c r="AT4370">
        <v>8</v>
      </c>
    </row>
    <row r="4371" spans="2:46" ht="15" customHeight="1">
      <c r="B4371" s="48">
        <v>6141</v>
      </c>
      <c r="C4371" s="49">
        <v>45458</v>
      </c>
      <c r="D4371" s="50">
        <v>0.67538194444444444</v>
      </c>
      <c r="E4371" s="48" t="s">
        <v>11867</v>
      </c>
      <c r="F4371" s="48" t="s">
        <v>803</v>
      </c>
      <c r="G4371" s="48" t="s">
        <v>51</v>
      </c>
      <c r="H4371" s="48" t="s">
        <v>133</v>
      </c>
      <c r="I4371" s="48" t="s">
        <v>133</v>
      </c>
      <c r="J4371" s="48" t="s">
        <v>133</v>
      </c>
      <c r="K4371" s="48" t="s">
        <v>304</v>
      </c>
      <c r="L4371" s="48"/>
      <c r="M4371" s="48"/>
      <c r="N4371" s="48"/>
      <c r="O4371" s="48"/>
      <c r="P4371" s="48"/>
      <c r="Q4371" s="48"/>
      <c r="R4371" s="48"/>
      <c r="S4371" s="48"/>
      <c r="T4371" s="48"/>
      <c r="U4371" s="48"/>
      <c r="V4371" s="48"/>
      <c r="W4371" s="51" t="s">
        <v>4030</v>
      </c>
      <c r="X4371" t="str">
        <f t="shared" si="136"/>
        <v>SS;BB;SO;SO;SO;HD</v>
      </c>
      <c r="Y4371" cm="1">
        <f t="array" ref="Y4371">SUM(_xlfn.XLOOKUP(_xlfn.TOROW(F4371:V4371,1),$AN$34:$AN$43,$AL$34:$AL$43,,0,1))</f>
        <v>26</v>
      </c>
      <c r="Z4371">
        <f t="shared" si="137"/>
        <v>6</v>
      </c>
      <c r="AA4371" t="str">
        <v>WB</v>
      </c>
      <c r="AG4371">
        <v>5515</v>
      </c>
      <c r="AH4371">
        <v>6</v>
      </c>
      <c r="AT4371">
        <v>6</v>
      </c>
    </row>
    <row r="4372" spans="2:46" ht="15" customHeight="1">
      <c r="B4372" s="48">
        <v>6142</v>
      </c>
      <c r="C4372" s="49">
        <v>45458</v>
      </c>
      <c r="D4372" s="50">
        <v>0.67782407407407408</v>
      </c>
      <c r="E4372" s="48" t="s">
        <v>11868</v>
      </c>
      <c r="F4372" s="48" t="s">
        <v>719</v>
      </c>
      <c r="G4372" s="48" t="s">
        <v>319</v>
      </c>
      <c r="H4372" s="48" t="s">
        <v>319</v>
      </c>
      <c r="I4372" s="48" t="s">
        <v>319</v>
      </c>
      <c r="J4372" s="48" t="s">
        <v>319</v>
      </c>
      <c r="K4372" s="48" t="s">
        <v>194</v>
      </c>
      <c r="L4372" s="48"/>
      <c r="M4372" s="48"/>
      <c r="N4372" s="48"/>
      <c r="O4372" s="48"/>
      <c r="P4372" s="48"/>
      <c r="Q4372" s="48"/>
      <c r="R4372" s="48"/>
      <c r="S4372" s="48"/>
      <c r="T4372" s="48"/>
      <c r="U4372" s="48"/>
      <c r="V4372" s="48"/>
      <c r="W4372" s="51" t="s">
        <v>4031</v>
      </c>
      <c r="X4372" t="str">
        <f t="shared" si="136"/>
        <v>BE;FR;FR;FR;FR;DH</v>
      </c>
      <c r="Y4372" cm="1">
        <f t="array" ref="Y4372">SUM(_xlfn.XLOOKUP(_xlfn.TOROW(F4372:V4372,1),$AN$34:$AN$43,$AL$34:$AL$43,,0,1))</f>
        <v>26</v>
      </c>
      <c r="Z4372">
        <f t="shared" si="137"/>
        <v>6</v>
      </c>
      <c r="AA4372" t="str">
        <v>BB</v>
      </c>
      <c r="AG4372">
        <v>5516</v>
      </c>
      <c r="AH4372">
        <v>6</v>
      </c>
      <c r="AT4372">
        <v>6</v>
      </c>
    </row>
    <row r="4373" spans="2:46" ht="15" customHeight="1">
      <c r="B4373" s="48">
        <v>6143</v>
      </c>
      <c r="C4373" s="49">
        <v>45458</v>
      </c>
      <c r="D4373" s="50">
        <v>0.68053240740740739</v>
      </c>
      <c r="E4373" s="48" t="s">
        <v>11869</v>
      </c>
      <c r="F4373" s="48" t="s">
        <v>133</v>
      </c>
      <c r="G4373" s="48" t="s">
        <v>189</v>
      </c>
      <c r="H4373" s="48" t="s">
        <v>189</v>
      </c>
      <c r="I4373" s="48" t="s">
        <v>719</v>
      </c>
      <c r="J4373" s="48"/>
      <c r="K4373" s="48"/>
      <c r="L4373" s="48"/>
      <c r="M4373" s="48"/>
      <c r="N4373" s="48"/>
      <c r="O4373" s="48"/>
      <c r="P4373" s="48"/>
      <c r="Q4373" s="48"/>
      <c r="R4373" s="48"/>
      <c r="S4373" s="48"/>
      <c r="T4373" s="48"/>
      <c r="U4373" s="48"/>
      <c r="V4373" s="48"/>
      <c r="W4373" s="51" t="s">
        <v>4032</v>
      </c>
      <c r="X4373" t="str">
        <f t="shared" si="136"/>
        <v>SO;JB;JB;BE</v>
      </c>
      <c r="Y4373" cm="1">
        <f t="array" ref="Y4373">SUM(_xlfn.XLOOKUP(_xlfn.TOROW(F4373:V4373,1),$AN$34:$AN$43,$AL$34:$AL$43,,0,1))</f>
        <v>9</v>
      </c>
      <c r="Z4373">
        <f t="shared" si="137"/>
        <v>4</v>
      </c>
      <c r="AA4373" t="str">
        <v>SO</v>
      </c>
      <c r="AG4373">
        <v>5518</v>
      </c>
      <c r="AH4373">
        <v>6</v>
      </c>
      <c r="AT4373">
        <v>4</v>
      </c>
    </row>
    <row r="4374" spans="2:46" ht="15" customHeight="1">
      <c r="B4374" s="48">
        <v>6144</v>
      </c>
      <c r="C4374" s="49">
        <v>45458</v>
      </c>
      <c r="D4374" s="50">
        <v>0.68053240740740739</v>
      </c>
      <c r="E4374" s="48" t="s">
        <v>11870</v>
      </c>
      <c r="F4374" s="48" t="s">
        <v>51</v>
      </c>
      <c r="G4374" s="48" t="s">
        <v>194</v>
      </c>
      <c r="H4374" s="48" t="s">
        <v>51</v>
      </c>
      <c r="I4374" s="48" t="s">
        <v>51</v>
      </c>
      <c r="J4374" s="48" t="s">
        <v>51</v>
      </c>
      <c r="K4374" s="48"/>
      <c r="L4374" s="48"/>
      <c r="M4374" s="48"/>
      <c r="N4374" s="48"/>
      <c r="O4374" s="48"/>
      <c r="P4374" s="48"/>
      <c r="Q4374" s="48"/>
      <c r="R4374" s="48"/>
      <c r="S4374" s="48"/>
      <c r="T4374" s="48"/>
      <c r="U4374" s="48"/>
      <c r="V4374" s="48"/>
      <c r="W4374" s="51" t="s">
        <v>4033</v>
      </c>
      <c r="X4374" t="str">
        <f t="shared" si="136"/>
        <v>BB;DH;BB;BB;BB</v>
      </c>
      <c r="Y4374" cm="1">
        <f t="array" ref="Y4374">SUM(_xlfn.XLOOKUP(_xlfn.TOROW(F4374:V4374,1),$AN$34:$AN$43,$AL$34:$AL$43,,0,1))</f>
        <v>49</v>
      </c>
      <c r="Z4374">
        <f t="shared" si="137"/>
        <v>5</v>
      </c>
      <c r="AA4374" t="str">
        <v>SO</v>
      </c>
      <c r="AG4374">
        <v>5526</v>
      </c>
      <c r="AH4374">
        <v>6</v>
      </c>
      <c r="AT4374">
        <v>5</v>
      </c>
    </row>
    <row r="4375" spans="2:46" ht="15" customHeight="1">
      <c r="B4375" s="48">
        <v>6145</v>
      </c>
      <c r="C4375" s="49">
        <v>45458</v>
      </c>
      <c r="D4375" s="50">
        <v>0.68379629629629635</v>
      </c>
      <c r="E4375" s="48" t="s">
        <v>11871</v>
      </c>
      <c r="F4375" s="48" t="s">
        <v>319</v>
      </c>
      <c r="G4375" s="48" t="s">
        <v>319</v>
      </c>
      <c r="H4375" s="48" t="s">
        <v>51</v>
      </c>
      <c r="I4375" s="48" t="s">
        <v>133</v>
      </c>
      <c r="J4375" s="48" t="s">
        <v>304</v>
      </c>
      <c r="K4375" s="48" t="s">
        <v>133</v>
      </c>
      <c r="L4375" s="48" t="s">
        <v>719</v>
      </c>
      <c r="M4375" s="48"/>
      <c r="N4375" s="48"/>
      <c r="O4375" s="48"/>
      <c r="P4375" s="48"/>
      <c r="Q4375" s="48"/>
      <c r="R4375" s="48"/>
      <c r="S4375" s="48"/>
      <c r="T4375" s="48"/>
      <c r="U4375" s="48"/>
      <c r="V4375" s="48"/>
      <c r="W4375" s="51" t="s">
        <v>4034</v>
      </c>
      <c r="X4375" t="str">
        <f t="shared" si="136"/>
        <v>FR;FR;BB;SO;HD;SO;BE</v>
      </c>
      <c r="Y4375" cm="1">
        <f t="array" ref="Y4375">SUM(_xlfn.XLOOKUP(_xlfn.TOROW(F4375:V4375,1),$AN$34:$AN$43,$AL$34:$AL$43,,0,1))</f>
        <v>32</v>
      </c>
      <c r="Z4375">
        <f t="shared" si="137"/>
        <v>7</v>
      </c>
      <c r="AA4375" t="str">
        <v>BE</v>
      </c>
      <c r="AG4375">
        <v>5532</v>
      </c>
      <c r="AH4375">
        <v>6</v>
      </c>
      <c r="AT4375">
        <v>7</v>
      </c>
    </row>
    <row r="4376" spans="2:46" ht="15" customHeight="1">
      <c r="B4376" s="48">
        <v>6146</v>
      </c>
      <c r="C4376" s="49">
        <v>45458</v>
      </c>
      <c r="D4376" s="50">
        <v>0.68527777777777776</v>
      </c>
      <c r="E4376" s="48" t="s">
        <v>11872</v>
      </c>
      <c r="F4376" s="48" t="s">
        <v>319</v>
      </c>
      <c r="G4376" s="48" t="s">
        <v>304</v>
      </c>
      <c r="H4376" s="48" t="s">
        <v>719</v>
      </c>
      <c r="I4376" s="48"/>
      <c r="J4376" s="48"/>
      <c r="K4376" s="48"/>
      <c r="L4376" s="48"/>
      <c r="M4376" s="48"/>
      <c r="N4376" s="48"/>
      <c r="O4376" s="48"/>
      <c r="P4376" s="48"/>
      <c r="Q4376" s="48"/>
      <c r="R4376" s="48"/>
      <c r="S4376" s="48"/>
      <c r="T4376" s="48"/>
      <c r="U4376" s="48"/>
      <c r="V4376" s="48"/>
      <c r="W4376" s="51" t="s">
        <v>4035</v>
      </c>
      <c r="X4376" t="str">
        <f t="shared" si="136"/>
        <v>FR;HD;BE</v>
      </c>
      <c r="Y4376" cm="1">
        <f t="array" ref="Y4376">SUM(_xlfn.XLOOKUP(_xlfn.TOROW(F4376:V4376,1),$AN$34:$AN$43,$AL$34:$AL$43,,0,1))</f>
        <v>15</v>
      </c>
      <c r="Z4376">
        <f t="shared" si="137"/>
        <v>3</v>
      </c>
      <c r="AA4376" t="str">
        <v>JB</v>
      </c>
      <c r="AG4376">
        <v>5564</v>
      </c>
      <c r="AH4376">
        <v>6</v>
      </c>
      <c r="AT4376">
        <v>3</v>
      </c>
    </row>
    <row r="4377" spans="2:46" ht="15" customHeight="1">
      <c r="B4377" s="48">
        <v>6147</v>
      </c>
      <c r="C4377" s="49">
        <v>45458</v>
      </c>
      <c r="D4377" s="50">
        <v>0.68543981481481486</v>
      </c>
      <c r="E4377" s="48" t="s">
        <v>11873</v>
      </c>
      <c r="F4377" s="48" t="s">
        <v>243</v>
      </c>
      <c r="G4377" s="48" t="s">
        <v>243</v>
      </c>
      <c r="H4377" s="48" t="s">
        <v>719</v>
      </c>
      <c r="I4377" s="48" t="s">
        <v>51</v>
      </c>
      <c r="J4377" s="48" t="s">
        <v>280</v>
      </c>
      <c r="K4377" s="48" t="s">
        <v>194</v>
      </c>
      <c r="L4377" s="48" t="s">
        <v>304</v>
      </c>
      <c r="M4377" s="48" t="s">
        <v>319</v>
      </c>
      <c r="N4377" s="48"/>
      <c r="O4377" s="48"/>
      <c r="P4377" s="48"/>
      <c r="Q4377" s="48"/>
      <c r="R4377" s="48"/>
      <c r="S4377" s="48"/>
      <c r="T4377" s="48"/>
      <c r="U4377" s="48"/>
      <c r="V4377" s="48"/>
      <c r="W4377" s="51" t="s">
        <v>4036</v>
      </c>
      <c r="X4377" t="str">
        <f t="shared" si="136"/>
        <v>CB;CB;BE;BB;WB;DH;HD;FR</v>
      </c>
      <c r="Y4377" cm="1">
        <f t="array" ref="Y4377">SUM(_xlfn.XLOOKUP(_xlfn.TOROW(F4377:V4377,1),$AN$34:$AN$43,$AL$34:$AL$43,,0,1))</f>
        <v>61</v>
      </c>
      <c r="Z4377">
        <f t="shared" si="137"/>
        <v>8</v>
      </c>
      <c r="AA4377" t="str">
        <v>HD</v>
      </c>
      <c r="AG4377">
        <v>5572</v>
      </c>
      <c r="AH4377">
        <v>6</v>
      </c>
      <c r="AT4377">
        <v>8</v>
      </c>
    </row>
    <row r="4378" spans="2:46" ht="15" customHeight="1">
      <c r="B4378" s="48">
        <v>6148</v>
      </c>
      <c r="C4378" s="49">
        <v>45458</v>
      </c>
      <c r="D4378" s="50">
        <v>0.68630787037037033</v>
      </c>
      <c r="E4378" s="48" t="s">
        <v>8367</v>
      </c>
      <c r="F4378" s="48" t="s">
        <v>51</v>
      </c>
      <c r="G4378" s="48" t="s">
        <v>51</v>
      </c>
      <c r="H4378" s="48" t="s">
        <v>51</v>
      </c>
      <c r="I4378" s="48" t="s">
        <v>51</v>
      </c>
      <c r="J4378" s="48" t="s">
        <v>51</v>
      </c>
      <c r="K4378" s="48"/>
      <c r="L4378" s="48"/>
      <c r="M4378" s="48"/>
      <c r="N4378" s="48"/>
      <c r="O4378" s="48"/>
      <c r="P4378" s="48"/>
      <c r="Q4378" s="48"/>
      <c r="R4378" s="48"/>
      <c r="S4378" s="48"/>
      <c r="T4378" s="48"/>
      <c r="U4378" s="48"/>
      <c r="V4378" s="48"/>
      <c r="W4378" s="51" t="s">
        <v>648</v>
      </c>
      <c r="X4378" t="str">
        <f t="shared" si="136"/>
        <v>BB;BB;BB;BB;BB</v>
      </c>
      <c r="Y4378" cm="1">
        <f t="array" ref="Y4378">SUM(_xlfn.XLOOKUP(_xlfn.TOROW(F4378:V4378,1),$AN$34:$AN$43,$AL$34:$AL$43,,0,1))</f>
        <v>50</v>
      </c>
      <c r="Z4378">
        <f t="shared" si="137"/>
        <v>5</v>
      </c>
      <c r="AA4378" t="str">
        <v>BB</v>
      </c>
      <c r="AG4378">
        <v>5573</v>
      </c>
      <c r="AH4378">
        <v>6</v>
      </c>
      <c r="AT4378">
        <v>5</v>
      </c>
    </row>
    <row r="4379" spans="2:46" ht="15" customHeight="1">
      <c r="B4379" s="48">
        <v>6149</v>
      </c>
      <c r="C4379" s="49">
        <v>45458</v>
      </c>
      <c r="D4379" s="50">
        <v>0.68979166666666669</v>
      </c>
      <c r="E4379" s="48" t="s">
        <v>11874</v>
      </c>
      <c r="F4379" s="48" t="s">
        <v>803</v>
      </c>
      <c r="G4379" s="48" t="s">
        <v>189</v>
      </c>
      <c r="H4379" s="48" t="s">
        <v>189</v>
      </c>
      <c r="I4379" s="48" t="s">
        <v>189</v>
      </c>
      <c r="J4379" s="48" t="s">
        <v>189</v>
      </c>
      <c r="K4379" s="48" t="s">
        <v>243</v>
      </c>
      <c r="L4379" s="48"/>
      <c r="M4379" s="48"/>
      <c r="N4379" s="48"/>
      <c r="O4379" s="48"/>
      <c r="P4379" s="48"/>
      <c r="Q4379" s="48"/>
      <c r="R4379" s="48"/>
      <c r="S4379" s="48"/>
      <c r="T4379" s="48"/>
      <c r="U4379" s="48"/>
      <c r="V4379" s="48"/>
      <c r="W4379" s="51" t="s">
        <v>4037</v>
      </c>
      <c r="X4379" t="str">
        <f t="shared" si="136"/>
        <v>SS;JB;JB;JB;JB;CB</v>
      </c>
      <c r="Y4379" cm="1">
        <f t="array" ref="Y4379">SUM(_xlfn.XLOOKUP(_xlfn.TOROW(F4379:V4379,1),$AN$34:$AN$43,$AL$34:$AL$43,,0,1))</f>
        <v>15</v>
      </c>
      <c r="Z4379">
        <f t="shared" si="137"/>
        <v>6</v>
      </c>
      <c r="AA4379" t="str">
        <v>BE</v>
      </c>
      <c r="AG4379">
        <v>5575</v>
      </c>
      <c r="AH4379">
        <v>6</v>
      </c>
      <c r="AT4379">
        <v>6</v>
      </c>
    </row>
    <row r="4380" spans="2:46" ht="15" customHeight="1">
      <c r="B4380" s="48">
        <v>6150</v>
      </c>
      <c r="C4380" s="49">
        <v>45458</v>
      </c>
      <c r="D4380" s="50">
        <v>0.69246527777777778</v>
      </c>
      <c r="E4380" s="48" t="s">
        <v>11875</v>
      </c>
      <c r="F4380" s="48" t="s">
        <v>243</v>
      </c>
      <c r="G4380" s="48" t="s">
        <v>803</v>
      </c>
      <c r="H4380" s="48" t="s">
        <v>803</v>
      </c>
      <c r="I4380" s="48" t="s">
        <v>803</v>
      </c>
      <c r="J4380" s="48" t="s">
        <v>803</v>
      </c>
      <c r="K4380" s="48"/>
      <c r="L4380" s="48"/>
      <c r="M4380" s="48"/>
      <c r="N4380" s="48"/>
      <c r="O4380" s="48"/>
      <c r="P4380" s="48"/>
      <c r="Q4380" s="48"/>
      <c r="R4380" s="48"/>
      <c r="S4380" s="48"/>
      <c r="T4380" s="48"/>
      <c r="U4380" s="48"/>
      <c r="V4380" s="48"/>
      <c r="W4380" s="51" t="s">
        <v>4038</v>
      </c>
      <c r="X4380" t="str">
        <f t="shared" si="136"/>
        <v>CB;SS;SS;SS;SS</v>
      </c>
      <c r="Y4380" cm="1">
        <f t="array" ref="Y4380">SUM(_xlfn.XLOOKUP(_xlfn.TOROW(F4380:V4380,1),$AN$34:$AN$43,$AL$34:$AL$43,,0,1))</f>
        <v>20</v>
      </c>
      <c r="Z4380">
        <f t="shared" si="137"/>
        <v>5</v>
      </c>
      <c r="AA4380" t="str">
        <v>WB</v>
      </c>
      <c r="AG4380">
        <v>5590</v>
      </c>
      <c r="AH4380">
        <v>6</v>
      </c>
      <c r="AT4380">
        <v>5</v>
      </c>
    </row>
    <row r="4381" spans="2:46" ht="15" customHeight="1">
      <c r="B4381" s="48">
        <v>6151</v>
      </c>
      <c r="C4381" s="49">
        <v>45458</v>
      </c>
      <c r="D4381" s="50">
        <v>0.69376157407407413</v>
      </c>
      <c r="E4381" s="48" t="s">
        <v>11876</v>
      </c>
      <c r="F4381" s="48" t="s">
        <v>304</v>
      </c>
      <c r="G4381" s="48" t="s">
        <v>304</v>
      </c>
      <c r="H4381" s="48" t="s">
        <v>304</v>
      </c>
      <c r="I4381" s="48" t="s">
        <v>719</v>
      </c>
      <c r="J4381" s="48" t="s">
        <v>133</v>
      </c>
      <c r="K4381" s="48" t="s">
        <v>133</v>
      </c>
      <c r="L4381" s="48" t="s">
        <v>304</v>
      </c>
      <c r="M4381" s="48"/>
      <c r="N4381" s="48"/>
      <c r="O4381" s="48"/>
      <c r="P4381" s="48"/>
      <c r="Q4381" s="48"/>
      <c r="R4381" s="48"/>
      <c r="S4381" s="48"/>
      <c r="T4381" s="48"/>
      <c r="U4381" s="48"/>
      <c r="V4381" s="48"/>
      <c r="W4381" s="51" t="s">
        <v>4039</v>
      </c>
      <c r="X4381" t="str">
        <f t="shared" si="136"/>
        <v>HD;HD;HD;BE;SO;SO;HD</v>
      </c>
      <c r="Y4381" cm="1">
        <f t="array" ref="Y4381">SUM(_xlfn.XLOOKUP(_xlfn.TOROW(F4381:V4381,1),$AN$34:$AN$43,$AL$34:$AL$43,,0,1))</f>
        <v>37</v>
      </c>
      <c r="Z4381">
        <f t="shared" si="137"/>
        <v>7</v>
      </c>
      <c r="AA4381" t="str">
        <v>WB</v>
      </c>
      <c r="AG4381">
        <v>5597</v>
      </c>
      <c r="AH4381">
        <v>6</v>
      </c>
      <c r="AT4381">
        <v>7</v>
      </c>
    </row>
    <row r="4382" spans="2:46" ht="15" customHeight="1">
      <c r="B4382" s="48">
        <v>6152</v>
      </c>
      <c r="C4382" s="49">
        <v>45458</v>
      </c>
      <c r="D4382" s="50">
        <v>0.6962962962962963</v>
      </c>
      <c r="E4382" s="48" t="s">
        <v>11877</v>
      </c>
      <c r="F4382" s="48" t="s">
        <v>189</v>
      </c>
      <c r="G4382" s="48" t="s">
        <v>51</v>
      </c>
      <c r="H4382" s="48" t="s">
        <v>51</v>
      </c>
      <c r="I4382" s="48" t="s">
        <v>51</v>
      </c>
      <c r="J4382" s="48" t="s">
        <v>280</v>
      </c>
      <c r="K4382" s="48" t="s">
        <v>189</v>
      </c>
      <c r="L4382" s="48" t="s">
        <v>719</v>
      </c>
      <c r="M4382" s="48" t="s">
        <v>719</v>
      </c>
      <c r="N4382" s="48" t="s">
        <v>304</v>
      </c>
      <c r="O4382" s="48" t="s">
        <v>189</v>
      </c>
      <c r="P4382" s="48" t="s">
        <v>51</v>
      </c>
      <c r="Q4382" s="48" t="s">
        <v>51</v>
      </c>
      <c r="R4382" s="48"/>
      <c r="S4382" s="48"/>
      <c r="T4382" s="48"/>
      <c r="U4382" s="48"/>
      <c r="V4382" s="48"/>
      <c r="W4382" s="51" t="s">
        <v>4040</v>
      </c>
      <c r="X4382" t="str">
        <f t="shared" si="136"/>
        <v>JB;BB;BB;BB;WB;JB;BE;BE;HD;JB;BB;BB</v>
      </c>
      <c r="Y4382" cm="1">
        <f t="array" ref="Y4382">SUM(_xlfn.XLOOKUP(_xlfn.TOROW(F4382:V4382,1),$AN$34:$AN$43,$AL$34:$AL$43,,0,1))</f>
        <v>81</v>
      </c>
      <c r="Z4382">
        <f t="shared" si="137"/>
        <v>12</v>
      </c>
      <c r="AA4382" t="str">
        <v>WB</v>
      </c>
      <c r="AG4382">
        <v>5612</v>
      </c>
      <c r="AH4382">
        <v>6</v>
      </c>
      <c r="AT4382">
        <v>12</v>
      </c>
    </row>
    <row r="4383" spans="2:46" ht="15" customHeight="1">
      <c r="B4383" s="48">
        <v>6153</v>
      </c>
      <c r="C4383" s="49">
        <v>45458</v>
      </c>
      <c r="D4383" s="50">
        <v>0.70023148148148151</v>
      </c>
      <c r="E4383" s="48" t="s">
        <v>11878</v>
      </c>
      <c r="F4383" s="48" t="s">
        <v>803</v>
      </c>
      <c r="G4383" s="48" t="s">
        <v>133</v>
      </c>
      <c r="H4383" s="48" t="s">
        <v>194</v>
      </c>
      <c r="I4383" s="48" t="s">
        <v>51</v>
      </c>
      <c r="J4383" s="48" t="s">
        <v>51</v>
      </c>
      <c r="K4383" s="48"/>
      <c r="L4383" s="48"/>
      <c r="M4383" s="48"/>
      <c r="N4383" s="48"/>
      <c r="O4383" s="48"/>
      <c r="P4383" s="48"/>
      <c r="Q4383" s="48"/>
      <c r="R4383" s="48"/>
      <c r="S4383" s="48"/>
      <c r="T4383" s="48"/>
      <c r="U4383" s="48"/>
      <c r="V4383" s="48"/>
      <c r="W4383" s="51" t="s">
        <v>4041</v>
      </c>
      <c r="X4383" t="str">
        <f t="shared" si="136"/>
        <v>SS;SO;DH;BB;BB</v>
      </c>
      <c r="Y4383" cm="1">
        <f t="array" ref="Y4383">SUM(_xlfn.XLOOKUP(_xlfn.TOROW(F4383:V4383,1),$AN$34:$AN$43,$AL$34:$AL$43,,0,1))</f>
        <v>34</v>
      </c>
      <c r="Z4383">
        <f t="shared" si="137"/>
        <v>5</v>
      </c>
      <c r="AA4383" t="str">
        <v>DH</v>
      </c>
      <c r="AG4383">
        <v>5618</v>
      </c>
      <c r="AH4383">
        <v>6</v>
      </c>
      <c r="AT4383">
        <v>5</v>
      </c>
    </row>
    <row r="4384" spans="2:46" ht="15" customHeight="1">
      <c r="B4384" s="48">
        <v>6154</v>
      </c>
      <c r="C4384" s="49">
        <v>45458</v>
      </c>
      <c r="D4384" s="50">
        <v>0.70160879629629624</v>
      </c>
      <c r="E4384" s="48" t="s">
        <v>11879</v>
      </c>
      <c r="F4384" s="48" t="s">
        <v>719</v>
      </c>
      <c r="G4384" s="48" t="s">
        <v>133</v>
      </c>
      <c r="H4384" s="48" t="s">
        <v>133</v>
      </c>
      <c r="I4384" s="48" t="s">
        <v>194</v>
      </c>
      <c r="J4384" s="48" t="s">
        <v>803</v>
      </c>
      <c r="K4384" s="48" t="s">
        <v>133</v>
      </c>
      <c r="L4384" s="48" t="s">
        <v>194</v>
      </c>
      <c r="M4384" s="48"/>
      <c r="N4384" s="48"/>
      <c r="O4384" s="48"/>
      <c r="P4384" s="48"/>
      <c r="Q4384" s="48"/>
      <c r="R4384" s="48"/>
      <c r="S4384" s="48"/>
      <c r="T4384" s="48"/>
      <c r="U4384" s="48"/>
      <c r="V4384" s="48"/>
      <c r="W4384" s="51" t="s">
        <v>4042</v>
      </c>
      <c r="X4384" t="str">
        <f t="shared" si="136"/>
        <v>BE;SO;SO;DH;SS;SO;DH</v>
      </c>
      <c r="Y4384" cm="1">
        <f t="array" ref="Y4384">SUM(_xlfn.XLOOKUP(_xlfn.TOROW(F4384:V4384,1),$AN$34:$AN$43,$AL$34:$AL$43,,0,1))</f>
        <v>32</v>
      </c>
      <c r="Z4384">
        <f t="shared" si="137"/>
        <v>7</v>
      </c>
      <c r="AA4384" t="str">
        <v>DH</v>
      </c>
      <c r="AG4384">
        <v>5622</v>
      </c>
      <c r="AH4384">
        <v>6</v>
      </c>
      <c r="AT4384">
        <v>7</v>
      </c>
    </row>
    <row r="4385" spans="2:46" ht="15" customHeight="1">
      <c r="B4385" s="48">
        <v>6155</v>
      </c>
      <c r="C4385" s="49">
        <v>45458</v>
      </c>
      <c r="D4385" s="50">
        <v>0.70348379629629632</v>
      </c>
      <c r="E4385" s="48" t="s">
        <v>11880</v>
      </c>
      <c r="F4385" s="48" t="s">
        <v>319</v>
      </c>
      <c r="G4385" s="48" t="s">
        <v>319</v>
      </c>
      <c r="H4385" s="48" t="s">
        <v>319</v>
      </c>
      <c r="I4385" s="48" t="s">
        <v>133</v>
      </c>
      <c r="J4385" s="48" t="s">
        <v>304</v>
      </c>
      <c r="K4385" s="48"/>
      <c r="L4385" s="48"/>
      <c r="M4385" s="48"/>
      <c r="N4385" s="48"/>
      <c r="O4385" s="48"/>
      <c r="P4385" s="48"/>
      <c r="Q4385" s="48"/>
      <c r="R4385" s="48"/>
      <c r="S4385" s="48"/>
      <c r="T4385" s="48"/>
      <c r="U4385" s="48"/>
      <c r="V4385" s="48"/>
      <c r="W4385" s="51" t="s">
        <v>4043</v>
      </c>
      <c r="X4385" t="str">
        <f t="shared" si="136"/>
        <v>FR;FR;FR;SO;HD</v>
      </c>
      <c r="Y4385" cm="1">
        <f t="array" ref="Y4385">SUM(_xlfn.XLOOKUP(_xlfn.TOROW(F4385:V4385,1),$AN$34:$AN$43,$AL$34:$AL$43,,0,1))</f>
        <v>18</v>
      </c>
      <c r="Z4385">
        <f t="shared" si="137"/>
        <v>5</v>
      </c>
      <c r="AA4385" t="str">
        <v>DH</v>
      </c>
      <c r="AG4385">
        <v>5625</v>
      </c>
      <c r="AH4385">
        <v>6</v>
      </c>
      <c r="AT4385">
        <v>5</v>
      </c>
    </row>
    <row r="4386" spans="2:46" ht="15" customHeight="1">
      <c r="B4386" s="48">
        <v>6156</v>
      </c>
      <c r="C4386" s="49">
        <v>45458</v>
      </c>
      <c r="D4386" s="50">
        <v>0.7038078703703704</v>
      </c>
      <c r="E4386" s="48" t="s">
        <v>8986</v>
      </c>
      <c r="F4386" s="48" t="s">
        <v>719</v>
      </c>
      <c r="G4386" s="48" t="s">
        <v>304</v>
      </c>
      <c r="H4386" s="48" t="s">
        <v>304</v>
      </c>
      <c r="I4386" s="48"/>
      <c r="J4386" s="48"/>
      <c r="K4386" s="48"/>
      <c r="L4386" s="48"/>
      <c r="M4386" s="48"/>
      <c r="N4386" s="48"/>
      <c r="O4386" s="48"/>
      <c r="P4386" s="48"/>
      <c r="Q4386" s="48"/>
      <c r="R4386" s="48"/>
      <c r="S4386" s="48"/>
      <c r="T4386" s="48"/>
      <c r="U4386" s="48"/>
      <c r="V4386" s="48"/>
      <c r="W4386" s="51" t="s">
        <v>4044</v>
      </c>
      <c r="X4386" t="str">
        <f t="shared" si="136"/>
        <v>BE;HD;HD</v>
      </c>
      <c r="Y4386" cm="1">
        <f t="array" ref="Y4386">SUM(_xlfn.XLOOKUP(_xlfn.TOROW(F4386:V4386,1),$AN$34:$AN$43,$AL$34:$AL$43,,0,1))</f>
        <v>19</v>
      </c>
      <c r="Z4386">
        <f t="shared" si="137"/>
        <v>3</v>
      </c>
      <c r="AA4386" t="str">
        <v>CB</v>
      </c>
      <c r="AG4386">
        <v>5626</v>
      </c>
      <c r="AH4386">
        <v>6</v>
      </c>
      <c r="AT4386">
        <v>3</v>
      </c>
    </row>
    <row r="4387" spans="2:46" ht="15" customHeight="1">
      <c r="B4387" s="48">
        <v>6157</v>
      </c>
      <c r="C4387" s="49">
        <v>45458</v>
      </c>
      <c r="D4387" s="50">
        <v>0.70964120370370365</v>
      </c>
      <c r="E4387" s="48" t="s">
        <v>11881</v>
      </c>
      <c r="F4387" s="48" t="s">
        <v>719</v>
      </c>
      <c r="G4387" s="48" t="s">
        <v>243</v>
      </c>
      <c r="H4387" s="48" t="s">
        <v>243</v>
      </c>
      <c r="I4387" s="48"/>
      <c r="J4387" s="48"/>
      <c r="K4387" s="48"/>
      <c r="L4387" s="48"/>
      <c r="M4387" s="48"/>
      <c r="N4387" s="48"/>
      <c r="O4387" s="48"/>
      <c r="P4387" s="48"/>
      <c r="Q4387" s="48"/>
      <c r="R4387" s="48"/>
      <c r="S4387" s="48"/>
      <c r="T4387" s="48"/>
      <c r="U4387" s="48"/>
      <c r="V4387" s="48"/>
      <c r="W4387" s="51" t="s">
        <v>4045</v>
      </c>
      <c r="X4387" t="str">
        <f t="shared" si="136"/>
        <v>BE;CB;CB</v>
      </c>
      <c r="Y4387" cm="1">
        <f t="array" ref="Y4387">SUM(_xlfn.XLOOKUP(_xlfn.TOROW(F4387:V4387,1),$AN$34:$AN$43,$AL$34:$AL$43,,0,1))</f>
        <v>21</v>
      </c>
      <c r="Z4387">
        <f t="shared" si="137"/>
        <v>3</v>
      </c>
      <c r="AA4387" t="str">
        <v>JB</v>
      </c>
      <c r="AG4387">
        <v>5641</v>
      </c>
      <c r="AH4387">
        <v>6</v>
      </c>
      <c r="AT4387">
        <v>3</v>
      </c>
    </row>
    <row r="4388" spans="2:46" ht="15" customHeight="1">
      <c r="B4388" s="48">
        <v>6158</v>
      </c>
      <c r="C4388" s="49">
        <v>45458</v>
      </c>
      <c r="D4388" s="50">
        <v>0.70975694444444448</v>
      </c>
      <c r="E4388" s="48" t="s">
        <v>11882</v>
      </c>
      <c r="F4388" s="48" t="s">
        <v>803</v>
      </c>
      <c r="G4388" s="48" t="s">
        <v>803</v>
      </c>
      <c r="H4388" s="48" t="s">
        <v>719</v>
      </c>
      <c r="I4388" s="48" t="s">
        <v>719</v>
      </c>
      <c r="J4388" s="48" t="s">
        <v>304</v>
      </c>
      <c r="K4388" s="48"/>
      <c r="L4388" s="48"/>
      <c r="M4388" s="48"/>
      <c r="N4388" s="48"/>
      <c r="O4388" s="48"/>
      <c r="P4388" s="48"/>
      <c r="Q4388" s="48"/>
      <c r="R4388" s="48"/>
      <c r="S4388" s="48"/>
      <c r="T4388" s="48"/>
      <c r="U4388" s="48"/>
      <c r="V4388" s="48"/>
      <c r="W4388" s="51" t="s">
        <v>4046</v>
      </c>
      <c r="X4388" t="str">
        <f t="shared" si="136"/>
        <v>SS;SS;BE;BE;HD</v>
      </c>
      <c r="Y4388" cm="1">
        <f t="array" ref="Y4388">SUM(_xlfn.XLOOKUP(_xlfn.TOROW(F4388:V4388,1),$AN$34:$AN$43,$AL$34:$AL$43,,0,1))</f>
        <v>23</v>
      </c>
      <c r="Z4388">
        <f t="shared" si="137"/>
        <v>5</v>
      </c>
      <c r="AA4388" t="str">
        <v>CB</v>
      </c>
      <c r="AG4388">
        <v>5643</v>
      </c>
      <c r="AH4388">
        <v>6</v>
      </c>
      <c r="AT4388">
        <v>5</v>
      </c>
    </row>
    <row r="4389" spans="2:46" ht="15" customHeight="1">
      <c r="B4389" s="48">
        <v>6159</v>
      </c>
      <c r="C4389" s="49">
        <v>45458</v>
      </c>
      <c r="D4389" s="50">
        <v>0.71263888888888893</v>
      </c>
      <c r="E4389" s="48" t="s">
        <v>11883</v>
      </c>
      <c r="F4389" s="48" t="s">
        <v>133</v>
      </c>
      <c r="G4389" s="48" t="s">
        <v>243</v>
      </c>
      <c r="H4389" s="48" t="s">
        <v>304</v>
      </c>
      <c r="I4389" s="48" t="s">
        <v>194</v>
      </c>
      <c r="J4389" s="48" t="s">
        <v>194</v>
      </c>
      <c r="K4389" s="48" t="s">
        <v>194</v>
      </c>
      <c r="L4389" s="48"/>
      <c r="M4389" s="48"/>
      <c r="N4389" s="48"/>
      <c r="O4389" s="48"/>
      <c r="P4389" s="48"/>
      <c r="Q4389" s="48"/>
      <c r="R4389" s="48"/>
      <c r="S4389" s="48"/>
      <c r="T4389" s="48"/>
      <c r="U4389" s="48"/>
      <c r="V4389" s="48"/>
      <c r="W4389" s="51" t="s">
        <v>4047</v>
      </c>
      <c r="X4389" t="str">
        <f t="shared" si="136"/>
        <v>SO;CB;HD;DH;DH;DH</v>
      </c>
      <c r="Y4389" cm="1">
        <f t="array" ref="Y4389">SUM(_xlfn.XLOOKUP(_xlfn.TOROW(F4389:V4389,1),$AN$34:$AN$43,$AL$34:$AL$43,,0,1))</f>
        <v>44</v>
      </c>
      <c r="Z4389">
        <f t="shared" si="137"/>
        <v>6</v>
      </c>
      <c r="AA4389" t="str">
        <v>SS</v>
      </c>
      <c r="AG4389">
        <v>5644</v>
      </c>
      <c r="AH4389">
        <v>6</v>
      </c>
      <c r="AT4389">
        <v>6</v>
      </c>
    </row>
    <row r="4390" spans="2:46" ht="15" customHeight="1">
      <c r="B4390" s="48">
        <v>6160</v>
      </c>
      <c r="C4390" s="49">
        <v>45458</v>
      </c>
      <c r="D4390" s="50">
        <v>0.71421296296296299</v>
      </c>
      <c r="E4390" s="48" t="s">
        <v>11884</v>
      </c>
      <c r="F4390" s="48" t="s">
        <v>189</v>
      </c>
      <c r="G4390" s="48" t="s">
        <v>803</v>
      </c>
      <c r="H4390" s="48" t="s">
        <v>51</v>
      </c>
      <c r="I4390" s="48" t="s">
        <v>243</v>
      </c>
      <c r="J4390" s="48"/>
      <c r="K4390" s="48"/>
      <c r="L4390" s="48"/>
      <c r="M4390" s="48"/>
      <c r="N4390" s="48"/>
      <c r="O4390" s="48"/>
      <c r="P4390" s="48"/>
      <c r="Q4390" s="48"/>
      <c r="R4390" s="48"/>
      <c r="S4390" s="48"/>
      <c r="T4390" s="48"/>
      <c r="U4390" s="48"/>
      <c r="V4390" s="48"/>
      <c r="W4390" s="51" t="s">
        <v>4048</v>
      </c>
      <c r="X4390" t="str">
        <f t="shared" si="136"/>
        <v>JB;SS;BB;CB</v>
      </c>
      <c r="Y4390" cm="1">
        <f t="array" ref="Y4390">SUM(_xlfn.XLOOKUP(_xlfn.TOROW(F4390:V4390,1),$AN$34:$AN$43,$AL$34:$AL$43,,0,1))</f>
        <v>22</v>
      </c>
      <c r="Z4390">
        <f t="shared" si="137"/>
        <v>4</v>
      </c>
      <c r="AA4390" t="str">
        <v>DH</v>
      </c>
      <c r="AG4390">
        <v>5659</v>
      </c>
      <c r="AH4390">
        <v>6</v>
      </c>
      <c r="AT4390">
        <v>4</v>
      </c>
    </row>
    <row r="4391" spans="2:46" ht="15" customHeight="1">
      <c r="B4391" s="48">
        <v>6161</v>
      </c>
      <c r="C4391" s="49">
        <v>45458</v>
      </c>
      <c r="D4391" s="50">
        <v>0.71488425925925925</v>
      </c>
      <c r="E4391" s="48" t="s">
        <v>11885</v>
      </c>
      <c r="F4391" s="48" t="s">
        <v>243</v>
      </c>
      <c r="G4391" s="48" t="s">
        <v>243</v>
      </c>
      <c r="H4391" s="48" t="s">
        <v>304</v>
      </c>
      <c r="I4391" s="48" t="s">
        <v>304</v>
      </c>
      <c r="J4391" s="48" t="s">
        <v>280</v>
      </c>
      <c r="K4391" s="48"/>
      <c r="L4391" s="48"/>
      <c r="M4391" s="48"/>
      <c r="N4391" s="48"/>
      <c r="O4391" s="48"/>
      <c r="P4391" s="48"/>
      <c r="Q4391" s="48"/>
      <c r="R4391" s="48"/>
      <c r="S4391" s="48"/>
      <c r="T4391" s="48"/>
      <c r="U4391" s="48"/>
      <c r="V4391" s="48"/>
      <c r="W4391" s="51" t="s">
        <v>4049</v>
      </c>
      <c r="X4391" t="str">
        <f t="shared" si="136"/>
        <v>CB;CB;HD;HD;WB</v>
      </c>
      <c r="Y4391" cm="1">
        <f t="array" ref="Y4391">SUM(_xlfn.XLOOKUP(_xlfn.TOROW(F4391:V4391,1),$AN$34:$AN$43,$AL$34:$AL$43,,0,1))</f>
        <v>41</v>
      </c>
      <c r="Z4391">
        <f t="shared" si="137"/>
        <v>5</v>
      </c>
      <c r="AA4391" t="str">
        <v>JB</v>
      </c>
      <c r="AG4391">
        <v>5663</v>
      </c>
      <c r="AH4391">
        <v>6</v>
      </c>
      <c r="AT4391">
        <v>5</v>
      </c>
    </row>
    <row r="4392" spans="2:46" ht="15" customHeight="1">
      <c r="B4392" s="48">
        <v>6162</v>
      </c>
      <c r="C4392" s="49">
        <v>45458</v>
      </c>
      <c r="D4392" s="50">
        <v>0.71527777777777779</v>
      </c>
      <c r="E4392" s="48" t="s">
        <v>11886</v>
      </c>
      <c r="F4392" s="48" t="s">
        <v>243</v>
      </c>
      <c r="G4392" s="48" t="s">
        <v>319</v>
      </c>
      <c r="H4392" s="48" t="s">
        <v>319</v>
      </c>
      <c r="I4392" s="48" t="s">
        <v>803</v>
      </c>
      <c r="J4392" s="48" t="s">
        <v>719</v>
      </c>
      <c r="K4392" s="48" t="s">
        <v>51</v>
      </c>
      <c r="L4392" s="48" t="s">
        <v>803</v>
      </c>
      <c r="M4392" s="48" t="s">
        <v>189</v>
      </c>
      <c r="N4392" s="48" t="s">
        <v>280</v>
      </c>
      <c r="O4392" s="48" t="s">
        <v>304</v>
      </c>
      <c r="P4392" s="48"/>
      <c r="Q4392" s="48"/>
      <c r="R4392" s="48"/>
      <c r="S4392" s="48"/>
      <c r="T4392" s="48"/>
      <c r="U4392" s="48"/>
      <c r="V4392" s="48"/>
      <c r="W4392" s="51" t="s">
        <v>4050</v>
      </c>
      <c r="X4392" t="str">
        <f t="shared" si="136"/>
        <v>CB;FR;FR;SS;BE;BB;SS;JB;WB;HD</v>
      </c>
      <c r="Y4392" cm="1">
        <f t="array" ref="Y4392">SUM(_xlfn.XLOOKUP(_xlfn.TOROW(F4392:V4392,1),$AN$34:$AN$43,$AL$34:$AL$43,,0,1))</f>
        <v>54</v>
      </c>
      <c r="Z4392">
        <f t="shared" si="137"/>
        <v>10</v>
      </c>
      <c r="AA4392" t="str">
        <v>BE</v>
      </c>
      <c r="AG4392">
        <v>5666</v>
      </c>
      <c r="AH4392">
        <v>6</v>
      </c>
      <c r="AT4392">
        <v>10</v>
      </c>
    </row>
    <row r="4393" spans="2:46" ht="15" customHeight="1">
      <c r="B4393" s="48">
        <v>6163</v>
      </c>
      <c r="C4393" s="49">
        <v>45458</v>
      </c>
      <c r="D4393" s="50">
        <v>0.71572916666666664</v>
      </c>
      <c r="E4393" s="48" t="s">
        <v>11887</v>
      </c>
      <c r="F4393" s="48" t="s">
        <v>133</v>
      </c>
      <c r="G4393" s="48" t="s">
        <v>280</v>
      </c>
      <c r="H4393" s="48" t="s">
        <v>803</v>
      </c>
      <c r="I4393" s="48" t="s">
        <v>133</v>
      </c>
      <c r="J4393" s="48" t="s">
        <v>280</v>
      </c>
      <c r="K4393" s="48" t="s">
        <v>133</v>
      </c>
      <c r="L4393" s="48" t="s">
        <v>194</v>
      </c>
      <c r="M4393" s="48" t="s">
        <v>133</v>
      </c>
      <c r="N4393" s="48" t="s">
        <v>803</v>
      </c>
      <c r="O4393" s="48" t="s">
        <v>719</v>
      </c>
      <c r="P4393" s="48"/>
      <c r="Q4393" s="48"/>
      <c r="R4393" s="48"/>
      <c r="S4393" s="48"/>
      <c r="T4393" s="48"/>
      <c r="U4393" s="48"/>
      <c r="V4393" s="48"/>
      <c r="W4393" s="51" t="s">
        <v>4051</v>
      </c>
      <c r="X4393" t="str">
        <f t="shared" si="136"/>
        <v>SO;WB;SS;SO;WB;SO;DH;SO;SS;BE</v>
      </c>
      <c r="Y4393" cm="1">
        <f t="array" ref="Y4393">SUM(_xlfn.XLOOKUP(_xlfn.TOROW(F4393:V4393,1),$AN$34:$AN$43,$AL$34:$AL$43,,0,1))</f>
        <v>50</v>
      </c>
      <c r="Z4393">
        <f t="shared" si="137"/>
        <v>10</v>
      </c>
      <c r="AA4393" t="str">
        <v>BE</v>
      </c>
      <c r="AG4393">
        <v>5667</v>
      </c>
      <c r="AH4393">
        <v>6</v>
      </c>
      <c r="AT4393">
        <v>10</v>
      </c>
    </row>
    <row r="4394" spans="2:46" ht="15" customHeight="1">
      <c r="B4394" s="48">
        <v>6164</v>
      </c>
      <c r="C4394" s="49">
        <v>45458</v>
      </c>
      <c r="D4394" s="50">
        <v>0.72028935185185183</v>
      </c>
      <c r="E4394" s="48" t="s">
        <v>11888</v>
      </c>
      <c r="F4394" s="48" t="s">
        <v>194</v>
      </c>
      <c r="G4394" s="48" t="s">
        <v>803</v>
      </c>
      <c r="H4394" s="48" t="s">
        <v>133</v>
      </c>
      <c r="I4394" s="48" t="s">
        <v>133</v>
      </c>
      <c r="J4394" s="48" t="s">
        <v>189</v>
      </c>
      <c r="K4394" s="48" t="s">
        <v>189</v>
      </c>
      <c r="L4394" s="48" t="s">
        <v>719</v>
      </c>
      <c r="M4394" s="48" t="s">
        <v>189</v>
      </c>
      <c r="N4394" s="48"/>
      <c r="O4394" s="48"/>
      <c r="P4394" s="48"/>
      <c r="Q4394" s="48"/>
      <c r="R4394" s="48"/>
      <c r="S4394" s="48"/>
      <c r="T4394" s="48"/>
      <c r="U4394" s="48"/>
      <c r="V4394" s="48"/>
      <c r="W4394" s="51" t="s">
        <v>4052</v>
      </c>
      <c r="X4394" t="str">
        <f t="shared" si="136"/>
        <v>DH;SS;SO;SO;JB;JB;BE;JB</v>
      </c>
      <c r="Y4394" cm="1">
        <f t="array" ref="Y4394">SUM(_xlfn.XLOOKUP(_xlfn.TOROW(F4394:V4394,1),$AN$34:$AN$43,$AL$34:$AL$43,,0,1))</f>
        <v>24</v>
      </c>
      <c r="Z4394">
        <f t="shared" si="137"/>
        <v>8</v>
      </c>
      <c r="AA4394" t="str">
        <v>SO</v>
      </c>
      <c r="AG4394">
        <v>5684</v>
      </c>
      <c r="AH4394">
        <v>6</v>
      </c>
      <c r="AT4394">
        <v>8</v>
      </c>
    </row>
    <row r="4395" spans="2:46" ht="15" customHeight="1">
      <c r="B4395" s="48">
        <v>6165</v>
      </c>
      <c r="C4395" s="49">
        <v>45458</v>
      </c>
      <c r="D4395" s="50">
        <v>0.72361111111111109</v>
      </c>
      <c r="E4395" s="48" t="s">
        <v>11889</v>
      </c>
      <c r="F4395" s="48" t="s">
        <v>304</v>
      </c>
      <c r="G4395" s="48" t="s">
        <v>304</v>
      </c>
      <c r="H4395" s="48" t="s">
        <v>304</v>
      </c>
      <c r="I4395" s="48" t="s">
        <v>304</v>
      </c>
      <c r="J4395" s="48" t="s">
        <v>304</v>
      </c>
      <c r="K4395" s="48" t="s">
        <v>304</v>
      </c>
      <c r="L4395" s="48" t="s">
        <v>304</v>
      </c>
      <c r="M4395" s="48" t="s">
        <v>280</v>
      </c>
      <c r="N4395" s="48"/>
      <c r="O4395" s="48"/>
      <c r="P4395" s="48"/>
      <c r="Q4395" s="48"/>
      <c r="R4395" s="48"/>
      <c r="S4395" s="48"/>
      <c r="T4395" s="48"/>
      <c r="U4395" s="48"/>
      <c r="V4395" s="48"/>
      <c r="W4395" s="51" t="s">
        <v>4053</v>
      </c>
      <c r="X4395" t="str">
        <f t="shared" si="136"/>
        <v>HD;HD;HD;HD;HD;HD;HD;WB</v>
      </c>
      <c r="Y4395" cm="1">
        <f t="array" ref="Y4395">SUM(_xlfn.XLOOKUP(_xlfn.TOROW(F4395:V4395,1),$AN$34:$AN$43,$AL$34:$AL$43,,0,1))</f>
        <v>60</v>
      </c>
      <c r="Z4395">
        <f t="shared" si="137"/>
        <v>8</v>
      </c>
      <c r="AA4395" t="str">
        <v>SO</v>
      </c>
      <c r="AG4395">
        <v>5723</v>
      </c>
      <c r="AH4395">
        <v>6</v>
      </c>
      <c r="AT4395">
        <v>8</v>
      </c>
    </row>
    <row r="4396" spans="2:46" ht="15" customHeight="1">
      <c r="B4396" s="48">
        <v>6166</v>
      </c>
      <c r="C4396" s="49">
        <v>45458</v>
      </c>
      <c r="D4396" s="50">
        <v>0.72387731481481477</v>
      </c>
      <c r="E4396" s="48" t="s">
        <v>11890</v>
      </c>
      <c r="F4396" s="48" t="s">
        <v>319</v>
      </c>
      <c r="G4396" s="48" t="s">
        <v>319</v>
      </c>
      <c r="H4396" s="48" t="s">
        <v>319</v>
      </c>
      <c r="I4396" s="48" t="s">
        <v>803</v>
      </c>
      <c r="J4396" s="48" t="s">
        <v>719</v>
      </c>
      <c r="K4396" s="48" t="s">
        <v>719</v>
      </c>
      <c r="L4396" s="48"/>
      <c r="M4396" s="48"/>
      <c r="N4396" s="48"/>
      <c r="O4396" s="48"/>
      <c r="P4396" s="48"/>
      <c r="Q4396" s="48"/>
      <c r="R4396" s="48"/>
      <c r="S4396" s="48"/>
      <c r="T4396" s="48"/>
      <c r="U4396" s="48"/>
      <c r="V4396" s="48"/>
      <c r="W4396" s="51" t="s">
        <v>4054</v>
      </c>
      <c r="X4396" t="str">
        <f t="shared" si="136"/>
        <v>FR;FR;FR;SS;BE;BE</v>
      </c>
      <c r="Y4396" cm="1">
        <f t="array" ref="Y4396">SUM(_xlfn.XLOOKUP(_xlfn.TOROW(F4396:V4396,1),$AN$34:$AN$43,$AL$34:$AL$43,,0,1))</f>
        <v>22</v>
      </c>
      <c r="Z4396">
        <f t="shared" si="137"/>
        <v>6</v>
      </c>
      <c r="AA4396" t="str">
        <v>SO</v>
      </c>
      <c r="AG4396">
        <v>5734</v>
      </c>
      <c r="AH4396">
        <v>6</v>
      </c>
      <c r="AT4396">
        <v>6</v>
      </c>
    </row>
    <row r="4397" spans="2:46" ht="15" customHeight="1">
      <c r="B4397" s="48">
        <v>6167</v>
      </c>
      <c r="C4397" s="49">
        <v>45458</v>
      </c>
      <c r="D4397" s="50">
        <v>0.7257986111111111</v>
      </c>
      <c r="E4397" s="48" t="s">
        <v>11891</v>
      </c>
      <c r="F4397" s="48" t="s">
        <v>280</v>
      </c>
      <c r="G4397" s="48" t="s">
        <v>304</v>
      </c>
      <c r="H4397" s="48" t="s">
        <v>51</v>
      </c>
      <c r="I4397" s="48" t="s">
        <v>51</v>
      </c>
      <c r="J4397" s="48" t="s">
        <v>189</v>
      </c>
      <c r="K4397" s="48" t="s">
        <v>189</v>
      </c>
      <c r="L4397" s="48" t="s">
        <v>719</v>
      </c>
      <c r="M4397" s="48" t="s">
        <v>189</v>
      </c>
      <c r="N4397" s="48" t="s">
        <v>719</v>
      </c>
      <c r="O4397" s="48" t="s">
        <v>719</v>
      </c>
      <c r="P4397" s="48"/>
      <c r="Q4397" s="48"/>
      <c r="R4397" s="48"/>
      <c r="S4397" s="48"/>
      <c r="T4397" s="48"/>
      <c r="U4397" s="48"/>
      <c r="V4397" s="48"/>
      <c r="W4397" s="51" t="s">
        <v>4055</v>
      </c>
      <c r="X4397" t="str">
        <f t="shared" si="136"/>
        <v>WB;HD;BB;BB;JB;JB;BE;JB;BE;BE</v>
      </c>
      <c r="Y4397" cm="1">
        <f t="array" ref="Y4397">SUM(_xlfn.XLOOKUP(_xlfn.TOROW(F4397:V4397,1),$AN$34:$AN$43,$AL$34:$AL$43,,0,1))</f>
        <v>56</v>
      </c>
      <c r="Z4397">
        <f t="shared" si="137"/>
        <v>10</v>
      </c>
      <c r="AA4397" t="str">
        <v>BE</v>
      </c>
      <c r="AG4397">
        <v>5738</v>
      </c>
      <c r="AH4397">
        <v>6</v>
      </c>
      <c r="AT4397">
        <v>10</v>
      </c>
    </row>
    <row r="4398" spans="2:46" ht="15" customHeight="1">
      <c r="B4398" s="48">
        <v>6168</v>
      </c>
      <c r="C4398" s="49">
        <v>45458</v>
      </c>
      <c r="D4398" s="50">
        <v>0.72692129629629632</v>
      </c>
      <c r="E4398" s="48" t="s">
        <v>11892</v>
      </c>
      <c r="F4398" s="48" t="s">
        <v>803</v>
      </c>
      <c r="G4398" s="48" t="s">
        <v>803</v>
      </c>
      <c r="H4398" s="48" t="s">
        <v>319</v>
      </c>
      <c r="I4398" s="48" t="s">
        <v>719</v>
      </c>
      <c r="J4398" s="48" t="s">
        <v>304</v>
      </c>
      <c r="K4398" s="48" t="s">
        <v>304</v>
      </c>
      <c r="L4398" s="48"/>
      <c r="M4398" s="48"/>
      <c r="N4398" s="48"/>
      <c r="O4398" s="48"/>
      <c r="P4398" s="48"/>
      <c r="Q4398" s="48"/>
      <c r="R4398" s="48"/>
      <c r="S4398" s="48"/>
      <c r="T4398" s="48"/>
      <c r="U4398" s="48"/>
      <c r="V4398" s="48"/>
      <c r="W4398" s="51" t="s">
        <v>4056</v>
      </c>
      <c r="X4398" t="str">
        <f t="shared" si="136"/>
        <v>SS;SS;FR;BE;HD;HD</v>
      </c>
      <c r="Y4398" cm="1">
        <f t="array" ref="Y4398">SUM(_xlfn.XLOOKUP(_xlfn.TOROW(F4398:V4398,1),$AN$34:$AN$43,$AL$34:$AL$43,,0,1))</f>
        <v>28</v>
      </c>
      <c r="Z4398">
        <f t="shared" si="137"/>
        <v>6</v>
      </c>
      <c r="AA4398" t="str">
        <v>BE</v>
      </c>
      <c r="AG4398">
        <v>5746</v>
      </c>
      <c r="AH4398">
        <v>6</v>
      </c>
      <c r="AT4398">
        <v>6</v>
      </c>
    </row>
    <row r="4399" spans="2:46" ht="15" customHeight="1">
      <c r="B4399" s="48">
        <v>6169</v>
      </c>
      <c r="C4399" s="49">
        <v>45458</v>
      </c>
      <c r="D4399" s="50">
        <v>0.72709490740740745</v>
      </c>
      <c r="E4399" s="48" t="s">
        <v>11893</v>
      </c>
      <c r="F4399" s="48" t="s">
        <v>304</v>
      </c>
      <c r="G4399" s="48" t="s">
        <v>280</v>
      </c>
      <c r="H4399" s="48" t="s">
        <v>133</v>
      </c>
      <c r="I4399" s="48" t="s">
        <v>194</v>
      </c>
      <c r="J4399" s="48" t="s">
        <v>194</v>
      </c>
      <c r="K4399" s="48" t="s">
        <v>719</v>
      </c>
      <c r="L4399" s="48"/>
      <c r="M4399" s="48"/>
      <c r="N4399" s="48"/>
      <c r="O4399" s="48"/>
      <c r="P4399" s="48"/>
      <c r="Q4399" s="48"/>
      <c r="R4399" s="48"/>
      <c r="S4399" s="48"/>
      <c r="T4399" s="48"/>
      <c r="U4399" s="48"/>
      <c r="V4399" s="48"/>
      <c r="W4399" s="51" t="s">
        <v>4057</v>
      </c>
      <c r="X4399" t="str">
        <f t="shared" si="136"/>
        <v>HD;WB;SO;DH;DH;BE</v>
      </c>
      <c r="Y4399" cm="1">
        <f t="array" ref="Y4399">SUM(_xlfn.XLOOKUP(_xlfn.TOROW(F4399:V4399,1),$AN$34:$AN$43,$AL$34:$AL$43,,0,1))</f>
        <v>43</v>
      </c>
      <c r="Z4399">
        <f t="shared" si="137"/>
        <v>6</v>
      </c>
      <c r="AA4399" t="str">
        <v>JB</v>
      </c>
      <c r="AG4399">
        <v>5751</v>
      </c>
      <c r="AH4399">
        <v>6</v>
      </c>
      <c r="AT4399">
        <v>6</v>
      </c>
    </row>
    <row r="4400" spans="2:46" ht="15" customHeight="1">
      <c r="B4400" s="48">
        <v>6170</v>
      </c>
      <c r="C4400" s="49">
        <v>45458</v>
      </c>
      <c r="D4400" s="50">
        <v>0.73100694444444447</v>
      </c>
      <c r="E4400" s="48" t="s">
        <v>11894</v>
      </c>
      <c r="F4400" s="48" t="s">
        <v>719</v>
      </c>
      <c r="G4400" s="48" t="s">
        <v>719</v>
      </c>
      <c r="H4400" s="48" t="s">
        <v>133</v>
      </c>
      <c r="I4400" s="48" t="s">
        <v>243</v>
      </c>
      <c r="J4400" s="48"/>
      <c r="K4400" s="48"/>
      <c r="L4400" s="48"/>
      <c r="M4400" s="48"/>
      <c r="N4400" s="48"/>
      <c r="O4400" s="48"/>
      <c r="P4400" s="48"/>
      <c r="Q4400" s="48"/>
      <c r="R4400" s="48"/>
      <c r="S4400" s="48"/>
      <c r="T4400" s="48"/>
      <c r="U4400" s="48"/>
      <c r="V4400" s="48"/>
      <c r="W4400" s="51" t="s">
        <v>4058</v>
      </c>
      <c r="X4400" t="str">
        <f t="shared" si="136"/>
        <v>BE;BE;SO;CB</v>
      </c>
      <c r="Y4400" cm="1">
        <f t="array" ref="Y4400">SUM(_xlfn.XLOOKUP(_xlfn.TOROW(F4400:V4400,1),$AN$34:$AN$43,$AL$34:$AL$43,,0,1))</f>
        <v>20</v>
      </c>
      <c r="Z4400">
        <f t="shared" si="137"/>
        <v>4</v>
      </c>
      <c r="AA4400" t="str">
        <v>WB</v>
      </c>
      <c r="AG4400">
        <v>5754</v>
      </c>
      <c r="AH4400">
        <v>6</v>
      </c>
      <c r="AT4400">
        <v>4</v>
      </c>
    </row>
    <row r="4401" spans="2:46" ht="15" customHeight="1">
      <c r="B4401" s="48">
        <v>6171</v>
      </c>
      <c r="C4401" s="49">
        <v>45458</v>
      </c>
      <c r="D4401" s="50">
        <v>0.73236111111111113</v>
      </c>
      <c r="E4401" s="48" t="s">
        <v>11895</v>
      </c>
      <c r="F4401" s="48" t="s">
        <v>280</v>
      </c>
      <c r="G4401" s="48" t="s">
        <v>189</v>
      </c>
      <c r="H4401" s="48" t="s">
        <v>189</v>
      </c>
      <c r="I4401" s="48" t="s">
        <v>719</v>
      </c>
      <c r="J4401" s="48" t="s">
        <v>719</v>
      </c>
      <c r="K4401" s="48"/>
      <c r="L4401" s="48"/>
      <c r="M4401" s="48"/>
      <c r="N4401" s="48"/>
      <c r="O4401" s="48"/>
      <c r="P4401" s="48"/>
      <c r="Q4401" s="48"/>
      <c r="R4401" s="48"/>
      <c r="S4401" s="48"/>
      <c r="T4401" s="48"/>
      <c r="U4401" s="48"/>
      <c r="V4401" s="48"/>
      <c r="W4401" s="51" t="s">
        <v>4059</v>
      </c>
      <c r="X4401" t="str">
        <f t="shared" si="136"/>
        <v>WB;JB;JB;BE;BE</v>
      </c>
      <c r="Y4401" cm="1">
        <f t="array" ref="Y4401">SUM(_xlfn.XLOOKUP(_xlfn.TOROW(F4401:V4401,1),$AN$34:$AN$43,$AL$34:$AL$43,,0,1))</f>
        <v>23</v>
      </c>
      <c r="Z4401">
        <f t="shared" si="137"/>
        <v>5</v>
      </c>
      <c r="AA4401" t="str">
        <v>DH</v>
      </c>
      <c r="AG4401">
        <v>5765</v>
      </c>
      <c r="AH4401">
        <v>6</v>
      </c>
      <c r="AT4401">
        <v>5</v>
      </c>
    </row>
    <row r="4402" spans="2:46" ht="15" customHeight="1">
      <c r="B4402" s="48">
        <v>6172</v>
      </c>
      <c r="C4402" s="49">
        <v>45458</v>
      </c>
      <c r="D4402" s="50">
        <v>0.73280092592592594</v>
      </c>
      <c r="E4402" s="48" t="s">
        <v>11896</v>
      </c>
      <c r="F4402" s="48" t="s">
        <v>304</v>
      </c>
      <c r="G4402" s="48" t="s">
        <v>189</v>
      </c>
      <c r="H4402" s="48" t="s">
        <v>189</v>
      </c>
      <c r="I4402" s="48" t="s">
        <v>189</v>
      </c>
      <c r="J4402" s="48" t="s">
        <v>189</v>
      </c>
      <c r="K4402" s="48" t="s">
        <v>719</v>
      </c>
      <c r="L4402" s="48" t="s">
        <v>719</v>
      </c>
      <c r="M4402" s="48"/>
      <c r="N4402" s="48"/>
      <c r="O4402" s="48"/>
      <c r="P4402" s="48"/>
      <c r="Q4402" s="48"/>
      <c r="R4402" s="48"/>
      <c r="S4402" s="48"/>
      <c r="T4402" s="48"/>
      <c r="U4402" s="48"/>
      <c r="V4402" s="48"/>
      <c r="W4402" s="51" t="s">
        <v>4060</v>
      </c>
      <c r="X4402" t="str">
        <f t="shared" si="136"/>
        <v>HD;JB;JB;JB;JB;BE;BE</v>
      </c>
      <c r="Y4402" cm="1">
        <f t="array" ref="Y4402">SUM(_xlfn.XLOOKUP(_xlfn.TOROW(F4402:V4402,1),$AN$34:$AN$43,$AL$34:$AL$43,,0,1))</f>
        <v>21</v>
      </c>
      <c r="Z4402">
        <f t="shared" si="137"/>
        <v>7</v>
      </c>
      <c r="AA4402" t="str">
        <v>WB</v>
      </c>
      <c r="AG4402">
        <v>5780</v>
      </c>
      <c r="AH4402">
        <v>6</v>
      </c>
      <c r="AT4402">
        <v>7</v>
      </c>
    </row>
    <row r="4403" spans="2:46" ht="15" customHeight="1">
      <c r="B4403" s="48">
        <v>6173</v>
      </c>
      <c r="C4403" s="49">
        <v>45458</v>
      </c>
      <c r="D4403" s="50">
        <v>0.73288194444444443</v>
      </c>
      <c r="E4403" s="48" t="s">
        <v>11897</v>
      </c>
      <c r="F4403" s="48" t="s">
        <v>133</v>
      </c>
      <c r="G4403" s="48" t="s">
        <v>133</v>
      </c>
      <c r="H4403" s="48" t="s">
        <v>243</v>
      </c>
      <c r="I4403" s="48"/>
      <c r="J4403" s="48"/>
      <c r="K4403" s="48"/>
      <c r="L4403" s="48"/>
      <c r="M4403" s="48"/>
      <c r="N4403" s="48"/>
      <c r="O4403" s="48"/>
      <c r="P4403" s="48"/>
      <c r="Q4403" s="48"/>
      <c r="R4403" s="48"/>
      <c r="S4403" s="48"/>
      <c r="T4403" s="48"/>
      <c r="U4403" s="48"/>
      <c r="V4403" s="48"/>
      <c r="W4403" s="51" t="s">
        <v>4061</v>
      </c>
      <c r="X4403" t="str">
        <f t="shared" si="136"/>
        <v>SO;SO;CB</v>
      </c>
      <c r="Y4403" cm="1">
        <f t="array" ref="Y4403">SUM(_xlfn.XLOOKUP(_xlfn.TOROW(F4403:V4403,1),$AN$34:$AN$43,$AL$34:$AL$43,,0,1))</f>
        <v>12</v>
      </c>
      <c r="Z4403">
        <f t="shared" si="137"/>
        <v>3</v>
      </c>
      <c r="AA4403" t="str">
        <v>SO</v>
      </c>
      <c r="AG4403">
        <v>5782</v>
      </c>
      <c r="AH4403">
        <v>6</v>
      </c>
      <c r="AT4403">
        <v>3</v>
      </c>
    </row>
    <row r="4404" spans="2:46" ht="15" customHeight="1">
      <c r="B4404" s="48">
        <v>6174</v>
      </c>
      <c r="C4404" s="49">
        <v>45458</v>
      </c>
      <c r="D4404" s="50">
        <v>0.73370370370370375</v>
      </c>
      <c r="E4404" s="48" t="s">
        <v>11898</v>
      </c>
      <c r="F4404" s="48" t="s">
        <v>304</v>
      </c>
      <c r="G4404" s="48" t="s">
        <v>243</v>
      </c>
      <c r="H4404" s="48" t="s">
        <v>803</v>
      </c>
      <c r="I4404" s="48" t="s">
        <v>189</v>
      </c>
      <c r="J4404" s="48" t="s">
        <v>719</v>
      </c>
      <c r="K4404" s="48" t="s">
        <v>304</v>
      </c>
      <c r="L4404" s="48"/>
      <c r="M4404" s="48"/>
      <c r="N4404" s="48"/>
      <c r="O4404" s="48"/>
      <c r="P4404" s="48"/>
      <c r="Q4404" s="48"/>
      <c r="R4404" s="48"/>
      <c r="S4404" s="48"/>
      <c r="T4404" s="48"/>
      <c r="U4404" s="48"/>
      <c r="V4404" s="48"/>
      <c r="W4404" s="51" t="s">
        <v>4062</v>
      </c>
      <c r="X4404" t="str">
        <f t="shared" si="136"/>
        <v>HD;CB;SS;JB;BE;HD</v>
      </c>
      <c r="Y4404" cm="1">
        <f t="array" ref="Y4404">SUM(_xlfn.XLOOKUP(_xlfn.TOROW(F4404:V4404,1),$AN$34:$AN$43,$AL$34:$AL$43,,0,1))</f>
        <v>31</v>
      </c>
      <c r="Z4404">
        <f t="shared" si="137"/>
        <v>6</v>
      </c>
      <c r="AA4404" t="str">
        <v>BE</v>
      </c>
      <c r="AG4404">
        <v>5791</v>
      </c>
      <c r="AH4404">
        <v>6</v>
      </c>
      <c r="AT4404">
        <v>6</v>
      </c>
    </row>
    <row r="4405" spans="2:46" ht="15" customHeight="1">
      <c r="B4405" s="48">
        <v>6175</v>
      </c>
      <c r="C4405" s="49">
        <v>45458</v>
      </c>
      <c r="D4405" s="50">
        <v>0.74156250000000001</v>
      </c>
      <c r="E4405" s="48" t="s">
        <v>11899</v>
      </c>
      <c r="F4405" s="48" t="s">
        <v>133</v>
      </c>
      <c r="G4405" s="48" t="s">
        <v>133</v>
      </c>
      <c r="H4405" s="48" t="s">
        <v>304</v>
      </c>
      <c r="I4405" s="48" t="s">
        <v>280</v>
      </c>
      <c r="J4405" s="48" t="s">
        <v>319</v>
      </c>
      <c r="K4405" s="48" t="s">
        <v>194</v>
      </c>
      <c r="L4405" s="48"/>
      <c r="M4405" s="48"/>
      <c r="N4405" s="48"/>
      <c r="O4405" s="48"/>
      <c r="P4405" s="48"/>
      <c r="Q4405" s="48"/>
      <c r="R4405" s="48"/>
      <c r="S4405" s="48"/>
      <c r="T4405" s="48"/>
      <c r="U4405" s="48"/>
      <c r="V4405" s="48"/>
      <c r="W4405" s="51" t="s">
        <v>4063</v>
      </c>
      <c r="X4405" t="str">
        <f t="shared" si="136"/>
        <v>SO;SO;HD;WB;FR;DH</v>
      </c>
      <c r="Y4405" cm="1">
        <f t="array" ref="Y4405">SUM(_xlfn.XLOOKUP(_xlfn.TOROW(F4405:V4405,1),$AN$34:$AN$43,$AL$34:$AL$43,,0,1))</f>
        <v>34</v>
      </c>
      <c r="Z4405">
        <f t="shared" si="137"/>
        <v>6</v>
      </c>
      <c r="AA4405" t="str">
        <v>HD</v>
      </c>
      <c r="AG4405">
        <v>5810</v>
      </c>
      <c r="AH4405">
        <v>6</v>
      </c>
      <c r="AT4405">
        <v>6</v>
      </c>
    </row>
    <row r="4406" spans="2:46" ht="15" customHeight="1">
      <c r="B4406" s="48">
        <v>6176</v>
      </c>
      <c r="C4406" s="49">
        <v>45458</v>
      </c>
      <c r="D4406" s="50">
        <v>0.74306712962962962</v>
      </c>
      <c r="E4406" s="48" t="s">
        <v>11900</v>
      </c>
      <c r="F4406" s="48" t="s">
        <v>194</v>
      </c>
      <c r="G4406" s="48" t="s">
        <v>194</v>
      </c>
      <c r="H4406" s="48" t="s">
        <v>319</v>
      </c>
      <c r="I4406" s="48" t="s">
        <v>319</v>
      </c>
      <c r="J4406" s="48"/>
      <c r="K4406" s="48"/>
      <c r="L4406" s="48"/>
      <c r="M4406" s="48"/>
      <c r="N4406" s="48"/>
      <c r="O4406" s="48"/>
      <c r="P4406" s="48"/>
      <c r="Q4406" s="48"/>
      <c r="R4406" s="48"/>
      <c r="S4406" s="48"/>
      <c r="T4406" s="48"/>
      <c r="U4406" s="48"/>
      <c r="V4406" s="48"/>
      <c r="W4406" s="51" t="s">
        <v>4064</v>
      </c>
      <c r="X4406" t="str">
        <f t="shared" si="136"/>
        <v>DH;DH;FR;FR</v>
      </c>
      <c r="Y4406" cm="1">
        <f t="array" ref="Y4406">SUM(_xlfn.XLOOKUP(_xlfn.TOROW(F4406:V4406,1),$AN$34:$AN$43,$AL$34:$AL$43,,0,1))</f>
        <v>24</v>
      </c>
      <c r="Z4406">
        <f t="shared" si="137"/>
        <v>4</v>
      </c>
      <c r="AA4406" t="str">
        <v>HD</v>
      </c>
      <c r="AG4406">
        <v>5818</v>
      </c>
      <c r="AH4406">
        <v>6</v>
      </c>
      <c r="AT4406">
        <v>4</v>
      </c>
    </row>
    <row r="4407" spans="2:46" ht="15" customHeight="1">
      <c r="B4407" s="48">
        <v>6177</v>
      </c>
      <c r="C4407" s="49">
        <v>45458</v>
      </c>
      <c r="D4407" s="50">
        <v>0.7472685185185185</v>
      </c>
      <c r="E4407" s="48" t="s">
        <v>11901</v>
      </c>
      <c r="F4407" s="48" t="s">
        <v>194</v>
      </c>
      <c r="G4407" s="48" t="s">
        <v>194</v>
      </c>
      <c r="H4407" s="48" t="s">
        <v>194</v>
      </c>
      <c r="I4407" s="48" t="s">
        <v>280</v>
      </c>
      <c r="J4407" s="48"/>
      <c r="K4407" s="48"/>
      <c r="L4407" s="48"/>
      <c r="M4407" s="48"/>
      <c r="N4407" s="48"/>
      <c r="O4407" s="48"/>
      <c r="P4407" s="48"/>
      <c r="Q4407" s="48"/>
      <c r="R4407" s="48"/>
      <c r="S4407" s="48"/>
      <c r="T4407" s="48"/>
      <c r="U4407" s="48"/>
      <c r="V4407" s="48"/>
      <c r="W4407" s="51" t="s">
        <v>4065</v>
      </c>
      <c r="X4407" t="str">
        <f t="shared" si="136"/>
        <v>DH;DH;DH;WB</v>
      </c>
      <c r="Y4407" cm="1">
        <f t="array" ref="Y4407">SUM(_xlfn.XLOOKUP(_xlfn.TOROW(F4407:V4407,1),$AN$34:$AN$43,$AL$34:$AL$43,,0,1))</f>
        <v>38</v>
      </c>
      <c r="Z4407">
        <f t="shared" si="137"/>
        <v>4</v>
      </c>
      <c r="AA4407" t="str">
        <v>HD</v>
      </c>
      <c r="AG4407">
        <v>5844</v>
      </c>
      <c r="AH4407">
        <v>6</v>
      </c>
      <c r="AT4407">
        <v>4</v>
      </c>
    </row>
    <row r="4408" spans="2:46" ht="15" customHeight="1">
      <c r="B4408" s="48">
        <v>6178</v>
      </c>
      <c r="C4408" s="49">
        <v>45458</v>
      </c>
      <c r="D4408" s="50">
        <v>0.74770833333333331</v>
      </c>
      <c r="E4408" s="48" t="s">
        <v>11902</v>
      </c>
      <c r="F4408" s="48" t="s">
        <v>719</v>
      </c>
      <c r="G4408" s="48" t="s">
        <v>51</v>
      </c>
      <c r="H4408" s="48" t="s">
        <v>51</v>
      </c>
      <c r="I4408" s="48" t="s">
        <v>719</v>
      </c>
      <c r="J4408" s="48" t="s">
        <v>719</v>
      </c>
      <c r="K4408" s="48" t="s">
        <v>719</v>
      </c>
      <c r="L4408" s="48" t="s">
        <v>719</v>
      </c>
      <c r="M4408" s="48"/>
      <c r="N4408" s="48"/>
      <c r="O4408" s="48"/>
      <c r="P4408" s="48"/>
      <c r="Q4408" s="48"/>
      <c r="R4408" s="48"/>
      <c r="S4408" s="48"/>
      <c r="T4408" s="48"/>
      <c r="U4408" s="48"/>
      <c r="V4408" s="48"/>
      <c r="W4408" s="51" t="s">
        <v>4066</v>
      </c>
      <c r="X4408" t="str">
        <f t="shared" si="136"/>
        <v>BE;BB;BB;BE;BE;BE;BE</v>
      </c>
      <c r="Y4408" cm="1">
        <f t="array" ref="Y4408">SUM(_xlfn.XLOOKUP(_xlfn.TOROW(F4408:V4408,1),$AN$34:$AN$43,$AL$34:$AL$43,,0,1))</f>
        <v>45</v>
      </c>
      <c r="Z4408">
        <f t="shared" si="137"/>
        <v>7</v>
      </c>
      <c r="AA4408" t="str">
        <v>BB</v>
      </c>
      <c r="AG4408">
        <v>5846</v>
      </c>
      <c r="AH4408">
        <v>6</v>
      </c>
      <c r="AT4408">
        <v>7</v>
      </c>
    </row>
    <row r="4409" spans="2:46" ht="15" customHeight="1">
      <c r="B4409" s="48">
        <v>6179</v>
      </c>
      <c r="C4409" s="49">
        <v>45458</v>
      </c>
      <c r="D4409" s="50">
        <v>0.74854166666666666</v>
      </c>
      <c r="E4409" s="48" t="s">
        <v>319</v>
      </c>
      <c r="F4409" s="48" t="s">
        <v>319</v>
      </c>
      <c r="G4409" s="48"/>
      <c r="H4409" s="48"/>
      <c r="I4409" s="48"/>
      <c r="J4409" s="48"/>
      <c r="K4409" s="48"/>
      <c r="L4409" s="48"/>
      <c r="M4409" s="48"/>
      <c r="N4409" s="48"/>
      <c r="O4409" s="48"/>
      <c r="P4409" s="48"/>
      <c r="Q4409" s="48"/>
      <c r="R4409" s="48"/>
      <c r="S4409" s="48"/>
      <c r="T4409" s="48"/>
      <c r="U4409" s="48"/>
      <c r="V4409" s="48"/>
      <c r="W4409" s="51" t="s">
        <v>507</v>
      </c>
      <c r="X4409" t="str">
        <f t="shared" si="136"/>
        <v>FR</v>
      </c>
      <c r="Y4409" cm="1">
        <f t="array" ref="Y4409">SUM(_xlfn.XLOOKUP(_xlfn.TOROW(F4409:V4409,1),$AN$34:$AN$43,$AL$34:$AL$43,,0,1))</f>
        <v>3</v>
      </c>
      <c r="Z4409">
        <f t="shared" si="137"/>
        <v>1</v>
      </c>
      <c r="AA4409" t="str">
        <v>FR</v>
      </c>
      <c r="AG4409">
        <v>5849</v>
      </c>
      <c r="AH4409">
        <v>6</v>
      </c>
      <c r="AT4409">
        <v>1</v>
      </c>
    </row>
    <row r="4410" spans="2:46" ht="15" customHeight="1">
      <c r="B4410" s="48">
        <v>6180</v>
      </c>
      <c r="C4410" s="49">
        <v>45458</v>
      </c>
      <c r="D4410" s="50">
        <v>0.7494791666666667</v>
      </c>
      <c r="E4410" s="48" t="s">
        <v>11903</v>
      </c>
      <c r="F4410" s="48" t="s">
        <v>243</v>
      </c>
      <c r="G4410" s="48" t="s">
        <v>803</v>
      </c>
      <c r="H4410" s="48" t="s">
        <v>719</v>
      </c>
      <c r="I4410" s="48" t="s">
        <v>194</v>
      </c>
      <c r="J4410" s="48" t="s">
        <v>194</v>
      </c>
      <c r="K4410" s="48"/>
      <c r="L4410" s="48"/>
      <c r="M4410" s="48"/>
      <c r="N4410" s="48"/>
      <c r="O4410" s="48"/>
      <c r="P4410" s="48"/>
      <c r="Q4410" s="48"/>
      <c r="R4410" s="48"/>
      <c r="S4410" s="48"/>
      <c r="T4410" s="48"/>
      <c r="U4410" s="48"/>
      <c r="V4410" s="48"/>
      <c r="W4410" s="51" t="s">
        <v>4067</v>
      </c>
      <c r="X4410" t="str">
        <f t="shared" si="136"/>
        <v>CB;SS;BE;DH;DH</v>
      </c>
      <c r="Y4410" cm="1">
        <f t="array" ref="Y4410">SUM(_xlfn.XLOOKUP(_xlfn.TOROW(F4410:V4410,1),$AN$34:$AN$43,$AL$34:$AL$43,,0,1))</f>
        <v>34</v>
      </c>
      <c r="Z4410">
        <f t="shared" si="137"/>
        <v>5</v>
      </c>
      <c r="AA4410" t="str">
        <v>HD</v>
      </c>
      <c r="AG4410">
        <v>5854</v>
      </c>
      <c r="AH4410">
        <v>6</v>
      </c>
      <c r="AT4410">
        <v>5</v>
      </c>
    </row>
    <row r="4411" spans="2:46" ht="15" customHeight="1">
      <c r="B4411" s="48">
        <v>6181</v>
      </c>
      <c r="C4411" s="49">
        <v>45458</v>
      </c>
      <c r="D4411" s="50">
        <v>0.75063657407407403</v>
      </c>
      <c r="E4411" s="48" t="s">
        <v>11904</v>
      </c>
      <c r="F4411" s="48" t="s">
        <v>719</v>
      </c>
      <c r="G4411" s="48" t="s">
        <v>304</v>
      </c>
      <c r="H4411" s="48" t="s">
        <v>304</v>
      </c>
      <c r="I4411" s="48" t="s">
        <v>803</v>
      </c>
      <c r="J4411" s="48" t="s">
        <v>133</v>
      </c>
      <c r="K4411" s="48" t="s">
        <v>133</v>
      </c>
      <c r="L4411" s="48"/>
      <c r="M4411" s="48"/>
      <c r="N4411" s="48"/>
      <c r="O4411" s="48"/>
      <c r="P4411" s="48"/>
      <c r="Q4411" s="48"/>
      <c r="R4411" s="48"/>
      <c r="S4411" s="48"/>
      <c r="T4411" s="48"/>
      <c r="U4411" s="48"/>
      <c r="V4411" s="48"/>
      <c r="W4411" s="51" t="s">
        <v>4068</v>
      </c>
      <c r="X4411" t="str">
        <f t="shared" si="136"/>
        <v>BE;HD;HD;SS;SO;SO</v>
      </c>
      <c r="Y4411" cm="1">
        <f t="array" ref="Y4411">SUM(_xlfn.XLOOKUP(_xlfn.TOROW(F4411:V4411,1),$AN$34:$AN$43,$AL$34:$AL$43,,0,1))</f>
        <v>26</v>
      </c>
      <c r="Z4411">
        <f t="shared" si="137"/>
        <v>6</v>
      </c>
      <c r="AA4411" t="str">
        <v>CB</v>
      </c>
      <c r="AG4411">
        <v>5874</v>
      </c>
      <c r="AH4411">
        <v>6</v>
      </c>
      <c r="AT4411">
        <v>6</v>
      </c>
    </row>
    <row r="4412" spans="2:46" ht="15" customHeight="1">
      <c r="B4412" s="48">
        <v>6182</v>
      </c>
      <c r="C4412" s="49">
        <v>45458</v>
      </c>
      <c r="D4412" s="50">
        <v>0.75525462962962964</v>
      </c>
      <c r="E4412" s="48" t="s">
        <v>8423</v>
      </c>
      <c r="F4412" s="48" t="s">
        <v>189</v>
      </c>
      <c r="G4412" s="48" t="s">
        <v>189</v>
      </c>
      <c r="H4412" s="48" t="s">
        <v>189</v>
      </c>
      <c r="I4412" s="48" t="s">
        <v>189</v>
      </c>
      <c r="J4412" s="48"/>
      <c r="K4412" s="48"/>
      <c r="L4412" s="48"/>
      <c r="M4412" s="48"/>
      <c r="N4412" s="48"/>
      <c r="O4412" s="48"/>
      <c r="P4412" s="48"/>
      <c r="Q4412" s="48"/>
      <c r="R4412" s="48"/>
      <c r="S4412" s="48"/>
      <c r="T4412" s="48"/>
      <c r="U4412" s="48"/>
      <c r="V4412" s="48"/>
      <c r="W4412" s="51" t="s">
        <v>358</v>
      </c>
      <c r="X4412" t="str">
        <f t="shared" si="136"/>
        <v>JB;JB;JB;JB</v>
      </c>
      <c r="Y4412" cm="1">
        <f t="array" ref="Y4412">SUM(_xlfn.XLOOKUP(_xlfn.TOROW(F4412:V4412,1),$AN$34:$AN$43,$AL$34:$AL$43,,0,1))</f>
        <v>4</v>
      </c>
      <c r="Z4412">
        <f t="shared" si="137"/>
        <v>4</v>
      </c>
      <c r="AA4412" t="str">
        <v>SO</v>
      </c>
      <c r="AG4412">
        <v>5878</v>
      </c>
      <c r="AH4412">
        <v>6</v>
      </c>
      <c r="AT4412">
        <v>4</v>
      </c>
    </row>
    <row r="4413" spans="2:46" ht="15" customHeight="1">
      <c r="B4413" s="48">
        <v>6183</v>
      </c>
      <c r="C4413" s="49">
        <v>45458</v>
      </c>
      <c r="D4413" s="50">
        <v>0.75731481481481477</v>
      </c>
      <c r="E4413" s="48" t="s">
        <v>11905</v>
      </c>
      <c r="F4413" s="48" t="s">
        <v>280</v>
      </c>
      <c r="G4413" s="48" t="s">
        <v>280</v>
      </c>
      <c r="H4413" s="48" t="s">
        <v>280</v>
      </c>
      <c r="I4413" s="48" t="s">
        <v>194</v>
      </c>
      <c r="J4413" s="48" t="s">
        <v>194</v>
      </c>
      <c r="K4413" s="48" t="s">
        <v>194</v>
      </c>
      <c r="L4413" s="48"/>
      <c r="M4413" s="48"/>
      <c r="N4413" s="48"/>
      <c r="O4413" s="48"/>
      <c r="P4413" s="48"/>
      <c r="Q4413" s="48"/>
      <c r="R4413" s="48"/>
      <c r="S4413" s="48"/>
      <c r="T4413" s="48"/>
      <c r="U4413" s="48"/>
      <c r="V4413" s="48"/>
      <c r="W4413" s="51" t="s">
        <v>4069</v>
      </c>
      <c r="X4413" t="str">
        <f t="shared" si="136"/>
        <v>WB;WB;WB;DH;DH;DH</v>
      </c>
      <c r="Y4413" cm="1">
        <f t="array" ref="Y4413">SUM(_xlfn.XLOOKUP(_xlfn.TOROW(F4413:V4413,1),$AN$34:$AN$43,$AL$34:$AL$43,,0,1))</f>
        <v>60</v>
      </c>
      <c r="Z4413">
        <f t="shared" si="137"/>
        <v>6</v>
      </c>
      <c r="AA4413" t="str">
        <v>FR</v>
      </c>
      <c r="AG4413">
        <v>5879</v>
      </c>
      <c r="AH4413">
        <v>6</v>
      </c>
      <c r="AT4413">
        <v>6</v>
      </c>
    </row>
    <row r="4414" spans="2:46" ht="15" customHeight="1">
      <c r="B4414" s="48">
        <v>6184</v>
      </c>
      <c r="C4414" s="49">
        <v>45458</v>
      </c>
      <c r="D4414" s="50">
        <v>0.75758101851851856</v>
      </c>
      <c r="E4414" s="48" t="s">
        <v>11906</v>
      </c>
      <c r="F4414" s="48" t="s">
        <v>803</v>
      </c>
      <c r="G4414" s="48" t="s">
        <v>803</v>
      </c>
      <c r="H4414" s="48" t="s">
        <v>803</v>
      </c>
      <c r="I4414" s="48" t="s">
        <v>803</v>
      </c>
      <c r="J4414" s="48" t="s">
        <v>194</v>
      </c>
      <c r="K4414" s="48" t="s">
        <v>194</v>
      </c>
      <c r="L4414" s="48" t="s">
        <v>194</v>
      </c>
      <c r="M4414" s="48" t="s">
        <v>194</v>
      </c>
      <c r="N4414" s="48" t="s">
        <v>194</v>
      </c>
      <c r="O4414" s="48"/>
      <c r="P4414" s="48"/>
      <c r="Q4414" s="48"/>
      <c r="R4414" s="48"/>
      <c r="S4414" s="48"/>
      <c r="T4414" s="48"/>
      <c r="U4414" s="48"/>
      <c r="V4414" s="48"/>
      <c r="W4414" s="51" t="s">
        <v>4070</v>
      </c>
      <c r="X4414" t="str">
        <f t="shared" si="136"/>
        <v>SS;SS;SS;SS;DH;DH;DH;DH;DH</v>
      </c>
      <c r="Y4414" cm="1">
        <f t="array" ref="Y4414">SUM(_xlfn.XLOOKUP(_xlfn.TOROW(F4414:V4414,1),$AN$34:$AN$43,$AL$34:$AL$43,,0,1))</f>
        <v>57</v>
      </c>
      <c r="Z4414">
        <f t="shared" si="137"/>
        <v>9</v>
      </c>
      <c r="AA4414" t="str">
        <v>JB</v>
      </c>
      <c r="AG4414">
        <v>5885</v>
      </c>
      <c r="AH4414">
        <v>6</v>
      </c>
      <c r="AT4414">
        <v>9</v>
      </c>
    </row>
    <row r="4415" spans="2:46" ht="15" customHeight="1">
      <c r="B4415" s="48">
        <v>6185</v>
      </c>
      <c r="C4415" s="49">
        <v>45458</v>
      </c>
      <c r="D4415" s="50">
        <v>0.75891203703703702</v>
      </c>
      <c r="E4415" s="48" t="s">
        <v>8128</v>
      </c>
      <c r="F4415" s="48" t="s">
        <v>243</v>
      </c>
      <c r="G4415" s="48" t="s">
        <v>243</v>
      </c>
      <c r="H4415" s="48" t="s">
        <v>243</v>
      </c>
      <c r="I4415" s="48" t="s">
        <v>243</v>
      </c>
      <c r="J4415" s="48"/>
      <c r="K4415" s="48"/>
      <c r="L4415" s="48"/>
      <c r="M4415" s="48"/>
      <c r="N4415" s="48"/>
      <c r="O4415" s="48"/>
      <c r="P4415" s="48"/>
      <c r="Q4415" s="48"/>
      <c r="R4415" s="48"/>
      <c r="S4415" s="48"/>
      <c r="T4415" s="48"/>
      <c r="U4415" s="48"/>
      <c r="V4415" s="48"/>
      <c r="W4415" s="51" t="s">
        <v>4016</v>
      </c>
      <c r="X4415" t="str">
        <f t="shared" si="136"/>
        <v>CB;CB;CB;CB</v>
      </c>
      <c r="Y4415" cm="1">
        <f t="array" ref="Y4415">SUM(_xlfn.XLOOKUP(_xlfn.TOROW(F4415:V4415,1),$AN$34:$AN$43,$AL$34:$AL$43,,0,1))</f>
        <v>32</v>
      </c>
      <c r="Z4415">
        <f t="shared" si="137"/>
        <v>4</v>
      </c>
      <c r="AA4415" t="str">
        <v>CB</v>
      </c>
      <c r="AG4415">
        <v>5892</v>
      </c>
      <c r="AH4415">
        <v>6</v>
      </c>
      <c r="AT4415">
        <v>4</v>
      </c>
    </row>
    <row r="4416" spans="2:46" ht="15" customHeight="1">
      <c r="B4416" s="48">
        <v>6186</v>
      </c>
      <c r="C4416" s="49">
        <v>45458</v>
      </c>
      <c r="D4416" s="50">
        <v>0.76444444444444448</v>
      </c>
      <c r="E4416" s="48" t="s">
        <v>11907</v>
      </c>
      <c r="F4416" s="48" t="s">
        <v>304</v>
      </c>
      <c r="G4416" s="48" t="s">
        <v>304</v>
      </c>
      <c r="H4416" s="48" t="s">
        <v>133</v>
      </c>
      <c r="I4416" s="48" t="s">
        <v>133</v>
      </c>
      <c r="J4416" s="48" t="s">
        <v>319</v>
      </c>
      <c r="K4416" s="48"/>
      <c r="L4416" s="48"/>
      <c r="M4416" s="48"/>
      <c r="N4416" s="48"/>
      <c r="O4416" s="48"/>
      <c r="P4416" s="48"/>
      <c r="Q4416" s="48"/>
      <c r="R4416" s="48"/>
      <c r="S4416" s="48"/>
      <c r="T4416" s="48"/>
      <c r="U4416" s="48"/>
      <c r="V4416" s="48"/>
      <c r="W4416" s="51" t="s">
        <v>4071</v>
      </c>
      <c r="X4416" t="str">
        <f t="shared" si="136"/>
        <v>HD;HD;SO;SO;FR</v>
      </c>
      <c r="Y4416" cm="1">
        <f t="array" ref="Y4416">SUM(_xlfn.XLOOKUP(_xlfn.TOROW(F4416:V4416,1),$AN$34:$AN$43,$AL$34:$AL$43,,0,1))</f>
        <v>21</v>
      </c>
      <c r="Z4416">
        <f t="shared" si="137"/>
        <v>5</v>
      </c>
      <c r="AA4416" t="str">
        <v>WB</v>
      </c>
      <c r="AG4416">
        <v>5899</v>
      </c>
      <c r="AH4416">
        <v>6</v>
      </c>
      <c r="AT4416">
        <v>5</v>
      </c>
    </row>
    <row r="4417" spans="2:46" ht="15" customHeight="1">
      <c r="B4417" s="48">
        <v>6187</v>
      </c>
      <c r="C4417" s="49">
        <v>45458</v>
      </c>
      <c r="D4417" s="50">
        <v>0.76921296296296293</v>
      </c>
      <c r="E4417" s="48" t="s">
        <v>11908</v>
      </c>
      <c r="F4417" s="48" t="s">
        <v>719</v>
      </c>
      <c r="G4417" s="48" t="s">
        <v>189</v>
      </c>
      <c r="H4417" s="48" t="s">
        <v>189</v>
      </c>
      <c r="I4417" s="48" t="s">
        <v>189</v>
      </c>
      <c r="J4417" s="48"/>
      <c r="K4417" s="48"/>
      <c r="L4417" s="48"/>
      <c r="M4417" s="48"/>
      <c r="N4417" s="48"/>
      <c r="O4417" s="48"/>
      <c r="P4417" s="48"/>
      <c r="Q4417" s="48"/>
      <c r="R4417" s="48"/>
      <c r="S4417" s="48"/>
      <c r="T4417" s="48"/>
      <c r="U4417" s="48"/>
      <c r="V4417" s="48"/>
      <c r="W4417" s="51" t="s">
        <v>4072</v>
      </c>
      <c r="X4417" t="str">
        <f t="shared" si="136"/>
        <v>BE;JB;JB;JB</v>
      </c>
      <c r="Y4417" cm="1">
        <f t="array" ref="Y4417">SUM(_xlfn.XLOOKUP(_xlfn.TOROW(F4417:V4417,1),$AN$34:$AN$43,$AL$34:$AL$43,,0,1))</f>
        <v>8</v>
      </c>
      <c r="Z4417">
        <f t="shared" si="137"/>
        <v>4</v>
      </c>
      <c r="AA4417" t="str">
        <v>DH</v>
      </c>
      <c r="AG4417">
        <v>5901</v>
      </c>
      <c r="AH4417">
        <v>6</v>
      </c>
      <c r="AT4417">
        <v>4</v>
      </c>
    </row>
    <row r="4418" spans="2:46" ht="15" customHeight="1">
      <c r="B4418" s="48">
        <v>6188</v>
      </c>
      <c r="C4418" s="49">
        <v>45458</v>
      </c>
      <c r="D4418" s="50">
        <v>0.77197916666666666</v>
      </c>
      <c r="E4418" s="48" t="s">
        <v>11909</v>
      </c>
      <c r="F4418" s="48" t="s">
        <v>803</v>
      </c>
      <c r="G4418" s="48" t="s">
        <v>189</v>
      </c>
      <c r="H4418" s="48" t="s">
        <v>189</v>
      </c>
      <c r="I4418" s="48" t="s">
        <v>189</v>
      </c>
      <c r="J4418" s="48" t="s">
        <v>189</v>
      </c>
      <c r="K4418" s="48" t="s">
        <v>189</v>
      </c>
      <c r="L4418" s="48" t="s">
        <v>304</v>
      </c>
      <c r="M4418" s="48" t="s">
        <v>803</v>
      </c>
      <c r="N4418" s="48" t="s">
        <v>319</v>
      </c>
      <c r="O4418" s="48" t="s">
        <v>189</v>
      </c>
      <c r="P4418" s="48" t="s">
        <v>189</v>
      </c>
      <c r="Q4418" s="48" t="s">
        <v>189</v>
      </c>
      <c r="R4418" s="48" t="s">
        <v>51</v>
      </c>
      <c r="S4418" s="48" t="s">
        <v>51</v>
      </c>
      <c r="T4418" s="48"/>
      <c r="U4418" s="48"/>
      <c r="V4418" s="48"/>
      <c r="W4418" s="51" t="s">
        <v>4073</v>
      </c>
      <c r="X4418" t="str">
        <f t="shared" si="136"/>
        <v>SS;JB;JB;JB;JB;JB;HD;SS;FR;JB;JB;JB;BB;BB</v>
      </c>
      <c r="Y4418" cm="1">
        <f t="array" ref="Y4418">SUM(_xlfn.XLOOKUP(_xlfn.TOROW(F4418:V4418,1),$AN$34:$AN$43,$AL$34:$AL$43,,0,1))</f>
        <v>44</v>
      </c>
      <c r="Z4418">
        <f t="shared" si="137"/>
        <v>14</v>
      </c>
      <c r="AA4418" t="str">
        <v>DH</v>
      </c>
      <c r="AG4418">
        <v>5918</v>
      </c>
      <c r="AH4418">
        <v>6</v>
      </c>
      <c r="AT4418">
        <v>14</v>
      </c>
    </row>
    <row r="4419" spans="2:46" ht="15" customHeight="1">
      <c r="B4419" s="48">
        <v>6189</v>
      </c>
      <c r="C4419" s="49">
        <v>45458</v>
      </c>
      <c r="D4419" s="50">
        <v>0.77210648148148153</v>
      </c>
      <c r="E4419" s="48" t="s">
        <v>8551</v>
      </c>
      <c r="F4419" s="48" t="s">
        <v>194</v>
      </c>
      <c r="G4419" s="48" t="s">
        <v>194</v>
      </c>
      <c r="H4419" s="48" t="s">
        <v>194</v>
      </c>
      <c r="I4419" s="48" t="s">
        <v>194</v>
      </c>
      <c r="J4419" s="48" t="s">
        <v>194</v>
      </c>
      <c r="K4419" s="48"/>
      <c r="L4419" s="48"/>
      <c r="M4419" s="48"/>
      <c r="N4419" s="48"/>
      <c r="O4419" s="48"/>
      <c r="P4419" s="48"/>
      <c r="Q4419" s="48"/>
      <c r="R4419" s="48"/>
      <c r="S4419" s="48"/>
      <c r="T4419" s="48"/>
      <c r="U4419" s="48"/>
      <c r="V4419" s="48"/>
      <c r="W4419" s="51" t="s">
        <v>3907</v>
      </c>
      <c r="X4419" t="str">
        <f t="shared" si="136"/>
        <v>DH;DH;DH;DH;DH</v>
      </c>
      <c r="Y4419" cm="1">
        <f t="array" ref="Y4419">SUM(_xlfn.XLOOKUP(_xlfn.TOROW(F4419:V4419,1),$AN$34:$AN$43,$AL$34:$AL$43,,0,1))</f>
        <v>45</v>
      </c>
      <c r="Z4419">
        <f t="shared" si="137"/>
        <v>5</v>
      </c>
      <c r="AA4419" t="str">
        <v>BE</v>
      </c>
      <c r="AG4419">
        <v>5920</v>
      </c>
      <c r="AH4419">
        <v>6</v>
      </c>
      <c r="AT4419">
        <v>5</v>
      </c>
    </row>
    <row r="4420" spans="2:46" ht="15" customHeight="1">
      <c r="B4420" s="48">
        <v>6190</v>
      </c>
      <c r="C4420" s="49">
        <v>45458</v>
      </c>
      <c r="D4420" s="50">
        <v>0.77254629629629634</v>
      </c>
      <c r="E4420" s="48" t="s">
        <v>11910</v>
      </c>
      <c r="F4420" s="48" t="s">
        <v>280</v>
      </c>
      <c r="G4420" s="48" t="s">
        <v>280</v>
      </c>
      <c r="H4420" s="48" t="s">
        <v>133</v>
      </c>
      <c r="I4420" s="48" t="s">
        <v>133</v>
      </c>
      <c r="J4420" s="48" t="s">
        <v>133</v>
      </c>
      <c r="K4420" s="48" t="s">
        <v>189</v>
      </c>
      <c r="L4420" s="48" t="s">
        <v>189</v>
      </c>
      <c r="M4420" s="48" t="s">
        <v>189</v>
      </c>
      <c r="N4420" s="48"/>
      <c r="O4420" s="48"/>
      <c r="P4420" s="48"/>
      <c r="Q4420" s="48"/>
      <c r="R4420" s="48"/>
      <c r="S4420" s="48"/>
      <c r="T4420" s="48"/>
      <c r="U4420" s="48"/>
      <c r="V4420" s="48"/>
      <c r="W4420" s="51" t="s">
        <v>4074</v>
      </c>
      <c r="X4420" t="str">
        <f t="shared" si="136"/>
        <v>WB;WB;SO;SO;SO;JB;JB;JB</v>
      </c>
      <c r="Y4420" cm="1">
        <f t="array" ref="Y4420">SUM(_xlfn.XLOOKUP(_xlfn.TOROW(F4420:V4420,1),$AN$34:$AN$43,$AL$34:$AL$43,,0,1))</f>
        <v>31</v>
      </c>
      <c r="Z4420">
        <f t="shared" si="137"/>
        <v>8</v>
      </c>
      <c r="AA4420" t="str">
        <v>SO</v>
      </c>
      <c r="AG4420">
        <v>5923</v>
      </c>
      <c r="AH4420">
        <v>6</v>
      </c>
      <c r="AT4420">
        <v>8</v>
      </c>
    </row>
    <row r="4421" spans="2:46" ht="15" customHeight="1">
      <c r="B4421" s="48">
        <v>6191</v>
      </c>
      <c r="C4421" s="49">
        <v>45458</v>
      </c>
      <c r="D4421" s="50">
        <v>0.773900462962963</v>
      </c>
      <c r="E4421" s="48" t="s">
        <v>11911</v>
      </c>
      <c r="F4421" s="48" t="s">
        <v>243</v>
      </c>
      <c r="G4421" s="48" t="s">
        <v>243</v>
      </c>
      <c r="H4421" s="48" t="s">
        <v>319</v>
      </c>
      <c r="I4421" s="48" t="s">
        <v>319</v>
      </c>
      <c r="J4421" s="48" t="s">
        <v>319</v>
      </c>
      <c r="K4421" s="48" t="s">
        <v>319</v>
      </c>
      <c r="L4421" s="48"/>
      <c r="M4421" s="48"/>
      <c r="N4421" s="48"/>
      <c r="O4421" s="48"/>
      <c r="P4421" s="48"/>
      <c r="Q4421" s="48"/>
      <c r="R4421" s="48"/>
      <c r="S4421" s="48"/>
      <c r="T4421" s="48"/>
      <c r="U4421" s="48"/>
      <c r="V4421" s="48"/>
      <c r="W4421" s="51" t="s">
        <v>4075</v>
      </c>
      <c r="X4421" t="str">
        <f t="shared" si="136"/>
        <v>CB;CB;FR;FR;FR;FR</v>
      </c>
      <c r="Y4421" cm="1">
        <f t="array" ref="Y4421">SUM(_xlfn.XLOOKUP(_xlfn.TOROW(F4421:V4421,1),$AN$34:$AN$43,$AL$34:$AL$43,,0,1))</f>
        <v>28</v>
      </c>
      <c r="Z4421">
        <f t="shared" si="137"/>
        <v>6</v>
      </c>
      <c r="AA4421" t="str">
        <v>SS</v>
      </c>
      <c r="AG4421">
        <v>5924</v>
      </c>
      <c r="AH4421">
        <v>6</v>
      </c>
      <c r="AT4421">
        <v>6</v>
      </c>
    </row>
    <row r="4422" spans="2:46" ht="15" customHeight="1">
      <c r="B4422" s="48">
        <v>6192</v>
      </c>
      <c r="C4422" s="49">
        <v>45458</v>
      </c>
      <c r="D4422" s="50">
        <v>0.77810185185185188</v>
      </c>
      <c r="E4422" s="48" t="s">
        <v>11912</v>
      </c>
      <c r="F4422" s="48" t="s">
        <v>189</v>
      </c>
      <c r="G4422" s="48" t="s">
        <v>189</v>
      </c>
      <c r="H4422" s="48" t="s">
        <v>719</v>
      </c>
      <c r="I4422" s="48" t="s">
        <v>719</v>
      </c>
      <c r="J4422" s="48" t="s">
        <v>719</v>
      </c>
      <c r="K4422" s="48"/>
      <c r="L4422" s="48"/>
      <c r="M4422" s="48"/>
      <c r="N4422" s="48"/>
      <c r="O4422" s="48"/>
      <c r="P4422" s="48"/>
      <c r="Q4422" s="48"/>
      <c r="R4422" s="48"/>
      <c r="S4422" s="48"/>
      <c r="T4422" s="48"/>
      <c r="U4422" s="48"/>
      <c r="V4422" s="48"/>
      <c r="W4422" s="51" t="s">
        <v>4076</v>
      </c>
      <c r="X4422" t="str">
        <f t="shared" si="136"/>
        <v>JB;JB;BE;BE;BE</v>
      </c>
      <c r="Y4422" cm="1">
        <f t="array" ref="Y4422">SUM(_xlfn.XLOOKUP(_xlfn.TOROW(F4422:V4422,1),$AN$34:$AN$43,$AL$34:$AL$43,,0,1))</f>
        <v>17</v>
      </c>
      <c r="Z4422">
        <f t="shared" si="137"/>
        <v>5</v>
      </c>
      <c r="AA4422" t="str">
        <v>SS</v>
      </c>
      <c r="AG4422">
        <v>5930</v>
      </c>
      <c r="AH4422">
        <v>6</v>
      </c>
      <c r="AT4422">
        <v>5</v>
      </c>
    </row>
    <row r="4423" spans="2:46" ht="15" customHeight="1">
      <c r="B4423" s="48">
        <v>6193</v>
      </c>
      <c r="C4423" s="49">
        <v>45458</v>
      </c>
      <c r="D4423" s="50">
        <v>0.77850694444444446</v>
      </c>
      <c r="E4423" s="48" t="s">
        <v>8655</v>
      </c>
      <c r="F4423" s="48" t="s">
        <v>803</v>
      </c>
      <c r="G4423" s="48" t="s">
        <v>803</v>
      </c>
      <c r="H4423" s="48" t="s">
        <v>803</v>
      </c>
      <c r="I4423" s="48" t="s">
        <v>803</v>
      </c>
      <c r="J4423" s="48"/>
      <c r="K4423" s="48"/>
      <c r="L4423" s="48"/>
      <c r="M4423" s="48"/>
      <c r="N4423" s="48"/>
      <c r="O4423" s="48"/>
      <c r="P4423" s="48"/>
      <c r="Q4423" s="48"/>
      <c r="R4423" s="48"/>
      <c r="S4423" s="48"/>
      <c r="T4423" s="48"/>
      <c r="U4423" s="48"/>
      <c r="V4423" s="48"/>
      <c r="W4423" s="51" t="s">
        <v>1570</v>
      </c>
      <c r="X4423" t="str">
        <f t="shared" ref="X4423:X4486" si="138">_xlfn.TEXTJOIN(";",TRUE,F4423:V4423)</f>
        <v>SS;SS;SS;SS</v>
      </c>
      <c r="Y4423" cm="1">
        <f t="array" ref="Y4423">SUM(_xlfn.XLOOKUP(_xlfn.TOROW(F4423:V4423,1),$AN$34:$AN$43,$AL$34:$AL$43,,0,1))</f>
        <v>12</v>
      </c>
      <c r="Z4423">
        <f t="shared" ref="Z4423:Z4486" si="139">COUNTA(F4423:V4423)</f>
        <v>4</v>
      </c>
      <c r="AA4423" t="str">
        <v>BB</v>
      </c>
      <c r="AG4423">
        <v>5940</v>
      </c>
      <c r="AH4423">
        <v>6</v>
      </c>
      <c r="AT4423">
        <v>4</v>
      </c>
    </row>
    <row r="4424" spans="2:46" ht="15" customHeight="1">
      <c r="B4424" s="48">
        <v>6194</v>
      </c>
      <c r="C4424" s="49">
        <v>45458</v>
      </c>
      <c r="D4424" s="50">
        <v>0.77958333333333329</v>
      </c>
      <c r="E4424" s="48" t="s">
        <v>11913</v>
      </c>
      <c r="F4424" s="48" t="s">
        <v>319</v>
      </c>
      <c r="G4424" s="48" t="s">
        <v>319</v>
      </c>
      <c r="H4424" s="48" t="s">
        <v>243</v>
      </c>
      <c r="I4424" s="48" t="s">
        <v>51</v>
      </c>
      <c r="J4424" s="48" t="s">
        <v>304</v>
      </c>
      <c r="K4424" s="48" t="s">
        <v>304</v>
      </c>
      <c r="L4424" s="48" t="s">
        <v>803</v>
      </c>
      <c r="M4424" s="48" t="s">
        <v>803</v>
      </c>
      <c r="N4424" s="48"/>
      <c r="O4424" s="48"/>
      <c r="P4424" s="48"/>
      <c r="Q4424" s="48"/>
      <c r="R4424" s="48"/>
      <c r="S4424" s="48"/>
      <c r="T4424" s="48"/>
      <c r="U4424" s="48"/>
      <c r="V4424" s="48"/>
      <c r="W4424" s="51" t="s">
        <v>4077</v>
      </c>
      <c r="X4424" t="str">
        <f t="shared" si="138"/>
        <v>FR;FR;CB;BB;HD;HD;SS;SS</v>
      </c>
      <c r="Y4424" cm="1">
        <f t="array" ref="Y4424">SUM(_xlfn.XLOOKUP(_xlfn.TOROW(F4424:V4424,1),$AN$34:$AN$43,$AL$34:$AL$43,,0,1))</f>
        <v>44</v>
      </c>
      <c r="Z4424">
        <f t="shared" si="139"/>
        <v>8</v>
      </c>
      <c r="AA4424" t="str">
        <v>BB</v>
      </c>
      <c r="AG4424">
        <v>5946</v>
      </c>
      <c r="AH4424">
        <v>6</v>
      </c>
      <c r="AT4424">
        <v>8</v>
      </c>
    </row>
    <row r="4425" spans="2:46" ht="15" customHeight="1">
      <c r="B4425" s="48">
        <v>6195</v>
      </c>
      <c r="C4425" s="49">
        <v>45458</v>
      </c>
      <c r="D4425" s="50">
        <v>0.78017361111111116</v>
      </c>
      <c r="E4425" s="48" t="s">
        <v>11914</v>
      </c>
      <c r="F4425" s="48" t="s">
        <v>133</v>
      </c>
      <c r="G4425" s="48" t="s">
        <v>719</v>
      </c>
      <c r="H4425" s="48" t="s">
        <v>719</v>
      </c>
      <c r="I4425" s="48" t="s">
        <v>719</v>
      </c>
      <c r="J4425" s="48"/>
      <c r="K4425" s="48"/>
      <c r="L4425" s="48"/>
      <c r="M4425" s="48"/>
      <c r="N4425" s="48"/>
      <c r="O4425" s="48"/>
      <c r="P4425" s="48"/>
      <c r="Q4425" s="48"/>
      <c r="R4425" s="48"/>
      <c r="S4425" s="48"/>
      <c r="T4425" s="48"/>
      <c r="U4425" s="48"/>
      <c r="V4425" s="48"/>
      <c r="W4425" s="51" t="s">
        <v>4078</v>
      </c>
      <c r="X4425" t="str">
        <f t="shared" si="138"/>
        <v>SO;BE;BE;BE</v>
      </c>
      <c r="Y4425" cm="1">
        <f t="array" ref="Y4425">SUM(_xlfn.XLOOKUP(_xlfn.TOROW(F4425:V4425,1),$AN$34:$AN$43,$AL$34:$AL$43,,0,1))</f>
        <v>17</v>
      </c>
      <c r="Z4425">
        <f t="shared" si="139"/>
        <v>4</v>
      </c>
      <c r="AA4425" t="str">
        <v>DH</v>
      </c>
      <c r="AG4425">
        <v>5951</v>
      </c>
      <c r="AH4425">
        <v>6</v>
      </c>
      <c r="AT4425">
        <v>4</v>
      </c>
    </row>
    <row r="4426" spans="2:46" ht="15" customHeight="1">
      <c r="B4426" s="48">
        <v>6196</v>
      </c>
      <c r="C4426" s="49">
        <v>45458</v>
      </c>
      <c r="D4426" s="50">
        <v>0.7830555555555555</v>
      </c>
      <c r="E4426" s="48" t="s">
        <v>11915</v>
      </c>
      <c r="F4426" s="48" t="s">
        <v>133</v>
      </c>
      <c r="G4426" s="48" t="s">
        <v>719</v>
      </c>
      <c r="H4426" s="48" t="s">
        <v>194</v>
      </c>
      <c r="I4426" s="48" t="s">
        <v>189</v>
      </c>
      <c r="J4426" s="48" t="s">
        <v>719</v>
      </c>
      <c r="K4426" s="48" t="s">
        <v>319</v>
      </c>
      <c r="L4426" s="48" t="s">
        <v>280</v>
      </c>
      <c r="M4426" s="48" t="s">
        <v>319</v>
      </c>
      <c r="N4426" s="48" t="s">
        <v>189</v>
      </c>
      <c r="O4426" s="48" t="s">
        <v>189</v>
      </c>
      <c r="P4426" s="48" t="s">
        <v>189</v>
      </c>
      <c r="Q4426" s="48" t="s">
        <v>280</v>
      </c>
      <c r="R4426" s="48"/>
      <c r="S4426" s="48"/>
      <c r="T4426" s="48"/>
      <c r="U4426" s="48"/>
      <c r="V4426" s="48"/>
      <c r="W4426" s="51" t="s">
        <v>4079</v>
      </c>
      <c r="X4426" t="str">
        <f t="shared" si="138"/>
        <v>SO;BE;DH;JB;BE;FR;WB;FR;JB;JB;JB;WB</v>
      </c>
      <c r="Y4426" cm="1">
        <f t="array" ref="Y4426">SUM(_xlfn.XLOOKUP(_xlfn.TOROW(F4426:V4426,1),$AN$34:$AN$43,$AL$34:$AL$43,,0,1))</f>
        <v>53</v>
      </c>
      <c r="Z4426">
        <f t="shared" si="139"/>
        <v>12</v>
      </c>
      <c r="AA4426" t="str">
        <v>BE</v>
      </c>
      <c r="AG4426">
        <v>5959</v>
      </c>
      <c r="AH4426">
        <v>6</v>
      </c>
      <c r="AT4426">
        <v>12</v>
      </c>
    </row>
    <row r="4427" spans="2:46" ht="15" customHeight="1">
      <c r="B4427" s="48">
        <v>6197</v>
      </c>
      <c r="C4427" s="49">
        <v>45458</v>
      </c>
      <c r="D4427" s="50">
        <v>0.78722222222222227</v>
      </c>
      <c r="E4427" s="48" t="s">
        <v>11916</v>
      </c>
      <c r="F4427" s="48" t="s">
        <v>243</v>
      </c>
      <c r="G4427" s="48" t="s">
        <v>243</v>
      </c>
      <c r="H4427" s="48" t="s">
        <v>133</v>
      </c>
      <c r="I4427" s="48" t="s">
        <v>133</v>
      </c>
      <c r="J4427" s="48" t="s">
        <v>51</v>
      </c>
      <c r="K4427" s="48"/>
      <c r="L4427" s="48"/>
      <c r="M4427" s="48"/>
      <c r="N4427" s="48"/>
      <c r="O4427" s="48"/>
      <c r="P4427" s="48"/>
      <c r="Q4427" s="48"/>
      <c r="R4427" s="48"/>
      <c r="S4427" s="48"/>
      <c r="T4427" s="48"/>
      <c r="U4427" s="48"/>
      <c r="V4427" s="48"/>
      <c r="W4427" s="51" t="s">
        <v>4080</v>
      </c>
      <c r="X4427" t="str">
        <f t="shared" si="138"/>
        <v>CB;CB;SO;SO;BB</v>
      </c>
      <c r="Y4427" cm="1">
        <f t="array" ref="Y4427">SUM(_xlfn.XLOOKUP(_xlfn.TOROW(F4427:V4427,1),$AN$34:$AN$43,$AL$34:$AL$43,,0,1))</f>
        <v>30</v>
      </c>
      <c r="Z4427">
        <f t="shared" si="139"/>
        <v>5</v>
      </c>
      <c r="AA4427" t="str">
        <v>BE</v>
      </c>
      <c r="AG4427">
        <v>5962</v>
      </c>
      <c r="AH4427">
        <v>6</v>
      </c>
      <c r="AT4427">
        <v>5</v>
      </c>
    </row>
    <row r="4428" spans="2:46" ht="15" customHeight="1">
      <c r="B4428" s="48">
        <v>6198</v>
      </c>
      <c r="C4428" s="49">
        <v>45458</v>
      </c>
      <c r="D4428" s="50">
        <v>0.78832175925925929</v>
      </c>
      <c r="E4428" s="48" t="s">
        <v>11917</v>
      </c>
      <c r="F4428" s="48" t="s">
        <v>803</v>
      </c>
      <c r="G4428" s="48" t="s">
        <v>803</v>
      </c>
      <c r="H4428" s="48" t="s">
        <v>803</v>
      </c>
      <c r="I4428" s="48" t="s">
        <v>319</v>
      </c>
      <c r="J4428" s="48" t="s">
        <v>304</v>
      </c>
      <c r="K4428" s="48"/>
      <c r="L4428" s="48"/>
      <c r="M4428" s="48"/>
      <c r="N4428" s="48"/>
      <c r="O4428" s="48"/>
      <c r="P4428" s="48"/>
      <c r="Q4428" s="48"/>
      <c r="R4428" s="48"/>
      <c r="S4428" s="48"/>
      <c r="T4428" s="48"/>
      <c r="U4428" s="48"/>
      <c r="V4428" s="48"/>
      <c r="W4428" s="51" t="s">
        <v>4081</v>
      </c>
      <c r="X4428" t="str">
        <f t="shared" si="138"/>
        <v>SS;SS;SS;FR;HD</v>
      </c>
      <c r="Y4428" cm="1">
        <f t="array" ref="Y4428">SUM(_xlfn.XLOOKUP(_xlfn.TOROW(F4428:V4428,1),$AN$34:$AN$43,$AL$34:$AL$43,,0,1))</f>
        <v>19</v>
      </c>
      <c r="Z4428">
        <f t="shared" si="139"/>
        <v>5</v>
      </c>
      <c r="AA4428" t="str">
        <v>JB</v>
      </c>
      <c r="AG4428">
        <v>5967</v>
      </c>
      <c r="AH4428">
        <v>6</v>
      </c>
      <c r="AT4428">
        <v>5</v>
      </c>
    </row>
    <row r="4429" spans="2:46" ht="15" customHeight="1">
      <c r="B4429" s="48">
        <v>6199</v>
      </c>
      <c r="C4429" s="49">
        <v>45458</v>
      </c>
      <c r="D4429" s="50">
        <v>0.78945601851851854</v>
      </c>
      <c r="E4429" s="48" t="s">
        <v>11918</v>
      </c>
      <c r="F4429" s="48" t="s">
        <v>194</v>
      </c>
      <c r="G4429" s="48" t="s">
        <v>194</v>
      </c>
      <c r="H4429" s="48" t="s">
        <v>194</v>
      </c>
      <c r="I4429" s="48" t="s">
        <v>133</v>
      </c>
      <c r="J4429" s="48" t="s">
        <v>133</v>
      </c>
      <c r="K4429" s="48"/>
      <c r="L4429" s="48"/>
      <c r="M4429" s="48"/>
      <c r="N4429" s="48"/>
      <c r="O4429" s="48"/>
      <c r="P4429" s="48"/>
      <c r="Q4429" s="48"/>
      <c r="R4429" s="48"/>
      <c r="S4429" s="48"/>
      <c r="T4429" s="48"/>
      <c r="U4429" s="48"/>
      <c r="V4429" s="48"/>
      <c r="W4429" s="51" t="s">
        <v>4082</v>
      </c>
      <c r="X4429" t="str">
        <f t="shared" si="138"/>
        <v>DH;DH;DH;SO;SO</v>
      </c>
      <c r="Y4429" cm="1">
        <f t="array" ref="Y4429">SUM(_xlfn.XLOOKUP(_xlfn.TOROW(F4429:V4429,1),$AN$34:$AN$43,$AL$34:$AL$43,,0,1))</f>
        <v>31</v>
      </c>
      <c r="Z4429">
        <f t="shared" si="139"/>
        <v>5</v>
      </c>
      <c r="AA4429" t="str">
        <v>JB</v>
      </c>
      <c r="AG4429">
        <v>5973</v>
      </c>
      <c r="AH4429">
        <v>6</v>
      </c>
      <c r="AT4429">
        <v>5</v>
      </c>
    </row>
    <row r="4430" spans="2:46" ht="15" customHeight="1">
      <c r="B4430" s="48">
        <v>6200</v>
      </c>
      <c r="C4430" s="49">
        <v>45458</v>
      </c>
      <c r="D4430" s="50">
        <v>0.78956018518518523</v>
      </c>
      <c r="E4430" s="48" t="s">
        <v>11919</v>
      </c>
      <c r="F4430" s="48" t="s">
        <v>280</v>
      </c>
      <c r="G4430" s="48" t="s">
        <v>243</v>
      </c>
      <c r="H4430" s="48" t="s">
        <v>280</v>
      </c>
      <c r="I4430" s="48" t="s">
        <v>304</v>
      </c>
      <c r="J4430" s="48" t="s">
        <v>51</v>
      </c>
      <c r="K4430" s="48" t="s">
        <v>304</v>
      </c>
      <c r="L4430" s="48" t="s">
        <v>319</v>
      </c>
      <c r="M4430" s="48"/>
      <c r="N4430" s="48"/>
      <c r="O4430" s="48"/>
      <c r="P4430" s="48"/>
      <c r="Q4430" s="48"/>
      <c r="R4430" s="48"/>
      <c r="S4430" s="48"/>
      <c r="T4430" s="48"/>
      <c r="U4430" s="48"/>
      <c r="V4430" s="48"/>
      <c r="W4430" s="51" t="s">
        <v>4083</v>
      </c>
      <c r="X4430" t="str">
        <f t="shared" si="138"/>
        <v>WB;CB;WB;HD;BB;HD;FR</v>
      </c>
      <c r="Y4430" cm="1">
        <f t="array" ref="Y4430">SUM(_xlfn.XLOOKUP(_xlfn.TOROW(F4430:V4430,1),$AN$34:$AN$43,$AL$34:$AL$43,,0,1))</f>
        <v>57</v>
      </c>
      <c r="Z4430">
        <f t="shared" si="139"/>
        <v>7</v>
      </c>
      <c r="AA4430" t="str">
        <v>JB</v>
      </c>
      <c r="AG4430">
        <v>5976</v>
      </c>
      <c r="AH4430">
        <v>6</v>
      </c>
      <c r="AT4430">
        <v>7</v>
      </c>
    </row>
    <row r="4431" spans="2:46" ht="15" customHeight="1">
      <c r="B4431" s="48">
        <v>6201</v>
      </c>
      <c r="C4431" s="49">
        <v>45458</v>
      </c>
      <c r="D4431" s="50">
        <v>0.78993055555555558</v>
      </c>
      <c r="E4431" s="48" t="s">
        <v>11920</v>
      </c>
      <c r="F4431" s="48" t="s">
        <v>194</v>
      </c>
      <c r="G4431" s="48" t="s">
        <v>194</v>
      </c>
      <c r="H4431" s="48" t="s">
        <v>243</v>
      </c>
      <c r="I4431" s="48" t="s">
        <v>243</v>
      </c>
      <c r="J4431" s="48" t="s">
        <v>194</v>
      </c>
      <c r="K4431" s="48" t="s">
        <v>51</v>
      </c>
      <c r="L4431" s="48" t="s">
        <v>51</v>
      </c>
      <c r="M4431" s="48"/>
      <c r="N4431" s="48"/>
      <c r="O4431" s="48"/>
      <c r="P4431" s="48"/>
      <c r="Q4431" s="48"/>
      <c r="R4431" s="48"/>
      <c r="S4431" s="48"/>
      <c r="T4431" s="48"/>
      <c r="U4431" s="48"/>
      <c r="V4431" s="48"/>
      <c r="W4431" s="51" t="s">
        <v>4084</v>
      </c>
      <c r="X4431" t="str">
        <f t="shared" si="138"/>
        <v>DH;DH;CB;CB;DH;BB;BB</v>
      </c>
      <c r="Y4431" cm="1">
        <f t="array" ref="Y4431">SUM(_xlfn.XLOOKUP(_xlfn.TOROW(F4431:V4431,1),$AN$34:$AN$43,$AL$34:$AL$43,,0,1))</f>
        <v>63</v>
      </c>
      <c r="Z4431">
        <f t="shared" si="139"/>
        <v>7</v>
      </c>
      <c r="AA4431" t="str">
        <v>SO</v>
      </c>
      <c r="AG4431">
        <v>5979</v>
      </c>
      <c r="AH4431">
        <v>6</v>
      </c>
      <c r="AT4431">
        <v>7</v>
      </c>
    </row>
    <row r="4432" spans="2:46" ht="15" customHeight="1">
      <c r="B4432" s="48">
        <v>6202</v>
      </c>
      <c r="C4432" s="49">
        <v>45458</v>
      </c>
      <c r="D4432" s="50">
        <v>0.7913310185185185</v>
      </c>
      <c r="E4432" s="48" t="s">
        <v>8235</v>
      </c>
      <c r="F4432" s="48" t="s">
        <v>319</v>
      </c>
      <c r="G4432" s="48" t="s">
        <v>319</v>
      </c>
      <c r="H4432" s="48" t="s">
        <v>319</v>
      </c>
      <c r="I4432" s="48"/>
      <c r="J4432" s="48"/>
      <c r="K4432" s="48"/>
      <c r="L4432" s="48"/>
      <c r="M4432" s="48"/>
      <c r="N4432" s="48"/>
      <c r="O4432" s="48"/>
      <c r="P4432" s="48"/>
      <c r="Q4432" s="48"/>
      <c r="R4432" s="48"/>
      <c r="S4432" s="48"/>
      <c r="T4432" s="48"/>
      <c r="U4432" s="48"/>
      <c r="V4432" s="48"/>
      <c r="W4432" s="51" t="s">
        <v>625</v>
      </c>
      <c r="X4432" t="str">
        <f t="shared" si="138"/>
        <v>FR;FR;FR</v>
      </c>
      <c r="Y4432" cm="1">
        <f t="array" ref="Y4432">SUM(_xlfn.XLOOKUP(_xlfn.TOROW(F4432:V4432,1),$AN$34:$AN$43,$AL$34:$AL$43,,0,1))</f>
        <v>9</v>
      </c>
      <c r="Z4432">
        <f t="shared" si="139"/>
        <v>3</v>
      </c>
      <c r="AA4432" t="str">
        <v>SO</v>
      </c>
      <c r="AG4432">
        <v>5980</v>
      </c>
      <c r="AH4432">
        <v>6</v>
      </c>
      <c r="AT4432">
        <v>3</v>
      </c>
    </row>
    <row r="4433" spans="2:46" ht="15" customHeight="1">
      <c r="B4433" s="48">
        <v>6203</v>
      </c>
      <c r="C4433" s="49">
        <v>45458</v>
      </c>
      <c r="D4433" s="50">
        <v>0.79140046296296296</v>
      </c>
      <c r="E4433" s="48" t="s">
        <v>11921</v>
      </c>
      <c r="F4433" s="48" t="s">
        <v>803</v>
      </c>
      <c r="G4433" s="48" t="s">
        <v>719</v>
      </c>
      <c r="H4433" s="48" t="s">
        <v>189</v>
      </c>
      <c r="I4433" s="48" t="s">
        <v>189</v>
      </c>
      <c r="J4433" s="48"/>
      <c r="K4433" s="48"/>
      <c r="L4433" s="48"/>
      <c r="M4433" s="48"/>
      <c r="N4433" s="48"/>
      <c r="O4433" s="48"/>
      <c r="P4433" s="48"/>
      <c r="Q4433" s="48"/>
      <c r="R4433" s="48"/>
      <c r="S4433" s="48"/>
      <c r="T4433" s="48"/>
      <c r="U4433" s="48"/>
      <c r="V4433" s="48"/>
      <c r="W4433" s="51" t="s">
        <v>4085</v>
      </c>
      <c r="X4433" t="str">
        <f t="shared" si="138"/>
        <v>SS;BE;JB;JB</v>
      </c>
      <c r="Y4433" cm="1">
        <f t="array" ref="Y4433">SUM(_xlfn.XLOOKUP(_xlfn.TOROW(F4433:V4433,1),$AN$34:$AN$43,$AL$34:$AL$43,,0,1))</f>
        <v>10</v>
      </c>
      <c r="Z4433">
        <f t="shared" si="139"/>
        <v>4</v>
      </c>
      <c r="AA4433" t="str">
        <v>HD</v>
      </c>
      <c r="AG4433">
        <v>5997</v>
      </c>
      <c r="AH4433">
        <v>6</v>
      </c>
      <c r="AT4433">
        <v>4</v>
      </c>
    </row>
    <row r="4434" spans="2:46" ht="15" customHeight="1">
      <c r="B4434" s="48">
        <v>6204</v>
      </c>
      <c r="C4434" s="49">
        <v>45458</v>
      </c>
      <c r="D4434" s="50">
        <v>0.79226851851851854</v>
      </c>
      <c r="E4434" s="48" t="s">
        <v>11922</v>
      </c>
      <c r="F4434" s="48" t="s">
        <v>719</v>
      </c>
      <c r="G4434" s="48" t="s">
        <v>719</v>
      </c>
      <c r="H4434" s="48" t="s">
        <v>304</v>
      </c>
      <c r="I4434" s="48" t="s">
        <v>304</v>
      </c>
      <c r="J4434" s="48" t="s">
        <v>304</v>
      </c>
      <c r="K4434" s="48" t="s">
        <v>51</v>
      </c>
      <c r="L4434" s="48"/>
      <c r="M4434" s="48"/>
      <c r="N4434" s="48"/>
      <c r="O4434" s="48"/>
      <c r="P4434" s="48"/>
      <c r="Q4434" s="48"/>
      <c r="R4434" s="48"/>
      <c r="S4434" s="48"/>
      <c r="T4434" s="48"/>
      <c r="U4434" s="48"/>
      <c r="V4434" s="48"/>
      <c r="W4434" s="51" t="s">
        <v>4086</v>
      </c>
      <c r="X4434" t="str">
        <f t="shared" si="138"/>
        <v>BE;BE;HD;HD;HD;BB</v>
      </c>
      <c r="Y4434" cm="1">
        <f t="array" ref="Y4434">SUM(_xlfn.XLOOKUP(_xlfn.TOROW(F4434:V4434,1),$AN$34:$AN$43,$AL$34:$AL$43,,0,1))</f>
        <v>41</v>
      </c>
      <c r="Z4434">
        <f t="shared" si="139"/>
        <v>6</v>
      </c>
      <c r="AA4434" t="str">
        <v>HD</v>
      </c>
      <c r="AG4434">
        <v>5998</v>
      </c>
      <c r="AH4434">
        <v>6</v>
      </c>
      <c r="AT4434">
        <v>6</v>
      </c>
    </row>
    <row r="4435" spans="2:46" ht="15" customHeight="1">
      <c r="B4435" s="48">
        <v>6205</v>
      </c>
      <c r="C4435" s="49">
        <v>45458</v>
      </c>
      <c r="D4435" s="50">
        <v>0.79489583333333336</v>
      </c>
      <c r="E4435" s="48" t="s">
        <v>11923</v>
      </c>
      <c r="F4435" s="48" t="s">
        <v>304</v>
      </c>
      <c r="G4435" s="48" t="s">
        <v>304</v>
      </c>
      <c r="H4435" s="48" t="s">
        <v>133</v>
      </c>
      <c r="I4435" s="48" t="s">
        <v>133</v>
      </c>
      <c r="J4435" s="48"/>
      <c r="K4435" s="48"/>
      <c r="L4435" s="48"/>
      <c r="M4435" s="48"/>
      <c r="N4435" s="48"/>
      <c r="O4435" s="48"/>
      <c r="P4435" s="48"/>
      <c r="Q4435" s="48"/>
      <c r="R4435" s="48"/>
      <c r="S4435" s="48"/>
      <c r="T4435" s="48"/>
      <c r="U4435" s="48"/>
      <c r="V4435" s="48"/>
      <c r="W4435" s="51" t="s">
        <v>4087</v>
      </c>
      <c r="X4435" t="str">
        <f t="shared" si="138"/>
        <v>HD;HD;SO;SO</v>
      </c>
      <c r="Y4435" cm="1">
        <f t="array" ref="Y4435">SUM(_xlfn.XLOOKUP(_xlfn.TOROW(F4435:V4435,1),$AN$34:$AN$43,$AL$34:$AL$43,,0,1))</f>
        <v>18</v>
      </c>
      <c r="Z4435">
        <f t="shared" si="139"/>
        <v>4</v>
      </c>
      <c r="AA4435" t="str">
        <v>SS</v>
      </c>
      <c r="AG4435">
        <v>6002</v>
      </c>
      <c r="AH4435">
        <v>6</v>
      </c>
      <c r="AT4435">
        <v>4</v>
      </c>
    </row>
    <row r="4436" spans="2:46" ht="15" customHeight="1">
      <c r="B4436" s="48">
        <v>6206</v>
      </c>
      <c r="C4436" s="49">
        <v>45458</v>
      </c>
      <c r="D4436" s="50">
        <v>0.79496527777777781</v>
      </c>
      <c r="E4436" s="48" t="s">
        <v>11924</v>
      </c>
      <c r="F4436" s="48" t="s">
        <v>319</v>
      </c>
      <c r="G4436" s="48" t="s">
        <v>133</v>
      </c>
      <c r="H4436" s="48" t="s">
        <v>803</v>
      </c>
      <c r="I4436" s="48" t="s">
        <v>803</v>
      </c>
      <c r="J4436" s="48" t="s">
        <v>803</v>
      </c>
      <c r="K4436" s="48"/>
      <c r="L4436" s="48"/>
      <c r="M4436" s="48"/>
      <c r="N4436" s="48"/>
      <c r="O4436" s="48"/>
      <c r="P4436" s="48"/>
      <c r="Q4436" s="48"/>
      <c r="R4436" s="48"/>
      <c r="S4436" s="48"/>
      <c r="T4436" s="48"/>
      <c r="U4436" s="48"/>
      <c r="V4436" s="48"/>
      <c r="W4436" s="51" t="s">
        <v>4088</v>
      </c>
      <c r="X4436" t="str">
        <f t="shared" si="138"/>
        <v>FR;SO;SS;SS;SS</v>
      </c>
      <c r="Y4436" cm="1">
        <f t="array" ref="Y4436">SUM(_xlfn.XLOOKUP(_xlfn.TOROW(F4436:V4436,1),$AN$34:$AN$43,$AL$34:$AL$43,,0,1))</f>
        <v>14</v>
      </c>
      <c r="Z4436">
        <f t="shared" si="139"/>
        <v>5</v>
      </c>
      <c r="AA4436" t="str">
        <v>SS</v>
      </c>
      <c r="AG4436">
        <v>6009</v>
      </c>
      <c r="AH4436">
        <v>6</v>
      </c>
      <c r="AT4436">
        <v>5</v>
      </c>
    </row>
    <row r="4437" spans="2:46" ht="15" customHeight="1">
      <c r="B4437" s="48">
        <v>6207</v>
      </c>
      <c r="C4437" s="49">
        <v>45458</v>
      </c>
      <c r="D4437" s="50">
        <v>0.79871527777777773</v>
      </c>
      <c r="E4437" s="48" t="s">
        <v>11925</v>
      </c>
      <c r="F4437" s="48" t="s">
        <v>194</v>
      </c>
      <c r="G4437" s="48" t="s">
        <v>719</v>
      </c>
      <c r="H4437" s="48" t="s">
        <v>194</v>
      </c>
      <c r="I4437" s="48" t="s">
        <v>319</v>
      </c>
      <c r="J4437" s="48" t="s">
        <v>133</v>
      </c>
      <c r="K4437" s="48" t="s">
        <v>133</v>
      </c>
      <c r="L4437" s="48" t="s">
        <v>319</v>
      </c>
      <c r="M4437" s="48" t="s">
        <v>319</v>
      </c>
      <c r="N4437" s="48" t="s">
        <v>280</v>
      </c>
      <c r="O4437" s="48" t="s">
        <v>803</v>
      </c>
      <c r="P4437" s="48" t="s">
        <v>133</v>
      </c>
      <c r="Q4437" s="48"/>
      <c r="R4437" s="48"/>
      <c r="S4437" s="48"/>
      <c r="T4437" s="48"/>
      <c r="U4437" s="48"/>
      <c r="V4437" s="48"/>
      <c r="W4437" s="51" t="s">
        <v>4089</v>
      </c>
      <c r="X4437" t="str">
        <f t="shared" si="138"/>
        <v>DH;BE;DH;FR;SO;SO;FR;FR;WB;SS;SO</v>
      </c>
      <c r="Y4437" cm="1">
        <f t="array" ref="Y4437">SUM(_xlfn.XLOOKUP(_xlfn.TOROW(F4437:V4437,1),$AN$34:$AN$43,$AL$34:$AL$43,,0,1))</f>
        <v>52</v>
      </c>
      <c r="Z4437">
        <f t="shared" si="139"/>
        <v>11</v>
      </c>
      <c r="AA4437" t="str">
        <v>FR</v>
      </c>
      <c r="AG4437">
        <v>6010</v>
      </c>
      <c r="AH4437">
        <v>6</v>
      </c>
      <c r="AT4437">
        <v>11</v>
      </c>
    </row>
    <row r="4438" spans="2:46" ht="15" customHeight="1">
      <c r="B4438" s="48">
        <v>6208</v>
      </c>
      <c r="C4438" s="49">
        <v>45458</v>
      </c>
      <c r="D4438" s="50">
        <v>0.80048611111111112</v>
      </c>
      <c r="E4438" s="48" t="s">
        <v>11926</v>
      </c>
      <c r="F4438" s="48" t="s">
        <v>194</v>
      </c>
      <c r="G4438" s="48" t="s">
        <v>243</v>
      </c>
      <c r="H4438" s="48" t="s">
        <v>51</v>
      </c>
      <c r="I4438" s="48" t="s">
        <v>803</v>
      </c>
      <c r="J4438" s="48" t="s">
        <v>803</v>
      </c>
      <c r="K4438" s="48"/>
      <c r="L4438" s="48"/>
      <c r="M4438" s="48"/>
      <c r="N4438" s="48"/>
      <c r="O4438" s="48"/>
      <c r="P4438" s="48"/>
      <c r="Q4438" s="48"/>
      <c r="R4438" s="48"/>
      <c r="S4438" s="48"/>
      <c r="T4438" s="48"/>
      <c r="U4438" s="48"/>
      <c r="V4438" s="48"/>
      <c r="W4438" s="51" t="s">
        <v>4090</v>
      </c>
      <c r="X4438" t="str">
        <f t="shared" si="138"/>
        <v>DH;CB;BB;SS;SS</v>
      </c>
      <c r="Y4438" cm="1">
        <f t="array" ref="Y4438">SUM(_xlfn.XLOOKUP(_xlfn.TOROW(F4438:V4438,1),$AN$34:$AN$43,$AL$34:$AL$43,,0,1))</f>
        <v>33</v>
      </c>
      <c r="Z4438">
        <f t="shared" si="139"/>
        <v>5</v>
      </c>
      <c r="AA4438" t="str">
        <v>FR</v>
      </c>
      <c r="AG4438">
        <v>6026</v>
      </c>
      <c r="AH4438">
        <v>6</v>
      </c>
      <c r="AT4438">
        <v>5</v>
      </c>
    </row>
    <row r="4439" spans="2:46" ht="15" customHeight="1">
      <c r="B4439" s="48">
        <v>6209</v>
      </c>
      <c r="C4439" s="49">
        <v>45458</v>
      </c>
      <c r="D4439" s="50">
        <v>0.80072916666666671</v>
      </c>
      <c r="E4439" s="48" t="s">
        <v>11927</v>
      </c>
      <c r="F4439" s="48" t="s">
        <v>194</v>
      </c>
      <c r="G4439" s="48" t="s">
        <v>243</v>
      </c>
      <c r="H4439" s="48" t="s">
        <v>133</v>
      </c>
      <c r="I4439" s="48" t="s">
        <v>51</v>
      </c>
      <c r="J4439" s="48" t="s">
        <v>243</v>
      </c>
      <c r="K4439" s="48" t="s">
        <v>280</v>
      </c>
      <c r="L4439" s="48" t="s">
        <v>133</v>
      </c>
      <c r="M4439" s="48" t="s">
        <v>189</v>
      </c>
      <c r="N4439" s="48" t="s">
        <v>719</v>
      </c>
      <c r="O4439" s="48"/>
      <c r="P4439" s="48"/>
      <c r="Q4439" s="48"/>
      <c r="R4439" s="48"/>
      <c r="S4439" s="48"/>
      <c r="T4439" s="48"/>
      <c r="U4439" s="48"/>
      <c r="V4439" s="48"/>
      <c r="W4439" s="51" t="s">
        <v>4091</v>
      </c>
      <c r="X4439" t="str">
        <f t="shared" si="138"/>
        <v>DH;CB;SO;BB;CB;WB;SO;JB;BE</v>
      </c>
      <c r="Y4439" cm="1">
        <f t="array" ref="Y4439">SUM(_xlfn.XLOOKUP(_xlfn.TOROW(F4439:V4439,1),$AN$34:$AN$43,$AL$34:$AL$43,,0,1))</f>
        <v>56</v>
      </c>
      <c r="Z4439">
        <f t="shared" si="139"/>
        <v>9</v>
      </c>
      <c r="AA4439" t="str">
        <v>SO</v>
      </c>
      <c r="AG4439">
        <v>6031</v>
      </c>
      <c r="AH4439">
        <v>6</v>
      </c>
      <c r="AT4439">
        <v>9</v>
      </c>
    </row>
    <row r="4440" spans="2:46" ht="15" customHeight="1">
      <c r="B4440" s="48">
        <v>6210</v>
      </c>
      <c r="C4440" s="49">
        <v>45458</v>
      </c>
      <c r="D4440" s="50">
        <v>0.80179398148148151</v>
      </c>
      <c r="E4440" s="48" t="s">
        <v>11928</v>
      </c>
      <c r="F4440" s="48" t="s">
        <v>51</v>
      </c>
      <c r="G4440" s="48" t="s">
        <v>51</v>
      </c>
      <c r="H4440" s="48" t="s">
        <v>51</v>
      </c>
      <c r="I4440" s="48" t="s">
        <v>319</v>
      </c>
      <c r="J4440" s="48" t="s">
        <v>189</v>
      </c>
      <c r="K4440" s="48" t="s">
        <v>133</v>
      </c>
      <c r="L4440" s="48"/>
      <c r="M4440" s="48"/>
      <c r="N4440" s="48"/>
      <c r="O4440" s="48"/>
      <c r="P4440" s="48"/>
      <c r="Q4440" s="48"/>
      <c r="R4440" s="48"/>
      <c r="S4440" s="48"/>
      <c r="T4440" s="48"/>
      <c r="U4440" s="48"/>
      <c r="V4440" s="48"/>
      <c r="W4440" s="51" t="s">
        <v>4092</v>
      </c>
      <c r="X4440" t="str">
        <f t="shared" si="138"/>
        <v>BB;BB;BB;FR;JB;SO</v>
      </c>
      <c r="Y4440" cm="1">
        <f t="array" ref="Y4440">SUM(_xlfn.XLOOKUP(_xlfn.TOROW(F4440:V4440,1),$AN$34:$AN$43,$AL$34:$AL$43,,0,1))</f>
        <v>36</v>
      </c>
      <c r="Z4440">
        <f t="shared" si="139"/>
        <v>6</v>
      </c>
      <c r="AA4440" t="str">
        <v>WB</v>
      </c>
      <c r="AG4440">
        <v>6038</v>
      </c>
      <c r="AH4440">
        <v>6</v>
      </c>
      <c r="AT4440">
        <v>6</v>
      </c>
    </row>
    <row r="4441" spans="2:46" ht="15" customHeight="1">
      <c r="B4441" s="48">
        <v>6211</v>
      </c>
      <c r="C4441" s="49">
        <v>45458</v>
      </c>
      <c r="D4441" s="50">
        <v>0.80185185185185182</v>
      </c>
      <c r="E4441" s="48" t="s">
        <v>189</v>
      </c>
      <c r="F4441" s="48" t="s">
        <v>189</v>
      </c>
      <c r="G4441" s="48"/>
      <c r="H4441" s="48"/>
      <c r="I4441" s="48"/>
      <c r="J4441" s="48"/>
      <c r="K4441" s="48"/>
      <c r="L4441" s="48"/>
      <c r="M4441" s="48"/>
      <c r="N4441" s="48"/>
      <c r="O4441" s="48"/>
      <c r="P4441" s="48"/>
      <c r="Q4441" s="48"/>
      <c r="R4441" s="48"/>
      <c r="S4441" s="48"/>
      <c r="T4441" s="48"/>
      <c r="U4441" s="48"/>
      <c r="V4441" s="48"/>
      <c r="W4441" s="51" t="s">
        <v>1468</v>
      </c>
      <c r="X4441" t="str">
        <f t="shared" si="138"/>
        <v>JB</v>
      </c>
      <c r="Y4441" cm="1">
        <f t="array" ref="Y4441">SUM(_xlfn.XLOOKUP(_xlfn.TOROW(F4441:V4441,1),$AN$34:$AN$43,$AL$34:$AL$43,,0,1))</f>
        <v>1</v>
      </c>
      <c r="Z4441">
        <f t="shared" si="139"/>
        <v>1</v>
      </c>
      <c r="AA4441" t="str">
        <v>WB</v>
      </c>
      <c r="AG4441">
        <v>6051</v>
      </c>
      <c r="AH4441">
        <v>6</v>
      </c>
      <c r="AT4441">
        <v>1</v>
      </c>
    </row>
    <row r="4442" spans="2:46" ht="15" customHeight="1">
      <c r="B4442" s="48">
        <v>6212</v>
      </c>
      <c r="C4442" s="49">
        <v>45458</v>
      </c>
      <c r="D4442" s="50">
        <v>0.80246527777777776</v>
      </c>
      <c r="E4442" s="48" t="s">
        <v>11929</v>
      </c>
      <c r="F4442" s="48" t="s">
        <v>194</v>
      </c>
      <c r="G4442" s="48" t="s">
        <v>133</v>
      </c>
      <c r="H4442" s="48" t="s">
        <v>133</v>
      </c>
      <c r="I4442" s="48" t="s">
        <v>133</v>
      </c>
      <c r="J4442" s="48" t="s">
        <v>133</v>
      </c>
      <c r="K4442" s="48" t="s">
        <v>304</v>
      </c>
      <c r="L4442" s="48" t="s">
        <v>304</v>
      </c>
      <c r="M4442" s="48" t="s">
        <v>194</v>
      </c>
      <c r="N4442" s="48"/>
      <c r="O4442" s="48"/>
      <c r="P4442" s="48"/>
      <c r="Q4442" s="48"/>
      <c r="R4442" s="48"/>
      <c r="S4442" s="48"/>
      <c r="T4442" s="48"/>
      <c r="U4442" s="48"/>
      <c r="V4442" s="48"/>
      <c r="W4442" s="51" t="s">
        <v>4093</v>
      </c>
      <c r="X4442" t="str">
        <f t="shared" si="138"/>
        <v>DH;SO;SO;SO;SO;HD;HD;DH</v>
      </c>
      <c r="Y4442" cm="1">
        <f t="array" ref="Y4442">SUM(_xlfn.XLOOKUP(_xlfn.TOROW(F4442:V4442,1),$AN$34:$AN$43,$AL$34:$AL$43,,0,1))</f>
        <v>40</v>
      </c>
      <c r="Z4442">
        <f t="shared" si="139"/>
        <v>8</v>
      </c>
      <c r="AA4442" t="str">
        <v>WB</v>
      </c>
      <c r="AG4442">
        <v>6052</v>
      </c>
      <c r="AH4442">
        <v>6</v>
      </c>
      <c r="AT4442">
        <v>8</v>
      </c>
    </row>
    <row r="4443" spans="2:46" ht="15" customHeight="1">
      <c r="B4443" s="48">
        <v>6213</v>
      </c>
      <c r="C4443" s="49">
        <v>45458</v>
      </c>
      <c r="D4443" s="50">
        <v>0.80374999999999996</v>
      </c>
      <c r="E4443" s="48" t="s">
        <v>11930</v>
      </c>
      <c r="F4443" s="48" t="s">
        <v>133</v>
      </c>
      <c r="G4443" s="48" t="s">
        <v>304</v>
      </c>
      <c r="H4443" s="48" t="s">
        <v>304</v>
      </c>
      <c r="I4443" s="48" t="s">
        <v>133</v>
      </c>
      <c r="J4443" s="48" t="s">
        <v>133</v>
      </c>
      <c r="K4443" s="48" t="s">
        <v>280</v>
      </c>
      <c r="L4443" s="48" t="s">
        <v>194</v>
      </c>
      <c r="M4443" s="48"/>
      <c r="N4443" s="48"/>
      <c r="O4443" s="48"/>
      <c r="P4443" s="48"/>
      <c r="Q4443" s="48"/>
      <c r="R4443" s="48"/>
      <c r="S4443" s="48"/>
      <c r="T4443" s="48"/>
      <c r="U4443" s="48"/>
      <c r="V4443" s="48"/>
      <c r="W4443" s="51" t="s">
        <v>4094</v>
      </c>
      <c r="X4443" t="str">
        <f t="shared" si="138"/>
        <v>SO;HD;HD;SO;SO;WB;DH</v>
      </c>
      <c r="Y4443" cm="1">
        <f t="array" ref="Y4443">SUM(_xlfn.XLOOKUP(_xlfn.TOROW(F4443:V4443,1),$AN$34:$AN$43,$AL$34:$AL$43,,0,1))</f>
        <v>40</v>
      </c>
      <c r="Z4443">
        <f t="shared" si="139"/>
        <v>7</v>
      </c>
      <c r="AA4443" t="str">
        <v>WB</v>
      </c>
      <c r="AG4443">
        <v>6061</v>
      </c>
      <c r="AH4443">
        <v>6</v>
      </c>
      <c r="AT4443">
        <v>7</v>
      </c>
    </row>
    <row r="4444" spans="2:46" ht="15" customHeight="1">
      <c r="B4444" s="48">
        <v>6214</v>
      </c>
      <c r="C4444" s="49">
        <v>45458</v>
      </c>
      <c r="D4444" s="50">
        <v>0.80437499999999995</v>
      </c>
      <c r="E4444" s="48" t="s">
        <v>11931</v>
      </c>
      <c r="F4444" s="48" t="s">
        <v>719</v>
      </c>
      <c r="G4444" s="48" t="s">
        <v>194</v>
      </c>
      <c r="H4444" s="48" t="s">
        <v>194</v>
      </c>
      <c r="I4444" s="48" t="s">
        <v>194</v>
      </c>
      <c r="J4444" s="48" t="s">
        <v>194</v>
      </c>
      <c r="K4444" s="48"/>
      <c r="L4444" s="48"/>
      <c r="M4444" s="48"/>
      <c r="N4444" s="48"/>
      <c r="O4444" s="48"/>
      <c r="P4444" s="48"/>
      <c r="Q4444" s="48"/>
      <c r="R4444" s="48"/>
      <c r="S4444" s="48"/>
      <c r="T4444" s="48"/>
      <c r="U4444" s="48"/>
      <c r="V4444" s="48"/>
      <c r="W4444" s="51" t="s">
        <v>4095</v>
      </c>
      <c r="X4444" t="str">
        <f t="shared" si="138"/>
        <v>BE;DH;DH;DH;DH</v>
      </c>
      <c r="Y4444" cm="1">
        <f t="array" ref="Y4444">SUM(_xlfn.XLOOKUP(_xlfn.TOROW(F4444:V4444,1),$AN$34:$AN$43,$AL$34:$AL$43,,0,1))</f>
        <v>41</v>
      </c>
      <c r="Z4444">
        <f t="shared" si="139"/>
        <v>5</v>
      </c>
      <c r="AA4444" t="str">
        <v>CB</v>
      </c>
      <c r="AG4444">
        <v>6062</v>
      </c>
      <c r="AH4444">
        <v>6</v>
      </c>
      <c r="AT4444">
        <v>5</v>
      </c>
    </row>
    <row r="4445" spans="2:46" ht="15" customHeight="1">
      <c r="B4445" s="48">
        <v>6215</v>
      </c>
      <c r="C4445" s="49">
        <v>45458</v>
      </c>
      <c r="D4445" s="50">
        <v>0.80932870370370369</v>
      </c>
      <c r="E4445" s="48" t="s">
        <v>11932</v>
      </c>
      <c r="F4445" s="48" t="s">
        <v>304</v>
      </c>
      <c r="G4445" s="48" t="s">
        <v>304</v>
      </c>
      <c r="H4445" s="48" t="s">
        <v>243</v>
      </c>
      <c r="I4445" s="48" t="s">
        <v>243</v>
      </c>
      <c r="J4445" s="48" t="s">
        <v>243</v>
      </c>
      <c r="K4445" s="48" t="s">
        <v>719</v>
      </c>
      <c r="L4445" s="48" t="s">
        <v>803</v>
      </c>
      <c r="M4445" s="48" t="s">
        <v>280</v>
      </c>
      <c r="N4445" s="48" t="s">
        <v>51</v>
      </c>
      <c r="O4445" s="48" t="s">
        <v>803</v>
      </c>
      <c r="P4445" s="48"/>
      <c r="Q4445" s="48"/>
      <c r="R4445" s="48"/>
      <c r="S4445" s="48"/>
      <c r="T4445" s="48"/>
      <c r="U4445" s="48"/>
      <c r="V4445" s="48"/>
      <c r="W4445" s="51" t="s">
        <v>4096</v>
      </c>
      <c r="X4445" t="str">
        <f t="shared" si="138"/>
        <v>HD;HD;CB;CB;CB;BE;SS;WB;BB;SS</v>
      </c>
      <c r="Y4445" cm="1">
        <f t="array" ref="Y4445">SUM(_xlfn.XLOOKUP(_xlfn.TOROW(F4445:V4445,1),$AN$34:$AN$43,$AL$34:$AL$43,,0,1))</f>
        <v>70</v>
      </c>
      <c r="Z4445">
        <f t="shared" si="139"/>
        <v>10</v>
      </c>
      <c r="AA4445" t="str">
        <v>BB</v>
      </c>
      <c r="AG4445">
        <v>6067</v>
      </c>
      <c r="AH4445">
        <v>6</v>
      </c>
      <c r="AT4445">
        <v>10</v>
      </c>
    </row>
    <row r="4446" spans="2:46" ht="15" customHeight="1">
      <c r="B4446" s="48">
        <v>6216</v>
      </c>
      <c r="C4446" s="49">
        <v>45458</v>
      </c>
      <c r="D4446" s="50">
        <v>0.80982638888888892</v>
      </c>
      <c r="E4446" s="48" t="s">
        <v>11933</v>
      </c>
      <c r="F4446" s="48" t="s">
        <v>280</v>
      </c>
      <c r="G4446" s="48" t="s">
        <v>719</v>
      </c>
      <c r="H4446" s="48" t="s">
        <v>280</v>
      </c>
      <c r="I4446" s="48" t="s">
        <v>280</v>
      </c>
      <c r="J4446" s="48" t="s">
        <v>280</v>
      </c>
      <c r="K4446" s="48" t="s">
        <v>189</v>
      </c>
      <c r="L4446" s="48" t="s">
        <v>803</v>
      </c>
      <c r="M4446" s="48" t="s">
        <v>189</v>
      </c>
      <c r="N4446" s="48" t="s">
        <v>803</v>
      </c>
      <c r="O4446" s="48"/>
      <c r="P4446" s="48"/>
      <c r="Q4446" s="48"/>
      <c r="R4446" s="48"/>
      <c r="S4446" s="48"/>
      <c r="T4446" s="48"/>
      <c r="U4446" s="48"/>
      <c r="V4446" s="48"/>
      <c r="W4446" s="51" t="s">
        <v>4097</v>
      </c>
      <c r="X4446" t="str">
        <f t="shared" si="138"/>
        <v>WB;BE;WB;WB;WB;JB;SS;JB;SS</v>
      </c>
      <c r="Y4446" cm="1">
        <f t="array" ref="Y4446">SUM(_xlfn.XLOOKUP(_xlfn.TOROW(F4446:V4446,1),$AN$34:$AN$43,$AL$34:$AL$43,,0,1))</f>
        <v>57</v>
      </c>
      <c r="Z4446">
        <f t="shared" si="139"/>
        <v>9</v>
      </c>
      <c r="AA4446" t="str">
        <v>BB</v>
      </c>
      <c r="AG4446">
        <v>6074</v>
      </c>
      <c r="AH4446">
        <v>6</v>
      </c>
      <c r="AT4446">
        <v>9</v>
      </c>
    </row>
    <row r="4447" spans="2:46" ht="15" customHeight="1">
      <c r="B4447" s="48">
        <v>6217</v>
      </c>
      <c r="C4447" s="49">
        <v>45458</v>
      </c>
      <c r="D4447" s="50">
        <v>0.8127199074074074</v>
      </c>
      <c r="E4447" s="48" t="s">
        <v>11934</v>
      </c>
      <c r="F4447" s="48" t="s">
        <v>719</v>
      </c>
      <c r="G4447" s="48" t="s">
        <v>243</v>
      </c>
      <c r="H4447" s="48" t="s">
        <v>304</v>
      </c>
      <c r="I4447" s="48" t="s">
        <v>304</v>
      </c>
      <c r="J4447" s="48" t="s">
        <v>194</v>
      </c>
      <c r="K4447" s="48" t="s">
        <v>194</v>
      </c>
      <c r="L4447" s="48" t="s">
        <v>194</v>
      </c>
      <c r="M4447" s="48" t="s">
        <v>803</v>
      </c>
      <c r="N4447" s="48" t="s">
        <v>51</v>
      </c>
      <c r="O4447" s="48"/>
      <c r="P4447" s="48"/>
      <c r="Q4447" s="48"/>
      <c r="R4447" s="48"/>
      <c r="S4447" s="48"/>
      <c r="T4447" s="48"/>
      <c r="U4447" s="48"/>
      <c r="V4447" s="48"/>
      <c r="W4447" s="51" t="s">
        <v>4098</v>
      </c>
      <c r="X4447" t="str">
        <f t="shared" si="138"/>
        <v>BE;CB;HD;HD;DH;DH;DH;SS;BB</v>
      </c>
      <c r="Y4447" cm="1">
        <f t="array" ref="Y4447">SUM(_xlfn.XLOOKUP(_xlfn.TOROW(F4447:V4447,1),$AN$34:$AN$43,$AL$34:$AL$43,,0,1))</f>
        <v>67</v>
      </c>
      <c r="Z4447">
        <f t="shared" si="139"/>
        <v>9</v>
      </c>
      <c r="AA4447" t="str">
        <v>DH</v>
      </c>
      <c r="AG4447">
        <v>6093</v>
      </c>
      <c r="AH4447">
        <v>6</v>
      </c>
      <c r="AT4447">
        <v>9</v>
      </c>
    </row>
    <row r="4448" spans="2:46" ht="15" customHeight="1">
      <c r="B4448" s="48">
        <v>6218</v>
      </c>
      <c r="C4448" s="49">
        <v>45458</v>
      </c>
      <c r="D4448" s="50">
        <v>0.81283564814814813</v>
      </c>
      <c r="E4448" s="48" t="s">
        <v>11935</v>
      </c>
      <c r="F4448" s="48" t="s">
        <v>194</v>
      </c>
      <c r="G4448" s="48" t="s">
        <v>194</v>
      </c>
      <c r="H4448" s="48" t="s">
        <v>304</v>
      </c>
      <c r="I4448" s="48" t="s">
        <v>189</v>
      </c>
      <c r="J4448" s="48" t="s">
        <v>189</v>
      </c>
      <c r="K4448" s="48" t="s">
        <v>51</v>
      </c>
      <c r="L4448" s="48"/>
      <c r="M4448" s="48"/>
      <c r="N4448" s="48"/>
      <c r="O4448" s="48"/>
      <c r="P4448" s="48"/>
      <c r="Q4448" s="48"/>
      <c r="R4448" s="48"/>
      <c r="S4448" s="48"/>
      <c r="T4448" s="48"/>
      <c r="U4448" s="48"/>
      <c r="V4448" s="48"/>
      <c r="W4448" s="51" t="s">
        <v>4099</v>
      </c>
      <c r="X4448" t="str">
        <f t="shared" si="138"/>
        <v>DH;DH;HD;JB;JB;BB</v>
      </c>
      <c r="Y4448" cm="1">
        <f t="array" ref="Y4448">SUM(_xlfn.XLOOKUP(_xlfn.TOROW(F4448:V4448,1),$AN$34:$AN$43,$AL$34:$AL$43,,0,1))</f>
        <v>37</v>
      </c>
      <c r="Z4448">
        <f t="shared" si="139"/>
        <v>6</v>
      </c>
      <c r="AA4448" t="str">
        <v>HD</v>
      </c>
      <c r="AG4448">
        <v>6104</v>
      </c>
      <c r="AH4448">
        <v>6</v>
      </c>
      <c r="AT4448">
        <v>6</v>
      </c>
    </row>
    <row r="4449" spans="2:46" ht="15" customHeight="1">
      <c r="B4449" s="48">
        <v>6219</v>
      </c>
      <c r="C4449" s="49">
        <v>45458</v>
      </c>
      <c r="D4449" s="50">
        <v>0.81287037037037035</v>
      </c>
      <c r="E4449" s="48" t="s">
        <v>8480</v>
      </c>
      <c r="F4449" s="48" t="s">
        <v>51</v>
      </c>
      <c r="G4449" s="48" t="s">
        <v>51</v>
      </c>
      <c r="H4449" s="48"/>
      <c r="I4449" s="48"/>
      <c r="J4449" s="48"/>
      <c r="K4449" s="48"/>
      <c r="L4449" s="48"/>
      <c r="M4449" s="48"/>
      <c r="N4449" s="48"/>
      <c r="O4449" s="48"/>
      <c r="P4449" s="48"/>
      <c r="Q4449" s="48"/>
      <c r="R4449" s="48"/>
      <c r="S4449" s="48"/>
      <c r="T4449" s="48"/>
      <c r="U4449" s="48"/>
      <c r="V4449" s="48"/>
      <c r="W4449" s="51" t="s">
        <v>417</v>
      </c>
      <c r="X4449" t="str">
        <f t="shared" si="138"/>
        <v>BB;BB</v>
      </c>
      <c r="Y4449" cm="1">
        <f t="array" ref="Y4449">SUM(_xlfn.XLOOKUP(_xlfn.TOROW(F4449:V4449,1),$AN$34:$AN$43,$AL$34:$AL$43,,0,1))</f>
        <v>20</v>
      </c>
      <c r="Z4449">
        <f t="shared" si="139"/>
        <v>2</v>
      </c>
      <c r="AA4449" t="str">
        <v>CB</v>
      </c>
      <c r="AG4449">
        <v>6124</v>
      </c>
      <c r="AH4449">
        <v>6</v>
      </c>
      <c r="AT4449">
        <v>2</v>
      </c>
    </row>
    <row r="4450" spans="2:46" ht="15" customHeight="1">
      <c r="B4450" s="48">
        <v>6220</v>
      </c>
      <c r="C4450" s="49">
        <v>45458</v>
      </c>
      <c r="D4450" s="50">
        <v>0.81354166666666672</v>
      </c>
      <c r="E4450" s="48" t="s">
        <v>11936</v>
      </c>
      <c r="F4450" s="48" t="s">
        <v>51</v>
      </c>
      <c r="G4450" s="48" t="s">
        <v>189</v>
      </c>
      <c r="H4450" s="48" t="s">
        <v>189</v>
      </c>
      <c r="I4450" s="48" t="s">
        <v>189</v>
      </c>
      <c r="J4450" s="48" t="s">
        <v>189</v>
      </c>
      <c r="K4450" s="48" t="s">
        <v>243</v>
      </c>
      <c r="L4450" s="48" t="s">
        <v>189</v>
      </c>
      <c r="M4450" s="48" t="s">
        <v>189</v>
      </c>
      <c r="N4450" s="48" t="s">
        <v>803</v>
      </c>
      <c r="O4450" s="48"/>
      <c r="P4450" s="48"/>
      <c r="Q4450" s="48"/>
      <c r="R4450" s="48"/>
      <c r="S4450" s="48"/>
      <c r="T4450" s="48"/>
      <c r="U4450" s="48"/>
      <c r="V4450" s="48"/>
      <c r="W4450" s="51" t="s">
        <v>4100</v>
      </c>
      <c r="X4450" t="str">
        <f t="shared" si="138"/>
        <v>BB;JB;JB;JB;JB;CB;JB;JB;SS</v>
      </c>
      <c r="Y4450" cm="1">
        <f t="array" ref="Y4450">SUM(_xlfn.XLOOKUP(_xlfn.TOROW(F4450:V4450,1),$AN$34:$AN$43,$AL$34:$AL$43,,0,1))</f>
        <v>27</v>
      </c>
      <c r="Z4450">
        <f t="shared" si="139"/>
        <v>9</v>
      </c>
      <c r="AA4450" t="str">
        <v>CB</v>
      </c>
      <c r="AG4450">
        <v>6129</v>
      </c>
      <c r="AH4450">
        <v>6</v>
      </c>
      <c r="AT4450">
        <v>9</v>
      </c>
    </row>
    <row r="4451" spans="2:46" ht="15" customHeight="1">
      <c r="B4451" s="48">
        <v>6221</v>
      </c>
      <c r="C4451" s="49">
        <v>45458</v>
      </c>
      <c r="D4451" s="50">
        <v>0.8140856481481481</v>
      </c>
      <c r="E4451" s="48" t="s">
        <v>11937</v>
      </c>
      <c r="F4451" s="48" t="s">
        <v>319</v>
      </c>
      <c r="G4451" s="48" t="s">
        <v>243</v>
      </c>
      <c r="H4451" s="48" t="s">
        <v>194</v>
      </c>
      <c r="I4451" s="48" t="s">
        <v>319</v>
      </c>
      <c r="J4451" s="48" t="s">
        <v>304</v>
      </c>
      <c r="K4451" s="48" t="s">
        <v>194</v>
      </c>
      <c r="L4451" s="48" t="s">
        <v>189</v>
      </c>
      <c r="M4451" s="48" t="s">
        <v>133</v>
      </c>
      <c r="N4451" s="48"/>
      <c r="O4451" s="48"/>
      <c r="P4451" s="48"/>
      <c r="Q4451" s="48"/>
      <c r="R4451" s="48"/>
      <c r="S4451" s="48"/>
      <c r="T4451" s="48"/>
      <c r="U4451" s="48"/>
      <c r="V4451" s="48"/>
      <c r="W4451" s="51" t="s">
        <v>4101</v>
      </c>
      <c r="X4451" t="str">
        <f t="shared" si="138"/>
        <v>FR;CB;DH;FR;HD;DH;JB;SO</v>
      </c>
      <c r="Y4451" cm="1">
        <f t="array" ref="Y4451">SUM(_xlfn.XLOOKUP(_xlfn.TOROW(F4451:V4451,1),$AN$34:$AN$43,$AL$34:$AL$43,,0,1))</f>
        <v>42</v>
      </c>
      <c r="Z4451">
        <f t="shared" si="139"/>
        <v>8</v>
      </c>
      <c r="AA4451" t="str">
        <v>JB</v>
      </c>
      <c r="AG4451">
        <v>6141</v>
      </c>
      <c r="AH4451">
        <v>6</v>
      </c>
      <c r="AT4451">
        <v>8</v>
      </c>
    </row>
    <row r="4452" spans="2:46" ht="15" customHeight="1">
      <c r="B4452" s="48">
        <v>6222</v>
      </c>
      <c r="C4452" s="49">
        <v>45458</v>
      </c>
      <c r="D4452" s="50">
        <v>0.81884259259259262</v>
      </c>
      <c r="E4452" s="48" t="s">
        <v>11938</v>
      </c>
      <c r="F4452" s="48" t="s">
        <v>51</v>
      </c>
      <c r="G4452" s="48" t="s">
        <v>189</v>
      </c>
      <c r="H4452" s="48" t="s">
        <v>304</v>
      </c>
      <c r="I4452" s="48" t="s">
        <v>243</v>
      </c>
      <c r="J4452" s="48" t="s">
        <v>243</v>
      </c>
      <c r="K4452" s="48"/>
      <c r="L4452" s="48"/>
      <c r="M4452" s="48"/>
      <c r="N4452" s="48"/>
      <c r="O4452" s="48"/>
      <c r="P4452" s="48"/>
      <c r="Q4452" s="48"/>
      <c r="R4452" s="48"/>
      <c r="S4452" s="48"/>
      <c r="T4452" s="48"/>
      <c r="U4452" s="48"/>
      <c r="V4452" s="48"/>
      <c r="W4452" s="51" t="s">
        <v>4102</v>
      </c>
      <c r="X4452" t="str">
        <f t="shared" si="138"/>
        <v>BB;JB;HD;CB;CB</v>
      </c>
      <c r="Y4452" cm="1">
        <f t="array" ref="Y4452">SUM(_xlfn.XLOOKUP(_xlfn.TOROW(F4452:V4452,1),$AN$34:$AN$43,$AL$34:$AL$43,,0,1))</f>
        <v>34</v>
      </c>
      <c r="Z4452">
        <f t="shared" si="139"/>
        <v>5</v>
      </c>
      <c r="AA4452" t="str">
        <v>JB</v>
      </c>
      <c r="AG4452">
        <v>6142</v>
      </c>
      <c r="AH4452">
        <v>6</v>
      </c>
      <c r="AT4452">
        <v>5</v>
      </c>
    </row>
    <row r="4453" spans="2:46" ht="15" customHeight="1">
      <c r="B4453" s="48">
        <v>6223</v>
      </c>
      <c r="C4453" s="49">
        <v>45458</v>
      </c>
      <c r="D4453" s="50">
        <v>0.81943287037037038</v>
      </c>
      <c r="E4453" s="48" t="s">
        <v>11939</v>
      </c>
      <c r="F4453" s="48" t="s">
        <v>719</v>
      </c>
      <c r="G4453" s="48" t="s">
        <v>194</v>
      </c>
      <c r="H4453" s="48" t="s">
        <v>304</v>
      </c>
      <c r="I4453" s="48" t="s">
        <v>280</v>
      </c>
      <c r="J4453" s="48" t="s">
        <v>319</v>
      </c>
      <c r="K4453" s="48" t="s">
        <v>319</v>
      </c>
      <c r="L4453" s="48" t="s">
        <v>189</v>
      </c>
      <c r="M4453" s="48"/>
      <c r="N4453" s="48"/>
      <c r="O4453" s="48"/>
      <c r="P4453" s="48"/>
      <c r="Q4453" s="48"/>
      <c r="R4453" s="48"/>
      <c r="S4453" s="48"/>
      <c r="T4453" s="48"/>
      <c r="U4453" s="48"/>
      <c r="V4453" s="48"/>
      <c r="W4453" s="51" t="s">
        <v>4103</v>
      </c>
      <c r="X4453" t="str">
        <f t="shared" si="138"/>
        <v>BE;DH;HD;WB;FR;FR;JB</v>
      </c>
      <c r="Y4453" cm="1">
        <f t="array" ref="Y4453">SUM(_xlfn.XLOOKUP(_xlfn.TOROW(F4453:V4453,1),$AN$34:$AN$43,$AL$34:$AL$43,,0,1))</f>
        <v>39</v>
      </c>
      <c r="Z4453">
        <f t="shared" si="139"/>
        <v>7</v>
      </c>
      <c r="AA4453" t="str">
        <v>SS</v>
      </c>
      <c r="AG4453">
        <v>6149</v>
      </c>
      <c r="AH4453">
        <v>6</v>
      </c>
      <c r="AT4453">
        <v>7</v>
      </c>
    </row>
    <row r="4454" spans="2:46" ht="15" customHeight="1">
      <c r="B4454" s="48">
        <v>6224</v>
      </c>
      <c r="C4454" s="49">
        <v>45458</v>
      </c>
      <c r="D4454" s="50">
        <v>0.82052083333333337</v>
      </c>
      <c r="E4454" s="48" t="s">
        <v>11940</v>
      </c>
      <c r="F4454" s="48" t="s">
        <v>189</v>
      </c>
      <c r="G4454" s="48" t="s">
        <v>133</v>
      </c>
      <c r="H4454" s="48" t="s">
        <v>719</v>
      </c>
      <c r="I4454" s="48" t="s">
        <v>194</v>
      </c>
      <c r="J4454" s="48" t="s">
        <v>194</v>
      </c>
      <c r="K4454" s="48" t="s">
        <v>194</v>
      </c>
      <c r="L4454" s="48" t="s">
        <v>194</v>
      </c>
      <c r="M4454" s="48" t="s">
        <v>194</v>
      </c>
      <c r="N4454" s="48" t="s">
        <v>51</v>
      </c>
      <c r="O4454" s="48" t="s">
        <v>194</v>
      </c>
      <c r="P4454" s="48" t="s">
        <v>194</v>
      </c>
      <c r="Q4454" s="48"/>
      <c r="R4454" s="48"/>
      <c r="S4454" s="48"/>
      <c r="T4454" s="48"/>
      <c r="U4454" s="48"/>
      <c r="V4454" s="48"/>
      <c r="W4454" s="51" t="s">
        <v>4104</v>
      </c>
      <c r="X4454" t="str">
        <f t="shared" si="138"/>
        <v>JB;SO;BE;DH;DH;DH;DH;DH;BB;DH;DH</v>
      </c>
      <c r="Y4454" cm="1">
        <f t="array" ref="Y4454">SUM(_xlfn.XLOOKUP(_xlfn.TOROW(F4454:V4454,1),$AN$34:$AN$43,$AL$34:$AL$43,,0,1))</f>
        <v>81</v>
      </c>
      <c r="Z4454">
        <f t="shared" si="139"/>
        <v>11</v>
      </c>
      <c r="AA4454" t="str">
        <v>SS</v>
      </c>
      <c r="AG4454">
        <v>6159</v>
      </c>
      <c r="AH4454">
        <v>6</v>
      </c>
      <c r="AT4454">
        <v>11</v>
      </c>
    </row>
    <row r="4455" spans="2:46" ht="15" customHeight="1">
      <c r="B4455" s="48">
        <v>6225</v>
      </c>
      <c r="C4455" s="49">
        <v>45458</v>
      </c>
      <c r="D4455" s="50">
        <v>0.82253472222222224</v>
      </c>
      <c r="E4455" s="48" t="s">
        <v>8986</v>
      </c>
      <c r="F4455" s="48" t="s">
        <v>719</v>
      </c>
      <c r="G4455" s="48" t="s">
        <v>304</v>
      </c>
      <c r="H4455" s="48" t="s">
        <v>304</v>
      </c>
      <c r="I4455" s="48"/>
      <c r="J4455" s="48"/>
      <c r="K4455" s="48"/>
      <c r="L4455" s="48"/>
      <c r="M4455" s="48"/>
      <c r="N4455" s="48"/>
      <c r="O4455" s="48"/>
      <c r="P4455" s="48"/>
      <c r="Q4455" s="48"/>
      <c r="R4455" s="48"/>
      <c r="S4455" s="48"/>
      <c r="T4455" s="48"/>
      <c r="U4455" s="48"/>
      <c r="V4455" s="48"/>
      <c r="W4455" s="51" t="s">
        <v>4044</v>
      </c>
      <c r="X4455" t="str">
        <f t="shared" si="138"/>
        <v>BE;HD;HD</v>
      </c>
      <c r="Y4455" cm="1">
        <f t="array" ref="Y4455">SUM(_xlfn.XLOOKUP(_xlfn.TOROW(F4455:V4455,1),$AN$34:$AN$43,$AL$34:$AL$43,,0,1))</f>
        <v>19</v>
      </c>
      <c r="Z4455">
        <f t="shared" si="139"/>
        <v>3</v>
      </c>
      <c r="AA4455" t="str">
        <v>FR</v>
      </c>
      <c r="AG4455">
        <v>6166</v>
      </c>
      <c r="AH4455">
        <v>6</v>
      </c>
      <c r="AT4455">
        <v>3</v>
      </c>
    </row>
    <row r="4456" spans="2:46" ht="15" customHeight="1">
      <c r="B4456" s="48">
        <v>6226</v>
      </c>
      <c r="C4456" s="49">
        <v>45458</v>
      </c>
      <c r="D4456" s="50">
        <v>0.82366898148148149</v>
      </c>
      <c r="E4456" s="48" t="s">
        <v>719</v>
      </c>
      <c r="F4456" s="48" t="s">
        <v>719</v>
      </c>
      <c r="G4456" s="48"/>
      <c r="H4456" s="48"/>
      <c r="I4456" s="48"/>
      <c r="J4456" s="48"/>
      <c r="K4456" s="48"/>
      <c r="L4456" s="48"/>
      <c r="M4456" s="48"/>
      <c r="N4456" s="48"/>
      <c r="O4456" s="48"/>
      <c r="P4456" s="48"/>
      <c r="Q4456" s="48"/>
      <c r="R4456" s="48"/>
      <c r="S4456" s="48"/>
      <c r="T4456" s="48"/>
      <c r="U4456" s="48"/>
      <c r="V4456" s="48"/>
      <c r="W4456" s="51" t="s">
        <v>1540</v>
      </c>
      <c r="X4456" t="str">
        <f t="shared" si="138"/>
        <v>BE</v>
      </c>
      <c r="Y4456" cm="1">
        <f t="array" ref="Y4456">SUM(_xlfn.XLOOKUP(_xlfn.TOROW(F4456:V4456,1),$AN$34:$AN$43,$AL$34:$AL$43,,0,1))</f>
        <v>5</v>
      </c>
      <c r="Z4456">
        <f t="shared" si="139"/>
        <v>1</v>
      </c>
      <c r="AA4456" t="str">
        <v>DH</v>
      </c>
      <c r="AG4456">
        <v>6168</v>
      </c>
      <c r="AH4456">
        <v>6</v>
      </c>
      <c r="AT4456">
        <v>1</v>
      </c>
    </row>
    <row r="4457" spans="2:46" ht="15" customHeight="1">
      <c r="B4457" s="48">
        <v>6227</v>
      </c>
      <c r="C4457" s="49">
        <v>45458</v>
      </c>
      <c r="D4457" s="50">
        <v>0.82893518518518516</v>
      </c>
      <c r="E4457" s="48" t="s">
        <v>11941</v>
      </c>
      <c r="F4457" s="48" t="s">
        <v>133</v>
      </c>
      <c r="G4457" s="48" t="s">
        <v>133</v>
      </c>
      <c r="H4457" s="48" t="s">
        <v>133</v>
      </c>
      <c r="I4457" s="48" t="s">
        <v>803</v>
      </c>
      <c r="J4457" s="48" t="s">
        <v>803</v>
      </c>
      <c r="K4457" s="48" t="s">
        <v>194</v>
      </c>
      <c r="L4457" s="48" t="s">
        <v>194</v>
      </c>
      <c r="M4457" s="48"/>
      <c r="N4457" s="48"/>
      <c r="O4457" s="48"/>
      <c r="P4457" s="48"/>
      <c r="Q4457" s="48"/>
      <c r="R4457" s="48"/>
      <c r="S4457" s="48"/>
      <c r="T4457" s="48"/>
      <c r="U4457" s="48"/>
      <c r="V4457" s="48"/>
      <c r="W4457" s="51" t="s">
        <v>4105</v>
      </c>
      <c r="X4457" t="str">
        <f t="shared" si="138"/>
        <v>SO;SO;SO;SS;SS;DH;DH</v>
      </c>
      <c r="Y4457" cm="1">
        <f t="array" ref="Y4457">SUM(_xlfn.XLOOKUP(_xlfn.TOROW(F4457:V4457,1),$AN$34:$AN$43,$AL$34:$AL$43,,0,1))</f>
        <v>30</v>
      </c>
      <c r="Z4457">
        <f t="shared" si="139"/>
        <v>7</v>
      </c>
      <c r="AA4457" t="str">
        <v>BE</v>
      </c>
      <c r="AG4457">
        <v>6169</v>
      </c>
      <c r="AH4457">
        <v>6</v>
      </c>
      <c r="AT4457">
        <v>7</v>
      </c>
    </row>
    <row r="4458" spans="2:46" ht="15" customHeight="1">
      <c r="B4458" s="48">
        <v>6228</v>
      </c>
      <c r="C4458" s="49">
        <v>45458</v>
      </c>
      <c r="D4458" s="50">
        <v>0.8295717592592593</v>
      </c>
      <c r="E4458" s="48" t="s">
        <v>11942</v>
      </c>
      <c r="F4458" s="48" t="s">
        <v>319</v>
      </c>
      <c r="G4458" s="48" t="s">
        <v>194</v>
      </c>
      <c r="H4458" s="48" t="s">
        <v>194</v>
      </c>
      <c r="I4458" s="48" t="s">
        <v>189</v>
      </c>
      <c r="J4458" s="48" t="s">
        <v>133</v>
      </c>
      <c r="K4458" s="48" t="s">
        <v>133</v>
      </c>
      <c r="L4458" s="48" t="s">
        <v>719</v>
      </c>
      <c r="M4458" s="48" t="s">
        <v>719</v>
      </c>
      <c r="N4458" s="48"/>
      <c r="O4458" s="48"/>
      <c r="P4458" s="48"/>
      <c r="Q4458" s="48"/>
      <c r="R4458" s="48"/>
      <c r="S4458" s="48"/>
      <c r="T4458" s="48"/>
      <c r="U4458" s="48"/>
      <c r="V4458" s="48"/>
      <c r="W4458" s="51" t="s">
        <v>4106</v>
      </c>
      <c r="X4458" t="str">
        <f t="shared" si="138"/>
        <v>FR;DH;DH;JB;SO;SO;BE;BE</v>
      </c>
      <c r="Y4458" cm="1">
        <f t="array" ref="Y4458">SUM(_xlfn.XLOOKUP(_xlfn.TOROW(F4458:V4458,1),$AN$34:$AN$43,$AL$34:$AL$43,,0,1))</f>
        <v>36</v>
      </c>
      <c r="Z4458">
        <f t="shared" si="139"/>
        <v>8</v>
      </c>
      <c r="AA4458" t="str">
        <v>FR</v>
      </c>
      <c r="AG4458">
        <v>6174</v>
      </c>
      <c r="AH4458">
        <v>6</v>
      </c>
      <c r="AT4458">
        <v>8</v>
      </c>
    </row>
    <row r="4459" spans="2:46" ht="15" customHeight="1">
      <c r="B4459" s="48">
        <v>6229</v>
      </c>
      <c r="C4459" s="49">
        <v>45458</v>
      </c>
      <c r="D4459" s="50">
        <v>0.83031250000000001</v>
      </c>
      <c r="E4459" s="48" t="s">
        <v>8604</v>
      </c>
      <c r="F4459" s="48" t="s">
        <v>189</v>
      </c>
      <c r="G4459" s="48" t="s">
        <v>189</v>
      </c>
      <c r="H4459" s="48" t="s">
        <v>189</v>
      </c>
      <c r="I4459" s="48" t="s">
        <v>189</v>
      </c>
      <c r="J4459" s="48" t="s">
        <v>189</v>
      </c>
      <c r="K4459" s="48"/>
      <c r="L4459" s="48"/>
      <c r="M4459" s="48"/>
      <c r="N4459" s="48"/>
      <c r="O4459" s="48"/>
      <c r="P4459" s="48"/>
      <c r="Q4459" s="48"/>
      <c r="R4459" s="48"/>
      <c r="S4459" s="48"/>
      <c r="T4459" s="48"/>
      <c r="U4459" s="48"/>
      <c r="V4459" s="48"/>
      <c r="W4459" s="51" t="s">
        <v>4107</v>
      </c>
      <c r="X4459" t="str">
        <f t="shared" si="138"/>
        <v>JB;JB;JB;JB;JB</v>
      </c>
      <c r="Y4459" cm="1">
        <f t="array" ref="Y4459">SUM(_xlfn.XLOOKUP(_xlfn.TOROW(F4459:V4459,1),$AN$34:$AN$43,$AL$34:$AL$43,,0,1))</f>
        <v>5</v>
      </c>
      <c r="Z4459">
        <f t="shared" si="139"/>
        <v>5</v>
      </c>
      <c r="AA4459" t="str">
        <v>WB</v>
      </c>
      <c r="AG4459">
        <v>6175</v>
      </c>
      <c r="AH4459">
        <v>6</v>
      </c>
      <c r="AT4459">
        <v>5</v>
      </c>
    </row>
    <row r="4460" spans="2:46" ht="15" customHeight="1">
      <c r="B4460" s="48">
        <v>6230</v>
      </c>
      <c r="C4460" s="49">
        <v>45458</v>
      </c>
      <c r="D4460" s="50">
        <v>0.83045138888888892</v>
      </c>
      <c r="E4460" s="48" t="s">
        <v>11943</v>
      </c>
      <c r="F4460" s="48" t="s">
        <v>719</v>
      </c>
      <c r="G4460" s="48" t="s">
        <v>719</v>
      </c>
      <c r="H4460" s="48" t="s">
        <v>243</v>
      </c>
      <c r="I4460" s="48" t="s">
        <v>319</v>
      </c>
      <c r="J4460" s="48" t="s">
        <v>51</v>
      </c>
      <c r="K4460" s="48"/>
      <c r="L4460" s="48"/>
      <c r="M4460" s="48"/>
      <c r="N4460" s="48"/>
      <c r="O4460" s="48"/>
      <c r="P4460" s="48"/>
      <c r="Q4460" s="48"/>
      <c r="R4460" s="48"/>
      <c r="S4460" s="48"/>
      <c r="T4460" s="48"/>
      <c r="U4460" s="48"/>
      <c r="V4460" s="48"/>
      <c r="W4460" s="51" t="s">
        <v>4108</v>
      </c>
      <c r="X4460" t="str">
        <f t="shared" si="138"/>
        <v>BE;BE;CB;FR;BB</v>
      </c>
      <c r="Y4460" cm="1">
        <f t="array" ref="Y4460">SUM(_xlfn.XLOOKUP(_xlfn.TOROW(F4460:V4460,1),$AN$34:$AN$43,$AL$34:$AL$43,,0,1))</f>
        <v>31</v>
      </c>
      <c r="Z4460">
        <f t="shared" si="139"/>
        <v>5</v>
      </c>
      <c r="AA4460" t="str">
        <v>WB</v>
      </c>
      <c r="AG4460">
        <v>6181</v>
      </c>
      <c r="AH4460">
        <v>6</v>
      </c>
      <c r="AT4460">
        <v>5</v>
      </c>
    </row>
    <row r="4461" spans="2:46" ht="15" customHeight="1">
      <c r="B4461" s="48">
        <v>6231</v>
      </c>
      <c r="C4461" s="49">
        <v>45458</v>
      </c>
      <c r="D4461" s="50">
        <v>0.83053240740740741</v>
      </c>
      <c r="E4461" s="48" t="s">
        <v>11944</v>
      </c>
      <c r="F4461" s="48" t="s">
        <v>803</v>
      </c>
      <c r="G4461" s="48" t="s">
        <v>194</v>
      </c>
      <c r="H4461" s="48" t="s">
        <v>51</v>
      </c>
      <c r="I4461" s="48" t="s">
        <v>719</v>
      </c>
      <c r="J4461" s="48" t="s">
        <v>719</v>
      </c>
      <c r="K4461" s="48" t="s">
        <v>51</v>
      </c>
      <c r="L4461" s="48" t="s">
        <v>51</v>
      </c>
      <c r="M4461" s="48" t="s">
        <v>51</v>
      </c>
      <c r="N4461" s="48" t="s">
        <v>243</v>
      </c>
      <c r="O4461" s="48" t="s">
        <v>189</v>
      </c>
      <c r="P4461" s="48" t="s">
        <v>133</v>
      </c>
      <c r="Q4461" s="48"/>
      <c r="R4461" s="48"/>
      <c r="S4461" s="48"/>
      <c r="T4461" s="48"/>
      <c r="U4461" s="48"/>
      <c r="V4461" s="48"/>
      <c r="W4461" s="51" t="s">
        <v>4109</v>
      </c>
      <c r="X4461" t="str">
        <f t="shared" si="138"/>
        <v>SS;DH;BB;BE;BE;BB;BB;BB;CB;JB;SO</v>
      </c>
      <c r="Y4461" cm="1">
        <f t="array" ref="Y4461">SUM(_xlfn.XLOOKUP(_xlfn.TOROW(F4461:V4461,1),$AN$34:$AN$43,$AL$34:$AL$43,,0,1))</f>
        <v>73</v>
      </c>
      <c r="Z4461">
        <f t="shared" si="139"/>
        <v>11</v>
      </c>
      <c r="AA4461" t="str">
        <v>CB</v>
      </c>
      <c r="AG4461">
        <v>6183</v>
      </c>
      <c r="AH4461">
        <v>6</v>
      </c>
      <c r="AT4461">
        <v>11</v>
      </c>
    </row>
    <row r="4462" spans="2:46" ht="15" customHeight="1">
      <c r="B4462" s="48">
        <v>6232</v>
      </c>
      <c r="C4462" s="49">
        <v>45458</v>
      </c>
      <c r="D4462" s="50">
        <v>0.83064814814814814</v>
      </c>
      <c r="E4462" s="48" t="s">
        <v>11945</v>
      </c>
      <c r="F4462" s="48" t="s">
        <v>243</v>
      </c>
      <c r="G4462" s="48" t="s">
        <v>243</v>
      </c>
      <c r="H4462" s="48" t="s">
        <v>243</v>
      </c>
      <c r="I4462" s="48" t="s">
        <v>243</v>
      </c>
      <c r="J4462" s="48" t="s">
        <v>189</v>
      </c>
      <c r="K4462" s="48" t="s">
        <v>189</v>
      </c>
      <c r="L4462" s="48" t="s">
        <v>304</v>
      </c>
      <c r="M4462" s="48"/>
      <c r="N4462" s="48"/>
      <c r="O4462" s="48"/>
      <c r="P4462" s="48"/>
      <c r="Q4462" s="48"/>
      <c r="R4462" s="48"/>
      <c r="S4462" s="48"/>
      <c r="T4462" s="48"/>
      <c r="U4462" s="48"/>
      <c r="V4462" s="48"/>
      <c r="W4462" s="51" t="s">
        <v>4110</v>
      </c>
      <c r="X4462" t="str">
        <f t="shared" si="138"/>
        <v>CB;CB;CB;CB;JB;JB;HD</v>
      </c>
      <c r="Y4462" cm="1">
        <f t="array" ref="Y4462">SUM(_xlfn.XLOOKUP(_xlfn.TOROW(F4462:V4462,1),$AN$34:$AN$43,$AL$34:$AL$43,,0,1))</f>
        <v>41</v>
      </c>
      <c r="Z4462">
        <f t="shared" si="139"/>
        <v>7</v>
      </c>
      <c r="AA4462" t="str">
        <v>CB</v>
      </c>
      <c r="AG4462">
        <v>6191</v>
      </c>
      <c r="AH4462">
        <v>6</v>
      </c>
      <c r="AT4462">
        <v>7</v>
      </c>
    </row>
    <row r="4463" spans="2:46" ht="15" customHeight="1">
      <c r="B4463" s="48">
        <v>6233</v>
      </c>
      <c r="C4463" s="49">
        <v>45458</v>
      </c>
      <c r="D4463" s="50">
        <v>0.83332175925925922</v>
      </c>
      <c r="E4463" s="48" t="s">
        <v>11946</v>
      </c>
      <c r="F4463" s="48" t="s">
        <v>133</v>
      </c>
      <c r="G4463" s="48" t="s">
        <v>133</v>
      </c>
      <c r="H4463" s="48" t="s">
        <v>719</v>
      </c>
      <c r="I4463" s="48" t="s">
        <v>189</v>
      </c>
      <c r="J4463" s="48" t="s">
        <v>719</v>
      </c>
      <c r="K4463" s="48" t="s">
        <v>189</v>
      </c>
      <c r="L4463" s="48" t="s">
        <v>133</v>
      </c>
      <c r="M4463" s="48" t="s">
        <v>194</v>
      </c>
      <c r="N4463" s="48" t="s">
        <v>51</v>
      </c>
      <c r="O4463" s="48" t="s">
        <v>280</v>
      </c>
      <c r="P4463" s="48"/>
      <c r="Q4463" s="48"/>
      <c r="R4463" s="48"/>
      <c r="S4463" s="48"/>
      <c r="T4463" s="48"/>
      <c r="U4463" s="48"/>
      <c r="V4463" s="48"/>
      <c r="W4463" s="51" t="s">
        <v>4111</v>
      </c>
      <c r="X4463" t="str">
        <f t="shared" si="138"/>
        <v>SO;SO;BE;JB;BE;JB;SO;DH;BB;WB</v>
      </c>
      <c r="Y4463" cm="1">
        <f t="array" ref="Y4463">SUM(_xlfn.XLOOKUP(_xlfn.TOROW(F4463:V4463,1),$AN$34:$AN$43,$AL$34:$AL$43,,0,1))</f>
        <v>48</v>
      </c>
      <c r="Z4463">
        <f t="shared" si="139"/>
        <v>10</v>
      </c>
      <c r="AA4463" t="str">
        <v>CB</v>
      </c>
      <c r="AG4463">
        <v>6204</v>
      </c>
      <c r="AH4463">
        <v>6</v>
      </c>
      <c r="AT4463">
        <v>10</v>
      </c>
    </row>
    <row r="4464" spans="2:46" ht="15" customHeight="1">
      <c r="B4464" s="48">
        <v>6234</v>
      </c>
      <c r="C4464" s="49">
        <v>45458</v>
      </c>
      <c r="D4464" s="50">
        <v>0.83431712962962967</v>
      </c>
      <c r="E4464" s="48" t="s">
        <v>11947</v>
      </c>
      <c r="F4464" s="48" t="s">
        <v>189</v>
      </c>
      <c r="G4464" s="48" t="s">
        <v>189</v>
      </c>
      <c r="H4464" s="48" t="s">
        <v>319</v>
      </c>
      <c r="I4464" s="48" t="s">
        <v>133</v>
      </c>
      <c r="J4464" s="48"/>
      <c r="K4464" s="48"/>
      <c r="L4464" s="48"/>
      <c r="M4464" s="48"/>
      <c r="N4464" s="48"/>
      <c r="O4464" s="48"/>
      <c r="P4464" s="48"/>
      <c r="Q4464" s="48"/>
      <c r="R4464" s="48"/>
      <c r="S4464" s="48"/>
      <c r="T4464" s="48"/>
      <c r="U4464" s="48"/>
      <c r="V4464" s="48"/>
      <c r="W4464" s="51" t="s">
        <v>4112</v>
      </c>
      <c r="X4464" t="str">
        <f t="shared" si="138"/>
        <v>JB;JB;FR;SO</v>
      </c>
      <c r="Y4464" cm="1">
        <f t="array" ref="Y4464">SUM(_xlfn.XLOOKUP(_xlfn.TOROW(F4464:V4464,1),$AN$34:$AN$43,$AL$34:$AL$43,,0,1))</f>
        <v>7</v>
      </c>
      <c r="Z4464">
        <f t="shared" si="139"/>
        <v>4</v>
      </c>
      <c r="AA4464" t="str">
        <v>SO</v>
      </c>
      <c r="AG4464">
        <v>6210</v>
      </c>
      <c r="AH4464">
        <v>6</v>
      </c>
      <c r="AT4464">
        <v>4</v>
      </c>
    </row>
    <row r="4465" spans="2:46" ht="15" customHeight="1">
      <c r="B4465" s="48">
        <v>6235</v>
      </c>
      <c r="C4465" s="49">
        <v>45458</v>
      </c>
      <c r="D4465" s="50">
        <v>0.83751157407407406</v>
      </c>
      <c r="E4465" s="48" t="s">
        <v>9102</v>
      </c>
      <c r="F4465" s="48" t="s">
        <v>189</v>
      </c>
      <c r="G4465" s="48" t="s">
        <v>51</v>
      </c>
      <c r="H4465" s="48" t="s">
        <v>243</v>
      </c>
      <c r="I4465" s="48" t="s">
        <v>243</v>
      </c>
      <c r="J4465" s="48"/>
      <c r="K4465" s="48"/>
      <c r="L4465" s="48"/>
      <c r="M4465" s="48"/>
      <c r="N4465" s="48"/>
      <c r="O4465" s="48"/>
      <c r="P4465" s="48"/>
      <c r="Q4465" s="48"/>
      <c r="R4465" s="48"/>
      <c r="S4465" s="48"/>
      <c r="T4465" s="48"/>
      <c r="U4465" s="48"/>
      <c r="V4465" s="48"/>
      <c r="W4465" s="51" t="s">
        <v>1094</v>
      </c>
      <c r="X4465" t="str">
        <f t="shared" si="138"/>
        <v>JB;BB;CB;CB</v>
      </c>
      <c r="Y4465" cm="1">
        <f t="array" ref="Y4465">SUM(_xlfn.XLOOKUP(_xlfn.TOROW(F4465:V4465,1),$AN$34:$AN$43,$AL$34:$AL$43,,0,1))</f>
        <v>27</v>
      </c>
      <c r="Z4465">
        <f t="shared" si="139"/>
        <v>4</v>
      </c>
      <c r="AA4465" t="str">
        <v>FR</v>
      </c>
      <c r="AG4465">
        <v>6218</v>
      </c>
      <c r="AH4465">
        <v>6</v>
      </c>
      <c r="AT4465">
        <v>4</v>
      </c>
    </row>
    <row r="4466" spans="2:46" ht="15" customHeight="1">
      <c r="B4466" s="48">
        <v>6236</v>
      </c>
      <c r="C4466" s="49">
        <v>45458</v>
      </c>
      <c r="D4466" s="50">
        <v>0.83783564814814815</v>
      </c>
      <c r="E4466" s="48" t="s">
        <v>11948</v>
      </c>
      <c r="F4466" s="48" t="s">
        <v>319</v>
      </c>
      <c r="G4466" s="48" t="s">
        <v>280</v>
      </c>
      <c r="H4466" s="48" t="s">
        <v>243</v>
      </c>
      <c r="I4466" s="48" t="s">
        <v>280</v>
      </c>
      <c r="J4466" s="48" t="s">
        <v>243</v>
      </c>
      <c r="K4466" s="48" t="s">
        <v>189</v>
      </c>
      <c r="L4466" s="48" t="s">
        <v>803</v>
      </c>
      <c r="M4466" s="48" t="s">
        <v>189</v>
      </c>
      <c r="N4466" s="48"/>
      <c r="O4466" s="48"/>
      <c r="P4466" s="48"/>
      <c r="Q4466" s="48"/>
      <c r="R4466" s="48"/>
      <c r="S4466" s="48"/>
      <c r="T4466" s="48"/>
      <c r="U4466" s="48"/>
      <c r="V4466" s="48"/>
      <c r="W4466" s="51" t="s">
        <v>4113</v>
      </c>
      <c r="X4466" t="str">
        <f t="shared" si="138"/>
        <v>FR;WB;CB;WB;CB;JB;SS;JB</v>
      </c>
      <c r="Y4466" cm="1">
        <f t="array" ref="Y4466">SUM(_xlfn.XLOOKUP(_xlfn.TOROW(F4466:V4466,1),$AN$34:$AN$43,$AL$34:$AL$43,,0,1))</f>
        <v>46</v>
      </c>
      <c r="Z4466">
        <f t="shared" si="139"/>
        <v>8</v>
      </c>
      <c r="AA4466" t="str">
        <v>JB</v>
      </c>
      <c r="AG4466">
        <v>6241</v>
      </c>
      <c r="AH4466">
        <v>6</v>
      </c>
      <c r="AT4466">
        <v>8</v>
      </c>
    </row>
    <row r="4467" spans="2:46" ht="15" customHeight="1">
      <c r="B4467" s="48">
        <v>6237</v>
      </c>
      <c r="C4467" s="49">
        <v>45458</v>
      </c>
      <c r="D4467" s="50">
        <v>0.8399537037037037</v>
      </c>
      <c r="E4467" s="48" t="s">
        <v>8199</v>
      </c>
      <c r="F4467" s="48" t="s">
        <v>133</v>
      </c>
      <c r="G4467" s="48" t="s">
        <v>133</v>
      </c>
      <c r="H4467" s="48"/>
      <c r="I4467" s="48"/>
      <c r="J4467" s="48"/>
      <c r="K4467" s="48"/>
      <c r="L4467" s="48"/>
      <c r="M4467" s="48"/>
      <c r="N4467" s="48"/>
      <c r="O4467" s="48"/>
      <c r="P4467" s="48"/>
      <c r="Q4467" s="48"/>
      <c r="R4467" s="48"/>
      <c r="S4467" s="48"/>
      <c r="T4467" s="48"/>
      <c r="U4467" s="48"/>
      <c r="V4467" s="48"/>
      <c r="W4467" s="51" t="s">
        <v>4114</v>
      </c>
      <c r="X4467" t="str">
        <f t="shared" si="138"/>
        <v>SO;SO</v>
      </c>
      <c r="Y4467" cm="1">
        <f t="array" ref="Y4467">SUM(_xlfn.XLOOKUP(_xlfn.TOROW(F4467:V4467,1),$AN$34:$AN$43,$AL$34:$AL$43,,0,1))</f>
        <v>4</v>
      </c>
      <c r="Z4467">
        <f t="shared" si="139"/>
        <v>2</v>
      </c>
      <c r="AA4467" t="str">
        <v>JB</v>
      </c>
      <c r="AG4467">
        <v>6251</v>
      </c>
      <c r="AH4467">
        <v>6</v>
      </c>
      <c r="AT4467">
        <v>2</v>
      </c>
    </row>
    <row r="4468" spans="2:46" ht="15" customHeight="1">
      <c r="B4468" s="48">
        <v>6238</v>
      </c>
      <c r="C4468" s="49">
        <v>45458</v>
      </c>
      <c r="D4468" s="50">
        <v>0.84074074074074079</v>
      </c>
      <c r="E4468" s="48" t="s">
        <v>304</v>
      </c>
      <c r="F4468" s="48" t="s">
        <v>304</v>
      </c>
      <c r="G4468" s="48"/>
      <c r="H4468" s="48"/>
      <c r="I4468" s="48"/>
      <c r="J4468" s="48"/>
      <c r="K4468" s="48"/>
      <c r="L4468" s="48"/>
      <c r="M4468" s="48"/>
      <c r="N4468" s="48"/>
      <c r="O4468" s="48"/>
      <c r="P4468" s="48"/>
      <c r="Q4468" s="48"/>
      <c r="R4468" s="48"/>
      <c r="S4468" s="48"/>
      <c r="T4468" s="48"/>
      <c r="U4468" s="48"/>
      <c r="V4468" s="48"/>
      <c r="W4468" s="51" t="s">
        <v>928</v>
      </c>
      <c r="X4468" t="str">
        <f t="shared" si="138"/>
        <v>HD</v>
      </c>
      <c r="Y4468" cm="1">
        <f t="array" ref="Y4468">SUM(_xlfn.XLOOKUP(_xlfn.TOROW(F4468:V4468,1),$AN$34:$AN$43,$AL$34:$AL$43,,0,1))</f>
        <v>7</v>
      </c>
      <c r="Z4468">
        <f t="shared" si="139"/>
        <v>1</v>
      </c>
      <c r="AA4468" t="str">
        <v>JB</v>
      </c>
      <c r="AG4468">
        <v>6258</v>
      </c>
      <c r="AH4468">
        <v>6</v>
      </c>
      <c r="AT4468">
        <v>1</v>
      </c>
    </row>
    <row r="4469" spans="2:46" ht="15" customHeight="1">
      <c r="B4469" s="48">
        <v>6239</v>
      </c>
      <c r="C4469" s="49">
        <v>45458</v>
      </c>
      <c r="D4469" s="50">
        <v>0.84078703703703705</v>
      </c>
      <c r="E4469" s="48" t="s">
        <v>11949</v>
      </c>
      <c r="F4469" s="48" t="s">
        <v>243</v>
      </c>
      <c r="G4469" s="48" t="s">
        <v>803</v>
      </c>
      <c r="H4469" s="48" t="s">
        <v>803</v>
      </c>
      <c r="I4469" s="48" t="s">
        <v>803</v>
      </c>
      <c r="J4469" s="48" t="s">
        <v>133</v>
      </c>
      <c r="K4469" s="48"/>
      <c r="L4469" s="48"/>
      <c r="M4469" s="48"/>
      <c r="N4469" s="48"/>
      <c r="O4469" s="48"/>
      <c r="P4469" s="48"/>
      <c r="Q4469" s="48"/>
      <c r="R4469" s="48"/>
      <c r="S4469" s="48"/>
      <c r="T4469" s="48"/>
      <c r="U4469" s="48"/>
      <c r="V4469" s="48"/>
      <c r="W4469" s="51" t="s">
        <v>4115</v>
      </c>
      <c r="X4469" t="str">
        <f t="shared" si="138"/>
        <v>CB;SS;SS;SS;SO</v>
      </c>
      <c r="Y4469" cm="1">
        <f t="array" ref="Y4469">SUM(_xlfn.XLOOKUP(_xlfn.TOROW(F4469:V4469,1),$AN$34:$AN$43,$AL$34:$AL$43,,0,1))</f>
        <v>19</v>
      </c>
      <c r="Z4469">
        <f t="shared" si="139"/>
        <v>5</v>
      </c>
      <c r="AA4469" t="str">
        <v>JB</v>
      </c>
      <c r="AG4469">
        <v>6272</v>
      </c>
      <c r="AH4469">
        <v>6</v>
      </c>
      <c r="AT4469">
        <v>5</v>
      </c>
    </row>
    <row r="4470" spans="2:46" ht="15" customHeight="1">
      <c r="B4470" s="48">
        <v>6240</v>
      </c>
      <c r="C4470" s="49">
        <v>45458</v>
      </c>
      <c r="D4470" s="50">
        <v>0.84171296296296294</v>
      </c>
      <c r="E4470" s="48" t="s">
        <v>11950</v>
      </c>
      <c r="F4470" s="48" t="s">
        <v>304</v>
      </c>
      <c r="G4470" s="48" t="s">
        <v>304</v>
      </c>
      <c r="H4470" s="48" t="s">
        <v>189</v>
      </c>
      <c r="I4470" s="48" t="s">
        <v>51</v>
      </c>
      <c r="J4470" s="48" t="s">
        <v>319</v>
      </c>
      <c r="K4470" s="48"/>
      <c r="L4470" s="48"/>
      <c r="M4470" s="48"/>
      <c r="N4470" s="48"/>
      <c r="O4470" s="48"/>
      <c r="P4470" s="48"/>
      <c r="Q4470" s="48"/>
      <c r="R4470" s="48"/>
      <c r="S4470" s="48"/>
      <c r="T4470" s="48"/>
      <c r="U4470" s="48"/>
      <c r="V4470" s="48"/>
      <c r="W4470" s="51" t="s">
        <v>4116</v>
      </c>
      <c r="X4470" t="str">
        <f t="shared" si="138"/>
        <v>HD;HD;JB;BB;FR</v>
      </c>
      <c r="Y4470" cm="1">
        <f t="array" ref="Y4470">SUM(_xlfn.XLOOKUP(_xlfn.TOROW(F4470:V4470,1),$AN$34:$AN$43,$AL$34:$AL$43,,0,1))</f>
        <v>28</v>
      </c>
      <c r="Z4470">
        <f t="shared" si="139"/>
        <v>5</v>
      </c>
      <c r="AA4470" t="str">
        <v>DH</v>
      </c>
      <c r="AG4470">
        <v>6275</v>
      </c>
      <c r="AH4470">
        <v>6</v>
      </c>
      <c r="AT4470">
        <v>5</v>
      </c>
    </row>
    <row r="4471" spans="2:46" ht="15" customHeight="1">
      <c r="B4471" s="48">
        <v>6241</v>
      </c>
      <c r="C4471" s="49">
        <v>45458</v>
      </c>
      <c r="D4471" s="50">
        <v>0.84215277777777775</v>
      </c>
      <c r="E4471" s="48" t="s">
        <v>11951</v>
      </c>
      <c r="F4471" s="48" t="s">
        <v>719</v>
      </c>
      <c r="G4471" s="48" t="s">
        <v>304</v>
      </c>
      <c r="H4471" s="48" t="s">
        <v>51</v>
      </c>
      <c r="I4471" s="48" t="s">
        <v>51</v>
      </c>
      <c r="J4471" s="48" t="s">
        <v>304</v>
      </c>
      <c r="K4471" s="48" t="s">
        <v>304</v>
      </c>
      <c r="L4471" s="48"/>
      <c r="M4471" s="48"/>
      <c r="N4471" s="48"/>
      <c r="O4471" s="48"/>
      <c r="P4471" s="48"/>
      <c r="Q4471" s="48"/>
      <c r="R4471" s="48"/>
      <c r="S4471" s="48"/>
      <c r="T4471" s="48"/>
      <c r="U4471" s="48"/>
      <c r="V4471" s="48"/>
      <c r="W4471" s="51" t="s">
        <v>4117</v>
      </c>
      <c r="X4471" t="str">
        <f t="shared" si="138"/>
        <v>BE;HD;BB;BB;HD;HD</v>
      </c>
      <c r="Y4471" cm="1">
        <f t="array" ref="Y4471">SUM(_xlfn.XLOOKUP(_xlfn.TOROW(F4471:V4471,1),$AN$34:$AN$43,$AL$34:$AL$43,,0,1))</f>
        <v>46</v>
      </c>
      <c r="Z4471">
        <f t="shared" si="139"/>
        <v>6</v>
      </c>
      <c r="AA4471" t="str">
        <v>BB</v>
      </c>
      <c r="AG4471">
        <v>6276</v>
      </c>
      <c r="AH4471">
        <v>6</v>
      </c>
      <c r="AT4471">
        <v>6</v>
      </c>
    </row>
    <row r="4472" spans="2:46" ht="15" customHeight="1">
      <c r="B4472" s="48">
        <v>6242</v>
      </c>
      <c r="C4472" s="49">
        <v>45458</v>
      </c>
      <c r="D4472" s="50">
        <v>0.84401620370370367</v>
      </c>
      <c r="E4472" s="48" t="s">
        <v>11952</v>
      </c>
      <c r="F4472" s="48" t="s">
        <v>189</v>
      </c>
      <c r="G4472" s="48" t="s">
        <v>189</v>
      </c>
      <c r="H4472" s="48" t="s">
        <v>189</v>
      </c>
      <c r="I4472" s="48" t="s">
        <v>51</v>
      </c>
      <c r="J4472" s="48" t="s">
        <v>280</v>
      </c>
      <c r="K4472" s="48" t="s">
        <v>280</v>
      </c>
      <c r="L4472" s="48" t="s">
        <v>280</v>
      </c>
      <c r="M4472" s="48"/>
      <c r="N4472" s="48"/>
      <c r="O4472" s="48"/>
      <c r="P4472" s="48"/>
      <c r="Q4472" s="48"/>
      <c r="R4472" s="48"/>
      <c r="S4472" s="48"/>
      <c r="T4472" s="48"/>
      <c r="U4472" s="48"/>
      <c r="V4472" s="48"/>
      <c r="W4472" s="51" t="s">
        <v>4118</v>
      </c>
      <c r="X4472" t="str">
        <f t="shared" si="138"/>
        <v>JB;JB;JB;BB;WB;WB;WB</v>
      </c>
      <c r="Y4472" cm="1">
        <f t="array" ref="Y4472">SUM(_xlfn.XLOOKUP(_xlfn.TOROW(F4472:V4472,1),$AN$34:$AN$43,$AL$34:$AL$43,,0,1))</f>
        <v>46</v>
      </c>
      <c r="Z4472">
        <f t="shared" si="139"/>
        <v>7</v>
      </c>
      <c r="AA4472" t="str">
        <v>FR</v>
      </c>
      <c r="AG4472">
        <v>6279</v>
      </c>
      <c r="AH4472">
        <v>6</v>
      </c>
      <c r="AT4472">
        <v>7</v>
      </c>
    </row>
    <row r="4473" spans="2:46" ht="15" customHeight="1">
      <c r="B4473" s="48">
        <v>6243</v>
      </c>
      <c r="C4473" s="49">
        <v>45458</v>
      </c>
      <c r="D4473" s="50">
        <v>0.8450347222222222</v>
      </c>
      <c r="E4473" s="48" t="s">
        <v>11953</v>
      </c>
      <c r="F4473" s="48" t="s">
        <v>280</v>
      </c>
      <c r="G4473" s="48" t="s">
        <v>243</v>
      </c>
      <c r="H4473" s="48" t="s">
        <v>319</v>
      </c>
      <c r="I4473" s="48" t="s">
        <v>189</v>
      </c>
      <c r="J4473" s="48" t="s">
        <v>189</v>
      </c>
      <c r="K4473" s="48" t="s">
        <v>304</v>
      </c>
      <c r="L4473" s="48" t="s">
        <v>189</v>
      </c>
      <c r="M4473" s="48" t="s">
        <v>304</v>
      </c>
      <c r="N4473" s="48"/>
      <c r="O4473" s="48"/>
      <c r="P4473" s="48"/>
      <c r="Q4473" s="48"/>
      <c r="R4473" s="48"/>
      <c r="S4473" s="48"/>
      <c r="T4473" s="48"/>
      <c r="U4473" s="48"/>
      <c r="V4473" s="48"/>
      <c r="W4473" s="51" t="s">
        <v>4119</v>
      </c>
      <c r="X4473" t="str">
        <f t="shared" si="138"/>
        <v>WB;CB;FR;JB;JB;HD;JB;HD</v>
      </c>
      <c r="Y4473" cm="1">
        <f t="array" ref="Y4473">SUM(_xlfn.XLOOKUP(_xlfn.TOROW(F4473:V4473,1),$AN$34:$AN$43,$AL$34:$AL$43,,0,1))</f>
        <v>39</v>
      </c>
      <c r="Z4473">
        <f t="shared" si="139"/>
        <v>8</v>
      </c>
      <c r="AA4473" t="str">
        <v>CB</v>
      </c>
      <c r="AG4473">
        <v>6280</v>
      </c>
      <c r="AH4473">
        <v>6</v>
      </c>
      <c r="AT4473">
        <v>8</v>
      </c>
    </row>
    <row r="4474" spans="2:46" ht="15" customHeight="1">
      <c r="B4474" s="48">
        <v>6244</v>
      </c>
      <c r="C4474" s="49">
        <v>45458</v>
      </c>
      <c r="D4474" s="50">
        <v>0.84663194444444445</v>
      </c>
      <c r="E4474" s="48" t="s">
        <v>11954</v>
      </c>
      <c r="F4474" s="48" t="s">
        <v>319</v>
      </c>
      <c r="G4474" s="48" t="s">
        <v>194</v>
      </c>
      <c r="H4474" s="48" t="s">
        <v>319</v>
      </c>
      <c r="I4474" s="48" t="s">
        <v>194</v>
      </c>
      <c r="J4474" s="48"/>
      <c r="K4474" s="48"/>
      <c r="L4474" s="48"/>
      <c r="M4474" s="48"/>
      <c r="N4474" s="48"/>
      <c r="O4474" s="48"/>
      <c r="P4474" s="48"/>
      <c r="Q4474" s="48"/>
      <c r="R4474" s="48"/>
      <c r="S4474" s="48"/>
      <c r="T4474" s="48"/>
      <c r="U4474" s="48"/>
      <c r="V4474" s="48"/>
      <c r="W4474" s="51" t="s">
        <v>4120</v>
      </c>
      <c r="X4474" t="str">
        <f t="shared" si="138"/>
        <v>FR;DH;FR;DH</v>
      </c>
      <c r="Y4474" cm="1">
        <f t="array" ref="Y4474">SUM(_xlfn.XLOOKUP(_xlfn.TOROW(F4474:V4474,1),$AN$34:$AN$43,$AL$34:$AL$43,,0,1))</f>
        <v>24</v>
      </c>
      <c r="Z4474">
        <f t="shared" si="139"/>
        <v>4</v>
      </c>
      <c r="AA4474" t="str">
        <v>SO</v>
      </c>
      <c r="AG4474">
        <v>6299</v>
      </c>
      <c r="AH4474">
        <v>6</v>
      </c>
      <c r="AT4474">
        <v>4</v>
      </c>
    </row>
    <row r="4475" spans="2:46" ht="15" customHeight="1">
      <c r="B4475" s="48">
        <v>6245</v>
      </c>
      <c r="C4475" s="49">
        <v>45458</v>
      </c>
      <c r="D4475" s="50">
        <v>0.85256944444444449</v>
      </c>
      <c r="E4475" s="48" t="s">
        <v>11955</v>
      </c>
      <c r="F4475" s="48" t="s">
        <v>194</v>
      </c>
      <c r="G4475" s="48" t="s">
        <v>304</v>
      </c>
      <c r="H4475" s="48" t="s">
        <v>319</v>
      </c>
      <c r="I4475" s="48" t="s">
        <v>803</v>
      </c>
      <c r="J4475" s="48"/>
      <c r="K4475" s="48"/>
      <c r="L4475" s="48"/>
      <c r="M4475" s="48"/>
      <c r="N4475" s="48"/>
      <c r="O4475" s="48"/>
      <c r="P4475" s="48"/>
      <c r="Q4475" s="48"/>
      <c r="R4475" s="48"/>
      <c r="S4475" s="48"/>
      <c r="T4475" s="48"/>
      <c r="U4475" s="48"/>
      <c r="V4475" s="48"/>
      <c r="W4475" s="51" t="s">
        <v>4121</v>
      </c>
      <c r="X4475" t="str">
        <f t="shared" si="138"/>
        <v>DH;HD;FR;SS</v>
      </c>
      <c r="Y4475" cm="1">
        <f t="array" ref="Y4475">SUM(_xlfn.XLOOKUP(_xlfn.TOROW(F4475:V4475,1),$AN$34:$AN$43,$AL$34:$AL$43,,0,1))</f>
        <v>22</v>
      </c>
      <c r="Z4475">
        <f t="shared" si="139"/>
        <v>4</v>
      </c>
      <c r="AA4475" t="str">
        <v>BB</v>
      </c>
      <c r="AG4475">
        <v>6308</v>
      </c>
      <c r="AH4475">
        <v>6</v>
      </c>
      <c r="AT4475">
        <v>4</v>
      </c>
    </row>
    <row r="4476" spans="2:46" ht="15" customHeight="1">
      <c r="B4476" s="48">
        <v>6246</v>
      </c>
      <c r="C4476" s="49">
        <v>45458</v>
      </c>
      <c r="D4476" s="50">
        <v>0.85386574074074073</v>
      </c>
      <c r="E4476" s="48" t="s">
        <v>11956</v>
      </c>
      <c r="F4476" s="48" t="s">
        <v>194</v>
      </c>
      <c r="G4476" s="48" t="s">
        <v>189</v>
      </c>
      <c r="H4476" s="48" t="s">
        <v>189</v>
      </c>
      <c r="I4476" s="48" t="s">
        <v>189</v>
      </c>
      <c r="J4476" s="48" t="s">
        <v>189</v>
      </c>
      <c r="K4476" s="48" t="s">
        <v>133</v>
      </c>
      <c r="L4476" s="48" t="s">
        <v>133</v>
      </c>
      <c r="M4476" s="48" t="s">
        <v>133</v>
      </c>
      <c r="N4476" s="48"/>
      <c r="O4476" s="48"/>
      <c r="P4476" s="48"/>
      <c r="Q4476" s="48"/>
      <c r="R4476" s="48"/>
      <c r="S4476" s="48"/>
      <c r="T4476" s="48"/>
      <c r="U4476" s="48"/>
      <c r="V4476" s="48"/>
      <c r="W4476" s="51" t="s">
        <v>4122</v>
      </c>
      <c r="X4476" t="str">
        <f t="shared" si="138"/>
        <v>DH;JB;JB;JB;JB;SO;SO;SO</v>
      </c>
      <c r="Y4476" cm="1">
        <f t="array" ref="Y4476">SUM(_xlfn.XLOOKUP(_xlfn.TOROW(F4476:V4476,1),$AN$34:$AN$43,$AL$34:$AL$43,,0,1))</f>
        <v>19</v>
      </c>
      <c r="Z4476">
        <f t="shared" si="139"/>
        <v>8</v>
      </c>
      <c r="AA4476" t="str">
        <v>HD</v>
      </c>
      <c r="AG4476">
        <v>6317</v>
      </c>
      <c r="AH4476">
        <v>6</v>
      </c>
      <c r="AT4476">
        <v>8</v>
      </c>
    </row>
    <row r="4477" spans="2:46" ht="15" customHeight="1">
      <c r="B4477" s="48">
        <v>6247</v>
      </c>
      <c r="C4477" s="49">
        <v>45458</v>
      </c>
      <c r="D4477" s="50">
        <v>0.85454861111111113</v>
      </c>
      <c r="E4477" s="48" t="s">
        <v>8235</v>
      </c>
      <c r="F4477" s="48" t="s">
        <v>319</v>
      </c>
      <c r="G4477" s="48" t="s">
        <v>319</v>
      </c>
      <c r="H4477" s="48" t="s">
        <v>319</v>
      </c>
      <c r="I4477" s="48"/>
      <c r="J4477" s="48"/>
      <c r="K4477" s="48"/>
      <c r="L4477" s="48"/>
      <c r="M4477" s="48"/>
      <c r="N4477" s="48"/>
      <c r="O4477" s="48"/>
      <c r="P4477" s="48"/>
      <c r="Q4477" s="48"/>
      <c r="R4477" s="48"/>
      <c r="S4477" s="48"/>
      <c r="T4477" s="48"/>
      <c r="U4477" s="48"/>
      <c r="V4477" s="48"/>
      <c r="W4477" s="51" t="s">
        <v>155</v>
      </c>
      <c r="X4477" t="str">
        <f t="shared" si="138"/>
        <v>FR;FR;FR</v>
      </c>
      <c r="Y4477" cm="1">
        <f t="array" ref="Y4477">SUM(_xlfn.XLOOKUP(_xlfn.TOROW(F4477:V4477,1),$AN$34:$AN$43,$AL$34:$AL$43,,0,1))</f>
        <v>9</v>
      </c>
      <c r="Z4477">
        <f t="shared" si="139"/>
        <v>3</v>
      </c>
      <c r="AA4477" t="str">
        <v>SO</v>
      </c>
      <c r="AG4477">
        <v>6330</v>
      </c>
      <c r="AH4477">
        <v>6</v>
      </c>
      <c r="AT4477">
        <v>3</v>
      </c>
    </row>
    <row r="4478" spans="2:46" ht="15" customHeight="1">
      <c r="B4478" s="48">
        <v>6248</v>
      </c>
      <c r="C4478" s="49">
        <v>45458</v>
      </c>
      <c r="D4478" s="50">
        <v>0.8574074074074074</v>
      </c>
      <c r="E4478" s="48" t="s">
        <v>11957</v>
      </c>
      <c r="F4478" s="48" t="s">
        <v>51</v>
      </c>
      <c r="G4478" s="48" t="s">
        <v>319</v>
      </c>
      <c r="H4478" s="48" t="s">
        <v>51</v>
      </c>
      <c r="I4478" s="48" t="s">
        <v>51</v>
      </c>
      <c r="J4478" s="48"/>
      <c r="K4478" s="48"/>
      <c r="L4478" s="48"/>
      <c r="M4478" s="48"/>
      <c r="N4478" s="48"/>
      <c r="O4478" s="48"/>
      <c r="P4478" s="48"/>
      <c r="Q4478" s="48"/>
      <c r="R4478" s="48"/>
      <c r="S4478" s="48"/>
      <c r="T4478" s="48"/>
      <c r="U4478" s="48"/>
      <c r="V4478" s="48"/>
      <c r="W4478" s="51" t="s">
        <v>4123</v>
      </c>
      <c r="X4478" t="str">
        <f t="shared" si="138"/>
        <v>BB;FR;BB;BB</v>
      </c>
      <c r="Y4478" cm="1">
        <f t="array" ref="Y4478">SUM(_xlfn.XLOOKUP(_xlfn.TOROW(F4478:V4478,1),$AN$34:$AN$43,$AL$34:$AL$43,,0,1))</f>
        <v>33</v>
      </c>
      <c r="Z4478">
        <f t="shared" si="139"/>
        <v>4</v>
      </c>
      <c r="AA4478" t="str">
        <v>HD</v>
      </c>
      <c r="AG4478">
        <v>6331</v>
      </c>
      <c r="AH4478">
        <v>6</v>
      </c>
      <c r="AT4478">
        <v>4</v>
      </c>
    </row>
    <row r="4479" spans="2:46" ht="15" customHeight="1">
      <c r="B4479" s="48">
        <v>6249</v>
      </c>
      <c r="C4479" s="49">
        <v>45458</v>
      </c>
      <c r="D4479" s="50">
        <v>0.86033564814814811</v>
      </c>
      <c r="E4479" s="48" t="s">
        <v>11958</v>
      </c>
      <c r="F4479" s="48" t="s">
        <v>243</v>
      </c>
      <c r="G4479" s="48" t="s">
        <v>194</v>
      </c>
      <c r="H4479" s="48" t="s">
        <v>194</v>
      </c>
      <c r="I4479" s="48" t="s">
        <v>194</v>
      </c>
      <c r="J4479" s="48" t="s">
        <v>719</v>
      </c>
      <c r="K4479" s="48"/>
      <c r="L4479" s="48"/>
      <c r="M4479" s="48"/>
      <c r="N4479" s="48"/>
      <c r="O4479" s="48"/>
      <c r="P4479" s="48"/>
      <c r="Q4479" s="48"/>
      <c r="R4479" s="48"/>
      <c r="S4479" s="48"/>
      <c r="T4479" s="48"/>
      <c r="U4479" s="48"/>
      <c r="V4479" s="48"/>
      <c r="W4479" s="51" t="s">
        <v>4124</v>
      </c>
      <c r="X4479" t="str">
        <f t="shared" si="138"/>
        <v>CB;DH;DH;DH;BE</v>
      </c>
      <c r="Y4479" cm="1">
        <f t="array" ref="Y4479">SUM(_xlfn.XLOOKUP(_xlfn.TOROW(F4479:V4479,1),$AN$34:$AN$43,$AL$34:$AL$43,,0,1))</f>
        <v>40</v>
      </c>
      <c r="Z4479">
        <f t="shared" si="139"/>
        <v>5</v>
      </c>
      <c r="AA4479" t="str">
        <v>CB</v>
      </c>
      <c r="AG4479">
        <v>6334</v>
      </c>
      <c r="AH4479">
        <v>6</v>
      </c>
      <c r="AT4479">
        <v>5</v>
      </c>
    </row>
    <row r="4480" spans="2:46" ht="15" customHeight="1">
      <c r="B4480" s="48">
        <v>6250</v>
      </c>
      <c r="C4480" s="49">
        <v>45458</v>
      </c>
      <c r="D4480" s="50">
        <v>0.86405092592592592</v>
      </c>
      <c r="E4480" s="48" t="s">
        <v>11959</v>
      </c>
      <c r="F4480" s="48" t="s">
        <v>243</v>
      </c>
      <c r="G4480" s="48" t="s">
        <v>243</v>
      </c>
      <c r="H4480" s="48" t="s">
        <v>280</v>
      </c>
      <c r="I4480" s="48" t="s">
        <v>194</v>
      </c>
      <c r="J4480" s="48" t="s">
        <v>194</v>
      </c>
      <c r="K4480" s="48"/>
      <c r="L4480" s="48"/>
      <c r="M4480" s="48"/>
      <c r="N4480" s="48"/>
      <c r="O4480" s="48"/>
      <c r="P4480" s="48"/>
      <c r="Q4480" s="48"/>
      <c r="R4480" s="48"/>
      <c r="S4480" s="48"/>
      <c r="T4480" s="48"/>
      <c r="U4480" s="48"/>
      <c r="V4480" s="48"/>
      <c r="W4480" s="51" t="s">
        <v>4125</v>
      </c>
      <c r="X4480" t="str">
        <f t="shared" si="138"/>
        <v>CB;CB;WB;DH;DH</v>
      </c>
      <c r="Y4480" cm="1">
        <f t="array" ref="Y4480">SUM(_xlfn.XLOOKUP(_xlfn.TOROW(F4480:V4480,1),$AN$34:$AN$43,$AL$34:$AL$43,,0,1))</f>
        <v>45</v>
      </c>
      <c r="Z4480">
        <f t="shared" si="139"/>
        <v>5</v>
      </c>
      <c r="AA4480" t="str">
        <v>SS</v>
      </c>
      <c r="AG4480">
        <v>6344</v>
      </c>
      <c r="AH4480">
        <v>6</v>
      </c>
      <c r="AT4480">
        <v>5</v>
      </c>
    </row>
    <row r="4481" spans="2:46" ht="15" customHeight="1">
      <c r="B4481" s="48">
        <v>6251</v>
      </c>
      <c r="C4481" s="49">
        <v>45458</v>
      </c>
      <c r="D4481" s="50">
        <v>0.86711805555555554</v>
      </c>
      <c r="E4481" s="48" t="s">
        <v>11960</v>
      </c>
      <c r="F4481" s="48" t="s">
        <v>51</v>
      </c>
      <c r="G4481" s="48" t="s">
        <v>51</v>
      </c>
      <c r="H4481" s="48" t="s">
        <v>51</v>
      </c>
      <c r="I4481" s="48" t="s">
        <v>243</v>
      </c>
      <c r="J4481" s="48" t="s">
        <v>133</v>
      </c>
      <c r="K4481" s="48" t="s">
        <v>189</v>
      </c>
      <c r="L4481" s="48"/>
      <c r="M4481" s="48"/>
      <c r="N4481" s="48"/>
      <c r="O4481" s="48"/>
      <c r="P4481" s="48"/>
      <c r="Q4481" s="48"/>
      <c r="R4481" s="48"/>
      <c r="S4481" s="48"/>
      <c r="T4481" s="48"/>
      <c r="U4481" s="48"/>
      <c r="V4481" s="48"/>
      <c r="W4481" s="51" t="s">
        <v>4126</v>
      </c>
      <c r="X4481" t="str">
        <f t="shared" si="138"/>
        <v>BB;BB;BB;CB;SO;JB</v>
      </c>
      <c r="Y4481" cm="1">
        <f t="array" ref="Y4481">SUM(_xlfn.XLOOKUP(_xlfn.TOROW(F4481:V4481,1),$AN$34:$AN$43,$AL$34:$AL$43,,0,1))</f>
        <v>41</v>
      </c>
      <c r="Z4481">
        <f t="shared" si="139"/>
        <v>6</v>
      </c>
      <c r="AA4481" t="str">
        <v>HD</v>
      </c>
      <c r="AG4481">
        <v>6351</v>
      </c>
      <c r="AH4481">
        <v>6</v>
      </c>
      <c r="AT4481">
        <v>6</v>
      </c>
    </row>
    <row r="4482" spans="2:46" ht="15" customHeight="1">
      <c r="B4482" s="48">
        <v>6252</v>
      </c>
      <c r="C4482" s="49">
        <v>45458</v>
      </c>
      <c r="D4482" s="50">
        <v>0.8681712962962963</v>
      </c>
      <c r="E4482" s="48" t="s">
        <v>11961</v>
      </c>
      <c r="F4482" s="48" t="s">
        <v>304</v>
      </c>
      <c r="G4482" s="48" t="s">
        <v>304</v>
      </c>
      <c r="H4482" s="48" t="s">
        <v>51</v>
      </c>
      <c r="I4482" s="48" t="s">
        <v>243</v>
      </c>
      <c r="J4482" s="48" t="s">
        <v>319</v>
      </c>
      <c r="K4482" s="48"/>
      <c r="L4482" s="48"/>
      <c r="M4482" s="48"/>
      <c r="N4482" s="48"/>
      <c r="O4482" s="48"/>
      <c r="P4482" s="48"/>
      <c r="Q4482" s="48"/>
      <c r="R4482" s="48"/>
      <c r="S4482" s="48"/>
      <c r="T4482" s="48"/>
      <c r="U4482" s="48"/>
      <c r="V4482" s="48"/>
      <c r="W4482" s="51" t="s">
        <v>4127</v>
      </c>
      <c r="X4482" t="str">
        <f t="shared" si="138"/>
        <v>HD;HD;BB;CB;FR</v>
      </c>
      <c r="Y4482" cm="1">
        <f t="array" ref="Y4482">SUM(_xlfn.XLOOKUP(_xlfn.TOROW(F4482:V4482,1),$AN$34:$AN$43,$AL$34:$AL$43,,0,1))</f>
        <v>35</v>
      </c>
      <c r="Z4482">
        <f t="shared" si="139"/>
        <v>5</v>
      </c>
      <c r="AA4482" t="str">
        <v>JB</v>
      </c>
      <c r="AG4482">
        <v>6353</v>
      </c>
      <c r="AH4482">
        <v>6</v>
      </c>
      <c r="AT4482">
        <v>5</v>
      </c>
    </row>
    <row r="4483" spans="2:46" ht="15" customHeight="1">
      <c r="B4483" s="48">
        <v>6253</v>
      </c>
      <c r="C4483" s="49">
        <v>45458</v>
      </c>
      <c r="D4483" s="50">
        <v>0.86824074074074076</v>
      </c>
      <c r="E4483" s="48" t="s">
        <v>11962</v>
      </c>
      <c r="F4483" s="48" t="s">
        <v>304</v>
      </c>
      <c r="G4483" s="48" t="s">
        <v>319</v>
      </c>
      <c r="H4483" s="48" t="s">
        <v>319</v>
      </c>
      <c r="I4483" s="48" t="s">
        <v>319</v>
      </c>
      <c r="J4483" s="48" t="s">
        <v>319</v>
      </c>
      <c r="K4483" s="48"/>
      <c r="L4483" s="48"/>
      <c r="M4483" s="48"/>
      <c r="N4483" s="48"/>
      <c r="O4483" s="48"/>
      <c r="P4483" s="48"/>
      <c r="Q4483" s="48"/>
      <c r="R4483" s="48"/>
      <c r="S4483" s="48"/>
      <c r="T4483" s="48"/>
      <c r="U4483" s="48"/>
      <c r="V4483" s="48"/>
      <c r="W4483" s="51" t="s">
        <v>4128</v>
      </c>
      <c r="X4483" t="str">
        <f t="shared" si="138"/>
        <v>HD;FR;FR;FR;FR</v>
      </c>
      <c r="Y4483" cm="1">
        <f t="array" ref="Y4483">SUM(_xlfn.XLOOKUP(_xlfn.TOROW(F4483:V4483,1),$AN$34:$AN$43,$AL$34:$AL$43,,0,1))</f>
        <v>19</v>
      </c>
      <c r="Z4483">
        <f t="shared" si="139"/>
        <v>5</v>
      </c>
      <c r="AA4483" t="str">
        <v>DH</v>
      </c>
      <c r="AG4483">
        <v>6357</v>
      </c>
      <c r="AH4483">
        <v>6</v>
      </c>
      <c r="AT4483">
        <v>5</v>
      </c>
    </row>
    <row r="4484" spans="2:46" ht="15" customHeight="1">
      <c r="B4484" s="48">
        <v>6254</v>
      </c>
      <c r="C4484" s="49">
        <v>45458</v>
      </c>
      <c r="D4484" s="50">
        <v>0.8689930555555555</v>
      </c>
      <c r="E4484" s="48" t="s">
        <v>8480</v>
      </c>
      <c r="F4484" s="48" t="s">
        <v>51</v>
      </c>
      <c r="G4484" s="48" t="s">
        <v>51</v>
      </c>
      <c r="H4484" s="48"/>
      <c r="I4484" s="48"/>
      <c r="J4484" s="48"/>
      <c r="K4484" s="48"/>
      <c r="L4484" s="48"/>
      <c r="M4484" s="48"/>
      <c r="N4484" s="48"/>
      <c r="O4484" s="48"/>
      <c r="P4484" s="48"/>
      <c r="Q4484" s="48"/>
      <c r="R4484" s="48"/>
      <c r="S4484" s="48"/>
      <c r="T4484" s="48"/>
      <c r="U4484" s="48"/>
      <c r="V4484" s="48"/>
      <c r="W4484" s="51" t="s">
        <v>696</v>
      </c>
      <c r="X4484" t="str">
        <f t="shared" si="138"/>
        <v>BB;BB</v>
      </c>
      <c r="Y4484" cm="1">
        <f t="array" ref="Y4484">SUM(_xlfn.XLOOKUP(_xlfn.TOROW(F4484:V4484,1),$AN$34:$AN$43,$AL$34:$AL$43,,0,1))</f>
        <v>20</v>
      </c>
      <c r="Z4484">
        <f t="shared" si="139"/>
        <v>2</v>
      </c>
      <c r="AA4484" t="str">
        <v>DH</v>
      </c>
      <c r="AG4484">
        <v>6360</v>
      </c>
      <c r="AH4484">
        <v>6</v>
      </c>
      <c r="AT4484">
        <v>2</v>
      </c>
    </row>
    <row r="4485" spans="2:46" ht="15" customHeight="1">
      <c r="B4485" s="48">
        <v>6255</v>
      </c>
      <c r="C4485" s="49">
        <v>45458</v>
      </c>
      <c r="D4485" s="50">
        <v>0.8696180555555556</v>
      </c>
      <c r="E4485" s="48" t="s">
        <v>51</v>
      </c>
      <c r="F4485" s="48" t="s">
        <v>51</v>
      </c>
      <c r="G4485" s="48"/>
      <c r="H4485" s="48"/>
      <c r="I4485" s="48"/>
      <c r="J4485" s="48"/>
      <c r="K4485" s="48"/>
      <c r="L4485" s="48"/>
      <c r="M4485" s="48"/>
      <c r="N4485" s="48"/>
      <c r="O4485" s="48"/>
      <c r="P4485" s="48"/>
      <c r="Q4485" s="48"/>
      <c r="R4485" s="48"/>
      <c r="S4485" s="48"/>
      <c r="T4485" s="48"/>
      <c r="U4485" s="48"/>
      <c r="V4485" s="48"/>
      <c r="W4485" s="51" t="s">
        <v>466</v>
      </c>
      <c r="X4485" t="str">
        <f t="shared" si="138"/>
        <v>BB</v>
      </c>
      <c r="Y4485" cm="1">
        <f t="array" ref="Y4485">SUM(_xlfn.XLOOKUP(_xlfn.TOROW(F4485:V4485,1),$AN$34:$AN$43,$AL$34:$AL$43,,0,1))</f>
        <v>10</v>
      </c>
      <c r="Z4485">
        <f t="shared" si="139"/>
        <v>1</v>
      </c>
      <c r="AA4485" t="str">
        <v>DH</v>
      </c>
      <c r="AG4485">
        <v>6365</v>
      </c>
      <c r="AH4485">
        <v>6</v>
      </c>
      <c r="AT4485">
        <v>1</v>
      </c>
    </row>
    <row r="4486" spans="2:46" ht="15" customHeight="1">
      <c r="B4486" s="48">
        <v>6256</v>
      </c>
      <c r="C4486" s="49">
        <v>45458</v>
      </c>
      <c r="D4486" s="50">
        <v>0.87221064814814819</v>
      </c>
      <c r="E4486" s="48" t="s">
        <v>9233</v>
      </c>
      <c r="F4486" s="48" t="s">
        <v>189</v>
      </c>
      <c r="G4486" s="48" t="s">
        <v>189</v>
      </c>
      <c r="H4486" s="48" t="s">
        <v>194</v>
      </c>
      <c r="I4486" s="48" t="s">
        <v>194</v>
      </c>
      <c r="J4486" s="48"/>
      <c r="K4486" s="48"/>
      <c r="L4486" s="48"/>
      <c r="M4486" s="48"/>
      <c r="N4486" s="48"/>
      <c r="O4486" s="48"/>
      <c r="P4486" s="48"/>
      <c r="Q4486" s="48"/>
      <c r="R4486" s="48"/>
      <c r="S4486" s="48"/>
      <c r="T4486" s="48"/>
      <c r="U4486" s="48"/>
      <c r="V4486" s="48"/>
      <c r="W4486" s="51" t="s">
        <v>4129</v>
      </c>
      <c r="X4486" t="str">
        <f t="shared" si="138"/>
        <v>JB;JB;DH;DH</v>
      </c>
      <c r="Y4486" cm="1">
        <f t="array" ref="Y4486">SUM(_xlfn.XLOOKUP(_xlfn.TOROW(F4486:V4486,1),$AN$34:$AN$43,$AL$34:$AL$43,,0,1))</f>
        <v>20</v>
      </c>
      <c r="Z4486">
        <f t="shared" si="139"/>
        <v>4</v>
      </c>
      <c r="AA4486" t="str">
        <v>DH</v>
      </c>
      <c r="AG4486">
        <v>6366</v>
      </c>
      <c r="AH4486">
        <v>6</v>
      </c>
      <c r="AT4486">
        <v>4</v>
      </c>
    </row>
    <row r="4487" spans="2:46" ht="15" customHeight="1">
      <c r="B4487" s="48">
        <v>6257</v>
      </c>
      <c r="C4487" s="49">
        <v>45458</v>
      </c>
      <c r="D4487" s="50">
        <v>0.87307870370370366</v>
      </c>
      <c r="E4487" s="48" t="s">
        <v>11963</v>
      </c>
      <c r="F4487" s="48" t="s">
        <v>189</v>
      </c>
      <c r="G4487" s="48" t="s">
        <v>189</v>
      </c>
      <c r="H4487" s="48" t="s">
        <v>189</v>
      </c>
      <c r="I4487" s="48" t="s">
        <v>243</v>
      </c>
      <c r="J4487" s="48" t="s">
        <v>194</v>
      </c>
      <c r="K4487" s="48" t="s">
        <v>194</v>
      </c>
      <c r="L4487" s="48" t="s">
        <v>194</v>
      </c>
      <c r="M4487" s="48" t="s">
        <v>194</v>
      </c>
      <c r="N4487" s="48"/>
      <c r="O4487" s="48"/>
      <c r="P4487" s="48"/>
      <c r="Q4487" s="48"/>
      <c r="R4487" s="48"/>
      <c r="S4487" s="48"/>
      <c r="T4487" s="48"/>
      <c r="U4487" s="48"/>
      <c r="V4487" s="48"/>
      <c r="W4487" s="51" t="s">
        <v>4130</v>
      </c>
      <c r="X4487" t="str">
        <f t="shared" ref="X4487:X4550" si="140">_xlfn.TEXTJOIN(";",TRUE,F4487:V4487)</f>
        <v>JB;JB;JB;CB;DH;DH;DH;DH</v>
      </c>
      <c r="Y4487" cm="1">
        <f t="array" ref="Y4487">SUM(_xlfn.XLOOKUP(_xlfn.TOROW(F4487:V4487,1),$AN$34:$AN$43,$AL$34:$AL$43,,0,1))</f>
        <v>47</v>
      </c>
      <c r="Z4487">
        <f t="shared" ref="Z4487:Z4550" si="141">COUNTA(F4487:V4487)</f>
        <v>8</v>
      </c>
      <c r="AA4487" t="str">
        <v>HD</v>
      </c>
      <c r="AG4487">
        <v>6374</v>
      </c>
      <c r="AH4487">
        <v>6</v>
      </c>
      <c r="AT4487">
        <v>8</v>
      </c>
    </row>
    <row r="4488" spans="2:46" ht="15" customHeight="1">
      <c r="B4488" s="48">
        <v>6258</v>
      </c>
      <c r="C4488" s="49">
        <v>45459</v>
      </c>
      <c r="D4488" s="50">
        <v>0.41942129629629632</v>
      </c>
      <c r="E4488" s="48" t="s">
        <v>11964</v>
      </c>
      <c r="F4488" s="48" t="s">
        <v>719</v>
      </c>
      <c r="G4488" s="48" t="s">
        <v>719</v>
      </c>
      <c r="H4488" s="48" t="s">
        <v>719</v>
      </c>
      <c r="I4488" s="48" t="s">
        <v>719</v>
      </c>
      <c r="J4488" s="48" t="s">
        <v>719</v>
      </c>
      <c r="K4488" s="48" t="s">
        <v>194</v>
      </c>
      <c r="L4488" s="48"/>
      <c r="M4488" s="48"/>
      <c r="N4488" s="48"/>
      <c r="O4488" s="48"/>
      <c r="P4488" s="48"/>
      <c r="Q4488" s="48"/>
      <c r="R4488" s="48"/>
      <c r="S4488" s="48"/>
      <c r="T4488" s="48"/>
      <c r="U4488" s="48"/>
      <c r="V4488" s="48"/>
      <c r="W4488" s="51" t="s">
        <v>4131</v>
      </c>
      <c r="X4488" t="str">
        <f t="shared" si="140"/>
        <v>BE;BE;BE;BE;BE;DH</v>
      </c>
      <c r="Y4488" cm="1">
        <f t="array" ref="Y4488">SUM(_xlfn.XLOOKUP(_xlfn.TOROW(F4488:V4488,1),$AN$34:$AN$43,$AL$34:$AL$43,,0,1))</f>
        <v>34</v>
      </c>
      <c r="Z4488">
        <f t="shared" si="141"/>
        <v>6</v>
      </c>
      <c r="AA4488" t="str">
        <v>HD</v>
      </c>
      <c r="AG4488">
        <v>6375</v>
      </c>
      <c r="AH4488">
        <v>6</v>
      </c>
      <c r="AT4488">
        <v>6</v>
      </c>
    </row>
    <row r="4489" spans="2:46" ht="15" customHeight="1">
      <c r="B4489" s="48">
        <v>6259</v>
      </c>
      <c r="C4489" s="49">
        <v>45459</v>
      </c>
      <c r="D4489" s="50">
        <v>0.4199074074074074</v>
      </c>
      <c r="E4489" s="48" t="s">
        <v>11965</v>
      </c>
      <c r="F4489" s="48" t="s">
        <v>280</v>
      </c>
      <c r="G4489" s="48" t="s">
        <v>133</v>
      </c>
      <c r="H4489" s="48" t="s">
        <v>133</v>
      </c>
      <c r="I4489" s="48" t="s">
        <v>133</v>
      </c>
      <c r="J4489" s="48" t="s">
        <v>133</v>
      </c>
      <c r="K4489" s="48"/>
      <c r="L4489" s="48"/>
      <c r="M4489" s="48"/>
      <c r="N4489" s="48"/>
      <c r="O4489" s="48"/>
      <c r="P4489" s="48"/>
      <c r="Q4489" s="48"/>
      <c r="R4489" s="48"/>
      <c r="S4489" s="48"/>
      <c r="T4489" s="48"/>
      <c r="U4489" s="48"/>
      <c r="V4489" s="48"/>
      <c r="W4489" s="51" t="s">
        <v>4132</v>
      </c>
      <c r="X4489" t="str">
        <f t="shared" si="140"/>
        <v>WB;SO;SO;SO;SO</v>
      </c>
      <c r="Y4489" cm="1">
        <f t="array" ref="Y4489">SUM(_xlfn.XLOOKUP(_xlfn.TOROW(F4489:V4489,1),$AN$34:$AN$43,$AL$34:$AL$43,,0,1))</f>
        <v>19</v>
      </c>
      <c r="Z4489">
        <f t="shared" si="141"/>
        <v>5</v>
      </c>
      <c r="AA4489" t="str">
        <v>HD</v>
      </c>
      <c r="AG4489">
        <v>6376</v>
      </c>
      <c r="AH4489">
        <v>6</v>
      </c>
      <c r="AT4489">
        <v>5</v>
      </c>
    </row>
    <row r="4490" spans="2:46" ht="15" customHeight="1">
      <c r="B4490" s="48">
        <v>6260</v>
      </c>
      <c r="C4490" s="49">
        <v>45459</v>
      </c>
      <c r="D4490" s="50">
        <v>0.42302083333333335</v>
      </c>
      <c r="E4490" s="48" t="s">
        <v>11966</v>
      </c>
      <c r="F4490" s="48" t="s">
        <v>189</v>
      </c>
      <c r="G4490" s="48" t="s">
        <v>194</v>
      </c>
      <c r="H4490" s="48" t="s">
        <v>51</v>
      </c>
      <c r="I4490" s="48" t="s">
        <v>189</v>
      </c>
      <c r="J4490" s="48" t="s">
        <v>133</v>
      </c>
      <c r="K4490" s="48" t="s">
        <v>319</v>
      </c>
      <c r="L4490" s="48" t="s">
        <v>133</v>
      </c>
      <c r="M4490" s="48" t="s">
        <v>304</v>
      </c>
      <c r="N4490" s="48" t="s">
        <v>304</v>
      </c>
      <c r="O4490" s="48" t="s">
        <v>719</v>
      </c>
      <c r="P4490" s="48"/>
      <c r="Q4490" s="48"/>
      <c r="R4490" s="48"/>
      <c r="S4490" s="48"/>
      <c r="T4490" s="48"/>
      <c r="U4490" s="48"/>
      <c r="V4490" s="48"/>
      <c r="W4490" s="51" t="s">
        <v>4133</v>
      </c>
      <c r="X4490" t="str">
        <f t="shared" si="140"/>
        <v>JB;DH;BB;JB;SO;FR;SO;HD;HD;BE</v>
      </c>
      <c r="Y4490" cm="1">
        <f t="array" ref="Y4490">SUM(_xlfn.XLOOKUP(_xlfn.TOROW(F4490:V4490,1),$AN$34:$AN$43,$AL$34:$AL$43,,0,1))</f>
        <v>47</v>
      </c>
      <c r="Z4490">
        <f t="shared" si="141"/>
        <v>10</v>
      </c>
      <c r="AA4490" t="str">
        <v>HD</v>
      </c>
      <c r="AG4490">
        <v>6382</v>
      </c>
      <c r="AH4490">
        <v>6</v>
      </c>
      <c r="AT4490">
        <v>10</v>
      </c>
    </row>
    <row r="4491" spans="2:46" ht="15" customHeight="1">
      <c r="B4491" s="48">
        <v>6261</v>
      </c>
      <c r="C4491" s="49">
        <v>45459</v>
      </c>
      <c r="D4491" s="50">
        <v>0.42303240740740738</v>
      </c>
      <c r="E4491" s="48" t="s">
        <v>11967</v>
      </c>
      <c r="F4491" s="48" t="s">
        <v>319</v>
      </c>
      <c r="G4491" s="48" t="s">
        <v>51</v>
      </c>
      <c r="H4491" s="48" t="s">
        <v>719</v>
      </c>
      <c r="I4491" s="48" t="s">
        <v>280</v>
      </c>
      <c r="J4491" s="48" t="s">
        <v>280</v>
      </c>
      <c r="K4491" s="48" t="s">
        <v>51</v>
      </c>
      <c r="L4491" s="48" t="s">
        <v>51</v>
      </c>
      <c r="M4491" s="48" t="s">
        <v>243</v>
      </c>
      <c r="N4491" s="48" t="s">
        <v>243</v>
      </c>
      <c r="O4491" s="48" t="s">
        <v>243</v>
      </c>
      <c r="P4491" s="48" t="s">
        <v>243</v>
      </c>
      <c r="Q4491" s="48"/>
      <c r="R4491" s="48"/>
      <c r="S4491" s="48"/>
      <c r="T4491" s="48"/>
      <c r="U4491" s="48"/>
      <c r="V4491" s="48"/>
      <c r="W4491" s="51" t="s">
        <v>4134</v>
      </c>
      <c r="X4491" t="str">
        <f t="shared" si="140"/>
        <v>FR;BB;BE;WB;WB;BB;BB;CB;CB;CB;CB</v>
      </c>
      <c r="Y4491" cm="1">
        <f t="array" ref="Y4491">SUM(_xlfn.XLOOKUP(_xlfn.TOROW(F4491:V4491,1),$AN$34:$AN$43,$AL$34:$AL$43,,0,1))</f>
        <v>92</v>
      </c>
      <c r="Z4491">
        <f t="shared" si="141"/>
        <v>11</v>
      </c>
      <c r="AA4491" t="str">
        <v>WB</v>
      </c>
      <c r="AG4491">
        <v>6384</v>
      </c>
      <c r="AH4491">
        <v>6</v>
      </c>
      <c r="AT4491">
        <v>11</v>
      </c>
    </row>
    <row r="4492" spans="2:46" ht="15" customHeight="1">
      <c r="B4492" s="48">
        <v>6262</v>
      </c>
      <c r="C4492" s="49">
        <v>45459</v>
      </c>
      <c r="D4492" s="50">
        <v>0.42421296296296296</v>
      </c>
      <c r="E4492" s="48" t="s">
        <v>11968</v>
      </c>
      <c r="F4492" s="48" t="s">
        <v>719</v>
      </c>
      <c r="G4492" s="48" t="s">
        <v>243</v>
      </c>
      <c r="H4492" s="48" t="s">
        <v>243</v>
      </c>
      <c r="I4492" s="48" t="s">
        <v>243</v>
      </c>
      <c r="J4492" s="48" t="s">
        <v>803</v>
      </c>
      <c r="K4492" s="48" t="s">
        <v>803</v>
      </c>
      <c r="L4492" s="48" t="s">
        <v>133</v>
      </c>
      <c r="M4492" s="48" t="s">
        <v>133</v>
      </c>
      <c r="N4492" s="48"/>
      <c r="O4492" s="48"/>
      <c r="P4492" s="48"/>
      <c r="Q4492" s="48"/>
      <c r="R4492" s="48"/>
      <c r="S4492" s="48"/>
      <c r="T4492" s="48"/>
      <c r="U4492" s="48"/>
      <c r="V4492" s="48"/>
      <c r="W4492" s="51" t="s">
        <v>4135</v>
      </c>
      <c r="X4492" t="str">
        <f t="shared" si="140"/>
        <v>BE;CB;CB;CB;SS;SS;SO;SO</v>
      </c>
      <c r="Y4492" cm="1">
        <f t="array" ref="Y4492">SUM(_xlfn.XLOOKUP(_xlfn.TOROW(F4492:V4492,1),$AN$34:$AN$43,$AL$34:$AL$43,,0,1))</f>
        <v>39</v>
      </c>
      <c r="Z4492">
        <f t="shared" si="141"/>
        <v>8</v>
      </c>
      <c r="AA4492" t="str">
        <v>SS</v>
      </c>
      <c r="AG4492">
        <v>6385</v>
      </c>
      <c r="AH4492">
        <v>6</v>
      </c>
      <c r="AT4492">
        <v>8</v>
      </c>
    </row>
    <row r="4493" spans="2:46" ht="15" customHeight="1">
      <c r="B4493" s="48">
        <v>6263</v>
      </c>
      <c r="C4493" s="49">
        <v>45459</v>
      </c>
      <c r="D4493" s="50">
        <v>0.42447916666666669</v>
      </c>
      <c r="E4493" s="48" t="s">
        <v>11969</v>
      </c>
      <c r="F4493" s="48" t="s">
        <v>133</v>
      </c>
      <c r="G4493" s="48" t="s">
        <v>133</v>
      </c>
      <c r="H4493" s="48" t="s">
        <v>133</v>
      </c>
      <c r="I4493" s="48" t="s">
        <v>133</v>
      </c>
      <c r="J4493" s="48" t="s">
        <v>719</v>
      </c>
      <c r="K4493" s="48" t="s">
        <v>133</v>
      </c>
      <c r="L4493" s="48" t="s">
        <v>133</v>
      </c>
      <c r="M4493" s="48"/>
      <c r="N4493" s="48"/>
      <c r="O4493" s="48"/>
      <c r="P4493" s="48"/>
      <c r="Q4493" s="48"/>
      <c r="R4493" s="48"/>
      <c r="S4493" s="48"/>
      <c r="T4493" s="48"/>
      <c r="U4493" s="48"/>
      <c r="V4493" s="48"/>
      <c r="W4493" s="51" t="s">
        <v>4136</v>
      </c>
      <c r="X4493" t="str">
        <f t="shared" si="140"/>
        <v>SO;SO;SO;SO;BE;SO;SO</v>
      </c>
      <c r="Y4493" cm="1">
        <f t="array" ref="Y4493">SUM(_xlfn.XLOOKUP(_xlfn.TOROW(F4493:V4493,1),$AN$34:$AN$43,$AL$34:$AL$43,,0,1))</f>
        <v>17</v>
      </c>
      <c r="Z4493">
        <f t="shared" si="141"/>
        <v>7</v>
      </c>
      <c r="AA4493" t="str">
        <v>JB</v>
      </c>
      <c r="AG4493">
        <v>6387</v>
      </c>
      <c r="AH4493">
        <v>6</v>
      </c>
      <c r="AT4493">
        <v>7</v>
      </c>
    </row>
    <row r="4494" spans="2:46" ht="15" customHeight="1">
      <c r="B4494" s="48">
        <v>6264</v>
      </c>
      <c r="C4494" s="49">
        <v>45459</v>
      </c>
      <c r="D4494" s="50">
        <v>0.43328703703703703</v>
      </c>
      <c r="E4494" s="48" t="s">
        <v>11970</v>
      </c>
      <c r="F4494" s="48" t="s">
        <v>243</v>
      </c>
      <c r="G4494" s="48" t="s">
        <v>719</v>
      </c>
      <c r="H4494" s="48" t="s">
        <v>280</v>
      </c>
      <c r="I4494" s="48" t="s">
        <v>243</v>
      </c>
      <c r="J4494" s="48" t="s">
        <v>304</v>
      </c>
      <c r="K4494" s="48" t="s">
        <v>243</v>
      </c>
      <c r="L4494" s="48" t="s">
        <v>189</v>
      </c>
      <c r="M4494" s="48" t="s">
        <v>189</v>
      </c>
      <c r="N4494" s="48" t="s">
        <v>194</v>
      </c>
      <c r="O4494" s="48" t="s">
        <v>51</v>
      </c>
      <c r="P4494" s="48"/>
      <c r="Q4494" s="48"/>
      <c r="R4494" s="48"/>
      <c r="S4494" s="48"/>
      <c r="T4494" s="48"/>
      <c r="U4494" s="48"/>
      <c r="V4494" s="48"/>
      <c r="W4494" s="51" t="s">
        <v>4137</v>
      </c>
      <c r="X4494" t="str">
        <f t="shared" si="140"/>
        <v>CB;BE;WB;CB;HD;CB;JB;JB;DH;BB</v>
      </c>
      <c r="Y4494" cm="1">
        <f t="array" ref="Y4494">SUM(_xlfn.XLOOKUP(_xlfn.TOROW(F4494:V4494,1),$AN$34:$AN$43,$AL$34:$AL$43,,0,1))</f>
        <v>68</v>
      </c>
      <c r="Z4494">
        <f t="shared" si="141"/>
        <v>10</v>
      </c>
      <c r="AA4494" t="str">
        <v>JB</v>
      </c>
      <c r="AG4494">
        <v>6396</v>
      </c>
      <c r="AH4494">
        <v>6</v>
      </c>
      <c r="AT4494">
        <v>10</v>
      </c>
    </row>
    <row r="4495" spans="2:46" ht="15" customHeight="1">
      <c r="B4495" s="48">
        <v>6265</v>
      </c>
      <c r="C4495" s="49">
        <v>45459</v>
      </c>
      <c r="D4495" s="50">
        <v>0.43594907407407407</v>
      </c>
      <c r="E4495" s="48" t="s">
        <v>8236</v>
      </c>
      <c r="F4495" s="48" t="s">
        <v>319</v>
      </c>
      <c r="G4495" s="48" t="s">
        <v>719</v>
      </c>
      <c r="H4495" s="48" t="s">
        <v>719</v>
      </c>
      <c r="I4495" s="48"/>
      <c r="J4495" s="48"/>
      <c r="K4495" s="48"/>
      <c r="L4495" s="48"/>
      <c r="M4495" s="48"/>
      <c r="N4495" s="48"/>
      <c r="O4495" s="48"/>
      <c r="P4495" s="48"/>
      <c r="Q4495" s="48"/>
      <c r="R4495" s="48"/>
      <c r="S4495" s="48"/>
      <c r="T4495" s="48"/>
      <c r="U4495" s="48"/>
      <c r="V4495" s="48"/>
      <c r="W4495" s="51" t="s">
        <v>4138</v>
      </c>
      <c r="X4495" t="str">
        <f t="shared" si="140"/>
        <v>FR;BE;BE</v>
      </c>
      <c r="Y4495" cm="1">
        <f t="array" ref="Y4495">SUM(_xlfn.XLOOKUP(_xlfn.TOROW(F4495:V4495,1),$AN$34:$AN$43,$AL$34:$AL$43,,0,1))</f>
        <v>13</v>
      </c>
      <c r="Z4495">
        <f t="shared" si="141"/>
        <v>3</v>
      </c>
      <c r="AA4495" t="str">
        <v>JB</v>
      </c>
      <c r="AG4495">
        <v>6398</v>
      </c>
      <c r="AH4495">
        <v>6</v>
      </c>
      <c r="AT4495">
        <v>3</v>
      </c>
    </row>
    <row r="4496" spans="2:46" ht="15" customHeight="1">
      <c r="B4496" s="48">
        <v>6266</v>
      </c>
      <c r="C4496" s="49">
        <v>45459</v>
      </c>
      <c r="D4496" s="50">
        <v>0.43702546296296296</v>
      </c>
      <c r="E4496" s="48" t="s">
        <v>11971</v>
      </c>
      <c r="F4496" s="48" t="s">
        <v>194</v>
      </c>
      <c r="G4496" s="48" t="s">
        <v>719</v>
      </c>
      <c r="H4496" s="48"/>
      <c r="I4496" s="48"/>
      <c r="J4496" s="48"/>
      <c r="K4496" s="48"/>
      <c r="L4496" s="48"/>
      <c r="M4496" s="48"/>
      <c r="N4496" s="48"/>
      <c r="O4496" s="48"/>
      <c r="P4496" s="48"/>
      <c r="Q4496" s="48"/>
      <c r="R4496" s="48"/>
      <c r="S4496" s="48"/>
      <c r="T4496" s="48"/>
      <c r="U4496" s="48"/>
      <c r="V4496" s="48"/>
      <c r="W4496" s="51" t="s">
        <v>4139</v>
      </c>
      <c r="X4496" t="str">
        <f t="shared" si="140"/>
        <v>DH;BE</v>
      </c>
      <c r="Y4496" cm="1">
        <f t="array" ref="Y4496">SUM(_xlfn.XLOOKUP(_xlfn.TOROW(F4496:V4496,1),$AN$34:$AN$43,$AL$34:$AL$43,,0,1))</f>
        <v>14</v>
      </c>
      <c r="Z4496">
        <f t="shared" si="141"/>
        <v>2</v>
      </c>
      <c r="AA4496" t="str">
        <v>JB</v>
      </c>
      <c r="AG4496">
        <v>6403</v>
      </c>
      <c r="AH4496">
        <v>6</v>
      </c>
      <c r="AT4496">
        <v>2</v>
      </c>
    </row>
    <row r="4497" spans="2:46" ht="15" customHeight="1">
      <c r="B4497" s="48">
        <v>6267</v>
      </c>
      <c r="C4497" s="49">
        <v>45459</v>
      </c>
      <c r="D4497" s="50">
        <v>0.44072916666666667</v>
      </c>
      <c r="E4497" s="48" t="s">
        <v>11972</v>
      </c>
      <c r="F4497" s="48" t="s">
        <v>243</v>
      </c>
      <c r="G4497" s="48" t="s">
        <v>304</v>
      </c>
      <c r="H4497" s="48" t="s">
        <v>304</v>
      </c>
      <c r="I4497" s="48" t="s">
        <v>304</v>
      </c>
      <c r="J4497" s="48" t="s">
        <v>189</v>
      </c>
      <c r="K4497" s="48" t="s">
        <v>133</v>
      </c>
      <c r="L4497" s="48" t="s">
        <v>243</v>
      </c>
      <c r="M4497" s="48" t="s">
        <v>719</v>
      </c>
      <c r="N4497" s="48" t="s">
        <v>243</v>
      </c>
      <c r="O4497" s="48"/>
      <c r="P4497" s="48"/>
      <c r="Q4497" s="48"/>
      <c r="R4497" s="48"/>
      <c r="S4497" s="48"/>
      <c r="T4497" s="48"/>
      <c r="U4497" s="48"/>
      <c r="V4497" s="48"/>
      <c r="W4497" s="51" t="s">
        <v>4140</v>
      </c>
      <c r="X4497" t="str">
        <f t="shared" si="140"/>
        <v>CB;HD;HD;HD;JB;SO;CB;BE;CB</v>
      </c>
      <c r="Y4497" cm="1">
        <f t="array" ref="Y4497">SUM(_xlfn.XLOOKUP(_xlfn.TOROW(F4497:V4497,1),$AN$34:$AN$43,$AL$34:$AL$43,,0,1))</f>
        <v>53</v>
      </c>
      <c r="Z4497">
        <f t="shared" si="141"/>
        <v>9</v>
      </c>
      <c r="AA4497" t="str">
        <v>WB</v>
      </c>
      <c r="AG4497">
        <v>6406</v>
      </c>
      <c r="AH4497">
        <v>6</v>
      </c>
      <c r="AT4497">
        <v>9</v>
      </c>
    </row>
    <row r="4498" spans="2:46" ht="15" customHeight="1">
      <c r="B4498" s="48">
        <v>6268</v>
      </c>
      <c r="C4498" s="49">
        <v>45459</v>
      </c>
      <c r="D4498" s="50">
        <v>0.44083333333333335</v>
      </c>
      <c r="E4498" s="48" t="s">
        <v>11259</v>
      </c>
      <c r="F4498" s="48" t="s">
        <v>304</v>
      </c>
      <c r="G4498" s="48" t="s">
        <v>803</v>
      </c>
      <c r="H4498" s="48" t="s">
        <v>280</v>
      </c>
      <c r="I4498" s="48"/>
      <c r="J4498" s="48"/>
      <c r="K4498" s="48"/>
      <c r="L4498" s="48"/>
      <c r="M4498" s="48"/>
      <c r="N4498" s="48"/>
      <c r="O4498" s="48"/>
      <c r="P4498" s="48"/>
      <c r="Q4498" s="48"/>
      <c r="R4498" s="48"/>
      <c r="S4498" s="48"/>
      <c r="T4498" s="48"/>
      <c r="U4498" s="48"/>
      <c r="V4498" s="48"/>
      <c r="W4498" s="51" t="s">
        <v>3380</v>
      </c>
      <c r="X4498" t="str">
        <f t="shared" si="140"/>
        <v>HD;SS;WB</v>
      </c>
      <c r="Y4498" cm="1">
        <f t="array" ref="Y4498">SUM(_xlfn.XLOOKUP(_xlfn.TOROW(F4498:V4498,1),$AN$34:$AN$43,$AL$34:$AL$43,,0,1))</f>
        <v>21</v>
      </c>
      <c r="Z4498">
        <f t="shared" si="141"/>
        <v>3</v>
      </c>
      <c r="AA4498" t="str">
        <v>FR</v>
      </c>
      <c r="AG4498">
        <v>6410</v>
      </c>
      <c r="AH4498">
        <v>6</v>
      </c>
      <c r="AT4498">
        <v>3</v>
      </c>
    </row>
    <row r="4499" spans="2:46" ht="15" customHeight="1">
      <c r="B4499" s="48">
        <v>6269</v>
      </c>
      <c r="C4499" s="49">
        <v>45459</v>
      </c>
      <c r="D4499" s="50">
        <v>0.44313657407407409</v>
      </c>
      <c r="E4499" s="48" t="s">
        <v>11973</v>
      </c>
      <c r="F4499" s="48" t="s">
        <v>51</v>
      </c>
      <c r="G4499" s="48" t="s">
        <v>51</v>
      </c>
      <c r="H4499" s="48" t="s">
        <v>243</v>
      </c>
      <c r="I4499" s="48" t="s">
        <v>243</v>
      </c>
      <c r="J4499" s="48" t="s">
        <v>243</v>
      </c>
      <c r="K4499" s="48"/>
      <c r="L4499" s="48"/>
      <c r="M4499" s="48"/>
      <c r="N4499" s="48"/>
      <c r="O4499" s="48"/>
      <c r="P4499" s="48"/>
      <c r="Q4499" s="48"/>
      <c r="R4499" s="48"/>
      <c r="S4499" s="48"/>
      <c r="T4499" s="48"/>
      <c r="U4499" s="48"/>
      <c r="V4499" s="48"/>
      <c r="W4499" s="51" t="s">
        <v>4141</v>
      </c>
      <c r="X4499" t="str">
        <f t="shared" si="140"/>
        <v>BB;BB;CB;CB;CB</v>
      </c>
      <c r="Y4499" cm="1">
        <f t="array" ref="Y4499">SUM(_xlfn.XLOOKUP(_xlfn.TOROW(F4499:V4499,1),$AN$34:$AN$43,$AL$34:$AL$43,,0,1))</f>
        <v>44</v>
      </c>
      <c r="Z4499">
        <f t="shared" si="141"/>
        <v>5</v>
      </c>
      <c r="AA4499" t="str">
        <v>DH</v>
      </c>
      <c r="AG4499">
        <v>6420</v>
      </c>
      <c r="AH4499">
        <v>6</v>
      </c>
      <c r="AT4499">
        <v>5</v>
      </c>
    </row>
    <row r="4500" spans="2:46" ht="15" customHeight="1">
      <c r="B4500" s="48">
        <v>6270</v>
      </c>
      <c r="C4500" s="49">
        <v>45459</v>
      </c>
      <c r="D4500" s="50">
        <v>0.44592592592592595</v>
      </c>
      <c r="E4500" s="48" t="s">
        <v>9603</v>
      </c>
      <c r="F4500" s="48" t="s">
        <v>243</v>
      </c>
      <c r="G4500" s="48" t="s">
        <v>719</v>
      </c>
      <c r="H4500" s="48"/>
      <c r="I4500" s="48"/>
      <c r="J4500" s="48"/>
      <c r="K4500" s="48"/>
      <c r="L4500" s="48"/>
      <c r="M4500" s="48"/>
      <c r="N4500" s="48"/>
      <c r="O4500" s="48"/>
      <c r="P4500" s="48"/>
      <c r="Q4500" s="48"/>
      <c r="R4500" s="48"/>
      <c r="S4500" s="48"/>
      <c r="T4500" s="48"/>
      <c r="U4500" s="48"/>
      <c r="V4500" s="48"/>
      <c r="W4500" s="51" t="s">
        <v>1626</v>
      </c>
      <c r="X4500" t="str">
        <f t="shared" si="140"/>
        <v>CB;BE</v>
      </c>
      <c r="Y4500" cm="1">
        <f t="array" ref="Y4500">SUM(_xlfn.XLOOKUP(_xlfn.TOROW(F4500:V4500,1),$AN$34:$AN$43,$AL$34:$AL$43,,0,1))</f>
        <v>13</v>
      </c>
      <c r="Z4500">
        <f t="shared" si="141"/>
        <v>2</v>
      </c>
      <c r="AA4500" t="str">
        <v>SO</v>
      </c>
      <c r="AG4500">
        <v>6421</v>
      </c>
      <c r="AH4500">
        <v>6</v>
      </c>
      <c r="AT4500">
        <v>2</v>
      </c>
    </row>
    <row r="4501" spans="2:46" ht="15" customHeight="1">
      <c r="B4501" s="48">
        <v>6271</v>
      </c>
      <c r="C4501" s="49">
        <v>45459</v>
      </c>
      <c r="D4501" s="50">
        <v>0.44622685185185185</v>
      </c>
      <c r="E4501" s="48" t="s">
        <v>11974</v>
      </c>
      <c r="F4501" s="48" t="s">
        <v>319</v>
      </c>
      <c r="G4501" s="48" t="s">
        <v>51</v>
      </c>
      <c r="H4501" s="48"/>
      <c r="I4501" s="48"/>
      <c r="J4501" s="48"/>
      <c r="K4501" s="48"/>
      <c r="L4501" s="48"/>
      <c r="M4501" s="48"/>
      <c r="N4501" s="48"/>
      <c r="O4501" s="48"/>
      <c r="P4501" s="48"/>
      <c r="Q4501" s="48"/>
      <c r="R4501" s="48"/>
      <c r="S4501" s="48"/>
      <c r="T4501" s="48"/>
      <c r="U4501" s="48"/>
      <c r="V4501" s="48"/>
      <c r="W4501" s="51" t="s">
        <v>4142</v>
      </c>
      <c r="X4501" t="str">
        <f t="shared" si="140"/>
        <v>FR;BB</v>
      </c>
      <c r="Y4501" cm="1">
        <f t="array" ref="Y4501">SUM(_xlfn.XLOOKUP(_xlfn.TOROW(F4501:V4501,1),$AN$34:$AN$43,$AL$34:$AL$43,,0,1))</f>
        <v>13</v>
      </c>
      <c r="Z4501">
        <f t="shared" si="141"/>
        <v>2</v>
      </c>
      <c r="AA4501" t="str">
        <v>WB</v>
      </c>
      <c r="AG4501">
        <v>6430</v>
      </c>
      <c r="AH4501">
        <v>6</v>
      </c>
      <c r="AT4501">
        <v>2</v>
      </c>
    </row>
    <row r="4502" spans="2:46" ht="15" customHeight="1">
      <c r="B4502" s="48">
        <v>6272</v>
      </c>
      <c r="C4502" s="49">
        <v>45459</v>
      </c>
      <c r="D4502" s="50">
        <v>0.44633101851851853</v>
      </c>
      <c r="E4502" s="48" t="s">
        <v>11975</v>
      </c>
      <c r="F4502" s="48" t="s">
        <v>51</v>
      </c>
      <c r="G4502" s="48" t="s">
        <v>51</v>
      </c>
      <c r="H4502" s="48" t="s">
        <v>243</v>
      </c>
      <c r="I4502" s="48" t="s">
        <v>243</v>
      </c>
      <c r="J4502" s="48" t="s">
        <v>280</v>
      </c>
      <c r="K4502" s="48" t="s">
        <v>280</v>
      </c>
      <c r="L4502" s="48"/>
      <c r="M4502" s="48"/>
      <c r="N4502" s="48"/>
      <c r="O4502" s="48"/>
      <c r="P4502" s="48"/>
      <c r="Q4502" s="48"/>
      <c r="R4502" s="48"/>
      <c r="S4502" s="48"/>
      <c r="T4502" s="48"/>
      <c r="U4502" s="48"/>
      <c r="V4502" s="48"/>
      <c r="W4502" s="51" t="s">
        <v>4143</v>
      </c>
      <c r="X4502" t="str">
        <f t="shared" si="140"/>
        <v>BB;BB;CB;CB;WB;WB</v>
      </c>
      <c r="Y4502" cm="1">
        <f t="array" ref="Y4502">SUM(_xlfn.XLOOKUP(_xlfn.TOROW(F4502:V4502,1),$AN$34:$AN$43,$AL$34:$AL$43,,0,1))</f>
        <v>58</v>
      </c>
      <c r="Z4502">
        <f t="shared" si="141"/>
        <v>6</v>
      </c>
      <c r="AA4502" t="str">
        <v>HD</v>
      </c>
      <c r="AG4502">
        <v>6443</v>
      </c>
      <c r="AH4502">
        <v>6</v>
      </c>
      <c r="AT4502">
        <v>6</v>
      </c>
    </row>
    <row r="4503" spans="2:46" ht="15" customHeight="1">
      <c r="B4503" s="48">
        <v>6273</v>
      </c>
      <c r="C4503" s="49">
        <v>45459</v>
      </c>
      <c r="D4503" s="50">
        <v>0.44756944444444446</v>
      </c>
      <c r="E4503" s="48" t="s">
        <v>11976</v>
      </c>
      <c r="F4503" s="48" t="s">
        <v>194</v>
      </c>
      <c r="G4503" s="48" t="s">
        <v>194</v>
      </c>
      <c r="H4503" s="48" t="s">
        <v>719</v>
      </c>
      <c r="I4503" s="48" t="s">
        <v>719</v>
      </c>
      <c r="J4503" s="48" t="s">
        <v>719</v>
      </c>
      <c r="K4503" s="48" t="s">
        <v>719</v>
      </c>
      <c r="L4503" s="48" t="s">
        <v>133</v>
      </c>
      <c r="M4503" s="48" t="s">
        <v>133</v>
      </c>
      <c r="N4503" s="48" t="s">
        <v>133</v>
      </c>
      <c r="O4503" s="48"/>
      <c r="P4503" s="48"/>
      <c r="Q4503" s="48"/>
      <c r="R4503" s="48"/>
      <c r="S4503" s="48"/>
      <c r="T4503" s="48"/>
      <c r="U4503" s="48"/>
      <c r="V4503" s="48"/>
      <c r="W4503" s="51" t="s">
        <v>4144</v>
      </c>
      <c r="X4503" t="str">
        <f t="shared" si="140"/>
        <v>DH;DH;BE;BE;BE;BE;SO;SO;SO</v>
      </c>
      <c r="Y4503" cm="1">
        <f t="array" ref="Y4503">SUM(_xlfn.XLOOKUP(_xlfn.TOROW(F4503:V4503,1),$AN$34:$AN$43,$AL$34:$AL$43,,0,1))</f>
        <v>44</v>
      </c>
      <c r="Z4503">
        <f t="shared" si="141"/>
        <v>9</v>
      </c>
      <c r="AA4503" t="str">
        <v>BB</v>
      </c>
      <c r="AG4503">
        <v>6444</v>
      </c>
      <c r="AH4503">
        <v>6</v>
      </c>
      <c r="AT4503">
        <v>9</v>
      </c>
    </row>
    <row r="4504" spans="2:46" ht="15" customHeight="1">
      <c r="B4504" s="48">
        <v>6274</v>
      </c>
      <c r="C4504" s="49">
        <v>45459</v>
      </c>
      <c r="D4504" s="50">
        <v>0.44846064814814812</v>
      </c>
      <c r="E4504" s="48" t="s">
        <v>11977</v>
      </c>
      <c r="F4504" s="48" t="s">
        <v>803</v>
      </c>
      <c r="G4504" s="48" t="s">
        <v>189</v>
      </c>
      <c r="H4504" s="48" t="s">
        <v>189</v>
      </c>
      <c r="I4504" s="48" t="s">
        <v>304</v>
      </c>
      <c r="J4504" s="48" t="s">
        <v>719</v>
      </c>
      <c r="K4504" s="48" t="s">
        <v>719</v>
      </c>
      <c r="L4504" s="48" t="s">
        <v>280</v>
      </c>
      <c r="M4504" s="48" t="s">
        <v>280</v>
      </c>
      <c r="N4504" s="48"/>
      <c r="O4504" s="48"/>
      <c r="P4504" s="48"/>
      <c r="Q4504" s="48"/>
      <c r="R4504" s="48"/>
      <c r="S4504" s="48"/>
      <c r="T4504" s="48"/>
      <c r="U4504" s="48"/>
      <c r="V4504" s="48"/>
      <c r="W4504" s="51" t="s">
        <v>4145</v>
      </c>
      <c r="X4504" t="str">
        <f t="shared" si="140"/>
        <v>SS;JB;JB;HD;BE;BE;WB;WB</v>
      </c>
      <c r="Y4504" cm="1">
        <f t="array" ref="Y4504">SUM(_xlfn.XLOOKUP(_xlfn.TOROW(F4504:V4504,1),$AN$34:$AN$43,$AL$34:$AL$43,,0,1))</f>
        <v>44</v>
      </c>
      <c r="Z4504">
        <f t="shared" si="141"/>
        <v>8</v>
      </c>
      <c r="AA4504" t="str">
        <v>BB</v>
      </c>
      <c r="AG4504">
        <v>6452</v>
      </c>
      <c r="AH4504">
        <v>6</v>
      </c>
      <c r="AT4504">
        <v>8</v>
      </c>
    </row>
    <row r="4505" spans="2:46" ht="15" customHeight="1">
      <c r="B4505" s="48">
        <v>6275</v>
      </c>
      <c r="C4505" s="49">
        <v>45459</v>
      </c>
      <c r="D4505" s="50">
        <v>0.45104166666666667</v>
      </c>
      <c r="E4505" s="48" t="s">
        <v>11978</v>
      </c>
      <c r="F4505" s="48" t="s">
        <v>189</v>
      </c>
      <c r="G4505" s="48" t="s">
        <v>189</v>
      </c>
      <c r="H4505" s="48" t="s">
        <v>189</v>
      </c>
      <c r="I4505" s="48" t="s">
        <v>803</v>
      </c>
      <c r="J4505" s="48" t="s">
        <v>133</v>
      </c>
      <c r="K4505" s="48" t="s">
        <v>133</v>
      </c>
      <c r="L4505" s="48"/>
      <c r="M4505" s="48"/>
      <c r="N4505" s="48"/>
      <c r="O4505" s="48"/>
      <c r="P4505" s="48"/>
      <c r="Q4505" s="48"/>
      <c r="R4505" s="48"/>
      <c r="S4505" s="48"/>
      <c r="T4505" s="48"/>
      <c r="U4505" s="48"/>
      <c r="V4505" s="48"/>
      <c r="W4505" s="51" t="s">
        <v>4146</v>
      </c>
      <c r="X4505" t="str">
        <f t="shared" si="140"/>
        <v>JB;JB;JB;SS;SO;SO</v>
      </c>
      <c r="Y4505" cm="1">
        <f t="array" ref="Y4505">SUM(_xlfn.XLOOKUP(_xlfn.TOROW(F4505:V4505,1),$AN$34:$AN$43,$AL$34:$AL$43,,0,1))</f>
        <v>10</v>
      </c>
      <c r="Z4505">
        <f t="shared" si="141"/>
        <v>6</v>
      </c>
      <c r="AA4505" t="str">
        <v>BB</v>
      </c>
      <c r="AG4505">
        <v>6469</v>
      </c>
      <c r="AH4505">
        <v>6</v>
      </c>
      <c r="AT4505">
        <v>6</v>
      </c>
    </row>
    <row r="4506" spans="2:46" ht="15" customHeight="1">
      <c r="B4506" s="48">
        <v>6276</v>
      </c>
      <c r="C4506" s="49">
        <v>45459</v>
      </c>
      <c r="D4506" s="50">
        <v>0.45128472222222221</v>
      </c>
      <c r="E4506" s="48" t="s">
        <v>11979</v>
      </c>
      <c r="F4506" s="48" t="s">
        <v>194</v>
      </c>
      <c r="G4506" s="48" t="s">
        <v>194</v>
      </c>
      <c r="H4506" s="48" t="s">
        <v>194</v>
      </c>
      <c r="I4506" s="48" t="s">
        <v>194</v>
      </c>
      <c r="J4506" s="48" t="s">
        <v>304</v>
      </c>
      <c r="K4506" s="48" t="s">
        <v>719</v>
      </c>
      <c r="L4506" s="48"/>
      <c r="M4506" s="48"/>
      <c r="N4506" s="48"/>
      <c r="O4506" s="48"/>
      <c r="P4506" s="48"/>
      <c r="Q4506" s="48"/>
      <c r="R4506" s="48"/>
      <c r="S4506" s="48"/>
      <c r="T4506" s="48"/>
      <c r="U4506" s="48"/>
      <c r="V4506" s="48"/>
      <c r="W4506" s="51" t="s">
        <v>4147</v>
      </c>
      <c r="X4506" t="str">
        <f t="shared" si="140"/>
        <v>DH;DH;DH;DH;HD;BE</v>
      </c>
      <c r="Y4506" cm="1">
        <f t="array" ref="Y4506">SUM(_xlfn.XLOOKUP(_xlfn.TOROW(F4506:V4506,1),$AN$34:$AN$43,$AL$34:$AL$43,,0,1))</f>
        <v>48</v>
      </c>
      <c r="Z4506">
        <f t="shared" si="141"/>
        <v>6</v>
      </c>
      <c r="AA4506" t="str">
        <v>SO</v>
      </c>
      <c r="AG4506">
        <v>6480</v>
      </c>
      <c r="AH4506">
        <v>6</v>
      </c>
      <c r="AT4506">
        <v>6</v>
      </c>
    </row>
    <row r="4507" spans="2:46" ht="15" customHeight="1">
      <c r="B4507" s="48">
        <v>6277</v>
      </c>
      <c r="C4507" s="49">
        <v>45459</v>
      </c>
      <c r="D4507" s="50">
        <v>0.45905092592592595</v>
      </c>
      <c r="E4507" s="48" t="s">
        <v>11980</v>
      </c>
      <c r="F4507" s="48" t="s">
        <v>194</v>
      </c>
      <c r="G4507" s="48" t="s">
        <v>719</v>
      </c>
      <c r="H4507" s="48" t="s">
        <v>51</v>
      </c>
      <c r="I4507" s="48" t="s">
        <v>719</v>
      </c>
      <c r="J4507" s="48"/>
      <c r="K4507" s="48"/>
      <c r="L4507" s="48"/>
      <c r="M4507" s="48"/>
      <c r="N4507" s="48"/>
      <c r="O4507" s="48"/>
      <c r="P4507" s="48"/>
      <c r="Q4507" s="48"/>
      <c r="R4507" s="48"/>
      <c r="S4507" s="48"/>
      <c r="T4507" s="48"/>
      <c r="U4507" s="48"/>
      <c r="V4507" s="48"/>
      <c r="W4507" s="51" t="s">
        <v>4148</v>
      </c>
      <c r="X4507" t="str">
        <f t="shared" si="140"/>
        <v>DH;BE;BB;BE</v>
      </c>
      <c r="Y4507" cm="1">
        <f t="array" ref="Y4507">SUM(_xlfn.XLOOKUP(_xlfn.TOROW(F4507:V4507,1),$AN$34:$AN$43,$AL$34:$AL$43,,0,1))</f>
        <v>29</v>
      </c>
      <c r="Z4507">
        <f t="shared" si="141"/>
        <v>4</v>
      </c>
      <c r="AA4507" t="str">
        <v>SO</v>
      </c>
      <c r="AG4507">
        <v>6482</v>
      </c>
      <c r="AH4507">
        <v>6</v>
      </c>
      <c r="AT4507">
        <v>4</v>
      </c>
    </row>
    <row r="4508" spans="2:46" ht="15" customHeight="1">
      <c r="B4508" s="48">
        <v>6278</v>
      </c>
      <c r="C4508" s="49">
        <v>45459</v>
      </c>
      <c r="D4508" s="50">
        <v>0.45907407407407408</v>
      </c>
      <c r="E4508" s="48" t="s">
        <v>11981</v>
      </c>
      <c r="F4508" s="48" t="s">
        <v>304</v>
      </c>
      <c r="G4508" s="48" t="s">
        <v>304</v>
      </c>
      <c r="H4508" s="48" t="s">
        <v>319</v>
      </c>
      <c r="I4508" s="48" t="s">
        <v>133</v>
      </c>
      <c r="J4508" s="48" t="s">
        <v>51</v>
      </c>
      <c r="K4508" s="48" t="s">
        <v>51</v>
      </c>
      <c r="L4508" s="48" t="s">
        <v>803</v>
      </c>
      <c r="M4508" s="48" t="s">
        <v>803</v>
      </c>
      <c r="N4508" s="48"/>
      <c r="O4508" s="48"/>
      <c r="P4508" s="48"/>
      <c r="Q4508" s="48"/>
      <c r="R4508" s="48"/>
      <c r="S4508" s="48"/>
      <c r="T4508" s="48"/>
      <c r="U4508" s="48"/>
      <c r="V4508" s="48"/>
      <c r="W4508" s="51" t="s">
        <v>4149</v>
      </c>
      <c r="X4508" t="str">
        <f t="shared" si="140"/>
        <v>HD;HD;FR;SO;BB;BB;SS;SS</v>
      </c>
      <c r="Y4508" cm="1">
        <f t="array" ref="Y4508">SUM(_xlfn.XLOOKUP(_xlfn.TOROW(F4508:V4508,1),$AN$34:$AN$43,$AL$34:$AL$43,,0,1))</f>
        <v>45</v>
      </c>
      <c r="Z4508">
        <f t="shared" si="141"/>
        <v>8</v>
      </c>
      <c r="AA4508" t="str">
        <v>BE</v>
      </c>
      <c r="AG4508">
        <v>6496</v>
      </c>
      <c r="AH4508">
        <v>6</v>
      </c>
      <c r="AT4508">
        <v>8</v>
      </c>
    </row>
    <row r="4509" spans="2:46" ht="15" customHeight="1">
      <c r="B4509" s="48">
        <v>6279</v>
      </c>
      <c r="C4509" s="49">
        <v>45459</v>
      </c>
      <c r="D4509" s="50">
        <v>0.4599537037037037</v>
      </c>
      <c r="E4509" s="48" t="s">
        <v>11982</v>
      </c>
      <c r="F4509" s="48" t="s">
        <v>280</v>
      </c>
      <c r="G4509" s="48" t="s">
        <v>243</v>
      </c>
      <c r="H4509" s="48" t="s">
        <v>719</v>
      </c>
      <c r="I4509" s="48" t="s">
        <v>51</v>
      </c>
      <c r="J4509" s="48" t="s">
        <v>51</v>
      </c>
      <c r="K4509" s="48" t="s">
        <v>304</v>
      </c>
      <c r="L4509" s="48"/>
      <c r="M4509" s="48"/>
      <c r="N4509" s="48"/>
      <c r="O4509" s="48"/>
      <c r="P4509" s="48"/>
      <c r="Q4509" s="48"/>
      <c r="R4509" s="48"/>
      <c r="S4509" s="48"/>
      <c r="T4509" s="48"/>
      <c r="U4509" s="48"/>
      <c r="V4509" s="48"/>
      <c r="W4509" s="51" t="s">
        <v>4150</v>
      </c>
      <c r="X4509" t="str">
        <f t="shared" si="140"/>
        <v>WB;CB;BE;BB;BB;HD</v>
      </c>
      <c r="Y4509" cm="1">
        <f t="array" ref="Y4509">SUM(_xlfn.XLOOKUP(_xlfn.TOROW(F4509:V4509,1),$AN$34:$AN$43,$AL$34:$AL$43,,0,1))</f>
        <v>51</v>
      </c>
      <c r="Z4509">
        <f t="shared" si="141"/>
        <v>6</v>
      </c>
      <c r="AA4509" t="str">
        <v>BE</v>
      </c>
      <c r="AG4509">
        <v>6498</v>
      </c>
      <c r="AH4509">
        <v>6</v>
      </c>
      <c r="AT4509">
        <v>6</v>
      </c>
    </row>
    <row r="4510" spans="2:46" ht="15" customHeight="1">
      <c r="B4510" s="48">
        <v>6280</v>
      </c>
      <c r="C4510" s="49">
        <v>45459</v>
      </c>
      <c r="D4510" s="50">
        <v>0.46046296296296296</v>
      </c>
      <c r="E4510" s="48" t="s">
        <v>11983</v>
      </c>
      <c r="F4510" s="48" t="s">
        <v>319</v>
      </c>
      <c r="G4510" s="48" t="s">
        <v>51</v>
      </c>
      <c r="H4510" s="48" t="s">
        <v>189</v>
      </c>
      <c r="I4510" s="48" t="s">
        <v>189</v>
      </c>
      <c r="J4510" s="48" t="s">
        <v>189</v>
      </c>
      <c r="K4510" s="48" t="s">
        <v>189</v>
      </c>
      <c r="L4510" s="48"/>
      <c r="M4510" s="48"/>
      <c r="N4510" s="48"/>
      <c r="O4510" s="48"/>
      <c r="P4510" s="48"/>
      <c r="Q4510" s="48"/>
      <c r="R4510" s="48"/>
      <c r="S4510" s="48"/>
      <c r="T4510" s="48"/>
      <c r="U4510" s="48"/>
      <c r="V4510" s="48"/>
      <c r="W4510" s="51" t="s">
        <v>4151</v>
      </c>
      <c r="X4510" t="str">
        <f t="shared" si="140"/>
        <v>FR;BB;JB;JB;JB;JB</v>
      </c>
      <c r="Y4510" cm="1">
        <f t="array" ref="Y4510">SUM(_xlfn.XLOOKUP(_xlfn.TOROW(F4510:V4510,1),$AN$34:$AN$43,$AL$34:$AL$43,,0,1))</f>
        <v>17</v>
      </c>
      <c r="Z4510">
        <f t="shared" si="141"/>
        <v>6</v>
      </c>
      <c r="AA4510" t="str">
        <v>BE</v>
      </c>
      <c r="AG4510">
        <v>6503</v>
      </c>
      <c r="AH4510">
        <v>6</v>
      </c>
      <c r="AT4510">
        <v>6</v>
      </c>
    </row>
    <row r="4511" spans="2:46" ht="15" customHeight="1">
      <c r="B4511" s="48">
        <v>6281</v>
      </c>
      <c r="C4511" s="49">
        <v>45459</v>
      </c>
      <c r="D4511" s="50">
        <v>0.46385416666666668</v>
      </c>
      <c r="E4511" s="48" t="s">
        <v>803</v>
      </c>
      <c r="F4511" s="48" t="s">
        <v>803</v>
      </c>
      <c r="G4511" s="48"/>
      <c r="H4511" s="48"/>
      <c r="I4511" s="48"/>
      <c r="J4511" s="48"/>
      <c r="K4511" s="48"/>
      <c r="L4511" s="48"/>
      <c r="M4511" s="48"/>
      <c r="N4511" s="48"/>
      <c r="O4511" s="48"/>
      <c r="P4511" s="48"/>
      <c r="Q4511" s="48"/>
      <c r="R4511" s="48"/>
      <c r="S4511" s="48"/>
      <c r="T4511" s="48"/>
      <c r="U4511" s="48"/>
      <c r="V4511" s="48"/>
      <c r="W4511" s="51" t="s">
        <v>804</v>
      </c>
      <c r="X4511" t="str">
        <f t="shared" si="140"/>
        <v>SS</v>
      </c>
      <c r="Y4511" cm="1">
        <f t="array" ref="Y4511">SUM(_xlfn.XLOOKUP(_xlfn.TOROW(F4511:V4511,1),$AN$34:$AN$43,$AL$34:$AL$43,,0,1))</f>
        <v>3</v>
      </c>
      <c r="Z4511">
        <f t="shared" si="141"/>
        <v>1</v>
      </c>
      <c r="AA4511" t="str">
        <v>BE</v>
      </c>
      <c r="AG4511">
        <v>6508</v>
      </c>
      <c r="AH4511">
        <v>6</v>
      </c>
      <c r="AT4511">
        <v>1</v>
      </c>
    </row>
    <row r="4512" spans="2:46" ht="15" customHeight="1">
      <c r="B4512" s="48">
        <v>6282</v>
      </c>
      <c r="C4512" s="49">
        <v>45459</v>
      </c>
      <c r="D4512" s="50">
        <v>0.46487268518518521</v>
      </c>
      <c r="E4512" s="48" t="s">
        <v>11984</v>
      </c>
      <c r="F4512" s="48" t="s">
        <v>194</v>
      </c>
      <c r="G4512" s="48" t="s">
        <v>803</v>
      </c>
      <c r="H4512" s="48" t="s">
        <v>803</v>
      </c>
      <c r="I4512" s="48" t="s">
        <v>243</v>
      </c>
      <c r="J4512" s="48" t="s">
        <v>243</v>
      </c>
      <c r="K4512" s="48"/>
      <c r="L4512" s="48"/>
      <c r="M4512" s="48"/>
      <c r="N4512" s="48"/>
      <c r="O4512" s="48"/>
      <c r="P4512" s="48"/>
      <c r="Q4512" s="48"/>
      <c r="R4512" s="48"/>
      <c r="S4512" s="48"/>
      <c r="T4512" s="48"/>
      <c r="U4512" s="48"/>
      <c r="V4512" s="48"/>
      <c r="W4512" s="51" t="s">
        <v>4152</v>
      </c>
      <c r="X4512" t="str">
        <f t="shared" si="140"/>
        <v>DH;SS;SS;CB;CB</v>
      </c>
      <c r="Y4512" cm="1">
        <f t="array" ref="Y4512">SUM(_xlfn.XLOOKUP(_xlfn.TOROW(F4512:V4512,1),$AN$34:$AN$43,$AL$34:$AL$43,,0,1))</f>
        <v>31</v>
      </c>
      <c r="Z4512">
        <f t="shared" si="141"/>
        <v>5</v>
      </c>
      <c r="AA4512" t="str">
        <v>BE</v>
      </c>
      <c r="AG4512">
        <v>6513</v>
      </c>
      <c r="AH4512">
        <v>6</v>
      </c>
      <c r="AT4512">
        <v>5</v>
      </c>
    </row>
    <row r="4513" spans="2:46" ht="15" customHeight="1">
      <c r="B4513" s="48">
        <v>6283</v>
      </c>
      <c r="C4513" s="49">
        <v>45459</v>
      </c>
      <c r="D4513" s="50">
        <v>0.46564814814814814</v>
      </c>
      <c r="E4513" s="48" t="s">
        <v>11985</v>
      </c>
      <c r="F4513" s="48" t="s">
        <v>243</v>
      </c>
      <c r="G4513" s="48" t="s">
        <v>133</v>
      </c>
      <c r="H4513" s="48" t="s">
        <v>133</v>
      </c>
      <c r="I4513" s="48" t="s">
        <v>51</v>
      </c>
      <c r="J4513" s="48" t="s">
        <v>719</v>
      </c>
      <c r="K4513" s="48" t="s">
        <v>719</v>
      </c>
      <c r="L4513" s="48" t="s">
        <v>243</v>
      </c>
      <c r="M4513" s="48"/>
      <c r="N4513" s="48"/>
      <c r="O4513" s="48"/>
      <c r="P4513" s="48"/>
      <c r="Q4513" s="48"/>
      <c r="R4513" s="48"/>
      <c r="S4513" s="48"/>
      <c r="T4513" s="48"/>
      <c r="U4513" s="48"/>
      <c r="V4513" s="48"/>
      <c r="W4513" s="51" t="s">
        <v>4153</v>
      </c>
      <c r="X4513" t="str">
        <f t="shared" si="140"/>
        <v>CB;SO;SO;BB;BE;BE;CB</v>
      </c>
      <c r="Y4513" cm="1">
        <f t="array" ref="Y4513">SUM(_xlfn.XLOOKUP(_xlfn.TOROW(F4513:V4513,1),$AN$34:$AN$43,$AL$34:$AL$43,,0,1))</f>
        <v>40</v>
      </c>
      <c r="Z4513">
        <f t="shared" si="141"/>
        <v>7</v>
      </c>
      <c r="AA4513" t="str">
        <v>WB</v>
      </c>
      <c r="AG4513">
        <v>6521</v>
      </c>
      <c r="AH4513">
        <v>6</v>
      </c>
      <c r="AT4513">
        <v>7</v>
      </c>
    </row>
    <row r="4514" spans="2:46" ht="15" customHeight="1">
      <c r="B4514" s="48">
        <v>6284</v>
      </c>
      <c r="C4514" s="49">
        <v>45459</v>
      </c>
      <c r="D4514" s="50">
        <v>0.46822916666666664</v>
      </c>
      <c r="E4514" s="48" t="s">
        <v>11986</v>
      </c>
      <c r="F4514" s="48" t="s">
        <v>243</v>
      </c>
      <c r="G4514" s="48" t="s">
        <v>319</v>
      </c>
      <c r="H4514" s="48" t="s">
        <v>319</v>
      </c>
      <c r="I4514" s="48" t="s">
        <v>319</v>
      </c>
      <c r="J4514" s="48" t="s">
        <v>304</v>
      </c>
      <c r="K4514" s="48"/>
      <c r="L4514" s="48"/>
      <c r="M4514" s="48"/>
      <c r="N4514" s="48"/>
      <c r="O4514" s="48"/>
      <c r="P4514" s="48"/>
      <c r="Q4514" s="48"/>
      <c r="R4514" s="48"/>
      <c r="S4514" s="48"/>
      <c r="T4514" s="48"/>
      <c r="U4514" s="48"/>
      <c r="V4514" s="48"/>
      <c r="W4514" s="51" t="s">
        <v>4154</v>
      </c>
      <c r="X4514" t="str">
        <f t="shared" si="140"/>
        <v>CB;FR;FR;FR;HD</v>
      </c>
      <c r="Y4514" cm="1">
        <f t="array" ref="Y4514">SUM(_xlfn.XLOOKUP(_xlfn.TOROW(F4514:V4514,1),$AN$34:$AN$43,$AL$34:$AL$43,,0,1))</f>
        <v>24</v>
      </c>
      <c r="Z4514">
        <f t="shared" si="141"/>
        <v>5</v>
      </c>
      <c r="AA4514" t="str">
        <v>WB</v>
      </c>
      <c r="AG4514">
        <v>6524</v>
      </c>
      <c r="AH4514">
        <v>6</v>
      </c>
      <c r="AT4514">
        <v>5</v>
      </c>
    </row>
    <row r="4515" spans="2:46" ht="15" customHeight="1">
      <c r="B4515" s="48">
        <v>6285</v>
      </c>
      <c r="C4515" s="49">
        <v>45459</v>
      </c>
      <c r="D4515" s="50">
        <v>0.46861111111111109</v>
      </c>
      <c r="E4515" s="48" t="s">
        <v>8336</v>
      </c>
      <c r="F4515" s="48" t="s">
        <v>189</v>
      </c>
      <c r="G4515" s="48" t="s">
        <v>189</v>
      </c>
      <c r="H4515" s="48" t="s">
        <v>189</v>
      </c>
      <c r="I4515" s="48"/>
      <c r="J4515" s="48"/>
      <c r="K4515" s="48"/>
      <c r="L4515" s="48"/>
      <c r="M4515" s="48"/>
      <c r="N4515" s="48"/>
      <c r="O4515" s="48"/>
      <c r="P4515" s="48"/>
      <c r="Q4515" s="48"/>
      <c r="R4515" s="48"/>
      <c r="S4515" s="48"/>
      <c r="T4515" s="48"/>
      <c r="U4515" s="48"/>
      <c r="V4515" s="48"/>
      <c r="W4515" s="51" t="s">
        <v>1076</v>
      </c>
      <c r="X4515" t="str">
        <f t="shared" si="140"/>
        <v>JB;JB;JB</v>
      </c>
      <c r="Y4515" cm="1">
        <f t="array" ref="Y4515">SUM(_xlfn.XLOOKUP(_xlfn.TOROW(F4515:V4515,1),$AN$34:$AN$43,$AL$34:$AL$43,,0,1))</f>
        <v>3</v>
      </c>
      <c r="Z4515">
        <f t="shared" si="141"/>
        <v>3</v>
      </c>
      <c r="AA4515" t="str">
        <v>WB</v>
      </c>
      <c r="AG4515">
        <v>6528</v>
      </c>
      <c r="AH4515">
        <v>6</v>
      </c>
      <c r="AT4515">
        <v>3</v>
      </c>
    </row>
    <row r="4516" spans="2:46" ht="15" customHeight="1">
      <c r="B4516" s="48">
        <v>6286</v>
      </c>
      <c r="C4516" s="49">
        <v>45459</v>
      </c>
      <c r="D4516" s="50">
        <v>0.46960648148148149</v>
      </c>
      <c r="E4516" s="48" t="s">
        <v>11987</v>
      </c>
      <c r="F4516" s="48" t="s">
        <v>280</v>
      </c>
      <c r="G4516" s="48" t="s">
        <v>280</v>
      </c>
      <c r="H4516" s="48" t="s">
        <v>243</v>
      </c>
      <c r="I4516" s="48" t="s">
        <v>194</v>
      </c>
      <c r="J4516" s="48" t="s">
        <v>319</v>
      </c>
      <c r="K4516" s="48" t="s">
        <v>304</v>
      </c>
      <c r="L4516" s="48" t="s">
        <v>280</v>
      </c>
      <c r="M4516" s="48"/>
      <c r="N4516" s="48"/>
      <c r="O4516" s="48"/>
      <c r="P4516" s="48"/>
      <c r="Q4516" s="48"/>
      <c r="R4516" s="48"/>
      <c r="S4516" s="48"/>
      <c r="T4516" s="48"/>
      <c r="U4516" s="48"/>
      <c r="V4516" s="48"/>
      <c r="W4516" s="51" t="s">
        <v>4155</v>
      </c>
      <c r="X4516" t="str">
        <f t="shared" si="140"/>
        <v>WB;WB;CB;DH;FR;HD;WB</v>
      </c>
      <c r="Y4516" cm="1">
        <f t="array" ref="Y4516">SUM(_xlfn.XLOOKUP(_xlfn.TOROW(F4516:V4516,1),$AN$34:$AN$43,$AL$34:$AL$43,,0,1))</f>
        <v>60</v>
      </c>
      <c r="Z4516">
        <f t="shared" si="141"/>
        <v>7</v>
      </c>
      <c r="AA4516" t="str">
        <v>BB</v>
      </c>
      <c r="AG4516">
        <v>6538</v>
      </c>
      <c r="AH4516">
        <v>6</v>
      </c>
      <c r="AT4516">
        <v>7</v>
      </c>
    </row>
    <row r="4517" spans="2:46" ht="15" customHeight="1">
      <c r="B4517" s="48">
        <v>6287</v>
      </c>
      <c r="C4517" s="49">
        <v>45459</v>
      </c>
      <c r="D4517" s="50">
        <v>0.47111111111111109</v>
      </c>
      <c r="E4517" s="48" t="s">
        <v>11988</v>
      </c>
      <c r="F4517" s="48" t="s">
        <v>133</v>
      </c>
      <c r="G4517" s="48" t="s">
        <v>133</v>
      </c>
      <c r="H4517" s="48" t="s">
        <v>803</v>
      </c>
      <c r="I4517" s="48" t="s">
        <v>189</v>
      </c>
      <c r="J4517" s="48" t="s">
        <v>194</v>
      </c>
      <c r="K4517" s="48" t="s">
        <v>194</v>
      </c>
      <c r="L4517" s="48" t="s">
        <v>304</v>
      </c>
      <c r="M4517" s="48"/>
      <c r="N4517" s="48"/>
      <c r="O4517" s="48"/>
      <c r="P4517" s="48"/>
      <c r="Q4517" s="48"/>
      <c r="R4517" s="48"/>
      <c r="S4517" s="48"/>
      <c r="T4517" s="48"/>
      <c r="U4517" s="48"/>
      <c r="V4517" s="48"/>
      <c r="W4517" s="51" t="s">
        <v>4156</v>
      </c>
      <c r="X4517" t="str">
        <f t="shared" si="140"/>
        <v>SO;SO;SS;JB;DH;DH;HD</v>
      </c>
      <c r="Y4517" cm="1">
        <f t="array" ref="Y4517">SUM(_xlfn.XLOOKUP(_xlfn.TOROW(F4517:V4517,1),$AN$34:$AN$43,$AL$34:$AL$43,,0,1))</f>
        <v>33</v>
      </c>
      <c r="Z4517">
        <f t="shared" si="141"/>
        <v>7</v>
      </c>
      <c r="AA4517" t="str">
        <v>BB</v>
      </c>
      <c r="AG4517">
        <v>6544</v>
      </c>
      <c r="AH4517">
        <v>6</v>
      </c>
      <c r="AT4517">
        <v>7</v>
      </c>
    </row>
    <row r="4518" spans="2:46" ht="15" customHeight="1">
      <c r="B4518" s="48">
        <v>6288</v>
      </c>
      <c r="C4518" s="49">
        <v>45459</v>
      </c>
      <c r="D4518" s="50">
        <v>0.47119212962962964</v>
      </c>
      <c r="E4518" s="48" t="s">
        <v>11989</v>
      </c>
      <c r="F4518" s="48" t="s">
        <v>51</v>
      </c>
      <c r="G4518" s="48" t="s">
        <v>51</v>
      </c>
      <c r="H4518" s="48" t="s">
        <v>189</v>
      </c>
      <c r="I4518" s="48" t="s">
        <v>304</v>
      </c>
      <c r="J4518" s="48" t="s">
        <v>719</v>
      </c>
      <c r="K4518" s="48" t="s">
        <v>51</v>
      </c>
      <c r="L4518" s="48" t="s">
        <v>243</v>
      </c>
      <c r="M4518" s="48" t="s">
        <v>133</v>
      </c>
      <c r="N4518" s="48" t="s">
        <v>719</v>
      </c>
      <c r="O4518" s="48" t="s">
        <v>243</v>
      </c>
      <c r="P4518" s="48"/>
      <c r="Q4518" s="48"/>
      <c r="R4518" s="48"/>
      <c r="S4518" s="48"/>
      <c r="T4518" s="48"/>
      <c r="U4518" s="48"/>
      <c r="V4518" s="48"/>
      <c r="W4518" s="51" t="s">
        <v>4157</v>
      </c>
      <c r="X4518" t="str">
        <f t="shared" si="140"/>
        <v>BB;BB;JB;HD;BE;BB;CB;SO;BE;CB</v>
      </c>
      <c r="Y4518" cm="1">
        <f t="array" ref="Y4518">SUM(_xlfn.XLOOKUP(_xlfn.TOROW(F4518:V4518,1),$AN$34:$AN$43,$AL$34:$AL$43,,0,1))</f>
        <v>66</v>
      </c>
      <c r="Z4518">
        <f t="shared" si="141"/>
        <v>10</v>
      </c>
      <c r="AA4518" t="str">
        <v>BB</v>
      </c>
      <c r="AG4518">
        <v>6548</v>
      </c>
      <c r="AH4518">
        <v>6</v>
      </c>
      <c r="AT4518">
        <v>10</v>
      </c>
    </row>
    <row r="4519" spans="2:46" ht="15" customHeight="1">
      <c r="B4519" s="48">
        <v>6289</v>
      </c>
      <c r="C4519" s="49">
        <v>45459</v>
      </c>
      <c r="D4519" s="50">
        <v>0.47129629629629627</v>
      </c>
      <c r="E4519" s="48" t="s">
        <v>11990</v>
      </c>
      <c r="F4519" s="48" t="s">
        <v>280</v>
      </c>
      <c r="G4519" s="48" t="s">
        <v>280</v>
      </c>
      <c r="H4519" s="48" t="s">
        <v>319</v>
      </c>
      <c r="I4519" s="48" t="s">
        <v>189</v>
      </c>
      <c r="J4519" s="48" t="s">
        <v>189</v>
      </c>
      <c r="K4519" s="48"/>
      <c r="L4519" s="48"/>
      <c r="M4519" s="48"/>
      <c r="N4519" s="48"/>
      <c r="O4519" s="48"/>
      <c r="P4519" s="48"/>
      <c r="Q4519" s="48"/>
      <c r="R4519" s="48"/>
      <c r="S4519" s="48"/>
      <c r="T4519" s="48"/>
      <c r="U4519" s="48"/>
      <c r="V4519" s="48"/>
      <c r="W4519" s="51" t="s">
        <v>4158</v>
      </c>
      <c r="X4519" t="str">
        <f t="shared" si="140"/>
        <v>WB;WB;FR;JB;JB</v>
      </c>
      <c r="Y4519" cm="1">
        <f t="array" ref="Y4519">SUM(_xlfn.XLOOKUP(_xlfn.TOROW(F4519:V4519,1),$AN$34:$AN$43,$AL$34:$AL$43,,0,1))</f>
        <v>27</v>
      </c>
      <c r="Z4519">
        <f t="shared" si="141"/>
        <v>5</v>
      </c>
      <c r="AA4519" t="str">
        <v>CB</v>
      </c>
      <c r="AG4519">
        <v>6550</v>
      </c>
      <c r="AH4519">
        <v>6</v>
      </c>
      <c r="AT4519">
        <v>5</v>
      </c>
    </row>
    <row r="4520" spans="2:46" ht="15" customHeight="1">
      <c r="B4520" s="48">
        <v>6290</v>
      </c>
      <c r="C4520" s="49">
        <v>45459</v>
      </c>
      <c r="D4520" s="50">
        <v>0.47229166666666667</v>
      </c>
      <c r="E4520" s="48" t="s">
        <v>803</v>
      </c>
      <c r="F4520" s="48" t="s">
        <v>803</v>
      </c>
      <c r="G4520" s="48"/>
      <c r="H4520" s="48"/>
      <c r="I4520" s="48"/>
      <c r="J4520" s="48"/>
      <c r="K4520" s="48"/>
      <c r="L4520" s="48"/>
      <c r="M4520" s="48"/>
      <c r="N4520" s="48"/>
      <c r="O4520" s="48"/>
      <c r="P4520" s="48"/>
      <c r="Q4520" s="48"/>
      <c r="R4520" s="48"/>
      <c r="S4520" s="48"/>
      <c r="T4520" s="48"/>
      <c r="U4520" s="48"/>
      <c r="V4520" s="48"/>
      <c r="W4520" s="51" t="s">
        <v>914</v>
      </c>
      <c r="X4520" t="str">
        <f t="shared" si="140"/>
        <v>SS</v>
      </c>
      <c r="Y4520" cm="1">
        <f t="array" ref="Y4520">SUM(_xlfn.XLOOKUP(_xlfn.TOROW(F4520:V4520,1),$AN$34:$AN$43,$AL$34:$AL$43,,0,1))</f>
        <v>3</v>
      </c>
      <c r="Z4520">
        <f t="shared" si="141"/>
        <v>1</v>
      </c>
      <c r="AA4520" t="str">
        <v>DH</v>
      </c>
      <c r="AG4520">
        <v>6554</v>
      </c>
      <c r="AH4520">
        <v>6</v>
      </c>
      <c r="AT4520">
        <v>1</v>
      </c>
    </row>
    <row r="4521" spans="2:46" ht="15" customHeight="1">
      <c r="B4521" s="48">
        <v>6291</v>
      </c>
      <c r="C4521" s="49">
        <v>45459</v>
      </c>
      <c r="D4521" s="50">
        <v>0.47380787037037037</v>
      </c>
      <c r="E4521" s="48" t="s">
        <v>11991</v>
      </c>
      <c r="F4521" s="48" t="s">
        <v>189</v>
      </c>
      <c r="G4521" s="48" t="s">
        <v>304</v>
      </c>
      <c r="H4521" s="48" t="s">
        <v>194</v>
      </c>
      <c r="I4521" s="48" t="s">
        <v>194</v>
      </c>
      <c r="J4521" s="48"/>
      <c r="K4521" s="48"/>
      <c r="L4521" s="48"/>
      <c r="M4521" s="48"/>
      <c r="N4521" s="48"/>
      <c r="O4521" s="48"/>
      <c r="P4521" s="48"/>
      <c r="Q4521" s="48"/>
      <c r="R4521" s="48"/>
      <c r="S4521" s="48"/>
      <c r="T4521" s="48"/>
      <c r="U4521" s="48"/>
      <c r="V4521" s="48"/>
      <c r="W4521" s="51" t="s">
        <v>4159</v>
      </c>
      <c r="X4521" t="str">
        <f t="shared" si="140"/>
        <v>JB;HD;DH;DH</v>
      </c>
      <c r="Y4521" cm="1">
        <f t="array" ref="Y4521">SUM(_xlfn.XLOOKUP(_xlfn.TOROW(F4521:V4521,1),$AN$34:$AN$43,$AL$34:$AL$43,,0,1))</f>
        <v>26</v>
      </c>
      <c r="Z4521">
        <f t="shared" si="141"/>
        <v>4</v>
      </c>
      <c r="AA4521" t="str">
        <v>FR</v>
      </c>
      <c r="AG4521">
        <v>6555</v>
      </c>
      <c r="AH4521">
        <v>6</v>
      </c>
      <c r="AT4521">
        <v>4</v>
      </c>
    </row>
    <row r="4522" spans="2:46" ht="15" customHeight="1">
      <c r="B4522" s="48">
        <v>6292</v>
      </c>
      <c r="C4522" s="49">
        <v>45459</v>
      </c>
      <c r="D4522" s="50">
        <v>0.47399305555555554</v>
      </c>
      <c r="E4522" s="48" t="s">
        <v>11992</v>
      </c>
      <c r="F4522" s="48" t="s">
        <v>280</v>
      </c>
      <c r="G4522" s="48" t="s">
        <v>280</v>
      </c>
      <c r="H4522" s="48" t="s">
        <v>51</v>
      </c>
      <c r="I4522" s="48" t="s">
        <v>194</v>
      </c>
      <c r="J4522" s="48" t="s">
        <v>194</v>
      </c>
      <c r="K4522" s="48" t="s">
        <v>319</v>
      </c>
      <c r="L4522" s="48" t="s">
        <v>319</v>
      </c>
      <c r="M4522" s="48" t="s">
        <v>243</v>
      </c>
      <c r="N4522" s="48" t="s">
        <v>243</v>
      </c>
      <c r="O4522" s="48"/>
      <c r="P4522" s="48"/>
      <c r="Q4522" s="48"/>
      <c r="R4522" s="48"/>
      <c r="S4522" s="48"/>
      <c r="T4522" s="48"/>
      <c r="U4522" s="48"/>
      <c r="V4522" s="48"/>
      <c r="W4522" s="51" t="s">
        <v>4160</v>
      </c>
      <c r="X4522" t="str">
        <f t="shared" si="140"/>
        <v>WB;WB;BB;DH;DH;FR;FR;CB;CB</v>
      </c>
      <c r="Y4522" cm="1">
        <f t="array" ref="Y4522">SUM(_xlfn.XLOOKUP(_xlfn.TOROW(F4522:V4522,1),$AN$34:$AN$43,$AL$34:$AL$43,,0,1))</f>
        <v>72</v>
      </c>
      <c r="Z4522">
        <f t="shared" si="141"/>
        <v>9</v>
      </c>
      <c r="AA4522" t="str">
        <v>FR</v>
      </c>
      <c r="AG4522">
        <v>6567</v>
      </c>
      <c r="AH4522">
        <v>6</v>
      </c>
      <c r="AT4522">
        <v>9</v>
      </c>
    </row>
    <row r="4523" spans="2:46" ht="15" customHeight="1">
      <c r="B4523" s="48">
        <v>6293</v>
      </c>
      <c r="C4523" s="49">
        <v>45459</v>
      </c>
      <c r="D4523" s="50">
        <v>0.47693287037037035</v>
      </c>
      <c r="E4523" s="48" t="s">
        <v>11993</v>
      </c>
      <c r="F4523" s="48" t="s">
        <v>194</v>
      </c>
      <c r="G4523" s="48" t="s">
        <v>189</v>
      </c>
      <c r="H4523" s="48" t="s">
        <v>719</v>
      </c>
      <c r="I4523" s="48" t="s">
        <v>719</v>
      </c>
      <c r="J4523" s="48" t="s">
        <v>280</v>
      </c>
      <c r="K4523" s="48" t="s">
        <v>280</v>
      </c>
      <c r="L4523" s="48" t="s">
        <v>280</v>
      </c>
      <c r="M4523" s="48"/>
      <c r="N4523" s="48"/>
      <c r="O4523" s="48"/>
      <c r="P4523" s="48"/>
      <c r="Q4523" s="48"/>
      <c r="R4523" s="48"/>
      <c r="S4523" s="48"/>
      <c r="T4523" s="48"/>
      <c r="U4523" s="48"/>
      <c r="V4523" s="48"/>
      <c r="W4523" s="51" t="s">
        <v>4161</v>
      </c>
      <c r="X4523" t="str">
        <f t="shared" si="140"/>
        <v>DH;JB;BE;BE;WB;WB;WB</v>
      </c>
      <c r="Y4523" cm="1">
        <f t="array" ref="Y4523">SUM(_xlfn.XLOOKUP(_xlfn.TOROW(F4523:V4523,1),$AN$34:$AN$43,$AL$34:$AL$43,,0,1))</f>
        <v>53</v>
      </c>
      <c r="Z4523">
        <f t="shared" si="141"/>
        <v>7</v>
      </c>
      <c r="AA4523" t="str">
        <v>FR</v>
      </c>
      <c r="AG4523">
        <v>6576</v>
      </c>
      <c r="AH4523">
        <v>6</v>
      </c>
      <c r="AT4523">
        <v>7</v>
      </c>
    </row>
    <row r="4524" spans="2:46" ht="15" customHeight="1">
      <c r="B4524" s="48">
        <v>6294</v>
      </c>
      <c r="C4524" s="49">
        <v>45459</v>
      </c>
      <c r="D4524" s="50">
        <v>0.47721064814814818</v>
      </c>
      <c r="E4524" s="48" t="s">
        <v>11994</v>
      </c>
      <c r="F4524" s="48" t="s">
        <v>304</v>
      </c>
      <c r="G4524" s="48" t="s">
        <v>51</v>
      </c>
      <c r="H4524" s="48" t="s">
        <v>51</v>
      </c>
      <c r="I4524" s="48" t="s">
        <v>194</v>
      </c>
      <c r="J4524" s="48"/>
      <c r="K4524" s="48"/>
      <c r="L4524" s="48"/>
      <c r="M4524" s="48"/>
      <c r="N4524" s="48"/>
      <c r="O4524" s="48"/>
      <c r="P4524" s="48"/>
      <c r="Q4524" s="48"/>
      <c r="R4524" s="48"/>
      <c r="S4524" s="48"/>
      <c r="T4524" s="48"/>
      <c r="U4524" s="48"/>
      <c r="V4524" s="48"/>
      <c r="W4524" s="51" t="s">
        <v>4162</v>
      </c>
      <c r="X4524" t="str">
        <f t="shared" si="140"/>
        <v>HD;BB;BB;DH</v>
      </c>
      <c r="Y4524" cm="1">
        <f t="array" ref="Y4524">SUM(_xlfn.XLOOKUP(_xlfn.TOROW(F4524:V4524,1),$AN$34:$AN$43,$AL$34:$AL$43,,0,1))</f>
        <v>36</v>
      </c>
      <c r="Z4524">
        <f t="shared" si="141"/>
        <v>4</v>
      </c>
      <c r="AA4524" t="str">
        <v>DH</v>
      </c>
      <c r="AG4524">
        <v>6580</v>
      </c>
      <c r="AH4524">
        <v>6</v>
      </c>
      <c r="AT4524">
        <v>4</v>
      </c>
    </row>
    <row r="4525" spans="2:46" ht="15" customHeight="1">
      <c r="B4525" s="48">
        <v>6295</v>
      </c>
      <c r="C4525" s="49">
        <v>45459</v>
      </c>
      <c r="D4525" s="50">
        <v>0.4792939814814815</v>
      </c>
      <c r="E4525" s="48" t="s">
        <v>11995</v>
      </c>
      <c r="F4525" s="48" t="s">
        <v>189</v>
      </c>
      <c r="G4525" s="48" t="s">
        <v>719</v>
      </c>
      <c r="H4525" s="48" t="s">
        <v>319</v>
      </c>
      <c r="I4525" s="48" t="s">
        <v>304</v>
      </c>
      <c r="J4525" s="48" t="s">
        <v>133</v>
      </c>
      <c r="K4525" s="48"/>
      <c r="L4525" s="48"/>
      <c r="M4525" s="48"/>
      <c r="N4525" s="48"/>
      <c r="O4525" s="48"/>
      <c r="P4525" s="48"/>
      <c r="Q4525" s="48"/>
      <c r="R4525" s="48"/>
      <c r="S4525" s="48"/>
      <c r="T4525" s="48"/>
      <c r="U4525" s="48"/>
      <c r="V4525" s="48"/>
      <c r="W4525" s="51" t="s">
        <v>4163</v>
      </c>
      <c r="X4525" t="str">
        <f t="shared" si="140"/>
        <v>JB;BE;FR;HD;SO</v>
      </c>
      <c r="Y4525" cm="1">
        <f t="array" ref="Y4525">SUM(_xlfn.XLOOKUP(_xlfn.TOROW(F4525:V4525,1),$AN$34:$AN$43,$AL$34:$AL$43,,0,1))</f>
        <v>18</v>
      </c>
      <c r="Z4525">
        <f t="shared" si="141"/>
        <v>5</v>
      </c>
      <c r="AA4525" t="str">
        <v>DH</v>
      </c>
      <c r="AG4525">
        <v>6625</v>
      </c>
      <c r="AH4525">
        <v>6</v>
      </c>
      <c r="AT4525">
        <v>5</v>
      </c>
    </row>
    <row r="4526" spans="2:46" ht="15" customHeight="1">
      <c r="B4526" s="48">
        <v>6296</v>
      </c>
      <c r="C4526" s="49">
        <v>45459</v>
      </c>
      <c r="D4526" s="50">
        <v>0.48125000000000001</v>
      </c>
      <c r="E4526" s="48" t="s">
        <v>11996</v>
      </c>
      <c r="F4526" s="48" t="s">
        <v>243</v>
      </c>
      <c r="G4526" s="48" t="s">
        <v>133</v>
      </c>
      <c r="H4526" s="48" t="s">
        <v>803</v>
      </c>
      <c r="I4526" s="48" t="s">
        <v>304</v>
      </c>
      <c r="J4526" s="48" t="s">
        <v>194</v>
      </c>
      <c r="K4526" s="48" t="s">
        <v>194</v>
      </c>
      <c r="L4526" s="48" t="s">
        <v>194</v>
      </c>
      <c r="M4526" s="48" t="s">
        <v>51</v>
      </c>
      <c r="N4526" s="48" t="s">
        <v>51</v>
      </c>
      <c r="O4526" s="48" t="s">
        <v>304</v>
      </c>
      <c r="P4526" s="48" t="s">
        <v>304</v>
      </c>
      <c r="Q4526" s="48" t="s">
        <v>51</v>
      </c>
      <c r="R4526" s="48"/>
      <c r="S4526" s="48"/>
      <c r="T4526" s="48"/>
      <c r="U4526" s="48"/>
      <c r="V4526" s="48"/>
      <c r="W4526" s="51" t="s">
        <v>4164</v>
      </c>
      <c r="X4526" t="str">
        <f t="shared" si="140"/>
        <v>CB;SO;SS;HD;DH;DH;DH;BB;BB;HD;HD;BB</v>
      </c>
      <c r="Y4526" cm="1">
        <f t="array" ref="Y4526">SUM(_xlfn.XLOOKUP(_xlfn.TOROW(F4526:V4526,1),$AN$34:$AN$43,$AL$34:$AL$43,,0,1))</f>
        <v>91</v>
      </c>
      <c r="Z4526">
        <f t="shared" si="141"/>
        <v>12</v>
      </c>
      <c r="AA4526" t="str">
        <v>WB</v>
      </c>
      <c r="AG4526">
        <v>6636</v>
      </c>
      <c r="AH4526">
        <v>6</v>
      </c>
      <c r="AT4526">
        <v>12</v>
      </c>
    </row>
    <row r="4527" spans="2:46" ht="15" customHeight="1">
      <c r="B4527" s="48">
        <v>6297</v>
      </c>
      <c r="C4527" s="49">
        <v>45459</v>
      </c>
      <c r="D4527" s="50">
        <v>0.48165509259259259</v>
      </c>
      <c r="E4527" s="48" t="s">
        <v>11997</v>
      </c>
      <c r="F4527" s="48" t="s">
        <v>194</v>
      </c>
      <c r="G4527" s="48" t="s">
        <v>194</v>
      </c>
      <c r="H4527" s="48" t="s">
        <v>194</v>
      </c>
      <c r="I4527" s="48" t="s">
        <v>803</v>
      </c>
      <c r="J4527" s="48" t="s">
        <v>803</v>
      </c>
      <c r="K4527" s="48" t="s">
        <v>319</v>
      </c>
      <c r="L4527" s="48" t="s">
        <v>319</v>
      </c>
      <c r="M4527" s="48" t="s">
        <v>319</v>
      </c>
      <c r="N4527" s="48"/>
      <c r="O4527" s="48"/>
      <c r="P4527" s="48"/>
      <c r="Q4527" s="48"/>
      <c r="R4527" s="48"/>
      <c r="S4527" s="48"/>
      <c r="T4527" s="48"/>
      <c r="U4527" s="48"/>
      <c r="V4527" s="48"/>
      <c r="W4527" s="51" t="s">
        <v>4165</v>
      </c>
      <c r="X4527" t="str">
        <f t="shared" si="140"/>
        <v>DH;DH;DH;SS;SS;FR;FR;FR</v>
      </c>
      <c r="Y4527" cm="1">
        <f t="array" ref="Y4527">SUM(_xlfn.XLOOKUP(_xlfn.TOROW(F4527:V4527,1),$AN$34:$AN$43,$AL$34:$AL$43,,0,1))</f>
        <v>42</v>
      </c>
      <c r="Z4527">
        <f t="shared" si="141"/>
        <v>8</v>
      </c>
      <c r="AA4527" t="str">
        <v>WB</v>
      </c>
      <c r="AG4527">
        <v>6639</v>
      </c>
      <c r="AH4527">
        <v>6</v>
      </c>
      <c r="AT4527">
        <v>8</v>
      </c>
    </row>
    <row r="4528" spans="2:46" ht="15" customHeight="1">
      <c r="B4528" s="48">
        <v>6298</v>
      </c>
      <c r="C4528" s="49">
        <v>45459</v>
      </c>
      <c r="D4528" s="50">
        <v>0.48237268518518517</v>
      </c>
      <c r="E4528" s="48" t="s">
        <v>11998</v>
      </c>
      <c r="F4528" s="48" t="s">
        <v>803</v>
      </c>
      <c r="G4528" s="48" t="s">
        <v>803</v>
      </c>
      <c r="H4528" s="48" t="s">
        <v>51</v>
      </c>
      <c r="I4528" s="48" t="s">
        <v>51</v>
      </c>
      <c r="J4528" s="48" t="s">
        <v>319</v>
      </c>
      <c r="K4528" s="48" t="s">
        <v>304</v>
      </c>
      <c r="L4528" s="48" t="s">
        <v>304</v>
      </c>
      <c r="M4528" s="48"/>
      <c r="N4528" s="48"/>
      <c r="O4528" s="48"/>
      <c r="P4528" s="48"/>
      <c r="Q4528" s="48"/>
      <c r="R4528" s="48"/>
      <c r="S4528" s="48"/>
      <c r="T4528" s="48"/>
      <c r="U4528" s="48"/>
      <c r="V4528" s="48"/>
      <c r="W4528" s="51" t="s">
        <v>4166</v>
      </c>
      <c r="X4528" t="str">
        <f t="shared" si="140"/>
        <v>SS;SS;BB;BB;FR;HD;HD</v>
      </c>
      <c r="Y4528" cm="1">
        <f t="array" ref="Y4528">SUM(_xlfn.XLOOKUP(_xlfn.TOROW(F4528:V4528,1),$AN$34:$AN$43,$AL$34:$AL$43,,0,1))</f>
        <v>43</v>
      </c>
      <c r="Z4528">
        <f t="shared" si="141"/>
        <v>7</v>
      </c>
      <c r="AA4528" t="str">
        <v>BE</v>
      </c>
      <c r="AG4528">
        <v>6640</v>
      </c>
      <c r="AH4528">
        <v>6</v>
      </c>
      <c r="AT4528">
        <v>7</v>
      </c>
    </row>
    <row r="4529" spans="2:46" ht="15" customHeight="1">
      <c r="B4529" s="48">
        <v>6299</v>
      </c>
      <c r="C4529" s="49">
        <v>45459</v>
      </c>
      <c r="D4529" s="50">
        <v>0.48351851851851851</v>
      </c>
      <c r="E4529" s="48" t="s">
        <v>9317</v>
      </c>
      <c r="F4529" s="48" t="s">
        <v>243</v>
      </c>
      <c r="G4529" s="48" t="s">
        <v>243</v>
      </c>
      <c r="H4529" s="48" t="s">
        <v>243</v>
      </c>
      <c r="I4529" s="48" t="s">
        <v>243</v>
      </c>
      <c r="J4529" s="48" t="s">
        <v>243</v>
      </c>
      <c r="K4529" s="48" t="s">
        <v>243</v>
      </c>
      <c r="L4529" s="48"/>
      <c r="M4529" s="48"/>
      <c r="N4529" s="48"/>
      <c r="O4529" s="48"/>
      <c r="P4529" s="48"/>
      <c r="Q4529" s="48"/>
      <c r="R4529" s="48"/>
      <c r="S4529" s="48"/>
      <c r="T4529" s="48"/>
      <c r="U4529" s="48"/>
      <c r="V4529" s="48"/>
      <c r="W4529" s="51" t="s">
        <v>4167</v>
      </c>
      <c r="X4529" t="str">
        <f t="shared" si="140"/>
        <v>CB;CB;CB;CB;CB;CB</v>
      </c>
      <c r="Y4529" cm="1">
        <f t="array" ref="Y4529">SUM(_xlfn.XLOOKUP(_xlfn.TOROW(F4529:V4529,1),$AN$34:$AN$43,$AL$34:$AL$43,,0,1))</f>
        <v>48</v>
      </c>
      <c r="Z4529">
        <f t="shared" si="141"/>
        <v>6</v>
      </c>
      <c r="AA4529" t="str">
        <v>BE</v>
      </c>
      <c r="AG4529">
        <v>6645</v>
      </c>
      <c r="AH4529">
        <v>6</v>
      </c>
      <c r="AT4529">
        <v>6</v>
      </c>
    </row>
    <row r="4530" spans="2:46" ht="15" customHeight="1">
      <c r="B4530" s="48">
        <v>6300</v>
      </c>
      <c r="C4530" s="49">
        <v>45459</v>
      </c>
      <c r="D4530" s="50">
        <v>0.48516203703703703</v>
      </c>
      <c r="E4530" s="48" t="s">
        <v>8580</v>
      </c>
      <c r="F4530" s="48" t="s">
        <v>304</v>
      </c>
      <c r="G4530" s="48" t="s">
        <v>304</v>
      </c>
      <c r="H4530" s="48" t="s">
        <v>304</v>
      </c>
      <c r="I4530" s="48"/>
      <c r="J4530" s="48"/>
      <c r="K4530" s="48"/>
      <c r="L4530" s="48"/>
      <c r="M4530" s="48"/>
      <c r="N4530" s="48"/>
      <c r="O4530" s="48"/>
      <c r="P4530" s="48"/>
      <c r="Q4530" s="48"/>
      <c r="R4530" s="48"/>
      <c r="S4530" s="48"/>
      <c r="T4530" s="48"/>
      <c r="U4530" s="48"/>
      <c r="V4530" s="48"/>
      <c r="W4530" s="51" t="s">
        <v>525</v>
      </c>
      <c r="X4530" t="str">
        <f t="shared" si="140"/>
        <v>HD;HD;HD</v>
      </c>
      <c r="Y4530" cm="1">
        <f t="array" ref="Y4530">SUM(_xlfn.XLOOKUP(_xlfn.TOROW(F4530:V4530,1),$AN$34:$AN$43,$AL$34:$AL$43,,0,1))</f>
        <v>21</v>
      </c>
      <c r="Z4530">
        <f t="shared" si="141"/>
        <v>3</v>
      </c>
      <c r="AA4530" t="str">
        <v>SO</v>
      </c>
      <c r="AG4530">
        <v>6647</v>
      </c>
      <c r="AH4530">
        <v>6</v>
      </c>
      <c r="AT4530">
        <v>3</v>
      </c>
    </row>
    <row r="4531" spans="2:46" ht="15" customHeight="1">
      <c r="B4531" s="48">
        <v>6301</v>
      </c>
      <c r="C4531" s="49">
        <v>45459</v>
      </c>
      <c r="D4531" s="50">
        <v>0.48587962962962961</v>
      </c>
      <c r="E4531" s="48" t="s">
        <v>8480</v>
      </c>
      <c r="F4531" s="48" t="s">
        <v>51</v>
      </c>
      <c r="G4531" s="48" t="s">
        <v>51</v>
      </c>
      <c r="H4531" s="48"/>
      <c r="I4531" s="48"/>
      <c r="J4531" s="48"/>
      <c r="K4531" s="48"/>
      <c r="L4531" s="48"/>
      <c r="M4531" s="48"/>
      <c r="N4531" s="48"/>
      <c r="O4531" s="48"/>
      <c r="P4531" s="48"/>
      <c r="Q4531" s="48"/>
      <c r="R4531" s="48"/>
      <c r="S4531" s="48"/>
      <c r="T4531" s="48"/>
      <c r="U4531" s="48"/>
      <c r="V4531" s="48"/>
      <c r="W4531" s="51" t="s">
        <v>696</v>
      </c>
      <c r="X4531" t="str">
        <f t="shared" si="140"/>
        <v>BB;BB</v>
      </c>
      <c r="Y4531" cm="1">
        <f t="array" ref="Y4531">SUM(_xlfn.XLOOKUP(_xlfn.TOROW(F4531:V4531,1),$AN$34:$AN$43,$AL$34:$AL$43,,0,1))</f>
        <v>20</v>
      </c>
      <c r="Z4531">
        <f t="shared" si="141"/>
        <v>2</v>
      </c>
      <c r="AA4531" t="str">
        <v>BB</v>
      </c>
      <c r="AG4531">
        <v>6651</v>
      </c>
      <c r="AH4531">
        <v>6</v>
      </c>
      <c r="AT4531">
        <v>2</v>
      </c>
    </row>
    <row r="4532" spans="2:46" ht="15" customHeight="1">
      <c r="B4532" s="48">
        <v>6302</v>
      </c>
      <c r="C4532" s="49">
        <v>45459</v>
      </c>
      <c r="D4532" s="50">
        <v>0.48873842592592592</v>
      </c>
      <c r="E4532" s="48" t="s">
        <v>11999</v>
      </c>
      <c r="F4532" s="48" t="s">
        <v>319</v>
      </c>
      <c r="G4532" s="48" t="s">
        <v>319</v>
      </c>
      <c r="H4532" s="48" t="s">
        <v>319</v>
      </c>
      <c r="I4532" s="48" t="s">
        <v>133</v>
      </c>
      <c r="J4532" s="48" t="s">
        <v>51</v>
      </c>
      <c r="K4532" s="48"/>
      <c r="L4532" s="48"/>
      <c r="M4532" s="48"/>
      <c r="N4532" s="48"/>
      <c r="O4532" s="48"/>
      <c r="P4532" s="48"/>
      <c r="Q4532" s="48"/>
      <c r="R4532" s="48"/>
      <c r="S4532" s="48"/>
      <c r="T4532" s="48"/>
      <c r="U4532" s="48"/>
      <c r="V4532" s="48"/>
      <c r="W4532" s="51" t="s">
        <v>4168</v>
      </c>
      <c r="X4532" t="str">
        <f t="shared" si="140"/>
        <v>FR;FR;FR;SO;BB</v>
      </c>
      <c r="Y4532" cm="1">
        <f t="array" ref="Y4532">SUM(_xlfn.XLOOKUP(_xlfn.TOROW(F4532:V4532,1),$AN$34:$AN$43,$AL$34:$AL$43,,0,1))</f>
        <v>21</v>
      </c>
      <c r="Z4532">
        <f t="shared" si="141"/>
        <v>5</v>
      </c>
      <c r="AA4532" t="str">
        <v>BB</v>
      </c>
      <c r="AG4532">
        <v>6653</v>
      </c>
      <c r="AH4532">
        <v>6</v>
      </c>
      <c r="AT4532">
        <v>5</v>
      </c>
    </row>
    <row r="4533" spans="2:46" ht="15" customHeight="1">
      <c r="B4533" s="48">
        <v>6303</v>
      </c>
      <c r="C4533" s="49">
        <v>45459</v>
      </c>
      <c r="D4533" s="50">
        <v>0.48972222222222223</v>
      </c>
      <c r="E4533" s="48" t="s">
        <v>8480</v>
      </c>
      <c r="F4533" s="48" t="s">
        <v>51</v>
      </c>
      <c r="G4533" s="48" t="s">
        <v>51</v>
      </c>
      <c r="H4533" s="48"/>
      <c r="I4533" s="48"/>
      <c r="J4533" s="48"/>
      <c r="K4533" s="48"/>
      <c r="L4533" s="48"/>
      <c r="M4533" s="48"/>
      <c r="N4533" s="48"/>
      <c r="O4533" s="48"/>
      <c r="P4533" s="48"/>
      <c r="Q4533" s="48"/>
      <c r="R4533" s="48"/>
      <c r="S4533" s="48"/>
      <c r="T4533" s="48"/>
      <c r="U4533" s="48"/>
      <c r="V4533" s="48"/>
      <c r="W4533" s="51" t="s">
        <v>417</v>
      </c>
      <c r="X4533" t="str">
        <f t="shared" si="140"/>
        <v>BB;BB</v>
      </c>
      <c r="Y4533" cm="1">
        <f t="array" ref="Y4533">SUM(_xlfn.XLOOKUP(_xlfn.TOROW(F4533:V4533,1),$AN$34:$AN$43,$AL$34:$AL$43,,0,1))</f>
        <v>20</v>
      </c>
      <c r="Z4533">
        <f t="shared" si="141"/>
        <v>2</v>
      </c>
      <c r="AA4533" t="str">
        <v>WB</v>
      </c>
      <c r="AG4533">
        <v>6662</v>
      </c>
      <c r="AH4533">
        <v>6</v>
      </c>
      <c r="AT4533">
        <v>2</v>
      </c>
    </row>
    <row r="4534" spans="2:46" ht="15" customHeight="1">
      <c r="B4534" s="48">
        <v>6304</v>
      </c>
      <c r="C4534" s="49">
        <v>45459</v>
      </c>
      <c r="D4534" s="50">
        <v>0.49146990740740742</v>
      </c>
      <c r="E4534" s="48" t="s">
        <v>12000</v>
      </c>
      <c r="F4534" s="48" t="s">
        <v>304</v>
      </c>
      <c r="G4534" s="48" t="s">
        <v>304</v>
      </c>
      <c r="H4534" s="48" t="s">
        <v>304</v>
      </c>
      <c r="I4534" s="48" t="s">
        <v>133</v>
      </c>
      <c r="J4534" s="48" t="s">
        <v>194</v>
      </c>
      <c r="K4534" s="48"/>
      <c r="L4534" s="48"/>
      <c r="M4534" s="48"/>
      <c r="N4534" s="48"/>
      <c r="O4534" s="48"/>
      <c r="P4534" s="48"/>
      <c r="Q4534" s="48"/>
      <c r="R4534" s="48"/>
      <c r="S4534" s="48"/>
      <c r="T4534" s="48"/>
      <c r="U4534" s="48"/>
      <c r="V4534" s="48"/>
      <c r="W4534" s="51" t="s">
        <v>4169</v>
      </c>
      <c r="X4534" t="str">
        <f t="shared" si="140"/>
        <v>HD;HD;HD;SO;DH</v>
      </c>
      <c r="Y4534" cm="1">
        <f t="array" ref="Y4534">SUM(_xlfn.XLOOKUP(_xlfn.TOROW(F4534:V4534,1),$AN$34:$AN$43,$AL$34:$AL$43,,0,1))</f>
        <v>32</v>
      </c>
      <c r="Z4534">
        <f t="shared" si="141"/>
        <v>5</v>
      </c>
      <c r="AA4534" t="str">
        <v>HD</v>
      </c>
      <c r="AG4534">
        <v>6664</v>
      </c>
      <c r="AH4534">
        <v>6</v>
      </c>
      <c r="AT4534">
        <v>5</v>
      </c>
    </row>
    <row r="4535" spans="2:46" ht="15" customHeight="1">
      <c r="B4535" s="48">
        <v>6305</v>
      </c>
      <c r="C4535" s="49">
        <v>45459</v>
      </c>
      <c r="D4535" s="50">
        <v>0.49327546296296299</v>
      </c>
      <c r="E4535" s="48" t="s">
        <v>12001</v>
      </c>
      <c r="F4535" s="48" t="s">
        <v>304</v>
      </c>
      <c r="G4535" s="48" t="s">
        <v>304</v>
      </c>
      <c r="H4535" s="48" t="s">
        <v>304</v>
      </c>
      <c r="I4535" s="48" t="s">
        <v>243</v>
      </c>
      <c r="J4535" s="48" t="s">
        <v>243</v>
      </c>
      <c r="K4535" s="48"/>
      <c r="L4535" s="48"/>
      <c r="M4535" s="48"/>
      <c r="N4535" s="48"/>
      <c r="O4535" s="48"/>
      <c r="P4535" s="48"/>
      <c r="Q4535" s="48"/>
      <c r="R4535" s="48"/>
      <c r="S4535" s="48"/>
      <c r="T4535" s="48"/>
      <c r="U4535" s="48"/>
      <c r="V4535" s="48"/>
      <c r="W4535" s="51" t="s">
        <v>4170</v>
      </c>
      <c r="X4535" t="str">
        <f t="shared" si="140"/>
        <v>HD;HD;HD;CB;CB</v>
      </c>
      <c r="Y4535" cm="1">
        <f t="array" ref="Y4535">SUM(_xlfn.XLOOKUP(_xlfn.TOROW(F4535:V4535,1),$AN$34:$AN$43,$AL$34:$AL$43,,0,1))</f>
        <v>37</v>
      </c>
      <c r="Z4535">
        <f t="shared" si="141"/>
        <v>5</v>
      </c>
      <c r="AA4535" t="str">
        <v>BE</v>
      </c>
      <c r="AG4535">
        <v>6673</v>
      </c>
      <c r="AH4535">
        <v>6</v>
      </c>
      <c r="AT4535">
        <v>5</v>
      </c>
    </row>
    <row r="4536" spans="2:46" ht="15" customHeight="1">
      <c r="B4536" s="48">
        <v>6306</v>
      </c>
      <c r="C4536" s="49">
        <v>45459</v>
      </c>
      <c r="D4536" s="50">
        <v>0.49377314814814816</v>
      </c>
      <c r="E4536" s="48" t="s">
        <v>12002</v>
      </c>
      <c r="F4536" s="48" t="s">
        <v>194</v>
      </c>
      <c r="G4536" s="48" t="s">
        <v>243</v>
      </c>
      <c r="H4536" s="48" t="s">
        <v>243</v>
      </c>
      <c r="I4536" s="48" t="s">
        <v>243</v>
      </c>
      <c r="J4536" s="48"/>
      <c r="K4536" s="48"/>
      <c r="L4536" s="48"/>
      <c r="M4536" s="48"/>
      <c r="N4536" s="48"/>
      <c r="O4536" s="48"/>
      <c r="P4536" s="48"/>
      <c r="Q4536" s="48"/>
      <c r="R4536" s="48"/>
      <c r="S4536" s="48"/>
      <c r="T4536" s="48"/>
      <c r="U4536" s="48"/>
      <c r="V4536" s="48"/>
      <c r="W4536" s="51" t="s">
        <v>4171</v>
      </c>
      <c r="X4536" t="str">
        <f t="shared" si="140"/>
        <v>DH;CB;CB;CB</v>
      </c>
      <c r="Y4536" cm="1">
        <f t="array" ref="Y4536">SUM(_xlfn.XLOOKUP(_xlfn.TOROW(F4536:V4536,1),$AN$34:$AN$43,$AL$34:$AL$43,,0,1))</f>
        <v>33</v>
      </c>
      <c r="Z4536">
        <f t="shared" si="141"/>
        <v>4</v>
      </c>
      <c r="AA4536" t="str">
        <v>SO</v>
      </c>
      <c r="AG4536">
        <v>6683</v>
      </c>
      <c r="AH4536">
        <v>6</v>
      </c>
      <c r="AT4536">
        <v>4</v>
      </c>
    </row>
    <row r="4537" spans="2:46" ht="15" customHeight="1">
      <c r="B4537" s="48">
        <v>6307</v>
      </c>
      <c r="C4537" s="49">
        <v>45459</v>
      </c>
      <c r="D4537" s="50">
        <v>0.49592592592592594</v>
      </c>
      <c r="E4537" s="48" t="s">
        <v>12003</v>
      </c>
      <c r="F4537" s="48" t="s">
        <v>194</v>
      </c>
      <c r="G4537" s="48" t="s">
        <v>189</v>
      </c>
      <c r="H4537" s="48" t="s">
        <v>133</v>
      </c>
      <c r="I4537" s="48"/>
      <c r="J4537" s="48"/>
      <c r="K4537" s="48"/>
      <c r="L4537" s="48"/>
      <c r="M4537" s="48"/>
      <c r="N4537" s="48"/>
      <c r="O4537" s="48"/>
      <c r="P4537" s="48"/>
      <c r="Q4537" s="48"/>
      <c r="R4537" s="48"/>
      <c r="S4537" s="48"/>
      <c r="T4537" s="48"/>
      <c r="U4537" s="48"/>
      <c r="V4537" s="48"/>
      <c r="W4537" s="51" t="s">
        <v>4172</v>
      </c>
      <c r="X4537" t="str">
        <f t="shared" si="140"/>
        <v>DH;JB;SO</v>
      </c>
      <c r="Y4537" cm="1">
        <f t="array" ref="Y4537">SUM(_xlfn.XLOOKUP(_xlfn.TOROW(F4537:V4537,1),$AN$34:$AN$43,$AL$34:$AL$43,,0,1))</f>
        <v>12</v>
      </c>
      <c r="Z4537">
        <f t="shared" si="141"/>
        <v>3</v>
      </c>
      <c r="AA4537" t="str">
        <v>SO</v>
      </c>
      <c r="AG4537">
        <v>6684</v>
      </c>
      <c r="AH4537">
        <v>6</v>
      </c>
      <c r="AT4537">
        <v>3</v>
      </c>
    </row>
    <row r="4538" spans="2:46" ht="15" customHeight="1">
      <c r="B4538" s="48">
        <v>6308</v>
      </c>
      <c r="C4538" s="49">
        <v>45459</v>
      </c>
      <c r="D4538" s="50">
        <v>0.49671296296296297</v>
      </c>
      <c r="E4538" s="48" t="s">
        <v>12004</v>
      </c>
      <c r="F4538" s="48" t="s">
        <v>243</v>
      </c>
      <c r="G4538" s="48" t="s">
        <v>243</v>
      </c>
      <c r="H4538" s="48" t="s">
        <v>194</v>
      </c>
      <c r="I4538" s="48" t="s">
        <v>243</v>
      </c>
      <c r="J4538" s="48" t="s">
        <v>719</v>
      </c>
      <c r="K4538" s="48" t="s">
        <v>243</v>
      </c>
      <c r="L4538" s="48"/>
      <c r="M4538" s="48"/>
      <c r="N4538" s="48"/>
      <c r="O4538" s="48"/>
      <c r="P4538" s="48"/>
      <c r="Q4538" s="48"/>
      <c r="R4538" s="48"/>
      <c r="S4538" s="48"/>
      <c r="T4538" s="48"/>
      <c r="U4538" s="48"/>
      <c r="V4538" s="48"/>
      <c r="W4538" s="51" t="s">
        <v>4173</v>
      </c>
      <c r="X4538" t="str">
        <f t="shared" si="140"/>
        <v>CB;CB;DH;CB;BE;CB</v>
      </c>
      <c r="Y4538" cm="1">
        <f t="array" ref="Y4538">SUM(_xlfn.XLOOKUP(_xlfn.TOROW(F4538:V4538,1),$AN$34:$AN$43,$AL$34:$AL$43,,0,1))</f>
        <v>46</v>
      </c>
      <c r="Z4538">
        <f t="shared" si="141"/>
        <v>6</v>
      </c>
      <c r="AA4538" t="str">
        <v>SO</v>
      </c>
      <c r="AG4538">
        <v>6686</v>
      </c>
      <c r="AH4538">
        <v>6</v>
      </c>
      <c r="AT4538">
        <v>6</v>
      </c>
    </row>
    <row r="4539" spans="2:46" ht="15" customHeight="1">
      <c r="B4539" s="48">
        <v>6309</v>
      </c>
      <c r="C4539" s="49">
        <v>45459</v>
      </c>
      <c r="D4539" s="50">
        <v>0.49680555555555556</v>
      </c>
      <c r="E4539" s="48" t="s">
        <v>12005</v>
      </c>
      <c r="F4539" s="48" t="s">
        <v>280</v>
      </c>
      <c r="G4539" s="48" t="s">
        <v>189</v>
      </c>
      <c r="H4539" s="48" t="s">
        <v>243</v>
      </c>
      <c r="I4539" s="48" t="s">
        <v>803</v>
      </c>
      <c r="J4539" s="48" t="s">
        <v>280</v>
      </c>
      <c r="K4539" s="48" t="s">
        <v>243</v>
      </c>
      <c r="L4539" s="48" t="s">
        <v>189</v>
      </c>
      <c r="M4539" s="48"/>
      <c r="N4539" s="48"/>
      <c r="O4539" s="48"/>
      <c r="P4539" s="48"/>
      <c r="Q4539" s="48"/>
      <c r="R4539" s="48"/>
      <c r="S4539" s="48"/>
      <c r="T4539" s="48"/>
      <c r="U4539" s="48"/>
      <c r="V4539" s="48"/>
      <c r="W4539" s="51" t="s">
        <v>4174</v>
      </c>
      <c r="X4539" t="str">
        <f t="shared" si="140"/>
        <v>WB;JB;CB;SS;WB;CB;JB</v>
      </c>
      <c r="Y4539" cm="1">
        <f t="array" ref="Y4539">SUM(_xlfn.XLOOKUP(_xlfn.TOROW(F4539:V4539,1),$AN$34:$AN$43,$AL$34:$AL$43,,0,1))</f>
        <v>43</v>
      </c>
      <c r="Z4539">
        <f t="shared" si="141"/>
        <v>7</v>
      </c>
      <c r="AA4539" t="str">
        <v>SS</v>
      </c>
      <c r="AG4539">
        <v>6696</v>
      </c>
      <c r="AH4539">
        <v>6</v>
      </c>
      <c r="AT4539">
        <v>7</v>
      </c>
    </row>
    <row r="4540" spans="2:46" ht="15" customHeight="1">
      <c r="B4540" s="48">
        <v>6310</v>
      </c>
      <c r="C4540" s="49">
        <v>45459</v>
      </c>
      <c r="D4540" s="50">
        <v>0.49791666666666667</v>
      </c>
      <c r="E4540" s="48" t="s">
        <v>12006</v>
      </c>
      <c r="F4540" s="48" t="s">
        <v>280</v>
      </c>
      <c r="G4540" s="48" t="s">
        <v>189</v>
      </c>
      <c r="H4540" s="48" t="s">
        <v>304</v>
      </c>
      <c r="I4540" s="48" t="s">
        <v>133</v>
      </c>
      <c r="J4540" s="48" t="s">
        <v>719</v>
      </c>
      <c r="K4540" s="48" t="s">
        <v>319</v>
      </c>
      <c r="L4540" s="48" t="s">
        <v>243</v>
      </c>
      <c r="M4540" s="48" t="s">
        <v>280</v>
      </c>
      <c r="N4540" s="48"/>
      <c r="O4540" s="48"/>
      <c r="P4540" s="48"/>
      <c r="Q4540" s="48"/>
      <c r="R4540" s="48"/>
      <c r="S4540" s="48"/>
      <c r="T4540" s="48"/>
      <c r="U4540" s="48"/>
      <c r="V4540" s="48"/>
      <c r="W4540" s="51" t="s">
        <v>4175</v>
      </c>
      <c r="X4540" t="str">
        <f t="shared" si="140"/>
        <v>WB;JB;HD;SO;BE;FR;CB;WB</v>
      </c>
      <c r="Y4540" cm="1">
        <f t="array" ref="Y4540">SUM(_xlfn.XLOOKUP(_xlfn.TOROW(F4540:V4540,1),$AN$34:$AN$43,$AL$34:$AL$43,,0,1))</f>
        <v>48</v>
      </c>
      <c r="Z4540">
        <f t="shared" si="141"/>
        <v>8</v>
      </c>
      <c r="AA4540" t="str">
        <v>DH</v>
      </c>
      <c r="AG4540">
        <v>6697</v>
      </c>
      <c r="AH4540">
        <v>6</v>
      </c>
      <c r="AT4540">
        <v>8</v>
      </c>
    </row>
    <row r="4541" spans="2:46" ht="15" customHeight="1">
      <c r="B4541" s="48">
        <v>6311</v>
      </c>
      <c r="C4541" s="49">
        <v>45459</v>
      </c>
      <c r="D4541" s="50">
        <v>0.49886574074074075</v>
      </c>
      <c r="E4541" s="48" t="s">
        <v>8220</v>
      </c>
      <c r="F4541" s="48" t="s">
        <v>133</v>
      </c>
      <c r="G4541" s="48" t="s">
        <v>133</v>
      </c>
      <c r="H4541" s="48" t="s">
        <v>133</v>
      </c>
      <c r="I4541" s="48" t="s">
        <v>133</v>
      </c>
      <c r="J4541" s="48" t="s">
        <v>133</v>
      </c>
      <c r="K4541" s="48"/>
      <c r="L4541" s="48"/>
      <c r="M4541" s="48"/>
      <c r="N4541" s="48"/>
      <c r="O4541" s="48"/>
      <c r="P4541" s="48"/>
      <c r="Q4541" s="48"/>
      <c r="R4541" s="48"/>
      <c r="S4541" s="48"/>
      <c r="T4541" s="48"/>
      <c r="U4541" s="48"/>
      <c r="V4541" s="48"/>
      <c r="W4541" s="51" t="s">
        <v>4176</v>
      </c>
      <c r="X4541" t="str">
        <f t="shared" si="140"/>
        <v>SO;SO;SO;SO;SO</v>
      </c>
      <c r="Y4541" cm="1">
        <f t="array" ref="Y4541">SUM(_xlfn.XLOOKUP(_xlfn.TOROW(F4541:V4541,1),$AN$34:$AN$43,$AL$34:$AL$43,,0,1))</f>
        <v>10</v>
      </c>
      <c r="Z4541">
        <f t="shared" si="141"/>
        <v>5</v>
      </c>
      <c r="AA4541" t="str">
        <v>WB</v>
      </c>
      <c r="AG4541">
        <v>6718</v>
      </c>
      <c r="AH4541">
        <v>6</v>
      </c>
      <c r="AT4541">
        <v>5</v>
      </c>
    </row>
    <row r="4542" spans="2:46" ht="15" customHeight="1">
      <c r="B4542" s="48">
        <v>6312</v>
      </c>
      <c r="C4542" s="49">
        <v>45459</v>
      </c>
      <c r="D4542" s="50">
        <v>0.49913194444444442</v>
      </c>
      <c r="E4542" s="48" t="s">
        <v>12007</v>
      </c>
      <c r="F4542" s="48" t="s">
        <v>51</v>
      </c>
      <c r="G4542" s="48" t="s">
        <v>803</v>
      </c>
      <c r="H4542" s="48" t="s">
        <v>803</v>
      </c>
      <c r="I4542" s="48" t="s">
        <v>280</v>
      </c>
      <c r="J4542" s="48" t="s">
        <v>803</v>
      </c>
      <c r="K4542" s="48" t="s">
        <v>189</v>
      </c>
      <c r="L4542" s="48" t="s">
        <v>51</v>
      </c>
      <c r="M4542" s="48" t="s">
        <v>194</v>
      </c>
      <c r="N4542" s="48"/>
      <c r="O4542" s="48"/>
      <c r="P4542" s="48"/>
      <c r="Q4542" s="48"/>
      <c r="R4542" s="48"/>
      <c r="S4542" s="48"/>
      <c r="T4542" s="48"/>
      <c r="U4542" s="48"/>
      <c r="V4542" s="48"/>
      <c r="W4542" s="51" t="s">
        <v>4177</v>
      </c>
      <c r="X4542" t="str">
        <f t="shared" si="140"/>
        <v>BB;SS;SS;WB;SS;JB;BB;DH</v>
      </c>
      <c r="Y4542" cm="1">
        <f t="array" ref="Y4542">SUM(_xlfn.XLOOKUP(_xlfn.TOROW(F4542:V4542,1),$AN$34:$AN$43,$AL$34:$AL$43,,0,1))</f>
        <v>50</v>
      </c>
      <c r="Z4542">
        <f t="shared" si="141"/>
        <v>8</v>
      </c>
      <c r="AA4542" t="str">
        <v>SS</v>
      </c>
      <c r="AG4542">
        <v>6728</v>
      </c>
      <c r="AH4542">
        <v>6</v>
      </c>
      <c r="AT4542">
        <v>8</v>
      </c>
    </row>
    <row r="4543" spans="2:46" ht="15" customHeight="1">
      <c r="B4543" s="48">
        <v>6313</v>
      </c>
      <c r="C4543" s="49">
        <v>45459</v>
      </c>
      <c r="D4543" s="50">
        <v>0.49929398148148146</v>
      </c>
      <c r="E4543" s="48" t="s">
        <v>12008</v>
      </c>
      <c r="F4543" s="48" t="s">
        <v>243</v>
      </c>
      <c r="G4543" s="48" t="s">
        <v>133</v>
      </c>
      <c r="H4543" s="48" t="s">
        <v>133</v>
      </c>
      <c r="I4543" s="48" t="s">
        <v>243</v>
      </c>
      <c r="J4543" s="48"/>
      <c r="K4543" s="48"/>
      <c r="L4543" s="48"/>
      <c r="M4543" s="48"/>
      <c r="N4543" s="48"/>
      <c r="O4543" s="48"/>
      <c r="P4543" s="48"/>
      <c r="Q4543" s="48"/>
      <c r="R4543" s="48"/>
      <c r="S4543" s="48"/>
      <c r="T4543" s="48"/>
      <c r="U4543" s="48"/>
      <c r="V4543" s="48"/>
      <c r="W4543" s="51" t="s">
        <v>4178</v>
      </c>
      <c r="X4543" t="str">
        <f t="shared" si="140"/>
        <v>CB;SO;SO;CB</v>
      </c>
      <c r="Y4543" cm="1">
        <f t="array" ref="Y4543">SUM(_xlfn.XLOOKUP(_xlfn.TOROW(F4543:V4543,1),$AN$34:$AN$43,$AL$34:$AL$43,,0,1))</f>
        <v>20</v>
      </c>
      <c r="Z4543">
        <f t="shared" si="141"/>
        <v>4</v>
      </c>
      <c r="AA4543" t="str">
        <v>SS</v>
      </c>
      <c r="AG4543">
        <v>6729</v>
      </c>
      <c r="AH4543">
        <v>6</v>
      </c>
      <c r="AT4543">
        <v>4</v>
      </c>
    </row>
    <row r="4544" spans="2:46" ht="15" customHeight="1">
      <c r="B4544" s="48">
        <v>6314</v>
      </c>
      <c r="C4544" s="49">
        <v>45459</v>
      </c>
      <c r="D4544" s="50">
        <v>0.50024305555555559</v>
      </c>
      <c r="E4544" s="48" t="s">
        <v>12009</v>
      </c>
      <c r="F4544" s="48" t="s">
        <v>719</v>
      </c>
      <c r="G4544" s="48" t="s">
        <v>803</v>
      </c>
      <c r="H4544" s="48" t="s">
        <v>280</v>
      </c>
      <c r="I4544" s="48" t="s">
        <v>719</v>
      </c>
      <c r="J4544" s="48" t="s">
        <v>133</v>
      </c>
      <c r="K4544" s="48" t="s">
        <v>304</v>
      </c>
      <c r="L4544" s="48" t="s">
        <v>243</v>
      </c>
      <c r="M4544" s="48"/>
      <c r="N4544" s="48"/>
      <c r="O4544" s="48"/>
      <c r="P4544" s="48"/>
      <c r="Q4544" s="48"/>
      <c r="R4544" s="48"/>
      <c r="S4544" s="48"/>
      <c r="T4544" s="48"/>
      <c r="U4544" s="48"/>
      <c r="V4544" s="48"/>
      <c r="W4544" s="51" t="s">
        <v>4179</v>
      </c>
      <c r="X4544" t="str">
        <f t="shared" si="140"/>
        <v>BE;SS;WB;BE;SO;HD;CB</v>
      </c>
      <c r="Y4544" cm="1">
        <f t="array" ref="Y4544">SUM(_xlfn.XLOOKUP(_xlfn.TOROW(F4544:V4544,1),$AN$34:$AN$43,$AL$34:$AL$43,,0,1))</f>
        <v>41</v>
      </c>
      <c r="Z4544">
        <f t="shared" si="141"/>
        <v>7</v>
      </c>
      <c r="AA4544" t="str">
        <v>SO</v>
      </c>
      <c r="AG4544">
        <v>6730</v>
      </c>
      <c r="AH4544">
        <v>6</v>
      </c>
      <c r="AT4544">
        <v>7</v>
      </c>
    </row>
    <row r="4545" spans="2:46" ht="15" customHeight="1">
      <c r="B4545" s="48">
        <v>6315</v>
      </c>
      <c r="C4545" s="49">
        <v>45459</v>
      </c>
      <c r="D4545" s="50">
        <v>0.50151620370370376</v>
      </c>
      <c r="E4545" s="48" t="s">
        <v>8652</v>
      </c>
      <c r="F4545" s="48" t="s">
        <v>280</v>
      </c>
      <c r="G4545" s="48" t="s">
        <v>280</v>
      </c>
      <c r="H4545" s="48" t="s">
        <v>280</v>
      </c>
      <c r="I4545" s="48" t="s">
        <v>280</v>
      </c>
      <c r="J4545" s="48"/>
      <c r="K4545" s="48"/>
      <c r="L4545" s="48"/>
      <c r="M4545" s="48"/>
      <c r="N4545" s="48"/>
      <c r="O4545" s="48"/>
      <c r="P4545" s="48"/>
      <c r="Q4545" s="48"/>
      <c r="R4545" s="48"/>
      <c r="S4545" s="48"/>
      <c r="T4545" s="48"/>
      <c r="U4545" s="48"/>
      <c r="V4545" s="48"/>
      <c r="W4545" s="51" t="s">
        <v>601</v>
      </c>
      <c r="X4545" t="str">
        <f t="shared" si="140"/>
        <v>WB;WB;WB;WB</v>
      </c>
      <c r="Y4545" cm="1">
        <f t="array" ref="Y4545">SUM(_xlfn.XLOOKUP(_xlfn.TOROW(F4545:V4545,1),$AN$34:$AN$43,$AL$34:$AL$43,,0,1))</f>
        <v>44</v>
      </c>
      <c r="Z4545">
        <f t="shared" si="141"/>
        <v>4</v>
      </c>
      <c r="AA4545" t="str">
        <v>SO</v>
      </c>
      <c r="AG4545">
        <v>6747</v>
      </c>
      <c r="AH4545">
        <v>6</v>
      </c>
      <c r="AT4545">
        <v>4</v>
      </c>
    </row>
    <row r="4546" spans="2:46" ht="15" customHeight="1">
      <c r="B4546" s="48">
        <v>6316</v>
      </c>
      <c r="C4546" s="49">
        <v>45459</v>
      </c>
      <c r="D4546" s="50">
        <v>0.50292824074074072</v>
      </c>
      <c r="E4546" s="48" t="s">
        <v>12010</v>
      </c>
      <c r="F4546" s="48" t="s">
        <v>194</v>
      </c>
      <c r="G4546" s="48" t="s">
        <v>51</v>
      </c>
      <c r="H4546" s="48" t="s">
        <v>243</v>
      </c>
      <c r="I4546" s="48" t="s">
        <v>243</v>
      </c>
      <c r="J4546" s="48" t="s">
        <v>243</v>
      </c>
      <c r="K4546" s="48" t="s">
        <v>133</v>
      </c>
      <c r="L4546" s="48" t="s">
        <v>304</v>
      </c>
      <c r="M4546" s="48"/>
      <c r="N4546" s="48"/>
      <c r="O4546" s="48"/>
      <c r="P4546" s="48"/>
      <c r="Q4546" s="48"/>
      <c r="R4546" s="48"/>
      <c r="S4546" s="48"/>
      <c r="T4546" s="48"/>
      <c r="U4546" s="48"/>
      <c r="V4546" s="48"/>
      <c r="W4546" s="51" t="s">
        <v>4180</v>
      </c>
      <c r="X4546" t="str">
        <f t="shared" si="140"/>
        <v>DH;BB;CB;CB;CB;SO;HD</v>
      </c>
      <c r="Y4546" cm="1">
        <f t="array" ref="Y4546">SUM(_xlfn.XLOOKUP(_xlfn.TOROW(F4546:V4546,1),$AN$34:$AN$43,$AL$34:$AL$43,,0,1))</f>
        <v>52</v>
      </c>
      <c r="Z4546">
        <f t="shared" si="141"/>
        <v>7</v>
      </c>
      <c r="AA4546" t="str">
        <v>SO</v>
      </c>
      <c r="AG4546">
        <v>6752</v>
      </c>
      <c r="AH4546">
        <v>6</v>
      </c>
      <c r="AT4546">
        <v>7</v>
      </c>
    </row>
    <row r="4547" spans="2:46" ht="15" customHeight="1">
      <c r="B4547" s="48">
        <v>6317</v>
      </c>
      <c r="C4547" s="49">
        <v>45459</v>
      </c>
      <c r="D4547" s="50">
        <v>0.50550925925925927</v>
      </c>
      <c r="E4547" s="48" t="s">
        <v>12011</v>
      </c>
      <c r="F4547" s="48" t="s">
        <v>304</v>
      </c>
      <c r="G4547" s="48" t="s">
        <v>719</v>
      </c>
      <c r="H4547" s="48" t="s">
        <v>133</v>
      </c>
      <c r="I4547" s="48" t="s">
        <v>194</v>
      </c>
      <c r="J4547" s="48" t="s">
        <v>189</v>
      </c>
      <c r="K4547" s="48" t="s">
        <v>189</v>
      </c>
      <c r="L4547" s="48"/>
      <c r="M4547" s="48"/>
      <c r="N4547" s="48"/>
      <c r="O4547" s="48"/>
      <c r="P4547" s="48"/>
      <c r="Q4547" s="48"/>
      <c r="R4547" s="48"/>
      <c r="S4547" s="48"/>
      <c r="T4547" s="48"/>
      <c r="U4547" s="48"/>
      <c r="V4547" s="48"/>
      <c r="W4547" s="51" t="s">
        <v>4181</v>
      </c>
      <c r="X4547" t="str">
        <f t="shared" si="140"/>
        <v>HD;BE;SO;DH;JB;JB</v>
      </c>
      <c r="Y4547" cm="1">
        <f t="array" ref="Y4547">SUM(_xlfn.XLOOKUP(_xlfn.TOROW(F4547:V4547,1),$AN$34:$AN$43,$AL$34:$AL$43,,0,1))</f>
        <v>25</v>
      </c>
      <c r="Z4547">
        <f t="shared" si="141"/>
        <v>6</v>
      </c>
      <c r="AA4547" t="str">
        <v>SO</v>
      </c>
      <c r="AG4547">
        <v>6754</v>
      </c>
      <c r="AH4547">
        <v>6</v>
      </c>
      <c r="AT4547">
        <v>6</v>
      </c>
    </row>
    <row r="4548" spans="2:46" ht="15" customHeight="1">
      <c r="B4548" s="48">
        <v>6318</v>
      </c>
      <c r="C4548" s="49">
        <v>45459</v>
      </c>
      <c r="D4548" s="50">
        <v>0.5065277777777778</v>
      </c>
      <c r="E4548" s="48" t="s">
        <v>12012</v>
      </c>
      <c r="F4548" s="48" t="s">
        <v>280</v>
      </c>
      <c r="G4548" s="48" t="s">
        <v>194</v>
      </c>
      <c r="H4548" s="48" t="s">
        <v>243</v>
      </c>
      <c r="I4548" s="48" t="s">
        <v>194</v>
      </c>
      <c r="J4548" s="48" t="s">
        <v>194</v>
      </c>
      <c r="K4548" s="48" t="s">
        <v>304</v>
      </c>
      <c r="L4548" s="48" t="s">
        <v>280</v>
      </c>
      <c r="M4548" s="48" t="s">
        <v>133</v>
      </c>
      <c r="N4548" s="48" t="s">
        <v>133</v>
      </c>
      <c r="O4548" s="48"/>
      <c r="P4548" s="48"/>
      <c r="Q4548" s="48"/>
      <c r="R4548" s="48"/>
      <c r="S4548" s="48"/>
      <c r="T4548" s="48"/>
      <c r="U4548" s="48"/>
      <c r="V4548" s="48"/>
      <c r="W4548" s="51" t="s">
        <v>4182</v>
      </c>
      <c r="X4548" t="str">
        <f t="shared" si="140"/>
        <v>WB;DH;CB;DH;DH;HD;WB;SO;SO</v>
      </c>
      <c r="Y4548" cm="1">
        <f t="array" ref="Y4548">SUM(_xlfn.XLOOKUP(_xlfn.TOROW(F4548:V4548,1),$AN$34:$AN$43,$AL$34:$AL$43,,0,1))</f>
        <v>68</v>
      </c>
      <c r="Z4548">
        <f t="shared" si="141"/>
        <v>9</v>
      </c>
      <c r="AA4548" t="str">
        <v>WB</v>
      </c>
      <c r="AG4548">
        <v>6759</v>
      </c>
      <c r="AH4548">
        <v>6</v>
      </c>
      <c r="AT4548">
        <v>9</v>
      </c>
    </row>
    <row r="4549" spans="2:46" ht="15" customHeight="1">
      <c r="B4549" s="48">
        <v>6319</v>
      </c>
      <c r="C4549" s="49">
        <v>45459</v>
      </c>
      <c r="D4549" s="50">
        <v>0.50699074074074069</v>
      </c>
      <c r="E4549" s="48" t="s">
        <v>8443</v>
      </c>
      <c r="F4549" s="48" t="s">
        <v>133</v>
      </c>
      <c r="G4549" s="48" t="s">
        <v>133</v>
      </c>
      <c r="H4549" s="48" t="s">
        <v>133</v>
      </c>
      <c r="I4549" s="48" t="s">
        <v>133</v>
      </c>
      <c r="J4549" s="48"/>
      <c r="K4549" s="48"/>
      <c r="L4549" s="48"/>
      <c r="M4549" s="48"/>
      <c r="N4549" s="48"/>
      <c r="O4549" s="48"/>
      <c r="P4549" s="48"/>
      <c r="Q4549" s="48"/>
      <c r="R4549" s="48"/>
      <c r="S4549" s="48"/>
      <c r="T4549" s="48"/>
      <c r="U4549" s="48"/>
      <c r="V4549" s="48"/>
      <c r="W4549" s="51" t="s">
        <v>393</v>
      </c>
      <c r="X4549" t="str">
        <f t="shared" si="140"/>
        <v>SO;SO;SO;SO</v>
      </c>
      <c r="Y4549" cm="1">
        <f t="array" ref="Y4549">SUM(_xlfn.XLOOKUP(_xlfn.TOROW(F4549:V4549,1),$AN$34:$AN$43,$AL$34:$AL$43,,0,1))</f>
        <v>8</v>
      </c>
      <c r="Z4549">
        <f t="shared" si="141"/>
        <v>4</v>
      </c>
      <c r="AA4549" t="str">
        <v>WB</v>
      </c>
      <c r="AG4549">
        <v>6764</v>
      </c>
      <c r="AH4549">
        <v>6</v>
      </c>
      <c r="AT4549">
        <v>4</v>
      </c>
    </row>
    <row r="4550" spans="2:46" ht="15" customHeight="1">
      <c r="B4550" s="48">
        <v>6320</v>
      </c>
      <c r="C4550" s="49">
        <v>45459</v>
      </c>
      <c r="D4550" s="50">
        <v>0.5078125</v>
      </c>
      <c r="E4550" s="48" t="s">
        <v>9102</v>
      </c>
      <c r="F4550" s="48" t="s">
        <v>189</v>
      </c>
      <c r="G4550" s="48" t="s">
        <v>51</v>
      </c>
      <c r="H4550" s="48" t="s">
        <v>243</v>
      </c>
      <c r="I4550" s="48" t="s">
        <v>243</v>
      </c>
      <c r="J4550" s="48"/>
      <c r="K4550" s="48"/>
      <c r="L4550" s="48"/>
      <c r="M4550" s="48"/>
      <c r="N4550" s="48"/>
      <c r="O4550" s="48"/>
      <c r="P4550" s="48"/>
      <c r="Q4550" s="48"/>
      <c r="R4550" s="48"/>
      <c r="S4550" s="48"/>
      <c r="T4550" s="48"/>
      <c r="U4550" s="48"/>
      <c r="V4550" s="48"/>
      <c r="W4550" s="51" t="s">
        <v>1094</v>
      </c>
      <c r="X4550" t="str">
        <f t="shared" si="140"/>
        <v>JB;BB;CB;CB</v>
      </c>
      <c r="Y4550" cm="1">
        <f t="array" ref="Y4550">SUM(_xlfn.XLOOKUP(_xlfn.TOROW(F4550:V4550,1),$AN$34:$AN$43,$AL$34:$AL$43,,0,1))</f>
        <v>27</v>
      </c>
      <c r="Z4550">
        <f t="shared" si="141"/>
        <v>4</v>
      </c>
      <c r="AA4550" t="str">
        <v>WB</v>
      </c>
      <c r="AG4550">
        <v>6765</v>
      </c>
      <c r="AH4550">
        <v>6</v>
      </c>
      <c r="AT4550">
        <v>4</v>
      </c>
    </row>
    <row r="4551" spans="2:46" ht="15" customHeight="1">
      <c r="B4551" s="48">
        <v>6321</v>
      </c>
      <c r="C4551" s="49">
        <v>45459</v>
      </c>
      <c r="D4551" s="50">
        <v>0.5096180555555555</v>
      </c>
      <c r="E4551" s="48" t="s">
        <v>8844</v>
      </c>
      <c r="F4551" s="48" t="s">
        <v>319</v>
      </c>
      <c r="G4551" s="48" t="s">
        <v>319</v>
      </c>
      <c r="H4551" s="48" t="s">
        <v>319</v>
      </c>
      <c r="I4551" s="48" t="s">
        <v>319</v>
      </c>
      <c r="J4551" s="48" t="s">
        <v>319</v>
      </c>
      <c r="K4551" s="48"/>
      <c r="L4551" s="48"/>
      <c r="M4551" s="48"/>
      <c r="N4551" s="48"/>
      <c r="O4551" s="48"/>
      <c r="P4551" s="48"/>
      <c r="Q4551" s="48"/>
      <c r="R4551" s="48"/>
      <c r="S4551" s="48"/>
      <c r="T4551" s="48"/>
      <c r="U4551" s="48"/>
      <c r="V4551" s="48"/>
      <c r="W4551" s="51" t="s">
        <v>3349</v>
      </c>
      <c r="X4551" t="str">
        <f t="shared" ref="X4551:X4614" si="142">_xlfn.TEXTJOIN(";",TRUE,F4551:V4551)</f>
        <v>FR;FR;FR;FR;FR</v>
      </c>
      <c r="Y4551" cm="1">
        <f t="array" ref="Y4551">SUM(_xlfn.XLOOKUP(_xlfn.TOROW(F4551:V4551,1),$AN$34:$AN$43,$AL$34:$AL$43,,0,1))</f>
        <v>15</v>
      </c>
      <c r="Z4551">
        <f t="shared" ref="Z4551:Z4614" si="143">COUNTA(F4551:V4551)</f>
        <v>5</v>
      </c>
      <c r="AA4551" t="str">
        <v>DH</v>
      </c>
      <c r="AG4551">
        <v>6766</v>
      </c>
      <c r="AH4551">
        <v>6</v>
      </c>
      <c r="AT4551">
        <v>5</v>
      </c>
    </row>
    <row r="4552" spans="2:46" ht="15" customHeight="1">
      <c r="B4552" s="48">
        <v>6322</v>
      </c>
      <c r="C4552" s="49">
        <v>45459</v>
      </c>
      <c r="D4552" s="50">
        <v>0.51020833333333337</v>
      </c>
      <c r="E4552" s="48" t="s">
        <v>12013</v>
      </c>
      <c r="F4552" s="48" t="s">
        <v>189</v>
      </c>
      <c r="G4552" s="48" t="s">
        <v>194</v>
      </c>
      <c r="H4552" s="48" t="s">
        <v>194</v>
      </c>
      <c r="I4552" s="48" t="s">
        <v>194</v>
      </c>
      <c r="J4552" s="48" t="s">
        <v>51</v>
      </c>
      <c r="K4552" s="48" t="s">
        <v>51</v>
      </c>
      <c r="L4552" s="48" t="s">
        <v>133</v>
      </c>
      <c r="M4552" s="48" t="s">
        <v>803</v>
      </c>
      <c r="N4552" s="48" t="s">
        <v>194</v>
      </c>
      <c r="O4552" s="48" t="s">
        <v>51</v>
      </c>
      <c r="P4552" s="48" t="s">
        <v>194</v>
      </c>
      <c r="Q4552" s="48" t="s">
        <v>51</v>
      </c>
      <c r="R4552" s="48"/>
      <c r="S4552" s="48"/>
      <c r="T4552" s="48"/>
      <c r="U4552" s="48"/>
      <c r="V4552" s="48"/>
      <c r="W4552" s="51" t="s">
        <v>4183</v>
      </c>
      <c r="X4552" t="str">
        <f t="shared" si="142"/>
        <v>JB;DH;DH;DH;BB;BB;SO;SS;DH;BB;DH;BB</v>
      </c>
      <c r="Y4552" cm="1">
        <f t="array" ref="Y4552">SUM(_xlfn.XLOOKUP(_xlfn.TOROW(F4552:V4552,1),$AN$34:$AN$43,$AL$34:$AL$43,,0,1))</f>
        <v>91</v>
      </c>
      <c r="Z4552">
        <f t="shared" si="143"/>
        <v>12</v>
      </c>
      <c r="AA4552" t="str">
        <v>FR</v>
      </c>
      <c r="AG4552">
        <v>6767</v>
      </c>
      <c r="AH4552">
        <v>6</v>
      </c>
      <c r="AT4552">
        <v>12</v>
      </c>
    </row>
    <row r="4553" spans="2:46" ht="15" customHeight="1">
      <c r="B4553" s="48">
        <v>6323</v>
      </c>
      <c r="C4553" s="49">
        <v>45459</v>
      </c>
      <c r="D4553" s="50">
        <v>0.51214120370370375</v>
      </c>
      <c r="E4553" s="48" t="s">
        <v>12014</v>
      </c>
      <c r="F4553" s="48" t="s">
        <v>719</v>
      </c>
      <c r="G4553" s="48" t="s">
        <v>803</v>
      </c>
      <c r="H4553" s="48" t="s">
        <v>803</v>
      </c>
      <c r="I4553" s="48" t="s">
        <v>280</v>
      </c>
      <c r="J4553" s="48" t="s">
        <v>280</v>
      </c>
      <c r="K4553" s="48" t="s">
        <v>719</v>
      </c>
      <c r="L4553" s="48" t="s">
        <v>319</v>
      </c>
      <c r="M4553" s="48"/>
      <c r="N4553" s="48"/>
      <c r="O4553" s="48"/>
      <c r="P4553" s="48"/>
      <c r="Q4553" s="48"/>
      <c r="R4553" s="48"/>
      <c r="S4553" s="48"/>
      <c r="T4553" s="48"/>
      <c r="U4553" s="48"/>
      <c r="V4553" s="48"/>
      <c r="W4553" s="51" t="s">
        <v>4184</v>
      </c>
      <c r="X4553" t="str">
        <f t="shared" si="142"/>
        <v>BE;SS;SS;WB;WB;BE;FR</v>
      </c>
      <c r="Y4553" cm="1">
        <f t="array" ref="Y4553">SUM(_xlfn.XLOOKUP(_xlfn.TOROW(F4553:V4553,1),$AN$34:$AN$43,$AL$34:$AL$43,,0,1))</f>
        <v>41</v>
      </c>
      <c r="Z4553">
        <f t="shared" si="143"/>
        <v>7</v>
      </c>
      <c r="AA4553" t="str">
        <v>BE</v>
      </c>
      <c r="AG4553">
        <v>6773</v>
      </c>
      <c r="AH4553">
        <v>6</v>
      </c>
      <c r="AT4553">
        <v>7</v>
      </c>
    </row>
    <row r="4554" spans="2:46" ht="15" customHeight="1">
      <c r="B4554" s="48">
        <v>6324</v>
      </c>
      <c r="C4554" s="49">
        <v>45459</v>
      </c>
      <c r="D4554" s="50">
        <v>0.51304398148148145</v>
      </c>
      <c r="E4554" s="48" t="s">
        <v>11082</v>
      </c>
      <c r="F4554" s="48" t="s">
        <v>189</v>
      </c>
      <c r="G4554" s="48" t="s">
        <v>189</v>
      </c>
      <c r="H4554" s="48" t="s">
        <v>189</v>
      </c>
      <c r="I4554" s="48" t="s">
        <v>280</v>
      </c>
      <c r="J4554" s="48"/>
      <c r="K4554" s="48"/>
      <c r="L4554" s="48"/>
      <c r="M4554" s="48"/>
      <c r="N4554" s="48"/>
      <c r="O4554" s="48"/>
      <c r="P4554" s="48"/>
      <c r="Q4554" s="48"/>
      <c r="R4554" s="48"/>
      <c r="S4554" s="48"/>
      <c r="T4554" s="48"/>
      <c r="U4554" s="48"/>
      <c r="V4554" s="48"/>
      <c r="W4554" s="51" t="s">
        <v>4185</v>
      </c>
      <c r="X4554" t="str">
        <f t="shared" si="142"/>
        <v>JB;JB;JB;WB</v>
      </c>
      <c r="Y4554" cm="1">
        <f t="array" ref="Y4554">SUM(_xlfn.XLOOKUP(_xlfn.TOROW(F4554:V4554,1),$AN$34:$AN$43,$AL$34:$AL$43,,0,1))</f>
        <v>14</v>
      </c>
      <c r="Z4554">
        <f t="shared" si="143"/>
        <v>4</v>
      </c>
      <c r="AA4554" t="str">
        <v>BE</v>
      </c>
      <c r="AG4554">
        <v>6785</v>
      </c>
      <c r="AH4554">
        <v>6</v>
      </c>
      <c r="AT4554">
        <v>4</v>
      </c>
    </row>
    <row r="4555" spans="2:46" ht="15" customHeight="1">
      <c r="B4555" s="48">
        <v>6325</v>
      </c>
      <c r="C4555" s="49">
        <v>45459</v>
      </c>
      <c r="D4555" s="50">
        <v>0.51594907407407409</v>
      </c>
      <c r="E4555" s="48" t="s">
        <v>12015</v>
      </c>
      <c r="F4555" s="48" t="s">
        <v>189</v>
      </c>
      <c r="G4555" s="48" t="s">
        <v>189</v>
      </c>
      <c r="H4555" s="48" t="s">
        <v>280</v>
      </c>
      <c r="I4555" s="48" t="s">
        <v>133</v>
      </c>
      <c r="J4555" s="48"/>
      <c r="K4555" s="48"/>
      <c r="L4555" s="48"/>
      <c r="M4555" s="48"/>
      <c r="N4555" s="48"/>
      <c r="O4555" s="48"/>
      <c r="P4555" s="48"/>
      <c r="Q4555" s="48"/>
      <c r="R4555" s="48"/>
      <c r="S4555" s="48"/>
      <c r="T4555" s="48"/>
      <c r="U4555" s="48"/>
      <c r="V4555" s="48"/>
      <c r="W4555" s="51" t="s">
        <v>4186</v>
      </c>
      <c r="X4555" t="str">
        <f t="shared" si="142"/>
        <v>JB;JB;WB;SO</v>
      </c>
      <c r="Y4555" cm="1">
        <f t="array" ref="Y4555">SUM(_xlfn.XLOOKUP(_xlfn.TOROW(F4555:V4555,1),$AN$34:$AN$43,$AL$34:$AL$43,,0,1))</f>
        <v>15</v>
      </c>
      <c r="Z4555">
        <f t="shared" si="143"/>
        <v>4</v>
      </c>
      <c r="AA4555" t="str">
        <v>CB</v>
      </c>
      <c r="AG4555">
        <v>6795</v>
      </c>
      <c r="AH4555">
        <v>6</v>
      </c>
      <c r="AT4555">
        <v>4</v>
      </c>
    </row>
    <row r="4556" spans="2:46" ht="15" customHeight="1">
      <c r="B4556" s="48">
        <v>6326</v>
      </c>
      <c r="C4556" s="49">
        <v>45459</v>
      </c>
      <c r="D4556" s="50">
        <v>0.51651620370370366</v>
      </c>
      <c r="E4556" s="48" t="s">
        <v>12016</v>
      </c>
      <c r="F4556" s="48" t="s">
        <v>280</v>
      </c>
      <c r="G4556" s="48" t="s">
        <v>280</v>
      </c>
      <c r="H4556" s="48" t="s">
        <v>280</v>
      </c>
      <c r="I4556" s="48" t="s">
        <v>133</v>
      </c>
      <c r="J4556" s="48" t="s">
        <v>133</v>
      </c>
      <c r="K4556" s="48" t="s">
        <v>133</v>
      </c>
      <c r="L4556" s="48" t="s">
        <v>133</v>
      </c>
      <c r="M4556" s="48" t="s">
        <v>719</v>
      </c>
      <c r="N4556" s="48" t="s">
        <v>719</v>
      </c>
      <c r="O4556" s="48" t="s">
        <v>719</v>
      </c>
      <c r="P4556" s="48"/>
      <c r="Q4556" s="48"/>
      <c r="R4556" s="48"/>
      <c r="S4556" s="48"/>
      <c r="T4556" s="48"/>
      <c r="U4556" s="48"/>
      <c r="V4556" s="48"/>
      <c r="W4556" s="51" t="s">
        <v>4187</v>
      </c>
      <c r="X4556" t="str">
        <f t="shared" si="142"/>
        <v>WB;WB;WB;SO;SO;SO;SO;BE;BE;BE</v>
      </c>
      <c r="Y4556" cm="1">
        <f t="array" ref="Y4556">SUM(_xlfn.XLOOKUP(_xlfn.TOROW(F4556:V4556,1),$AN$34:$AN$43,$AL$34:$AL$43,,0,1))</f>
        <v>56</v>
      </c>
      <c r="Z4556">
        <f t="shared" si="143"/>
        <v>10</v>
      </c>
      <c r="AA4556" t="str">
        <v>HD</v>
      </c>
      <c r="AG4556">
        <v>6806</v>
      </c>
      <c r="AH4556">
        <v>6</v>
      </c>
      <c r="AT4556">
        <v>10</v>
      </c>
    </row>
    <row r="4557" spans="2:46" ht="15" customHeight="1">
      <c r="B4557" s="48">
        <v>6327</v>
      </c>
      <c r="C4557" s="49">
        <v>45459</v>
      </c>
      <c r="D4557" s="50">
        <v>0.51688657407407412</v>
      </c>
      <c r="E4557" s="48" t="s">
        <v>11875</v>
      </c>
      <c r="F4557" s="48" t="s">
        <v>243</v>
      </c>
      <c r="G4557" s="48" t="s">
        <v>803</v>
      </c>
      <c r="H4557" s="48" t="s">
        <v>803</v>
      </c>
      <c r="I4557" s="48" t="s">
        <v>803</v>
      </c>
      <c r="J4557" s="48" t="s">
        <v>803</v>
      </c>
      <c r="K4557" s="48"/>
      <c r="L4557" s="48"/>
      <c r="M4557" s="48"/>
      <c r="N4557" s="48"/>
      <c r="O4557" s="48"/>
      <c r="P4557" s="48"/>
      <c r="Q4557" s="48"/>
      <c r="R4557" s="48"/>
      <c r="S4557" s="48"/>
      <c r="T4557" s="48"/>
      <c r="U4557" s="48"/>
      <c r="V4557" s="48"/>
      <c r="W4557" s="51" t="s">
        <v>4188</v>
      </c>
      <c r="X4557" t="str">
        <f t="shared" si="142"/>
        <v>CB;SS;SS;SS;SS</v>
      </c>
      <c r="Y4557" cm="1">
        <f t="array" ref="Y4557">SUM(_xlfn.XLOOKUP(_xlfn.TOROW(F4557:V4557,1),$AN$34:$AN$43,$AL$34:$AL$43,,0,1))</f>
        <v>20</v>
      </c>
      <c r="Z4557">
        <f t="shared" si="143"/>
        <v>5</v>
      </c>
      <c r="AA4557" t="str">
        <v>SS</v>
      </c>
      <c r="AG4557">
        <v>6812</v>
      </c>
      <c r="AH4557">
        <v>6</v>
      </c>
      <c r="AT4557">
        <v>5</v>
      </c>
    </row>
    <row r="4558" spans="2:46" ht="15" customHeight="1">
      <c r="B4558" s="48">
        <v>6328</v>
      </c>
      <c r="C4558" s="49">
        <v>45459</v>
      </c>
      <c r="D4558" s="50">
        <v>0.52063657407407404</v>
      </c>
      <c r="E4558" s="48" t="s">
        <v>12017</v>
      </c>
      <c r="F4558" s="48" t="s">
        <v>304</v>
      </c>
      <c r="G4558" s="48" t="s">
        <v>189</v>
      </c>
      <c r="H4558" s="48" t="s">
        <v>189</v>
      </c>
      <c r="I4558" s="48"/>
      <c r="J4558" s="48"/>
      <c r="K4558" s="48"/>
      <c r="L4558" s="48"/>
      <c r="M4558" s="48"/>
      <c r="N4558" s="48"/>
      <c r="O4558" s="48"/>
      <c r="P4558" s="48"/>
      <c r="Q4558" s="48"/>
      <c r="R4558" s="48"/>
      <c r="S4558" s="48"/>
      <c r="T4558" s="48"/>
      <c r="U4558" s="48"/>
      <c r="V4558" s="48"/>
      <c r="W4558" s="51" t="s">
        <v>4189</v>
      </c>
      <c r="X4558" t="str">
        <f t="shared" si="142"/>
        <v>HD;JB;JB</v>
      </c>
      <c r="Y4558" cm="1">
        <f t="array" ref="Y4558">SUM(_xlfn.XLOOKUP(_xlfn.TOROW(F4558:V4558,1),$AN$34:$AN$43,$AL$34:$AL$43,,0,1))</f>
        <v>9</v>
      </c>
      <c r="Z4558">
        <f t="shared" si="143"/>
        <v>3</v>
      </c>
      <c r="AA4558" t="str">
        <v>SS</v>
      </c>
      <c r="AG4558">
        <v>6814</v>
      </c>
      <c r="AH4558">
        <v>6</v>
      </c>
      <c r="AT4558">
        <v>3</v>
      </c>
    </row>
    <row r="4559" spans="2:46" ht="15" customHeight="1">
      <c r="B4559" s="48">
        <v>6329</v>
      </c>
      <c r="C4559" s="49">
        <v>45459</v>
      </c>
      <c r="D4559" s="50">
        <v>0.52244212962962966</v>
      </c>
      <c r="E4559" s="48" t="s">
        <v>12018</v>
      </c>
      <c r="F4559" s="48" t="s">
        <v>719</v>
      </c>
      <c r="G4559" s="48" t="s">
        <v>243</v>
      </c>
      <c r="H4559" s="48" t="s">
        <v>304</v>
      </c>
      <c r="I4559" s="48" t="s">
        <v>304</v>
      </c>
      <c r="J4559" s="48" t="s">
        <v>304</v>
      </c>
      <c r="K4559" s="48" t="s">
        <v>304</v>
      </c>
      <c r="L4559" s="48" t="s">
        <v>319</v>
      </c>
      <c r="M4559" s="48" t="s">
        <v>319</v>
      </c>
      <c r="N4559" s="48" t="s">
        <v>51</v>
      </c>
      <c r="O4559" s="48"/>
      <c r="P4559" s="48"/>
      <c r="Q4559" s="48"/>
      <c r="R4559" s="48"/>
      <c r="S4559" s="48"/>
      <c r="T4559" s="48"/>
      <c r="U4559" s="48"/>
      <c r="V4559" s="48"/>
      <c r="W4559" s="51" t="s">
        <v>4190</v>
      </c>
      <c r="X4559" t="str">
        <f t="shared" si="142"/>
        <v>BE;CB;HD;HD;HD;HD;FR;FR;BB</v>
      </c>
      <c r="Y4559" cm="1">
        <f t="array" ref="Y4559">SUM(_xlfn.XLOOKUP(_xlfn.TOROW(F4559:V4559,1),$AN$34:$AN$43,$AL$34:$AL$43,,0,1))</f>
        <v>57</v>
      </c>
      <c r="Z4559">
        <f t="shared" si="143"/>
        <v>9</v>
      </c>
      <c r="AA4559" t="str">
        <v>SO</v>
      </c>
      <c r="AG4559">
        <v>6820</v>
      </c>
      <c r="AH4559">
        <v>6</v>
      </c>
      <c r="AT4559">
        <v>9</v>
      </c>
    </row>
    <row r="4560" spans="2:46" ht="15" customHeight="1">
      <c r="B4560" s="48">
        <v>6330</v>
      </c>
      <c r="C4560" s="49">
        <v>45459</v>
      </c>
      <c r="D4560" s="50">
        <v>0.52287037037037032</v>
      </c>
      <c r="E4560" s="48" t="s">
        <v>12019</v>
      </c>
      <c r="F4560" s="48" t="s">
        <v>319</v>
      </c>
      <c r="G4560" s="48" t="s">
        <v>319</v>
      </c>
      <c r="H4560" s="48" t="s">
        <v>51</v>
      </c>
      <c r="I4560" s="48" t="s">
        <v>51</v>
      </c>
      <c r="J4560" s="48" t="s">
        <v>51</v>
      </c>
      <c r="K4560" s="48" t="s">
        <v>243</v>
      </c>
      <c r="L4560" s="48"/>
      <c r="M4560" s="48"/>
      <c r="N4560" s="48"/>
      <c r="O4560" s="48"/>
      <c r="P4560" s="48"/>
      <c r="Q4560" s="48"/>
      <c r="R4560" s="48"/>
      <c r="S4560" s="48"/>
      <c r="T4560" s="48"/>
      <c r="U4560" s="48"/>
      <c r="V4560" s="48"/>
      <c r="W4560" s="51" t="s">
        <v>4191</v>
      </c>
      <c r="X4560" t="str">
        <f t="shared" si="142"/>
        <v>FR;FR;BB;BB;BB;CB</v>
      </c>
      <c r="Y4560" cm="1">
        <f t="array" ref="Y4560">SUM(_xlfn.XLOOKUP(_xlfn.TOROW(F4560:V4560,1),$AN$34:$AN$43,$AL$34:$AL$43,,0,1))</f>
        <v>44</v>
      </c>
      <c r="Z4560">
        <f t="shared" si="143"/>
        <v>6</v>
      </c>
      <c r="AA4560" t="str">
        <v>HD</v>
      </c>
      <c r="AG4560">
        <v>6842</v>
      </c>
      <c r="AH4560">
        <v>6</v>
      </c>
      <c r="AT4560">
        <v>6</v>
      </c>
    </row>
    <row r="4561" spans="2:46" ht="15" customHeight="1">
      <c r="B4561" s="48">
        <v>6331</v>
      </c>
      <c r="C4561" s="49">
        <v>45459</v>
      </c>
      <c r="D4561" s="50">
        <v>0.52361111111111114</v>
      </c>
      <c r="E4561" s="48" t="s">
        <v>12020</v>
      </c>
      <c r="F4561" s="48" t="s">
        <v>194</v>
      </c>
      <c r="G4561" s="48" t="s">
        <v>194</v>
      </c>
      <c r="H4561" s="48" t="s">
        <v>194</v>
      </c>
      <c r="I4561" s="48" t="s">
        <v>194</v>
      </c>
      <c r="J4561" s="48" t="s">
        <v>194</v>
      </c>
      <c r="K4561" s="48" t="s">
        <v>719</v>
      </c>
      <c r="L4561" s="48"/>
      <c r="M4561" s="48"/>
      <c r="N4561" s="48"/>
      <c r="O4561" s="48"/>
      <c r="P4561" s="48"/>
      <c r="Q4561" s="48"/>
      <c r="R4561" s="48"/>
      <c r="S4561" s="48"/>
      <c r="T4561" s="48"/>
      <c r="U4561" s="48"/>
      <c r="V4561" s="48"/>
      <c r="W4561" s="51" t="s">
        <v>4192</v>
      </c>
      <c r="X4561" t="str">
        <f t="shared" si="142"/>
        <v>DH;DH;DH;DH;DH;BE</v>
      </c>
      <c r="Y4561" cm="1">
        <f t="array" ref="Y4561">SUM(_xlfn.XLOOKUP(_xlfn.TOROW(F4561:V4561,1),$AN$34:$AN$43,$AL$34:$AL$43,,0,1))</f>
        <v>50</v>
      </c>
      <c r="Z4561">
        <f t="shared" si="143"/>
        <v>6</v>
      </c>
      <c r="AA4561" t="str">
        <v>CB</v>
      </c>
      <c r="AG4561">
        <v>6860</v>
      </c>
      <c r="AH4561">
        <v>6</v>
      </c>
      <c r="AT4561">
        <v>6</v>
      </c>
    </row>
    <row r="4562" spans="2:46" ht="15" customHeight="1">
      <c r="B4562" s="48">
        <v>6332</v>
      </c>
      <c r="C4562" s="49">
        <v>45459</v>
      </c>
      <c r="D4562" s="50">
        <v>0.5241203703703704</v>
      </c>
      <c r="E4562" s="48" t="s">
        <v>11518</v>
      </c>
      <c r="F4562" s="48" t="s">
        <v>319</v>
      </c>
      <c r="G4562" s="48" t="s">
        <v>133</v>
      </c>
      <c r="H4562" s="48" t="s">
        <v>133</v>
      </c>
      <c r="I4562" s="48"/>
      <c r="J4562" s="48"/>
      <c r="K4562" s="48"/>
      <c r="L4562" s="48"/>
      <c r="M4562" s="48"/>
      <c r="N4562" s="48"/>
      <c r="O4562" s="48"/>
      <c r="P4562" s="48"/>
      <c r="Q4562" s="48"/>
      <c r="R4562" s="48"/>
      <c r="S4562" s="48"/>
      <c r="T4562" s="48"/>
      <c r="U4562" s="48"/>
      <c r="V4562" s="48"/>
      <c r="W4562" s="51" t="s">
        <v>4193</v>
      </c>
      <c r="X4562" t="str">
        <f t="shared" si="142"/>
        <v>FR;SO;SO</v>
      </c>
      <c r="Y4562" cm="1">
        <f t="array" ref="Y4562">SUM(_xlfn.XLOOKUP(_xlfn.TOROW(F4562:V4562,1),$AN$34:$AN$43,$AL$34:$AL$43,,0,1))</f>
        <v>7</v>
      </c>
      <c r="Z4562">
        <f t="shared" si="143"/>
        <v>3</v>
      </c>
      <c r="AA4562" t="str">
        <v>FR</v>
      </c>
      <c r="AG4562">
        <v>6875</v>
      </c>
      <c r="AH4562">
        <v>6</v>
      </c>
      <c r="AT4562">
        <v>3</v>
      </c>
    </row>
    <row r="4563" spans="2:46" ht="15" customHeight="1">
      <c r="B4563" s="48">
        <v>6333</v>
      </c>
      <c r="C4563" s="49">
        <v>45459</v>
      </c>
      <c r="D4563" s="50">
        <v>0.5246643518518519</v>
      </c>
      <c r="E4563" s="48" t="s">
        <v>12021</v>
      </c>
      <c r="F4563" s="48" t="s">
        <v>51</v>
      </c>
      <c r="G4563" s="48" t="s">
        <v>243</v>
      </c>
      <c r="H4563" s="48" t="s">
        <v>243</v>
      </c>
      <c r="I4563" s="48" t="s">
        <v>719</v>
      </c>
      <c r="J4563" s="48" t="s">
        <v>189</v>
      </c>
      <c r="K4563" s="48" t="s">
        <v>719</v>
      </c>
      <c r="L4563" s="48" t="s">
        <v>803</v>
      </c>
      <c r="M4563" s="48"/>
      <c r="N4563" s="48"/>
      <c r="O4563" s="48"/>
      <c r="P4563" s="48"/>
      <c r="Q4563" s="48"/>
      <c r="R4563" s="48"/>
      <c r="S4563" s="48"/>
      <c r="T4563" s="48"/>
      <c r="U4563" s="48"/>
      <c r="V4563" s="48"/>
      <c r="W4563" s="51" t="s">
        <v>4194</v>
      </c>
      <c r="X4563" t="str">
        <f t="shared" si="142"/>
        <v>BB;CB;CB;BE;JB;BE;SS</v>
      </c>
      <c r="Y4563" cm="1">
        <f t="array" ref="Y4563">SUM(_xlfn.XLOOKUP(_xlfn.TOROW(F4563:V4563,1),$AN$34:$AN$43,$AL$34:$AL$43,,0,1))</f>
        <v>40</v>
      </c>
      <c r="Z4563">
        <f t="shared" si="143"/>
        <v>7</v>
      </c>
      <c r="AA4563" t="str">
        <v>FR</v>
      </c>
      <c r="AG4563">
        <v>6878</v>
      </c>
      <c r="AH4563">
        <v>6</v>
      </c>
      <c r="AT4563">
        <v>7</v>
      </c>
    </row>
    <row r="4564" spans="2:46" ht="15" customHeight="1">
      <c r="B4564" s="48">
        <v>6334</v>
      </c>
      <c r="C4564" s="49">
        <v>45459</v>
      </c>
      <c r="D4564" s="50">
        <v>0.52530092592592592</v>
      </c>
      <c r="E4564" s="48" t="s">
        <v>12022</v>
      </c>
      <c r="F4564" s="48" t="s">
        <v>319</v>
      </c>
      <c r="G4564" s="48" t="s">
        <v>319</v>
      </c>
      <c r="H4564" s="48" t="s">
        <v>319</v>
      </c>
      <c r="I4564" s="48" t="s">
        <v>243</v>
      </c>
      <c r="J4564" s="48" t="s">
        <v>243</v>
      </c>
      <c r="K4564" s="48" t="s">
        <v>243</v>
      </c>
      <c r="L4564" s="48"/>
      <c r="M4564" s="48"/>
      <c r="N4564" s="48"/>
      <c r="O4564" s="48"/>
      <c r="P4564" s="48"/>
      <c r="Q4564" s="48"/>
      <c r="R4564" s="48"/>
      <c r="S4564" s="48"/>
      <c r="T4564" s="48"/>
      <c r="U4564" s="48"/>
      <c r="V4564" s="48"/>
      <c r="W4564" s="51" t="s">
        <v>4195</v>
      </c>
      <c r="X4564" t="str">
        <f t="shared" si="142"/>
        <v>FR;FR;FR;CB;CB;CB</v>
      </c>
      <c r="Y4564" cm="1">
        <f t="array" ref="Y4564">SUM(_xlfn.XLOOKUP(_xlfn.TOROW(F4564:V4564,1),$AN$34:$AN$43,$AL$34:$AL$43,,0,1))</f>
        <v>33</v>
      </c>
      <c r="Z4564">
        <f t="shared" si="143"/>
        <v>6</v>
      </c>
      <c r="AA4564" t="str">
        <v>FR</v>
      </c>
      <c r="AG4564">
        <v>6881</v>
      </c>
      <c r="AH4564">
        <v>6</v>
      </c>
      <c r="AT4564">
        <v>6</v>
      </c>
    </row>
    <row r="4565" spans="2:46" ht="15" customHeight="1">
      <c r="B4565" s="48">
        <v>6335</v>
      </c>
      <c r="C4565" s="49">
        <v>45459</v>
      </c>
      <c r="D4565" s="50">
        <v>0.52552083333333333</v>
      </c>
      <c r="E4565" s="48" t="s">
        <v>12023</v>
      </c>
      <c r="F4565" s="48" t="s">
        <v>51</v>
      </c>
      <c r="G4565" s="48" t="s">
        <v>51</v>
      </c>
      <c r="H4565" s="48" t="s">
        <v>280</v>
      </c>
      <c r="I4565" s="48" t="s">
        <v>133</v>
      </c>
      <c r="J4565" s="48" t="s">
        <v>133</v>
      </c>
      <c r="K4565" s="48"/>
      <c r="L4565" s="48"/>
      <c r="M4565" s="48"/>
      <c r="N4565" s="48"/>
      <c r="O4565" s="48"/>
      <c r="P4565" s="48"/>
      <c r="Q4565" s="48"/>
      <c r="R4565" s="48"/>
      <c r="S4565" s="48"/>
      <c r="T4565" s="48"/>
      <c r="U4565" s="48"/>
      <c r="V4565" s="48"/>
      <c r="W4565" s="51" t="s">
        <v>4196</v>
      </c>
      <c r="X4565" t="str">
        <f t="shared" si="142"/>
        <v>BB;BB;WB;SO;SO</v>
      </c>
      <c r="Y4565" cm="1">
        <f t="array" ref="Y4565">SUM(_xlfn.XLOOKUP(_xlfn.TOROW(F4565:V4565,1),$AN$34:$AN$43,$AL$34:$AL$43,,0,1))</f>
        <v>35</v>
      </c>
      <c r="Z4565">
        <f t="shared" si="143"/>
        <v>5</v>
      </c>
      <c r="AA4565" t="str">
        <v>BB</v>
      </c>
      <c r="AG4565">
        <v>6882</v>
      </c>
      <c r="AH4565">
        <v>6</v>
      </c>
      <c r="AT4565">
        <v>5</v>
      </c>
    </row>
    <row r="4566" spans="2:46" ht="15" customHeight="1">
      <c r="B4566" s="48">
        <v>6336</v>
      </c>
      <c r="C4566" s="49">
        <v>45459</v>
      </c>
      <c r="D4566" s="50">
        <v>0.52690972222222221</v>
      </c>
      <c r="E4566" s="48" t="s">
        <v>12024</v>
      </c>
      <c r="F4566" s="48" t="s">
        <v>719</v>
      </c>
      <c r="G4566" s="48" t="s">
        <v>243</v>
      </c>
      <c r="H4566" s="48" t="s">
        <v>243</v>
      </c>
      <c r="I4566" s="48" t="s">
        <v>194</v>
      </c>
      <c r="J4566" s="48" t="s">
        <v>243</v>
      </c>
      <c r="K4566" s="48"/>
      <c r="L4566" s="48"/>
      <c r="M4566" s="48"/>
      <c r="N4566" s="48"/>
      <c r="O4566" s="48"/>
      <c r="P4566" s="48"/>
      <c r="Q4566" s="48"/>
      <c r="R4566" s="48"/>
      <c r="S4566" s="48"/>
      <c r="T4566" s="48"/>
      <c r="U4566" s="48"/>
      <c r="V4566" s="48"/>
      <c r="W4566" s="51" t="s">
        <v>4197</v>
      </c>
      <c r="X4566" t="str">
        <f t="shared" si="142"/>
        <v>BE;CB;CB;DH;CB</v>
      </c>
      <c r="Y4566" cm="1">
        <f t="array" ref="Y4566">SUM(_xlfn.XLOOKUP(_xlfn.TOROW(F4566:V4566,1),$AN$34:$AN$43,$AL$34:$AL$43,,0,1))</f>
        <v>38</v>
      </c>
      <c r="Z4566">
        <f t="shared" si="143"/>
        <v>5</v>
      </c>
      <c r="AA4566" t="str">
        <v>SS</v>
      </c>
      <c r="AG4566">
        <v>6890</v>
      </c>
      <c r="AH4566">
        <v>6</v>
      </c>
      <c r="AT4566">
        <v>5</v>
      </c>
    </row>
    <row r="4567" spans="2:46" ht="15" customHeight="1">
      <c r="B4567" s="48">
        <v>6337</v>
      </c>
      <c r="C4567" s="49">
        <v>45459</v>
      </c>
      <c r="D4567" s="50">
        <v>0.53042824074074069</v>
      </c>
      <c r="E4567" s="48" t="s">
        <v>12025</v>
      </c>
      <c r="F4567" s="48" t="s">
        <v>51</v>
      </c>
      <c r="G4567" s="48" t="s">
        <v>51</v>
      </c>
      <c r="H4567" s="48" t="s">
        <v>243</v>
      </c>
      <c r="I4567" s="48" t="s">
        <v>243</v>
      </c>
      <c r="J4567" s="48"/>
      <c r="K4567" s="48"/>
      <c r="L4567" s="48"/>
      <c r="M4567" s="48"/>
      <c r="N4567" s="48"/>
      <c r="O4567" s="48"/>
      <c r="P4567" s="48"/>
      <c r="Q4567" s="48"/>
      <c r="R4567" s="48"/>
      <c r="S4567" s="48"/>
      <c r="T4567" s="48"/>
      <c r="U4567" s="48"/>
      <c r="V4567" s="48"/>
      <c r="W4567" s="51" t="s">
        <v>4198</v>
      </c>
      <c r="X4567" t="str">
        <f t="shared" si="142"/>
        <v>BB;BB;CB;CB</v>
      </c>
      <c r="Y4567" cm="1">
        <f t="array" ref="Y4567">SUM(_xlfn.XLOOKUP(_xlfn.TOROW(F4567:V4567,1),$AN$34:$AN$43,$AL$34:$AL$43,,0,1))</f>
        <v>36</v>
      </c>
      <c r="Z4567">
        <f t="shared" si="143"/>
        <v>4</v>
      </c>
      <c r="AA4567" t="str">
        <v>JB</v>
      </c>
      <c r="AG4567">
        <v>6896</v>
      </c>
      <c r="AH4567">
        <v>6</v>
      </c>
      <c r="AT4567">
        <v>4</v>
      </c>
    </row>
    <row r="4568" spans="2:46" ht="15" customHeight="1">
      <c r="B4568" s="48">
        <v>6338</v>
      </c>
      <c r="C4568" s="49">
        <v>45459</v>
      </c>
      <c r="D4568" s="50">
        <v>0.53196759259259263</v>
      </c>
      <c r="E4568" s="48" t="s">
        <v>12026</v>
      </c>
      <c r="F4568" s="48" t="s">
        <v>194</v>
      </c>
      <c r="G4568" s="48" t="s">
        <v>133</v>
      </c>
      <c r="H4568" s="48" t="s">
        <v>194</v>
      </c>
      <c r="I4568" s="48" t="s">
        <v>189</v>
      </c>
      <c r="J4568" s="48" t="s">
        <v>189</v>
      </c>
      <c r="K4568" s="48" t="s">
        <v>189</v>
      </c>
      <c r="L4568" s="48" t="s">
        <v>189</v>
      </c>
      <c r="M4568" s="48" t="s">
        <v>189</v>
      </c>
      <c r="N4568" s="48"/>
      <c r="O4568" s="48"/>
      <c r="P4568" s="48"/>
      <c r="Q4568" s="48"/>
      <c r="R4568" s="48"/>
      <c r="S4568" s="48"/>
      <c r="T4568" s="48"/>
      <c r="U4568" s="48"/>
      <c r="V4568" s="48"/>
      <c r="W4568" s="51" t="s">
        <v>4199</v>
      </c>
      <c r="X4568" t="str">
        <f t="shared" si="142"/>
        <v>DH;SO;DH;JB;JB;JB;JB;JB</v>
      </c>
      <c r="Y4568" cm="1">
        <f t="array" ref="Y4568">SUM(_xlfn.XLOOKUP(_xlfn.TOROW(F4568:V4568,1),$AN$34:$AN$43,$AL$34:$AL$43,,0,1))</f>
        <v>25</v>
      </c>
      <c r="Z4568">
        <f t="shared" si="143"/>
        <v>8</v>
      </c>
      <c r="AA4568" t="str">
        <v>DH</v>
      </c>
      <c r="AG4568">
        <v>6903</v>
      </c>
      <c r="AH4568">
        <v>6</v>
      </c>
      <c r="AT4568">
        <v>8</v>
      </c>
    </row>
    <row r="4569" spans="2:46" ht="15" customHeight="1">
      <c r="B4569" s="48">
        <v>6339</v>
      </c>
      <c r="C4569" s="49">
        <v>45459</v>
      </c>
      <c r="D4569" s="50">
        <v>0.53363425925925922</v>
      </c>
      <c r="E4569" s="48" t="s">
        <v>12027</v>
      </c>
      <c r="F4569" s="48" t="s">
        <v>719</v>
      </c>
      <c r="G4569" s="48" t="s">
        <v>319</v>
      </c>
      <c r="H4569" s="48" t="s">
        <v>803</v>
      </c>
      <c r="I4569" s="48" t="s">
        <v>719</v>
      </c>
      <c r="J4569" s="48" t="s">
        <v>719</v>
      </c>
      <c r="K4569" s="48" t="s">
        <v>189</v>
      </c>
      <c r="L4569" s="48" t="s">
        <v>189</v>
      </c>
      <c r="M4569" s="48" t="s">
        <v>719</v>
      </c>
      <c r="N4569" s="48"/>
      <c r="O4569" s="48"/>
      <c r="P4569" s="48"/>
      <c r="Q4569" s="48"/>
      <c r="R4569" s="48"/>
      <c r="S4569" s="48"/>
      <c r="T4569" s="48"/>
      <c r="U4569" s="48"/>
      <c r="V4569" s="48"/>
      <c r="W4569" s="51" t="s">
        <v>4200</v>
      </c>
      <c r="X4569" t="str">
        <f t="shared" si="142"/>
        <v>BE;FR;SS;BE;BE;JB;JB;BE</v>
      </c>
      <c r="Y4569" cm="1">
        <f t="array" ref="Y4569">SUM(_xlfn.XLOOKUP(_xlfn.TOROW(F4569:V4569,1),$AN$34:$AN$43,$AL$34:$AL$43,,0,1))</f>
        <v>28</v>
      </c>
      <c r="Z4569">
        <f t="shared" si="143"/>
        <v>8</v>
      </c>
      <c r="AA4569" t="str">
        <v>DH</v>
      </c>
      <c r="AG4569">
        <v>6907</v>
      </c>
      <c r="AH4569">
        <v>6</v>
      </c>
      <c r="AT4569">
        <v>8</v>
      </c>
    </row>
    <row r="4570" spans="2:46" ht="15" customHeight="1">
      <c r="B4570" s="48">
        <v>6340</v>
      </c>
      <c r="C4570" s="49">
        <v>45459</v>
      </c>
      <c r="D4570" s="50">
        <v>0.53618055555555555</v>
      </c>
      <c r="E4570" s="48" t="s">
        <v>8899</v>
      </c>
      <c r="F4570" s="48" t="s">
        <v>280</v>
      </c>
      <c r="G4570" s="48" t="s">
        <v>194</v>
      </c>
      <c r="H4570" s="48" t="s">
        <v>194</v>
      </c>
      <c r="I4570" s="48" t="s">
        <v>194</v>
      </c>
      <c r="J4570" s="48"/>
      <c r="K4570" s="48"/>
      <c r="L4570" s="48"/>
      <c r="M4570" s="48"/>
      <c r="N4570" s="48"/>
      <c r="O4570" s="48"/>
      <c r="P4570" s="48"/>
      <c r="Q4570" s="48"/>
      <c r="R4570" s="48"/>
      <c r="S4570" s="48"/>
      <c r="T4570" s="48"/>
      <c r="U4570" s="48"/>
      <c r="V4570" s="48"/>
      <c r="W4570" s="51" t="s">
        <v>874</v>
      </c>
      <c r="X4570" t="str">
        <f t="shared" si="142"/>
        <v>WB;DH;DH;DH</v>
      </c>
      <c r="Y4570" cm="1">
        <f t="array" ref="Y4570">SUM(_xlfn.XLOOKUP(_xlfn.TOROW(F4570:V4570,1),$AN$34:$AN$43,$AL$34:$AL$43,,0,1))</f>
        <v>38</v>
      </c>
      <c r="Z4570">
        <f t="shared" si="143"/>
        <v>4</v>
      </c>
      <c r="AA4570" t="str">
        <v>CB</v>
      </c>
      <c r="AG4570">
        <v>6911</v>
      </c>
      <c r="AH4570">
        <v>6</v>
      </c>
      <c r="AT4570">
        <v>4</v>
      </c>
    </row>
    <row r="4571" spans="2:46" ht="15" customHeight="1">
      <c r="B4571" s="48">
        <v>6341</v>
      </c>
      <c r="C4571" s="49">
        <v>45459</v>
      </c>
      <c r="D4571" s="50">
        <v>0.53640046296296295</v>
      </c>
      <c r="E4571" s="48" t="s">
        <v>12028</v>
      </c>
      <c r="F4571" s="48" t="s">
        <v>51</v>
      </c>
      <c r="G4571" s="48" t="s">
        <v>189</v>
      </c>
      <c r="H4571" s="48" t="s">
        <v>189</v>
      </c>
      <c r="I4571" s="48" t="s">
        <v>51</v>
      </c>
      <c r="J4571" s="48" t="s">
        <v>51</v>
      </c>
      <c r="K4571" s="48" t="s">
        <v>243</v>
      </c>
      <c r="L4571" s="48" t="s">
        <v>719</v>
      </c>
      <c r="M4571" s="48"/>
      <c r="N4571" s="48"/>
      <c r="O4571" s="48"/>
      <c r="P4571" s="48"/>
      <c r="Q4571" s="48"/>
      <c r="R4571" s="48"/>
      <c r="S4571" s="48"/>
      <c r="T4571" s="48"/>
      <c r="U4571" s="48"/>
      <c r="V4571" s="48"/>
      <c r="W4571" s="51" t="s">
        <v>4201</v>
      </c>
      <c r="X4571" t="str">
        <f t="shared" si="142"/>
        <v>BB;JB;JB;BB;BB;CB;BE</v>
      </c>
      <c r="Y4571" cm="1">
        <f t="array" ref="Y4571">SUM(_xlfn.XLOOKUP(_xlfn.TOROW(F4571:V4571,1),$AN$34:$AN$43,$AL$34:$AL$43,,0,1))</f>
        <v>45</v>
      </c>
      <c r="Z4571">
        <f t="shared" si="143"/>
        <v>7</v>
      </c>
      <c r="AA4571" t="str">
        <v>CB</v>
      </c>
      <c r="AG4571">
        <v>6920</v>
      </c>
      <c r="AH4571">
        <v>6</v>
      </c>
      <c r="AT4571">
        <v>7</v>
      </c>
    </row>
    <row r="4572" spans="2:46" ht="15" customHeight="1">
      <c r="B4572" s="48">
        <v>6342</v>
      </c>
      <c r="C4572" s="49">
        <v>45459</v>
      </c>
      <c r="D4572" s="50">
        <v>0.53656250000000005</v>
      </c>
      <c r="E4572" s="48" t="s">
        <v>12029</v>
      </c>
      <c r="F4572" s="48" t="s">
        <v>189</v>
      </c>
      <c r="G4572" s="48" t="s">
        <v>51</v>
      </c>
      <c r="H4572" s="48" t="s">
        <v>133</v>
      </c>
      <c r="I4572" s="48" t="s">
        <v>319</v>
      </c>
      <c r="J4572" s="48" t="s">
        <v>243</v>
      </c>
      <c r="K4572" s="48" t="s">
        <v>243</v>
      </c>
      <c r="L4572" s="48" t="s">
        <v>243</v>
      </c>
      <c r="M4572" s="48" t="s">
        <v>243</v>
      </c>
      <c r="N4572" s="48" t="s">
        <v>194</v>
      </c>
      <c r="O4572" s="48" t="s">
        <v>243</v>
      </c>
      <c r="P4572" s="48" t="s">
        <v>51</v>
      </c>
      <c r="Q4572" s="48"/>
      <c r="R4572" s="48"/>
      <c r="S4572" s="48"/>
      <c r="T4572" s="48"/>
      <c r="U4572" s="48"/>
      <c r="V4572" s="48"/>
      <c r="W4572" s="51" t="s">
        <v>4202</v>
      </c>
      <c r="X4572" t="str">
        <f t="shared" si="142"/>
        <v>JB;BB;SO;FR;CB;CB;CB;CB;DH;CB;BB</v>
      </c>
      <c r="Y4572" cm="1">
        <f t="array" ref="Y4572">SUM(_xlfn.XLOOKUP(_xlfn.TOROW(F4572:V4572,1),$AN$34:$AN$43,$AL$34:$AL$43,,0,1))</f>
        <v>75</v>
      </c>
      <c r="Z4572">
        <f t="shared" si="143"/>
        <v>11</v>
      </c>
      <c r="AA4572" t="str">
        <v>BB</v>
      </c>
      <c r="AG4572">
        <v>6926</v>
      </c>
      <c r="AH4572">
        <v>6</v>
      </c>
      <c r="AT4572">
        <v>11</v>
      </c>
    </row>
    <row r="4573" spans="2:46" ht="15" customHeight="1">
      <c r="B4573" s="48">
        <v>6343</v>
      </c>
      <c r="C4573" s="49">
        <v>45459</v>
      </c>
      <c r="D4573" s="50">
        <v>0.53826388888888888</v>
      </c>
      <c r="E4573" s="48" t="s">
        <v>8169</v>
      </c>
      <c r="F4573" s="48" t="s">
        <v>194</v>
      </c>
      <c r="G4573" s="48" t="s">
        <v>133</v>
      </c>
      <c r="H4573" s="48" t="s">
        <v>133</v>
      </c>
      <c r="I4573" s="48" t="s">
        <v>319</v>
      </c>
      <c r="J4573" s="48"/>
      <c r="K4573" s="48"/>
      <c r="L4573" s="48"/>
      <c r="M4573" s="48"/>
      <c r="N4573" s="48"/>
      <c r="O4573" s="48"/>
      <c r="P4573" s="48"/>
      <c r="Q4573" s="48"/>
      <c r="R4573" s="48"/>
      <c r="S4573" s="48"/>
      <c r="T4573" s="48"/>
      <c r="U4573" s="48"/>
      <c r="V4573" s="48"/>
      <c r="W4573" s="51" t="s">
        <v>4203</v>
      </c>
      <c r="X4573" t="str">
        <f t="shared" si="142"/>
        <v>DH;SO;SO;FR</v>
      </c>
      <c r="Y4573" cm="1">
        <f t="array" ref="Y4573">SUM(_xlfn.XLOOKUP(_xlfn.TOROW(F4573:V4573,1),$AN$34:$AN$43,$AL$34:$AL$43,,0,1))</f>
        <v>16</v>
      </c>
      <c r="Z4573">
        <f t="shared" si="143"/>
        <v>4</v>
      </c>
      <c r="AA4573" t="str">
        <v>DH</v>
      </c>
      <c r="AG4573">
        <v>6940</v>
      </c>
      <c r="AH4573">
        <v>6</v>
      </c>
      <c r="AT4573">
        <v>4</v>
      </c>
    </row>
    <row r="4574" spans="2:46" ht="15" customHeight="1">
      <c r="B4574" s="48">
        <v>6344</v>
      </c>
      <c r="C4574" s="49">
        <v>45459</v>
      </c>
      <c r="D4574" s="50">
        <v>0.54010416666666672</v>
      </c>
      <c r="E4574" s="48" t="s">
        <v>12030</v>
      </c>
      <c r="F4574" s="48" t="s">
        <v>304</v>
      </c>
      <c r="G4574" s="48" t="s">
        <v>304</v>
      </c>
      <c r="H4574" s="48" t="s">
        <v>133</v>
      </c>
      <c r="I4574" s="48" t="s">
        <v>243</v>
      </c>
      <c r="J4574" s="48" t="s">
        <v>243</v>
      </c>
      <c r="K4574" s="48" t="s">
        <v>280</v>
      </c>
      <c r="L4574" s="48"/>
      <c r="M4574" s="48"/>
      <c r="N4574" s="48"/>
      <c r="O4574" s="48"/>
      <c r="P4574" s="48"/>
      <c r="Q4574" s="48"/>
      <c r="R4574" s="48"/>
      <c r="S4574" s="48"/>
      <c r="T4574" s="48"/>
      <c r="U4574" s="48"/>
      <c r="V4574" s="48"/>
      <c r="W4574" s="51" t="s">
        <v>4204</v>
      </c>
      <c r="X4574" t="str">
        <f t="shared" si="142"/>
        <v>HD;HD;SO;CB;CB;WB</v>
      </c>
      <c r="Y4574" cm="1">
        <f t="array" ref="Y4574">SUM(_xlfn.XLOOKUP(_xlfn.TOROW(F4574:V4574,1),$AN$34:$AN$43,$AL$34:$AL$43,,0,1))</f>
        <v>43</v>
      </c>
      <c r="Z4574">
        <f t="shared" si="143"/>
        <v>6</v>
      </c>
      <c r="AA4574" t="str">
        <v>DH</v>
      </c>
      <c r="AG4574">
        <v>6956</v>
      </c>
      <c r="AH4574">
        <v>6</v>
      </c>
      <c r="AT4574">
        <v>6</v>
      </c>
    </row>
    <row r="4575" spans="2:46" ht="15" customHeight="1">
      <c r="B4575" s="48">
        <v>6345</v>
      </c>
      <c r="C4575" s="49">
        <v>45459</v>
      </c>
      <c r="D4575" s="50">
        <v>0.54361111111111116</v>
      </c>
      <c r="E4575" s="48" t="s">
        <v>11897</v>
      </c>
      <c r="F4575" s="48" t="s">
        <v>133</v>
      </c>
      <c r="G4575" s="48" t="s">
        <v>133</v>
      </c>
      <c r="H4575" s="48" t="s">
        <v>243</v>
      </c>
      <c r="I4575" s="48"/>
      <c r="J4575" s="48"/>
      <c r="K4575" s="48"/>
      <c r="L4575" s="48"/>
      <c r="M4575" s="48"/>
      <c r="N4575" s="48"/>
      <c r="O4575" s="48"/>
      <c r="P4575" s="48"/>
      <c r="Q4575" s="48"/>
      <c r="R4575" s="48"/>
      <c r="S4575" s="48"/>
      <c r="T4575" s="48"/>
      <c r="U4575" s="48"/>
      <c r="V4575" s="48"/>
      <c r="W4575" s="51" t="s">
        <v>4205</v>
      </c>
      <c r="X4575" t="str">
        <f t="shared" si="142"/>
        <v>SO;SO;CB</v>
      </c>
      <c r="Y4575" cm="1">
        <f t="array" ref="Y4575">SUM(_xlfn.XLOOKUP(_xlfn.TOROW(F4575:V4575,1),$AN$34:$AN$43,$AL$34:$AL$43,,0,1))</f>
        <v>12</v>
      </c>
      <c r="Z4575">
        <f t="shared" si="143"/>
        <v>3</v>
      </c>
      <c r="AA4575" t="str">
        <v>DH</v>
      </c>
      <c r="AG4575">
        <v>6960</v>
      </c>
      <c r="AH4575">
        <v>6</v>
      </c>
      <c r="AT4575">
        <v>3</v>
      </c>
    </row>
    <row r="4576" spans="2:46" ht="15" customHeight="1">
      <c r="B4576" s="48">
        <v>6346</v>
      </c>
      <c r="C4576" s="49">
        <v>45459</v>
      </c>
      <c r="D4576" s="50">
        <v>0.54532407407407413</v>
      </c>
      <c r="E4576" s="48" t="s">
        <v>11778</v>
      </c>
      <c r="F4576" s="48" t="s">
        <v>304</v>
      </c>
      <c r="G4576" s="48" t="s">
        <v>194</v>
      </c>
      <c r="H4576" s="48" t="s">
        <v>194</v>
      </c>
      <c r="I4576" s="48" t="s">
        <v>194</v>
      </c>
      <c r="J4576" s="48" t="s">
        <v>194</v>
      </c>
      <c r="K4576" s="48"/>
      <c r="L4576" s="48"/>
      <c r="M4576" s="48"/>
      <c r="N4576" s="48"/>
      <c r="O4576" s="48"/>
      <c r="P4576" s="48"/>
      <c r="Q4576" s="48"/>
      <c r="R4576" s="48"/>
      <c r="S4576" s="48"/>
      <c r="T4576" s="48"/>
      <c r="U4576" s="48"/>
      <c r="V4576" s="48"/>
      <c r="W4576" s="51" t="s">
        <v>4206</v>
      </c>
      <c r="X4576" t="str">
        <f t="shared" si="142"/>
        <v>HD;DH;DH;DH;DH</v>
      </c>
      <c r="Y4576" cm="1">
        <f t="array" ref="Y4576">SUM(_xlfn.XLOOKUP(_xlfn.TOROW(F4576:V4576,1),$AN$34:$AN$43,$AL$34:$AL$43,,0,1))</f>
        <v>43</v>
      </c>
      <c r="Z4576">
        <f t="shared" si="143"/>
        <v>5</v>
      </c>
      <c r="AA4576" t="str">
        <v>DH</v>
      </c>
      <c r="AG4576">
        <v>6963</v>
      </c>
      <c r="AH4576">
        <v>6</v>
      </c>
      <c r="AT4576">
        <v>5</v>
      </c>
    </row>
    <row r="4577" spans="2:46" ht="15" customHeight="1">
      <c r="B4577" s="48">
        <v>6347</v>
      </c>
      <c r="C4577" s="49">
        <v>45459</v>
      </c>
      <c r="D4577" s="50">
        <v>0.54605324074074069</v>
      </c>
      <c r="E4577" s="48" t="s">
        <v>12031</v>
      </c>
      <c r="F4577" s="48" t="s">
        <v>304</v>
      </c>
      <c r="G4577" s="48" t="s">
        <v>280</v>
      </c>
      <c r="H4577" s="48" t="s">
        <v>304</v>
      </c>
      <c r="I4577" s="48" t="s">
        <v>51</v>
      </c>
      <c r="J4577" s="48" t="s">
        <v>133</v>
      </c>
      <c r="K4577" s="48" t="s">
        <v>319</v>
      </c>
      <c r="L4577" s="48" t="s">
        <v>243</v>
      </c>
      <c r="M4577" s="48"/>
      <c r="N4577" s="48"/>
      <c r="O4577" s="48"/>
      <c r="P4577" s="48"/>
      <c r="Q4577" s="48"/>
      <c r="R4577" s="48"/>
      <c r="S4577" s="48"/>
      <c r="T4577" s="48"/>
      <c r="U4577" s="48"/>
      <c r="V4577" s="48"/>
      <c r="W4577" s="51" t="s">
        <v>4207</v>
      </c>
      <c r="X4577" t="str">
        <f t="shared" si="142"/>
        <v>HD;WB;HD;BB;SO;FR;CB</v>
      </c>
      <c r="Y4577" cm="1">
        <f t="array" ref="Y4577">SUM(_xlfn.XLOOKUP(_xlfn.TOROW(F4577:V4577,1),$AN$34:$AN$43,$AL$34:$AL$43,,0,1))</f>
        <v>48</v>
      </c>
      <c r="Z4577">
        <f t="shared" si="143"/>
        <v>7</v>
      </c>
      <c r="AA4577" t="str">
        <v>HD</v>
      </c>
      <c r="AG4577">
        <v>6969</v>
      </c>
      <c r="AH4577">
        <v>6</v>
      </c>
      <c r="AT4577">
        <v>7</v>
      </c>
    </row>
    <row r="4578" spans="2:46" ht="15" customHeight="1">
      <c r="B4578" s="48">
        <v>6348</v>
      </c>
      <c r="C4578" s="49">
        <v>45459</v>
      </c>
      <c r="D4578" s="50">
        <v>0.54616898148148152</v>
      </c>
      <c r="E4578" s="48" t="s">
        <v>12032</v>
      </c>
      <c r="F4578" s="48" t="s">
        <v>133</v>
      </c>
      <c r="G4578" s="48" t="s">
        <v>304</v>
      </c>
      <c r="H4578" s="48" t="s">
        <v>719</v>
      </c>
      <c r="I4578" s="48" t="s">
        <v>243</v>
      </c>
      <c r="J4578" s="48" t="s">
        <v>803</v>
      </c>
      <c r="K4578" s="48" t="s">
        <v>803</v>
      </c>
      <c r="L4578" s="48" t="s">
        <v>194</v>
      </c>
      <c r="M4578" s="48" t="s">
        <v>719</v>
      </c>
      <c r="N4578" s="48" t="s">
        <v>719</v>
      </c>
      <c r="O4578" s="48" t="s">
        <v>243</v>
      </c>
      <c r="P4578" s="48"/>
      <c r="Q4578" s="48"/>
      <c r="R4578" s="48"/>
      <c r="S4578" s="48"/>
      <c r="T4578" s="48"/>
      <c r="U4578" s="48"/>
      <c r="V4578" s="48"/>
      <c r="W4578" s="51" t="s">
        <v>4208</v>
      </c>
      <c r="X4578" t="str">
        <f t="shared" si="142"/>
        <v>SO;HD;BE;CB;SS;SS;DH;BE;BE;CB</v>
      </c>
      <c r="Y4578" cm="1">
        <f t="array" ref="Y4578">SUM(_xlfn.XLOOKUP(_xlfn.TOROW(F4578:V4578,1),$AN$34:$AN$43,$AL$34:$AL$43,,0,1))</f>
        <v>55</v>
      </c>
      <c r="Z4578">
        <f t="shared" si="143"/>
        <v>10</v>
      </c>
      <c r="AA4578" t="str">
        <v>HD</v>
      </c>
      <c r="AG4578">
        <v>6979</v>
      </c>
      <c r="AH4578">
        <v>6</v>
      </c>
      <c r="AT4578">
        <v>10</v>
      </c>
    </row>
    <row r="4579" spans="2:46" ht="15" customHeight="1">
      <c r="B4579" s="48">
        <v>6349</v>
      </c>
      <c r="C4579" s="49">
        <v>45459</v>
      </c>
      <c r="D4579" s="50">
        <v>0.54666666666666663</v>
      </c>
      <c r="E4579" s="48" t="s">
        <v>12033</v>
      </c>
      <c r="F4579" s="48" t="s">
        <v>51</v>
      </c>
      <c r="G4579" s="48" t="s">
        <v>51</v>
      </c>
      <c r="H4579" s="48" t="s">
        <v>133</v>
      </c>
      <c r="I4579" s="48" t="s">
        <v>719</v>
      </c>
      <c r="J4579" s="48" t="s">
        <v>719</v>
      </c>
      <c r="K4579" s="48" t="s">
        <v>719</v>
      </c>
      <c r="L4579" s="48" t="s">
        <v>133</v>
      </c>
      <c r="M4579" s="48" t="s">
        <v>133</v>
      </c>
      <c r="N4579" s="48"/>
      <c r="O4579" s="48"/>
      <c r="P4579" s="48"/>
      <c r="Q4579" s="48"/>
      <c r="R4579" s="48"/>
      <c r="S4579" s="48"/>
      <c r="T4579" s="48"/>
      <c r="U4579" s="48"/>
      <c r="V4579" s="48"/>
      <c r="W4579" s="51" t="s">
        <v>4209</v>
      </c>
      <c r="X4579" t="str">
        <f t="shared" si="142"/>
        <v>BB;BB;SO;BE;BE;BE;SO;SO</v>
      </c>
      <c r="Y4579" cm="1">
        <f t="array" ref="Y4579">SUM(_xlfn.XLOOKUP(_xlfn.TOROW(F4579:V4579,1),$AN$34:$AN$43,$AL$34:$AL$43,,0,1))</f>
        <v>41</v>
      </c>
      <c r="Z4579">
        <f t="shared" si="143"/>
        <v>8</v>
      </c>
      <c r="AA4579" t="str">
        <v>DH</v>
      </c>
      <c r="AG4579">
        <v>6986</v>
      </c>
      <c r="AH4579">
        <v>6</v>
      </c>
      <c r="AT4579">
        <v>8</v>
      </c>
    </row>
    <row r="4580" spans="2:46" ht="15" customHeight="1">
      <c r="B4580" s="48">
        <v>6350</v>
      </c>
      <c r="C4580" s="49">
        <v>45459</v>
      </c>
      <c r="D4580" s="50">
        <v>0.54707175925925922</v>
      </c>
      <c r="E4580" s="48" t="s">
        <v>12034</v>
      </c>
      <c r="F4580" s="48" t="s">
        <v>319</v>
      </c>
      <c r="G4580" s="48" t="s">
        <v>243</v>
      </c>
      <c r="H4580" s="48"/>
      <c r="I4580" s="48"/>
      <c r="J4580" s="48"/>
      <c r="K4580" s="48"/>
      <c r="L4580" s="48"/>
      <c r="M4580" s="48"/>
      <c r="N4580" s="48"/>
      <c r="O4580" s="48"/>
      <c r="P4580" s="48"/>
      <c r="Q4580" s="48"/>
      <c r="R4580" s="48"/>
      <c r="S4580" s="48"/>
      <c r="T4580" s="48"/>
      <c r="U4580" s="48"/>
      <c r="V4580" s="48"/>
      <c r="W4580" s="51" t="s">
        <v>4210</v>
      </c>
      <c r="X4580" t="str">
        <f t="shared" si="142"/>
        <v>FR;CB</v>
      </c>
      <c r="Y4580" cm="1">
        <f t="array" ref="Y4580">SUM(_xlfn.XLOOKUP(_xlfn.TOROW(F4580:V4580,1),$AN$34:$AN$43,$AL$34:$AL$43,,0,1))</f>
        <v>11</v>
      </c>
      <c r="Z4580">
        <f t="shared" si="143"/>
        <v>2</v>
      </c>
      <c r="AA4580" t="str">
        <v>BE</v>
      </c>
      <c r="AG4580">
        <v>6991</v>
      </c>
      <c r="AH4580">
        <v>6</v>
      </c>
      <c r="AT4580">
        <v>2</v>
      </c>
    </row>
    <row r="4581" spans="2:46" ht="15" customHeight="1">
      <c r="B4581" s="48">
        <v>6351</v>
      </c>
      <c r="C4581" s="49">
        <v>45459</v>
      </c>
      <c r="D4581" s="50">
        <v>0.54743055555555553</v>
      </c>
      <c r="E4581" s="48" t="s">
        <v>12035</v>
      </c>
      <c r="F4581" s="48" t="s">
        <v>189</v>
      </c>
      <c r="G4581" s="48" t="s">
        <v>189</v>
      </c>
      <c r="H4581" s="48" t="s">
        <v>51</v>
      </c>
      <c r="I4581" s="48" t="s">
        <v>51</v>
      </c>
      <c r="J4581" s="48" t="s">
        <v>51</v>
      </c>
      <c r="K4581" s="48" t="s">
        <v>319</v>
      </c>
      <c r="L4581" s="48"/>
      <c r="M4581" s="48"/>
      <c r="N4581" s="48"/>
      <c r="O4581" s="48"/>
      <c r="P4581" s="48"/>
      <c r="Q4581" s="48"/>
      <c r="R4581" s="48"/>
      <c r="S4581" s="48"/>
      <c r="T4581" s="48"/>
      <c r="U4581" s="48"/>
      <c r="V4581" s="48"/>
      <c r="W4581" s="51" t="s">
        <v>4211</v>
      </c>
      <c r="X4581" t="str">
        <f t="shared" si="142"/>
        <v>JB;JB;BB;BB;BB;FR</v>
      </c>
      <c r="Y4581" cm="1">
        <f t="array" ref="Y4581">SUM(_xlfn.XLOOKUP(_xlfn.TOROW(F4581:V4581,1),$AN$34:$AN$43,$AL$34:$AL$43,,0,1))</f>
        <v>35</v>
      </c>
      <c r="Z4581">
        <f t="shared" si="143"/>
        <v>6</v>
      </c>
      <c r="AA4581" t="str">
        <v>BB</v>
      </c>
      <c r="AG4581">
        <v>6995</v>
      </c>
      <c r="AH4581">
        <v>6</v>
      </c>
      <c r="AT4581">
        <v>6</v>
      </c>
    </row>
    <row r="4582" spans="2:46" ht="15" customHeight="1">
      <c r="B4582" s="48">
        <v>6352</v>
      </c>
      <c r="C4582" s="49">
        <v>45459</v>
      </c>
      <c r="D4582" s="50">
        <v>0.55231481481481481</v>
      </c>
      <c r="E4582" s="48" t="s">
        <v>8281</v>
      </c>
      <c r="F4582" s="48" t="s">
        <v>189</v>
      </c>
      <c r="G4582" s="48" t="s">
        <v>189</v>
      </c>
      <c r="H4582" s="48"/>
      <c r="I4582" s="48"/>
      <c r="J4582" s="48"/>
      <c r="K4582" s="48"/>
      <c r="L4582" s="48"/>
      <c r="M4582" s="48"/>
      <c r="N4582" s="48"/>
      <c r="O4582" s="48"/>
      <c r="P4582" s="48"/>
      <c r="Q4582" s="48"/>
      <c r="R4582" s="48"/>
      <c r="S4582" s="48"/>
      <c r="T4582" s="48"/>
      <c r="U4582" s="48"/>
      <c r="V4582" s="48"/>
      <c r="W4582" s="51" t="s">
        <v>205</v>
      </c>
      <c r="X4582" t="str">
        <f t="shared" si="142"/>
        <v>JB;JB</v>
      </c>
      <c r="Y4582" cm="1">
        <f t="array" ref="Y4582">SUM(_xlfn.XLOOKUP(_xlfn.TOROW(F4582:V4582,1),$AN$34:$AN$43,$AL$34:$AL$43,,0,1))</f>
        <v>2</v>
      </c>
      <c r="Z4582">
        <f t="shared" si="143"/>
        <v>2</v>
      </c>
      <c r="AA4582" t="str">
        <v>BB</v>
      </c>
      <c r="AG4582">
        <v>6997</v>
      </c>
      <c r="AH4582">
        <v>6</v>
      </c>
      <c r="AT4582">
        <v>2</v>
      </c>
    </row>
    <row r="4583" spans="2:46" ht="15" customHeight="1">
      <c r="B4583" s="48">
        <v>6353</v>
      </c>
      <c r="C4583" s="49">
        <v>45459</v>
      </c>
      <c r="D4583" s="50">
        <v>0.55306712962962967</v>
      </c>
      <c r="E4583" s="48" t="s">
        <v>12036</v>
      </c>
      <c r="F4583" s="48" t="s">
        <v>133</v>
      </c>
      <c r="G4583" s="48" t="s">
        <v>133</v>
      </c>
      <c r="H4583" s="48" t="s">
        <v>189</v>
      </c>
      <c r="I4583" s="48" t="s">
        <v>133</v>
      </c>
      <c r="J4583" s="48" t="s">
        <v>719</v>
      </c>
      <c r="K4583" s="48" t="s">
        <v>189</v>
      </c>
      <c r="L4583" s="48"/>
      <c r="M4583" s="48"/>
      <c r="N4583" s="48"/>
      <c r="O4583" s="48"/>
      <c r="P4583" s="48"/>
      <c r="Q4583" s="48"/>
      <c r="R4583" s="48"/>
      <c r="S4583" s="48"/>
      <c r="T4583" s="48"/>
      <c r="U4583" s="48"/>
      <c r="V4583" s="48"/>
      <c r="W4583" s="51" t="s">
        <v>4212</v>
      </c>
      <c r="X4583" t="str">
        <f t="shared" si="142"/>
        <v>SO;SO;JB;SO;BE;JB</v>
      </c>
      <c r="Y4583" cm="1">
        <f t="array" ref="Y4583">SUM(_xlfn.XLOOKUP(_xlfn.TOROW(F4583:V4583,1),$AN$34:$AN$43,$AL$34:$AL$43,,0,1))</f>
        <v>13</v>
      </c>
      <c r="Z4583">
        <f t="shared" si="143"/>
        <v>6</v>
      </c>
      <c r="AA4583" t="str">
        <v>WB</v>
      </c>
      <c r="AG4583">
        <v>7005</v>
      </c>
      <c r="AH4583">
        <v>6</v>
      </c>
      <c r="AT4583">
        <v>6</v>
      </c>
    </row>
    <row r="4584" spans="2:46" ht="15" customHeight="1">
      <c r="B4584" s="48">
        <v>6354</v>
      </c>
      <c r="C4584" s="49">
        <v>45459</v>
      </c>
      <c r="D4584" s="50">
        <v>0.55420138888888892</v>
      </c>
      <c r="E4584" s="48" t="s">
        <v>12037</v>
      </c>
      <c r="F4584" s="48" t="s">
        <v>304</v>
      </c>
      <c r="G4584" s="48" t="s">
        <v>280</v>
      </c>
      <c r="H4584" s="48" t="s">
        <v>319</v>
      </c>
      <c r="I4584" s="48" t="s">
        <v>304</v>
      </c>
      <c r="J4584" s="48" t="s">
        <v>133</v>
      </c>
      <c r="K4584" s="48" t="s">
        <v>133</v>
      </c>
      <c r="L4584" s="48" t="s">
        <v>719</v>
      </c>
      <c r="M4584" s="48" t="s">
        <v>803</v>
      </c>
      <c r="N4584" s="48" t="s">
        <v>243</v>
      </c>
      <c r="O4584" s="48"/>
      <c r="P4584" s="48"/>
      <c r="Q4584" s="48"/>
      <c r="R4584" s="48"/>
      <c r="S4584" s="48"/>
      <c r="T4584" s="48"/>
      <c r="U4584" s="48"/>
      <c r="V4584" s="48"/>
      <c r="W4584" s="51" t="s">
        <v>4213</v>
      </c>
      <c r="X4584" t="str">
        <f t="shared" si="142"/>
        <v>HD;WB;FR;HD;SO;SO;BE;SS;CB</v>
      </c>
      <c r="Y4584" cm="1">
        <f t="array" ref="Y4584">SUM(_xlfn.XLOOKUP(_xlfn.TOROW(F4584:V4584,1),$AN$34:$AN$43,$AL$34:$AL$43,,0,1))</f>
        <v>48</v>
      </c>
      <c r="Z4584">
        <f t="shared" si="143"/>
        <v>9</v>
      </c>
      <c r="AA4584" t="str">
        <v>WB</v>
      </c>
      <c r="AG4584">
        <v>7014</v>
      </c>
      <c r="AH4584">
        <v>6</v>
      </c>
      <c r="AT4584">
        <v>9</v>
      </c>
    </row>
    <row r="4585" spans="2:46" ht="15" customHeight="1">
      <c r="B4585" s="48">
        <v>6355</v>
      </c>
      <c r="C4585" s="49">
        <v>45459</v>
      </c>
      <c r="D4585" s="50">
        <v>0.555150462962963</v>
      </c>
      <c r="E4585" s="48" t="s">
        <v>12038</v>
      </c>
      <c r="F4585" s="48" t="s">
        <v>304</v>
      </c>
      <c r="G4585" s="48" t="s">
        <v>304</v>
      </c>
      <c r="H4585" s="48" t="s">
        <v>319</v>
      </c>
      <c r="I4585" s="48" t="s">
        <v>319</v>
      </c>
      <c r="J4585" s="48" t="s">
        <v>194</v>
      </c>
      <c r="K4585" s="48" t="s">
        <v>194</v>
      </c>
      <c r="L4585" s="48" t="s">
        <v>194</v>
      </c>
      <c r="M4585" s="48"/>
      <c r="N4585" s="48"/>
      <c r="O4585" s="48"/>
      <c r="P4585" s="48"/>
      <c r="Q4585" s="48"/>
      <c r="R4585" s="48"/>
      <c r="S4585" s="48"/>
      <c r="T4585" s="48"/>
      <c r="U4585" s="48"/>
      <c r="V4585" s="48"/>
      <c r="W4585" s="51" t="s">
        <v>4214</v>
      </c>
      <c r="X4585" t="str">
        <f t="shared" si="142"/>
        <v>HD;HD;FR;FR;DH;DH;DH</v>
      </c>
      <c r="Y4585" cm="1">
        <f t="array" ref="Y4585">SUM(_xlfn.XLOOKUP(_xlfn.TOROW(F4585:V4585,1),$AN$34:$AN$43,$AL$34:$AL$43,,0,1))</f>
        <v>47</v>
      </c>
      <c r="Z4585">
        <f t="shared" si="143"/>
        <v>7</v>
      </c>
      <c r="AA4585" t="str">
        <v>DH</v>
      </c>
      <c r="AG4585">
        <v>7040</v>
      </c>
      <c r="AH4585">
        <v>6</v>
      </c>
      <c r="AT4585">
        <v>7</v>
      </c>
    </row>
    <row r="4586" spans="2:46" ht="15" customHeight="1">
      <c r="B4586" s="48">
        <v>6356</v>
      </c>
      <c r="C4586" s="49">
        <v>45459</v>
      </c>
      <c r="D4586" s="50">
        <v>0.55556712962962962</v>
      </c>
      <c r="E4586" s="48" t="s">
        <v>12039</v>
      </c>
      <c r="F4586" s="48" t="s">
        <v>194</v>
      </c>
      <c r="G4586" s="48" t="s">
        <v>719</v>
      </c>
      <c r="H4586" s="48" t="s">
        <v>243</v>
      </c>
      <c r="I4586" s="48" t="s">
        <v>243</v>
      </c>
      <c r="J4586" s="48" t="s">
        <v>243</v>
      </c>
      <c r="K4586" s="48"/>
      <c r="L4586" s="48"/>
      <c r="M4586" s="48"/>
      <c r="N4586" s="48"/>
      <c r="O4586" s="48"/>
      <c r="P4586" s="48"/>
      <c r="Q4586" s="48"/>
      <c r="R4586" s="48"/>
      <c r="S4586" s="48"/>
      <c r="T4586" s="48"/>
      <c r="U4586" s="48"/>
      <c r="V4586" s="48"/>
      <c r="W4586" s="51" t="s">
        <v>4215</v>
      </c>
      <c r="X4586" t="str">
        <f t="shared" si="142"/>
        <v>DH;BE;CB;CB;CB</v>
      </c>
      <c r="Y4586" cm="1">
        <f t="array" ref="Y4586">SUM(_xlfn.XLOOKUP(_xlfn.TOROW(F4586:V4586,1),$AN$34:$AN$43,$AL$34:$AL$43,,0,1))</f>
        <v>38</v>
      </c>
      <c r="Z4586">
        <f t="shared" si="143"/>
        <v>5</v>
      </c>
      <c r="AA4586" t="str">
        <v>BE</v>
      </c>
      <c r="AG4586">
        <v>7041</v>
      </c>
      <c r="AH4586">
        <v>6</v>
      </c>
      <c r="AT4586">
        <v>5</v>
      </c>
    </row>
    <row r="4587" spans="2:46" ht="15" customHeight="1">
      <c r="B4587" s="48">
        <v>6357</v>
      </c>
      <c r="C4587" s="49">
        <v>45459</v>
      </c>
      <c r="D4587" s="50">
        <v>0.55599537037037039</v>
      </c>
      <c r="E4587" s="48" t="s">
        <v>12040</v>
      </c>
      <c r="F4587" s="48" t="s">
        <v>243</v>
      </c>
      <c r="G4587" s="48" t="s">
        <v>280</v>
      </c>
      <c r="H4587" s="48" t="s">
        <v>133</v>
      </c>
      <c r="I4587" s="48" t="s">
        <v>189</v>
      </c>
      <c r="J4587" s="48" t="s">
        <v>319</v>
      </c>
      <c r="K4587" s="48" t="s">
        <v>189</v>
      </c>
      <c r="L4587" s="48"/>
      <c r="M4587" s="48"/>
      <c r="N4587" s="48"/>
      <c r="O4587" s="48"/>
      <c r="P4587" s="48"/>
      <c r="Q4587" s="48"/>
      <c r="R4587" s="48"/>
      <c r="S4587" s="48"/>
      <c r="T4587" s="48"/>
      <c r="U4587" s="48"/>
      <c r="V4587" s="48"/>
      <c r="W4587" s="51" t="s">
        <v>4216</v>
      </c>
      <c r="X4587" t="str">
        <f t="shared" si="142"/>
        <v>CB;WB;SO;JB;FR;JB</v>
      </c>
      <c r="Y4587" cm="1">
        <f t="array" ref="Y4587">SUM(_xlfn.XLOOKUP(_xlfn.TOROW(F4587:V4587,1),$AN$34:$AN$43,$AL$34:$AL$43,,0,1))</f>
        <v>26</v>
      </c>
      <c r="Z4587">
        <f t="shared" si="143"/>
        <v>6</v>
      </c>
      <c r="AA4587" t="str">
        <v>CB</v>
      </c>
      <c r="AG4587">
        <v>7048</v>
      </c>
      <c r="AH4587">
        <v>6</v>
      </c>
      <c r="AT4587">
        <v>6</v>
      </c>
    </row>
    <row r="4588" spans="2:46" ht="15" customHeight="1">
      <c r="B4588" s="48">
        <v>6358</v>
      </c>
      <c r="C4588" s="49">
        <v>45459</v>
      </c>
      <c r="D4588" s="50">
        <v>0.5630208333333333</v>
      </c>
      <c r="E4588" s="48" t="s">
        <v>12041</v>
      </c>
      <c r="F4588" s="48" t="s">
        <v>243</v>
      </c>
      <c r="G4588" s="48" t="s">
        <v>803</v>
      </c>
      <c r="H4588" s="48" t="s">
        <v>304</v>
      </c>
      <c r="I4588" s="48" t="s">
        <v>189</v>
      </c>
      <c r="J4588" s="48" t="s">
        <v>304</v>
      </c>
      <c r="K4588" s="48" t="s">
        <v>719</v>
      </c>
      <c r="L4588" s="48" t="s">
        <v>304</v>
      </c>
      <c r="M4588" s="48"/>
      <c r="N4588" s="48"/>
      <c r="O4588" s="48"/>
      <c r="P4588" s="48"/>
      <c r="Q4588" s="48"/>
      <c r="R4588" s="48"/>
      <c r="S4588" s="48"/>
      <c r="T4588" s="48"/>
      <c r="U4588" s="48"/>
      <c r="V4588" s="48"/>
      <c r="W4588" s="51" t="s">
        <v>4217</v>
      </c>
      <c r="X4588" t="str">
        <f t="shared" si="142"/>
        <v>CB;SS;HD;JB;HD;BE;HD</v>
      </c>
      <c r="Y4588" cm="1">
        <f t="array" ref="Y4588">SUM(_xlfn.XLOOKUP(_xlfn.TOROW(F4588:V4588,1),$AN$34:$AN$43,$AL$34:$AL$43,,0,1))</f>
        <v>38</v>
      </c>
      <c r="Z4588">
        <f t="shared" si="143"/>
        <v>7</v>
      </c>
      <c r="AA4588" t="str">
        <v>CB</v>
      </c>
      <c r="AG4588">
        <v>7049</v>
      </c>
      <c r="AH4588">
        <v>6</v>
      </c>
      <c r="AT4588">
        <v>7</v>
      </c>
    </row>
    <row r="4589" spans="2:46" ht="15" customHeight="1">
      <c r="B4589" s="48">
        <v>6359</v>
      </c>
      <c r="C4589" s="49">
        <v>45459</v>
      </c>
      <c r="D4589" s="50">
        <v>0.56672453703703707</v>
      </c>
      <c r="E4589" s="48" t="s">
        <v>8268</v>
      </c>
      <c r="F4589" s="48" t="s">
        <v>133</v>
      </c>
      <c r="G4589" s="48" t="s">
        <v>133</v>
      </c>
      <c r="H4589" s="48" t="s">
        <v>133</v>
      </c>
      <c r="I4589" s="48"/>
      <c r="J4589" s="48"/>
      <c r="K4589" s="48"/>
      <c r="L4589" s="48"/>
      <c r="M4589" s="48"/>
      <c r="N4589" s="48"/>
      <c r="O4589" s="48"/>
      <c r="P4589" s="48"/>
      <c r="Q4589" s="48"/>
      <c r="R4589" s="48"/>
      <c r="S4589" s="48"/>
      <c r="T4589" s="48"/>
      <c r="U4589" s="48"/>
      <c r="V4589" s="48"/>
      <c r="W4589" s="51" t="s">
        <v>188</v>
      </c>
      <c r="X4589" t="str">
        <f t="shared" si="142"/>
        <v>SO;SO;SO</v>
      </c>
      <c r="Y4589" cm="1">
        <f t="array" ref="Y4589">SUM(_xlfn.XLOOKUP(_xlfn.TOROW(F4589:V4589,1),$AN$34:$AN$43,$AL$34:$AL$43,,0,1))</f>
        <v>6</v>
      </c>
      <c r="Z4589">
        <f t="shared" si="143"/>
        <v>3</v>
      </c>
      <c r="AA4589" t="str">
        <v>BE</v>
      </c>
      <c r="AG4589">
        <v>7057</v>
      </c>
      <c r="AH4589">
        <v>6</v>
      </c>
      <c r="AT4589">
        <v>3</v>
      </c>
    </row>
    <row r="4590" spans="2:46" ht="15" customHeight="1">
      <c r="B4590" s="48">
        <v>6360</v>
      </c>
      <c r="C4590" s="49">
        <v>45459</v>
      </c>
      <c r="D4590" s="50">
        <v>0.56869212962962967</v>
      </c>
      <c r="E4590" s="48" t="s">
        <v>12042</v>
      </c>
      <c r="F4590" s="48" t="s">
        <v>133</v>
      </c>
      <c r="G4590" s="48" t="s">
        <v>803</v>
      </c>
      <c r="H4590" s="48" t="s">
        <v>803</v>
      </c>
      <c r="I4590" s="48" t="s">
        <v>803</v>
      </c>
      <c r="J4590" s="48" t="s">
        <v>51</v>
      </c>
      <c r="K4590" s="48" t="s">
        <v>51</v>
      </c>
      <c r="L4590" s="48"/>
      <c r="M4590" s="48"/>
      <c r="N4590" s="48"/>
      <c r="O4590" s="48"/>
      <c r="P4590" s="48"/>
      <c r="Q4590" s="48"/>
      <c r="R4590" s="48"/>
      <c r="S4590" s="48"/>
      <c r="T4590" s="48"/>
      <c r="U4590" s="48"/>
      <c r="V4590" s="48"/>
      <c r="W4590" s="51" t="s">
        <v>4218</v>
      </c>
      <c r="X4590" t="str">
        <f t="shared" si="142"/>
        <v>SO;SS;SS;SS;BB;BB</v>
      </c>
      <c r="Y4590" cm="1">
        <f t="array" ref="Y4590">SUM(_xlfn.XLOOKUP(_xlfn.TOROW(F4590:V4590,1),$AN$34:$AN$43,$AL$34:$AL$43,,0,1))</f>
        <v>31</v>
      </c>
      <c r="Z4590">
        <f t="shared" si="143"/>
        <v>6</v>
      </c>
      <c r="AA4590" t="str">
        <v>SS</v>
      </c>
      <c r="AG4590">
        <v>7060</v>
      </c>
      <c r="AH4590">
        <v>6</v>
      </c>
      <c r="AT4590">
        <v>6</v>
      </c>
    </row>
    <row r="4591" spans="2:46" ht="15" customHeight="1">
      <c r="B4591" s="48">
        <v>6361</v>
      </c>
      <c r="C4591" s="49">
        <v>45459</v>
      </c>
      <c r="D4591" s="50">
        <v>0.56951388888888888</v>
      </c>
      <c r="E4591" s="48" t="s">
        <v>12043</v>
      </c>
      <c r="F4591" s="48" t="s">
        <v>719</v>
      </c>
      <c r="G4591" s="48" t="s">
        <v>719</v>
      </c>
      <c r="H4591" s="48" t="s">
        <v>719</v>
      </c>
      <c r="I4591" s="48" t="s">
        <v>319</v>
      </c>
      <c r="J4591" s="48" t="s">
        <v>304</v>
      </c>
      <c r="K4591" s="48" t="s">
        <v>194</v>
      </c>
      <c r="L4591" s="48" t="s">
        <v>803</v>
      </c>
      <c r="M4591" s="48" t="s">
        <v>243</v>
      </c>
      <c r="N4591" s="48" t="s">
        <v>194</v>
      </c>
      <c r="O4591" s="48" t="s">
        <v>194</v>
      </c>
      <c r="P4591" s="48" t="s">
        <v>194</v>
      </c>
      <c r="Q4591" s="48"/>
      <c r="R4591" s="48"/>
      <c r="S4591" s="48"/>
      <c r="T4591" s="48"/>
      <c r="U4591" s="48"/>
      <c r="V4591" s="48"/>
      <c r="W4591" s="51" t="s">
        <v>4219</v>
      </c>
      <c r="X4591" t="str">
        <f t="shared" si="142"/>
        <v>BE;BE;BE;FR;HD;DH;SS;CB;DH;DH;DH</v>
      </c>
      <c r="Y4591" cm="1">
        <f t="array" ref="Y4591">SUM(_xlfn.XLOOKUP(_xlfn.TOROW(F4591:V4591,1),$AN$34:$AN$43,$AL$34:$AL$43,,0,1))</f>
        <v>72</v>
      </c>
      <c r="Z4591">
        <f t="shared" si="143"/>
        <v>11</v>
      </c>
      <c r="AA4591" t="str">
        <v>SS</v>
      </c>
      <c r="AG4591">
        <v>7063</v>
      </c>
      <c r="AH4591">
        <v>6</v>
      </c>
      <c r="AT4591">
        <v>11</v>
      </c>
    </row>
    <row r="4592" spans="2:46" ht="15" customHeight="1">
      <c r="B4592" s="48">
        <v>6362</v>
      </c>
      <c r="C4592" s="49">
        <v>45459</v>
      </c>
      <c r="D4592" s="50">
        <v>0.57116898148148143</v>
      </c>
      <c r="E4592" s="48" t="s">
        <v>12044</v>
      </c>
      <c r="F4592" s="48" t="s">
        <v>803</v>
      </c>
      <c r="G4592" s="48" t="s">
        <v>803</v>
      </c>
      <c r="H4592" s="48" t="s">
        <v>243</v>
      </c>
      <c r="I4592" s="48" t="s">
        <v>243</v>
      </c>
      <c r="J4592" s="48" t="s">
        <v>243</v>
      </c>
      <c r="K4592" s="48" t="s">
        <v>719</v>
      </c>
      <c r="L4592" s="48" t="s">
        <v>51</v>
      </c>
      <c r="M4592" s="48"/>
      <c r="N4592" s="48"/>
      <c r="O4592" s="48"/>
      <c r="P4592" s="48"/>
      <c r="Q4592" s="48"/>
      <c r="R4592" s="48"/>
      <c r="S4592" s="48"/>
      <c r="T4592" s="48"/>
      <c r="U4592" s="48"/>
      <c r="V4592" s="48"/>
      <c r="W4592" s="51" t="s">
        <v>4220</v>
      </c>
      <c r="X4592" t="str">
        <f t="shared" si="142"/>
        <v>SS;SS;CB;CB;CB;BE;BB</v>
      </c>
      <c r="Y4592" cm="1">
        <f t="array" ref="Y4592">SUM(_xlfn.XLOOKUP(_xlfn.TOROW(F4592:V4592,1),$AN$34:$AN$43,$AL$34:$AL$43,,0,1))</f>
        <v>45</v>
      </c>
      <c r="Z4592">
        <f t="shared" si="143"/>
        <v>7</v>
      </c>
      <c r="AA4592" t="str">
        <v>SS</v>
      </c>
      <c r="AG4592">
        <v>7068</v>
      </c>
      <c r="AH4592">
        <v>6</v>
      </c>
      <c r="AT4592">
        <v>7</v>
      </c>
    </row>
    <row r="4593" spans="2:46" ht="15" customHeight="1">
      <c r="B4593" s="48">
        <v>6363</v>
      </c>
      <c r="C4593" s="49">
        <v>45459</v>
      </c>
      <c r="D4593" s="50">
        <v>0.5715972222222222</v>
      </c>
      <c r="E4593" s="48" t="s">
        <v>8142</v>
      </c>
      <c r="F4593" s="48" t="s">
        <v>243</v>
      </c>
      <c r="G4593" s="48" t="s">
        <v>243</v>
      </c>
      <c r="H4593" s="48"/>
      <c r="I4593" s="48"/>
      <c r="J4593" s="48"/>
      <c r="K4593" s="48"/>
      <c r="L4593" s="48"/>
      <c r="M4593" s="48"/>
      <c r="N4593" s="48"/>
      <c r="O4593" s="48"/>
      <c r="P4593" s="48"/>
      <c r="Q4593" s="48"/>
      <c r="R4593" s="48"/>
      <c r="S4593" s="48"/>
      <c r="T4593" s="48"/>
      <c r="U4593" s="48"/>
      <c r="V4593" s="48"/>
      <c r="W4593" s="51" t="s">
        <v>1672</v>
      </c>
      <c r="X4593" t="str">
        <f t="shared" si="142"/>
        <v>CB;CB</v>
      </c>
      <c r="Y4593" cm="1">
        <f t="array" ref="Y4593">SUM(_xlfn.XLOOKUP(_xlfn.TOROW(F4593:V4593,1),$AN$34:$AN$43,$AL$34:$AL$43,,0,1))</f>
        <v>16</v>
      </c>
      <c r="Z4593">
        <f t="shared" si="143"/>
        <v>2</v>
      </c>
      <c r="AA4593" t="str">
        <v>CB</v>
      </c>
      <c r="AG4593">
        <v>7077</v>
      </c>
      <c r="AH4593">
        <v>6</v>
      </c>
      <c r="AT4593">
        <v>2</v>
      </c>
    </row>
    <row r="4594" spans="2:46" ht="15" customHeight="1">
      <c r="B4594" s="48">
        <v>6364</v>
      </c>
      <c r="C4594" s="49">
        <v>45459</v>
      </c>
      <c r="D4594" s="50">
        <v>0.57327546296296295</v>
      </c>
      <c r="E4594" s="48" t="s">
        <v>12045</v>
      </c>
      <c r="F4594" s="48" t="s">
        <v>803</v>
      </c>
      <c r="G4594" s="48" t="s">
        <v>304</v>
      </c>
      <c r="H4594" s="48" t="s">
        <v>304</v>
      </c>
      <c r="I4594" s="48" t="s">
        <v>133</v>
      </c>
      <c r="J4594" s="48" t="s">
        <v>51</v>
      </c>
      <c r="K4594" s="48" t="s">
        <v>51</v>
      </c>
      <c r="L4594" s="48" t="s">
        <v>51</v>
      </c>
      <c r="M4594" s="48" t="s">
        <v>280</v>
      </c>
      <c r="N4594" s="48" t="s">
        <v>280</v>
      </c>
      <c r="O4594" s="48" t="s">
        <v>280</v>
      </c>
      <c r="P4594" s="48" t="s">
        <v>803</v>
      </c>
      <c r="Q4594" s="48"/>
      <c r="R4594" s="48"/>
      <c r="S4594" s="48"/>
      <c r="T4594" s="48"/>
      <c r="U4594" s="48"/>
      <c r="V4594" s="48"/>
      <c r="W4594" s="51" t="s">
        <v>4221</v>
      </c>
      <c r="X4594" t="str">
        <f t="shared" si="142"/>
        <v>SS;HD;HD;SO;BB;BB;BB;WB;WB;WB;SS</v>
      </c>
      <c r="Y4594" cm="1">
        <f t="array" ref="Y4594">SUM(_xlfn.XLOOKUP(_xlfn.TOROW(F4594:V4594,1),$AN$34:$AN$43,$AL$34:$AL$43,,0,1))</f>
        <v>85</v>
      </c>
      <c r="Z4594">
        <f t="shared" si="143"/>
        <v>11</v>
      </c>
      <c r="AA4594" t="str">
        <v>CB</v>
      </c>
      <c r="AG4594">
        <v>7083</v>
      </c>
      <c r="AH4594">
        <v>6</v>
      </c>
      <c r="AT4594">
        <v>11</v>
      </c>
    </row>
    <row r="4595" spans="2:46" ht="15" customHeight="1">
      <c r="B4595" s="48">
        <v>6365</v>
      </c>
      <c r="C4595" s="49">
        <v>45459</v>
      </c>
      <c r="D4595" s="50">
        <v>0.57545138888888892</v>
      </c>
      <c r="E4595" s="48" t="s">
        <v>12046</v>
      </c>
      <c r="F4595" s="48" t="s">
        <v>319</v>
      </c>
      <c r="G4595" s="48" t="s">
        <v>319</v>
      </c>
      <c r="H4595" s="48" t="s">
        <v>319</v>
      </c>
      <c r="I4595" s="48" t="s">
        <v>304</v>
      </c>
      <c r="J4595" s="48" t="s">
        <v>304</v>
      </c>
      <c r="K4595" s="48" t="s">
        <v>803</v>
      </c>
      <c r="L4595" s="48"/>
      <c r="M4595" s="48"/>
      <c r="N4595" s="48"/>
      <c r="O4595" s="48"/>
      <c r="P4595" s="48"/>
      <c r="Q4595" s="48"/>
      <c r="R4595" s="48"/>
      <c r="S4595" s="48"/>
      <c r="T4595" s="48"/>
      <c r="U4595" s="48"/>
      <c r="V4595" s="48"/>
      <c r="W4595" s="51" t="s">
        <v>4222</v>
      </c>
      <c r="X4595" t="str">
        <f t="shared" si="142"/>
        <v>FR;FR;FR;HD;HD;SS</v>
      </c>
      <c r="Y4595" cm="1">
        <f t="array" ref="Y4595">SUM(_xlfn.XLOOKUP(_xlfn.TOROW(F4595:V4595,1),$AN$34:$AN$43,$AL$34:$AL$43,,0,1))</f>
        <v>26</v>
      </c>
      <c r="Z4595">
        <f t="shared" si="143"/>
        <v>6</v>
      </c>
      <c r="AA4595" t="str">
        <v>BB</v>
      </c>
      <c r="AG4595">
        <v>7084</v>
      </c>
      <c r="AH4595">
        <v>6</v>
      </c>
      <c r="AT4595">
        <v>6</v>
      </c>
    </row>
    <row r="4596" spans="2:46" ht="15" customHeight="1">
      <c r="B4596" s="48">
        <v>6366</v>
      </c>
      <c r="C4596" s="49">
        <v>45459</v>
      </c>
      <c r="D4596" s="50">
        <v>0.57679398148148153</v>
      </c>
      <c r="E4596" s="48" t="s">
        <v>12047</v>
      </c>
      <c r="F4596" s="48" t="s">
        <v>243</v>
      </c>
      <c r="G4596" s="48" t="s">
        <v>280</v>
      </c>
      <c r="H4596" s="48" t="s">
        <v>280</v>
      </c>
      <c r="I4596" s="48" t="s">
        <v>133</v>
      </c>
      <c r="J4596" s="48" t="s">
        <v>133</v>
      </c>
      <c r="K4596" s="48" t="s">
        <v>304</v>
      </c>
      <c r="L4596" s="48"/>
      <c r="M4596" s="48"/>
      <c r="N4596" s="48"/>
      <c r="O4596" s="48"/>
      <c r="P4596" s="48"/>
      <c r="Q4596" s="48"/>
      <c r="R4596" s="48"/>
      <c r="S4596" s="48"/>
      <c r="T4596" s="48"/>
      <c r="U4596" s="48"/>
      <c r="V4596" s="48"/>
      <c r="W4596" s="51" t="s">
        <v>4223</v>
      </c>
      <c r="X4596" t="str">
        <f t="shared" si="142"/>
        <v>CB;WB;WB;SO;SO;HD</v>
      </c>
      <c r="Y4596" cm="1">
        <f t="array" ref="Y4596">SUM(_xlfn.XLOOKUP(_xlfn.TOROW(F4596:V4596,1),$AN$34:$AN$43,$AL$34:$AL$43,,0,1))</f>
        <v>41</v>
      </c>
      <c r="Z4596">
        <f t="shared" si="143"/>
        <v>6</v>
      </c>
      <c r="AA4596" t="str">
        <v>CB</v>
      </c>
      <c r="AG4596">
        <v>7097</v>
      </c>
      <c r="AH4596">
        <v>6</v>
      </c>
      <c r="AT4596">
        <v>6</v>
      </c>
    </row>
    <row r="4597" spans="2:46" ht="15" customHeight="1">
      <c r="B4597" s="48">
        <v>6367</v>
      </c>
      <c r="C4597" s="49">
        <v>45459</v>
      </c>
      <c r="D4597" s="50">
        <v>0.5770601851851852</v>
      </c>
      <c r="E4597" s="48" t="s">
        <v>12048</v>
      </c>
      <c r="F4597" s="48" t="s">
        <v>189</v>
      </c>
      <c r="G4597" s="48" t="s">
        <v>51</v>
      </c>
      <c r="H4597" s="48" t="s">
        <v>189</v>
      </c>
      <c r="I4597" s="48" t="s">
        <v>304</v>
      </c>
      <c r="J4597" s="48" t="s">
        <v>304</v>
      </c>
      <c r="K4597" s="48" t="s">
        <v>133</v>
      </c>
      <c r="L4597" s="48" t="s">
        <v>194</v>
      </c>
      <c r="M4597" s="48" t="s">
        <v>319</v>
      </c>
      <c r="N4597" s="48" t="s">
        <v>803</v>
      </c>
      <c r="O4597" s="48" t="s">
        <v>719</v>
      </c>
      <c r="P4597" s="48" t="s">
        <v>319</v>
      </c>
      <c r="Q4597" s="48"/>
      <c r="R4597" s="48"/>
      <c r="S4597" s="48"/>
      <c r="T4597" s="48"/>
      <c r="U4597" s="48"/>
      <c r="V4597" s="48"/>
      <c r="W4597" s="51" t="s">
        <v>4224</v>
      </c>
      <c r="X4597" t="str">
        <f t="shared" si="142"/>
        <v>JB;BB;JB;HD;HD;SO;DH;FR;SS;BE;FR</v>
      </c>
      <c r="Y4597" cm="1">
        <f t="array" ref="Y4597">SUM(_xlfn.XLOOKUP(_xlfn.TOROW(F4597:V4597,1),$AN$34:$AN$43,$AL$34:$AL$43,,0,1))</f>
        <v>51</v>
      </c>
      <c r="Z4597">
        <f t="shared" si="143"/>
        <v>11</v>
      </c>
      <c r="AA4597" t="str">
        <v>BE</v>
      </c>
      <c r="AG4597">
        <v>7100</v>
      </c>
      <c r="AH4597">
        <v>6</v>
      </c>
      <c r="AT4597">
        <v>11</v>
      </c>
    </row>
    <row r="4598" spans="2:46" ht="15" customHeight="1">
      <c r="B4598" s="48">
        <v>6368</v>
      </c>
      <c r="C4598" s="49">
        <v>45459</v>
      </c>
      <c r="D4598" s="50">
        <v>0.5773611111111111</v>
      </c>
      <c r="E4598" s="48" t="s">
        <v>12049</v>
      </c>
      <c r="F4598" s="48" t="s">
        <v>51</v>
      </c>
      <c r="G4598" s="48" t="s">
        <v>243</v>
      </c>
      <c r="H4598" s="48" t="s">
        <v>243</v>
      </c>
      <c r="I4598" s="48" t="s">
        <v>243</v>
      </c>
      <c r="J4598" s="48" t="s">
        <v>803</v>
      </c>
      <c r="K4598" s="48" t="s">
        <v>719</v>
      </c>
      <c r="L4598" s="48" t="s">
        <v>243</v>
      </c>
      <c r="M4598" s="48" t="s">
        <v>304</v>
      </c>
      <c r="N4598" s="48" t="s">
        <v>243</v>
      </c>
      <c r="O4598" s="48" t="s">
        <v>719</v>
      </c>
      <c r="P4598" s="48" t="s">
        <v>803</v>
      </c>
      <c r="Q4598" s="48" t="s">
        <v>194</v>
      </c>
      <c r="R4598" s="48"/>
      <c r="S4598" s="48"/>
      <c r="T4598" s="48"/>
      <c r="U4598" s="48"/>
      <c r="V4598" s="48"/>
      <c r="W4598" s="51" t="s">
        <v>4225</v>
      </c>
      <c r="X4598" t="str">
        <f t="shared" si="142"/>
        <v>BB;CB;CB;CB;SS;BE;CB;HD;CB;BE;SS;DH</v>
      </c>
      <c r="Y4598" cm="1">
        <f t="array" ref="Y4598">SUM(_xlfn.XLOOKUP(_xlfn.TOROW(F4598:V4598,1),$AN$34:$AN$43,$AL$34:$AL$43,,0,1))</f>
        <v>82</v>
      </c>
      <c r="Z4598">
        <f t="shared" si="143"/>
        <v>12</v>
      </c>
      <c r="AA4598" t="str">
        <v>JB</v>
      </c>
      <c r="AG4598">
        <v>7119</v>
      </c>
      <c r="AH4598">
        <v>6</v>
      </c>
      <c r="AT4598">
        <v>12</v>
      </c>
    </row>
    <row r="4599" spans="2:46" ht="15" customHeight="1">
      <c r="B4599" s="48">
        <v>6369</v>
      </c>
      <c r="C4599" s="49">
        <v>45459</v>
      </c>
      <c r="D4599" s="50">
        <v>0.57778935185185187</v>
      </c>
      <c r="E4599" s="48" t="s">
        <v>12050</v>
      </c>
      <c r="F4599" s="48" t="s">
        <v>194</v>
      </c>
      <c r="G4599" s="48" t="s">
        <v>51</v>
      </c>
      <c r="H4599" s="48" t="s">
        <v>51</v>
      </c>
      <c r="I4599" s="48" t="s">
        <v>51</v>
      </c>
      <c r="J4599" s="48" t="s">
        <v>133</v>
      </c>
      <c r="K4599" s="48"/>
      <c r="L4599" s="48"/>
      <c r="M4599" s="48"/>
      <c r="N4599" s="48"/>
      <c r="O4599" s="48"/>
      <c r="P4599" s="48"/>
      <c r="Q4599" s="48"/>
      <c r="R4599" s="48"/>
      <c r="S4599" s="48"/>
      <c r="T4599" s="48"/>
      <c r="U4599" s="48"/>
      <c r="V4599" s="48"/>
      <c r="W4599" s="51" t="s">
        <v>4226</v>
      </c>
      <c r="X4599" t="str">
        <f t="shared" si="142"/>
        <v>DH;BB;BB;BB;SO</v>
      </c>
      <c r="Y4599" cm="1">
        <f t="array" ref="Y4599">SUM(_xlfn.XLOOKUP(_xlfn.TOROW(F4599:V4599,1),$AN$34:$AN$43,$AL$34:$AL$43,,0,1))</f>
        <v>41</v>
      </c>
      <c r="Z4599">
        <f t="shared" si="143"/>
        <v>5</v>
      </c>
      <c r="AA4599" t="str">
        <v>JB</v>
      </c>
      <c r="AG4599">
        <v>7124</v>
      </c>
      <c r="AH4599">
        <v>6</v>
      </c>
      <c r="AT4599">
        <v>5</v>
      </c>
    </row>
    <row r="4600" spans="2:46" ht="15" customHeight="1">
      <c r="B4600" s="48">
        <v>6370</v>
      </c>
      <c r="C4600" s="49">
        <v>45459</v>
      </c>
      <c r="D4600" s="50">
        <v>0.57796296296296301</v>
      </c>
      <c r="E4600" s="48" t="s">
        <v>12051</v>
      </c>
      <c r="F4600" s="48" t="s">
        <v>719</v>
      </c>
      <c r="G4600" s="48" t="s">
        <v>133</v>
      </c>
      <c r="H4600" s="48" t="s">
        <v>194</v>
      </c>
      <c r="I4600" s="48"/>
      <c r="J4600" s="48"/>
      <c r="K4600" s="48"/>
      <c r="L4600" s="48"/>
      <c r="M4600" s="48"/>
      <c r="N4600" s="48"/>
      <c r="O4600" s="48"/>
      <c r="P4600" s="48"/>
      <c r="Q4600" s="48"/>
      <c r="R4600" s="48"/>
      <c r="S4600" s="48"/>
      <c r="T4600" s="48"/>
      <c r="U4600" s="48"/>
      <c r="V4600" s="48"/>
      <c r="W4600" s="51" t="s">
        <v>4227</v>
      </c>
      <c r="X4600" t="str">
        <f t="shared" si="142"/>
        <v>BE;SO;DH</v>
      </c>
      <c r="Y4600" cm="1">
        <f t="array" ref="Y4600">SUM(_xlfn.XLOOKUP(_xlfn.TOROW(F4600:V4600,1),$AN$34:$AN$43,$AL$34:$AL$43,,0,1))</f>
        <v>16</v>
      </c>
      <c r="Z4600">
        <f t="shared" si="143"/>
        <v>3</v>
      </c>
      <c r="AA4600" t="str">
        <v>WB</v>
      </c>
      <c r="AG4600">
        <v>7128</v>
      </c>
      <c r="AH4600">
        <v>6</v>
      </c>
      <c r="AT4600">
        <v>3</v>
      </c>
    </row>
    <row r="4601" spans="2:46" ht="15" customHeight="1">
      <c r="B4601" s="48">
        <v>6371</v>
      </c>
      <c r="C4601" s="49">
        <v>45459</v>
      </c>
      <c r="D4601" s="50">
        <v>0.57898148148148143</v>
      </c>
      <c r="E4601" s="48" t="s">
        <v>8603</v>
      </c>
      <c r="F4601" s="48" t="s">
        <v>133</v>
      </c>
      <c r="G4601" s="48" t="s">
        <v>133</v>
      </c>
      <c r="H4601" s="48" t="s">
        <v>133</v>
      </c>
      <c r="I4601" s="48" t="s">
        <v>189</v>
      </c>
      <c r="J4601" s="48"/>
      <c r="K4601" s="48"/>
      <c r="L4601" s="48"/>
      <c r="M4601" s="48"/>
      <c r="N4601" s="48"/>
      <c r="O4601" s="48"/>
      <c r="P4601" s="48"/>
      <c r="Q4601" s="48"/>
      <c r="R4601" s="48"/>
      <c r="S4601" s="48"/>
      <c r="T4601" s="48"/>
      <c r="U4601" s="48"/>
      <c r="V4601" s="48"/>
      <c r="W4601" s="51" t="s">
        <v>4228</v>
      </c>
      <c r="X4601" t="str">
        <f t="shared" si="142"/>
        <v>SO;SO;SO;JB</v>
      </c>
      <c r="Y4601" cm="1">
        <f t="array" ref="Y4601">SUM(_xlfn.XLOOKUP(_xlfn.TOROW(F4601:V4601,1),$AN$34:$AN$43,$AL$34:$AL$43,,0,1))</f>
        <v>7</v>
      </c>
      <c r="Z4601">
        <f t="shared" si="143"/>
        <v>4</v>
      </c>
      <c r="AA4601" t="str">
        <v>JB</v>
      </c>
      <c r="AG4601">
        <v>7134</v>
      </c>
      <c r="AH4601">
        <v>6</v>
      </c>
      <c r="AT4601">
        <v>4</v>
      </c>
    </row>
    <row r="4602" spans="2:46" ht="15" customHeight="1">
      <c r="B4602" s="48">
        <v>6372</v>
      </c>
      <c r="C4602" s="49">
        <v>45459</v>
      </c>
      <c r="D4602" s="50">
        <v>0.58105324074074072</v>
      </c>
      <c r="E4602" s="48" t="s">
        <v>12052</v>
      </c>
      <c r="F4602" s="48" t="s">
        <v>803</v>
      </c>
      <c r="G4602" s="48" t="s">
        <v>719</v>
      </c>
      <c r="H4602" s="48" t="s">
        <v>719</v>
      </c>
      <c r="I4602" s="48" t="s">
        <v>243</v>
      </c>
      <c r="J4602" s="48"/>
      <c r="K4602" s="48"/>
      <c r="L4602" s="48"/>
      <c r="M4602" s="48"/>
      <c r="N4602" s="48"/>
      <c r="O4602" s="48"/>
      <c r="P4602" s="48"/>
      <c r="Q4602" s="48"/>
      <c r="R4602" s="48"/>
      <c r="S4602" s="48"/>
      <c r="T4602" s="48"/>
      <c r="U4602" s="48"/>
      <c r="V4602" s="48"/>
      <c r="W4602" s="51" t="s">
        <v>4229</v>
      </c>
      <c r="X4602" t="str">
        <f t="shared" si="142"/>
        <v>SS;BE;BE;CB</v>
      </c>
      <c r="Y4602" cm="1">
        <f t="array" ref="Y4602">SUM(_xlfn.XLOOKUP(_xlfn.TOROW(F4602:V4602,1),$AN$34:$AN$43,$AL$34:$AL$43,,0,1))</f>
        <v>21</v>
      </c>
      <c r="Z4602">
        <f t="shared" si="143"/>
        <v>4</v>
      </c>
      <c r="AA4602" t="str">
        <v>JB</v>
      </c>
      <c r="AG4602">
        <v>7144</v>
      </c>
      <c r="AH4602">
        <v>6</v>
      </c>
      <c r="AT4602">
        <v>4</v>
      </c>
    </row>
    <row r="4603" spans="2:46" ht="15" customHeight="1">
      <c r="B4603" s="48">
        <v>6373</v>
      </c>
      <c r="C4603" s="49">
        <v>45459</v>
      </c>
      <c r="D4603" s="50">
        <v>0.58278935185185188</v>
      </c>
      <c r="E4603" s="48" t="s">
        <v>8480</v>
      </c>
      <c r="F4603" s="48" t="s">
        <v>51</v>
      </c>
      <c r="G4603" s="48" t="s">
        <v>51</v>
      </c>
      <c r="H4603" s="48"/>
      <c r="I4603" s="48"/>
      <c r="J4603" s="48"/>
      <c r="K4603" s="48"/>
      <c r="L4603" s="48"/>
      <c r="M4603" s="48"/>
      <c r="N4603" s="48"/>
      <c r="O4603" s="48"/>
      <c r="P4603" s="48"/>
      <c r="Q4603" s="48"/>
      <c r="R4603" s="48"/>
      <c r="S4603" s="48"/>
      <c r="T4603" s="48"/>
      <c r="U4603" s="48"/>
      <c r="V4603" s="48"/>
      <c r="W4603" s="51" t="s">
        <v>417</v>
      </c>
      <c r="X4603" t="str">
        <f t="shared" si="142"/>
        <v>BB;BB</v>
      </c>
      <c r="Y4603" cm="1">
        <f t="array" ref="Y4603">SUM(_xlfn.XLOOKUP(_xlfn.TOROW(F4603:V4603,1),$AN$34:$AN$43,$AL$34:$AL$43,,0,1))</f>
        <v>20</v>
      </c>
      <c r="Z4603">
        <f t="shared" si="143"/>
        <v>2</v>
      </c>
      <c r="AA4603" t="str">
        <v>SO</v>
      </c>
      <c r="AG4603">
        <v>7150</v>
      </c>
      <c r="AH4603">
        <v>6</v>
      </c>
      <c r="AT4603">
        <v>2</v>
      </c>
    </row>
    <row r="4604" spans="2:46" ht="15" customHeight="1">
      <c r="B4604" s="48">
        <v>6374</v>
      </c>
      <c r="C4604" s="49">
        <v>45459</v>
      </c>
      <c r="D4604" s="50">
        <v>0.58405092592592589</v>
      </c>
      <c r="E4604" s="48" t="s">
        <v>9604</v>
      </c>
      <c r="F4604" s="48" t="s">
        <v>280</v>
      </c>
      <c r="G4604" s="48" t="s">
        <v>280</v>
      </c>
      <c r="H4604" s="48" t="s">
        <v>803</v>
      </c>
      <c r="I4604" s="48" t="s">
        <v>803</v>
      </c>
      <c r="J4604" s="48" t="s">
        <v>803</v>
      </c>
      <c r="K4604" s="48" t="s">
        <v>803</v>
      </c>
      <c r="L4604" s="48"/>
      <c r="M4604" s="48"/>
      <c r="N4604" s="48"/>
      <c r="O4604" s="48"/>
      <c r="P4604" s="48"/>
      <c r="Q4604" s="48"/>
      <c r="R4604" s="48"/>
      <c r="S4604" s="48"/>
      <c r="T4604" s="48"/>
      <c r="U4604" s="48"/>
      <c r="V4604" s="48"/>
      <c r="W4604" s="51" t="s">
        <v>4230</v>
      </c>
      <c r="X4604" t="str">
        <f t="shared" si="142"/>
        <v>WB;WB;SS;SS;SS;SS</v>
      </c>
      <c r="Y4604" cm="1">
        <f t="array" ref="Y4604">SUM(_xlfn.XLOOKUP(_xlfn.TOROW(F4604:V4604,1),$AN$34:$AN$43,$AL$34:$AL$43,,0,1))</f>
        <v>34</v>
      </c>
      <c r="Z4604">
        <f t="shared" si="143"/>
        <v>6</v>
      </c>
      <c r="AA4604" t="str">
        <v>SO</v>
      </c>
      <c r="AG4604">
        <v>7156</v>
      </c>
      <c r="AH4604">
        <v>6</v>
      </c>
      <c r="AT4604">
        <v>6</v>
      </c>
    </row>
    <row r="4605" spans="2:46" ht="15" customHeight="1">
      <c r="B4605" s="48">
        <v>6375</v>
      </c>
      <c r="C4605" s="49">
        <v>45459</v>
      </c>
      <c r="D4605" s="50">
        <v>0.58555555555555561</v>
      </c>
      <c r="E4605" s="48" t="s">
        <v>12053</v>
      </c>
      <c r="F4605" s="48" t="s">
        <v>189</v>
      </c>
      <c r="G4605" s="48" t="s">
        <v>304</v>
      </c>
      <c r="H4605" s="48" t="s">
        <v>304</v>
      </c>
      <c r="I4605" s="48" t="s">
        <v>189</v>
      </c>
      <c r="J4605" s="48" t="s">
        <v>189</v>
      </c>
      <c r="K4605" s="48" t="s">
        <v>189</v>
      </c>
      <c r="L4605" s="48"/>
      <c r="M4605" s="48"/>
      <c r="N4605" s="48"/>
      <c r="O4605" s="48"/>
      <c r="P4605" s="48"/>
      <c r="Q4605" s="48"/>
      <c r="R4605" s="48"/>
      <c r="S4605" s="48"/>
      <c r="T4605" s="48"/>
      <c r="U4605" s="48"/>
      <c r="V4605" s="48"/>
      <c r="W4605" s="51" t="s">
        <v>4231</v>
      </c>
      <c r="X4605" t="str">
        <f t="shared" si="142"/>
        <v>JB;HD;HD;JB;JB;JB</v>
      </c>
      <c r="Y4605" cm="1">
        <f t="array" ref="Y4605">SUM(_xlfn.XLOOKUP(_xlfn.TOROW(F4605:V4605,1),$AN$34:$AN$43,$AL$34:$AL$43,,0,1))</f>
        <v>18</v>
      </c>
      <c r="Z4605">
        <f t="shared" si="143"/>
        <v>6</v>
      </c>
      <c r="AA4605" t="str">
        <v>SO</v>
      </c>
      <c r="AG4605">
        <v>7162</v>
      </c>
      <c r="AH4605">
        <v>6</v>
      </c>
      <c r="AT4605">
        <v>6</v>
      </c>
    </row>
    <row r="4606" spans="2:46" ht="15" customHeight="1">
      <c r="B4606" s="48">
        <v>6376</v>
      </c>
      <c r="C4606" s="49">
        <v>45459</v>
      </c>
      <c r="D4606" s="50">
        <v>0.59043981481481478</v>
      </c>
      <c r="E4606" s="48" t="s">
        <v>12054</v>
      </c>
      <c r="F4606" s="48" t="s">
        <v>133</v>
      </c>
      <c r="G4606" s="48" t="s">
        <v>719</v>
      </c>
      <c r="H4606" s="48" t="s">
        <v>133</v>
      </c>
      <c r="I4606" s="48" t="s">
        <v>189</v>
      </c>
      <c r="J4606" s="48" t="s">
        <v>189</v>
      </c>
      <c r="K4606" s="48" t="s">
        <v>51</v>
      </c>
      <c r="L4606" s="48"/>
      <c r="M4606" s="48"/>
      <c r="N4606" s="48"/>
      <c r="O4606" s="48"/>
      <c r="P4606" s="48"/>
      <c r="Q4606" s="48"/>
      <c r="R4606" s="48"/>
      <c r="S4606" s="48"/>
      <c r="T4606" s="48"/>
      <c r="U4606" s="48"/>
      <c r="V4606" s="48"/>
      <c r="W4606" s="51" t="s">
        <v>4232</v>
      </c>
      <c r="X4606" t="str">
        <f t="shared" si="142"/>
        <v>SO;BE;SO;JB;JB;BB</v>
      </c>
      <c r="Y4606" cm="1">
        <f t="array" ref="Y4606">SUM(_xlfn.XLOOKUP(_xlfn.TOROW(F4606:V4606,1),$AN$34:$AN$43,$AL$34:$AL$43,,0,1))</f>
        <v>21</v>
      </c>
      <c r="Z4606">
        <f t="shared" si="143"/>
        <v>6</v>
      </c>
      <c r="AA4606" t="str">
        <v>SO</v>
      </c>
      <c r="AG4606">
        <v>7180</v>
      </c>
      <c r="AH4606">
        <v>6</v>
      </c>
      <c r="AT4606">
        <v>6</v>
      </c>
    </row>
    <row r="4607" spans="2:46" ht="15" customHeight="1">
      <c r="B4607" s="48">
        <v>6377</v>
      </c>
      <c r="C4607" s="49">
        <v>45459</v>
      </c>
      <c r="D4607" s="50">
        <v>0.59390046296296295</v>
      </c>
      <c r="E4607" s="48" t="s">
        <v>12055</v>
      </c>
      <c r="F4607" s="48" t="s">
        <v>719</v>
      </c>
      <c r="G4607" s="48" t="s">
        <v>189</v>
      </c>
      <c r="H4607" s="48" t="s">
        <v>189</v>
      </c>
      <c r="I4607" s="48" t="s">
        <v>133</v>
      </c>
      <c r="J4607" s="48"/>
      <c r="K4607" s="48"/>
      <c r="L4607" s="48"/>
      <c r="M4607" s="48"/>
      <c r="N4607" s="48"/>
      <c r="O4607" s="48"/>
      <c r="P4607" s="48"/>
      <c r="Q4607" s="48"/>
      <c r="R4607" s="48"/>
      <c r="S4607" s="48"/>
      <c r="T4607" s="48"/>
      <c r="U4607" s="48"/>
      <c r="V4607" s="48"/>
      <c r="W4607" s="51" t="s">
        <v>4233</v>
      </c>
      <c r="X4607" t="str">
        <f t="shared" si="142"/>
        <v>BE;JB;JB;SO</v>
      </c>
      <c r="Y4607" cm="1">
        <f t="array" ref="Y4607">SUM(_xlfn.XLOOKUP(_xlfn.TOROW(F4607:V4607,1),$AN$34:$AN$43,$AL$34:$AL$43,,0,1))</f>
        <v>9</v>
      </c>
      <c r="Z4607">
        <f t="shared" si="143"/>
        <v>4</v>
      </c>
      <c r="AA4607" t="str">
        <v>FR</v>
      </c>
      <c r="AG4607">
        <v>7189</v>
      </c>
      <c r="AH4607">
        <v>6</v>
      </c>
      <c r="AT4607">
        <v>4</v>
      </c>
    </row>
    <row r="4608" spans="2:46" ht="15" customHeight="1">
      <c r="B4608" s="48">
        <v>6378</v>
      </c>
      <c r="C4608" s="49">
        <v>45459</v>
      </c>
      <c r="D4608" s="50">
        <v>0.59505787037037039</v>
      </c>
      <c r="E4608" s="48" t="s">
        <v>12056</v>
      </c>
      <c r="F4608" s="48" t="s">
        <v>719</v>
      </c>
      <c r="G4608" s="48" t="s">
        <v>194</v>
      </c>
      <c r="H4608" s="48" t="s">
        <v>194</v>
      </c>
      <c r="I4608" s="48" t="s">
        <v>194</v>
      </c>
      <c r="J4608" s="48"/>
      <c r="K4608" s="48"/>
      <c r="L4608" s="48"/>
      <c r="M4608" s="48"/>
      <c r="N4608" s="48"/>
      <c r="O4608" s="48"/>
      <c r="P4608" s="48"/>
      <c r="Q4608" s="48"/>
      <c r="R4608" s="48"/>
      <c r="S4608" s="48"/>
      <c r="T4608" s="48"/>
      <c r="U4608" s="48"/>
      <c r="V4608" s="48"/>
      <c r="W4608" s="51" t="s">
        <v>4234</v>
      </c>
      <c r="X4608" t="str">
        <f t="shared" si="142"/>
        <v>BE;DH;DH;DH</v>
      </c>
      <c r="Y4608" cm="1">
        <f t="array" ref="Y4608">SUM(_xlfn.XLOOKUP(_xlfn.TOROW(F4608:V4608,1),$AN$34:$AN$43,$AL$34:$AL$43,,0,1))</f>
        <v>32</v>
      </c>
      <c r="Z4608">
        <f t="shared" si="143"/>
        <v>4</v>
      </c>
      <c r="AA4608" t="str">
        <v>BE</v>
      </c>
      <c r="AG4608">
        <v>7196</v>
      </c>
      <c r="AH4608">
        <v>6</v>
      </c>
      <c r="AT4608">
        <v>4</v>
      </c>
    </row>
    <row r="4609" spans="2:46" ht="15" customHeight="1">
      <c r="B4609" s="48">
        <v>6379</v>
      </c>
      <c r="C4609" s="49">
        <v>45459</v>
      </c>
      <c r="D4609" s="50">
        <v>0.59680555555555559</v>
      </c>
      <c r="E4609" s="48" t="s">
        <v>10873</v>
      </c>
      <c r="F4609" s="48" t="s">
        <v>319</v>
      </c>
      <c r="G4609" s="48" t="s">
        <v>189</v>
      </c>
      <c r="H4609" s="48" t="s">
        <v>51</v>
      </c>
      <c r="I4609" s="48"/>
      <c r="J4609" s="48"/>
      <c r="K4609" s="48"/>
      <c r="L4609" s="48"/>
      <c r="M4609" s="48"/>
      <c r="N4609" s="48"/>
      <c r="O4609" s="48"/>
      <c r="P4609" s="48"/>
      <c r="Q4609" s="48"/>
      <c r="R4609" s="48"/>
      <c r="S4609" s="48"/>
      <c r="T4609" s="48"/>
      <c r="U4609" s="48"/>
      <c r="V4609" s="48"/>
      <c r="W4609" s="51" t="s">
        <v>2971</v>
      </c>
      <c r="X4609" t="str">
        <f t="shared" si="142"/>
        <v>FR;JB;BB</v>
      </c>
      <c r="Y4609" cm="1">
        <f t="array" ref="Y4609">SUM(_xlfn.XLOOKUP(_xlfn.TOROW(F4609:V4609,1),$AN$34:$AN$43,$AL$34:$AL$43,,0,1))</f>
        <v>14</v>
      </c>
      <c r="Z4609">
        <f t="shared" si="143"/>
        <v>3</v>
      </c>
      <c r="AA4609" t="str">
        <v>WB</v>
      </c>
      <c r="AG4609">
        <v>7201</v>
      </c>
      <c r="AH4609">
        <v>6</v>
      </c>
      <c r="AT4609">
        <v>3</v>
      </c>
    </row>
    <row r="4610" spans="2:46" ht="15" customHeight="1">
      <c r="B4610" s="48">
        <v>6380</v>
      </c>
      <c r="C4610" s="49">
        <v>45459</v>
      </c>
      <c r="D4610" s="50">
        <v>0.59795138888888888</v>
      </c>
      <c r="E4610" s="48" t="s">
        <v>12057</v>
      </c>
      <c r="F4610" s="48" t="s">
        <v>803</v>
      </c>
      <c r="G4610" s="48" t="s">
        <v>51</v>
      </c>
      <c r="H4610" s="48" t="s">
        <v>189</v>
      </c>
      <c r="I4610" s="48" t="s">
        <v>280</v>
      </c>
      <c r="J4610" s="48" t="s">
        <v>133</v>
      </c>
      <c r="K4610" s="48" t="s">
        <v>803</v>
      </c>
      <c r="L4610" s="48" t="s">
        <v>319</v>
      </c>
      <c r="M4610" s="48"/>
      <c r="N4610" s="48"/>
      <c r="O4610" s="48"/>
      <c r="P4610" s="48"/>
      <c r="Q4610" s="48"/>
      <c r="R4610" s="48"/>
      <c r="S4610" s="48"/>
      <c r="T4610" s="48"/>
      <c r="U4610" s="48"/>
      <c r="V4610" s="48"/>
      <c r="W4610" s="51" t="s">
        <v>4235</v>
      </c>
      <c r="X4610" t="str">
        <f t="shared" si="142"/>
        <v>SS;BB;JB;WB;SO;SS;FR</v>
      </c>
      <c r="Y4610" cm="1">
        <f t="array" ref="Y4610">SUM(_xlfn.XLOOKUP(_xlfn.TOROW(F4610:V4610,1),$AN$34:$AN$43,$AL$34:$AL$43,,0,1))</f>
        <v>33</v>
      </c>
      <c r="Z4610">
        <f t="shared" si="143"/>
        <v>7</v>
      </c>
      <c r="AA4610" t="str">
        <v>BB</v>
      </c>
      <c r="AG4610">
        <v>7206</v>
      </c>
      <c r="AH4610">
        <v>6</v>
      </c>
      <c r="AT4610">
        <v>7</v>
      </c>
    </row>
    <row r="4611" spans="2:46" ht="15" customHeight="1">
      <c r="B4611" s="48">
        <v>6381</v>
      </c>
      <c r="C4611" s="49">
        <v>45459</v>
      </c>
      <c r="D4611" s="50">
        <v>0.59876157407407404</v>
      </c>
      <c r="E4611" s="48" t="s">
        <v>12058</v>
      </c>
      <c r="F4611" s="48" t="s">
        <v>194</v>
      </c>
      <c r="G4611" s="48" t="s">
        <v>194</v>
      </c>
      <c r="H4611" s="48" t="s">
        <v>319</v>
      </c>
      <c r="I4611" s="48" t="s">
        <v>133</v>
      </c>
      <c r="J4611" s="48" t="s">
        <v>280</v>
      </c>
      <c r="K4611" s="48" t="s">
        <v>133</v>
      </c>
      <c r="L4611" s="48" t="s">
        <v>51</v>
      </c>
      <c r="M4611" s="48" t="s">
        <v>133</v>
      </c>
      <c r="N4611" s="48" t="s">
        <v>51</v>
      </c>
      <c r="O4611" s="48"/>
      <c r="P4611" s="48"/>
      <c r="Q4611" s="48"/>
      <c r="R4611" s="48"/>
      <c r="S4611" s="48"/>
      <c r="T4611" s="48"/>
      <c r="U4611" s="48"/>
      <c r="V4611" s="48"/>
      <c r="W4611" s="51" t="s">
        <v>4236</v>
      </c>
      <c r="X4611" t="str">
        <f t="shared" si="142"/>
        <v>DH;DH;FR;SO;WB;SO;BB;SO;BB</v>
      </c>
      <c r="Y4611" cm="1">
        <f t="array" ref="Y4611">SUM(_xlfn.XLOOKUP(_xlfn.TOROW(F4611:V4611,1),$AN$34:$AN$43,$AL$34:$AL$43,,0,1))</f>
        <v>58</v>
      </c>
      <c r="Z4611">
        <f t="shared" si="143"/>
        <v>9</v>
      </c>
      <c r="AA4611" t="str">
        <v>BB</v>
      </c>
      <c r="AG4611">
        <v>7217</v>
      </c>
      <c r="AH4611">
        <v>6</v>
      </c>
      <c r="AT4611">
        <v>9</v>
      </c>
    </row>
    <row r="4612" spans="2:46" ht="15" customHeight="1">
      <c r="B4612" s="48">
        <v>6382</v>
      </c>
      <c r="C4612" s="49">
        <v>45459</v>
      </c>
      <c r="D4612" s="50">
        <v>0.60192129629629632</v>
      </c>
      <c r="E4612" s="48" t="s">
        <v>12059</v>
      </c>
      <c r="F4612" s="48" t="s">
        <v>133</v>
      </c>
      <c r="G4612" s="48" t="s">
        <v>719</v>
      </c>
      <c r="H4612" s="48" t="s">
        <v>280</v>
      </c>
      <c r="I4612" s="48" t="s">
        <v>243</v>
      </c>
      <c r="J4612" s="48" t="s">
        <v>243</v>
      </c>
      <c r="K4612" s="48" t="s">
        <v>243</v>
      </c>
      <c r="L4612" s="48"/>
      <c r="M4612" s="48"/>
      <c r="N4612" s="48"/>
      <c r="O4612" s="48"/>
      <c r="P4612" s="48"/>
      <c r="Q4612" s="48"/>
      <c r="R4612" s="48"/>
      <c r="S4612" s="48"/>
      <c r="T4612" s="48"/>
      <c r="U4612" s="48"/>
      <c r="V4612" s="48"/>
      <c r="W4612" s="51" t="s">
        <v>4237</v>
      </c>
      <c r="X4612" t="str">
        <f t="shared" si="142"/>
        <v>SO;BE;WB;CB;CB;CB</v>
      </c>
      <c r="Y4612" cm="1">
        <f t="array" ref="Y4612">SUM(_xlfn.XLOOKUP(_xlfn.TOROW(F4612:V4612,1),$AN$34:$AN$43,$AL$34:$AL$43,,0,1))</f>
        <v>42</v>
      </c>
      <c r="Z4612">
        <f t="shared" si="143"/>
        <v>6</v>
      </c>
      <c r="AA4612" t="str">
        <v>SO</v>
      </c>
      <c r="AG4612">
        <v>7226</v>
      </c>
      <c r="AH4612">
        <v>6</v>
      </c>
      <c r="AT4612">
        <v>6</v>
      </c>
    </row>
    <row r="4613" spans="2:46" ht="15" customHeight="1">
      <c r="B4613" s="48">
        <v>6383</v>
      </c>
      <c r="C4613" s="49">
        <v>45459</v>
      </c>
      <c r="D4613" s="50">
        <v>0.60197916666666662</v>
      </c>
      <c r="E4613" s="48" t="s">
        <v>8257</v>
      </c>
      <c r="F4613" s="48" t="s">
        <v>719</v>
      </c>
      <c r="G4613" s="48" t="s">
        <v>719</v>
      </c>
      <c r="H4613" s="48" t="s">
        <v>719</v>
      </c>
      <c r="I4613" s="48" t="s">
        <v>719</v>
      </c>
      <c r="J4613" s="48"/>
      <c r="K4613" s="48"/>
      <c r="L4613" s="48"/>
      <c r="M4613" s="48"/>
      <c r="N4613" s="48"/>
      <c r="O4613" s="48"/>
      <c r="P4613" s="48"/>
      <c r="Q4613" s="48"/>
      <c r="R4613" s="48"/>
      <c r="S4613" s="48"/>
      <c r="T4613" s="48"/>
      <c r="U4613" s="48"/>
      <c r="V4613" s="48"/>
      <c r="W4613" s="51" t="s">
        <v>465</v>
      </c>
      <c r="X4613" t="str">
        <f t="shared" si="142"/>
        <v>BE;BE;BE;BE</v>
      </c>
      <c r="Y4613" cm="1">
        <f t="array" ref="Y4613">SUM(_xlfn.XLOOKUP(_xlfn.TOROW(F4613:V4613,1),$AN$34:$AN$43,$AL$34:$AL$43,,0,1))</f>
        <v>20</v>
      </c>
      <c r="Z4613">
        <f t="shared" si="143"/>
        <v>4</v>
      </c>
      <c r="AA4613" t="str">
        <v>SO</v>
      </c>
      <c r="AG4613">
        <v>7239</v>
      </c>
      <c r="AH4613">
        <v>6</v>
      </c>
      <c r="AT4613">
        <v>4</v>
      </c>
    </row>
    <row r="4614" spans="2:46" ht="15" customHeight="1">
      <c r="B4614" s="48">
        <v>6384</v>
      </c>
      <c r="C4614" s="49">
        <v>45459</v>
      </c>
      <c r="D4614" s="50">
        <v>0.6068055555555556</v>
      </c>
      <c r="E4614" s="48" t="s">
        <v>12060</v>
      </c>
      <c r="F4614" s="48" t="s">
        <v>133</v>
      </c>
      <c r="G4614" s="48" t="s">
        <v>133</v>
      </c>
      <c r="H4614" s="48" t="s">
        <v>189</v>
      </c>
      <c r="I4614" s="48" t="s">
        <v>189</v>
      </c>
      <c r="J4614" s="48" t="s">
        <v>803</v>
      </c>
      <c r="K4614" s="48" t="s">
        <v>189</v>
      </c>
      <c r="L4614" s="48"/>
      <c r="M4614" s="48"/>
      <c r="N4614" s="48"/>
      <c r="O4614" s="48"/>
      <c r="P4614" s="48"/>
      <c r="Q4614" s="48"/>
      <c r="R4614" s="48"/>
      <c r="S4614" s="48"/>
      <c r="T4614" s="48"/>
      <c r="U4614" s="48"/>
      <c r="V4614" s="48"/>
      <c r="W4614" s="51" t="s">
        <v>4238</v>
      </c>
      <c r="X4614" t="str">
        <f t="shared" si="142"/>
        <v>SO;SO;JB;JB;SS;JB</v>
      </c>
      <c r="Y4614" cm="1">
        <f t="array" ref="Y4614">SUM(_xlfn.XLOOKUP(_xlfn.TOROW(F4614:V4614,1),$AN$34:$AN$43,$AL$34:$AL$43,,0,1))</f>
        <v>10</v>
      </c>
      <c r="Z4614">
        <f t="shared" si="143"/>
        <v>6</v>
      </c>
      <c r="AA4614" t="str">
        <v>DH</v>
      </c>
      <c r="AG4614">
        <v>7247</v>
      </c>
      <c r="AH4614">
        <v>6</v>
      </c>
      <c r="AT4614">
        <v>6</v>
      </c>
    </row>
    <row r="4615" spans="2:46" ht="15" customHeight="1">
      <c r="B4615" s="48">
        <v>6385</v>
      </c>
      <c r="C4615" s="49">
        <v>45459</v>
      </c>
      <c r="D4615" s="50">
        <v>0.60938657407407404</v>
      </c>
      <c r="E4615" s="48" t="s">
        <v>12061</v>
      </c>
      <c r="F4615" s="48" t="s">
        <v>133</v>
      </c>
      <c r="G4615" s="48" t="s">
        <v>133</v>
      </c>
      <c r="H4615" s="48" t="s">
        <v>133</v>
      </c>
      <c r="I4615" s="48" t="s">
        <v>719</v>
      </c>
      <c r="J4615" s="48" t="s">
        <v>803</v>
      </c>
      <c r="K4615" s="48" t="s">
        <v>319</v>
      </c>
      <c r="L4615" s="48"/>
      <c r="M4615" s="48"/>
      <c r="N4615" s="48"/>
      <c r="O4615" s="48"/>
      <c r="P4615" s="48"/>
      <c r="Q4615" s="48"/>
      <c r="R4615" s="48"/>
      <c r="S4615" s="48"/>
      <c r="T4615" s="48"/>
      <c r="U4615" s="48"/>
      <c r="V4615" s="48"/>
      <c r="W4615" s="51" t="s">
        <v>4239</v>
      </c>
      <c r="X4615" t="str">
        <f t="shared" ref="X4615:X4678" si="144">_xlfn.TEXTJOIN(";",TRUE,F4615:V4615)</f>
        <v>SO;SO;SO;BE;SS;FR</v>
      </c>
      <c r="Y4615" cm="1">
        <f t="array" ref="Y4615">SUM(_xlfn.XLOOKUP(_xlfn.TOROW(F4615:V4615,1),$AN$34:$AN$43,$AL$34:$AL$43,,0,1))</f>
        <v>17</v>
      </c>
      <c r="Z4615">
        <f t="shared" ref="Z4615:Z4678" si="145">COUNTA(F4615:V4615)</f>
        <v>6</v>
      </c>
      <c r="AA4615" t="str">
        <v>DH</v>
      </c>
      <c r="AG4615">
        <v>7249</v>
      </c>
      <c r="AH4615">
        <v>6</v>
      </c>
      <c r="AT4615">
        <v>6</v>
      </c>
    </row>
    <row r="4616" spans="2:46" ht="15" customHeight="1">
      <c r="B4616" s="48">
        <v>6386</v>
      </c>
      <c r="C4616" s="49">
        <v>45459</v>
      </c>
      <c r="D4616" s="50">
        <v>0.6099768518518518</v>
      </c>
      <c r="E4616" s="48" t="s">
        <v>12062</v>
      </c>
      <c r="F4616" s="48" t="s">
        <v>51</v>
      </c>
      <c r="G4616" s="48" t="s">
        <v>243</v>
      </c>
      <c r="H4616" s="48" t="s">
        <v>243</v>
      </c>
      <c r="I4616" s="48" t="s">
        <v>304</v>
      </c>
      <c r="J4616" s="48" t="s">
        <v>319</v>
      </c>
      <c r="K4616" s="48"/>
      <c r="L4616" s="48"/>
      <c r="M4616" s="48"/>
      <c r="N4616" s="48"/>
      <c r="O4616" s="48"/>
      <c r="P4616" s="48"/>
      <c r="Q4616" s="48"/>
      <c r="R4616" s="48"/>
      <c r="S4616" s="48"/>
      <c r="T4616" s="48"/>
      <c r="U4616" s="48"/>
      <c r="V4616" s="48"/>
      <c r="W4616" s="51" t="s">
        <v>4240</v>
      </c>
      <c r="X4616" t="str">
        <f t="shared" si="144"/>
        <v>BB;CB;CB;HD;FR</v>
      </c>
      <c r="Y4616" cm="1">
        <f t="array" ref="Y4616">SUM(_xlfn.XLOOKUP(_xlfn.TOROW(F4616:V4616,1),$AN$34:$AN$43,$AL$34:$AL$43,,0,1))</f>
        <v>36</v>
      </c>
      <c r="Z4616">
        <f t="shared" si="145"/>
        <v>5</v>
      </c>
      <c r="AA4616" t="str">
        <v>HD</v>
      </c>
      <c r="AG4616">
        <v>7251</v>
      </c>
      <c r="AH4616">
        <v>6</v>
      </c>
      <c r="AT4616">
        <v>5</v>
      </c>
    </row>
    <row r="4617" spans="2:46" ht="15" customHeight="1">
      <c r="B4617" s="48">
        <v>6387</v>
      </c>
      <c r="C4617" s="49">
        <v>45459</v>
      </c>
      <c r="D4617" s="50">
        <v>0.61156250000000001</v>
      </c>
      <c r="E4617" s="48" t="s">
        <v>12063</v>
      </c>
      <c r="F4617" s="48" t="s">
        <v>803</v>
      </c>
      <c r="G4617" s="48" t="s">
        <v>133</v>
      </c>
      <c r="H4617" s="48" t="s">
        <v>133</v>
      </c>
      <c r="I4617" s="48" t="s">
        <v>133</v>
      </c>
      <c r="J4617" s="48" t="s">
        <v>133</v>
      </c>
      <c r="K4617" s="48" t="s">
        <v>133</v>
      </c>
      <c r="L4617" s="48"/>
      <c r="M4617" s="48"/>
      <c r="N4617" s="48"/>
      <c r="O4617" s="48"/>
      <c r="P4617" s="48"/>
      <c r="Q4617" s="48"/>
      <c r="R4617" s="48"/>
      <c r="S4617" s="48"/>
      <c r="T4617" s="48"/>
      <c r="U4617" s="48"/>
      <c r="V4617" s="48"/>
      <c r="W4617" s="51" t="s">
        <v>4241</v>
      </c>
      <c r="X4617" t="str">
        <f t="shared" si="144"/>
        <v>SS;SO;SO;SO;SO;SO</v>
      </c>
      <c r="Y4617" cm="1">
        <f t="array" ref="Y4617">SUM(_xlfn.XLOOKUP(_xlfn.TOROW(F4617:V4617,1),$AN$34:$AN$43,$AL$34:$AL$43,,0,1))</f>
        <v>13</v>
      </c>
      <c r="Z4617">
        <f t="shared" si="145"/>
        <v>6</v>
      </c>
      <c r="AA4617" t="str">
        <v>HD</v>
      </c>
      <c r="AG4617">
        <v>7256</v>
      </c>
      <c r="AH4617">
        <v>6</v>
      </c>
      <c r="AT4617">
        <v>6</v>
      </c>
    </row>
    <row r="4618" spans="2:46" ht="15" customHeight="1">
      <c r="B4618" s="48">
        <v>6388</v>
      </c>
      <c r="C4618" s="49">
        <v>45459</v>
      </c>
      <c r="D4618" s="50">
        <v>0.61273148148148149</v>
      </c>
      <c r="E4618" s="48" t="s">
        <v>8565</v>
      </c>
      <c r="F4618" s="48" t="s">
        <v>51</v>
      </c>
      <c r="G4618" s="48" t="s">
        <v>51</v>
      </c>
      <c r="H4618" s="48" t="s">
        <v>51</v>
      </c>
      <c r="I4618" s="48"/>
      <c r="J4618" s="48"/>
      <c r="K4618" s="48"/>
      <c r="L4618" s="48"/>
      <c r="M4618" s="48"/>
      <c r="N4618" s="48"/>
      <c r="O4618" s="48"/>
      <c r="P4618" s="48"/>
      <c r="Q4618" s="48"/>
      <c r="R4618" s="48"/>
      <c r="S4618" s="48"/>
      <c r="T4618" s="48"/>
      <c r="U4618" s="48"/>
      <c r="V4618" s="48"/>
      <c r="W4618" s="51" t="s">
        <v>509</v>
      </c>
      <c r="X4618" t="str">
        <f t="shared" si="144"/>
        <v>BB;BB;BB</v>
      </c>
      <c r="Y4618" cm="1">
        <f t="array" ref="Y4618">SUM(_xlfn.XLOOKUP(_xlfn.TOROW(F4618:V4618,1),$AN$34:$AN$43,$AL$34:$AL$43,,0,1))</f>
        <v>30</v>
      </c>
      <c r="Z4618">
        <f t="shared" si="145"/>
        <v>3</v>
      </c>
      <c r="AA4618" t="str">
        <v>SS</v>
      </c>
      <c r="AG4618">
        <v>7270</v>
      </c>
      <c r="AH4618">
        <v>6</v>
      </c>
      <c r="AT4618">
        <v>3</v>
      </c>
    </row>
    <row r="4619" spans="2:46" ht="15" customHeight="1">
      <c r="B4619" s="48">
        <v>6389</v>
      </c>
      <c r="C4619" s="49">
        <v>45459</v>
      </c>
      <c r="D4619" s="50">
        <v>0.61488425925925927</v>
      </c>
      <c r="E4619" s="48" t="s">
        <v>12064</v>
      </c>
      <c r="F4619" s="48" t="s">
        <v>803</v>
      </c>
      <c r="G4619" s="48" t="s">
        <v>803</v>
      </c>
      <c r="H4619" s="48" t="s">
        <v>803</v>
      </c>
      <c r="I4619" s="48" t="s">
        <v>803</v>
      </c>
      <c r="J4619" s="48" t="s">
        <v>803</v>
      </c>
      <c r="K4619" s="48" t="s">
        <v>51</v>
      </c>
      <c r="L4619" s="48" t="s">
        <v>51</v>
      </c>
      <c r="M4619" s="48" t="s">
        <v>51</v>
      </c>
      <c r="N4619" s="48"/>
      <c r="O4619" s="48"/>
      <c r="P4619" s="48"/>
      <c r="Q4619" s="48"/>
      <c r="R4619" s="48"/>
      <c r="S4619" s="48"/>
      <c r="T4619" s="48"/>
      <c r="U4619" s="48"/>
      <c r="V4619" s="48"/>
      <c r="W4619" s="51" t="s">
        <v>4242</v>
      </c>
      <c r="X4619" t="str">
        <f t="shared" si="144"/>
        <v>SS;SS;SS;SS;SS;BB;BB;BB</v>
      </c>
      <c r="Y4619" cm="1">
        <f t="array" ref="Y4619">SUM(_xlfn.XLOOKUP(_xlfn.TOROW(F4619:V4619,1),$AN$34:$AN$43,$AL$34:$AL$43,,0,1))</f>
        <v>45</v>
      </c>
      <c r="Z4619">
        <f t="shared" si="145"/>
        <v>8</v>
      </c>
      <c r="AA4619" t="str">
        <v>BE</v>
      </c>
      <c r="AG4619">
        <v>7274</v>
      </c>
      <c r="AH4619">
        <v>6</v>
      </c>
      <c r="AT4619">
        <v>8</v>
      </c>
    </row>
    <row r="4620" spans="2:46" ht="15" customHeight="1">
      <c r="B4620" s="48">
        <v>6390</v>
      </c>
      <c r="C4620" s="49">
        <v>45459</v>
      </c>
      <c r="D4620" s="50">
        <v>0.61545138888888884</v>
      </c>
      <c r="E4620" s="48" t="s">
        <v>12065</v>
      </c>
      <c r="F4620" s="48" t="s">
        <v>719</v>
      </c>
      <c r="G4620" s="48" t="s">
        <v>319</v>
      </c>
      <c r="H4620" s="48" t="s">
        <v>304</v>
      </c>
      <c r="I4620" s="48" t="s">
        <v>280</v>
      </c>
      <c r="J4620" s="48"/>
      <c r="K4620" s="48"/>
      <c r="L4620" s="48"/>
      <c r="M4620" s="48"/>
      <c r="N4620" s="48"/>
      <c r="O4620" s="48"/>
      <c r="P4620" s="48"/>
      <c r="Q4620" s="48"/>
      <c r="R4620" s="48"/>
      <c r="S4620" s="48"/>
      <c r="T4620" s="48"/>
      <c r="U4620" s="48"/>
      <c r="V4620" s="48"/>
      <c r="W4620" s="51" t="s">
        <v>4243</v>
      </c>
      <c r="X4620" t="str">
        <f t="shared" si="144"/>
        <v>BE;FR;HD;WB</v>
      </c>
      <c r="Y4620" cm="1">
        <f t="array" ref="Y4620">SUM(_xlfn.XLOOKUP(_xlfn.TOROW(F4620:V4620,1),$AN$34:$AN$43,$AL$34:$AL$43,,0,1))</f>
        <v>26</v>
      </c>
      <c r="Z4620">
        <f t="shared" si="145"/>
        <v>4</v>
      </c>
      <c r="AA4620" t="str">
        <v>SS</v>
      </c>
      <c r="AG4620">
        <v>7288</v>
      </c>
      <c r="AH4620">
        <v>6</v>
      </c>
      <c r="AT4620">
        <v>4</v>
      </c>
    </row>
    <row r="4621" spans="2:46" ht="15" customHeight="1">
      <c r="B4621" s="48">
        <v>6391</v>
      </c>
      <c r="C4621" s="49">
        <v>45459</v>
      </c>
      <c r="D4621" s="50">
        <v>0.61552083333333329</v>
      </c>
      <c r="E4621" s="48" t="s">
        <v>12066</v>
      </c>
      <c r="F4621" s="48" t="s">
        <v>243</v>
      </c>
      <c r="G4621" s="48" t="s">
        <v>243</v>
      </c>
      <c r="H4621" s="48" t="s">
        <v>803</v>
      </c>
      <c r="I4621" s="48" t="s">
        <v>243</v>
      </c>
      <c r="J4621" s="48"/>
      <c r="K4621" s="48"/>
      <c r="L4621" s="48"/>
      <c r="M4621" s="48"/>
      <c r="N4621" s="48"/>
      <c r="O4621" s="48"/>
      <c r="P4621" s="48"/>
      <c r="Q4621" s="48"/>
      <c r="R4621" s="48"/>
      <c r="S4621" s="48"/>
      <c r="T4621" s="48"/>
      <c r="U4621" s="48"/>
      <c r="V4621" s="48"/>
      <c r="W4621" s="51" t="s">
        <v>4244</v>
      </c>
      <c r="X4621" t="str">
        <f t="shared" si="144"/>
        <v>CB;CB;SS;CB</v>
      </c>
      <c r="Y4621" cm="1">
        <f t="array" ref="Y4621">SUM(_xlfn.XLOOKUP(_xlfn.TOROW(F4621:V4621,1),$AN$34:$AN$43,$AL$34:$AL$43,,0,1))</f>
        <v>27</v>
      </c>
      <c r="Z4621">
        <f t="shared" si="145"/>
        <v>4</v>
      </c>
      <c r="AA4621" t="str">
        <v>SO</v>
      </c>
      <c r="AG4621">
        <v>7291</v>
      </c>
      <c r="AH4621">
        <v>6</v>
      </c>
      <c r="AT4621">
        <v>4</v>
      </c>
    </row>
    <row r="4622" spans="2:46" ht="15" customHeight="1">
      <c r="B4622" s="48">
        <v>6392</v>
      </c>
      <c r="C4622" s="49">
        <v>45459</v>
      </c>
      <c r="D4622" s="50">
        <v>0.61849537037037039</v>
      </c>
      <c r="E4622" s="48" t="s">
        <v>12067</v>
      </c>
      <c r="F4622" s="48" t="s">
        <v>51</v>
      </c>
      <c r="G4622" s="48" t="s">
        <v>51</v>
      </c>
      <c r="H4622" s="48" t="s">
        <v>189</v>
      </c>
      <c r="I4622" s="48" t="s">
        <v>280</v>
      </c>
      <c r="J4622" s="48" t="s">
        <v>51</v>
      </c>
      <c r="K4622" s="48" t="s">
        <v>280</v>
      </c>
      <c r="L4622" s="48" t="s">
        <v>280</v>
      </c>
      <c r="M4622" s="48" t="s">
        <v>280</v>
      </c>
      <c r="N4622" s="48" t="s">
        <v>194</v>
      </c>
      <c r="O4622" s="48" t="s">
        <v>194</v>
      </c>
      <c r="P4622" s="48" t="s">
        <v>304</v>
      </c>
      <c r="Q4622" s="48" t="s">
        <v>803</v>
      </c>
      <c r="R4622" s="48"/>
      <c r="S4622" s="48"/>
      <c r="T4622" s="48"/>
      <c r="U4622" s="48"/>
      <c r="V4622" s="48"/>
      <c r="W4622" s="51" t="s">
        <v>4245</v>
      </c>
      <c r="X4622" t="str">
        <f t="shared" si="144"/>
        <v>BB;BB;JB;WB;BB;WB;WB;WB;DH;DH;HD;SS</v>
      </c>
      <c r="Y4622" cm="1">
        <f t="array" ref="Y4622">SUM(_xlfn.XLOOKUP(_xlfn.TOROW(F4622:V4622,1),$AN$34:$AN$43,$AL$34:$AL$43,,0,1))</f>
        <v>103</v>
      </c>
      <c r="Z4622">
        <f t="shared" si="145"/>
        <v>12</v>
      </c>
      <c r="AA4622" t="str">
        <v>JB</v>
      </c>
      <c r="AG4622">
        <v>7293</v>
      </c>
      <c r="AH4622">
        <v>6</v>
      </c>
      <c r="AT4622">
        <v>12</v>
      </c>
    </row>
    <row r="4623" spans="2:46" ht="15" customHeight="1">
      <c r="B4623" s="48">
        <v>6393</v>
      </c>
      <c r="C4623" s="49">
        <v>45459</v>
      </c>
      <c r="D4623" s="50">
        <v>0.62115740740740744</v>
      </c>
      <c r="E4623" s="48" t="s">
        <v>12068</v>
      </c>
      <c r="F4623" s="48" t="s">
        <v>51</v>
      </c>
      <c r="G4623" s="48" t="s">
        <v>304</v>
      </c>
      <c r="H4623" s="48" t="s">
        <v>719</v>
      </c>
      <c r="I4623" s="48" t="s">
        <v>51</v>
      </c>
      <c r="J4623" s="48" t="s">
        <v>189</v>
      </c>
      <c r="K4623" s="48" t="s">
        <v>803</v>
      </c>
      <c r="L4623" s="48" t="s">
        <v>803</v>
      </c>
      <c r="M4623" s="48" t="s">
        <v>803</v>
      </c>
      <c r="N4623" s="48" t="s">
        <v>189</v>
      </c>
      <c r="O4623" s="48" t="s">
        <v>51</v>
      </c>
      <c r="P4623" s="48" t="s">
        <v>319</v>
      </c>
      <c r="Q4623" s="48"/>
      <c r="R4623" s="48"/>
      <c r="S4623" s="48"/>
      <c r="T4623" s="48"/>
      <c r="U4623" s="48"/>
      <c r="V4623" s="48"/>
      <c r="W4623" s="51" t="s">
        <v>4246</v>
      </c>
      <c r="X4623" t="str">
        <f t="shared" si="144"/>
        <v>BB;HD;BE;BB;JB;SS;SS;SS;JB;BB;FR</v>
      </c>
      <c r="Y4623" cm="1">
        <f t="array" ref="Y4623">SUM(_xlfn.XLOOKUP(_xlfn.TOROW(F4623:V4623,1),$AN$34:$AN$43,$AL$34:$AL$43,,0,1))</f>
        <v>56</v>
      </c>
      <c r="Z4623">
        <f t="shared" si="145"/>
        <v>11</v>
      </c>
      <c r="AA4623" t="str">
        <v>DH</v>
      </c>
      <c r="AG4623">
        <v>7310</v>
      </c>
      <c r="AH4623">
        <v>6</v>
      </c>
      <c r="AT4623">
        <v>11</v>
      </c>
    </row>
    <row r="4624" spans="2:46" ht="15" customHeight="1">
      <c r="B4624" s="48">
        <v>6394</v>
      </c>
      <c r="C4624" s="49">
        <v>45459</v>
      </c>
      <c r="D4624" s="50">
        <v>0.62173611111111116</v>
      </c>
      <c r="E4624" s="48" t="s">
        <v>12069</v>
      </c>
      <c r="F4624" s="48" t="s">
        <v>51</v>
      </c>
      <c r="G4624" s="48" t="s">
        <v>51</v>
      </c>
      <c r="H4624" s="48" t="s">
        <v>803</v>
      </c>
      <c r="I4624" s="48" t="s">
        <v>304</v>
      </c>
      <c r="J4624" s="48" t="s">
        <v>243</v>
      </c>
      <c r="K4624" s="48" t="s">
        <v>51</v>
      </c>
      <c r="L4624" s="48" t="s">
        <v>803</v>
      </c>
      <c r="M4624" s="48"/>
      <c r="N4624" s="48"/>
      <c r="O4624" s="48"/>
      <c r="P4624" s="48"/>
      <c r="Q4624" s="48"/>
      <c r="R4624" s="48"/>
      <c r="S4624" s="48"/>
      <c r="T4624" s="48"/>
      <c r="U4624" s="48"/>
      <c r="V4624" s="48"/>
      <c r="W4624" s="51" t="s">
        <v>4247</v>
      </c>
      <c r="X4624" t="str">
        <f t="shared" si="144"/>
        <v>BB;BB;SS;HD;CB;BB;SS</v>
      </c>
      <c r="Y4624" cm="1">
        <f t="array" ref="Y4624">SUM(_xlfn.XLOOKUP(_xlfn.TOROW(F4624:V4624,1),$AN$34:$AN$43,$AL$34:$AL$43,,0,1))</f>
        <v>51</v>
      </c>
      <c r="Z4624">
        <f t="shared" si="145"/>
        <v>7</v>
      </c>
      <c r="AA4624" t="str">
        <v>HD</v>
      </c>
      <c r="AG4624">
        <v>7317</v>
      </c>
      <c r="AH4624">
        <v>6</v>
      </c>
      <c r="AT4624">
        <v>7</v>
      </c>
    </row>
    <row r="4625" spans="2:46" ht="15" customHeight="1">
      <c r="B4625" s="48">
        <v>6395</v>
      </c>
      <c r="C4625" s="49">
        <v>45459</v>
      </c>
      <c r="D4625" s="50">
        <v>0.62523148148148144</v>
      </c>
      <c r="E4625" s="48" t="s">
        <v>12070</v>
      </c>
      <c r="F4625" s="48" t="s">
        <v>719</v>
      </c>
      <c r="G4625" s="48" t="s">
        <v>719</v>
      </c>
      <c r="H4625" s="48" t="s">
        <v>319</v>
      </c>
      <c r="I4625" s="48" t="s">
        <v>133</v>
      </c>
      <c r="J4625" s="48" t="s">
        <v>51</v>
      </c>
      <c r="K4625" s="48" t="s">
        <v>51</v>
      </c>
      <c r="L4625" s="48" t="s">
        <v>280</v>
      </c>
      <c r="M4625" s="48" t="s">
        <v>194</v>
      </c>
      <c r="N4625" s="48" t="s">
        <v>194</v>
      </c>
      <c r="O4625" s="48" t="s">
        <v>194</v>
      </c>
      <c r="P4625" s="48" t="s">
        <v>194</v>
      </c>
      <c r="Q4625" s="48" t="s">
        <v>51</v>
      </c>
      <c r="R4625" s="48" t="s">
        <v>719</v>
      </c>
      <c r="S4625" s="48" t="s">
        <v>243</v>
      </c>
      <c r="T4625" s="48"/>
      <c r="U4625" s="48"/>
      <c r="V4625" s="48"/>
      <c r="W4625" s="51" t="s">
        <v>4248</v>
      </c>
      <c r="X4625" t="str">
        <f t="shared" si="144"/>
        <v>BE;BE;FR;SO;BB;BB;WB;DH;DH;DH;DH;BB;BE;CB</v>
      </c>
      <c r="Y4625" cm="1">
        <f t="array" ref="Y4625">SUM(_xlfn.XLOOKUP(_xlfn.TOROW(F4625:V4625,1),$AN$34:$AN$43,$AL$34:$AL$43,,0,1))</f>
        <v>105</v>
      </c>
      <c r="Z4625">
        <f t="shared" si="145"/>
        <v>14</v>
      </c>
      <c r="AA4625" t="str">
        <v>WB</v>
      </c>
      <c r="AG4625">
        <v>7321</v>
      </c>
      <c r="AH4625">
        <v>6</v>
      </c>
      <c r="AT4625">
        <v>14</v>
      </c>
    </row>
    <row r="4626" spans="2:46" ht="15" customHeight="1">
      <c r="B4626" s="48">
        <v>6396</v>
      </c>
      <c r="C4626" s="49">
        <v>45459</v>
      </c>
      <c r="D4626" s="50">
        <v>0.62802083333333336</v>
      </c>
      <c r="E4626" s="48" t="s">
        <v>12071</v>
      </c>
      <c r="F4626" s="48" t="s">
        <v>189</v>
      </c>
      <c r="G4626" s="48" t="s">
        <v>280</v>
      </c>
      <c r="H4626" s="48" t="s">
        <v>280</v>
      </c>
      <c r="I4626" s="48" t="s">
        <v>280</v>
      </c>
      <c r="J4626" s="48" t="s">
        <v>280</v>
      </c>
      <c r="K4626" s="48" t="s">
        <v>243</v>
      </c>
      <c r="L4626" s="48"/>
      <c r="M4626" s="48"/>
      <c r="N4626" s="48"/>
      <c r="O4626" s="48"/>
      <c r="P4626" s="48"/>
      <c r="Q4626" s="48"/>
      <c r="R4626" s="48"/>
      <c r="S4626" s="48"/>
      <c r="T4626" s="48"/>
      <c r="U4626" s="48"/>
      <c r="V4626" s="48"/>
      <c r="W4626" s="51" t="s">
        <v>4249</v>
      </c>
      <c r="X4626" t="str">
        <f t="shared" si="144"/>
        <v>JB;WB;WB;WB;WB;CB</v>
      </c>
      <c r="Y4626" cm="1">
        <f t="array" ref="Y4626">SUM(_xlfn.XLOOKUP(_xlfn.TOROW(F4626:V4626,1),$AN$34:$AN$43,$AL$34:$AL$43,,0,1))</f>
        <v>53</v>
      </c>
      <c r="Z4626">
        <f t="shared" si="145"/>
        <v>6</v>
      </c>
      <c r="AA4626" t="str">
        <v>HD</v>
      </c>
      <c r="AG4626">
        <v>7332</v>
      </c>
      <c r="AH4626">
        <v>6</v>
      </c>
      <c r="AT4626">
        <v>6</v>
      </c>
    </row>
    <row r="4627" spans="2:46" ht="15" customHeight="1">
      <c r="B4627" s="48">
        <v>6397</v>
      </c>
      <c r="C4627" s="49">
        <v>45459</v>
      </c>
      <c r="D4627" s="50">
        <v>0.62859953703703708</v>
      </c>
      <c r="E4627" s="48" t="s">
        <v>12072</v>
      </c>
      <c r="F4627" s="48" t="s">
        <v>319</v>
      </c>
      <c r="G4627" s="48" t="s">
        <v>51</v>
      </c>
      <c r="H4627" s="48" t="s">
        <v>51</v>
      </c>
      <c r="I4627" s="48" t="s">
        <v>304</v>
      </c>
      <c r="J4627" s="48"/>
      <c r="K4627" s="48"/>
      <c r="L4627" s="48"/>
      <c r="M4627" s="48"/>
      <c r="N4627" s="48"/>
      <c r="O4627" s="48"/>
      <c r="P4627" s="48"/>
      <c r="Q4627" s="48"/>
      <c r="R4627" s="48"/>
      <c r="S4627" s="48"/>
      <c r="T4627" s="48"/>
      <c r="U4627" s="48"/>
      <c r="V4627" s="48"/>
      <c r="W4627" s="51" t="s">
        <v>4250</v>
      </c>
      <c r="X4627" t="str">
        <f t="shared" si="144"/>
        <v>FR;BB;BB;HD</v>
      </c>
      <c r="Y4627" cm="1">
        <f t="array" ref="Y4627">SUM(_xlfn.XLOOKUP(_xlfn.TOROW(F4627:V4627,1),$AN$34:$AN$43,$AL$34:$AL$43,,0,1))</f>
        <v>30</v>
      </c>
      <c r="Z4627">
        <f t="shared" si="145"/>
        <v>4</v>
      </c>
      <c r="AA4627" t="str">
        <v>HD</v>
      </c>
      <c r="AG4627">
        <v>7338</v>
      </c>
      <c r="AH4627">
        <v>6</v>
      </c>
      <c r="AT4627">
        <v>4</v>
      </c>
    </row>
    <row r="4628" spans="2:46" ht="15" customHeight="1">
      <c r="B4628" s="48">
        <v>6398</v>
      </c>
      <c r="C4628" s="49">
        <v>45459</v>
      </c>
      <c r="D4628" s="50">
        <v>0.63005787037037042</v>
      </c>
      <c r="E4628" s="48" t="s">
        <v>12073</v>
      </c>
      <c r="F4628" s="48" t="s">
        <v>243</v>
      </c>
      <c r="G4628" s="48" t="s">
        <v>194</v>
      </c>
      <c r="H4628" s="48" t="s">
        <v>194</v>
      </c>
      <c r="I4628" s="48" t="s">
        <v>280</v>
      </c>
      <c r="J4628" s="48" t="s">
        <v>280</v>
      </c>
      <c r="K4628" s="48" t="s">
        <v>280</v>
      </c>
      <c r="L4628" s="48"/>
      <c r="M4628" s="48"/>
      <c r="N4628" s="48"/>
      <c r="O4628" s="48"/>
      <c r="P4628" s="48"/>
      <c r="Q4628" s="48"/>
      <c r="R4628" s="48"/>
      <c r="S4628" s="48"/>
      <c r="T4628" s="48"/>
      <c r="U4628" s="48"/>
      <c r="V4628" s="48"/>
      <c r="W4628" s="51" t="s">
        <v>4251</v>
      </c>
      <c r="X4628" t="str">
        <f t="shared" si="144"/>
        <v>CB;DH;DH;WB;WB;WB</v>
      </c>
      <c r="Y4628" cm="1">
        <f t="array" ref="Y4628">SUM(_xlfn.XLOOKUP(_xlfn.TOROW(F4628:V4628,1),$AN$34:$AN$43,$AL$34:$AL$43,,0,1))</f>
        <v>59</v>
      </c>
      <c r="Z4628">
        <f t="shared" si="145"/>
        <v>6</v>
      </c>
      <c r="AA4628" t="str">
        <v>DH</v>
      </c>
      <c r="AG4628">
        <v>7347</v>
      </c>
      <c r="AH4628">
        <v>6</v>
      </c>
      <c r="AT4628">
        <v>6</v>
      </c>
    </row>
    <row r="4629" spans="2:46" ht="15" customHeight="1">
      <c r="B4629" s="48">
        <v>6399</v>
      </c>
      <c r="C4629" s="49">
        <v>45459</v>
      </c>
      <c r="D4629" s="50">
        <v>0.63159722222222225</v>
      </c>
      <c r="E4629" s="48" t="s">
        <v>12074</v>
      </c>
      <c r="F4629" s="48" t="s">
        <v>319</v>
      </c>
      <c r="G4629" s="48" t="s">
        <v>319</v>
      </c>
      <c r="H4629" s="48" t="s">
        <v>319</v>
      </c>
      <c r="I4629" s="48" t="s">
        <v>189</v>
      </c>
      <c r="J4629" s="48" t="s">
        <v>304</v>
      </c>
      <c r="K4629" s="48"/>
      <c r="L4629" s="48"/>
      <c r="M4629" s="48"/>
      <c r="N4629" s="48"/>
      <c r="O4629" s="48"/>
      <c r="P4629" s="48"/>
      <c r="Q4629" s="48"/>
      <c r="R4629" s="48"/>
      <c r="S4629" s="48"/>
      <c r="T4629" s="48"/>
      <c r="U4629" s="48"/>
      <c r="V4629" s="48"/>
      <c r="W4629" s="51" t="s">
        <v>4252</v>
      </c>
      <c r="X4629" t="str">
        <f t="shared" si="144"/>
        <v>FR;FR;FR;JB;HD</v>
      </c>
      <c r="Y4629" cm="1">
        <f t="array" ref="Y4629">SUM(_xlfn.XLOOKUP(_xlfn.TOROW(F4629:V4629,1),$AN$34:$AN$43,$AL$34:$AL$43,,0,1))</f>
        <v>17</v>
      </c>
      <c r="Z4629">
        <f t="shared" si="145"/>
        <v>5</v>
      </c>
      <c r="AA4629" t="str">
        <v>CB</v>
      </c>
      <c r="AG4629">
        <v>7348</v>
      </c>
      <c r="AH4629">
        <v>6</v>
      </c>
      <c r="AT4629">
        <v>5</v>
      </c>
    </row>
    <row r="4630" spans="2:46" ht="15" customHeight="1">
      <c r="B4630" s="48">
        <v>6400</v>
      </c>
      <c r="C4630" s="49">
        <v>45459</v>
      </c>
      <c r="D4630" s="50">
        <v>0.63194444444444442</v>
      </c>
      <c r="E4630" s="48" t="s">
        <v>12075</v>
      </c>
      <c r="F4630" s="48" t="s">
        <v>319</v>
      </c>
      <c r="G4630" s="48" t="s">
        <v>319</v>
      </c>
      <c r="H4630" s="48" t="s">
        <v>319</v>
      </c>
      <c r="I4630" s="48" t="s">
        <v>189</v>
      </c>
      <c r="J4630" s="48"/>
      <c r="K4630" s="48"/>
      <c r="L4630" s="48"/>
      <c r="M4630" s="48"/>
      <c r="N4630" s="48"/>
      <c r="O4630" s="48"/>
      <c r="P4630" s="48"/>
      <c r="Q4630" s="48"/>
      <c r="R4630" s="48"/>
      <c r="S4630" s="48"/>
      <c r="T4630" s="48"/>
      <c r="U4630" s="48"/>
      <c r="V4630" s="48"/>
      <c r="W4630" s="51" t="s">
        <v>4253</v>
      </c>
      <c r="X4630" t="str">
        <f t="shared" si="144"/>
        <v>FR;FR;FR;JB</v>
      </c>
      <c r="Y4630" cm="1">
        <f t="array" ref="Y4630">SUM(_xlfn.XLOOKUP(_xlfn.TOROW(F4630:V4630,1),$AN$34:$AN$43,$AL$34:$AL$43,,0,1))</f>
        <v>10</v>
      </c>
      <c r="Z4630">
        <f t="shared" si="145"/>
        <v>4</v>
      </c>
      <c r="AA4630" t="str">
        <v>CB</v>
      </c>
      <c r="AG4630">
        <v>7354</v>
      </c>
      <c r="AH4630">
        <v>6</v>
      </c>
      <c r="AT4630">
        <v>4</v>
      </c>
    </row>
    <row r="4631" spans="2:46" ht="15" customHeight="1">
      <c r="B4631" s="48">
        <v>6401</v>
      </c>
      <c r="C4631" s="49">
        <v>45459</v>
      </c>
      <c r="D4631" s="50">
        <v>0.63224537037037032</v>
      </c>
      <c r="E4631" s="48" t="s">
        <v>12076</v>
      </c>
      <c r="F4631" s="48" t="s">
        <v>319</v>
      </c>
      <c r="G4631" s="48" t="s">
        <v>319</v>
      </c>
      <c r="H4631" s="48" t="s">
        <v>189</v>
      </c>
      <c r="I4631" s="48" t="s">
        <v>719</v>
      </c>
      <c r="J4631" s="48" t="s">
        <v>719</v>
      </c>
      <c r="K4631" s="48"/>
      <c r="L4631" s="48"/>
      <c r="M4631" s="48"/>
      <c r="N4631" s="48"/>
      <c r="O4631" s="48"/>
      <c r="P4631" s="48"/>
      <c r="Q4631" s="48"/>
      <c r="R4631" s="48"/>
      <c r="S4631" s="48"/>
      <c r="T4631" s="48"/>
      <c r="U4631" s="48"/>
      <c r="V4631" s="48"/>
      <c r="W4631" s="51" t="s">
        <v>4254</v>
      </c>
      <c r="X4631" t="str">
        <f t="shared" si="144"/>
        <v>FR;FR;JB;BE;BE</v>
      </c>
      <c r="Y4631" cm="1">
        <f t="array" ref="Y4631">SUM(_xlfn.XLOOKUP(_xlfn.TOROW(F4631:V4631,1),$AN$34:$AN$43,$AL$34:$AL$43,,0,1))</f>
        <v>17</v>
      </c>
      <c r="Z4631">
        <f t="shared" si="145"/>
        <v>5</v>
      </c>
      <c r="AA4631" t="str">
        <v>SS</v>
      </c>
      <c r="AG4631">
        <v>7355</v>
      </c>
      <c r="AH4631">
        <v>6</v>
      </c>
      <c r="AT4631">
        <v>5</v>
      </c>
    </row>
    <row r="4632" spans="2:46" ht="15" customHeight="1">
      <c r="B4632" s="48">
        <v>6402</v>
      </c>
      <c r="C4632" s="49">
        <v>45459</v>
      </c>
      <c r="D4632" s="50">
        <v>0.63274305555555554</v>
      </c>
      <c r="E4632" s="48" t="s">
        <v>12077</v>
      </c>
      <c r="F4632" s="48" t="s">
        <v>133</v>
      </c>
      <c r="G4632" s="48" t="s">
        <v>803</v>
      </c>
      <c r="H4632" s="48" t="s">
        <v>803</v>
      </c>
      <c r="I4632" s="48"/>
      <c r="J4632" s="48"/>
      <c r="K4632" s="48"/>
      <c r="L4632" s="48"/>
      <c r="M4632" s="48"/>
      <c r="N4632" s="48"/>
      <c r="O4632" s="48"/>
      <c r="P4632" s="48"/>
      <c r="Q4632" s="48"/>
      <c r="R4632" s="48"/>
      <c r="S4632" s="48"/>
      <c r="T4632" s="48"/>
      <c r="U4632" s="48"/>
      <c r="V4632" s="48"/>
      <c r="W4632" s="51" t="s">
        <v>4255</v>
      </c>
      <c r="X4632" t="str">
        <f t="shared" si="144"/>
        <v>SO;SS;SS</v>
      </c>
      <c r="Y4632" cm="1">
        <f t="array" ref="Y4632">SUM(_xlfn.XLOOKUP(_xlfn.TOROW(F4632:V4632,1),$AN$34:$AN$43,$AL$34:$AL$43,,0,1))</f>
        <v>8</v>
      </c>
      <c r="Z4632">
        <f t="shared" si="145"/>
        <v>3</v>
      </c>
      <c r="AA4632" t="str">
        <v>SS</v>
      </c>
      <c r="AG4632">
        <v>7357</v>
      </c>
      <c r="AH4632">
        <v>6</v>
      </c>
      <c r="AT4632">
        <v>3</v>
      </c>
    </row>
    <row r="4633" spans="2:46" ht="15" customHeight="1">
      <c r="B4633" s="48">
        <v>6403</v>
      </c>
      <c r="C4633" s="49">
        <v>45459</v>
      </c>
      <c r="D4633" s="50">
        <v>0.63306712962962963</v>
      </c>
      <c r="E4633" s="48" t="s">
        <v>12078</v>
      </c>
      <c r="F4633" s="48" t="s">
        <v>243</v>
      </c>
      <c r="G4633" s="48" t="s">
        <v>304</v>
      </c>
      <c r="H4633" s="48" t="s">
        <v>194</v>
      </c>
      <c r="I4633" s="48" t="s">
        <v>133</v>
      </c>
      <c r="J4633" s="48" t="s">
        <v>189</v>
      </c>
      <c r="K4633" s="48" t="s">
        <v>189</v>
      </c>
      <c r="L4633" s="48"/>
      <c r="M4633" s="48"/>
      <c r="N4633" s="48"/>
      <c r="O4633" s="48"/>
      <c r="P4633" s="48"/>
      <c r="Q4633" s="48"/>
      <c r="R4633" s="48"/>
      <c r="S4633" s="48"/>
      <c r="T4633" s="48"/>
      <c r="U4633" s="48"/>
      <c r="V4633" s="48"/>
      <c r="W4633" s="51" t="s">
        <v>4256</v>
      </c>
      <c r="X4633" t="str">
        <f t="shared" si="144"/>
        <v>CB;HD;DH;SO;JB;JB</v>
      </c>
      <c r="Y4633" cm="1">
        <f t="array" ref="Y4633">SUM(_xlfn.XLOOKUP(_xlfn.TOROW(F4633:V4633,1),$AN$34:$AN$43,$AL$34:$AL$43,,0,1))</f>
        <v>28</v>
      </c>
      <c r="Z4633">
        <f t="shared" si="145"/>
        <v>6</v>
      </c>
      <c r="AA4633" t="str">
        <v>SS</v>
      </c>
      <c r="AG4633">
        <v>7358</v>
      </c>
      <c r="AH4633">
        <v>6</v>
      </c>
      <c r="AT4633">
        <v>6</v>
      </c>
    </row>
    <row r="4634" spans="2:46" ht="15" customHeight="1">
      <c r="B4634" s="48">
        <v>6404</v>
      </c>
      <c r="C4634" s="49">
        <v>45459</v>
      </c>
      <c r="D4634" s="50">
        <v>0.63366898148148143</v>
      </c>
      <c r="E4634" s="48" t="s">
        <v>12079</v>
      </c>
      <c r="F4634" s="48" t="s">
        <v>304</v>
      </c>
      <c r="G4634" s="48" t="s">
        <v>719</v>
      </c>
      <c r="H4634" s="48" t="s">
        <v>280</v>
      </c>
      <c r="I4634" s="48" t="s">
        <v>51</v>
      </c>
      <c r="J4634" s="48"/>
      <c r="K4634" s="48"/>
      <c r="L4634" s="48"/>
      <c r="M4634" s="48"/>
      <c r="N4634" s="48"/>
      <c r="O4634" s="48"/>
      <c r="P4634" s="48"/>
      <c r="Q4634" s="48"/>
      <c r="R4634" s="48"/>
      <c r="S4634" s="48"/>
      <c r="T4634" s="48"/>
      <c r="U4634" s="48"/>
      <c r="V4634" s="48"/>
      <c r="W4634" s="51" t="s">
        <v>4257</v>
      </c>
      <c r="X4634" t="str">
        <f t="shared" si="144"/>
        <v>HD;BE;WB;BB</v>
      </c>
      <c r="Y4634" cm="1">
        <f t="array" ref="Y4634">SUM(_xlfn.XLOOKUP(_xlfn.TOROW(F4634:V4634,1),$AN$34:$AN$43,$AL$34:$AL$43,,0,1))</f>
        <v>33</v>
      </c>
      <c r="Z4634">
        <f t="shared" si="145"/>
        <v>4</v>
      </c>
      <c r="AA4634" t="str">
        <v>SO</v>
      </c>
      <c r="AG4634">
        <v>7363</v>
      </c>
      <c r="AH4634">
        <v>6</v>
      </c>
      <c r="AT4634">
        <v>4</v>
      </c>
    </row>
    <row r="4635" spans="2:46" ht="15" customHeight="1">
      <c r="B4635" s="48">
        <v>6405</v>
      </c>
      <c r="C4635" s="49">
        <v>45459</v>
      </c>
      <c r="D4635" s="50">
        <v>0.63414351851851847</v>
      </c>
      <c r="E4635" s="48" t="s">
        <v>12080</v>
      </c>
      <c r="F4635" s="48" t="s">
        <v>189</v>
      </c>
      <c r="G4635" s="48" t="s">
        <v>243</v>
      </c>
      <c r="H4635" s="48" t="s">
        <v>51</v>
      </c>
      <c r="I4635" s="48" t="s">
        <v>304</v>
      </c>
      <c r="J4635" s="48" t="s">
        <v>189</v>
      </c>
      <c r="K4635" s="48" t="s">
        <v>280</v>
      </c>
      <c r="L4635" s="48" t="s">
        <v>719</v>
      </c>
      <c r="M4635" s="48" t="s">
        <v>280</v>
      </c>
      <c r="N4635" s="48" t="s">
        <v>189</v>
      </c>
      <c r="O4635" s="48" t="s">
        <v>280</v>
      </c>
      <c r="P4635" s="48"/>
      <c r="Q4635" s="48"/>
      <c r="R4635" s="48"/>
      <c r="S4635" s="48"/>
      <c r="T4635" s="48"/>
      <c r="U4635" s="48"/>
      <c r="V4635" s="48"/>
      <c r="W4635" s="51" t="s">
        <v>4258</v>
      </c>
      <c r="X4635" t="str">
        <f t="shared" si="144"/>
        <v>JB;CB;BB;HD;JB;WB;BE;WB;JB;WB</v>
      </c>
      <c r="Y4635" cm="1">
        <f t="array" ref="Y4635">SUM(_xlfn.XLOOKUP(_xlfn.TOROW(F4635:V4635,1),$AN$34:$AN$43,$AL$34:$AL$43,,0,1))</f>
        <v>66</v>
      </c>
      <c r="Z4635">
        <f t="shared" si="145"/>
        <v>10</v>
      </c>
      <c r="AA4635" t="str">
        <v>CB</v>
      </c>
      <c r="AG4635">
        <v>7365</v>
      </c>
      <c r="AH4635">
        <v>6</v>
      </c>
      <c r="AT4635">
        <v>10</v>
      </c>
    </row>
    <row r="4636" spans="2:46" ht="15" customHeight="1">
      <c r="B4636" s="48">
        <v>6406</v>
      </c>
      <c r="C4636" s="49">
        <v>45459</v>
      </c>
      <c r="D4636" s="50">
        <v>0.63685185185185189</v>
      </c>
      <c r="E4636" s="48" t="s">
        <v>12081</v>
      </c>
      <c r="F4636" s="48" t="s">
        <v>280</v>
      </c>
      <c r="G4636" s="48" t="s">
        <v>280</v>
      </c>
      <c r="H4636" s="48" t="s">
        <v>280</v>
      </c>
      <c r="I4636" s="48" t="s">
        <v>280</v>
      </c>
      <c r="J4636" s="48" t="s">
        <v>280</v>
      </c>
      <c r="K4636" s="48" t="s">
        <v>280</v>
      </c>
      <c r="L4636" s="48"/>
      <c r="M4636" s="48"/>
      <c r="N4636" s="48"/>
      <c r="O4636" s="48"/>
      <c r="P4636" s="48"/>
      <c r="Q4636" s="48"/>
      <c r="R4636" s="48"/>
      <c r="S4636" s="48"/>
      <c r="T4636" s="48"/>
      <c r="U4636" s="48"/>
      <c r="V4636" s="48"/>
      <c r="W4636" s="51" t="s">
        <v>4259</v>
      </c>
      <c r="X4636" t="str">
        <f t="shared" si="144"/>
        <v>WB;WB;WB;WB;WB;WB</v>
      </c>
      <c r="Y4636" cm="1">
        <f t="array" ref="Y4636">SUM(_xlfn.XLOOKUP(_xlfn.TOROW(F4636:V4636,1),$AN$34:$AN$43,$AL$34:$AL$43,,0,1))</f>
        <v>66</v>
      </c>
      <c r="Z4636">
        <f t="shared" si="145"/>
        <v>6</v>
      </c>
      <c r="AA4636" t="str">
        <v>CB</v>
      </c>
      <c r="AG4636">
        <v>7376</v>
      </c>
      <c r="AH4636">
        <v>6</v>
      </c>
      <c r="AT4636">
        <v>6</v>
      </c>
    </row>
    <row r="4637" spans="2:46" ht="15" customHeight="1">
      <c r="B4637" s="48">
        <v>6407</v>
      </c>
      <c r="C4637" s="49">
        <v>45459</v>
      </c>
      <c r="D4637" s="50">
        <v>0.63826388888888885</v>
      </c>
      <c r="E4637" s="48" t="s">
        <v>12082</v>
      </c>
      <c r="F4637" s="48" t="s">
        <v>304</v>
      </c>
      <c r="G4637" s="48" t="s">
        <v>319</v>
      </c>
      <c r="H4637" s="48" t="s">
        <v>243</v>
      </c>
      <c r="I4637" s="48"/>
      <c r="J4637" s="48"/>
      <c r="K4637" s="48"/>
      <c r="L4637" s="48"/>
      <c r="M4637" s="48"/>
      <c r="N4637" s="48"/>
      <c r="O4637" s="48"/>
      <c r="P4637" s="48"/>
      <c r="Q4637" s="48"/>
      <c r="R4637" s="48"/>
      <c r="S4637" s="48"/>
      <c r="T4637" s="48"/>
      <c r="U4637" s="48"/>
      <c r="V4637" s="48"/>
      <c r="W4637" s="51" t="s">
        <v>4260</v>
      </c>
      <c r="X4637" t="str">
        <f t="shared" si="144"/>
        <v>HD;FR;CB</v>
      </c>
      <c r="Y4637" cm="1">
        <f t="array" ref="Y4637">SUM(_xlfn.XLOOKUP(_xlfn.TOROW(F4637:V4637,1),$AN$34:$AN$43,$AL$34:$AL$43,,0,1))</f>
        <v>18</v>
      </c>
      <c r="Z4637">
        <f t="shared" si="145"/>
        <v>3</v>
      </c>
      <c r="AA4637" t="str">
        <v>CB</v>
      </c>
      <c r="AG4637">
        <v>7377</v>
      </c>
      <c r="AH4637">
        <v>6</v>
      </c>
      <c r="AT4637">
        <v>3</v>
      </c>
    </row>
    <row r="4638" spans="2:46" ht="15" customHeight="1">
      <c r="B4638" s="48">
        <v>6408</v>
      </c>
      <c r="C4638" s="49">
        <v>45459</v>
      </c>
      <c r="D4638" s="50">
        <v>0.63879629629629631</v>
      </c>
      <c r="E4638" s="48" t="s">
        <v>12083</v>
      </c>
      <c r="F4638" s="48" t="s">
        <v>194</v>
      </c>
      <c r="G4638" s="48" t="s">
        <v>194</v>
      </c>
      <c r="H4638" s="48" t="s">
        <v>194</v>
      </c>
      <c r="I4638" s="48" t="s">
        <v>194</v>
      </c>
      <c r="J4638" s="48" t="s">
        <v>319</v>
      </c>
      <c r="K4638" s="48" t="s">
        <v>280</v>
      </c>
      <c r="L4638" s="48" t="s">
        <v>803</v>
      </c>
      <c r="M4638" s="48" t="s">
        <v>280</v>
      </c>
      <c r="N4638" s="48"/>
      <c r="O4638" s="48"/>
      <c r="P4638" s="48"/>
      <c r="Q4638" s="48"/>
      <c r="R4638" s="48"/>
      <c r="S4638" s="48"/>
      <c r="T4638" s="48"/>
      <c r="U4638" s="48"/>
      <c r="V4638" s="48"/>
      <c r="W4638" s="51" t="s">
        <v>4261</v>
      </c>
      <c r="X4638" t="str">
        <f t="shared" si="144"/>
        <v>DH;DH;DH;DH;FR;WB;SS;WB</v>
      </c>
      <c r="Y4638" cm="1">
        <f t="array" ref="Y4638">SUM(_xlfn.XLOOKUP(_xlfn.TOROW(F4638:V4638,1),$AN$34:$AN$43,$AL$34:$AL$43,,0,1))</f>
        <v>64</v>
      </c>
      <c r="Z4638">
        <f t="shared" si="145"/>
        <v>8</v>
      </c>
      <c r="AA4638" t="str">
        <v>SO</v>
      </c>
      <c r="AG4638">
        <v>7382</v>
      </c>
      <c r="AH4638">
        <v>6</v>
      </c>
      <c r="AT4638">
        <v>8</v>
      </c>
    </row>
    <row r="4639" spans="2:46" ht="15" customHeight="1">
      <c r="B4639" s="48">
        <v>6409</v>
      </c>
      <c r="C4639" s="49">
        <v>45459</v>
      </c>
      <c r="D4639" s="50">
        <v>0.64003472222222224</v>
      </c>
      <c r="E4639" s="48" t="s">
        <v>12084</v>
      </c>
      <c r="F4639" s="48" t="s">
        <v>280</v>
      </c>
      <c r="G4639" s="48" t="s">
        <v>280</v>
      </c>
      <c r="H4639" s="48" t="s">
        <v>51</v>
      </c>
      <c r="I4639" s="48" t="s">
        <v>51</v>
      </c>
      <c r="J4639" s="48" t="s">
        <v>319</v>
      </c>
      <c r="K4639" s="48"/>
      <c r="L4639" s="48"/>
      <c r="M4639" s="48"/>
      <c r="N4639" s="48"/>
      <c r="O4639" s="48"/>
      <c r="P4639" s="48"/>
      <c r="Q4639" s="48"/>
      <c r="R4639" s="48"/>
      <c r="S4639" s="48"/>
      <c r="T4639" s="48"/>
      <c r="U4639" s="48"/>
      <c r="V4639" s="48"/>
      <c r="W4639" s="51" t="s">
        <v>4262</v>
      </c>
      <c r="X4639" t="str">
        <f t="shared" si="144"/>
        <v>WB;WB;BB;BB;FR</v>
      </c>
      <c r="Y4639" cm="1">
        <f t="array" ref="Y4639">SUM(_xlfn.XLOOKUP(_xlfn.TOROW(F4639:V4639,1),$AN$34:$AN$43,$AL$34:$AL$43,,0,1))</f>
        <v>45</v>
      </c>
      <c r="Z4639">
        <f t="shared" si="145"/>
        <v>5</v>
      </c>
      <c r="AA4639" t="str">
        <v>SS</v>
      </c>
      <c r="AG4639">
        <v>7391</v>
      </c>
      <c r="AH4639">
        <v>6</v>
      </c>
      <c r="AT4639">
        <v>5</v>
      </c>
    </row>
    <row r="4640" spans="2:46" ht="15" customHeight="1">
      <c r="B4640" s="48">
        <v>6410</v>
      </c>
      <c r="C4640" s="49">
        <v>45459</v>
      </c>
      <c r="D4640" s="50">
        <v>0.64028935185185187</v>
      </c>
      <c r="E4640" s="48" t="s">
        <v>12085</v>
      </c>
      <c r="F4640" s="48" t="s">
        <v>319</v>
      </c>
      <c r="G4640" s="48" t="s">
        <v>319</v>
      </c>
      <c r="H4640" s="48" t="s">
        <v>319</v>
      </c>
      <c r="I4640" s="48" t="s">
        <v>319</v>
      </c>
      <c r="J4640" s="48" t="s">
        <v>304</v>
      </c>
      <c r="K4640" s="48" t="s">
        <v>189</v>
      </c>
      <c r="L4640" s="48"/>
      <c r="M4640" s="48"/>
      <c r="N4640" s="48"/>
      <c r="O4640" s="48"/>
      <c r="P4640" s="48"/>
      <c r="Q4640" s="48"/>
      <c r="R4640" s="48"/>
      <c r="S4640" s="48"/>
      <c r="T4640" s="48"/>
      <c r="U4640" s="48"/>
      <c r="V4640" s="48"/>
      <c r="W4640" s="51" t="s">
        <v>4263</v>
      </c>
      <c r="X4640" t="str">
        <f t="shared" si="144"/>
        <v>FR;FR;FR;FR;HD;JB</v>
      </c>
      <c r="Y4640" cm="1">
        <f t="array" ref="Y4640">SUM(_xlfn.XLOOKUP(_xlfn.TOROW(F4640:V4640,1),$AN$34:$AN$43,$AL$34:$AL$43,,0,1))</f>
        <v>20</v>
      </c>
      <c r="Z4640">
        <f t="shared" si="145"/>
        <v>6</v>
      </c>
      <c r="AA4640" t="str">
        <v>SS</v>
      </c>
      <c r="AG4640">
        <v>7396</v>
      </c>
      <c r="AH4640">
        <v>6</v>
      </c>
      <c r="AT4640">
        <v>6</v>
      </c>
    </row>
    <row r="4641" spans="2:46" ht="15" customHeight="1">
      <c r="B4641" s="48">
        <v>6411</v>
      </c>
      <c r="C4641" s="49">
        <v>45459</v>
      </c>
      <c r="D4641" s="50">
        <v>0.64134259259259263</v>
      </c>
      <c r="E4641" s="48" t="s">
        <v>12086</v>
      </c>
      <c r="F4641" s="48" t="s">
        <v>243</v>
      </c>
      <c r="G4641" s="48" t="s">
        <v>194</v>
      </c>
      <c r="H4641" s="48" t="s">
        <v>194</v>
      </c>
      <c r="I4641" s="48" t="s">
        <v>803</v>
      </c>
      <c r="J4641" s="48"/>
      <c r="K4641" s="48"/>
      <c r="L4641" s="48"/>
      <c r="M4641" s="48"/>
      <c r="N4641" s="48"/>
      <c r="O4641" s="48"/>
      <c r="P4641" s="48"/>
      <c r="Q4641" s="48"/>
      <c r="R4641" s="48"/>
      <c r="S4641" s="48"/>
      <c r="T4641" s="48"/>
      <c r="U4641" s="48"/>
      <c r="V4641" s="48"/>
      <c r="W4641" s="51" t="s">
        <v>4264</v>
      </c>
      <c r="X4641" t="str">
        <f t="shared" si="144"/>
        <v>CB;DH;DH;SS</v>
      </c>
      <c r="Y4641" cm="1">
        <f t="array" ref="Y4641">SUM(_xlfn.XLOOKUP(_xlfn.TOROW(F4641:V4641,1),$AN$34:$AN$43,$AL$34:$AL$43,,0,1))</f>
        <v>29</v>
      </c>
      <c r="Z4641">
        <f t="shared" si="145"/>
        <v>4</v>
      </c>
      <c r="AA4641" t="str">
        <v>BE</v>
      </c>
      <c r="AG4641">
        <v>7397</v>
      </c>
      <c r="AH4641">
        <v>6</v>
      </c>
      <c r="AT4641">
        <v>4</v>
      </c>
    </row>
    <row r="4642" spans="2:46" ht="15" customHeight="1">
      <c r="B4642" s="48">
        <v>6412</v>
      </c>
      <c r="C4642" s="49">
        <v>45459</v>
      </c>
      <c r="D4642" s="50">
        <v>0.6416898148148148</v>
      </c>
      <c r="E4642" s="48" t="s">
        <v>8235</v>
      </c>
      <c r="F4642" s="48" t="s">
        <v>319</v>
      </c>
      <c r="G4642" s="48" t="s">
        <v>319</v>
      </c>
      <c r="H4642" s="48" t="s">
        <v>319</v>
      </c>
      <c r="I4642" s="48"/>
      <c r="J4642" s="48"/>
      <c r="K4642" s="48"/>
      <c r="L4642" s="48"/>
      <c r="M4642" s="48"/>
      <c r="N4642" s="48"/>
      <c r="O4642" s="48"/>
      <c r="P4642" s="48"/>
      <c r="Q4642" s="48"/>
      <c r="R4642" s="48"/>
      <c r="S4642" s="48"/>
      <c r="T4642" s="48"/>
      <c r="U4642" s="48"/>
      <c r="V4642" s="48"/>
      <c r="W4642" s="51" t="s">
        <v>4265</v>
      </c>
      <c r="X4642" t="str">
        <f t="shared" si="144"/>
        <v>FR;FR;FR</v>
      </c>
      <c r="Y4642" cm="1">
        <f t="array" ref="Y4642">SUM(_xlfn.XLOOKUP(_xlfn.TOROW(F4642:V4642,1),$AN$34:$AN$43,$AL$34:$AL$43,,0,1))</f>
        <v>9</v>
      </c>
      <c r="Z4642">
        <f t="shared" si="145"/>
        <v>3</v>
      </c>
      <c r="AA4642" t="str">
        <v>BE</v>
      </c>
      <c r="AG4642">
        <v>7405</v>
      </c>
      <c r="AH4642">
        <v>6</v>
      </c>
      <c r="AT4642">
        <v>3</v>
      </c>
    </row>
    <row r="4643" spans="2:46" ht="15" customHeight="1">
      <c r="B4643" s="48">
        <v>6413</v>
      </c>
      <c r="C4643" s="49">
        <v>45459</v>
      </c>
      <c r="D4643" s="50">
        <v>0.64273148148148151</v>
      </c>
      <c r="E4643" s="48" t="s">
        <v>12087</v>
      </c>
      <c r="F4643" s="48" t="s">
        <v>803</v>
      </c>
      <c r="G4643" s="48" t="s">
        <v>280</v>
      </c>
      <c r="H4643" s="48" t="s">
        <v>51</v>
      </c>
      <c r="I4643" s="48" t="s">
        <v>51</v>
      </c>
      <c r="J4643" s="48"/>
      <c r="K4643" s="48"/>
      <c r="L4643" s="48"/>
      <c r="M4643" s="48"/>
      <c r="N4643" s="48"/>
      <c r="O4643" s="48"/>
      <c r="P4643" s="48"/>
      <c r="Q4643" s="48"/>
      <c r="R4643" s="48"/>
      <c r="S4643" s="48"/>
      <c r="T4643" s="48"/>
      <c r="U4643" s="48"/>
      <c r="V4643" s="48"/>
      <c r="W4643" s="51" t="s">
        <v>4266</v>
      </c>
      <c r="X4643" t="str">
        <f t="shared" si="144"/>
        <v>SS;WB;BB;BB</v>
      </c>
      <c r="Y4643" cm="1">
        <f t="array" ref="Y4643">SUM(_xlfn.XLOOKUP(_xlfn.TOROW(F4643:V4643,1),$AN$34:$AN$43,$AL$34:$AL$43,,0,1))</f>
        <v>34</v>
      </c>
      <c r="Z4643">
        <f t="shared" si="145"/>
        <v>4</v>
      </c>
      <c r="AA4643" t="str">
        <v>BE</v>
      </c>
      <c r="AG4643">
        <v>7406</v>
      </c>
      <c r="AH4643">
        <v>6</v>
      </c>
      <c r="AT4643">
        <v>4</v>
      </c>
    </row>
    <row r="4644" spans="2:46" ht="15" customHeight="1">
      <c r="B4644" s="48">
        <v>6414</v>
      </c>
      <c r="C4644" s="49">
        <v>45459</v>
      </c>
      <c r="D4644" s="50">
        <v>0.64565972222222223</v>
      </c>
      <c r="E4644" s="48" t="s">
        <v>12088</v>
      </c>
      <c r="F4644" s="48" t="s">
        <v>243</v>
      </c>
      <c r="G4644" s="48" t="s">
        <v>719</v>
      </c>
      <c r="H4644" s="48" t="s">
        <v>133</v>
      </c>
      <c r="I4644" s="48" t="s">
        <v>719</v>
      </c>
      <c r="J4644" s="48" t="s">
        <v>719</v>
      </c>
      <c r="K4644" s="48" t="s">
        <v>719</v>
      </c>
      <c r="L4644" s="48" t="s">
        <v>803</v>
      </c>
      <c r="M4644" s="48" t="s">
        <v>719</v>
      </c>
      <c r="N4644" s="48"/>
      <c r="O4644" s="48"/>
      <c r="P4644" s="48"/>
      <c r="Q4644" s="48"/>
      <c r="R4644" s="48"/>
      <c r="S4644" s="48"/>
      <c r="T4644" s="48"/>
      <c r="U4644" s="48"/>
      <c r="V4644" s="48"/>
      <c r="W4644" s="51" t="s">
        <v>4267</v>
      </c>
      <c r="X4644" t="str">
        <f t="shared" si="144"/>
        <v>CB;BE;SO;BE;BE;BE;SS;BE</v>
      </c>
      <c r="Y4644" cm="1">
        <f t="array" ref="Y4644">SUM(_xlfn.XLOOKUP(_xlfn.TOROW(F4644:V4644,1),$AN$34:$AN$43,$AL$34:$AL$43,,0,1))</f>
        <v>38</v>
      </c>
      <c r="Z4644">
        <f t="shared" si="145"/>
        <v>8</v>
      </c>
      <c r="AA4644" t="str">
        <v>BE</v>
      </c>
      <c r="AG4644">
        <v>7407</v>
      </c>
      <c r="AH4644">
        <v>6</v>
      </c>
      <c r="AT4644">
        <v>8</v>
      </c>
    </row>
    <row r="4645" spans="2:46" ht="15" customHeight="1">
      <c r="B4645" s="48">
        <v>6415</v>
      </c>
      <c r="C4645" s="49">
        <v>45459</v>
      </c>
      <c r="D4645" s="50">
        <v>0.64650462962962962</v>
      </c>
      <c r="E4645" s="48" t="s">
        <v>12089</v>
      </c>
      <c r="F4645" s="48" t="s">
        <v>51</v>
      </c>
      <c r="G4645" s="48" t="s">
        <v>133</v>
      </c>
      <c r="H4645" s="48" t="s">
        <v>133</v>
      </c>
      <c r="I4645" s="48" t="s">
        <v>280</v>
      </c>
      <c r="J4645" s="48" t="s">
        <v>280</v>
      </c>
      <c r="K4645" s="48" t="s">
        <v>51</v>
      </c>
      <c r="L4645" s="48" t="s">
        <v>194</v>
      </c>
      <c r="M4645" s="48" t="s">
        <v>280</v>
      </c>
      <c r="N4645" s="48" t="s">
        <v>243</v>
      </c>
      <c r="O4645" s="48" t="s">
        <v>194</v>
      </c>
      <c r="P4645" s="48"/>
      <c r="Q4645" s="48"/>
      <c r="R4645" s="48"/>
      <c r="S4645" s="48"/>
      <c r="T4645" s="48"/>
      <c r="U4645" s="48"/>
      <c r="V4645" s="48"/>
      <c r="W4645" s="51" t="s">
        <v>4268</v>
      </c>
      <c r="X4645" t="str">
        <f t="shared" si="144"/>
        <v>BB;SO;SO;WB;WB;BB;DH;WB;CB;DH</v>
      </c>
      <c r="Y4645" cm="1">
        <f t="array" ref="Y4645">SUM(_xlfn.XLOOKUP(_xlfn.TOROW(F4645:V4645,1),$AN$34:$AN$43,$AL$34:$AL$43,,0,1))</f>
        <v>83</v>
      </c>
      <c r="Z4645">
        <f t="shared" si="145"/>
        <v>10</v>
      </c>
      <c r="AA4645" t="str">
        <v>JB</v>
      </c>
      <c r="AG4645">
        <v>7411</v>
      </c>
      <c r="AH4645">
        <v>6</v>
      </c>
      <c r="AT4645">
        <v>10</v>
      </c>
    </row>
    <row r="4646" spans="2:46" ht="15" customHeight="1">
      <c r="B4646" s="48">
        <v>6416</v>
      </c>
      <c r="C4646" s="49">
        <v>45459</v>
      </c>
      <c r="D4646" s="50">
        <v>0.64909722222222221</v>
      </c>
      <c r="E4646" s="48" t="s">
        <v>12090</v>
      </c>
      <c r="F4646" s="48" t="s">
        <v>304</v>
      </c>
      <c r="G4646" s="48" t="s">
        <v>304</v>
      </c>
      <c r="H4646" s="48" t="s">
        <v>51</v>
      </c>
      <c r="I4646" s="48" t="s">
        <v>51</v>
      </c>
      <c r="J4646" s="48"/>
      <c r="K4646" s="48"/>
      <c r="L4646" s="48"/>
      <c r="M4646" s="48"/>
      <c r="N4646" s="48"/>
      <c r="O4646" s="48"/>
      <c r="P4646" s="48"/>
      <c r="Q4646" s="48"/>
      <c r="R4646" s="48"/>
      <c r="S4646" s="48"/>
      <c r="T4646" s="48"/>
      <c r="U4646" s="48"/>
      <c r="V4646" s="48"/>
      <c r="W4646" s="51" t="s">
        <v>4269</v>
      </c>
      <c r="X4646" t="str">
        <f t="shared" si="144"/>
        <v>HD;HD;BB;BB</v>
      </c>
      <c r="Y4646" cm="1">
        <f t="array" ref="Y4646">SUM(_xlfn.XLOOKUP(_xlfn.TOROW(F4646:V4646,1),$AN$34:$AN$43,$AL$34:$AL$43,,0,1))</f>
        <v>34</v>
      </c>
      <c r="Z4646">
        <f t="shared" si="145"/>
        <v>4</v>
      </c>
      <c r="AA4646" t="str">
        <v>SO</v>
      </c>
      <c r="AG4646">
        <v>7415</v>
      </c>
      <c r="AH4646">
        <v>6</v>
      </c>
      <c r="AT4646">
        <v>4</v>
      </c>
    </row>
    <row r="4647" spans="2:46" ht="15" customHeight="1">
      <c r="B4647" s="48">
        <v>6417</v>
      </c>
      <c r="C4647" s="49">
        <v>45459</v>
      </c>
      <c r="D4647" s="50">
        <v>0.6498842592592593</v>
      </c>
      <c r="E4647" s="48" t="s">
        <v>12091</v>
      </c>
      <c r="F4647" s="48" t="s">
        <v>719</v>
      </c>
      <c r="G4647" s="48" t="s">
        <v>280</v>
      </c>
      <c r="H4647" s="48" t="s">
        <v>51</v>
      </c>
      <c r="I4647" s="48" t="s">
        <v>319</v>
      </c>
      <c r="J4647" s="48" t="s">
        <v>304</v>
      </c>
      <c r="K4647" s="48" t="s">
        <v>189</v>
      </c>
      <c r="L4647" s="48" t="s">
        <v>133</v>
      </c>
      <c r="M4647" s="48"/>
      <c r="N4647" s="48"/>
      <c r="O4647" s="48"/>
      <c r="P4647" s="48"/>
      <c r="Q4647" s="48"/>
      <c r="R4647" s="48"/>
      <c r="S4647" s="48"/>
      <c r="T4647" s="48"/>
      <c r="U4647" s="48"/>
      <c r="V4647" s="48"/>
      <c r="W4647" s="51" t="s">
        <v>4270</v>
      </c>
      <c r="X4647" t="str">
        <f t="shared" si="144"/>
        <v>BE;WB;BB;FR;HD;JB;SO</v>
      </c>
      <c r="Y4647" cm="1">
        <f t="array" ref="Y4647">SUM(_xlfn.XLOOKUP(_xlfn.TOROW(F4647:V4647,1),$AN$34:$AN$43,$AL$34:$AL$43,,0,1))</f>
        <v>39</v>
      </c>
      <c r="Z4647">
        <f t="shared" si="145"/>
        <v>7</v>
      </c>
      <c r="AA4647" t="str">
        <v>BE</v>
      </c>
      <c r="AG4647">
        <v>7427</v>
      </c>
      <c r="AH4647">
        <v>6</v>
      </c>
      <c r="AT4647">
        <v>7</v>
      </c>
    </row>
    <row r="4648" spans="2:46" ht="15" customHeight="1">
      <c r="B4648" s="48">
        <v>6418</v>
      </c>
      <c r="C4648" s="49">
        <v>45459</v>
      </c>
      <c r="D4648" s="50">
        <v>0.65240740740740744</v>
      </c>
      <c r="E4648" s="48" t="s">
        <v>12092</v>
      </c>
      <c r="F4648" s="48" t="s">
        <v>280</v>
      </c>
      <c r="G4648" s="48" t="s">
        <v>189</v>
      </c>
      <c r="H4648" s="48" t="s">
        <v>189</v>
      </c>
      <c r="I4648" s="48" t="s">
        <v>319</v>
      </c>
      <c r="J4648" s="48" t="s">
        <v>319</v>
      </c>
      <c r="K4648" s="48"/>
      <c r="L4648" s="48"/>
      <c r="M4648" s="48"/>
      <c r="N4648" s="48"/>
      <c r="O4648" s="48"/>
      <c r="P4648" s="48"/>
      <c r="Q4648" s="48"/>
      <c r="R4648" s="48"/>
      <c r="S4648" s="48"/>
      <c r="T4648" s="48"/>
      <c r="U4648" s="48"/>
      <c r="V4648" s="48"/>
      <c r="W4648" s="51" t="s">
        <v>4271</v>
      </c>
      <c r="X4648" t="str">
        <f t="shared" si="144"/>
        <v>WB;JB;JB;FR;FR</v>
      </c>
      <c r="Y4648" cm="1">
        <f t="array" ref="Y4648">SUM(_xlfn.XLOOKUP(_xlfn.TOROW(F4648:V4648,1),$AN$34:$AN$43,$AL$34:$AL$43,,0,1))</f>
        <v>19</v>
      </c>
      <c r="Z4648">
        <f t="shared" si="145"/>
        <v>5</v>
      </c>
      <c r="AA4648" t="str">
        <v>WB</v>
      </c>
      <c r="AG4648">
        <v>7430</v>
      </c>
      <c r="AH4648">
        <v>6</v>
      </c>
      <c r="AT4648">
        <v>5</v>
      </c>
    </row>
    <row r="4649" spans="2:46" ht="15" customHeight="1">
      <c r="B4649" s="48">
        <v>6419</v>
      </c>
      <c r="C4649" s="49">
        <v>45459</v>
      </c>
      <c r="D4649" s="50">
        <v>0.65366898148148145</v>
      </c>
      <c r="E4649" s="48" t="s">
        <v>12093</v>
      </c>
      <c r="F4649" s="48" t="s">
        <v>280</v>
      </c>
      <c r="G4649" s="48" t="s">
        <v>243</v>
      </c>
      <c r="H4649" s="48" t="s">
        <v>243</v>
      </c>
      <c r="I4649" s="48" t="s">
        <v>803</v>
      </c>
      <c r="J4649" s="48" t="s">
        <v>803</v>
      </c>
      <c r="K4649" s="48" t="s">
        <v>243</v>
      </c>
      <c r="L4649" s="48" t="s">
        <v>194</v>
      </c>
      <c r="M4649" s="48" t="s">
        <v>133</v>
      </c>
      <c r="N4649" s="48" t="s">
        <v>51</v>
      </c>
      <c r="O4649" s="48" t="s">
        <v>194</v>
      </c>
      <c r="P4649" s="48"/>
      <c r="Q4649" s="48"/>
      <c r="R4649" s="48"/>
      <c r="S4649" s="48"/>
      <c r="T4649" s="48"/>
      <c r="U4649" s="48"/>
      <c r="V4649" s="48"/>
      <c r="W4649" s="51" t="s">
        <v>4272</v>
      </c>
      <c r="X4649" t="str">
        <f t="shared" si="144"/>
        <v>WB;CB;CB;SS;SS;CB;DH;SO;BB;DH</v>
      </c>
      <c r="Y4649" cm="1">
        <f t="array" ref="Y4649">SUM(_xlfn.XLOOKUP(_xlfn.TOROW(F4649:V4649,1),$AN$34:$AN$43,$AL$34:$AL$43,,0,1))</f>
        <v>71</v>
      </c>
      <c r="Z4649">
        <f t="shared" si="145"/>
        <v>10</v>
      </c>
      <c r="AA4649" t="str">
        <v>BB</v>
      </c>
      <c r="AG4649">
        <v>7434</v>
      </c>
      <c r="AH4649">
        <v>6</v>
      </c>
      <c r="AT4649">
        <v>10</v>
      </c>
    </row>
    <row r="4650" spans="2:46" ht="15" customHeight="1">
      <c r="B4650" s="48">
        <v>6420</v>
      </c>
      <c r="C4650" s="49">
        <v>45459</v>
      </c>
      <c r="D4650" s="50">
        <v>0.65414351851851849</v>
      </c>
      <c r="E4650" s="48" t="s">
        <v>12094</v>
      </c>
      <c r="F4650" s="48" t="s">
        <v>51</v>
      </c>
      <c r="G4650" s="48" t="s">
        <v>51</v>
      </c>
      <c r="H4650" s="48" t="s">
        <v>51</v>
      </c>
      <c r="I4650" s="48" t="s">
        <v>51</v>
      </c>
      <c r="J4650" s="48" t="s">
        <v>719</v>
      </c>
      <c r="K4650" s="48" t="s">
        <v>719</v>
      </c>
      <c r="L4650" s="48"/>
      <c r="M4650" s="48"/>
      <c r="N4650" s="48"/>
      <c r="O4650" s="48"/>
      <c r="P4650" s="48"/>
      <c r="Q4650" s="48"/>
      <c r="R4650" s="48"/>
      <c r="S4650" s="48"/>
      <c r="T4650" s="48"/>
      <c r="U4650" s="48"/>
      <c r="V4650" s="48"/>
      <c r="W4650" s="51" t="s">
        <v>4273</v>
      </c>
      <c r="X4650" t="str">
        <f t="shared" si="144"/>
        <v>BB;BB;BB;BB;BE;BE</v>
      </c>
      <c r="Y4650" cm="1">
        <f t="array" ref="Y4650">SUM(_xlfn.XLOOKUP(_xlfn.TOROW(F4650:V4650,1),$AN$34:$AN$43,$AL$34:$AL$43,,0,1))</f>
        <v>50</v>
      </c>
      <c r="Z4650">
        <f t="shared" si="145"/>
        <v>6</v>
      </c>
      <c r="AA4650" t="str">
        <v>DH</v>
      </c>
      <c r="AG4650">
        <v>7435</v>
      </c>
      <c r="AH4650">
        <v>6</v>
      </c>
      <c r="AT4650">
        <v>6</v>
      </c>
    </row>
    <row r="4651" spans="2:46" ht="15" customHeight="1">
      <c r="B4651" s="48">
        <v>6421</v>
      </c>
      <c r="C4651" s="49">
        <v>45459</v>
      </c>
      <c r="D4651" s="50">
        <v>0.65740740740740744</v>
      </c>
      <c r="E4651" s="48" t="s">
        <v>12095</v>
      </c>
      <c r="F4651" s="48" t="s">
        <v>304</v>
      </c>
      <c r="G4651" s="48" t="s">
        <v>304</v>
      </c>
      <c r="H4651" s="48" t="s">
        <v>189</v>
      </c>
      <c r="I4651" s="48" t="s">
        <v>304</v>
      </c>
      <c r="J4651" s="48" t="s">
        <v>319</v>
      </c>
      <c r="K4651" s="48" t="s">
        <v>319</v>
      </c>
      <c r="L4651" s="48"/>
      <c r="M4651" s="48"/>
      <c r="N4651" s="48"/>
      <c r="O4651" s="48"/>
      <c r="P4651" s="48"/>
      <c r="Q4651" s="48"/>
      <c r="R4651" s="48"/>
      <c r="S4651" s="48"/>
      <c r="T4651" s="48"/>
      <c r="U4651" s="48"/>
      <c r="V4651" s="48"/>
      <c r="W4651" s="51" t="s">
        <v>4274</v>
      </c>
      <c r="X4651" t="str">
        <f t="shared" si="144"/>
        <v>HD;HD;JB;HD;FR;FR</v>
      </c>
      <c r="Y4651" cm="1">
        <f t="array" ref="Y4651">SUM(_xlfn.XLOOKUP(_xlfn.TOROW(F4651:V4651,1),$AN$34:$AN$43,$AL$34:$AL$43,,0,1))</f>
        <v>28</v>
      </c>
      <c r="Z4651">
        <f t="shared" si="145"/>
        <v>6</v>
      </c>
      <c r="AA4651" t="str">
        <v>DH</v>
      </c>
      <c r="AG4651">
        <v>7441</v>
      </c>
      <c r="AH4651">
        <v>6</v>
      </c>
      <c r="AT4651">
        <v>6</v>
      </c>
    </row>
    <row r="4652" spans="2:46" ht="15" customHeight="1">
      <c r="B4652" s="48">
        <v>6422</v>
      </c>
      <c r="C4652" s="49">
        <v>45459</v>
      </c>
      <c r="D4652" s="50">
        <v>0.6597453703703704</v>
      </c>
      <c r="E4652" s="48" t="s">
        <v>12096</v>
      </c>
      <c r="F4652" s="48" t="s">
        <v>719</v>
      </c>
      <c r="G4652" s="48" t="s">
        <v>243</v>
      </c>
      <c r="H4652" s="48" t="s">
        <v>280</v>
      </c>
      <c r="I4652" s="48"/>
      <c r="J4652" s="48"/>
      <c r="K4652" s="48"/>
      <c r="L4652" s="48"/>
      <c r="M4652" s="48"/>
      <c r="N4652" s="48"/>
      <c r="O4652" s="48"/>
      <c r="P4652" s="48"/>
      <c r="Q4652" s="48"/>
      <c r="R4652" s="48"/>
      <c r="S4652" s="48"/>
      <c r="T4652" s="48"/>
      <c r="U4652" s="48"/>
      <c r="V4652" s="48"/>
      <c r="W4652" s="51" t="s">
        <v>4275</v>
      </c>
      <c r="X4652" t="str">
        <f t="shared" si="144"/>
        <v>BE;CB;WB</v>
      </c>
      <c r="Y4652" cm="1">
        <f t="array" ref="Y4652">SUM(_xlfn.XLOOKUP(_xlfn.TOROW(F4652:V4652,1),$AN$34:$AN$43,$AL$34:$AL$43,,0,1))</f>
        <v>24</v>
      </c>
      <c r="Z4652">
        <f t="shared" si="145"/>
        <v>3</v>
      </c>
      <c r="AA4652" t="str">
        <v>DH</v>
      </c>
      <c r="AG4652">
        <v>7454</v>
      </c>
      <c r="AH4652">
        <v>6</v>
      </c>
      <c r="AT4652">
        <v>3</v>
      </c>
    </row>
    <row r="4653" spans="2:46" ht="15" customHeight="1">
      <c r="B4653" s="48">
        <v>6423</v>
      </c>
      <c r="C4653" s="49">
        <v>45459</v>
      </c>
      <c r="D4653" s="50">
        <v>0.66206018518518517</v>
      </c>
      <c r="E4653" s="48" t="s">
        <v>12097</v>
      </c>
      <c r="F4653" s="48" t="s">
        <v>194</v>
      </c>
      <c r="G4653" s="48" t="s">
        <v>51</v>
      </c>
      <c r="H4653" s="48" t="s">
        <v>719</v>
      </c>
      <c r="I4653" s="48" t="s">
        <v>189</v>
      </c>
      <c r="J4653" s="48" t="s">
        <v>194</v>
      </c>
      <c r="K4653" s="48" t="s">
        <v>280</v>
      </c>
      <c r="L4653" s="48" t="s">
        <v>51</v>
      </c>
      <c r="M4653" s="48" t="s">
        <v>243</v>
      </c>
      <c r="N4653" s="48" t="s">
        <v>719</v>
      </c>
      <c r="O4653" s="48"/>
      <c r="P4653" s="48"/>
      <c r="Q4653" s="48"/>
      <c r="R4653" s="48"/>
      <c r="S4653" s="48"/>
      <c r="T4653" s="48"/>
      <c r="U4653" s="48"/>
      <c r="V4653" s="48"/>
      <c r="W4653" s="51" t="s">
        <v>4276</v>
      </c>
      <c r="X4653" t="str">
        <f t="shared" si="144"/>
        <v>DH;BB;BE;JB;DH;WB;BB;CB;BE</v>
      </c>
      <c r="Y4653" cm="1">
        <f t="array" ref="Y4653">SUM(_xlfn.XLOOKUP(_xlfn.TOROW(F4653:V4653,1),$AN$34:$AN$43,$AL$34:$AL$43,,0,1))</f>
        <v>68</v>
      </c>
      <c r="Z4653">
        <f t="shared" si="145"/>
        <v>9</v>
      </c>
      <c r="AA4653" t="str">
        <v>JB</v>
      </c>
      <c r="AG4653">
        <v>7466</v>
      </c>
      <c r="AH4653">
        <v>6</v>
      </c>
      <c r="AT4653">
        <v>9</v>
      </c>
    </row>
    <row r="4654" spans="2:46" ht="15" customHeight="1">
      <c r="B4654" s="48">
        <v>6424</v>
      </c>
      <c r="C4654" s="49">
        <v>45459</v>
      </c>
      <c r="D4654" s="50">
        <v>0.66243055555555552</v>
      </c>
      <c r="E4654" s="48" t="s">
        <v>10240</v>
      </c>
      <c r="F4654" s="48" t="s">
        <v>51</v>
      </c>
      <c r="G4654" s="48" t="s">
        <v>304</v>
      </c>
      <c r="H4654" s="48" t="s">
        <v>189</v>
      </c>
      <c r="I4654" s="48" t="s">
        <v>189</v>
      </c>
      <c r="J4654" s="48"/>
      <c r="K4654" s="48"/>
      <c r="L4654" s="48"/>
      <c r="M4654" s="48"/>
      <c r="N4654" s="48"/>
      <c r="O4654" s="48"/>
      <c r="P4654" s="48"/>
      <c r="Q4654" s="48"/>
      <c r="R4654" s="48"/>
      <c r="S4654" s="48"/>
      <c r="T4654" s="48"/>
      <c r="U4654" s="48"/>
      <c r="V4654" s="48"/>
      <c r="W4654" s="51" t="s">
        <v>4277</v>
      </c>
      <c r="X4654" t="str">
        <f t="shared" si="144"/>
        <v>BB;HD;JB;JB</v>
      </c>
      <c r="Y4654" cm="1">
        <f t="array" ref="Y4654">SUM(_xlfn.XLOOKUP(_xlfn.TOROW(F4654:V4654,1),$AN$34:$AN$43,$AL$34:$AL$43,,0,1))</f>
        <v>19</v>
      </c>
      <c r="Z4654">
        <f t="shared" si="145"/>
        <v>4</v>
      </c>
      <c r="AA4654" t="str">
        <v>WB</v>
      </c>
      <c r="AG4654">
        <v>7468</v>
      </c>
      <c r="AH4654">
        <v>6</v>
      </c>
      <c r="AT4654">
        <v>4</v>
      </c>
    </row>
    <row r="4655" spans="2:46" ht="15" customHeight="1">
      <c r="B4655" s="48">
        <v>6425</v>
      </c>
      <c r="C4655" s="49">
        <v>45459</v>
      </c>
      <c r="D4655" s="50">
        <v>0.66297453703703701</v>
      </c>
      <c r="E4655" s="48" t="s">
        <v>11813</v>
      </c>
      <c r="F4655" s="48" t="s">
        <v>719</v>
      </c>
      <c r="G4655" s="48" t="s">
        <v>719</v>
      </c>
      <c r="H4655" s="48" t="s">
        <v>719</v>
      </c>
      <c r="I4655" s="48" t="s">
        <v>719</v>
      </c>
      <c r="J4655" s="48" t="s">
        <v>51</v>
      </c>
      <c r="K4655" s="48"/>
      <c r="L4655" s="48"/>
      <c r="M4655" s="48"/>
      <c r="N4655" s="48"/>
      <c r="O4655" s="48"/>
      <c r="P4655" s="48"/>
      <c r="Q4655" s="48"/>
      <c r="R4655" s="48"/>
      <c r="S4655" s="48"/>
      <c r="T4655" s="48"/>
      <c r="U4655" s="48"/>
      <c r="V4655" s="48"/>
      <c r="W4655" s="51" t="s">
        <v>4278</v>
      </c>
      <c r="X4655" t="str">
        <f t="shared" si="144"/>
        <v>BE;BE;BE;BE;BB</v>
      </c>
      <c r="Y4655" cm="1">
        <f t="array" ref="Y4655">SUM(_xlfn.XLOOKUP(_xlfn.TOROW(F4655:V4655,1),$AN$34:$AN$43,$AL$34:$AL$43,,0,1))</f>
        <v>30</v>
      </c>
      <c r="Z4655">
        <f t="shared" si="145"/>
        <v>5</v>
      </c>
      <c r="AA4655" t="str">
        <v>WB</v>
      </c>
      <c r="AG4655">
        <v>7475</v>
      </c>
      <c r="AH4655">
        <v>6</v>
      </c>
      <c r="AT4655">
        <v>5</v>
      </c>
    </row>
    <row r="4656" spans="2:46" ht="15" customHeight="1">
      <c r="B4656" s="48">
        <v>6426</v>
      </c>
      <c r="C4656" s="49">
        <v>45459</v>
      </c>
      <c r="D4656" s="50">
        <v>0.66369212962962965</v>
      </c>
      <c r="E4656" s="48" t="s">
        <v>8418</v>
      </c>
      <c r="F4656" s="48" t="s">
        <v>280</v>
      </c>
      <c r="G4656" s="48" t="s">
        <v>280</v>
      </c>
      <c r="H4656" s="48"/>
      <c r="I4656" s="48"/>
      <c r="J4656" s="48"/>
      <c r="K4656" s="48"/>
      <c r="L4656" s="48"/>
      <c r="M4656" s="48"/>
      <c r="N4656" s="48"/>
      <c r="O4656" s="48"/>
      <c r="P4656" s="48"/>
      <c r="Q4656" s="48"/>
      <c r="R4656" s="48"/>
      <c r="S4656" s="48"/>
      <c r="T4656" s="48"/>
      <c r="U4656" s="48"/>
      <c r="V4656" s="48"/>
      <c r="W4656" s="51" t="s">
        <v>353</v>
      </c>
      <c r="X4656" t="str">
        <f t="shared" si="144"/>
        <v>WB;WB</v>
      </c>
      <c r="Y4656" cm="1">
        <f t="array" ref="Y4656">SUM(_xlfn.XLOOKUP(_xlfn.TOROW(F4656:V4656,1),$AN$34:$AN$43,$AL$34:$AL$43,,0,1))</f>
        <v>22</v>
      </c>
      <c r="Z4656">
        <f t="shared" si="145"/>
        <v>2</v>
      </c>
      <c r="AA4656" t="str">
        <v>SO</v>
      </c>
      <c r="AG4656">
        <v>7484</v>
      </c>
      <c r="AH4656">
        <v>6</v>
      </c>
      <c r="AT4656">
        <v>2</v>
      </c>
    </row>
    <row r="4657" spans="2:46" ht="15" customHeight="1">
      <c r="B4657" s="48">
        <v>6427</v>
      </c>
      <c r="C4657" s="49">
        <v>45459</v>
      </c>
      <c r="D4657" s="50">
        <v>0.66473379629629625</v>
      </c>
      <c r="E4657" s="48" t="s">
        <v>12098</v>
      </c>
      <c r="F4657" s="48" t="s">
        <v>194</v>
      </c>
      <c r="G4657" s="48" t="s">
        <v>319</v>
      </c>
      <c r="H4657" s="48" t="s">
        <v>803</v>
      </c>
      <c r="I4657" s="48"/>
      <c r="J4657" s="48"/>
      <c r="K4657" s="48"/>
      <c r="L4657" s="48"/>
      <c r="M4657" s="48"/>
      <c r="N4657" s="48"/>
      <c r="O4657" s="48"/>
      <c r="P4657" s="48"/>
      <c r="Q4657" s="48"/>
      <c r="R4657" s="48"/>
      <c r="S4657" s="48"/>
      <c r="T4657" s="48"/>
      <c r="U4657" s="48"/>
      <c r="V4657" s="48"/>
      <c r="W4657" s="51" t="s">
        <v>4279</v>
      </c>
      <c r="X4657" t="str">
        <f t="shared" si="144"/>
        <v>DH;FR;SS</v>
      </c>
      <c r="Y4657" cm="1">
        <f t="array" ref="Y4657">SUM(_xlfn.XLOOKUP(_xlfn.TOROW(F4657:V4657,1),$AN$34:$AN$43,$AL$34:$AL$43,,0,1))</f>
        <v>15</v>
      </c>
      <c r="Z4657">
        <f t="shared" si="145"/>
        <v>3</v>
      </c>
      <c r="AA4657" t="str">
        <v>SS</v>
      </c>
      <c r="AG4657">
        <v>7492</v>
      </c>
      <c r="AH4657">
        <v>6</v>
      </c>
      <c r="AT4657">
        <v>3</v>
      </c>
    </row>
    <row r="4658" spans="2:46" ht="15" customHeight="1">
      <c r="B4658" s="48">
        <v>6428</v>
      </c>
      <c r="C4658" s="49">
        <v>45459</v>
      </c>
      <c r="D4658" s="50">
        <v>0.6662731481481482</v>
      </c>
      <c r="E4658" s="48" t="s">
        <v>12099</v>
      </c>
      <c r="F4658" s="48" t="s">
        <v>243</v>
      </c>
      <c r="G4658" s="48" t="s">
        <v>51</v>
      </c>
      <c r="H4658" s="48" t="s">
        <v>319</v>
      </c>
      <c r="I4658" s="48" t="s">
        <v>280</v>
      </c>
      <c r="J4658" s="48" t="s">
        <v>243</v>
      </c>
      <c r="K4658" s="48" t="s">
        <v>243</v>
      </c>
      <c r="L4658" s="48" t="s">
        <v>243</v>
      </c>
      <c r="M4658" s="48"/>
      <c r="N4658" s="48"/>
      <c r="O4658" s="48"/>
      <c r="P4658" s="48"/>
      <c r="Q4658" s="48"/>
      <c r="R4658" s="48"/>
      <c r="S4658" s="48"/>
      <c r="T4658" s="48"/>
      <c r="U4658" s="48"/>
      <c r="V4658" s="48"/>
      <c r="W4658" s="51" t="s">
        <v>4280</v>
      </c>
      <c r="X4658" t="str">
        <f t="shared" si="144"/>
        <v>CB;BB;FR;WB;CB;CB;CB</v>
      </c>
      <c r="Y4658" cm="1">
        <f t="array" ref="Y4658">SUM(_xlfn.XLOOKUP(_xlfn.TOROW(F4658:V4658,1),$AN$34:$AN$43,$AL$34:$AL$43,,0,1))</f>
        <v>56</v>
      </c>
      <c r="Z4658">
        <f t="shared" si="145"/>
        <v>7</v>
      </c>
      <c r="AA4658" t="str">
        <v>CB</v>
      </c>
      <c r="AG4658">
        <v>7506</v>
      </c>
      <c r="AH4658">
        <v>6</v>
      </c>
      <c r="AT4658">
        <v>7</v>
      </c>
    </row>
    <row r="4659" spans="2:46" ht="15" customHeight="1">
      <c r="B4659" s="48">
        <v>6429</v>
      </c>
      <c r="C4659" s="49">
        <v>45459</v>
      </c>
      <c r="D4659" s="50">
        <v>0.66636574074074073</v>
      </c>
      <c r="E4659" s="48" t="s">
        <v>12100</v>
      </c>
      <c r="F4659" s="48" t="s">
        <v>133</v>
      </c>
      <c r="G4659" s="48" t="s">
        <v>803</v>
      </c>
      <c r="H4659" s="48" t="s">
        <v>51</v>
      </c>
      <c r="I4659" s="48" t="s">
        <v>280</v>
      </c>
      <c r="J4659" s="48"/>
      <c r="K4659" s="48"/>
      <c r="L4659" s="48"/>
      <c r="M4659" s="48"/>
      <c r="N4659" s="48"/>
      <c r="O4659" s="48"/>
      <c r="P4659" s="48"/>
      <c r="Q4659" s="48"/>
      <c r="R4659" s="48"/>
      <c r="S4659" s="48"/>
      <c r="T4659" s="48"/>
      <c r="U4659" s="48"/>
      <c r="V4659" s="48"/>
      <c r="W4659" s="51" t="s">
        <v>4281</v>
      </c>
      <c r="X4659" t="str">
        <f t="shared" si="144"/>
        <v>SO;SS;BB;WB</v>
      </c>
      <c r="Y4659" cm="1">
        <f t="array" ref="Y4659">SUM(_xlfn.XLOOKUP(_xlfn.TOROW(F4659:V4659,1),$AN$34:$AN$43,$AL$34:$AL$43,,0,1))</f>
        <v>26</v>
      </c>
      <c r="Z4659">
        <f t="shared" si="145"/>
        <v>4</v>
      </c>
      <c r="AA4659" t="str">
        <v>SS</v>
      </c>
      <c r="AG4659">
        <v>7509</v>
      </c>
      <c r="AH4659">
        <v>6</v>
      </c>
      <c r="AT4659">
        <v>4</v>
      </c>
    </row>
    <row r="4660" spans="2:46" ht="15" customHeight="1">
      <c r="B4660" s="48">
        <v>6430</v>
      </c>
      <c r="C4660" s="49">
        <v>45459</v>
      </c>
      <c r="D4660" s="50">
        <v>0.66805555555555551</v>
      </c>
      <c r="E4660" s="48" t="s">
        <v>12101</v>
      </c>
      <c r="F4660" s="48" t="s">
        <v>304</v>
      </c>
      <c r="G4660" s="48" t="s">
        <v>304</v>
      </c>
      <c r="H4660" s="48" t="s">
        <v>189</v>
      </c>
      <c r="I4660" s="48" t="s">
        <v>189</v>
      </c>
      <c r="J4660" s="48" t="s">
        <v>189</v>
      </c>
      <c r="K4660" s="48" t="s">
        <v>304</v>
      </c>
      <c r="L4660" s="48"/>
      <c r="M4660" s="48"/>
      <c r="N4660" s="48"/>
      <c r="O4660" s="48"/>
      <c r="P4660" s="48"/>
      <c r="Q4660" s="48"/>
      <c r="R4660" s="48"/>
      <c r="S4660" s="48"/>
      <c r="T4660" s="48"/>
      <c r="U4660" s="48"/>
      <c r="V4660" s="48"/>
      <c r="W4660" s="51" t="s">
        <v>4282</v>
      </c>
      <c r="X4660" t="str">
        <f t="shared" si="144"/>
        <v>HD;HD;JB;JB;JB;HD</v>
      </c>
      <c r="Y4660" cm="1">
        <f t="array" ref="Y4660">SUM(_xlfn.XLOOKUP(_xlfn.TOROW(F4660:V4660,1),$AN$34:$AN$43,$AL$34:$AL$43,,0,1))</f>
        <v>24</v>
      </c>
      <c r="Z4660">
        <f t="shared" si="145"/>
        <v>6</v>
      </c>
      <c r="AA4660" t="str">
        <v>DH</v>
      </c>
      <c r="AG4660">
        <v>7511</v>
      </c>
      <c r="AH4660">
        <v>6</v>
      </c>
      <c r="AT4660">
        <v>6</v>
      </c>
    </row>
    <row r="4661" spans="2:46" ht="15" customHeight="1">
      <c r="B4661" s="48">
        <v>6431</v>
      </c>
      <c r="C4661" s="49">
        <v>45459</v>
      </c>
      <c r="D4661" s="50">
        <v>0.66831018518518515</v>
      </c>
      <c r="E4661" s="48" t="s">
        <v>12102</v>
      </c>
      <c r="F4661" s="48" t="s">
        <v>133</v>
      </c>
      <c r="G4661" s="48" t="s">
        <v>133</v>
      </c>
      <c r="H4661" s="48" t="s">
        <v>304</v>
      </c>
      <c r="I4661" s="48" t="s">
        <v>803</v>
      </c>
      <c r="J4661" s="48" t="s">
        <v>803</v>
      </c>
      <c r="K4661" s="48" t="s">
        <v>803</v>
      </c>
      <c r="L4661" s="48" t="s">
        <v>304</v>
      </c>
      <c r="M4661" s="48" t="s">
        <v>243</v>
      </c>
      <c r="N4661" s="48" t="s">
        <v>243</v>
      </c>
      <c r="O4661" s="48"/>
      <c r="P4661" s="48"/>
      <c r="Q4661" s="48"/>
      <c r="R4661" s="48"/>
      <c r="S4661" s="48"/>
      <c r="T4661" s="48"/>
      <c r="U4661" s="48"/>
      <c r="V4661" s="48"/>
      <c r="W4661" s="51" t="s">
        <v>4283</v>
      </c>
      <c r="X4661" t="str">
        <f t="shared" si="144"/>
        <v>SO;SO;HD;SS;SS;SS;HD;CB;CB</v>
      </c>
      <c r="Y4661" cm="1">
        <f t="array" ref="Y4661">SUM(_xlfn.XLOOKUP(_xlfn.TOROW(F4661:V4661,1),$AN$34:$AN$43,$AL$34:$AL$43,,0,1))</f>
        <v>43</v>
      </c>
      <c r="Z4661">
        <f t="shared" si="145"/>
        <v>9</v>
      </c>
      <c r="AA4661" t="str">
        <v>HD</v>
      </c>
      <c r="AG4661">
        <v>7517</v>
      </c>
      <c r="AH4661">
        <v>6</v>
      </c>
      <c r="AT4661">
        <v>9</v>
      </c>
    </row>
    <row r="4662" spans="2:46" ht="15" customHeight="1">
      <c r="B4662" s="48">
        <v>6432</v>
      </c>
      <c r="C4662" s="49">
        <v>45459</v>
      </c>
      <c r="D4662" s="50">
        <v>0.6696064814814815</v>
      </c>
      <c r="E4662" s="48" t="s">
        <v>12103</v>
      </c>
      <c r="F4662" s="48" t="s">
        <v>304</v>
      </c>
      <c r="G4662" s="48" t="s">
        <v>719</v>
      </c>
      <c r="H4662" s="48" t="s">
        <v>719</v>
      </c>
      <c r="I4662" s="48" t="s">
        <v>280</v>
      </c>
      <c r="J4662" s="48" t="s">
        <v>189</v>
      </c>
      <c r="K4662" s="48"/>
      <c r="L4662" s="48"/>
      <c r="M4662" s="48"/>
      <c r="N4662" s="48"/>
      <c r="O4662" s="48"/>
      <c r="P4662" s="48"/>
      <c r="Q4662" s="48"/>
      <c r="R4662" s="48"/>
      <c r="S4662" s="48"/>
      <c r="T4662" s="48"/>
      <c r="U4662" s="48"/>
      <c r="V4662" s="48"/>
      <c r="W4662" s="51" t="s">
        <v>4284</v>
      </c>
      <c r="X4662" t="str">
        <f t="shared" si="144"/>
        <v>HD;BE;BE;WB;JB</v>
      </c>
      <c r="Y4662" cm="1">
        <f t="array" ref="Y4662">SUM(_xlfn.XLOOKUP(_xlfn.TOROW(F4662:V4662,1),$AN$34:$AN$43,$AL$34:$AL$43,,0,1))</f>
        <v>29</v>
      </c>
      <c r="Z4662">
        <f t="shared" si="145"/>
        <v>5</v>
      </c>
      <c r="AA4662" t="str">
        <v>SS</v>
      </c>
      <c r="AG4662">
        <v>7525</v>
      </c>
      <c r="AH4662">
        <v>6</v>
      </c>
      <c r="AT4662">
        <v>5</v>
      </c>
    </row>
    <row r="4663" spans="2:46" ht="15" customHeight="1">
      <c r="B4663" s="48">
        <v>6433</v>
      </c>
      <c r="C4663" s="49">
        <v>45459</v>
      </c>
      <c r="D4663" s="50">
        <v>0.67017361111111107</v>
      </c>
      <c r="E4663" s="48" t="s">
        <v>12104</v>
      </c>
      <c r="F4663" s="48" t="s">
        <v>51</v>
      </c>
      <c r="G4663" s="48" t="s">
        <v>194</v>
      </c>
      <c r="H4663" s="48" t="s">
        <v>51</v>
      </c>
      <c r="I4663" s="48" t="s">
        <v>194</v>
      </c>
      <c r="J4663" s="48" t="s">
        <v>243</v>
      </c>
      <c r="K4663" s="48" t="s">
        <v>51</v>
      </c>
      <c r="L4663" s="48" t="s">
        <v>51</v>
      </c>
      <c r="M4663" s="48"/>
      <c r="N4663" s="48"/>
      <c r="O4663" s="48"/>
      <c r="P4663" s="48"/>
      <c r="Q4663" s="48"/>
      <c r="R4663" s="48"/>
      <c r="S4663" s="48"/>
      <c r="T4663" s="48"/>
      <c r="U4663" s="48"/>
      <c r="V4663" s="48"/>
      <c r="W4663" s="51" t="s">
        <v>4285</v>
      </c>
      <c r="X4663" t="str">
        <f t="shared" si="144"/>
        <v>BB;DH;BB;DH;CB;BB;BB</v>
      </c>
      <c r="Y4663" cm="1">
        <f t="array" ref="Y4663">SUM(_xlfn.XLOOKUP(_xlfn.TOROW(F4663:V4663,1),$AN$34:$AN$43,$AL$34:$AL$43,,0,1))</f>
        <v>66</v>
      </c>
      <c r="Z4663">
        <f t="shared" si="145"/>
        <v>7</v>
      </c>
      <c r="AA4663" t="str">
        <v>CB</v>
      </c>
      <c r="AG4663">
        <v>7528</v>
      </c>
      <c r="AH4663">
        <v>6</v>
      </c>
      <c r="AT4663">
        <v>7</v>
      </c>
    </row>
    <row r="4664" spans="2:46" ht="15" customHeight="1">
      <c r="B4664" s="48">
        <v>6434</v>
      </c>
      <c r="C4664" s="49">
        <v>45459</v>
      </c>
      <c r="D4664" s="50">
        <v>0.67481481481481487</v>
      </c>
      <c r="E4664" s="48" t="s">
        <v>8180</v>
      </c>
      <c r="F4664" s="48" t="s">
        <v>803</v>
      </c>
      <c r="G4664" s="48" t="s">
        <v>803</v>
      </c>
      <c r="H4664" s="48"/>
      <c r="I4664" s="48"/>
      <c r="J4664" s="48"/>
      <c r="K4664" s="48"/>
      <c r="L4664" s="48"/>
      <c r="M4664" s="48"/>
      <c r="N4664" s="48"/>
      <c r="O4664" s="48"/>
      <c r="P4664" s="48"/>
      <c r="Q4664" s="48"/>
      <c r="R4664" s="48"/>
      <c r="S4664" s="48"/>
      <c r="T4664" s="48"/>
      <c r="U4664" s="48"/>
      <c r="V4664" s="48"/>
      <c r="W4664" s="51" t="s">
        <v>98</v>
      </c>
      <c r="X4664" t="str">
        <f t="shared" si="144"/>
        <v>SS;SS</v>
      </c>
      <c r="Y4664" cm="1">
        <f t="array" ref="Y4664">SUM(_xlfn.XLOOKUP(_xlfn.TOROW(F4664:V4664,1),$AN$34:$AN$43,$AL$34:$AL$43,,0,1))</f>
        <v>6</v>
      </c>
      <c r="Z4664">
        <f t="shared" si="145"/>
        <v>2</v>
      </c>
      <c r="AA4664" t="str">
        <v>BB</v>
      </c>
      <c r="AG4664">
        <v>7531</v>
      </c>
      <c r="AH4664">
        <v>6</v>
      </c>
      <c r="AT4664">
        <v>2</v>
      </c>
    </row>
    <row r="4665" spans="2:46" ht="15" customHeight="1">
      <c r="B4665" s="48">
        <v>6435</v>
      </c>
      <c r="C4665" s="49">
        <v>45459</v>
      </c>
      <c r="D4665" s="50">
        <v>0.68125000000000002</v>
      </c>
      <c r="E4665" s="48" t="s">
        <v>12105</v>
      </c>
      <c r="F4665" s="48" t="s">
        <v>304</v>
      </c>
      <c r="G4665" s="48" t="s">
        <v>304</v>
      </c>
      <c r="H4665" s="48" t="s">
        <v>304</v>
      </c>
      <c r="I4665" s="48" t="s">
        <v>280</v>
      </c>
      <c r="J4665" s="48" t="s">
        <v>319</v>
      </c>
      <c r="K4665" s="48"/>
      <c r="L4665" s="48"/>
      <c r="M4665" s="48"/>
      <c r="N4665" s="48"/>
      <c r="O4665" s="48"/>
      <c r="P4665" s="48"/>
      <c r="Q4665" s="48"/>
      <c r="R4665" s="48"/>
      <c r="S4665" s="48"/>
      <c r="T4665" s="48"/>
      <c r="U4665" s="48"/>
      <c r="V4665" s="48"/>
      <c r="W4665" s="51" t="s">
        <v>4286</v>
      </c>
      <c r="X4665" t="str">
        <f t="shared" si="144"/>
        <v>HD;HD;HD;WB;FR</v>
      </c>
      <c r="Y4665" cm="1">
        <f t="array" ref="Y4665">SUM(_xlfn.XLOOKUP(_xlfn.TOROW(F4665:V4665,1),$AN$34:$AN$43,$AL$34:$AL$43,,0,1))</f>
        <v>35</v>
      </c>
      <c r="Z4665">
        <f t="shared" si="145"/>
        <v>5</v>
      </c>
      <c r="AA4665" t="str">
        <v>DH</v>
      </c>
      <c r="AG4665">
        <v>7556</v>
      </c>
      <c r="AH4665">
        <v>6</v>
      </c>
      <c r="AT4665">
        <v>5</v>
      </c>
    </row>
    <row r="4666" spans="2:46" ht="15" customHeight="1">
      <c r="B4666" s="48">
        <v>6436</v>
      </c>
      <c r="C4666" s="49">
        <v>45459</v>
      </c>
      <c r="D4666" s="50">
        <v>0.68142361111111116</v>
      </c>
      <c r="E4666" s="48" t="s">
        <v>12106</v>
      </c>
      <c r="F4666" s="48" t="s">
        <v>189</v>
      </c>
      <c r="G4666" s="48" t="s">
        <v>189</v>
      </c>
      <c r="H4666" s="48" t="s">
        <v>189</v>
      </c>
      <c r="I4666" s="48" t="s">
        <v>51</v>
      </c>
      <c r="J4666" s="48" t="s">
        <v>51</v>
      </c>
      <c r="K4666" s="48" t="s">
        <v>803</v>
      </c>
      <c r="L4666" s="48" t="s">
        <v>133</v>
      </c>
      <c r="M4666" s="48" t="s">
        <v>803</v>
      </c>
      <c r="N4666" s="48" t="s">
        <v>319</v>
      </c>
      <c r="O4666" s="48" t="s">
        <v>319</v>
      </c>
      <c r="P4666" s="48" t="s">
        <v>304</v>
      </c>
      <c r="Q4666" s="48"/>
      <c r="R4666" s="48"/>
      <c r="S4666" s="48"/>
      <c r="T4666" s="48"/>
      <c r="U4666" s="48"/>
      <c r="V4666" s="48"/>
      <c r="W4666" s="51" t="s">
        <v>4287</v>
      </c>
      <c r="X4666" t="str">
        <f t="shared" si="144"/>
        <v>JB;JB;JB;BB;BB;SS;SO;SS;FR;FR;HD</v>
      </c>
      <c r="Y4666" cm="1">
        <f t="array" ref="Y4666">SUM(_xlfn.XLOOKUP(_xlfn.TOROW(F4666:V4666,1),$AN$34:$AN$43,$AL$34:$AL$43,,0,1))</f>
        <v>44</v>
      </c>
      <c r="Z4666">
        <f t="shared" si="145"/>
        <v>11</v>
      </c>
      <c r="AA4666" t="str">
        <v>BE</v>
      </c>
      <c r="AG4666">
        <v>7559</v>
      </c>
      <c r="AH4666">
        <v>6</v>
      </c>
      <c r="AT4666">
        <v>11</v>
      </c>
    </row>
    <row r="4667" spans="2:46" ht="15" customHeight="1">
      <c r="B4667" s="48">
        <v>6437</v>
      </c>
      <c r="C4667" s="49">
        <v>45459</v>
      </c>
      <c r="D4667" s="50">
        <v>0.68359953703703702</v>
      </c>
      <c r="E4667" s="48" t="s">
        <v>12107</v>
      </c>
      <c r="F4667" s="48" t="s">
        <v>280</v>
      </c>
      <c r="G4667" s="48" t="s">
        <v>133</v>
      </c>
      <c r="H4667" s="48" t="s">
        <v>243</v>
      </c>
      <c r="I4667" s="48" t="s">
        <v>304</v>
      </c>
      <c r="J4667" s="48" t="s">
        <v>280</v>
      </c>
      <c r="K4667" s="48"/>
      <c r="L4667" s="48"/>
      <c r="M4667" s="48"/>
      <c r="N4667" s="48"/>
      <c r="O4667" s="48"/>
      <c r="P4667" s="48"/>
      <c r="Q4667" s="48"/>
      <c r="R4667" s="48"/>
      <c r="S4667" s="48"/>
      <c r="T4667" s="48"/>
      <c r="U4667" s="48"/>
      <c r="V4667" s="48"/>
      <c r="W4667" s="51" t="s">
        <v>4288</v>
      </c>
      <c r="X4667" t="str">
        <f t="shared" si="144"/>
        <v>WB;SO;CB;HD;WB</v>
      </c>
      <c r="Y4667" cm="1">
        <f t="array" ref="Y4667">SUM(_xlfn.XLOOKUP(_xlfn.TOROW(F4667:V4667,1),$AN$34:$AN$43,$AL$34:$AL$43,,0,1))</f>
        <v>39</v>
      </c>
      <c r="Z4667">
        <f t="shared" si="145"/>
        <v>5</v>
      </c>
      <c r="AA4667" t="str">
        <v>WB</v>
      </c>
      <c r="AG4667">
        <v>7560</v>
      </c>
      <c r="AH4667">
        <v>6</v>
      </c>
      <c r="AT4667">
        <v>5</v>
      </c>
    </row>
    <row r="4668" spans="2:46" ht="15" customHeight="1">
      <c r="B4668" s="48">
        <v>6438</v>
      </c>
      <c r="C4668" s="49">
        <v>45459</v>
      </c>
      <c r="D4668" s="50">
        <v>0.68373842592592593</v>
      </c>
      <c r="E4668" s="48" t="s">
        <v>12108</v>
      </c>
      <c r="F4668" s="48" t="s">
        <v>280</v>
      </c>
      <c r="G4668" s="48" t="s">
        <v>133</v>
      </c>
      <c r="H4668" s="48" t="s">
        <v>133</v>
      </c>
      <c r="I4668" s="48" t="s">
        <v>803</v>
      </c>
      <c r="J4668" s="48" t="s">
        <v>243</v>
      </c>
      <c r="K4668" s="48" t="s">
        <v>243</v>
      </c>
      <c r="L4668" s="48" t="s">
        <v>189</v>
      </c>
      <c r="M4668" s="48"/>
      <c r="N4668" s="48"/>
      <c r="O4668" s="48"/>
      <c r="P4668" s="48"/>
      <c r="Q4668" s="48"/>
      <c r="R4668" s="48"/>
      <c r="S4668" s="48"/>
      <c r="T4668" s="48"/>
      <c r="U4668" s="48"/>
      <c r="V4668" s="48"/>
      <c r="W4668" s="51" t="s">
        <v>4289</v>
      </c>
      <c r="X4668" t="str">
        <f t="shared" si="144"/>
        <v>WB;SO;SO;SS;CB;CB;JB</v>
      </c>
      <c r="Y4668" cm="1">
        <f t="array" ref="Y4668">SUM(_xlfn.XLOOKUP(_xlfn.TOROW(F4668:V4668,1),$AN$34:$AN$43,$AL$34:$AL$43,,0,1))</f>
        <v>35</v>
      </c>
      <c r="Z4668">
        <f t="shared" si="145"/>
        <v>7</v>
      </c>
      <c r="AA4668" t="str">
        <v>WB</v>
      </c>
      <c r="AG4668">
        <v>7561</v>
      </c>
      <c r="AH4668">
        <v>6</v>
      </c>
      <c r="AT4668">
        <v>7</v>
      </c>
    </row>
    <row r="4669" spans="2:46" ht="15" customHeight="1">
      <c r="B4669" s="48">
        <v>6439</v>
      </c>
      <c r="C4669" s="49">
        <v>45459</v>
      </c>
      <c r="D4669" s="50">
        <v>0.6840046296296296</v>
      </c>
      <c r="E4669" s="48" t="s">
        <v>12109</v>
      </c>
      <c r="F4669" s="48" t="s">
        <v>280</v>
      </c>
      <c r="G4669" s="48" t="s">
        <v>189</v>
      </c>
      <c r="H4669" s="48" t="s">
        <v>189</v>
      </c>
      <c r="I4669" s="48" t="s">
        <v>194</v>
      </c>
      <c r="J4669" s="48" t="s">
        <v>194</v>
      </c>
      <c r="K4669" s="48" t="s">
        <v>243</v>
      </c>
      <c r="L4669" s="48" t="s">
        <v>243</v>
      </c>
      <c r="M4669" s="48" t="s">
        <v>304</v>
      </c>
      <c r="N4669" s="48" t="s">
        <v>719</v>
      </c>
      <c r="O4669" s="48" t="s">
        <v>719</v>
      </c>
      <c r="P4669" s="48"/>
      <c r="Q4669" s="48"/>
      <c r="R4669" s="48"/>
      <c r="S4669" s="48"/>
      <c r="T4669" s="48"/>
      <c r="U4669" s="48"/>
      <c r="V4669" s="48"/>
      <c r="W4669" s="51" t="s">
        <v>4290</v>
      </c>
      <c r="X4669" t="str">
        <f t="shared" si="144"/>
        <v>WB;JB;JB;DH;DH;CB;CB;HD;BE;BE</v>
      </c>
      <c r="Y4669" cm="1">
        <f t="array" ref="Y4669">SUM(_xlfn.XLOOKUP(_xlfn.TOROW(F4669:V4669,1),$AN$34:$AN$43,$AL$34:$AL$43,,0,1))</f>
        <v>64</v>
      </c>
      <c r="Z4669">
        <f t="shared" si="145"/>
        <v>10</v>
      </c>
      <c r="AA4669" t="str">
        <v>JB</v>
      </c>
      <c r="AG4669">
        <v>7564</v>
      </c>
      <c r="AH4669">
        <v>6</v>
      </c>
      <c r="AT4669">
        <v>10</v>
      </c>
    </row>
    <row r="4670" spans="2:46" ht="15" customHeight="1">
      <c r="B4670" s="48">
        <v>6440</v>
      </c>
      <c r="C4670" s="49">
        <v>45459</v>
      </c>
      <c r="D4670" s="50">
        <v>0.68458333333333332</v>
      </c>
      <c r="E4670" s="48" t="s">
        <v>10268</v>
      </c>
      <c r="F4670" s="48" t="s">
        <v>243</v>
      </c>
      <c r="G4670" s="48" t="s">
        <v>719</v>
      </c>
      <c r="H4670" s="48" t="s">
        <v>189</v>
      </c>
      <c r="I4670" s="48" t="s">
        <v>189</v>
      </c>
      <c r="J4670" s="48"/>
      <c r="K4670" s="48"/>
      <c r="L4670" s="48"/>
      <c r="M4670" s="48"/>
      <c r="N4670" s="48"/>
      <c r="O4670" s="48"/>
      <c r="P4670" s="48"/>
      <c r="Q4670" s="48"/>
      <c r="R4670" s="48"/>
      <c r="S4670" s="48"/>
      <c r="T4670" s="48"/>
      <c r="U4670" s="48"/>
      <c r="V4670" s="48"/>
      <c r="W4670" s="51" t="s">
        <v>4291</v>
      </c>
      <c r="X4670" t="str">
        <f t="shared" si="144"/>
        <v>CB;BE;JB;JB</v>
      </c>
      <c r="Y4670" cm="1">
        <f t="array" ref="Y4670">SUM(_xlfn.XLOOKUP(_xlfn.TOROW(F4670:V4670,1),$AN$34:$AN$43,$AL$34:$AL$43,,0,1))</f>
        <v>15</v>
      </c>
      <c r="Z4670">
        <f t="shared" si="145"/>
        <v>4</v>
      </c>
      <c r="AA4670" t="str">
        <v>SO</v>
      </c>
      <c r="AG4670">
        <v>7590</v>
      </c>
      <c r="AH4670">
        <v>6</v>
      </c>
      <c r="AT4670">
        <v>4</v>
      </c>
    </row>
    <row r="4671" spans="2:46" ht="15" customHeight="1">
      <c r="B4671" s="48">
        <v>6441</v>
      </c>
      <c r="C4671" s="49">
        <v>45459</v>
      </c>
      <c r="D4671" s="50">
        <v>0.68531249999999999</v>
      </c>
      <c r="E4671" s="48" t="s">
        <v>12110</v>
      </c>
      <c r="F4671" s="48" t="s">
        <v>189</v>
      </c>
      <c r="G4671" s="48" t="s">
        <v>51</v>
      </c>
      <c r="H4671" s="48" t="s">
        <v>51</v>
      </c>
      <c r="I4671" s="48" t="s">
        <v>51</v>
      </c>
      <c r="J4671" s="48" t="s">
        <v>51</v>
      </c>
      <c r="K4671" s="48" t="s">
        <v>51</v>
      </c>
      <c r="L4671" s="48" t="s">
        <v>304</v>
      </c>
      <c r="M4671" s="48" t="s">
        <v>719</v>
      </c>
      <c r="N4671" s="48" t="s">
        <v>194</v>
      </c>
      <c r="O4671" s="48" t="s">
        <v>803</v>
      </c>
      <c r="P4671" s="48"/>
      <c r="Q4671" s="48"/>
      <c r="R4671" s="48"/>
      <c r="S4671" s="48"/>
      <c r="T4671" s="48"/>
      <c r="U4671" s="48"/>
      <c r="V4671" s="48"/>
      <c r="W4671" s="51" t="s">
        <v>4292</v>
      </c>
      <c r="X4671" t="str">
        <f t="shared" si="144"/>
        <v>JB;BB;BB;BB;BB;BB;HD;BE;DH;SS</v>
      </c>
      <c r="Y4671" cm="1">
        <f t="array" ref="Y4671">SUM(_xlfn.XLOOKUP(_xlfn.TOROW(F4671:V4671,1),$AN$34:$AN$43,$AL$34:$AL$43,,0,1))</f>
        <v>75</v>
      </c>
      <c r="Z4671">
        <f t="shared" si="145"/>
        <v>10</v>
      </c>
      <c r="AA4671" t="str">
        <v>BE</v>
      </c>
      <c r="AG4671">
        <v>7592</v>
      </c>
      <c r="AH4671">
        <v>6</v>
      </c>
      <c r="AT4671">
        <v>10</v>
      </c>
    </row>
    <row r="4672" spans="2:46" ht="15" customHeight="1">
      <c r="B4672" s="48">
        <v>6442</v>
      </c>
      <c r="C4672" s="49">
        <v>45459</v>
      </c>
      <c r="D4672" s="50">
        <v>0.6872800925925926</v>
      </c>
      <c r="E4672" s="48" t="s">
        <v>12111</v>
      </c>
      <c r="F4672" s="48" t="s">
        <v>304</v>
      </c>
      <c r="G4672" s="48" t="s">
        <v>803</v>
      </c>
      <c r="H4672" s="48" t="s">
        <v>719</v>
      </c>
      <c r="I4672" s="48" t="s">
        <v>51</v>
      </c>
      <c r="J4672" s="48" t="s">
        <v>280</v>
      </c>
      <c r="K4672" s="48" t="s">
        <v>243</v>
      </c>
      <c r="L4672" s="48" t="s">
        <v>319</v>
      </c>
      <c r="M4672" s="48" t="s">
        <v>51</v>
      </c>
      <c r="N4672" s="48"/>
      <c r="O4672" s="48"/>
      <c r="P4672" s="48"/>
      <c r="Q4672" s="48"/>
      <c r="R4672" s="48"/>
      <c r="S4672" s="48"/>
      <c r="T4672" s="48"/>
      <c r="U4672" s="48"/>
      <c r="V4672" s="48"/>
      <c r="W4672" s="51" t="s">
        <v>4293</v>
      </c>
      <c r="X4672" t="str">
        <f t="shared" si="144"/>
        <v>HD;SS;BE;BB;WB;CB;FR;BB</v>
      </c>
      <c r="Y4672" cm="1">
        <f t="array" ref="Y4672">SUM(_xlfn.XLOOKUP(_xlfn.TOROW(F4672:V4672,1),$AN$34:$AN$43,$AL$34:$AL$43,,0,1))</f>
        <v>57</v>
      </c>
      <c r="Z4672">
        <f t="shared" si="145"/>
        <v>8</v>
      </c>
      <c r="AA4672" t="str">
        <v>BB</v>
      </c>
      <c r="AG4672">
        <v>7594</v>
      </c>
      <c r="AH4672">
        <v>6</v>
      </c>
      <c r="AT4672">
        <v>8</v>
      </c>
    </row>
    <row r="4673" spans="2:46" ht="15" customHeight="1">
      <c r="B4673" s="48">
        <v>6443</v>
      </c>
      <c r="C4673" s="49">
        <v>45459</v>
      </c>
      <c r="D4673" s="50">
        <v>0.68754629629629627</v>
      </c>
      <c r="E4673" s="48" t="s">
        <v>12112</v>
      </c>
      <c r="F4673" s="48" t="s">
        <v>280</v>
      </c>
      <c r="G4673" s="48" t="s">
        <v>243</v>
      </c>
      <c r="H4673" s="48" t="s">
        <v>719</v>
      </c>
      <c r="I4673" s="48" t="s">
        <v>719</v>
      </c>
      <c r="J4673" s="48" t="s">
        <v>189</v>
      </c>
      <c r="K4673" s="48" t="s">
        <v>803</v>
      </c>
      <c r="L4673" s="48"/>
      <c r="M4673" s="48"/>
      <c r="N4673" s="48"/>
      <c r="O4673" s="48"/>
      <c r="P4673" s="48"/>
      <c r="Q4673" s="48"/>
      <c r="R4673" s="48"/>
      <c r="S4673" s="48"/>
      <c r="T4673" s="48"/>
      <c r="U4673" s="48"/>
      <c r="V4673" s="48"/>
      <c r="W4673" s="51" t="s">
        <v>4294</v>
      </c>
      <c r="X4673" t="str">
        <f t="shared" si="144"/>
        <v>WB;CB;BE;BE;JB;SS</v>
      </c>
      <c r="Y4673" cm="1">
        <f t="array" ref="Y4673">SUM(_xlfn.XLOOKUP(_xlfn.TOROW(F4673:V4673,1),$AN$34:$AN$43,$AL$34:$AL$43,,0,1))</f>
        <v>33</v>
      </c>
      <c r="Z4673">
        <f t="shared" si="145"/>
        <v>6</v>
      </c>
      <c r="AA4673" t="str">
        <v>JB</v>
      </c>
      <c r="AG4673">
        <v>7597</v>
      </c>
      <c r="AH4673">
        <v>6</v>
      </c>
      <c r="AT4673">
        <v>6</v>
      </c>
    </row>
    <row r="4674" spans="2:46" ht="15" customHeight="1">
      <c r="B4674" s="48">
        <v>6444</v>
      </c>
      <c r="C4674" s="49">
        <v>45459</v>
      </c>
      <c r="D4674" s="50">
        <v>0.68815972222222221</v>
      </c>
      <c r="E4674" s="48" t="s">
        <v>12113</v>
      </c>
      <c r="F4674" s="48" t="s">
        <v>719</v>
      </c>
      <c r="G4674" s="48" t="s">
        <v>719</v>
      </c>
      <c r="H4674" s="48" t="s">
        <v>319</v>
      </c>
      <c r="I4674" s="48" t="s">
        <v>319</v>
      </c>
      <c r="J4674" s="48" t="s">
        <v>189</v>
      </c>
      <c r="K4674" s="48" t="s">
        <v>189</v>
      </c>
      <c r="L4674" s="48"/>
      <c r="M4674" s="48"/>
      <c r="N4674" s="48"/>
      <c r="O4674" s="48"/>
      <c r="P4674" s="48"/>
      <c r="Q4674" s="48"/>
      <c r="R4674" s="48"/>
      <c r="S4674" s="48"/>
      <c r="T4674" s="48"/>
      <c r="U4674" s="48"/>
      <c r="V4674" s="48"/>
      <c r="W4674" s="51" t="s">
        <v>4295</v>
      </c>
      <c r="X4674" t="str">
        <f t="shared" si="144"/>
        <v>BE;BE;FR;FR;JB;JB</v>
      </c>
      <c r="Y4674" cm="1">
        <f t="array" ref="Y4674">SUM(_xlfn.XLOOKUP(_xlfn.TOROW(F4674:V4674,1),$AN$34:$AN$43,$AL$34:$AL$43,,0,1))</f>
        <v>18</v>
      </c>
      <c r="Z4674">
        <f t="shared" si="145"/>
        <v>6</v>
      </c>
      <c r="AA4674" t="str">
        <v>BB</v>
      </c>
      <c r="AG4674">
        <v>7605</v>
      </c>
      <c r="AH4674">
        <v>6</v>
      </c>
      <c r="AT4674">
        <v>6</v>
      </c>
    </row>
    <row r="4675" spans="2:46" ht="15" customHeight="1">
      <c r="B4675" s="48">
        <v>6445</v>
      </c>
      <c r="C4675" s="49">
        <v>45459</v>
      </c>
      <c r="D4675" s="50">
        <v>0.69208333333333338</v>
      </c>
      <c r="E4675" s="48" t="s">
        <v>12114</v>
      </c>
      <c r="F4675" s="48" t="s">
        <v>719</v>
      </c>
      <c r="G4675" s="48" t="s">
        <v>719</v>
      </c>
      <c r="H4675" s="48" t="s">
        <v>719</v>
      </c>
      <c r="I4675" s="48" t="s">
        <v>133</v>
      </c>
      <c r="J4675" s="48" t="s">
        <v>133</v>
      </c>
      <c r="K4675" s="48" t="s">
        <v>719</v>
      </c>
      <c r="L4675" s="48" t="s">
        <v>194</v>
      </c>
      <c r="M4675" s="48"/>
      <c r="N4675" s="48"/>
      <c r="O4675" s="48"/>
      <c r="P4675" s="48"/>
      <c r="Q4675" s="48"/>
      <c r="R4675" s="48"/>
      <c r="S4675" s="48"/>
      <c r="T4675" s="48"/>
      <c r="U4675" s="48"/>
      <c r="V4675" s="48"/>
      <c r="W4675" s="51" t="s">
        <v>4296</v>
      </c>
      <c r="X4675" t="str">
        <f t="shared" si="144"/>
        <v>BE;BE;BE;SO;SO;BE;DH</v>
      </c>
      <c r="Y4675" cm="1">
        <f t="array" ref="Y4675">SUM(_xlfn.XLOOKUP(_xlfn.TOROW(F4675:V4675,1),$AN$34:$AN$43,$AL$34:$AL$43,,0,1))</f>
        <v>33</v>
      </c>
      <c r="Z4675">
        <f t="shared" si="145"/>
        <v>7</v>
      </c>
      <c r="AA4675" t="str">
        <v>SO</v>
      </c>
      <c r="AG4675">
        <v>7606</v>
      </c>
      <c r="AH4675">
        <v>6</v>
      </c>
      <c r="AT4675">
        <v>7</v>
      </c>
    </row>
    <row r="4676" spans="2:46" ht="15" customHeight="1">
      <c r="B4676" s="48">
        <v>6446</v>
      </c>
      <c r="C4676" s="49">
        <v>45459</v>
      </c>
      <c r="D4676" s="50">
        <v>0.69542824074074072</v>
      </c>
      <c r="E4676" s="48" t="s">
        <v>12115</v>
      </c>
      <c r="F4676" s="48" t="s">
        <v>719</v>
      </c>
      <c r="G4676" s="48" t="s">
        <v>189</v>
      </c>
      <c r="H4676" s="48" t="s">
        <v>51</v>
      </c>
      <c r="I4676" s="48" t="s">
        <v>51</v>
      </c>
      <c r="J4676" s="48" t="s">
        <v>51</v>
      </c>
      <c r="K4676" s="48"/>
      <c r="L4676" s="48"/>
      <c r="M4676" s="48"/>
      <c r="N4676" s="48"/>
      <c r="O4676" s="48"/>
      <c r="P4676" s="48"/>
      <c r="Q4676" s="48"/>
      <c r="R4676" s="48"/>
      <c r="S4676" s="48"/>
      <c r="T4676" s="48"/>
      <c r="U4676" s="48"/>
      <c r="V4676" s="48"/>
      <c r="W4676" s="51" t="s">
        <v>4297</v>
      </c>
      <c r="X4676" t="str">
        <f t="shared" si="144"/>
        <v>BE;JB;BB;BB;BB</v>
      </c>
      <c r="Y4676" cm="1">
        <f t="array" ref="Y4676">SUM(_xlfn.XLOOKUP(_xlfn.TOROW(F4676:V4676,1),$AN$34:$AN$43,$AL$34:$AL$43,,0,1))</f>
        <v>36</v>
      </c>
      <c r="Z4676">
        <f t="shared" si="145"/>
        <v>5</v>
      </c>
      <c r="AA4676" t="str">
        <v>SO</v>
      </c>
      <c r="AG4676">
        <v>7612</v>
      </c>
      <c r="AH4676">
        <v>6</v>
      </c>
      <c r="AT4676">
        <v>5</v>
      </c>
    </row>
    <row r="4677" spans="2:46" ht="15" customHeight="1">
      <c r="B4677" s="48">
        <v>6447</v>
      </c>
      <c r="C4677" s="49">
        <v>45459</v>
      </c>
      <c r="D4677" s="50">
        <v>0.69703703703703701</v>
      </c>
      <c r="E4677" s="48" t="s">
        <v>12116</v>
      </c>
      <c r="F4677" s="48" t="s">
        <v>189</v>
      </c>
      <c r="G4677" s="48" t="s">
        <v>189</v>
      </c>
      <c r="H4677" s="48" t="s">
        <v>243</v>
      </c>
      <c r="I4677" s="48" t="s">
        <v>803</v>
      </c>
      <c r="J4677" s="48" t="s">
        <v>803</v>
      </c>
      <c r="K4677" s="48"/>
      <c r="L4677" s="48"/>
      <c r="M4677" s="48"/>
      <c r="N4677" s="48"/>
      <c r="O4677" s="48"/>
      <c r="P4677" s="48"/>
      <c r="Q4677" s="48"/>
      <c r="R4677" s="48"/>
      <c r="S4677" s="48"/>
      <c r="T4677" s="48"/>
      <c r="U4677" s="48"/>
      <c r="V4677" s="48"/>
      <c r="W4677" s="51" t="s">
        <v>4298</v>
      </c>
      <c r="X4677" t="str">
        <f t="shared" si="144"/>
        <v>JB;JB;CB;SS;SS</v>
      </c>
      <c r="Y4677" cm="1">
        <f t="array" ref="Y4677">SUM(_xlfn.XLOOKUP(_xlfn.TOROW(F4677:V4677,1),$AN$34:$AN$43,$AL$34:$AL$43,,0,1))</f>
        <v>16</v>
      </c>
      <c r="Z4677">
        <f t="shared" si="145"/>
        <v>5</v>
      </c>
      <c r="AA4677" t="str">
        <v>WB</v>
      </c>
      <c r="AG4677">
        <v>7634</v>
      </c>
      <c r="AH4677">
        <v>6</v>
      </c>
      <c r="AT4677">
        <v>5</v>
      </c>
    </row>
    <row r="4678" spans="2:46" ht="15" customHeight="1">
      <c r="B4678" s="48">
        <v>6448</v>
      </c>
      <c r="C4678" s="49">
        <v>45459</v>
      </c>
      <c r="D4678" s="50">
        <v>0.69750000000000001</v>
      </c>
      <c r="E4678" s="48" t="s">
        <v>12117</v>
      </c>
      <c r="F4678" s="48" t="s">
        <v>243</v>
      </c>
      <c r="G4678" s="48" t="s">
        <v>319</v>
      </c>
      <c r="H4678" s="48" t="s">
        <v>719</v>
      </c>
      <c r="I4678" s="48" t="s">
        <v>719</v>
      </c>
      <c r="J4678" s="48" t="s">
        <v>280</v>
      </c>
      <c r="K4678" s="48" t="s">
        <v>280</v>
      </c>
      <c r="L4678" s="48" t="s">
        <v>280</v>
      </c>
      <c r="M4678" s="48"/>
      <c r="N4678" s="48"/>
      <c r="O4678" s="48"/>
      <c r="P4678" s="48"/>
      <c r="Q4678" s="48"/>
      <c r="R4678" s="48"/>
      <c r="S4678" s="48"/>
      <c r="T4678" s="48"/>
      <c r="U4678" s="48"/>
      <c r="V4678" s="48"/>
      <c r="W4678" s="51" t="s">
        <v>4299</v>
      </c>
      <c r="X4678" t="str">
        <f t="shared" si="144"/>
        <v>CB;FR;BE;BE;WB;WB;WB</v>
      </c>
      <c r="Y4678" cm="1">
        <f t="array" ref="Y4678">SUM(_xlfn.XLOOKUP(_xlfn.TOROW(F4678:V4678,1),$AN$34:$AN$43,$AL$34:$AL$43,,0,1))</f>
        <v>54</v>
      </c>
      <c r="Z4678">
        <f t="shared" si="145"/>
        <v>7</v>
      </c>
      <c r="AA4678" t="str">
        <v>BE</v>
      </c>
      <c r="AG4678">
        <v>7639</v>
      </c>
      <c r="AH4678">
        <v>6</v>
      </c>
      <c r="AT4678">
        <v>7</v>
      </c>
    </row>
    <row r="4679" spans="2:46" ht="15" customHeight="1">
      <c r="B4679" s="48">
        <v>6449</v>
      </c>
      <c r="C4679" s="49">
        <v>45459</v>
      </c>
      <c r="D4679" s="50">
        <v>0.6978240740740741</v>
      </c>
      <c r="E4679" s="48" t="s">
        <v>12118</v>
      </c>
      <c r="F4679" s="48" t="s">
        <v>280</v>
      </c>
      <c r="G4679" s="48" t="s">
        <v>280</v>
      </c>
      <c r="H4679" s="48" t="s">
        <v>304</v>
      </c>
      <c r="I4679" s="48" t="s">
        <v>304</v>
      </c>
      <c r="J4679" s="48" t="s">
        <v>304</v>
      </c>
      <c r="K4679" s="48" t="s">
        <v>189</v>
      </c>
      <c r="L4679" s="48" t="s">
        <v>189</v>
      </c>
      <c r="M4679" s="48"/>
      <c r="N4679" s="48"/>
      <c r="O4679" s="48"/>
      <c r="P4679" s="48"/>
      <c r="Q4679" s="48"/>
      <c r="R4679" s="48"/>
      <c r="S4679" s="48"/>
      <c r="T4679" s="48"/>
      <c r="U4679" s="48"/>
      <c r="V4679" s="48"/>
      <c r="W4679" s="51" t="s">
        <v>4300</v>
      </c>
      <c r="X4679" t="str">
        <f t="shared" ref="X4679:X4742" si="146">_xlfn.TEXTJOIN(";",TRUE,F4679:V4679)</f>
        <v>WB;WB;HD;HD;HD;JB;JB</v>
      </c>
      <c r="Y4679" cm="1">
        <f t="array" ref="Y4679">SUM(_xlfn.XLOOKUP(_xlfn.TOROW(F4679:V4679,1),$AN$34:$AN$43,$AL$34:$AL$43,,0,1))</f>
        <v>45</v>
      </c>
      <c r="Z4679">
        <f t="shared" ref="Z4679:Z4742" si="147">COUNTA(F4679:V4679)</f>
        <v>7</v>
      </c>
      <c r="AA4679" t="str">
        <v>SO</v>
      </c>
      <c r="AG4679">
        <v>7647</v>
      </c>
      <c r="AH4679">
        <v>6</v>
      </c>
      <c r="AT4679">
        <v>7</v>
      </c>
    </row>
    <row r="4680" spans="2:46" ht="15" customHeight="1">
      <c r="B4680" s="48">
        <v>6450</v>
      </c>
      <c r="C4680" s="49">
        <v>45459</v>
      </c>
      <c r="D4680" s="50">
        <v>0.69887731481481485</v>
      </c>
      <c r="E4680" s="48" t="s">
        <v>8418</v>
      </c>
      <c r="F4680" s="48" t="s">
        <v>280</v>
      </c>
      <c r="G4680" s="48" t="s">
        <v>280</v>
      </c>
      <c r="H4680" s="48"/>
      <c r="I4680" s="48"/>
      <c r="J4680" s="48"/>
      <c r="K4680" s="48"/>
      <c r="L4680" s="48"/>
      <c r="M4680" s="48"/>
      <c r="N4680" s="48"/>
      <c r="O4680" s="48"/>
      <c r="P4680" s="48"/>
      <c r="Q4680" s="48"/>
      <c r="R4680" s="48"/>
      <c r="S4680" s="48"/>
      <c r="T4680" s="48"/>
      <c r="U4680" s="48"/>
      <c r="V4680" s="48"/>
      <c r="W4680" s="51" t="s">
        <v>2308</v>
      </c>
      <c r="X4680" t="str">
        <f t="shared" si="146"/>
        <v>WB;WB</v>
      </c>
      <c r="Y4680" cm="1">
        <f t="array" ref="Y4680">SUM(_xlfn.XLOOKUP(_xlfn.TOROW(F4680:V4680,1),$AN$34:$AN$43,$AL$34:$AL$43,,0,1))</f>
        <v>22</v>
      </c>
      <c r="Z4680">
        <f t="shared" si="147"/>
        <v>2</v>
      </c>
      <c r="AA4680" t="str">
        <v>CB</v>
      </c>
      <c r="AG4680">
        <v>7650</v>
      </c>
      <c r="AH4680">
        <v>6</v>
      </c>
      <c r="AT4680">
        <v>2</v>
      </c>
    </row>
    <row r="4681" spans="2:46" ht="15" customHeight="1">
      <c r="B4681" s="48">
        <v>6451</v>
      </c>
      <c r="C4681" s="49">
        <v>45459</v>
      </c>
      <c r="D4681" s="50">
        <v>0.69990740740740742</v>
      </c>
      <c r="E4681" s="48" t="s">
        <v>12119</v>
      </c>
      <c r="F4681" s="48" t="s">
        <v>51</v>
      </c>
      <c r="G4681" s="48" t="s">
        <v>51</v>
      </c>
      <c r="H4681" s="48" t="s">
        <v>51</v>
      </c>
      <c r="I4681" s="48" t="s">
        <v>51</v>
      </c>
      <c r="J4681" s="48" t="s">
        <v>189</v>
      </c>
      <c r="K4681" s="48" t="s">
        <v>304</v>
      </c>
      <c r="L4681" s="48" t="s">
        <v>719</v>
      </c>
      <c r="M4681" s="48" t="s">
        <v>51</v>
      </c>
      <c r="N4681" s="48"/>
      <c r="O4681" s="48"/>
      <c r="P4681" s="48"/>
      <c r="Q4681" s="48"/>
      <c r="R4681" s="48"/>
      <c r="S4681" s="48"/>
      <c r="T4681" s="48"/>
      <c r="U4681" s="48"/>
      <c r="V4681" s="48"/>
      <c r="W4681" s="51" t="s">
        <v>4301</v>
      </c>
      <c r="X4681" t="str">
        <f t="shared" si="146"/>
        <v>BB;BB;BB;BB;JB;HD;BE;BB</v>
      </c>
      <c r="Y4681" cm="1">
        <f t="array" ref="Y4681">SUM(_xlfn.XLOOKUP(_xlfn.TOROW(F4681:V4681,1),$AN$34:$AN$43,$AL$34:$AL$43,,0,1))</f>
        <v>63</v>
      </c>
      <c r="Z4681">
        <f t="shared" si="147"/>
        <v>8</v>
      </c>
      <c r="AA4681" t="str">
        <v>CB</v>
      </c>
      <c r="AG4681">
        <v>7665</v>
      </c>
      <c r="AH4681">
        <v>6</v>
      </c>
      <c r="AT4681">
        <v>8</v>
      </c>
    </row>
    <row r="4682" spans="2:46" ht="15" customHeight="1">
      <c r="B4682" s="48">
        <v>6452</v>
      </c>
      <c r="C4682" s="49">
        <v>45459</v>
      </c>
      <c r="D4682" s="50">
        <v>0.70135416666666661</v>
      </c>
      <c r="E4682" s="48" t="s">
        <v>12120</v>
      </c>
      <c r="F4682" s="48" t="s">
        <v>243</v>
      </c>
      <c r="G4682" s="48" t="s">
        <v>243</v>
      </c>
      <c r="H4682" s="48" t="s">
        <v>243</v>
      </c>
      <c r="I4682" s="48" t="s">
        <v>51</v>
      </c>
      <c r="J4682" s="48" t="s">
        <v>243</v>
      </c>
      <c r="K4682" s="48" t="s">
        <v>194</v>
      </c>
      <c r="L4682" s="48"/>
      <c r="M4682" s="48"/>
      <c r="N4682" s="48"/>
      <c r="O4682" s="48"/>
      <c r="P4682" s="48"/>
      <c r="Q4682" s="48"/>
      <c r="R4682" s="48"/>
      <c r="S4682" s="48"/>
      <c r="T4682" s="48"/>
      <c r="U4682" s="48"/>
      <c r="V4682" s="48"/>
      <c r="W4682" s="51" t="s">
        <v>4302</v>
      </c>
      <c r="X4682" t="str">
        <f t="shared" si="146"/>
        <v>CB;CB;CB;BB;CB;DH</v>
      </c>
      <c r="Y4682" cm="1">
        <f t="array" ref="Y4682">SUM(_xlfn.XLOOKUP(_xlfn.TOROW(F4682:V4682,1),$AN$34:$AN$43,$AL$34:$AL$43,,0,1))</f>
        <v>51</v>
      </c>
      <c r="Z4682">
        <f t="shared" si="147"/>
        <v>6</v>
      </c>
      <c r="AA4682" t="str">
        <v>CB</v>
      </c>
      <c r="AG4682">
        <v>7681</v>
      </c>
      <c r="AH4682">
        <v>6</v>
      </c>
      <c r="AT4682">
        <v>6</v>
      </c>
    </row>
    <row r="4683" spans="2:46" ht="15" customHeight="1">
      <c r="B4683" s="48">
        <v>6453</v>
      </c>
      <c r="C4683" s="49">
        <v>45459</v>
      </c>
      <c r="D4683" s="50">
        <v>0.70232638888888888</v>
      </c>
      <c r="E4683" s="48" t="s">
        <v>12121</v>
      </c>
      <c r="F4683" s="48" t="s">
        <v>803</v>
      </c>
      <c r="G4683" s="48" t="s">
        <v>719</v>
      </c>
      <c r="H4683" s="48" t="s">
        <v>133</v>
      </c>
      <c r="I4683" s="48" t="s">
        <v>304</v>
      </c>
      <c r="J4683" s="48" t="s">
        <v>194</v>
      </c>
      <c r="K4683" s="48" t="s">
        <v>189</v>
      </c>
      <c r="L4683" s="48" t="s">
        <v>133</v>
      </c>
      <c r="M4683" s="48"/>
      <c r="N4683" s="48"/>
      <c r="O4683" s="48"/>
      <c r="P4683" s="48"/>
      <c r="Q4683" s="48"/>
      <c r="R4683" s="48"/>
      <c r="S4683" s="48"/>
      <c r="T4683" s="48"/>
      <c r="U4683" s="48"/>
      <c r="V4683" s="48"/>
      <c r="W4683" s="51" t="s">
        <v>4303</v>
      </c>
      <c r="X4683" t="str">
        <f t="shared" si="146"/>
        <v>SS;BE;SO;HD;DH;JB;SO</v>
      </c>
      <c r="Y4683" cm="1">
        <f t="array" ref="Y4683">SUM(_xlfn.XLOOKUP(_xlfn.TOROW(F4683:V4683,1),$AN$34:$AN$43,$AL$34:$AL$43,,0,1))</f>
        <v>29</v>
      </c>
      <c r="Z4683">
        <f t="shared" si="147"/>
        <v>7</v>
      </c>
      <c r="AA4683" t="str">
        <v>HD</v>
      </c>
      <c r="AG4683">
        <v>7683</v>
      </c>
      <c r="AH4683">
        <v>6</v>
      </c>
      <c r="AT4683">
        <v>7</v>
      </c>
    </row>
    <row r="4684" spans="2:46" ht="15" customHeight="1">
      <c r="B4684" s="48">
        <v>6454</v>
      </c>
      <c r="C4684" s="49">
        <v>45459</v>
      </c>
      <c r="D4684" s="50">
        <v>0.70659722222222221</v>
      </c>
      <c r="E4684" s="48" t="s">
        <v>8180</v>
      </c>
      <c r="F4684" s="48" t="s">
        <v>803</v>
      </c>
      <c r="G4684" s="48" t="s">
        <v>803</v>
      </c>
      <c r="H4684" s="48"/>
      <c r="I4684" s="48"/>
      <c r="J4684" s="48"/>
      <c r="K4684" s="48"/>
      <c r="L4684" s="48"/>
      <c r="M4684" s="48"/>
      <c r="N4684" s="48"/>
      <c r="O4684" s="48"/>
      <c r="P4684" s="48"/>
      <c r="Q4684" s="48"/>
      <c r="R4684" s="48"/>
      <c r="S4684" s="48"/>
      <c r="T4684" s="48"/>
      <c r="U4684" s="48"/>
      <c r="V4684" s="48"/>
      <c r="W4684" s="51" t="s">
        <v>477</v>
      </c>
      <c r="X4684" t="str">
        <f t="shared" si="146"/>
        <v>SS;SS</v>
      </c>
      <c r="Y4684" cm="1">
        <f t="array" ref="Y4684">SUM(_xlfn.XLOOKUP(_xlfn.TOROW(F4684:V4684,1),$AN$34:$AN$43,$AL$34:$AL$43,,0,1))</f>
        <v>6</v>
      </c>
      <c r="Z4684">
        <f t="shared" si="147"/>
        <v>2</v>
      </c>
      <c r="AA4684" t="str">
        <v>JB</v>
      </c>
      <c r="AG4684">
        <v>7686</v>
      </c>
      <c r="AH4684">
        <v>6</v>
      </c>
      <c r="AT4684">
        <v>2</v>
      </c>
    </row>
    <row r="4685" spans="2:46" ht="15" customHeight="1">
      <c r="B4685" s="48">
        <v>6455</v>
      </c>
      <c r="C4685" s="49">
        <v>45459</v>
      </c>
      <c r="D4685" s="50">
        <v>0.70817129629629627</v>
      </c>
      <c r="E4685" s="48" t="s">
        <v>12122</v>
      </c>
      <c r="F4685" s="48" t="s">
        <v>194</v>
      </c>
      <c r="G4685" s="48" t="s">
        <v>194</v>
      </c>
      <c r="H4685" s="48" t="s">
        <v>133</v>
      </c>
      <c r="I4685" s="48" t="s">
        <v>133</v>
      </c>
      <c r="J4685" s="48" t="s">
        <v>51</v>
      </c>
      <c r="K4685" s="48"/>
      <c r="L4685" s="48"/>
      <c r="M4685" s="48"/>
      <c r="N4685" s="48"/>
      <c r="O4685" s="48"/>
      <c r="P4685" s="48"/>
      <c r="Q4685" s="48"/>
      <c r="R4685" s="48"/>
      <c r="S4685" s="48"/>
      <c r="T4685" s="48"/>
      <c r="U4685" s="48"/>
      <c r="V4685" s="48"/>
      <c r="W4685" s="51" t="s">
        <v>4304</v>
      </c>
      <c r="X4685" t="str">
        <f t="shared" si="146"/>
        <v>DH;DH;SO;SO;BB</v>
      </c>
      <c r="Y4685" cm="1">
        <f t="array" ref="Y4685">SUM(_xlfn.XLOOKUP(_xlfn.TOROW(F4685:V4685,1),$AN$34:$AN$43,$AL$34:$AL$43,,0,1))</f>
        <v>32</v>
      </c>
      <c r="Z4685">
        <f t="shared" si="147"/>
        <v>5</v>
      </c>
      <c r="AA4685" t="str">
        <v>FR</v>
      </c>
      <c r="AG4685">
        <v>7691</v>
      </c>
      <c r="AH4685">
        <v>6</v>
      </c>
      <c r="AT4685">
        <v>5</v>
      </c>
    </row>
    <row r="4686" spans="2:46" ht="15" customHeight="1">
      <c r="B4686" s="48">
        <v>6456</v>
      </c>
      <c r="C4686" s="49">
        <v>45459</v>
      </c>
      <c r="D4686" s="50">
        <v>0.70885416666666667</v>
      </c>
      <c r="E4686" s="48" t="s">
        <v>12123</v>
      </c>
      <c r="F4686" s="48" t="s">
        <v>51</v>
      </c>
      <c r="G4686" s="48" t="s">
        <v>719</v>
      </c>
      <c r="H4686" s="48" t="s">
        <v>803</v>
      </c>
      <c r="I4686" s="48" t="s">
        <v>803</v>
      </c>
      <c r="J4686" s="48" t="s">
        <v>280</v>
      </c>
      <c r="K4686" s="48" t="s">
        <v>280</v>
      </c>
      <c r="L4686" s="48" t="s">
        <v>304</v>
      </c>
      <c r="M4686" s="48" t="s">
        <v>803</v>
      </c>
      <c r="N4686" s="48" t="s">
        <v>243</v>
      </c>
      <c r="O4686" s="48" t="s">
        <v>319</v>
      </c>
      <c r="P4686" s="48" t="s">
        <v>319</v>
      </c>
      <c r="Q4686" s="48"/>
      <c r="R4686" s="48"/>
      <c r="S4686" s="48"/>
      <c r="T4686" s="48"/>
      <c r="U4686" s="48"/>
      <c r="V4686" s="48"/>
      <c r="W4686" s="51" t="s">
        <v>4305</v>
      </c>
      <c r="X4686" t="str">
        <f t="shared" si="146"/>
        <v>BB;BE;SS;SS;WB;WB;HD;SS;CB;FR;FR</v>
      </c>
      <c r="Y4686" cm="1">
        <f t="array" ref="Y4686">SUM(_xlfn.XLOOKUP(_xlfn.TOROW(F4686:V4686,1),$AN$34:$AN$43,$AL$34:$AL$43,,0,1))</f>
        <v>67</v>
      </c>
      <c r="Z4686">
        <f t="shared" si="147"/>
        <v>11</v>
      </c>
      <c r="AA4686" t="str">
        <v>BB</v>
      </c>
      <c r="AG4686">
        <v>7693</v>
      </c>
      <c r="AH4686">
        <v>6</v>
      </c>
      <c r="AT4686">
        <v>11</v>
      </c>
    </row>
    <row r="4687" spans="2:46" ht="15" customHeight="1">
      <c r="B4687" s="48">
        <v>6457</v>
      </c>
      <c r="C4687" s="49">
        <v>45459</v>
      </c>
      <c r="D4687" s="50">
        <v>0.71136574074074077</v>
      </c>
      <c r="E4687" s="48" t="s">
        <v>12124</v>
      </c>
      <c r="F4687" s="48" t="s">
        <v>189</v>
      </c>
      <c r="G4687" s="48" t="s">
        <v>243</v>
      </c>
      <c r="H4687" s="48" t="s">
        <v>194</v>
      </c>
      <c r="I4687" s="48" t="s">
        <v>304</v>
      </c>
      <c r="J4687" s="48" t="s">
        <v>243</v>
      </c>
      <c r="K4687" s="48" t="s">
        <v>189</v>
      </c>
      <c r="L4687" s="48" t="s">
        <v>304</v>
      </c>
      <c r="M4687" s="48" t="s">
        <v>280</v>
      </c>
      <c r="N4687" s="48" t="s">
        <v>280</v>
      </c>
      <c r="O4687" s="48" t="s">
        <v>280</v>
      </c>
      <c r="P4687" s="48" t="s">
        <v>280</v>
      </c>
      <c r="Q4687" s="48"/>
      <c r="R4687" s="48"/>
      <c r="S4687" s="48"/>
      <c r="T4687" s="48"/>
      <c r="U4687" s="48"/>
      <c r="V4687" s="48"/>
      <c r="W4687" s="51" t="s">
        <v>4306</v>
      </c>
      <c r="X4687" t="str">
        <f t="shared" si="146"/>
        <v>JB;CB;DH;HD;CB;JB;HD;WB;WB;WB;WB</v>
      </c>
      <c r="Y4687" cm="1">
        <f t="array" ref="Y4687">SUM(_xlfn.XLOOKUP(_xlfn.TOROW(F4687:V4687,1),$AN$34:$AN$43,$AL$34:$AL$43,,0,1))</f>
        <v>85</v>
      </c>
      <c r="Z4687">
        <f t="shared" si="147"/>
        <v>11</v>
      </c>
      <c r="AA4687" t="str">
        <v>BB</v>
      </c>
      <c r="AG4687">
        <v>7697</v>
      </c>
      <c r="AH4687">
        <v>6</v>
      </c>
      <c r="AT4687">
        <v>11</v>
      </c>
    </row>
    <row r="4688" spans="2:46" ht="15" customHeight="1">
      <c r="B4688" s="48">
        <v>6458</v>
      </c>
      <c r="C4688" s="49">
        <v>45459</v>
      </c>
      <c r="D4688" s="50">
        <v>0.71185185185185185</v>
      </c>
      <c r="E4688" s="48" t="s">
        <v>12125</v>
      </c>
      <c r="F4688" s="48" t="s">
        <v>319</v>
      </c>
      <c r="G4688" s="48" t="s">
        <v>51</v>
      </c>
      <c r="H4688" s="48" t="s">
        <v>51</v>
      </c>
      <c r="I4688" s="48" t="s">
        <v>319</v>
      </c>
      <c r="J4688" s="48"/>
      <c r="K4688" s="48"/>
      <c r="L4688" s="48"/>
      <c r="M4688" s="48"/>
      <c r="N4688" s="48"/>
      <c r="O4688" s="48"/>
      <c r="P4688" s="48"/>
      <c r="Q4688" s="48"/>
      <c r="R4688" s="48"/>
      <c r="S4688" s="48"/>
      <c r="T4688" s="48"/>
      <c r="U4688" s="48"/>
      <c r="V4688" s="48"/>
      <c r="W4688" s="51" t="s">
        <v>4307</v>
      </c>
      <c r="X4688" t="str">
        <f t="shared" si="146"/>
        <v>FR;BB;BB;FR</v>
      </c>
      <c r="Y4688" cm="1">
        <f t="array" ref="Y4688">SUM(_xlfn.XLOOKUP(_xlfn.TOROW(F4688:V4688,1),$AN$34:$AN$43,$AL$34:$AL$43,,0,1))</f>
        <v>26</v>
      </c>
      <c r="Z4688">
        <f t="shared" si="147"/>
        <v>4</v>
      </c>
      <c r="AA4688" t="str">
        <v>SS</v>
      </c>
      <c r="AG4688">
        <v>7703</v>
      </c>
      <c r="AH4688">
        <v>6</v>
      </c>
      <c r="AT4688">
        <v>4</v>
      </c>
    </row>
    <row r="4689" spans="2:46" ht="15" customHeight="1">
      <c r="B4689" s="48">
        <v>6459</v>
      </c>
      <c r="C4689" s="49">
        <v>45459</v>
      </c>
      <c r="D4689" s="50">
        <v>0.71241898148148153</v>
      </c>
      <c r="E4689" s="48" t="s">
        <v>12126</v>
      </c>
      <c r="F4689" s="48" t="s">
        <v>243</v>
      </c>
      <c r="G4689" s="48" t="s">
        <v>319</v>
      </c>
      <c r="H4689" s="48" t="s">
        <v>319</v>
      </c>
      <c r="I4689" s="48" t="s">
        <v>319</v>
      </c>
      <c r="J4689" s="48" t="s">
        <v>319</v>
      </c>
      <c r="K4689" s="48" t="s">
        <v>243</v>
      </c>
      <c r="L4689" s="48" t="s">
        <v>243</v>
      </c>
      <c r="M4689" s="48"/>
      <c r="N4689" s="48"/>
      <c r="O4689" s="48"/>
      <c r="P4689" s="48"/>
      <c r="Q4689" s="48"/>
      <c r="R4689" s="48"/>
      <c r="S4689" s="48"/>
      <c r="T4689" s="48"/>
      <c r="U4689" s="48"/>
      <c r="V4689" s="48"/>
      <c r="W4689" s="51" t="s">
        <v>4308</v>
      </c>
      <c r="X4689" t="str">
        <f t="shared" si="146"/>
        <v>CB;FR;FR;FR;FR;CB;CB</v>
      </c>
      <c r="Y4689" cm="1">
        <f t="array" ref="Y4689">SUM(_xlfn.XLOOKUP(_xlfn.TOROW(F4689:V4689,1),$AN$34:$AN$43,$AL$34:$AL$43,,0,1))</f>
        <v>36</v>
      </c>
      <c r="Z4689">
        <f t="shared" si="147"/>
        <v>7</v>
      </c>
      <c r="AA4689" t="str">
        <v>SS</v>
      </c>
      <c r="AG4689">
        <v>7704</v>
      </c>
      <c r="AH4689">
        <v>6</v>
      </c>
      <c r="AT4689">
        <v>7</v>
      </c>
    </row>
    <row r="4690" spans="2:46" ht="15" customHeight="1">
      <c r="B4690" s="48">
        <v>6460</v>
      </c>
      <c r="C4690" s="49">
        <v>45459</v>
      </c>
      <c r="D4690" s="50">
        <v>0.71501157407407412</v>
      </c>
      <c r="E4690" s="48" t="s">
        <v>12127</v>
      </c>
      <c r="F4690" s="48" t="s">
        <v>280</v>
      </c>
      <c r="G4690" s="48" t="s">
        <v>319</v>
      </c>
      <c r="H4690" s="48" t="s">
        <v>319</v>
      </c>
      <c r="I4690" s="48" t="s">
        <v>194</v>
      </c>
      <c r="J4690" s="48" t="s">
        <v>194</v>
      </c>
      <c r="K4690" s="48"/>
      <c r="L4690" s="48"/>
      <c r="M4690" s="48"/>
      <c r="N4690" s="48"/>
      <c r="O4690" s="48"/>
      <c r="P4690" s="48"/>
      <c r="Q4690" s="48"/>
      <c r="R4690" s="48"/>
      <c r="S4690" s="48"/>
      <c r="T4690" s="48"/>
      <c r="U4690" s="48"/>
      <c r="V4690" s="48"/>
      <c r="W4690" s="51" t="s">
        <v>4309</v>
      </c>
      <c r="X4690" t="str">
        <f t="shared" si="146"/>
        <v>WB;FR;FR;DH;DH</v>
      </c>
      <c r="Y4690" cm="1">
        <f t="array" ref="Y4690">SUM(_xlfn.XLOOKUP(_xlfn.TOROW(F4690:V4690,1),$AN$34:$AN$43,$AL$34:$AL$43,,0,1))</f>
        <v>35</v>
      </c>
      <c r="Z4690">
        <f t="shared" si="147"/>
        <v>5</v>
      </c>
      <c r="AA4690" t="str">
        <v>SS</v>
      </c>
      <c r="AG4690">
        <v>7708</v>
      </c>
      <c r="AH4690">
        <v>6</v>
      </c>
      <c r="AT4690">
        <v>5</v>
      </c>
    </row>
    <row r="4691" spans="2:46" ht="15" customHeight="1">
      <c r="B4691" s="48">
        <v>6461</v>
      </c>
      <c r="C4691" s="49">
        <v>45459</v>
      </c>
      <c r="D4691" s="50">
        <v>0.7165393518518518</v>
      </c>
      <c r="E4691" s="48" t="s">
        <v>12128</v>
      </c>
      <c r="F4691" s="48" t="s">
        <v>243</v>
      </c>
      <c r="G4691" s="48" t="s">
        <v>304</v>
      </c>
      <c r="H4691" s="48" t="s">
        <v>243</v>
      </c>
      <c r="I4691" s="48" t="s">
        <v>194</v>
      </c>
      <c r="J4691" s="48" t="s">
        <v>194</v>
      </c>
      <c r="K4691" s="48" t="s">
        <v>194</v>
      </c>
      <c r="L4691" s="48" t="s">
        <v>319</v>
      </c>
      <c r="M4691" s="48" t="s">
        <v>243</v>
      </c>
      <c r="N4691" s="48" t="s">
        <v>280</v>
      </c>
      <c r="O4691" s="48" t="s">
        <v>319</v>
      </c>
      <c r="P4691" s="48"/>
      <c r="Q4691" s="48"/>
      <c r="R4691" s="48"/>
      <c r="S4691" s="48"/>
      <c r="T4691" s="48"/>
      <c r="U4691" s="48"/>
      <c r="V4691" s="48"/>
      <c r="W4691" s="51" t="s">
        <v>4310</v>
      </c>
      <c r="X4691" t="str">
        <f t="shared" si="146"/>
        <v>CB;HD;CB;DH;DH;DH;FR;CB;WB;FR</v>
      </c>
      <c r="Y4691" cm="1">
        <f t="array" ref="Y4691">SUM(_xlfn.XLOOKUP(_xlfn.TOROW(F4691:V4691,1),$AN$34:$AN$43,$AL$34:$AL$43,,0,1))</f>
        <v>75</v>
      </c>
      <c r="Z4691">
        <f t="shared" si="147"/>
        <v>10</v>
      </c>
      <c r="AA4691" t="str">
        <v>SS</v>
      </c>
      <c r="AG4691">
        <v>7716</v>
      </c>
      <c r="AH4691">
        <v>6</v>
      </c>
      <c r="AT4691">
        <v>10</v>
      </c>
    </row>
    <row r="4692" spans="2:46" ht="15" customHeight="1">
      <c r="B4692" s="48">
        <v>6462</v>
      </c>
      <c r="C4692" s="49">
        <v>45459</v>
      </c>
      <c r="D4692" s="50">
        <v>0.71724537037037039</v>
      </c>
      <c r="E4692" s="48" t="s">
        <v>12129</v>
      </c>
      <c r="F4692" s="48" t="s">
        <v>319</v>
      </c>
      <c r="G4692" s="48" t="s">
        <v>803</v>
      </c>
      <c r="H4692" s="48" t="s">
        <v>803</v>
      </c>
      <c r="I4692" s="48" t="s">
        <v>51</v>
      </c>
      <c r="J4692" s="48" t="s">
        <v>719</v>
      </c>
      <c r="K4692" s="48"/>
      <c r="L4692" s="48"/>
      <c r="M4692" s="48"/>
      <c r="N4692" s="48"/>
      <c r="O4692" s="48"/>
      <c r="P4692" s="48"/>
      <c r="Q4692" s="48"/>
      <c r="R4692" s="48"/>
      <c r="S4692" s="48"/>
      <c r="T4692" s="48"/>
      <c r="U4692" s="48"/>
      <c r="V4692" s="48"/>
      <c r="W4692" s="51" t="s">
        <v>4311</v>
      </c>
      <c r="X4692" t="str">
        <f t="shared" si="146"/>
        <v>FR;SS;SS;BB;BE</v>
      </c>
      <c r="Y4692" cm="1">
        <f t="array" ref="Y4692">SUM(_xlfn.XLOOKUP(_xlfn.TOROW(F4692:V4692,1),$AN$34:$AN$43,$AL$34:$AL$43,,0,1))</f>
        <v>24</v>
      </c>
      <c r="Z4692">
        <f t="shared" si="147"/>
        <v>5</v>
      </c>
      <c r="AA4692" t="str">
        <v>SO</v>
      </c>
      <c r="AG4692">
        <v>7737</v>
      </c>
      <c r="AH4692">
        <v>6</v>
      </c>
      <c r="AT4692">
        <v>5</v>
      </c>
    </row>
    <row r="4693" spans="2:46" ht="15" customHeight="1">
      <c r="B4693" s="48">
        <v>6463</v>
      </c>
      <c r="C4693" s="49">
        <v>45459</v>
      </c>
      <c r="D4693" s="50">
        <v>0.71778935185185189</v>
      </c>
      <c r="E4693" s="48" t="s">
        <v>12130</v>
      </c>
      <c r="F4693" s="48" t="s">
        <v>319</v>
      </c>
      <c r="G4693" s="48" t="s">
        <v>319</v>
      </c>
      <c r="H4693" s="48" t="s">
        <v>319</v>
      </c>
      <c r="I4693" s="48" t="s">
        <v>319</v>
      </c>
      <c r="J4693" s="48" t="s">
        <v>319</v>
      </c>
      <c r="K4693" s="48" t="s">
        <v>803</v>
      </c>
      <c r="L4693" s="48" t="s">
        <v>194</v>
      </c>
      <c r="M4693" s="48" t="s">
        <v>319</v>
      </c>
      <c r="N4693" s="48" t="s">
        <v>803</v>
      </c>
      <c r="O4693" s="48" t="s">
        <v>803</v>
      </c>
      <c r="P4693" s="48" t="s">
        <v>280</v>
      </c>
      <c r="Q4693" s="48" t="s">
        <v>280</v>
      </c>
      <c r="R4693" s="48" t="s">
        <v>803</v>
      </c>
      <c r="S4693" s="48" t="s">
        <v>803</v>
      </c>
      <c r="T4693" s="48"/>
      <c r="U4693" s="48"/>
      <c r="V4693" s="48"/>
      <c r="W4693" s="51" t="s">
        <v>4312</v>
      </c>
      <c r="X4693" t="str">
        <f t="shared" si="146"/>
        <v>FR;FR;FR;FR;FR;SS;DH;FR;SS;SS;WB;WB;SS;SS</v>
      </c>
      <c r="Y4693" cm="1">
        <f t="array" ref="Y4693">SUM(_xlfn.XLOOKUP(_xlfn.TOROW(F4693:V4693,1),$AN$34:$AN$43,$AL$34:$AL$43,,0,1))</f>
        <v>64</v>
      </c>
      <c r="Z4693">
        <f t="shared" si="147"/>
        <v>14</v>
      </c>
      <c r="AA4693" t="str">
        <v>BB</v>
      </c>
      <c r="AG4693">
        <v>7744</v>
      </c>
      <c r="AH4693">
        <v>6</v>
      </c>
      <c r="AT4693">
        <v>14</v>
      </c>
    </row>
    <row r="4694" spans="2:46" ht="15" customHeight="1">
      <c r="B4694" s="48">
        <v>6464</v>
      </c>
      <c r="C4694" s="49">
        <v>45459</v>
      </c>
      <c r="D4694" s="50">
        <v>0.71792824074074069</v>
      </c>
      <c r="E4694" s="48" t="s">
        <v>12131</v>
      </c>
      <c r="F4694" s="48" t="s">
        <v>319</v>
      </c>
      <c r="G4694" s="48" t="s">
        <v>319</v>
      </c>
      <c r="H4694" s="48" t="s">
        <v>304</v>
      </c>
      <c r="I4694" s="48" t="s">
        <v>319</v>
      </c>
      <c r="J4694" s="48" t="s">
        <v>51</v>
      </c>
      <c r="K4694" s="48" t="s">
        <v>304</v>
      </c>
      <c r="L4694" s="48" t="s">
        <v>189</v>
      </c>
      <c r="M4694" s="48" t="s">
        <v>803</v>
      </c>
      <c r="N4694" s="48" t="s">
        <v>189</v>
      </c>
      <c r="O4694" s="48" t="s">
        <v>133</v>
      </c>
      <c r="P4694" s="48"/>
      <c r="Q4694" s="48"/>
      <c r="R4694" s="48"/>
      <c r="S4694" s="48"/>
      <c r="T4694" s="48"/>
      <c r="U4694" s="48"/>
      <c r="V4694" s="48"/>
      <c r="W4694" s="51" t="s">
        <v>4313</v>
      </c>
      <c r="X4694" t="str">
        <f t="shared" si="146"/>
        <v>FR;FR;HD;FR;BB;HD;JB;SS;JB;SO</v>
      </c>
      <c r="Y4694" cm="1">
        <f t="array" ref="Y4694">SUM(_xlfn.XLOOKUP(_xlfn.TOROW(F4694:V4694,1),$AN$34:$AN$43,$AL$34:$AL$43,,0,1))</f>
        <v>40</v>
      </c>
      <c r="Z4694">
        <f t="shared" si="147"/>
        <v>10</v>
      </c>
      <c r="AA4694" t="str">
        <v>BE</v>
      </c>
      <c r="AG4694">
        <v>7747</v>
      </c>
      <c r="AH4694">
        <v>6</v>
      </c>
      <c r="AT4694">
        <v>10</v>
      </c>
    </row>
    <row r="4695" spans="2:46" ht="15" customHeight="1">
      <c r="B4695" s="48">
        <v>6465</v>
      </c>
      <c r="C4695" s="49">
        <v>45459</v>
      </c>
      <c r="D4695" s="50">
        <v>0.72005787037037039</v>
      </c>
      <c r="E4695" s="48" t="s">
        <v>12132</v>
      </c>
      <c r="F4695" s="48" t="s">
        <v>319</v>
      </c>
      <c r="G4695" s="48" t="s">
        <v>319</v>
      </c>
      <c r="H4695" s="48" t="s">
        <v>243</v>
      </c>
      <c r="I4695" s="48" t="s">
        <v>803</v>
      </c>
      <c r="J4695" s="48" t="s">
        <v>243</v>
      </c>
      <c r="K4695" s="48" t="s">
        <v>304</v>
      </c>
      <c r="L4695" s="48" t="s">
        <v>319</v>
      </c>
      <c r="M4695" s="48" t="s">
        <v>304</v>
      </c>
      <c r="N4695" s="48" t="s">
        <v>304</v>
      </c>
      <c r="O4695" s="48"/>
      <c r="P4695" s="48"/>
      <c r="Q4695" s="48"/>
      <c r="R4695" s="48"/>
      <c r="S4695" s="48"/>
      <c r="T4695" s="48"/>
      <c r="U4695" s="48"/>
      <c r="V4695" s="48"/>
      <c r="W4695" s="51" t="s">
        <v>4314</v>
      </c>
      <c r="X4695" t="str">
        <f t="shared" si="146"/>
        <v>FR;FR;CB;SS;CB;HD;FR;HD;HD</v>
      </c>
      <c r="Y4695" cm="1">
        <f t="array" ref="Y4695">SUM(_xlfn.XLOOKUP(_xlfn.TOROW(F4695:V4695,1),$AN$34:$AN$43,$AL$34:$AL$43,,0,1))</f>
        <v>49</v>
      </c>
      <c r="Z4695">
        <f t="shared" si="147"/>
        <v>9</v>
      </c>
      <c r="AA4695" t="str">
        <v>WB</v>
      </c>
      <c r="AG4695">
        <v>7757</v>
      </c>
      <c r="AH4695">
        <v>6</v>
      </c>
      <c r="AT4695">
        <v>9</v>
      </c>
    </row>
    <row r="4696" spans="2:46" ht="15" customHeight="1">
      <c r="B4696" s="48">
        <v>6466</v>
      </c>
      <c r="C4696" s="49">
        <v>45459</v>
      </c>
      <c r="D4696" s="50">
        <v>0.72329861111111116</v>
      </c>
      <c r="E4696" s="48" t="s">
        <v>12133</v>
      </c>
      <c r="F4696" s="48" t="s">
        <v>803</v>
      </c>
      <c r="G4696" s="48" t="s">
        <v>194</v>
      </c>
      <c r="H4696" s="48" t="s">
        <v>194</v>
      </c>
      <c r="I4696" s="48" t="s">
        <v>194</v>
      </c>
      <c r="J4696" s="48" t="s">
        <v>194</v>
      </c>
      <c r="K4696" s="48" t="s">
        <v>133</v>
      </c>
      <c r="L4696" s="48" t="s">
        <v>719</v>
      </c>
      <c r="M4696" s="48" t="s">
        <v>243</v>
      </c>
      <c r="N4696" s="48" t="s">
        <v>189</v>
      </c>
      <c r="O4696" s="48" t="s">
        <v>243</v>
      </c>
      <c r="P4696" s="48" t="s">
        <v>51</v>
      </c>
      <c r="Q4696" s="48" t="s">
        <v>280</v>
      </c>
      <c r="R4696" s="48"/>
      <c r="S4696" s="48"/>
      <c r="T4696" s="48"/>
      <c r="U4696" s="48"/>
      <c r="V4696" s="48"/>
      <c r="W4696" s="51" t="s">
        <v>4315</v>
      </c>
      <c r="X4696" t="str">
        <f t="shared" si="146"/>
        <v>SS;DH;DH;DH;DH;SO;BE;CB;JB;CB;BB;WB</v>
      </c>
      <c r="Y4696" cm="1">
        <f t="array" ref="Y4696">SUM(_xlfn.XLOOKUP(_xlfn.TOROW(F4696:V4696,1),$AN$34:$AN$43,$AL$34:$AL$43,,0,1))</f>
        <v>84</v>
      </c>
      <c r="Z4696">
        <f t="shared" si="147"/>
        <v>12</v>
      </c>
      <c r="AA4696" t="str">
        <v>WB</v>
      </c>
      <c r="AG4696">
        <v>7773</v>
      </c>
      <c r="AH4696">
        <v>6</v>
      </c>
      <c r="AT4696">
        <v>12</v>
      </c>
    </row>
    <row r="4697" spans="2:46" ht="15" customHeight="1">
      <c r="B4697" s="48">
        <v>6467</v>
      </c>
      <c r="C4697" s="49">
        <v>45459</v>
      </c>
      <c r="D4697" s="50">
        <v>0.72665509259259264</v>
      </c>
      <c r="E4697" s="48" t="s">
        <v>12134</v>
      </c>
      <c r="F4697" s="48" t="s">
        <v>51</v>
      </c>
      <c r="G4697" s="48" t="s">
        <v>51</v>
      </c>
      <c r="H4697" s="48" t="s">
        <v>51</v>
      </c>
      <c r="I4697" s="48" t="s">
        <v>51</v>
      </c>
      <c r="J4697" s="48" t="s">
        <v>719</v>
      </c>
      <c r="K4697" s="48" t="s">
        <v>719</v>
      </c>
      <c r="L4697" s="48" t="s">
        <v>719</v>
      </c>
      <c r="M4697" s="48" t="s">
        <v>719</v>
      </c>
      <c r="N4697" s="48"/>
      <c r="O4697" s="48"/>
      <c r="P4697" s="48"/>
      <c r="Q4697" s="48"/>
      <c r="R4697" s="48"/>
      <c r="S4697" s="48"/>
      <c r="T4697" s="48"/>
      <c r="U4697" s="48"/>
      <c r="V4697" s="48"/>
      <c r="W4697" s="51" t="s">
        <v>4316</v>
      </c>
      <c r="X4697" t="str">
        <f t="shared" si="146"/>
        <v>BB;BB;BB;BB;BE;BE;BE;BE</v>
      </c>
      <c r="Y4697" cm="1">
        <f t="array" ref="Y4697">SUM(_xlfn.XLOOKUP(_xlfn.TOROW(F4697:V4697,1),$AN$34:$AN$43,$AL$34:$AL$43,,0,1))</f>
        <v>60</v>
      </c>
      <c r="Z4697">
        <f t="shared" si="147"/>
        <v>8</v>
      </c>
      <c r="AA4697" t="str">
        <v>BB</v>
      </c>
      <c r="AG4697">
        <v>7774</v>
      </c>
      <c r="AH4697">
        <v>6</v>
      </c>
      <c r="AT4697">
        <v>8</v>
      </c>
    </row>
    <row r="4698" spans="2:46" ht="15" customHeight="1">
      <c r="B4698" s="48">
        <v>6468</v>
      </c>
      <c r="C4698" s="49">
        <v>45459</v>
      </c>
      <c r="D4698" s="50">
        <v>0.73103009259259255</v>
      </c>
      <c r="E4698" s="48" t="s">
        <v>8479</v>
      </c>
      <c r="F4698" s="48" t="s">
        <v>304</v>
      </c>
      <c r="G4698" s="48" t="s">
        <v>304</v>
      </c>
      <c r="H4698" s="48" t="s">
        <v>304</v>
      </c>
      <c r="I4698" s="48" t="s">
        <v>304</v>
      </c>
      <c r="J4698" s="48" t="s">
        <v>304</v>
      </c>
      <c r="K4698" s="48"/>
      <c r="L4698" s="48"/>
      <c r="M4698" s="48"/>
      <c r="N4698" s="48"/>
      <c r="O4698" s="48"/>
      <c r="P4698" s="48"/>
      <c r="Q4698" s="48"/>
      <c r="R4698" s="48"/>
      <c r="S4698" s="48"/>
      <c r="T4698" s="48"/>
      <c r="U4698" s="48"/>
      <c r="V4698" s="48"/>
      <c r="W4698" s="51" t="s">
        <v>416</v>
      </c>
      <c r="X4698" t="str">
        <f t="shared" si="146"/>
        <v>HD;HD;HD;HD;HD</v>
      </c>
      <c r="Y4698" cm="1">
        <f t="array" ref="Y4698">SUM(_xlfn.XLOOKUP(_xlfn.TOROW(F4698:V4698,1),$AN$34:$AN$43,$AL$34:$AL$43,,0,1))</f>
        <v>35</v>
      </c>
      <c r="Z4698">
        <f t="shared" si="147"/>
        <v>5</v>
      </c>
      <c r="AA4698" t="str">
        <v>FR</v>
      </c>
      <c r="AG4698">
        <v>7776</v>
      </c>
      <c r="AH4698">
        <v>6</v>
      </c>
      <c r="AT4698">
        <v>5</v>
      </c>
    </row>
    <row r="4699" spans="2:46" ht="15" customHeight="1">
      <c r="B4699" s="48">
        <v>6469</v>
      </c>
      <c r="C4699" s="49">
        <v>45459</v>
      </c>
      <c r="D4699" s="50">
        <v>0.73510416666666667</v>
      </c>
      <c r="E4699" s="48" t="s">
        <v>12135</v>
      </c>
      <c r="F4699" s="48" t="s">
        <v>51</v>
      </c>
      <c r="G4699" s="48" t="s">
        <v>51</v>
      </c>
      <c r="H4699" s="48" t="s">
        <v>280</v>
      </c>
      <c r="I4699" s="48" t="s">
        <v>719</v>
      </c>
      <c r="J4699" s="48" t="s">
        <v>803</v>
      </c>
      <c r="K4699" s="48" t="s">
        <v>803</v>
      </c>
      <c r="L4699" s="48"/>
      <c r="M4699" s="48"/>
      <c r="N4699" s="48"/>
      <c r="O4699" s="48"/>
      <c r="P4699" s="48"/>
      <c r="Q4699" s="48"/>
      <c r="R4699" s="48"/>
      <c r="S4699" s="48"/>
      <c r="T4699" s="48"/>
      <c r="U4699" s="48"/>
      <c r="V4699" s="48"/>
      <c r="W4699" s="51" t="s">
        <v>4317</v>
      </c>
      <c r="X4699" t="str">
        <f t="shared" si="146"/>
        <v>BB;BB;WB;BE;SS;SS</v>
      </c>
      <c r="Y4699" cm="1">
        <f t="array" ref="Y4699">SUM(_xlfn.XLOOKUP(_xlfn.TOROW(F4699:V4699,1),$AN$34:$AN$43,$AL$34:$AL$43,,0,1))</f>
        <v>42</v>
      </c>
      <c r="Z4699">
        <f t="shared" si="147"/>
        <v>6</v>
      </c>
      <c r="AA4699" t="str">
        <v>FR</v>
      </c>
      <c r="AG4699">
        <v>7797</v>
      </c>
      <c r="AH4699">
        <v>6</v>
      </c>
      <c r="AT4699">
        <v>6</v>
      </c>
    </row>
    <row r="4700" spans="2:46" ht="15" customHeight="1">
      <c r="B4700" s="48">
        <v>6470</v>
      </c>
      <c r="C4700" s="49">
        <v>45459</v>
      </c>
      <c r="D4700" s="50">
        <v>0.73598379629629629</v>
      </c>
      <c r="E4700" s="48" t="s">
        <v>9755</v>
      </c>
      <c r="F4700" s="48" t="s">
        <v>51</v>
      </c>
      <c r="G4700" s="48" t="s">
        <v>243</v>
      </c>
      <c r="H4700" s="48" t="s">
        <v>243</v>
      </c>
      <c r="I4700" s="48"/>
      <c r="J4700" s="48"/>
      <c r="K4700" s="48"/>
      <c r="L4700" s="48"/>
      <c r="M4700" s="48"/>
      <c r="N4700" s="48"/>
      <c r="O4700" s="48"/>
      <c r="P4700" s="48"/>
      <c r="Q4700" s="48"/>
      <c r="R4700" s="48"/>
      <c r="S4700" s="48"/>
      <c r="T4700" s="48"/>
      <c r="U4700" s="48"/>
      <c r="V4700" s="48"/>
      <c r="W4700" s="51" t="s">
        <v>4318</v>
      </c>
      <c r="X4700" t="str">
        <f t="shared" si="146"/>
        <v>BB;CB;CB</v>
      </c>
      <c r="Y4700" cm="1">
        <f t="array" ref="Y4700">SUM(_xlfn.XLOOKUP(_xlfn.TOROW(F4700:V4700,1),$AN$34:$AN$43,$AL$34:$AL$43,,0,1))</f>
        <v>26</v>
      </c>
      <c r="Z4700">
        <f t="shared" si="147"/>
        <v>3</v>
      </c>
      <c r="AA4700" t="str">
        <v>FR</v>
      </c>
      <c r="AG4700">
        <v>7804</v>
      </c>
      <c r="AH4700">
        <v>6</v>
      </c>
      <c r="AT4700">
        <v>3</v>
      </c>
    </row>
    <row r="4701" spans="2:46" ht="15" customHeight="1">
      <c r="B4701" s="48">
        <v>6471</v>
      </c>
      <c r="C4701" s="49">
        <v>45459</v>
      </c>
      <c r="D4701" s="50">
        <v>0.73616898148148147</v>
      </c>
      <c r="E4701" s="48" t="s">
        <v>12136</v>
      </c>
      <c r="F4701" s="48" t="s">
        <v>304</v>
      </c>
      <c r="G4701" s="48" t="s">
        <v>803</v>
      </c>
      <c r="H4701" s="48" t="s">
        <v>803</v>
      </c>
      <c r="I4701" s="48" t="s">
        <v>243</v>
      </c>
      <c r="J4701" s="48" t="s">
        <v>243</v>
      </c>
      <c r="K4701" s="48" t="s">
        <v>243</v>
      </c>
      <c r="L4701" s="48" t="s">
        <v>133</v>
      </c>
      <c r="M4701" s="48"/>
      <c r="N4701" s="48"/>
      <c r="O4701" s="48"/>
      <c r="P4701" s="48"/>
      <c r="Q4701" s="48"/>
      <c r="R4701" s="48"/>
      <c r="S4701" s="48"/>
      <c r="T4701" s="48"/>
      <c r="U4701" s="48"/>
      <c r="V4701" s="48"/>
      <c r="W4701" s="51" t="s">
        <v>4319</v>
      </c>
      <c r="X4701" t="str">
        <f t="shared" si="146"/>
        <v>HD;SS;SS;CB;CB;CB;SO</v>
      </c>
      <c r="Y4701" cm="1">
        <f t="array" ref="Y4701">SUM(_xlfn.XLOOKUP(_xlfn.TOROW(F4701:V4701,1),$AN$34:$AN$43,$AL$34:$AL$43,,0,1))</f>
        <v>39</v>
      </c>
      <c r="Z4701">
        <f t="shared" si="147"/>
        <v>7</v>
      </c>
      <c r="AA4701" t="str">
        <v>FR</v>
      </c>
      <c r="AG4701">
        <v>7813</v>
      </c>
      <c r="AH4701">
        <v>6</v>
      </c>
      <c r="AT4701">
        <v>7</v>
      </c>
    </row>
    <row r="4702" spans="2:46" ht="15" customHeight="1">
      <c r="B4702" s="48">
        <v>6472</v>
      </c>
      <c r="C4702" s="49">
        <v>45459</v>
      </c>
      <c r="D4702" s="50">
        <v>0.73853009259259261</v>
      </c>
      <c r="E4702" s="48" t="s">
        <v>12137</v>
      </c>
      <c r="F4702" s="48" t="s">
        <v>719</v>
      </c>
      <c r="G4702" s="48" t="s">
        <v>719</v>
      </c>
      <c r="H4702" s="48" t="s">
        <v>719</v>
      </c>
      <c r="I4702" s="48" t="s">
        <v>719</v>
      </c>
      <c r="J4702" s="48" t="s">
        <v>319</v>
      </c>
      <c r="K4702" s="48" t="s">
        <v>133</v>
      </c>
      <c r="L4702" s="48" t="s">
        <v>719</v>
      </c>
      <c r="M4702" s="48" t="s">
        <v>51</v>
      </c>
      <c r="N4702" s="48" t="s">
        <v>51</v>
      </c>
      <c r="O4702" s="48" t="s">
        <v>280</v>
      </c>
      <c r="P4702" s="48" t="s">
        <v>189</v>
      </c>
      <c r="Q4702" s="48" t="s">
        <v>280</v>
      </c>
      <c r="R4702" s="48"/>
      <c r="S4702" s="48"/>
      <c r="T4702" s="48"/>
      <c r="U4702" s="48"/>
      <c r="V4702" s="48"/>
      <c r="W4702" s="51" t="s">
        <v>4320</v>
      </c>
      <c r="X4702" t="str">
        <f t="shared" si="146"/>
        <v>BE;BE;BE;BE;FR;SO;BE;BB;BB;WB;JB;WB</v>
      </c>
      <c r="Y4702" cm="1">
        <f t="array" ref="Y4702">SUM(_xlfn.XLOOKUP(_xlfn.TOROW(F4702:V4702,1),$AN$34:$AN$43,$AL$34:$AL$43,,0,1))</f>
        <v>73</v>
      </c>
      <c r="Z4702">
        <f t="shared" si="147"/>
        <v>12</v>
      </c>
      <c r="AA4702" t="str">
        <v>CB</v>
      </c>
      <c r="AG4702">
        <v>7816</v>
      </c>
      <c r="AH4702">
        <v>6</v>
      </c>
      <c r="AT4702">
        <v>12</v>
      </c>
    </row>
    <row r="4703" spans="2:46" ht="15" customHeight="1">
      <c r="B4703" s="48">
        <v>6473</v>
      </c>
      <c r="C4703" s="49">
        <v>45459</v>
      </c>
      <c r="D4703" s="50">
        <v>0.73858796296296292</v>
      </c>
      <c r="E4703" s="48" t="s">
        <v>12138</v>
      </c>
      <c r="F4703" s="48" t="s">
        <v>280</v>
      </c>
      <c r="G4703" s="48" t="s">
        <v>803</v>
      </c>
      <c r="H4703" s="48" t="s">
        <v>803</v>
      </c>
      <c r="I4703" s="48" t="s">
        <v>189</v>
      </c>
      <c r="J4703" s="48" t="s">
        <v>189</v>
      </c>
      <c r="K4703" s="48" t="s">
        <v>719</v>
      </c>
      <c r="L4703" s="48" t="s">
        <v>51</v>
      </c>
      <c r="M4703" s="48"/>
      <c r="N4703" s="48"/>
      <c r="O4703" s="48"/>
      <c r="P4703" s="48"/>
      <c r="Q4703" s="48"/>
      <c r="R4703" s="48"/>
      <c r="S4703" s="48"/>
      <c r="T4703" s="48"/>
      <c r="U4703" s="48"/>
      <c r="V4703" s="48"/>
      <c r="W4703" s="51" t="s">
        <v>4321</v>
      </c>
      <c r="X4703" t="str">
        <f t="shared" si="146"/>
        <v>WB;SS;SS;JB;JB;BE;BB</v>
      </c>
      <c r="Y4703" cm="1">
        <f t="array" ref="Y4703">SUM(_xlfn.XLOOKUP(_xlfn.TOROW(F4703:V4703,1),$AN$34:$AN$43,$AL$34:$AL$43,,0,1))</f>
        <v>34</v>
      </c>
      <c r="Z4703">
        <f t="shared" si="147"/>
        <v>7</v>
      </c>
      <c r="AA4703" t="str">
        <v>CB</v>
      </c>
      <c r="AG4703">
        <v>7818</v>
      </c>
      <c r="AH4703">
        <v>6</v>
      </c>
      <c r="AT4703">
        <v>7</v>
      </c>
    </row>
    <row r="4704" spans="2:46" ht="15" customHeight="1">
      <c r="B4704" s="48">
        <v>6474</v>
      </c>
      <c r="C4704" s="49">
        <v>45459</v>
      </c>
      <c r="D4704" s="50">
        <v>0.73930555555555555</v>
      </c>
      <c r="E4704" s="48" t="s">
        <v>11596</v>
      </c>
      <c r="F4704" s="48" t="s">
        <v>803</v>
      </c>
      <c r="G4704" s="48" t="s">
        <v>803</v>
      </c>
      <c r="H4704" s="48" t="s">
        <v>243</v>
      </c>
      <c r="I4704" s="48" t="s">
        <v>243</v>
      </c>
      <c r="J4704" s="48" t="s">
        <v>243</v>
      </c>
      <c r="K4704" s="48"/>
      <c r="L4704" s="48"/>
      <c r="M4704" s="48"/>
      <c r="N4704" s="48"/>
      <c r="O4704" s="48"/>
      <c r="P4704" s="48"/>
      <c r="Q4704" s="48"/>
      <c r="R4704" s="48"/>
      <c r="S4704" s="48"/>
      <c r="T4704" s="48"/>
      <c r="U4704" s="48"/>
      <c r="V4704" s="48"/>
      <c r="W4704" s="51" t="s">
        <v>4322</v>
      </c>
      <c r="X4704" t="str">
        <f t="shared" si="146"/>
        <v>SS;SS;CB;CB;CB</v>
      </c>
      <c r="Y4704" cm="1">
        <f t="array" ref="Y4704">SUM(_xlfn.XLOOKUP(_xlfn.TOROW(F4704:V4704,1),$AN$34:$AN$43,$AL$34:$AL$43,,0,1))</f>
        <v>30</v>
      </c>
      <c r="Z4704">
        <f t="shared" si="147"/>
        <v>5</v>
      </c>
      <c r="AA4704" t="str">
        <v>HD</v>
      </c>
      <c r="AG4704">
        <v>7860</v>
      </c>
      <c r="AH4704">
        <v>6</v>
      </c>
      <c r="AT4704">
        <v>5</v>
      </c>
    </row>
    <row r="4705" spans="2:46" ht="15" customHeight="1">
      <c r="B4705" s="48">
        <v>6475</v>
      </c>
      <c r="C4705" s="49">
        <v>45459</v>
      </c>
      <c r="D4705" s="50">
        <v>0.74346064814814816</v>
      </c>
      <c r="E4705" s="48" t="s">
        <v>12139</v>
      </c>
      <c r="F4705" s="48" t="s">
        <v>51</v>
      </c>
      <c r="G4705" s="48" t="s">
        <v>51</v>
      </c>
      <c r="H4705" s="48" t="s">
        <v>51</v>
      </c>
      <c r="I4705" s="48" t="s">
        <v>243</v>
      </c>
      <c r="J4705" s="48" t="s">
        <v>243</v>
      </c>
      <c r="K4705" s="48" t="s">
        <v>189</v>
      </c>
      <c r="L4705" s="48" t="s">
        <v>189</v>
      </c>
      <c r="M4705" s="48" t="s">
        <v>189</v>
      </c>
      <c r="N4705" s="48"/>
      <c r="O4705" s="48"/>
      <c r="P4705" s="48"/>
      <c r="Q4705" s="48"/>
      <c r="R4705" s="48"/>
      <c r="S4705" s="48"/>
      <c r="T4705" s="48"/>
      <c r="U4705" s="48"/>
      <c r="V4705" s="48"/>
      <c r="W4705" s="51" t="s">
        <v>4323</v>
      </c>
      <c r="X4705" t="str">
        <f t="shared" si="146"/>
        <v>BB;BB;BB;CB;CB;JB;JB;JB</v>
      </c>
      <c r="Y4705" cm="1">
        <f t="array" ref="Y4705">SUM(_xlfn.XLOOKUP(_xlfn.TOROW(F4705:V4705,1),$AN$34:$AN$43,$AL$34:$AL$43,,0,1))</f>
        <v>49</v>
      </c>
      <c r="Z4705">
        <f t="shared" si="147"/>
        <v>8</v>
      </c>
      <c r="AA4705" t="str">
        <v>BE</v>
      </c>
      <c r="AG4705">
        <v>7862</v>
      </c>
      <c r="AH4705">
        <v>6</v>
      </c>
      <c r="AT4705">
        <v>8</v>
      </c>
    </row>
    <row r="4706" spans="2:46" ht="15" customHeight="1">
      <c r="B4706" s="48">
        <v>6476</v>
      </c>
      <c r="C4706" s="49">
        <v>45459</v>
      </c>
      <c r="D4706" s="50">
        <v>0.74734953703703699</v>
      </c>
      <c r="E4706" s="48" t="s">
        <v>12140</v>
      </c>
      <c r="F4706" s="48" t="s">
        <v>51</v>
      </c>
      <c r="G4706" s="48" t="s">
        <v>51</v>
      </c>
      <c r="H4706" s="48" t="s">
        <v>280</v>
      </c>
      <c r="I4706" s="48" t="s">
        <v>243</v>
      </c>
      <c r="J4706" s="48" t="s">
        <v>243</v>
      </c>
      <c r="K4706" s="48"/>
      <c r="L4706" s="48"/>
      <c r="M4706" s="48"/>
      <c r="N4706" s="48"/>
      <c r="O4706" s="48"/>
      <c r="P4706" s="48"/>
      <c r="Q4706" s="48"/>
      <c r="R4706" s="48"/>
      <c r="S4706" s="48"/>
      <c r="T4706" s="48"/>
      <c r="U4706" s="48"/>
      <c r="V4706" s="48"/>
      <c r="W4706" s="51" t="s">
        <v>4324</v>
      </c>
      <c r="X4706" t="str">
        <f t="shared" si="146"/>
        <v>BB;BB;WB;CB;CB</v>
      </c>
      <c r="Y4706" cm="1">
        <f t="array" ref="Y4706">SUM(_xlfn.XLOOKUP(_xlfn.TOROW(F4706:V4706,1),$AN$34:$AN$43,$AL$34:$AL$43,,0,1))</f>
        <v>47</v>
      </c>
      <c r="Z4706">
        <f t="shared" si="147"/>
        <v>5</v>
      </c>
      <c r="AA4706" t="str">
        <v>BE</v>
      </c>
      <c r="AG4706">
        <v>7870</v>
      </c>
      <c r="AH4706">
        <v>6</v>
      </c>
      <c r="AT4706">
        <v>5</v>
      </c>
    </row>
    <row r="4707" spans="2:46" ht="15" customHeight="1">
      <c r="B4707" s="48">
        <v>6477</v>
      </c>
      <c r="C4707" s="49">
        <v>45459</v>
      </c>
      <c r="D4707" s="50">
        <v>0.74744212962962964</v>
      </c>
      <c r="E4707" s="48" t="s">
        <v>12141</v>
      </c>
      <c r="F4707" s="48" t="s">
        <v>133</v>
      </c>
      <c r="G4707" s="48" t="s">
        <v>133</v>
      </c>
      <c r="H4707" s="48" t="s">
        <v>194</v>
      </c>
      <c r="I4707" s="48" t="s">
        <v>803</v>
      </c>
      <c r="J4707" s="48" t="s">
        <v>803</v>
      </c>
      <c r="K4707" s="48" t="s">
        <v>803</v>
      </c>
      <c r="L4707" s="48" t="s">
        <v>194</v>
      </c>
      <c r="M4707" s="48" t="s">
        <v>194</v>
      </c>
      <c r="N4707" s="48" t="s">
        <v>194</v>
      </c>
      <c r="O4707" s="48"/>
      <c r="P4707" s="48"/>
      <c r="Q4707" s="48"/>
      <c r="R4707" s="48"/>
      <c r="S4707" s="48"/>
      <c r="T4707" s="48"/>
      <c r="U4707" s="48"/>
      <c r="V4707" s="48"/>
      <c r="W4707" s="51" t="s">
        <v>4325</v>
      </c>
      <c r="X4707" t="str">
        <f t="shared" si="146"/>
        <v>SO;SO;DH;SS;SS;SS;DH;DH;DH</v>
      </c>
      <c r="Y4707" cm="1">
        <f t="array" ref="Y4707">SUM(_xlfn.XLOOKUP(_xlfn.TOROW(F4707:V4707,1),$AN$34:$AN$43,$AL$34:$AL$43,,0,1))</f>
        <v>49</v>
      </c>
      <c r="Z4707">
        <f t="shared" si="147"/>
        <v>9</v>
      </c>
      <c r="AA4707" t="str">
        <v>BE</v>
      </c>
      <c r="AG4707">
        <v>7877</v>
      </c>
      <c r="AH4707">
        <v>6</v>
      </c>
      <c r="AT4707">
        <v>9</v>
      </c>
    </row>
    <row r="4708" spans="2:46" ht="15" customHeight="1">
      <c r="B4708" s="48">
        <v>6478</v>
      </c>
      <c r="C4708" s="49">
        <v>45459</v>
      </c>
      <c r="D4708" s="50">
        <v>0.74993055555555554</v>
      </c>
      <c r="E4708" s="48" t="s">
        <v>12142</v>
      </c>
      <c r="F4708" s="48" t="s">
        <v>803</v>
      </c>
      <c r="G4708" s="48" t="s">
        <v>194</v>
      </c>
      <c r="H4708" s="48" t="s">
        <v>194</v>
      </c>
      <c r="I4708" s="48" t="s">
        <v>243</v>
      </c>
      <c r="J4708" s="48" t="s">
        <v>189</v>
      </c>
      <c r="K4708" s="48" t="s">
        <v>243</v>
      </c>
      <c r="L4708" s="48" t="s">
        <v>133</v>
      </c>
      <c r="M4708" s="48" t="s">
        <v>803</v>
      </c>
      <c r="N4708" s="48" t="s">
        <v>719</v>
      </c>
      <c r="O4708" s="48" t="s">
        <v>719</v>
      </c>
      <c r="P4708" s="48" t="s">
        <v>280</v>
      </c>
      <c r="Q4708" s="48"/>
      <c r="R4708" s="48"/>
      <c r="S4708" s="48"/>
      <c r="T4708" s="48"/>
      <c r="U4708" s="48"/>
      <c r="V4708" s="48"/>
      <c r="W4708" s="51" t="s">
        <v>4326</v>
      </c>
      <c r="X4708" t="str">
        <f t="shared" si="146"/>
        <v>SS;DH;DH;CB;JB;CB;SO;SS;BE;BE;WB</v>
      </c>
      <c r="Y4708" cm="1">
        <f t="array" ref="Y4708">SUM(_xlfn.XLOOKUP(_xlfn.TOROW(F4708:V4708,1),$AN$34:$AN$43,$AL$34:$AL$43,,0,1))</f>
        <v>64</v>
      </c>
      <c r="Z4708">
        <f t="shared" si="147"/>
        <v>11</v>
      </c>
      <c r="AA4708" t="str">
        <v>DH</v>
      </c>
      <c r="AG4708">
        <v>7882</v>
      </c>
      <c r="AH4708">
        <v>6</v>
      </c>
      <c r="AT4708">
        <v>11</v>
      </c>
    </row>
    <row r="4709" spans="2:46" ht="15" customHeight="1">
      <c r="B4709" s="48">
        <v>6479</v>
      </c>
      <c r="C4709" s="49">
        <v>45459</v>
      </c>
      <c r="D4709" s="50">
        <v>0.7519675925925926</v>
      </c>
      <c r="E4709" s="48" t="s">
        <v>12143</v>
      </c>
      <c r="F4709" s="48" t="s">
        <v>51</v>
      </c>
      <c r="G4709" s="48" t="s">
        <v>51</v>
      </c>
      <c r="H4709" s="48" t="s">
        <v>319</v>
      </c>
      <c r="I4709" s="48" t="s">
        <v>319</v>
      </c>
      <c r="J4709" s="48" t="s">
        <v>319</v>
      </c>
      <c r="K4709" s="48" t="s">
        <v>133</v>
      </c>
      <c r="L4709" s="48" t="s">
        <v>133</v>
      </c>
      <c r="M4709" s="48"/>
      <c r="N4709" s="48"/>
      <c r="O4709" s="48"/>
      <c r="P4709" s="48"/>
      <c r="Q4709" s="48"/>
      <c r="R4709" s="48"/>
      <c r="S4709" s="48"/>
      <c r="T4709" s="48"/>
      <c r="U4709" s="48"/>
      <c r="V4709" s="48"/>
      <c r="W4709" s="51" t="s">
        <v>4327</v>
      </c>
      <c r="X4709" t="str">
        <f t="shared" si="146"/>
        <v>BB;BB;FR;FR;FR;SO;SO</v>
      </c>
      <c r="Y4709" cm="1">
        <f t="array" ref="Y4709">SUM(_xlfn.XLOOKUP(_xlfn.TOROW(F4709:V4709,1),$AN$34:$AN$43,$AL$34:$AL$43,,0,1))</f>
        <v>33</v>
      </c>
      <c r="Z4709">
        <f t="shared" si="147"/>
        <v>7</v>
      </c>
      <c r="AA4709" t="str">
        <v>FR</v>
      </c>
      <c r="AG4709">
        <v>7888</v>
      </c>
      <c r="AH4709">
        <v>6</v>
      </c>
      <c r="AT4709">
        <v>7</v>
      </c>
    </row>
    <row r="4710" spans="2:46" ht="15" customHeight="1">
      <c r="B4710" s="48">
        <v>6480</v>
      </c>
      <c r="C4710" s="49">
        <v>45459</v>
      </c>
      <c r="D4710" s="50">
        <v>0.75390046296296298</v>
      </c>
      <c r="E4710" s="48" t="s">
        <v>12144</v>
      </c>
      <c r="F4710" s="48" t="s">
        <v>304</v>
      </c>
      <c r="G4710" s="48" t="s">
        <v>304</v>
      </c>
      <c r="H4710" s="48" t="s">
        <v>319</v>
      </c>
      <c r="I4710" s="48" t="s">
        <v>133</v>
      </c>
      <c r="J4710" s="48" t="s">
        <v>133</v>
      </c>
      <c r="K4710" s="48" t="s">
        <v>133</v>
      </c>
      <c r="L4710" s="48"/>
      <c r="M4710" s="48"/>
      <c r="N4710" s="48"/>
      <c r="O4710" s="48"/>
      <c r="P4710" s="48"/>
      <c r="Q4710" s="48"/>
      <c r="R4710" s="48"/>
      <c r="S4710" s="48"/>
      <c r="T4710" s="48"/>
      <c r="U4710" s="48"/>
      <c r="V4710" s="48"/>
      <c r="W4710" s="51" t="s">
        <v>4328</v>
      </c>
      <c r="X4710" t="str">
        <f t="shared" si="146"/>
        <v>HD;HD;FR;SO;SO;SO</v>
      </c>
      <c r="Y4710" cm="1">
        <f t="array" ref="Y4710">SUM(_xlfn.XLOOKUP(_xlfn.TOROW(F4710:V4710,1),$AN$34:$AN$43,$AL$34:$AL$43,,0,1))</f>
        <v>23</v>
      </c>
      <c r="Z4710">
        <f t="shared" si="147"/>
        <v>6</v>
      </c>
      <c r="AA4710" t="str">
        <v>FR</v>
      </c>
      <c r="AG4710">
        <v>7891</v>
      </c>
      <c r="AH4710">
        <v>6</v>
      </c>
      <c r="AT4710">
        <v>6</v>
      </c>
    </row>
    <row r="4711" spans="2:46" ht="15" customHeight="1">
      <c r="B4711" s="48">
        <v>6481</v>
      </c>
      <c r="C4711" s="49">
        <v>45459</v>
      </c>
      <c r="D4711" s="50">
        <v>0.75505787037037042</v>
      </c>
      <c r="E4711" s="48" t="s">
        <v>9295</v>
      </c>
      <c r="F4711" s="48" t="s">
        <v>719</v>
      </c>
      <c r="G4711" s="48" t="s">
        <v>189</v>
      </c>
      <c r="H4711" s="48" t="s">
        <v>280</v>
      </c>
      <c r="I4711" s="48"/>
      <c r="J4711" s="48"/>
      <c r="K4711" s="48"/>
      <c r="L4711" s="48"/>
      <c r="M4711" s="48"/>
      <c r="N4711" s="48"/>
      <c r="O4711" s="48"/>
      <c r="P4711" s="48"/>
      <c r="Q4711" s="48"/>
      <c r="R4711" s="48"/>
      <c r="S4711" s="48"/>
      <c r="T4711" s="48"/>
      <c r="U4711" s="48"/>
      <c r="V4711" s="48"/>
      <c r="W4711" s="51" t="s">
        <v>4329</v>
      </c>
      <c r="X4711" t="str">
        <f t="shared" si="146"/>
        <v>BE;JB;WB</v>
      </c>
      <c r="Y4711" cm="1">
        <f t="array" ref="Y4711">SUM(_xlfn.XLOOKUP(_xlfn.TOROW(F4711:V4711,1),$AN$34:$AN$43,$AL$34:$AL$43,,0,1))</f>
        <v>17</v>
      </c>
      <c r="Z4711">
        <f t="shared" si="147"/>
        <v>3</v>
      </c>
      <c r="AA4711" t="str">
        <v>JB</v>
      </c>
      <c r="AG4711">
        <v>7897</v>
      </c>
      <c r="AH4711">
        <v>6</v>
      </c>
      <c r="AT4711">
        <v>3</v>
      </c>
    </row>
    <row r="4712" spans="2:46" ht="15" customHeight="1">
      <c r="B4712" s="48">
        <v>6482</v>
      </c>
      <c r="C4712" s="49">
        <v>45459</v>
      </c>
      <c r="D4712" s="50">
        <v>0.75523148148148145</v>
      </c>
      <c r="E4712" s="48" t="s">
        <v>12145</v>
      </c>
      <c r="F4712" s="48" t="s">
        <v>803</v>
      </c>
      <c r="G4712" s="48" t="s">
        <v>719</v>
      </c>
      <c r="H4712" s="48" t="s">
        <v>51</v>
      </c>
      <c r="I4712" s="48" t="s">
        <v>51</v>
      </c>
      <c r="J4712" s="48" t="s">
        <v>51</v>
      </c>
      <c r="K4712" s="48" t="s">
        <v>51</v>
      </c>
      <c r="L4712" s="48"/>
      <c r="M4712" s="48"/>
      <c r="N4712" s="48"/>
      <c r="O4712" s="48"/>
      <c r="P4712" s="48"/>
      <c r="Q4712" s="48"/>
      <c r="R4712" s="48"/>
      <c r="S4712" s="48"/>
      <c r="T4712" s="48"/>
      <c r="U4712" s="48"/>
      <c r="V4712" s="48"/>
      <c r="W4712" s="51" t="s">
        <v>4330</v>
      </c>
      <c r="X4712" t="str">
        <f t="shared" si="146"/>
        <v>SS;BE;BB;BB;BB;BB</v>
      </c>
      <c r="Y4712" cm="1">
        <f t="array" ref="Y4712">SUM(_xlfn.XLOOKUP(_xlfn.TOROW(F4712:V4712,1),$AN$34:$AN$43,$AL$34:$AL$43,,0,1))</f>
        <v>48</v>
      </c>
      <c r="Z4712">
        <f t="shared" si="147"/>
        <v>6</v>
      </c>
      <c r="AA4712" t="str">
        <v>JB</v>
      </c>
      <c r="AG4712">
        <v>7909</v>
      </c>
      <c r="AH4712">
        <v>6</v>
      </c>
      <c r="AT4712">
        <v>6</v>
      </c>
    </row>
    <row r="4713" spans="2:46" ht="15" customHeight="1">
      <c r="B4713" s="48">
        <v>6483</v>
      </c>
      <c r="C4713" s="49">
        <v>45459</v>
      </c>
      <c r="D4713" s="50">
        <v>0.75526620370370368</v>
      </c>
      <c r="E4713" s="48" t="s">
        <v>12146</v>
      </c>
      <c r="F4713" s="48" t="s">
        <v>719</v>
      </c>
      <c r="G4713" s="48" t="s">
        <v>133</v>
      </c>
      <c r="H4713" s="48" t="s">
        <v>133</v>
      </c>
      <c r="I4713" s="48" t="s">
        <v>243</v>
      </c>
      <c r="J4713" s="48" t="s">
        <v>243</v>
      </c>
      <c r="K4713" s="48" t="s">
        <v>803</v>
      </c>
      <c r="L4713" s="48" t="s">
        <v>194</v>
      </c>
      <c r="M4713" s="48"/>
      <c r="N4713" s="48"/>
      <c r="O4713" s="48"/>
      <c r="P4713" s="48"/>
      <c r="Q4713" s="48"/>
      <c r="R4713" s="48"/>
      <c r="S4713" s="48"/>
      <c r="T4713" s="48"/>
      <c r="U4713" s="48"/>
      <c r="V4713" s="48"/>
      <c r="W4713" s="51" t="s">
        <v>4331</v>
      </c>
      <c r="X4713" t="str">
        <f t="shared" si="146"/>
        <v>BE;SO;SO;CB;CB;SS;DH</v>
      </c>
      <c r="Y4713" cm="1">
        <f t="array" ref="Y4713">SUM(_xlfn.XLOOKUP(_xlfn.TOROW(F4713:V4713,1),$AN$34:$AN$43,$AL$34:$AL$43,,0,1))</f>
        <v>37</v>
      </c>
      <c r="Z4713">
        <f t="shared" si="147"/>
        <v>7</v>
      </c>
      <c r="AA4713" t="str">
        <v>WB</v>
      </c>
      <c r="AG4713">
        <v>7938</v>
      </c>
      <c r="AH4713">
        <v>6</v>
      </c>
      <c r="AT4713">
        <v>7</v>
      </c>
    </row>
    <row r="4714" spans="2:46" ht="15" customHeight="1">
      <c r="B4714" s="48">
        <v>6484</v>
      </c>
      <c r="C4714" s="49">
        <v>45459</v>
      </c>
      <c r="D4714" s="50">
        <v>0.75670138888888894</v>
      </c>
      <c r="E4714" s="48" t="s">
        <v>12147</v>
      </c>
      <c r="F4714" s="48" t="s">
        <v>803</v>
      </c>
      <c r="G4714" s="48" t="s">
        <v>189</v>
      </c>
      <c r="H4714" s="48" t="s">
        <v>189</v>
      </c>
      <c r="I4714" s="48" t="s">
        <v>280</v>
      </c>
      <c r="J4714" s="48" t="s">
        <v>319</v>
      </c>
      <c r="K4714" s="48" t="s">
        <v>319</v>
      </c>
      <c r="L4714" s="48" t="s">
        <v>189</v>
      </c>
      <c r="M4714" s="48" t="s">
        <v>189</v>
      </c>
      <c r="N4714" s="48" t="s">
        <v>719</v>
      </c>
      <c r="O4714" s="48" t="s">
        <v>319</v>
      </c>
      <c r="P4714" s="48"/>
      <c r="Q4714" s="48"/>
      <c r="R4714" s="48"/>
      <c r="S4714" s="48"/>
      <c r="T4714" s="48"/>
      <c r="U4714" s="48"/>
      <c r="V4714" s="48"/>
      <c r="W4714" s="51" t="s">
        <v>4332</v>
      </c>
      <c r="X4714" t="str">
        <f t="shared" si="146"/>
        <v>SS;JB;JB;WB;FR;FR;JB;JB;BE;FR</v>
      </c>
      <c r="Y4714" cm="1">
        <f t="array" ref="Y4714">SUM(_xlfn.XLOOKUP(_xlfn.TOROW(F4714:V4714,1),$AN$34:$AN$43,$AL$34:$AL$43,,0,1))</f>
        <v>32</v>
      </c>
      <c r="Z4714">
        <f t="shared" si="147"/>
        <v>10</v>
      </c>
      <c r="AA4714" t="str">
        <v>SS</v>
      </c>
      <c r="AG4714">
        <v>7946</v>
      </c>
      <c r="AH4714">
        <v>6</v>
      </c>
      <c r="AT4714">
        <v>10</v>
      </c>
    </row>
    <row r="4715" spans="2:46" ht="15" customHeight="1">
      <c r="B4715" s="48">
        <v>6485</v>
      </c>
      <c r="C4715" s="49">
        <v>45459</v>
      </c>
      <c r="D4715" s="50">
        <v>0.75724537037037032</v>
      </c>
      <c r="E4715" s="48" t="s">
        <v>12148</v>
      </c>
      <c r="F4715" s="48" t="s">
        <v>803</v>
      </c>
      <c r="G4715" s="48" t="s">
        <v>189</v>
      </c>
      <c r="H4715" s="48" t="s">
        <v>194</v>
      </c>
      <c r="I4715" s="48" t="s">
        <v>51</v>
      </c>
      <c r="J4715" s="48" t="s">
        <v>304</v>
      </c>
      <c r="K4715" s="48" t="s">
        <v>243</v>
      </c>
      <c r="L4715" s="48" t="s">
        <v>243</v>
      </c>
      <c r="M4715" s="48" t="s">
        <v>280</v>
      </c>
      <c r="N4715" s="48" t="s">
        <v>133</v>
      </c>
      <c r="O4715" s="48"/>
      <c r="P4715" s="48"/>
      <c r="Q4715" s="48"/>
      <c r="R4715" s="48"/>
      <c r="S4715" s="48"/>
      <c r="T4715" s="48"/>
      <c r="U4715" s="48"/>
      <c r="V4715" s="48"/>
      <c r="W4715" s="51" t="s">
        <v>4333</v>
      </c>
      <c r="X4715" t="str">
        <f t="shared" si="146"/>
        <v>SS;JB;DH;BB;HD;CB;CB;WB;SO</v>
      </c>
      <c r="Y4715" cm="1">
        <f t="array" ref="Y4715">SUM(_xlfn.XLOOKUP(_xlfn.TOROW(F4715:V4715,1),$AN$34:$AN$43,$AL$34:$AL$43,,0,1))</f>
        <v>59</v>
      </c>
      <c r="Z4715">
        <f t="shared" si="147"/>
        <v>9</v>
      </c>
      <c r="AA4715" t="str">
        <v>DH</v>
      </c>
      <c r="AG4715">
        <v>7955</v>
      </c>
      <c r="AH4715">
        <v>6</v>
      </c>
      <c r="AT4715">
        <v>9</v>
      </c>
    </row>
    <row r="4716" spans="2:46" ht="15" customHeight="1">
      <c r="B4716" s="48">
        <v>6486</v>
      </c>
      <c r="C4716" s="49">
        <v>45459</v>
      </c>
      <c r="D4716" s="50">
        <v>0.75743055555555561</v>
      </c>
      <c r="E4716" s="48" t="s">
        <v>12149</v>
      </c>
      <c r="F4716" s="48" t="s">
        <v>133</v>
      </c>
      <c r="G4716" s="48" t="s">
        <v>133</v>
      </c>
      <c r="H4716" s="48" t="s">
        <v>133</v>
      </c>
      <c r="I4716" s="48" t="s">
        <v>280</v>
      </c>
      <c r="J4716" s="48" t="s">
        <v>803</v>
      </c>
      <c r="K4716" s="48" t="s">
        <v>803</v>
      </c>
      <c r="L4716" s="48" t="s">
        <v>280</v>
      </c>
      <c r="M4716" s="48"/>
      <c r="N4716" s="48"/>
      <c r="O4716" s="48"/>
      <c r="P4716" s="48"/>
      <c r="Q4716" s="48"/>
      <c r="R4716" s="48"/>
      <c r="S4716" s="48"/>
      <c r="T4716" s="48"/>
      <c r="U4716" s="48"/>
      <c r="V4716" s="48"/>
      <c r="W4716" s="51" t="s">
        <v>4334</v>
      </c>
      <c r="X4716" t="str">
        <f t="shared" si="146"/>
        <v>SO;SO;SO;WB;SS;SS;WB</v>
      </c>
      <c r="Y4716" cm="1">
        <f t="array" ref="Y4716">SUM(_xlfn.XLOOKUP(_xlfn.TOROW(F4716:V4716,1),$AN$34:$AN$43,$AL$34:$AL$43,,0,1))</f>
        <v>34</v>
      </c>
      <c r="Z4716">
        <f t="shared" si="147"/>
        <v>7</v>
      </c>
      <c r="AA4716" t="str">
        <v>DH</v>
      </c>
      <c r="AG4716">
        <v>7959</v>
      </c>
      <c r="AH4716">
        <v>6</v>
      </c>
      <c r="AT4716">
        <v>7</v>
      </c>
    </row>
    <row r="4717" spans="2:46" ht="15" customHeight="1">
      <c r="B4717" s="48">
        <v>6487</v>
      </c>
      <c r="C4717" s="49">
        <v>45459</v>
      </c>
      <c r="D4717" s="50">
        <v>0.76013888888888892</v>
      </c>
      <c r="E4717" s="48" t="s">
        <v>12150</v>
      </c>
      <c r="F4717" s="48" t="s">
        <v>51</v>
      </c>
      <c r="G4717" s="48" t="s">
        <v>51</v>
      </c>
      <c r="H4717" s="48" t="s">
        <v>194</v>
      </c>
      <c r="I4717" s="48" t="s">
        <v>194</v>
      </c>
      <c r="J4717" s="48" t="s">
        <v>304</v>
      </c>
      <c r="K4717" s="48"/>
      <c r="L4717" s="48"/>
      <c r="M4717" s="48"/>
      <c r="N4717" s="48"/>
      <c r="O4717" s="48"/>
      <c r="P4717" s="48"/>
      <c r="Q4717" s="48"/>
      <c r="R4717" s="48"/>
      <c r="S4717" s="48"/>
      <c r="T4717" s="48"/>
      <c r="U4717" s="48"/>
      <c r="V4717" s="48"/>
      <c r="W4717" s="51" t="s">
        <v>4335</v>
      </c>
      <c r="X4717" t="str">
        <f t="shared" si="146"/>
        <v>BB;BB;DH;DH;HD</v>
      </c>
      <c r="Y4717" cm="1">
        <f t="array" ref="Y4717">SUM(_xlfn.XLOOKUP(_xlfn.TOROW(F4717:V4717,1),$AN$34:$AN$43,$AL$34:$AL$43,,0,1))</f>
        <v>45</v>
      </c>
      <c r="Z4717">
        <f t="shared" si="147"/>
        <v>5</v>
      </c>
      <c r="AA4717" t="str">
        <v>SO</v>
      </c>
      <c r="AG4717">
        <v>7965</v>
      </c>
      <c r="AH4717">
        <v>6</v>
      </c>
      <c r="AT4717">
        <v>5</v>
      </c>
    </row>
    <row r="4718" spans="2:46" ht="15" customHeight="1">
      <c r="B4718" s="48">
        <v>6488</v>
      </c>
      <c r="C4718" s="49">
        <v>45459</v>
      </c>
      <c r="D4718" s="50">
        <v>0.76077546296296295</v>
      </c>
      <c r="E4718" s="48" t="s">
        <v>12151</v>
      </c>
      <c r="F4718" s="48" t="s">
        <v>133</v>
      </c>
      <c r="G4718" s="48" t="s">
        <v>304</v>
      </c>
      <c r="H4718" s="48" t="s">
        <v>803</v>
      </c>
      <c r="I4718" s="48" t="s">
        <v>803</v>
      </c>
      <c r="J4718" s="48"/>
      <c r="K4718" s="48"/>
      <c r="L4718" s="48"/>
      <c r="M4718" s="48"/>
      <c r="N4718" s="48"/>
      <c r="O4718" s="48"/>
      <c r="P4718" s="48"/>
      <c r="Q4718" s="48"/>
      <c r="R4718" s="48"/>
      <c r="S4718" s="48"/>
      <c r="T4718" s="48"/>
      <c r="U4718" s="48"/>
      <c r="V4718" s="48"/>
      <c r="W4718" s="51" t="s">
        <v>4336</v>
      </c>
      <c r="X4718" t="str">
        <f t="shared" si="146"/>
        <v>SO;HD;SS;SS</v>
      </c>
      <c r="Y4718" cm="1">
        <f t="array" ref="Y4718">SUM(_xlfn.XLOOKUP(_xlfn.TOROW(F4718:V4718,1),$AN$34:$AN$43,$AL$34:$AL$43,,0,1))</f>
        <v>15</v>
      </c>
      <c r="Z4718">
        <f t="shared" si="147"/>
        <v>4</v>
      </c>
      <c r="AA4718" t="str">
        <v>SO</v>
      </c>
      <c r="AG4718">
        <v>7968</v>
      </c>
      <c r="AH4718">
        <v>6</v>
      </c>
      <c r="AT4718">
        <v>4</v>
      </c>
    </row>
    <row r="4719" spans="2:46" ht="15" customHeight="1">
      <c r="B4719" s="48">
        <v>6489</v>
      </c>
      <c r="C4719" s="49">
        <v>45459</v>
      </c>
      <c r="D4719" s="50">
        <v>0.76513888888888892</v>
      </c>
      <c r="E4719" s="48" t="s">
        <v>10765</v>
      </c>
      <c r="F4719" s="48" t="s">
        <v>51</v>
      </c>
      <c r="G4719" s="48" t="s">
        <v>51</v>
      </c>
      <c r="H4719" s="48" t="s">
        <v>319</v>
      </c>
      <c r="I4719" s="48" t="s">
        <v>319</v>
      </c>
      <c r="J4719" s="48"/>
      <c r="K4719" s="48"/>
      <c r="L4719" s="48"/>
      <c r="M4719" s="48"/>
      <c r="N4719" s="48"/>
      <c r="O4719" s="48"/>
      <c r="P4719" s="48"/>
      <c r="Q4719" s="48"/>
      <c r="R4719" s="48"/>
      <c r="S4719" s="48"/>
      <c r="T4719" s="48"/>
      <c r="U4719" s="48"/>
      <c r="V4719" s="48"/>
      <c r="W4719" s="51" t="s">
        <v>4337</v>
      </c>
      <c r="X4719" t="str">
        <f t="shared" si="146"/>
        <v>BB;BB;FR;FR</v>
      </c>
      <c r="Y4719" cm="1">
        <f t="array" ref="Y4719">SUM(_xlfn.XLOOKUP(_xlfn.TOROW(F4719:V4719,1),$AN$34:$AN$43,$AL$34:$AL$43,,0,1))</f>
        <v>26</v>
      </c>
      <c r="Z4719">
        <f t="shared" si="147"/>
        <v>4</v>
      </c>
      <c r="AA4719" t="str">
        <v>BE</v>
      </c>
      <c r="AG4719">
        <v>7969</v>
      </c>
      <c r="AH4719">
        <v>6</v>
      </c>
      <c r="AT4719">
        <v>4</v>
      </c>
    </row>
    <row r="4720" spans="2:46" ht="15" customHeight="1">
      <c r="B4720" s="48">
        <v>6490</v>
      </c>
      <c r="C4720" s="49">
        <v>45459</v>
      </c>
      <c r="D4720" s="50">
        <v>0.7707060185185185</v>
      </c>
      <c r="E4720" s="48" t="s">
        <v>12152</v>
      </c>
      <c r="F4720" s="48" t="s">
        <v>243</v>
      </c>
      <c r="G4720" s="48" t="s">
        <v>304</v>
      </c>
      <c r="H4720" s="48" t="s">
        <v>280</v>
      </c>
      <c r="I4720" s="48" t="s">
        <v>280</v>
      </c>
      <c r="J4720" s="48" t="s">
        <v>280</v>
      </c>
      <c r="K4720" s="48" t="s">
        <v>803</v>
      </c>
      <c r="L4720" s="48" t="s">
        <v>803</v>
      </c>
      <c r="M4720" s="48" t="s">
        <v>803</v>
      </c>
      <c r="N4720" s="48"/>
      <c r="O4720" s="48"/>
      <c r="P4720" s="48"/>
      <c r="Q4720" s="48"/>
      <c r="R4720" s="48"/>
      <c r="S4720" s="48"/>
      <c r="T4720" s="48"/>
      <c r="U4720" s="48"/>
      <c r="V4720" s="48"/>
      <c r="W4720" s="51" t="s">
        <v>4338</v>
      </c>
      <c r="X4720" t="str">
        <f t="shared" si="146"/>
        <v>CB;HD;WB;WB;WB;SS;SS;SS</v>
      </c>
      <c r="Y4720" cm="1">
        <f t="array" ref="Y4720">SUM(_xlfn.XLOOKUP(_xlfn.TOROW(F4720:V4720,1),$AN$34:$AN$43,$AL$34:$AL$43,,0,1))</f>
        <v>57</v>
      </c>
      <c r="Z4720">
        <f t="shared" si="147"/>
        <v>8</v>
      </c>
      <c r="AA4720" t="str">
        <v>BE</v>
      </c>
      <c r="AG4720">
        <v>7972</v>
      </c>
      <c r="AH4720">
        <v>6</v>
      </c>
      <c r="AT4720">
        <v>8</v>
      </c>
    </row>
    <row r="4721" spans="2:46" ht="15" customHeight="1">
      <c r="B4721" s="48">
        <v>6491</v>
      </c>
      <c r="C4721" s="49">
        <v>45459</v>
      </c>
      <c r="D4721" s="50">
        <v>0.77304398148148146</v>
      </c>
      <c r="E4721" s="48" t="s">
        <v>280</v>
      </c>
      <c r="F4721" s="48" t="s">
        <v>280</v>
      </c>
      <c r="G4721" s="48"/>
      <c r="H4721" s="48"/>
      <c r="I4721" s="48"/>
      <c r="J4721" s="48"/>
      <c r="K4721" s="48"/>
      <c r="L4721" s="48"/>
      <c r="M4721" s="48"/>
      <c r="N4721" s="48"/>
      <c r="O4721" s="48"/>
      <c r="P4721" s="48"/>
      <c r="Q4721" s="48"/>
      <c r="R4721" s="48"/>
      <c r="S4721" s="48"/>
      <c r="T4721" s="48"/>
      <c r="U4721" s="48"/>
      <c r="V4721" s="48"/>
      <c r="W4721" s="51" t="s">
        <v>544</v>
      </c>
      <c r="X4721" t="str">
        <f t="shared" si="146"/>
        <v>WB</v>
      </c>
      <c r="Y4721" cm="1">
        <f t="array" ref="Y4721">SUM(_xlfn.XLOOKUP(_xlfn.TOROW(F4721:V4721,1),$AN$34:$AN$43,$AL$34:$AL$43,,0,1))</f>
        <v>11</v>
      </c>
      <c r="Z4721">
        <f t="shared" si="147"/>
        <v>1</v>
      </c>
      <c r="AA4721" t="str">
        <v>BE</v>
      </c>
      <c r="AG4721">
        <v>7978</v>
      </c>
      <c r="AH4721">
        <v>6</v>
      </c>
      <c r="AT4721">
        <v>1</v>
      </c>
    </row>
    <row r="4722" spans="2:46" ht="15" customHeight="1">
      <c r="B4722" s="48">
        <v>6492</v>
      </c>
      <c r="C4722" s="49">
        <v>45459</v>
      </c>
      <c r="D4722" s="50">
        <v>0.77453703703703702</v>
      </c>
      <c r="E4722" s="48" t="s">
        <v>12153</v>
      </c>
      <c r="F4722" s="48" t="s">
        <v>243</v>
      </c>
      <c r="G4722" s="48" t="s">
        <v>319</v>
      </c>
      <c r="H4722" s="48" t="s">
        <v>319</v>
      </c>
      <c r="I4722" s="48" t="s">
        <v>719</v>
      </c>
      <c r="J4722" s="48" t="s">
        <v>719</v>
      </c>
      <c r="K4722" s="48"/>
      <c r="L4722" s="48"/>
      <c r="M4722" s="48"/>
      <c r="N4722" s="48"/>
      <c r="O4722" s="48"/>
      <c r="P4722" s="48"/>
      <c r="Q4722" s="48"/>
      <c r="R4722" s="48"/>
      <c r="S4722" s="48"/>
      <c r="T4722" s="48"/>
      <c r="U4722" s="48"/>
      <c r="V4722" s="48"/>
      <c r="W4722" s="51" t="s">
        <v>4339</v>
      </c>
      <c r="X4722" t="str">
        <f t="shared" si="146"/>
        <v>CB;FR;FR;BE;BE</v>
      </c>
      <c r="Y4722" cm="1">
        <f t="array" ref="Y4722">SUM(_xlfn.XLOOKUP(_xlfn.TOROW(F4722:V4722,1),$AN$34:$AN$43,$AL$34:$AL$43,,0,1))</f>
        <v>24</v>
      </c>
      <c r="Z4722">
        <f t="shared" si="147"/>
        <v>5</v>
      </c>
      <c r="AA4722" t="str">
        <v>FR</v>
      </c>
      <c r="AG4722">
        <v>7987</v>
      </c>
      <c r="AH4722">
        <v>6</v>
      </c>
      <c r="AT4722">
        <v>5</v>
      </c>
    </row>
    <row r="4723" spans="2:46" ht="15" customHeight="1">
      <c r="B4723" s="48">
        <v>6493</v>
      </c>
      <c r="C4723" s="49">
        <v>45459</v>
      </c>
      <c r="D4723" s="50">
        <v>0.77516203703703701</v>
      </c>
      <c r="E4723" s="48" t="s">
        <v>12154</v>
      </c>
      <c r="F4723" s="48" t="s">
        <v>194</v>
      </c>
      <c r="G4723" s="48" t="s">
        <v>304</v>
      </c>
      <c r="H4723" s="48" t="s">
        <v>803</v>
      </c>
      <c r="I4723" s="48" t="s">
        <v>803</v>
      </c>
      <c r="J4723" s="48" t="s">
        <v>243</v>
      </c>
      <c r="K4723" s="48" t="s">
        <v>719</v>
      </c>
      <c r="L4723" s="48" t="s">
        <v>304</v>
      </c>
      <c r="M4723" s="48"/>
      <c r="N4723" s="48"/>
      <c r="O4723" s="48"/>
      <c r="P4723" s="48"/>
      <c r="Q4723" s="48"/>
      <c r="R4723" s="48"/>
      <c r="S4723" s="48"/>
      <c r="T4723" s="48"/>
      <c r="U4723" s="48"/>
      <c r="V4723" s="48"/>
      <c r="W4723" s="51" t="s">
        <v>4340</v>
      </c>
      <c r="X4723" t="str">
        <f t="shared" si="146"/>
        <v>DH;HD;SS;SS;CB;BE;HD</v>
      </c>
      <c r="Y4723" cm="1">
        <f t="array" ref="Y4723">SUM(_xlfn.XLOOKUP(_xlfn.TOROW(F4723:V4723,1),$AN$34:$AN$43,$AL$34:$AL$43,,0,1))</f>
        <v>42</v>
      </c>
      <c r="Z4723">
        <f t="shared" si="147"/>
        <v>7</v>
      </c>
      <c r="AA4723" t="str">
        <v>FR</v>
      </c>
      <c r="AG4723">
        <v>8010</v>
      </c>
      <c r="AH4723">
        <v>6</v>
      </c>
      <c r="AT4723">
        <v>7</v>
      </c>
    </row>
    <row r="4724" spans="2:46" ht="15" customHeight="1">
      <c r="B4724" s="48">
        <v>6494</v>
      </c>
      <c r="C4724" s="49">
        <v>45459</v>
      </c>
      <c r="D4724" s="50">
        <v>0.77563657407407405</v>
      </c>
      <c r="E4724" s="48" t="s">
        <v>12155</v>
      </c>
      <c r="F4724" s="48" t="s">
        <v>719</v>
      </c>
      <c r="G4724" s="48" t="s">
        <v>189</v>
      </c>
      <c r="H4724" s="48" t="s">
        <v>189</v>
      </c>
      <c r="I4724" s="48" t="s">
        <v>51</v>
      </c>
      <c r="J4724" s="48" t="s">
        <v>719</v>
      </c>
      <c r="K4724" s="48"/>
      <c r="L4724" s="48"/>
      <c r="M4724" s="48"/>
      <c r="N4724" s="48"/>
      <c r="O4724" s="48"/>
      <c r="P4724" s="48"/>
      <c r="Q4724" s="48"/>
      <c r="R4724" s="48"/>
      <c r="S4724" s="48"/>
      <c r="T4724" s="48"/>
      <c r="U4724" s="48"/>
      <c r="V4724" s="48"/>
      <c r="W4724" s="51" t="s">
        <v>4341</v>
      </c>
      <c r="X4724" t="str">
        <f t="shared" si="146"/>
        <v>BE;JB;JB;BB;BE</v>
      </c>
      <c r="Y4724" cm="1">
        <f t="array" ref="Y4724">SUM(_xlfn.XLOOKUP(_xlfn.TOROW(F4724:V4724,1),$AN$34:$AN$43,$AL$34:$AL$43,,0,1))</f>
        <v>22</v>
      </c>
      <c r="Z4724">
        <f t="shared" si="147"/>
        <v>5</v>
      </c>
      <c r="AA4724" t="str">
        <v>FR</v>
      </c>
      <c r="AG4724">
        <v>8022</v>
      </c>
      <c r="AH4724">
        <v>6</v>
      </c>
      <c r="AT4724">
        <v>5</v>
      </c>
    </row>
    <row r="4725" spans="2:46" ht="15" customHeight="1">
      <c r="B4725" s="48">
        <v>6495</v>
      </c>
      <c r="C4725" s="49">
        <v>45459</v>
      </c>
      <c r="D4725" s="50">
        <v>0.77574074074074073</v>
      </c>
      <c r="E4725" s="48" t="s">
        <v>12156</v>
      </c>
      <c r="F4725" s="48" t="s">
        <v>243</v>
      </c>
      <c r="G4725" s="48" t="s">
        <v>189</v>
      </c>
      <c r="H4725" s="48" t="s">
        <v>189</v>
      </c>
      <c r="I4725" s="48" t="s">
        <v>189</v>
      </c>
      <c r="J4725" s="48" t="s">
        <v>189</v>
      </c>
      <c r="K4725" s="48" t="s">
        <v>280</v>
      </c>
      <c r="L4725" s="48" t="s">
        <v>194</v>
      </c>
      <c r="M4725" s="48" t="s">
        <v>51</v>
      </c>
      <c r="N4725" s="48" t="s">
        <v>189</v>
      </c>
      <c r="O4725" s="48" t="s">
        <v>304</v>
      </c>
      <c r="P4725" s="48" t="s">
        <v>304</v>
      </c>
      <c r="Q4725" s="48" t="s">
        <v>304</v>
      </c>
      <c r="R4725" s="48" t="s">
        <v>133</v>
      </c>
      <c r="S4725" s="48"/>
      <c r="T4725" s="48"/>
      <c r="U4725" s="48"/>
      <c r="V4725" s="48"/>
      <c r="W4725" s="51" t="s">
        <v>4342</v>
      </c>
      <c r="X4725" t="str">
        <f t="shared" si="146"/>
        <v>CB;JB;JB;JB;JB;WB;DH;BB;JB;HD;HD;HD;SO</v>
      </c>
      <c r="Y4725" cm="1">
        <f t="array" ref="Y4725">SUM(_xlfn.XLOOKUP(_xlfn.TOROW(F4725:V4725,1),$AN$34:$AN$43,$AL$34:$AL$43,,0,1))</f>
        <v>66</v>
      </c>
      <c r="Z4725">
        <f t="shared" si="147"/>
        <v>13</v>
      </c>
      <c r="AA4725" t="str">
        <v>FR</v>
      </c>
      <c r="AG4725">
        <v>8036</v>
      </c>
      <c r="AH4725">
        <v>6</v>
      </c>
      <c r="AT4725">
        <v>13</v>
      </c>
    </row>
    <row r="4726" spans="2:46" ht="15" customHeight="1">
      <c r="B4726" s="48">
        <v>6496</v>
      </c>
      <c r="C4726" s="49">
        <v>45459</v>
      </c>
      <c r="D4726" s="50">
        <v>0.77878472222222217</v>
      </c>
      <c r="E4726" s="48" t="s">
        <v>12157</v>
      </c>
      <c r="F4726" s="48" t="s">
        <v>243</v>
      </c>
      <c r="G4726" s="48" t="s">
        <v>243</v>
      </c>
      <c r="H4726" s="48" t="s">
        <v>189</v>
      </c>
      <c r="I4726" s="48" t="s">
        <v>243</v>
      </c>
      <c r="J4726" s="48" t="s">
        <v>133</v>
      </c>
      <c r="K4726" s="48" t="s">
        <v>280</v>
      </c>
      <c r="L4726" s="48"/>
      <c r="M4726" s="48"/>
      <c r="N4726" s="48"/>
      <c r="O4726" s="48"/>
      <c r="P4726" s="48"/>
      <c r="Q4726" s="48"/>
      <c r="R4726" s="48"/>
      <c r="S4726" s="48"/>
      <c r="T4726" s="48"/>
      <c r="U4726" s="48"/>
      <c r="V4726" s="48"/>
      <c r="W4726" s="51" t="s">
        <v>4343</v>
      </c>
      <c r="X4726" t="str">
        <f t="shared" si="146"/>
        <v>CB;CB;JB;CB;SO;WB</v>
      </c>
      <c r="Y4726" cm="1">
        <f t="array" ref="Y4726">SUM(_xlfn.XLOOKUP(_xlfn.TOROW(F4726:V4726,1),$AN$34:$AN$43,$AL$34:$AL$43,,0,1))</f>
        <v>38</v>
      </c>
      <c r="Z4726">
        <f t="shared" si="147"/>
        <v>6</v>
      </c>
      <c r="AA4726" t="str">
        <v>DH</v>
      </c>
      <c r="AG4726">
        <v>8040</v>
      </c>
      <c r="AH4726">
        <v>6</v>
      </c>
      <c r="AT4726">
        <v>6</v>
      </c>
    </row>
    <row r="4727" spans="2:46" ht="15" customHeight="1">
      <c r="B4727" s="48">
        <v>6497</v>
      </c>
      <c r="C4727" s="49">
        <v>45459</v>
      </c>
      <c r="D4727" s="50">
        <v>0.77879629629629632</v>
      </c>
      <c r="E4727" s="48" t="s">
        <v>12158</v>
      </c>
      <c r="F4727" s="48" t="s">
        <v>189</v>
      </c>
      <c r="G4727" s="48" t="s">
        <v>189</v>
      </c>
      <c r="H4727" s="48" t="s">
        <v>280</v>
      </c>
      <c r="I4727" s="48" t="s">
        <v>133</v>
      </c>
      <c r="J4727" s="48" t="s">
        <v>133</v>
      </c>
      <c r="K4727" s="48"/>
      <c r="L4727" s="48"/>
      <c r="M4727" s="48"/>
      <c r="N4727" s="48"/>
      <c r="O4727" s="48"/>
      <c r="P4727" s="48"/>
      <c r="Q4727" s="48"/>
      <c r="R4727" s="48"/>
      <c r="S4727" s="48"/>
      <c r="T4727" s="48"/>
      <c r="U4727" s="48"/>
      <c r="V4727" s="48"/>
      <c r="W4727" s="51" t="s">
        <v>4344</v>
      </c>
      <c r="X4727" t="str">
        <f t="shared" si="146"/>
        <v>JB;JB;WB;SO;SO</v>
      </c>
      <c r="Y4727" cm="1">
        <f t="array" ref="Y4727">SUM(_xlfn.XLOOKUP(_xlfn.TOROW(F4727:V4727,1),$AN$34:$AN$43,$AL$34:$AL$43,,0,1))</f>
        <v>17</v>
      </c>
      <c r="Z4727">
        <f t="shared" si="147"/>
        <v>5</v>
      </c>
      <c r="AA4727" t="str">
        <v>DH</v>
      </c>
      <c r="AG4727">
        <v>8046</v>
      </c>
      <c r="AH4727">
        <v>6</v>
      </c>
      <c r="AT4727">
        <v>5</v>
      </c>
    </row>
    <row r="4728" spans="2:46" ht="15" customHeight="1">
      <c r="B4728" s="48">
        <v>6498</v>
      </c>
      <c r="C4728" s="49">
        <v>45459</v>
      </c>
      <c r="D4728" s="50">
        <v>0.78148148148148144</v>
      </c>
      <c r="E4728" s="48" t="s">
        <v>12159</v>
      </c>
      <c r="F4728" s="48" t="s">
        <v>194</v>
      </c>
      <c r="G4728" s="48" t="s">
        <v>194</v>
      </c>
      <c r="H4728" s="48" t="s">
        <v>194</v>
      </c>
      <c r="I4728" s="48" t="s">
        <v>719</v>
      </c>
      <c r="J4728" s="48" t="s">
        <v>719</v>
      </c>
      <c r="K4728" s="48" t="s">
        <v>719</v>
      </c>
      <c r="L4728" s="48"/>
      <c r="M4728" s="48"/>
      <c r="N4728" s="48"/>
      <c r="O4728" s="48"/>
      <c r="P4728" s="48"/>
      <c r="Q4728" s="48"/>
      <c r="R4728" s="48"/>
      <c r="S4728" s="48"/>
      <c r="T4728" s="48"/>
      <c r="U4728" s="48"/>
      <c r="V4728" s="48"/>
      <c r="W4728" s="51" t="s">
        <v>4345</v>
      </c>
      <c r="X4728" t="str">
        <f t="shared" si="146"/>
        <v>DH;DH;DH;BE;BE;BE</v>
      </c>
      <c r="Y4728" cm="1">
        <f t="array" ref="Y4728">SUM(_xlfn.XLOOKUP(_xlfn.TOROW(F4728:V4728,1),$AN$34:$AN$43,$AL$34:$AL$43,,0,1))</f>
        <v>42</v>
      </c>
      <c r="Z4728">
        <f t="shared" si="147"/>
        <v>6</v>
      </c>
      <c r="AA4728" t="str">
        <v>DH</v>
      </c>
      <c r="AG4728">
        <v>8047</v>
      </c>
      <c r="AH4728">
        <v>6</v>
      </c>
      <c r="AT4728">
        <v>6</v>
      </c>
    </row>
    <row r="4729" spans="2:46" ht="15" customHeight="1">
      <c r="B4729" s="48">
        <v>6499</v>
      </c>
      <c r="C4729" s="49">
        <v>45459</v>
      </c>
      <c r="D4729" s="50">
        <v>0.78278935185185183</v>
      </c>
      <c r="E4729" s="48" t="s">
        <v>12160</v>
      </c>
      <c r="F4729" s="48" t="s">
        <v>194</v>
      </c>
      <c r="G4729" s="48" t="s">
        <v>189</v>
      </c>
      <c r="H4729" s="48" t="s">
        <v>304</v>
      </c>
      <c r="I4729" s="48" t="s">
        <v>304</v>
      </c>
      <c r="J4729" s="48" t="s">
        <v>304</v>
      </c>
      <c r="K4729" s="48"/>
      <c r="L4729" s="48"/>
      <c r="M4729" s="48"/>
      <c r="N4729" s="48"/>
      <c r="O4729" s="48"/>
      <c r="P4729" s="48"/>
      <c r="Q4729" s="48"/>
      <c r="R4729" s="48"/>
      <c r="S4729" s="48"/>
      <c r="T4729" s="48"/>
      <c r="U4729" s="48"/>
      <c r="V4729" s="48"/>
      <c r="W4729" s="51" t="s">
        <v>4346</v>
      </c>
      <c r="X4729" t="str">
        <f t="shared" si="146"/>
        <v>DH;JB;HD;HD;HD</v>
      </c>
      <c r="Y4729" cm="1">
        <f t="array" ref="Y4729">SUM(_xlfn.XLOOKUP(_xlfn.TOROW(F4729:V4729,1),$AN$34:$AN$43,$AL$34:$AL$43,,0,1))</f>
        <v>31</v>
      </c>
      <c r="Z4729">
        <f t="shared" si="147"/>
        <v>5</v>
      </c>
      <c r="AA4729" t="str">
        <v>JB</v>
      </c>
      <c r="AG4729">
        <v>8085</v>
      </c>
      <c r="AH4729">
        <v>6</v>
      </c>
      <c r="AT4729">
        <v>5</v>
      </c>
    </row>
    <row r="4730" spans="2:46" ht="15" customHeight="1">
      <c r="B4730" s="48">
        <v>6500</v>
      </c>
      <c r="C4730" s="49">
        <v>45459</v>
      </c>
      <c r="D4730" s="50">
        <v>0.78320601851851857</v>
      </c>
      <c r="E4730" s="48" t="s">
        <v>12161</v>
      </c>
      <c r="F4730" s="48" t="s">
        <v>280</v>
      </c>
      <c r="G4730" s="48" t="s">
        <v>243</v>
      </c>
      <c r="H4730" s="48" t="s">
        <v>243</v>
      </c>
      <c r="I4730" s="48" t="s">
        <v>243</v>
      </c>
      <c r="J4730" s="48" t="s">
        <v>243</v>
      </c>
      <c r="K4730" s="48" t="s">
        <v>304</v>
      </c>
      <c r="L4730" s="48" t="s">
        <v>243</v>
      </c>
      <c r="M4730" s="48"/>
      <c r="N4730" s="48"/>
      <c r="O4730" s="48"/>
      <c r="P4730" s="48"/>
      <c r="Q4730" s="48"/>
      <c r="R4730" s="48"/>
      <c r="S4730" s="48"/>
      <c r="T4730" s="48"/>
      <c r="U4730" s="48"/>
      <c r="V4730" s="48"/>
      <c r="W4730" s="51" t="s">
        <v>4347</v>
      </c>
      <c r="X4730" t="str">
        <f t="shared" si="146"/>
        <v>WB;CB;CB;CB;CB;HD;CB</v>
      </c>
      <c r="Y4730" cm="1">
        <f t="array" ref="Y4730">SUM(_xlfn.XLOOKUP(_xlfn.TOROW(F4730:V4730,1),$AN$34:$AN$43,$AL$34:$AL$43,,0,1))</f>
        <v>58</v>
      </c>
      <c r="Z4730">
        <f t="shared" si="147"/>
        <v>7</v>
      </c>
      <c r="AA4730" t="str">
        <v>JB</v>
      </c>
      <c r="AG4730">
        <v>8097</v>
      </c>
      <c r="AH4730">
        <v>6</v>
      </c>
      <c r="AT4730">
        <v>7</v>
      </c>
    </row>
    <row r="4731" spans="2:46" ht="15" customHeight="1">
      <c r="B4731" s="48">
        <v>6501</v>
      </c>
      <c r="C4731" s="49">
        <v>45459</v>
      </c>
      <c r="D4731" s="50">
        <v>0.78481481481481485</v>
      </c>
      <c r="E4731" s="48" t="s">
        <v>12162</v>
      </c>
      <c r="F4731" s="48" t="s">
        <v>719</v>
      </c>
      <c r="G4731" s="48" t="s">
        <v>719</v>
      </c>
      <c r="H4731" s="48" t="s">
        <v>719</v>
      </c>
      <c r="I4731" s="48" t="s">
        <v>280</v>
      </c>
      <c r="J4731" s="48" t="s">
        <v>280</v>
      </c>
      <c r="K4731" s="48" t="s">
        <v>194</v>
      </c>
      <c r="L4731" s="48" t="s">
        <v>280</v>
      </c>
      <c r="M4731" s="48" t="s">
        <v>194</v>
      </c>
      <c r="N4731" s="48" t="s">
        <v>189</v>
      </c>
      <c r="O4731" s="48" t="s">
        <v>133</v>
      </c>
      <c r="P4731" s="48" t="s">
        <v>280</v>
      </c>
      <c r="Q4731" s="48"/>
      <c r="R4731" s="48"/>
      <c r="S4731" s="48"/>
      <c r="T4731" s="48"/>
      <c r="U4731" s="48"/>
      <c r="V4731" s="48"/>
      <c r="W4731" s="51" t="s">
        <v>4348</v>
      </c>
      <c r="X4731" t="str">
        <f t="shared" si="146"/>
        <v>BE;BE;BE;WB;WB;DH;WB;DH;JB;SO;WB</v>
      </c>
      <c r="Y4731" cm="1">
        <f t="array" ref="Y4731">SUM(_xlfn.XLOOKUP(_xlfn.TOROW(F4731:V4731,1),$AN$34:$AN$43,$AL$34:$AL$43,,0,1))</f>
        <v>80</v>
      </c>
      <c r="Z4731">
        <f t="shared" si="147"/>
        <v>11</v>
      </c>
      <c r="AA4731" t="str">
        <v>BE</v>
      </c>
      <c r="AG4731">
        <v>8098</v>
      </c>
      <c r="AH4731">
        <v>6</v>
      </c>
      <c r="AT4731">
        <v>11</v>
      </c>
    </row>
    <row r="4732" spans="2:46" ht="15" customHeight="1">
      <c r="B4732" s="48">
        <v>6502</v>
      </c>
      <c r="C4732" s="49">
        <v>45459</v>
      </c>
      <c r="D4732" s="50">
        <v>0.78817129629629634</v>
      </c>
      <c r="E4732" s="48" t="s">
        <v>12163</v>
      </c>
      <c r="F4732" s="48" t="s">
        <v>280</v>
      </c>
      <c r="G4732" s="48" t="s">
        <v>280</v>
      </c>
      <c r="H4732" s="48" t="s">
        <v>51</v>
      </c>
      <c r="I4732" s="48" t="s">
        <v>243</v>
      </c>
      <c r="J4732" s="48" t="s">
        <v>803</v>
      </c>
      <c r="K4732" s="48" t="s">
        <v>803</v>
      </c>
      <c r="L4732" s="48" t="s">
        <v>803</v>
      </c>
      <c r="M4732" s="48" t="s">
        <v>803</v>
      </c>
      <c r="N4732" s="48"/>
      <c r="O4732" s="48"/>
      <c r="P4732" s="48"/>
      <c r="Q4732" s="48"/>
      <c r="R4732" s="48"/>
      <c r="S4732" s="48"/>
      <c r="T4732" s="48"/>
      <c r="U4732" s="48"/>
      <c r="V4732" s="48"/>
      <c r="W4732" s="51" t="s">
        <v>4349</v>
      </c>
      <c r="X4732" t="str">
        <f t="shared" si="146"/>
        <v>WB;WB;BB;CB;SS;SS;SS;SS</v>
      </c>
      <c r="Y4732" cm="1">
        <f t="array" ref="Y4732">SUM(_xlfn.XLOOKUP(_xlfn.TOROW(F4732:V4732,1),$AN$34:$AN$43,$AL$34:$AL$43,,0,1))</f>
        <v>52</v>
      </c>
      <c r="Z4732">
        <f t="shared" si="147"/>
        <v>8</v>
      </c>
      <c r="AA4732" t="str">
        <v>BE</v>
      </c>
      <c r="AG4732">
        <v>8117</v>
      </c>
      <c r="AH4732">
        <v>6</v>
      </c>
      <c r="AT4732">
        <v>8</v>
      </c>
    </row>
    <row r="4733" spans="2:46" ht="15" customHeight="1">
      <c r="B4733" s="48">
        <v>6503</v>
      </c>
      <c r="C4733" s="49">
        <v>45459</v>
      </c>
      <c r="D4733" s="50">
        <v>0.79259259259259263</v>
      </c>
      <c r="E4733" s="48" t="s">
        <v>12164</v>
      </c>
      <c r="F4733" s="48" t="s">
        <v>133</v>
      </c>
      <c r="G4733" s="48" t="s">
        <v>133</v>
      </c>
      <c r="H4733" s="48" t="s">
        <v>189</v>
      </c>
      <c r="I4733" s="48" t="s">
        <v>243</v>
      </c>
      <c r="J4733" s="48" t="s">
        <v>243</v>
      </c>
      <c r="K4733" s="48" t="s">
        <v>243</v>
      </c>
      <c r="L4733" s="48"/>
      <c r="M4733" s="48"/>
      <c r="N4733" s="48"/>
      <c r="O4733" s="48"/>
      <c r="P4733" s="48"/>
      <c r="Q4733" s="48"/>
      <c r="R4733" s="48"/>
      <c r="S4733" s="48"/>
      <c r="T4733" s="48"/>
      <c r="U4733" s="48"/>
      <c r="V4733" s="48"/>
      <c r="W4733" s="51" t="s">
        <v>4350</v>
      </c>
      <c r="X4733" t="str">
        <f t="shared" si="146"/>
        <v>SO;SO;JB;CB;CB;CB</v>
      </c>
      <c r="Y4733" cm="1">
        <f t="array" ref="Y4733">SUM(_xlfn.XLOOKUP(_xlfn.TOROW(F4733:V4733,1),$AN$34:$AN$43,$AL$34:$AL$43,,0,1))</f>
        <v>29</v>
      </c>
      <c r="Z4733">
        <f t="shared" si="147"/>
        <v>6</v>
      </c>
      <c r="AA4733" t="str">
        <v>JB</v>
      </c>
      <c r="AG4733">
        <v>8123</v>
      </c>
      <c r="AH4733">
        <v>6</v>
      </c>
      <c r="AT4733">
        <v>6</v>
      </c>
    </row>
    <row r="4734" spans="2:46" ht="15" customHeight="1">
      <c r="B4734" s="48">
        <v>6504</v>
      </c>
      <c r="C4734" s="49">
        <v>45459</v>
      </c>
      <c r="D4734" s="50">
        <v>0.79543981481481485</v>
      </c>
      <c r="E4734" s="48" t="s">
        <v>12165</v>
      </c>
      <c r="F4734" s="48" t="s">
        <v>319</v>
      </c>
      <c r="G4734" s="48" t="s">
        <v>319</v>
      </c>
      <c r="H4734" s="48" t="s">
        <v>304</v>
      </c>
      <c r="I4734" s="48" t="s">
        <v>304</v>
      </c>
      <c r="J4734" s="48" t="s">
        <v>304</v>
      </c>
      <c r="K4734" s="48" t="s">
        <v>304</v>
      </c>
      <c r="L4734" s="48" t="s">
        <v>243</v>
      </c>
      <c r="M4734" s="48"/>
      <c r="N4734" s="48"/>
      <c r="O4734" s="48"/>
      <c r="P4734" s="48"/>
      <c r="Q4734" s="48"/>
      <c r="R4734" s="48"/>
      <c r="S4734" s="48"/>
      <c r="T4734" s="48"/>
      <c r="U4734" s="48"/>
      <c r="V4734" s="48"/>
      <c r="W4734" s="51" t="s">
        <v>4351</v>
      </c>
      <c r="X4734" t="str">
        <f t="shared" si="146"/>
        <v>FR;FR;HD;HD;HD;HD;CB</v>
      </c>
      <c r="Y4734" cm="1">
        <f t="array" ref="Y4734">SUM(_xlfn.XLOOKUP(_xlfn.TOROW(F4734:V4734,1),$AN$34:$AN$43,$AL$34:$AL$43,,0,1))</f>
        <v>42</v>
      </c>
      <c r="Z4734">
        <f t="shared" si="147"/>
        <v>7</v>
      </c>
      <c r="AA4734" t="str">
        <v>WB</v>
      </c>
      <c r="AG4734">
        <v>8129</v>
      </c>
      <c r="AH4734">
        <v>6</v>
      </c>
      <c r="AT4734">
        <v>7</v>
      </c>
    </row>
    <row r="4735" spans="2:46" ht="15" customHeight="1">
      <c r="B4735" s="48">
        <v>6505</v>
      </c>
      <c r="C4735" s="49">
        <v>45459</v>
      </c>
      <c r="D4735" s="50">
        <v>0.79584490740740743</v>
      </c>
      <c r="E4735" s="48" t="s">
        <v>9224</v>
      </c>
      <c r="F4735" s="48" t="s">
        <v>133</v>
      </c>
      <c r="G4735" s="48" t="s">
        <v>133</v>
      </c>
      <c r="H4735" s="48" t="s">
        <v>51</v>
      </c>
      <c r="I4735" s="48" t="s">
        <v>51</v>
      </c>
      <c r="J4735" s="48" t="s">
        <v>51</v>
      </c>
      <c r="K4735" s="48"/>
      <c r="L4735" s="48"/>
      <c r="M4735" s="48"/>
      <c r="N4735" s="48"/>
      <c r="O4735" s="48"/>
      <c r="P4735" s="48"/>
      <c r="Q4735" s="48"/>
      <c r="R4735" s="48"/>
      <c r="S4735" s="48"/>
      <c r="T4735" s="48"/>
      <c r="U4735" s="48"/>
      <c r="V4735" s="48"/>
      <c r="W4735" s="51" t="s">
        <v>4352</v>
      </c>
      <c r="X4735" t="str">
        <f t="shared" si="146"/>
        <v>SO;SO;BB;BB;BB</v>
      </c>
      <c r="Y4735" cm="1">
        <f t="array" ref="Y4735">SUM(_xlfn.XLOOKUP(_xlfn.TOROW(F4735:V4735,1),$AN$34:$AN$43,$AL$34:$AL$43,,0,1))</f>
        <v>34</v>
      </c>
      <c r="Z4735">
        <f t="shared" si="147"/>
        <v>5</v>
      </c>
      <c r="AA4735" t="str">
        <v>HD</v>
      </c>
      <c r="AG4735">
        <v>8130</v>
      </c>
      <c r="AH4735">
        <v>6</v>
      </c>
      <c r="AT4735">
        <v>5</v>
      </c>
    </row>
    <row r="4736" spans="2:46" ht="15" customHeight="1">
      <c r="B4736" s="48">
        <v>6506</v>
      </c>
      <c r="C4736" s="49">
        <v>45459</v>
      </c>
      <c r="D4736" s="50">
        <v>0.79770833333333335</v>
      </c>
      <c r="E4736" s="48" t="s">
        <v>12166</v>
      </c>
      <c r="F4736" s="48" t="s">
        <v>803</v>
      </c>
      <c r="G4736" s="48" t="s">
        <v>133</v>
      </c>
      <c r="H4736" s="48" t="s">
        <v>133</v>
      </c>
      <c r="I4736" s="48" t="s">
        <v>803</v>
      </c>
      <c r="J4736" s="48" t="s">
        <v>243</v>
      </c>
      <c r="K4736" s="48" t="s">
        <v>803</v>
      </c>
      <c r="L4736" s="48" t="s">
        <v>803</v>
      </c>
      <c r="M4736" s="48" t="s">
        <v>803</v>
      </c>
      <c r="N4736" s="48"/>
      <c r="O4736" s="48"/>
      <c r="P4736" s="48"/>
      <c r="Q4736" s="48"/>
      <c r="R4736" s="48"/>
      <c r="S4736" s="48"/>
      <c r="T4736" s="48"/>
      <c r="U4736" s="48"/>
      <c r="V4736" s="48"/>
      <c r="W4736" s="51" t="s">
        <v>4353</v>
      </c>
      <c r="X4736" t="str">
        <f t="shared" si="146"/>
        <v>SS;SO;SO;SS;CB;SS;SS;SS</v>
      </c>
      <c r="Y4736" cm="1">
        <f t="array" ref="Y4736">SUM(_xlfn.XLOOKUP(_xlfn.TOROW(F4736:V4736,1),$AN$34:$AN$43,$AL$34:$AL$43,,0,1))</f>
        <v>27</v>
      </c>
      <c r="Z4736">
        <f t="shared" si="147"/>
        <v>8</v>
      </c>
      <c r="AA4736" t="str">
        <v>HD</v>
      </c>
      <c r="AG4736">
        <v>8144</v>
      </c>
      <c r="AH4736">
        <v>6</v>
      </c>
      <c r="AT4736">
        <v>8</v>
      </c>
    </row>
    <row r="4737" spans="2:46" ht="15" customHeight="1">
      <c r="B4737" s="48">
        <v>6507</v>
      </c>
      <c r="C4737" s="49">
        <v>45459</v>
      </c>
      <c r="D4737" s="50">
        <v>0.79798611111111106</v>
      </c>
      <c r="E4737" s="48" t="s">
        <v>12167</v>
      </c>
      <c r="F4737" s="48" t="s">
        <v>51</v>
      </c>
      <c r="G4737" s="48" t="s">
        <v>803</v>
      </c>
      <c r="H4737" s="48" t="s">
        <v>243</v>
      </c>
      <c r="I4737" s="48" t="s">
        <v>319</v>
      </c>
      <c r="J4737" s="48" t="s">
        <v>280</v>
      </c>
      <c r="K4737" s="48"/>
      <c r="L4737" s="48"/>
      <c r="M4737" s="48"/>
      <c r="N4737" s="48"/>
      <c r="O4737" s="48"/>
      <c r="P4737" s="48"/>
      <c r="Q4737" s="48"/>
      <c r="R4737" s="48"/>
      <c r="S4737" s="48"/>
      <c r="T4737" s="48"/>
      <c r="U4737" s="48"/>
      <c r="V4737" s="48"/>
      <c r="W4737" s="51" t="s">
        <v>4354</v>
      </c>
      <c r="X4737" t="str">
        <f t="shared" si="146"/>
        <v>BB;SS;CB;FR;WB</v>
      </c>
      <c r="Y4737" cm="1">
        <f t="array" ref="Y4737">SUM(_xlfn.XLOOKUP(_xlfn.TOROW(F4737:V4737,1),$AN$34:$AN$43,$AL$34:$AL$43,,0,1))</f>
        <v>35</v>
      </c>
      <c r="Z4737">
        <f t="shared" si="147"/>
        <v>5</v>
      </c>
      <c r="AA4737" t="str">
        <v>SS</v>
      </c>
      <c r="AG4737">
        <v>8145</v>
      </c>
      <c r="AH4737">
        <v>6</v>
      </c>
      <c r="AT4737">
        <v>5</v>
      </c>
    </row>
    <row r="4738" spans="2:46" ht="15" customHeight="1">
      <c r="B4738" s="48">
        <v>6508</v>
      </c>
      <c r="C4738" s="49">
        <v>45459</v>
      </c>
      <c r="D4738" s="50">
        <v>0.79900462962962959</v>
      </c>
      <c r="E4738" s="48" t="s">
        <v>12168</v>
      </c>
      <c r="F4738" s="48" t="s">
        <v>189</v>
      </c>
      <c r="G4738" s="48" t="s">
        <v>243</v>
      </c>
      <c r="H4738" s="48" t="s">
        <v>243</v>
      </c>
      <c r="I4738" s="48" t="s">
        <v>280</v>
      </c>
      <c r="J4738" s="48" t="s">
        <v>243</v>
      </c>
      <c r="K4738" s="48" t="s">
        <v>803</v>
      </c>
      <c r="L4738" s="48"/>
      <c r="M4738" s="48"/>
      <c r="N4738" s="48"/>
      <c r="O4738" s="48"/>
      <c r="P4738" s="48"/>
      <c r="Q4738" s="48"/>
      <c r="R4738" s="48"/>
      <c r="S4738" s="48"/>
      <c r="T4738" s="48"/>
      <c r="U4738" s="48"/>
      <c r="V4738" s="48"/>
      <c r="W4738" s="51" t="s">
        <v>4355</v>
      </c>
      <c r="X4738" t="str">
        <f t="shared" si="146"/>
        <v>JB;CB;CB;WB;CB;SS</v>
      </c>
      <c r="Y4738" cm="1">
        <f t="array" ref="Y4738">SUM(_xlfn.XLOOKUP(_xlfn.TOROW(F4738:V4738,1),$AN$34:$AN$43,$AL$34:$AL$43,,0,1))</f>
        <v>39</v>
      </c>
      <c r="Z4738">
        <f t="shared" si="147"/>
        <v>6</v>
      </c>
      <c r="AA4738" t="str">
        <v>WB</v>
      </c>
      <c r="AG4738">
        <v>8149</v>
      </c>
      <c r="AH4738">
        <v>6</v>
      </c>
      <c r="AT4738">
        <v>6</v>
      </c>
    </row>
    <row r="4739" spans="2:46" ht="15" customHeight="1">
      <c r="B4739" s="48">
        <v>6509</v>
      </c>
      <c r="C4739" s="49">
        <v>45459</v>
      </c>
      <c r="D4739" s="50">
        <v>0.79940972222222217</v>
      </c>
      <c r="E4739" s="48" t="s">
        <v>12169</v>
      </c>
      <c r="F4739" s="48" t="s">
        <v>243</v>
      </c>
      <c r="G4739" s="48" t="s">
        <v>243</v>
      </c>
      <c r="H4739" s="48" t="s">
        <v>319</v>
      </c>
      <c r="I4739" s="48" t="s">
        <v>319</v>
      </c>
      <c r="J4739" s="48"/>
      <c r="K4739" s="48"/>
      <c r="L4739" s="48"/>
      <c r="M4739" s="48"/>
      <c r="N4739" s="48"/>
      <c r="O4739" s="48"/>
      <c r="P4739" s="48"/>
      <c r="Q4739" s="48"/>
      <c r="R4739" s="48"/>
      <c r="S4739" s="48"/>
      <c r="T4739" s="48"/>
      <c r="U4739" s="48"/>
      <c r="V4739" s="48"/>
      <c r="W4739" s="51" t="s">
        <v>4356</v>
      </c>
      <c r="X4739" t="str">
        <f t="shared" si="146"/>
        <v>CB;CB;FR;FR</v>
      </c>
      <c r="Y4739" cm="1">
        <f t="array" ref="Y4739">SUM(_xlfn.XLOOKUP(_xlfn.TOROW(F4739:V4739,1),$AN$34:$AN$43,$AL$34:$AL$43,,0,1))</f>
        <v>22</v>
      </c>
      <c r="Z4739">
        <f t="shared" si="147"/>
        <v>4</v>
      </c>
      <c r="AA4739" t="str">
        <v>CB</v>
      </c>
      <c r="AG4739">
        <v>8158</v>
      </c>
      <c r="AH4739">
        <v>6</v>
      </c>
      <c r="AT4739">
        <v>4</v>
      </c>
    </row>
    <row r="4740" spans="2:46" ht="15" customHeight="1">
      <c r="B4740" s="48">
        <v>6510</v>
      </c>
      <c r="C4740" s="49">
        <v>45459</v>
      </c>
      <c r="D4740" s="50">
        <v>0.80086805555555551</v>
      </c>
      <c r="E4740" s="48" t="s">
        <v>12170</v>
      </c>
      <c r="F4740" s="48" t="s">
        <v>719</v>
      </c>
      <c r="G4740" s="48" t="s">
        <v>803</v>
      </c>
      <c r="H4740" s="48" t="s">
        <v>803</v>
      </c>
      <c r="I4740" s="48" t="s">
        <v>803</v>
      </c>
      <c r="J4740" s="48" t="s">
        <v>803</v>
      </c>
      <c r="K4740" s="48" t="s">
        <v>51</v>
      </c>
      <c r="L4740" s="48" t="s">
        <v>51</v>
      </c>
      <c r="M4740" s="48" t="s">
        <v>51</v>
      </c>
      <c r="N4740" s="48" t="s">
        <v>189</v>
      </c>
      <c r="O4740" s="48" t="s">
        <v>189</v>
      </c>
      <c r="P4740" s="48" t="s">
        <v>189</v>
      </c>
      <c r="Q4740" s="48" t="s">
        <v>189</v>
      </c>
      <c r="R4740" s="48" t="s">
        <v>194</v>
      </c>
      <c r="S4740" s="48" t="s">
        <v>189</v>
      </c>
      <c r="T4740" s="48" t="s">
        <v>280</v>
      </c>
      <c r="U4740" s="48"/>
      <c r="V4740" s="48"/>
      <c r="W4740" s="51" t="s">
        <v>4357</v>
      </c>
      <c r="X4740" t="str">
        <f t="shared" si="146"/>
        <v>BE;SS;SS;SS;SS;BB;BB;BB;JB;JB;JB;JB;DH;JB;WB</v>
      </c>
      <c r="Y4740" cm="1">
        <f t="array" ref="Y4740">SUM(_xlfn.XLOOKUP(_xlfn.TOROW(F4740:V4740,1),$AN$34:$AN$43,$AL$34:$AL$43,,0,1))</f>
        <v>72</v>
      </c>
      <c r="Z4740">
        <f t="shared" si="147"/>
        <v>15</v>
      </c>
      <c r="AA4740" t="str">
        <v>SO</v>
      </c>
      <c r="AG4740">
        <v>8159</v>
      </c>
      <c r="AH4740">
        <v>6</v>
      </c>
      <c r="AT4740">
        <v>15</v>
      </c>
    </row>
    <row r="4741" spans="2:46" ht="15" customHeight="1">
      <c r="B4741" s="48">
        <v>6511</v>
      </c>
      <c r="C4741" s="49">
        <v>45459</v>
      </c>
      <c r="D4741" s="50">
        <v>0.80314814814814817</v>
      </c>
      <c r="E4741" s="48" t="s">
        <v>12171</v>
      </c>
      <c r="F4741" s="48" t="s">
        <v>243</v>
      </c>
      <c r="G4741" s="48" t="s">
        <v>719</v>
      </c>
      <c r="H4741" s="48" t="s">
        <v>133</v>
      </c>
      <c r="I4741" s="48" t="s">
        <v>719</v>
      </c>
      <c r="J4741" s="48" t="s">
        <v>719</v>
      </c>
      <c r="K4741" s="48"/>
      <c r="L4741" s="48"/>
      <c r="M4741" s="48"/>
      <c r="N4741" s="48"/>
      <c r="O4741" s="48"/>
      <c r="P4741" s="48"/>
      <c r="Q4741" s="48"/>
      <c r="R4741" s="48"/>
      <c r="S4741" s="48"/>
      <c r="T4741" s="48"/>
      <c r="U4741" s="48"/>
      <c r="V4741" s="48"/>
      <c r="W4741" s="51" t="s">
        <v>4358</v>
      </c>
      <c r="X4741" t="str">
        <f t="shared" si="146"/>
        <v>CB;BE;SO;BE;BE</v>
      </c>
      <c r="Y4741" cm="1">
        <f t="array" ref="Y4741">SUM(_xlfn.XLOOKUP(_xlfn.TOROW(F4741:V4741,1),$AN$34:$AN$43,$AL$34:$AL$43,,0,1))</f>
        <v>25</v>
      </c>
      <c r="Z4741">
        <f t="shared" si="147"/>
        <v>5</v>
      </c>
      <c r="AA4741" t="str">
        <v>BE</v>
      </c>
      <c r="AG4741">
        <v>8179</v>
      </c>
      <c r="AH4741">
        <v>6</v>
      </c>
      <c r="AT4741">
        <v>5</v>
      </c>
    </row>
    <row r="4742" spans="2:46" ht="15" customHeight="1">
      <c r="B4742" s="48">
        <v>6512</v>
      </c>
      <c r="C4742" s="49">
        <v>45459</v>
      </c>
      <c r="D4742" s="50">
        <v>0.80374999999999996</v>
      </c>
      <c r="E4742" s="48" t="s">
        <v>12172</v>
      </c>
      <c r="F4742" s="48" t="s">
        <v>280</v>
      </c>
      <c r="G4742" s="48" t="s">
        <v>280</v>
      </c>
      <c r="H4742" s="48" t="s">
        <v>133</v>
      </c>
      <c r="I4742" s="48" t="s">
        <v>51</v>
      </c>
      <c r="J4742" s="48" t="s">
        <v>51</v>
      </c>
      <c r="K4742" s="48"/>
      <c r="L4742" s="48"/>
      <c r="M4742" s="48"/>
      <c r="N4742" s="48"/>
      <c r="O4742" s="48"/>
      <c r="P4742" s="48"/>
      <c r="Q4742" s="48"/>
      <c r="R4742" s="48"/>
      <c r="S4742" s="48"/>
      <c r="T4742" s="48"/>
      <c r="U4742" s="48"/>
      <c r="V4742" s="48"/>
      <c r="W4742" s="51" t="s">
        <v>4359</v>
      </c>
      <c r="X4742" t="str">
        <f t="shared" si="146"/>
        <v>WB;WB;SO;BB;BB</v>
      </c>
      <c r="Y4742" cm="1">
        <f t="array" ref="Y4742">SUM(_xlfn.XLOOKUP(_xlfn.TOROW(F4742:V4742,1),$AN$34:$AN$43,$AL$34:$AL$43,,0,1))</f>
        <v>44</v>
      </c>
      <c r="Z4742">
        <f t="shared" si="147"/>
        <v>5</v>
      </c>
      <c r="AA4742" t="str">
        <v>FR</v>
      </c>
      <c r="AG4742">
        <v>8185</v>
      </c>
      <c r="AH4742">
        <v>6</v>
      </c>
      <c r="AT4742">
        <v>5</v>
      </c>
    </row>
    <row r="4743" spans="2:46" ht="15" customHeight="1">
      <c r="B4743" s="48">
        <v>6513</v>
      </c>
      <c r="C4743" s="49">
        <v>45459</v>
      </c>
      <c r="D4743" s="50">
        <v>0.80489583333333337</v>
      </c>
      <c r="E4743" s="48" t="s">
        <v>12173</v>
      </c>
      <c r="F4743" s="48" t="s">
        <v>803</v>
      </c>
      <c r="G4743" s="48" t="s">
        <v>189</v>
      </c>
      <c r="H4743" s="48" t="s">
        <v>194</v>
      </c>
      <c r="I4743" s="48" t="s">
        <v>243</v>
      </c>
      <c r="J4743" s="48" t="s">
        <v>243</v>
      </c>
      <c r="K4743" s="48" t="s">
        <v>243</v>
      </c>
      <c r="L4743" s="48"/>
      <c r="M4743" s="48"/>
      <c r="N4743" s="48"/>
      <c r="O4743" s="48"/>
      <c r="P4743" s="48"/>
      <c r="Q4743" s="48"/>
      <c r="R4743" s="48"/>
      <c r="S4743" s="48"/>
      <c r="T4743" s="48"/>
      <c r="U4743" s="48"/>
      <c r="V4743" s="48"/>
      <c r="W4743" s="51" t="s">
        <v>4360</v>
      </c>
      <c r="X4743" t="str">
        <f t="shared" ref="X4743:X4806" si="148">_xlfn.TEXTJOIN(";",TRUE,F4743:V4743)</f>
        <v>SS;JB;DH;CB;CB;CB</v>
      </c>
      <c r="Y4743" cm="1">
        <f t="array" ref="Y4743">SUM(_xlfn.XLOOKUP(_xlfn.TOROW(F4743:V4743,1),$AN$34:$AN$43,$AL$34:$AL$43,,0,1))</f>
        <v>37</v>
      </c>
      <c r="Z4743">
        <f t="shared" ref="Z4743:Z4806" si="149">COUNTA(F4743:V4743)</f>
        <v>6</v>
      </c>
      <c r="AA4743" t="str">
        <v>CB</v>
      </c>
      <c r="AG4743">
        <v>8187</v>
      </c>
      <c r="AH4743">
        <v>6</v>
      </c>
      <c r="AT4743">
        <v>6</v>
      </c>
    </row>
    <row r="4744" spans="2:46" ht="15" customHeight="1">
      <c r="B4744" s="48">
        <v>6514</v>
      </c>
      <c r="C4744" s="49">
        <v>45459</v>
      </c>
      <c r="D4744" s="50">
        <v>0.80679398148148151</v>
      </c>
      <c r="E4744" s="48" t="s">
        <v>8388</v>
      </c>
      <c r="F4744" s="48" t="s">
        <v>319</v>
      </c>
      <c r="G4744" s="48" t="s">
        <v>319</v>
      </c>
      <c r="H4744" s="48" t="s">
        <v>319</v>
      </c>
      <c r="I4744" s="48" t="s">
        <v>319</v>
      </c>
      <c r="J4744" s="48"/>
      <c r="K4744" s="48"/>
      <c r="L4744" s="48"/>
      <c r="M4744" s="48"/>
      <c r="N4744" s="48"/>
      <c r="O4744" s="48"/>
      <c r="P4744" s="48"/>
      <c r="Q4744" s="48"/>
      <c r="R4744" s="48"/>
      <c r="S4744" s="48"/>
      <c r="T4744" s="48"/>
      <c r="U4744" s="48"/>
      <c r="V4744" s="48"/>
      <c r="W4744" s="51" t="s">
        <v>2141</v>
      </c>
      <c r="X4744" t="str">
        <f t="shared" si="148"/>
        <v>FR;FR;FR;FR</v>
      </c>
      <c r="Y4744" cm="1">
        <f t="array" ref="Y4744">SUM(_xlfn.XLOOKUP(_xlfn.TOROW(F4744:V4744,1),$AN$34:$AN$43,$AL$34:$AL$43,,0,1))</f>
        <v>12</v>
      </c>
      <c r="Z4744">
        <f t="shared" si="149"/>
        <v>4</v>
      </c>
      <c r="AA4744" t="str">
        <v>JB</v>
      </c>
      <c r="AG4744">
        <v>8197</v>
      </c>
      <c r="AH4744">
        <v>6</v>
      </c>
      <c r="AT4744">
        <v>4</v>
      </c>
    </row>
    <row r="4745" spans="2:46" ht="15" customHeight="1">
      <c r="B4745" s="48">
        <v>6515</v>
      </c>
      <c r="C4745" s="49">
        <v>45459</v>
      </c>
      <c r="D4745" s="50">
        <v>0.80743055555555554</v>
      </c>
      <c r="E4745" s="48" t="s">
        <v>12174</v>
      </c>
      <c r="F4745" s="48" t="s">
        <v>280</v>
      </c>
      <c r="G4745" s="48" t="s">
        <v>280</v>
      </c>
      <c r="H4745" s="48" t="s">
        <v>133</v>
      </c>
      <c r="I4745" s="48"/>
      <c r="J4745" s="48"/>
      <c r="K4745" s="48"/>
      <c r="L4745" s="48"/>
      <c r="M4745" s="48"/>
      <c r="N4745" s="48"/>
      <c r="O4745" s="48"/>
      <c r="P4745" s="48"/>
      <c r="Q4745" s="48"/>
      <c r="R4745" s="48"/>
      <c r="S4745" s="48"/>
      <c r="T4745" s="48"/>
      <c r="U4745" s="48"/>
      <c r="V4745" s="48"/>
      <c r="W4745" s="51" t="s">
        <v>4361</v>
      </c>
      <c r="X4745" t="str">
        <f t="shared" si="148"/>
        <v>WB;WB;SO</v>
      </c>
      <c r="Y4745" cm="1">
        <f t="array" ref="Y4745">SUM(_xlfn.XLOOKUP(_xlfn.TOROW(F4745:V4745,1),$AN$34:$AN$43,$AL$34:$AL$43,,0,1))</f>
        <v>24</v>
      </c>
      <c r="Z4745">
        <f t="shared" si="149"/>
        <v>3</v>
      </c>
      <c r="AA4745" t="str">
        <v>JB</v>
      </c>
      <c r="AG4745">
        <v>8198</v>
      </c>
      <c r="AH4745">
        <v>6</v>
      </c>
      <c r="AT4745">
        <v>3</v>
      </c>
    </row>
    <row r="4746" spans="2:46" ht="15" customHeight="1">
      <c r="B4746" s="48">
        <v>6516</v>
      </c>
      <c r="C4746" s="49">
        <v>45459</v>
      </c>
      <c r="D4746" s="50">
        <v>0.80789351851851854</v>
      </c>
      <c r="E4746" s="48" t="s">
        <v>12175</v>
      </c>
      <c r="F4746" s="48" t="s">
        <v>243</v>
      </c>
      <c r="G4746" s="48" t="s">
        <v>243</v>
      </c>
      <c r="H4746" s="48" t="s">
        <v>189</v>
      </c>
      <c r="I4746" s="48" t="s">
        <v>280</v>
      </c>
      <c r="J4746" s="48" t="s">
        <v>280</v>
      </c>
      <c r="K4746" s="48"/>
      <c r="L4746" s="48"/>
      <c r="M4746" s="48"/>
      <c r="N4746" s="48"/>
      <c r="O4746" s="48"/>
      <c r="P4746" s="48"/>
      <c r="Q4746" s="48"/>
      <c r="R4746" s="48"/>
      <c r="S4746" s="48"/>
      <c r="T4746" s="48"/>
      <c r="U4746" s="48"/>
      <c r="V4746" s="48"/>
      <c r="W4746" s="51" t="s">
        <v>4362</v>
      </c>
      <c r="X4746" t="str">
        <f t="shared" si="148"/>
        <v>CB;CB;JB;WB;WB</v>
      </c>
      <c r="Y4746" cm="1">
        <f t="array" ref="Y4746">SUM(_xlfn.XLOOKUP(_xlfn.TOROW(F4746:V4746,1),$AN$34:$AN$43,$AL$34:$AL$43,,0,1))</f>
        <v>39</v>
      </c>
      <c r="Z4746">
        <f t="shared" si="149"/>
        <v>5</v>
      </c>
      <c r="AA4746" t="str">
        <v>WB</v>
      </c>
      <c r="AG4746">
        <v>8199</v>
      </c>
      <c r="AH4746">
        <v>6</v>
      </c>
      <c r="AT4746">
        <v>5</v>
      </c>
    </row>
    <row r="4747" spans="2:46" ht="15" customHeight="1">
      <c r="B4747" s="48">
        <v>6517</v>
      </c>
      <c r="C4747" s="49">
        <v>45459</v>
      </c>
      <c r="D4747" s="50">
        <v>0.80811342592592594</v>
      </c>
      <c r="E4747" s="48" t="s">
        <v>12176</v>
      </c>
      <c r="F4747" s="48" t="s">
        <v>719</v>
      </c>
      <c r="G4747" s="48" t="s">
        <v>189</v>
      </c>
      <c r="H4747" s="48" t="s">
        <v>194</v>
      </c>
      <c r="I4747" s="48" t="s">
        <v>319</v>
      </c>
      <c r="J4747" s="48" t="s">
        <v>719</v>
      </c>
      <c r="K4747" s="48" t="s">
        <v>51</v>
      </c>
      <c r="L4747" s="48" t="s">
        <v>133</v>
      </c>
      <c r="M4747" s="48" t="s">
        <v>803</v>
      </c>
      <c r="N4747" s="48" t="s">
        <v>803</v>
      </c>
      <c r="O4747" s="48" t="s">
        <v>194</v>
      </c>
      <c r="P4747" s="48" t="s">
        <v>51</v>
      </c>
      <c r="Q4747" s="48"/>
      <c r="R4747" s="48"/>
      <c r="S4747" s="48"/>
      <c r="T4747" s="48"/>
      <c r="U4747" s="48"/>
      <c r="V4747" s="48"/>
      <c r="W4747" s="51" t="s">
        <v>4363</v>
      </c>
      <c r="X4747" t="str">
        <f t="shared" si="148"/>
        <v>BE;JB;DH;FR;BE;BB;SO;SS;SS;DH;BB</v>
      </c>
      <c r="Y4747" cm="1">
        <f t="array" ref="Y4747">SUM(_xlfn.XLOOKUP(_xlfn.TOROW(F4747:V4747,1),$AN$34:$AN$43,$AL$34:$AL$43,,0,1))</f>
        <v>60</v>
      </c>
      <c r="Z4747">
        <f t="shared" si="149"/>
        <v>11</v>
      </c>
      <c r="AA4747" t="str">
        <v>SO</v>
      </c>
      <c r="AG4747">
        <v>8201</v>
      </c>
      <c r="AH4747">
        <v>6</v>
      </c>
      <c r="AT4747">
        <v>11</v>
      </c>
    </row>
    <row r="4748" spans="2:46" ht="15" customHeight="1">
      <c r="B4748" s="48">
        <v>6518</v>
      </c>
      <c r="C4748" s="49">
        <v>45459</v>
      </c>
      <c r="D4748" s="50">
        <v>0.80945601851851856</v>
      </c>
      <c r="E4748" s="48" t="s">
        <v>12177</v>
      </c>
      <c r="F4748" s="48" t="s">
        <v>719</v>
      </c>
      <c r="G4748" s="48" t="s">
        <v>280</v>
      </c>
      <c r="H4748" s="48" t="s">
        <v>719</v>
      </c>
      <c r="I4748" s="48" t="s">
        <v>719</v>
      </c>
      <c r="J4748" s="48"/>
      <c r="K4748" s="48"/>
      <c r="L4748" s="48"/>
      <c r="M4748" s="48"/>
      <c r="N4748" s="48"/>
      <c r="O4748" s="48"/>
      <c r="P4748" s="48"/>
      <c r="Q4748" s="48"/>
      <c r="R4748" s="48"/>
      <c r="S4748" s="48"/>
      <c r="T4748" s="48"/>
      <c r="U4748" s="48"/>
      <c r="V4748" s="48"/>
      <c r="W4748" s="51" t="s">
        <v>4364</v>
      </c>
      <c r="X4748" t="str">
        <f t="shared" si="148"/>
        <v>BE;WB;BE;BE</v>
      </c>
      <c r="Y4748" cm="1">
        <f t="array" ref="Y4748">SUM(_xlfn.XLOOKUP(_xlfn.TOROW(F4748:V4748,1),$AN$34:$AN$43,$AL$34:$AL$43,,0,1))</f>
        <v>26</v>
      </c>
      <c r="Z4748">
        <f t="shared" si="149"/>
        <v>4</v>
      </c>
      <c r="AA4748" t="str">
        <v>SO</v>
      </c>
      <c r="AG4748">
        <v>8203</v>
      </c>
      <c r="AH4748">
        <v>6</v>
      </c>
      <c r="AT4748">
        <v>4</v>
      </c>
    </row>
    <row r="4749" spans="2:46" ht="15" customHeight="1">
      <c r="B4749" s="48">
        <v>6519</v>
      </c>
      <c r="C4749" s="49">
        <v>45459</v>
      </c>
      <c r="D4749" s="50">
        <v>0.81017361111111108</v>
      </c>
      <c r="E4749" s="48" t="s">
        <v>8365</v>
      </c>
      <c r="F4749" s="48" t="s">
        <v>194</v>
      </c>
      <c r="G4749" s="48" t="s">
        <v>194</v>
      </c>
      <c r="H4749" s="48" t="s">
        <v>189</v>
      </c>
      <c r="I4749" s="48" t="s">
        <v>189</v>
      </c>
      <c r="J4749" s="48" t="s">
        <v>189</v>
      </c>
      <c r="K4749" s="48"/>
      <c r="L4749" s="48"/>
      <c r="M4749" s="48"/>
      <c r="N4749" s="48"/>
      <c r="O4749" s="48"/>
      <c r="P4749" s="48"/>
      <c r="Q4749" s="48"/>
      <c r="R4749" s="48"/>
      <c r="S4749" s="48"/>
      <c r="T4749" s="48"/>
      <c r="U4749" s="48"/>
      <c r="V4749" s="48"/>
      <c r="W4749" s="51" t="s">
        <v>1871</v>
      </c>
      <c r="X4749" t="str">
        <f t="shared" si="148"/>
        <v>DH;DH;JB;JB;JB</v>
      </c>
      <c r="Y4749" cm="1">
        <f t="array" ref="Y4749">SUM(_xlfn.XLOOKUP(_xlfn.TOROW(F4749:V4749,1),$AN$34:$AN$43,$AL$34:$AL$43,,0,1))</f>
        <v>21</v>
      </c>
      <c r="Z4749">
        <f t="shared" si="149"/>
        <v>5</v>
      </c>
      <c r="AA4749" t="str">
        <v>SO</v>
      </c>
      <c r="AG4749">
        <v>8211</v>
      </c>
      <c r="AH4749">
        <v>6</v>
      </c>
      <c r="AT4749">
        <v>5</v>
      </c>
    </row>
    <row r="4750" spans="2:46" ht="15" customHeight="1">
      <c r="B4750" s="48">
        <v>6520</v>
      </c>
      <c r="C4750" s="49">
        <v>45459</v>
      </c>
      <c r="D4750" s="50">
        <v>0.81090277777777775</v>
      </c>
      <c r="E4750" s="48" t="s">
        <v>12178</v>
      </c>
      <c r="F4750" s="48" t="s">
        <v>719</v>
      </c>
      <c r="G4750" s="48" t="s">
        <v>280</v>
      </c>
      <c r="H4750" s="48" t="s">
        <v>194</v>
      </c>
      <c r="I4750" s="48" t="s">
        <v>243</v>
      </c>
      <c r="J4750" s="48" t="s">
        <v>243</v>
      </c>
      <c r="K4750" s="48" t="s">
        <v>803</v>
      </c>
      <c r="L4750" s="48" t="s">
        <v>319</v>
      </c>
      <c r="M4750" s="48" t="s">
        <v>319</v>
      </c>
      <c r="N4750" s="48" t="s">
        <v>189</v>
      </c>
      <c r="O4750" s="48"/>
      <c r="P4750" s="48"/>
      <c r="Q4750" s="48"/>
      <c r="R4750" s="48"/>
      <c r="S4750" s="48"/>
      <c r="T4750" s="48"/>
      <c r="U4750" s="48"/>
      <c r="V4750" s="48"/>
      <c r="W4750" s="51" t="s">
        <v>4365</v>
      </c>
      <c r="X4750" t="str">
        <f t="shared" si="148"/>
        <v>BE;WB;DH;CB;CB;SS;FR;FR;JB</v>
      </c>
      <c r="Y4750" cm="1">
        <f t="array" ref="Y4750">SUM(_xlfn.XLOOKUP(_xlfn.TOROW(F4750:V4750,1),$AN$34:$AN$43,$AL$34:$AL$43,,0,1))</f>
        <v>51</v>
      </c>
      <c r="Z4750">
        <f t="shared" si="149"/>
        <v>9</v>
      </c>
      <c r="AA4750" t="str">
        <v>HD</v>
      </c>
      <c r="AG4750">
        <v>8221</v>
      </c>
      <c r="AH4750">
        <v>6</v>
      </c>
      <c r="AT4750">
        <v>9</v>
      </c>
    </row>
    <row r="4751" spans="2:46" ht="15" customHeight="1">
      <c r="B4751" s="48">
        <v>6521</v>
      </c>
      <c r="C4751" s="49">
        <v>45459</v>
      </c>
      <c r="D4751" s="50">
        <v>0.81261574074074072</v>
      </c>
      <c r="E4751" s="48" t="s">
        <v>12179</v>
      </c>
      <c r="F4751" s="48" t="s">
        <v>719</v>
      </c>
      <c r="G4751" s="48" t="s">
        <v>719</v>
      </c>
      <c r="H4751" s="48" t="s">
        <v>719</v>
      </c>
      <c r="I4751" s="48" t="s">
        <v>719</v>
      </c>
      <c r="J4751" s="48" t="s">
        <v>51</v>
      </c>
      <c r="K4751" s="48" t="s">
        <v>51</v>
      </c>
      <c r="L4751" s="48"/>
      <c r="M4751" s="48"/>
      <c r="N4751" s="48"/>
      <c r="O4751" s="48"/>
      <c r="P4751" s="48"/>
      <c r="Q4751" s="48"/>
      <c r="R4751" s="48"/>
      <c r="S4751" s="48"/>
      <c r="T4751" s="48"/>
      <c r="U4751" s="48"/>
      <c r="V4751" s="48"/>
      <c r="W4751" s="51" t="s">
        <v>4366</v>
      </c>
      <c r="X4751" t="str">
        <f t="shared" si="148"/>
        <v>BE;BE;BE;BE;BB;BB</v>
      </c>
      <c r="Y4751" cm="1">
        <f t="array" ref="Y4751">SUM(_xlfn.XLOOKUP(_xlfn.TOROW(F4751:V4751,1),$AN$34:$AN$43,$AL$34:$AL$43,,0,1))</f>
        <v>40</v>
      </c>
      <c r="Z4751">
        <f t="shared" si="149"/>
        <v>6</v>
      </c>
      <c r="AA4751" t="str">
        <v>HD</v>
      </c>
      <c r="AG4751">
        <v>8223</v>
      </c>
      <c r="AH4751">
        <v>6</v>
      </c>
      <c r="AT4751">
        <v>6</v>
      </c>
    </row>
    <row r="4752" spans="2:46" ht="15" customHeight="1">
      <c r="B4752" s="48">
        <v>6522</v>
      </c>
      <c r="C4752" s="49">
        <v>45459</v>
      </c>
      <c r="D4752" s="50">
        <v>0.81530092592592596</v>
      </c>
      <c r="E4752" s="48" t="s">
        <v>12180</v>
      </c>
      <c r="F4752" s="48" t="s">
        <v>319</v>
      </c>
      <c r="G4752" s="48" t="s">
        <v>319</v>
      </c>
      <c r="H4752" s="48" t="s">
        <v>319</v>
      </c>
      <c r="I4752" s="48" t="s">
        <v>319</v>
      </c>
      <c r="J4752" s="48" t="s">
        <v>280</v>
      </c>
      <c r="K4752" s="48" t="s">
        <v>280</v>
      </c>
      <c r="L4752" s="48" t="s">
        <v>280</v>
      </c>
      <c r="M4752" s="48" t="s">
        <v>280</v>
      </c>
      <c r="N4752" s="48"/>
      <c r="O4752" s="48"/>
      <c r="P4752" s="48"/>
      <c r="Q4752" s="48"/>
      <c r="R4752" s="48"/>
      <c r="S4752" s="48"/>
      <c r="T4752" s="48"/>
      <c r="U4752" s="48"/>
      <c r="V4752" s="48"/>
      <c r="W4752" s="51" t="s">
        <v>4367</v>
      </c>
      <c r="X4752" t="str">
        <f t="shared" si="148"/>
        <v>FR;FR;FR;FR;WB;WB;WB;WB</v>
      </c>
      <c r="Y4752" cm="1">
        <f t="array" ref="Y4752">SUM(_xlfn.XLOOKUP(_xlfn.TOROW(F4752:V4752,1),$AN$34:$AN$43,$AL$34:$AL$43,,0,1))</f>
        <v>56</v>
      </c>
      <c r="Z4752">
        <f t="shared" si="149"/>
        <v>8</v>
      </c>
      <c r="AA4752" t="str">
        <v>SS</v>
      </c>
      <c r="AG4752">
        <v>8230</v>
      </c>
      <c r="AH4752">
        <v>6</v>
      </c>
      <c r="AT4752">
        <v>8</v>
      </c>
    </row>
    <row r="4753" spans="2:46" ht="15" customHeight="1">
      <c r="B4753" s="48">
        <v>6523</v>
      </c>
      <c r="C4753" s="49">
        <v>45459</v>
      </c>
      <c r="D4753" s="50">
        <v>0.81660879629629635</v>
      </c>
      <c r="E4753" s="48" t="s">
        <v>12181</v>
      </c>
      <c r="F4753" s="48" t="s">
        <v>189</v>
      </c>
      <c r="G4753" s="48" t="s">
        <v>304</v>
      </c>
      <c r="H4753" s="48" t="s">
        <v>280</v>
      </c>
      <c r="I4753" s="48" t="s">
        <v>280</v>
      </c>
      <c r="J4753" s="48" t="s">
        <v>280</v>
      </c>
      <c r="K4753" s="48" t="s">
        <v>280</v>
      </c>
      <c r="L4753" s="48" t="s">
        <v>51</v>
      </c>
      <c r="M4753" s="48" t="s">
        <v>133</v>
      </c>
      <c r="N4753" s="48" t="s">
        <v>803</v>
      </c>
      <c r="O4753" s="48" t="s">
        <v>280</v>
      </c>
      <c r="P4753" s="48"/>
      <c r="Q4753" s="48"/>
      <c r="R4753" s="48"/>
      <c r="S4753" s="48"/>
      <c r="T4753" s="48"/>
      <c r="U4753" s="48"/>
      <c r="V4753" s="48"/>
      <c r="W4753" s="51" t="s">
        <v>4368</v>
      </c>
      <c r="X4753" t="str">
        <f t="shared" si="148"/>
        <v>JB;HD;WB;WB;WB;WB;BB;SO;SS;WB</v>
      </c>
      <c r="Y4753" cm="1">
        <f t="array" ref="Y4753">SUM(_xlfn.XLOOKUP(_xlfn.TOROW(F4753:V4753,1),$AN$34:$AN$43,$AL$34:$AL$43,,0,1))</f>
        <v>78</v>
      </c>
      <c r="Z4753">
        <f t="shared" si="149"/>
        <v>10</v>
      </c>
      <c r="AA4753" t="str">
        <v>JB</v>
      </c>
      <c r="AG4753">
        <v>8233</v>
      </c>
      <c r="AH4753">
        <v>6</v>
      </c>
      <c r="AT4753">
        <v>10</v>
      </c>
    </row>
    <row r="4754" spans="2:46" ht="15" customHeight="1">
      <c r="B4754" s="48">
        <v>6524</v>
      </c>
      <c r="C4754" s="49">
        <v>45459</v>
      </c>
      <c r="D4754" s="50">
        <v>0.82023148148148151</v>
      </c>
      <c r="E4754" s="48" t="s">
        <v>12182</v>
      </c>
      <c r="F4754" s="48" t="s">
        <v>719</v>
      </c>
      <c r="G4754" s="48" t="s">
        <v>719</v>
      </c>
      <c r="H4754" s="48" t="s">
        <v>719</v>
      </c>
      <c r="I4754" s="48" t="s">
        <v>319</v>
      </c>
      <c r="J4754" s="48" t="s">
        <v>319</v>
      </c>
      <c r="K4754" s="48" t="s">
        <v>319</v>
      </c>
      <c r="L4754" s="48"/>
      <c r="M4754" s="48"/>
      <c r="N4754" s="48"/>
      <c r="O4754" s="48"/>
      <c r="P4754" s="48"/>
      <c r="Q4754" s="48"/>
      <c r="R4754" s="48"/>
      <c r="S4754" s="48"/>
      <c r="T4754" s="48"/>
      <c r="U4754" s="48"/>
      <c r="V4754" s="48"/>
      <c r="W4754" s="51" t="s">
        <v>4369</v>
      </c>
      <c r="X4754" t="str">
        <f t="shared" si="148"/>
        <v>BE;BE;BE;FR;FR;FR</v>
      </c>
      <c r="Y4754" cm="1">
        <f t="array" ref="Y4754">SUM(_xlfn.XLOOKUP(_xlfn.TOROW(F4754:V4754,1),$AN$34:$AN$43,$AL$34:$AL$43,,0,1))</f>
        <v>24</v>
      </c>
      <c r="Z4754">
        <f t="shared" si="149"/>
        <v>6</v>
      </c>
      <c r="AA4754" t="str">
        <v>JB</v>
      </c>
      <c r="AG4754">
        <v>8235</v>
      </c>
      <c r="AH4754">
        <v>6</v>
      </c>
      <c r="AT4754">
        <v>6</v>
      </c>
    </row>
    <row r="4755" spans="2:46" ht="15" customHeight="1">
      <c r="B4755" s="48">
        <v>6525</v>
      </c>
      <c r="C4755" s="49">
        <v>45459</v>
      </c>
      <c r="D4755" s="50">
        <v>0.82028935185185181</v>
      </c>
      <c r="E4755" s="48" t="s">
        <v>12183</v>
      </c>
      <c r="F4755" s="48" t="s">
        <v>280</v>
      </c>
      <c r="G4755" s="48" t="s">
        <v>803</v>
      </c>
      <c r="H4755" s="48" t="s">
        <v>803</v>
      </c>
      <c r="I4755" s="48" t="s">
        <v>189</v>
      </c>
      <c r="J4755" s="48" t="s">
        <v>189</v>
      </c>
      <c r="K4755" s="48" t="s">
        <v>189</v>
      </c>
      <c r="L4755" s="48" t="s">
        <v>189</v>
      </c>
      <c r="M4755" s="48" t="s">
        <v>189</v>
      </c>
      <c r="N4755" s="48" t="s">
        <v>304</v>
      </c>
      <c r="O4755" s="48" t="s">
        <v>304</v>
      </c>
      <c r="P4755" s="48"/>
      <c r="Q4755" s="48"/>
      <c r="R4755" s="48"/>
      <c r="S4755" s="48"/>
      <c r="T4755" s="48"/>
      <c r="U4755" s="48"/>
      <c r="V4755" s="48"/>
      <c r="W4755" s="51" t="s">
        <v>4370</v>
      </c>
      <c r="X4755" t="str">
        <f t="shared" si="148"/>
        <v>WB;SS;SS;JB;JB;JB;JB;JB;HD;HD</v>
      </c>
      <c r="Y4755" cm="1">
        <f t="array" ref="Y4755">SUM(_xlfn.XLOOKUP(_xlfn.TOROW(F4755:V4755,1),$AN$34:$AN$43,$AL$34:$AL$43,,0,1))</f>
        <v>36</v>
      </c>
      <c r="Z4755">
        <f t="shared" si="149"/>
        <v>10</v>
      </c>
      <c r="AA4755" t="str">
        <v>SO</v>
      </c>
      <c r="AG4755">
        <v>8252</v>
      </c>
      <c r="AH4755">
        <v>6</v>
      </c>
      <c r="AT4755">
        <v>10</v>
      </c>
    </row>
    <row r="4756" spans="2:46" ht="15" customHeight="1">
      <c r="B4756" s="48">
        <v>6526</v>
      </c>
      <c r="C4756" s="49">
        <v>45459</v>
      </c>
      <c r="D4756" s="50">
        <v>0.82075231481481481</v>
      </c>
      <c r="E4756" s="48" t="s">
        <v>803</v>
      </c>
      <c r="F4756" s="48" t="s">
        <v>803</v>
      </c>
      <c r="G4756" s="48"/>
      <c r="H4756" s="48"/>
      <c r="I4756" s="48"/>
      <c r="J4756" s="48"/>
      <c r="K4756" s="48"/>
      <c r="L4756" s="48"/>
      <c r="M4756" s="48"/>
      <c r="N4756" s="48"/>
      <c r="O4756" s="48"/>
      <c r="P4756" s="48"/>
      <c r="Q4756" s="48"/>
      <c r="R4756" s="48"/>
      <c r="S4756" s="48"/>
      <c r="T4756" s="48"/>
      <c r="U4756" s="48"/>
      <c r="V4756" s="48"/>
      <c r="W4756" s="51" t="s">
        <v>914</v>
      </c>
      <c r="X4756" t="str">
        <f t="shared" si="148"/>
        <v>SS</v>
      </c>
      <c r="Y4756" cm="1">
        <f t="array" ref="Y4756">SUM(_xlfn.XLOOKUP(_xlfn.TOROW(F4756:V4756,1),$AN$34:$AN$43,$AL$34:$AL$43,,0,1))</f>
        <v>3</v>
      </c>
      <c r="Z4756">
        <f t="shared" si="149"/>
        <v>1</v>
      </c>
      <c r="AA4756" t="str">
        <v>SO</v>
      </c>
      <c r="AG4756">
        <v>8254</v>
      </c>
      <c r="AH4756">
        <v>6</v>
      </c>
      <c r="AT4756">
        <v>1</v>
      </c>
    </row>
    <row r="4757" spans="2:46" ht="15" customHeight="1">
      <c r="B4757" s="48">
        <v>6527</v>
      </c>
      <c r="C4757" s="49">
        <v>45459</v>
      </c>
      <c r="D4757" s="50">
        <v>0.82186342592592587</v>
      </c>
      <c r="E4757" s="48" t="s">
        <v>12184</v>
      </c>
      <c r="F4757" s="48" t="s">
        <v>803</v>
      </c>
      <c r="G4757" s="48" t="s">
        <v>803</v>
      </c>
      <c r="H4757" s="48" t="s">
        <v>133</v>
      </c>
      <c r="I4757" s="48" t="s">
        <v>133</v>
      </c>
      <c r="J4757" s="48" t="s">
        <v>133</v>
      </c>
      <c r="K4757" s="48" t="s">
        <v>133</v>
      </c>
      <c r="L4757" s="48" t="s">
        <v>133</v>
      </c>
      <c r="M4757" s="48"/>
      <c r="N4757" s="48"/>
      <c r="O4757" s="48"/>
      <c r="P4757" s="48"/>
      <c r="Q4757" s="48"/>
      <c r="R4757" s="48"/>
      <c r="S4757" s="48"/>
      <c r="T4757" s="48"/>
      <c r="U4757" s="48"/>
      <c r="V4757" s="48"/>
      <c r="W4757" s="51" t="s">
        <v>4371</v>
      </c>
      <c r="X4757" t="str">
        <f t="shared" si="148"/>
        <v>SS;SS;SO;SO;SO;SO;SO</v>
      </c>
      <c r="Y4757" cm="1">
        <f t="array" ref="Y4757">SUM(_xlfn.XLOOKUP(_xlfn.TOROW(F4757:V4757,1),$AN$34:$AN$43,$AL$34:$AL$43,,0,1))</f>
        <v>16</v>
      </c>
      <c r="Z4757">
        <f t="shared" si="149"/>
        <v>7</v>
      </c>
      <c r="AA4757" t="str">
        <v>WB</v>
      </c>
      <c r="AG4757">
        <v>8256</v>
      </c>
      <c r="AH4757">
        <v>6</v>
      </c>
      <c r="AT4757">
        <v>7</v>
      </c>
    </row>
    <row r="4758" spans="2:46" ht="15" customHeight="1">
      <c r="B4758" s="48">
        <v>6528</v>
      </c>
      <c r="C4758" s="49">
        <v>45459</v>
      </c>
      <c r="D4758" s="50">
        <v>0.82421296296296298</v>
      </c>
      <c r="E4758" s="48" t="s">
        <v>9619</v>
      </c>
      <c r="F4758" s="48" t="s">
        <v>189</v>
      </c>
      <c r="G4758" s="48" t="s">
        <v>189</v>
      </c>
      <c r="H4758" s="48" t="s">
        <v>319</v>
      </c>
      <c r="I4758" s="48" t="s">
        <v>319</v>
      </c>
      <c r="J4758" s="48" t="s">
        <v>319</v>
      </c>
      <c r="K4758" s="48" t="s">
        <v>319</v>
      </c>
      <c r="L4758" s="48"/>
      <c r="M4758" s="48"/>
      <c r="N4758" s="48"/>
      <c r="O4758" s="48"/>
      <c r="P4758" s="48"/>
      <c r="Q4758" s="48"/>
      <c r="R4758" s="48"/>
      <c r="S4758" s="48"/>
      <c r="T4758" s="48"/>
      <c r="U4758" s="48"/>
      <c r="V4758" s="48"/>
      <c r="W4758" s="51" t="s">
        <v>1643</v>
      </c>
      <c r="X4758" t="str">
        <f t="shared" si="148"/>
        <v>JB;JB;FR;FR;FR;FR</v>
      </c>
      <c r="Y4758" cm="1">
        <f t="array" ref="Y4758">SUM(_xlfn.XLOOKUP(_xlfn.TOROW(F4758:V4758,1),$AN$34:$AN$43,$AL$34:$AL$43,,0,1))</f>
        <v>14</v>
      </c>
      <c r="Z4758">
        <f t="shared" si="149"/>
        <v>6</v>
      </c>
      <c r="AA4758" t="str">
        <v>WB</v>
      </c>
      <c r="AG4758">
        <v>8263</v>
      </c>
      <c r="AH4758">
        <v>6</v>
      </c>
      <c r="AT4758">
        <v>6</v>
      </c>
    </row>
    <row r="4759" spans="2:46" ht="15" customHeight="1">
      <c r="B4759" s="48">
        <v>6529</v>
      </c>
      <c r="C4759" s="49">
        <v>45459</v>
      </c>
      <c r="D4759" s="50">
        <v>0.82458333333333333</v>
      </c>
      <c r="E4759" s="48" t="s">
        <v>8200</v>
      </c>
      <c r="F4759" s="48" t="s">
        <v>194</v>
      </c>
      <c r="G4759" s="48" t="s">
        <v>194</v>
      </c>
      <c r="H4759" s="48" t="s">
        <v>194</v>
      </c>
      <c r="I4759" s="48"/>
      <c r="J4759" s="48"/>
      <c r="K4759" s="48"/>
      <c r="L4759" s="48"/>
      <c r="M4759" s="48"/>
      <c r="N4759" s="48"/>
      <c r="O4759" s="48"/>
      <c r="P4759" s="48"/>
      <c r="Q4759" s="48"/>
      <c r="R4759" s="48"/>
      <c r="S4759" s="48"/>
      <c r="T4759" s="48"/>
      <c r="U4759" s="48"/>
      <c r="V4759" s="48"/>
      <c r="W4759" s="51" t="s">
        <v>4372</v>
      </c>
      <c r="X4759" t="str">
        <f t="shared" si="148"/>
        <v>DH;DH;DH</v>
      </c>
      <c r="Y4759" cm="1">
        <f t="array" ref="Y4759">SUM(_xlfn.XLOOKUP(_xlfn.TOROW(F4759:V4759,1),$AN$34:$AN$43,$AL$34:$AL$43,,0,1))</f>
        <v>27</v>
      </c>
      <c r="Z4759">
        <f t="shared" si="149"/>
        <v>3</v>
      </c>
      <c r="AA4759" t="str">
        <v>SO</v>
      </c>
      <c r="AG4759">
        <v>8275</v>
      </c>
      <c r="AH4759">
        <v>6</v>
      </c>
      <c r="AT4759">
        <v>3</v>
      </c>
    </row>
    <row r="4760" spans="2:46" ht="15" customHeight="1">
      <c r="B4760" s="48">
        <v>6530</v>
      </c>
      <c r="C4760" s="49">
        <v>45459</v>
      </c>
      <c r="D4760" s="50">
        <v>0.83440972222222221</v>
      </c>
      <c r="E4760" s="48" t="s">
        <v>12185</v>
      </c>
      <c r="F4760" s="48" t="s">
        <v>304</v>
      </c>
      <c r="G4760" s="48" t="s">
        <v>319</v>
      </c>
      <c r="H4760" s="48" t="s">
        <v>719</v>
      </c>
      <c r="I4760" s="48" t="s">
        <v>319</v>
      </c>
      <c r="J4760" s="48" t="s">
        <v>319</v>
      </c>
      <c r="K4760" s="48"/>
      <c r="L4760" s="48"/>
      <c r="M4760" s="48"/>
      <c r="N4760" s="48"/>
      <c r="O4760" s="48"/>
      <c r="P4760" s="48"/>
      <c r="Q4760" s="48"/>
      <c r="R4760" s="48"/>
      <c r="S4760" s="48"/>
      <c r="T4760" s="48"/>
      <c r="U4760" s="48"/>
      <c r="V4760" s="48"/>
      <c r="W4760" s="51" t="s">
        <v>4373</v>
      </c>
      <c r="X4760" t="str">
        <f t="shared" si="148"/>
        <v>HD;FR;BE;FR;FR</v>
      </c>
      <c r="Y4760" cm="1">
        <f t="array" ref="Y4760">SUM(_xlfn.XLOOKUP(_xlfn.TOROW(F4760:V4760,1),$AN$34:$AN$43,$AL$34:$AL$43,,0,1))</f>
        <v>21</v>
      </c>
      <c r="Z4760">
        <f t="shared" si="149"/>
        <v>5</v>
      </c>
      <c r="AA4760" t="str">
        <v>SO</v>
      </c>
      <c r="AG4760">
        <v>8279</v>
      </c>
      <c r="AH4760">
        <v>6</v>
      </c>
      <c r="AT4760">
        <v>5</v>
      </c>
    </row>
    <row r="4761" spans="2:46" ht="15" customHeight="1">
      <c r="B4761" s="48">
        <v>6531</v>
      </c>
      <c r="C4761" s="49">
        <v>45459</v>
      </c>
      <c r="D4761" s="50">
        <v>0.83484953703703701</v>
      </c>
      <c r="E4761" s="48" t="s">
        <v>803</v>
      </c>
      <c r="F4761" s="48" t="s">
        <v>803</v>
      </c>
      <c r="G4761" s="48"/>
      <c r="H4761" s="48"/>
      <c r="I4761" s="48"/>
      <c r="J4761" s="48"/>
      <c r="K4761" s="48"/>
      <c r="L4761" s="48"/>
      <c r="M4761" s="48"/>
      <c r="N4761" s="48"/>
      <c r="O4761" s="48"/>
      <c r="P4761" s="48"/>
      <c r="Q4761" s="48"/>
      <c r="R4761" s="48"/>
      <c r="S4761" s="48"/>
      <c r="T4761" s="48"/>
      <c r="U4761" s="48"/>
      <c r="V4761" s="48"/>
      <c r="W4761" s="51" t="s">
        <v>1408</v>
      </c>
      <c r="X4761" t="str">
        <f t="shared" si="148"/>
        <v>SS</v>
      </c>
      <c r="Y4761" cm="1">
        <f t="array" ref="Y4761">SUM(_xlfn.XLOOKUP(_xlfn.TOROW(F4761:V4761,1),$AN$34:$AN$43,$AL$34:$AL$43,,0,1))</f>
        <v>3</v>
      </c>
      <c r="Z4761">
        <f t="shared" si="149"/>
        <v>1</v>
      </c>
      <c r="AA4761" t="str">
        <v>WB</v>
      </c>
      <c r="AG4761">
        <v>8283</v>
      </c>
      <c r="AH4761">
        <v>6</v>
      </c>
      <c r="AT4761">
        <v>1</v>
      </c>
    </row>
    <row r="4762" spans="2:46" ht="15" customHeight="1">
      <c r="B4762" s="48">
        <v>6532</v>
      </c>
      <c r="C4762" s="49">
        <v>45459</v>
      </c>
      <c r="D4762" s="50">
        <v>0.83545138888888892</v>
      </c>
      <c r="E4762" s="48" t="s">
        <v>8197</v>
      </c>
      <c r="F4762" s="48" t="s">
        <v>280</v>
      </c>
      <c r="G4762" s="48" t="s">
        <v>280</v>
      </c>
      <c r="H4762" s="48" t="s">
        <v>280</v>
      </c>
      <c r="I4762" s="48"/>
      <c r="J4762" s="48"/>
      <c r="K4762" s="48"/>
      <c r="L4762" s="48"/>
      <c r="M4762" s="48"/>
      <c r="N4762" s="48"/>
      <c r="O4762" s="48"/>
      <c r="P4762" s="48"/>
      <c r="Q4762" s="48"/>
      <c r="R4762" s="48"/>
      <c r="S4762" s="48"/>
      <c r="T4762" s="48"/>
      <c r="U4762" s="48"/>
      <c r="V4762" s="48"/>
      <c r="W4762" s="51" t="s">
        <v>207</v>
      </c>
      <c r="X4762" t="str">
        <f t="shared" si="148"/>
        <v>WB;WB;WB</v>
      </c>
      <c r="Y4762" cm="1">
        <f t="array" ref="Y4762">SUM(_xlfn.XLOOKUP(_xlfn.TOROW(F4762:V4762,1),$AN$34:$AN$43,$AL$34:$AL$43,,0,1))</f>
        <v>33</v>
      </c>
      <c r="Z4762">
        <f t="shared" si="149"/>
        <v>3</v>
      </c>
      <c r="AA4762" t="str">
        <v>WB</v>
      </c>
      <c r="AG4762">
        <v>8304</v>
      </c>
      <c r="AH4762">
        <v>6</v>
      </c>
      <c r="AT4762">
        <v>3</v>
      </c>
    </row>
    <row r="4763" spans="2:46" ht="15" customHeight="1">
      <c r="B4763" s="48">
        <v>6533</v>
      </c>
      <c r="C4763" s="49">
        <v>45459</v>
      </c>
      <c r="D4763" s="50">
        <v>0.83598379629629627</v>
      </c>
      <c r="E4763" s="48" t="s">
        <v>12186</v>
      </c>
      <c r="F4763" s="48" t="s">
        <v>803</v>
      </c>
      <c r="G4763" s="48" t="s">
        <v>803</v>
      </c>
      <c r="H4763" s="48" t="s">
        <v>803</v>
      </c>
      <c r="I4763" s="48" t="s">
        <v>189</v>
      </c>
      <c r="J4763" s="48"/>
      <c r="K4763" s="48"/>
      <c r="L4763" s="48"/>
      <c r="M4763" s="48"/>
      <c r="N4763" s="48"/>
      <c r="O4763" s="48"/>
      <c r="P4763" s="48"/>
      <c r="Q4763" s="48"/>
      <c r="R4763" s="48"/>
      <c r="S4763" s="48"/>
      <c r="T4763" s="48"/>
      <c r="U4763" s="48"/>
      <c r="V4763" s="48"/>
      <c r="W4763" s="51" t="s">
        <v>4374</v>
      </c>
      <c r="X4763" t="str">
        <f t="shared" si="148"/>
        <v>SS;SS;SS;JB</v>
      </c>
      <c r="Y4763" cm="1">
        <f t="array" ref="Y4763">SUM(_xlfn.XLOOKUP(_xlfn.TOROW(F4763:V4763,1),$AN$34:$AN$43,$AL$34:$AL$43,,0,1))</f>
        <v>10</v>
      </c>
      <c r="Z4763">
        <f t="shared" si="149"/>
        <v>4</v>
      </c>
      <c r="AA4763" t="str">
        <v>CB</v>
      </c>
      <c r="AG4763">
        <v>8306</v>
      </c>
      <c r="AH4763">
        <v>6</v>
      </c>
      <c r="AT4763">
        <v>4</v>
      </c>
    </row>
    <row r="4764" spans="2:46" ht="15" customHeight="1">
      <c r="B4764" s="48">
        <v>6534</v>
      </c>
      <c r="C4764" s="49">
        <v>45459</v>
      </c>
      <c r="D4764" s="50">
        <v>0.83664351851851848</v>
      </c>
      <c r="E4764" s="48" t="s">
        <v>12187</v>
      </c>
      <c r="F4764" s="48" t="s">
        <v>189</v>
      </c>
      <c r="G4764" s="48" t="s">
        <v>319</v>
      </c>
      <c r="H4764" s="48" t="s">
        <v>319</v>
      </c>
      <c r="I4764" s="48" t="s">
        <v>719</v>
      </c>
      <c r="J4764" s="48"/>
      <c r="K4764" s="48"/>
      <c r="L4764" s="48"/>
      <c r="M4764" s="48"/>
      <c r="N4764" s="48"/>
      <c r="O4764" s="48"/>
      <c r="P4764" s="48"/>
      <c r="Q4764" s="48"/>
      <c r="R4764" s="48"/>
      <c r="S4764" s="48"/>
      <c r="T4764" s="48"/>
      <c r="U4764" s="48"/>
      <c r="V4764" s="48"/>
      <c r="W4764" s="51" t="s">
        <v>4375</v>
      </c>
      <c r="X4764" t="str">
        <f t="shared" si="148"/>
        <v>JB;FR;FR;BE</v>
      </c>
      <c r="Y4764" cm="1">
        <f t="array" ref="Y4764">SUM(_xlfn.XLOOKUP(_xlfn.TOROW(F4764:V4764,1),$AN$34:$AN$43,$AL$34:$AL$43,,0,1))</f>
        <v>12</v>
      </c>
      <c r="Z4764">
        <f t="shared" si="149"/>
        <v>4</v>
      </c>
      <c r="AA4764" t="str">
        <v>DH</v>
      </c>
      <c r="AG4764">
        <v>8313</v>
      </c>
      <c r="AH4764">
        <v>6</v>
      </c>
      <c r="AT4764">
        <v>4</v>
      </c>
    </row>
    <row r="4765" spans="2:46" ht="15" customHeight="1">
      <c r="B4765" s="48">
        <v>6535</v>
      </c>
      <c r="C4765" s="49">
        <v>45459</v>
      </c>
      <c r="D4765" s="50">
        <v>0.83680555555555558</v>
      </c>
      <c r="E4765" s="48" t="s">
        <v>12188</v>
      </c>
      <c r="F4765" s="48" t="s">
        <v>243</v>
      </c>
      <c r="G4765" s="48" t="s">
        <v>719</v>
      </c>
      <c r="H4765" s="48" t="s">
        <v>243</v>
      </c>
      <c r="I4765" s="48" t="s">
        <v>189</v>
      </c>
      <c r="J4765" s="48"/>
      <c r="K4765" s="48"/>
      <c r="L4765" s="48"/>
      <c r="M4765" s="48"/>
      <c r="N4765" s="48"/>
      <c r="O4765" s="48"/>
      <c r="P4765" s="48"/>
      <c r="Q4765" s="48"/>
      <c r="R4765" s="48"/>
      <c r="S4765" s="48"/>
      <c r="T4765" s="48"/>
      <c r="U4765" s="48"/>
      <c r="V4765" s="48"/>
      <c r="W4765" s="51" t="s">
        <v>4376</v>
      </c>
      <c r="X4765" t="str">
        <f t="shared" si="148"/>
        <v>CB;BE;CB;JB</v>
      </c>
      <c r="Y4765" cm="1">
        <f t="array" ref="Y4765">SUM(_xlfn.XLOOKUP(_xlfn.TOROW(F4765:V4765,1),$AN$34:$AN$43,$AL$34:$AL$43,,0,1))</f>
        <v>22</v>
      </c>
      <c r="Z4765">
        <f t="shared" si="149"/>
        <v>4</v>
      </c>
      <c r="AA4765" t="str">
        <v>DH</v>
      </c>
      <c r="AG4765">
        <v>8316</v>
      </c>
      <c r="AH4765">
        <v>6</v>
      </c>
      <c r="AT4765">
        <v>4</v>
      </c>
    </row>
    <row r="4766" spans="2:46" ht="15" customHeight="1">
      <c r="B4766" s="48">
        <v>6536</v>
      </c>
      <c r="C4766" s="49">
        <v>45459</v>
      </c>
      <c r="D4766" s="50">
        <v>0.83755787037037033</v>
      </c>
      <c r="E4766" s="48" t="s">
        <v>12189</v>
      </c>
      <c r="F4766" s="48" t="s">
        <v>194</v>
      </c>
      <c r="G4766" s="48" t="s">
        <v>194</v>
      </c>
      <c r="H4766" s="48" t="s">
        <v>194</v>
      </c>
      <c r="I4766" s="48" t="s">
        <v>803</v>
      </c>
      <c r="J4766" s="48" t="s">
        <v>51</v>
      </c>
      <c r="K4766" s="48" t="s">
        <v>719</v>
      </c>
      <c r="L4766" s="48" t="s">
        <v>280</v>
      </c>
      <c r="M4766" s="48" t="s">
        <v>194</v>
      </c>
      <c r="N4766" s="48" t="s">
        <v>194</v>
      </c>
      <c r="O4766" s="48" t="s">
        <v>304</v>
      </c>
      <c r="P4766" s="48" t="s">
        <v>194</v>
      </c>
      <c r="Q4766" s="48"/>
      <c r="R4766" s="48"/>
      <c r="S4766" s="48"/>
      <c r="T4766" s="48"/>
      <c r="U4766" s="48"/>
      <c r="V4766" s="48"/>
      <c r="W4766" s="51" t="s">
        <v>4377</v>
      </c>
      <c r="X4766" t="str">
        <f t="shared" si="148"/>
        <v>DH;DH;DH;SS;BB;BE;WB;DH;DH;HD;DH</v>
      </c>
      <c r="Y4766" cm="1">
        <f t="array" ref="Y4766">SUM(_xlfn.XLOOKUP(_xlfn.TOROW(F4766:V4766,1),$AN$34:$AN$43,$AL$34:$AL$43,,0,1))</f>
        <v>90</v>
      </c>
      <c r="Z4766">
        <f t="shared" si="149"/>
        <v>11</v>
      </c>
      <c r="AA4766" t="str">
        <v>CB</v>
      </c>
      <c r="AG4766">
        <v>8320</v>
      </c>
      <c r="AH4766">
        <v>6</v>
      </c>
      <c r="AT4766">
        <v>11</v>
      </c>
    </row>
    <row r="4767" spans="2:46" ht="15" customHeight="1">
      <c r="B4767" s="48">
        <v>6537</v>
      </c>
      <c r="C4767" s="49">
        <v>45459</v>
      </c>
      <c r="D4767" s="50">
        <v>0.83864583333333331</v>
      </c>
      <c r="E4767" s="48" t="s">
        <v>12190</v>
      </c>
      <c r="F4767" s="48" t="s">
        <v>719</v>
      </c>
      <c r="G4767" s="48" t="s">
        <v>719</v>
      </c>
      <c r="H4767" s="48" t="s">
        <v>719</v>
      </c>
      <c r="I4767" s="48" t="s">
        <v>280</v>
      </c>
      <c r="J4767" s="48" t="s">
        <v>280</v>
      </c>
      <c r="K4767" s="48" t="s">
        <v>304</v>
      </c>
      <c r="L4767" s="48" t="s">
        <v>304</v>
      </c>
      <c r="M4767" s="48" t="s">
        <v>304</v>
      </c>
      <c r="N4767" s="48"/>
      <c r="O4767" s="48"/>
      <c r="P4767" s="48"/>
      <c r="Q4767" s="48"/>
      <c r="R4767" s="48"/>
      <c r="S4767" s="48"/>
      <c r="T4767" s="48"/>
      <c r="U4767" s="48"/>
      <c r="V4767" s="48"/>
      <c r="W4767" s="51" t="s">
        <v>4378</v>
      </c>
      <c r="X4767" t="str">
        <f t="shared" si="148"/>
        <v>BE;BE;BE;WB;WB;HD;HD;HD</v>
      </c>
      <c r="Y4767" cm="1">
        <f t="array" ref="Y4767">SUM(_xlfn.XLOOKUP(_xlfn.TOROW(F4767:V4767,1),$AN$34:$AN$43,$AL$34:$AL$43,,0,1))</f>
        <v>58</v>
      </c>
      <c r="Z4767">
        <f t="shared" si="149"/>
        <v>8</v>
      </c>
      <c r="AA4767" t="str">
        <v>CB</v>
      </c>
      <c r="AG4767">
        <v>8322</v>
      </c>
      <c r="AH4767">
        <v>6</v>
      </c>
      <c r="AT4767">
        <v>8</v>
      </c>
    </row>
    <row r="4768" spans="2:46" ht="15" customHeight="1">
      <c r="B4768" s="48">
        <v>6538</v>
      </c>
      <c r="C4768" s="49">
        <v>45459</v>
      </c>
      <c r="D4768" s="50">
        <v>0.84008101851851846</v>
      </c>
      <c r="E4768" s="48" t="s">
        <v>12191</v>
      </c>
      <c r="F4768" s="48" t="s">
        <v>304</v>
      </c>
      <c r="G4768" s="48" t="s">
        <v>51</v>
      </c>
      <c r="H4768" s="48" t="s">
        <v>51</v>
      </c>
      <c r="I4768" s="48" t="s">
        <v>189</v>
      </c>
      <c r="J4768" s="48" t="s">
        <v>189</v>
      </c>
      <c r="K4768" s="48" t="s">
        <v>189</v>
      </c>
      <c r="L4768" s="48"/>
      <c r="M4768" s="48"/>
      <c r="N4768" s="48"/>
      <c r="O4768" s="48"/>
      <c r="P4768" s="48"/>
      <c r="Q4768" s="48"/>
      <c r="R4768" s="48"/>
      <c r="S4768" s="48"/>
      <c r="T4768" s="48"/>
      <c r="U4768" s="48"/>
      <c r="V4768" s="48"/>
      <c r="W4768" s="51" t="s">
        <v>4379</v>
      </c>
      <c r="X4768" t="str">
        <f t="shared" si="148"/>
        <v>HD;BB;BB;JB;JB;JB</v>
      </c>
      <c r="Y4768" cm="1">
        <f t="array" ref="Y4768">SUM(_xlfn.XLOOKUP(_xlfn.TOROW(F4768:V4768,1),$AN$34:$AN$43,$AL$34:$AL$43,,0,1))</f>
        <v>30</v>
      </c>
      <c r="Z4768">
        <f t="shared" si="149"/>
        <v>6</v>
      </c>
      <c r="AA4768" t="str">
        <v>DH</v>
      </c>
      <c r="AG4768">
        <v>8336</v>
      </c>
      <c r="AH4768">
        <v>6</v>
      </c>
      <c r="AT4768">
        <v>6</v>
      </c>
    </row>
    <row r="4769" spans="2:46" ht="15" customHeight="1">
      <c r="B4769" s="48">
        <v>6539</v>
      </c>
      <c r="C4769" s="49">
        <v>45459</v>
      </c>
      <c r="D4769" s="50">
        <v>0.84023148148148152</v>
      </c>
      <c r="E4769" s="48" t="s">
        <v>10968</v>
      </c>
      <c r="F4769" s="48" t="s">
        <v>319</v>
      </c>
      <c r="G4769" s="48" t="s">
        <v>133</v>
      </c>
      <c r="H4769" s="48"/>
      <c r="I4769" s="48"/>
      <c r="J4769" s="48"/>
      <c r="K4769" s="48"/>
      <c r="L4769" s="48"/>
      <c r="M4769" s="48"/>
      <c r="N4769" s="48"/>
      <c r="O4769" s="48"/>
      <c r="P4769" s="48"/>
      <c r="Q4769" s="48"/>
      <c r="R4769" s="48"/>
      <c r="S4769" s="48"/>
      <c r="T4769" s="48"/>
      <c r="U4769" s="48"/>
      <c r="V4769" s="48"/>
      <c r="W4769" s="51" t="s">
        <v>3071</v>
      </c>
      <c r="X4769" t="str">
        <f t="shared" si="148"/>
        <v>FR;SO</v>
      </c>
      <c r="Y4769" cm="1">
        <f t="array" ref="Y4769">SUM(_xlfn.XLOOKUP(_xlfn.TOROW(F4769:V4769,1),$AN$34:$AN$43,$AL$34:$AL$43,,0,1))</f>
        <v>5</v>
      </c>
      <c r="Z4769">
        <f t="shared" si="149"/>
        <v>2</v>
      </c>
      <c r="AA4769" t="str">
        <v>DH</v>
      </c>
      <c r="AG4769">
        <v>8338</v>
      </c>
      <c r="AH4769">
        <v>6</v>
      </c>
      <c r="AT4769">
        <v>2</v>
      </c>
    </row>
    <row r="4770" spans="2:46" ht="15" customHeight="1">
      <c r="B4770" s="48">
        <v>6540</v>
      </c>
      <c r="C4770" s="49">
        <v>45459</v>
      </c>
      <c r="D4770" s="50">
        <v>0.84365740740740736</v>
      </c>
      <c r="E4770" s="48" t="s">
        <v>12192</v>
      </c>
      <c r="F4770" s="48" t="s">
        <v>51</v>
      </c>
      <c r="G4770" s="48" t="s">
        <v>133</v>
      </c>
      <c r="H4770" s="48" t="s">
        <v>243</v>
      </c>
      <c r="I4770" s="48" t="s">
        <v>194</v>
      </c>
      <c r="J4770" s="48" t="s">
        <v>194</v>
      </c>
      <c r="K4770" s="48" t="s">
        <v>803</v>
      </c>
      <c r="L4770" s="48" t="s">
        <v>51</v>
      </c>
      <c r="M4770" s="48"/>
      <c r="N4770" s="48"/>
      <c r="O4770" s="48"/>
      <c r="P4770" s="48"/>
      <c r="Q4770" s="48"/>
      <c r="R4770" s="48"/>
      <c r="S4770" s="48"/>
      <c r="T4770" s="48"/>
      <c r="U4770" s="48"/>
      <c r="V4770" s="48"/>
      <c r="W4770" s="51" t="s">
        <v>4380</v>
      </c>
      <c r="X4770" t="str">
        <f t="shared" si="148"/>
        <v>BB;SO;CB;DH;DH;SS;BB</v>
      </c>
      <c r="Y4770" cm="1">
        <f t="array" ref="Y4770">SUM(_xlfn.XLOOKUP(_xlfn.TOROW(F4770:V4770,1),$AN$34:$AN$43,$AL$34:$AL$43,,0,1))</f>
        <v>51</v>
      </c>
      <c r="Z4770">
        <f t="shared" si="149"/>
        <v>7</v>
      </c>
      <c r="AA4770" t="str">
        <v>DH</v>
      </c>
      <c r="AG4770">
        <v>8346</v>
      </c>
      <c r="AH4770">
        <v>6</v>
      </c>
      <c r="AT4770">
        <v>7</v>
      </c>
    </row>
    <row r="4771" spans="2:46" ht="15" customHeight="1">
      <c r="B4771" s="48">
        <v>6541</v>
      </c>
      <c r="C4771" s="49">
        <v>45459</v>
      </c>
      <c r="D4771" s="50">
        <v>0.84833333333333338</v>
      </c>
      <c r="E4771" s="48" t="s">
        <v>12193</v>
      </c>
      <c r="F4771" s="48" t="s">
        <v>133</v>
      </c>
      <c r="G4771" s="48" t="s">
        <v>133</v>
      </c>
      <c r="H4771" s="48" t="s">
        <v>133</v>
      </c>
      <c r="I4771" s="48" t="s">
        <v>133</v>
      </c>
      <c r="J4771" s="48" t="s">
        <v>133</v>
      </c>
      <c r="K4771" s="48" t="s">
        <v>133</v>
      </c>
      <c r="L4771" s="48" t="s">
        <v>280</v>
      </c>
      <c r="M4771" s="48" t="s">
        <v>319</v>
      </c>
      <c r="N4771" s="48" t="s">
        <v>243</v>
      </c>
      <c r="O4771" s="48" t="s">
        <v>194</v>
      </c>
      <c r="P4771" s="48"/>
      <c r="Q4771" s="48"/>
      <c r="R4771" s="48"/>
      <c r="S4771" s="48"/>
      <c r="T4771" s="48"/>
      <c r="U4771" s="48"/>
      <c r="V4771" s="48"/>
      <c r="W4771" s="51" t="s">
        <v>4381</v>
      </c>
      <c r="X4771" t="str">
        <f t="shared" si="148"/>
        <v>SO;SO;SO;SO;SO;SO;WB;FR;CB;DH</v>
      </c>
      <c r="Y4771" cm="1">
        <f t="array" ref="Y4771">SUM(_xlfn.XLOOKUP(_xlfn.TOROW(F4771:V4771,1),$AN$34:$AN$43,$AL$34:$AL$43,,0,1))</f>
        <v>43</v>
      </c>
      <c r="Z4771">
        <f t="shared" si="149"/>
        <v>10</v>
      </c>
      <c r="AA4771" t="str">
        <v>SS</v>
      </c>
      <c r="AG4771">
        <v>8348</v>
      </c>
      <c r="AH4771">
        <v>6</v>
      </c>
      <c r="AT4771">
        <v>10</v>
      </c>
    </row>
    <row r="4772" spans="2:46" ht="15" customHeight="1">
      <c r="B4772" s="48">
        <v>6542</v>
      </c>
      <c r="C4772" s="49">
        <v>45459</v>
      </c>
      <c r="D4772" s="50">
        <v>0.8491319444444444</v>
      </c>
      <c r="E4772" s="48" t="s">
        <v>12194</v>
      </c>
      <c r="F4772" s="48" t="s">
        <v>51</v>
      </c>
      <c r="G4772" s="48" t="s">
        <v>51</v>
      </c>
      <c r="H4772" s="48" t="s">
        <v>133</v>
      </c>
      <c r="I4772" s="48" t="s">
        <v>133</v>
      </c>
      <c r="J4772" s="48" t="s">
        <v>133</v>
      </c>
      <c r="K4772" s="48" t="s">
        <v>719</v>
      </c>
      <c r="L4772" s="48" t="s">
        <v>51</v>
      </c>
      <c r="M4772" s="48"/>
      <c r="N4772" s="48"/>
      <c r="O4772" s="48"/>
      <c r="P4772" s="48"/>
      <c r="Q4772" s="48"/>
      <c r="R4772" s="48"/>
      <c r="S4772" s="48"/>
      <c r="T4772" s="48"/>
      <c r="U4772" s="48"/>
      <c r="V4772" s="48"/>
      <c r="W4772" s="51" t="s">
        <v>4382</v>
      </c>
      <c r="X4772" t="str">
        <f t="shared" si="148"/>
        <v>BB;BB;SO;SO;SO;BE;BB</v>
      </c>
      <c r="Y4772" cm="1">
        <f t="array" ref="Y4772">SUM(_xlfn.XLOOKUP(_xlfn.TOROW(F4772:V4772,1),$AN$34:$AN$43,$AL$34:$AL$43,,0,1))</f>
        <v>41</v>
      </c>
      <c r="Z4772">
        <f t="shared" si="149"/>
        <v>7</v>
      </c>
      <c r="AA4772" t="str">
        <v>WB</v>
      </c>
      <c r="AG4772">
        <v>8350</v>
      </c>
      <c r="AH4772">
        <v>6</v>
      </c>
      <c r="AT4772">
        <v>7</v>
      </c>
    </row>
    <row r="4773" spans="2:46" ht="15" customHeight="1">
      <c r="B4773" s="48">
        <v>6543</v>
      </c>
      <c r="C4773" s="49">
        <v>45459</v>
      </c>
      <c r="D4773" s="50">
        <v>0.84923611111111108</v>
      </c>
      <c r="E4773" s="48" t="s">
        <v>8355</v>
      </c>
      <c r="F4773" s="48" t="s">
        <v>243</v>
      </c>
      <c r="G4773" s="48" t="s">
        <v>133</v>
      </c>
      <c r="H4773" s="48" t="s">
        <v>133</v>
      </c>
      <c r="I4773" s="48" t="s">
        <v>133</v>
      </c>
      <c r="J4773" s="48"/>
      <c r="K4773" s="48"/>
      <c r="L4773" s="48"/>
      <c r="M4773" s="48"/>
      <c r="N4773" s="48"/>
      <c r="O4773" s="48"/>
      <c r="P4773" s="48"/>
      <c r="Q4773" s="48"/>
      <c r="R4773" s="48"/>
      <c r="S4773" s="48"/>
      <c r="T4773" s="48"/>
      <c r="U4773" s="48"/>
      <c r="V4773" s="48"/>
      <c r="W4773" s="51" t="s">
        <v>4383</v>
      </c>
      <c r="X4773" t="str">
        <f t="shared" si="148"/>
        <v>CB;SO;SO;SO</v>
      </c>
      <c r="Y4773" cm="1">
        <f t="array" ref="Y4773">SUM(_xlfn.XLOOKUP(_xlfn.TOROW(F4773:V4773,1),$AN$34:$AN$43,$AL$34:$AL$43,,0,1))</f>
        <v>14</v>
      </c>
      <c r="Z4773">
        <f t="shared" si="149"/>
        <v>4</v>
      </c>
      <c r="AA4773" t="str">
        <v>CB</v>
      </c>
      <c r="AG4773">
        <v>8358</v>
      </c>
      <c r="AH4773">
        <v>6</v>
      </c>
      <c r="AT4773">
        <v>4</v>
      </c>
    </row>
    <row r="4774" spans="2:46" ht="15" customHeight="1">
      <c r="B4774" s="48">
        <v>6544</v>
      </c>
      <c r="C4774" s="49">
        <v>45459</v>
      </c>
      <c r="D4774" s="50">
        <v>0.85533564814814811</v>
      </c>
      <c r="E4774" s="48" t="s">
        <v>12195</v>
      </c>
      <c r="F4774" s="48" t="s">
        <v>243</v>
      </c>
      <c r="G4774" s="48" t="s">
        <v>243</v>
      </c>
      <c r="H4774" s="48" t="s">
        <v>194</v>
      </c>
      <c r="I4774" s="48" t="s">
        <v>194</v>
      </c>
      <c r="J4774" s="48" t="s">
        <v>194</v>
      </c>
      <c r="K4774" s="48" t="s">
        <v>280</v>
      </c>
      <c r="L4774" s="48"/>
      <c r="M4774" s="48"/>
      <c r="N4774" s="48"/>
      <c r="O4774" s="48"/>
      <c r="P4774" s="48"/>
      <c r="Q4774" s="48"/>
      <c r="R4774" s="48"/>
      <c r="S4774" s="48"/>
      <c r="T4774" s="48"/>
      <c r="U4774" s="48"/>
      <c r="V4774" s="48"/>
      <c r="W4774" s="51" t="s">
        <v>4384</v>
      </c>
      <c r="X4774" t="str">
        <f t="shared" si="148"/>
        <v>CB;CB;DH;DH;DH;WB</v>
      </c>
      <c r="Y4774" cm="1">
        <f t="array" ref="Y4774">SUM(_xlfn.XLOOKUP(_xlfn.TOROW(F4774:V4774,1),$AN$34:$AN$43,$AL$34:$AL$43,,0,1))</f>
        <v>54</v>
      </c>
      <c r="Z4774">
        <f t="shared" si="149"/>
        <v>6</v>
      </c>
      <c r="AA4774" t="str">
        <v>BB</v>
      </c>
      <c r="AG4774">
        <v>8369</v>
      </c>
      <c r="AH4774">
        <v>6</v>
      </c>
      <c r="AT4774">
        <v>6</v>
      </c>
    </row>
    <row r="4775" spans="2:46" ht="15" customHeight="1">
      <c r="B4775" s="48">
        <v>6545</v>
      </c>
      <c r="C4775" s="49">
        <v>45459</v>
      </c>
      <c r="D4775" s="50">
        <v>0.8556597222222222</v>
      </c>
      <c r="E4775" s="48" t="s">
        <v>12196</v>
      </c>
      <c r="F4775" s="48" t="s">
        <v>189</v>
      </c>
      <c r="G4775" s="48" t="s">
        <v>719</v>
      </c>
      <c r="H4775" s="48"/>
      <c r="I4775" s="48"/>
      <c r="J4775" s="48"/>
      <c r="K4775" s="48"/>
      <c r="L4775" s="48"/>
      <c r="M4775" s="48"/>
      <c r="N4775" s="48"/>
      <c r="O4775" s="48"/>
      <c r="P4775" s="48"/>
      <c r="Q4775" s="48"/>
      <c r="R4775" s="48"/>
      <c r="S4775" s="48"/>
      <c r="T4775" s="48"/>
      <c r="U4775" s="48"/>
      <c r="V4775" s="48"/>
      <c r="W4775" s="51" t="s">
        <v>4385</v>
      </c>
      <c r="X4775" t="str">
        <f t="shared" si="148"/>
        <v>JB;BE</v>
      </c>
      <c r="Y4775" cm="1">
        <f t="array" ref="Y4775">SUM(_xlfn.XLOOKUP(_xlfn.TOROW(F4775:V4775,1),$AN$34:$AN$43,$AL$34:$AL$43,,0,1))</f>
        <v>6</v>
      </c>
      <c r="Z4775">
        <f t="shared" si="149"/>
        <v>2</v>
      </c>
      <c r="AA4775" t="str">
        <v>DH</v>
      </c>
      <c r="AG4775">
        <v>8372</v>
      </c>
      <c r="AH4775">
        <v>6</v>
      </c>
      <c r="AT4775">
        <v>2</v>
      </c>
    </row>
    <row r="4776" spans="2:46" ht="15" customHeight="1">
      <c r="B4776" s="48">
        <v>6546</v>
      </c>
      <c r="C4776" s="49">
        <v>45459</v>
      </c>
      <c r="D4776" s="50">
        <v>0.85567129629629635</v>
      </c>
      <c r="E4776" s="48" t="s">
        <v>9262</v>
      </c>
      <c r="F4776" s="48" t="s">
        <v>133</v>
      </c>
      <c r="G4776" s="48" t="s">
        <v>133</v>
      </c>
      <c r="H4776" s="48" t="s">
        <v>133</v>
      </c>
      <c r="I4776" s="48" t="s">
        <v>51</v>
      </c>
      <c r="J4776" s="48"/>
      <c r="K4776" s="48"/>
      <c r="L4776" s="48"/>
      <c r="M4776" s="48"/>
      <c r="N4776" s="48"/>
      <c r="O4776" s="48"/>
      <c r="P4776" s="48"/>
      <c r="Q4776" s="48"/>
      <c r="R4776" s="48"/>
      <c r="S4776" s="48"/>
      <c r="T4776" s="48"/>
      <c r="U4776" s="48"/>
      <c r="V4776" s="48"/>
      <c r="W4776" s="51" t="s">
        <v>4386</v>
      </c>
      <c r="X4776" t="str">
        <f t="shared" si="148"/>
        <v>SO;SO;SO;BB</v>
      </c>
      <c r="Y4776" cm="1">
        <f t="array" ref="Y4776">SUM(_xlfn.XLOOKUP(_xlfn.TOROW(F4776:V4776,1),$AN$34:$AN$43,$AL$34:$AL$43,,0,1))</f>
        <v>16</v>
      </c>
      <c r="Z4776">
        <f t="shared" si="149"/>
        <v>4</v>
      </c>
      <c r="AA4776" t="str">
        <v>DH</v>
      </c>
      <c r="AG4776">
        <v>8376</v>
      </c>
      <c r="AH4776">
        <v>6</v>
      </c>
      <c r="AT4776">
        <v>4</v>
      </c>
    </row>
    <row r="4777" spans="2:46" ht="15" customHeight="1">
      <c r="B4777" s="48">
        <v>6547</v>
      </c>
      <c r="C4777" s="49">
        <v>45459</v>
      </c>
      <c r="D4777" s="50">
        <v>0.85768518518518522</v>
      </c>
      <c r="E4777" s="48" t="s">
        <v>12197</v>
      </c>
      <c r="F4777" s="48" t="s">
        <v>51</v>
      </c>
      <c r="G4777" s="48" t="s">
        <v>803</v>
      </c>
      <c r="H4777" s="48" t="s">
        <v>803</v>
      </c>
      <c r="I4777" s="48" t="s">
        <v>189</v>
      </c>
      <c r="J4777" s="48" t="s">
        <v>194</v>
      </c>
      <c r="K4777" s="48" t="s">
        <v>319</v>
      </c>
      <c r="L4777" s="48" t="s">
        <v>133</v>
      </c>
      <c r="M4777" s="48" t="s">
        <v>304</v>
      </c>
      <c r="N4777" s="48" t="s">
        <v>304</v>
      </c>
      <c r="O4777" s="48" t="s">
        <v>304</v>
      </c>
      <c r="P4777" s="48" t="s">
        <v>304</v>
      </c>
      <c r="Q4777" s="48"/>
      <c r="R4777" s="48"/>
      <c r="S4777" s="48"/>
      <c r="T4777" s="48"/>
      <c r="U4777" s="48"/>
      <c r="V4777" s="48"/>
      <c r="W4777" s="51" t="s">
        <v>4387</v>
      </c>
      <c r="X4777" t="str">
        <f t="shared" si="148"/>
        <v>BB;SS;SS;JB;DH;FR;SO;HD;HD;HD;HD</v>
      </c>
      <c r="Y4777" cm="1">
        <f t="array" ref="Y4777">SUM(_xlfn.XLOOKUP(_xlfn.TOROW(F4777:V4777,1),$AN$34:$AN$43,$AL$34:$AL$43,,0,1))</f>
        <v>59</v>
      </c>
      <c r="Z4777">
        <f t="shared" si="149"/>
        <v>11</v>
      </c>
      <c r="AA4777" t="str">
        <v>DH</v>
      </c>
      <c r="AG4777">
        <v>8378</v>
      </c>
      <c r="AH4777">
        <v>6</v>
      </c>
      <c r="AT4777">
        <v>11</v>
      </c>
    </row>
    <row r="4778" spans="2:46" ht="15" customHeight="1">
      <c r="B4778" s="48">
        <v>6548</v>
      </c>
      <c r="C4778" s="49">
        <v>45459</v>
      </c>
      <c r="D4778" s="50">
        <v>0.85886574074074074</v>
      </c>
      <c r="E4778" s="48" t="s">
        <v>11421</v>
      </c>
      <c r="F4778" s="48" t="s">
        <v>189</v>
      </c>
      <c r="G4778" s="48" t="s">
        <v>189</v>
      </c>
      <c r="H4778" s="48" t="s">
        <v>194</v>
      </c>
      <c r="I4778" s="48" t="s">
        <v>194</v>
      </c>
      <c r="J4778" s="48" t="s">
        <v>194</v>
      </c>
      <c r="K4778" s="48" t="s">
        <v>189</v>
      </c>
      <c r="L4778" s="48"/>
      <c r="M4778" s="48"/>
      <c r="N4778" s="48"/>
      <c r="O4778" s="48"/>
      <c r="P4778" s="48"/>
      <c r="Q4778" s="48"/>
      <c r="R4778" s="48"/>
      <c r="S4778" s="48"/>
      <c r="T4778" s="48"/>
      <c r="U4778" s="48"/>
      <c r="V4778" s="48"/>
      <c r="W4778" s="51" t="s">
        <v>4388</v>
      </c>
      <c r="X4778" t="str">
        <f t="shared" si="148"/>
        <v>JB;JB;DH;DH;DH;JB</v>
      </c>
      <c r="Y4778" cm="1">
        <f t="array" ref="Y4778">SUM(_xlfn.XLOOKUP(_xlfn.TOROW(F4778:V4778,1),$AN$34:$AN$43,$AL$34:$AL$43,,0,1))</f>
        <v>30</v>
      </c>
      <c r="Z4778">
        <f t="shared" si="149"/>
        <v>6</v>
      </c>
      <c r="AA4778" t="str">
        <v>SS</v>
      </c>
      <c r="AG4778">
        <v>8385</v>
      </c>
      <c r="AH4778">
        <v>6</v>
      </c>
      <c r="AT4778">
        <v>6</v>
      </c>
    </row>
    <row r="4779" spans="2:46" ht="15" customHeight="1">
      <c r="B4779" s="48">
        <v>6549</v>
      </c>
      <c r="C4779" s="49">
        <v>45459</v>
      </c>
      <c r="D4779" s="50">
        <v>0.85954861111111114</v>
      </c>
      <c r="E4779" s="48" t="s">
        <v>12198</v>
      </c>
      <c r="F4779" s="48" t="s">
        <v>189</v>
      </c>
      <c r="G4779" s="48" t="s">
        <v>189</v>
      </c>
      <c r="H4779" s="48" t="s">
        <v>243</v>
      </c>
      <c r="I4779" s="48" t="s">
        <v>243</v>
      </c>
      <c r="J4779" s="48" t="s">
        <v>319</v>
      </c>
      <c r="K4779" s="48"/>
      <c r="L4779" s="48"/>
      <c r="M4779" s="48"/>
      <c r="N4779" s="48"/>
      <c r="O4779" s="48"/>
      <c r="P4779" s="48"/>
      <c r="Q4779" s="48"/>
      <c r="R4779" s="48"/>
      <c r="S4779" s="48"/>
      <c r="T4779" s="48"/>
      <c r="U4779" s="48"/>
      <c r="V4779" s="48"/>
      <c r="W4779" s="51" t="s">
        <v>4389</v>
      </c>
      <c r="X4779" t="str">
        <f t="shared" si="148"/>
        <v>JB;JB;CB;CB;FR</v>
      </c>
      <c r="Y4779" cm="1">
        <f t="array" ref="Y4779">SUM(_xlfn.XLOOKUP(_xlfn.TOROW(F4779:V4779,1),$AN$34:$AN$43,$AL$34:$AL$43,,0,1))</f>
        <v>21</v>
      </c>
      <c r="Z4779">
        <f t="shared" si="149"/>
        <v>5</v>
      </c>
      <c r="AA4779" t="str">
        <v>BE</v>
      </c>
      <c r="AG4779">
        <v>8387</v>
      </c>
      <c r="AH4779">
        <v>6</v>
      </c>
      <c r="AT4779">
        <v>5</v>
      </c>
    </row>
    <row r="4780" spans="2:46" ht="15" customHeight="1">
      <c r="B4780" s="48">
        <v>6550</v>
      </c>
      <c r="C4780" s="49">
        <v>45459</v>
      </c>
      <c r="D4780" s="50">
        <v>0.85987268518518523</v>
      </c>
      <c r="E4780" s="48" t="s">
        <v>12199</v>
      </c>
      <c r="F4780" s="48" t="s">
        <v>194</v>
      </c>
      <c r="G4780" s="48" t="s">
        <v>194</v>
      </c>
      <c r="H4780" s="48" t="s">
        <v>319</v>
      </c>
      <c r="I4780" s="48" t="s">
        <v>319</v>
      </c>
      <c r="J4780" s="48" t="s">
        <v>319</v>
      </c>
      <c r="K4780" s="48" t="s">
        <v>319</v>
      </c>
      <c r="L4780" s="48"/>
      <c r="M4780" s="48"/>
      <c r="N4780" s="48"/>
      <c r="O4780" s="48"/>
      <c r="P4780" s="48"/>
      <c r="Q4780" s="48"/>
      <c r="R4780" s="48"/>
      <c r="S4780" s="48"/>
      <c r="T4780" s="48"/>
      <c r="U4780" s="48"/>
      <c r="V4780" s="48"/>
      <c r="W4780" s="51" t="s">
        <v>4390</v>
      </c>
      <c r="X4780" t="str">
        <f t="shared" si="148"/>
        <v>DH;DH;FR;FR;FR;FR</v>
      </c>
      <c r="Y4780" cm="1">
        <f t="array" ref="Y4780">SUM(_xlfn.XLOOKUP(_xlfn.TOROW(F4780:V4780,1),$AN$34:$AN$43,$AL$34:$AL$43,,0,1))</f>
        <v>30</v>
      </c>
      <c r="Z4780">
        <f t="shared" si="149"/>
        <v>6</v>
      </c>
      <c r="AA4780" t="str">
        <v>JB</v>
      </c>
      <c r="AG4780">
        <v>8391</v>
      </c>
      <c r="AH4780">
        <v>6</v>
      </c>
      <c r="AT4780">
        <v>6</v>
      </c>
    </row>
    <row r="4781" spans="2:46" ht="15" customHeight="1">
      <c r="B4781" s="48">
        <v>6551</v>
      </c>
      <c r="C4781" s="49">
        <v>45459</v>
      </c>
      <c r="D4781" s="50">
        <v>0.86003472222222221</v>
      </c>
      <c r="E4781" s="48" t="s">
        <v>12200</v>
      </c>
      <c r="F4781" s="48" t="s">
        <v>280</v>
      </c>
      <c r="G4781" s="48" t="s">
        <v>719</v>
      </c>
      <c r="H4781" s="48" t="s">
        <v>189</v>
      </c>
      <c r="I4781" s="48" t="s">
        <v>133</v>
      </c>
      <c r="J4781" s="48" t="s">
        <v>719</v>
      </c>
      <c r="K4781" s="48" t="s">
        <v>280</v>
      </c>
      <c r="L4781" s="48" t="s">
        <v>280</v>
      </c>
      <c r="M4781" s="48" t="s">
        <v>280</v>
      </c>
      <c r="N4781" s="48" t="s">
        <v>194</v>
      </c>
      <c r="O4781" s="48" t="s">
        <v>194</v>
      </c>
      <c r="P4781" s="48" t="s">
        <v>194</v>
      </c>
      <c r="Q4781" s="48" t="s">
        <v>51</v>
      </c>
      <c r="R4781" s="48"/>
      <c r="S4781" s="48"/>
      <c r="T4781" s="48"/>
      <c r="U4781" s="48"/>
      <c r="V4781" s="48"/>
      <c r="W4781" s="51" t="s">
        <v>4391</v>
      </c>
      <c r="X4781" t="str">
        <f t="shared" si="148"/>
        <v>WB;BE;JB;SO;BE;WB;WB;WB;DH;DH;DH;BB</v>
      </c>
      <c r="Y4781" cm="1">
        <f t="array" ref="Y4781">SUM(_xlfn.XLOOKUP(_xlfn.TOROW(F4781:V4781,1),$AN$34:$AN$43,$AL$34:$AL$43,,0,1))</f>
        <v>94</v>
      </c>
      <c r="Z4781">
        <f t="shared" si="149"/>
        <v>12</v>
      </c>
      <c r="AA4781" t="str">
        <v>JB</v>
      </c>
      <c r="AG4781">
        <v>8398</v>
      </c>
      <c r="AH4781">
        <v>6</v>
      </c>
      <c r="AT4781">
        <v>12</v>
      </c>
    </row>
    <row r="4782" spans="2:46" ht="15" customHeight="1">
      <c r="B4782" s="48">
        <v>6552</v>
      </c>
      <c r="C4782" s="49">
        <v>45459</v>
      </c>
      <c r="D4782" s="50">
        <v>0.86291666666666667</v>
      </c>
      <c r="E4782" s="48" t="s">
        <v>12201</v>
      </c>
      <c r="F4782" s="48" t="s">
        <v>803</v>
      </c>
      <c r="G4782" s="48" t="s">
        <v>319</v>
      </c>
      <c r="H4782" s="48" t="s">
        <v>133</v>
      </c>
      <c r="I4782" s="48" t="s">
        <v>280</v>
      </c>
      <c r="J4782" s="48" t="s">
        <v>319</v>
      </c>
      <c r="K4782" s="48" t="s">
        <v>189</v>
      </c>
      <c r="L4782" s="48" t="s">
        <v>803</v>
      </c>
      <c r="M4782" s="48" t="s">
        <v>51</v>
      </c>
      <c r="N4782" s="48"/>
      <c r="O4782" s="48"/>
      <c r="P4782" s="48"/>
      <c r="Q4782" s="48"/>
      <c r="R4782" s="48"/>
      <c r="S4782" s="48"/>
      <c r="T4782" s="48"/>
      <c r="U4782" s="48"/>
      <c r="V4782" s="48"/>
      <c r="W4782" s="51" t="s">
        <v>4392</v>
      </c>
      <c r="X4782" t="str">
        <f t="shared" si="148"/>
        <v>SS;FR;SO;WB;FR;JB;SS;BB</v>
      </c>
      <c r="Y4782" cm="1">
        <f t="array" ref="Y4782">SUM(_xlfn.XLOOKUP(_xlfn.TOROW(F4782:V4782,1),$AN$34:$AN$43,$AL$34:$AL$43,,0,1))</f>
        <v>36</v>
      </c>
      <c r="Z4782">
        <f t="shared" si="149"/>
        <v>8</v>
      </c>
      <c r="AA4782" t="str">
        <v>BB</v>
      </c>
      <c r="AG4782">
        <v>8408</v>
      </c>
      <c r="AH4782">
        <v>6</v>
      </c>
      <c r="AT4782">
        <v>8</v>
      </c>
    </row>
    <row r="4783" spans="2:46" ht="15" customHeight="1">
      <c r="B4783" s="48">
        <v>6553</v>
      </c>
      <c r="C4783" s="49">
        <v>45459</v>
      </c>
      <c r="D4783" s="50">
        <v>0.86378472222222225</v>
      </c>
      <c r="E4783" s="48" t="s">
        <v>12202</v>
      </c>
      <c r="F4783" s="48" t="s">
        <v>719</v>
      </c>
      <c r="G4783" s="48" t="s">
        <v>803</v>
      </c>
      <c r="H4783" s="48" t="s">
        <v>194</v>
      </c>
      <c r="I4783" s="48" t="s">
        <v>133</v>
      </c>
      <c r="J4783" s="48" t="s">
        <v>189</v>
      </c>
      <c r="K4783" s="48" t="s">
        <v>304</v>
      </c>
      <c r="L4783" s="48" t="s">
        <v>319</v>
      </c>
      <c r="M4783" s="48" t="s">
        <v>189</v>
      </c>
      <c r="N4783" s="48"/>
      <c r="O4783" s="48"/>
      <c r="P4783" s="48"/>
      <c r="Q4783" s="48"/>
      <c r="R4783" s="48"/>
      <c r="S4783" s="48"/>
      <c r="T4783" s="48"/>
      <c r="U4783" s="48"/>
      <c r="V4783" s="48"/>
      <c r="W4783" s="51" t="s">
        <v>4393</v>
      </c>
      <c r="X4783" t="str">
        <f t="shared" si="148"/>
        <v>BE;SS;DH;SO;JB;HD;FR;JB</v>
      </c>
      <c r="Y4783" cm="1">
        <f t="array" ref="Y4783">SUM(_xlfn.XLOOKUP(_xlfn.TOROW(F4783:V4783,1),$AN$34:$AN$43,$AL$34:$AL$43,,0,1))</f>
        <v>31</v>
      </c>
      <c r="Z4783">
        <f t="shared" si="149"/>
        <v>8</v>
      </c>
      <c r="AA4783" t="str">
        <v>BB</v>
      </c>
      <c r="AG4783">
        <v>8415</v>
      </c>
      <c r="AH4783">
        <v>6</v>
      </c>
      <c r="AT4783">
        <v>8</v>
      </c>
    </row>
    <row r="4784" spans="2:46" ht="15" customHeight="1">
      <c r="B4784" s="48">
        <v>6554</v>
      </c>
      <c r="C4784" s="49">
        <v>45459</v>
      </c>
      <c r="D4784" s="50">
        <v>0.86413194444444441</v>
      </c>
      <c r="E4784" s="48" t="s">
        <v>12203</v>
      </c>
      <c r="F4784" s="48" t="s">
        <v>194</v>
      </c>
      <c r="G4784" s="48" t="s">
        <v>803</v>
      </c>
      <c r="H4784" s="48" t="s">
        <v>280</v>
      </c>
      <c r="I4784" s="48" t="s">
        <v>280</v>
      </c>
      <c r="J4784" s="48" t="s">
        <v>133</v>
      </c>
      <c r="K4784" s="48" t="s">
        <v>133</v>
      </c>
      <c r="L4784" s="48"/>
      <c r="M4784" s="48"/>
      <c r="N4784" s="48"/>
      <c r="O4784" s="48"/>
      <c r="P4784" s="48"/>
      <c r="Q4784" s="48"/>
      <c r="R4784" s="48"/>
      <c r="S4784" s="48"/>
      <c r="T4784" s="48"/>
      <c r="U4784" s="48"/>
      <c r="V4784" s="48"/>
      <c r="W4784" s="51" t="s">
        <v>4394</v>
      </c>
      <c r="X4784" t="str">
        <f t="shared" si="148"/>
        <v>DH;SS;WB;WB;SO;SO</v>
      </c>
      <c r="Y4784" cm="1">
        <f t="array" ref="Y4784">SUM(_xlfn.XLOOKUP(_xlfn.TOROW(F4784:V4784,1),$AN$34:$AN$43,$AL$34:$AL$43,,0,1))</f>
        <v>38</v>
      </c>
      <c r="Z4784">
        <f t="shared" si="149"/>
        <v>6</v>
      </c>
      <c r="AA4784" t="str">
        <v>CB</v>
      </c>
      <c r="AG4784">
        <v>8420</v>
      </c>
      <c r="AH4784">
        <v>6</v>
      </c>
      <c r="AT4784">
        <v>6</v>
      </c>
    </row>
    <row r="4785" spans="2:46" ht="15" customHeight="1">
      <c r="B4785" s="48">
        <v>6555</v>
      </c>
      <c r="C4785" s="49">
        <v>45459</v>
      </c>
      <c r="D4785" s="50">
        <v>0.86527777777777781</v>
      </c>
      <c r="E4785" s="48" t="s">
        <v>12204</v>
      </c>
      <c r="F4785" s="48" t="s">
        <v>803</v>
      </c>
      <c r="G4785" s="48" t="s">
        <v>280</v>
      </c>
      <c r="H4785" s="48" t="s">
        <v>719</v>
      </c>
      <c r="I4785" s="48" t="s">
        <v>719</v>
      </c>
      <c r="J4785" s="48" t="s">
        <v>51</v>
      </c>
      <c r="K4785" s="48" t="s">
        <v>133</v>
      </c>
      <c r="L4785" s="48"/>
      <c r="M4785" s="48"/>
      <c r="N4785" s="48"/>
      <c r="O4785" s="48"/>
      <c r="P4785" s="48"/>
      <c r="Q4785" s="48"/>
      <c r="R4785" s="48"/>
      <c r="S4785" s="48"/>
      <c r="T4785" s="48"/>
      <c r="U4785" s="48"/>
      <c r="V4785" s="48"/>
      <c r="W4785" s="51" t="s">
        <v>4395</v>
      </c>
      <c r="X4785" t="str">
        <f t="shared" si="148"/>
        <v>SS;WB;BE;BE;BB;SO</v>
      </c>
      <c r="Y4785" cm="1">
        <f t="array" ref="Y4785">SUM(_xlfn.XLOOKUP(_xlfn.TOROW(F4785:V4785,1),$AN$34:$AN$43,$AL$34:$AL$43,,0,1))</f>
        <v>36</v>
      </c>
      <c r="Z4785">
        <f t="shared" si="149"/>
        <v>6</v>
      </c>
      <c r="AA4785" t="str">
        <v>CB</v>
      </c>
      <c r="AG4785">
        <v>8424</v>
      </c>
      <c r="AH4785">
        <v>6</v>
      </c>
      <c r="AT4785">
        <v>6</v>
      </c>
    </row>
    <row r="4786" spans="2:46" ht="15" customHeight="1">
      <c r="B4786" s="48">
        <v>6556</v>
      </c>
      <c r="C4786" s="49">
        <v>45459</v>
      </c>
      <c r="D4786" s="50">
        <v>0.86561342592592594</v>
      </c>
      <c r="E4786" s="48" t="s">
        <v>12205</v>
      </c>
      <c r="F4786" s="48" t="s">
        <v>319</v>
      </c>
      <c r="G4786" s="48" t="s">
        <v>280</v>
      </c>
      <c r="H4786" s="48" t="s">
        <v>280</v>
      </c>
      <c r="I4786" s="48" t="s">
        <v>280</v>
      </c>
      <c r="J4786" s="48" t="s">
        <v>280</v>
      </c>
      <c r="K4786" s="48" t="s">
        <v>133</v>
      </c>
      <c r="L4786" s="48" t="s">
        <v>133</v>
      </c>
      <c r="M4786" s="48" t="s">
        <v>133</v>
      </c>
      <c r="N4786" s="48" t="s">
        <v>194</v>
      </c>
      <c r="O4786" s="48" t="s">
        <v>243</v>
      </c>
      <c r="P4786" s="48" t="s">
        <v>319</v>
      </c>
      <c r="Q4786" s="48" t="s">
        <v>319</v>
      </c>
      <c r="R4786" s="48" t="s">
        <v>319</v>
      </c>
      <c r="S4786" s="48" t="s">
        <v>803</v>
      </c>
      <c r="T4786" s="48" t="s">
        <v>189</v>
      </c>
      <c r="U4786" s="48" t="s">
        <v>280</v>
      </c>
      <c r="V4786" s="48"/>
      <c r="W4786" s="51" t="s">
        <v>4396</v>
      </c>
      <c r="X4786" t="str">
        <f t="shared" si="148"/>
        <v>FR;WB;WB;WB;WB;SO;SO;SO;DH;CB;FR;FR;FR;SS;JB;WB</v>
      </c>
      <c r="Y4786" cm="1">
        <f t="array" ref="Y4786">SUM(_xlfn.XLOOKUP(_xlfn.TOROW(F4786:V4786,1),$AN$34:$AN$43,$AL$34:$AL$43,,0,1))</f>
        <v>94</v>
      </c>
      <c r="Z4786">
        <f t="shared" si="149"/>
        <v>16</v>
      </c>
      <c r="AA4786" t="str">
        <v>CB</v>
      </c>
      <c r="AG4786">
        <v>8426</v>
      </c>
      <c r="AH4786">
        <v>6</v>
      </c>
      <c r="AT4786">
        <v>16</v>
      </c>
    </row>
    <row r="4787" spans="2:46" ht="15" customHeight="1">
      <c r="B4787" s="48">
        <v>6557</v>
      </c>
      <c r="C4787" s="49">
        <v>45459</v>
      </c>
      <c r="D4787" s="50">
        <v>0.86579861111111112</v>
      </c>
      <c r="E4787" s="48" t="s">
        <v>12206</v>
      </c>
      <c r="F4787" s="48" t="s">
        <v>319</v>
      </c>
      <c r="G4787" s="48" t="s">
        <v>133</v>
      </c>
      <c r="H4787" s="48" t="s">
        <v>133</v>
      </c>
      <c r="I4787" s="48" t="s">
        <v>319</v>
      </c>
      <c r="J4787" s="48" t="s">
        <v>280</v>
      </c>
      <c r="K4787" s="48" t="s">
        <v>194</v>
      </c>
      <c r="L4787" s="48" t="s">
        <v>280</v>
      </c>
      <c r="M4787" s="48" t="s">
        <v>189</v>
      </c>
      <c r="N4787" s="48" t="s">
        <v>51</v>
      </c>
      <c r="O4787" s="48" t="s">
        <v>304</v>
      </c>
      <c r="P4787" s="48"/>
      <c r="Q4787" s="48"/>
      <c r="R4787" s="48"/>
      <c r="S4787" s="48"/>
      <c r="T4787" s="48"/>
      <c r="U4787" s="48"/>
      <c r="V4787" s="48"/>
      <c r="W4787" s="51" t="s">
        <v>4397</v>
      </c>
      <c r="X4787" t="str">
        <f t="shared" si="148"/>
        <v>FR;SO;SO;FR;WB;DH;WB;JB;BB;HD</v>
      </c>
      <c r="Y4787" cm="1">
        <f t="array" ref="Y4787">SUM(_xlfn.XLOOKUP(_xlfn.TOROW(F4787:V4787,1),$AN$34:$AN$43,$AL$34:$AL$43,,0,1))</f>
        <v>59</v>
      </c>
      <c r="Z4787">
        <f t="shared" si="149"/>
        <v>10</v>
      </c>
      <c r="AA4787" t="str">
        <v>DH</v>
      </c>
      <c r="AG4787">
        <v>8435</v>
      </c>
      <c r="AH4787">
        <v>6</v>
      </c>
      <c r="AT4787">
        <v>10</v>
      </c>
    </row>
    <row r="4788" spans="2:46" ht="15" customHeight="1">
      <c r="B4788" s="48">
        <v>6558</v>
      </c>
      <c r="C4788" s="49">
        <v>45459</v>
      </c>
      <c r="D4788" s="50">
        <v>0.86711805555555554</v>
      </c>
      <c r="E4788" s="48" t="s">
        <v>12207</v>
      </c>
      <c r="F4788" s="48" t="s">
        <v>280</v>
      </c>
      <c r="G4788" s="48" t="s">
        <v>243</v>
      </c>
      <c r="H4788" s="48" t="s">
        <v>243</v>
      </c>
      <c r="I4788" s="48" t="s">
        <v>243</v>
      </c>
      <c r="J4788" s="48" t="s">
        <v>243</v>
      </c>
      <c r="K4788" s="48" t="s">
        <v>803</v>
      </c>
      <c r="L4788" s="48" t="s">
        <v>304</v>
      </c>
      <c r="M4788" s="48" t="s">
        <v>189</v>
      </c>
      <c r="N4788" s="48" t="s">
        <v>189</v>
      </c>
      <c r="O4788" s="48" t="s">
        <v>133</v>
      </c>
      <c r="P4788" s="48" t="s">
        <v>133</v>
      </c>
      <c r="Q4788" s="48" t="s">
        <v>133</v>
      </c>
      <c r="R4788" s="48" t="s">
        <v>133</v>
      </c>
      <c r="S4788" s="48" t="s">
        <v>51</v>
      </c>
      <c r="T4788" s="48"/>
      <c r="U4788" s="48"/>
      <c r="V4788" s="48"/>
      <c r="W4788" s="51" t="s">
        <v>4398</v>
      </c>
      <c r="X4788" t="str">
        <f t="shared" si="148"/>
        <v>WB;CB;CB;CB;CB;SS;HD;JB;JB;SO;SO;SO;SO;BB</v>
      </c>
      <c r="Y4788" cm="1">
        <f t="array" ref="Y4788">SUM(_xlfn.XLOOKUP(_xlfn.TOROW(F4788:V4788,1),$AN$34:$AN$43,$AL$34:$AL$43,,0,1))</f>
        <v>73</v>
      </c>
      <c r="Z4788">
        <f t="shared" si="149"/>
        <v>14</v>
      </c>
      <c r="AA4788" t="str">
        <v>HD</v>
      </c>
      <c r="AG4788">
        <v>8437</v>
      </c>
      <c r="AH4788">
        <v>6</v>
      </c>
      <c r="AT4788">
        <v>14</v>
      </c>
    </row>
    <row r="4789" spans="2:46" ht="15" customHeight="1">
      <c r="B4789" s="48">
        <v>6559</v>
      </c>
      <c r="C4789" s="49">
        <v>45459</v>
      </c>
      <c r="D4789" s="50">
        <v>0.86716435185185181</v>
      </c>
      <c r="E4789" s="48" t="s">
        <v>12208</v>
      </c>
      <c r="F4789" s="48" t="s">
        <v>304</v>
      </c>
      <c r="G4789" s="48" t="s">
        <v>304</v>
      </c>
      <c r="H4789" s="48" t="s">
        <v>304</v>
      </c>
      <c r="I4789" s="48" t="s">
        <v>189</v>
      </c>
      <c r="J4789" s="48"/>
      <c r="K4789" s="48"/>
      <c r="L4789" s="48"/>
      <c r="M4789" s="48"/>
      <c r="N4789" s="48"/>
      <c r="O4789" s="48"/>
      <c r="P4789" s="48"/>
      <c r="Q4789" s="48"/>
      <c r="R4789" s="48"/>
      <c r="S4789" s="48"/>
      <c r="T4789" s="48"/>
      <c r="U4789" s="48"/>
      <c r="V4789" s="48"/>
      <c r="W4789" s="51" t="s">
        <v>4399</v>
      </c>
      <c r="X4789" t="str">
        <f t="shared" si="148"/>
        <v>HD;HD;HD;JB</v>
      </c>
      <c r="Y4789" cm="1">
        <f t="array" ref="Y4789">SUM(_xlfn.XLOOKUP(_xlfn.TOROW(F4789:V4789,1),$AN$34:$AN$43,$AL$34:$AL$43,,0,1))</f>
        <v>22</v>
      </c>
      <c r="Z4789">
        <f t="shared" si="149"/>
        <v>4</v>
      </c>
      <c r="AA4789" t="str">
        <v>HD</v>
      </c>
      <c r="AG4789">
        <v>8438</v>
      </c>
      <c r="AH4789">
        <v>6</v>
      </c>
      <c r="AT4789">
        <v>4</v>
      </c>
    </row>
    <row r="4790" spans="2:46" ht="15" customHeight="1">
      <c r="B4790" s="48">
        <v>6560</v>
      </c>
      <c r="C4790" s="49">
        <v>45459</v>
      </c>
      <c r="D4790" s="50">
        <v>0.8686342592592593</v>
      </c>
      <c r="E4790" s="48" t="s">
        <v>12209</v>
      </c>
      <c r="F4790" s="48" t="s">
        <v>243</v>
      </c>
      <c r="G4790" s="48" t="s">
        <v>304</v>
      </c>
      <c r="H4790" s="48" t="s">
        <v>189</v>
      </c>
      <c r="I4790" s="48" t="s">
        <v>319</v>
      </c>
      <c r="J4790" s="48" t="s">
        <v>51</v>
      </c>
      <c r="K4790" s="48" t="s">
        <v>189</v>
      </c>
      <c r="L4790" s="48" t="s">
        <v>51</v>
      </c>
      <c r="M4790" s="48"/>
      <c r="N4790" s="48"/>
      <c r="O4790" s="48"/>
      <c r="P4790" s="48"/>
      <c r="Q4790" s="48"/>
      <c r="R4790" s="48"/>
      <c r="S4790" s="48"/>
      <c r="T4790" s="48"/>
      <c r="U4790" s="48"/>
      <c r="V4790" s="48"/>
      <c r="W4790" s="51" t="s">
        <v>4400</v>
      </c>
      <c r="X4790" t="str">
        <f t="shared" si="148"/>
        <v>CB;HD;JB;FR;BB;JB;BB</v>
      </c>
      <c r="Y4790" cm="1">
        <f t="array" ref="Y4790">SUM(_xlfn.XLOOKUP(_xlfn.TOROW(F4790:V4790,1),$AN$34:$AN$43,$AL$34:$AL$43,,0,1))</f>
        <v>40</v>
      </c>
      <c r="Z4790">
        <f t="shared" si="149"/>
        <v>7</v>
      </c>
      <c r="AA4790" t="str">
        <v>BB</v>
      </c>
      <c r="AG4790">
        <v>8441</v>
      </c>
      <c r="AH4790">
        <v>6</v>
      </c>
      <c r="AT4790">
        <v>7</v>
      </c>
    </row>
    <row r="4791" spans="2:46" ht="15" customHeight="1">
      <c r="B4791" s="48">
        <v>6561</v>
      </c>
      <c r="C4791" s="49">
        <v>45459</v>
      </c>
      <c r="D4791" s="50">
        <v>0.86886574074074074</v>
      </c>
      <c r="E4791" s="48" t="s">
        <v>12210</v>
      </c>
      <c r="F4791" s="48" t="s">
        <v>133</v>
      </c>
      <c r="G4791" s="48" t="s">
        <v>194</v>
      </c>
      <c r="H4791" s="48" t="s">
        <v>51</v>
      </c>
      <c r="I4791" s="48" t="s">
        <v>51</v>
      </c>
      <c r="J4791" s="48" t="s">
        <v>189</v>
      </c>
      <c r="K4791" s="48"/>
      <c r="L4791" s="48"/>
      <c r="M4791" s="48"/>
      <c r="N4791" s="48"/>
      <c r="O4791" s="48"/>
      <c r="P4791" s="48"/>
      <c r="Q4791" s="48"/>
      <c r="R4791" s="48"/>
      <c r="S4791" s="48"/>
      <c r="T4791" s="48"/>
      <c r="U4791" s="48"/>
      <c r="V4791" s="48"/>
      <c r="W4791" s="51" t="s">
        <v>4401</v>
      </c>
      <c r="X4791" t="str">
        <f t="shared" si="148"/>
        <v>SO;DH;BB;BB;JB</v>
      </c>
      <c r="Y4791" cm="1">
        <f t="array" ref="Y4791">SUM(_xlfn.XLOOKUP(_xlfn.TOROW(F4791:V4791,1),$AN$34:$AN$43,$AL$34:$AL$43,,0,1))</f>
        <v>32</v>
      </c>
      <c r="Z4791">
        <f t="shared" si="149"/>
        <v>5</v>
      </c>
      <c r="AA4791" t="str">
        <v>HD</v>
      </c>
      <c r="AG4791">
        <v>8457</v>
      </c>
      <c r="AH4791">
        <v>6</v>
      </c>
      <c r="AT4791">
        <v>5</v>
      </c>
    </row>
    <row r="4792" spans="2:46" ht="15" customHeight="1">
      <c r="B4792" s="48">
        <v>6562</v>
      </c>
      <c r="C4792" s="49">
        <v>45459</v>
      </c>
      <c r="D4792" s="50">
        <v>0.87015046296296295</v>
      </c>
      <c r="E4792" s="48" t="s">
        <v>12211</v>
      </c>
      <c r="F4792" s="48" t="s">
        <v>803</v>
      </c>
      <c r="G4792" s="48" t="s">
        <v>280</v>
      </c>
      <c r="H4792" s="48" t="s">
        <v>319</v>
      </c>
      <c r="I4792" s="48" t="s">
        <v>189</v>
      </c>
      <c r="J4792" s="48" t="s">
        <v>319</v>
      </c>
      <c r="K4792" s="48" t="s">
        <v>803</v>
      </c>
      <c r="L4792" s="48" t="s">
        <v>719</v>
      </c>
      <c r="M4792" s="48" t="s">
        <v>719</v>
      </c>
      <c r="N4792" s="48" t="s">
        <v>189</v>
      </c>
      <c r="O4792" s="48" t="s">
        <v>280</v>
      </c>
      <c r="P4792" s="48"/>
      <c r="Q4792" s="48"/>
      <c r="R4792" s="48"/>
      <c r="S4792" s="48"/>
      <c r="T4792" s="48"/>
      <c r="U4792" s="48"/>
      <c r="V4792" s="48"/>
      <c r="W4792" s="51" t="s">
        <v>4402</v>
      </c>
      <c r="X4792" t="str">
        <f t="shared" si="148"/>
        <v>SS;WB;FR;JB;FR;SS;BE;BE;JB;WB</v>
      </c>
      <c r="Y4792" cm="1">
        <f t="array" ref="Y4792">SUM(_xlfn.XLOOKUP(_xlfn.TOROW(F4792:V4792,1),$AN$34:$AN$43,$AL$34:$AL$43,,0,1))</f>
        <v>46</v>
      </c>
      <c r="Z4792">
        <f t="shared" si="149"/>
        <v>10</v>
      </c>
      <c r="AA4792" t="str">
        <v>FR</v>
      </c>
      <c r="AG4792">
        <v>8460</v>
      </c>
      <c r="AH4792">
        <v>6</v>
      </c>
      <c r="AT4792">
        <v>10</v>
      </c>
    </row>
    <row r="4793" spans="2:46" ht="15" customHeight="1">
      <c r="B4793" s="48">
        <v>6563</v>
      </c>
      <c r="C4793" s="49">
        <v>45459</v>
      </c>
      <c r="D4793" s="50">
        <v>0.87103009259259256</v>
      </c>
      <c r="E4793" s="48" t="s">
        <v>12212</v>
      </c>
      <c r="F4793" s="48" t="s">
        <v>243</v>
      </c>
      <c r="G4793" s="48" t="s">
        <v>304</v>
      </c>
      <c r="H4793" s="48" t="s">
        <v>243</v>
      </c>
      <c r="I4793" s="48" t="s">
        <v>304</v>
      </c>
      <c r="J4793" s="48" t="s">
        <v>280</v>
      </c>
      <c r="K4793" s="48" t="s">
        <v>719</v>
      </c>
      <c r="L4793" s="48" t="s">
        <v>719</v>
      </c>
      <c r="M4793" s="48"/>
      <c r="N4793" s="48"/>
      <c r="O4793" s="48"/>
      <c r="P4793" s="48"/>
      <c r="Q4793" s="48"/>
      <c r="R4793" s="48"/>
      <c r="S4793" s="48"/>
      <c r="T4793" s="48"/>
      <c r="U4793" s="48"/>
      <c r="V4793" s="48"/>
      <c r="W4793" s="51" t="s">
        <v>4403</v>
      </c>
      <c r="X4793" t="str">
        <f t="shared" si="148"/>
        <v>CB;HD;CB;HD;WB;BE;BE</v>
      </c>
      <c r="Y4793" cm="1">
        <f t="array" ref="Y4793">SUM(_xlfn.XLOOKUP(_xlfn.TOROW(F4793:V4793,1),$AN$34:$AN$43,$AL$34:$AL$43,,0,1))</f>
        <v>51</v>
      </c>
      <c r="Z4793">
        <f t="shared" si="149"/>
        <v>7</v>
      </c>
      <c r="AA4793" t="str">
        <v>FR</v>
      </c>
      <c r="AG4793">
        <v>8464</v>
      </c>
      <c r="AH4793">
        <v>6</v>
      </c>
      <c r="AT4793">
        <v>7</v>
      </c>
    </row>
    <row r="4794" spans="2:46" ht="15" customHeight="1">
      <c r="B4794" s="48">
        <v>6564</v>
      </c>
      <c r="C4794" s="49">
        <v>45459</v>
      </c>
      <c r="D4794" s="50">
        <v>0.87317129629629631</v>
      </c>
      <c r="E4794" s="48" t="s">
        <v>12213</v>
      </c>
      <c r="F4794" s="48" t="s">
        <v>51</v>
      </c>
      <c r="G4794" s="48" t="s">
        <v>304</v>
      </c>
      <c r="H4794" s="48" t="s">
        <v>194</v>
      </c>
      <c r="I4794" s="48" t="s">
        <v>280</v>
      </c>
      <c r="J4794" s="48" t="s">
        <v>280</v>
      </c>
      <c r="K4794" s="48" t="s">
        <v>243</v>
      </c>
      <c r="L4794" s="48" t="s">
        <v>194</v>
      </c>
      <c r="M4794" s="48" t="s">
        <v>280</v>
      </c>
      <c r="N4794" s="48"/>
      <c r="O4794" s="48"/>
      <c r="P4794" s="48"/>
      <c r="Q4794" s="48"/>
      <c r="R4794" s="48"/>
      <c r="S4794" s="48"/>
      <c r="T4794" s="48"/>
      <c r="U4794" s="48"/>
      <c r="V4794" s="48"/>
      <c r="W4794" s="51" t="s">
        <v>4404</v>
      </c>
      <c r="X4794" t="str">
        <f t="shared" si="148"/>
        <v>BB;HD;DH;WB;WB;CB;DH;WB</v>
      </c>
      <c r="Y4794" cm="1">
        <f t="array" ref="Y4794">SUM(_xlfn.XLOOKUP(_xlfn.TOROW(F4794:V4794,1),$AN$34:$AN$43,$AL$34:$AL$43,,0,1))</f>
        <v>76</v>
      </c>
      <c r="Z4794">
        <f t="shared" si="149"/>
        <v>8</v>
      </c>
      <c r="AA4794" t="str">
        <v>JB</v>
      </c>
      <c r="AG4794">
        <v>8465</v>
      </c>
      <c r="AH4794">
        <v>6</v>
      </c>
      <c r="AT4794">
        <v>8</v>
      </c>
    </row>
    <row r="4795" spans="2:46" ht="15" customHeight="1">
      <c r="B4795" s="48">
        <v>6565</v>
      </c>
      <c r="C4795" s="49">
        <v>45459</v>
      </c>
      <c r="D4795" s="50">
        <v>0.87349537037037039</v>
      </c>
      <c r="E4795" s="48" t="s">
        <v>12214</v>
      </c>
      <c r="F4795" s="48" t="s">
        <v>304</v>
      </c>
      <c r="G4795" s="48" t="s">
        <v>304</v>
      </c>
      <c r="H4795" s="48" t="s">
        <v>304</v>
      </c>
      <c r="I4795" s="48" t="s">
        <v>194</v>
      </c>
      <c r="J4795" s="48" t="s">
        <v>319</v>
      </c>
      <c r="K4795" s="48"/>
      <c r="L4795" s="48"/>
      <c r="M4795" s="48"/>
      <c r="N4795" s="48"/>
      <c r="O4795" s="48"/>
      <c r="P4795" s="48"/>
      <c r="Q4795" s="48"/>
      <c r="R4795" s="48"/>
      <c r="S4795" s="48"/>
      <c r="T4795" s="48"/>
      <c r="U4795" s="48"/>
      <c r="V4795" s="48"/>
      <c r="W4795" s="51" t="s">
        <v>4405</v>
      </c>
      <c r="X4795" t="str">
        <f t="shared" si="148"/>
        <v>HD;HD;HD;DH;FR</v>
      </c>
      <c r="Y4795" cm="1">
        <f t="array" ref="Y4795">SUM(_xlfn.XLOOKUP(_xlfn.TOROW(F4795:V4795,1),$AN$34:$AN$43,$AL$34:$AL$43,,0,1))</f>
        <v>33</v>
      </c>
      <c r="Z4795">
        <f t="shared" si="149"/>
        <v>5</v>
      </c>
      <c r="AA4795" t="str">
        <v>FR</v>
      </c>
      <c r="AG4795">
        <v>8468</v>
      </c>
      <c r="AH4795">
        <v>6</v>
      </c>
      <c r="AT4795">
        <v>5</v>
      </c>
    </row>
    <row r="4796" spans="2:46" ht="15" customHeight="1">
      <c r="B4796" s="48">
        <v>6566</v>
      </c>
      <c r="C4796" s="49">
        <v>45459</v>
      </c>
      <c r="D4796" s="50">
        <v>0.87366898148148153</v>
      </c>
      <c r="E4796" s="48" t="s">
        <v>12215</v>
      </c>
      <c r="F4796" s="48" t="s">
        <v>51</v>
      </c>
      <c r="G4796" s="48" t="s">
        <v>304</v>
      </c>
      <c r="H4796" s="48" t="s">
        <v>194</v>
      </c>
      <c r="I4796" s="48"/>
      <c r="J4796" s="48"/>
      <c r="K4796" s="48"/>
      <c r="L4796" s="48"/>
      <c r="M4796" s="48"/>
      <c r="N4796" s="48"/>
      <c r="O4796" s="48"/>
      <c r="P4796" s="48"/>
      <c r="Q4796" s="48"/>
      <c r="R4796" s="48"/>
      <c r="S4796" s="48"/>
      <c r="T4796" s="48"/>
      <c r="U4796" s="48"/>
      <c r="V4796" s="48"/>
      <c r="W4796" s="51" t="s">
        <v>4406</v>
      </c>
      <c r="X4796" t="str">
        <f t="shared" si="148"/>
        <v>BB;HD;DH</v>
      </c>
      <c r="Y4796" cm="1">
        <f t="array" ref="Y4796">SUM(_xlfn.XLOOKUP(_xlfn.TOROW(F4796:V4796,1),$AN$34:$AN$43,$AL$34:$AL$43,,0,1))</f>
        <v>26</v>
      </c>
      <c r="Z4796">
        <f t="shared" si="149"/>
        <v>3</v>
      </c>
      <c r="AA4796" t="str">
        <v>SS</v>
      </c>
      <c r="AG4796">
        <v>8479</v>
      </c>
      <c r="AH4796">
        <v>6</v>
      </c>
      <c r="AT4796">
        <v>3</v>
      </c>
    </row>
    <row r="4797" spans="2:46" ht="15" customHeight="1">
      <c r="B4797" s="48">
        <v>6567</v>
      </c>
      <c r="C4797" s="49">
        <v>45459</v>
      </c>
      <c r="D4797" s="50">
        <v>0.8739351851851852</v>
      </c>
      <c r="E4797" s="48" t="s">
        <v>12216</v>
      </c>
      <c r="F4797" s="48" t="s">
        <v>719</v>
      </c>
      <c r="G4797" s="48" t="s">
        <v>719</v>
      </c>
      <c r="H4797" s="48" t="s">
        <v>304</v>
      </c>
      <c r="I4797" s="48" t="s">
        <v>189</v>
      </c>
      <c r="J4797" s="48" t="s">
        <v>189</v>
      </c>
      <c r="K4797" s="48" t="s">
        <v>189</v>
      </c>
      <c r="L4797" s="48"/>
      <c r="M4797" s="48"/>
      <c r="N4797" s="48"/>
      <c r="O4797" s="48"/>
      <c r="P4797" s="48"/>
      <c r="Q4797" s="48"/>
      <c r="R4797" s="48"/>
      <c r="S4797" s="48"/>
      <c r="T4797" s="48"/>
      <c r="U4797" s="48"/>
      <c r="V4797" s="48"/>
      <c r="W4797" s="51" t="s">
        <v>4407</v>
      </c>
      <c r="X4797" t="str">
        <f t="shared" si="148"/>
        <v>BE;BE;HD;JB;JB;JB</v>
      </c>
      <c r="Y4797" cm="1">
        <f t="array" ref="Y4797">SUM(_xlfn.XLOOKUP(_xlfn.TOROW(F4797:V4797,1),$AN$34:$AN$43,$AL$34:$AL$43,,0,1))</f>
        <v>20</v>
      </c>
      <c r="Z4797">
        <f t="shared" si="149"/>
        <v>6</v>
      </c>
      <c r="AA4797" t="str">
        <v>FR</v>
      </c>
      <c r="AG4797">
        <v>8480</v>
      </c>
      <c r="AH4797">
        <v>6</v>
      </c>
      <c r="AT4797">
        <v>6</v>
      </c>
    </row>
    <row r="4798" spans="2:46" ht="15" customHeight="1">
      <c r="B4798" s="48">
        <v>6568</v>
      </c>
      <c r="C4798" s="49">
        <v>45459</v>
      </c>
      <c r="D4798" s="50">
        <v>0.87415509259259261</v>
      </c>
      <c r="E4798" s="48" t="s">
        <v>8235</v>
      </c>
      <c r="F4798" s="48" t="s">
        <v>319</v>
      </c>
      <c r="G4798" s="48" t="s">
        <v>319</v>
      </c>
      <c r="H4798" s="48" t="s">
        <v>319</v>
      </c>
      <c r="I4798" s="48"/>
      <c r="J4798" s="48"/>
      <c r="K4798" s="48"/>
      <c r="L4798" s="48"/>
      <c r="M4798" s="48"/>
      <c r="N4798" s="48"/>
      <c r="O4798" s="48"/>
      <c r="P4798" s="48"/>
      <c r="Q4798" s="48"/>
      <c r="R4798" s="48"/>
      <c r="S4798" s="48"/>
      <c r="T4798" s="48"/>
      <c r="U4798" s="48"/>
      <c r="V4798" s="48"/>
      <c r="W4798" s="51" t="s">
        <v>4408</v>
      </c>
      <c r="X4798" t="str">
        <f t="shared" si="148"/>
        <v>FR;FR;FR</v>
      </c>
      <c r="Y4798" cm="1">
        <f t="array" ref="Y4798">SUM(_xlfn.XLOOKUP(_xlfn.TOROW(F4798:V4798,1),$AN$34:$AN$43,$AL$34:$AL$43,,0,1))</f>
        <v>9</v>
      </c>
      <c r="Z4798">
        <f t="shared" si="149"/>
        <v>3</v>
      </c>
      <c r="AA4798" t="str">
        <v>SS</v>
      </c>
      <c r="AG4798">
        <v>8490</v>
      </c>
      <c r="AH4798">
        <v>6</v>
      </c>
      <c r="AT4798">
        <v>3</v>
      </c>
    </row>
    <row r="4799" spans="2:46" ht="15" customHeight="1">
      <c r="B4799" s="48">
        <v>6569</v>
      </c>
      <c r="C4799" s="49">
        <v>45460</v>
      </c>
      <c r="D4799" s="50">
        <v>0.42355324074074074</v>
      </c>
      <c r="E4799" s="48" t="s">
        <v>12217</v>
      </c>
      <c r="F4799" s="48" t="s">
        <v>719</v>
      </c>
      <c r="G4799" s="48" t="s">
        <v>51</v>
      </c>
      <c r="H4799" s="48" t="s">
        <v>51</v>
      </c>
      <c r="I4799" s="48" t="s">
        <v>51</v>
      </c>
      <c r="J4799" s="48" t="s">
        <v>194</v>
      </c>
      <c r="K4799" s="48"/>
      <c r="L4799" s="48"/>
      <c r="M4799" s="48"/>
      <c r="N4799" s="48"/>
      <c r="O4799" s="48"/>
      <c r="P4799" s="48"/>
      <c r="Q4799" s="48"/>
      <c r="R4799" s="48"/>
      <c r="S4799" s="48"/>
      <c r="T4799" s="48"/>
      <c r="U4799" s="48"/>
      <c r="V4799" s="48"/>
      <c r="W4799" s="51" t="s">
        <v>4409</v>
      </c>
      <c r="X4799" t="str">
        <f t="shared" si="148"/>
        <v>BE;BB;BB;BB;DH</v>
      </c>
      <c r="Y4799" cm="1">
        <f t="array" ref="Y4799">SUM(_xlfn.XLOOKUP(_xlfn.TOROW(F4799:V4799,1),$AN$34:$AN$43,$AL$34:$AL$43,,0,1))</f>
        <v>44</v>
      </c>
      <c r="Z4799">
        <f t="shared" si="149"/>
        <v>5</v>
      </c>
      <c r="AA4799" t="str">
        <v>SS</v>
      </c>
      <c r="AG4799">
        <v>8498</v>
      </c>
      <c r="AH4799">
        <v>6</v>
      </c>
      <c r="AT4799">
        <v>5</v>
      </c>
    </row>
    <row r="4800" spans="2:46" ht="15" customHeight="1">
      <c r="B4800" s="48">
        <v>6570</v>
      </c>
      <c r="C4800" s="49">
        <v>45460</v>
      </c>
      <c r="D4800" s="50">
        <v>0.42377314814814815</v>
      </c>
      <c r="E4800" s="48" t="s">
        <v>12218</v>
      </c>
      <c r="F4800" s="48" t="s">
        <v>280</v>
      </c>
      <c r="G4800" s="48" t="s">
        <v>280</v>
      </c>
      <c r="H4800" s="48" t="s">
        <v>280</v>
      </c>
      <c r="I4800" s="48" t="s">
        <v>719</v>
      </c>
      <c r="J4800" s="48" t="s">
        <v>719</v>
      </c>
      <c r="K4800" s="48" t="s">
        <v>51</v>
      </c>
      <c r="L4800" s="48" t="s">
        <v>51</v>
      </c>
      <c r="M4800" s="48" t="s">
        <v>51</v>
      </c>
      <c r="N4800" s="48"/>
      <c r="O4800" s="48"/>
      <c r="P4800" s="48"/>
      <c r="Q4800" s="48"/>
      <c r="R4800" s="48"/>
      <c r="S4800" s="48"/>
      <c r="T4800" s="48"/>
      <c r="U4800" s="48"/>
      <c r="V4800" s="48"/>
      <c r="W4800" s="51" t="s">
        <v>4410</v>
      </c>
      <c r="X4800" t="str">
        <f t="shared" si="148"/>
        <v>WB;WB;WB;BE;BE;BB;BB;BB</v>
      </c>
      <c r="Y4800" cm="1">
        <f t="array" ref="Y4800">SUM(_xlfn.XLOOKUP(_xlfn.TOROW(F4800:V4800,1),$AN$34:$AN$43,$AL$34:$AL$43,,0,1))</f>
        <v>73</v>
      </c>
      <c r="Z4800">
        <f t="shared" si="149"/>
        <v>8</v>
      </c>
      <c r="AA4800" t="str">
        <v>SS</v>
      </c>
      <c r="AG4800">
        <v>8500</v>
      </c>
      <c r="AH4800">
        <v>6</v>
      </c>
      <c r="AT4800">
        <v>8</v>
      </c>
    </row>
    <row r="4801" spans="2:46" ht="15" customHeight="1">
      <c r="B4801" s="48">
        <v>6571</v>
      </c>
      <c r="C4801" s="49">
        <v>45460</v>
      </c>
      <c r="D4801" s="50">
        <v>0.42659722222222224</v>
      </c>
      <c r="E4801" s="48" t="s">
        <v>12219</v>
      </c>
      <c r="F4801" s="48" t="s">
        <v>133</v>
      </c>
      <c r="G4801" s="48" t="s">
        <v>133</v>
      </c>
      <c r="H4801" s="48" t="s">
        <v>194</v>
      </c>
      <c r="I4801" s="48" t="s">
        <v>243</v>
      </c>
      <c r="J4801" s="48" t="s">
        <v>243</v>
      </c>
      <c r="K4801" s="48" t="s">
        <v>194</v>
      </c>
      <c r="L4801" s="48" t="s">
        <v>194</v>
      </c>
      <c r="M4801" s="48"/>
      <c r="N4801" s="48"/>
      <c r="O4801" s="48"/>
      <c r="P4801" s="48"/>
      <c r="Q4801" s="48"/>
      <c r="R4801" s="48"/>
      <c r="S4801" s="48"/>
      <c r="T4801" s="48"/>
      <c r="U4801" s="48"/>
      <c r="V4801" s="48"/>
      <c r="W4801" s="51" t="s">
        <v>4411</v>
      </c>
      <c r="X4801" t="str">
        <f t="shared" si="148"/>
        <v>SO;SO;DH;CB;CB;DH;DH</v>
      </c>
      <c r="Y4801" cm="1">
        <f t="array" ref="Y4801">SUM(_xlfn.XLOOKUP(_xlfn.TOROW(F4801:V4801,1),$AN$34:$AN$43,$AL$34:$AL$43,,0,1))</f>
        <v>47</v>
      </c>
      <c r="Z4801">
        <f t="shared" si="149"/>
        <v>7</v>
      </c>
      <c r="AA4801" t="str">
        <v>SS</v>
      </c>
      <c r="AG4801">
        <v>8508</v>
      </c>
      <c r="AH4801">
        <v>6</v>
      </c>
      <c r="AT4801">
        <v>7</v>
      </c>
    </row>
    <row r="4802" spans="2:46" ht="15" customHeight="1">
      <c r="B4802" s="48">
        <v>6572</v>
      </c>
      <c r="C4802" s="49">
        <v>45460</v>
      </c>
      <c r="D4802" s="50">
        <v>0.42853009259259262</v>
      </c>
      <c r="E4802" s="48" t="s">
        <v>12220</v>
      </c>
      <c r="F4802" s="48" t="s">
        <v>803</v>
      </c>
      <c r="G4802" s="48" t="s">
        <v>51</v>
      </c>
      <c r="H4802" s="48" t="s">
        <v>51</v>
      </c>
      <c r="I4802" s="48" t="s">
        <v>319</v>
      </c>
      <c r="J4802" s="48" t="s">
        <v>194</v>
      </c>
      <c r="K4802" s="48" t="s">
        <v>719</v>
      </c>
      <c r="L4802" s="48" t="s">
        <v>243</v>
      </c>
      <c r="M4802" s="48"/>
      <c r="N4802" s="48"/>
      <c r="O4802" s="48"/>
      <c r="P4802" s="48"/>
      <c r="Q4802" s="48"/>
      <c r="R4802" s="48"/>
      <c r="S4802" s="48"/>
      <c r="T4802" s="48"/>
      <c r="U4802" s="48"/>
      <c r="V4802" s="48"/>
      <c r="W4802" s="51" t="s">
        <v>4412</v>
      </c>
      <c r="X4802" t="str">
        <f t="shared" si="148"/>
        <v>SS;BB;BB;FR;DH;BE;CB</v>
      </c>
      <c r="Y4802" cm="1">
        <f t="array" ref="Y4802">SUM(_xlfn.XLOOKUP(_xlfn.TOROW(F4802:V4802,1),$AN$34:$AN$43,$AL$34:$AL$43,,0,1))</f>
        <v>48</v>
      </c>
      <c r="Z4802">
        <f t="shared" si="149"/>
        <v>7</v>
      </c>
      <c r="AA4802" t="str">
        <v>SS</v>
      </c>
      <c r="AG4802">
        <v>8509</v>
      </c>
      <c r="AH4802">
        <v>6</v>
      </c>
      <c r="AT4802">
        <v>7</v>
      </c>
    </row>
    <row r="4803" spans="2:46" ht="15" customHeight="1">
      <c r="B4803" s="48">
        <v>6573</v>
      </c>
      <c r="C4803" s="49">
        <v>45460</v>
      </c>
      <c r="D4803" s="50">
        <v>0.43100694444444443</v>
      </c>
      <c r="E4803" s="48" t="s">
        <v>12221</v>
      </c>
      <c r="F4803" s="48" t="s">
        <v>133</v>
      </c>
      <c r="G4803" s="48" t="s">
        <v>189</v>
      </c>
      <c r="H4803" s="48" t="s">
        <v>719</v>
      </c>
      <c r="I4803" s="48" t="s">
        <v>719</v>
      </c>
      <c r="J4803" s="48"/>
      <c r="K4803" s="48"/>
      <c r="L4803" s="48"/>
      <c r="M4803" s="48"/>
      <c r="N4803" s="48"/>
      <c r="O4803" s="48"/>
      <c r="P4803" s="48"/>
      <c r="Q4803" s="48"/>
      <c r="R4803" s="48"/>
      <c r="S4803" s="48"/>
      <c r="T4803" s="48"/>
      <c r="U4803" s="48"/>
      <c r="V4803" s="48"/>
      <c r="W4803" s="51" t="s">
        <v>4413</v>
      </c>
      <c r="X4803" t="str">
        <f t="shared" si="148"/>
        <v>SO;JB;BE;BE</v>
      </c>
      <c r="Y4803" cm="1">
        <f t="array" ref="Y4803">SUM(_xlfn.XLOOKUP(_xlfn.TOROW(F4803:V4803,1),$AN$34:$AN$43,$AL$34:$AL$43,,0,1))</f>
        <v>13</v>
      </c>
      <c r="Z4803">
        <f t="shared" si="149"/>
        <v>4</v>
      </c>
      <c r="AA4803" t="str">
        <v>BB</v>
      </c>
      <c r="AG4803">
        <v>8515</v>
      </c>
      <c r="AH4803">
        <v>6</v>
      </c>
      <c r="AT4803">
        <v>4</v>
      </c>
    </row>
    <row r="4804" spans="2:46" ht="15" customHeight="1">
      <c r="B4804" s="48">
        <v>6574</v>
      </c>
      <c r="C4804" s="49">
        <v>45460</v>
      </c>
      <c r="D4804" s="50">
        <v>0.43302083333333335</v>
      </c>
      <c r="E4804" s="48" t="s">
        <v>133</v>
      </c>
      <c r="F4804" s="48" t="s">
        <v>133</v>
      </c>
      <c r="G4804" s="48"/>
      <c r="H4804" s="48"/>
      <c r="I4804" s="48"/>
      <c r="J4804" s="48"/>
      <c r="K4804" s="48"/>
      <c r="L4804" s="48"/>
      <c r="M4804" s="48"/>
      <c r="N4804" s="48"/>
      <c r="O4804" s="48"/>
      <c r="P4804" s="48"/>
      <c r="Q4804" s="48"/>
      <c r="R4804" s="48"/>
      <c r="S4804" s="48"/>
      <c r="T4804" s="48"/>
      <c r="U4804" s="48"/>
      <c r="V4804" s="48"/>
      <c r="W4804" s="51" t="s">
        <v>568</v>
      </c>
      <c r="X4804" t="str">
        <f t="shared" si="148"/>
        <v>SO</v>
      </c>
      <c r="Y4804" cm="1">
        <f t="array" ref="Y4804">SUM(_xlfn.XLOOKUP(_xlfn.TOROW(F4804:V4804,1),$AN$34:$AN$43,$AL$34:$AL$43,,0,1))</f>
        <v>2</v>
      </c>
      <c r="Z4804">
        <f t="shared" si="149"/>
        <v>1</v>
      </c>
      <c r="AA4804" t="str">
        <v>BB</v>
      </c>
      <c r="AG4804">
        <v>8516</v>
      </c>
      <c r="AH4804">
        <v>6</v>
      </c>
      <c r="AT4804">
        <v>1</v>
      </c>
    </row>
    <row r="4805" spans="2:46" ht="15" customHeight="1">
      <c r="B4805" s="48">
        <v>6575</v>
      </c>
      <c r="C4805" s="49">
        <v>45460</v>
      </c>
      <c r="D4805" s="50">
        <v>0.43862268518518521</v>
      </c>
      <c r="E4805" s="48" t="s">
        <v>12222</v>
      </c>
      <c r="F4805" s="48" t="s">
        <v>133</v>
      </c>
      <c r="G4805" s="48" t="s">
        <v>133</v>
      </c>
      <c r="H4805" s="48" t="s">
        <v>133</v>
      </c>
      <c r="I4805" s="48" t="s">
        <v>243</v>
      </c>
      <c r="J4805" s="48" t="s">
        <v>243</v>
      </c>
      <c r="K4805" s="48" t="s">
        <v>194</v>
      </c>
      <c r="L4805" s="48" t="s">
        <v>194</v>
      </c>
      <c r="M4805" s="48" t="s">
        <v>194</v>
      </c>
      <c r="N4805" s="48"/>
      <c r="O4805" s="48"/>
      <c r="P4805" s="48"/>
      <c r="Q4805" s="48"/>
      <c r="R4805" s="48"/>
      <c r="S4805" s="48"/>
      <c r="T4805" s="48"/>
      <c r="U4805" s="48"/>
      <c r="V4805" s="48"/>
      <c r="W4805" s="51" t="s">
        <v>4414</v>
      </c>
      <c r="X4805" t="str">
        <f t="shared" si="148"/>
        <v>SO;SO;SO;CB;CB;DH;DH;DH</v>
      </c>
      <c r="Y4805" cm="1">
        <f t="array" ref="Y4805">SUM(_xlfn.XLOOKUP(_xlfn.TOROW(F4805:V4805,1),$AN$34:$AN$43,$AL$34:$AL$43,,0,1))</f>
        <v>49</v>
      </c>
      <c r="Z4805">
        <f t="shared" si="149"/>
        <v>8</v>
      </c>
      <c r="AA4805" t="str">
        <v>JB</v>
      </c>
      <c r="AG4805">
        <v>8518</v>
      </c>
      <c r="AH4805">
        <v>6</v>
      </c>
      <c r="AT4805">
        <v>8</v>
      </c>
    </row>
    <row r="4806" spans="2:46" ht="15" customHeight="1">
      <c r="B4806" s="48">
        <v>6576</v>
      </c>
      <c r="C4806" s="49">
        <v>45460</v>
      </c>
      <c r="D4806" s="50">
        <v>0.44118055555555558</v>
      </c>
      <c r="E4806" s="48" t="s">
        <v>12223</v>
      </c>
      <c r="F4806" s="48" t="s">
        <v>280</v>
      </c>
      <c r="G4806" s="48" t="s">
        <v>280</v>
      </c>
      <c r="H4806" s="48" t="s">
        <v>803</v>
      </c>
      <c r="I4806" s="48" t="s">
        <v>304</v>
      </c>
      <c r="J4806" s="48" t="s">
        <v>304</v>
      </c>
      <c r="K4806" s="48" t="s">
        <v>304</v>
      </c>
      <c r="L4806" s="48"/>
      <c r="M4806" s="48"/>
      <c r="N4806" s="48"/>
      <c r="O4806" s="48"/>
      <c r="P4806" s="48"/>
      <c r="Q4806" s="48"/>
      <c r="R4806" s="48"/>
      <c r="S4806" s="48"/>
      <c r="T4806" s="48"/>
      <c r="U4806" s="48"/>
      <c r="V4806" s="48"/>
      <c r="W4806" s="51" t="s">
        <v>4415</v>
      </c>
      <c r="X4806" t="str">
        <f t="shared" si="148"/>
        <v>WB;WB;SS;HD;HD;HD</v>
      </c>
      <c r="Y4806" cm="1">
        <f t="array" ref="Y4806">SUM(_xlfn.XLOOKUP(_xlfn.TOROW(F4806:V4806,1),$AN$34:$AN$43,$AL$34:$AL$43,,0,1))</f>
        <v>46</v>
      </c>
      <c r="Z4806">
        <f t="shared" si="149"/>
        <v>6</v>
      </c>
      <c r="AA4806" t="str">
        <v>FR</v>
      </c>
      <c r="AG4806">
        <v>8526</v>
      </c>
      <c r="AH4806">
        <v>6</v>
      </c>
      <c r="AT4806">
        <v>6</v>
      </c>
    </row>
    <row r="4807" spans="2:46" ht="15" customHeight="1">
      <c r="B4807" s="48">
        <v>6577</v>
      </c>
      <c r="C4807" s="49">
        <v>45460</v>
      </c>
      <c r="D4807" s="50">
        <v>0.44825231481481481</v>
      </c>
      <c r="E4807" s="48" t="s">
        <v>12224</v>
      </c>
      <c r="F4807" s="48" t="s">
        <v>51</v>
      </c>
      <c r="G4807" s="48" t="s">
        <v>51</v>
      </c>
      <c r="H4807" s="48" t="s">
        <v>51</v>
      </c>
      <c r="I4807" s="48" t="s">
        <v>51</v>
      </c>
      <c r="J4807" s="48" t="s">
        <v>304</v>
      </c>
      <c r="K4807" s="48" t="s">
        <v>194</v>
      </c>
      <c r="L4807" s="48" t="s">
        <v>194</v>
      </c>
      <c r="M4807" s="48"/>
      <c r="N4807" s="48"/>
      <c r="O4807" s="48"/>
      <c r="P4807" s="48"/>
      <c r="Q4807" s="48"/>
      <c r="R4807" s="48"/>
      <c r="S4807" s="48"/>
      <c r="T4807" s="48"/>
      <c r="U4807" s="48"/>
      <c r="V4807" s="48"/>
      <c r="W4807" s="51" t="s">
        <v>4416</v>
      </c>
      <c r="X4807" t="str">
        <f t="shared" ref="X4807:X4870" si="150">_xlfn.TEXTJOIN(";",TRUE,F4807:V4807)</f>
        <v>BB;BB;BB;BB;HD;DH;DH</v>
      </c>
      <c r="Y4807" cm="1">
        <f t="array" ref="Y4807">SUM(_xlfn.XLOOKUP(_xlfn.TOROW(F4807:V4807,1),$AN$34:$AN$43,$AL$34:$AL$43,,0,1))</f>
        <v>65</v>
      </c>
      <c r="Z4807">
        <f t="shared" ref="Z4807:Z4870" si="151">COUNTA(F4807:V4807)</f>
        <v>7</v>
      </c>
      <c r="AA4807" t="str">
        <v>BB</v>
      </c>
      <c r="AG4807">
        <v>8541</v>
      </c>
      <c r="AH4807">
        <v>6</v>
      </c>
      <c r="AT4807">
        <v>7</v>
      </c>
    </row>
    <row r="4808" spans="2:46" ht="15" customHeight="1">
      <c r="B4808" s="48">
        <v>6578</v>
      </c>
      <c r="C4808" s="49">
        <v>45460</v>
      </c>
      <c r="D4808" s="50">
        <v>0.44826388888888891</v>
      </c>
      <c r="E4808" s="48" t="s">
        <v>12225</v>
      </c>
      <c r="F4808" s="48" t="s">
        <v>304</v>
      </c>
      <c r="G4808" s="48" t="s">
        <v>189</v>
      </c>
      <c r="H4808" s="48" t="s">
        <v>133</v>
      </c>
      <c r="I4808" s="48" t="s">
        <v>803</v>
      </c>
      <c r="J4808" s="48" t="s">
        <v>803</v>
      </c>
      <c r="K4808" s="48" t="s">
        <v>189</v>
      </c>
      <c r="L4808" s="48" t="s">
        <v>719</v>
      </c>
      <c r="M4808" s="48" t="s">
        <v>189</v>
      </c>
      <c r="N4808" s="48" t="s">
        <v>319</v>
      </c>
      <c r="O4808" s="48" t="s">
        <v>194</v>
      </c>
      <c r="P4808" s="48" t="s">
        <v>194</v>
      </c>
      <c r="Q4808" s="48" t="s">
        <v>194</v>
      </c>
      <c r="R4808" s="48"/>
      <c r="S4808" s="48"/>
      <c r="T4808" s="48"/>
      <c r="U4808" s="48"/>
      <c r="V4808" s="48"/>
      <c r="W4808" s="51" t="s">
        <v>4417</v>
      </c>
      <c r="X4808" t="str">
        <f t="shared" si="150"/>
        <v>HD;JB;SO;SS;SS;JB;BE;JB;FR;DH;DH;DH</v>
      </c>
      <c r="Y4808" cm="1">
        <f t="array" ref="Y4808">SUM(_xlfn.XLOOKUP(_xlfn.TOROW(F4808:V4808,1),$AN$34:$AN$43,$AL$34:$AL$43,,0,1))</f>
        <v>53</v>
      </c>
      <c r="Z4808">
        <f t="shared" si="151"/>
        <v>12</v>
      </c>
      <c r="AA4808" t="str">
        <v>WB</v>
      </c>
      <c r="AG4808">
        <v>8551</v>
      </c>
      <c r="AH4808">
        <v>6</v>
      </c>
      <c r="AT4808">
        <v>12</v>
      </c>
    </row>
    <row r="4809" spans="2:46" ht="15" customHeight="1">
      <c r="B4809" s="48">
        <v>6579</v>
      </c>
      <c r="C4809" s="49">
        <v>45460</v>
      </c>
      <c r="D4809" s="50">
        <v>0.4488773148148148</v>
      </c>
      <c r="E4809" s="48" t="s">
        <v>8197</v>
      </c>
      <c r="F4809" s="48" t="s">
        <v>280</v>
      </c>
      <c r="G4809" s="48" t="s">
        <v>280</v>
      </c>
      <c r="H4809" s="48" t="s">
        <v>280</v>
      </c>
      <c r="I4809" s="48"/>
      <c r="J4809" s="48"/>
      <c r="K4809" s="48"/>
      <c r="L4809" s="48"/>
      <c r="M4809" s="48"/>
      <c r="N4809" s="48"/>
      <c r="O4809" s="48"/>
      <c r="P4809" s="48"/>
      <c r="Q4809" s="48"/>
      <c r="R4809" s="48"/>
      <c r="S4809" s="48"/>
      <c r="T4809" s="48"/>
      <c r="U4809" s="48"/>
      <c r="V4809" s="48"/>
      <c r="W4809" s="51" t="s">
        <v>4418</v>
      </c>
      <c r="X4809" t="str">
        <f t="shared" si="150"/>
        <v>WB;WB;WB</v>
      </c>
      <c r="Y4809" cm="1">
        <f t="array" ref="Y4809">SUM(_xlfn.XLOOKUP(_xlfn.TOROW(F4809:V4809,1),$AN$34:$AN$43,$AL$34:$AL$43,,0,1))</f>
        <v>33</v>
      </c>
      <c r="Z4809">
        <f t="shared" si="151"/>
        <v>3</v>
      </c>
      <c r="AA4809" t="str">
        <v>WB</v>
      </c>
      <c r="AG4809">
        <v>8561</v>
      </c>
      <c r="AH4809">
        <v>6</v>
      </c>
      <c r="AT4809">
        <v>3</v>
      </c>
    </row>
    <row r="4810" spans="2:46" ht="15" customHeight="1">
      <c r="B4810" s="48">
        <v>6580</v>
      </c>
      <c r="C4810" s="49">
        <v>45460</v>
      </c>
      <c r="D4810" s="50">
        <v>0.44954861111111111</v>
      </c>
      <c r="E4810" s="48" t="s">
        <v>12226</v>
      </c>
      <c r="F4810" s="48" t="s">
        <v>194</v>
      </c>
      <c r="G4810" s="48" t="s">
        <v>194</v>
      </c>
      <c r="H4810" s="48" t="s">
        <v>194</v>
      </c>
      <c r="I4810" s="48" t="s">
        <v>133</v>
      </c>
      <c r="J4810" s="48" t="s">
        <v>243</v>
      </c>
      <c r="K4810" s="48" t="s">
        <v>194</v>
      </c>
      <c r="L4810" s="48"/>
      <c r="M4810" s="48"/>
      <c r="N4810" s="48"/>
      <c r="O4810" s="48"/>
      <c r="P4810" s="48"/>
      <c r="Q4810" s="48"/>
      <c r="R4810" s="48"/>
      <c r="S4810" s="48"/>
      <c r="T4810" s="48"/>
      <c r="U4810" s="48"/>
      <c r="V4810" s="48"/>
      <c r="W4810" s="51" t="s">
        <v>4419</v>
      </c>
      <c r="X4810" t="str">
        <f t="shared" si="150"/>
        <v>DH;DH;DH;SO;CB;DH</v>
      </c>
      <c r="Y4810" cm="1">
        <f t="array" ref="Y4810">SUM(_xlfn.XLOOKUP(_xlfn.TOROW(F4810:V4810,1),$AN$34:$AN$43,$AL$34:$AL$43,,0,1))</f>
        <v>46</v>
      </c>
      <c r="Z4810">
        <f t="shared" si="151"/>
        <v>6</v>
      </c>
      <c r="AA4810" t="str">
        <v>WB</v>
      </c>
      <c r="AG4810">
        <v>8564</v>
      </c>
      <c r="AH4810">
        <v>6</v>
      </c>
      <c r="AT4810">
        <v>6</v>
      </c>
    </row>
    <row r="4811" spans="2:46" ht="15" customHeight="1">
      <c r="B4811" s="48">
        <v>6581</v>
      </c>
      <c r="C4811" s="49">
        <v>45460</v>
      </c>
      <c r="D4811" s="50">
        <v>0.45020833333333332</v>
      </c>
      <c r="E4811" s="48" t="s">
        <v>12227</v>
      </c>
      <c r="F4811" s="48" t="s">
        <v>133</v>
      </c>
      <c r="G4811" s="48" t="s">
        <v>319</v>
      </c>
      <c r="H4811" s="48" t="s">
        <v>280</v>
      </c>
      <c r="I4811" s="48" t="s">
        <v>280</v>
      </c>
      <c r="J4811" s="48" t="s">
        <v>280</v>
      </c>
      <c r="K4811" s="48" t="s">
        <v>280</v>
      </c>
      <c r="L4811" s="48" t="s">
        <v>304</v>
      </c>
      <c r="M4811" s="48" t="s">
        <v>133</v>
      </c>
      <c r="N4811" s="48" t="s">
        <v>51</v>
      </c>
      <c r="O4811" s="48" t="s">
        <v>51</v>
      </c>
      <c r="P4811" s="48" t="s">
        <v>189</v>
      </c>
      <c r="Q4811" s="48" t="s">
        <v>51</v>
      </c>
      <c r="R4811" s="48"/>
      <c r="S4811" s="48"/>
      <c r="T4811" s="48"/>
      <c r="U4811" s="48"/>
      <c r="V4811" s="48"/>
      <c r="W4811" s="51" t="s">
        <v>4420</v>
      </c>
      <c r="X4811" t="str">
        <f t="shared" si="150"/>
        <v>SO;FR;WB;WB;WB;WB;HD;SO;BB;BB;JB;BB</v>
      </c>
      <c r="Y4811" cm="1">
        <f t="array" ref="Y4811">SUM(_xlfn.XLOOKUP(_xlfn.TOROW(F4811:V4811,1),$AN$34:$AN$43,$AL$34:$AL$43,,0,1))</f>
        <v>89</v>
      </c>
      <c r="Z4811">
        <f t="shared" si="151"/>
        <v>12</v>
      </c>
      <c r="AA4811" t="str">
        <v>JB</v>
      </c>
      <c r="AG4811">
        <v>8572</v>
      </c>
      <c r="AH4811">
        <v>6</v>
      </c>
      <c r="AT4811">
        <v>12</v>
      </c>
    </row>
    <row r="4812" spans="2:46" ht="15" customHeight="1">
      <c r="B4812" s="48">
        <v>6582</v>
      </c>
      <c r="C4812" s="49">
        <v>45460</v>
      </c>
      <c r="D4812" s="50">
        <v>0.45055555555555554</v>
      </c>
      <c r="E4812" s="48" t="s">
        <v>8723</v>
      </c>
      <c r="F4812" s="48" t="s">
        <v>194</v>
      </c>
      <c r="G4812" s="48" t="s">
        <v>194</v>
      </c>
      <c r="H4812" s="48" t="s">
        <v>803</v>
      </c>
      <c r="I4812" s="48"/>
      <c r="J4812" s="48"/>
      <c r="K4812" s="48"/>
      <c r="L4812" s="48"/>
      <c r="M4812" s="48"/>
      <c r="N4812" s="48"/>
      <c r="O4812" s="48"/>
      <c r="P4812" s="48"/>
      <c r="Q4812" s="48"/>
      <c r="R4812" s="48"/>
      <c r="S4812" s="48"/>
      <c r="T4812" s="48"/>
      <c r="U4812" s="48"/>
      <c r="V4812" s="48"/>
      <c r="W4812" s="51" t="s">
        <v>4421</v>
      </c>
      <c r="X4812" t="str">
        <f t="shared" si="150"/>
        <v>DH;DH;SS</v>
      </c>
      <c r="Y4812" cm="1">
        <f t="array" ref="Y4812">SUM(_xlfn.XLOOKUP(_xlfn.TOROW(F4812:V4812,1),$AN$34:$AN$43,$AL$34:$AL$43,,0,1))</f>
        <v>21</v>
      </c>
      <c r="Z4812">
        <f t="shared" si="151"/>
        <v>3</v>
      </c>
      <c r="AA4812" t="str">
        <v>HD</v>
      </c>
      <c r="AG4812">
        <v>8576</v>
      </c>
      <c r="AH4812">
        <v>6</v>
      </c>
      <c r="AT4812">
        <v>3</v>
      </c>
    </row>
    <row r="4813" spans="2:46" ht="15" customHeight="1">
      <c r="B4813" s="48">
        <v>6583</v>
      </c>
      <c r="C4813" s="49">
        <v>45460</v>
      </c>
      <c r="D4813" s="50">
        <v>0.45275462962962965</v>
      </c>
      <c r="E4813" s="48" t="s">
        <v>8314</v>
      </c>
      <c r="F4813" s="48" t="s">
        <v>319</v>
      </c>
      <c r="G4813" s="48" t="s">
        <v>319</v>
      </c>
      <c r="H4813" s="48"/>
      <c r="I4813" s="48"/>
      <c r="J4813" s="48"/>
      <c r="K4813" s="48"/>
      <c r="L4813" s="48"/>
      <c r="M4813" s="48"/>
      <c r="N4813" s="48"/>
      <c r="O4813" s="48"/>
      <c r="P4813" s="48"/>
      <c r="Q4813" s="48"/>
      <c r="R4813" s="48"/>
      <c r="S4813" s="48"/>
      <c r="T4813" s="48"/>
      <c r="U4813" s="48"/>
      <c r="V4813" s="48"/>
      <c r="W4813" s="51" t="s">
        <v>239</v>
      </c>
      <c r="X4813" t="str">
        <f t="shared" si="150"/>
        <v>FR;FR</v>
      </c>
      <c r="Y4813" cm="1">
        <f t="array" ref="Y4813">SUM(_xlfn.XLOOKUP(_xlfn.TOROW(F4813:V4813,1),$AN$34:$AN$43,$AL$34:$AL$43,,0,1))</f>
        <v>6</v>
      </c>
      <c r="Z4813">
        <f t="shared" si="151"/>
        <v>2</v>
      </c>
      <c r="AA4813" t="str">
        <v>SO</v>
      </c>
      <c r="AG4813">
        <v>8584</v>
      </c>
      <c r="AH4813">
        <v>6</v>
      </c>
      <c r="AT4813">
        <v>2</v>
      </c>
    </row>
    <row r="4814" spans="2:46" ht="15" customHeight="1">
      <c r="B4814" s="48">
        <v>6584</v>
      </c>
      <c r="C4814" s="49">
        <v>45460</v>
      </c>
      <c r="D4814" s="50">
        <v>0.45340277777777777</v>
      </c>
      <c r="E4814" s="48" t="s">
        <v>8235</v>
      </c>
      <c r="F4814" s="48" t="s">
        <v>319</v>
      </c>
      <c r="G4814" s="48" t="s">
        <v>319</v>
      </c>
      <c r="H4814" s="48" t="s">
        <v>319</v>
      </c>
      <c r="I4814" s="48"/>
      <c r="J4814" s="48"/>
      <c r="K4814" s="48"/>
      <c r="L4814" s="48"/>
      <c r="M4814" s="48"/>
      <c r="N4814" s="48"/>
      <c r="O4814" s="48"/>
      <c r="P4814" s="48"/>
      <c r="Q4814" s="48"/>
      <c r="R4814" s="48"/>
      <c r="S4814" s="48"/>
      <c r="T4814" s="48"/>
      <c r="U4814" s="48"/>
      <c r="V4814" s="48"/>
      <c r="W4814" s="51" t="s">
        <v>625</v>
      </c>
      <c r="X4814" t="str">
        <f t="shared" si="150"/>
        <v>FR;FR;FR</v>
      </c>
      <c r="Y4814" cm="1">
        <f t="array" ref="Y4814">SUM(_xlfn.XLOOKUP(_xlfn.TOROW(F4814:V4814,1),$AN$34:$AN$43,$AL$34:$AL$43,,0,1))</f>
        <v>9</v>
      </c>
      <c r="Z4814">
        <f t="shared" si="151"/>
        <v>3</v>
      </c>
      <c r="AA4814" t="str">
        <v>JB</v>
      </c>
      <c r="AG4814">
        <v>8585</v>
      </c>
      <c r="AH4814">
        <v>6</v>
      </c>
      <c r="AT4814">
        <v>3</v>
      </c>
    </row>
    <row r="4815" spans="2:46" ht="15" customHeight="1">
      <c r="B4815" s="48">
        <v>6585</v>
      </c>
      <c r="C4815" s="49">
        <v>45460</v>
      </c>
      <c r="D4815" s="50">
        <v>0.45424768518518521</v>
      </c>
      <c r="E4815" s="48" t="s">
        <v>9318</v>
      </c>
      <c r="F4815" s="48" t="s">
        <v>243</v>
      </c>
      <c r="G4815" s="48" t="s">
        <v>319</v>
      </c>
      <c r="H4815" s="48"/>
      <c r="I4815" s="48"/>
      <c r="J4815" s="48"/>
      <c r="K4815" s="48"/>
      <c r="L4815" s="48"/>
      <c r="M4815" s="48"/>
      <c r="N4815" s="48"/>
      <c r="O4815" s="48"/>
      <c r="P4815" s="48"/>
      <c r="Q4815" s="48"/>
      <c r="R4815" s="48"/>
      <c r="S4815" s="48"/>
      <c r="T4815" s="48"/>
      <c r="U4815" s="48"/>
      <c r="V4815" s="48"/>
      <c r="W4815" s="51" t="s">
        <v>1319</v>
      </c>
      <c r="X4815" t="str">
        <f t="shared" si="150"/>
        <v>CB;FR</v>
      </c>
      <c r="Y4815" cm="1">
        <f t="array" ref="Y4815">SUM(_xlfn.XLOOKUP(_xlfn.TOROW(F4815:V4815,1),$AN$34:$AN$43,$AL$34:$AL$43,,0,1))</f>
        <v>11</v>
      </c>
      <c r="Z4815">
        <f t="shared" si="151"/>
        <v>2</v>
      </c>
      <c r="AA4815" t="str">
        <v>BB</v>
      </c>
      <c r="AG4815">
        <v>8595</v>
      </c>
      <c r="AH4815">
        <v>6</v>
      </c>
      <c r="AT4815">
        <v>2</v>
      </c>
    </row>
    <row r="4816" spans="2:46" ht="15" customHeight="1">
      <c r="B4816" s="48">
        <v>6586</v>
      </c>
      <c r="C4816" s="49">
        <v>45460</v>
      </c>
      <c r="D4816" s="50">
        <v>0.45513888888888887</v>
      </c>
      <c r="E4816" s="48" t="s">
        <v>280</v>
      </c>
      <c r="F4816" s="48" t="s">
        <v>280</v>
      </c>
      <c r="G4816" s="48"/>
      <c r="H4816" s="48"/>
      <c r="I4816" s="48"/>
      <c r="J4816" s="48"/>
      <c r="K4816" s="48"/>
      <c r="L4816" s="48"/>
      <c r="M4816" s="48"/>
      <c r="N4816" s="48"/>
      <c r="O4816" s="48"/>
      <c r="P4816" s="48"/>
      <c r="Q4816" s="48"/>
      <c r="R4816" s="48"/>
      <c r="S4816" s="48"/>
      <c r="T4816" s="48"/>
      <c r="U4816" s="48"/>
      <c r="V4816" s="48"/>
      <c r="W4816" s="51" t="s">
        <v>544</v>
      </c>
      <c r="X4816" t="str">
        <f t="shared" si="150"/>
        <v>WB</v>
      </c>
      <c r="Y4816" cm="1">
        <f t="array" ref="Y4816">SUM(_xlfn.XLOOKUP(_xlfn.TOROW(F4816:V4816,1),$AN$34:$AN$43,$AL$34:$AL$43,,0,1))</f>
        <v>11</v>
      </c>
      <c r="Z4816">
        <f t="shared" si="151"/>
        <v>1</v>
      </c>
      <c r="AA4816" t="str">
        <v>WB</v>
      </c>
      <c r="AG4816">
        <v>8599</v>
      </c>
      <c r="AH4816">
        <v>6</v>
      </c>
      <c r="AT4816">
        <v>1</v>
      </c>
    </row>
    <row r="4817" spans="2:46" ht="15" customHeight="1">
      <c r="B4817" s="48">
        <v>6587</v>
      </c>
      <c r="C4817" s="49">
        <v>45460</v>
      </c>
      <c r="D4817" s="50">
        <v>0.45578703703703705</v>
      </c>
      <c r="E4817" s="48" t="s">
        <v>12228</v>
      </c>
      <c r="F4817" s="48" t="s">
        <v>304</v>
      </c>
      <c r="G4817" s="48" t="s">
        <v>194</v>
      </c>
      <c r="H4817" s="48" t="s">
        <v>803</v>
      </c>
      <c r="I4817" s="48" t="s">
        <v>133</v>
      </c>
      <c r="J4817" s="48" t="s">
        <v>803</v>
      </c>
      <c r="K4817" s="48" t="s">
        <v>51</v>
      </c>
      <c r="L4817" s="48" t="s">
        <v>319</v>
      </c>
      <c r="M4817" s="48" t="s">
        <v>803</v>
      </c>
      <c r="N4817" s="48"/>
      <c r="O4817" s="48"/>
      <c r="P4817" s="48"/>
      <c r="Q4817" s="48"/>
      <c r="R4817" s="48"/>
      <c r="S4817" s="48"/>
      <c r="T4817" s="48"/>
      <c r="U4817" s="48"/>
      <c r="V4817" s="48"/>
      <c r="W4817" s="51" t="s">
        <v>4422</v>
      </c>
      <c r="X4817" t="str">
        <f t="shared" si="150"/>
        <v>HD;DH;SS;SO;SS;BB;FR;SS</v>
      </c>
      <c r="Y4817" cm="1">
        <f t="array" ref="Y4817">SUM(_xlfn.XLOOKUP(_xlfn.TOROW(F4817:V4817,1),$AN$34:$AN$43,$AL$34:$AL$43,,0,1))</f>
        <v>40</v>
      </c>
      <c r="Z4817">
        <f t="shared" si="151"/>
        <v>8</v>
      </c>
      <c r="AA4817" t="str">
        <v>BB</v>
      </c>
      <c r="AG4817">
        <v>8605</v>
      </c>
      <c r="AH4817">
        <v>6</v>
      </c>
      <c r="AT4817">
        <v>8</v>
      </c>
    </row>
    <row r="4818" spans="2:46" ht="15" customHeight="1">
      <c r="B4818" s="48">
        <v>6588</v>
      </c>
      <c r="C4818" s="49">
        <v>45460</v>
      </c>
      <c r="D4818" s="50">
        <v>0.45631944444444444</v>
      </c>
      <c r="E4818" s="48" t="s">
        <v>12229</v>
      </c>
      <c r="F4818" s="48" t="s">
        <v>133</v>
      </c>
      <c r="G4818" s="48" t="s">
        <v>243</v>
      </c>
      <c r="H4818" s="48" t="s">
        <v>719</v>
      </c>
      <c r="I4818" s="48"/>
      <c r="J4818" s="48"/>
      <c r="K4818" s="48"/>
      <c r="L4818" s="48"/>
      <c r="M4818" s="48"/>
      <c r="N4818" s="48"/>
      <c r="O4818" s="48"/>
      <c r="P4818" s="48"/>
      <c r="Q4818" s="48"/>
      <c r="R4818" s="48"/>
      <c r="S4818" s="48"/>
      <c r="T4818" s="48"/>
      <c r="U4818" s="48"/>
      <c r="V4818" s="48"/>
      <c r="W4818" s="51" t="s">
        <v>4423</v>
      </c>
      <c r="X4818" t="str">
        <f t="shared" si="150"/>
        <v>SO;CB;BE</v>
      </c>
      <c r="Y4818" cm="1">
        <f t="array" ref="Y4818">SUM(_xlfn.XLOOKUP(_xlfn.TOROW(F4818:V4818,1),$AN$34:$AN$43,$AL$34:$AL$43,,0,1))</f>
        <v>15</v>
      </c>
      <c r="Z4818">
        <f t="shared" si="151"/>
        <v>3</v>
      </c>
      <c r="AA4818" t="str">
        <v>JB</v>
      </c>
      <c r="AG4818">
        <v>8617</v>
      </c>
      <c r="AH4818">
        <v>6</v>
      </c>
      <c r="AT4818">
        <v>3</v>
      </c>
    </row>
    <row r="4819" spans="2:46" ht="15" customHeight="1">
      <c r="B4819" s="48">
        <v>6589</v>
      </c>
      <c r="C4819" s="49">
        <v>45460</v>
      </c>
      <c r="D4819" s="50">
        <v>0.45890046296296294</v>
      </c>
      <c r="E4819" s="48" t="s">
        <v>12230</v>
      </c>
      <c r="F4819" s="48" t="s">
        <v>194</v>
      </c>
      <c r="G4819" s="48" t="s">
        <v>803</v>
      </c>
      <c r="H4819" s="48" t="s">
        <v>803</v>
      </c>
      <c r="I4819" s="48" t="s">
        <v>803</v>
      </c>
      <c r="J4819" s="48" t="s">
        <v>189</v>
      </c>
      <c r="K4819" s="48"/>
      <c r="L4819" s="48"/>
      <c r="M4819" s="48"/>
      <c r="N4819" s="48"/>
      <c r="O4819" s="48"/>
      <c r="P4819" s="48"/>
      <c r="Q4819" s="48"/>
      <c r="R4819" s="48"/>
      <c r="S4819" s="48"/>
      <c r="T4819" s="48"/>
      <c r="U4819" s="48"/>
      <c r="V4819" s="48"/>
      <c r="W4819" s="51" t="s">
        <v>4424</v>
      </c>
      <c r="X4819" t="str">
        <f t="shared" si="150"/>
        <v>DH;SS;SS;SS;JB</v>
      </c>
      <c r="Y4819" cm="1">
        <f t="array" ref="Y4819">SUM(_xlfn.XLOOKUP(_xlfn.TOROW(F4819:V4819,1),$AN$34:$AN$43,$AL$34:$AL$43,,0,1))</f>
        <v>19</v>
      </c>
      <c r="Z4819">
        <f t="shared" si="151"/>
        <v>5</v>
      </c>
      <c r="AA4819" t="str">
        <v>HD</v>
      </c>
      <c r="AG4819">
        <v>8620</v>
      </c>
      <c r="AH4819">
        <v>6</v>
      </c>
      <c r="AT4819">
        <v>5</v>
      </c>
    </row>
    <row r="4820" spans="2:46" ht="15" customHeight="1">
      <c r="B4820" s="48">
        <v>6590</v>
      </c>
      <c r="C4820" s="49">
        <v>45460</v>
      </c>
      <c r="D4820" s="50">
        <v>0.45890046296296294</v>
      </c>
      <c r="E4820" s="48" t="s">
        <v>12231</v>
      </c>
      <c r="F4820" s="48" t="s">
        <v>189</v>
      </c>
      <c r="G4820" s="48" t="s">
        <v>51</v>
      </c>
      <c r="H4820" s="48" t="s">
        <v>304</v>
      </c>
      <c r="I4820" s="48"/>
      <c r="J4820" s="48"/>
      <c r="K4820" s="48"/>
      <c r="L4820" s="48"/>
      <c r="M4820" s="48"/>
      <c r="N4820" s="48"/>
      <c r="O4820" s="48"/>
      <c r="P4820" s="48"/>
      <c r="Q4820" s="48"/>
      <c r="R4820" s="48"/>
      <c r="S4820" s="48"/>
      <c r="T4820" s="48"/>
      <c r="U4820" s="48"/>
      <c r="V4820" s="48"/>
      <c r="W4820" s="51" t="s">
        <v>4425</v>
      </c>
      <c r="X4820" t="str">
        <f t="shared" si="150"/>
        <v>JB;BB;HD</v>
      </c>
      <c r="Y4820" cm="1">
        <f t="array" ref="Y4820">SUM(_xlfn.XLOOKUP(_xlfn.TOROW(F4820:V4820,1),$AN$34:$AN$43,$AL$34:$AL$43,,0,1))</f>
        <v>18</v>
      </c>
      <c r="Z4820">
        <f t="shared" si="151"/>
        <v>3</v>
      </c>
      <c r="AA4820" t="str">
        <v>BB</v>
      </c>
      <c r="AG4820">
        <v>8622</v>
      </c>
      <c r="AH4820">
        <v>6</v>
      </c>
      <c r="AT4820">
        <v>3</v>
      </c>
    </row>
    <row r="4821" spans="2:46" ht="15" customHeight="1">
      <c r="B4821" s="48">
        <v>6591</v>
      </c>
      <c r="C4821" s="49">
        <v>45460</v>
      </c>
      <c r="D4821" s="50">
        <v>0.46122685185185186</v>
      </c>
      <c r="E4821" s="48" t="s">
        <v>12232</v>
      </c>
      <c r="F4821" s="48" t="s">
        <v>803</v>
      </c>
      <c r="G4821" s="48" t="s">
        <v>719</v>
      </c>
      <c r="H4821" s="48" t="s">
        <v>304</v>
      </c>
      <c r="I4821" s="48" t="s">
        <v>304</v>
      </c>
      <c r="J4821" s="48" t="s">
        <v>304</v>
      </c>
      <c r="K4821" s="48" t="s">
        <v>280</v>
      </c>
      <c r="L4821" s="48" t="s">
        <v>243</v>
      </c>
      <c r="M4821" s="48" t="s">
        <v>189</v>
      </c>
      <c r="N4821" s="48" t="s">
        <v>189</v>
      </c>
      <c r="O4821" s="48" t="s">
        <v>51</v>
      </c>
      <c r="P4821" s="48" t="s">
        <v>194</v>
      </c>
      <c r="Q4821" s="48" t="s">
        <v>194</v>
      </c>
      <c r="R4821" s="48"/>
      <c r="S4821" s="48"/>
      <c r="T4821" s="48"/>
      <c r="U4821" s="48"/>
      <c r="V4821" s="48"/>
      <c r="W4821" s="51" t="s">
        <v>4426</v>
      </c>
      <c r="X4821" t="str">
        <f t="shared" si="150"/>
        <v>SS;BE;HD;HD;HD;WB;CB;JB;JB;BB;DH;DH</v>
      </c>
      <c r="Y4821" cm="1">
        <f t="array" ref="Y4821">SUM(_xlfn.XLOOKUP(_xlfn.TOROW(F4821:V4821,1),$AN$34:$AN$43,$AL$34:$AL$43,,0,1))</f>
        <v>78</v>
      </c>
      <c r="Z4821">
        <f t="shared" si="151"/>
        <v>12</v>
      </c>
      <c r="AA4821" t="str">
        <v>BB</v>
      </c>
      <c r="AG4821">
        <v>8625</v>
      </c>
      <c r="AH4821">
        <v>6</v>
      </c>
      <c r="AT4821">
        <v>12</v>
      </c>
    </row>
    <row r="4822" spans="2:46" ht="15" customHeight="1">
      <c r="B4822" s="48">
        <v>6592</v>
      </c>
      <c r="C4822" s="49">
        <v>45460</v>
      </c>
      <c r="D4822" s="50">
        <v>0.46444444444444444</v>
      </c>
      <c r="E4822" s="48" t="s">
        <v>12233</v>
      </c>
      <c r="F4822" s="48" t="s">
        <v>803</v>
      </c>
      <c r="G4822" s="48" t="s">
        <v>194</v>
      </c>
      <c r="H4822" s="48" t="s">
        <v>319</v>
      </c>
      <c r="I4822" s="48" t="s">
        <v>189</v>
      </c>
      <c r="J4822" s="48" t="s">
        <v>133</v>
      </c>
      <c r="K4822" s="48" t="s">
        <v>133</v>
      </c>
      <c r="L4822" s="48" t="s">
        <v>189</v>
      </c>
      <c r="M4822" s="48" t="s">
        <v>319</v>
      </c>
      <c r="N4822" s="48" t="s">
        <v>133</v>
      </c>
      <c r="O4822" s="48" t="s">
        <v>51</v>
      </c>
      <c r="P4822" s="48" t="s">
        <v>319</v>
      </c>
      <c r="Q4822" s="48"/>
      <c r="R4822" s="48"/>
      <c r="S4822" s="48"/>
      <c r="T4822" s="48"/>
      <c r="U4822" s="48"/>
      <c r="V4822" s="48"/>
      <c r="W4822" s="51" t="s">
        <v>4427</v>
      </c>
      <c r="X4822" t="str">
        <f t="shared" si="150"/>
        <v>SS;DH;FR;JB;SO;SO;JB;FR;SO;BB;FR</v>
      </c>
      <c r="Y4822" cm="1">
        <f t="array" ref="Y4822">SUM(_xlfn.XLOOKUP(_xlfn.TOROW(F4822:V4822,1),$AN$34:$AN$43,$AL$34:$AL$43,,0,1))</f>
        <v>39</v>
      </c>
      <c r="Z4822">
        <f t="shared" si="151"/>
        <v>11</v>
      </c>
      <c r="AA4822" t="str">
        <v>SO</v>
      </c>
      <c r="AG4822">
        <v>8631</v>
      </c>
      <c r="AH4822">
        <v>6</v>
      </c>
      <c r="AT4822">
        <v>11</v>
      </c>
    </row>
    <row r="4823" spans="2:46" ht="15" customHeight="1">
      <c r="B4823" s="48">
        <v>6593</v>
      </c>
      <c r="C4823" s="49">
        <v>45460</v>
      </c>
      <c r="D4823" s="50">
        <v>0.4645023148148148</v>
      </c>
      <c r="E4823" s="48" t="s">
        <v>12234</v>
      </c>
      <c r="F4823" s="48" t="s">
        <v>280</v>
      </c>
      <c r="G4823" s="48" t="s">
        <v>280</v>
      </c>
      <c r="H4823" s="48" t="s">
        <v>319</v>
      </c>
      <c r="I4823" s="48" t="s">
        <v>189</v>
      </c>
      <c r="J4823" s="48" t="s">
        <v>189</v>
      </c>
      <c r="K4823" s="48" t="s">
        <v>280</v>
      </c>
      <c r="L4823" s="48" t="s">
        <v>719</v>
      </c>
      <c r="M4823" s="48"/>
      <c r="N4823" s="48"/>
      <c r="O4823" s="48"/>
      <c r="P4823" s="48"/>
      <c r="Q4823" s="48"/>
      <c r="R4823" s="48"/>
      <c r="S4823" s="48"/>
      <c r="T4823" s="48"/>
      <c r="U4823" s="48"/>
      <c r="V4823" s="48"/>
      <c r="W4823" s="51" t="s">
        <v>4428</v>
      </c>
      <c r="X4823" t="str">
        <f t="shared" si="150"/>
        <v>WB;WB;FR;JB;JB;WB;BE</v>
      </c>
      <c r="Y4823" cm="1">
        <f t="array" ref="Y4823">SUM(_xlfn.XLOOKUP(_xlfn.TOROW(F4823:V4823,1),$AN$34:$AN$43,$AL$34:$AL$43,,0,1))</f>
        <v>43</v>
      </c>
      <c r="Z4823">
        <f t="shared" si="151"/>
        <v>7</v>
      </c>
      <c r="AA4823" t="str">
        <v>SO</v>
      </c>
      <c r="AG4823">
        <v>8637</v>
      </c>
      <c r="AH4823">
        <v>6</v>
      </c>
      <c r="AT4823">
        <v>7</v>
      </c>
    </row>
    <row r="4824" spans="2:46" ht="15" customHeight="1">
      <c r="B4824" s="48">
        <v>6594</v>
      </c>
      <c r="C4824" s="49">
        <v>45460</v>
      </c>
      <c r="D4824" s="50">
        <v>0.46461805555555558</v>
      </c>
      <c r="E4824" s="48" t="s">
        <v>12235</v>
      </c>
      <c r="F4824" s="48" t="s">
        <v>133</v>
      </c>
      <c r="G4824" s="48" t="s">
        <v>133</v>
      </c>
      <c r="H4824" s="48" t="s">
        <v>51</v>
      </c>
      <c r="I4824" s="48" t="s">
        <v>803</v>
      </c>
      <c r="J4824" s="48"/>
      <c r="K4824" s="48"/>
      <c r="L4824" s="48"/>
      <c r="M4824" s="48"/>
      <c r="N4824" s="48"/>
      <c r="O4824" s="48"/>
      <c r="P4824" s="48"/>
      <c r="Q4824" s="48"/>
      <c r="R4824" s="48"/>
      <c r="S4824" s="48"/>
      <c r="T4824" s="48"/>
      <c r="U4824" s="48"/>
      <c r="V4824" s="48"/>
      <c r="W4824" s="51" t="s">
        <v>4429</v>
      </c>
      <c r="X4824" t="str">
        <f t="shared" si="150"/>
        <v>SO;SO;BB;SS</v>
      </c>
      <c r="Y4824" cm="1">
        <f t="array" ref="Y4824">SUM(_xlfn.XLOOKUP(_xlfn.TOROW(F4824:V4824,1),$AN$34:$AN$43,$AL$34:$AL$43,,0,1))</f>
        <v>17</v>
      </c>
      <c r="Z4824">
        <f t="shared" si="151"/>
        <v>4</v>
      </c>
      <c r="AA4824" t="str">
        <v>SO</v>
      </c>
      <c r="AG4824">
        <v>8648</v>
      </c>
      <c r="AH4824">
        <v>6</v>
      </c>
      <c r="AT4824">
        <v>4</v>
      </c>
    </row>
    <row r="4825" spans="2:46" ht="15" customHeight="1">
      <c r="B4825" s="48">
        <v>6595</v>
      </c>
      <c r="C4825" s="49">
        <v>45460</v>
      </c>
      <c r="D4825" s="50">
        <v>0.46671296296296294</v>
      </c>
      <c r="E4825" s="48" t="s">
        <v>12236</v>
      </c>
      <c r="F4825" s="48" t="s">
        <v>133</v>
      </c>
      <c r="G4825" s="48" t="s">
        <v>133</v>
      </c>
      <c r="H4825" s="48" t="s">
        <v>304</v>
      </c>
      <c r="I4825" s="48" t="s">
        <v>304</v>
      </c>
      <c r="J4825" s="48" t="s">
        <v>304</v>
      </c>
      <c r="K4825" s="48" t="s">
        <v>304</v>
      </c>
      <c r="L4825" s="48" t="s">
        <v>304</v>
      </c>
      <c r="M4825" s="48"/>
      <c r="N4825" s="48"/>
      <c r="O4825" s="48"/>
      <c r="P4825" s="48"/>
      <c r="Q4825" s="48"/>
      <c r="R4825" s="48"/>
      <c r="S4825" s="48"/>
      <c r="T4825" s="48"/>
      <c r="U4825" s="48"/>
      <c r="V4825" s="48"/>
      <c r="W4825" s="51" t="s">
        <v>4430</v>
      </c>
      <c r="X4825" t="str">
        <f t="shared" si="150"/>
        <v>SO;SO;HD;HD;HD;HD;HD</v>
      </c>
      <c r="Y4825" cm="1">
        <f t="array" ref="Y4825">SUM(_xlfn.XLOOKUP(_xlfn.TOROW(F4825:V4825,1),$AN$34:$AN$43,$AL$34:$AL$43,,0,1))</f>
        <v>39</v>
      </c>
      <c r="Z4825">
        <f t="shared" si="151"/>
        <v>7</v>
      </c>
      <c r="AA4825" t="str">
        <v>HD</v>
      </c>
      <c r="AG4825">
        <v>8651</v>
      </c>
      <c r="AH4825">
        <v>6</v>
      </c>
      <c r="AT4825">
        <v>7</v>
      </c>
    </row>
    <row r="4826" spans="2:46" ht="15" customHeight="1">
      <c r="B4826" s="48">
        <v>6596</v>
      </c>
      <c r="C4826" s="49">
        <v>45460</v>
      </c>
      <c r="D4826" s="50">
        <v>0.46878472222222223</v>
      </c>
      <c r="E4826" s="48" t="s">
        <v>12237</v>
      </c>
      <c r="F4826" s="48" t="s">
        <v>304</v>
      </c>
      <c r="G4826" s="48" t="s">
        <v>194</v>
      </c>
      <c r="H4826" s="48" t="s">
        <v>194</v>
      </c>
      <c r="I4826" s="48" t="s">
        <v>803</v>
      </c>
      <c r="J4826" s="48" t="s">
        <v>133</v>
      </c>
      <c r="K4826" s="48" t="s">
        <v>803</v>
      </c>
      <c r="L4826" s="48" t="s">
        <v>319</v>
      </c>
      <c r="M4826" s="48" t="s">
        <v>280</v>
      </c>
      <c r="N4826" s="48" t="s">
        <v>719</v>
      </c>
      <c r="O4826" s="48"/>
      <c r="P4826" s="48"/>
      <c r="Q4826" s="48"/>
      <c r="R4826" s="48"/>
      <c r="S4826" s="48"/>
      <c r="T4826" s="48"/>
      <c r="U4826" s="48"/>
      <c r="V4826" s="48"/>
      <c r="W4826" s="51" t="s">
        <v>4431</v>
      </c>
      <c r="X4826" t="str">
        <f t="shared" si="150"/>
        <v>HD;DH;DH;SS;SO;SS;FR;WB;BE</v>
      </c>
      <c r="Y4826" cm="1">
        <f t="array" ref="Y4826">SUM(_xlfn.XLOOKUP(_xlfn.TOROW(F4826:V4826,1),$AN$34:$AN$43,$AL$34:$AL$43,,0,1))</f>
        <v>52</v>
      </c>
      <c r="Z4826">
        <f t="shared" si="151"/>
        <v>9</v>
      </c>
      <c r="AA4826" t="str">
        <v>DH</v>
      </c>
      <c r="AG4826">
        <v>8661</v>
      </c>
      <c r="AH4826">
        <v>6</v>
      </c>
      <c r="AT4826">
        <v>9</v>
      </c>
    </row>
    <row r="4827" spans="2:46" ht="15" customHeight="1">
      <c r="B4827" s="48">
        <v>6597</v>
      </c>
      <c r="C4827" s="49">
        <v>45460</v>
      </c>
      <c r="D4827" s="50">
        <v>0.46917824074074072</v>
      </c>
      <c r="E4827" s="48" t="s">
        <v>8995</v>
      </c>
      <c r="F4827" s="48" t="s">
        <v>304</v>
      </c>
      <c r="G4827" s="48" t="s">
        <v>803</v>
      </c>
      <c r="H4827" s="48" t="s">
        <v>243</v>
      </c>
      <c r="I4827" s="48"/>
      <c r="J4827" s="48"/>
      <c r="K4827" s="48"/>
      <c r="L4827" s="48"/>
      <c r="M4827" s="48"/>
      <c r="N4827" s="48"/>
      <c r="O4827" s="48"/>
      <c r="P4827" s="48"/>
      <c r="Q4827" s="48"/>
      <c r="R4827" s="48"/>
      <c r="S4827" s="48"/>
      <c r="T4827" s="48"/>
      <c r="U4827" s="48"/>
      <c r="V4827" s="48"/>
      <c r="W4827" s="51" t="s">
        <v>4432</v>
      </c>
      <c r="X4827" t="str">
        <f t="shared" si="150"/>
        <v>HD;SS;CB</v>
      </c>
      <c r="Y4827" cm="1">
        <f t="array" ref="Y4827">SUM(_xlfn.XLOOKUP(_xlfn.TOROW(F4827:V4827,1),$AN$34:$AN$43,$AL$34:$AL$43,,0,1))</f>
        <v>18</v>
      </c>
      <c r="Z4827">
        <f t="shared" si="151"/>
        <v>3</v>
      </c>
      <c r="AA4827" t="str">
        <v>DH</v>
      </c>
      <c r="AG4827">
        <v>8662</v>
      </c>
      <c r="AH4827">
        <v>6</v>
      </c>
      <c r="AT4827">
        <v>3</v>
      </c>
    </row>
    <row r="4828" spans="2:46" ht="15" customHeight="1">
      <c r="B4828" s="48">
        <v>6598</v>
      </c>
      <c r="C4828" s="49">
        <v>45460</v>
      </c>
      <c r="D4828" s="50">
        <v>0.4697337962962963</v>
      </c>
      <c r="E4828" s="48" t="s">
        <v>12238</v>
      </c>
      <c r="F4828" s="48" t="s">
        <v>133</v>
      </c>
      <c r="G4828" s="48" t="s">
        <v>280</v>
      </c>
      <c r="H4828" s="48" t="s">
        <v>189</v>
      </c>
      <c r="I4828" s="48" t="s">
        <v>189</v>
      </c>
      <c r="J4828" s="48" t="s">
        <v>189</v>
      </c>
      <c r="K4828" s="48" t="s">
        <v>304</v>
      </c>
      <c r="L4828" s="48" t="s">
        <v>719</v>
      </c>
      <c r="M4828" s="48" t="s">
        <v>194</v>
      </c>
      <c r="N4828" s="48" t="s">
        <v>194</v>
      </c>
      <c r="O4828" s="48" t="s">
        <v>194</v>
      </c>
      <c r="P4828" s="48" t="s">
        <v>719</v>
      </c>
      <c r="Q4828" s="48" t="s">
        <v>719</v>
      </c>
      <c r="R4828" s="48"/>
      <c r="S4828" s="48"/>
      <c r="T4828" s="48"/>
      <c r="U4828" s="48"/>
      <c r="V4828" s="48"/>
      <c r="W4828" s="51" t="s">
        <v>4433</v>
      </c>
      <c r="X4828" t="str">
        <f t="shared" si="150"/>
        <v>SO;WB;JB;JB;JB;HD;BE;DH;DH;DH;BE;BE</v>
      </c>
      <c r="Y4828" cm="1">
        <f t="array" ref="Y4828">SUM(_xlfn.XLOOKUP(_xlfn.TOROW(F4828:V4828,1),$AN$34:$AN$43,$AL$34:$AL$43,,0,1))</f>
        <v>65</v>
      </c>
      <c r="Z4828">
        <f t="shared" si="151"/>
        <v>12</v>
      </c>
      <c r="AA4828" t="str">
        <v>DH</v>
      </c>
      <c r="AG4828">
        <v>8663</v>
      </c>
      <c r="AH4828">
        <v>6</v>
      </c>
      <c r="AT4828">
        <v>12</v>
      </c>
    </row>
    <row r="4829" spans="2:46" ht="15" customHeight="1">
      <c r="B4829" s="48">
        <v>6599</v>
      </c>
      <c r="C4829" s="49">
        <v>45460</v>
      </c>
      <c r="D4829" s="50">
        <v>0.46978009259259257</v>
      </c>
      <c r="E4829" s="48" t="s">
        <v>8443</v>
      </c>
      <c r="F4829" s="48" t="s">
        <v>133</v>
      </c>
      <c r="G4829" s="48" t="s">
        <v>133</v>
      </c>
      <c r="H4829" s="48" t="s">
        <v>133</v>
      </c>
      <c r="I4829" s="48" t="s">
        <v>133</v>
      </c>
      <c r="J4829" s="48"/>
      <c r="K4829" s="48"/>
      <c r="L4829" s="48"/>
      <c r="M4829" s="48"/>
      <c r="N4829" s="48"/>
      <c r="O4829" s="48"/>
      <c r="P4829" s="48"/>
      <c r="Q4829" s="48"/>
      <c r="R4829" s="48"/>
      <c r="S4829" s="48"/>
      <c r="T4829" s="48"/>
      <c r="U4829" s="48"/>
      <c r="V4829" s="48"/>
      <c r="W4829" s="51" t="s">
        <v>393</v>
      </c>
      <c r="X4829" t="str">
        <f t="shared" si="150"/>
        <v>SO;SO;SO;SO</v>
      </c>
      <c r="Y4829" cm="1">
        <f t="array" ref="Y4829">SUM(_xlfn.XLOOKUP(_xlfn.TOROW(F4829:V4829,1),$AN$34:$AN$43,$AL$34:$AL$43,,0,1))</f>
        <v>8</v>
      </c>
      <c r="Z4829">
        <f t="shared" si="151"/>
        <v>4</v>
      </c>
      <c r="AA4829" t="str">
        <v>CB</v>
      </c>
      <c r="AG4829">
        <v>8670</v>
      </c>
      <c r="AH4829">
        <v>6</v>
      </c>
      <c r="AT4829">
        <v>4</v>
      </c>
    </row>
    <row r="4830" spans="2:46" ht="15" customHeight="1">
      <c r="B4830" s="48">
        <v>6600</v>
      </c>
      <c r="C4830" s="49">
        <v>45460</v>
      </c>
      <c r="D4830" s="50">
        <v>0.47340277777777778</v>
      </c>
      <c r="E4830" s="48" t="s">
        <v>12239</v>
      </c>
      <c r="F4830" s="48" t="s">
        <v>719</v>
      </c>
      <c r="G4830" s="48" t="s">
        <v>194</v>
      </c>
      <c r="H4830" s="48" t="s">
        <v>194</v>
      </c>
      <c r="I4830" s="48" t="s">
        <v>803</v>
      </c>
      <c r="J4830" s="48" t="s">
        <v>803</v>
      </c>
      <c r="K4830" s="48" t="s">
        <v>243</v>
      </c>
      <c r="L4830" s="48" t="s">
        <v>51</v>
      </c>
      <c r="M4830" s="48"/>
      <c r="N4830" s="48"/>
      <c r="O4830" s="48"/>
      <c r="P4830" s="48"/>
      <c r="Q4830" s="48"/>
      <c r="R4830" s="48"/>
      <c r="S4830" s="48"/>
      <c r="T4830" s="48"/>
      <c r="U4830" s="48"/>
      <c r="V4830" s="48"/>
      <c r="W4830" s="51" t="s">
        <v>4434</v>
      </c>
      <c r="X4830" t="str">
        <f t="shared" si="150"/>
        <v>BE;DH;DH;SS;SS;CB;BB</v>
      </c>
      <c r="Y4830" cm="1">
        <f t="array" ref="Y4830">SUM(_xlfn.XLOOKUP(_xlfn.TOROW(F4830:V4830,1),$AN$34:$AN$43,$AL$34:$AL$43,,0,1))</f>
        <v>47</v>
      </c>
      <c r="Z4830">
        <f t="shared" si="151"/>
        <v>7</v>
      </c>
      <c r="AA4830" t="str">
        <v>CB</v>
      </c>
      <c r="AG4830">
        <v>8673</v>
      </c>
      <c r="AH4830">
        <v>6</v>
      </c>
      <c r="AT4830">
        <v>7</v>
      </c>
    </row>
    <row r="4831" spans="2:46" ht="15" customHeight="1">
      <c r="B4831" s="48">
        <v>6601</v>
      </c>
      <c r="C4831" s="49">
        <v>45460</v>
      </c>
      <c r="D4831" s="50">
        <v>0.4758101851851852</v>
      </c>
      <c r="E4831" s="48" t="s">
        <v>12240</v>
      </c>
      <c r="F4831" s="48" t="s">
        <v>51</v>
      </c>
      <c r="G4831" s="48" t="s">
        <v>133</v>
      </c>
      <c r="H4831" s="48" t="s">
        <v>319</v>
      </c>
      <c r="I4831" s="48" t="s">
        <v>304</v>
      </c>
      <c r="J4831" s="48"/>
      <c r="K4831" s="48"/>
      <c r="L4831" s="48"/>
      <c r="M4831" s="48"/>
      <c r="N4831" s="48"/>
      <c r="O4831" s="48"/>
      <c r="P4831" s="48"/>
      <c r="Q4831" s="48"/>
      <c r="R4831" s="48"/>
      <c r="S4831" s="48"/>
      <c r="T4831" s="48"/>
      <c r="U4831" s="48"/>
      <c r="V4831" s="48"/>
      <c r="W4831" s="51" t="s">
        <v>4435</v>
      </c>
      <c r="X4831" t="str">
        <f t="shared" si="150"/>
        <v>BB;SO;FR;HD</v>
      </c>
      <c r="Y4831" cm="1">
        <f t="array" ref="Y4831">SUM(_xlfn.XLOOKUP(_xlfn.TOROW(F4831:V4831,1),$AN$34:$AN$43,$AL$34:$AL$43,,0,1))</f>
        <v>22</v>
      </c>
      <c r="Z4831">
        <f t="shared" si="151"/>
        <v>4</v>
      </c>
      <c r="AA4831" t="str">
        <v>CB</v>
      </c>
      <c r="AG4831">
        <v>8692</v>
      </c>
      <c r="AH4831">
        <v>6</v>
      </c>
      <c r="AT4831">
        <v>4</v>
      </c>
    </row>
    <row r="4832" spans="2:46" ht="15" customHeight="1">
      <c r="B4832" s="48">
        <v>6602</v>
      </c>
      <c r="C4832" s="49">
        <v>45460</v>
      </c>
      <c r="D4832" s="50">
        <v>0.47694444444444445</v>
      </c>
      <c r="E4832" s="48" t="s">
        <v>319</v>
      </c>
      <c r="F4832" s="48" t="s">
        <v>319</v>
      </c>
      <c r="G4832" s="48"/>
      <c r="H4832" s="48"/>
      <c r="I4832" s="48"/>
      <c r="J4832" s="48"/>
      <c r="K4832" s="48"/>
      <c r="L4832" s="48"/>
      <c r="M4832" s="48"/>
      <c r="N4832" s="48"/>
      <c r="O4832" s="48"/>
      <c r="P4832" s="48"/>
      <c r="Q4832" s="48"/>
      <c r="R4832" s="48"/>
      <c r="S4832" s="48"/>
      <c r="T4832" s="48"/>
      <c r="U4832" s="48"/>
      <c r="V4832" s="48"/>
      <c r="W4832" s="51" t="s">
        <v>548</v>
      </c>
      <c r="X4832" t="str">
        <f t="shared" si="150"/>
        <v>FR</v>
      </c>
      <c r="Y4832" cm="1">
        <f t="array" ref="Y4832">SUM(_xlfn.XLOOKUP(_xlfn.TOROW(F4832:V4832,1),$AN$34:$AN$43,$AL$34:$AL$43,,0,1))</f>
        <v>3</v>
      </c>
      <c r="Z4832">
        <f t="shared" si="151"/>
        <v>1</v>
      </c>
      <c r="AA4832" t="str">
        <v>SO</v>
      </c>
      <c r="AG4832">
        <v>8703</v>
      </c>
      <c r="AH4832">
        <v>6</v>
      </c>
      <c r="AT4832">
        <v>1</v>
      </c>
    </row>
    <row r="4833" spans="2:46" ht="15" customHeight="1">
      <c r="B4833" s="48">
        <v>6603</v>
      </c>
      <c r="C4833" s="49">
        <v>45460</v>
      </c>
      <c r="D4833" s="50">
        <v>0.47796296296296298</v>
      </c>
      <c r="E4833" s="48" t="s">
        <v>12241</v>
      </c>
      <c r="F4833" s="48" t="s">
        <v>51</v>
      </c>
      <c r="G4833" s="48" t="s">
        <v>280</v>
      </c>
      <c r="H4833" s="48" t="s">
        <v>194</v>
      </c>
      <c r="I4833" s="48" t="s">
        <v>51</v>
      </c>
      <c r="J4833" s="48" t="s">
        <v>319</v>
      </c>
      <c r="K4833" s="48" t="s">
        <v>319</v>
      </c>
      <c r="L4833" s="48" t="s">
        <v>280</v>
      </c>
      <c r="M4833" s="48" t="s">
        <v>189</v>
      </c>
      <c r="N4833" s="48" t="s">
        <v>189</v>
      </c>
      <c r="O4833" s="48" t="s">
        <v>243</v>
      </c>
      <c r="P4833" s="48" t="s">
        <v>194</v>
      </c>
      <c r="Q4833" s="48"/>
      <c r="R4833" s="48"/>
      <c r="S4833" s="48"/>
      <c r="T4833" s="48"/>
      <c r="U4833" s="48"/>
      <c r="V4833" s="48"/>
      <c r="W4833" s="51" t="s">
        <v>4436</v>
      </c>
      <c r="X4833" t="str">
        <f t="shared" si="150"/>
        <v>BB;WB;DH;BB;FR;FR;WB;JB;JB;CB;DH</v>
      </c>
      <c r="Y4833" cm="1">
        <f t="array" ref="Y4833">SUM(_xlfn.XLOOKUP(_xlfn.TOROW(F4833:V4833,1),$AN$34:$AN$43,$AL$34:$AL$43,,0,1))</f>
        <v>76</v>
      </c>
      <c r="Z4833">
        <f t="shared" si="151"/>
        <v>11</v>
      </c>
      <c r="AA4833" t="str">
        <v>SO</v>
      </c>
      <c r="AG4833">
        <v>8706</v>
      </c>
      <c r="AH4833">
        <v>6</v>
      </c>
      <c r="AT4833">
        <v>11</v>
      </c>
    </row>
    <row r="4834" spans="2:46" ht="15" customHeight="1">
      <c r="B4834" s="48">
        <v>6604</v>
      </c>
      <c r="C4834" s="49">
        <v>45460</v>
      </c>
      <c r="D4834" s="50">
        <v>0.48215277777777776</v>
      </c>
      <c r="E4834" s="48" t="s">
        <v>12242</v>
      </c>
      <c r="F4834" s="48" t="s">
        <v>803</v>
      </c>
      <c r="G4834" s="48" t="s">
        <v>51</v>
      </c>
      <c r="H4834" s="48" t="s">
        <v>304</v>
      </c>
      <c r="I4834" s="48" t="s">
        <v>719</v>
      </c>
      <c r="J4834" s="48" t="s">
        <v>719</v>
      </c>
      <c r="K4834" s="48"/>
      <c r="L4834" s="48"/>
      <c r="M4834" s="48"/>
      <c r="N4834" s="48"/>
      <c r="O4834" s="48"/>
      <c r="P4834" s="48"/>
      <c r="Q4834" s="48"/>
      <c r="R4834" s="48"/>
      <c r="S4834" s="48"/>
      <c r="T4834" s="48"/>
      <c r="U4834" s="48"/>
      <c r="V4834" s="48"/>
      <c r="W4834" s="51" t="s">
        <v>4437</v>
      </c>
      <c r="X4834" t="str">
        <f t="shared" si="150"/>
        <v>SS;BB;HD;BE;BE</v>
      </c>
      <c r="Y4834" cm="1">
        <f t="array" ref="Y4834">SUM(_xlfn.XLOOKUP(_xlfn.TOROW(F4834:V4834,1),$AN$34:$AN$43,$AL$34:$AL$43,,0,1))</f>
        <v>30</v>
      </c>
      <c r="Z4834">
        <f t="shared" si="151"/>
        <v>5</v>
      </c>
      <c r="AA4834" t="str">
        <v>JB</v>
      </c>
      <c r="AG4834">
        <v>8730</v>
      </c>
      <c r="AH4834">
        <v>6</v>
      </c>
      <c r="AT4834">
        <v>5</v>
      </c>
    </row>
    <row r="4835" spans="2:46" ht="15" customHeight="1">
      <c r="B4835" s="48">
        <v>6605</v>
      </c>
      <c r="C4835" s="49">
        <v>45460</v>
      </c>
      <c r="D4835" s="50">
        <v>0.48259259259259257</v>
      </c>
      <c r="E4835" s="48" t="s">
        <v>12243</v>
      </c>
      <c r="F4835" s="48" t="s">
        <v>194</v>
      </c>
      <c r="G4835" s="48" t="s">
        <v>194</v>
      </c>
      <c r="H4835" s="48" t="s">
        <v>194</v>
      </c>
      <c r="I4835" s="48" t="s">
        <v>719</v>
      </c>
      <c r="J4835" s="48" t="s">
        <v>719</v>
      </c>
      <c r="K4835" s="48" t="s">
        <v>719</v>
      </c>
      <c r="L4835" s="48" t="s">
        <v>194</v>
      </c>
      <c r="M4835" s="48"/>
      <c r="N4835" s="48"/>
      <c r="O4835" s="48"/>
      <c r="P4835" s="48"/>
      <c r="Q4835" s="48"/>
      <c r="R4835" s="48"/>
      <c r="S4835" s="48"/>
      <c r="T4835" s="48"/>
      <c r="U4835" s="48"/>
      <c r="V4835" s="48"/>
      <c r="W4835" s="51" t="s">
        <v>4438</v>
      </c>
      <c r="X4835" t="str">
        <f t="shared" si="150"/>
        <v>DH;DH;DH;BE;BE;BE;DH</v>
      </c>
      <c r="Y4835" cm="1">
        <f t="array" ref="Y4835">SUM(_xlfn.XLOOKUP(_xlfn.TOROW(F4835:V4835,1),$AN$34:$AN$43,$AL$34:$AL$43,,0,1))</f>
        <v>51</v>
      </c>
      <c r="Z4835">
        <f t="shared" si="151"/>
        <v>7</v>
      </c>
      <c r="AA4835" t="str">
        <v>JB</v>
      </c>
      <c r="AG4835">
        <v>8731</v>
      </c>
      <c r="AH4835">
        <v>6</v>
      </c>
      <c r="AT4835">
        <v>7</v>
      </c>
    </row>
    <row r="4836" spans="2:46" ht="15" customHeight="1">
      <c r="B4836" s="48">
        <v>6606</v>
      </c>
      <c r="C4836" s="49">
        <v>45460</v>
      </c>
      <c r="D4836" s="50">
        <v>0.48375000000000001</v>
      </c>
      <c r="E4836" s="48" t="s">
        <v>12244</v>
      </c>
      <c r="F4836" s="48" t="s">
        <v>133</v>
      </c>
      <c r="G4836" s="48" t="s">
        <v>280</v>
      </c>
      <c r="H4836" s="48" t="s">
        <v>280</v>
      </c>
      <c r="I4836" s="48" t="s">
        <v>280</v>
      </c>
      <c r="J4836" s="48" t="s">
        <v>280</v>
      </c>
      <c r="K4836" s="48"/>
      <c r="L4836" s="48"/>
      <c r="M4836" s="48"/>
      <c r="N4836" s="48"/>
      <c r="O4836" s="48"/>
      <c r="P4836" s="48"/>
      <c r="Q4836" s="48"/>
      <c r="R4836" s="48"/>
      <c r="S4836" s="48"/>
      <c r="T4836" s="48"/>
      <c r="U4836" s="48"/>
      <c r="V4836" s="48"/>
      <c r="W4836" s="51" t="s">
        <v>4439</v>
      </c>
      <c r="X4836" t="str">
        <f t="shared" si="150"/>
        <v>SO;WB;WB;WB;WB</v>
      </c>
      <c r="Y4836" cm="1">
        <f t="array" ref="Y4836">SUM(_xlfn.XLOOKUP(_xlfn.TOROW(F4836:V4836,1),$AN$34:$AN$43,$AL$34:$AL$43,,0,1))</f>
        <v>46</v>
      </c>
      <c r="Z4836">
        <f t="shared" si="151"/>
        <v>5</v>
      </c>
      <c r="AA4836" t="str">
        <v>BB</v>
      </c>
      <c r="AG4836">
        <v>8740</v>
      </c>
      <c r="AH4836">
        <v>6</v>
      </c>
      <c r="AT4836">
        <v>5</v>
      </c>
    </row>
    <row r="4837" spans="2:46" ht="15" customHeight="1">
      <c r="B4837" s="48">
        <v>6607</v>
      </c>
      <c r="C4837" s="49">
        <v>45460</v>
      </c>
      <c r="D4837" s="50">
        <v>0.48532407407407407</v>
      </c>
      <c r="E4837" s="48" t="s">
        <v>12245</v>
      </c>
      <c r="F4837" s="48" t="s">
        <v>280</v>
      </c>
      <c r="G4837" s="48" t="s">
        <v>280</v>
      </c>
      <c r="H4837" s="48" t="s">
        <v>280</v>
      </c>
      <c r="I4837" s="48" t="s">
        <v>133</v>
      </c>
      <c r="J4837" s="48" t="s">
        <v>133</v>
      </c>
      <c r="K4837" s="48" t="s">
        <v>133</v>
      </c>
      <c r="L4837" s="48" t="s">
        <v>133</v>
      </c>
      <c r="M4837" s="48"/>
      <c r="N4837" s="48"/>
      <c r="O4837" s="48"/>
      <c r="P4837" s="48"/>
      <c r="Q4837" s="48"/>
      <c r="R4837" s="48"/>
      <c r="S4837" s="48"/>
      <c r="T4837" s="48"/>
      <c r="U4837" s="48"/>
      <c r="V4837" s="48"/>
      <c r="W4837" s="51" t="s">
        <v>4440</v>
      </c>
      <c r="X4837" t="str">
        <f t="shared" si="150"/>
        <v>WB;WB;WB;SO;SO;SO;SO</v>
      </c>
      <c r="Y4837" cm="1">
        <f t="array" ref="Y4837">SUM(_xlfn.XLOOKUP(_xlfn.TOROW(F4837:V4837,1),$AN$34:$AN$43,$AL$34:$AL$43,,0,1))</f>
        <v>41</v>
      </c>
      <c r="Z4837">
        <f t="shared" si="151"/>
        <v>7</v>
      </c>
      <c r="AA4837" t="str">
        <v>SO</v>
      </c>
      <c r="AG4837">
        <v>8751</v>
      </c>
      <c r="AH4837">
        <v>6</v>
      </c>
      <c r="AT4837">
        <v>7</v>
      </c>
    </row>
    <row r="4838" spans="2:46" ht="15" customHeight="1">
      <c r="B4838" s="48">
        <v>6608</v>
      </c>
      <c r="C4838" s="49">
        <v>45460</v>
      </c>
      <c r="D4838" s="50">
        <v>0.4891550925925926</v>
      </c>
      <c r="E4838" s="48" t="s">
        <v>12246</v>
      </c>
      <c r="F4838" s="48" t="s">
        <v>243</v>
      </c>
      <c r="G4838" s="48" t="s">
        <v>243</v>
      </c>
      <c r="H4838" s="48" t="s">
        <v>243</v>
      </c>
      <c r="I4838" s="48" t="s">
        <v>280</v>
      </c>
      <c r="J4838" s="48" t="s">
        <v>280</v>
      </c>
      <c r="K4838" s="48" t="s">
        <v>719</v>
      </c>
      <c r="L4838" s="48" t="s">
        <v>719</v>
      </c>
      <c r="M4838" s="48" t="s">
        <v>719</v>
      </c>
      <c r="N4838" s="48"/>
      <c r="O4838" s="48"/>
      <c r="P4838" s="48"/>
      <c r="Q4838" s="48"/>
      <c r="R4838" s="48"/>
      <c r="S4838" s="48"/>
      <c r="T4838" s="48"/>
      <c r="U4838" s="48"/>
      <c r="V4838" s="48"/>
      <c r="W4838" s="51" t="s">
        <v>4441</v>
      </c>
      <c r="X4838" t="str">
        <f t="shared" si="150"/>
        <v>CB;CB;CB;WB;WB;BE;BE;BE</v>
      </c>
      <c r="Y4838" cm="1">
        <f t="array" ref="Y4838">SUM(_xlfn.XLOOKUP(_xlfn.TOROW(F4838:V4838,1),$AN$34:$AN$43,$AL$34:$AL$43,,0,1))</f>
        <v>61</v>
      </c>
      <c r="Z4838">
        <f t="shared" si="151"/>
        <v>8</v>
      </c>
      <c r="AA4838" t="str">
        <v>JB</v>
      </c>
      <c r="AG4838">
        <v>8755</v>
      </c>
      <c r="AH4838">
        <v>6</v>
      </c>
      <c r="AT4838">
        <v>8</v>
      </c>
    </row>
    <row r="4839" spans="2:46" ht="15" customHeight="1">
      <c r="B4839" s="48">
        <v>6609</v>
      </c>
      <c r="C4839" s="49">
        <v>45460</v>
      </c>
      <c r="D4839" s="50">
        <v>0.48920138888888887</v>
      </c>
      <c r="E4839" s="48" t="s">
        <v>12247</v>
      </c>
      <c r="F4839" s="48" t="s">
        <v>194</v>
      </c>
      <c r="G4839" s="48" t="s">
        <v>51</v>
      </c>
      <c r="H4839" s="48" t="s">
        <v>189</v>
      </c>
      <c r="I4839" s="48" t="s">
        <v>189</v>
      </c>
      <c r="J4839" s="48"/>
      <c r="K4839" s="48"/>
      <c r="L4839" s="48"/>
      <c r="M4839" s="48"/>
      <c r="N4839" s="48"/>
      <c r="O4839" s="48"/>
      <c r="P4839" s="48"/>
      <c r="Q4839" s="48"/>
      <c r="R4839" s="48"/>
      <c r="S4839" s="48"/>
      <c r="T4839" s="48"/>
      <c r="U4839" s="48"/>
      <c r="V4839" s="48"/>
      <c r="W4839" s="51" t="s">
        <v>4442</v>
      </c>
      <c r="X4839" t="str">
        <f t="shared" si="150"/>
        <v>DH;BB;JB;JB</v>
      </c>
      <c r="Y4839" cm="1">
        <f t="array" ref="Y4839">SUM(_xlfn.XLOOKUP(_xlfn.TOROW(F4839:V4839,1),$AN$34:$AN$43,$AL$34:$AL$43,,0,1))</f>
        <v>21</v>
      </c>
      <c r="Z4839">
        <f t="shared" si="151"/>
        <v>4</v>
      </c>
      <c r="AA4839" t="str">
        <v>FR</v>
      </c>
      <c r="AG4839">
        <v>8777</v>
      </c>
      <c r="AH4839">
        <v>6</v>
      </c>
      <c r="AT4839">
        <v>4</v>
      </c>
    </row>
    <row r="4840" spans="2:46" ht="15" customHeight="1">
      <c r="B4840" s="48">
        <v>6610</v>
      </c>
      <c r="C4840" s="49">
        <v>45460</v>
      </c>
      <c r="D4840" s="50">
        <v>0.48929398148148145</v>
      </c>
      <c r="E4840" s="48" t="s">
        <v>12248</v>
      </c>
      <c r="F4840" s="48" t="s">
        <v>280</v>
      </c>
      <c r="G4840" s="48" t="s">
        <v>133</v>
      </c>
      <c r="H4840" s="48" t="s">
        <v>133</v>
      </c>
      <c r="I4840" s="48" t="s">
        <v>719</v>
      </c>
      <c r="J4840" s="48"/>
      <c r="K4840" s="48"/>
      <c r="L4840" s="48"/>
      <c r="M4840" s="48"/>
      <c r="N4840" s="48"/>
      <c r="O4840" s="48"/>
      <c r="P4840" s="48"/>
      <c r="Q4840" s="48"/>
      <c r="R4840" s="48"/>
      <c r="S4840" s="48"/>
      <c r="T4840" s="48"/>
      <c r="U4840" s="48"/>
      <c r="V4840" s="48"/>
      <c r="W4840" s="51" t="s">
        <v>4443</v>
      </c>
      <c r="X4840" t="str">
        <f t="shared" si="150"/>
        <v>WB;SO;SO;BE</v>
      </c>
      <c r="Y4840" cm="1">
        <f t="array" ref="Y4840">SUM(_xlfn.XLOOKUP(_xlfn.TOROW(F4840:V4840,1),$AN$34:$AN$43,$AL$34:$AL$43,,0,1))</f>
        <v>20</v>
      </c>
      <c r="Z4840">
        <f t="shared" si="151"/>
        <v>4</v>
      </c>
      <c r="AA4840" t="str">
        <v>BB</v>
      </c>
      <c r="AG4840">
        <v>8779</v>
      </c>
      <c r="AH4840">
        <v>6</v>
      </c>
      <c r="AT4840">
        <v>4</v>
      </c>
    </row>
    <row r="4841" spans="2:46" ht="15" customHeight="1">
      <c r="B4841" s="48">
        <v>6611</v>
      </c>
      <c r="C4841" s="49">
        <v>45460</v>
      </c>
      <c r="D4841" s="50">
        <v>0.49261574074074072</v>
      </c>
      <c r="E4841" s="48" t="s">
        <v>12249</v>
      </c>
      <c r="F4841" s="48" t="s">
        <v>803</v>
      </c>
      <c r="G4841" s="48" t="s">
        <v>803</v>
      </c>
      <c r="H4841" s="48" t="s">
        <v>803</v>
      </c>
      <c r="I4841" s="48" t="s">
        <v>51</v>
      </c>
      <c r="J4841" s="48" t="s">
        <v>51</v>
      </c>
      <c r="K4841" s="48" t="s">
        <v>51</v>
      </c>
      <c r="L4841" s="48" t="s">
        <v>280</v>
      </c>
      <c r="M4841" s="48"/>
      <c r="N4841" s="48"/>
      <c r="O4841" s="48"/>
      <c r="P4841" s="48"/>
      <c r="Q4841" s="48"/>
      <c r="R4841" s="48"/>
      <c r="S4841" s="48"/>
      <c r="T4841" s="48"/>
      <c r="U4841" s="48"/>
      <c r="V4841" s="48"/>
      <c r="W4841" s="51" t="s">
        <v>4444</v>
      </c>
      <c r="X4841" t="str">
        <f t="shared" si="150"/>
        <v>SS;SS;SS;BB;BB;BB;WB</v>
      </c>
      <c r="Y4841" cm="1">
        <f t="array" ref="Y4841">SUM(_xlfn.XLOOKUP(_xlfn.TOROW(F4841:V4841,1),$AN$34:$AN$43,$AL$34:$AL$43,,0,1))</f>
        <v>50</v>
      </c>
      <c r="Z4841">
        <f t="shared" si="151"/>
        <v>7</v>
      </c>
      <c r="AA4841" t="str">
        <v>BB</v>
      </c>
      <c r="AG4841">
        <v>8781</v>
      </c>
      <c r="AH4841">
        <v>6</v>
      </c>
      <c r="AT4841">
        <v>7</v>
      </c>
    </row>
    <row r="4842" spans="2:46" ht="15" customHeight="1">
      <c r="B4842" s="48">
        <v>6612</v>
      </c>
      <c r="C4842" s="49">
        <v>45460</v>
      </c>
      <c r="D4842" s="50">
        <v>0.49526620370370372</v>
      </c>
      <c r="E4842" s="48" t="s">
        <v>12250</v>
      </c>
      <c r="F4842" s="48" t="s">
        <v>280</v>
      </c>
      <c r="G4842" s="48" t="s">
        <v>133</v>
      </c>
      <c r="H4842" s="48" t="s">
        <v>719</v>
      </c>
      <c r="I4842" s="48" t="s">
        <v>719</v>
      </c>
      <c r="J4842" s="48" t="s">
        <v>280</v>
      </c>
      <c r="K4842" s="48" t="s">
        <v>719</v>
      </c>
      <c r="L4842" s="48" t="s">
        <v>194</v>
      </c>
      <c r="M4842" s="48" t="s">
        <v>194</v>
      </c>
      <c r="N4842" s="48" t="s">
        <v>719</v>
      </c>
      <c r="O4842" s="48" t="s">
        <v>51</v>
      </c>
      <c r="P4842" s="48"/>
      <c r="Q4842" s="48"/>
      <c r="R4842" s="48"/>
      <c r="S4842" s="48"/>
      <c r="T4842" s="48"/>
      <c r="U4842" s="48"/>
      <c r="V4842" s="48"/>
      <c r="W4842" s="51" t="s">
        <v>4445</v>
      </c>
      <c r="X4842" t="str">
        <f t="shared" si="150"/>
        <v>WB;SO;BE;BE;WB;BE;DH;DH;BE;BB</v>
      </c>
      <c r="Y4842" cm="1">
        <f t="array" ref="Y4842">SUM(_xlfn.XLOOKUP(_xlfn.TOROW(F4842:V4842,1),$AN$34:$AN$43,$AL$34:$AL$43,,0,1))</f>
        <v>72</v>
      </c>
      <c r="Z4842">
        <f t="shared" si="151"/>
        <v>10</v>
      </c>
      <c r="AA4842" t="str">
        <v>CB</v>
      </c>
      <c r="AG4842">
        <v>8788</v>
      </c>
      <c r="AH4842">
        <v>6</v>
      </c>
      <c r="AT4842">
        <v>10</v>
      </c>
    </row>
    <row r="4843" spans="2:46" ht="15" customHeight="1">
      <c r="B4843" s="48">
        <v>6613</v>
      </c>
      <c r="C4843" s="49">
        <v>45460</v>
      </c>
      <c r="D4843" s="50">
        <v>0.49562499999999998</v>
      </c>
      <c r="E4843" s="48" t="s">
        <v>12251</v>
      </c>
      <c r="F4843" s="48" t="s">
        <v>194</v>
      </c>
      <c r="G4843" s="48" t="s">
        <v>304</v>
      </c>
      <c r="H4843" s="48" t="s">
        <v>304</v>
      </c>
      <c r="I4843" s="48" t="s">
        <v>319</v>
      </c>
      <c r="J4843" s="48" t="s">
        <v>194</v>
      </c>
      <c r="K4843" s="48"/>
      <c r="L4843" s="48"/>
      <c r="M4843" s="48"/>
      <c r="N4843" s="48"/>
      <c r="O4843" s="48"/>
      <c r="P4843" s="48"/>
      <c r="Q4843" s="48"/>
      <c r="R4843" s="48"/>
      <c r="S4843" s="48"/>
      <c r="T4843" s="48"/>
      <c r="U4843" s="48"/>
      <c r="V4843" s="48"/>
      <c r="W4843" s="51" t="s">
        <v>4446</v>
      </c>
      <c r="X4843" t="str">
        <f t="shared" si="150"/>
        <v>DH;HD;HD;FR;DH</v>
      </c>
      <c r="Y4843" cm="1">
        <f t="array" ref="Y4843">SUM(_xlfn.XLOOKUP(_xlfn.TOROW(F4843:V4843,1),$AN$34:$AN$43,$AL$34:$AL$43,,0,1))</f>
        <v>35</v>
      </c>
      <c r="Z4843">
        <f t="shared" si="151"/>
        <v>5</v>
      </c>
      <c r="AA4843" t="str">
        <v>JB</v>
      </c>
      <c r="AG4843">
        <v>8790</v>
      </c>
      <c r="AH4843">
        <v>6</v>
      </c>
      <c r="AT4843">
        <v>5</v>
      </c>
    </row>
    <row r="4844" spans="2:46" ht="15" customHeight="1">
      <c r="B4844" s="48">
        <v>6614</v>
      </c>
      <c r="C4844" s="49">
        <v>45460</v>
      </c>
      <c r="D4844" s="50">
        <v>0.50297453703703698</v>
      </c>
      <c r="E4844" s="48" t="s">
        <v>12252</v>
      </c>
      <c r="F4844" s="48" t="s">
        <v>719</v>
      </c>
      <c r="G4844" s="48" t="s">
        <v>51</v>
      </c>
      <c r="H4844" s="48" t="s">
        <v>51</v>
      </c>
      <c r="I4844" s="48" t="s">
        <v>194</v>
      </c>
      <c r="J4844" s="48"/>
      <c r="K4844" s="48"/>
      <c r="L4844" s="48"/>
      <c r="M4844" s="48"/>
      <c r="N4844" s="48"/>
      <c r="O4844" s="48"/>
      <c r="P4844" s="48"/>
      <c r="Q4844" s="48"/>
      <c r="R4844" s="48"/>
      <c r="S4844" s="48"/>
      <c r="T4844" s="48"/>
      <c r="U4844" s="48"/>
      <c r="V4844" s="48"/>
      <c r="W4844" s="51" t="s">
        <v>4447</v>
      </c>
      <c r="X4844" t="str">
        <f t="shared" si="150"/>
        <v>BE;BB;BB;DH</v>
      </c>
      <c r="Y4844" cm="1">
        <f t="array" ref="Y4844">SUM(_xlfn.XLOOKUP(_xlfn.TOROW(F4844:V4844,1),$AN$34:$AN$43,$AL$34:$AL$43,,0,1))</f>
        <v>34</v>
      </c>
      <c r="Z4844">
        <f t="shared" si="151"/>
        <v>4</v>
      </c>
      <c r="AA4844" t="str">
        <v>JB</v>
      </c>
      <c r="AG4844">
        <v>8795</v>
      </c>
      <c r="AH4844">
        <v>6</v>
      </c>
      <c r="AT4844">
        <v>4</v>
      </c>
    </row>
    <row r="4845" spans="2:46" ht="15" customHeight="1">
      <c r="B4845" s="48">
        <v>6615</v>
      </c>
      <c r="C4845" s="49">
        <v>45460</v>
      </c>
      <c r="D4845" s="50">
        <v>0.50372685185185184</v>
      </c>
      <c r="E4845" s="48" t="s">
        <v>12253</v>
      </c>
      <c r="F4845" s="48" t="s">
        <v>189</v>
      </c>
      <c r="G4845" s="48" t="s">
        <v>133</v>
      </c>
      <c r="H4845" s="48" t="s">
        <v>51</v>
      </c>
      <c r="I4845" s="48" t="s">
        <v>304</v>
      </c>
      <c r="J4845" s="48"/>
      <c r="K4845" s="48"/>
      <c r="L4845" s="48"/>
      <c r="M4845" s="48"/>
      <c r="N4845" s="48"/>
      <c r="O4845" s="48"/>
      <c r="P4845" s="48"/>
      <c r="Q4845" s="48"/>
      <c r="R4845" s="48"/>
      <c r="S4845" s="48"/>
      <c r="T4845" s="48"/>
      <c r="U4845" s="48"/>
      <c r="V4845" s="48"/>
      <c r="W4845" s="51" t="s">
        <v>4448</v>
      </c>
      <c r="X4845" t="str">
        <f t="shared" si="150"/>
        <v>JB;SO;BB;HD</v>
      </c>
      <c r="Y4845" cm="1">
        <f t="array" ref="Y4845">SUM(_xlfn.XLOOKUP(_xlfn.TOROW(F4845:V4845,1),$AN$34:$AN$43,$AL$34:$AL$43,,0,1))</f>
        <v>20</v>
      </c>
      <c r="Z4845">
        <f t="shared" si="151"/>
        <v>4</v>
      </c>
      <c r="AA4845" t="str">
        <v>SS</v>
      </c>
      <c r="AG4845">
        <v>8800</v>
      </c>
      <c r="AH4845">
        <v>6</v>
      </c>
      <c r="AT4845">
        <v>4</v>
      </c>
    </row>
    <row r="4846" spans="2:46" ht="15" customHeight="1">
      <c r="B4846" s="48">
        <v>6616</v>
      </c>
      <c r="C4846" s="49">
        <v>45460</v>
      </c>
      <c r="D4846" s="50">
        <v>0.50412037037037039</v>
      </c>
      <c r="E4846" s="48" t="s">
        <v>12254</v>
      </c>
      <c r="F4846" s="48" t="s">
        <v>51</v>
      </c>
      <c r="G4846" s="48" t="s">
        <v>304</v>
      </c>
      <c r="H4846" s="48" t="s">
        <v>189</v>
      </c>
      <c r="I4846" s="48" t="s">
        <v>280</v>
      </c>
      <c r="J4846" s="48" t="s">
        <v>194</v>
      </c>
      <c r="K4846" s="48" t="s">
        <v>189</v>
      </c>
      <c r="L4846" s="48" t="s">
        <v>719</v>
      </c>
      <c r="M4846" s="48" t="s">
        <v>189</v>
      </c>
      <c r="N4846" s="48" t="s">
        <v>194</v>
      </c>
      <c r="O4846" s="48" t="s">
        <v>319</v>
      </c>
      <c r="P4846" s="48"/>
      <c r="Q4846" s="48"/>
      <c r="R4846" s="48"/>
      <c r="S4846" s="48"/>
      <c r="T4846" s="48"/>
      <c r="U4846" s="48"/>
      <c r="V4846" s="48"/>
      <c r="W4846" s="51" t="s">
        <v>4449</v>
      </c>
      <c r="X4846" t="str">
        <f t="shared" si="150"/>
        <v>BB;HD;JB;WB;DH;JB;BE;JB;DH;FR</v>
      </c>
      <c r="Y4846" cm="1">
        <f t="array" ref="Y4846">SUM(_xlfn.XLOOKUP(_xlfn.TOROW(F4846:V4846,1),$AN$34:$AN$43,$AL$34:$AL$43,,0,1))</f>
        <v>57</v>
      </c>
      <c r="Z4846">
        <f t="shared" si="151"/>
        <v>10</v>
      </c>
      <c r="AA4846" t="str">
        <v>CB</v>
      </c>
      <c r="AG4846">
        <v>8803</v>
      </c>
      <c r="AH4846">
        <v>6</v>
      </c>
      <c r="AT4846">
        <v>10</v>
      </c>
    </row>
    <row r="4847" spans="2:46" ht="15" customHeight="1">
      <c r="B4847" s="48">
        <v>6617</v>
      </c>
      <c r="C4847" s="49">
        <v>45460</v>
      </c>
      <c r="D4847" s="50">
        <v>0.50869212962962962</v>
      </c>
      <c r="E4847" s="48" t="s">
        <v>12255</v>
      </c>
      <c r="F4847" s="48" t="s">
        <v>243</v>
      </c>
      <c r="G4847" s="48" t="s">
        <v>280</v>
      </c>
      <c r="H4847" s="48" t="s">
        <v>280</v>
      </c>
      <c r="I4847" s="48" t="s">
        <v>280</v>
      </c>
      <c r="J4847" s="48" t="s">
        <v>51</v>
      </c>
      <c r="K4847" s="48"/>
      <c r="L4847" s="48"/>
      <c r="M4847" s="48"/>
      <c r="N4847" s="48"/>
      <c r="O4847" s="48"/>
      <c r="P4847" s="48"/>
      <c r="Q4847" s="48"/>
      <c r="R4847" s="48"/>
      <c r="S4847" s="48"/>
      <c r="T4847" s="48"/>
      <c r="U4847" s="48"/>
      <c r="V4847" s="48"/>
      <c r="W4847" s="51" t="s">
        <v>4450</v>
      </c>
      <c r="X4847" t="str">
        <f t="shared" si="150"/>
        <v>CB;WB;WB;WB;BB</v>
      </c>
      <c r="Y4847" cm="1">
        <f t="array" ref="Y4847">SUM(_xlfn.XLOOKUP(_xlfn.TOROW(F4847:V4847,1),$AN$34:$AN$43,$AL$34:$AL$43,,0,1))</f>
        <v>51</v>
      </c>
      <c r="Z4847">
        <f t="shared" si="151"/>
        <v>5</v>
      </c>
      <c r="AA4847" t="str">
        <v>SS</v>
      </c>
      <c r="AG4847">
        <v>8806</v>
      </c>
      <c r="AH4847">
        <v>6</v>
      </c>
      <c r="AT4847">
        <v>5</v>
      </c>
    </row>
    <row r="4848" spans="2:46" ht="15" customHeight="1">
      <c r="B4848" s="48">
        <v>6618</v>
      </c>
      <c r="C4848" s="49">
        <v>45460</v>
      </c>
      <c r="D4848" s="50">
        <v>0.50952546296296297</v>
      </c>
      <c r="E4848" s="48" t="s">
        <v>12256</v>
      </c>
      <c r="F4848" s="48" t="s">
        <v>719</v>
      </c>
      <c r="G4848" s="48" t="s">
        <v>133</v>
      </c>
      <c r="H4848" s="48" t="s">
        <v>133</v>
      </c>
      <c r="I4848" s="48" t="s">
        <v>803</v>
      </c>
      <c r="J4848" s="48" t="s">
        <v>319</v>
      </c>
      <c r="K4848" s="48" t="s">
        <v>319</v>
      </c>
      <c r="L4848" s="48" t="s">
        <v>319</v>
      </c>
      <c r="M4848" s="48" t="s">
        <v>719</v>
      </c>
      <c r="N4848" s="48"/>
      <c r="O4848" s="48"/>
      <c r="P4848" s="48"/>
      <c r="Q4848" s="48"/>
      <c r="R4848" s="48"/>
      <c r="S4848" s="48"/>
      <c r="T4848" s="48"/>
      <c r="U4848" s="48"/>
      <c r="V4848" s="48"/>
      <c r="W4848" s="51" t="s">
        <v>4451</v>
      </c>
      <c r="X4848" t="str">
        <f t="shared" si="150"/>
        <v>BE;SO;SO;SS;FR;FR;FR;BE</v>
      </c>
      <c r="Y4848" cm="1">
        <f t="array" ref="Y4848">SUM(_xlfn.XLOOKUP(_xlfn.TOROW(F4848:V4848,1),$AN$34:$AN$43,$AL$34:$AL$43,,0,1))</f>
        <v>26</v>
      </c>
      <c r="Z4848">
        <f t="shared" si="151"/>
        <v>8</v>
      </c>
      <c r="AA4848" t="str">
        <v>SS</v>
      </c>
      <c r="AG4848">
        <v>8807</v>
      </c>
      <c r="AH4848">
        <v>6</v>
      </c>
      <c r="AT4848">
        <v>8</v>
      </c>
    </row>
    <row r="4849" spans="2:46" ht="15" customHeight="1">
      <c r="B4849" s="48">
        <v>6619</v>
      </c>
      <c r="C4849" s="49">
        <v>45460</v>
      </c>
      <c r="D4849" s="50">
        <v>0.5110069444444445</v>
      </c>
      <c r="E4849" s="48" t="s">
        <v>8199</v>
      </c>
      <c r="F4849" s="48" t="s">
        <v>133</v>
      </c>
      <c r="G4849" s="48" t="s">
        <v>133</v>
      </c>
      <c r="H4849" s="48"/>
      <c r="I4849" s="48"/>
      <c r="J4849" s="48"/>
      <c r="K4849" s="48"/>
      <c r="L4849" s="48"/>
      <c r="M4849" s="48"/>
      <c r="N4849" s="48"/>
      <c r="O4849" s="48"/>
      <c r="P4849" s="48"/>
      <c r="Q4849" s="48"/>
      <c r="R4849" s="48"/>
      <c r="S4849" s="48"/>
      <c r="T4849" s="48"/>
      <c r="U4849" s="48"/>
      <c r="V4849" s="48"/>
      <c r="W4849" s="51" t="s">
        <v>690</v>
      </c>
      <c r="X4849" t="str">
        <f t="shared" si="150"/>
        <v>SO;SO</v>
      </c>
      <c r="Y4849" cm="1">
        <f t="array" ref="Y4849">SUM(_xlfn.XLOOKUP(_xlfn.TOROW(F4849:V4849,1),$AN$34:$AN$43,$AL$34:$AL$43,,0,1))</f>
        <v>4</v>
      </c>
      <c r="Z4849">
        <f t="shared" si="151"/>
        <v>2</v>
      </c>
      <c r="AA4849" t="str">
        <v>SO</v>
      </c>
      <c r="AG4849">
        <v>8808</v>
      </c>
      <c r="AH4849">
        <v>6</v>
      </c>
      <c r="AT4849">
        <v>2</v>
      </c>
    </row>
    <row r="4850" spans="2:46" ht="15" customHeight="1">
      <c r="B4850" s="48">
        <v>6620</v>
      </c>
      <c r="C4850" s="49">
        <v>45460</v>
      </c>
      <c r="D4850" s="50">
        <v>0.51251157407407411</v>
      </c>
      <c r="E4850" s="48" t="s">
        <v>12257</v>
      </c>
      <c r="F4850" s="48" t="s">
        <v>304</v>
      </c>
      <c r="G4850" s="48" t="s">
        <v>304</v>
      </c>
      <c r="H4850" s="48" t="s">
        <v>133</v>
      </c>
      <c r="I4850" s="48" t="s">
        <v>133</v>
      </c>
      <c r="J4850" s="48" t="s">
        <v>719</v>
      </c>
      <c r="K4850" s="48"/>
      <c r="L4850" s="48"/>
      <c r="M4850" s="48"/>
      <c r="N4850" s="48"/>
      <c r="O4850" s="48"/>
      <c r="P4850" s="48"/>
      <c r="Q4850" s="48"/>
      <c r="R4850" s="48"/>
      <c r="S4850" s="48"/>
      <c r="T4850" s="48"/>
      <c r="U4850" s="48"/>
      <c r="V4850" s="48"/>
      <c r="W4850" s="51" t="s">
        <v>4452</v>
      </c>
      <c r="X4850" t="str">
        <f t="shared" si="150"/>
        <v>HD;HD;SO;SO;BE</v>
      </c>
      <c r="Y4850" cm="1">
        <f t="array" ref="Y4850">SUM(_xlfn.XLOOKUP(_xlfn.TOROW(F4850:V4850,1),$AN$34:$AN$43,$AL$34:$AL$43,,0,1))</f>
        <v>23</v>
      </c>
      <c r="Z4850">
        <f t="shared" si="151"/>
        <v>5</v>
      </c>
      <c r="AA4850" t="str">
        <v>FR</v>
      </c>
      <c r="AG4850">
        <v>8817</v>
      </c>
      <c r="AH4850">
        <v>6</v>
      </c>
      <c r="AT4850">
        <v>5</v>
      </c>
    </row>
    <row r="4851" spans="2:46" ht="15" customHeight="1">
      <c r="B4851" s="48">
        <v>6621</v>
      </c>
      <c r="C4851" s="49">
        <v>45460</v>
      </c>
      <c r="D4851" s="50">
        <v>0.51447916666666671</v>
      </c>
      <c r="E4851" s="48" t="s">
        <v>12258</v>
      </c>
      <c r="F4851" s="48" t="s">
        <v>280</v>
      </c>
      <c r="G4851" s="48" t="s">
        <v>280</v>
      </c>
      <c r="H4851" s="48" t="s">
        <v>304</v>
      </c>
      <c r="I4851" s="48" t="s">
        <v>319</v>
      </c>
      <c r="J4851" s="48" t="s">
        <v>319</v>
      </c>
      <c r="K4851" s="48"/>
      <c r="L4851" s="48"/>
      <c r="M4851" s="48"/>
      <c r="N4851" s="48"/>
      <c r="O4851" s="48"/>
      <c r="P4851" s="48"/>
      <c r="Q4851" s="48"/>
      <c r="R4851" s="48"/>
      <c r="S4851" s="48"/>
      <c r="T4851" s="48"/>
      <c r="U4851" s="48"/>
      <c r="V4851" s="48"/>
      <c r="W4851" s="51" t="s">
        <v>4453</v>
      </c>
      <c r="X4851" t="str">
        <f t="shared" si="150"/>
        <v>WB;WB;HD;FR;FR</v>
      </c>
      <c r="Y4851" cm="1">
        <f t="array" ref="Y4851">SUM(_xlfn.XLOOKUP(_xlfn.TOROW(F4851:V4851,1),$AN$34:$AN$43,$AL$34:$AL$43,,0,1))</f>
        <v>35</v>
      </c>
      <c r="Z4851">
        <f t="shared" si="151"/>
        <v>5</v>
      </c>
      <c r="AA4851" t="str">
        <v>FR</v>
      </c>
      <c r="AG4851">
        <v>8821</v>
      </c>
      <c r="AH4851">
        <v>6</v>
      </c>
      <c r="AT4851">
        <v>5</v>
      </c>
    </row>
    <row r="4852" spans="2:46" ht="15" customHeight="1">
      <c r="B4852" s="48">
        <v>6622</v>
      </c>
      <c r="C4852" s="49">
        <v>45460</v>
      </c>
      <c r="D4852" s="50">
        <v>0.51447916666666671</v>
      </c>
      <c r="E4852" s="48" t="s">
        <v>12259</v>
      </c>
      <c r="F4852" s="48" t="s">
        <v>719</v>
      </c>
      <c r="G4852" s="48" t="s">
        <v>194</v>
      </c>
      <c r="H4852" s="48" t="s">
        <v>194</v>
      </c>
      <c r="I4852" s="48" t="s">
        <v>719</v>
      </c>
      <c r="J4852" s="48" t="s">
        <v>189</v>
      </c>
      <c r="K4852" s="48" t="s">
        <v>319</v>
      </c>
      <c r="L4852" s="48" t="s">
        <v>319</v>
      </c>
      <c r="M4852" s="48"/>
      <c r="N4852" s="48"/>
      <c r="O4852" s="48"/>
      <c r="P4852" s="48"/>
      <c r="Q4852" s="48"/>
      <c r="R4852" s="48"/>
      <c r="S4852" s="48"/>
      <c r="T4852" s="48"/>
      <c r="U4852" s="48"/>
      <c r="V4852" s="48"/>
      <c r="W4852" s="51" t="s">
        <v>4454</v>
      </c>
      <c r="X4852" t="str">
        <f t="shared" si="150"/>
        <v>BE;DH;DH;BE;JB;FR;FR</v>
      </c>
      <c r="Y4852" cm="1">
        <f t="array" ref="Y4852">SUM(_xlfn.XLOOKUP(_xlfn.TOROW(F4852:V4852,1),$AN$34:$AN$43,$AL$34:$AL$43,,0,1))</f>
        <v>35</v>
      </c>
      <c r="Z4852">
        <f t="shared" si="151"/>
        <v>7</v>
      </c>
      <c r="AA4852" t="str">
        <v>JB</v>
      </c>
      <c r="AG4852">
        <v>8828</v>
      </c>
      <c r="AH4852">
        <v>6</v>
      </c>
      <c r="AT4852">
        <v>7</v>
      </c>
    </row>
    <row r="4853" spans="2:46" ht="15" customHeight="1">
      <c r="B4853" s="48">
        <v>6623</v>
      </c>
      <c r="C4853" s="49">
        <v>45460</v>
      </c>
      <c r="D4853" s="50">
        <v>0.52064814814814819</v>
      </c>
      <c r="E4853" s="48" t="s">
        <v>9297</v>
      </c>
      <c r="F4853" s="48" t="s">
        <v>803</v>
      </c>
      <c r="G4853" s="48" t="s">
        <v>803</v>
      </c>
      <c r="H4853" s="48" t="s">
        <v>803</v>
      </c>
      <c r="I4853" s="48"/>
      <c r="J4853" s="48"/>
      <c r="K4853" s="48"/>
      <c r="L4853" s="48"/>
      <c r="M4853" s="48"/>
      <c r="N4853" s="48"/>
      <c r="O4853" s="48"/>
      <c r="P4853" s="48"/>
      <c r="Q4853" s="48"/>
      <c r="R4853" s="48"/>
      <c r="S4853" s="48"/>
      <c r="T4853" s="48"/>
      <c r="U4853" s="48"/>
      <c r="V4853" s="48"/>
      <c r="W4853" s="51" t="s">
        <v>1297</v>
      </c>
      <c r="X4853" t="str">
        <f t="shared" si="150"/>
        <v>SS;SS;SS</v>
      </c>
      <c r="Y4853" cm="1">
        <f t="array" ref="Y4853">SUM(_xlfn.XLOOKUP(_xlfn.TOROW(F4853:V4853,1),$AN$34:$AN$43,$AL$34:$AL$43,,0,1))</f>
        <v>9</v>
      </c>
      <c r="Z4853">
        <f t="shared" si="151"/>
        <v>3</v>
      </c>
      <c r="AA4853" t="str">
        <v>BB</v>
      </c>
      <c r="AG4853">
        <v>8830</v>
      </c>
      <c r="AH4853">
        <v>6</v>
      </c>
      <c r="AT4853">
        <v>3</v>
      </c>
    </row>
    <row r="4854" spans="2:46" ht="15" customHeight="1">
      <c r="B4854" s="48">
        <v>6624</v>
      </c>
      <c r="C4854" s="49">
        <v>45460</v>
      </c>
      <c r="D4854" s="50">
        <v>0.52430555555555558</v>
      </c>
      <c r="E4854" s="48" t="s">
        <v>12260</v>
      </c>
      <c r="F4854" s="48" t="s">
        <v>280</v>
      </c>
      <c r="G4854" s="48" t="s">
        <v>304</v>
      </c>
      <c r="H4854" s="48" t="s">
        <v>243</v>
      </c>
      <c r="I4854" s="48" t="s">
        <v>243</v>
      </c>
      <c r="J4854" s="48" t="s">
        <v>304</v>
      </c>
      <c r="K4854" s="48" t="s">
        <v>304</v>
      </c>
      <c r="L4854" s="48" t="s">
        <v>304</v>
      </c>
      <c r="M4854" s="48" t="s">
        <v>304</v>
      </c>
      <c r="N4854" s="48" t="s">
        <v>280</v>
      </c>
      <c r="O4854" s="48" t="s">
        <v>304</v>
      </c>
      <c r="P4854" s="48"/>
      <c r="Q4854" s="48"/>
      <c r="R4854" s="48"/>
      <c r="S4854" s="48"/>
      <c r="T4854" s="48"/>
      <c r="U4854" s="48"/>
      <c r="V4854" s="48"/>
      <c r="W4854" s="51" t="s">
        <v>4455</v>
      </c>
      <c r="X4854" t="str">
        <f t="shared" si="150"/>
        <v>WB;HD;CB;CB;HD;HD;HD;HD;WB;HD</v>
      </c>
      <c r="Y4854" cm="1">
        <f t="array" ref="Y4854">SUM(_xlfn.XLOOKUP(_xlfn.TOROW(F4854:V4854,1),$AN$34:$AN$43,$AL$34:$AL$43,,0,1))</f>
        <v>80</v>
      </c>
      <c r="Z4854">
        <f t="shared" si="151"/>
        <v>10</v>
      </c>
      <c r="AA4854" t="str">
        <v>FR</v>
      </c>
      <c r="AG4854">
        <v>8831</v>
      </c>
      <c r="AH4854">
        <v>6</v>
      </c>
      <c r="AT4854">
        <v>10</v>
      </c>
    </row>
    <row r="4855" spans="2:46" ht="15" customHeight="1">
      <c r="B4855" s="48">
        <v>6625</v>
      </c>
      <c r="C4855" s="49">
        <v>45460</v>
      </c>
      <c r="D4855" s="50">
        <v>0.53025462962962966</v>
      </c>
      <c r="E4855" s="48" t="s">
        <v>12261</v>
      </c>
      <c r="F4855" s="48" t="s">
        <v>51</v>
      </c>
      <c r="G4855" s="48" t="s">
        <v>189</v>
      </c>
      <c r="H4855" s="48" t="s">
        <v>803</v>
      </c>
      <c r="I4855" s="48" t="s">
        <v>803</v>
      </c>
      <c r="J4855" s="48" t="s">
        <v>719</v>
      </c>
      <c r="K4855" s="48" t="s">
        <v>319</v>
      </c>
      <c r="L4855" s="48"/>
      <c r="M4855" s="48"/>
      <c r="N4855" s="48"/>
      <c r="O4855" s="48"/>
      <c r="P4855" s="48"/>
      <c r="Q4855" s="48"/>
      <c r="R4855" s="48"/>
      <c r="S4855" s="48"/>
      <c r="T4855" s="48"/>
      <c r="U4855" s="48"/>
      <c r="V4855" s="48"/>
      <c r="W4855" s="51" t="s">
        <v>4456</v>
      </c>
      <c r="X4855" t="str">
        <f t="shared" si="150"/>
        <v>BB;JB;SS;SS;BE;FR</v>
      </c>
      <c r="Y4855" cm="1">
        <f t="array" ref="Y4855">SUM(_xlfn.XLOOKUP(_xlfn.TOROW(F4855:V4855,1),$AN$34:$AN$43,$AL$34:$AL$43,,0,1))</f>
        <v>25</v>
      </c>
      <c r="Z4855">
        <f t="shared" si="151"/>
        <v>6</v>
      </c>
      <c r="AA4855" t="str">
        <v>FR</v>
      </c>
      <c r="AG4855">
        <v>8833</v>
      </c>
      <c r="AH4855">
        <v>6</v>
      </c>
      <c r="AT4855">
        <v>6</v>
      </c>
    </row>
    <row r="4856" spans="2:46" ht="15" customHeight="1">
      <c r="B4856" s="48">
        <v>6626</v>
      </c>
      <c r="C4856" s="49">
        <v>45460</v>
      </c>
      <c r="D4856" s="50">
        <v>0.53090277777777772</v>
      </c>
      <c r="E4856" s="48" t="s">
        <v>12262</v>
      </c>
      <c r="F4856" s="48" t="s">
        <v>280</v>
      </c>
      <c r="G4856" s="48" t="s">
        <v>133</v>
      </c>
      <c r="H4856" s="48" t="s">
        <v>243</v>
      </c>
      <c r="I4856" s="48" t="s">
        <v>304</v>
      </c>
      <c r="J4856" s="48" t="s">
        <v>719</v>
      </c>
      <c r="K4856" s="48" t="s">
        <v>803</v>
      </c>
      <c r="L4856" s="48" t="s">
        <v>243</v>
      </c>
      <c r="M4856" s="48" t="s">
        <v>719</v>
      </c>
      <c r="N4856" s="48" t="s">
        <v>304</v>
      </c>
      <c r="O4856" s="48" t="s">
        <v>719</v>
      </c>
      <c r="P4856" s="48"/>
      <c r="Q4856" s="48"/>
      <c r="R4856" s="48"/>
      <c r="S4856" s="48"/>
      <c r="T4856" s="48"/>
      <c r="U4856" s="48"/>
      <c r="V4856" s="48"/>
      <c r="W4856" s="51" t="s">
        <v>4457</v>
      </c>
      <c r="X4856" t="str">
        <f t="shared" si="150"/>
        <v>WB;SO;CB;HD;BE;SS;CB;BE;HD;BE</v>
      </c>
      <c r="Y4856" cm="1">
        <f t="array" ref="Y4856">SUM(_xlfn.XLOOKUP(_xlfn.TOROW(F4856:V4856,1),$AN$34:$AN$43,$AL$34:$AL$43,,0,1))</f>
        <v>61</v>
      </c>
      <c r="Z4856">
        <f t="shared" si="151"/>
        <v>10</v>
      </c>
      <c r="AA4856" t="str">
        <v>FR</v>
      </c>
      <c r="AG4856">
        <v>8851</v>
      </c>
      <c r="AH4856">
        <v>6</v>
      </c>
      <c r="AT4856">
        <v>10</v>
      </c>
    </row>
    <row r="4857" spans="2:46" ht="15" customHeight="1">
      <c r="B4857" s="48">
        <v>6627</v>
      </c>
      <c r="C4857" s="49">
        <v>45460</v>
      </c>
      <c r="D4857" s="50">
        <v>0.5315509259259259</v>
      </c>
      <c r="E4857" s="48" t="s">
        <v>8647</v>
      </c>
      <c r="F4857" s="48" t="s">
        <v>803</v>
      </c>
      <c r="G4857" s="48" t="s">
        <v>304</v>
      </c>
      <c r="H4857" s="48"/>
      <c r="I4857" s="48"/>
      <c r="J4857" s="48"/>
      <c r="K4857" s="48"/>
      <c r="L4857" s="48"/>
      <c r="M4857" s="48"/>
      <c r="N4857" s="48"/>
      <c r="O4857" s="48"/>
      <c r="P4857" s="48"/>
      <c r="Q4857" s="48"/>
      <c r="R4857" s="48"/>
      <c r="S4857" s="48"/>
      <c r="T4857" s="48"/>
      <c r="U4857" s="48"/>
      <c r="V4857" s="48"/>
      <c r="W4857" s="51" t="s">
        <v>4458</v>
      </c>
      <c r="X4857" t="str">
        <f t="shared" si="150"/>
        <v>SS;HD</v>
      </c>
      <c r="Y4857" cm="1">
        <f t="array" ref="Y4857">SUM(_xlfn.XLOOKUP(_xlfn.TOROW(F4857:V4857,1),$AN$34:$AN$43,$AL$34:$AL$43,,0,1))</f>
        <v>10</v>
      </c>
      <c r="Z4857">
        <f t="shared" si="151"/>
        <v>2</v>
      </c>
      <c r="AA4857" t="str">
        <v>FR</v>
      </c>
      <c r="AG4857">
        <v>8855</v>
      </c>
      <c r="AH4857">
        <v>6</v>
      </c>
      <c r="AT4857">
        <v>2</v>
      </c>
    </row>
    <row r="4858" spans="2:46" ht="15" customHeight="1">
      <c r="B4858" s="48">
        <v>6628</v>
      </c>
      <c r="C4858" s="49">
        <v>45460</v>
      </c>
      <c r="D4858" s="50">
        <v>0.53374999999999995</v>
      </c>
      <c r="E4858" s="48" t="s">
        <v>12263</v>
      </c>
      <c r="F4858" s="48" t="s">
        <v>189</v>
      </c>
      <c r="G4858" s="48" t="s">
        <v>189</v>
      </c>
      <c r="H4858" s="48" t="s">
        <v>719</v>
      </c>
      <c r="I4858" s="48" t="s">
        <v>189</v>
      </c>
      <c r="J4858" s="48" t="s">
        <v>803</v>
      </c>
      <c r="K4858" s="48" t="s">
        <v>719</v>
      </c>
      <c r="L4858" s="48" t="s">
        <v>719</v>
      </c>
      <c r="M4858" s="48"/>
      <c r="N4858" s="48"/>
      <c r="O4858" s="48"/>
      <c r="P4858" s="48"/>
      <c r="Q4858" s="48"/>
      <c r="R4858" s="48"/>
      <c r="S4858" s="48"/>
      <c r="T4858" s="48"/>
      <c r="U4858" s="48"/>
      <c r="V4858" s="48"/>
      <c r="W4858" s="51" t="s">
        <v>4459</v>
      </c>
      <c r="X4858" t="str">
        <f t="shared" si="150"/>
        <v>JB;JB;BE;JB;SS;BE;BE</v>
      </c>
      <c r="Y4858" cm="1">
        <f t="array" ref="Y4858">SUM(_xlfn.XLOOKUP(_xlfn.TOROW(F4858:V4858,1),$AN$34:$AN$43,$AL$34:$AL$43,,0,1))</f>
        <v>21</v>
      </c>
      <c r="Z4858">
        <f t="shared" si="151"/>
        <v>7</v>
      </c>
      <c r="AA4858" t="str">
        <v>FR</v>
      </c>
      <c r="AG4858">
        <v>8860</v>
      </c>
      <c r="AH4858">
        <v>6</v>
      </c>
      <c r="AT4858">
        <v>7</v>
      </c>
    </row>
    <row r="4859" spans="2:46" ht="15" customHeight="1">
      <c r="B4859" s="48">
        <v>6629</v>
      </c>
      <c r="C4859" s="49">
        <v>45460</v>
      </c>
      <c r="D4859" s="50">
        <v>0.53387731481481482</v>
      </c>
      <c r="E4859" s="48" t="s">
        <v>12264</v>
      </c>
      <c r="F4859" s="48" t="s">
        <v>194</v>
      </c>
      <c r="G4859" s="48" t="s">
        <v>194</v>
      </c>
      <c r="H4859" s="48" t="s">
        <v>194</v>
      </c>
      <c r="I4859" s="48" t="s">
        <v>51</v>
      </c>
      <c r="J4859" s="48" t="s">
        <v>51</v>
      </c>
      <c r="K4859" s="48" t="s">
        <v>51</v>
      </c>
      <c r="L4859" s="48" t="s">
        <v>51</v>
      </c>
      <c r="M4859" s="48" t="s">
        <v>194</v>
      </c>
      <c r="N4859" s="48"/>
      <c r="O4859" s="48"/>
      <c r="P4859" s="48"/>
      <c r="Q4859" s="48"/>
      <c r="R4859" s="48"/>
      <c r="S4859" s="48"/>
      <c r="T4859" s="48"/>
      <c r="U4859" s="48"/>
      <c r="V4859" s="48"/>
      <c r="W4859" s="51" t="s">
        <v>4460</v>
      </c>
      <c r="X4859" t="str">
        <f t="shared" si="150"/>
        <v>DH;DH;DH;BB;BB;BB;BB;DH</v>
      </c>
      <c r="Y4859" cm="1">
        <f t="array" ref="Y4859">SUM(_xlfn.XLOOKUP(_xlfn.TOROW(F4859:V4859,1),$AN$34:$AN$43,$AL$34:$AL$43,,0,1))</f>
        <v>76</v>
      </c>
      <c r="Z4859">
        <f t="shared" si="151"/>
        <v>8</v>
      </c>
      <c r="AA4859" t="str">
        <v>DH</v>
      </c>
      <c r="AG4859">
        <v>8875</v>
      </c>
      <c r="AH4859">
        <v>6</v>
      </c>
      <c r="AT4859">
        <v>8</v>
      </c>
    </row>
    <row r="4860" spans="2:46" ht="15" customHeight="1">
      <c r="B4860" s="48">
        <v>6630</v>
      </c>
      <c r="C4860" s="49">
        <v>45460</v>
      </c>
      <c r="D4860" s="50">
        <v>0.53394675925925927</v>
      </c>
      <c r="E4860" s="48" t="s">
        <v>12265</v>
      </c>
      <c r="F4860" s="48" t="s">
        <v>280</v>
      </c>
      <c r="G4860" s="48" t="s">
        <v>280</v>
      </c>
      <c r="H4860" s="48" t="s">
        <v>133</v>
      </c>
      <c r="I4860" s="48" t="s">
        <v>133</v>
      </c>
      <c r="J4860" s="48" t="s">
        <v>304</v>
      </c>
      <c r="K4860" s="48" t="s">
        <v>304</v>
      </c>
      <c r="L4860" s="48" t="s">
        <v>304</v>
      </c>
      <c r="M4860" s="48"/>
      <c r="N4860" s="48"/>
      <c r="O4860" s="48"/>
      <c r="P4860" s="48"/>
      <c r="Q4860" s="48"/>
      <c r="R4860" s="48"/>
      <c r="S4860" s="48"/>
      <c r="T4860" s="48"/>
      <c r="U4860" s="48"/>
      <c r="V4860" s="48"/>
      <c r="W4860" s="51" t="s">
        <v>4461</v>
      </c>
      <c r="X4860" t="str">
        <f t="shared" si="150"/>
        <v>WB;WB;SO;SO;HD;HD;HD</v>
      </c>
      <c r="Y4860" cm="1">
        <f t="array" ref="Y4860">SUM(_xlfn.XLOOKUP(_xlfn.TOROW(F4860:V4860,1),$AN$34:$AN$43,$AL$34:$AL$43,,0,1))</f>
        <v>47</v>
      </c>
      <c r="Z4860">
        <f t="shared" si="151"/>
        <v>7</v>
      </c>
      <c r="AA4860" t="str">
        <v>DH</v>
      </c>
      <c r="AG4860">
        <v>8888</v>
      </c>
      <c r="AH4860">
        <v>6</v>
      </c>
      <c r="AT4860">
        <v>7</v>
      </c>
    </row>
    <row r="4861" spans="2:46" ht="15" customHeight="1">
      <c r="B4861" s="48">
        <v>6631</v>
      </c>
      <c r="C4861" s="49">
        <v>45460</v>
      </c>
      <c r="D4861" s="50">
        <v>0.53628472222222223</v>
      </c>
      <c r="E4861" s="48" t="s">
        <v>12266</v>
      </c>
      <c r="F4861" s="48" t="s">
        <v>304</v>
      </c>
      <c r="G4861" s="48" t="s">
        <v>803</v>
      </c>
      <c r="H4861" s="48" t="s">
        <v>803</v>
      </c>
      <c r="I4861" s="48" t="s">
        <v>803</v>
      </c>
      <c r="J4861" s="48" t="s">
        <v>319</v>
      </c>
      <c r="K4861" s="48"/>
      <c r="L4861" s="48"/>
      <c r="M4861" s="48"/>
      <c r="N4861" s="48"/>
      <c r="O4861" s="48"/>
      <c r="P4861" s="48"/>
      <c r="Q4861" s="48"/>
      <c r="R4861" s="48"/>
      <c r="S4861" s="48"/>
      <c r="T4861" s="48"/>
      <c r="U4861" s="48"/>
      <c r="V4861" s="48"/>
      <c r="W4861" s="51" t="s">
        <v>4462</v>
      </c>
      <c r="X4861" t="str">
        <f t="shared" si="150"/>
        <v>HD;SS;SS;SS;FR</v>
      </c>
      <c r="Y4861" cm="1">
        <f t="array" ref="Y4861">SUM(_xlfn.XLOOKUP(_xlfn.TOROW(F4861:V4861,1),$AN$34:$AN$43,$AL$34:$AL$43,,0,1))</f>
        <v>19</v>
      </c>
      <c r="Z4861">
        <f t="shared" si="151"/>
        <v>5</v>
      </c>
      <c r="AA4861" t="str">
        <v>DH</v>
      </c>
      <c r="AG4861">
        <v>8902</v>
      </c>
      <c r="AH4861">
        <v>6</v>
      </c>
      <c r="AT4861">
        <v>5</v>
      </c>
    </row>
    <row r="4862" spans="2:46" ht="15" customHeight="1">
      <c r="B4862" s="48">
        <v>6632</v>
      </c>
      <c r="C4862" s="49">
        <v>45460</v>
      </c>
      <c r="D4862" s="50">
        <v>0.53637731481481477</v>
      </c>
      <c r="E4862" s="48" t="s">
        <v>9606</v>
      </c>
      <c r="F4862" s="48" t="s">
        <v>133</v>
      </c>
      <c r="G4862" s="48" t="s">
        <v>133</v>
      </c>
      <c r="H4862" s="48" t="s">
        <v>304</v>
      </c>
      <c r="I4862" s="48" t="s">
        <v>304</v>
      </c>
      <c r="J4862" s="48" t="s">
        <v>304</v>
      </c>
      <c r="K4862" s="48"/>
      <c r="L4862" s="48"/>
      <c r="M4862" s="48"/>
      <c r="N4862" s="48"/>
      <c r="O4862" s="48"/>
      <c r="P4862" s="48"/>
      <c r="Q4862" s="48"/>
      <c r="R4862" s="48"/>
      <c r="S4862" s="48"/>
      <c r="T4862" s="48"/>
      <c r="U4862" s="48"/>
      <c r="V4862" s="48"/>
      <c r="W4862" s="51" t="s">
        <v>1629</v>
      </c>
      <c r="X4862" t="str">
        <f t="shared" si="150"/>
        <v>SO;SO;HD;HD;HD</v>
      </c>
      <c r="Y4862" cm="1">
        <f t="array" ref="Y4862">SUM(_xlfn.XLOOKUP(_xlfn.TOROW(F4862:V4862,1),$AN$34:$AN$43,$AL$34:$AL$43,,0,1))</f>
        <v>25</v>
      </c>
      <c r="Z4862">
        <f t="shared" si="151"/>
        <v>5</v>
      </c>
      <c r="AA4862" t="str">
        <v>DH</v>
      </c>
      <c r="AG4862">
        <v>8904</v>
      </c>
      <c r="AH4862">
        <v>6</v>
      </c>
      <c r="AT4862">
        <v>5</v>
      </c>
    </row>
    <row r="4863" spans="2:46" ht="15" customHeight="1">
      <c r="B4863" s="48">
        <v>6633</v>
      </c>
      <c r="C4863" s="49">
        <v>45460</v>
      </c>
      <c r="D4863" s="50">
        <v>0.53711805555555558</v>
      </c>
      <c r="E4863" s="48" t="s">
        <v>12267</v>
      </c>
      <c r="F4863" s="48" t="s">
        <v>319</v>
      </c>
      <c r="G4863" s="48" t="s">
        <v>319</v>
      </c>
      <c r="H4863" s="48" t="s">
        <v>194</v>
      </c>
      <c r="I4863" s="48" t="s">
        <v>194</v>
      </c>
      <c r="J4863" s="48" t="s">
        <v>194</v>
      </c>
      <c r="K4863" s="48" t="s">
        <v>133</v>
      </c>
      <c r="L4863" s="48" t="s">
        <v>133</v>
      </c>
      <c r="M4863" s="48" t="s">
        <v>133</v>
      </c>
      <c r="N4863" s="48" t="s">
        <v>194</v>
      </c>
      <c r="O4863" s="48" t="s">
        <v>304</v>
      </c>
      <c r="P4863" s="48"/>
      <c r="Q4863" s="48"/>
      <c r="R4863" s="48"/>
      <c r="S4863" s="48"/>
      <c r="T4863" s="48"/>
      <c r="U4863" s="48"/>
      <c r="V4863" s="48"/>
      <c r="W4863" s="51" t="s">
        <v>4463</v>
      </c>
      <c r="X4863" t="str">
        <f t="shared" si="150"/>
        <v>FR;FR;DH;DH;DH;SO;SO;SO;DH;HD</v>
      </c>
      <c r="Y4863" cm="1">
        <f t="array" ref="Y4863">SUM(_xlfn.XLOOKUP(_xlfn.TOROW(F4863:V4863,1),$AN$34:$AN$43,$AL$34:$AL$43,,0,1))</f>
        <v>55</v>
      </c>
      <c r="Z4863">
        <f t="shared" si="151"/>
        <v>10</v>
      </c>
      <c r="AA4863" t="str">
        <v>DH</v>
      </c>
      <c r="AG4863">
        <v>8915</v>
      </c>
      <c r="AH4863">
        <v>6</v>
      </c>
      <c r="AT4863">
        <v>10</v>
      </c>
    </row>
    <row r="4864" spans="2:46" ht="15" customHeight="1">
      <c r="B4864" s="48">
        <v>6634</v>
      </c>
      <c r="C4864" s="49">
        <v>45460</v>
      </c>
      <c r="D4864" s="50">
        <v>0.54002314814814811</v>
      </c>
      <c r="E4864" s="48" t="s">
        <v>12268</v>
      </c>
      <c r="F4864" s="48" t="s">
        <v>194</v>
      </c>
      <c r="G4864" s="48" t="s">
        <v>719</v>
      </c>
      <c r="H4864" s="48" t="s">
        <v>280</v>
      </c>
      <c r="I4864" s="48" t="s">
        <v>194</v>
      </c>
      <c r="J4864" s="48" t="s">
        <v>51</v>
      </c>
      <c r="K4864" s="48" t="s">
        <v>319</v>
      </c>
      <c r="L4864" s="48" t="s">
        <v>719</v>
      </c>
      <c r="M4864" s="48" t="s">
        <v>304</v>
      </c>
      <c r="N4864" s="48" t="s">
        <v>243</v>
      </c>
      <c r="O4864" s="48" t="s">
        <v>133</v>
      </c>
      <c r="P4864" s="48"/>
      <c r="Q4864" s="48"/>
      <c r="R4864" s="48"/>
      <c r="S4864" s="48"/>
      <c r="T4864" s="48"/>
      <c r="U4864" s="48"/>
      <c r="V4864" s="48"/>
      <c r="W4864" s="51" t="s">
        <v>4464</v>
      </c>
      <c r="X4864" t="str">
        <f t="shared" si="150"/>
        <v>DH;BE;WB;DH;BB;FR;BE;HD;CB;SO</v>
      </c>
      <c r="Y4864" cm="1">
        <f t="array" ref="Y4864">SUM(_xlfn.XLOOKUP(_xlfn.TOROW(F4864:V4864,1),$AN$34:$AN$43,$AL$34:$AL$43,,0,1))</f>
        <v>69</v>
      </c>
      <c r="Z4864">
        <f t="shared" si="151"/>
        <v>10</v>
      </c>
      <c r="AA4864" t="str">
        <v>WB</v>
      </c>
      <c r="AG4864">
        <v>8933</v>
      </c>
      <c r="AH4864">
        <v>6</v>
      </c>
      <c r="AT4864">
        <v>10</v>
      </c>
    </row>
    <row r="4865" spans="2:46" ht="15" customHeight="1">
      <c r="B4865" s="48">
        <v>6635</v>
      </c>
      <c r="C4865" s="49">
        <v>45460</v>
      </c>
      <c r="D4865" s="50">
        <v>0.54092592592592592</v>
      </c>
      <c r="E4865" s="48" t="s">
        <v>12269</v>
      </c>
      <c r="F4865" s="48" t="s">
        <v>189</v>
      </c>
      <c r="G4865" s="48" t="s">
        <v>51</v>
      </c>
      <c r="H4865" s="48" t="s">
        <v>719</v>
      </c>
      <c r="I4865" s="48" t="s">
        <v>304</v>
      </c>
      <c r="J4865" s="48" t="s">
        <v>304</v>
      </c>
      <c r="K4865" s="48" t="s">
        <v>51</v>
      </c>
      <c r="L4865" s="48" t="s">
        <v>803</v>
      </c>
      <c r="M4865" s="48" t="s">
        <v>280</v>
      </c>
      <c r="N4865" s="48"/>
      <c r="O4865" s="48"/>
      <c r="P4865" s="48"/>
      <c r="Q4865" s="48"/>
      <c r="R4865" s="48"/>
      <c r="S4865" s="48"/>
      <c r="T4865" s="48"/>
      <c r="U4865" s="48"/>
      <c r="V4865" s="48"/>
      <c r="W4865" s="51" t="s">
        <v>4465</v>
      </c>
      <c r="X4865" t="str">
        <f t="shared" si="150"/>
        <v>JB;BB;BE;HD;HD;BB;SS;WB</v>
      </c>
      <c r="Y4865" cm="1">
        <f t="array" ref="Y4865">SUM(_xlfn.XLOOKUP(_xlfn.TOROW(F4865:V4865,1),$AN$34:$AN$43,$AL$34:$AL$43,,0,1))</f>
        <v>54</v>
      </c>
      <c r="Z4865">
        <f t="shared" si="151"/>
        <v>8</v>
      </c>
      <c r="AA4865" t="str">
        <v>BB</v>
      </c>
      <c r="AG4865">
        <v>8941</v>
      </c>
      <c r="AH4865">
        <v>6</v>
      </c>
      <c r="AT4865">
        <v>8</v>
      </c>
    </row>
    <row r="4866" spans="2:46" ht="15" customHeight="1">
      <c r="B4866" s="48">
        <v>6636</v>
      </c>
      <c r="C4866" s="49">
        <v>45460</v>
      </c>
      <c r="D4866" s="50">
        <v>0.54473379629629626</v>
      </c>
      <c r="E4866" s="48" t="s">
        <v>12270</v>
      </c>
      <c r="F4866" s="48" t="s">
        <v>803</v>
      </c>
      <c r="G4866" s="48" t="s">
        <v>243</v>
      </c>
      <c r="H4866" s="48" t="s">
        <v>803</v>
      </c>
      <c r="I4866" s="48" t="s">
        <v>803</v>
      </c>
      <c r="J4866" s="48" t="s">
        <v>243</v>
      </c>
      <c r="K4866" s="48" t="s">
        <v>319</v>
      </c>
      <c r="L4866" s="48"/>
      <c r="M4866" s="48"/>
      <c r="N4866" s="48"/>
      <c r="O4866" s="48"/>
      <c r="P4866" s="48"/>
      <c r="Q4866" s="48"/>
      <c r="R4866" s="48"/>
      <c r="S4866" s="48"/>
      <c r="T4866" s="48"/>
      <c r="U4866" s="48"/>
      <c r="V4866" s="48"/>
      <c r="W4866" s="51" t="s">
        <v>4466</v>
      </c>
      <c r="X4866" t="str">
        <f t="shared" si="150"/>
        <v>SS;CB;SS;SS;CB;FR</v>
      </c>
      <c r="Y4866" cm="1">
        <f t="array" ref="Y4866">SUM(_xlfn.XLOOKUP(_xlfn.TOROW(F4866:V4866,1),$AN$34:$AN$43,$AL$34:$AL$43,,0,1))</f>
        <v>28</v>
      </c>
      <c r="Z4866">
        <f t="shared" si="151"/>
        <v>6</v>
      </c>
      <c r="AA4866" t="str">
        <v>BB</v>
      </c>
      <c r="AG4866">
        <v>8944</v>
      </c>
      <c r="AH4866">
        <v>6</v>
      </c>
      <c r="AT4866">
        <v>6</v>
      </c>
    </row>
    <row r="4867" spans="2:46" ht="15" customHeight="1">
      <c r="B4867" s="48">
        <v>6637</v>
      </c>
      <c r="C4867" s="49">
        <v>45460</v>
      </c>
      <c r="D4867" s="50">
        <v>0.54848379629629629</v>
      </c>
      <c r="E4867" s="48" t="s">
        <v>11748</v>
      </c>
      <c r="F4867" s="48" t="s">
        <v>194</v>
      </c>
      <c r="G4867" s="48" t="s">
        <v>803</v>
      </c>
      <c r="H4867" s="48" t="s">
        <v>803</v>
      </c>
      <c r="I4867" s="48"/>
      <c r="J4867" s="48"/>
      <c r="K4867" s="48"/>
      <c r="L4867" s="48"/>
      <c r="M4867" s="48"/>
      <c r="N4867" s="48"/>
      <c r="O4867" s="48"/>
      <c r="P4867" s="48"/>
      <c r="Q4867" s="48"/>
      <c r="R4867" s="48"/>
      <c r="S4867" s="48"/>
      <c r="T4867" s="48"/>
      <c r="U4867" s="48"/>
      <c r="V4867" s="48"/>
      <c r="W4867" s="51" t="s">
        <v>4467</v>
      </c>
      <c r="X4867" t="str">
        <f t="shared" si="150"/>
        <v>DH;SS;SS</v>
      </c>
      <c r="Y4867" cm="1">
        <f t="array" ref="Y4867">SUM(_xlfn.XLOOKUP(_xlfn.TOROW(F4867:V4867,1),$AN$34:$AN$43,$AL$34:$AL$43,,0,1))</f>
        <v>15</v>
      </c>
      <c r="Z4867">
        <f t="shared" si="151"/>
        <v>3</v>
      </c>
      <c r="AA4867" t="str">
        <v>JB</v>
      </c>
      <c r="AG4867">
        <v>8945</v>
      </c>
      <c r="AH4867">
        <v>6</v>
      </c>
      <c r="AT4867">
        <v>3</v>
      </c>
    </row>
    <row r="4868" spans="2:46" ht="15" customHeight="1">
      <c r="B4868" s="48">
        <v>6638</v>
      </c>
      <c r="C4868" s="49">
        <v>45460</v>
      </c>
      <c r="D4868" s="50">
        <v>0.54870370370370369</v>
      </c>
      <c r="E4868" s="48" t="s">
        <v>12271</v>
      </c>
      <c r="F4868" s="48" t="s">
        <v>133</v>
      </c>
      <c r="G4868" s="48" t="s">
        <v>803</v>
      </c>
      <c r="H4868" s="48" t="s">
        <v>280</v>
      </c>
      <c r="I4868" s="48" t="s">
        <v>194</v>
      </c>
      <c r="J4868" s="48"/>
      <c r="K4868" s="48"/>
      <c r="L4868" s="48"/>
      <c r="M4868" s="48"/>
      <c r="N4868" s="48"/>
      <c r="O4868" s="48"/>
      <c r="P4868" s="48"/>
      <c r="Q4868" s="48"/>
      <c r="R4868" s="48"/>
      <c r="S4868" s="48"/>
      <c r="T4868" s="48"/>
      <c r="U4868" s="48"/>
      <c r="V4868" s="48"/>
      <c r="W4868" s="51" t="s">
        <v>4468</v>
      </c>
      <c r="X4868" t="str">
        <f t="shared" si="150"/>
        <v>SO;SS;WB;DH</v>
      </c>
      <c r="Y4868" cm="1">
        <f t="array" ref="Y4868">SUM(_xlfn.XLOOKUP(_xlfn.TOROW(F4868:V4868,1),$AN$34:$AN$43,$AL$34:$AL$43,,0,1))</f>
        <v>25</v>
      </c>
      <c r="Z4868">
        <f t="shared" si="151"/>
        <v>4</v>
      </c>
      <c r="AA4868" t="str">
        <v>JB</v>
      </c>
      <c r="AG4868">
        <v>8947</v>
      </c>
      <c r="AH4868">
        <v>6</v>
      </c>
      <c r="AT4868">
        <v>4</v>
      </c>
    </row>
    <row r="4869" spans="2:46" ht="15" customHeight="1">
      <c r="B4869" s="48">
        <v>6639</v>
      </c>
      <c r="C4869" s="49">
        <v>45460</v>
      </c>
      <c r="D4869" s="50">
        <v>0.55000000000000004</v>
      </c>
      <c r="E4869" s="48" t="s">
        <v>12272</v>
      </c>
      <c r="F4869" s="48" t="s">
        <v>194</v>
      </c>
      <c r="G4869" s="48" t="s">
        <v>304</v>
      </c>
      <c r="H4869" s="48" t="s">
        <v>304</v>
      </c>
      <c r="I4869" s="48" t="s">
        <v>280</v>
      </c>
      <c r="J4869" s="48" t="s">
        <v>280</v>
      </c>
      <c r="K4869" s="48" t="s">
        <v>280</v>
      </c>
      <c r="L4869" s="48"/>
      <c r="M4869" s="48"/>
      <c r="N4869" s="48"/>
      <c r="O4869" s="48"/>
      <c r="P4869" s="48"/>
      <c r="Q4869" s="48"/>
      <c r="R4869" s="48"/>
      <c r="S4869" s="48"/>
      <c r="T4869" s="48"/>
      <c r="U4869" s="48"/>
      <c r="V4869" s="48"/>
      <c r="W4869" s="51" t="s">
        <v>4469</v>
      </c>
      <c r="X4869" t="str">
        <f t="shared" si="150"/>
        <v>DH;HD;HD;WB;WB;WB</v>
      </c>
      <c r="Y4869" cm="1">
        <f t="array" ref="Y4869">SUM(_xlfn.XLOOKUP(_xlfn.TOROW(F4869:V4869,1),$AN$34:$AN$43,$AL$34:$AL$43,,0,1))</f>
        <v>56</v>
      </c>
      <c r="Z4869">
        <f t="shared" si="151"/>
        <v>6</v>
      </c>
      <c r="AA4869" t="str">
        <v>SS</v>
      </c>
      <c r="AG4869">
        <v>8956</v>
      </c>
      <c r="AH4869">
        <v>6</v>
      </c>
      <c r="AT4869">
        <v>6</v>
      </c>
    </row>
    <row r="4870" spans="2:46" ht="15" customHeight="1">
      <c r="B4870" s="48">
        <v>6640</v>
      </c>
      <c r="C4870" s="49">
        <v>45460</v>
      </c>
      <c r="D4870" s="50">
        <v>0.55378472222222219</v>
      </c>
      <c r="E4870" s="48" t="s">
        <v>12273</v>
      </c>
      <c r="F4870" s="48" t="s">
        <v>133</v>
      </c>
      <c r="G4870" s="48" t="s">
        <v>719</v>
      </c>
      <c r="H4870" s="48" t="s">
        <v>719</v>
      </c>
      <c r="I4870" s="48" t="s">
        <v>719</v>
      </c>
      <c r="J4870" s="48" t="s">
        <v>803</v>
      </c>
      <c r="K4870" s="48" t="s">
        <v>189</v>
      </c>
      <c r="L4870" s="48"/>
      <c r="M4870" s="48"/>
      <c r="N4870" s="48"/>
      <c r="O4870" s="48"/>
      <c r="P4870" s="48"/>
      <c r="Q4870" s="48"/>
      <c r="R4870" s="48"/>
      <c r="S4870" s="48"/>
      <c r="T4870" s="48"/>
      <c r="U4870" s="48"/>
      <c r="V4870" s="48"/>
      <c r="W4870" s="51" t="s">
        <v>4470</v>
      </c>
      <c r="X4870" t="str">
        <f t="shared" si="150"/>
        <v>SO;BE;BE;BE;SS;JB</v>
      </c>
      <c r="Y4870" cm="1">
        <f t="array" ref="Y4870">SUM(_xlfn.XLOOKUP(_xlfn.TOROW(F4870:V4870,1),$AN$34:$AN$43,$AL$34:$AL$43,,0,1))</f>
        <v>21</v>
      </c>
      <c r="Z4870">
        <f t="shared" si="151"/>
        <v>6</v>
      </c>
      <c r="AA4870" t="str">
        <v>SS</v>
      </c>
      <c r="AG4870">
        <v>8966</v>
      </c>
      <c r="AH4870">
        <v>6</v>
      </c>
      <c r="AT4870">
        <v>6</v>
      </c>
    </row>
    <row r="4871" spans="2:46" ht="15" customHeight="1">
      <c r="B4871" s="48">
        <v>6641</v>
      </c>
      <c r="C4871" s="49">
        <v>45460</v>
      </c>
      <c r="D4871" s="50">
        <v>0.55474537037037042</v>
      </c>
      <c r="E4871" s="48" t="s">
        <v>12274</v>
      </c>
      <c r="F4871" s="48" t="s">
        <v>243</v>
      </c>
      <c r="G4871" s="48" t="s">
        <v>280</v>
      </c>
      <c r="H4871" s="48" t="s">
        <v>194</v>
      </c>
      <c r="I4871" s="48" t="s">
        <v>194</v>
      </c>
      <c r="J4871" s="48" t="s">
        <v>194</v>
      </c>
      <c r="K4871" s="48"/>
      <c r="L4871" s="48"/>
      <c r="M4871" s="48"/>
      <c r="N4871" s="48"/>
      <c r="O4871" s="48"/>
      <c r="P4871" s="48"/>
      <c r="Q4871" s="48"/>
      <c r="R4871" s="48"/>
      <c r="S4871" s="48"/>
      <c r="T4871" s="48"/>
      <c r="U4871" s="48"/>
      <c r="V4871" s="48"/>
      <c r="W4871" s="51" t="s">
        <v>4471</v>
      </c>
      <c r="X4871" t="str">
        <f t="shared" ref="X4871:X4934" si="152">_xlfn.TEXTJOIN(";",TRUE,F4871:V4871)</f>
        <v>CB;WB;DH;DH;DH</v>
      </c>
      <c r="Y4871" cm="1">
        <f t="array" ref="Y4871">SUM(_xlfn.XLOOKUP(_xlfn.TOROW(F4871:V4871,1),$AN$34:$AN$43,$AL$34:$AL$43,,0,1))</f>
        <v>46</v>
      </c>
      <c r="Z4871">
        <f t="shared" ref="Z4871:Z4934" si="153">COUNTA(F4871:V4871)</f>
        <v>5</v>
      </c>
      <c r="AA4871" t="str">
        <v>JB</v>
      </c>
      <c r="AG4871">
        <v>8973</v>
      </c>
      <c r="AH4871">
        <v>6</v>
      </c>
      <c r="AT4871">
        <v>5</v>
      </c>
    </row>
    <row r="4872" spans="2:46" ht="15" customHeight="1">
      <c r="B4872" s="48">
        <v>6642</v>
      </c>
      <c r="C4872" s="49">
        <v>45460</v>
      </c>
      <c r="D4872" s="50">
        <v>0.55484953703703699</v>
      </c>
      <c r="E4872" s="48" t="s">
        <v>12275</v>
      </c>
      <c r="F4872" s="48" t="s">
        <v>194</v>
      </c>
      <c r="G4872" s="48" t="s">
        <v>319</v>
      </c>
      <c r="H4872" s="48" t="s">
        <v>319</v>
      </c>
      <c r="I4872" s="48"/>
      <c r="J4872" s="48"/>
      <c r="K4872" s="48"/>
      <c r="L4872" s="48"/>
      <c r="M4872" s="48"/>
      <c r="N4872" s="48"/>
      <c r="O4872" s="48"/>
      <c r="P4872" s="48"/>
      <c r="Q4872" s="48"/>
      <c r="R4872" s="48"/>
      <c r="S4872" s="48"/>
      <c r="T4872" s="48"/>
      <c r="U4872" s="48"/>
      <c r="V4872" s="48"/>
      <c r="W4872" s="51" t="s">
        <v>4472</v>
      </c>
      <c r="X4872" t="str">
        <f t="shared" si="152"/>
        <v>DH;FR;FR</v>
      </c>
      <c r="Y4872" cm="1">
        <f t="array" ref="Y4872">SUM(_xlfn.XLOOKUP(_xlfn.TOROW(F4872:V4872,1),$AN$34:$AN$43,$AL$34:$AL$43,,0,1))</f>
        <v>15</v>
      </c>
      <c r="Z4872">
        <f t="shared" si="153"/>
        <v>3</v>
      </c>
      <c r="AA4872" t="str">
        <v>FR</v>
      </c>
      <c r="AG4872">
        <v>8977</v>
      </c>
      <c r="AH4872">
        <v>6</v>
      </c>
      <c r="AT4872">
        <v>3</v>
      </c>
    </row>
    <row r="4873" spans="2:46" ht="15" customHeight="1">
      <c r="B4873" s="48">
        <v>6643</v>
      </c>
      <c r="C4873" s="49">
        <v>45460</v>
      </c>
      <c r="D4873" s="50">
        <v>0.55563657407407407</v>
      </c>
      <c r="E4873" s="48" t="s">
        <v>8200</v>
      </c>
      <c r="F4873" s="48" t="s">
        <v>194</v>
      </c>
      <c r="G4873" s="48" t="s">
        <v>194</v>
      </c>
      <c r="H4873" s="48" t="s">
        <v>194</v>
      </c>
      <c r="I4873" s="48"/>
      <c r="J4873" s="48"/>
      <c r="K4873" s="48"/>
      <c r="L4873" s="48"/>
      <c r="M4873" s="48"/>
      <c r="N4873" s="48"/>
      <c r="O4873" s="48"/>
      <c r="P4873" s="48"/>
      <c r="Q4873" s="48"/>
      <c r="R4873" s="48"/>
      <c r="S4873" s="48"/>
      <c r="T4873" s="48"/>
      <c r="U4873" s="48"/>
      <c r="V4873" s="48"/>
      <c r="W4873" s="51" t="s">
        <v>118</v>
      </c>
      <c r="X4873" t="str">
        <f t="shared" si="152"/>
        <v>DH;DH;DH</v>
      </c>
      <c r="Y4873" cm="1">
        <f t="array" ref="Y4873">SUM(_xlfn.XLOOKUP(_xlfn.TOROW(F4873:V4873,1),$AN$34:$AN$43,$AL$34:$AL$43,,0,1))</f>
        <v>27</v>
      </c>
      <c r="Z4873">
        <f t="shared" si="153"/>
        <v>3</v>
      </c>
      <c r="AA4873" t="str">
        <v>FR</v>
      </c>
      <c r="AG4873">
        <v>8987</v>
      </c>
      <c r="AH4873">
        <v>6</v>
      </c>
      <c r="AT4873">
        <v>3</v>
      </c>
    </row>
    <row r="4874" spans="2:46" ht="15" customHeight="1">
      <c r="B4874" s="48">
        <v>6644</v>
      </c>
      <c r="C4874" s="49">
        <v>45460</v>
      </c>
      <c r="D4874" s="50">
        <v>0.55707175925925922</v>
      </c>
      <c r="E4874" s="48" t="s">
        <v>8148</v>
      </c>
      <c r="F4874" s="48" t="s">
        <v>719</v>
      </c>
      <c r="G4874" s="48" t="s">
        <v>719</v>
      </c>
      <c r="H4874" s="48" t="s">
        <v>719</v>
      </c>
      <c r="I4874" s="48" t="s">
        <v>719</v>
      </c>
      <c r="J4874" s="48" t="s">
        <v>719</v>
      </c>
      <c r="K4874" s="48"/>
      <c r="L4874" s="48"/>
      <c r="M4874" s="48"/>
      <c r="N4874" s="48"/>
      <c r="O4874" s="48"/>
      <c r="P4874" s="48"/>
      <c r="Q4874" s="48"/>
      <c r="R4874" s="48"/>
      <c r="S4874" s="48"/>
      <c r="T4874" s="48"/>
      <c r="U4874" s="48"/>
      <c r="V4874" s="48"/>
      <c r="W4874" s="51" t="s">
        <v>4473</v>
      </c>
      <c r="X4874" t="str">
        <f t="shared" si="152"/>
        <v>BE;BE;BE;BE;BE</v>
      </c>
      <c r="Y4874" cm="1">
        <f t="array" ref="Y4874">SUM(_xlfn.XLOOKUP(_xlfn.TOROW(F4874:V4874,1),$AN$34:$AN$43,$AL$34:$AL$43,,0,1))</f>
        <v>25</v>
      </c>
      <c r="Z4874">
        <f t="shared" si="153"/>
        <v>5</v>
      </c>
      <c r="AA4874" t="str">
        <v>DH</v>
      </c>
      <c r="AG4874">
        <v>8988</v>
      </c>
      <c r="AH4874">
        <v>6</v>
      </c>
      <c r="AT4874">
        <v>5</v>
      </c>
    </row>
    <row r="4875" spans="2:46" ht="15" customHeight="1">
      <c r="B4875" s="48">
        <v>6645</v>
      </c>
      <c r="C4875" s="49">
        <v>45460</v>
      </c>
      <c r="D4875" s="50">
        <v>0.55868055555555551</v>
      </c>
      <c r="E4875" s="48" t="s">
        <v>12276</v>
      </c>
      <c r="F4875" s="48" t="s">
        <v>280</v>
      </c>
      <c r="G4875" s="48" t="s">
        <v>280</v>
      </c>
      <c r="H4875" s="48" t="s">
        <v>280</v>
      </c>
      <c r="I4875" s="48" t="s">
        <v>304</v>
      </c>
      <c r="J4875" s="48" t="s">
        <v>803</v>
      </c>
      <c r="K4875" s="48" t="s">
        <v>51</v>
      </c>
      <c r="L4875" s="48"/>
      <c r="M4875" s="48"/>
      <c r="N4875" s="48"/>
      <c r="O4875" s="48"/>
      <c r="P4875" s="48"/>
      <c r="Q4875" s="48"/>
      <c r="R4875" s="48"/>
      <c r="S4875" s="48"/>
      <c r="T4875" s="48"/>
      <c r="U4875" s="48"/>
      <c r="V4875" s="48"/>
      <c r="W4875" s="51" t="s">
        <v>4474</v>
      </c>
      <c r="X4875" t="str">
        <f t="shared" si="152"/>
        <v>WB;WB;WB;HD;SS;BB</v>
      </c>
      <c r="Y4875" cm="1">
        <f t="array" ref="Y4875">SUM(_xlfn.XLOOKUP(_xlfn.TOROW(F4875:V4875,1),$AN$34:$AN$43,$AL$34:$AL$43,,0,1))</f>
        <v>53</v>
      </c>
      <c r="Z4875">
        <f t="shared" si="153"/>
        <v>6</v>
      </c>
      <c r="AA4875" t="str">
        <v>DH</v>
      </c>
      <c r="AG4875">
        <v>9006</v>
      </c>
      <c r="AH4875">
        <v>6</v>
      </c>
      <c r="AT4875">
        <v>6</v>
      </c>
    </row>
    <row r="4876" spans="2:46" ht="15" customHeight="1">
      <c r="B4876" s="48">
        <v>6646</v>
      </c>
      <c r="C4876" s="49">
        <v>45460</v>
      </c>
      <c r="D4876" s="50">
        <v>0.56177083333333333</v>
      </c>
      <c r="E4876" s="48" t="s">
        <v>12277</v>
      </c>
      <c r="F4876" s="48" t="s">
        <v>319</v>
      </c>
      <c r="G4876" s="48" t="s">
        <v>319</v>
      </c>
      <c r="H4876" s="48" t="s">
        <v>280</v>
      </c>
      <c r="I4876" s="48" t="s">
        <v>280</v>
      </c>
      <c r="J4876" s="48" t="s">
        <v>803</v>
      </c>
      <c r="K4876" s="48"/>
      <c r="L4876" s="48"/>
      <c r="M4876" s="48"/>
      <c r="N4876" s="48"/>
      <c r="O4876" s="48"/>
      <c r="P4876" s="48"/>
      <c r="Q4876" s="48"/>
      <c r="R4876" s="48"/>
      <c r="S4876" s="48"/>
      <c r="T4876" s="48"/>
      <c r="U4876" s="48"/>
      <c r="V4876" s="48"/>
      <c r="W4876" s="51" t="s">
        <v>4475</v>
      </c>
      <c r="X4876" t="str">
        <f t="shared" si="152"/>
        <v>FR;FR;WB;WB;SS</v>
      </c>
      <c r="Y4876" cm="1">
        <f t="array" ref="Y4876">SUM(_xlfn.XLOOKUP(_xlfn.TOROW(F4876:V4876,1),$AN$34:$AN$43,$AL$34:$AL$43,,0,1))</f>
        <v>31</v>
      </c>
      <c r="Z4876">
        <f t="shared" si="153"/>
        <v>5</v>
      </c>
      <c r="AA4876" t="str">
        <v>FR</v>
      </c>
      <c r="AG4876">
        <v>9009</v>
      </c>
      <c r="AH4876">
        <v>6</v>
      </c>
      <c r="AT4876">
        <v>5</v>
      </c>
    </row>
    <row r="4877" spans="2:46" ht="15" customHeight="1">
      <c r="B4877" s="48">
        <v>6647</v>
      </c>
      <c r="C4877" s="49">
        <v>45460</v>
      </c>
      <c r="D4877" s="50">
        <v>0.5619791666666667</v>
      </c>
      <c r="E4877" s="48" t="s">
        <v>11350</v>
      </c>
      <c r="F4877" s="48" t="s">
        <v>304</v>
      </c>
      <c r="G4877" s="48" t="s">
        <v>304</v>
      </c>
      <c r="H4877" s="48" t="s">
        <v>133</v>
      </c>
      <c r="I4877" s="48" t="s">
        <v>133</v>
      </c>
      <c r="J4877" s="48" t="s">
        <v>280</v>
      </c>
      <c r="K4877" s="48" t="s">
        <v>280</v>
      </c>
      <c r="L4877" s="48"/>
      <c r="M4877" s="48"/>
      <c r="N4877" s="48"/>
      <c r="O4877" s="48"/>
      <c r="P4877" s="48"/>
      <c r="Q4877" s="48"/>
      <c r="R4877" s="48"/>
      <c r="S4877" s="48"/>
      <c r="T4877" s="48"/>
      <c r="U4877" s="48"/>
      <c r="V4877" s="48"/>
      <c r="W4877" s="51" t="s">
        <v>3476</v>
      </c>
      <c r="X4877" t="str">
        <f t="shared" si="152"/>
        <v>HD;HD;SO;SO;WB;WB</v>
      </c>
      <c r="Y4877" cm="1">
        <f t="array" ref="Y4877">SUM(_xlfn.XLOOKUP(_xlfn.TOROW(F4877:V4877,1),$AN$34:$AN$43,$AL$34:$AL$43,,0,1))</f>
        <v>40</v>
      </c>
      <c r="Z4877">
        <f t="shared" si="153"/>
        <v>6</v>
      </c>
      <c r="AA4877" t="str">
        <v>FR</v>
      </c>
      <c r="AG4877">
        <v>9014</v>
      </c>
      <c r="AH4877">
        <v>6</v>
      </c>
      <c r="AT4877">
        <v>6</v>
      </c>
    </row>
    <row r="4878" spans="2:46" ht="15" customHeight="1">
      <c r="B4878" s="48">
        <v>6648</v>
      </c>
      <c r="C4878" s="49">
        <v>45460</v>
      </c>
      <c r="D4878" s="50">
        <v>0.5638657407407407</v>
      </c>
      <c r="E4878" s="48" t="s">
        <v>8167</v>
      </c>
      <c r="F4878" s="48" t="s">
        <v>280</v>
      </c>
      <c r="G4878" s="48" t="s">
        <v>280</v>
      </c>
      <c r="H4878" s="48" t="s">
        <v>280</v>
      </c>
      <c r="I4878" s="48" t="s">
        <v>319</v>
      </c>
      <c r="J4878" s="48" t="s">
        <v>319</v>
      </c>
      <c r="K4878" s="48"/>
      <c r="L4878" s="48"/>
      <c r="M4878" s="48"/>
      <c r="N4878" s="48"/>
      <c r="O4878" s="48"/>
      <c r="P4878" s="48"/>
      <c r="Q4878" s="48"/>
      <c r="R4878" s="48"/>
      <c r="S4878" s="48"/>
      <c r="T4878" s="48"/>
      <c r="U4878" s="48"/>
      <c r="V4878" s="48"/>
      <c r="W4878" s="51" t="s">
        <v>4476</v>
      </c>
      <c r="X4878" t="str">
        <f t="shared" si="152"/>
        <v>WB;WB;WB;FR;FR</v>
      </c>
      <c r="Y4878" cm="1">
        <f t="array" ref="Y4878">SUM(_xlfn.XLOOKUP(_xlfn.TOROW(F4878:V4878,1),$AN$34:$AN$43,$AL$34:$AL$43,,0,1))</f>
        <v>39</v>
      </c>
      <c r="Z4878">
        <f t="shared" si="153"/>
        <v>5</v>
      </c>
      <c r="AA4878" t="str">
        <v>FR</v>
      </c>
      <c r="AG4878">
        <v>9017</v>
      </c>
      <c r="AH4878">
        <v>6</v>
      </c>
      <c r="AT4878">
        <v>5</v>
      </c>
    </row>
    <row r="4879" spans="2:46" ht="15" customHeight="1">
      <c r="B4879" s="48">
        <v>6649</v>
      </c>
      <c r="C4879" s="49">
        <v>45460</v>
      </c>
      <c r="D4879" s="50">
        <v>0.56549768518518517</v>
      </c>
      <c r="E4879" s="48" t="s">
        <v>8268</v>
      </c>
      <c r="F4879" s="48" t="s">
        <v>133</v>
      </c>
      <c r="G4879" s="48" t="s">
        <v>133</v>
      </c>
      <c r="H4879" s="48" t="s">
        <v>133</v>
      </c>
      <c r="I4879" s="48"/>
      <c r="J4879" s="48"/>
      <c r="K4879" s="48"/>
      <c r="L4879" s="48"/>
      <c r="M4879" s="48"/>
      <c r="N4879" s="48"/>
      <c r="O4879" s="48"/>
      <c r="P4879" s="48"/>
      <c r="Q4879" s="48"/>
      <c r="R4879" s="48"/>
      <c r="S4879" s="48"/>
      <c r="T4879" s="48"/>
      <c r="U4879" s="48"/>
      <c r="V4879" s="48"/>
      <c r="W4879" s="51" t="s">
        <v>2824</v>
      </c>
      <c r="X4879" t="str">
        <f t="shared" si="152"/>
        <v>SO;SO;SO</v>
      </c>
      <c r="Y4879" cm="1">
        <f t="array" ref="Y4879">SUM(_xlfn.XLOOKUP(_xlfn.TOROW(F4879:V4879,1),$AN$34:$AN$43,$AL$34:$AL$43,,0,1))</f>
        <v>6</v>
      </c>
      <c r="Z4879">
        <f t="shared" si="153"/>
        <v>3</v>
      </c>
      <c r="AA4879" t="str">
        <v>CB</v>
      </c>
      <c r="AG4879">
        <v>9024</v>
      </c>
      <c r="AH4879">
        <v>6</v>
      </c>
      <c r="AT4879">
        <v>3</v>
      </c>
    </row>
    <row r="4880" spans="2:46" ht="15" customHeight="1">
      <c r="B4880" s="48">
        <v>6650</v>
      </c>
      <c r="C4880" s="49">
        <v>45460</v>
      </c>
      <c r="D4880" s="50">
        <v>0.56556712962962963</v>
      </c>
      <c r="E4880" s="48" t="s">
        <v>12278</v>
      </c>
      <c r="F4880" s="48" t="s">
        <v>194</v>
      </c>
      <c r="G4880" s="48" t="s">
        <v>189</v>
      </c>
      <c r="H4880" s="48"/>
      <c r="I4880" s="48"/>
      <c r="J4880" s="48"/>
      <c r="K4880" s="48"/>
      <c r="L4880" s="48"/>
      <c r="M4880" s="48"/>
      <c r="N4880" s="48"/>
      <c r="O4880" s="48"/>
      <c r="P4880" s="48"/>
      <c r="Q4880" s="48"/>
      <c r="R4880" s="48"/>
      <c r="S4880" s="48"/>
      <c r="T4880" s="48"/>
      <c r="U4880" s="48"/>
      <c r="V4880" s="48"/>
      <c r="W4880" s="51" t="s">
        <v>4477</v>
      </c>
      <c r="X4880" t="str">
        <f t="shared" si="152"/>
        <v>DH;JB</v>
      </c>
      <c r="Y4880" cm="1">
        <f t="array" ref="Y4880">SUM(_xlfn.XLOOKUP(_xlfn.TOROW(F4880:V4880,1),$AN$34:$AN$43,$AL$34:$AL$43,,0,1))</f>
        <v>10</v>
      </c>
      <c r="Z4880">
        <f t="shared" si="153"/>
        <v>2</v>
      </c>
      <c r="AA4880" t="str">
        <v>FR</v>
      </c>
      <c r="AG4880">
        <v>9032</v>
      </c>
      <c r="AH4880">
        <v>6</v>
      </c>
      <c r="AT4880">
        <v>2</v>
      </c>
    </row>
    <row r="4881" spans="2:46" ht="15" customHeight="1">
      <c r="B4881" s="48">
        <v>6651</v>
      </c>
      <c r="C4881" s="49">
        <v>45460</v>
      </c>
      <c r="D4881" s="50">
        <v>0.56843750000000004</v>
      </c>
      <c r="E4881" s="48" t="s">
        <v>12279</v>
      </c>
      <c r="F4881" s="48" t="s">
        <v>51</v>
      </c>
      <c r="G4881" s="48" t="s">
        <v>194</v>
      </c>
      <c r="H4881" s="48" t="s">
        <v>194</v>
      </c>
      <c r="I4881" s="48" t="s">
        <v>194</v>
      </c>
      <c r="J4881" s="48" t="s">
        <v>133</v>
      </c>
      <c r="K4881" s="48" t="s">
        <v>51</v>
      </c>
      <c r="L4881" s="48"/>
      <c r="M4881" s="48"/>
      <c r="N4881" s="48"/>
      <c r="O4881" s="48"/>
      <c r="P4881" s="48"/>
      <c r="Q4881" s="48"/>
      <c r="R4881" s="48"/>
      <c r="S4881" s="48"/>
      <c r="T4881" s="48"/>
      <c r="U4881" s="48"/>
      <c r="V4881" s="48"/>
      <c r="W4881" s="51" t="s">
        <v>4478</v>
      </c>
      <c r="X4881" t="str">
        <f t="shared" si="152"/>
        <v>BB;DH;DH;DH;SO;BB</v>
      </c>
      <c r="Y4881" cm="1">
        <f t="array" ref="Y4881">SUM(_xlfn.XLOOKUP(_xlfn.TOROW(F4881:V4881,1),$AN$34:$AN$43,$AL$34:$AL$43,,0,1))</f>
        <v>49</v>
      </c>
      <c r="Z4881">
        <f t="shared" si="153"/>
        <v>6</v>
      </c>
      <c r="AA4881" t="str">
        <v>FR</v>
      </c>
      <c r="AG4881">
        <v>9037</v>
      </c>
      <c r="AH4881">
        <v>6</v>
      </c>
      <c r="AT4881">
        <v>6</v>
      </c>
    </row>
    <row r="4882" spans="2:46" ht="15" customHeight="1">
      <c r="B4882" s="48">
        <v>6652</v>
      </c>
      <c r="C4882" s="49">
        <v>45460</v>
      </c>
      <c r="D4882" s="50">
        <v>0.57100694444444444</v>
      </c>
      <c r="E4882" s="48" t="s">
        <v>8180</v>
      </c>
      <c r="F4882" s="48" t="s">
        <v>803</v>
      </c>
      <c r="G4882" s="48" t="s">
        <v>803</v>
      </c>
      <c r="H4882" s="48"/>
      <c r="I4882" s="48"/>
      <c r="J4882" s="48"/>
      <c r="K4882" s="48"/>
      <c r="L4882" s="48"/>
      <c r="M4882" s="48"/>
      <c r="N4882" s="48"/>
      <c r="O4882" s="48"/>
      <c r="P4882" s="48"/>
      <c r="Q4882" s="48"/>
      <c r="R4882" s="48"/>
      <c r="S4882" s="48"/>
      <c r="T4882" s="48"/>
      <c r="U4882" s="48"/>
      <c r="V4882" s="48"/>
      <c r="W4882" s="51" t="s">
        <v>563</v>
      </c>
      <c r="X4882" t="str">
        <f t="shared" si="152"/>
        <v>SS;SS</v>
      </c>
      <c r="Y4882" cm="1">
        <f t="array" ref="Y4882">SUM(_xlfn.XLOOKUP(_xlfn.TOROW(F4882:V4882,1),$AN$34:$AN$43,$AL$34:$AL$43,,0,1))</f>
        <v>6</v>
      </c>
      <c r="Z4882">
        <f t="shared" si="153"/>
        <v>2</v>
      </c>
      <c r="AA4882" t="str">
        <v>DH</v>
      </c>
      <c r="AG4882">
        <v>9048</v>
      </c>
      <c r="AH4882">
        <v>6</v>
      </c>
      <c r="AT4882">
        <v>2</v>
      </c>
    </row>
    <row r="4883" spans="2:46" ht="15" customHeight="1">
      <c r="B4883" s="48">
        <v>6653</v>
      </c>
      <c r="C4883" s="49">
        <v>45460</v>
      </c>
      <c r="D4883" s="50">
        <v>0.57180555555555557</v>
      </c>
      <c r="E4883" s="48" t="s">
        <v>12280</v>
      </c>
      <c r="F4883" s="48" t="s">
        <v>243</v>
      </c>
      <c r="G4883" s="48" t="s">
        <v>243</v>
      </c>
      <c r="H4883" s="48" t="s">
        <v>319</v>
      </c>
      <c r="I4883" s="48" t="s">
        <v>133</v>
      </c>
      <c r="J4883" s="48" t="s">
        <v>133</v>
      </c>
      <c r="K4883" s="48" t="s">
        <v>133</v>
      </c>
      <c r="L4883" s="48"/>
      <c r="M4883" s="48"/>
      <c r="N4883" s="48"/>
      <c r="O4883" s="48"/>
      <c r="P4883" s="48"/>
      <c r="Q4883" s="48"/>
      <c r="R4883" s="48"/>
      <c r="S4883" s="48"/>
      <c r="T4883" s="48"/>
      <c r="U4883" s="48"/>
      <c r="V4883" s="48"/>
      <c r="W4883" s="51" t="s">
        <v>4479</v>
      </c>
      <c r="X4883" t="str">
        <f t="shared" si="152"/>
        <v>CB;CB;FR;SO;SO;SO</v>
      </c>
      <c r="Y4883" cm="1">
        <f t="array" ref="Y4883">SUM(_xlfn.XLOOKUP(_xlfn.TOROW(F4883:V4883,1),$AN$34:$AN$43,$AL$34:$AL$43,,0,1))</f>
        <v>25</v>
      </c>
      <c r="Z4883">
        <f t="shared" si="153"/>
        <v>6</v>
      </c>
      <c r="AA4883" t="str">
        <v>DH</v>
      </c>
      <c r="AG4883">
        <v>9049</v>
      </c>
      <c r="AH4883">
        <v>6</v>
      </c>
      <c r="AT4883">
        <v>6</v>
      </c>
    </row>
    <row r="4884" spans="2:46" ht="15" customHeight="1">
      <c r="B4884" s="48">
        <v>6654</v>
      </c>
      <c r="C4884" s="49">
        <v>45460</v>
      </c>
      <c r="D4884" s="50">
        <v>0.57390046296296293</v>
      </c>
      <c r="E4884" s="48" t="s">
        <v>12281</v>
      </c>
      <c r="F4884" s="48" t="s">
        <v>51</v>
      </c>
      <c r="G4884" s="48" t="s">
        <v>243</v>
      </c>
      <c r="H4884" s="48" t="s">
        <v>243</v>
      </c>
      <c r="I4884" s="48" t="s">
        <v>243</v>
      </c>
      <c r="J4884" s="48" t="s">
        <v>280</v>
      </c>
      <c r="K4884" s="48"/>
      <c r="L4884" s="48"/>
      <c r="M4884" s="48"/>
      <c r="N4884" s="48"/>
      <c r="O4884" s="48"/>
      <c r="P4884" s="48"/>
      <c r="Q4884" s="48"/>
      <c r="R4884" s="48"/>
      <c r="S4884" s="48"/>
      <c r="T4884" s="48"/>
      <c r="U4884" s="48"/>
      <c r="V4884" s="48"/>
      <c r="W4884" s="51" t="s">
        <v>4480</v>
      </c>
      <c r="X4884" t="str">
        <f t="shared" si="152"/>
        <v>BB;CB;CB;CB;WB</v>
      </c>
      <c r="Y4884" cm="1">
        <f t="array" ref="Y4884">SUM(_xlfn.XLOOKUP(_xlfn.TOROW(F4884:V4884,1),$AN$34:$AN$43,$AL$34:$AL$43,,0,1))</f>
        <v>45</v>
      </c>
      <c r="Z4884">
        <f t="shared" si="153"/>
        <v>5</v>
      </c>
      <c r="AA4884" t="str">
        <v>SO</v>
      </c>
      <c r="AG4884">
        <v>9050</v>
      </c>
      <c r="AH4884">
        <v>6</v>
      </c>
      <c r="AT4884">
        <v>5</v>
      </c>
    </row>
    <row r="4885" spans="2:46" ht="15" customHeight="1">
      <c r="B4885" s="48">
        <v>6655</v>
      </c>
      <c r="C4885" s="49">
        <v>45460</v>
      </c>
      <c r="D4885" s="50">
        <v>0.57415509259259256</v>
      </c>
      <c r="E4885" s="48" t="s">
        <v>8423</v>
      </c>
      <c r="F4885" s="48" t="s">
        <v>189</v>
      </c>
      <c r="G4885" s="48" t="s">
        <v>189</v>
      </c>
      <c r="H4885" s="48" t="s">
        <v>189</v>
      </c>
      <c r="I4885" s="48" t="s">
        <v>189</v>
      </c>
      <c r="J4885" s="48"/>
      <c r="K4885" s="48"/>
      <c r="L4885" s="48"/>
      <c r="M4885" s="48"/>
      <c r="N4885" s="48"/>
      <c r="O4885" s="48"/>
      <c r="P4885" s="48"/>
      <c r="Q4885" s="48"/>
      <c r="R4885" s="48"/>
      <c r="S4885" s="48"/>
      <c r="T4885" s="48"/>
      <c r="U4885" s="48"/>
      <c r="V4885" s="48"/>
      <c r="W4885" s="51" t="s">
        <v>358</v>
      </c>
      <c r="X4885" t="str">
        <f t="shared" si="152"/>
        <v>JB;JB;JB;JB</v>
      </c>
      <c r="Y4885" cm="1">
        <f t="array" ref="Y4885">SUM(_xlfn.XLOOKUP(_xlfn.TOROW(F4885:V4885,1),$AN$34:$AN$43,$AL$34:$AL$43,,0,1))</f>
        <v>4</v>
      </c>
      <c r="Z4885">
        <f t="shared" si="153"/>
        <v>4</v>
      </c>
      <c r="AA4885" t="str">
        <v>SO</v>
      </c>
      <c r="AG4885">
        <v>9051</v>
      </c>
      <c r="AH4885">
        <v>6</v>
      </c>
      <c r="AT4885">
        <v>4</v>
      </c>
    </row>
    <row r="4886" spans="2:46" ht="15" customHeight="1">
      <c r="B4886" s="48">
        <v>6656</v>
      </c>
      <c r="C4886" s="49">
        <v>45460</v>
      </c>
      <c r="D4886" s="50">
        <v>0.5773611111111111</v>
      </c>
      <c r="E4886" s="48" t="s">
        <v>12282</v>
      </c>
      <c r="F4886" s="48" t="s">
        <v>194</v>
      </c>
      <c r="G4886" s="48" t="s">
        <v>243</v>
      </c>
      <c r="H4886" s="48" t="s">
        <v>243</v>
      </c>
      <c r="I4886" s="48" t="s">
        <v>243</v>
      </c>
      <c r="J4886" s="48" t="s">
        <v>189</v>
      </c>
      <c r="K4886" s="48"/>
      <c r="L4886" s="48"/>
      <c r="M4886" s="48"/>
      <c r="N4886" s="48"/>
      <c r="O4886" s="48"/>
      <c r="P4886" s="48"/>
      <c r="Q4886" s="48"/>
      <c r="R4886" s="48"/>
      <c r="S4886" s="48"/>
      <c r="T4886" s="48"/>
      <c r="U4886" s="48"/>
      <c r="V4886" s="48"/>
      <c r="W4886" s="51" t="s">
        <v>4481</v>
      </c>
      <c r="X4886" t="str">
        <f t="shared" si="152"/>
        <v>DH;CB;CB;CB;JB</v>
      </c>
      <c r="Y4886" cm="1">
        <f t="array" ref="Y4886">SUM(_xlfn.XLOOKUP(_xlfn.TOROW(F4886:V4886,1),$AN$34:$AN$43,$AL$34:$AL$43,,0,1))</f>
        <v>34</v>
      </c>
      <c r="Z4886">
        <f t="shared" si="153"/>
        <v>5</v>
      </c>
      <c r="AA4886" t="str">
        <v>HD</v>
      </c>
      <c r="AG4886">
        <v>9054</v>
      </c>
      <c r="AH4886">
        <v>6</v>
      </c>
      <c r="AT4886">
        <v>5</v>
      </c>
    </row>
    <row r="4887" spans="2:46" ht="15" customHeight="1">
      <c r="B4887" s="48">
        <v>6657</v>
      </c>
      <c r="C4887" s="49">
        <v>45460</v>
      </c>
      <c r="D4887" s="50">
        <v>0.57802083333333332</v>
      </c>
      <c r="E4887" s="48" t="s">
        <v>12283</v>
      </c>
      <c r="F4887" s="48" t="s">
        <v>194</v>
      </c>
      <c r="G4887" s="48" t="s">
        <v>194</v>
      </c>
      <c r="H4887" s="48" t="s">
        <v>51</v>
      </c>
      <c r="I4887" s="48" t="s">
        <v>189</v>
      </c>
      <c r="J4887" s="48" t="s">
        <v>189</v>
      </c>
      <c r="K4887" s="48"/>
      <c r="L4887" s="48"/>
      <c r="M4887" s="48"/>
      <c r="N4887" s="48"/>
      <c r="O4887" s="48"/>
      <c r="P4887" s="48"/>
      <c r="Q4887" s="48"/>
      <c r="R4887" s="48"/>
      <c r="S4887" s="48"/>
      <c r="T4887" s="48"/>
      <c r="U4887" s="48"/>
      <c r="V4887" s="48"/>
      <c r="W4887" s="51" t="s">
        <v>4482</v>
      </c>
      <c r="X4887" t="str">
        <f t="shared" si="152"/>
        <v>DH;DH;BB;JB;JB</v>
      </c>
      <c r="Y4887" cm="1">
        <f t="array" ref="Y4887">SUM(_xlfn.XLOOKUP(_xlfn.TOROW(F4887:V4887,1),$AN$34:$AN$43,$AL$34:$AL$43,,0,1))</f>
        <v>30</v>
      </c>
      <c r="Z4887">
        <f t="shared" si="153"/>
        <v>5</v>
      </c>
      <c r="AA4887" t="str">
        <v>SO</v>
      </c>
      <c r="AG4887">
        <v>9061</v>
      </c>
      <c r="AH4887">
        <v>6</v>
      </c>
      <c r="AT4887">
        <v>5</v>
      </c>
    </row>
    <row r="4888" spans="2:46" ht="15" customHeight="1">
      <c r="B4888" s="48">
        <v>6658</v>
      </c>
      <c r="C4888" s="49">
        <v>45460</v>
      </c>
      <c r="D4888" s="50">
        <v>0.58247685185185183</v>
      </c>
      <c r="E4888" s="48" t="s">
        <v>12284</v>
      </c>
      <c r="F4888" s="48" t="s">
        <v>319</v>
      </c>
      <c r="G4888" s="48" t="s">
        <v>319</v>
      </c>
      <c r="H4888" s="48" t="s">
        <v>319</v>
      </c>
      <c r="I4888" s="48" t="s">
        <v>319</v>
      </c>
      <c r="J4888" s="48" t="s">
        <v>243</v>
      </c>
      <c r="K4888" s="48" t="s">
        <v>243</v>
      </c>
      <c r="L4888" s="48" t="s">
        <v>243</v>
      </c>
      <c r="M4888" s="48"/>
      <c r="N4888" s="48"/>
      <c r="O4888" s="48"/>
      <c r="P4888" s="48"/>
      <c r="Q4888" s="48"/>
      <c r="R4888" s="48"/>
      <c r="S4888" s="48"/>
      <c r="T4888" s="48"/>
      <c r="U4888" s="48"/>
      <c r="V4888" s="48"/>
      <c r="W4888" s="51" t="s">
        <v>4483</v>
      </c>
      <c r="X4888" t="str">
        <f t="shared" si="152"/>
        <v>FR;FR;FR;FR;CB;CB;CB</v>
      </c>
      <c r="Y4888" cm="1">
        <f t="array" ref="Y4888">SUM(_xlfn.XLOOKUP(_xlfn.TOROW(F4888:V4888,1),$AN$34:$AN$43,$AL$34:$AL$43,,0,1))</f>
        <v>36</v>
      </c>
      <c r="Z4888">
        <f t="shared" si="153"/>
        <v>7</v>
      </c>
      <c r="AA4888" t="str">
        <v>SO</v>
      </c>
      <c r="AG4888">
        <v>9063</v>
      </c>
      <c r="AH4888">
        <v>6</v>
      </c>
      <c r="AT4888">
        <v>7</v>
      </c>
    </row>
    <row r="4889" spans="2:46" ht="15" customHeight="1">
      <c r="B4889" s="48">
        <v>6659</v>
      </c>
      <c r="C4889" s="49">
        <v>45460</v>
      </c>
      <c r="D4889" s="50">
        <v>0.58333333333333337</v>
      </c>
      <c r="E4889" s="48" t="s">
        <v>12285</v>
      </c>
      <c r="F4889" s="48" t="s">
        <v>51</v>
      </c>
      <c r="G4889" s="48" t="s">
        <v>51</v>
      </c>
      <c r="H4889" s="48" t="s">
        <v>51</v>
      </c>
      <c r="I4889" s="48" t="s">
        <v>51</v>
      </c>
      <c r="J4889" s="48" t="s">
        <v>189</v>
      </c>
      <c r="K4889" s="48" t="s">
        <v>243</v>
      </c>
      <c r="L4889" s="48" t="s">
        <v>719</v>
      </c>
      <c r="M4889" s="48" t="s">
        <v>280</v>
      </c>
      <c r="N4889" s="48" t="s">
        <v>194</v>
      </c>
      <c r="O4889" s="48" t="s">
        <v>719</v>
      </c>
      <c r="P4889" s="48"/>
      <c r="Q4889" s="48"/>
      <c r="R4889" s="48"/>
      <c r="S4889" s="48"/>
      <c r="T4889" s="48"/>
      <c r="U4889" s="48"/>
      <c r="V4889" s="48"/>
      <c r="W4889" s="51" t="s">
        <v>4484</v>
      </c>
      <c r="X4889" t="str">
        <f t="shared" si="152"/>
        <v>BB;BB;BB;BB;JB;CB;BE;WB;DH;BE</v>
      </c>
      <c r="Y4889" cm="1">
        <f t="array" ref="Y4889">SUM(_xlfn.XLOOKUP(_xlfn.TOROW(F4889:V4889,1),$AN$34:$AN$43,$AL$34:$AL$43,,0,1))</f>
        <v>79</v>
      </c>
      <c r="Z4889">
        <f t="shared" si="153"/>
        <v>10</v>
      </c>
      <c r="AA4889" t="str">
        <v>SO</v>
      </c>
      <c r="AG4889">
        <v>9067</v>
      </c>
      <c r="AH4889">
        <v>6</v>
      </c>
      <c r="AT4889">
        <v>10</v>
      </c>
    </row>
    <row r="4890" spans="2:46" ht="15" customHeight="1">
      <c r="B4890" s="48">
        <v>6660</v>
      </c>
      <c r="C4890" s="49">
        <v>45460</v>
      </c>
      <c r="D4890" s="50">
        <v>0.58379629629629626</v>
      </c>
      <c r="E4890" s="48" t="s">
        <v>12286</v>
      </c>
      <c r="F4890" s="48" t="s">
        <v>194</v>
      </c>
      <c r="G4890" s="48" t="s">
        <v>803</v>
      </c>
      <c r="H4890" s="48" t="s">
        <v>133</v>
      </c>
      <c r="I4890" s="48" t="s">
        <v>319</v>
      </c>
      <c r="J4890" s="48" t="s">
        <v>319</v>
      </c>
      <c r="K4890" s="48" t="s">
        <v>189</v>
      </c>
      <c r="L4890" s="48" t="s">
        <v>189</v>
      </c>
      <c r="M4890" s="48" t="s">
        <v>719</v>
      </c>
      <c r="N4890" s="48" t="s">
        <v>280</v>
      </c>
      <c r="O4890" s="48"/>
      <c r="P4890" s="48"/>
      <c r="Q4890" s="48"/>
      <c r="R4890" s="48"/>
      <c r="S4890" s="48"/>
      <c r="T4890" s="48"/>
      <c r="U4890" s="48"/>
      <c r="V4890" s="48"/>
      <c r="W4890" s="51" t="s">
        <v>4485</v>
      </c>
      <c r="X4890" t="str">
        <f t="shared" si="152"/>
        <v>DH;SS;SO;FR;FR;JB;JB;BE;WB</v>
      </c>
      <c r="Y4890" cm="1">
        <f t="array" ref="Y4890">SUM(_xlfn.XLOOKUP(_xlfn.TOROW(F4890:V4890,1),$AN$34:$AN$43,$AL$34:$AL$43,,0,1))</f>
        <v>38</v>
      </c>
      <c r="Z4890">
        <f t="shared" si="153"/>
        <v>9</v>
      </c>
      <c r="AA4890" t="str">
        <v>DH</v>
      </c>
      <c r="AG4890">
        <v>9072</v>
      </c>
      <c r="AH4890">
        <v>6</v>
      </c>
      <c r="AT4890">
        <v>9</v>
      </c>
    </row>
    <row r="4891" spans="2:46" ht="15" customHeight="1">
      <c r="B4891" s="48">
        <v>6661</v>
      </c>
      <c r="C4891" s="49">
        <v>45460</v>
      </c>
      <c r="D4891" s="50">
        <v>0.58518518518518514</v>
      </c>
      <c r="E4891" s="48" t="s">
        <v>12287</v>
      </c>
      <c r="F4891" s="48" t="s">
        <v>304</v>
      </c>
      <c r="G4891" s="48" t="s">
        <v>133</v>
      </c>
      <c r="H4891" s="48" t="s">
        <v>133</v>
      </c>
      <c r="I4891" s="48" t="s">
        <v>51</v>
      </c>
      <c r="J4891" s="48" t="s">
        <v>243</v>
      </c>
      <c r="K4891" s="48"/>
      <c r="L4891" s="48"/>
      <c r="M4891" s="48"/>
      <c r="N4891" s="48"/>
      <c r="O4891" s="48"/>
      <c r="P4891" s="48"/>
      <c r="Q4891" s="48"/>
      <c r="R4891" s="48"/>
      <c r="S4891" s="48"/>
      <c r="T4891" s="48"/>
      <c r="U4891" s="48"/>
      <c r="V4891" s="48"/>
      <c r="W4891" s="51" t="s">
        <v>4486</v>
      </c>
      <c r="X4891" t="str">
        <f t="shared" si="152"/>
        <v>HD;SO;SO;BB;CB</v>
      </c>
      <c r="Y4891" cm="1">
        <f t="array" ref="Y4891">SUM(_xlfn.XLOOKUP(_xlfn.TOROW(F4891:V4891,1),$AN$34:$AN$43,$AL$34:$AL$43,,0,1))</f>
        <v>29</v>
      </c>
      <c r="Z4891">
        <f t="shared" si="153"/>
        <v>5</v>
      </c>
      <c r="AA4891" t="str">
        <v>CB</v>
      </c>
      <c r="AG4891">
        <v>9080</v>
      </c>
      <c r="AH4891">
        <v>6</v>
      </c>
      <c r="AT4891">
        <v>5</v>
      </c>
    </row>
    <row r="4892" spans="2:46" ht="15" customHeight="1">
      <c r="B4892" s="48">
        <v>6662</v>
      </c>
      <c r="C4892" s="49">
        <v>45460</v>
      </c>
      <c r="D4892" s="50">
        <v>0.59321759259259255</v>
      </c>
      <c r="E4892" s="48" t="s">
        <v>12288</v>
      </c>
      <c r="F4892" s="48" t="s">
        <v>304</v>
      </c>
      <c r="G4892" s="48" t="s">
        <v>304</v>
      </c>
      <c r="H4892" s="48" t="s">
        <v>304</v>
      </c>
      <c r="I4892" s="48" t="s">
        <v>280</v>
      </c>
      <c r="J4892" s="48" t="s">
        <v>319</v>
      </c>
      <c r="K4892" s="48" t="s">
        <v>133</v>
      </c>
      <c r="L4892" s="48"/>
      <c r="M4892" s="48"/>
      <c r="N4892" s="48"/>
      <c r="O4892" s="48"/>
      <c r="P4892" s="48"/>
      <c r="Q4892" s="48"/>
      <c r="R4892" s="48"/>
      <c r="S4892" s="48"/>
      <c r="T4892" s="48"/>
      <c r="U4892" s="48"/>
      <c r="V4892" s="48"/>
      <c r="W4892" s="51" t="s">
        <v>4487</v>
      </c>
      <c r="X4892" t="str">
        <f t="shared" si="152"/>
        <v>HD;HD;HD;WB;FR;SO</v>
      </c>
      <c r="Y4892" cm="1">
        <f t="array" ref="Y4892">SUM(_xlfn.XLOOKUP(_xlfn.TOROW(F4892:V4892,1),$AN$34:$AN$43,$AL$34:$AL$43,,0,1))</f>
        <v>37</v>
      </c>
      <c r="Z4892">
        <f t="shared" si="153"/>
        <v>6</v>
      </c>
      <c r="AA4892" t="str">
        <v>FR</v>
      </c>
      <c r="AG4892">
        <v>9093</v>
      </c>
      <c r="AH4892">
        <v>6</v>
      </c>
      <c r="AT4892">
        <v>6</v>
      </c>
    </row>
    <row r="4893" spans="2:46" ht="15" customHeight="1">
      <c r="B4893" s="48">
        <v>6663</v>
      </c>
      <c r="C4893" s="49">
        <v>45460</v>
      </c>
      <c r="D4893" s="50">
        <v>0.59379629629629627</v>
      </c>
      <c r="E4893" s="48" t="s">
        <v>12289</v>
      </c>
      <c r="F4893" s="48" t="s">
        <v>133</v>
      </c>
      <c r="G4893" s="48" t="s">
        <v>803</v>
      </c>
      <c r="H4893" s="48" t="s">
        <v>803</v>
      </c>
      <c r="I4893" s="48" t="s">
        <v>319</v>
      </c>
      <c r="J4893" s="48" t="s">
        <v>194</v>
      </c>
      <c r="K4893" s="48" t="s">
        <v>189</v>
      </c>
      <c r="L4893" s="48" t="s">
        <v>189</v>
      </c>
      <c r="M4893" s="48"/>
      <c r="N4893" s="48"/>
      <c r="O4893" s="48"/>
      <c r="P4893" s="48"/>
      <c r="Q4893" s="48"/>
      <c r="R4893" s="48"/>
      <c r="S4893" s="48"/>
      <c r="T4893" s="48"/>
      <c r="U4893" s="48"/>
      <c r="V4893" s="48"/>
      <c r="W4893" s="51" t="s">
        <v>4488</v>
      </c>
      <c r="X4893" t="str">
        <f t="shared" si="152"/>
        <v>SO;SS;SS;FR;DH;JB;JB</v>
      </c>
      <c r="Y4893" cm="1">
        <f t="array" ref="Y4893">SUM(_xlfn.XLOOKUP(_xlfn.TOROW(F4893:V4893,1),$AN$34:$AN$43,$AL$34:$AL$43,,0,1))</f>
        <v>22</v>
      </c>
      <c r="Z4893">
        <f t="shared" si="153"/>
        <v>7</v>
      </c>
      <c r="AA4893" t="str">
        <v>FR</v>
      </c>
      <c r="AG4893">
        <v>9097</v>
      </c>
      <c r="AH4893">
        <v>6</v>
      </c>
      <c r="AT4893">
        <v>7</v>
      </c>
    </row>
    <row r="4894" spans="2:46" ht="15" customHeight="1">
      <c r="B4894" s="48">
        <v>6664</v>
      </c>
      <c r="C4894" s="49">
        <v>45460</v>
      </c>
      <c r="D4894" s="50">
        <v>0.5940509259259259</v>
      </c>
      <c r="E4894" s="48" t="s">
        <v>12290</v>
      </c>
      <c r="F4894" s="48" t="s">
        <v>719</v>
      </c>
      <c r="G4894" s="48" t="s">
        <v>194</v>
      </c>
      <c r="H4894" s="48" t="s">
        <v>194</v>
      </c>
      <c r="I4894" s="48" t="s">
        <v>803</v>
      </c>
      <c r="J4894" s="48" t="s">
        <v>803</v>
      </c>
      <c r="K4894" s="48" t="s">
        <v>803</v>
      </c>
      <c r="L4894" s="48"/>
      <c r="M4894" s="48"/>
      <c r="N4894" s="48"/>
      <c r="O4894" s="48"/>
      <c r="P4894" s="48"/>
      <c r="Q4894" s="48"/>
      <c r="R4894" s="48"/>
      <c r="S4894" s="48"/>
      <c r="T4894" s="48"/>
      <c r="U4894" s="48"/>
      <c r="V4894" s="48"/>
      <c r="W4894" s="51" t="s">
        <v>4489</v>
      </c>
      <c r="X4894" t="str">
        <f t="shared" si="152"/>
        <v>BE;DH;DH;SS;SS;SS</v>
      </c>
      <c r="Y4894" cm="1">
        <f t="array" ref="Y4894">SUM(_xlfn.XLOOKUP(_xlfn.TOROW(F4894:V4894,1),$AN$34:$AN$43,$AL$34:$AL$43,,0,1))</f>
        <v>32</v>
      </c>
      <c r="Z4894">
        <f t="shared" si="153"/>
        <v>6</v>
      </c>
      <c r="AA4894" t="str">
        <v>WB</v>
      </c>
      <c r="AG4894">
        <v>9105</v>
      </c>
      <c r="AH4894">
        <v>6</v>
      </c>
      <c r="AT4894">
        <v>6</v>
      </c>
    </row>
    <row r="4895" spans="2:46" ht="15" customHeight="1">
      <c r="B4895" s="48">
        <v>6665</v>
      </c>
      <c r="C4895" s="49">
        <v>45460</v>
      </c>
      <c r="D4895" s="50">
        <v>0.59512731481481485</v>
      </c>
      <c r="E4895" s="48" t="s">
        <v>12291</v>
      </c>
      <c r="F4895" s="48" t="s">
        <v>803</v>
      </c>
      <c r="G4895" s="48" t="s">
        <v>803</v>
      </c>
      <c r="H4895" s="48" t="s">
        <v>280</v>
      </c>
      <c r="I4895" s="48" t="s">
        <v>280</v>
      </c>
      <c r="J4895" s="48" t="s">
        <v>803</v>
      </c>
      <c r="K4895" s="48" t="s">
        <v>189</v>
      </c>
      <c r="L4895" s="48" t="s">
        <v>51</v>
      </c>
      <c r="M4895" s="48" t="s">
        <v>304</v>
      </c>
      <c r="N4895" s="48" t="s">
        <v>51</v>
      </c>
      <c r="O4895" s="48" t="s">
        <v>304</v>
      </c>
      <c r="P4895" s="48"/>
      <c r="Q4895" s="48"/>
      <c r="R4895" s="48"/>
      <c r="S4895" s="48"/>
      <c r="T4895" s="48"/>
      <c r="U4895" s="48"/>
      <c r="V4895" s="48"/>
      <c r="W4895" s="51" t="s">
        <v>4490</v>
      </c>
      <c r="X4895" t="str">
        <f t="shared" si="152"/>
        <v>SS;SS;WB;WB;SS;JB;BB;HD;BB;HD</v>
      </c>
      <c r="Y4895" cm="1">
        <f t="array" ref="Y4895">SUM(_xlfn.XLOOKUP(_xlfn.TOROW(F4895:V4895,1),$AN$34:$AN$43,$AL$34:$AL$43,,0,1))</f>
        <v>66</v>
      </c>
      <c r="Z4895">
        <f t="shared" si="153"/>
        <v>10</v>
      </c>
      <c r="AA4895" t="str">
        <v>WB</v>
      </c>
      <c r="AG4895">
        <v>9107</v>
      </c>
      <c r="AH4895">
        <v>6</v>
      </c>
      <c r="AT4895">
        <v>10</v>
      </c>
    </row>
    <row r="4896" spans="2:46" ht="15" customHeight="1">
      <c r="B4896" s="48">
        <v>6666</v>
      </c>
      <c r="C4896" s="49">
        <v>45460</v>
      </c>
      <c r="D4896" s="50">
        <v>0.59642361111111108</v>
      </c>
      <c r="E4896" s="48" t="s">
        <v>12292</v>
      </c>
      <c r="F4896" s="48" t="s">
        <v>189</v>
      </c>
      <c r="G4896" s="48" t="s">
        <v>51</v>
      </c>
      <c r="H4896" s="48" t="s">
        <v>51</v>
      </c>
      <c r="I4896" s="48" t="s">
        <v>803</v>
      </c>
      <c r="J4896" s="48" t="s">
        <v>243</v>
      </c>
      <c r="K4896" s="48" t="s">
        <v>304</v>
      </c>
      <c r="L4896" s="48" t="s">
        <v>719</v>
      </c>
      <c r="M4896" s="48" t="s">
        <v>719</v>
      </c>
      <c r="N4896" s="48" t="s">
        <v>719</v>
      </c>
      <c r="O4896" s="48"/>
      <c r="P4896" s="48"/>
      <c r="Q4896" s="48"/>
      <c r="R4896" s="48"/>
      <c r="S4896" s="48"/>
      <c r="T4896" s="48"/>
      <c r="U4896" s="48"/>
      <c r="V4896" s="48"/>
      <c r="W4896" s="51" t="s">
        <v>4491</v>
      </c>
      <c r="X4896" t="str">
        <f t="shared" si="152"/>
        <v>JB;BB;BB;SS;CB;HD;BE;BE;BE</v>
      </c>
      <c r="Y4896" cm="1">
        <f t="array" ref="Y4896">SUM(_xlfn.XLOOKUP(_xlfn.TOROW(F4896:V4896,1),$AN$34:$AN$43,$AL$34:$AL$43,,0,1))</f>
        <v>54</v>
      </c>
      <c r="Z4896">
        <f t="shared" si="153"/>
        <v>9</v>
      </c>
      <c r="AA4896" t="str">
        <v>BE</v>
      </c>
      <c r="AG4896">
        <v>9108</v>
      </c>
      <c r="AH4896">
        <v>6</v>
      </c>
      <c r="AT4896">
        <v>9</v>
      </c>
    </row>
    <row r="4897" spans="2:46" ht="15" customHeight="1">
      <c r="B4897" s="48">
        <v>6667</v>
      </c>
      <c r="C4897" s="49">
        <v>45460</v>
      </c>
      <c r="D4897" s="50">
        <v>0.59682870370370367</v>
      </c>
      <c r="E4897" s="48" t="s">
        <v>12293</v>
      </c>
      <c r="F4897" s="48" t="s">
        <v>243</v>
      </c>
      <c r="G4897" s="48" t="s">
        <v>319</v>
      </c>
      <c r="H4897" s="48" t="s">
        <v>319</v>
      </c>
      <c r="I4897" s="48" t="s">
        <v>319</v>
      </c>
      <c r="J4897" s="48" t="s">
        <v>319</v>
      </c>
      <c r="K4897" s="48" t="s">
        <v>133</v>
      </c>
      <c r="L4897" s="48" t="s">
        <v>51</v>
      </c>
      <c r="M4897" s="48" t="s">
        <v>51</v>
      </c>
      <c r="N4897" s="48" t="s">
        <v>51</v>
      </c>
      <c r="O4897" s="48" t="s">
        <v>51</v>
      </c>
      <c r="P4897" s="48" t="s">
        <v>189</v>
      </c>
      <c r="Q4897" s="48" t="s">
        <v>319</v>
      </c>
      <c r="R4897" s="48" t="s">
        <v>194</v>
      </c>
      <c r="S4897" s="48" t="s">
        <v>719</v>
      </c>
      <c r="T4897" s="48"/>
      <c r="U4897" s="48"/>
      <c r="V4897" s="48"/>
      <c r="W4897" s="51" t="s">
        <v>4492</v>
      </c>
      <c r="X4897" t="str">
        <f t="shared" si="152"/>
        <v>CB;FR;FR;FR;FR;SO;BB;BB;BB;BB;JB;FR;DH;BE</v>
      </c>
      <c r="Y4897" cm="1">
        <f t="array" ref="Y4897">SUM(_xlfn.XLOOKUP(_xlfn.TOROW(F4897:V4897,1),$AN$34:$AN$43,$AL$34:$AL$43,,0,1))</f>
        <v>80</v>
      </c>
      <c r="Z4897">
        <f t="shared" si="153"/>
        <v>14</v>
      </c>
      <c r="AA4897" t="str">
        <v>BE</v>
      </c>
      <c r="AG4897">
        <v>9111</v>
      </c>
      <c r="AH4897">
        <v>6</v>
      </c>
      <c r="AT4897">
        <v>14</v>
      </c>
    </row>
    <row r="4898" spans="2:46" ht="15" customHeight="1">
      <c r="B4898" s="48">
        <v>6668</v>
      </c>
      <c r="C4898" s="49">
        <v>45460</v>
      </c>
      <c r="D4898" s="50">
        <v>0.59810185185185183</v>
      </c>
      <c r="E4898" s="48" t="s">
        <v>8336</v>
      </c>
      <c r="F4898" s="48" t="s">
        <v>189</v>
      </c>
      <c r="G4898" s="48" t="s">
        <v>189</v>
      </c>
      <c r="H4898" s="48" t="s">
        <v>189</v>
      </c>
      <c r="I4898" s="48"/>
      <c r="J4898" s="48"/>
      <c r="K4898" s="48"/>
      <c r="L4898" s="48"/>
      <c r="M4898" s="48"/>
      <c r="N4898" s="48"/>
      <c r="O4898" s="48"/>
      <c r="P4898" s="48"/>
      <c r="Q4898" s="48"/>
      <c r="R4898" s="48"/>
      <c r="S4898" s="48"/>
      <c r="T4898" s="48"/>
      <c r="U4898" s="48"/>
      <c r="V4898" s="48"/>
      <c r="W4898" s="51" t="s">
        <v>264</v>
      </c>
      <c r="X4898" t="str">
        <f t="shared" si="152"/>
        <v>JB;JB;JB</v>
      </c>
      <c r="Y4898" cm="1">
        <f t="array" ref="Y4898">SUM(_xlfn.XLOOKUP(_xlfn.TOROW(F4898:V4898,1),$AN$34:$AN$43,$AL$34:$AL$43,,0,1))</f>
        <v>3</v>
      </c>
      <c r="Z4898">
        <f t="shared" si="153"/>
        <v>3</v>
      </c>
      <c r="AA4898" t="str">
        <v>BE</v>
      </c>
      <c r="AG4898">
        <v>9113</v>
      </c>
      <c r="AH4898">
        <v>6</v>
      </c>
      <c r="AT4898">
        <v>3</v>
      </c>
    </row>
    <row r="4899" spans="2:46" ht="15" customHeight="1">
      <c r="B4899" s="48">
        <v>6669</v>
      </c>
      <c r="C4899" s="49">
        <v>45460</v>
      </c>
      <c r="D4899" s="50">
        <v>0.59815972222222225</v>
      </c>
      <c r="E4899" s="48" t="s">
        <v>12294</v>
      </c>
      <c r="F4899" s="48" t="s">
        <v>51</v>
      </c>
      <c r="G4899" s="48" t="s">
        <v>51</v>
      </c>
      <c r="H4899" s="48" t="s">
        <v>51</v>
      </c>
      <c r="I4899" s="48" t="s">
        <v>51</v>
      </c>
      <c r="J4899" s="48" t="s">
        <v>319</v>
      </c>
      <c r="K4899" s="48" t="s">
        <v>304</v>
      </c>
      <c r="L4899" s="48" t="s">
        <v>304</v>
      </c>
      <c r="M4899" s="48" t="s">
        <v>51</v>
      </c>
      <c r="N4899" s="48"/>
      <c r="O4899" s="48"/>
      <c r="P4899" s="48"/>
      <c r="Q4899" s="48"/>
      <c r="R4899" s="48"/>
      <c r="S4899" s="48"/>
      <c r="T4899" s="48"/>
      <c r="U4899" s="48"/>
      <c r="V4899" s="48"/>
      <c r="W4899" s="51" t="s">
        <v>4493</v>
      </c>
      <c r="X4899" t="str">
        <f t="shared" si="152"/>
        <v>BB;BB;BB;BB;FR;HD;HD;BB</v>
      </c>
      <c r="Y4899" cm="1">
        <f t="array" ref="Y4899">SUM(_xlfn.XLOOKUP(_xlfn.TOROW(F4899:V4899,1),$AN$34:$AN$43,$AL$34:$AL$43,,0,1))</f>
        <v>67</v>
      </c>
      <c r="Z4899">
        <f t="shared" si="153"/>
        <v>8</v>
      </c>
      <c r="AA4899" t="str">
        <v>BE</v>
      </c>
      <c r="AG4899">
        <v>9114</v>
      </c>
      <c r="AH4899">
        <v>6</v>
      </c>
      <c r="AT4899">
        <v>8</v>
      </c>
    </row>
    <row r="4900" spans="2:46" ht="15" customHeight="1">
      <c r="B4900" s="48">
        <v>6670</v>
      </c>
      <c r="C4900" s="49">
        <v>45460</v>
      </c>
      <c r="D4900" s="50">
        <v>0.60064814814814815</v>
      </c>
      <c r="E4900" s="48" t="s">
        <v>12295</v>
      </c>
      <c r="F4900" s="48" t="s">
        <v>51</v>
      </c>
      <c r="G4900" s="48" t="s">
        <v>133</v>
      </c>
      <c r="H4900" s="48" t="s">
        <v>133</v>
      </c>
      <c r="I4900" s="48" t="s">
        <v>133</v>
      </c>
      <c r="J4900" s="48" t="s">
        <v>243</v>
      </c>
      <c r="K4900" s="48"/>
      <c r="L4900" s="48"/>
      <c r="M4900" s="48"/>
      <c r="N4900" s="48"/>
      <c r="O4900" s="48"/>
      <c r="P4900" s="48"/>
      <c r="Q4900" s="48"/>
      <c r="R4900" s="48"/>
      <c r="S4900" s="48"/>
      <c r="T4900" s="48"/>
      <c r="U4900" s="48"/>
      <c r="V4900" s="48"/>
      <c r="W4900" s="51" t="s">
        <v>4494</v>
      </c>
      <c r="X4900" t="str">
        <f t="shared" si="152"/>
        <v>BB;SO;SO;SO;CB</v>
      </c>
      <c r="Y4900" cm="1">
        <f t="array" ref="Y4900">SUM(_xlfn.XLOOKUP(_xlfn.TOROW(F4900:V4900,1),$AN$34:$AN$43,$AL$34:$AL$43,,0,1))</f>
        <v>24</v>
      </c>
      <c r="Z4900">
        <f t="shared" si="153"/>
        <v>5</v>
      </c>
      <c r="AA4900" t="str">
        <v>FR</v>
      </c>
      <c r="AG4900">
        <v>9115</v>
      </c>
      <c r="AH4900">
        <v>6</v>
      </c>
      <c r="AT4900">
        <v>5</v>
      </c>
    </row>
    <row r="4901" spans="2:46" ht="15" customHeight="1">
      <c r="B4901" s="48">
        <v>6671</v>
      </c>
      <c r="C4901" s="49">
        <v>45460</v>
      </c>
      <c r="D4901" s="50">
        <v>0.60660879629629627</v>
      </c>
      <c r="E4901" s="48" t="s">
        <v>12296</v>
      </c>
      <c r="F4901" s="48" t="s">
        <v>243</v>
      </c>
      <c r="G4901" s="48" t="s">
        <v>280</v>
      </c>
      <c r="H4901" s="48" t="s">
        <v>51</v>
      </c>
      <c r="I4901" s="48" t="s">
        <v>51</v>
      </c>
      <c r="J4901" s="48" t="s">
        <v>243</v>
      </c>
      <c r="K4901" s="48"/>
      <c r="L4901" s="48"/>
      <c r="M4901" s="48"/>
      <c r="N4901" s="48"/>
      <c r="O4901" s="48"/>
      <c r="P4901" s="48"/>
      <c r="Q4901" s="48"/>
      <c r="R4901" s="48"/>
      <c r="S4901" s="48"/>
      <c r="T4901" s="48"/>
      <c r="U4901" s="48"/>
      <c r="V4901" s="48"/>
      <c r="W4901" s="51" t="s">
        <v>4495</v>
      </c>
      <c r="X4901" t="str">
        <f t="shared" si="152"/>
        <v>CB;WB;BB;BB;CB</v>
      </c>
      <c r="Y4901" cm="1">
        <f t="array" ref="Y4901">SUM(_xlfn.XLOOKUP(_xlfn.TOROW(F4901:V4901,1),$AN$34:$AN$43,$AL$34:$AL$43,,0,1))</f>
        <v>47</v>
      </c>
      <c r="Z4901">
        <f t="shared" si="153"/>
        <v>5</v>
      </c>
      <c r="AA4901" t="str">
        <v>JB</v>
      </c>
      <c r="AG4901">
        <v>9119</v>
      </c>
      <c r="AH4901">
        <v>6</v>
      </c>
      <c r="AT4901">
        <v>5</v>
      </c>
    </row>
    <row r="4902" spans="2:46" ht="15" customHeight="1">
      <c r="B4902" s="48">
        <v>6672</v>
      </c>
      <c r="C4902" s="49">
        <v>45460</v>
      </c>
      <c r="D4902" s="50">
        <v>0.61009259259259263</v>
      </c>
      <c r="E4902" s="48" t="s">
        <v>11426</v>
      </c>
      <c r="F4902" s="48" t="s">
        <v>194</v>
      </c>
      <c r="G4902" s="48" t="s">
        <v>133</v>
      </c>
      <c r="H4902" s="48"/>
      <c r="I4902" s="48"/>
      <c r="J4902" s="48"/>
      <c r="K4902" s="48"/>
      <c r="L4902" s="48"/>
      <c r="M4902" s="48"/>
      <c r="N4902" s="48"/>
      <c r="O4902" s="48"/>
      <c r="P4902" s="48"/>
      <c r="Q4902" s="48"/>
      <c r="R4902" s="48"/>
      <c r="S4902" s="48"/>
      <c r="T4902" s="48"/>
      <c r="U4902" s="48"/>
      <c r="V4902" s="48"/>
      <c r="W4902" s="51" t="s">
        <v>3559</v>
      </c>
      <c r="X4902" t="str">
        <f t="shared" si="152"/>
        <v>DH;SO</v>
      </c>
      <c r="Y4902" cm="1">
        <f t="array" ref="Y4902">SUM(_xlfn.XLOOKUP(_xlfn.TOROW(F4902:V4902,1),$AN$34:$AN$43,$AL$34:$AL$43,,0,1))</f>
        <v>11</v>
      </c>
      <c r="Z4902">
        <f t="shared" si="153"/>
        <v>2</v>
      </c>
      <c r="AA4902" t="str">
        <v>SS</v>
      </c>
      <c r="AG4902">
        <v>9123</v>
      </c>
      <c r="AH4902">
        <v>6</v>
      </c>
      <c r="AT4902">
        <v>2</v>
      </c>
    </row>
    <row r="4903" spans="2:46" ht="15" customHeight="1">
      <c r="B4903" s="48">
        <v>6673</v>
      </c>
      <c r="C4903" s="49">
        <v>45460</v>
      </c>
      <c r="D4903" s="50">
        <v>0.61069444444444443</v>
      </c>
      <c r="E4903" s="48" t="s">
        <v>12297</v>
      </c>
      <c r="F4903" s="48" t="s">
        <v>189</v>
      </c>
      <c r="G4903" s="48" t="s">
        <v>189</v>
      </c>
      <c r="H4903" s="48" t="s">
        <v>189</v>
      </c>
      <c r="I4903" s="48" t="s">
        <v>51</v>
      </c>
      <c r="J4903" s="48" t="s">
        <v>803</v>
      </c>
      <c r="K4903" s="48" t="s">
        <v>319</v>
      </c>
      <c r="L4903" s="48"/>
      <c r="M4903" s="48"/>
      <c r="N4903" s="48"/>
      <c r="O4903" s="48"/>
      <c r="P4903" s="48"/>
      <c r="Q4903" s="48"/>
      <c r="R4903" s="48"/>
      <c r="S4903" s="48"/>
      <c r="T4903" s="48"/>
      <c r="U4903" s="48"/>
      <c r="V4903" s="48"/>
      <c r="W4903" s="51" t="s">
        <v>4496</v>
      </c>
      <c r="X4903" t="str">
        <f t="shared" si="152"/>
        <v>JB;JB;JB;BB;SS;FR</v>
      </c>
      <c r="Y4903" cm="1">
        <f t="array" ref="Y4903">SUM(_xlfn.XLOOKUP(_xlfn.TOROW(F4903:V4903,1),$AN$34:$AN$43,$AL$34:$AL$43,,0,1))</f>
        <v>19</v>
      </c>
      <c r="Z4903">
        <f t="shared" si="153"/>
        <v>6</v>
      </c>
      <c r="AA4903" t="str">
        <v>SS</v>
      </c>
      <c r="AG4903">
        <v>9138</v>
      </c>
      <c r="AH4903">
        <v>6</v>
      </c>
      <c r="AT4903">
        <v>6</v>
      </c>
    </row>
    <row r="4904" spans="2:46" ht="15" customHeight="1">
      <c r="B4904" s="48">
        <v>6674</v>
      </c>
      <c r="C4904" s="49">
        <v>45460</v>
      </c>
      <c r="D4904" s="50">
        <v>0.61150462962962959</v>
      </c>
      <c r="E4904" s="48" t="s">
        <v>12298</v>
      </c>
      <c r="F4904" s="48" t="s">
        <v>304</v>
      </c>
      <c r="G4904" s="48" t="s">
        <v>719</v>
      </c>
      <c r="H4904" s="48" t="s">
        <v>719</v>
      </c>
      <c r="I4904" s="48" t="s">
        <v>304</v>
      </c>
      <c r="J4904" s="48"/>
      <c r="K4904" s="48"/>
      <c r="L4904" s="48"/>
      <c r="M4904" s="48"/>
      <c r="N4904" s="48"/>
      <c r="O4904" s="48"/>
      <c r="P4904" s="48"/>
      <c r="Q4904" s="48"/>
      <c r="R4904" s="48"/>
      <c r="S4904" s="48"/>
      <c r="T4904" s="48"/>
      <c r="U4904" s="48"/>
      <c r="V4904" s="48"/>
      <c r="W4904" s="51" t="s">
        <v>4497</v>
      </c>
      <c r="X4904" t="str">
        <f t="shared" si="152"/>
        <v>HD;BE;BE;HD</v>
      </c>
      <c r="Y4904" cm="1">
        <f t="array" ref="Y4904">SUM(_xlfn.XLOOKUP(_xlfn.TOROW(F4904:V4904,1),$AN$34:$AN$43,$AL$34:$AL$43,,0,1))</f>
        <v>24</v>
      </c>
      <c r="Z4904">
        <f t="shared" si="153"/>
        <v>4</v>
      </c>
      <c r="AA4904" t="str">
        <v>SO</v>
      </c>
      <c r="AG4904">
        <v>9139</v>
      </c>
      <c r="AH4904">
        <v>6</v>
      </c>
      <c r="AT4904">
        <v>4</v>
      </c>
    </row>
    <row r="4905" spans="2:46" ht="15" customHeight="1">
      <c r="B4905" s="48">
        <v>6675</v>
      </c>
      <c r="C4905" s="49">
        <v>45460</v>
      </c>
      <c r="D4905" s="50">
        <v>0.61266203703703703</v>
      </c>
      <c r="E4905" s="48" t="s">
        <v>8278</v>
      </c>
      <c r="F4905" s="48" t="s">
        <v>194</v>
      </c>
      <c r="G4905" s="48" t="s">
        <v>194</v>
      </c>
      <c r="H4905" s="48" t="s">
        <v>194</v>
      </c>
      <c r="I4905" s="48" t="s">
        <v>194</v>
      </c>
      <c r="J4905" s="48"/>
      <c r="K4905" s="48"/>
      <c r="L4905" s="48"/>
      <c r="M4905" s="48"/>
      <c r="N4905" s="48"/>
      <c r="O4905" s="48"/>
      <c r="P4905" s="48"/>
      <c r="Q4905" s="48"/>
      <c r="R4905" s="48"/>
      <c r="S4905" s="48"/>
      <c r="T4905" s="48"/>
      <c r="U4905" s="48"/>
      <c r="V4905" s="48"/>
      <c r="W4905" s="51" t="s">
        <v>259</v>
      </c>
      <c r="X4905" t="str">
        <f t="shared" si="152"/>
        <v>DH;DH;DH;DH</v>
      </c>
      <c r="Y4905" cm="1">
        <f t="array" ref="Y4905">SUM(_xlfn.XLOOKUP(_xlfn.TOROW(F4905:V4905,1),$AN$34:$AN$43,$AL$34:$AL$43,,0,1))</f>
        <v>36</v>
      </c>
      <c r="Z4905">
        <f t="shared" si="153"/>
        <v>4</v>
      </c>
      <c r="AA4905" t="str">
        <v>SO</v>
      </c>
      <c r="AG4905">
        <v>9144</v>
      </c>
      <c r="AH4905">
        <v>6</v>
      </c>
      <c r="AT4905">
        <v>4</v>
      </c>
    </row>
    <row r="4906" spans="2:46" ht="15" customHeight="1">
      <c r="B4906" s="48">
        <v>6676</v>
      </c>
      <c r="C4906" s="49">
        <v>45460</v>
      </c>
      <c r="D4906" s="50">
        <v>0.61302083333333335</v>
      </c>
      <c r="E4906" s="48" t="s">
        <v>12299</v>
      </c>
      <c r="F4906" s="48" t="s">
        <v>319</v>
      </c>
      <c r="G4906" s="48" t="s">
        <v>304</v>
      </c>
      <c r="H4906" s="48" t="s">
        <v>304</v>
      </c>
      <c r="I4906" s="48" t="s">
        <v>133</v>
      </c>
      <c r="J4906" s="48" t="s">
        <v>133</v>
      </c>
      <c r="K4906" s="48"/>
      <c r="L4906" s="48"/>
      <c r="M4906" s="48"/>
      <c r="N4906" s="48"/>
      <c r="O4906" s="48"/>
      <c r="P4906" s="48"/>
      <c r="Q4906" s="48"/>
      <c r="R4906" s="48"/>
      <c r="S4906" s="48"/>
      <c r="T4906" s="48"/>
      <c r="U4906" s="48"/>
      <c r="V4906" s="48"/>
      <c r="W4906" s="51" t="s">
        <v>4498</v>
      </c>
      <c r="X4906" t="str">
        <f t="shared" si="152"/>
        <v>FR;HD;HD;SO;SO</v>
      </c>
      <c r="Y4906" cm="1">
        <f t="array" ref="Y4906">SUM(_xlfn.XLOOKUP(_xlfn.TOROW(F4906:V4906,1),$AN$34:$AN$43,$AL$34:$AL$43,,0,1))</f>
        <v>21</v>
      </c>
      <c r="Z4906">
        <f t="shared" si="153"/>
        <v>5</v>
      </c>
      <c r="AA4906" t="str">
        <v>BE</v>
      </c>
      <c r="AG4906">
        <v>9145</v>
      </c>
      <c r="AH4906">
        <v>6</v>
      </c>
      <c r="AT4906">
        <v>5</v>
      </c>
    </row>
    <row r="4907" spans="2:46" ht="15" customHeight="1">
      <c r="B4907" s="48">
        <v>6677</v>
      </c>
      <c r="C4907" s="49">
        <v>45460</v>
      </c>
      <c r="D4907" s="50">
        <v>0.61515046296296294</v>
      </c>
      <c r="E4907" s="48" t="s">
        <v>12300</v>
      </c>
      <c r="F4907" s="48" t="s">
        <v>280</v>
      </c>
      <c r="G4907" s="48" t="s">
        <v>304</v>
      </c>
      <c r="H4907" s="48" t="s">
        <v>280</v>
      </c>
      <c r="I4907" s="48" t="s">
        <v>51</v>
      </c>
      <c r="J4907" s="48" t="s">
        <v>803</v>
      </c>
      <c r="K4907" s="48" t="s">
        <v>194</v>
      </c>
      <c r="L4907" s="48" t="s">
        <v>51</v>
      </c>
      <c r="M4907" s="48" t="s">
        <v>280</v>
      </c>
      <c r="N4907" s="48" t="s">
        <v>719</v>
      </c>
      <c r="O4907" s="48"/>
      <c r="P4907" s="48"/>
      <c r="Q4907" s="48"/>
      <c r="R4907" s="48"/>
      <c r="S4907" s="48"/>
      <c r="T4907" s="48"/>
      <c r="U4907" s="48"/>
      <c r="V4907" s="48"/>
      <c r="W4907" s="51" t="s">
        <v>4499</v>
      </c>
      <c r="X4907" t="str">
        <f t="shared" si="152"/>
        <v>WB;HD;WB;BB;SS;DH;BB;WB;BE</v>
      </c>
      <c r="Y4907" cm="1">
        <f t="array" ref="Y4907">SUM(_xlfn.XLOOKUP(_xlfn.TOROW(F4907:V4907,1),$AN$34:$AN$43,$AL$34:$AL$43,,0,1))</f>
        <v>77</v>
      </c>
      <c r="Z4907">
        <f t="shared" si="153"/>
        <v>9</v>
      </c>
      <c r="AA4907" t="str">
        <v>CB</v>
      </c>
      <c r="AG4907">
        <v>9147</v>
      </c>
      <c r="AH4907">
        <v>6</v>
      </c>
      <c r="AT4907">
        <v>9</v>
      </c>
    </row>
    <row r="4908" spans="2:46" ht="15" customHeight="1">
      <c r="B4908" s="48">
        <v>6678</v>
      </c>
      <c r="C4908" s="49">
        <v>45460</v>
      </c>
      <c r="D4908" s="50">
        <v>0.6156018518518519</v>
      </c>
      <c r="E4908" s="48" t="s">
        <v>12301</v>
      </c>
      <c r="F4908" s="48" t="s">
        <v>803</v>
      </c>
      <c r="G4908" s="48" t="s">
        <v>189</v>
      </c>
      <c r="H4908" s="48" t="s">
        <v>133</v>
      </c>
      <c r="I4908" s="48" t="s">
        <v>194</v>
      </c>
      <c r="J4908" s="48" t="s">
        <v>280</v>
      </c>
      <c r="K4908" s="48" t="s">
        <v>280</v>
      </c>
      <c r="L4908" s="48" t="s">
        <v>189</v>
      </c>
      <c r="M4908" s="48" t="s">
        <v>133</v>
      </c>
      <c r="N4908" s="48" t="s">
        <v>194</v>
      </c>
      <c r="O4908" s="48" t="s">
        <v>194</v>
      </c>
      <c r="P4908" s="48" t="s">
        <v>243</v>
      </c>
      <c r="Q4908" s="48"/>
      <c r="R4908" s="48"/>
      <c r="S4908" s="48"/>
      <c r="T4908" s="48"/>
      <c r="U4908" s="48"/>
      <c r="V4908" s="48"/>
      <c r="W4908" s="51" t="s">
        <v>4500</v>
      </c>
      <c r="X4908" t="str">
        <f t="shared" si="152"/>
        <v>SS;JB;SO;DH;WB;WB;JB;SO;DH;DH;CB</v>
      </c>
      <c r="Y4908" cm="1">
        <f t="array" ref="Y4908">SUM(_xlfn.XLOOKUP(_xlfn.TOROW(F4908:V4908,1),$AN$34:$AN$43,$AL$34:$AL$43,,0,1))</f>
        <v>66</v>
      </c>
      <c r="Z4908">
        <f t="shared" si="153"/>
        <v>11</v>
      </c>
      <c r="AA4908" t="str">
        <v>BE</v>
      </c>
      <c r="AG4908">
        <v>9155</v>
      </c>
      <c r="AH4908">
        <v>6</v>
      </c>
      <c r="AT4908">
        <v>11</v>
      </c>
    </row>
    <row r="4909" spans="2:46" ht="15" customHeight="1">
      <c r="B4909" s="48">
        <v>6679</v>
      </c>
      <c r="C4909" s="49">
        <v>45460</v>
      </c>
      <c r="D4909" s="50">
        <v>0.61916666666666664</v>
      </c>
      <c r="E4909" s="48" t="s">
        <v>12302</v>
      </c>
      <c r="F4909" s="48" t="s">
        <v>51</v>
      </c>
      <c r="G4909" s="48" t="s">
        <v>189</v>
      </c>
      <c r="H4909" s="48" t="s">
        <v>304</v>
      </c>
      <c r="I4909" s="48" t="s">
        <v>304</v>
      </c>
      <c r="J4909" s="48" t="s">
        <v>280</v>
      </c>
      <c r="K4909" s="48"/>
      <c r="L4909" s="48"/>
      <c r="M4909" s="48"/>
      <c r="N4909" s="48"/>
      <c r="O4909" s="48"/>
      <c r="P4909" s="48"/>
      <c r="Q4909" s="48"/>
      <c r="R4909" s="48"/>
      <c r="S4909" s="48"/>
      <c r="T4909" s="48"/>
      <c r="U4909" s="48"/>
      <c r="V4909" s="48"/>
      <c r="W4909" s="51" t="s">
        <v>4501</v>
      </c>
      <c r="X4909" t="str">
        <f t="shared" si="152"/>
        <v>BB;JB;HD;HD;WB</v>
      </c>
      <c r="Y4909" cm="1">
        <f t="array" ref="Y4909">SUM(_xlfn.XLOOKUP(_xlfn.TOROW(F4909:V4909,1),$AN$34:$AN$43,$AL$34:$AL$43,,0,1))</f>
        <v>36</v>
      </c>
      <c r="Z4909">
        <f t="shared" si="153"/>
        <v>5</v>
      </c>
      <c r="AA4909" t="str">
        <v>BE</v>
      </c>
      <c r="AG4909">
        <v>9158</v>
      </c>
      <c r="AH4909">
        <v>6</v>
      </c>
      <c r="AT4909">
        <v>5</v>
      </c>
    </row>
    <row r="4910" spans="2:46" ht="15" customHeight="1">
      <c r="B4910" s="48">
        <v>6680</v>
      </c>
      <c r="C4910" s="49">
        <v>45460</v>
      </c>
      <c r="D4910" s="50">
        <v>0.62219907407407404</v>
      </c>
      <c r="E4910" s="48" t="s">
        <v>12303</v>
      </c>
      <c r="F4910" s="48" t="s">
        <v>189</v>
      </c>
      <c r="G4910" s="48" t="s">
        <v>189</v>
      </c>
      <c r="H4910" s="48" t="s">
        <v>189</v>
      </c>
      <c r="I4910" s="48" t="s">
        <v>189</v>
      </c>
      <c r="J4910" s="48" t="s">
        <v>304</v>
      </c>
      <c r="K4910" s="48" t="s">
        <v>133</v>
      </c>
      <c r="L4910" s="48" t="s">
        <v>133</v>
      </c>
      <c r="M4910" s="48" t="s">
        <v>319</v>
      </c>
      <c r="N4910" s="48" t="s">
        <v>319</v>
      </c>
      <c r="O4910" s="48"/>
      <c r="P4910" s="48"/>
      <c r="Q4910" s="48"/>
      <c r="R4910" s="48"/>
      <c r="S4910" s="48"/>
      <c r="T4910" s="48"/>
      <c r="U4910" s="48"/>
      <c r="V4910" s="48"/>
      <c r="W4910" s="51" t="s">
        <v>4502</v>
      </c>
      <c r="X4910" t="str">
        <f t="shared" si="152"/>
        <v>JB;JB;JB;JB;HD;SO;SO;FR;FR</v>
      </c>
      <c r="Y4910" cm="1">
        <f t="array" ref="Y4910">SUM(_xlfn.XLOOKUP(_xlfn.TOROW(F4910:V4910,1),$AN$34:$AN$43,$AL$34:$AL$43,,0,1))</f>
        <v>21</v>
      </c>
      <c r="Z4910">
        <f t="shared" si="153"/>
        <v>9</v>
      </c>
      <c r="AA4910" t="str">
        <v>BE</v>
      </c>
      <c r="AG4910">
        <v>9159</v>
      </c>
      <c r="AH4910">
        <v>6</v>
      </c>
      <c r="AT4910">
        <v>9</v>
      </c>
    </row>
    <row r="4911" spans="2:46" ht="15" customHeight="1">
      <c r="B4911" s="48">
        <v>6681</v>
      </c>
      <c r="C4911" s="49">
        <v>45460</v>
      </c>
      <c r="D4911" s="50">
        <v>0.62313657407407408</v>
      </c>
      <c r="E4911" s="48" t="s">
        <v>8418</v>
      </c>
      <c r="F4911" s="48" t="s">
        <v>280</v>
      </c>
      <c r="G4911" s="48" t="s">
        <v>280</v>
      </c>
      <c r="H4911" s="48"/>
      <c r="I4911" s="48"/>
      <c r="J4911" s="48"/>
      <c r="K4911" s="48"/>
      <c r="L4911" s="48"/>
      <c r="M4911" s="48"/>
      <c r="N4911" s="48"/>
      <c r="O4911" s="48"/>
      <c r="P4911" s="48"/>
      <c r="Q4911" s="48"/>
      <c r="R4911" s="48"/>
      <c r="S4911" s="48"/>
      <c r="T4911" s="48"/>
      <c r="U4911" s="48"/>
      <c r="V4911" s="48"/>
      <c r="W4911" s="51" t="s">
        <v>1631</v>
      </c>
      <c r="X4911" t="str">
        <f t="shared" si="152"/>
        <v>WB;WB</v>
      </c>
      <c r="Y4911" cm="1">
        <f t="array" ref="Y4911">SUM(_xlfn.XLOOKUP(_xlfn.TOROW(F4911:V4911,1),$AN$34:$AN$43,$AL$34:$AL$43,,0,1))</f>
        <v>22</v>
      </c>
      <c r="Z4911">
        <f t="shared" si="153"/>
        <v>2</v>
      </c>
      <c r="AA4911" t="str">
        <v>BB</v>
      </c>
      <c r="AG4911">
        <v>9168</v>
      </c>
      <c r="AH4911">
        <v>6</v>
      </c>
      <c r="AT4911">
        <v>2</v>
      </c>
    </row>
    <row r="4912" spans="2:46" ht="15" customHeight="1">
      <c r="B4912" s="48">
        <v>6682</v>
      </c>
      <c r="C4912" s="49">
        <v>45460</v>
      </c>
      <c r="D4912" s="50">
        <v>0.62332175925925926</v>
      </c>
      <c r="E4912" s="48" t="s">
        <v>12304</v>
      </c>
      <c r="F4912" s="48" t="s">
        <v>51</v>
      </c>
      <c r="G4912" s="48" t="s">
        <v>280</v>
      </c>
      <c r="H4912" s="48" t="s">
        <v>280</v>
      </c>
      <c r="I4912" s="48" t="s">
        <v>280</v>
      </c>
      <c r="J4912" s="48" t="s">
        <v>280</v>
      </c>
      <c r="K4912" s="48" t="s">
        <v>280</v>
      </c>
      <c r="L4912" s="48" t="s">
        <v>51</v>
      </c>
      <c r="M4912" s="48" t="s">
        <v>51</v>
      </c>
      <c r="N4912" s="48" t="s">
        <v>51</v>
      </c>
      <c r="O4912" s="48" t="s">
        <v>51</v>
      </c>
      <c r="P4912" s="48" t="s">
        <v>280</v>
      </c>
      <c r="Q4912" s="48" t="s">
        <v>719</v>
      </c>
      <c r="R4912" s="48" t="s">
        <v>189</v>
      </c>
      <c r="S4912" s="48" t="s">
        <v>51</v>
      </c>
      <c r="T4912" s="48" t="s">
        <v>803</v>
      </c>
      <c r="U4912" s="48"/>
      <c r="V4912" s="48"/>
      <c r="W4912" s="51" t="s">
        <v>4503</v>
      </c>
      <c r="X4912" t="str">
        <f t="shared" si="152"/>
        <v>BB;WB;WB;WB;WB;WB;BB;BB;BB;BB;WB;BE;JB;BB;SS</v>
      </c>
      <c r="Y4912" cm="1">
        <f t="array" ref="Y4912">SUM(_xlfn.XLOOKUP(_xlfn.TOROW(F4912:V4912,1),$AN$34:$AN$43,$AL$34:$AL$43,,0,1))</f>
        <v>135</v>
      </c>
      <c r="Z4912">
        <f t="shared" si="153"/>
        <v>15</v>
      </c>
      <c r="AA4912" t="str">
        <v>BB</v>
      </c>
      <c r="AG4912">
        <v>9169</v>
      </c>
      <c r="AH4912">
        <v>6</v>
      </c>
      <c r="AT4912">
        <v>15</v>
      </c>
    </row>
    <row r="4913" spans="2:46" ht="15" customHeight="1">
      <c r="B4913" s="48">
        <v>6683</v>
      </c>
      <c r="C4913" s="49">
        <v>45460</v>
      </c>
      <c r="D4913" s="50">
        <v>0.62390046296296298</v>
      </c>
      <c r="E4913" s="48" t="s">
        <v>12305</v>
      </c>
      <c r="F4913" s="48" t="s">
        <v>51</v>
      </c>
      <c r="G4913" s="48" t="s">
        <v>803</v>
      </c>
      <c r="H4913" s="48" t="s">
        <v>719</v>
      </c>
      <c r="I4913" s="48" t="s">
        <v>194</v>
      </c>
      <c r="J4913" s="48" t="s">
        <v>194</v>
      </c>
      <c r="K4913" s="48" t="s">
        <v>189</v>
      </c>
      <c r="L4913" s="48"/>
      <c r="M4913" s="48"/>
      <c r="N4913" s="48"/>
      <c r="O4913" s="48"/>
      <c r="P4913" s="48"/>
      <c r="Q4913" s="48"/>
      <c r="R4913" s="48"/>
      <c r="S4913" s="48"/>
      <c r="T4913" s="48"/>
      <c r="U4913" s="48"/>
      <c r="V4913" s="48"/>
      <c r="W4913" s="51" t="s">
        <v>4504</v>
      </c>
      <c r="X4913" t="str">
        <f t="shared" si="152"/>
        <v>BB;SS;BE;DH;DH;JB</v>
      </c>
      <c r="Y4913" cm="1">
        <f t="array" ref="Y4913">SUM(_xlfn.XLOOKUP(_xlfn.TOROW(F4913:V4913,1),$AN$34:$AN$43,$AL$34:$AL$43,,0,1))</f>
        <v>37</v>
      </c>
      <c r="Z4913">
        <f t="shared" si="153"/>
        <v>6</v>
      </c>
      <c r="AA4913" t="str">
        <v>WB</v>
      </c>
      <c r="AG4913">
        <v>9175</v>
      </c>
      <c r="AH4913">
        <v>6</v>
      </c>
      <c r="AT4913">
        <v>6</v>
      </c>
    </row>
    <row r="4914" spans="2:46" ht="15" customHeight="1">
      <c r="B4914" s="48">
        <v>6684</v>
      </c>
      <c r="C4914" s="49">
        <v>45460</v>
      </c>
      <c r="D4914" s="50">
        <v>0.62487268518518524</v>
      </c>
      <c r="E4914" s="48" t="s">
        <v>12306</v>
      </c>
      <c r="F4914" s="48" t="s">
        <v>194</v>
      </c>
      <c r="G4914" s="48" t="s">
        <v>194</v>
      </c>
      <c r="H4914" s="48" t="s">
        <v>194</v>
      </c>
      <c r="I4914" s="48" t="s">
        <v>194</v>
      </c>
      <c r="J4914" s="48" t="s">
        <v>304</v>
      </c>
      <c r="K4914" s="48" t="s">
        <v>280</v>
      </c>
      <c r="L4914" s="48"/>
      <c r="M4914" s="48"/>
      <c r="N4914" s="48"/>
      <c r="O4914" s="48"/>
      <c r="P4914" s="48"/>
      <c r="Q4914" s="48"/>
      <c r="R4914" s="48"/>
      <c r="S4914" s="48"/>
      <c r="T4914" s="48"/>
      <c r="U4914" s="48"/>
      <c r="V4914" s="48"/>
      <c r="W4914" s="51" t="s">
        <v>4505</v>
      </c>
      <c r="X4914" t="str">
        <f t="shared" si="152"/>
        <v>DH;DH;DH;DH;HD;WB</v>
      </c>
      <c r="Y4914" cm="1">
        <f t="array" ref="Y4914">SUM(_xlfn.XLOOKUP(_xlfn.TOROW(F4914:V4914,1),$AN$34:$AN$43,$AL$34:$AL$43,,0,1))</f>
        <v>54</v>
      </c>
      <c r="Z4914">
        <f t="shared" si="153"/>
        <v>6</v>
      </c>
      <c r="AA4914" t="str">
        <v>SS</v>
      </c>
      <c r="AG4914">
        <v>9181</v>
      </c>
      <c r="AH4914">
        <v>6</v>
      </c>
      <c r="AT4914">
        <v>6</v>
      </c>
    </row>
    <row r="4915" spans="2:46" ht="15" customHeight="1">
      <c r="B4915" s="48">
        <v>6685</v>
      </c>
      <c r="C4915" s="49">
        <v>45460</v>
      </c>
      <c r="D4915" s="50">
        <v>0.62600694444444449</v>
      </c>
      <c r="E4915" s="48" t="s">
        <v>12307</v>
      </c>
      <c r="F4915" s="48" t="s">
        <v>133</v>
      </c>
      <c r="G4915" s="48" t="s">
        <v>719</v>
      </c>
      <c r="H4915" s="48" t="s">
        <v>803</v>
      </c>
      <c r="I4915" s="48" t="s">
        <v>133</v>
      </c>
      <c r="J4915" s="48" t="s">
        <v>189</v>
      </c>
      <c r="K4915" s="48" t="s">
        <v>803</v>
      </c>
      <c r="L4915" s="48" t="s">
        <v>304</v>
      </c>
      <c r="M4915" s="48" t="s">
        <v>189</v>
      </c>
      <c r="N4915" s="48"/>
      <c r="O4915" s="48"/>
      <c r="P4915" s="48"/>
      <c r="Q4915" s="48"/>
      <c r="R4915" s="48"/>
      <c r="S4915" s="48"/>
      <c r="T4915" s="48"/>
      <c r="U4915" s="48"/>
      <c r="V4915" s="48"/>
      <c r="W4915" s="51" t="s">
        <v>4506</v>
      </c>
      <c r="X4915" t="str">
        <f t="shared" si="152"/>
        <v>SO;BE;SS;SO;JB;SS;HD;JB</v>
      </c>
      <c r="Y4915" cm="1">
        <f t="array" ref="Y4915">SUM(_xlfn.XLOOKUP(_xlfn.TOROW(F4915:V4915,1),$AN$34:$AN$43,$AL$34:$AL$43,,0,1))</f>
        <v>24</v>
      </c>
      <c r="Z4915">
        <f t="shared" si="153"/>
        <v>8</v>
      </c>
      <c r="AA4915" t="str">
        <v>SS</v>
      </c>
      <c r="AG4915">
        <v>9183</v>
      </c>
      <c r="AH4915">
        <v>6</v>
      </c>
      <c r="AT4915">
        <v>8</v>
      </c>
    </row>
    <row r="4916" spans="2:46" ht="15" customHeight="1">
      <c r="B4916" s="48">
        <v>6686</v>
      </c>
      <c r="C4916" s="49">
        <v>45460</v>
      </c>
      <c r="D4916" s="50">
        <v>0.62774305555555554</v>
      </c>
      <c r="E4916" s="48" t="s">
        <v>12308</v>
      </c>
      <c r="F4916" s="48" t="s">
        <v>280</v>
      </c>
      <c r="G4916" s="48" t="s">
        <v>280</v>
      </c>
      <c r="H4916" s="48" t="s">
        <v>133</v>
      </c>
      <c r="I4916" s="48" t="s">
        <v>133</v>
      </c>
      <c r="J4916" s="48" t="s">
        <v>194</v>
      </c>
      <c r="K4916" s="48" t="s">
        <v>194</v>
      </c>
      <c r="L4916" s="48"/>
      <c r="M4916" s="48"/>
      <c r="N4916" s="48"/>
      <c r="O4916" s="48"/>
      <c r="P4916" s="48"/>
      <c r="Q4916" s="48"/>
      <c r="R4916" s="48"/>
      <c r="S4916" s="48"/>
      <c r="T4916" s="48"/>
      <c r="U4916" s="48"/>
      <c r="V4916" s="48"/>
      <c r="W4916" s="51" t="s">
        <v>4507</v>
      </c>
      <c r="X4916" t="str">
        <f t="shared" si="152"/>
        <v>WB;WB;SO;SO;DH;DH</v>
      </c>
      <c r="Y4916" cm="1">
        <f t="array" ref="Y4916">SUM(_xlfn.XLOOKUP(_xlfn.TOROW(F4916:V4916,1),$AN$34:$AN$43,$AL$34:$AL$43,,0,1))</f>
        <v>44</v>
      </c>
      <c r="Z4916">
        <f t="shared" si="153"/>
        <v>6</v>
      </c>
      <c r="AA4916" t="str">
        <v>CB</v>
      </c>
      <c r="AG4916">
        <v>9189</v>
      </c>
      <c r="AH4916">
        <v>6</v>
      </c>
      <c r="AT4916">
        <v>6</v>
      </c>
    </row>
    <row r="4917" spans="2:46" ht="15" customHeight="1">
      <c r="B4917" s="48">
        <v>6687</v>
      </c>
      <c r="C4917" s="49">
        <v>45460</v>
      </c>
      <c r="D4917" s="50">
        <v>0.62954861111111116</v>
      </c>
      <c r="E4917" s="48" t="s">
        <v>12309</v>
      </c>
      <c r="F4917" s="48" t="s">
        <v>133</v>
      </c>
      <c r="G4917" s="48" t="s">
        <v>51</v>
      </c>
      <c r="H4917" s="48" t="s">
        <v>133</v>
      </c>
      <c r="I4917" s="48" t="s">
        <v>304</v>
      </c>
      <c r="J4917" s="48" t="s">
        <v>243</v>
      </c>
      <c r="K4917" s="48"/>
      <c r="L4917" s="48"/>
      <c r="M4917" s="48"/>
      <c r="N4917" s="48"/>
      <c r="O4917" s="48"/>
      <c r="P4917" s="48"/>
      <c r="Q4917" s="48"/>
      <c r="R4917" s="48"/>
      <c r="S4917" s="48"/>
      <c r="T4917" s="48"/>
      <c r="U4917" s="48"/>
      <c r="V4917" s="48"/>
      <c r="W4917" s="51" t="s">
        <v>4508</v>
      </c>
      <c r="X4917" t="str">
        <f t="shared" si="152"/>
        <v>SO;BB;SO;HD;CB</v>
      </c>
      <c r="Y4917" cm="1">
        <f t="array" ref="Y4917">SUM(_xlfn.XLOOKUP(_xlfn.TOROW(F4917:V4917,1),$AN$34:$AN$43,$AL$34:$AL$43,,0,1))</f>
        <v>29</v>
      </c>
      <c r="Z4917">
        <f t="shared" si="153"/>
        <v>5</v>
      </c>
      <c r="AA4917" t="str">
        <v>CB</v>
      </c>
      <c r="AG4917">
        <v>9190</v>
      </c>
      <c r="AH4917">
        <v>6</v>
      </c>
      <c r="AT4917">
        <v>5</v>
      </c>
    </row>
    <row r="4918" spans="2:46" ht="15" customHeight="1">
      <c r="B4918" s="48">
        <v>6688</v>
      </c>
      <c r="C4918" s="49">
        <v>45460</v>
      </c>
      <c r="D4918" s="50">
        <v>0.63453703703703701</v>
      </c>
      <c r="E4918" s="48" t="s">
        <v>12310</v>
      </c>
      <c r="F4918" s="48" t="s">
        <v>280</v>
      </c>
      <c r="G4918" s="48" t="s">
        <v>280</v>
      </c>
      <c r="H4918" s="48" t="s">
        <v>51</v>
      </c>
      <c r="I4918" s="48" t="s">
        <v>243</v>
      </c>
      <c r="J4918" s="48" t="s">
        <v>719</v>
      </c>
      <c r="K4918" s="48" t="s">
        <v>243</v>
      </c>
      <c r="L4918" s="48" t="s">
        <v>51</v>
      </c>
      <c r="M4918" s="48" t="s">
        <v>280</v>
      </c>
      <c r="N4918" s="48" t="s">
        <v>280</v>
      </c>
      <c r="O4918" s="48" t="s">
        <v>194</v>
      </c>
      <c r="P4918" s="48" t="s">
        <v>51</v>
      </c>
      <c r="Q4918" s="48"/>
      <c r="R4918" s="48"/>
      <c r="S4918" s="48"/>
      <c r="T4918" s="48"/>
      <c r="U4918" s="48"/>
      <c r="V4918" s="48"/>
      <c r="W4918" s="51" t="s">
        <v>4509</v>
      </c>
      <c r="X4918" t="str">
        <f t="shared" si="152"/>
        <v>WB;WB;BB;CB;BE;CB;BB;WB;WB;DH;BB</v>
      </c>
      <c r="Y4918" cm="1">
        <f t="array" ref="Y4918">SUM(_xlfn.XLOOKUP(_xlfn.TOROW(F4918:V4918,1),$AN$34:$AN$43,$AL$34:$AL$43,,0,1))</f>
        <v>104</v>
      </c>
      <c r="Z4918">
        <f t="shared" si="153"/>
        <v>11</v>
      </c>
      <c r="AA4918" t="str">
        <v>FR</v>
      </c>
      <c r="AG4918">
        <v>9194</v>
      </c>
      <c r="AH4918">
        <v>6</v>
      </c>
      <c r="AT4918">
        <v>11</v>
      </c>
    </row>
    <row r="4919" spans="2:46" ht="15" customHeight="1">
      <c r="B4919" s="48">
        <v>6689</v>
      </c>
      <c r="C4919" s="49">
        <v>45460</v>
      </c>
      <c r="D4919" s="50">
        <v>0.63846064814814818</v>
      </c>
      <c r="E4919" s="48" t="s">
        <v>12311</v>
      </c>
      <c r="F4919" s="48" t="s">
        <v>133</v>
      </c>
      <c r="G4919" s="48" t="s">
        <v>133</v>
      </c>
      <c r="H4919" s="48" t="s">
        <v>133</v>
      </c>
      <c r="I4919" s="48" t="s">
        <v>133</v>
      </c>
      <c r="J4919" s="48" t="s">
        <v>133</v>
      </c>
      <c r="K4919" s="48" t="s">
        <v>280</v>
      </c>
      <c r="L4919" s="48" t="s">
        <v>719</v>
      </c>
      <c r="M4919" s="48" t="s">
        <v>719</v>
      </c>
      <c r="N4919" s="48"/>
      <c r="O4919" s="48"/>
      <c r="P4919" s="48"/>
      <c r="Q4919" s="48"/>
      <c r="R4919" s="48"/>
      <c r="S4919" s="48"/>
      <c r="T4919" s="48"/>
      <c r="U4919" s="48"/>
      <c r="V4919" s="48"/>
      <c r="W4919" s="51" t="s">
        <v>4510</v>
      </c>
      <c r="X4919" t="str">
        <f t="shared" si="152"/>
        <v>SO;SO;SO;SO;SO;WB;BE;BE</v>
      </c>
      <c r="Y4919" cm="1">
        <f t="array" ref="Y4919">SUM(_xlfn.XLOOKUP(_xlfn.TOROW(F4919:V4919,1),$AN$34:$AN$43,$AL$34:$AL$43,,0,1))</f>
        <v>31</v>
      </c>
      <c r="Z4919">
        <f t="shared" si="153"/>
        <v>8</v>
      </c>
      <c r="AA4919" t="str">
        <v>FR</v>
      </c>
      <c r="AG4919">
        <v>9198</v>
      </c>
      <c r="AH4919">
        <v>6</v>
      </c>
      <c r="AT4919">
        <v>8</v>
      </c>
    </row>
    <row r="4920" spans="2:46" ht="15" customHeight="1">
      <c r="B4920" s="48">
        <v>6690</v>
      </c>
      <c r="C4920" s="49">
        <v>45460</v>
      </c>
      <c r="D4920" s="50">
        <v>0.64252314814814815</v>
      </c>
      <c r="E4920" s="48" t="s">
        <v>12312</v>
      </c>
      <c r="F4920" s="48" t="s">
        <v>189</v>
      </c>
      <c r="G4920" s="48" t="s">
        <v>194</v>
      </c>
      <c r="H4920" s="48" t="s">
        <v>51</v>
      </c>
      <c r="I4920" s="48" t="s">
        <v>189</v>
      </c>
      <c r="J4920" s="48" t="s">
        <v>304</v>
      </c>
      <c r="K4920" s="48" t="s">
        <v>243</v>
      </c>
      <c r="L4920" s="48" t="s">
        <v>719</v>
      </c>
      <c r="M4920" s="48"/>
      <c r="N4920" s="48"/>
      <c r="O4920" s="48"/>
      <c r="P4920" s="48"/>
      <c r="Q4920" s="48"/>
      <c r="R4920" s="48"/>
      <c r="S4920" s="48"/>
      <c r="T4920" s="48"/>
      <c r="U4920" s="48"/>
      <c r="V4920" s="48"/>
      <c r="W4920" s="51" t="s">
        <v>4511</v>
      </c>
      <c r="X4920" t="str">
        <f t="shared" si="152"/>
        <v>JB;DH;BB;JB;HD;CB;BE</v>
      </c>
      <c r="Y4920" cm="1">
        <f t="array" ref="Y4920">SUM(_xlfn.XLOOKUP(_xlfn.TOROW(F4920:V4920,1),$AN$34:$AN$43,$AL$34:$AL$43,,0,1))</f>
        <v>41</v>
      </c>
      <c r="Z4920">
        <f t="shared" si="153"/>
        <v>7</v>
      </c>
      <c r="AA4920" t="str">
        <v>SS</v>
      </c>
      <c r="AG4920">
        <v>9200</v>
      </c>
      <c r="AH4920">
        <v>6</v>
      </c>
      <c r="AT4920">
        <v>7</v>
      </c>
    </row>
    <row r="4921" spans="2:46" ht="15" customHeight="1">
      <c r="B4921" s="48">
        <v>6691</v>
      </c>
      <c r="C4921" s="49">
        <v>45460</v>
      </c>
      <c r="D4921" s="50">
        <v>0.64320601851851855</v>
      </c>
      <c r="E4921" s="48" t="s">
        <v>8197</v>
      </c>
      <c r="F4921" s="48" t="s">
        <v>280</v>
      </c>
      <c r="G4921" s="48" t="s">
        <v>280</v>
      </c>
      <c r="H4921" s="48" t="s">
        <v>280</v>
      </c>
      <c r="I4921" s="48"/>
      <c r="J4921" s="48"/>
      <c r="K4921" s="48"/>
      <c r="L4921" s="48"/>
      <c r="M4921" s="48"/>
      <c r="N4921" s="48"/>
      <c r="O4921" s="48"/>
      <c r="P4921" s="48"/>
      <c r="Q4921" s="48"/>
      <c r="R4921" s="48"/>
      <c r="S4921" s="48"/>
      <c r="T4921" s="48"/>
      <c r="U4921" s="48"/>
      <c r="V4921" s="48"/>
      <c r="W4921" s="51" t="s">
        <v>115</v>
      </c>
      <c r="X4921" t="str">
        <f t="shared" si="152"/>
        <v>WB;WB;WB</v>
      </c>
      <c r="Y4921" cm="1">
        <f t="array" ref="Y4921">SUM(_xlfn.XLOOKUP(_xlfn.TOROW(F4921:V4921,1),$AN$34:$AN$43,$AL$34:$AL$43,,0,1))</f>
        <v>33</v>
      </c>
      <c r="Z4921">
        <f t="shared" si="153"/>
        <v>3</v>
      </c>
      <c r="AA4921" t="str">
        <v>SS</v>
      </c>
      <c r="AG4921">
        <v>9206</v>
      </c>
      <c r="AH4921">
        <v>6</v>
      </c>
      <c r="AT4921">
        <v>3</v>
      </c>
    </row>
    <row r="4922" spans="2:46" ht="15" customHeight="1">
      <c r="B4922" s="48">
        <v>6692</v>
      </c>
      <c r="C4922" s="49">
        <v>45460</v>
      </c>
      <c r="D4922" s="50">
        <v>0.64348379629629626</v>
      </c>
      <c r="E4922" s="48" t="s">
        <v>12313</v>
      </c>
      <c r="F4922" s="48" t="s">
        <v>243</v>
      </c>
      <c r="G4922" s="48" t="s">
        <v>243</v>
      </c>
      <c r="H4922" s="48" t="s">
        <v>243</v>
      </c>
      <c r="I4922" s="48" t="s">
        <v>280</v>
      </c>
      <c r="J4922" s="48" t="s">
        <v>280</v>
      </c>
      <c r="K4922" s="48"/>
      <c r="L4922" s="48"/>
      <c r="M4922" s="48"/>
      <c r="N4922" s="48"/>
      <c r="O4922" s="48"/>
      <c r="P4922" s="48"/>
      <c r="Q4922" s="48"/>
      <c r="R4922" s="48"/>
      <c r="S4922" s="48"/>
      <c r="T4922" s="48"/>
      <c r="U4922" s="48"/>
      <c r="V4922" s="48"/>
      <c r="W4922" s="51" t="s">
        <v>4512</v>
      </c>
      <c r="X4922" t="str">
        <f t="shared" si="152"/>
        <v>CB;CB;CB;WB;WB</v>
      </c>
      <c r="Y4922" cm="1">
        <f t="array" ref="Y4922">SUM(_xlfn.XLOOKUP(_xlfn.TOROW(F4922:V4922,1),$AN$34:$AN$43,$AL$34:$AL$43,,0,1))</f>
        <v>46</v>
      </c>
      <c r="Z4922">
        <f t="shared" si="153"/>
        <v>5</v>
      </c>
      <c r="AA4922" t="str">
        <v>JB</v>
      </c>
      <c r="AG4922">
        <v>9219</v>
      </c>
      <c r="AH4922">
        <v>6</v>
      </c>
      <c r="AT4922">
        <v>5</v>
      </c>
    </row>
    <row r="4923" spans="2:46" ht="15" customHeight="1">
      <c r="B4923" s="48">
        <v>6693</v>
      </c>
      <c r="C4923" s="49">
        <v>45460</v>
      </c>
      <c r="D4923" s="50">
        <v>0.64473379629629635</v>
      </c>
      <c r="E4923" s="48" t="s">
        <v>12314</v>
      </c>
      <c r="F4923" s="48" t="s">
        <v>51</v>
      </c>
      <c r="G4923" s="48" t="s">
        <v>51</v>
      </c>
      <c r="H4923" s="48" t="s">
        <v>319</v>
      </c>
      <c r="I4923" s="48" t="s">
        <v>319</v>
      </c>
      <c r="J4923" s="48" t="s">
        <v>304</v>
      </c>
      <c r="K4923" s="48" t="s">
        <v>194</v>
      </c>
      <c r="L4923" s="48" t="s">
        <v>194</v>
      </c>
      <c r="M4923" s="48" t="s">
        <v>803</v>
      </c>
      <c r="N4923" s="48"/>
      <c r="O4923" s="48"/>
      <c r="P4923" s="48"/>
      <c r="Q4923" s="48"/>
      <c r="R4923" s="48"/>
      <c r="S4923" s="48"/>
      <c r="T4923" s="48"/>
      <c r="U4923" s="48"/>
      <c r="V4923" s="48"/>
      <c r="W4923" s="51" t="s">
        <v>4513</v>
      </c>
      <c r="X4923" t="str">
        <f t="shared" si="152"/>
        <v>BB;BB;FR;FR;HD;DH;DH;SS</v>
      </c>
      <c r="Y4923" cm="1">
        <f t="array" ref="Y4923">SUM(_xlfn.XLOOKUP(_xlfn.TOROW(F4923:V4923,1),$AN$34:$AN$43,$AL$34:$AL$43,,0,1))</f>
        <v>54</v>
      </c>
      <c r="Z4923">
        <f t="shared" si="153"/>
        <v>8</v>
      </c>
      <c r="AA4923" t="str">
        <v>CB</v>
      </c>
      <c r="AG4923">
        <v>9222</v>
      </c>
      <c r="AH4923">
        <v>6</v>
      </c>
      <c r="AT4923">
        <v>8</v>
      </c>
    </row>
    <row r="4924" spans="2:46" ht="15" customHeight="1">
      <c r="B4924" s="48">
        <v>6694</v>
      </c>
      <c r="C4924" s="49">
        <v>45460</v>
      </c>
      <c r="D4924" s="50">
        <v>0.64799768518518519</v>
      </c>
      <c r="E4924" s="48" t="s">
        <v>12315</v>
      </c>
      <c r="F4924" s="48" t="s">
        <v>280</v>
      </c>
      <c r="G4924" s="48" t="s">
        <v>189</v>
      </c>
      <c r="H4924" s="48" t="s">
        <v>189</v>
      </c>
      <c r="I4924" s="48" t="s">
        <v>189</v>
      </c>
      <c r="J4924" s="48"/>
      <c r="K4924" s="48"/>
      <c r="L4924" s="48"/>
      <c r="M4924" s="48"/>
      <c r="N4924" s="48"/>
      <c r="O4924" s="48"/>
      <c r="P4924" s="48"/>
      <c r="Q4924" s="48"/>
      <c r="R4924" s="48"/>
      <c r="S4924" s="48"/>
      <c r="T4924" s="48"/>
      <c r="U4924" s="48"/>
      <c r="V4924" s="48"/>
      <c r="W4924" s="51" t="s">
        <v>4514</v>
      </c>
      <c r="X4924" t="str">
        <f t="shared" si="152"/>
        <v>WB;JB;JB;JB</v>
      </c>
      <c r="Y4924" cm="1">
        <f t="array" ref="Y4924">SUM(_xlfn.XLOOKUP(_xlfn.TOROW(F4924:V4924,1),$AN$34:$AN$43,$AL$34:$AL$43,,0,1))</f>
        <v>14</v>
      </c>
      <c r="Z4924">
        <f t="shared" si="153"/>
        <v>4</v>
      </c>
      <c r="AA4924" t="str">
        <v>BB</v>
      </c>
      <c r="AG4924">
        <v>9245</v>
      </c>
      <c r="AH4924">
        <v>6</v>
      </c>
      <c r="AT4924">
        <v>4</v>
      </c>
    </row>
    <row r="4925" spans="2:46" ht="15" customHeight="1">
      <c r="B4925" s="48">
        <v>6695</v>
      </c>
      <c r="C4925" s="49">
        <v>45460</v>
      </c>
      <c r="D4925" s="50">
        <v>0.64858796296296295</v>
      </c>
      <c r="E4925" s="48" t="s">
        <v>189</v>
      </c>
      <c r="F4925" s="48" t="s">
        <v>189</v>
      </c>
      <c r="G4925" s="48"/>
      <c r="H4925" s="48"/>
      <c r="I4925" s="48"/>
      <c r="J4925" s="48"/>
      <c r="K4925" s="48"/>
      <c r="L4925" s="48"/>
      <c r="M4925" s="48"/>
      <c r="N4925" s="48"/>
      <c r="O4925" s="48"/>
      <c r="P4925" s="48"/>
      <c r="Q4925" s="48"/>
      <c r="R4925" s="48"/>
      <c r="S4925" s="48"/>
      <c r="T4925" s="48"/>
      <c r="U4925" s="48"/>
      <c r="V4925" s="48"/>
      <c r="W4925" s="51" t="s">
        <v>190</v>
      </c>
      <c r="X4925" t="str">
        <f t="shared" si="152"/>
        <v>JB</v>
      </c>
      <c r="Y4925" cm="1">
        <f t="array" ref="Y4925">SUM(_xlfn.XLOOKUP(_xlfn.TOROW(F4925:V4925,1),$AN$34:$AN$43,$AL$34:$AL$43,,0,1))</f>
        <v>1</v>
      </c>
      <c r="Z4925">
        <f t="shared" si="153"/>
        <v>1</v>
      </c>
      <c r="AA4925" t="str">
        <v>SS</v>
      </c>
      <c r="AG4925">
        <v>9255</v>
      </c>
      <c r="AH4925">
        <v>6</v>
      </c>
      <c r="AT4925">
        <v>1</v>
      </c>
    </row>
    <row r="4926" spans="2:46" ht="15" customHeight="1">
      <c r="B4926" s="48">
        <v>6696</v>
      </c>
      <c r="C4926" s="49">
        <v>45460</v>
      </c>
      <c r="D4926" s="50">
        <v>0.64879629629629632</v>
      </c>
      <c r="E4926" s="48" t="s">
        <v>12316</v>
      </c>
      <c r="F4926" s="48" t="s">
        <v>194</v>
      </c>
      <c r="G4926" s="48" t="s">
        <v>194</v>
      </c>
      <c r="H4926" s="48" t="s">
        <v>194</v>
      </c>
      <c r="I4926" s="48" t="s">
        <v>719</v>
      </c>
      <c r="J4926" s="48" t="s">
        <v>194</v>
      </c>
      <c r="K4926" s="48" t="s">
        <v>194</v>
      </c>
      <c r="L4926" s="48"/>
      <c r="M4926" s="48"/>
      <c r="N4926" s="48"/>
      <c r="O4926" s="48"/>
      <c r="P4926" s="48"/>
      <c r="Q4926" s="48"/>
      <c r="R4926" s="48"/>
      <c r="S4926" s="48"/>
      <c r="T4926" s="48"/>
      <c r="U4926" s="48"/>
      <c r="V4926" s="48"/>
      <c r="W4926" s="51" t="s">
        <v>4515</v>
      </c>
      <c r="X4926" t="str">
        <f t="shared" si="152"/>
        <v>DH;DH;DH;BE;DH;DH</v>
      </c>
      <c r="Y4926" cm="1">
        <f t="array" ref="Y4926">SUM(_xlfn.XLOOKUP(_xlfn.TOROW(F4926:V4926,1),$AN$34:$AN$43,$AL$34:$AL$43,,0,1))</f>
        <v>50</v>
      </c>
      <c r="Z4926">
        <f t="shared" si="153"/>
        <v>6</v>
      </c>
      <c r="AA4926" t="str">
        <v>CB</v>
      </c>
      <c r="AG4926">
        <v>9258</v>
      </c>
      <c r="AH4926">
        <v>6</v>
      </c>
      <c r="AT4926">
        <v>6</v>
      </c>
    </row>
    <row r="4927" spans="2:46" ht="15" customHeight="1">
      <c r="B4927" s="48">
        <v>6697</v>
      </c>
      <c r="C4927" s="49">
        <v>45460</v>
      </c>
      <c r="D4927" s="50">
        <v>0.65056712962962959</v>
      </c>
      <c r="E4927" s="48" t="s">
        <v>12317</v>
      </c>
      <c r="F4927" s="48" t="s">
        <v>194</v>
      </c>
      <c r="G4927" s="48" t="s">
        <v>51</v>
      </c>
      <c r="H4927" s="48" t="s">
        <v>51</v>
      </c>
      <c r="I4927" s="48" t="s">
        <v>51</v>
      </c>
      <c r="J4927" s="48" t="s">
        <v>280</v>
      </c>
      <c r="K4927" s="48" t="s">
        <v>280</v>
      </c>
      <c r="L4927" s="48"/>
      <c r="M4927" s="48"/>
      <c r="N4927" s="48"/>
      <c r="O4927" s="48"/>
      <c r="P4927" s="48"/>
      <c r="Q4927" s="48"/>
      <c r="R4927" s="48"/>
      <c r="S4927" s="48"/>
      <c r="T4927" s="48"/>
      <c r="U4927" s="48"/>
      <c r="V4927" s="48"/>
      <c r="W4927" s="51" t="s">
        <v>4516</v>
      </c>
      <c r="X4927" t="str">
        <f t="shared" si="152"/>
        <v>DH;BB;BB;BB;WB;WB</v>
      </c>
      <c r="Y4927" cm="1">
        <f t="array" ref="Y4927">SUM(_xlfn.XLOOKUP(_xlfn.TOROW(F4927:V4927,1),$AN$34:$AN$43,$AL$34:$AL$43,,0,1))</f>
        <v>61</v>
      </c>
      <c r="Z4927">
        <f t="shared" si="153"/>
        <v>6</v>
      </c>
      <c r="AA4927" t="str">
        <v>CB</v>
      </c>
      <c r="AG4927">
        <v>9270</v>
      </c>
      <c r="AH4927">
        <v>6</v>
      </c>
      <c r="AT4927">
        <v>6</v>
      </c>
    </row>
    <row r="4928" spans="2:46" ht="15" customHeight="1">
      <c r="B4928" s="48">
        <v>6698</v>
      </c>
      <c r="C4928" s="49">
        <v>45460</v>
      </c>
      <c r="D4928" s="50">
        <v>0.65063657407407405</v>
      </c>
      <c r="E4928" s="48" t="s">
        <v>12318</v>
      </c>
      <c r="F4928" s="48" t="s">
        <v>189</v>
      </c>
      <c r="G4928" s="48" t="s">
        <v>189</v>
      </c>
      <c r="H4928" s="48" t="s">
        <v>51</v>
      </c>
      <c r="I4928" s="48"/>
      <c r="J4928" s="48"/>
      <c r="K4928" s="48"/>
      <c r="L4928" s="48"/>
      <c r="M4928" s="48"/>
      <c r="N4928" s="48"/>
      <c r="O4928" s="48"/>
      <c r="P4928" s="48"/>
      <c r="Q4928" s="48"/>
      <c r="R4928" s="48"/>
      <c r="S4928" s="48"/>
      <c r="T4928" s="48"/>
      <c r="U4928" s="48"/>
      <c r="V4928" s="48"/>
      <c r="W4928" s="51" t="s">
        <v>4517</v>
      </c>
      <c r="X4928" t="str">
        <f t="shared" si="152"/>
        <v>JB;JB;BB</v>
      </c>
      <c r="Y4928" cm="1">
        <f t="array" ref="Y4928">SUM(_xlfn.XLOOKUP(_xlfn.TOROW(F4928:V4928,1),$AN$34:$AN$43,$AL$34:$AL$43,,0,1))</f>
        <v>12</v>
      </c>
      <c r="Z4928">
        <f t="shared" si="153"/>
        <v>3</v>
      </c>
      <c r="AA4928" t="str">
        <v>BE</v>
      </c>
      <c r="AG4928">
        <v>9274</v>
      </c>
      <c r="AH4928">
        <v>6</v>
      </c>
      <c r="AT4928">
        <v>3</v>
      </c>
    </row>
    <row r="4929" spans="2:46" ht="15" customHeight="1">
      <c r="B4929" s="48">
        <v>6699</v>
      </c>
      <c r="C4929" s="49">
        <v>45460</v>
      </c>
      <c r="D4929" s="50">
        <v>0.65396990740740746</v>
      </c>
      <c r="E4929" s="48" t="s">
        <v>12319</v>
      </c>
      <c r="F4929" s="48" t="s">
        <v>304</v>
      </c>
      <c r="G4929" s="48" t="s">
        <v>719</v>
      </c>
      <c r="H4929" s="48" t="s">
        <v>319</v>
      </c>
      <c r="I4929" s="48" t="s">
        <v>194</v>
      </c>
      <c r="J4929" s="48" t="s">
        <v>133</v>
      </c>
      <c r="K4929" s="48" t="s">
        <v>133</v>
      </c>
      <c r="L4929" s="48" t="s">
        <v>803</v>
      </c>
      <c r="M4929" s="48"/>
      <c r="N4929" s="48"/>
      <c r="O4929" s="48"/>
      <c r="P4929" s="48"/>
      <c r="Q4929" s="48"/>
      <c r="R4929" s="48"/>
      <c r="S4929" s="48"/>
      <c r="T4929" s="48"/>
      <c r="U4929" s="48"/>
      <c r="V4929" s="48"/>
      <c r="W4929" s="51" t="s">
        <v>4518</v>
      </c>
      <c r="X4929" t="str">
        <f t="shared" si="152"/>
        <v>HD;BE;FR;DH;SO;SO;SS</v>
      </c>
      <c r="Y4929" cm="1">
        <f t="array" ref="Y4929">SUM(_xlfn.XLOOKUP(_xlfn.TOROW(F4929:V4929,1),$AN$34:$AN$43,$AL$34:$AL$43,,0,1))</f>
        <v>31</v>
      </c>
      <c r="Z4929">
        <f t="shared" si="153"/>
        <v>7</v>
      </c>
      <c r="AA4929" t="str">
        <v>BE</v>
      </c>
      <c r="AG4929">
        <v>9275</v>
      </c>
      <c r="AH4929">
        <v>6</v>
      </c>
      <c r="AT4929">
        <v>7</v>
      </c>
    </row>
    <row r="4930" spans="2:46" ht="15" customHeight="1">
      <c r="B4930" s="48">
        <v>6700</v>
      </c>
      <c r="C4930" s="49">
        <v>45460</v>
      </c>
      <c r="D4930" s="50">
        <v>0.65396990740740746</v>
      </c>
      <c r="E4930" s="48" t="s">
        <v>133</v>
      </c>
      <c r="F4930" s="48" t="s">
        <v>133</v>
      </c>
      <c r="G4930" s="48"/>
      <c r="H4930" s="48"/>
      <c r="I4930" s="48"/>
      <c r="J4930" s="48"/>
      <c r="K4930" s="48"/>
      <c r="L4930" s="48"/>
      <c r="M4930" s="48"/>
      <c r="N4930" s="48"/>
      <c r="O4930" s="48"/>
      <c r="P4930" s="48"/>
      <c r="Q4930" s="48"/>
      <c r="R4930" s="48"/>
      <c r="S4930" s="48"/>
      <c r="T4930" s="48"/>
      <c r="U4930" s="48"/>
      <c r="V4930" s="48"/>
      <c r="W4930" s="51" t="s">
        <v>568</v>
      </c>
      <c r="X4930" t="str">
        <f t="shared" si="152"/>
        <v>SO</v>
      </c>
      <c r="Y4930" cm="1">
        <f t="array" ref="Y4930">SUM(_xlfn.XLOOKUP(_xlfn.TOROW(F4930:V4930,1),$AN$34:$AN$43,$AL$34:$AL$43,,0,1))</f>
        <v>2</v>
      </c>
      <c r="Z4930">
        <f t="shared" si="153"/>
        <v>1</v>
      </c>
      <c r="AA4930" t="str">
        <v>BE</v>
      </c>
      <c r="AG4930">
        <v>9278</v>
      </c>
      <c r="AH4930">
        <v>6</v>
      </c>
      <c r="AT4930">
        <v>1</v>
      </c>
    </row>
    <row r="4931" spans="2:46" ht="15" customHeight="1">
      <c r="B4931" s="48">
        <v>6701</v>
      </c>
      <c r="C4931" s="49">
        <v>45460</v>
      </c>
      <c r="D4931" s="50">
        <v>0.65726851851851853</v>
      </c>
      <c r="E4931" s="48" t="s">
        <v>12320</v>
      </c>
      <c r="F4931" s="48" t="s">
        <v>51</v>
      </c>
      <c r="G4931" s="48" t="s">
        <v>51</v>
      </c>
      <c r="H4931" s="48" t="s">
        <v>189</v>
      </c>
      <c r="I4931" s="48" t="s">
        <v>189</v>
      </c>
      <c r="J4931" s="48" t="s">
        <v>189</v>
      </c>
      <c r="K4931" s="48" t="s">
        <v>803</v>
      </c>
      <c r="L4931" s="48" t="s">
        <v>243</v>
      </c>
      <c r="M4931" s="48"/>
      <c r="N4931" s="48"/>
      <c r="O4931" s="48"/>
      <c r="P4931" s="48"/>
      <c r="Q4931" s="48"/>
      <c r="R4931" s="48"/>
      <c r="S4931" s="48"/>
      <c r="T4931" s="48"/>
      <c r="U4931" s="48"/>
      <c r="V4931" s="48"/>
      <c r="W4931" s="51" t="s">
        <v>4519</v>
      </c>
      <c r="X4931" t="str">
        <f t="shared" si="152"/>
        <v>BB;BB;JB;JB;JB;SS;CB</v>
      </c>
      <c r="Y4931" cm="1">
        <f t="array" ref="Y4931">SUM(_xlfn.XLOOKUP(_xlfn.TOROW(F4931:V4931,1),$AN$34:$AN$43,$AL$34:$AL$43,,0,1))</f>
        <v>34</v>
      </c>
      <c r="Z4931">
        <f t="shared" si="153"/>
        <v>7</v>
      </c>
      <c r="AA4931" t="str">
        <v>SS</v>
      </c>
      <c r="AG4931">
        <v>9285</v>
      </c>
      <c r="AH4931">
        <v>6</v>
      </c>
      <c r="AT4931">
        <v>7</v>
      </c>
    </row>
    <row r="4932" spans="2:46" ht="15" customHeight="1">
      <c r="B4932" s="48">
        <v>6702</v>
      </c>
      <c r="C4932" s="49">
        <v>45460</v>
      </c>
      <c r="D4932" s="50">
        <v>0.65887731481481482</v>
      </c>
      <c r="E4932" s="48" t="s">
        <v>12321</v>
      </c>
      <c r="F4932" s="48" t="s">
        <v>304</v>
      </c>
      <c r="G4932" s="48" t="s">
        <v>243</v>
      </c>
      <c r="H4932" s="48" t="s">
        <v>304</v>
      </c>
      <c r="I4932" s="48" t="s">
        <v>304</v>
      </c>
      <c r="J4932" s="48"/>
      <c r="K4932" s="48"/>
      <c r="L4932" s="48"/>
      <c r="M4932" s="48"/>
      <c r="N4932" s="48"/>
      <c r="O4932" s="48"/>
      <c r="P4932" s="48"/>
      <c r="Q4932" s="48"/>
      <c r="R4932" s="48"/>
      <c r="S4932" s="48"/>
      <c r="T4932" s="48"/>
      <c r="U4932" s="48"/>
      <c r="V4932" s="48"/>
      <c r="W4932" s="51" t="s">
        <v>4520</v>
      </c>
      <c r="X4932" t="str">
        <f t="shared" si="152"/>
        <v>HD;CB;HD;HD</v>
      </c>
      <c r="Y4932" cm="1">
        <f t="array" ref="Y4932">SUM(_xlfn.XLOOKUP(_xlfn.TOROW(F4932:V4932,1),$AN$34:$AN$43,$AL$34:$AL$43,,0,1))</f>
        <v>29</v>
      </c>
      <c r="Z4932">
        <f t="shared" si="153"/>
        <v>4</v>
      </c>
      <c r="AA4932" t="str">
        <v>BE</v>
      </c>
      <c r="AG4932">
        <v>9290</v>
      </c>
      <c r="AH4932">
        <v>6</v>
      </c>
      <c r="AT4932">
        <v>4</v>
      </c>
    </row>
    <row r="4933" spans="2:46" ht="15" customHeight="1">
      <c r="B4933" s="48">
        <v>6703</v>
      </c>
      <c r="C4933" s="49">
        <v>45460</v>
      </c>
      <c r="D4933" s="50">
        <v>0.65964120370370372</v>
      </c>
      <c r="E4933" s="48" t="s">
        <v>12322</v>
      </c>
      <c r="F4933" s="48" t="s">
        <v>304</v>
      </c>
      <c r="G4933" s="48" t="s">
        <v>304</v>
      </c>
      <c r="H4933" s="48" t="s">
        <v>719</v>
      </c>
      <c r="I4933" s="48" t="s">
        <v>803</v>
      </c>
      <c r="J4933" s="48"/>
      <c r="K4933" s="48"/>
      <c r="L4933" s="48"/>
      <c r="M4933" s="48"/>
      <c r="N4933" s="48"/>
      <c r="O4933" s="48"/>
      <c r="P4933" s="48"/>
      <c r="Q4933" s="48"/>
      <c r="R4933" s="48"/>
      <c r="S4933" s="48"/>
      <c r="T4933" s="48"/>
      <c r="U4933" s="48"/>
      <c r="V4933" s="48"/>
      <c r="W4933" s="51" t="s">
        <v>4521</v>
      </c>
      <c r="X4933" t="str">
        <f t="shared" si="152"/>
        <v>HD;HD;BE;SS</v>
      </c>
      <c r="Y4933" cm="1">
        <f t="array" ref="Y4933">SUM(_xlfn.XLOOKUP(_xlfn.TOROW(F4933:V4933,1),$AN$34:$AN$43,$AL$34:$AL$43,,0,1))</f>
        <v>22</v>
      </c>
      <c r="Z4933">
        <f t="shared" si="153"/>
        <v>4</v>
      </c>
      <c r="AA4933" t="str">
        <v>JB</v>
      </c>
      <c r="AG4933">
        <v>9302</v>
      </c>
      <c r="AH4933">
        <v>6</v>
      </c>
      <c r="AT4933">
        <v>4</v>
      </c>
    </row>
    <row r="4934" spans="2:46" ht="15" customHeight="1">
      <c r="B4934" s="48">
        <v>6704</v>
      </c>
      <c r="C4934" s="49">
        <v>45460</v>
      </c>
      <c r="D4934" s="50">
        <v>0.66082175925925923</v>
      </c>
      <c r="E4934" s="48" t="s">
        <v>304</v>
      </c>
      <c r="F4934" s="48" t="s">
        <v>304</v>
      </c>
      <c r="G4934" s="48"/>
      <c r="H4934" s="48"/>
      <c r="I4934" s="48"/>
      <c r="J4934" s="48"/>
      <c r="K4934" s="48"/>
      <c r="L4934" s="48"/>
      <c r="M4934" s="48"/>
      <c r="N4934" s="48"/>
      <c r="O4934" s="48"/>
      <c r="P4934" s="48"/>
      <c r="Q4934" s="48"/>
      <c r="R4934" s="48"/>
      <c r="S4934" s="48"/>
      <c r="T4934" s="48"/>
      <c r="U4934" s="48"/>
      <c r="V4934" s="48"/>
      <c r="W4934" s="51" t="s">
        <v>928</v>
      </c>
      <c r="X4934" t="str">
        <f t="shared" si="152"/>
        <v>HD</v>
      </c>
      <c r="Y4934" cm="1">
        <f t="array" ref="Y4934">SUM(_xlfn.XLOOKUP(_xlfn.TOROW(F4934:V4934,1),$AN$34:$AN$43,$AL$34:$AL$43,,0,1))</f>
        <v>7</v>
      </c>
      <c r="Z4934">
        <f t="shared" si="153"/>
        <v>1</v>
      </c>
      <c r="AA4934" t="str">
        <v>BB</v>
      </c>
      <c r="AG4934">
        <v>9310</v>
      </c>
      <c r="AH4934">
        <v>6</v>
      </c>
      <c r="AT4934">
        <v>1</v>
      </c>
    </row>
    <row r="4935" spans="2:46" ht="15" customHeight="1">
      <c r="B4935" s="48">
        <v>6705</v>
      </c>
      <c r="C4935" s="49">
        <v>45460</v>
      </c>
      <c r="D4935" s="50">
        <v>0.661712962962963</v>
      </c>
      <c r="E4935" s="48" t="s">
        <v>12323</v>
      </c>
      <c r="F4935" s="48" t="s">
        <v>319</v>
      </c>
      <c r="G4935" s="48" t="s">
        <v>719</v>
      </c>
      <c r="H4935" s="48" t="s">
        <v>194</v>
      </c>
      <c r="I4935" s="48" t="s">
        <v>194</v>
      </c>
      <c r="J4935" s="48"/>
      <c r="K4935" s="48"/>
      <c r="L4935" s="48"/>
      <c r="M4935" s="48"/>
      <c r="N4935" s="48"/>
      <c r="O4935" s="48"/>
      <c r="P4935" s="48"/>
      <c r="Q4935" s="48"/>
      <c r="R4935" s="48"/>
      <c r="S4935" s="48"/>
      <c r="T4935" s="48"/>
      <c r="U4935" s="48"/>
      <c r="V4935" s="48"/>
      <c r="W4935" s="51" t="s">
        <v>4522</v>
      </c>
      <c r="X4935" t="str">
        <f t="shared" ref="X4935:X4998" si="154">_xlfn.TEXTJOIN(";",TRUE,F4935:V4935)</f>
        <v>FR;BE;DH;DH</v>
      </c>
      <c r="Y4935" cm="1">
        <f t="array" ref="Y4935">SUM(_xlfn.XLOOKUP(_xlfn.TOROW(F4935:V4935,1),$AN$34:$AN$43,$AL$34:$AL$43,,0,1))</f>
        <v>26</v>
      </c>
      <c r="Z4935">
        <f t="shared" ref="Z4935:Z4998" si="155">COUNTA(F4935:V4935)</f>
        <v>4</v>
      </c>
      <c r="AA4935" t="str">
        <v>CB</v>
      </c>
      <c r="AG4935">
        <v>9318</v>
      </c>
      <c r="AH4935">
        <v>6</v>
      </c>
      <c r="AT4935">
        <v>4</v>
      </c>
    </row>
    <row r="4936" spans="2:46" ht="15" customHeight="1">
      <c r="B4936" s="48">
        <v>6706</v>
      </c>
      <c r="C4936" s="49">
        <v>45460</v>
      </c>
      <c r="D4936" s="50">
        <v>0.6624768518518519</v>
      </c>
      <c r="E4936" s="48" t="s">
        <v>12324</v>
      </c>
      <c r="F4936" s="48" t="s">
        <v>280</v>
      </c>
      <c r="G4936" s="48" t="s">
        <v>280</v>
      </c>
      <c r="H4936" s="48" t="s">
        <v>719</v>
      </c>
      <c r="I4936" s="48" t="s">
        <v>51</v>
      </c>
      <c r="J4936" s="48" t="s">
        <v>194</v>
      </c>
      <c r="K4936" s="48"/>
      <c r="L4936" s="48"/>
      <c r="M4936" s="48"/>
      <c r="N4936" s="48"/>
      <c r="O4936" s="48"/>
      <c r="P4936" s="48"/>
      <c r="Q4936" s="48"/>
      <c r="R4936" s="48"/>
      <c r="S4936" s="48"/>
      <c r="T4936" s="48"/>
      <c r="U4936" s="48"/>
      <c r="V4936" s="48"/>
      <c r="W4936" s="51" t="s">
        <v>4523</v>
      </c>
      <c r="X4936" t="str">
        <f t="shared" si="154"/>
        <v>WB;WB;BE;BB;DH</v>
      </c>
      <c r="Y4936" cm="1">
        <f t="array" ref="Y4936">SUM(_xlfn.XLOOKUP(_xlfn.TOROW(F4936:V4936,1),$AN$34:$AN$43,$AL$34:$AL$43,,0,1))</f>
        <v>46</v>
      </c>
      <c r="Z4936">
        <f t="shared" si="155"/>
        <v>5</v>
      </c>
      <c r="AA4936" t="str">
        <v>FR</v>
      </c>
      <c r="AG4936">
        <v>9328</v>
      </c>
      <c r="AH4936">
        <v>6</v>
      </c>
      <c r="AT4936">
        <v>5</v>
      </c>
    </row>
    <row r="4937" spans="2:46" ht="15" customHeight="1">
      <c r="B4937" s="48">
        <v>6707</v>
      </c>
      <c r="C4937" s="49">
        <v>45460</v>
      </c>
      <c r="D4937" s="50">
        <v>0.66289351851851852</v>
      </c>
      <c r="E4937" s="48" t="s">
        <v>12325</v>
      </c>
      <c r="F4937" s="48" t="s">
        <v>133</v>
      </c>
      <c r="G4937" s="48" t="s">
        <v>133</v>
      </c>
      <c r="H4937" s="48" t="s">
        <v>133</v>
      </c>
      <c r="I4937" s="48" t="s">
        <v>803</v>
      </c>
      <c r="J4937" s="48" t="s">
        <v>189</v>
      </c>
      <c r="K4937" s="48" t="s">
        <v>189</v>
      </c>
      <c r="L4937" s="48" t="s">
        <v>189</v>
      </c>
      <c r="M4937" s="48"/>
      <c r="N4937" s="48"/>
      <c r="O4937" s="48"/>
      <c r="P4937" s="48"/>
      <c r="Q4937" s="48"/>
      <c r="R4937" s="48"/>
      <c r="S4937" s="48"/>
      <c r="T4937" s="48"/>
      <c r="U4937" s="48"/>
      <c r="V4937" s="48"/>
      <c r="W4937" s="51" t="s">
        <v>4524</v>
      </c>
      <c r="X4937" t="str">
        <f t="shared" si="154"/>
        <v>SO;SO;SO;SS;JB;JB;JB</v>
      </c>
      <c r="Y4937" cm="1">
        <f t="array" ref="Y4937">SUM(_xlfn.XLOOKUP(_xlfn.TOROW(F4937:V4937,1),$AN$34:$AN$43,$AL$34:$AL$43,,0,1))</f>
        <v>12</v>
      </c>
      <c r="Z4937">
        <f t="shared" si="155"/>
        <v>7</v>
      </c>
      <c r="AA4937" t="str">
        <v>HD</v>
      </c>
      <c r="AG4937">
        <v>9341</v>
      </c>
      <c r="AH4937">
        <v>6</v>
      </c>
      <c r="AT4937">
        <v>7</v>
      </c>
    </row>
    <row r="4938" spans="2:46" ht="15" customHeight="1">
      <c r="B4938" s="48">
        <v>6708</v>
      </c>
      <c r="C4938" s="49">
        <v>45460</v>
      </c>
      <c r="D4938" s="50">
        <v>0.6640625</v>
      </c>
      <c r="E4938" s="48" t="s">
        <v>12326</v>
      </c>
      <c r="F4938" s="48" t="s">
        <v>194</v>
      </c>
      <c r="G4938" s="48" t="s">
        <v>243</v>
      </c>
      <c r="H4938" s="48" t="s">
        <v>803</v>
      </c>
      <c r="I4938" s="48" t="s">
        <v>194</v>
      </c>
      <c r="J4938" s="48" t="s">
        <v>51</v>
      </c>
      <c r="K4938" s="48" t="s">
        <v>319</v>
      </c>
      <c r="L4938" s="48" t="s">
        <v>304</v>
      </c>
      <c r="M4938" s="48" t="s">
        <v>319</v>
      </c>
      <c r="N4938" s="48" t="s">
        <v>194</v>
      </c>
      <c r="O4938" s="48" t="s">
        <v>51</v>
      </c>
      <c r="P4938" s="48"/>
      <c r="Q4938" s="48"/>
      <c r="R4938" s="48"/>
      <c r="S4938" s="48"/>
      <c r="T4938" s="48"/>
      <c r="U4938" s="48"/>
      <c r="V4938" s="48"/>
      <c r="W4938" s="51" t="s">
        <v>4525</v>
      </c>
      <c r="X4938" t="str">
        <f t="shared" si="154"/>
        <v>DH;CB;SS;DH;BB;FR;HD;FR;DH;BB</v>
      </c>
      <c r="Y4938" cm="1">
        <f t="array" ref="Y4938">SUM(_xlfn.XLOOKUP(_xlfn.TOROW(F4938:V4938,1),$AN$34:$AN$43,$AL$34:$AL$43,,0,1))</f>
        <v>71</v>
      </c>
      <c r="Z4938">
        <f t="shared" si="155"/>
        <v>10</v>
      </c>
      <c r="AA4938" t="str">
        <v>WB</v>
      </c>
      <c r="AG4938">
        <v>9347</v>
      </c>
      <c r="AH4938">
        <v>6</v>
      </c>
      <c r="AT4938">
        <v>10</v>
      </c>
    </row>
    <row r="4939" spans="2:46" ht="15" customHeight="1">
      <c r="B4939" s="48">
        <v>6709</v>
      </c>
      <c r="C4939" s="49">
        <v>45460</v>
      </c>
      <c r="D4939" s="50">
        <v>0.66501157407407407</v>
      </c>
      <c r="E4939" s="48" t="s">
        <v>12327</v>
      </c>
      <c r="F4939" s="48" t="s">
        <v>133</v>
      </c>
      <c r="G4939" s="48" t="s">
        <v>133</v>
      </c>
      <c r="H4939" s="48" t="s">
        <v>304</v>
      </c>
      <c r="I4939" s="48"/>
      <c r="J4939" s="48"/>
      <c r="K4939" s="48"/>
      <c r="L4939" s="48"/>
      <c r="M4939" s="48"/>
      <c r="N4939" s="48"/>
      <c r="O4939" s="48"/>
      <c r="P4939" s="48"/>
      <c r="Q4939" s="48"/>
      <c r="R4939" s="48"/>
      <c r="S4939" s="48"/>
      <c r="T4939" s="48"/>
      <c r="U4939" s="48"/>
      <c r="V4939" s="48"/>
      <c r="W4939" s="51" t="s">
        <v>4526</v>
      </c>
      <c r="X4939" t="str">
        <f t="shared" si="154"/>
        <v>SO;SO;HD</v>
      </c>
      <c r="Y4939" cm="1">
        <f t="array" ref="Y4939">SUM(_xlfn.XLOOKUP(_xlfn.TOROW(F4939:V4939,1),$AN$34:$AN$43,$AL$34:$AL$43,,0,1))</f>
        <v>11</v>
      </c>
      <c r="Z4939">
        <f t="shared" si="155"/>
        <v>3</v>
      </c>
      <c r="AA4939" t="str">
        <v>HD</v>
      </c>
      <c r="AG4939">
        <v>9350</v>
      </c>
      <c r="AH4939">
        <v>6</v>
      </c>
      <c r="AT4939">
        <v>3</v>
      </c>
    </row>
    <row r="4940" spans="2:46" ht="15" customHeight="1">
      <c r="B4940" s="48">
        <v>6710</v>
      </c>
      <c r="C4940" s="49">
        <v>45460</v>
      </c>
      <c r="D4940" s="50">
        <v>0.66809027777777774</v>
      </c>
      <c r="E4940" s="48" t="s">
        <v>803</v>
      </c>
      <c r="F4940" s="48" t="s">
        <v>803</v>
      </c>
      <c r="G4940" s="48"/>
      <c r="H4940" s="48"/>
      <c r="I4940" s="48"/>
      <c r="J4940" s="48"/>
      <c r="K4940" s="48"/>
      <c r="L4940" s="48"/>
      <c r="M4940" s="48"/>
      <c r="N4940" s="48"/>
      <c r="O4940" s="48"/>
      <c r="P4940" s="48"/>
      <c r="Q4940" s="48"/>
      <c r="R4940" s="48"/>
      <c r="S4940" s="48"/>
      <c r="T4940" s="48"/>
      <c r="U4940" s="48"/>
      <c r="V4940" s="48"/>
      <c r="W4940" s="51" t="s">
        <v>914</v>
      </c>
      <c r="X4940" t="str">
        <f t="shared" si="154"/>
        <v>SS</v>
      </c>
      <c r="Y4940" cm="1">
        <f t="array" ref="Y4940">SUM(_xlfn.XLOOKUP(_xlfn.TOROW(F4940:V4940,1),$AN$34:$AN$43,$AL$34:$AL$43,,0,1))</f>
        <v>3</v>
      </c>
      <c r="Z4940">
        <f t="shared" si="155"/>
        <v>1</v>
      </c>
      <c r="AA4940" t="str">
        <v>SS</v>
      </c>
      <c r="AG4940">
        <v>9367</v>
      </c>
      <c r="AH4940">
        <v>6</v>
      </c>
      <c r="AT4940">
        <v>1</v>
      </c>
    </row>
    <row r="4941" spans="2:46" ht="15" customHeight="1">
      <c r="B4941" s="48">
        <v>6711</v>
      </c>
      <c r="C4941" s="49">
        <v>45460</v>
      </c>
      <c r="D4941" s="50">
        <v>0.66817129629629635</v>
      </c>
      <c r="E4941" s="48" t="s">
        <v>12328</v>
      </c>
      <c r="F4941" s="48" t="s">
        <v>243</v>
      </c>
      <c r="G4941" s="48" t="s">
        <v>189</v>
      </c>
      <c r="H4941" s="48" t="s">
        <v>133</v>
      </c>
      <c r="I4941" s="48" t="s">
        <v>280</v>
      </c>
      <c r="J4941" s="48" t="s">
        <v>133</v>
      </c>
      <c r="K4941" s="48" t="s">
        <v>304</v>
      </c>
      <c r="L4941" s="48" t="s">
        <v>189</v>
      </c>
      <c r="M4941" s="48" t="s">
        <v>189</v>
      </c>
      <c r="N4941" s="48" t="s">
        <v>189</v>
      </c>
      <c r="O4941" s="48" t="s">
        <v>189</v>
      </c>
      <c r="P4941" s="48" t="s">
        <v>194</v>
      </c>
      <c r="Q4941" s="48"/>
      <c r="R4941" s="48"/>
      <c r="S4941" s="48"/>
      <c r="T4941" s="48"/>
      <c r="U4941" s="48"/>
      <c r="V4941" s="48"/>
      <c r="W4941" s="51" t="s">
        <v>4527</v>
      </c>
      <c r="X4941" t="str">
        <f t="shared" si="154"/>
        <v>CB;JB;SO;WB;SO;HD;JB;JB;JB;JB;DH</v>
      </c>
      <c r="Y4941" cm="1">
        <f t="array" ref="Y4941">SUM(_xlfn.XLOOKUP(_xlfn.TOROW(F4941:V4941,1),$AN$34:$AN$43,$AL$34:$AL$43,,0,1))</f>
        <v>44</v>
      </c>
      <c r="Z4941">
        <f t="shared" si="155"/>
        <v>11</v>
      </c>
      <c r="AA4941" t="str">
        <v>BE</v>
      </c>
      <c r="AG4941">
        <v>9368</v>
      </c>
      <c r="AH4941">
        <v>6</v>
      </c>
      <c r="AT4941">
        <v>11</v>
      </c>
    </row>
    <row r="4942" spans="2:46" ht="15" customHeight="1">
      <c r="B4942" s="48">
        <v>6712</v>
      </c>
      <c r="C4942" s="49">
        <v>45460</v>
      </c>
      <c r="D4942" s="50">
        <v>0.66826388888888888</v>
      </c>
      <c r="E4942" s="48" t="s">
        <v>12329</v>
      </c>
      <c r="F4942" s="48" t="s">
        <v>719</v>
      </c>
      <c r="G4942" s="48" t="s">
        <v>719</v>
      </c>
      <c r="H4942" s="48" t="s">
        <v>719</v>
      </c>
      <c r="I4942" s="48" t="s">
        <v>803</v>
      </c>
      <c r="J4942" s="48" t="s">
        <v>803</v>
      </c>
      <c r="K4942" s="48"/>
      <c r="L4942" s="48"/>
      <c r="M4942" s="48"/>
      <c r="N4942" s="48"/>
      <c r="O4942" s="48"/>
      <c r="P4942" s="48"/>
      <c r="Q4942" s="48"/>
      <c r="R4942" s="48"/>
      <c r="S4942" s="48"/>
      <c r="T4942" s="48"/>
      <c r="U4942" s="48"/>
      <c r="V4942" s="48"/>
      <c r="W4942" s="51" t="s">
        <v>4528</v>
      </c>
      <c r="X4942" t="str">
        <f t="shared" si="154"/>
        <v>BE;BE;BE;SS;SS</v>
      </c>
      <c r="Y4942" cm="1">
        <f t="array" ref="Y4942">SUM(_xlfn.XLOOKUP(_xlfn.TOROW(F4942:V4942,1),$AN$34:$AN$43,$AL$34:$AL$43,,0,1))</f>
        <v>21</v>
      </c>
      <c r="Z4942">
        <f t="shared" si="155"/>
        <v>5</v>
      </c>
      <c r="AA4942" t="str">
        <v>BE</v>
      </c>
      <c r="AG4942">
        <v>9376</v>
      </c>
      <c r="AH4942">
        <v>6</v>
      </c>
      <c r="AT4942">
        <v>5</v>
      </c>
    </row>
    <row r="4943" spans="2:46" ht="15" customHeight="1">
      <c r="B4943" s="48">
        <v>6713</v>
      </c>
      <c r="C4943" s="49">
        <v>45460</v>
      </c>
      <c r="D4943" s="50">
        <v>0.67008101851851853</v>
      </c>
      <c r="E4943" s="48" t="s">
        <v>12330</v>
      </c>
      <c r="F4943" s="48" t="s">
        <v>719</v>
      </c>
      <c r="G4943" s="48" t="s">
        <v>319</v>
      </c>
      <c r="H4943" s="48" t="s">
        <v>319</v>
      </c>
      <c r="I4943" s="48" t="s">
        <v>319</v>
      </c>
      <c r="J4943" s="48" t="s">
        <v>719</v>
      </c>
      <c r="K4943" s="48" t="s">
        <v>189</v>
      </c>
      <c r="L4943" s="48" t="s">
        <v>189</v>
      </c>
      <c r="M4943" s="48" t="s">
        <v>51</v>
      </c>
      <c r="N4943" s="48"/>
      <c r="O4943" s="48"/>
      <c r="P4943" s="48"/>
      <c r="Q4943" s="48"/>
      <c r="R4943" s="48"/>
      <c r="S4943" s="48"/>
      <c r="T4943" s="48"/>
      <c r="U4943" s="48"/>
      <c r="V4943" s="48"/>
      <c r="W4943" s="51" t="s">
        <v>4529</v>
      </c>
      <c r="X4943" t="str">
        <f t="shared" si="154"/>
        <v>BE;FR;FR;FR;BE;JB;JB;BB</v>
      </c>
      <c r="Y4943" cm="1">
        <f t="array" ref="Y4943">SUM(_xlfn.XLOOKUP(_xlfn.TOROW(F4943:V4943,1),$AN$34:$AN$43,$AL$34:$AL$43,,0,1))</f>
        <v>31</v>
      </c>
      <c r="Z4943">
        <f t="shared" si="155"/>
        <v>8</v>
      </c>
      <c r="AA4943" t="str">
        <v>BE</v>
      </c>
      <c r="AG4943">
        <v>9394</v>
      </c>
      <c r="AH4943">
        <v>6</v>
      </c>
      <c r="AT4943">
        <v>8</v>
      </c>
    </row>
    <row r="4944" spans="2:46" ht="15" customHeight="1">
      <c r="B4944" s="48">
        <v>6714</v>
      </c>
      <c r="C4944" s="49">
        <v>45460</v>
      </c>
      <c r="D4944" s="50">
        <v>0.67026620370370371</v>
      </c>
      <c r="E4944" s="48" t="s">
        <v>12331</v>
      </c>
      <c r="F4944" s="48" t="s">
        <v>719</v>
      </c>
      <c r="G4944" s="48" t="s">
        <v>133</v>
      </c>
      <c r="H4944" s="48" t="s">
        <v>51</v>
      </c>
      <c r="I4944" s="48" t="s">
        <v>133</v>
      </c>
      <c r="J4944" s="48" t="s">
        <v>133</v>
      </c>
      <c r="K4944" s="48" t="s">
        <v>719</v>
      </c>
      <c r="L4944" s="48" t="s">
        <v>133</v>
      </c>
      <c r="M4944" s="48" t="s">
        <v>189</v>
      </c>
      <c r="N4944" s="48"/>
      <c r="O4944" s="48"/>
      <c r="P4944" s="48"/>
      <c r="Q4944" s="48"/>
      <c r="R4944" s="48"/>
      <c r="S4944" s="48"/>
      <c r="T4944" s="48"/>
      <c r="U4944" s="48"/>
      <c r="V4944" s="48"/>
      <c r="W4944" s="51" t="s">
        <v>4530</v>
      </c>
      <c r="X4944" t="str">
        <f t="shared" si="154"/>
        <v>BE;SO;BB;SO;SO;BE;SO;JB</v>
      </c>
      <c r="Y4944" cm="1">
        <f t="array" ref="Y4944">SUM(_xlfn.XLOOKUP(_xlfn.TOROW(F4944:V4944,1),$AN$34:$AN$43,$AL$34:$AL$43,,0,1))</f>
        <v>29</v>
      </c>
      <c r="Z4944">
        <f t="shared" si="155"/>
        <v>8</v>
      </c>
      <c r="AA4944" t="str">
        <v>BE</v>
      </c>
      <c r="AG4944">
        <v>9401</v>
      </c>
      <c r="AH4944">
        <v>6</v>
      </c>
      <c r="AT4944">
        <v>8</v>
      </c>
    </row>
    <row r="4945" spans="2:46" ht="15" customHeight="1">
      <c r="B4945" s="48">
        <v>6715</v>
      </c>
      <c r="C4945" s="49">
        <v>45460</v>
      </c>
      <c r="D4945" s="50">
        <v>0.67167824074074078</v>
      </c>
      <c r="E4945" s="48" t="s">
        <v>12332</v>
      </c>
      <c r="F4945" s="48" t="s">
        <v>280</v>
      </c>
      <c r="G4945" s="48" t="s">
        <v>304</v>
      </c>
      <c r="H4945" s="48" t="s">
        <v>304</v>
      </c>
      <c r="I4945" s="48" t="s">
        <v>304</v>
      </c>
      <c r="J4945" s="48" t="s">
        <v>803</v>
      </c>
      <c r="K4945" s="48"/>
      <c r="L4945" s="48"/>
      <c r="M4945" s="48"/>
      <c r="N4945" s="48"/>
      <c r="O4945" s="48"/>
      <c r="P4945" s="48"/>
      <c r="Q4945" s="48"/>
      <c r="R4945" s="48"/>
      <c r="S4945" s="48"/>
      <c r="T4945" s="48"/>
      <c r="U4945" s="48"/>
      <c r="V4945" s="48"/>
      <c r="W4945" s="51" t="s">
        <v>4531</v>
      </c>
      <c r="X4945" t="str">
        <f t="shared" si="154"/>
        <v>WB;HD;HD;HD;SS</v>
      </c>
      <c r="Y4945" cm="1">
        <f t="array" ref="Y4945">SUM(_xlfn.XLOOKUP(_xlfn.TOROW(F4945:V4945,1),$AN$34:$AN$43,$AL$34:$AL$43,,0,1))</f>
        <v>35</v>
      </c>
      <c r="Z4945">
        <f t="shared" si="155"/>
        <v>5</v>
      </c>
      <c r="AA4945" t="str">
        <v>FR</v>
      </c>
      <c r="AG4945">
        <v>9405</v>
      </c>
      <c r="AH4945">
        <v>6</v>
      </c>
      <c r="AT4945">
        <v>5</v>
      </c>
    </row>
    <row r="4946" spans="2:46" ht="15" customHeight="1">
      <c r="B4946" s="48">
        <v>6716</v>
      </c>
      <c r="C4946" s="49">
        <v>45460</v>
      </c>
      <c r="D4946" s="50">
        <v>0.67230324074074077</v>
      </c>
      <c r="E4946" s="48" t="s">
        <v>12333</v>
      </c>
      <c r="F4946" s="48" t="s">
        <v>319</v>
      </c>
      <c r="G4946" s="48" t="s">
        <v>319</v>
      </c>
      <c r="H4946" s="48" t="s">
        <v>319</v>
      </c>
      <c r="I4946" s="48" t="s">
        <v>304</v>
      </c>
      <c r="J4946" s="48" t="s">
        <v>51</v>
      </c>
      <c r="K4946" s="48"/>
      <c r="L4946" s="48"/>
      <c r="M4946" s="48"/>
      <c r="N4946" s="48"/>
      <c r="O4946" s="48"/>
      <c r="P4946" s="48"/>
      <c r="Q4946" s="48"/>
      <c r="R4946" s="48"/>
      <c r="S4946" s="48"/>
      <c r="T4946" s="48"/>
      <c r="U4946" s="48"/>
      <c r="V4946" s="48"/>
      <c r="W4946" s="51" t="s">
        <v>4532</v>
      </c>
      <c r="X4946" t="str">
        <f t="shared" si="154"/>
        <v>FR;FR;FR;HD;BB</v>
      </c>
      <c r="Y4946" cm="1">
        <f t="array" ref="Y4946">SUM(_xlfn.XLOOKUP(_xlfn.TOROW(F4946:V4946,1),$AN$34:$AN$43,$AL$34:$AL$43,,0,1))</f>
        <v>26</v>
      </c>
      <c r="Z4946">
        <f t="shared" si="155"/>
        <v>5</v>
      </c>
      <c r="AA4946" t="str">
        <v>FR</v>
      </c>
      <c r="AG4946">
        <v>9406</v>
      </c>
      <c r="AH4946">
        <v>6</v>
      </c>
      <c r="AT4946">
        <v>5</v>
      </c>
    </row>
    <row r="4947" spans="2:46" ht="15" customHeight="1">
      <c r="B4947" s="48">
        <v>6717</v>
      </c>
      <c r="C4947" s="49">
        <v>45460</v>
      </c>
      <c r="D4947" s="50">
        <v>0.6723958333333333</v>
      </c>
      <c r="E4947" s="48" t="s">
        <v>12334</v>
      </c>
      <c r="F4947" s="48" t="s">
        <v>803</v>
      </c>
      <c r="G4947" s="48" t="s">
        <v>319</v>
      </c>
      <c r="H4947" s="48" t="s">
        <v>319</v>
      </c>
      <c r="I4947" s="48" t="s">
        <v>189</v>
      </c>
      <c r="J4947" s="48" t="s">
        <v>133</v>
      </c>
      <c r="K4947" s="48" t="s">
        <v>133</v>
      </c>
      <c r="L4947" s="48" t="s">
        <v>243</v>
      </c>
      <c r="M4947" s="48" t="s">
        <v>280</v>
      </c>
      <c r="N4947" s="48"/>
      <c r="O4947" s="48"/>
      <c r="P4947" s="48"/>
      <c r="Q4947" s="48"/>
      <c r="R4947" s="48"/>
      <c r="S4947" s="48"/>
      <c r="T4947" s="48"/>
      <c r="U4947" s="48"/>
      <c r="V4947" s="48"/>
      <c r="W4947" s="51" t="s">
        <v>4533</v>
      </c>
      <c r="X4947" t="str">
        <f t="shared" si="154"/>
        <v>SS;FR;FR;JB;SO;SO;CB;WB</v>
      </c>
      <c r="Y4947" cm="1">
        <f t="array" ref="Y4947">SUM(_xlfn.XLOOKUP(_xlfn.TOROW(F4947:V4947,1),$AN$34:$AN$43,$AL$34:$AL$43,,0,1))</f>
        <v>33</v>
      </c>
      <c r="Z4947">
        <f t="shared" si="155"/>
        <v>8</v>
      </c>
      <c r="AA4947" t="str">
        <v>DH</v>
      </c>
      <c r="AG4947">
        <v>9409</v>
      </c>
      <c r="AH4947">
        <v>6</v>
      </c>
      <c r="AT4947">
        <v>8</v>
      </c>
    </row>
    <row r="4948" spans="2:46" ht="15" customHeight="1">
      <c r="B4948" s="48">
        <v>6718</v>
      </c>
      <c r="C4948" s="49">
        <v>45460</v>
      </c>
      <c r="D4948" s="50">
        <v>0.67459490740740746</v>
      </c>
      <c r="E4948" s="48" t="s">
        <v>12335</v>
      </c>
      <c r="F4948" s="48" t="s">
        <v>280</v>
      </c>
      <c r="G4948" s="48" t="s">
        <v>280</v>
      </c>
      <c r="H4948" s="48" t="s">
        <v>280</v>
      </c>
      <c r="I4948" s="48" t="s">
        <v>133</v>
      </c>
      <c r="J4948" s="48" t="s">
        <v>189</v>
      </c>
      <c r="K4948" s="48" t="s">
        <v>189</v>
      </c>
      <c r="L4948" s="48"/>
      <c r="M4948" s="48"/>
      <c r="N4948" s="48"/>
      <c r="O4948" s="48"/>
      <c r="P4948" s="48"/>
      <c r="Q4948" s="48"/>
      <c r="R4948" s="48"/>
      <c r="S4948" s="48"/>
      <c r="T4948" s="48"/>
      <c r="U4948" s="48"/>
      <c r="V4948" s="48"/>
      <c r="W4948" s="51" t="s">
        <v>4534</v>
      </c>
      <c r="X4948" t="str">
        <f t="shared" si="154"/>
        <v>WB;WB;WB;SO;JB;JB</v>
      </c>
      <c r="Y4948" cm="1">
        <f t="array" ref="Y4948">SUM(_xlfn.XLOOKUP(_xlfn.TOROW(F4948:V4948,1),$AN$34:$AN$43,$AL$34:$AL$43,,0,1))</f>
        <v>37</v>
      </c>
      <c r="Z4948">
        <f t="shared" si="155"/>
        <v>6</v>
      </c>
      <c r="AA4948" t="str">
        <v>DH</v>
      </c>
      <c r="AG4948">
        <v>9414</v>
      </c>
      <c r="AH4948">
        <v>6</v>
      </c>
      <c r="AT4948">
        <v>6</v>
      </c>
    </row>
    <row r="4949" spans="2:46" ht="15" customHeight="1">
      <c r="B4949" s="48">
        <v>6719</v>
      </c>
      <c r="C4949" s="49">
        <v>45460</v>
      </c>
      <c r="D4949" s="50">
        <v>0.67918981481481477</v>
      </c>
      <c r="E4949" s="48" t="s">
        <v>12336</v>
      </c>
      <c r="F4949" s="48" t="s">
        <v>719</v>
      </c>
      <c r="G4949" s="48" t="s">
        <v>719</v>
      </c>
      <c r="H4949" s="48" t="s">
        <v>319</v>
      </c>
      <c r="I4949" s="48" t="s">
        <v>280</v>
      </c>
      <c r="J4949" s="48" t="s">
        <v>280</v>
      </c>
      <c r="K4949" s="48"/>
      <c r="L4949" s="48"/>
      <c r="M4949" s="48"/>
      <c r="N4949" s="48"/>
      <c r="O4949" s="48"/>
      <c r="P4949" s="48"/>
      <c r="Q4949" s="48"/>
      <c r="R4949" s="48"/>
      <c r="S4949" s="48"/>
      <c r="T4949" s="48"/>
      <c r="U4949" s="48"/>
      <c r="V4949" s="48"/>
      <c r="W4949" s="51" t="s">
        <v>4535</v>
      </c>
      <c r="X4949" t="str">
        <f t="shared" si="154"/>
        <v>BE;BE;FR;WB;WB</v>
      </c>
      <c r="Y4949" cm="1">
        <f t="array" ref="Y4949">SUM(_xlfn.XLOOKUP(_xlfn.TOROW(F4949:V4949,1),$AN$34:$AN$43,$AL$34:$AL$43,,0,1))</f>
        <v>35</v>
      </c>
      <c r="Z4949">
        <f t="shared" si="155"/>
        <v>5</v>
      </c>
      <c r="AA4949" t="str">
        <v>DH</v>
      </c>
      <c r="AG4949">
        <v>9434</v>
      </c>
      <c r="AH4949">
        <v>6</v>
      </c>
      <c r="AT4949">
        <v>5</v>
      </c>
    </row>
    <row r="4950" spans="2:46" ht="15" customHeight="1">
      <c r="B4950" s="48">
        <v>6720</v>
      </c>
      <c r="C4950" s="49">
        <v>45460</v>
      </c>
      <c r="D4950" s="50">
        <v>0.6827199074074074</v>
      </c>
      <c r="E4950" s="48" t="s">
        <v>12337</v>
      </c>
      <c r="F4950" s="48" t="s">
        <v>194</v>
      </c>
      <c r="G4950" s="48" t="s">
        <v>194</v>
      </c>
      <c r="H4950" s="48" t="s">
        <v>194</v>
      </c>
      <c r="I4950" s="48" t="s">
        <v>194</v>
      </c>
      <c r="J4950" s="48" t="s">
        <v>133</v>
      </c>
      <c r="K4950" s="48" t="s">
        <v>719</v>
      </c>
      <c r="L4950" s="48" t="s">
        <v>319</v>
      </c>
      <c r="M4950" s="48" t="s">
        <v>194</v>
      </c>
      <c r="N4950" s="48" t="s">
        <v>319</v>
      </c>
      <c r="O4950" s="48"/>
      <c r="P4950" s="48"/>
      <c r="Q4950" s="48"/>
      <c r="R4950" s="48"/>
      <c r="S4950" s="48"/>
      <c r="T4950" s="48"/>
      <c r="U4950" s="48"/>
      <c r="V4950" s="48"/>
      <c r="W4950" s="51" t="s">
        <v>4536</v>
      </c>
      <c r="X4950" t="str">
        <f t="shared" si="154"/>
        <v>DH;DH;DH;DH;SO;BE;FR;DH;FR</v>
      </c>
      <c r="Y4950" cm="1">
        <f t="array" ref="Y4950">SUM(_xlfn.XLOOKUP(_xlfn.TOROW(F4950:V4950,1),$AN$34:$AN$43,$AL$34:$AL$43,,0,1))</f>
        <v>58</v>
      </c>
      <c r="Z4950">
        <f t="shared" si="155"/>
        <v>9</v>
      </c>
      <c r="AA4950" t="str">
        <v>JB</v>
      </c>
      <c r="AG4950">
        <v>9442</v>
      </c>
      <c r="AH4950">
        <v>6</v>
      </c>
      <c r="AT4950">
        <v>9</v>
      </c>
    </row>
    <row r="4951" spans="2:46" ht="15" customHeight="1">
      <c r="B4951" s="48">
        <v>6721</v>
      </c>
      <c r="C4951" s="49">
        <v>45460</v>
      </c>
      <c r="D4951" s="50">
        <v>0.68296296296296299</v>
      </c>
      <c r="E4951" s="48" t="s">
        <v>12338</v>
      </c>
      <c r="F4951" s="48" t="s">
        <v>133</v>
      </c>
      <c r="G4951" s="48" t="s">
        <v>133</v>
      </c>
      <c r="H4951" s="48" t="s">
        <v>133</v>
      </c>
      <c r="I4951" s="48" t="s">
        <v>133</v>
      </c>
      <c r="J4951" s="48" t="s">
        <v>319</v>
      </c>
      <c r="K4951" s="48" t="s">
        <v>319</v>
      </c>
      <c r="L4951" s="48" t="s">
        <v>319</v>
      </c>
      <c r="M4951" s="48"/>
      <c r="N4951" s="48"/>
      <c r="O4951" s="48"/>
      <c r="P4951" s="48"/>
      <c r="Q4951" s="48"/>
      <c r="R4951" s="48"/>
      <c r="S4951" s="48"/>
      <c r="T4951" s="48"/>
      <c r="U4951" s="48"/>
      <c r="V4951" s="48"/>
      <c r="W4951" s="51" t="s">
        <v>4537</v>
      </c>
      <c r="X4951" t="str">
        <f t="shared" si="154"/>
        <v>SO;SO;SO;SO;FR;FR;FR</v>
      </c>
      <c r="Y4951" cm="1">
        <f t="array" ref="Y4951">SUM(_xlfn.XLOOKUP(_xlfn.TOROW(F4951:V4951,1),$AN$34:$AN$43,$AL$34:$AL$43,,0,1))</f>
        <v>17</v>
      </c>
      <c r="Z4951">
        <f t="shared" si="155"/>
        <v>7</v>
      </c>
      <c r="AA4951" t="str">
        <v>CB</v>
      </c>
      <c r="AG4951">
        <v>9446</v>
      </c>
      <c r="AH4951">
        <v>6</v>
      </c>
      <c r="AT4951">
        <v>7</v>
      </c>
    </row>
    <row r="4952" spans="2:46" ht="15" customHeight="1">
      <c r="B4952" s="48">
        <v>6722</v>
      </c>
      <c r="C4952" s="49">
        <v>45460</v>
      </c>
      <c r="D4952" s="50">
        <v>0.68334490740740739</v>
      </c>
      <c r="E4952" s="48" t="s">
        <v>12339</v>
      </c>
      <c r="F4952" s="48" t="s">
        <v>243</v>
      </c>
      <c r="G4952" s="48" t="s">
        <v>189</v>
      </c>
      <c r="H4952" s="48" t="s">
        <v>803</v>
      </c>
      <c r="I4952" s="48" t="s">
        <v>133</v>
      </c>
      <c r="J4952" s="48" t="s">
        <v>51</v>
      </c>
      <c r="K4952" s="48" t="s">
        <v>280</v>
      </c>
      <c r="L4952" s="48" t="s">
        <v>194</v>
      </c>
      <c r="M4952" s="48"/>
      <c r="N4952" s="48"/>
      <c r="O4952" s="48"/>
      <c r="P4952" s="48"/>
      <c r="Q4952" s="48"/>
      <c r="R4952" s="48"/>
      <c r="S4952" s="48"/>
      <c r="T4952" s="48"/>
      <c r="U4952" s="48"/>
      <c r="V4952" s="48"/>
      <c r="W4952" s="51" t="s">
        <v>4538</v>
      </c>
      <c r="X4952" t="str">
        <f t="shared" si="154"/>
        <v>CB;JB;SS;SO;BB;WB;DH</v>
      </c>
      <c r="Y4952" cm="1">
        <f t="array" ref="Y4952">SUM(_xlfn.XLOOKUP(_xlfn.TOROW(F4952:V4952,1),$AN$34:$AN$43,$AL$34:$AL$43,,0,1))</f>
        <v>44</v>
      </c>
      <c r="Z4952">
        <f t="shared" si="155"/>
        <v>7</v>
      </c>
      <c r="AA4952" t="str">
        <v>CB</v>
      </c>
      <c r="AG4952">
        <v>9466</v>
      </c>
      <c r="AH4952">
        <v>6</v>
      </c>
      <c r="AT4952">
        <v>7</v>
      </c>
    </row>
    <row r="4953" spans="2:46" ht="15" customHeight="1">
      <c r="B4953" s="48">
        <v>6723</v>
      </c>
      <c r="C4953" s="49">
        <v>45460</v>
      </c>
      <c r="D4953" s="50">
        <v>0.68365740740740744</v>
      </c>
      <c r="E4953" s="48" t="s">
        <v>12340</v>
      </c>
      <c r="F4953" s="48" t="s">
        <v>803</v>
      </c>
      <c r="G4953" s="48" t="s">
        <v>243</v>
      </c>
      <c r="H4953" s="48" t="s">
        <v>133</v>
      </c>
      <c r="I4953" s="48" t="s">
        <v>803</v>
      </c>
      <c r="J4953" s="48" t="s">
        <v>803</v>
      </c>
      <c r="K4953" s="48" t="s">
        <v>803</v>
      </c>
      <c r="L4953" s="48" t="s">
        <v>51</v>
      </c>
      <c r="M4953" s="48" t="s">
        <v>304</v>
      </c>
      <c r="N4953" s="48"/>
      <c r="O4953" s="48"/>
      <c r="P4953" s="48"/>
      <c r="Q4953" s="48"/>
      <c r="R4953" s="48"/>
      <c r="S4953" s="48"/>
      <c r="T4953" s="48"/>
      <c r="U4953" s="48"/>
      <c r="V4953" s="48"/>
      <c r="W4953" s="51" t="s">
        <v>4539</v>
      </c>
      <c r="X4953" t="str">
        <f t="shared" si="154"/>
        <v>SS;CB;SO;SS;SS;SS;BB;HD</v>
      </c>
      <c r="Y4953" cm="1">
        <f t="array" ref="Y4953">SUM(_xlfn.XLOOKUP(_xlfn.TOROW(F4953:V4953,1),$AN$34:$AN$43,$AL$34:$AL$43,,0,1))</f>
        <v>39</v>
      </c>
      <c r="Z4953">
        <f t="shared" si="155"/>
        <v>8</v>
      </c>
      <c r="AA4953" t="str">
        <v>CB</v>
      </c>
      <c r="AG4953">
        <v>9470</v>
      </c>
      <c r="AH4953">
        <v>6</v>
      </c>
      <c r="AT4953">
        <v>8</v>
      </c>
    </row>
    <row r="4954" spans="2:46" ht="15" customHeight="1">
      <c r="B4954" s="48">
        <v>6724</v>
      </c>
      <c r="C4954" s="49">
        <v>45460</v>
      </c>
      <c r="D4954" s="50">
        <v>0.68562500000000004</v>
      </c>
      <c r="E4954" s="48" t="s">
        <v>12341</v>
      </c>
      <c r="F4954" s="48" t="s">
        <v>719</v>
      </c>
      <c r="G4954" s="48" t="s">
        <v>243</v>
      </c>
      <c r="H4954" s="48" t="s">
        <v>243</v>
      </c>
      <c r="I4954" s="48" t="s">
        <v>243</v>
      </c>
      <c r="J4954" s="48" t="s">
        <v>243</v>
      </c>
      <c r="K4954" s="48" t="s">
        <v>51</v>
      </c>
      <c r="L4954" s="48" t="s">
        <v>304</v>
      </c>
      <c r="M4954" s="48" t="s">
        <v>304</v>
      </c>
      <c r="N4954" s="48" t="s">
        <v>719</v>
      </c>
      <c r="O4954" s="48" t="s">
        <v>280</v>
      </c>
      <c r="P4954" s="48" t="s">
        <v>280</v>
      </c>
      <c r="Q4954" s="48" t="s">
        <v>280</v>
      </c>
      <c r="R4954" s="48" t="s">
        <v>719</v>
      </c>
      <c r="S4954" s="48"/>
      <c r="T4954" s="48"/>
      <c r="U4954" s="48"/>
      <c r="V4954" s="48"/>
      <c r="W4954" s="51" t="s">
        <v>4540</v>
      </c>
      <c r="X4954" t="str">
        <f t="shared" si="154"/>
        <v>BE;CB;CB;CB;CB;BB;HD;HD;BE;WB;WB;WB;BE</v>
      </c>
      <c r="Y4954" cm="1">
        <f t="array" ref="Y4954">SUM(_xlfn.XLOOKUP(_xlfn.TOROW(F4954:V4954,1),$AN$34:$AN$43,$AL$34:$AL$43,,0,1))</f>
        <v>104</v>
      </c>
      <c r="Z4954">
        <f t="shared" si="155"/>
        <v>13</v>
      </c>
      <c r="AA4954" t="str">
        <v>FR</v>
      </c>
      <c r="AG4954">
        <v>9477</v>
      </c>
      <c r="AH4954">
        <v>6</v>
      </c>
      <c r="AT4954">
        <v>13</v>
      </c>
    </row>
    <row r="4955" spans="2:46" ht="15" customHeight="1">
      <c r="B4955" s="48">
        <v>6725</v>
      </c>
      <c r="C4955" s="49">
        <v>45460</v>
      </c>
      <c r="D4955" s="50">
        <v>0.68592592592592594</v>
      </c>
      <c r="E4955" s="48" t="s">
        <v>12342</v>
      </c>
      <c r="F4955" s="48" t="s">
        <v>133</v>
      </c>
      <c r="G4955" s="48" t="s">
        <v>133</v>
      </c>
      <c r="H4955" s="48" t="s">
        <v>719</v>
      </c>
      <c r="I4955" s="48" t="s">
        <v>194</v>
      </c>
      <c r="J4955" s="48" t="s">
        <v>51</v>
      </c>
      <c r="K4955" s="48"/>
      <c r="L4955" s="48"/>
      <c r="M4955" s="48"/>
      <c r="N4955" s="48"/>
      <c r="O4955" s="48"/>
      <c r="P4955" s="48"/>
      <c r="Q4955" s="48"/>
      <c r="R4955" s="48"/>
      <c r="S4955" s="48"/>
      <c r="T4955" s="48"/>
      <c r="U4955" s="48"/>
      <c r="V4955" s="48"/>
      <c r="W4955" s="51" t="s">
        <v>4541</v>
      </c>
      <c r="X4955" t="str">
        <f t="shared" si="154"/>
        <v>SO;SO;BE;DH;BB</v>
      </c>
      <c r="Y4955" cm="1">
        <f t="array" ref="Y4955">SUM(_xlfn.XLOOKUP(_xlfn.TOROW(F4955:V4955,1),$AN$34:$AN$43,$AL$34:$AL$43,,0,1))</f>
        <v>28</v>
      </c>
      <c r="Z4955">
        <f t="shared" si="155"/>
        <v>5</v>
      </c>
      <c r="AA4955" t="str">
        <v>DH</v>
      </c>
      <c r="AG4955">
        <v>9483</v>
      </c>
      <c r="AH4955">
        <v>6</v>
      </c>
      <c r="AT4955">
        <v>5</v>
      </c>
    </row>
    <row r="4956" spans="2:46" ht="15" customHeight="1">
      <c r="B4956" s="48">
        <v>6726</v>
      </c>
      <c r="C4956" s="49">
        <v>45460</v>
      </c>
      <c r="D4956" s="50">
        <v>0.68956018518518514</v>
      </c>
      <c r="E4956" s="48" t="s">
        <v>12343</v>
      </c>
      <c r="F4956" s="48" t="s">
        <v>243</v>
      </c>
      <c r="G4956" s="48" t="s">
        <v>243</v>
      </c>
      <c r="H4956" s="48" t="s">
        <v>243</v>
      </c>
      <c r="I4956" s="48" t="s">
        <v>133</v>
      </c>
      <c r="J4956" s="48" t="s">
        <v>133</v>
      </c>
      <c r="K4956" s="48" t="s">
        <v>133</v>
      </c>
      <c r="L4956" s="48" t="s">
        <v>719</v>
      </c>
      <c r="M4956" s="48" t="s">
        <v>243</v>
      </c>
      <c r="N4956" s="48"/>
      <c r="O4956" s="48"/>
      <c r="P4956" s="48"/>
      <c r="Q4956" s="48"/>
      <c r="R4956" s="48"/>
      <c r="S4956" s="48"/>
      <c r="T4956" s="48"/>
      <c r="U4956" s="48"/>
      <c r="V4956" s="48"/>
      <c r="W4956" s="51" t="s">
        <v>4542</v>
      </c>
      <c r="X4956" t="str">
        <f t="shared" si="154"/>
        <v>CB;CB;CB;SO;SO;SO;BE;CB</v>
      </c>
      <c r="Y4956" cm="1">
        <f t="array" ref="Y4956">SUM(_xlfn.XLOOKUP(_xlfn.TOROW(F4956:V4956,1),$AN$34:$AN$43,$AL$34:$AL$43,,0,1))</f>
        <v>43</v>
      </c>
      <c r="Z4956">
        <f t="shared" si="155"/>
        <v>8</v>
      </c>
      <c r="AA4956" t="str">
        <v>CB</v>
      </c>
      <c r="AG4956">
        <v>9505</v>
      </c>
      <c r="AH4956">
        <v>6</v>
      </c>
      <c r="AT4956">
        <v>8</v>
      </c>
    </row>
    <row r="4957" spans="2:46" ht="15" customHeight="1">
      <c r="B4957" s="48">
        <v>6727</v>
      </c>
      <c r="C4957" s="49">
        <v>45460</v>
      </c>
      <c r="D4957" s="50">
        <v>0.68974537037037043</v>
      </c>
      <c r="E4957" s="48" t="s">
        <v>12344</v>
      </c>
      <c r="F4957" s="48" t="s">
        <v>243</v>
      </c>
      <c r="G4957" s="48" t="s">
        <v>243</v>
      </c>
      <c r="H4957" s="48" t="s">
        <v>189</v>
      </c>
      <c r="I4957" s="48" t="s">
        <v>803</v>
      </c>
      <c r="J4957" s="48" t="s">
        <v>803</v>
      </c>
      <c r="K4957" s="48" t="s">
        <v>280</v>
      </c>
      <c r="L4957" s="48" t="s">
        <v>280</v>
      </c>
      <c r="M4957" s="48" t="s">
        <v>280</v>
      </c>
      <c r="N4957" s="48"/>
      <c r="O4957" s="48"/>
      <c r="P4957" s="48"/>
      <c r="Q4957" s="48"/>
      <c r="R4957" s="48"/>
      <c r="S4957" s="48"/>
      <c r="T4957" s="48"/>
      <c r="U4957" s="48"/>
      <c r="V4957" s="48"/>
      <c r="W4957" s="51" t="s">
        <v>4543</v>
      </c>
      <c r="X4957" t="str">
        <f t="shared" si="154"/>
        <v>CB;CB;JB;SS;SS;WB;WB;WB</v>
      </c>
      <c r="Y4957" cm="1">
        <f t="array" ref="Y4957">SUM(_xlfn.XLOOKUP(_xlfn.TOROW(F4957:V4957,1),$AN$34:$AN$43,$AL$34:$AL$43,,0,1))</f>
        <v>56</v>
      </c>
      <c r="Z4957">
        <f t="shared" si="155"/>
        <v>8</v>
      </c>
      <c r="AA4957" t="str">
        <v>SO</v>
      </c>
      <c r="AG4957">
        <v>9506</v>
      </c>
      <c r="AH4957">
        <v>6</v>
      </c>
      <c r="AT4957">
        <v>8</v>
      </c>
    </row>
    <row r="4958" spans="2:46" ht="15" customHeight="1">
      <c r="B4958" s="48">
        <v>6728</v>
      </c>
      <c r="C4958" s="49">
        <v>45460</v>
      </c>
      <c r="D4958" s="50">
        <v>0.68980324074074073</v>
      </c>
      <c r="E4958" s="48" t="s">
        <v>12345</v>
      </c>
      <c r="F4958" s="48" t="s">
        <v>803</v>
      </c>
      <c r="G4958" s="48" t="s">
        <v>803</v>
      </c>
      <c r="H4958" s="48" t="s">
        <v>51</v>
      </c>
      <c r="I4958" s="48" t="s">
        <v>51</v>
      </c>
      <c r="J4958" s="48" t="s">
        <v>51</v>
      </c>
      <c r="K4958" s="48" t="s">
        <v>189</v>
      </c>
      <c r="L4958" s="48"/>
      <c r="M4958" s="48"/>
      <c r="N4958" s="48"/>
      <c r="O4958" s="48"/>
      <c r="P4958" s="48"/>
      <c r="Q4958" s="48"/>
      <c r="R4958" s="48"/>
      <c r="S4958" s="48"/>
      <c r="T4958" s="48"/>
      <c r="U4958" s="48"/>
      <c r="V4958" s="48"/>
      <c r="W4958" s="51" t="s">
        <v>4544</v>
      </c>
      <c r="X4958" t="str">
        <f t="shared" si="154"/>
        <v>SS;SS;BB;BB;BB;JB</v>
      </c>
      <c r="Y4958" cm="1">
        <f t="array" ref="Y4958">SUM(_xlfn.XLOOKUP(_xlfn.TOROW(F4958:V4958,1),$AN$34:$AN$43,$AL$34:$AL$43,,0,1))</f>
        <v>37</v>
      </c>
      <c r="Z4958">
        <f t="shared" si="155"/>
        <v>6</v>
      </c>
      <c r="AA4958" t="str">
        <v>JB</v>
      </c>
      <c r="AG4958">
        <v>9507</v>
      </c>
      <c r="AH4958">
        <v>6</v>
      </c>
      <c r="AT4958">
        <v>6</v>
      </c>
    </row>
    <row r="4959" spans="2:46" ht="15" customHeight="1">
      <c r="B4959" s="48">
        <v>6729</v>
      </c>
      <c r="C4959" s="49">
        <v>45460</v>
      </c>
      <c r="D4959" s="50">
        <v>0.69018518518518523</v>
      </c>
      <c r="E4959" s="48" t="s">
        <v>12346</v>
      </c>
      <c r="F4959" s="48" t="s">
        <v>243</v>
      </c>
      <c r="G4959" s="48" t="s">
        <v>319</v>
      </c>
      <c r="H4959" s="48" t="s">
        <v>319</v>
      </c>
      <c r="I4959" s="48" t="s">
        <v>194</v>
      </c>
      <c r="J4959" s="48" t="s">
        <v>243</v>
      </c>
      <c r="K4959" s="48" t="s">
        <v>243</v>
      </c>
      <c r="L4959" s="48"/>
      <c r="M4959" s="48"/>
      <c r="N4959" s="48"/>
      <c r="O4959" s="48"/>
      <c r="P4959" s="48"/>
      <c r="Q4959" s="48"/>
      <c r="R4959" s="48"/>
      <c r="S4959" s="48"/>
      <c r="T4959" s="48"/>
      <c r="U4959" s="48"/>
      <c r="V4959" s="48"/>
      <c r="W4959" s="51" t="s">
        <v>4545</v>
      </c>
      <c r="X4959" t="str">
        <f t="shared" si="154"/>
        <v>CB;FR;FR;DH;CB;CB</v>
      </c>
      <c r="Y4959" cm="1">
        <f t="array" ref="Y4959">SUM(_xlfn.XLOOKUP(_xlfn.TOROW(F4959:V4959,1),$AN$34:$AN$43,$AL$34:$AL$43,,0,1))</f>
        <v>39</v>
      </c>
      <c r="Z4959">
        <f t="shared" si="155"/>
        <v>6</v>
      </c>
      <c r="AA4959" t="str">
        <v>DH</v>
      </c>
      <c r="AG4959">
        <v>9516</v>
      </c>
      <c r="AH4959">
        <v>6</v>
      </c>
      <c r="AT4959">
        <v>6</v>
      </c>
    </row>
    <row r="4960" spans="2:46" ht="15" customHeight="1">
      <c r="B4960" s="48">
        <v>6730</v>
      </c>
      <c r="C4960" s="49">
        <v>45460</v>
      </c>
      <c r="D4960" s="50">
        <v>0.69214120370370369</v>
      </c>
      <c r="E4960" s="48" t="s">
        <v>12347</v>
      </c>
      <c r="F4960" s="48" t="s">
        <v>719</v>
      </c>
      <c r="G4960" s="48" t="s">
        <v>280</v>
      </c>
      <c r="H4960" s="48" t="s">
        <v>194</v>
      </c>
      <c r="I4960" s="48" t="s">
        <v>194</v>
      </c>
      <c r="J4960" s="48" t="s">
        <v>803</v>
      </c>
      <c r="K4960" s="48" t="s">
        <v>319</v>
      </c>
      <c r="L4960" s="48"/>
      <c r="M4960" s="48"/>
      <c r="N4960" s="48"/>
      <c r="O4960" s="48"/>
      <c r="P4960" s="48"/>
      <c r="Q4960" s="48"/>
      <c r="R4960" s="48"/>
      <c r="S4960" s="48"/>
      <c r="T4960" s="48"/>
      <c r="U4960" s="48"/>
      <c r="V4960" s="48"/>
      <c r="W4960" s="51" t="s">
        <v>4546</v>
      </c>
      <c r="X4960" t="str">
        <f t="shared" si="154"/>
        <v>BE;WB;DH;DH;SS;FR</v>
      </c>
      <c r="Y4960" cm="1">
        <f t="array" ref="Y4960">SUM(_xlfn.XLOOKUP(_xlfn.TOROW(F4960:V4960,1),$AN$34:$AN$43,$AL$34:$AL$43,,0,1))</f>
        <v>40</v>
      </c>
      <c r="Z4960">
        <f t="shared" si="155"/>
        <v>6</v>
      </c>
      <c r="AA4960" t="str">
        <v>HD</v>
      </c>
      <c r="AG4960">
        <v>9517</v>
      </c>
      <c r="AH4960">
        <v>6</v>
      </c>
      <c r="AT4960">
        <v>6</v>
      </c>
    </row>
    <row r="4961" spans="2:46" ht="15" customHeight="1">
      <c r="B4961" s="48">
        <v>6731</v>
      </c>
      <c r="C4961" s="49">
        <v>45460</v>
      </c>
      <c r="D4961" s="50">
        <v>0.69396990740740738</v>
      </c>
      <c r="E4961" s="48" t="s">
        <v>12348</v>
      </c>
      <c r="F4961" s="48" t="s">
        <v>304</v>
      </c>
      <c r="G4961" s="48" t="s">
        <v>304</v>
      </c>
      <c r="H4961" s="48" t="s">
        <v>133</v>
      </c>
      <c r="I4961" s="48"/>
      <c r="J4961" s="48"/>
      <c r="K4961" s="48"/>
      <c r="L4961" s="48"/>
      <c r="M4961" s="48"/>
      <c r="N4961" s="48"/>
      <c r="O4961" s="48"/>
      <c r="P4961" s="48"/>
      <c r="Q4961" s="48"/>
      <c r="R4961" s="48"/>
      <c r="S4961" s="48"/>
      <c r="T4961" s="48"/>
      <c r="U4961" s="48"/>
      <c r="V4961" s="48"/>
      <c r="W4961" s="51" t="s">
        <v>4547</v>
      </c>
      <c r="X4961" t="str">
        <f t="shared" si="154"/>
        <v>HD;HD;SO</v>
      </c>
      <c r="Y4961" cm="1">
        <f t="array" ref="Y4961">SUM(_xlfn.XLOOKUP(_xlfn.TOROW(F4961:V4961,1),$AN$34:$AN$43,$AL$34:$AL$43,,0,1))</f>
        <v>16</v>
      </c>
      <c r="Z4961">
        <f t="shared" si="155"/>
        <v>3</v>
      </c>
      <c r="AA4961" t="str">
        <v>BB</v>
      </c>
      <c r="AG4961">
        <v>9523</v>
      </c>
      <c r="AH4961">
        <v>6</v>
      </c>
      <c r="AT4961">
        <v>3</v>
      </c>
    </row>
    <row r="4962" spans="2:46" ht="15" customHeight="1">
      <c r="B4962" s="48">
        <v>6732</v>
      </c>
      <c r="C4962" s="49">
        <v>45460</v>
      </c>
      <c r="D4962" s="50">
        <v>0.69439814814814815</v>
      </c>
      <c r="E4962" s="48" t="s">
        <v>12349</v>
      </c>
      <c r="F4962" s="48" t="s">
        <v>189</v>
      </c>
      <c r="G4962" s="48" t="s">
        <v>319</v>
      </c>
      <c r="H4962" s="48" t="s">
        <v>719</v>
      </c>
      <c r="I4962" s="48" t="s">
        <v>719</v>
      </c>
      <c r="J4962" s="48" t="s">
        <v>719</v>
      </c>
      <c r="K4962" s="48" t="s">
        <v>304</v>
      </c>
      <c r="L4962" s="48" t="s">
        <v>194</v>
      </c>
      <c r="M4962" s="48" t="s">
        <v>51</v>
      </c>
      <c r="N4962" s="48" t="s">
        <v>189</v>
      </c>
      <c r="O4962" s="48" t="s">
        <v>719</v>
      </c>
      <c r="P4962" s="48" t="s">
        <v>719</v>
      </c>
      <c r="Q4962" s="48" t="s">
        <v>719</v>
      </c>
      <c r="R4962" s="48" t="s">
        <v>719</v>
      </c>
      <c r="S4962" s="48" t="s">
        <v>194</v>
      </c>
      <c r="T4962" s="48"/>
      <c r="U4962" s="48"/>
      <c r="V4962" s="48"/>
      <c r="W4962" s="51" t="s">
        <v>4548</v>
      </c>
      <c r="X4962" t="str">
        <f t="shared" si="154"/>
        <v>JB;FR;BE;BE;BE;HD;DH;BB;JB;BE;BE;BE;BE;DH</v>
      </c>
      <c r="Y4962" cm="1">
        <f t="array" ref="Y4962">SUM(_xlfn.XLOOKUP(_xlfn.TOROW(F4962:V4962,1),$AN$34:$AN$43,$AL$34:$AL$43,,0,1))</f>
        <v>75</v>
      </c>
      <c r="Z4962">
        <f t="shared" si="155"/>
        <v>14</v>
      </c>
      <c r="AA4962" t="str">
        <v>SS</v>
      </c>
      <c r="AG4962">
        <v>9525</v>
      </c>
      <c r="AH4962">
        <v>6</v>
      </c>
      <c r="AT4962">
        <v>14</v>
      </c>
    </row>
    <row r="4963" spans="2:46" ht="15" customHeight="1">
      <c r="B4963" s="48">
        <v>6733</v>
      </c>
      <c r="C4963" s="49">
        <v>45460</v>
      </c>
      <c r="D4963" s="50">
        <v>0.69487268518518519</v>
      </c>
      <c r="E4963" s="48" t="s">
        <v>8423</v>
      </c>
      <c r="F4963" s="48" t="s">
        <v>189</v>
      </c>
      <c r="G4963" s="48" t="s">
        <v>189</v>
      </c>
      <c r="H4963" s="48" t="s">
        <v>189</v>
      </c>
      <c r="I4963" s="48" t="s">
        <v>189</v>
      </c>
      <c r="J4963" s="48"/>
      <c r="K4963" s="48"/>
      <c r="L4963" s="48"/>
      <c r="M4963" s="48"/>
      <c r="N4963" s="48"/>
      <c r="O4963" s="48"/>
      <c r="P4963" s="48"/>
      <c r="Q4963" s="48"/>
      <c r="R4963" s="48"/>
      <c r="S4963" s="48"/>
      <c r="T4963" s="48"/>
      <c r="U4963" s="48"/>
      <c r="V4963" s="48"/>
      <c r="W4963" s="51" t="s">
        <v>4549</v>
      </c>
      <c r="X4963" t="str">
        <f t="shared" si="154"/>
        <v>JB;JB;JB;JB</v>
      </c>
      <c r="Y4963" cm="1">
        <f t="array" ref="Y4963">SUM(_xlfn.XLOOKUP(_xlfn.TOROW(F4963:V4963,1),$AN$34:$AN$43,$AL$34:$AL$43,,0,1))</f>
        <v>4</v>
      </c>
      <c r="Z4963">
        <f t="shared" si="155"/>
        <v>4</v>
      </c>
      <c r="AA4963" t="str">
        <v>SS</v>
      </c>
      <c r="AG4963">
        <v>9526</v>
      </c>
      <c r="AH4963">
        <v>6</v>
      </c>
      <c r="AT4963">
        <v>4</v>
      </c>
    </row>
    <row r="4964" spans="2:46" ht="15" customHeight="1">
      <c r="B4964" s="48">
        <v>6734</v>
      </c>
      <c r="C4964" s="49">
        <v>45460</v>
      </c>
      <c r="D4964" s="50">
        <v>0.69918981481481479</v>
      </c>
      <c r="E4964" s="48" t="s">
        <v>12350</v>
      </c>
      <c r="F4964" s="48" t="s">
        <v>304</v>
      </c>
      <c r="G4964" s="48" t="s">
        <v>280</v>
      </c>
      <c r="H4964" s="48" t="s">
        <v>803</v>
      </c>
      <c r="I4964" s="48"/>
      <c r="J4964" s="48"/>
      <c r="K4964" s="48"/>
      <c r="L4964" s="48"/>
      <c r="M4964" s="48"/>
      <c r="N4964" s="48"/>
      <c r="O4964" s="48"/>
      <c r="P4964" s="48"/>
      <c r="Q4964" s="48"/>
      <c r="R4964" s="48"/>
      <c r="S4964" s="48"/>
      <c r="T4964" s="48"/>
      <c r="U4964" s="48"/>
      <c r="V4964" s="48"/>
      <c r="W4964" s="51" t="s">
        <v>4550</v>
      </c>
      <c r="X4964" t="str">
        <f t="shared" si="154"/>
        <v>HD;WB;SS</v>
      </c>
      <c r="Y4964" cm="1">
        <f t="array" ref="Y4964">SUM(_xlfn.XLOOKUP(_xlfn.TOROW(F4964:V4964,1),$AN$34:$AN$43,$AL$34:$AL$43,,0,1))</f>
        <v>21</v>
      </c>
      <c r="Z4964">
        <f t="shared" si="155"/>
        <v>3</v>
      </c>
      <c r="AA4964" t="str">
        <v>SS</v>
      </c>
      <c r="AG4964">
        <v>9544</v>
      </c>
      <c r="AH4964">
        <v>6</v>
      </c>
      <c r="AT4964">
        <v>3</v>
      </c>
    </row>
    <row r="4965" spans="2:46" ht="15" customHeight="1">
      <c r="B4965" s="48">
        <v>6735</v>
      </c>
      <c r="C4965" s="49">
        <v>45460</v>
      </c>
      <c r="D4965" s="50">
        <v>0.70211805555555551</v>
      </c>
      <c r="E4965" s="48" t="s">
        <v>12351</v>
      </c>
      <c r="F4965" s="48" t="s">
        <v>189</v>
      </c>
      <c r="G4965" s="48" t="s">
        <v>189</v>
      </c>
      <c r="H4965" s="48" t="s">
        <v>133</v>
      </c>
      <c r="I4965" s="48" t="s">
        <v>133</v>
      </c>
      <c r="J4965" s="48" t="s">
        <v>194</v>
      </c>
      <c r="K4965" s="48" t="s">
        <v>189</v>
      </c>
      <c r="L4965" s="48" t="s">
        <v>189</v>
      </c>
      <c r="M4965" s="48" t="s">
        <v>189</v>
      </c>
      <c r="N4965" s="48" t="s">
        <v>189</v>
      </c>
      <c r="O4965" s="48" t="s">
        <v>194</v>
      </c>
      <c r="P4965" s="48" t="s">
        <v>194</v>
      </c>
      <c r="Q4965" s="48" t="s">
        <v>194</v>
      </c>
      <c r="R4965" s="48" t="s">
        <v>194</v>
      </c>
      <c r="S4965" s="48"/>
      <c r="T4965" s="48"/>
      <c r="U4965" s="48"/>
      <c r="V4965" s="48"/>
      <c r="W4965" s="51" t="s">
        <v>4551</v>
      </c>
      <c r="X4965" t="str">
        <f t="shared" si="154"/>
        <v>JB;JB;SO;SO;DH;JB;JB;JB;JB;DH;DH;DH;DH</v>
      </c>
      <c r="Y4965" cm="1">
        <f t="array" ref="Y4965">SUM(_xlfn.XLOOKUP(_xlfn.TOROW(F4965:V4965,1),$AN$34:$AN$43,$AL$34:$AL$43,,0,1))</f>
        <v>55</v>
      </c>
      <c r="Z4965">
        <f t="shared" si="155"/>
        <v>13</v>
      </c>
      <c r="AA4965" t="str">
        <v>SO</v>
      </c>
      <c r="AG4965">
        <v>9556</v>
      </c>
      <c r="AH4965">
        <v>6</v>
      </c>
      <c r="AT4965">
        <v>13</v>
      </c>
    </row>
    <row r="4966" spans="2:46" ht="15" customHeight="1">
      <c r="B4966" s="48">
        <v>6736</v>
      </c>
      <c r="C4966" s="49">
        <v>45460</v>
      </c>
      <c r="D4966" s="50">
        <v>0.70237268518518514</v>
      </c>
      <c r="E4966" s="48" t="s">
        <v>12352</v>
      </c>
      <c r="F4966" s="48" t="s">
        <v>243</v>
      </c>
      <c r="G4966" s="48" t="s">
        <v>304</v>
      </c>
      <c r="H4966" s="48" t="s">
        <v>304</v>
      </c>
      <c r="I4966" s="48"/>
      <c r="J4966" s="48"/>
      <c r="K4966" s="48"/>
      <c r="L4966" s="48"/>
      <c r="M4966" s="48"/>
      <c r="N4966" s="48"/>
      <c r="O4966" s="48"/>
      <c r="P4966" s="48"/>
      <c r="Q4966" s="48"/>
      <c r="R4966" s="48"/>
      <c r="S4966" s="48"/>
      <c r="T4966" s="48"/>
      <c r="U4966" s="48"/>
      <c r="V4966" s="48"/>
      <c r="W4966" s="51" t="s">
        <v>4552</v>
      </c>
      <c r="X4966" t="str">
        <f t="shared" si="154"/>
        <v>CB;HD;HD</v>
      </c>
      <c r="Y4966" cm="1">
        <f t="array" ref="Y4966">SUM(_xlfn.XLOOKUP(_xlfn.TOROW(F4966:V4966,1),$AN$34:$AN$43,$AL$34:$AL$43,,0,1))</f>
        <v>22</v>
      </c>
      <c r="Z4966">
        <f t="shared" si="155"/>
        <v>3</v>
      </c>
      <c r="AA4966" t="str">
        <v>SO</v>
      </c>
      <c r="AG4966">
        <v>9558</v>
      </c>
      <c r="AH4966">
        <v>6</v>
      </c>
      <c r="AT4966">
        <v>3</v>
      </c>
    </row>
    <row r="4967" spans="2:46" ht="15" customHeight="1">
      <c r="B4967" s="48">
        <v>6737</v>
      </c>
      <c r="C4967" s="49">
        <v>45460</v>
      </c>
      <c r="D4967" s="50">
        <v>0.70274305555555561</v>
      </c>
      <c r="E4967" s="48" t="s">
        <v>9258</v>
      </c>
      <c r="F4967" s="48" t="s">
        <v>189</v>
      </c>
      <c r="G4967" s="48" t="s">
        <v>189</v>
      </c>
      <c r="H4967" s="48" t="s">
        <v>133</v>
      </c>
      <c r="I4967" s="48"/>
      <c r="J4967" s="48"/>
      <c r="K4967" s="48"/>
      <c r="L4967" s="48"/>
      <c r="M4967" s="48"/>
      <c r="N4967" s="48"/>
      <c r="O4967" s="48"/>
      <c r="P4967" s="48"/>
      <c r="Q4967" s="48"/>
      <c r="R4967" s="48"/>
      <c r="S4967" s="48"/>
      <c r="T4967" s="48"/>
      <c r="U4967" s="48"/>
      <c r="V4967" s="48"/>
      <c r="W4967" s="51" t="s">
        <v>4553</v>
      </c>
      <c r="X4967" t="str">
        <f t="shared" si="154"/>
        <v>JB;JB;SO</v>
      </c>
      <c r="Y4967" cm="1">
        <f t="array" ref="Y4967">SUM(_xlfn.XLOOKUP(_xlfn.TOROW(F4967:V4967,1),$AN$34:$AN$43,$AL$34:$AL$43,,0,1))</f>
        <v>4</v>
      </c>
      <c r="Z4967">
        <f t="shared" si="155"/>
        <v>3</v>
      </c>
      <c r="AA4967" t="str">
        <v>SO</v>
      </c>
      <c r="AG4967">
        <v>9576</v>
      </c>
      <c r="AH4967">
        <v>6</v>
      </c>
      <c r="AT4967">
        <v>3</v>
      </c>
    </row>
    <row r="4968" spans="2:46" ht="15" customHeight="1">
      <c r="B4968" s="48">
        <v>6738</v>
      </c>
      <c r="C4968" s="49">
        <v>45460</v>
      </c>
      <c r="D4968" s="50">
        <v>0.70423611111111106</v>
      </c>
      <c r="E4968" s="48" t="s">
        <v>12353</v>
      </c>
      <c r="F4968" s="48" t="s">
        <v>243</v>
      </c>
      <c r="G4968" s="48" t="s">
        <v>243</v>
      </c>
      <c r="H4968" s="48" t="s">
        <v>133</v>
      </c>
      <c r="I4968" s="48"/>
      <c r="J4968" s="48"/>
      <c r="K4968" s="48"/>
      <c r="L4968" s="48"/>
      <c r="M4968" s="48"/>
      <c r="N4968" s="48"/>
      <c r="O4968" s="48"/>
      <c r="P4968" s="48"/>
      <c r="Q4968" s="48"/>
      <c r="R4968" s="48"/>
      <c r="S4968" s="48"/>
      <c r="T4968" s="48"/>
      <c r="U4968" s="48"/>
      <c r="V4968" s="48"/>
      <c r="W4968" s="51" t="s">
        <v>4554</v>
      </c>
      <c r="X4968" t="str">
        <f t="shared" si="154"/>
        <v>CB;CB;SO</v>
      </c>
      <c r="Y4968" cm="1">
        <f t="array" ref="Y4968">SUM(_xlfn.XLOOKUP(_xlfn.TOROW(F4968:V4968,1),$AN$34:$AN$43,$AL$34:$AL$43,,0,1))</f>
        <v>18</v>
      </c>
      <c r="Z4968">
        <f t="shared" si="155"/>
        <v>3</v>
      </c>
      <c r="AA4968" t="str">
        <v>BE</v>
      </c>
      <c r="AG4968">
        <v>9577</v>
      </c>
      <c r="AH4968">
        <v>6</v>
      </c>
      <c r="AT4968">
        <v>3</v>
      </c>
    </row>
    <row r="4969" spans="2:46" ht="15" customHeight="1">
      <c r="B4969" s="48">
        <v>6739</v>
      </c>
      <c r="C4969" s="49">
        <v>45460</v>
      </c>
      <c r="D4969" s="50">
        <v>0.70450231481481485</v>
      </c>
      <c r="E4969" s="48" t="s">
        <v>10820</v>
      </c>
      <c r="F4969" s="48" t="s">
        <v>194</v>
      </c>
      <c r="G4969" s="48" t="s">
        <v>304</v>
      </c>
      <c r="H4969" s="48" t="s">
        <v>304</v>
      </c>
      <c r="I4969" s="48" t="s">
        <v>304</v>
      </c>
      <c r="J4969" s="48" t="s">
        <v>133</v>
      </c>
      <c r="K4969" s="48"/>
      <c r="L4969" s="48"/>
      <c r="M4969" s="48"/>
      <c r="N4969" s="48"/>
      <c r="O4969" s="48"/>
      <c r="P4969" s="48"/>
      <c r="Q4969" s="48"/>
      <c r="R4969" s="48"/>
      <c r="S4969" s="48"/>
      <c r="T4969" s="48"/>
      <c r="U4969" s="48"/>
      <c r="V4969" s="48"/>
      <c r="W4969" s="51" t="s">
        <v>4555</v>
      </c>
      <c r="X4969" t="str">
        <f t="shared" si="154"/>
        <v>DH;HD;HD;HD;SO</v>
      </c>
      <c r="Y4969" cm="1">
        <f t="array" ref="Y4969">SUM(_xlfn.XLOOKUP(_xlfn.TOROW(F4969:V4969,1),$AN$34:$AN$43,$AL$34:$AL$43,,0,1))</f>
        <v>32</v>
      </c>
      <c r="Z4969">
        <f t="shared" si="155"/>
        <v>5</v>
      </c>
      <c r="AA4969" t="str">
        <v>BE</v>
      </c>
      <c r="AG4969">
        <v>9595</v>
      </c>
      <c r="AH4969">
        <v>6</v>
      </c>
      <c r="AT4969">
        <v>5</v>
      </c>
    </row>
    <row r="4970" spans="2:46" ht="15" customHeight="1">
      <c r="B4970" s="48">
        <v>6740</v>
      </c>
      <c r="C4970" s="49">
        <v>45460</v>
      </c>
      <c r="D4970" s="50">
        <v>0.70664351851851848</v>
      </c>
      <c r="E4970" s="48" t="s">
        <v>12354</v>
      </c>
      <c r="F4970" s="48" t="s">
        <v>243</v>
      </c>
      <c r="G4970" s="48" t="s">
        <v>319</v>
      </c>
      <c r="H4970" s="48" t="s">
        <v>189</v>
      </c>
      <c r="I4970" s="48" t="s">
        <v>280</v>
      </c>
      <c r="J4970" s="48" t="s">
        <v>280</v>
      </c>
      <c r="K4970" s="48" t="s">
        <v>51</v>
      </c>
      <c r="L4970" s="48" t="s">
        <v>803</v>
      </c>
      <c r="M4970" s="48" t="s">
        <v>133</v>
      </c>
      <c r="N4970" s="48" t="s">
        <v>133</v>
      </c>
      <c r="O4970" s="48" t="s">
        <v>319</v>
      </c>
      <c r="P4970" s="48"/>
      <c r="Q4970" s="48"/>
      <c r="R4970" s="48"/>
      <c r="S4970" s="48"/>
      <c r="T4970" s="48"/>
      <c r="U4970" s="48"/>
      <c r="V4970" s="48"/>
      <c r="W4970" s="51" t="s">
        <v>4556</v>
      </c>
      <c r="X4970" t="str">
        <f t="shared" si="154"/>
        <v>CB;FR;JB;WB;WB;BB;SS;SO;SO;FR</v>
      </c>
      <c r="Y4970" cm="1">
        <f t="array" ref="Y4970">SUM(_xlfn.XLOOKUP(_xlfn.TOROW(F4970:V4970,1),$AN$34:$AN$43,$AL$34:$AL$43,,0,1))</f>
        <v>54</v>
      </c>
      <c r="Z4970">
        <f t="shared" si="155"/>
        <v>10</v>
      </c>
      <c r="AA4970" t="str">
        <v>BE</v>
      </c>
      <c r="AG4970">
        <v>9614</v>
      </c>
      <c r="AH4970">
        <v>6</v>
      </c>
      <c r="AT4970">
        <v>10</v>
      </c>
    </row>
    <row r="4971" spans="2:46" ht="15" customHeight="1">
      <c r="B4971" s="48">
        <v>6741</v>
      </c>
      <c r="C4971" s="49">
        <v>45460</v>
      </c>
      <c r="D4971" s="50">
        <v>0.70697916666666671</v>
      </c>
      <c r="E4971" s="48" t="s">
        <v>12355</v>
      </c>
      <c r="F4971" s="48" t="s">
        <v>280</v>
      </c>
      <c r="G4971" s="48" t="s">
        <v>133</v>
      </c>
      <c r="H4971" s="48" t="s">
        <v>133</v>
      </c>
      <c r="I4971" s="48" t="s">
        <v>51</v>
      </c>
      <c r="J4971" s="48" t="s">
        <v>189</v>
      </c>
      <c r="K4971" s="48" t="s">
        <v>189</v>
      </c>
      <c r="L4971" s="48" t="s">
        <v>243</v>
      </c>
      <c r="M4971" s="48"/>
      <c r="N4971" s="48"/>
      <c r="O4971" s="48"/>
      <c r="P4971" s="48"/>
      <c r="Q4971" s="48"/>
      <c r="R4971" s="48"/>
      <c r="S4971" s="48"/>
      <c r="T4971" s="48"/>
      <c r="U4971" s="48"/>
      <c r="V4971" s="48"/>
      <c r="W4971" s="51" t="s">
        <v>4557</v>
      </c>
      <c r="X4971" t="str">
        <f t="shared" si="154"/>
        <v>WB;SO;SO;BB;JB;JB;CB</v>
      </c>
      <c r="Y4971" cm="1">
        <f t="array" ref="Y4971">SUM(_xlfn.XLOOKUP(_xlfn.TOROW(F4971:V4971,1),$AN$34:$AN$43,$AL$34:$AL$43,,0,1))</f>
        <v>35</v>
      </c>
      <c r="Z4971">
        <f t="shared" si="155"/>
        <v>7</v>
      </c>
      <c r="AA4971" t="str">
        <v>BE</v>
      </c>
      <c r="AG4971">
        <v>9616</v>
      </c>
      <c r="AH4971">
        <v>6</v>
      </c>
      <c r="AT4971">
        <v>7</v>
      </c>
    </row>
    <row r="4972" spans="2:46" ht="15" customHeight="1">
      <c r="B4972" s="48">
        <v>6742</v>
      </c>
      <c r="C4972" s="49">
        <v>45460</v>
      </c>
      <c r="D4972" s="50">
        <v>0.70723379629629635</v>
      </c>
      <c r="E4972" s="48" t="s">
        <v>8281</v>
      </c>
      <c r="F4972" s="48" t="s">
        <v>189</v>
      </c>
      <c r="G4972" s="48" t="s">
        <v>189</v>
      </c>
      <c r="H4972" s="48"/>
      <c r="I4972" s="48"/>
      <c r="J4972" s="48"/>
      <c r="K4972" s="48"/>
      <c r="L4972" s="48"/>
      <c r="M4972" s="48"/>
      <c r="N4972" s="48"/>
      <c r="O4972" s="48"/>
      <c r="P4972" s="48"/>
      <c r="Q4972" s="48"/>
      <c r="R4972" s="48"/>
      <c r="S4972" s="48"/>
      <c r="T4972" s="48"/>
      <c r="U4972" s="48"/>
      <c r="V4972" s="48"/>
      <c r="W4972" s="51" t="s">
        <v>684</v>
      </c>
      <c r="X4972" t="str">
        <f t="shared" si="154"/>
        <v>JB;JB</v>
      </c>
      <c r="Y4972" cm="1">
        <f t="array" ref="Y4972">SUM(_xlfn.XLOOKUP(_xlfn.TOROW(F4972:V4972,1),$AN$34:$AN$43,$AL$34:$AL$43,,0,1))</f>
        <v>2</v>
      </c>
      <c r="Z4972">
        <f t="shared" si="155"/>
        <v>2</v>
      </c>
      <c r="AA4972" t="str">
        <v>BB</v>
      </c>
      <c r="AG4972">
        <v>9632</v>
      </c>
      <c r="AH4972">
        <v>6</v>
      </c>
      <c r="AT4972">
        <v>2</v>
      </c>
    </row>
    <row r="4973" spans="2:46" ht="15" customHeight="1">
      <c r="B4973" s="48">
        <v>6743</v>
      </c>
      <c r="C4973" s="49">
        <v>45460</v>
      </c>
      <c r="D4973" s="50">
        <v>0.70870370370370372</v>
      </c>
      <c r="E4973" s="48" t="s">
        <v>12356</v>
      </c>
      <c r="F4973" s="48" t="s">
        <v>243</v>
      </c>
      <c r="G4973" s="48" t="s">
        <v>194</v>
      </c>
      <c r="H4973" s="48" t="s">
        <v>194</v>
      </c>
      <c r="I4973" s="48" t="s">
        <v>194</v>
      </c>
      <c r="J4973" s="48" t="s">
        <v>243</v>
      </c>
      <c r="K4973" s="48" t="s">
        <v>243</v>
      </c>
      <c r="L4973" s="48" t="s">
        <v>243</v>
      </c>
      <c r="M4973" s="48"/>
      <c r="N4973" s="48"/>
      <c r="O4973" s="48"/>
      <c r="P4973" s="48"/>
      <c r="Q4973" s="48"/>
      <c r="R4973" s="48"/>
      <c r="S4973" s="48"/>
      <c r="T4973" s="48"/>
      <c r="U4973" s="48"/>
      <c r="V4973" s="48"/>
      <c r="W4973" s="51" t="s">
        <v>4558</v>
      </c>
      <c r="X4973" t="str">
        <f t="shared" si="154"/>
        <v>CB;DH;DH;DH;CB;CB;CB</v>
      </c>
      <c r="Y4973" cm="1">
        <f t="array" ref="Y4973">SUM(_xlfn.XLOOKUP(_xlfn.TOROW(F4973:V4973,1),$AN$34:$AN$43,$AL$34:$AL$43,,0,1))</f>
        <v>59</v>
      </c>
      <c r="Z4973">
        <f t="shared" si="155"/>
        <v>7</v>
      </c>
      <c r="AA4973" t="str">
        <v>CB</v>
      </c>
      <c r="AG4973">
        <v>9647</v>
      </c>
      <c r="AH4973">
        <v>6</v>
      </c>
      <c r="AT4973">
        <v>7</v>
      </c>
    </row>
    <row r="4974" spans="2:46" ht="15" customHeight="1">
      <c r="B4974" s="48">
        <v>6744</v>
      </c>
      <c r="C4974" s="49">
        <v>45460</v>
      </c>
      <c r="D4974" s="50">
        <v>0.71271990740740743</v>
      </c>
      <c r="E4974" s="48" t="s">
        <v>12357</v>
      </c>
      <c r="F4974" s="48" t="s">
        <v>243</v>
      </c>
      <c r="G4974" s="48" t="s">
        <v>243</v>
      </c>
      <c r="H4974" s="48" t="s">
        <v>189</v>
      </c>
      <c r="I4974" s="48" t="s">
        <v>319</v>
      </c>
      <c r="J4974" s="48" t="s">
        <v>319</v>
      </c>
      <c r="K4974" s="48"/>
      <c r="L4974" s="48"/>
      <c r="M4974" s="48"/>
      <c r="N4974" s="48"/>
      <c r="O4974" s="48"/>
      <c r="P4974" s="48"/>
      <c r="Q4974" s="48"/>
      <c r="R4974" s="48"/>
      <c r="S4974" s="48"/>
      <c r="T4974" s="48"/>
      <c r="U4974" s="48"/>
      <c r="V4974" s="48"/>
      <c r="W4974" s="51" t="s">
        <v>4559</v>
      </c>
      <c r="X4974" t="str">
        <f t="shared" si="154"/>
        <v>CB;CB;JB;FR;FR</v>
      </c>
      <c r="Y4974" cm="1">
        <f t="array" ref="Y4974">SUM(_xlfn.XLOOKUP(_xlfn.TOROW(F4974:V4974,1),$AN$34:$AN$43,$AL$34:$AL$43,,0,1))</f>
        <v>23</v>
      </c>
      <c r="Z4974">
        <f t="shared" si="155"/>
        <v>5</v>
      </c>
      <c r="AA4974" t="str">
        <v>SO</v>
      </c>
      <c r="AG4974">
        <v>9660</v>
      </c>
      <c r="AH4974">
        <v>6</v>
      </c>
      <c r="AT4974">
        <v>5</v>
      </c>
    </row>
    <row r="4975" spans="2:46" ht="15" customHeight="1">
      <c r="B4975" s="48">
        <v>6745</v>
      </c>
      <c r="C4975" s="49">
        <v>45460</v>
      </c>
      <c r="D4975" s="50">
        <v>0.71420138888888884</v>
      </c>
      <c r="E4975" s="48" t="s">
        <v>11518</v>
      </c>
      <c r="F4975" s="48" t="s">
        <v>319</v>
      </c>
      <c r="G4975" s="48" t="s">
        <v>133</v>
      </c>
      <c r="H4975" s="48" t="s">
        <v>133</v>
      </c>
      <c r="I4975" s="48"/>
      <c r="J4975" s="48"/>
      <c r="K4975" s="48"/>
      <c r="L4975" s="48"/>
      <c r="M4975" s="48"/>
      <c r="N4975" s="48"/>
      <c r="O4975" s="48"/>
      <c r="P4975" s="48"/>
      <c r="Q4975" s="48"/>
      <c r="R4975" s="48"/>
      <c r="S4975" s="48"/>
      <c r="T4975" s="48"/>
      <c r="U4975" s="48"/>
      <c r="V4975" s="48"/>
      <c r="W4975" s="51" t="s">
        <v>4560</v>
      </c>
      <c r="X4975" t="str">
        <f t="shared" si="154"/>
        <v>FR;SO;SO</v>
      </c>
      <c r="Y4975" cm="1">
        <f t="array" ref="Y4975">SUM(_xlfn.XLOOKUP(_xlfn.TOROW(F4975:V4975,1),$AN$34:$AN$43,$AL$34:$AL$43,,0,1))</f>
        <v>7</v>
      </c>
      <c r="Z4975">
        <f t="shared" si="155"/>
        <v>3</v>
      </c>
      <c r="AA4975" t="str">
        <v>SO</v>
      </c>
      <c r="AG4975">
        <v>9675</v>
      </c>
      <c r="AH4975">
        <v>6</v>
      </c>
      <c r="AT4975">
        <v>3</v>
      </c>
    </row>
    <row r="4976" spans="2:46" ht="15" customHeight="1">
      <c r="B4976" s="48">
        <v>6746</v>
      </c>
      <c r="C4976" s="49">
        <v>45460</v>
      </c>
      <c r="D4976" s="50">
        <v>0.71528935185185183</v>
      </c>
      <c r="E4976" s="48" t="s">
        <v>12358</v>
      </c>
      <c r="F4976" s="48" t="s">
        <v>304</v>
      </c>
      <c r="G4976" s="48" t="s">
        <v>304</v>
      </c>
      <c r="H4976" s="48" t="s">
        <v>194</v>
      </c>
      <c r="I4976" s="48" t="s">
        <v>194</v>
      </c>
      <c r="J4976" s="48" t="s">
        <v>719</v>
      </c>
      <c r="K4976" s="48" t="s">
        <v>243</v>
      </c>
      <c r="L4976" s="48" t="s">
        <v>243</v>
      </c>
      <c r="M4976" s="48"/>
      <c r="N4976" s="48"/>
      <c r="O4976" s="48"/>
      <c r="P4976" s="48"/>
      <c r="Q4976" s="48"/>
      <c r="R4976" s="48"/>
      <c r="S4976" s="48"/>
      <c r="T4976" s="48"/>
      <c r="U4976" s="48"/>
      <c r="V4976" s="48"/>
      <c r="W4976" s="51" t="s">
        <v>4561</v>
      </c>
      <c r="X4976" t="str">
        <f t="shared" si="154"/>
        <v>HD;HD;DH;DH;BE;CB;CB</v>
      </c>
      <c r="Y4976" cm="1">
        <f t="array" ref="Y4976">SUM(_xlfn.XLOOKUP(_xlfn.TOROW(F4976:V4976,1),$AN$34:$AN$43,$AL$34:$AL$43,,0,1))</f>
        <v>53</v>
      </c>
      <c r="Z4976">
        <f t="shared" si="155"/>
        <v>7</v>
      </c>
      <c r="AA4976" t="str">
        <v>SS</v>
      </c>
      <c r="AG4976">
        <v>9698</v>
      </c>
      <c r="AH4976">
        <v>6</v>
      </c>
      <c r="AT4976">
        <v>7</v>
      </c>
    </row>
    <row r="4977" spans="2:46" ht="15" customHeight="1">
      <c r="B4977" s="48">
        <v>6747</v>
      </c>
      <c r="C4977" s="49">
        <v>45460</v>
      </c>
      <c r="D4977" s="50">
        <v>0.71572916666666664</v>
      </c>
      <c r="E4977" s="48" t="s">
        <v>12359</v>
      </c>
      <c r="F4977" s="48" t="s">
        <v>719</v>
      </c>
      <c r="G4977" s="48" t="s">
        <v>304</v>
      </c>
      <c r="H4977" s="48" t="s">
        <v>304</v>
      </c>
      <c r="I4977" s="48" t="s">
        <v>280</v>
      </c>
      <c r="J4977" s="48" t="s">
        <v>304</v>
      </c>
      <c r="K4977" s="48" t="s">
        <v>803</v>
      </c>
      <c r="L4977" s="48"/>
      <c r="M4977" s="48"/>
      <c r="N4977" s="48"/>
      <c r="O4977" s="48"/>
      <c r="P4977" s="48"/>
      <c r="Q4977" s="48"/>
      <c r="R4977" s="48"/>
      <c r="S4977" s="48"/>
      <c r="T4977" s="48"/>
      <c r="U4977" s="48"/>
      <c r="V4977" s="48"/>
      <c r="W4977" s="51" t="s">
        <v>4562</v>
      </c>
      <c r="X4977" t="str">
        <f t="shared" si="154"/>
        <v>BE;HD;HD;WB;HD;SS</v>
      </c>
      <c r="Y4977" cm="1">
        <f t="array" ref="Y4977">SUM(_xlfn.XLOOKUP(_xlfn.TOROW(F4977:V4977,1),$AN$34:$AN$43,$AL$34:$AL$43,,0,1))</f>
        <v>40</v>
      </c>
      <c r="Z4977">
        <f t="shared" si="155"/>
        <v>6</v>
      </c>
      <c r="AA4977" t="str">
        <v>DH</v>
      </c>
      <c r="AG4977">
        <v>9700</v>
      </c>
      <c r="AH4977">
        <v>6</v>
      </c>
      <c r="AT4977">
        <v>6</v>
      </c>
    </row>
    <row r="4978" spans="2:46" ht="15" customHeight="1">
      <c r="B4978" s="48">
        <v>6748</v>
      </c>
      <c r="C4978" s="49">
        <v>45460</v>
      </c>
      <c r="D4978" s="50">
        <v>0.7161805555555556</v>
      </c>
      <c r="E4978" s="48" t="s">
        <v>8580</v>
      </c>
      <c r="F4978" s="48" t="s">
        <v>304</v>
      </c>
      <c r="G4978" s="48" t="s">
        <v>304</v>
      </c>
      <c r="H4978" s="48" t="s">
        <v>304</v>
      </c>
      <c r="I4978" s="48"/>
      <c r="J4978" s="48"/>
      <c r="K4978" s="48"/>
      <c r="L4978" s="48"/>
      <c r="M4978" s="48"/>
      <c r="N4978" s="48"/>
      <c r="O4978" s="48"/>
      <c r="P4978" s="48"/>
      <c r="Q4978" s="48"/>
      <c r="R4978" s="48"/>
      <c r="S4978" s="48"/>
      <c r="T4978" s="48"/>
      <c r="U4978" s="48"/>
      <c r="V4978" s="48"/>
      <c r="W4978" s="51" t="s">
        <v>4563</v>
      </c>
      <c r="X4978" t="str">
        <f t="shared" si="154"/>
        <v>HD;HD;HD</v>
      </c>
      <c r="Y4978" cm="1">
        <f t="array" ref="Y4978">SUM(_xlfn.XLOOKUP(_xlfn.TOROW(F4978:V4978,1),$AN$34:$AN$43,$AL$34:$AL$43,,0,1))</f>
        <v>21</v>
      </c>
      <c r="Z4978">
        <f t="shared" si="155"/>
        <v>3</v>
      </c>
      <c r="AA4978" t="str">
        <v>BE</v>
      </c>
      <c r="AG4978">
        <v>9706</v>
      </c>
      <c r="AH4978">
        <v>6</v>
      </c>
      <c r="AT4978">
        <v>3</v>
      </c>
    </row>
    <row r="4979" spans="2:46" ht="15" customHeight="1">
      <c r="B4979" s="48">
        <v>6749</v>
      </c>
      <c r="C4979" s="49">
        <v>45460</v>
      </c>
      <c r="D4979" s="50">
        <v>0.71847222222222218</v>
      </c>
      <c r="E4979" s="48" t="s">
        <v>9775</v>
      </c>
      <c r="F4979" s="48" t="s">
        <v>319</v>
      </c>
      <c r="G4979" s="48" t="s">
        <v>194</v>
      </c>
      <c r="H4979" s="48" t="s">
        <v>194</v>
      </c>
      <c r="I4979" s="48"/>
      <c r="J4979" s="48"/>
      <c r="K4979" s="48"/>
      <c r="L4979" s="48"/>
      <c r="M4979" s="48"/>
      <c r="N4979" s="48"/>
      <c r="O4979" s="48"/>
      <c r="P4979" s="48"/>
      <c r="Q4979" s="48"/>
      <c r="R4979" s="48"/>
      <c r="S4979" s="48"/>
      <c r="T4979" s="48"/>
      <c r="U4979" s="48"/>
      <c r="V4979" s="48"/>
      <c r="W4979" s="51" t="s">
        <v>4564</v>
      </c>
      <c r="X4979" t="str">
        <f t="shared" si="154"/>
        <v>FR;DH;DH</v>
      </c>
      <c r="Y4979" cm="1">
        <f t="array" ref="Y4979">SUM(_xlfn.XLOOKUP(_xlfn.TOROW(F4979:V4979,1),$AN$34:$AN$43,$AL$34:$AL$43,,0,1))</f>
        <v>21</v>
      </c>
      <c r="Z4979">
        <f t="shared" si="155"/>
        <v>3</v>
      </c>
      <c r="AA4979" t="str">
        <v>JB</v>
      </c>
      <c r="AG4979">
        <v>9713</v>
      </c>
      <c r="AH4979">
        <v>6</v>
      </c>
      <c r="AT4979">
        <v>3</v>
      </c>
    </row>
    <row r="4980" spans="2:46" ht="15" customHeight="1">
      <c r="B4980" s="48">
        <v>6750</v>
      </c>
      <c r="C4980" s="49">
        <v>45460</v>
      </c>
      <c r="D4980" s="50">
        <v>0.71892361111111114</v>
      </c>
      <c r="E4980" s="48" t="s">
        <v>12360</v>
      </c>
      <c r="F4980" s="48" t="s">
        <v>280</v>
      </c>
      <c r="G4980" s="48" t="s">
        <v>243</v>
      </c>
      <c r="H4980" s="48" t="s">
        <v>719</v>
      </c>
      <c r="I4980" s="48" t="s">
        <v>280</v>
      </c>
      <c r="J4980" s="48" t="s">
        <v>719</v>
      </c>
      <c r="K4980" s="48" t="s">
        <v>719</v>
      </c>
      <c r="L4980" s="48" t="s">
        <v>719</v>
      </c>
      <c r="M4980" s="48"/>
      <c r="N4980" s="48"/>
      <c r="O4980" s="48"/>
      <c r="P4980" s="48"/>
      <c r="Q4980" s="48"/>
      <c r="R4980" s="48"/>
      <c r="S4980" s="48"/>
      <c r="T4980" s="48"/>
      <c r="U4980" s="48"/>
      <c r="V4980" s="48"/>
      <c r="W4980" s="51" t="s">
        <v>4565</v>
      </c>
      <c r="X4980" t="str">
        <f t="shared" si="154"/>
        <v>WB;CB;BE;WB;BE;BE;BE</v>
      </c>
      <c r="Y4980" cm="1">
        <f t="array" ref="Y4980">SUM(_xlfn.XLOOKUP(_xlfn.TOROW(F4980:V4980,1),$AN$34:$AN$43,$AL$34:$AL$43,,0,1))</f>
        <v>50</v>
      </c>
      <c r="Z4980">
        <f t="shared" si="155"/>
        <v>7</v>
      </c>
      <c r="AA4980" t="str">
        <v>DH</v>
      </c>
      <c r="AG4980">
        <v>9716</v>
      </c>
      <c r="AH4980">
        <v>6</v>
      </c>
      <c r="AT4980">
        <v>7</v>
      </c>
    </row>
    <row r="4981" spans="2:46" ht="15" customHeight="1">
      <c r="B4981" s="48">
        <v>6751</v>
      </c>
      <c r="C4981" s="49">
        <v>45460</v>
      </c>
      <c r="D4981" s="50">
        <v>0.7211805555555556</v>
      </c>
      <c r="E4981" s="48" t="s">
        <v>9151</v>
      </c>
      <c r="F4981" s="48" t="s">
        <v>243</v>
      </c>
      <c r="G4981" s="48" t="s">
        <v>243</v>
      </c>
      <c r="H4981" s="48" t="s">
        <v>243</v>
      </c>
      <c r="I4981" s="48"/>
      <c r="J4981" s="48"/>
      <c r="K4981" s="48"/>
      <c r="L4981" s="48"/>
      <c r="M4981" s="48"/>
      <c r="N4981" s="48"/>
      <c r="O4981" s="48"/>
      <c r="P4981" s="48"/>
      <c r="Q4981" s="48"/>
      <c r="R4981" s="48"/>
      <c r="S4981" s="48"/>
      <c r="T4981" s="48"/>
      <c r="U4981" s="48"/>
      <c r="V4981" s="48"/>
      <c r="W4981" s="51" t="s">
        <v>4566</v>
      </c>
      <c r="X4981" t="str">
        <f t="shared" si="154"/>
        <v>CB;CB;CB</v>
      </c>
      <c r="Y4981" cm="1">
        <f t="array" ref="Y4981">SUM(_xlfn.XLOOKUP(_xlfn.TOROW(F4981:V4981,1),$AN$34:$AN$43,$AL$34:$AL$43,,0,1))</f>
        <v>24</v>
      </c>
      <c r="Z4981">
        <f t="shared" si="155"/>
        <v>3</v>
      </c>
      <c r="AA4981" t="str">
        <v>DH</v>
      </c>
      <c r="AG4981">
        <v>9717</v>
      </c>
      <c r="AH4981">
        <v>6</v>
      </c>
      <c r="AT4981">
        <v>3</v>
      </c>
    </row>
    <row r="4982" spans="2:46" ht="15" customHeight="1">
      <c r="B4982" s="48">
        <v>6752</v>
      </c>
      <c r="C4982" s="49">
        <v>45460</v>
      </c>
      <c r="D4982" s="50">
        <v>0.72121527777777783</v>
      </c>
      <c r="E4982" s="48" t="s">
        <v>12361</v>
      </c>
      <c r="F4982" s="48" t="s">
        <v>51</v>
      </c>
      <c r="G4982" s="48" t="s">
        <v>51</v>
      </c>
      <c r="H4982" s="48" t="s">
        <v>51</v>
      </c>
      <c r="I4982" s="48" t="s">
        <v>51</v>
      </c>
      <c r="J4982" s="48" t="s">
        <v>133</v>
      </c>
      <c r="K4982" s="48" t="s">
        <v>133</v>
      </c>
      <c r="L4982" s="48"/>
      <c r="M4982" s="48"/>
      <c r="N4982" s="48"/>
      <c r="O4982" s="48"/>
      <c r="P4982" s="48"/>
      <c r="Q4982" s="48"/>
      <c r="R4982" s="48"/>
      <c r="S4982" s="48"/>
      <c r="T4982" s="48"/>
      <c r="U4982" s="48"/>
      <c r="V4982" s="48"/>
      <c r="W4982" s="51" t="s">
        <v>4567</v>
      </c>
      <c r="X4982" t="str">
        <f t="shared" si="154"/>
        <v>BB;BB;BB;BB;SO;SO</v>
      </c>
      <c r="Y4982" cm="1">
        <f t="array" ref="Y4982">SUM(_xlfn.XLOOKUP(_xlfn.TOROW(F4982:V4982,1),$AN$34:$AN$43,$AL$34:$AL$43,,0,1))</f>
        <v>44</v>
      </c>
      <c r="Z4982">
        <f t="shared" si="155"/>
        <v>6</v>
      </c>
      <c r="AA4982" t="str">
        <v>BE</v>
      </c>
      <c r="AG4982">
        <v>9718</v>
      </c>
      <c r="AH4982">
        <v>6</v>
      </c>
      <c r="AT4982">
        <v>6</v>
      </c>
    </row>
    <row r="4983" spans="2:46" ht="15" customHeight="1">
      <c r="B4983" s="48">
        <v>6753</v>
      </c>
      <c r="C4983" s="49">
        <v>45460</v>
      </c>
      <c r="D4983" s="50">
        <v>0.72260416666666671</v>
      </c>
      <c r="E4983" s="48" t="s">
        <v>12362</v>
      </c>
      <c r="F4983" s="48" t="s">
        <v>304</v>
      </c>
      <c r="G4983" s="48" t="s">
        <v>803</v>
      </c>
      <c r="H4983" s="48" t="s">
        <v>803</v>
      </c>
      <c r="I4983" s="48" t="s">
        <v>803</v>
      </c>
      <c r="J4983" s="48" t="s">
        <v>719</v>
      </c>
      <c r="K4983" s="48" t="s">
        <v>51</v>
      </c>
      <c r="L4983" s="48" t="s">
        <v>719</v>
      </c>
      <c r="M4983" s="48" t="s">
        <v>719</v>
      </c>
      <c r="N4983" s="48"/>
      <c r="O4983" s="48"/>
      <c r="P4983" s="48"/>
      <c r="Q4983" s="48"/>
      <c r="R4983" s="48"/>
      <c r="S4983" s="48"/>
      <c r="T4983" s="48"/>
      <c r="U4983" s="48"/>
      <c r="V4983" s="48"/>
      <c r="W4983" s="51" t="s">
        <v>4568</v>
      </c>
      <c r="X4983" t="str">
        <f t="shared" si="154"/>
        <v>HD;SS;SS;SS;BE;BB;BE;BE</v>
      </c>
      <c r="Y4983" cm="1">
        <f t="array" ref="Y4983">SUM(_xlfn.XLOOKUP(_xlfn.TOROW(F4983:V4983,1),$AN$34:$AN$43,$AL$34:$AL$43,,0,1))</f>
        <v>41</v>
      </c>
      <c r="Z4983">
        <f t="shared" si="155"/>
        <v>8</v>
      </c>
      <c r="AA4983" t="str">
        <v>WB</v>
      </c>
      <c r="AG4983">
        <v>9737</v>
      </c>
      <c r="AH4983">
        <v>6</v>
      </c>
      <c r="AT4983">
        <v>8</v>
      </c>
    </row>
    <row r="4984" spans="2:46" ht="15" customHeight="1">
      <c r="B4984" s="48">
        <v>6754</v>
      </c>
      <c r="C4984" s="49">
        <v>45460</v>
      </c>
      <c r="D4984" s="50">
        <v>0.72339120370370369</v>
      </c>
      <c r="E4984" s="48" t="s">
        <v>12363</v>
      </c>
      <c r="F4984" s="48" t="s">
        <v>280</v>
      </c>
      <c r="G4984" s="48" t="s">
        <v>280</v>
      </c>
      <c r="H4984" s="48" t="s">
        <v>133</v>
      </c>
      <c r="I4984" s="48" t="s">
        <v>133</v>
      </c>
      <c r="J4984" s="48" t="s">
        <v>133</v>
      </c>
      <c r="K4984" s="48" t="s">
        <v>133</v>
      </c>
      <c r="L4984" s="48"/>
      <c r="M4984" s="48"/>
      <c r="N4984" s="48"/>
      <c r="O4984" s="48"/>
      <c r="P4984" s="48"/>
      <c r="Q4984" s="48"/>
      <c r="R4984" s="48"/>
      <c r="S4984" s="48"/>
      <c r="T4984" s="48"/>
      <c r="U4984" s="48"/>
      <c r="V4984" s="48"/>
      <c r="W4984" s="51" t="s">
        <v>4569</v>
      </c>
      <c r="X4984" t="str">
        <f t="shared" si="154"/>
        <v>WB;WB;SO;SO;SO;SO</v>
      </c>
      <c r="Y4984" cm="1">
        <f t="array" ref="Y4984">SUM(_xlfn.XLOOKUP(_xlfn.TOROW(F4984:V4984,1),$AN$34:$AN$43,$AL$34:$AL$43,,0,1))</f>
        <v>30</v>
      </c>
      <c r="Z4984">
        <f t="shared" si="155"/>
        <v>6</v>
      </c>
      <c r="AA4984" t="str">
        <v>SS</v>
      </c>
      <c r="AG4984">
        <v>9753</v>
      </c>
      <c r="AH4984">
        <v>6</v>
      </c>
      <c r="AT4984">
        <v>6</v>
      </c>
    </row>
    <row r="4985" spans="2:46" ht="15" customHeight="1">
      <c r="B4985" s="48">
        <v>6755</v>
      </c>
      <c r="C4985" s="49">
        <v>45460</v>
      </c>
      <c r="D4985" s="50">
        <v>0.72624999999999995</v>
      </c>
      <c r="E4985" s="48" t="s">
        <v>12364</v>
      </c>
      <c r="F4985" s="48" t="s">
        <v>51</v>
      </c>
      <c r="G4985" s="48" t="s">
        <v>51</v>
      </c>
      <c r="H4985" s="48" t="s">
        <v>243</v>
      </c>
      <c r="I4985" s="48" t="s">
        <v>304</v>
      </c>
      <c r="J4985" s="48" t="s">
        <v>304</v>
      </c>
      <c r="K4985" s="48" t="s">
        <v>51</v>
      </c>
      <c r="L4985" s="48" t="s">
        <v>51</v>
      </c>
      <c r="M4985" s="48"/>
      <c r="N4985" s="48"/>
      <c r="O4985" s="48"/>
      <c r="P4985" s="48"/>
      <c r="Q4985" s="48"/>
      <c r="R4985" s="48"/>
      <c r="S4985" s="48"/>
      <c r="T4985" s="48"/>
      <c r="U4985" s="48"/>
      <c r="V4985" s="48"/>
      <c r="W4985" s="51" t="s">
        <v>4570</v>
      </c>
      <c r="X4985" t="str">
        <f t="shared" si="154"/>
        <v>BB;BB;CB;HD;HD;BB;BB</v>
      </c>
      <c r="Y4985" cm="1">
        <f t="array" ref="Y4985">SUM(_xlfn.XLOOKUP(_xlfn.TOROW(F4985:V4985,1),$AN$34:$AN$43,$AL$34:$AL$43,,0,1))</f>
        <v>62</v>
      </c>
      <c r="Z4985">
        <f t="shared" si="155"/>
        <v>7</v>
      </c>
      <c r="AA4985" t="str">
        <v>SS</v>
      </c>
      <c r="AG4985">
        <v>9755</v>
      </c>
      <c r="AH4985">
        <v>6</v>
      </c>
      <c r="AT4985">
        <v>7</v>
      </c>
    </row>
    <row r="4986" spans="2:46" ht="15" customHeight="1">
      <c r="B4986" s="48">
        <v>6756</v>
      </c>
      <c r="C4986" s="49">
        <v>45460</v>
      </c>
      <c r="D4986" s="50">
        <v>0.72755787037037034</v>
      </c>
      <c r="E4986" s="48" t="s">
        <v>12365</v>
      </c>
      <c r="F4986" s="48" t="s">
        <v>280</v>
      </c>
      <c r="G4986" s="48" t="s">
        <v>280</v>
      </c>
      <c r="H4986" s="48" t="s">
        <v>194</v>
      </c>
      <c r="I4986" s="48" t="s">
        <v>189</v>
      </c>
      <c r="J4986" s="48"/>
      <c r="K4986" s="48"/>
      <c r="L4986" s="48"/>
      <c r="M4986" s="48"/>
      <c r="N4986" s="48"/>
      <c r="O4986" s="48"/>
      <c r="P4986" s="48"/>
      <c r="Q4986" s="48"/>
      <c r="R4986" s="48"/>
      <c r="S4986" s="48"/>
      <c r="T4986" s="48"/>
      <c r="U4986" s="48"/>
      <c r="V4986" s="48"/>
      <c r="W4986" s="51" t="s">
        <v>4571</v>
      </c>
      <c r="X4986" t="str">
        <f t="shared" si="154"/>
        <v>WB;WB;DH;JB</v>
      </c>
      <c r="Y4986" cm="1">
        <f t="array" ref="Y4986">SUM(_xlfn.XLOOKUP(_xlfn.TOROW(F4986:V4986,1),$AN$34:$AN$43,$AL$34:$AL$43,,0,1))</f>
        <v>32</v>
      </c>
      <c r="Z4986">
        <f t="shared" si="155"/>
        <v>4</v>
      </c>
      <c r="AA4986" t="str">
        <v>DH</v>
      </c>
      <c r="AG4986">
        <v>9760</v>
      </c>
      <c r="AH4986">
        <v>6</v>
      </c>
      <c r="AT4986">
        <v>4</v>
      </c>
    </row>
    <row r="4987" spans="2:46" ht="15" customHeight="1">
      <c r="B4987" s="48">
        <v>6757</v>
      </c>
      <c r="C4987" s="49">
        <v>45460</v>
      </c>
      <c r="D4987" s="50">
        <v>0.7288310185185185</v>
      </c>
      <c r="E4987" s="48" t="s">
        <v>8447</v>
      </c>
      <c r="F4987" s="48" t="s">
        <v>304</v>
      </c>
      <c r="G4987" s="48" t="s">
        <v>304</v>
      </c>
      <c r="H4987" s="48"/>
      <c r="I4987" s="48"/>
      <c r="J4987" s="48"/>
      <c r="K4987" s="48"/>
      <c r="L4987" s="48"/>
      <c r="M4987" s="48"/>
      <c r="N4987" s="48"/>
      <c r="O4987" s="48"/>
      <c r="P4987" s="48"/>
      <c r="Q4987" s="48"/>
      <c r="R4987" s="48"/>
      <c r="S4987" s="48"/>
      <c r="T4987" s="48"/>
      <c r="U4987" s="48"/>
      <c r="V4987" s="48"/>
      <c r="W4987" s="51" t="s">
        <v>383</v>
      </c>
      <c r="X4987" t="str">
        <f t="shared" si="154"/>
        <v>HD;HD</v>
      </c>
      <c r="Y4987" cm="1">
        <f t="array" ref="Y4987">SUM(_xlfn.XLOOKUP(_xlfn.TOROW(F4987:V4987,1),$AN$34:$AN$43,$AL$34:$AL$43,,0,1))</f>
        <v>14</v>
      </c>
      <c r="Z4987">
        <f t="shared" si="155"/>
        <v>2</v>
      </c>
      <c r="AA4987" t="str">
        <v>SS</v>
      </c>
      <c r="AG4987">
        <v>9765</v>
      </c>
      <c r="AH4987">
        <v>6</v>
      </c>
      <c r="AT4987">
        <v>2</v>
      </c>
    </row>
    <row r="4988" spans="2:46" ht="15" customHeight="1">
      <c r="B4988" s="48">
        <v>6758</v>
      </c>
      <c r="C4988" s="49">
        <v>45460</v>
      </c>
      <c r="D4988" s="50">
        <v>0.73090277777777779</v>
      </c>
      <c r="E4988" s="48" t="s">
        <v>12366</v>
      </c>
      <c r="F4988" s="48" t="s">
        <v>51</v>
      </c>
      <c r="G4988" s="48" t="s">
        <v>51</v>
      </c>
      <c r="H4988" s="48" t="s">
        <v>194</v>
      </c>
      <c r="I4988" s="48" t="s">
        <v>803</v>
      </c>
      <c r="J4988" s="48" t="s">
        <v>803</v>
      </c>
      <c r="K4988" s="48"/>
      <c r="L4988" s="48"/>
      <c r="M4988" s="48"/>
      <c r="N4988" s="48"/>
      <c r="O4988" s="48"/>
      <c r="P4988" s="48"/>
      <c r="Q4988" s="48"/>
      <c r="R4988" s="48"/>
      <c r="S4988" s="48"/>
      <c r="T4988" s="48"/>
      <c r="U4988" s="48"/>
      <c r="V4988" s="48"/>
      <c r="W4988" s="51" t="s">
        <v>4572</v>
      </c>
      <c r="X4988" t="str">
        <f t="shared" si="154"/>
        <v>BB;BB;DH;SS;SS</v>
      </c>
      <c r="Y4988" cm="1">
        <f t="array" ref="Y4988">SUM(_xlfn.XLOOKUP(_xlfn.TOROW(F4988:V4988,1),$AN$34:$AN$43,$AL$34:$AL$43,,0,1))</f>
        <v>35</v>
      </c>
      <c r="Z4988">
        <f t="shared" si="155"/>
        <v>5</v>
      </c>
      <c r="AA4988" t="str">
        <v>BB</v>
      </c>
      <c r="AG4988">
        <v>9773</v>
      </c>
      <c r="AH4988">
        <v>6</v>
      </c>
      <c r="AT4988">
        <v>5</v>
      </c>
    </row>
    <row r="4989" spans="2:46" ht="15" customHeight="1">
      <c r="B4989" s="48">
        <v>6759</v>
      </c>
      <c r="C4989" s="49">
        <v>45460</v>
      </c>
      <c r="D4989" s="50">
        <v>0.73435185185185181</v>
      </c>
      <c r="E4989" s="48" t="s">
        <v>12367</v>
      </c>
      <c r="F4989" s="48" t="s">
        <v>803</v>
      </c>
      <c r="G4989" s="48" t="s">
        <v>194</v>
      </c>
      <c r="H4989" s="48" t="s">
        <v>194</v>
      </c>
      <c r="I4989" s="48" t="s">
        <v>189</v>
      </c>
      <c r="J4989" s="48" t="s">
        <v>319</v>
      </c>
      <c r="K4989" s="48" t="s">
        <v>319</v>
      </c>
      <c r="L4989" s="48"/>
      <c r="M4989" s="48"/>
      <c r="N4989" s="48"/>
      <c r="O4989" s="48"/>
      <c r="P4989" s="48"/>
      <c r="Q4989" s="48"/>
      <c r="R4989" s="48"/>
      <c r="S4989" s="48"/>
      <c r="T4989" s="48"/>
      <c r="U4989" s="48"/>
      <c r="V4989" s="48"/>
      <c r="W4989" s="51" t="s">
        <v>4573</v>
      </c>
      <c r="X4989" t="str">
        <f t="shared" si="154"/>
        <v>SS;DH;DH;JB;FR;FR</v>
      </c>
      <c r="Y4989" cm="1">
        <f t="array" ref="Y4989">SUM(_xlfn.XLOOKUP(_xlfn.TOROW(F4989:V4989,1),$AN$34:$AN$43,$AL$34:$AL$43,,0,1))</f>
        <v>28</v>
      </c>
      <c r="Z4989">
        <f t="shared" si="155"/>
        <v>6</v>
      </c>
      <c r="AA4989" t="str">
        <v>FR</v>
      </c>
      <c r="AG4989">
        <v>9788</v>
      </c>
      <c r="AH4989">
        <v>6</v>
      </c>
      <c r="AT4989">
        <v>6</v>
      </c>
    </row>
    <row r="4990" spans="2:46" ht="15" customHeight="1">
      <c r="B4990" s="48">
        <v>6760</v>
      </c>
      <c r="C4990" s="49">
        <v>45460</v>
      </c>
      <c r="D4990" s="50">
        <v>0.73443287037037042</v>
      </c>
      <c r="E4990" s="48" t="s">
        <v>12368</v>
      </c>
      <c r="F4990" s="48" t="s">
        <v>304</v>
      </c>
      <c r="G4990" s="48" t="s">
        <v>719</v>
      </c>
      <c r="H4990" s="48" t="s">
        <v>719</v>
      </c>
      <c r="I4990" s="48" t="s">
        <v>304</v>
      </c>
      <c r="J4990" s="48" t="s">
        <v>304</v>
      </c>
      <c r="K4990" s="48"/>
      <c r="L4990" s="48"/>
      <c r="M4990" s="48"/>
      <c r="N4990" s="48"/>
      <c r="O4990" s="48"/>
      <c r="P4990" s="48"/>
      <c r="Q4990" s="48"/>
      <c r="R4990" s="48"/>
      <c r="S4990" s="48"/>
      <c r="T4990" s="48"/>
      <c r="U4990" s="48"/>
      <c r="V4990" s="48"/>
      <c r="W4990" s="51" t="s">
        <v>4574</v>
      </c>
      <c r="X4990" t="str">
        <f t="shared" si="154"/>
        <v>HD;BE;BE;HD;HD</v>
      </c>
      <c r="Y4990" cm="1">
        <f t="array" ref="Y4990">SUM(_xlfn.XLOOKUP(_xlfn.TOROW(F4990:V4990,1),$AN$34:$AN$43,$AL$34:$AL$43,,0,1))</f>
        <v>31</v>
      </c>
      <c r="Z4990">
        <f t="shared" si="155"/>
        <v>5</v>
      </c>
      <c r="AA4990" t="str">
        <v>FR</v>
      </c>
      <c r="AG4990">
        <v>9807</v>
      </c>
      <c r="AH4990">
        <v>6</v>
      </c>
      <c r="AT4990">
        <v>5</v>
      </c>
    </row>
    <row r="4991" spans="2:46" ht="15" customHeight="1">
      <c r="B4991" s="48">
        <v>6761</v>
      </c>
      <c r="C4991" s="49">
        <v>45460</v>
      </c>
      <c r="D4991" s="50">
        <v>0.73496527777777776</v>
      </c>
      <c r="E4991" s="48" t="s">
        <v>12369</v>
      </c>
      <c r="F4991" s="48" t="s">
        <v>803</v>
      </c>
      <c r="G4991" s="48" t="s">
        <v>304</v>
      </c>
      <c r="H4991" s="48" t="s">
        <v>304</v>
      </c>
      <c r="I4991" s="48" t="s">
        <v>304</v>
      </c>
      <c r="J4991" s="48" t="s">
        <v>189</v>
      </c>
      <c r="K4991" s="48" t="s">
        <v>189</v>
      </c>
      <c r="L4991" s="48" t="s">
        <v>803</v>
      </c>
      <c r="M4991" s="48"/>
      <c r="N4991" s="48"/>
      <c r="O4991" s="48"/>
      <c r="P4991" s="48"/>
      <c r="Q4991" s="48"/>
      <c r="R4991" s="48"/>
      <c r="S4991" s="48"/>
      <c r="T4991" s="48"/>
      <c r="U4991" s="48"/>
      <c r="V4991" s="48"/>
      <c r="W4991" s="51" t="s">
        <v>4575</v>
      </c>
      <c r="X4991" t="str">
        <f t="shared" si="154"/>
        <v>SS;HD;HD;HD;JB;JB;SS</v>
      </c>
      <c r="Y4991" cm="1">
        <f t="array" ref="Y4991">SUM(_xlfn.XLOOKUP(_xlfn.TOROW(F4991:V4991,1),$AN$34:$AN$43,$AL$34:$AL$43,,0,1))</f>
        <v>29</v>
      </c>
      <c r="Z4991">
        <f t="shared" si="155"/>
        <v>7</v>
      </c>
      <c r="AA4991" t="str">
        <v>FR</v>
      </c>
      <c r="AG4991">
        <v>9812</v>
      </c>
      <c r="AH4991">
        <v>6</v>
      </c>
      <c r="AT4991">
        <v>7</v>
      </c>
    </row>
    <row r="4992" spans="2:46" ht="15" customHeight="1">
      <c r="B4992" s="48">
        <v>6762</v>
      </c>
      <c r="C4992" s="49">
        <v>45460</v>
      </c>
      <c r="D4992" s="50">
        <v>0.73528935185185185</v>
      </c>
      <c r="E4992" s="48" t="s">
        <v>12370</v>
      </c>
      <c r="F4992" s="48" t="s">
        <v>189</v>
      </c>
      <c r="G4992" s="48" t="s">
        <v>243</v>
      </c>
      <c r="H4992" s="48" t="s">
        <v>280</v>
      </c>
      <c r="I4992" s="48" t="s">
        <v>719</v>
      </c>
      <c r="J4992" s="48" t="s">
        <v>189</v>
      </c>
      <c r="K4992" s="48" t="s">
        <v>803</v>
      </c>
      <c r="L4992" s="48" t="s">
        <v>719</v>
      </c>
      <c r="M4992" s="48"/>
      <c r="N4992" s="48"/>
      <c r="O4992" s="48"/>
      <c r="P4992" s="48"/>
      <c r="Q4992" s="48"/>
      <c r="R4992" s="48"/>
      <c r="S4992" s="48"/>
      <c r="T4992" s="48"/>
      <c r="U4992" s="48"/>
      <c r="V4992" s="48"/>
      <c r="W4992" s="51" t="s">
        <v>4576</v>
      </c>
      <c r="X4992" t="str">
        <f t="shared" si="154"/>
        <v>JB;CB;WB;BE;JB;SS;BE</v>
      </c>
      <c r="Y4992" cm="1">
        <f t="array" ref="Y4992">SUM(_xlfn.XLOOKUP(_xlfn.TOROW(F4992:V4992,1),$AN$34:$AN$43,$AL$34:$AL$43,,0,1))</f>
        <v>34</v>
      </c>
      <c r="Z4992">
        <f t="shared" si="155"/>
        <v>7</v>
      </c>
      <c r="AA4992" t="str">
        <v>FR</v>
      </c>
      <c r="AG4992">
        <v>9818</v>
      </c>
      <c r="AH4992">
        <v>6</v>
      </c>
      <c r="AT4992">
        <v>7</v>
      </c>
    </row>
    <row r="4993" spans="2:46" ht="15" customHeight="1">
      <c r="B4993" s="48">
        <v>6763</v>
      </c>
      <c r="C4993" s="49">
        <v>45460</v>
      </c>
      <c r="D4993" s="50">
        <v>0.7354398148148148</v>
      </c>
      <c r="E4993" s="48" t="s">
        <v>12371</v>
      </c>
      <c r="F4993" s="48" t="s">
        <v>194</v>
      </c>
      <c r="G4993" s="48" t="s">
        <v>189</v>
      </c>
      <c r="H4993" s="48" t="s">
        <v>133</v>
      </c>
      <c r="I4993" s="48" t="s">
        <v>243</v>
      </c>
      <c r="J4993" s="48" t="s">
        <v>243</v>
      </c>
      <c r="K4993" s="48" t="s">
        <v>194</v>
      </c>
      <c r="L4993" s="48" t="s">
        <v>194</v>
      </c>
      <c r="M4993" s="48" t="s">
        <v>189</v>
      </c>
      <c r="N4993" s="48" t="s">
        <v>319</v>
      </c>
      <c r="O4993" s="48"/>
      <c r="P4993" s="48"/>
      <c r="Q4993" s="48"/>
      <c r="R4993" s="48"/>
      <c r="S4993" s="48"/>
      <c r="T4993" s="48"/>
      <c r="U4993" s="48"/>
      <c r="V4993" s="48"/>
      <c r="W4993" s="51" t="s">
        <v>4577</v>
      </c>
      <c r="X4993" t="str">
        <f t="shared" si="154"/>
        <v>DH;JB;SO;CB;CB;DH;DH;JB;FR</v>
      </c>
      <c r="Y4993" cm="1">
        <f t="array" ref="Y4993">SUM(_xlfn.XLOOKUP(_xlfn.TOROW(F4993:V4993,1),$AN$34:$AN$43,$AL$34:$AL$43,,0,1))</f>
        <v>50</v>
      </c>
      <c r="Z4993">
        <f t="shared" si="155"/>
        <v>9</v>
      </c>
      <c r="AA4993" t="str">
        <v>SS</v>
      </c>
      <c r="AG4993">
        <v>9826</v>
      </c>
      <c r="AH4993">
        <v>6</v>
      </c>
      <c r="AT4993">
        <v>9</v>
      </c>
    </row>
    <row r="4994" spans="2:46" ht="15" customHeight="1">
      <c r="B4994" s="48">
        <v>6764</v>
      </c>
      <c r="C4994" s="49">
        <v>45460</v>
      </c>
      <c r="D4994" s="50">
        <v>0.73741898148148144</v>
      </c>
      <c r="E4994" s="48" t="s">
        <v>12372</v>
      </c>
      <c r="F4994" s="48" t="s">
        <v>319</v>
      </c>
      <c r="G4994" s="48" t="s">
        <v>243</v>
      </c>
      <c r="H4994" s="48" t="s">
        <v>243</v>
      </c>
      <c r="I4994" s="48" t="s">
        <v>133</v>
      </c>
      <c r="J4994" s="48" t="s">
        <v>133</v>
      </c>
      <c r="K4994" s="48" t="s">
        <v>304</v>
      </c>
      <c r="L4994" s="48"/>
      <c r="M4994" s="48"/>
      <c r="N4994" s="48"/>
      <c r="O4994" s="48"/>
      <c r="P4994" s="48"/>
      <c r="Q4994" s="48"/>
      <c r="R4994" s="48"/>
      <c r="S4994" s="48"/>
      <c r="T4994" s="48"/>
      <c r="U4994" s="48"/>
      <c r="V4994" s="48"/>
      <c r="W4994" s="51" t="s">
        <v>4578</v>
      </c>
      <c r="X4994" t="str">
        <f t="shared" si="154"/>
        <v>FR;CB;CB;SO;SO;HD</v>
      </c>
      <c r="Y4994" cm="1">
        <f t="array" ref="Y4994">SUM(_xlfn.XLOOKUP(_xlfn.TOROW(F4994:V4994,1),$AN$34:$AN$43,$AL$34:$AL$43,,0,1))</f>
        <v>30</v>
      </c>
      <c r="Z4994">
        <f t="shared" si="155"/>
        <v>6</v>
      </c>
      <c r="AA4994" t="str">
        <v>SS</v>
      </c>
      <c r="AG4994">
        <v>9828</v>
      </c>
      <c r="AH4994">
        <v>6</v>
      </c>
      <c r="AT4994">
        <v>6</v>
      </c>
    </row>
    <row r="4995" spans="2:46" ht="15" customHeight="1">
      <c r="B4995" s="48">
        <v>6765</v>
      </c>
      <c r="C4995" s="49">
        <v>45460</v>
      </c>
      <c r="D4995" s="50">
        <v>0.73814814814814811</v>
      </c>
      <c r="E4995" s="48" t="s">
        <v>12373</v>
      </c>
      <c r="F4995" s="48" t="s">
        <v>280</v>
      </c>
      <c r="G4995" s="48" t="s">
        <v>280</v>
      </c>
      <c r="H4995" s="48" t="s">
        <v>719</v>
      </c>
      <c r="I4995" s="48" t="s">
        <v>719</v>
      </c>
      <c r="J4995" s="48" t="s">
        <v>243</v>
      </c>
      <c r="K4995" s="48" t="s">
        <v>803</v>
      </c>
      <c r="L4995" s="48"/>
      <c r="M4995" s="48"/>
      <c r="N4995" s="48"/>
      <c r="O4995" s="48"/>
      <c r="P4995" s="48"/>
      <c r="Q4995" s="48"/>
      <c r="R4995" s="48"/>
      <c r="S4995" s="48"/>
      <c r="T4995" s="48"/>
      <c r="U4995" s="48"/>
      <c r="V4995" s="48"/>
      <c r="W4995" s="51" t="s">
        <v>4579</v>
      </c>
      <c r="X4995" t="str">
        <f t="shared" si="154"/>
        <v>WB;WB;BE;BE;CB;SS</v>
      </c>
      <c r="Y4995" cm="1">
        <f t="array" ref="Y4995">SUM(_xlfn.XLOOKUP(_xlfn.TOROW(F4995:V4995,1),$AN$34:$AN$43,$AL$34:$AL$43,,0,1))</f>
        <v>43</v>
      </c>
      <c r="Z4995">
        <f t="shared" si="155"/>
        <v>6</v>
      </c>
      <c r="AA4995" t="str">
        <v>DH</v>
      </c>
      <c r="AG4995">
        <v>9829</v>
      </c>
      <c r="AH4995">
        <v>6</v>
      </c>
      <c r="AT4995">
        <v>6</v>
      </c>
    </row>
    <row r="4996" spans="2:46" ht="15" customHeight="1">
      <c r="B4996" s="48">
        <v>6766</v>
      </c>
      <c r="C4996" s="49">
        <v>45460</v>
      </c>
      <c r="D4996" s="50">
        <v>0.74017361111111113</v>
      </c>
      <c r="E4996" s="48" t="s">
        <v>12374</v>
      </c>
      <c r="F4996" s="48" t="s">
        <v>719</v>
      </c>
      <c r="G4996" s="48" t="s">
        <v>719</v>
      </c>
      <c r="H4996" s="48" t="s">
        <v>133</v>
      </c>
      <c r="I4996" s="48" t="s">
        <v>133</v>
      </c>
      <c r="J4996" s="48" t="s">
        <v>133</v>
      </c>
      <c r="K4996" s="48" t="s">
        <v>51</v>
      </c>
      <c r="L4996" s="48"/>
      <c r="M4996" s="48"/>
      <c r="N4996" s="48"/>
      <c r="O4996" s="48"/>
      <c r="P4996" s="48"/>
      <c r="Q4996" s="48"/>
      <c r="R4996" s="48"/>
      <c r="S4996" s="48"/>
      <c r="T4996" s="48"/>
      <c r="U4996" s="48"/>
      <c r="V4996" s="48"/>
      <c r="W4996" s="51" t="s">
        <v>4580</v>
      </c>
      <c r="X4996" t="str">
        <f t="shared" si="154"/>
        <v>BE;BE;SO;SO;SO;BB</v>
      </c>
      <c r="Y4996" cm="1">
        <f t="array" ref="Y4996">SUM(_xlfn.XLOOKUP(_xlfn.TOROW(F4996:V4996,1),$AN$34:$AN$43,$AL$34:$AL$43,,0,1))</f>
        <v>26</v>
      </c>
      <c r="Z4996">
        <f t="shared" si="155"/>
        <v>6</v>
      </c>
      <c r="AA4996" t="str">
        <v>SO</v>
      </c>
      <c r="AG4996">
        <v>9838</v>
      </c>
      <c r="AH4996">
        <v>6</v>
      </c>
      <c r="AT4996">
        <v>6</v>
      </c>
    </row>
    <row r="4997" spans="2:46" ht="15" customHeight="1">
      <c r="B4997" s="48">
        <v>6767</v>
      </c>
      <c r="C4997" s="49">
        <v>45460</v>
      </c>
      <c r="D4997" s="50">
        <v>0.74114583333333328</v>
      </c>
      <c r="E4997" s="48" t="s">
        <v>12375</v>
      </c>
      <c r="F4997" s="48" t="s">
        <v>304</v>
      </c>
      <c r="G4997" s="48" t="s">
        <v>319</v>
      </c>
      <c r="H4997" s="48" t="s">
        <v>319</v>
      </c>
      <c r="I4997" s="48" t="s">
        <v>280</v>
      </c>
      <c r="J4997" s="48" t="s">
        <v>243</v>
      </c>
      <c r="K4997" s="48" t="s">
        <v>243</v>
      </c>
      <c r="L4997" s="48"/>
      <c r="M4997" s="48"/>
      <c r="N4997" s="48"/>
      <c r="O4997" s="48"/>
      <c r="P4997" s="48"/>
      <c r="Q4997" s="48"/>
      <c r="R4997" s="48"/>
      <c r="S4997" s="48"/>
      <c r="T4997" s="48"/>
      <c r="U4997" s="48"/>
      <c r="V4997" s="48"/>
      <c r="W4997" s="51" t="s">
        <v>4581</v>
      </c>
      <c r="X4997" t="str">
        <f t="shared" si="154"/>
        <v>HD;FR;FR;WB;CB;CB</v>
      </c>
      <c r="Y4997" cm="1">
        <f t="array" ref="Y4997">SUM(_xlfn.XLOOKUP(_xlfn.TOROW(F4997:V4997,1),$AN$34:$AN$43,$AL$34:$AL$43,,0,1))</f>
        <v>40</v>
      </c>
      <c r="Z4997">
        <f t="shared" si="155"/>
        <v>6</v>
      </c>
      <c r="AA4997" t="str">
        <v>JB</v>
      </c>
      <c r="AG4997">
        <v>9842</v>
      </c>
      <c r="AH4997">
        <v>6</v>
      </c>
      <c r="AT4997">
        <v>6</v>
      </c>
    </row>
    <row r="4998" spans="2:46" ht="15" customHeight="1">
      <c r="B4998" s="48">
        <v>6768</v>
      </c>
      <c r="C4998" s="49">
        <v>45460</v>
      </c>
      <c r="D4998" s="50">
        <v>0.74318287037037034</v>
      </c>
      <c r="E4998" s="48" t="s">
        <v>12376</v>
      </c>
      <c r="F4998" s="48" t="s">
        <v>243</v>
      </c>
      <c r="G4998" s="48" t="s">
        <v>243</v>
      </c>
      <c r="H4998" s="48" t="s">
        <v>280</v>
      </c>
      <c r="I4998" s="48" t="s">
        <v>719</v>
      </c>
      <c r="J4998" s="48"/>
      <c r="K4998" s="48"/>
      <c r="L4998" s="48"/>
      <c r="M4998" s="48"/>
      <c r="N4998" s="48"/>
      <c r="O4998" s="48"/>
      <c r="P4998" s="48"/>
      <c r="Q4998" s="48"/>
      <c r="R4998" s="48"/>
      <c r="S4998" s="48"/>
      <c r="T4998" s="48"/>
      <c r="U4998" s="48"/>
      <c r="V4998" s="48"/>
      <c r="W4998" s="51" t="s">
        <v>4582</v>
      </c>
      <c r="X4998" t="str">
        <f t="shared" si="154"/>
        <v>CB;CB;WB;BE</v>
      </c>
      <c r="Y4998" cm="1">
        <f t="array" ref="Y4998">SUM(_xlfn.XLOOKUP(_xlfn.TOROW(F4998:V4998,1),$AN$34:$AN$43,$AL$34:$AL$43,,0,1))</f>
        <v>32</v>
      </c>
      <c r="Z4998">
        <f t="shared" si="155"/>
        <v>4</v>
      </c>
      <c r="AA4998" t="str">
        <v>JB</v>
      </c>
      <c r="AG4998">
        <v>9853</v>
      </c>
      <c r="AH4998">
        <v>6</v>
      </c>
      <c r="AT4998">
        <v>4</v>
      </c>
    </row>
    <row r="4999" spans="2:46" ht="15" customHeight="1">
      <c r="B4999" s="48">
        <v>6769</v>
      </c>
      <c r="C4999" s="49">
        <v>45460</v>
      </c>
      <c r="D4999" s="50">
        <v>0.74636574074074069</v>
      </c>
      <c r="E4999" s="48" t="s">
        <v>12377</v>
      </c>
      <c r="F4999" s="48" t="s">
        <v>133</v>
      </c>
      <c r="G4999" s="48" t="s">
        <v>280</v>
      </c>
      <c r="H4999" s="48" t="s">
        <v>719</v>
      </c>
      <c r="I4999" s="48" t="s">
        <v>189</v>
      </c>
      <c r="J4999" s="48" t="s">
        <v>133</v>
      </c>
      <c r="K4999" s="48" t="s">
        <v>51</v>
      </c>
      <c r="L4999" s="48" t="s">
        <v>189</v>
      </c>
      <c r="M4999" s="48" t="s">
        <v>719</v>
      </c>
      <c r="N4999" s="48" t="s">
        <v>243</v>
      </c>
      <c r="O4999" s="48" t="s">
        <v>803</v>
      </c>
      <c r="P4999" s="48"/>
      <c r="Q4999" s="48"/>
      <c r="R4999" s="48"/>
      <c r="S4999" s="48"/>
      <c r="T4999" s="48"/>
      <c r="U4999" s="48"/>
      <c r="V4999" s="48"/>
      <c r="W4999" s="51" t="s">
        <v>4583</v>
      </c>
      <c r="X4999" t="str">
        <f t="shared" ref="X4999:X5062" si="156">_xlfn.TEXTJOIN(";",TRUE,F4999:V4999)</f>
        <v>SO;WB;BE;JB;SO;BB;JB;BE;CB;SS</v>
      </c>
      <c r="Y4999" cm="1">
        <f t="array" ref="Y4999">SUM(_xlfn.XLOOKUP(_xlfn.TOROW(F4999:V4999,1),$AN$34:$AN$43,$AL$34:$AL$43,,0,1))</f>
        <v>48</v>
      </c>
      <c r="Z4999">
        <f t="shared" ref="Z4999:Z5062" si="157">COUNTA(F4999:V4999)</f>
        <v>10</v>
      </c>
      <c r="AA4999" t="str">
        <v>WB</v>
      </c>
      <c r="AG4999">
        <v>9858</v>
      </c>
      <c r="AH4999">
        <v>6</v>
      </c>
      <c r="AT4999">
        <v>10</v>
      </c>
    </row>
    <row r="5000" spans="2:46" ht="15" customHeight="1">
      <c r="B5000" s="48">
        <v>6770</v>
      </c>
      <c r="C5000" s="49">
        <v>45460</v>
      </c>
      <c r="D5000" s="50">
        <v>0.7474884259259259</v>
      </c>
      <c r="E5000" s="48" t="s">
        <v>12378</v>
      </c>
      <c r="F5000" s="48" t="s">
        <v>280</v>
      </c>
      <c r="G5000" s="48" t="s">
        <v>280</v>
      </c>
      <c r="H5000" s="48" t="s">
        <v>280</v>
      </c>
      <c r="I5000" s="48" t="s">
        <v>304</v>
      </c>
      <c r="J5000" s="48" t="s">
        <v>304</v>
      </c>
      <c r="K5000" s="48" t="s">
        <v>304</v>
      </c>
      <c r="L5000" s="48" t="s">
        <v>51</v>
      </c>
      <c r="M5000" s="48"/>
      <c r="N5000" s="48"/>
      <c r="O5000" s="48"/>
      <c r="P5000" s="48"/>
      <c r="Q5000" s="48"/>
      <c r="R5000" s="48"/>
      <c r="S5000" s="48"/>
      <c r="T5000" s="48"/>
      <c r="U5000" s="48"/>
      <c r="V5000" s="48"/>
      <c r="W5000" s="51" t="s">
        <v>4584</v>
      </c>
      <c r="X5000" t="str">
        <f t="shared" si="156"/>
        <v>WB;WB;WB;HD;HD;HD;BB</v>
      </c>
      <c r="Y5000" cm="1">
        <f t="array" ref="Y5000">SUM(_xlfn.XLOOKUP(_xlfn.TOROW(F5000:V5000,1),$AN$34:$AN$43,$AL$34:$AL$43,,0,1))</f>
        <v>64</v>
      </c>
      <c r="Z5000">
        <f t="shared" si="157"/>
        <v>7</v>
      </c>
      <c r="AA5000" t="str">
        <v>WB</v>
      </c>
      <c r="AG5000">
        <v>9870</v>
      </c>
      <c r="AH5000">
        <v>6</v>
      </c>
      <c r="AT5000">
        <v>7</v>
      </c>
    </row>
    <row r="5001" spans="2:46" ht="15" customHeight="1">
      <c r="B5001" s="48">
        <v>6771</v>
      </c>
      <c r="C5001" s="49">
        <v>45460</v>
      </c>
      <c r="D5001" s="50">
        <v>0.7481944444444445</v>
      </c>
      <c r="E5001" s="48" t="s">
        <v>12379</v>
      </c>
      <c r="F5001" s="48" t="s">
        <v>304</v>
      </c>
      <c r="G5001" s="48" t="s">
        <v>719</v>
      </c>
      <c r="H5001" s="48" t="s">
        <v>719</v>
      </c>
      <c r="I5001" s="48" t="s">
        <v>719</v>
      </c>
      <c r="J5001" s="48"/>
      <c r="K5001" s="48"/>
      <c r="L5001" s="48"/>
      <c r="M5001" s="48"/>
      <c r="N5001" s="48"/>
      <c r="O5001" s="48"/>
      <c r="P5001" s="48"/>
      <c r="Q5001" s="48"/>
      <c r="R5001" s="48"/>
      <c r="S5001" s="48"/>
      <c r="T5001" s="48"/>
      <c r="U5001" s="48"/>
      <c r="V5001" s="48"/>
      <c r="W5001" s="51" t="s">
        <v>4585</v>
      </c>
      <c r="X5001" t="str">
        <f t="shared" si="156"/>
        <v>HD;BE;BE;BE</v>
      </c>
      <c r="Y5001" cm="1">
        <f t="array" ref="Y5001">SUM(_xlfn.XLOOKUP(_xlfn.TOROW(F5001:V5001,1),$AN$34:$AN$43,$AL$34:$AL$43,,0,1))</f>
        <v>22</v>
      </c>
      <c r="Z5001">
        <f t="shared" si="157"/>
        <v>4</v>
      </c>
      <c r="AA5001" t="str">
        <v>DH</v>
      </c>
      <c r="AG5001">
        <v>9873</v>
      </c>
      <c r="AH5001">
        <v>6</v>
      </c>
      <c r="AT5001">
        <v>4</v>
      </c>
    </row>
    <row r="5002" spans="2:46" ht="15" customHeight="1">
      <c r="B5002" s="48">
        <v>6772</v>
      </c>
      <c r="C5002" s="49">
        <v>45460</v>
      </c>
      <c r="D5002" s="50">
        <v>0.74956018518518519</v>
      </c>
      <c r="E5002" s="48" t="s">
        <v>12380</v>
      </c>
      <c r="F5002" s="48" t="s">
        <v>803</v>
      </c>
      <c r="G5002" s="48" t="s">
        <v>194</v>
      </c>
      <c r="H5002" s="48" t="s">
        <v>243</v>
      </c>
      <c r="I5002" s="48" t="s">
        <v>243</v>
      </c>
      <c r="J5002" s="48"/>
      <c r="K5002" s="48"/>
      <c r="L5002" s="48"/>
      <c r="M5002" s="48"/>
      <c r="N5002" s="48"/>
      <c r="O5002" s="48"/>
      <c r="P5002" s="48"/>
      <c r="Q5002" s="48"/>
      <c r="R5002" s="48"/>
      <c r="S5002" s="48"/>
      <c r="T5002" s="48"/>
      <c r="U5002" s="48"/>
      <c r="V5002" s="48"/>
      <c r="W5002" s="51" t="s">
        <v>4586</v>
      </c>
      <c r="X5002" t="str">
        <f t="shared" si="156"/>
        <v>SS;DH;CB;CB</v>
      </c>
      <c r="Y5002" cm="1">
        <f t="array" ref="Y5002">SUM(_xlfn.XLOOKUP(_xlfn.TOROW(F5002:V5002,1),$AN$34:$AN$43,$AL$34:$AL$43,,0,1))</f>
        <v>28</v>
      </c>
      <c r="Z5002">
        <f t="shared" si="157"/>
        <v>4</v>
      </c>
      <c r="AA5002" t="str">
        <v>DH</v>
      </c>
      <c r="AG5002">
        <v>9881</v>
      </c>
      <c r="AH5002">
        <v>6</v>
      </c>
      <c r="AT5002">
        <v>4</v>
      </c>
    </row>
    <row r="5003" spans="2:46" ht="15" customHeight="1">
      <c r="B5003" s="48">
        <v>6773</v>
      </c>
      <c r="C5003" s="49">
        <v>45460</v>
      </c>
      <c r="D5003" s="50">
        <v>0.7502199074074074</v>
      </c>
      <c r="E5003" s="48" t="s">
        <v>12381</v>
      </c>
      <c r="F5003" s="48" t="s">
        <v>803</v>
      </c>
      <c r="G5003" s="48" t="s">
        <v>803</v>
      </c>
      <c r="H5003" s="48" t="s">
        <v>719</v>
      </c>
      <c r="I5003" s="48" t="s">
        <v>719</v>
      </c>
      <c r="J5003" s="48" t="s">
        <v>243</v>
      </c>
      <c r="K5003" s="48" t="s">
        <v>243</v>
      </c>
      <c r="L5003" s="48"/>
      <c r="M5003" s="48"/>
      <c r="N5003" s="48"/>
      <c r="O5003" s="48"/>
      <c r="P5003" s="48"/>
      <c r="Q5003" s="48"/>
      <c r="R5003" s="48"/>
      <c r="S5003" s="48"/>
      <c r="T5003" s="48"/>
      <c r="U5003" s="48"/>
      <c r="V5003" s="48"/>
      <c r="W5003" s="51" t="s">
        <v>4587</v>
      </c>
      <c r="X5003" t="str">
        <f t="shared" si="156"/>
        <v>SS;SS;BE;BE;CB;CB</v>
      </c>
      <c r="Y5003" cm="1">
        <f t="array" ref="Y5003">SUM(_xlfn.XLOOKUP(_xlfn.TOROW(F5003:V5003,1),$AN$34:$AN$43,$AL$34:$AL$43,,0,1))</f>
        <v>32</v>
      </c>
      <c r="Z5003">
        <f t="shared" si="157"/>
        <v>6</v>
      </c>
      <c r="AA5003" t="str">
        <v>DH</v>
      </c>
      <c r="AG5003">
        <v>9890</v>
      </c>
      <c r="AH5003">
        <v>6</v>
      </c>
      <c r="AT5003">
        <v>6</v>
      </c>
    </row>
    <row r="5004" spans="2:46" ht="15" customHeight="1">
      <c r="B5004" s="48">
        <v>6774</v>
      </c>
      <c r="C5004" s="49">
        <v>45460</v>
      </c>
      <c r="D5004" s="50">
        <v>0.75081018518518516</v>
      </c>
      <c r="E5004" s="48" t="s">
        <v>12382</v>
      </c>
      <c r="F5004" s="48" t="s">
        <v>280</v>
      </c>
      <c r="G5004" s="48" t="s">
        <v>304</v>
      </c>
      <c r="H5004" s="48" t="s">
        <v>304</v>
      </c>
      <c r="I5004" s="48" t="s">
        <v>304</v>
      </c>
      <c r="J5004" s="48" t="s">
        <v>280</v>
      </c>
      <c r="K5004" s="48" t="s">
        <v>280</v>
      </c>
      <c r="L5004" s="48" t="s">
        <v>280</v>
      </c>
      <c r="M5004" s="48"/>
      <c r="N5004" s="48"/>
      <c r="O5004" s="48"/>
      <c r="P5004" s="48"/>
      <c r="Q5004" s="48"/>
      <c r="R5004" s="48"/>
      <c r="S5004" s="48"/>
      <c r="T5004" s="48"/>
      <c r="U5004" s="48"/>
      <c r="V5004" s="48"/>
      <c r="W5004" s="51" t="s">
        <v>4588</v>
      </c>
      <c r="X5004" t="str">
        <f t="shared" si="156"/>
        <v>WB;HD;HD;HD;WB;WB;WB</v>
      </c>
      <c r="Y5004" cm="1">
        <f t="array" ref="Y5004">SUM(_xlfn.XLOOKUP(_xlfn.TOROW(F5004:V5004,1),$AN$34:$AN$43,$AL$34:$AL$43,,0,1))</f>
        <v>65</v>
      </c>
      <c r="Z5004">
        <f t="shared" si="157"/>
        <v>7</v>
      </c>
      <c r="AA5004" t="str">
        <v>SS</v>
      </c>
      <c r="AG5004">
        <v>9897</v>
      </c>
      <c r="AH5004">
        <v>6</v>
      </c>
      <c r="AT5004">
        <v>7</v>
      </c>
    </row>
    <row r="5005" spans="2:46" ht="15" customHeight="1">
      <c r="B5005" s="48">
        <v>6775</v>
      </c>
      <c r="C5005" s="49">
        <v>45460</v>
      </c>
      <c r="D5005" s="50">
        <v>0.75195601851851857</v>
      </c>
      <c r="E5005" s="48" t="s">
        <v>8573</v>
      </c>
      <c r="F5005" s="48" t="s">
        <v>243</v>
      </c>
      <c r="G5005" s="48" t="s">
        <v>243</v>
      </c>
      <c r="H5005" s="48" t="s">
        <v>803</v>
      </c>
      <c r="I5005" s="48" t="s">
        <v>803</v>
      </c>
      <c r="J5005" s="48" t="s">
        <v>803</v>
      </c>
      <c r="K5005" s="48"/>
      <c r="L5005" s="48"/>
      <c r="M5005" s="48"/>
      <c r="N5005" s="48"/>
      <c r="O5005" s="48"/>
      <c r="P5005" s="48"/>
      <c r="Q5005" s="48"/>
      <c r="R5005" s="48"/>
      <c r="S5005" s="48"/>
      <c r="T5005" s="48"/>
      <c r="U5005" s="48"/>
      <c r="V5005" s="48"/>
      <c r="W5005" s="51" t="s">
        <v>517</v>
      </c>
      <c r="X5005" t="str">
        <f t="shared" si="156"/>
        <v>CB;CB;SS;SS;SS</v>
      </c>
      <c r="Y5005" cm="1">
        <f t="array" ref="Y5005">SUM(_xlfn.XLOOKUP(_xlfn.TOROW(F5005:V5005,1),$AN$34:$AN$43,$AL$34:$AL$43,,0,1))</f>
        <v>25</v>
      </c>
      <c r="Z5005">
        <f t="shared" si="157"/>
        <v>5</v>
      </c>
      <c r="AA5005" t="str">
        <v>SS</v>
      </c>
      <c r="AG5005">
        <v>9898</v>
      </c>
      <c r="AH5005">
        <v>6</v>
      </c>
      <c r="AT5005">
        <v>5</v>
      </c>
    </row>
    <row r="5006" spans="2:46" ht="15" customHeight="1">
      <c r="B5006" s="48">
        <v>6776</v>
      </c>
      <c r="C5006" s="49">
        <v>45460</v>
      </c>
      <c r="D5006" s="50">
        <v>0.75263888888888886</v>
      </c>
      <c r="E5006" s="48" t="s">
        <v>12383</v>
      </c>
      <c r="F5006" s="48" t="s">
        <v>194</v>
      </c>
      <c r="G5006" s="48" t="s">
        <v>194</v>
      </c>
      <c r="H5006" s="48" t="s">
        <v>189</v>
      </c>
      <c r="I5006" s="48" t="s">
        <v>189</v>
      </c>
      <c r="J5006" s="48" t="s">
        <v>304</v>
      </c>
      <c r="K5006" s="48"/>
      <c r="L5006" s="48"/>
      <c r="M5006" s="48"/>
      <c r="N5006" s="48"/>
      <c r="O5006" s="48"/>
      <c r="P5006" s="48"/>
      <c r="Q5006" s="48"/>
      <c r="R5006" s="48"/>
      <c r="S5006" s="48"/>
      <c r="T5006" s="48"/>
      <c r="U5006" s="48"/>
      <c r="V5006" s="48"/>
      <c r="W5006" s="51" t="s">
        <v>4589</v>
      </c>
      <c r="X5006" t="str">
        <f t="shared" si="156"/>
        <v>DH;DH;JB;JB;HD</v>
      </c>
      <c r="Y5006" cm="1">
        <f t="array" ref="Y5006">SUM(_xlfn.XLOOKUP(_xlfn.TOROW(F5006:V5006,1),$AN$34:$AN$43,$AL$34:$AL$43,,0,1))</f>
        <v>27</v>
      </c>
      <c r="Z5006">
        <f t="shared" si="157"/>
        <v>5</v>
      </c>
      <c r="AA5006" t="str">
        <v>WB</v>
      </c>
      <c r="AG5006">
        <v>9900</v>
      </c>
      <c r="AH5006">
        <v>6</v>
      </c>
      <c r="AT5006">
        <v>5</v>
      </c>
    </row>
    <row r="5007" spans="2:46" ht="15" customHeight="1">
      <c r="B5007" s="48">
        <v>6777</v>
      </c>
      <c r="C5007" s="49">
        <v>45460</v>
      </c>
      <c r="D5007" s="50">
        <v>0.75369212962962961</v>
      </c>
      <c r="E5007" s="48" t="s">
        <v>194</v>
      </c>
      <c r="F5007" s="48" t="s">
        <v>194</v>
      </c>
      <c r="G5007" s="48"/>
      <c r="H5007" s="48"/>
      <c r="I5007" s="48"/>
      <c r="J5007" s="48"/>
      <c r="K5007" s="48"/>
      <c r="L5007" s="48"/>
      <c r="M5007" s="48"/>
      <c r="N5007" s="48"/>
      <c r="O5007" s="48"/>
      <c r="P5007" s="48"/>
      <c r="Q5007" s="48"/>
      <c r="R5007" s="48"/>
      <c r="S5007" s="48"/>
      <c r="T5007" s="48"/>
      <c r="U5007" s="48"/>
      <c r="V5007" s="48"/>
      <c r="W5007" s="51" t="s">
        <v>640</v>
      </c>
      <c r="X5007" t="str">
        <f t="shared" si="156"/>
        <v>DH</v>
      </c>
      <c r="Y5007" cm="1">
        <f t="array" ref="Y5007">SUM(_xlfn.XLOOKUP(_xlfn.TOROW(F5007:V5007,1),$AN$34:$AN$43,$AL$34:$AL$43,,0,1))</f>
        <v>9</v>
      </c>
      <c r="Z5007">
        <f t="shared" si="157"/>
        <v>1</v>
      </c>
      <c r="AA5007" t="str">
        <v>HD</v>
      </c>
      <c r="AG5007">
        <v>9904</v>
      </c>
      <c r="AH5007">
        <v>6</v>
      </c>
      <c r="AT5007">
        <v>1</v>
      </c>
    </row>
    <row r="5008" spans="2:46" ht="15" customHeight="1">
      <c r="B5008" s="48">
        <v>6778</v>
      </c>
      <c r="C5008" s="49">
        <v>45460</v>
      </c>
      <c r="D5008" s="50">
        <v>0.75562499999999999</v>
      </c>
      <c r="E5008" s="48" t="s">
        <v>12384</v>
      </c>
      <c r="F5008" s="48" t="s">
        <v>243</v>
      </c>
      <c r="G5008" s="48" t="s">
        <v>719</v>
      </c>
      <c r="H5008" s="48" t="s">
        <v>719</v>
      </c>
      <c r="I5008" s="48" t="s">
        <v>803</v>
      </c>
      <c r="J5008" s="48" t="s">
        <v>803</v>
      </c>
      <c r="K5008" s="48" t="s">
        <v>304</v>
      </c>
      <c r="L5008" s="48" t="s">
        <v>304</v>
      </c>
      <c r="M5008" s="48" t="s">
        <v>719</v>
      </c>
      <c r="N5008" s="48" t="s">
        <v>319</v>
      </c>
      <c r="O5008" s="48"/>
      <c r="P5008" s="48"/>
      <c r="Q5008" s="48"/>
      <c r="R5008" s="48"/>
      <c r="S5008" s="48"/>
      <c r="T5008" s="48"/>
      <c r="U5008" s="48"/>
      <c r="V5008" s="48"/>
      <c r="W5008" s="51" t="s">
        <v>4590</v>
      </c>
      <c r="X5008" t="str">
        <f t="shared" si="156"/>
        <v>CB;BE;BE;SS;SS;HD;HD;BE;FR</v>
      </c>
      <c r="Y5008" cm="1">
        <f t="array" ref="Y5008">SUM(_xlfn.XLOOKUP(_xlfn.TOROW(F5008:V5008,1),$AN$34:$AN$43,$AL$34:$AL$43,,0,1))</f>
        <v>46</v>
      </c>
      <c r="Z5008">
        <f t="shared" si="157"/>
        <v>9</v>
      </c>
      <c r="AA5008" t="str">
        <v>SS</v>
      </c>
      <c r="AG5008">
        <v>9921</v>
      </c>
      <c r="AH5008">
        <v>6</v>
      </c>
      <c r="AT5008">
        <v>9</v>
      </c>
    </row>
    <row r="5009" spans="2:46" ht="15" customHeight="1">
      <c r="B5009" s="48">
        <v>6779</v>
      </c>
      <c r="C5009" s="49">
        <v>45460</v>
      </c>
      <c r="D5009" s="50">
        <v>0.75700231481481484</v>
      </c>
      <c r="E5009" s="48" t="s">
        <v>12385</v>
      </c>
      <c r="F5009" s="48" t="s">
        <v>803</v>
      </c>
      <c r="G5009" s="48" t="s">
        <v>194</v>
      </c>
      <c r="H5009" s="48" t="s">
        <v>719</v>
      </c>
      <c r="I5009" s="48" t="s">
        <v>280</v>
      </c>
      <c r="J5009" s="48" t="s">
        <v>803</v>
      </c>
      <c r="K5009" s="48" t="s">
        <v>304</v>
      </c>
      <c r="L5009" s="48" t="s">
        <v>194</v>
      </c>
      <c r="M5009" s="48" t="s">
        <v>194</v>
      </c>
      <c r="N5009" s="48" t="s">
        <v>189</v>
      </c>
      <c r="O5009" s="48" t="s">
        <v>319</v>
      </c>
      <c r="P5009" s="48"/>
      <c r="Q5009" s="48"/>
      <c r="R5009" s="48"/>
      <c r="S5009" s="48"/>
      <c r="T5009" s="48"/>
      <c r="U5009" s="48"/>
      <c r="V5009" s="48"/>
      <c r="W5009" s="51" t="s">
        <v>4591</v>
      </c>
      <c r="X5009" t="str">
        <f t="shared" si="156"/>
        <v>SS;DH;BE;WB;SS;HD;DH;DH;JB;FR</v>
      </c>
      <c r="Y5009" cm="1">
        <f t="array" ref="Y5009">SUM(_xlfn.XLOOKUP(_xlfn.TOROW(F5009:V5009,1),$AN$34:$AN$43,$AL$34:$AL$43,,0,1))</f>
        <v>60</v>
      </c>
      <c r="Z5009">
        <f t="shared" si="157"/>
        <v>10</v>
      </c>
      <c r="AA5009" t="str">
        <v>HD</v>
      </c>
      <c r="AG5009">
        <v>9940</v>
      </c>
      <c r="AH5009">
        <v>6</v>
      </c>
      <c r="AT5009">
        <v>10</v>
      </c>
    </row>
    <row r="5010" spans="2:46" ht="15" customHeight="1">
      <c r="B5010" s="48">
        <v>6780</v>
      </c>
      <c r="C5010" s="49">
        <v>45460</v>
      </c>
      <c r="D5010" s="50">
        <v>0.75873842592592589</v>
      </c>
      <c r="E5010" s="48" t="s">
        <v>12386</v>
      </c>
      <c r="F5010" s="48" t="s">
        <v>189</v>
      </c>
      <c r="G5010" s="48" t="s">
        <v>51</v>
      </c>
      <c r="H5010" s="48" t="s">
        <v>189</v>
      </c>
      <c r="I5010" s="48" t="s">
        <v>194</v>
      </c>
      <c r="J5010" s="48" t="s">
        <v>194</v>
      </c>
      <c r="K5010" s="48" t="s">
        <v>133</v>
      </c>
      <c r="L5010" s="48" t="s">
        <v>189</v>
      </c>
      <c r="M5010" s="48" t="s">
        <v>189</v>
      </c>
      <c r="N5010" s="48"/>
      <c r="O5010" s="48"/>
      <c r="P5010" s="48"/>
      <c r="Q5010" s="48"/>
      <c r="R5010" s="48"/>
      <c r="S5010" s="48"/>
      <c r="T5010" s="48"/>
      <c r="U5010" s="48"/>
      <c r="V5010" s="48"/>
      <c r="W5010" s="51" t="s">
        <v>4592</v>
      </c>
      <c r="X5010" t="str">
        <f t="shared" si="156"/>
        <v>JB;BB;JB;DH;DH;SO;JB;JB</v>
      </c>
      <c r="Y5010" cm="1">
        <f t="array" ref="Y5010">SUM(_xlfn.XLOOKUP(_xlfn.TOROW(F5010:V5010,1),$AN$34:$AN$43,$AL$34:$AL$43,,0,1))</f>
        <v>34</v>
      </c>
      <c r="Z5010">
        <f t="shared" si="157"/>
        <v>8</v>
      </c>
      <c r="AA5010" t="str">
        <v>HD</v>
      </c>
      <c r="AG5010">
        <v>9944</v>
      </c>
      <c r="AH5010">
        <v>6</v>
      </c>
      <c r="AT5010">
        <v>8</v>
      </c>
    </row>
    <row r="5011" spans="2:46" ht="15" customHeight="1">
      <c r="B5011" s="48">
        <v>6781</v>
      </c>
      <c r="C5011" s="49">
        <v>45460</v>
      </c>
      <c r="D5011" s="50">
        <v>0.75906249999999997</v>
      </c>
      <c r="E5011" s="48" t="s">
        <v>12387</v>
      </c>
      <c r="F5011" s="48" t="s">
        <v>319</v>
      </c>
      <c r="G5011" s="48" t="s">
        <v>133</v>
      </c>
      <c r="H5011" s="48" t="s">
        <v>803</v>
      </c>
      <c r="I5011" s="48" t="s">
        <v>304</v>
      </c>
      <c r="J5011" s="48" t="s">
        <v>304</v>
      </c>
      <c r="K5011" s="48" t="s">
        <v>51</v>
      </c>
      <c r="L5011" s="48" t="s">
        <v>51</v>
      </c>
      <c r="M5011" s="48" t="s">
        <v>319</v>
      </c>
      <c r="N5011" s="48"/>
      <c r="O5011" s="48"/>
      <c r="P5011" s="48"/>
      <c r="Q5011" s="48"/>
      <c r="R5011" s="48"/>
      <c r="S5011" s="48"/>
      <c r="T5011" s="48"/>
      <c r="U5011" s="48"/>
      <c r="V5011" s="48"/>
      <c r="W5011" s="51" t="s">
        <v>4593</v>
      </c>
      <c r="X5011" t="str">
        <f t="shared" si="156"/>
        <v>FR;SO;SS;HD;HD;BB;BB;FR</v>
      </c>
      <c r="Y5011" cm="1">
        <f t="array" ref="Y5011">SUM(_xlfn.XLOOKUP(_xlfn.TOROW(F5011:V5011,1),$AN$34:$AN$43,$AL$34:$AL$43,,0,1))</f>
        <v>45</v>
      </c>
      <c r="Z5011">
        <f t="shared" si="157"/>
        <v>8</v>
      </c>
      <c r="AA5011" t="str">
        <v>SO</v>
      </c>
      <c r="AG5011">
        <v>9952</v>
      </c>
      <c r="AH5011">
        <v>6</v>
      </c>
      <c r="AT5011">
        <v>8</v>
      </c>
    </row>
    <row r="5012" spans="2:46" ht="15" customHeight="1">
      <c r="B5012" s="48">
        <v>6782</v>
      </c>
      <c r="C5012" s="49">
        <v>45460</v>
      </c>
      <c r="D5012" s="50">
        <v>0.75940972222222225</v>
      </c>
      <c r="E5012" s="48" t="s">
        <v>8447</v>
      </c>
      <c r="F5012" s="48" t="s">
        <v>304</v>
      </c>
      <c r="G5012" s="48" t="s">
        <v>304</v>
      </c>
      <c r="H5012" s="48"/>
      <c r="I5012" s="48"/>
      <c r="J5012" s="48"/>
      <c r="K5012" s="48"/>
      <c r="L5012" s="48"/>
      <c r="M5012" s="48"/>
      <c r="N5012" s="48"/>
      <c r="O5012" s="48"/>
      <c r="P5012" s="48"/>
      <c r="Q5012" s="48"/>
      <c r="R5012" s="48"/>
      <c r="S5012" s="48"/>
      <c r="T5012" s="48"/>
      <c r="U5012" s="48"/>
      <c r="V5012" s="48"/>
      <c r="W5012" s="51" t="s">
        <v>383</v>
      </c>
      <c r="X5012" t="str">
        <f t="shared" si="156"/>
        <v>HD;HD</v>
      </c>
      <c r="Y5012" cm="1">
        <f t="array" ref="Y5012">SUM(_xlfn.XLOOKUP(_xlfn.TOROW(F5012:V5012,1),$AN$34:$AN$43,$AL$34:$AL$43,,0,1))</f>
        <v>14</v>
      </c>
      <c r="Z5012">
        <f t="shared" si="157"/>
        <v>2</v>
      </c>
      <c r="AA5012" t="str">
        <v>CB</v>
      </c>
      <c r="AG5012">
        <v>9959</v>
      </c>
      <c r="AH5012">
        <v>6</v>
      </c>
      <c r="AT5012">
        <v>2</v>
      </c>
    </row>
    <row r="5013" spans="2:46" ht="15" customHeight="1">
      <c r="B5013" s="48">
        <v>6783</v>
      </c>
      <c r="C5013" s="49">
        <v>45460</v>
      </c>
      <c r="D5013" s="50">
        <v>0.76023148148148145</v>
      </c>
      <c r="E5013" s="48" t="s">
        <v>12388</v>
      </c>
      <c r="F5013" s="48" t="s">
        <v>319</v>
      </c>
      <c r="G5013" s="48" t="s">
        <v>51</v>
      </c>
      <c r="H5013" s="48" t="s">
        <v>51</v>
      </c>
      <c r="I5013" s="48"/>
      <c r="J5013" s="48"/>
      <c r="K5013" s="48"/>
      <c r="L5013" s="48"/>
      <c r="M5013" s="48"/>
      <c r="N5013" s="48"/>
      <c r="O5013" s="48"/>
      <c r="P5013" s="48"/>
      <c r="Q5013" s="48"/>
      <c r="R5013" s="48"/>
      <c r="S5013" s="48"/>
      <c r="T5013" s="48"/>
      <c r="U5013" s="48"/>
      <c r="V5013" s="48"/>
      <c r="W5013" s="51" t="s">
        <v>4594</v>
      </c>
      <c r="X5013" t="str">
        <f t="shared" si="156"/>
        <v>FR;BB;BB</v>
      </c>
      <c r="Y5013" cm="1">
        <f t="array" ref="Y5013">SUM(_xlfn.XLOOKUP(_xlfn.TOROW(F5013:V5013,1),$AN$34:$AN$43,$AL$34:$AL$43,,0,1))</f>
        <v>23</v>
      </c>
      <c r="Z5013">
        <f t="shared" si="157"/>
        <v>3</v>
      </c>
      <c r="AA5013" t="str">
        <v>FR</v>
      </c>
      <c r="AG5013">
        <v>9963</v>
      </c>
      <c r="AH5013">
        <v>6</v>
      </c>
      <c r="AT5013">
        <v>3</v>
      </c>
    </row>
    <row r="5014" spans="2:46" ht="15" customHeight="1">
      <c r="B5014" s="48">
        <v>6784</v>
      </c>
      <c r="C5014" s="49">
        <v>45460</v>
      </c>
      <c r="D5014" s="50">
        <v>0.76163194444444449</v>
      </c>
      <c r="E5014" s="48" t="s">
        <v>12389</v>
      </c>
      <c r="F5014" s="48" t="s">
        <v>189</v>
      </c>
      <c r="G5014" s="48" t="s">
        <v>194</v>
      </c>
      <c r="H5014" s="48" t="s">
        <v>194</v>
      </c>
      <c r="I5014" s="48" t="s">
        <v>719</v>
      </c>
      <c r="J5014" s="48" t="s">
        <v>719</v>
      </c>
      <c r="K5014" s="48" t="s">
        <v>243</v>
      </c>
      <c r="L5014" s="48" t="s">
        <v>133</v>
      </c>
      <c r="M5014" s="48"/>
      <c r="N5014" s="48"/>
      <c r="O5014" s="48"/>
      <c r="P5014" s="48"/>
      <c r="Q5014" s="48"/>
      <c r="R5014" s="48"/>
      <c r="S5014" s="48"/>
      <c r="T5014" s="48"/>
      <c r="U5014" s="48"/>
      <c r="V5014" s="48"/>
      <c r="W5014" s="51" t="s">
        <v>4595</v>
      </c>
      <c r="X5014" t="str">
        <f t="shared" si="156"/>
        <v>JB;DH;DH;BE;BE;CB;SO</v>
      </c>
      <c r="Y5014" cm="1">
        <f t="array" ref="Y5014">SUM(_xlfn.XLOOKUP(_xlfn.TOROW(F5014:V5014,1),$AN$34:$AN$43,$AL$34:$AL$43,,0,1))</f>
        <v>39</v>
      </c>
      <c r="Z5014">
        <f t="shared" si="157"/>
        <v>7</v>
      </c>
      <c r="AA5014" t="str">
        <v>FR</v>
      </c>
      <c r="AG5014">
        <v>9964</v>
      </c>
      <c r="AH5014">
        <v>6</v>
      </c>
      <c r="AT5014">
        <v>7</v>
      </c>
    </row>
    <row r="5015" spans="2:46" ht="15" customHeight="1">
      <c r="B5015" s="48">
        <v>6785</v>
      </c>
      <c r="C5015" s="49">
        <v>45460</v>
      </c>
      <c r="D5015" s="50">
        <v>0.76473379629629634</v>
      </c>
      <c r="E5015" s="48" t="s">
        <v>12390</v>
      </c>
      <c r="F5015" s="48" t="s">
        <v>280</v>
      </c>
      <c r="G5015" s="48" t="s">
        <v>803</v>
      </c>
      <c r="H5015" s="48" t="s">
        <v>243</v>
      </c>
      <c r="I5015" s="48" t="s">
        <v>194</v>
      </c>
      <c r="J5015" s="48" t="s">
        <v>194</v>
      </c>
      <c r="K5015" s="48" t="s">
        <v>803</v>
      </c>
      <c r="L5015" s="48"/>
      <c r="M5015" s="48"/>
      <c r="N5015" s="48"/>
      <c r="O5015" s="48"/>
      <c r="P5015" s="48"/>
      <c r="Q5015" s="48"/>
      <c r="R5015" s="48"/>
      <c r="S5015" s="48"/>
      <c r="T5015" s="48"/>
      <c r="U5015" s="48"/>
      <c r="V5015" s="48"/>
      <c r="W5015" s="51" t="s">
        <v>4596</v>
      </c>
      <c r="X5015" t="str">
        <f t="shared" si="156"/>
        <v>WB;SS;CB;DH;DH;SS</v>
      </c>
      <c r="Y5015" cm="1">
        <f t="array" ref="Y5015">SUM(_xlfn.XLOOKUP(_xlfn.TOROW(F5015:V5015,1),$AN$34:$AN$43,$AL$34:$AL$43,,0,1))</f>
        <v>43</v>
      </c>
      <c r="Z5015">
        <f t="shared" si="157"/>
        <v>6</v>
      </c>
      <c r="AA5015" t="str">
        <v>SS</v>
      </c>
      <c r="AG5015">
        <v>9967</v>
      </c>
      <c r="AH5015">
        <v>6</v>
      </c>
      <c r="AT5015">
        <v>6</v>
      </c>
    </row>
    <row r="5016" spans="2:46" ht="15" customHeight="1">
      <c r="B5016" s="48">
        <v>6786</v>
      </c>
      <c r="C5016" s="49">
        <v>45460</v>
      </c>
      <c r="D5016" s="50">
        <v>0.76728009259259256</v>
      </c>
      <c r="E5016" s="48" t="s">
        <v>8213</v>
      </c>
      <c r="F5016" s="48" t="s">
        <v>280</v>
      </c>
      <c r="G5016" s="48" t="s">
        <v>280</v>
      </c>
      <c r="H5016" s="48" t="s">
        <v>280</v>
      </c>
      <c r="I5016" s="48" t="s">
        <v>280</v>
      </c>
      <c r="J5016" s="48" t="s">
        <v>280</v>
      </c>
      <c r="K5016" s="48"/>
      <c r="L5016" s="48"/>
      <c r="M5016" s="48"/>
      <c r="N5016" s="48"/>
      <c r="O5016" s="48"/>
      <c r="P5016" s="48"/>
      <c r="Q5016" s="48"/>
      <c r="R5016" s="48"/>
      <c r="S5016" s="48"/>
      <c r="T5016" s="48"/>
      <c r="U5016" s="48"/>
      <c r="V5016" s="48"/>
      <c r="W5016" s="51" t="s">
        <v>3783</v>
      </c>
      <c r="X5016" t="str">
        <f t="shared" si="156"/>
        <v>WB;WB;WB;WB;WB</v>
      </c>
      <c r="Y5016" cm="1">
        <f t="array" ref="Y5016">SUM(_xlfn.XLOOKUP(_xlfn.TOROW(F5016:V5016,1),$AN$34:$AN$43,$AL$34:$AL$43,,0,1))</f>
        <v>55</v>
      </c>
      <c r="Z5016">
        <f t="shared" si="157"/>
        <v>5</v>
      </c>
      <c r="AA5016" t="str">
        <v>SS</v>
      </c>
      <c r="AG5016">
        <v>9973</v>
      </c>
      <c r="AH5016">
        <v>6</v>
      </c>
      <c r="AT5016">
        <v>5</v>
      </c>
    </row>
    <row r="5017" spans="2:46" ht="15" customHeight="1">
      <c r="B5017" s="48">
        <v>6787</v>
      </c>
      <c r="C5017" s="49">
        <v>45460</v>
      </c>
      <c r="D5017" s="50">
        <v>0.76840277777777777</v>
      </c>
      <c r="E5017" s="48" t="s">
        <v>12391</v>
      </c>
      <c r="F5017" s="48" t="s">
        <v>194</v>
      </c>
      <c r="G5017" s="48" t="s">
        <v>194</v>
      </c>
      <c r="H5017" s="48" t="s">
        <v>194</v>
      </c>
      <c r="I5017" s="48" t="s">
        <v>243</v>
      </c>
      <c r="J5017" s="48" t="s">
        <v>719</v>
      </c>
      <c r="K5017" s="48"/>
      <c r="L5017" s="48"/>
      <c r="M5017" s="48"/>
      <c r="N5017" s="48"/>
      <c r="O5017" s="48"/>
      <c r="P5017" s="48"/>
      <c r="Q5017" s="48"/>
      <c r="R5017" s="48"/>
      <c r="S5017" s="48"/>
      <c r="T5017" s="48"/>
      <c r="U5017" s="48"/>
      <c r="V5017" s="48"/>
      <c r="W5017" s="51" t="s">
        <v>4597</v>
      </c>
      <c r="X5017" t="str">
        <f t="shared" si="156"/>
        <v>DH;DH;DH;CB;BE</v>
      </c>
      <c r="Y5017" cm="1">
        <f t="array" ref="Y5017">SUM(_xlfn.XLOOKUP(_xlfn.TOROW(F5017:V5017,1),$AN$34:$AN$43,$AL$34:$AL$43,,0,1))</f>
        <v>40</v>
      </c>
      <c r="Z5017">
        <f t="shared" si="157"/>
        <v>5</v>
      </c>
      <c r="AA5017" t="str">
        <v>SO</v>
      </c>
      <c r="AG5017">
        <v>9977</v>
      </c>
      <c r="AH5017">
        <v>6</v>
      </c>
      <c r="AT5017">
        <v>5</v>
      </c>
    </row>
    <row r="5018" spans="2:46" ht="15" customHeight="1">
      <c r="B5018" s="48">
        <v>6788</v>
      </c>
      <c r="C5018" s="49">
        <v>45460</v>
      </c>
      <c r="D5018" s="50">
        <v>0.7684375</v>
      </c>
      <c r="E5018" s="48" t="s">
        <v>12392</v>
      </c>
      <c r="F5018" s="48" t="s">
        <v>719</v>
      </c>
      <c r="G5018" s="48" t="s">
        <v>243</v>
      </c>
      <c r="H5018" s="48" t="s">
        <v>319</v>
      </c>
      <c r="I5018" s="48" t="s">
        <v>803</v>
      </c>
      <c r="J5018" s="48" t="s">
        <v>803</v>
      </c>
      <c r="K5018" s="48"/>
      <c r="L5018" s="48"/>
      <c r="M5018" s="48"/>
      <c r="N5018" s="48"/>
      <c r="O5018" s="48"/>
      <c r="P5018" s="48"/>
      <c r="Q5018" s="48"/>
      <c r="R5018" s="48"/>
      <c r="S5018" s="48"/>
      <c r="T5018" s="48"/>
      <c r="U5018" s="48"/>
      <c r="V5018" s="48"/>
      <c r="W5018" s="51" t="s">
        <v>4598</v>
      </c>
      <c r="X5018" t="str">
        <f t="shared" si="156"/>
        <v>BE;CB;FR;SS;SS</v>
      </c>
      <c r="Y5018" cm="1">
        <f t="array" ref="Y5018">SUM(_xlfn.XLOOKUP(_xlfn.TOROW(F5018:V5018,1),$AN$34:$AN$43,$AL$34:$AL$43,,0,1))</f>
        <v>22</v>
      </c>
      <c r="Z5018">
        <f t="shared" si="157"/>
        <v>5</v>
      </c>
      <c r="AA5018" t="str">
        <v>SO</v>
      </c>
      <c r="AG5018">
        <v>9985</v>
      </c>
      <c r="AH5018">
        <v>6</v>
      </c>
      <c r="AT5018">
        <v>5</v>
      </c>
    </row>
    <row r="5019" spans="2:46" ht="15" customHeight="1">
      <c r="B5019" s="48">
        <v>6789</v>
      </c>
      <c r="C5019" s="49">
        <v>45460</v>
      </c>
      <c r="D5019" s="50">
        <v>0.76928240740740739</v>
      </c>
      <c r="E5019" s="48" t="s">
        <v>12393</v>
      </c>
      <c r="F5019" s="48" t="s">
        <v>719</v>
      </c>
      <c r="G5019" s="48" t="s">
        <v>51</v>
      </c>
      <c r="H5019" s="48" t="s">
        <v>304</v>
      </c>
      <c r="I5019" s="48" t="s">
        <v>304</v>
      </c>
      <c r="J5019" s="48" t="s">
        <v>719</v>
      </c>
      <c r="K5019" s="48" t="s">
        <v>243</v>
      </c>
      <c r="L5019" s="48" t="s">
        <v>304</v>
      </c>
      <c r="M5019" s="48"/>
      <c r="N5019" s="48"/>
      <c r="O5019" s="48"/>
      <c r="P5019" s="48"/>
      <c r="Q5019" s="48"/>
      <c r="R5019" s="48"/>
      <c r="S5019" s="48"/>
      <c r="T5019" s="48"/>
      <c r="U5019" s="48"/>
      <c r="V5019" s="48"/>
      <c r="W5019" s="51" t="s">
        <v>4599</v>
      </c>
      <c r="X5019" t="str">
        <f t="shared" si="156"/>
        <v>BE;BB;HD;HD;BE;CB;HD</v>
      </c>
      <c r="Y5019" cm="1">
        <f t="array" ref="Y5019">SUM(_xlfn.XLOOKUP(_xlfn.TOROW(F5019:V5019,1),$AN$34:$AN$43,$AL$34:$AL$43,,0,1))</f>
        <v>49</v>
      </c>
      <c r="Z5019">
        <f t="shared" si="157"/>
        <v>7</v>
      </c>
      <c r="AA5019" t="str">
        <v>SO</v>
      </c>
      <c r="AG5019">
        <v>9993</v>
      </c>
      <c r="AH5019">
        <v>6</v>
      </c>
      <c r="AT5019">
        <v>7</v>
      </c>
    </row>
    <row r="5020" spans="2:46" ht="15" customHeight="1">
      <c r="B5020" s="48">
        <v>6790</v>
      </c>
      <c r="C5020" s="49">
        <v>45460</v>
      </c>
      <c r="D5020" s="50">
        <v>0.77434027777777781</v>
      </c>
      <c r="E5020" s="48" t="s">
        <v>12394</v>
      </c>
      <c r="F5020" s="48" t="s">
        <v>194</v>
      </c>
      <c r="G5020" s="48" t="s">
        <v>280</v>
      </c>
      <c r="H5020" s="48" t="s">
        <v>51</v>
      </c>
      <c r="I5020" s="48" t="s">
        <v>51</v>
      </c>
      <c r="J5020" s="48" t="s">
        <v>51</v>
      </c>
      <c r="K5020" s="48" t="s">
        <v>51</v>
      </c>
      <c r="L5020" s="48" t="s">
        <v>280</v>
      </c>
      <c r="M5020" s="48" t="s">
        <v>719</v>
      </c>
      <c r="N5020" s="48"/>
      <c r="O5020" s="48"/>
      <c r="P5020" s="48"/>
      <c r="Q5020" s="48"/>
      <c r="R5020" s="48"/>
      <c r="S5020" s="48"/>
      <c r="T5020" s="48"/>
      <c r="U5020" s="48"/>
      <c r="V5020" s="48"/>
      <c r="W5020" s="51" t="s">
        <v>4600</v>
      </c>
      <c r="X5020" t="str">
        <f t="shared" si="156"/>
        <v>DH;WB;BB;BB;BB;BB;WB;BE</v>
      </c>
      <c r="Y5020" cm="1">
        <f t="array" ref="Y5020">SUM(_xlfn.XLOOKUP(_xlfn.TOROW(F5020:V5020,1),$AN$34:$AN$43,$AL$34:$AL$43,,0,1))</f>
        <v>76</v>
      </c>
      <c r="Z5020">
        <f t="shared" si="157"/>
        <v>8</v>
      </c>
      <c r="AA5020" t="str">
        <v>FR</v>
      </c>
      <c r="AG5020">
        <v>10004</v>
      </c>
      <c r="AH5020">
        <v>6</v>
      </c>
      <c r="AT5020">
        <v>8</v>
      </c>
    </row>
    <row r="5021" spans="2:46" ht="15" customHeight="1">
      <c r="B5021" s="48">
        <v>6791</v>
      </c>
      <c r="C5021" s="49">
        <v>45460</v>
      </c>
      <c r="D5021" s="50">
        <v>0.77695601851851848</v>
      </c>
      <c r="E5021" s="48" t="s">
        <v>12395</v>
      </c>
      <c r="F5021" s="48" t="s">
        <v>719</v>
      </c>
      <c r="G5021" s="48" t="s">
        <v>194</v>
      </c>
      <c r="H5021" s="48" t="s">
        <v>243</v>
      </c>
      <c r="I5021" s="48" t="s">
        <v>243</v>
      </c>
      <c r="J5021" s="48" t="s">
        <v>319</v>
      </c>
      <c r="K5021" s="48" t="s">
        <v>243</v>
      </c>
      <c r="L5021" s="48" t="s">
        <v>304</v>
      </c>
      <c r="M5021" s="48" t="s">
        <v>319</v>
      </c>
      <c r="N5021" s="48"/>
      <c r="O5021" s="48"/>
      <c r="P5021" s="48"/>
      <c r="Q5021" s="48"/>
      <c r="R5021" s="48"/>
      <c r="S5021" s="48"/>
      <c r="T5021" s="48"/>
      <c r="U5021" s="48"/>
      <c r="V5021" s="48"/>
      <c r="W5021" s="51" t="s">
        <v>4601</v>
      </c>
      <c r="X5021" t="str">
        <f t="shared" si="156"/>
        <v>BE;DH;CB;CB;FR;CB;HD;FR</v>
      </c>
      <c r="Y5021" cm="1">
        <f t="array" ref="Y5021">SUM(_xlfn.XLOOKUP(_xlfn.TOROW(F5021:V5021,1),$AN$34:$AN$43,$AL$34:$AL$43,,0,1))</f>
        <v>51</v>
      </c>
      <c r="Z5021">
        <f t="shared" si="157"/>
        <v>8</v>
      </c>
      <c r="AA5021" t="str">
        <v>FR</v>
      </c>
      <c r="AG5021">
        <v>10005</v>
      </c>
      <c r="AH5021">
        <v>6</v>
      </c>
      <c r="AT5021">
        <v>8</v>
      </c>
    </row>
    <row r="5022" spans="2:46" ht="15" customHeight="1">
      <c r="B5022" s="48">
        <v>6792</v>
      </c>
      <c r="C5022" s="49">
        <v>45460</v>
      </c>
      <c r="D5022" s="50">
        <v>0.77741898148148147</v>
      </c>
      <c r="E5022" s="48" t="s">
        <v>8844</v>
      </c>
      <c r="F5022" s="48" t="s">
        <v>319</v>
      </c>
      <c r="G5022" s="48" t="s">
        <v>319</v>
      </c>
      <c r="H5022" s="48" t="s">
        <v>319</v>
      </c>
      <c r="I5022" s="48" t="s">
        <v>319</v>
      </c>
      <c r="J5022" s="48" t="s">
        <v>319</v>
      </c>
      <c r="K5022" s="48"/>
      <c r="L5022" s="48"/>
      <c r="M5022" s="48"/>
      <c r="N5022" s="48"/>
      <c r="O5022" s="48"/>
      <c r="P5022" s="48"/>
      <c r="Q5022" s="48"/>
      <c r="R5022" s="48"/>
      <c r="S5022" s="48"/>
      <c r="T5022" s="48"/>
      <c r="U5022" s="48"/>
      <c r="V5022" s="48"/>
      <c r="W5022" s="51" t="s">
        <v>816</v>
      </c>
      <c r="X5022" t="str">
        <f t="shared" si="156"/>
        <v>FR;FR;FR;FR;FR</v>
      </c>
      <c r="Y5022" cm="1">
        <f t="array" ref="Y5022">SUM(_xlfn.XLOOKUP(_xlfn.TOROW(F5022:V5022,1),$AN$34:$AN$43,$AL$34:$AL$43,,0,1))</f>
        <v>15</v>
      </c>
      <c r="Z5022">
        <f t="shared" si="157"/>
        <v>5</v>
      </c>
      <c r="AA5022" t="str">
        <v>FR</v>
      </c>
      <c r="AG5022">
        <v>10011</v>
      </c>
      <c r="AH5022">
        <v>6</v>
      </c>
      <c r="AT5022">
        <v>5</v>
      </c>
    </row>
    <row r="5023" spans="2:46" ht="15" customHeight="1">
      <c r="B5023" s="48">
        <v>6793</v>
      </c>
      <c r="C5023" s="49">
        <v>45460</v>
      </c>
      <c r="D5023" s="50">
        <v>0.78121527777777777</v>
      </c>
      <c r="E5023" s="48" t="s">
        <v>12396</v>
      </c>
      <c r="F5023" s="48" t="s">
        <v>189</v>
      </c>
      <c r="G5023" s="48" t="s">
        <v>189</v>
      </c>
      <c r="H5023" s="48" t="s">
        <v>189</v>
      </c>
      <c r="I5023" s="48" t="s">
        <v>51</v>
      </c>
      <c r="J5023" s="48"/>
      <c r="K5023" s="48"/>
      <c r="L5023" s="48"/>
      <c r="M5023" s="48"/>
      <c r="N5023" s="48"/>
      <c r="O5023" s="48"/>
      <c r="P5023" s="48"/>
      <c r="Q5023" s="48"/>
      <c r="R5023" s="48"/>
      <c r="S5023" s="48"/>
      <c r="T5023" s="48"/>
      <c r="U5023" s="48"/>
      <c r="V5023" s="48"/>
      <c r="W5023" s="51" t="s">
        <v>4602</v>
      </c>
      <c r="X5023" t="str">
        <f t="shared" si="156"/>
        <v>JB;JB;JB;BB</v>
      </c>
      <c r="Y5023" cm="1">
        <f t="array" ref="Y5023">SUM(_xlfn.XLOOKUP(_xlfn.TOROW(F5023:V5023,1),$AN$34:$AN$43,$AL$34:$AL$43,,0,1))</f>
        <v>13</v>
      </c>
      <c r="Z5023">
        <f t="shared" si="157"/>
        <v>4</v>
      </c>
      <c r="AA5023" t="str">
        <v>HD</v>
      </c>
      <c r="AG5023">
        <v>10018</v>
      </c>
      <c r="AH5023">
        <v>6</v>
      </c>
      <c r="AT5023">
        <v>4</v>
      </c>
    </row>
    <row r="5024" spans="2:46" ht="15" customHeight="1">
      <c r="B5024" s="48">
        <v>6794</v>
      </c>
      <c r="C5024" s="49">
        <v>45460</v>
      </c>
      <c r="D5024" s="50">
        <v>0.78798611111111116</v>
      </c>
      <c r="E5024" s="48" t="s">
        <v>11681</v>
      </c>
      <c r="F5024" s="48" t="s">
        <v>189</v>
      </c>
      <c r="G5024" s="48" t="s">
        <v>189</v>
      </c>
      <c r="H5024" s="48" t="s">
        <v>194</v>
      </c>
      <c r="I5024" s="48" t="s">
        <v>189</v>
      </c>
      <c r="J5024" s="48"/>
      <c r="K5024" s="48"/>
      <c r="L5024" s="48"/>
      <c r="M5024" s="48"/>
      <c r="N5024" s="48"/>
      <c r="O5024" s="48"/>
      <c r="P5024" s="48"/>
      <c r="Q5024" s="48"/>
      <c r="R5024" s="48"/>
      <c r="S5024" s="48"/>
      <c r="T5024" s="48"/>
      <c r="U5024" s="48"/>
      <c r="V5024" s="48"/>
      <c r="W5024" s="51" t="s">
        <v>3831</v>
      </c>
      <c r="X5024" t="str">
        <f t="shared" si="156"/>
        <v>JB;JB;DH;JB</v>
      </c>
      <c r="Y5024" cm="1">
        <f t="array" ref="Y5024">SUM(_xlfn.XLOOKUP(_xlfn.TOROW(F5024:V5024,1),$AN$34:$AN$43,$AL$34:$AL$43,,0,1))</f>
        <v>12</v>
      </c>
      <c r="Z5024">
        <f t="shared" si="157"/>
        <v>4</v>
      </c>
      <c r="AA5024" t="str">
        <v>HD</v>
      </c>
      <c r="AG5024">
        <v>10029</v>
      </c>
      <c r="AH5024">
        <v>6</v>
      </c>
      <c r="AT5024">
        <v>4</v>
      </c>
    </row>
    <row r="5025" spans="2:46" ht="15" customHeight="1">
      <c r="B5025" s="48">
        <v>6795</v>
      </c>
      <c r="C5025" s="49">
        <v>45460</v>
      </c>
      <c r="D5025" s="50">
        <v>0.78825231481481484</v>
      </c>
      <c r="E5025" s="48" t="s">
        <v>12397</v>
      </c>
      <c r="F5025" s="48" t="s">
        <v>280</v>
      </c>
      <c r="G5025" s="48" t="s">
        <v>280</v>
      </c>
      <c r="H5025" s="48" t="s">
        <v>280</v>
      </c>
      <c r="I5025" s="48" t="s">
        <v>280</v>
      </c>
      <c r="J5025" s="48" t="s">
        <v>319</v>
      </c>
      <c r="K5025" s="48" t="s">
        <v>319</v>
      </c>
      <c r="L5025" s="48"/>
      <c r="M5025" s="48"/>
      <c r="N5025" s="48"/>
      <c r="O5025" s="48"/>
      <c r="P5025" s="48"/>
      <c r="Q5025" s="48"/>
      <c r="R5025" s="48"/>
      <c r="S5025" s="48"/>
      <c r="T5025" s="48"/>
      <c r="U5025" s="48"/>
      <c r="V5025" s="48"/>
      <c r="W5025" s="51" t="s">
        <v>4603</v>
      </c>
      <c r="X5025" t="str">
        <f t="shared" si="156"/>
        <v>WB;WB;WB;WB;FR;FR</v>
      </c>
      <c r="Y5025" cm="1">
        <f t="array" ref="Y5025">SUM(_xlfn.XLOOKUP(_xlfn.TOROW(F5025:V5025,1),$AN$34:$AN$43,$AL$34:$AL$43,,0,1))</f>
        <v>50</v>
      </c>
      <c r="Z5025">
        <f t="shared" si="157"/>
        <v>6</v>
      </c>
      <c r="AA5025" t="str">
        <v>HD</v>
      </c>
      <c r="AG5025">
        <v>10030</v>
      </c>
      <c r="AH5025">
        <v>6</v>
      </c>
      <c r="AT5025">
        <v>6</v>
      </c>
    </row>
    <row r="5026" spans="2:46" ht="15" customHeight="1">
      <c r="B5026" s="48">
        <v>6796</v>
      </c>
      <c r="C5026" s="49">
        <v>45460</v>
      </c>
      <c r="D5026" s="50">
        <v>0.78930555555555559</v>
      </c>
      <c r="E5026" s="48" t="s">
        <v>12398</v>
      </c>
      <c r="F5026" s="48" t="s">
        <v>189</v>
      </c>
      <c r="G5026" s="48" t="s">
        <v>189</v>
      </c>
      <c r="H5026" s="48" t="s">
        <v>189</v>
      </c>
      <c r="I5026" s="48" t="s">
        <v>189</v>
      </c>
      <c r="J5026" s="48" t="s">
        <v>243</v>
      </c>
      <c r="K5026" s="48" t="s">
        <v>243</v>
      </c>
      <c r="L5026" s="48" t="s">
        <v>243</v>
      </c>
      <c r="M5026" s="48" t="s">
        <v>243</v>
      </c>
      <c r="N5026" s="48" t="s">
        <v>243</v>
      </c>
      <c r="O5026" s="48" t="s">
        <v>243</v>
      </c>
      <c r="P5026" s="48" t="s">
        <v>51</v>
      </c>
      <c r="Q5026" s="48" t="s">
        <v>51</v>
      </c>
      <c r="R5026" s="48"/>
      <c r="S5026" s="48"/>
      <c r="T5026" s="48"/>
      <c r="U5026" s="48"/>
      <c r="V5026" s="48"/>
      <c r="W5026" s="51" t="s">
        <v>4604</v>
      </c>
      <c r="X5026" t="str">
        <f t="shared" si="156"/>
        <v>JB;JB;JB;JB;CB;CB;CB;CB;CB;CB;BB;BB</v>
      </c>
      <c r="Y5026" cm="1">
        <f t="array" ref="Y5026">SUM(_xlfn.XLOOKUP(_xlfn.TOROW(F5026:V5026,1),$AN$34:$AN$43,$AL$34:$AL$43,,0,1))</f>
        <v>72</v>
      </c>
      <c r="Z5026">
        <f t="shared" si="157"/>
        <v>12</v>
      </c>
      <c r="AA5026" t="str">
        <v>HD</v>
      </c>
      <c r="AG5026">
        <v>10042</v>
      </c>
      <c r="AH5026">
        <v>6</v>
      </c>
      <c r="AT5026">
        <v>12</v>
      </c>
    </row>
    <row r="5027" spans="2:46" ht="15" customHeight="1">
      <c r="B5027" s="48">
        <v>6797</v>
      </c>
      <c r="C5027" s="49">
        <v>45460</v>
      </c>
      <c r="D5027" s="50">
        <v>0.78961805555555553</v>
      </c>
      <c r="E5027" s="48" t="s">
        <v>12399</v>
      </c>
      <c r="F5027" s="48" t="s">
        <v>194</v>
      </c>
      <c r="G5027" s="48" t="s">
        <v>194</v>
      </c>
      <c r="H5027" s="48" t="s">
        <v>803</v>
      </c>
      <c r="I5027" s="48" t="s">
        <v>194</v>
      </c>
      <c r="J5027" s="48" t="s">
        <v>719</v>
      </c>
      <c r="K5027" s="48" t="s">
        <v>280</v>
      </c>
      <c r="L5027" s="48" t="s">
        <v>280</v>
      </c>
      <c r="M5027" s="48" t="s">
        <v>319</v>
      </c>
      <c r="N5027" s="48" t="s">
        <v>319</v>
      </c>
      <c r="O5027" s="48"/>
      <c r="P5027" s="48"/>
      <c r="Q5027" s="48"/>
      <c r="R5027" s="48"/>
      <c r="S5027" s="48"/>
      <c r="T5027" s="48"/>
      <c r="U5027" s="48"/>
      <c r="V5027" s="48"/>
      <c r="W5027" s="51" t="s">
        <v>4605</v>
      </c>
      <c r="X5027" t="str">
        <f t="shared" si="156"/>
        <v>DH;DH;SS;DH;BE;WB;WB;FR;FR</v>
      </c>
      <c r="Y5027" cm="1">
        <f t="array" ref="Y5027">SUM(_xlfn.XLOOKUP(_xlfn.TOROW(F5027:V5027,1),$AN$34:$AN$43,$AL$34:$AL$43,,0,1))</f>
        <v>63</v>
      </c>
      <c r="Z5027">
        <f t="shared" si="157"/>
        <v>9</v>
      </c>
      <c r="AA5027" t="str">
        <v>BE</v>
      </c>
      <c r="AG5027">
        <v>10050</v>
      </c>
      <c r="AH5027">
        <v>6</v>
      </c>
      <c r="AT5027">
        <v>9</v>
      </c>
    </row>
    <row r="5028" spans="2:46" ht="15" customHeight="1">
      <c r="B5028" s="48">
        <v>6798</v>
      </c>
      <c r="C5028" s="49">
        <v>45460</v>
      </c>
      <c r="D5028" s="50">
        <v>0.79025462962962967</v>
      </c>
      <c r="E5028" s="48" t="s">
        <v>12400</v>
      </c>
      <c r="F5028" s="48" t="s">
        <v>243</v>
      </c>
      <c r="G5028" s="48" t="s">
        <v>194</v>
      </c>
      <c r="H5028" s="48" t="s">
        <v>719</v>
      </c>
      <c r="I5028" s="48" t="s">
        <v>803</v>
      </c>
      <c r="J5028" s="48" t="s">
        <v>803</v>
      </c>
      <c r="K5028" s="48" t="s">
        <v>51</v>
      </c>
      <c r="L5028" s="48" t="s">
        <v>51</v>
      </c>
      <c r="M5028" s="48" t="s">
        <v>304</v>
      </c>
      <c r="N5028" s="48"/>
      <c r="O5028" s="48"/>
      <c r="P5028" s="48"/>
      <c r="Q5028" s="48"/>
      <c r="R5028" s="48"/>
      <c r="S5028" s="48"/>
      <c r="T5028" s="48"/>
      <c r="U5028" s="48"/>
      <c r="V5028" s="48"/>
      <c r="W5028" s="51" t="s">
        <v>4606</v>
      </c>
      <c r="X5028" t="str">
        <f t="shared" si="156"/>
        <v>CB;DH;BE;SS;SS;BB;BB;HD</v>
      </c>
      <c r="Y5028" cm="1">
        <f t="array" ref="Y5028">SUM(_xlfn.XLOOKUP(_xlfn.TOROW(F5028:V5028,1),$AN$34:$AN$43,$AL$34:$AL$43,,0,1))</f>
        <v>55</v>
      </c>
      <c r="Z5028">
        <f t="shared" si="157"/>
        <v>8</v>
      </c>
      <c r="AA5028" t="str">
        <v>FR</v>
      </c>
      <c r="AG5028">
        <v>10062</v>
      </c>
      <c r="AH5028">
        <v>6</v>
      </c>
      <c r="AT5028">
        <v>8</v>
      </c>
    </row>
    <row r="5029" spans="2:46" ht="15" customHeight="1">
      <c r="B5029" s="48">
        <v>6799</v>
      </c>
      <c r="C5029" s="49">
        <v>45460</v>
      </c>
      <c r="D5029" s="50">
        <v>0.79174768518518523</v>
      </c>
      <c r="E5029" s="48" t="s">
        <v>12401</v>
      </c>
      <c r="F5029" s="48" t="s">
        <v>304</v>
      </c>
      <c r="G5029" s="48" t="s">
        <v>304</v>
      </c>
      <c r="H5029" s="48" t="s">
        <v>304</v>
      </c>
      <c r="I5029" s="48" t="s">
        <v>304</v>
      </c>
      <c r="J5029" s="48" t="s">
        <v>133</v>
      </c>
      <c r="K5029" s="48" t="s">
        <v>133</v>
      </c>
      <c r="L5029" s="48" t="s">
        <v>189</v>
      </c>
      <c r="M5029" s="48" t="s">
        <v>189</v>
      </c>
      <c r="N5029" s="48"/>
      <c r="O5029" s="48"/>
      <c r="P5029" s="48"/>
      <c r="Q5029" s="48"/>
      <c r="R5029" s="48"/>
      <c r="S5029" s="48"/>
      <c r="T5029" s="48"/>
      <c r="U5029" s="48"/>
      <c r="V5029" s="48"/>
      <c r="W5029" s="51" t="s">
        <v>4607</v>
      </c>
      <c r="X5029" t="str">
        <f t="shared" si="156"/>
        <v>HD;HD;HD;HD;SO;SO;JB;JB</v>
      </c>
      <c r="Y5029" cm="1">
        <f t="array" ref="Y5029">SUM(_xlfn.XLOOKUP(_xlfn.TOROW(F5029:V5029,1),$AN$34:$AN$43,$AL$34:$AL$43,,0,1))</f>
        <v>34</v>
      </c>
      <c r="Z5029">
        <f t="shared" si="157"/>
        <v>8</v>
      </c>
      <c r="AA5029" t="str">
        <v>BB</v>
      </c>
      <c r="AG5029">
        <v>10063</v>
      </c>
      <c r="AH5029">
        <v>6</v>
      </c>
      <c r="AT5029">
        <v>8</v>
      </c>
    </row>
    <row r="5030" spans="2:46" ht="15" customHeight="1">
      <c r="B5030" s="48">
        <v>6800</v>
      </c>
      <c r="C5030" s="49">
        <v>45460</v>
      </c>
      <c r="D5030" s="50">
        <v>0.79202546296296295</v>
      </c>
      <c r="E5030" s="48" t="s">
        <v>9010</v>
      </c>
      <c r="F5030" s="48" t="s">
        <v>194</v>
      </c>
      <c r="G5030" s="48" t="s">
        <v>194</v>
      </c>
      <c r="H5030" s="48" t="s">
        <v>133</v>
      </c>
      <c r="I5030" s="48" t="s">
        <v>133</v>
      </c>
      <c r="J5030" s="48" t="s">
        <v>280</v>
      </c>
      <c r="K5030" s="48"/>
      <c r="L5030" s="48"/>
      <c r="M5030" s="48"/>
      <c r="N5030" s="48"/>
      <c r="O5030" s="48"/>
      <c r="P5030" s="48"/>
      <c r="Q5030" s="48"/>
      <c r="R5030" s="48"/>
      <c r="S5030" s="48"/>
      <c r="T5030" s="48"/>
      <c r="U5030" s="48"/>
      <c r="V5030" s="48"/>
      <c r="W5030" s="51" t="s">
        <v>4608</v>
      </c>
      <c r="X5030" t="str">
        <f t="shared" si="156"/>
        <v>DH;DH;SO;SO;WB</v>
      </c>
      <c r="Y5030" cm="1">
        <f t="array" ref="Y5030">SUM(_xlfn.XLOOKUP(_xlfn.TOROW(F5030:V5030,1),$AN$34:$AN$43,$AL$34:$AL$43,,0,1))</f>
        <v>33</v>
      </c>
      <c r="Z5030">
        <f t="shared" si="157"/>
        <v>5</v>
      </c>
      <c r="AA5030" t="str">
        <v>WB</v>
      </c>
      <c r="AG5030">
        <v>10068</v>
      </c>
      <c r="AH5030">
        <v>6</v>
      </c>
      <c r="AT5030">
        <v>5</v>
      </c>
    </row>
    <row r="5031" spans="2:46" ht="15" customHeight="1">
      <c r="B5031" s="48">
        <v>6801</v>
      </c>
      <c r="C5031" s="49">
        <v>45460</v>
      </c>
      <c r="D5031" s="50">
        <v>0.79362268518518519</v>
      </c>
      <c r="E5031" s="48" t="s">
        <v>8236</v>
      </c>
      <c r="F5031" s="48" t="s">
        <v>319</v>
      </c>
      <c r="G5031" s="48" t="s">
        <v>719</v>
      </c>
      <c r="H5031" s="48" t="s">
        <v>719</v>
      </c>
      <c r="I5031" s="48"/>
      <c r="J5031" s="48"/>
      <c r="K5031" s="48"/>
      <c r="L5031" s="48"/>
      <c r="M5031" s="48"/>
      <c r="N5031" s="48"/>
      <c r="O5031" s="48"/>
      <c r="P5031" s="48"/>
      <c r="Q5031" s="48"/>
      <c r="R5031" s="48"/>
      <c r="S5031" s="48"/>
      <c r="T5031" s="48"/>
      <c r="U5031" s="48"/>
      <c r="V5031" s="48"/>
      <c r="W5031" s="51" t="s">
        <v>4609</v>
      </c>
      <c r="X5031" t="str">
        <f t="shared" si="156"/>
        <v>FR;BE;BE</v>
      </c>
      <c r="Y5031" cm="1">
        <f t="array" ref="Y5031">SUM(_xlfn.XLOOKUP(_xlfn.TOROW(F5031:V5031,1),$AN$34:$AN$43,$AL$34:$AL$43,,0,1))</f>
        <v>13</v>
      </c>
      <c r="Z5031">
        <f t="shared" si="157"/>
        <v>3</v>
      </c>
      <c r="AA5031" t="str">
        <v>WB</v>
      </c>
      <c r="AG5031">
        <v>10082</v>
      </c>
      <c r="AH5031">
        <v>6</v>
      </c>
      <c r="AT5031">
        <v>3</v>
      </c>
    </row>
    <row r="5032" spans="2:46" ht="15" customHeight="1">
      <c r="B5032" s="48">
        <v>6802</v>
      </c>
      <c r="C5032" s="49">
        <v>45460</v>
      </c>
      <c r="D5032" s="50">
        <v>0.79593749999999996</v>
      </c>
      <c r="E5032" s="48" t="s">
        <v>12402</v>
      </c>
      <c r="F5032" s="48" t="s">
        <v>319</v>
      </c>
      <c r="G5032" s="48" t="s">
        <v>194</v>
      </c>
      <c r="H5032" s="48" t="s">
        <v>803</v>
      </c>
      <c r="I5032" s="48" t="s">
        <v>803</v>
      </c>
      <c r="J5032" s="48" t="s">
        <v>803</v>
      </c>
      <c r="K5032" s="48" t="s">
        <v>189</v>
      </c>
      <c r="L5032" s="48" t="s">
        <v>803</v>
      </c>
      <c r="M5032" s="48" t="s">
        <v>189</v>
      </c>
      <c r="N5032" s="48" t="s">
        <v>280</v>
      </c>
      <c r="O5032" s="48" t="s">
        <v>133</v>
      </c>
      <c r="P5032" s="48" t="s">
        <v>304</v>
      </c>
      <c r="Q5032" s="48" t="s">
        <v>304</v>
      </c>
      <c r="R5032" s="48" t="s">
        <v>304</v>
      </c>
      <c r="S5032" s="48" t="s">
        <v>719</v>
      </c>
      <c r="T5032" s="48"/>
      <c r="U5032" s="48"/>
      <c r="V5032" s="48"/>
      <c r="W5032" s="51" t="s">
        <v>4610</v>
      </c>
      <c r="X5032" t="str">
        <f t="shared" si="156"/>
        <v>FR;DH;SS;SS;SS;JB;SS;JB;WB;SO;HD;HD;HD;BE</v>
      </c>
      <c r="Y5032" cm="1">
        <f t="array" ref="Y5032">SUM(_xlfn.XLOOKUP(_xlfn.TOROW(F5032:V5032,1),$AN$34:$AN$43,$AL$34:$AL$43,,0,1))</f>
        <v>65</v>
      </c>
      <c r="Z5032">
        <f t="shared" si="157"/>
        <v>14</v>
      </c>
      <c r="AA5032" t="str">
        <v>BE</v>
      </c>
      <c r="AG5032">
        <v>10093</v>
      </c>
      <c r="AH5032">
        <v>6</v>
      </c>
      <c r="AT5032">
        <v>14</v>
      </c>
    </row>
    <row r="5033" spans="2:46" ht="15" customHeight="1">
      <c r="B5033" s="48">
        <v>6803</v>
      </c>
      <c r="C5033" s="49">
        <v>45460</v>
      </c>
      <c r="D5033" s="50">
        <v>0.80009259259259258</v>
      </c>
      <c r="E5033" s="48" t="s">
        <v>12403</v>
      </c>
      <c r="F5033" s="48" t="s">
        <v>280</v>
      </c>
      <c r="G5033" s="48" t="s">
        <v>280</v>
      </c>
      <c r="H5033" s="48" t="s">
        <v>803</v>
      </c>
      <c r="I5033" s="48" t="s">
        <v>194</v>
      </c>
      <c r="J5033" s="48" t="s">
        <v>243</v>
      </c>
      <c r="K5033" s="48"/>
      <c r="L5033" s="48"/>
      <c r="M5033" s="48"/>
      <c r="N5033" s="48"/>
      <c r="O5033" s="48"/>
      <c r="P5033" s="48"/>
      <c r="Q5033" s="48"/>
      <c r="R5033" s="48"/>
      <c r="S5033" s="48"/>
      <c r="T5033" s="48"/>
      <c r="U5033" s="48"/>
      <c r="V5033" s="48"/>
      <c r="W5033" s="51" t="s">
        <v>4611</v>
      </c>
      <c r="X5033" t="str">
        <f t="shared" si="156"/>
        <v>WB;WB;SS;DH;CB</v>
      </c>
      <c r="Y5033" cm="1">
        <f t="array" ref="Y5033">SUM(_xlfn.XLOOKUP(_xlfn.TOROW(F5033:V5033,1),$AN$34:$AN$43,$AL$34:$AL$43,,0,1))</f>
        <v>42</v>
      </c>
      <c r="Z5033">
        <f t="shared" si="157"/>
        <v>5</v>
      </c>
      <c r="AA5033" t="str">
        <v>CB</v>
      </c>
      <c r="AG5033">
        <v>10100</v>
      </c>
      <c r="AH5033">
        <v>6</v>
      </c>
      <c r="AT5033">
        <v>5</v>
      </c>
    </row>
    <row r="5034" spans="2:46" ht="15" customHeight="1">
      <c r="B5034" s="48">
        <v>6804</v>
      </c>
      <c r="C5034" s="49">
        <v>45460</v>
      </c>
      <c r="D5034" s="50">
        <v>0.80178240740740736</v>
      </c>
      <c r="E5034" s="48" t="s">
        <v>12404</v>
      </c>
      <c r="F5034" s="48" t="s">
        <v>280</v>
      </c>
      <c r="G5034" s="48" t="s">
        <v>133</v>
      </c>
      <c r="H5034" s="48" t="s">
        <v>133</v>
      </c>
      <c r="I5034" s="48" t="s">
        <v>133</v>
      </c>
      <c r="J5034" s="48" t="s">
        <v>133</v>
      </c>
      <c r="K5034" s="48" t="s">
        <v>51</v>
      </c>
      <c r="L5034" s="48" t="s">
        <v>51</v>
      </c>
      <c r="M5034" s="48"/>
      <c r="N5034" s="48"/>
      <c r="O5034" s="48"/>
      <c r="P5034" s="48"/>
      <c r="Q5034" s="48"/>
      <c r="R5034" s="48"/>
      <c r="S5034" s="48"/>
      <c r="T5034" s="48"/>
      <c r="U5034" s="48"/>
      <c r="V5034" s="48"/>
      <c r="W5034" s="51" t="s">
        <v>4612</v>
      </c>
      <c r="X5034" t="str">
        <f t="shared" si="156"/>
        <v>WB;SO;SO;SO;SO;BB;BB</v>
      </c>
      <c r="Y5034" cm="1">
        <f t="array" ref="Y5034">SUM(_xlfn.XLOOKUP(_xlfn.TOROW(F5034:V5034,1),$AN$34:$AN$43,$AL$34:$AL$43,,0,1))</f>
        <v>39</v>
      </c>
      <c r="Z5034">
        <f t="shared" si="157"/>
        <v>7</v>
      </c>
      <c r="AA5034" t="str">
        <v>DH</v>
      </c>
      <c r="AG5034">
        <v>10101</v>
      </c>
      <c r="AH5034">
        <v>6</v>
      </c>
      <c r="AT5034">
        <v>7</v>
      </c>
    </row>
    <row r="5035" spans="2:46" ht="15" customHeight="1">
      <c r="B5035" s="48">
        <v>6805</v>
      </c>
      <c r="C5035" s="49">
        <v>45460</v>
      </c>
      <c r="D5035" s="50">
        <v>0.80231481481481481</v>
      </c>
      <c r="E5035" s="48" t="s">
        <v>12405</v>
      </c>
      <c r="F5035" s="48" t="s">
        <v>280</v>
      </c>
      <c r="G5035" s="48" t="s">
        <v>280</v>
      </c>
      <c r="H5035" s="48" t="s">
        <v>243</v>
      </c>
      <c r="I5035" s="48" t="s">
        <v>243</v>
      </c>
      <c r="J5035" s="48" t="s">
        <v>280</v>
      </c>
      <c r="K5035" s="48"/>
      <c r="L5035" s="48"/>
      <c r="M5035" s="48"/>
      <c r="N5035" s="48"/>
      <c r="O5035" s="48"/>
      <c r="P5035" s="48"/>
      <c r="Q5035" s="48"/>
      <c r="R5035" s="48"/>
      <c r="S5035" s="48"/>
      <c r="T5035" s="48"/>
      <c r="U5035" s="48"/>
      <c r="V5035" s="48"/>
      <c r="W5035" s="51" t="s">
        <v>4613</v>
      </c>
      <c r="X5035" t="str">
        <f t="shared" si="156"/>
        <v>WB;WB;CB;CB;WB</v>
      </c>
      <c r="Y5035" cm="1">
        <f t="array" ref="Y5035">SUM(_xlfn.XLOOKUP(_xlfn.TOROW(F5035:V5035,1),$AN$34:$AN$43,$AL$34:$AL$43,,0,1))</f>
        <v>49</v>
      </c>
      <c r="Z5035">
        <f t="shared" si="157"/>
        <v>5</v>
      </c>
      <c r="AA5035" t="str">
        <v>BB</v>
      </c>
      <c r="AG5035">
        <v>10108</v>
      </c>
      <c r="AH5035">
        <v>6</v>
      </c>
      <c r="AT5035">
        <v>5</v>
      </c>
    </row>
    <row r="5036" spans="2:46" ht="15" customHeight="1">
      <c r="B5036" s="48">
        <v>6806</v>
      </c>
      <c r="C5036" s="49">
        <v>45460</v>
      </c>
      <c r="D5036" s="50">
        <v>0.80290509259259257</v>
      </c>
      <c r="E5036" s="48" t="s">
        <v>12406</v>
      </c>
      <c r="F5036" s="48" t="s">
        <v>280</v>
      </c>
      <c r="G5036" s="48" t="s">
        <v>319</v>
      </c>
      <c r="H5036" s="48" t="s">
        <v>280</v>
      </c>
      <c r="I5036" s="48" t="s">
        <v>133</v>
      </c>
      <c r="J5036" s="48" t="s">
        <v>719</v>
      </c>
      <c r="K5036" s="48" t="s">
        <v>243</v>
      </c>
      <c r="L5036" s="48"/>
      <c r="M5036" s="48"/>
      <c r="N5036" s="48"/>
      <c r="O5036" s="48"/>
      <c r="P5036" s="48"/>
      <c r="Q5036" s="48"/>
      <c r="R5036" s="48"/>
      <c r="S5036" s="48"/>
      <c r="T5036" s="48"/>
      <c r="U5036" s="48"/>
      <c r="V5036" s="48"/>
      <c r="W5036" s="51" t="s">
        <v>4614</v>
      </c>
      <c r="X5036" t="str">
        <f t="shared" si="156"/>
        <v>WB;FR;WB;SO;BE;CB</v>
      </c>
      <c r="Y5036" cm="1">
        <f t="array" ref="Y5036">SUM(_xlfn.XLOOKUP(_xlfn.TOROW(F5036:V5036,1),$AN$34:$AN$43,$AL$34:$AL$43,,0,1))</f>
        <v>40</v>
      </c>
      <c r="Z5036">
        <f t="shared" si="157"/>
        <v>6</v>
      </c>
      <c r="AA5036" t="str">
        <v>BB</v>
      </c>
      <c r="AG5036">
        <v>10109</v>
      </c>
      <c r="AH5036">
        <v>6</v>
      </c>
      <c r="AT5036">
        <v>6</v>
      </c>
    </row>
    <row r="5037" spans="2:46" ht="15" customHeight="1">
      <c r="B5037" s="48">
        <v>6807</v>
      </c>
      <c r="C5037" s="49">
        <v>45460</v>
      </c>
      <c r="D5037" s="50">
        <v>0.8032407407407407</v>
      </c>
      <c r="E5037" s="48" t="s">
        <v>12407</v>
      </c>
      <c r="F5037" s="48" t="s">
        <v>803</v>
      </c>
      <c r="G5037" s="48" t="s">
        <v>319</v>
      </c>
      <c r="H5037" s="48" t="s">
        <v>319</v>
      </c>
      <c r="I5037" s="48" t="s">
        <v>319</v>
      </c>
      <c r="J5037" s="48" t="s">
        <v>719</v>
      </c>
      <c r="K5037" s="48" t="s">
        <v>719</v>
      </c>
      <c r="L5037" s="48" t="s">
        <v>719</v>
      </c>
      <c r="M5037" s="48"/>
      <c r="N5037" s="48"/>
      <c r="O5037" s="48"/>
      <c r="P5037" s="48"/>
      <c r="Q5037" s="48"/>
      <c r="R5037" s="48"/>
      <c r="S5037" s="48"/>
      <c r="T5037" s="48"/>
      <c r="U5037" s="48"/>
      <c r="V5037" s="48"/>
      <c r="W5037" s="51" t="s">
        <v>4615</v>
      </c>
      <c r="X5037" t="str">
        <f t="shared" si="156"/>
        <v>SS;FR;FR;FR;BE;BE;BE</v>
      </c>
      <c r="Y5037" cm="1">
        <f t="array" ref="Y5037">SUM(_xlfn.XLOOKUP(_xlfn.TOROW(F5037:V5037,1),$AN$34:$AN$43,$AL$34:$AL$43,,0,1))</f>
        <v>27</v>
      </c>
      <c r="Z5037">
        <f t="shared" si="157"/>
        <v>7</v>
      </c>
      <c r="AA5037" t="str">
        <v>HD</v>
      </c>
      <c r="AG5037">
        <v>10115</v>
      </c>
      <c r="AH5037">
        <v>6</v>
      </c>
      <c r="AT5037">
        <v>7</v>
      </c>
    </row>
    <row r="5038" spans="2:46" ht="15" customHeight="1">
      <c r="B5038" s="48">
        <v>6808</v>
      </c>
      <c r="C5038" s="49">
        <v>45460</v>
      </c>
      <c r="D5038" s="50">
        <v>0.80844907407407407</v>
      </c>
      <c r="E5038" s="48" t="s">
        <v>12408</v>
      </c>
      <c r="F5038" s="48" t="s">
        <v>51</v>
      </c>
      <c r="G5038" s="48" t="s">
        <v>194</v>
      </c>
      <c r="H5038" s="48" t="s">
        <v>280</v>
      </c>
      <c r="I5038" s="48" t="s">
        <v>133</v>
      </c>
      <c r="J5038" s="48" t="s">
        <v>319</v>
      </c>
      <c r="K5038" s="48" t="s">
        <v>719</v>
      </c>
      <c r="L5038" s="48" t="s">
        <v>194</v>
      </c>
      <c r="M5038" s="48"/>
      <c r="N5038" s="48"/>
      <c r="O5038" s="48"/>
      <c r="P5038" s="48"/>
      <c r="Q5038" s="48"/>
      <c r="R5038" s="48"/>
      <c r="S5038" s="48"/>
      <c r="T5038" s="48"/>
      <c r="U5038" s="48"/>
      <c r="V5038" s="48"/>
      <c r="W5038" s="51" t="s">
        <v>4616</v>
      </c>
      <c r="X5038" t="str">
        <f t="shared" si="156"/>
        <v>BB;DH;WB;SO;FR;BE;DH</v>
      </c>
      <c r="Y5038" cm="1">
        <f t="array" ref="Y5038">SUM(_xlfn.XLOOKUP(_xlfn.TOROW(F5038:V5038,1),$AN$34:$AN$43,$AL$34:$AL$43,,0,1))</f>
        <v>49</v>
      </c>
      <c r="Z5038">
        <f t="shared" si="157"/>
        <v>7</v>
      </c>
      <c r="AA5038" t="str">
        <v>BE</v>
      </c>
      <c r="AG5038">
        <v>10125</v>
      </c>
      <c r="AH5038">
        <v>6</v>
      </c>
      <c r="AT5038">
        <v>7</v>
      </c>
    </row>
    <row r="5039" spans="2:46" ht="15" customHeight="1">
      <c r="B5039" s="48">
        <v>6809</v>
      </c>
      <c r="C5039" s="49">
        <v>45460</v>
      </c>
      <c r="D5039" s="50">
        <v>0.81223379629629633</v>
      </c>
      <c r="E5039" s="48" t="s">
        <v>12409</v>
      </c>
      <c r="F5039" s="48" t="s">
        <v>133</v>
      </c>
      <c r="G5039" s="48" t="s">
        <v>51</v>
      </c>
      <c r="H5039" s="48"/>
      <c r="I5039" s="48"/>
      <c r="J5039" s="48"/>
      <c r="K5039" s="48"/>
      <c r="L5039" s="48"/>
      <c r="M5039" s="48"/>
      <c r="N5039" s="48"/>
      <c r="O5039" s="48"/>
      <c r="P5039" s="48"/>
      <c r="Q5039" s="48"/>
      <c r="R5039" s="48"/>
      <c r="S5039" s="48"/>
      <c r="T5039" s="48"/>
      <c r="U5039" s="48"/>
      <c r="V5039" s="48"/>
      <c r="W5039" s="51" t="s">
        <v>4617</v>
      </c>
      <c r="X5039" t="str">
        <f t="shared" si="156"/>
        <v>SO;BB</v>
      </c>
      <c r="Y5039" cm="1">
        <f t="array" ref="Y5039">SUM(_xlfn.XLOOKUP(_xlfn.TOROW(F5039:V5039,1),$AN$34:$AN$43,$AL$34:$AL$43,,0,1))</f>
        <v>12</v>
      </c>
      <c r="Z5039">
        <f t="shared" si="157"/>
        <v>2</v>
      </c>
      <c r="AA5039" t="str">
        <v>FR</v>
      </c>
      <c r="AG5039">
        <v>10127</v>
      </c>
      <c r="AH5039">
        <v>6</v>
      </c>
      <c r="AT5039">
        <v>2</v>
      </c>
    </row>
    <row r="5040" spans="2:46" ht="15" customHeight="1">
      <c r="B5040" s="48">
        <v>6810</v>
      </c>
      <c r="C5040" s="49">
        <v>45460</v>
      </c>
      <c r="D5040" s="50">
        <v>0.81237268518518524</v>
      </c>
      <c r="E5040" s="48" t="s">
        <v>12410</v>
      </c>
      <c r="F5040" s="48" t="s">
        <v>243</v>
      </c>
      <c r="G5040" s="48" t="s">
        <v>194</v>
      </c>
      <c r="H5040" s="48" t="s">
        <v>194</v>
      </c>
      <c r="I5040" s="48"/>
      <c r="J5040" s="48"/>
      <c r="K5040" s="48"/>
      <c r="L5040" s="48"/>
      <c r="M5040" s="48"/>
      <c r="N5040" s="48"/>
      <c r="O5040" s="48"/>
      <c r="P5040" s="48"/>
      <c r="Q5040" s="48"/>
      <c r="R5040" s="48"/>
      <c r="S5040" s="48"/>
      <c r="T5040" s="48"/>
      <c r="U5040" s="48"/>
      <c r="V5040" s="48"/>
      <c r="W5040" s="51" t="s">
        <v>4618</v>
      </c>
      <c r="X5040" t="str">
        <f t="shared" si="156"/>
        <v>CB;DH;DH</v>
      </c>
      <c r="Y5040" cm="1">
        <f t="array" ref="Y5040">SUM(_xlfn.XLOOKUP(_xlfn.TOROW(F5040:V5040,1),$AN$34:$AN$43,$AL$34:$AL$43,,0,1))</f>
        <v>26</v>
      </c>
      <c r="Z5040">
        <f t="shared" si="157"/>
        <v>3</v>
      </c>
      <c r="AA5040" t="str">
        <v>WB</v>
      </c>
      <c r="AG5040">
        <v>10130</v>
      </c>
      <c r="AH5040">
        <v>6</v>
      </c>
      <c r="AT5040">
        <v>3</v>
      </c>
    </row>
    <row r="5041" spans="2:46" ht="15" customHeight="1">
      <c r="B5041" s="48">
        <v>6811</v>
      </c>
      <c r="C5041" s="49">
        <v>45460</v>
      </c>
      <c r="D5041" s="50">
        <v>0.81399305555555557</v>
      </c>
      <c r="E5041" s="48" t="s">
        <v>12411</v>
      </c>
      <c r="F5041" s="48" t="s">
        <v>319</v>
      </c>
      <c r="G5041" s="48" t="s">
        <v>719</v>
      </c>
      <c r="H5041" s="48" t="s">
        <v>243</v>
      </c>
      <c r="I5041" s="48" t="s">
        <v>194</v>
      </c>
      <c r="J5041" s="48" t="s">
        <v>194</v>
      </c>
      <c r="K5041" s="48" t="s">
        <v>243</v>
      </c>
      <c r="L5041" s="48" t="s">
        <v>194</v>
      </c>
      <c r="M5041" s="48"/>
      <c r="N5041" s="48"/>
      <c r="O5041" s="48"/>
      <c r="P5041" s="48"/>
      <c r="Q5041" s="48"/>
      <c r="R5041" s="48"/>
      <c r="S5041" s="48"/>
      <c r="T5041" s="48"/>
      <c r="U5041" s="48"/>
      <c r="V5041" s="48"/>
      <c r="W5041" s="51" t="s">
        <v>4619</v>
      </c>
      <c r="X5041" t="str">
        <f t="shared" si="156"/>
        <v>FR;BE;CB;DH;DH;CB;DH</v>
      </c>
      <c r="Y5041" cm="1">
        <f t="array" ref="Y5041">SUM(_xlfn.XLOOKUP(_xlfn.TOROW(F5041:V5041,1),$AN$34:$AN$43,$AL$34:$AL$43,,0,1))</f>
        <v>51</v>
      </c>
      <c r="Z5041">
        <f t="shared" si="157"/>
        <v>7</v>
      </c>
      <c r="AA5041" t="str">
        <v>SS</v>
      </c>
      <c r="AG5041">
        <v>10134</v>
      </c>
      <c r="AH5041">
        <v>6</v>
      </c>
      <c r="AT5041">
        <v>7</v>
      </c>
    </row>
    <row r="5042" spans="2:46" ht="15" customHeight="1">
      <c r="B5042" s="48">
        <v>6812</v>
      </c>
      <c r="C5042" s="49">
        <v>45460</v>
      </c>
      <c r="D5042" s="50">
        <v>0.81668981481481484</v>
      </c>
      <c r="E5042" s="48" t="s">
        <v>12412</v>
      </c>
      <c r="F5042" s="48" t="s">
        <v>280</v>
      </c>
      <c r="G5042" s="48" t="s">
        <v>280</v>
      </c>
      <c r="H5042" s="48" t="s">
        <v>280</v>
      </c>
      <c r="I5042" s="48" t="s">
        <v>189</v>
      </c>
      <c r="J5042" s="48" t="s">
        <v>189</v>
      </c>
      <c r="K5042" s="48" t="s">
        <v>194</v>
      </c>
      <c r="L5042" s="48"/>
      <c r="M5042" s="48"/>
      <c r="N5042" s="48"/>
      <c r="O5042" s="48"/>
      <c r="P5042" s="48"/>
      <c r="Q5042" s="48"/>
      <c r="R5042" s="48"/>
      <c r="S5042" s="48"/>
      <c r="T5042" s="48"/>
      <c r="U5042" s="48"/>
      <c r="V5042" s="48"/>
      <c r="W5042" s="51" t="s">
        <v>4620</v>
      </c>
      <c r="X5042" t="str">
        <f t="shared" si="156"/>
        <v>WB;WB;WB;JB;JB;DH</v>
      </c>
      <c r="Y5042" cm="1">
        <f t="array" ref="Y5042">SUM(_xlfn.XLOOKUP(_xlfn.TOROW(F5042:V5042,1),$AN$34:$AN$43,$AL$34:$AL$43,,0,1))</f>
        <v>44</v>
      </c>
      <c r="Z5042">
        <f t="shared" si="157"/>
        <v>6</v>
      </c>
      <c r="AA5042" t="str">
        <v>JB</v>
      </c>
      <c r="AG5042">
        <v>10137</v>
      </c>
      <c r="AH5042">
        <v>6</v>
      </c>
      <c r="AT5042">
        <v>6</v>
      </c>
    </row>
    <row r="5043" spans="2:46" ht="15" customHeight="1">
      <c r="B5043" s="48">
        <v>6813</v>
      </c>
      <c r="C5043" s="49">
        <v>45460</v>
      </c>
      <c r="D5043" s="50">
        <v>0.81700231481481478</v>
      </c>
      <c r="E5043" s="48" t="s">
        <v>11830</v>
      </c>
      <c r="F5043" s="48" t="s">
        <v>194</v>
      </c>
      <c r="G5043" s="48" t="s">
        <v>243</v>
      </c>
      <c r="H5043" s="48"/>
      <c r="I5043" s="48"/>
      <c r="J5043" s="48"/>
      <c r="K5043" s="48"/>
      <c r="L5043" s="48"/>
      <c r="M5043" s="48"/>
      <c r="N5043" s="48"/>
      <c r="O5043" s="48"/>
      <c r="P5043" s="48"/>
      <c r="Q5043" s="48"/>
      <c r="R5043" s="48"/>
      <c r="S5043" s="48"/>
      <c r="T5043" s="48"/>
      <c r="U5043" s="48"/>
      <c r="V5043" s="48"/>
      <c r="W5043" s="51" t="s">
        <v>4621</v>
      </c>
      <c r="X5043" t="str">
        <f t="shared" si="156"/>
        <v>DH;CB</v>
      </c>
      <c r="Y5043" cm="1">
        <f t="array" ref="Y5043">SUM(_xlfn.XLOOKUP(_xlfn.TOROW(F5043:V5043,1),$AN$34:$AN$43,$AL$34:$AL$43,,0,1))</f>
        <v>17</v>
      </c>
      <c r="Z5043">
        <f t="shared" si="157"/>
        <v>2</v>
      </c>
      <c r="AA5043" t="str">
        <v>WB</v>
      </c>
      <c r="AG5043">
        <v>10167</v>
      </c>
      <c r="AH5043">
        <v>6</v>
      </c>
      <c r="AT5043">
        <v>2</v>
      </c>
    </row>
    <row r="5044" spans="2:46" ht="15" customHeight="1">
      <c r="B5044" s="48">
        <v>6814</v>
      </c>
      <c r="C5044" s="49">
        <v>45460</v>
      </c>
      <c r="D5044" s="50">
        <v>0.81959490740740737</v>
      </c>
      <c r="E5044" s="48" t="s">
        <v>12413</v>
      </c>
      <c r="F5044" s="48" t="s">
        <v>243</v>
      </c>
      <c r="G5044" s="48" t="s">
        <v>243</v>
      </c>
      <c r="H5044" s="48" t="s">
        <v>243</v>
      </c>
      <c r="I5044" s="48" t="s">
        <v>133</v>
      </c>
      <c r="J5044" s="48" t="s">
        <v>133</v>
      </c>
      <c r="K5044" s="48" t="s">
        <v>304</v>
      </c>
      <c r="L5044" s="48"/>
      <c r="M5044" s="48"/>
      <c r="N5044" s="48"/>
      <c r="O5044" s="48"/>
      <c r="P5044" s="48"/>
      <c r="Q5044" s="48"/>
      <c r="R5044" s="48"/>
      <c r="S5044" s="48"/>
      <c r="T5044" s="48"/>
      <c r="U5044" s="48"/>
      <c r="V5044" s="48"/>
      <c r="W5044" s="51" t="s">
        <v>4622</v>
      </c>
      <c r="X5044" t="str">
        <f t="shared" si="156"/>
        <v>CB;CB;CB;SO;SO;HD</v>
      </c>
      <c r="Y5044" cm="1">
        <f t="array" ref="Y5044">SUM(_xlfn.XLOOKUP(_xlfn.TOROW(F5044:V5044,1),$AN$34:$AN$43,$AL$34:$AL$43,,0,1))</f>
        <v>35</v>
      </c>
      <c r="Z5044">
        <f t="shared" si="157"/>
        <v>6</v>
      </c>
      <c r="AA5044" t="str">
        <v>HD</v>
      </c>
      <c r="AG5044">
        <v>10168</v>
      </c>
      <c r="AH5044">
        <v>6</v>
      </c>
      <c r="AT5044">
        <v>6</v>
      </c>
    </row>
    <row r="5045" spans="2:46" ht="15" customHeight="1">
      <c r="B5045" s="48">
        <v>6815</v>
      </c>
      <c r="C5045" s="49">
        <v>45460</v>
      </c>
      <c r="D5045" s="50">
        <v>0.82074074074074077</v>
      </c>
      <c r="E5045" s="48" t="s">
        <v>12414</v>
      </c>
      <c r="F5045" s="48" t="s">
        <v>719</v>
      </c>
      <c r="G5045" s="48" t="s">
        <v>243</v>
      </c>
      <c r="H5045" s="48" t="s">
        <v>243</v>
      </c>
      <c r="I5045" s="48" t="s">
        <v>243</v>
      </c>
      <c r="J5045" s="48" t="s">
        <v>189</v>
      </c>
      <c r="K5045" s="48" t="s">
        <v>304</v>
      </c>
      <c r="L5045" s="48" t="s">
        <v>280</v>
      </c>
      <c r="M5045" s="48"/>
      <c r="N5045" s="48"/>
      <c r="O5045" s="48"/>
      <c r="P5045" s="48"/>
      <c r="Q5045" s="48"/>
      <c r="R5045" s="48"/>
      <c r="S5045" s="48"/>
      <c r="T5045" s="48"/>
      <c r="U5045" s="48"/>
      <c r="V5045" s="48"/>
      <c r="W5045" s="51" t="s">
        <v>4623</v>
      </c>
      <c r="X5045" t="str">
        <f t="shared" si="156"/>
        <v>BE;CB;CB;CB;JB;HD;WB</v>
      </c>
      <c r="Y5045" cm="1">
        <f t="array" ref="Y5045">SUM(_xlfn.XLOOKUP(_xlfn.TOROW(F5045:V5045,1),$AN$34:$AN$43,$AL$34:$AL$43,,0,1))</f>
        <v>48</v>
      </c>
      <c r="Z5045">
        <f t="shared" si="157"/>
        <v>7</v>
      </c>
      <c r="AA5045" t="str">
        <v>HD</v>
      </c>
      <c r="AG5045">
        <v>10191</v>
      </c>
      <c r="AH5045">
        <v>6</v>
      </c>
      <c r="AT5045">
        <v>7</v>
      </c>
    </row>
    <row r="5046" spans="2:46" ht="15" customHeight="1">
      <c r="B5046" s="48">
        <v>6816</v>
      </c>
      <c r="C5046" s="49">
        <v>45460</v>
      </c>
      <c r="D5046" s="50">
        <v>0.82121527777777781</v>
      </c>
      <c r="E5046" s="48" t="s">
        <v>12415</v>
      </c>
      <c r="F5046" s="48" t="s">
        <v>194</v>
      </c>
      <c r="G5046" s="48" t="s">
        <v>194</v>
      </c>
      <c r="H5046" s="48" t="s">
        <v>194</v>
      </c>
      <c r="I5046" s="48" t="s">
        <v>194</v>
      </c>
      <c r="J5046" s="48" t="s">
        <v>194</v>
      </c>
      <c r="K5046" s="48" t="s">
        <v>194</v>
      </c>
      <c r="L5046" s="48" t="s">
        <v>280</v>
      </c>
      <c r="M5046" s="48" t="s">
        <v>280</v>
      </c>
      <c r="N5046" s="48"/>
      <c r="O5046" s="48"/>
      <c r="P5046" s="48"/>
      <c r="Q5046" s="48"/>
      <c r="R5046" s="48"/>
      <c r="S5046" s="48"/>
      <c r="T5046" s="48"/>
      <c r="U5046" s="48"/>
      <c r="V5046" s="48"/>
      <c r="W5046" s="51" t="s">
        <v>4624</v>
      </c>
      <c r="X5046" t="str">
        <f t="shared" si="156"/>
        <v>DH;DH;DH;DH;DH;DH;WB;WB</v>
      </c>
      <c r="Y5046" cm="1">
        <f t="array" ref="Y5046">SUM(_xlfn.XLOOKUP(_xlfn.TOROW(F5046:V5046,1),$AN$34:$AN$43,$AL$34:$AL$43,,0,1))</f>
        <v>76</v>
      </c>
      <c r="Z5046">
        <f t="shared" si="157"/>
        <v>8</v>
      </c>
      <c r="AA5046" t="str">
        <v>SS</v>
      </c>
      <c r="AG5046">
        <v>10201</v>
      </c>
      <c r="AH5046">
        <v>6</v>
      </c>
      <c r="AT5046">
        <v>8</v>
      </c>
    </row>
    <row r="5047" spans="2:46" ht="15" customHeight="1">
      <c r="B5047" s="48">
        <v>6817</v>
      </c>
      <c r="C5047" s="49">
        <v>45460</v>
      </c>
      <c r="D5047" s="50">
        <v>0.82193287037037033</v>
      </c>
      <c r="E5047" s="48" t="s">
        <v>12416</v>
      </c>
      <c r="F5047" s="48" t="s">
        <v>719</v>
      </c>
      <c r="G5047" s="48" t="s">
        <v>194</v>
      </c>
      <c r="H5047" s="48" t="s">
        <v>194</v>
      </c>
      <c r="I5047" s="48" t="s">
        <v>319</v>
      </c>
      <c r="J5047" s="48" t="s">
        <v>319</v>
      </c>
      <c r="K5047" s="48"/>
      <c r="L5047" s="48"/>
      <c r="M5047" s="48"/>
      <c r="N5047" s="48"/>
      <c r="O5047" s="48"/>
      <c r="P5047" s="48"/>
      <c r="Q5047" s="48"/>
      <c r="R5047" s="48"/>
      <c r="S5047" s="48"/>
      <c r="T5047" s="48"/>
      <c r="U5047" s="48"/>
      <c r="V5047" s="48"/>
      <c r="W5047" s="51" t="s">
        <v>4625</v>
      </c>
      <c r="X5047" t="str">
        <f t="shared" si="156"/>
        <v>BE;DH;DH;FR;FR</v>
      </c>
      <c r="Y5047" cm="1">
        <f t="array" ref="Y5047">SUM(_xlfn.XLOOKUP(_xlfn.TOROW(F5047:V5047,1),$AN$34:$AN$43,$AL$34:$AL$43,,0,1))</f>
        <v>29</v>
      </c>
      <c r="Z5047">
        <f t="shared" si="157"/>
        <v>5</v>
      </c>
      <c r="AA5047" t="str">
        <v>SS</v>
      </c>
      <c r="AG5047">
        <v>10206</v>
      </c>
      <c r="AH5047">
        <v>6</v>
      </c>
      <c r="AT5047">
        <v>5</v>
      </c>
    </row>
    <row r="5048" spans="2:46" ht="15" customHeight="1">
      <c r="B5048" s="48">
        <v>6818</v>
      </c>
      <c r="C5048" s="49">
        <v>45460</v>
      </c>
      <c r="D5048" s="50">
        <v>0.82250000000000001</v>
      </c>
      <c r="E5048" s="48" t="s">
        <v>11923</v>
      </c>
      <c r="F5048" s="48" t="s">
        <v>304</v>
      </c>
      <c r="G5048" s="48" t="s">
        <v>304</v>
      </c>
      <c r="H5048" s="48" t="s">
        <v>133</v>
      </c>
      <c r="I5048" s="48" t="s">
        <v>133</v>
      </c>
      <c r="J5048" s="48"/>
      <c r="K5048" s="48"/>
      <c r="L5048" s="48"/>
      <c r="M5048" s="48"/>
      <c r="N5048" s="48"/>
      <c r="O5048" s="48"/>
      <c r="P5048" s="48"/>
      <c r="Q5048" s="48"/>
      <c r="R5048" s="48"/>
      <c r="S5048" s="48"/>
      <c r="T5048" s="48"/>
      <c r="U5048" s="48"/>
      <c r="V5048" s="48"/>
      <c r="W5048" s="51" t="s">
        <v>4626</v>
      </c>
      <c r="X5048" t="str">
        <f t="shared" si="156"/>
        <v>HD;HD;SO;SO</v>
      </c>
      <c r="Y5048" cm="1">
        <f t="array" ref="Y5048">SUM(_xlfn.XLOOKUP(_xlfn.TOROW(F5048:V5048,1),$AN$34:$AN$43,$AL$34:$AL$43,,0,1))</f>
        <v>18</v>
      </c>
      <c r="Z5048">
        <f t="shared" si="157"/>
        <v>4</v>
      </c>
      <c r="AA5048" t="str">
        <v>BB</v>
      </c>
      <c r="AG5048">
        <v>10208</v>
      </c>
      <c r="AH5048">
        <v>6</v>
      </c>
      <c r="AT5048">
        <v>4</v>
      </c>
    </row>
    <row r="5049" spans="2:46" ht="15" customHeight="1">
      <c r="B5049" s="48">
        <v>6819</v>
      </c>
      <c r="C5049" s="49">
        <v>45460</v>
      </c>
      <c r="D5049" s="50">
        <v>0.82427083333333329</v>
      </c>
      <c r="E5049" s="48" t="s">
        <v>12417</v>
      </c>
      <c r="F5049" s="48" t="s">
        <v>189</v>
      </c>
      <c r="G5049" s="48" t="s">
        <v>133</v>
      </c>
      <c r="H5049" s="48" t="s">
        <v>133</v>
      </c>
      <c r="I5049" s="48"/>
      <c r="J5049" s="48"/>
      <c r="K5049" s="48"/>
      <c r="L5049" s="48"/>
      <c r="M5049" s="48"/>
      <c r="N5049" s="48"/>
      <c r="O5049" s="48"/>
      <c r="P5049" s="48"/>
      <c r="Q5049" s="48"/>
      <c r="R5049" s="48"/>
      <c r="S5049" s="48"/>
      <c r="T5049" s="48"/>
      <c r="U5049" s="48"/>
      <c r="V5049" s="48"/>
      <c r="W5049" s="51" t="s">
        <v>4627</v>
      </c>
      <c r="X5049" t="str">
        <f t="shared" si="156"/>
        <v>JB;SO;SO</v>
      </c>
      <c r="Y5049" cm="1">
        <f t="array" ref="Y5049">SUM(_xlfn.XLOOKUP(_xlfn.TOROW(F5049:V5049,1),$AN$34:$AN$43,$AL$34:$AL$43,,0,1))</f>
        <v>5</v>
      </c>
      <c r="Z5049">
        <f t="shared" si="157"/>
        <v>3</v>
      </c>
      <c r="AA5049" t="str">
        <v>FR</v>
      </c>
      <c r="AG5049">
        <v>10214</v>
      </c>
      <c r="AH5049">
        <v>6</v>
      </c>
      <c r="AT5049">
        <v>3</v>
      </c>
    </row>
    <row r="5050" spans="2:46" ht="15" customHeight="1">
      <c r="B5050" s="48">
        <v>6820</v>
      </c>
      <c r="C5050" s="49">
        <v>45460</v>
      </c>
      <c r="D5050" s="50">
        <v>0.82483796296296297</v>
      </c>
      <c r="E5050" s="48" t="s">
        <v>12418</v>
      </c>
      <c r="F5050" s="48" t="s">
        <v>280</v>
      </c>
      <c r="G5050" s="48" t="s">
        <v>280</v>
      </c>
      <c r="H5050" s="48" t="s">
        <v>280</v>
      </c>
      <c r="I5050" s="48" t="s">
        <v>280</v>
      </c>
      <c r="J5050" s="48" t="s">
        <v>194</v>
      </c>
      <c r="K5050" s="48" t="s">
        <v>280</v>
      </c>
      <c r="L5050" s="48"/>
      <c r="M5050" s="48"/>
      <c r="N5050" s="48"/>
      <c r="O5050" s="48"/>
      <c r="P5050" s="48"/>
      <c r="Q5050" s="48"/>
      <c r="R5050" s="48"/>
      <c r="S5050" s="48"/>
      <c r="T5050" s="48"/>
      <c r="U5050" s="48"/>
      <c r="V5050" s="48"/>
      <c r="W5050" s="51" t="s">
        <v>4628</v>
      </c>
      <c r="X5050" t="str">
        <f t="shared" si="156"/>
        <v>WB;WB;WB;WB;DH;WB</v>
      </c>
      <c r="Y5050" cm="1">
        <f t="array" ref="Y5050">SUM(_xlfn.XLOOKUP(_xlfn.TOROW(F5050:V5050,1),$AN$34:$AN$43,$AL$34:$AL$43,,0,1))</f>
        <v>64</v>
      </c>
      <c r="Z5050">
        <f t="shared" si="157"/>
        <v>6</v>
      </c>
      <c r="AA5050" t="str">
        <v>FR</v>
      </c>
      <c r="AG5050">
        <v>10219</v>
      </c>
      <c r="AH5050">
        <v>6</v>
      </c>
      <c r="AT5050">
        <v>6</v>
      </c>
    </row>
    <row r="5051" spans="2:46" ht="15" customHeight="1">
      <c r="B5051" s="48">
        <v>6821</v>
      </c>
      <c r="C5051" s="49">
        <v>45460</v>
      </c>
      <c r="D5051" s="50">
        <v>0.82700231481481479</v>
      </c>
      <c r="E5051" s="48" t="s">
        <v>12419</v>
      </c>
      <c r="F5051" s="48" t="s">
        <v>194</v>
      </c>
      <c r="G5051" s="48" t="s">
        <v>194</v>
      </c>
      <c r="H5051" s="48" t="s">
        <v>51</v>
      </c>
      <c r="I5051" s="48" t="s">
        <v>803</v>
      </c>
      <c r="J5051" s="48" t="s">
        <v>803</v>
      </c>
      <c r="K5051" s="48" t="s">
        <v>243</v>
      </c>
      <c r="L5051" s="48" t="s">
        <v>280</v>
      </c>
      <c r="M5051" s="48"/>
      <c r="N5051" s="48"/>
      <c r="O5051" s="48"/>
      <c r="P5051" s="48"/>
      <c r="Q5051" s="48"/>
      <c r="R5051" s="48"/>
      <c r="S5051" s="48"/>
      <c r="T5051" s="48"/>
      <c r="U5051" s="48"/>
      <c r="V5051" s="48"/>
      <c r="W5051" s="51" t="s">
        <v>4629</v>
      </c>
      <c r="X5051" t="str">
        <f t="shared" si="156"/>
        <v>DH;DH;BB;SS;SS;CB;WB</v>
      </c>
      <c r="Y5051" cm="1">
        <f t="array" ref="Y5051">SUM(_xlfn.XLOOKUP(_xlfn.TOROW(F5051:V5051,1),$AN$34:$AN$43,$AL$34:$AL$43,,0,1))</f>
        <v>53</v>
      </c>
      <c r="Z5051">
        <f t="shared" si="157"/>
        <v>7</v>
      </c>
      <c r="AA5051" t="str">
        <v>FR</v>
      </c>
      <c r="AG5051">
        <v>10228</v>
      </c>
      <c r="AH5051">
        <v>6</v>
      </c>
      <c r="AT5051">
        <v>7</v>
      </c>
    </row>
    <row r="5052" spans="2:46" ht="15" customHeight="1">
      <c r="B5052" s="48">
        <v>6822</v>
      </c>
      <c r="C5052" s="49">
        <v>45460</v>
      </c>
      <c r="D5052" s="50">
        <v>0.82759259259259255</v>
      </c>
      <c r="E5052" s="48" t="s">
        <v>12420</v>
      </c>
      <c r="F5052" s="48" t="s">
        <v>304</v>
      </c>
      <c r="G5052" s="48" t="s">
        <v>719</v>
      </c>
      <c r="H5052" s="48" t="s">
        <v>280</v>
      </c>
      <c r="I5052" s="48" t="s">
        <v>803</v>
      </c>
      <c r="J5052" s="48" t="s">
        <v>803</v>
      </c>
      <c r="K5052" s="48"/>
      <c r="L5052" s="48"/>
      <c r="M5052" s="48"/>
      <c r="N5052" s="48"/>
      <c r="O5052" s="48"/>
      <c r="P5052" s="48"/>
      <c r="Q5052" s="48"/>
      <c r="R5052" s="48"/>
      <c r="S5052" s="48"/>
      <c r="T5052" s="48"/>
      <c r="U5052" s="48"/>
      <c r="V5052" s="48"/>
      <c r="W5052" s="51" t="s">
        <v>4630</v>
      </c>
      <c r="X5052" t="str">
        <f t="shared" si="156"/>
        <v>HD;BE;WB;SS;SS</v>
      </c>
      <c r="Y5052" cm="1">
        <f t="array" ref="Y5052">SUM(_xlfn.XLOOKUP(_xlfn.TOROW(F5052:V5052,1),$AN$34:$AN$43,$AL$34:$AL$43,,0,1))</f>
        <v>29</v>
      </c>
      <c r="Z5052">
        <f t="shared" si="157"/>
        <v>5</v>
      </c>
      <c r="AA5052" t="str">
        <v>SO</v>
      </c>
      <c r="AG5052">
        <v>10240</v>
      </c>
      <c r="AH5052">
        <v>6</v>
      </c>
      <c r="AT5052">
        <v>5</v>
      </c>
    </row>
    <row r="5053" spans="2:46" ht="15" customHeight="1">
      <c r="B5053" s="48">
        <v>6823</v>
      </c>
      <c r="C5053" s="49">
        <v>45460</v>
      </c>
      <c r="D5053" s="50">
        <v>0.82829861111111114</v>
      </c>
      <c r="E5053" s="48" t="s">
        <v>12421</v>
      </c>
      <c r="F5053" s="48" t="s">
        <v>51</v>
      </c>
      <c r="G5053" s="48" t="s">
        <v>319</v>
      </c>
      <c r="H5053" s="48" t="s">
        <v>319</v>
      </c>
      <c r="I5053" s="48" t="s">
        <v>719</v>
      </c>
      <c r="J5053" s="48" t="s">
        <v>280</v>
      </c>
      <c r="K5053" s="48" t="s">
        <v>280</v>
      </c>
      <c r="L5053" s="48" t="s">
        <v>280</v>
      </c>
      <c r="M5053" s="48" t="s">
        <v>280</v>
      </c>
      <c r="N5053" s="48" t="s">
        <v>51</v>
      </c>
      <c r="O5053" s="48"/>
      <c r="P5053" s="48"/>
      <c r="Q5053" s="48"/>
      <c r="R5053" s="48"/>
      <c r="S5053" s="48"/>
      <c r="T5053" s="48"/>
      <c r="U5053" s="48"/>
      <c r="V5053" s="48"/>
      <c r="W5053" s="51" t="s">
        <v>4631</v>
      </c>
      <c r="X5053" t="str">
        <f t="shared" si="156"/>
        <v>BB;FR;FR;BE;WB;WB;WB;WB;BB</v>
      </c>
      <c r="Y5053" cm="1">
        <f t="array" ref="Y5053">SUM(_xlfn.XLOOKUP(_xlfn.TOROW(F5053:V5053,1),$AN$34:$AN$43,$AL$34:$AL$43,,0,1))</f>
        <v>75</v>
      </c>
      <c r="Z5053">
        <f t="shared" si="157"/>
        <v>9</v>
      </c>
      <c r="AA5053" t="str">
        <v>FR</v>
      </c>
      <c r="AG5053">
        <v>10248</v>
      </c>
      <c r="AH5053">
        <v>6</v>
      </c>
      <c r="AT5053">
        <v>9</v>
      </c>
    </row>
    <row r="5054" spans="2:46" ht="15" customHeight="1">
      <c r="B5054" s="48">
        <v>6824</v>
      </c>
      <c r="C5054" s="49">
        <v>45460</v>
      </c>
      <c r="D5054" s="50">
        <v>0.82965277777777779</v>
      </c>
      <c r="E5054" s="48" t="s">
        <v>12422</v>
      </c>
      <c r="F5054" s="48" t="s">
        <v>133</v>
      </c>
      <c r="G5054" s="48" t="s">
        <v>133</v>
      </c>
      <c r="H5054" s="48" t="s">
        <v>133</v>
      </c>
      <c r="I5054" s="48" t="s">
        <v>243</v>
      </c>
      <c r="J5054" s="48" t="s">
        <v>304</v>
      </c>
      <c r="K5054" s="48"/>
      <c r="L5054" s="48"/>
      <c r="M5054" s="48"/>
      <c r="N5054" s="48"/>
      <c r="O5054" s="48"/>
      <c r="P5054" s="48"/>
      <c r="Q5054" s="48"/>
      <c r="R5054" s="48"/>
      <c r="S5054" s="48"/>
      <c r="T5054" s="48"/>
      <c r="U5054" s="48"/>
      <c r="V5054" s="48"/>
      <c r="W5054" s="51" t="s">
        <v>4632</v>
      </c>
      <c r="X5054" t="str">
        <f t="shared" si="156"/>
        <v>SO;SO;SO;CB;HD</v>
      </c>
      <c r="Y5054" cm="1">
        <f t="array" ref="Y5054">SUM(_xlfn.XLOOKUP(_xlfn.TOROW(F5054:V5054,1),$AN$34:$AN$43,$AL$34:$AL$43,,0,1))</f>
        <v>21</v>
      </c>
      <c r="Z5054">
        <f t="shared" si="157"/>
        <v>5</v>
      </c>
      <c r="AA5054" t="str">
        <v>DH</v>
      </c>
      <c r="AG5054">
        <v>10264</v>
      </c>
      <c r="AH5054">
        <v>6</v>
      </c>
      <c r="AT5054">
        <v>5</v>
      </c>
    </row>
    <row r="5055" spans="2:46" ht="15" customHeight="1">
      <c r="B5055" s="48">
        <v>6825</v>
      </c>
      <c r="C5055" s="49">
        <v>45460</v>
      </c>
      <c r="D5055" s="50">
        <v>0.83469907407407407</v>
      </c>
      <c r="E5055" s="48" t="s">
        <v>8551</v>
      </c>
      <c r="F5055" s="48" t="s">
        <v>194</v>
      </c>
      <c r="G5055" s="48" t="s">
        <v>194</v>
      </c>
      <c r="H5055" s="48" t="s">
        <v>194</v>
      </c>
      <c r="I5055" s="48" t="s">
        <v>194</v>
      </c>
      <c r="J5055" s="48" t="s">
        <v>194</v>
      </c>
      <c r="K5055" s="48"/>
      <c r="L5055" s="48"/>
      <c r="M5055" s="48"/>
      <c r="N5055" s="48"/>
      <c r="O5055" s="48"/>
      <c r="P5055" s="48"/>
      <c r="Q5055" s="48"/>
      <c r="R5055" s="48"/>
      <c r="S5055" s="48"/>
      <c r="T5055" s="48"/>
      <c r="U5055" s="48"/>
      <c r="V5055" s="48"/>
      <c r="W5055" s="51" t="s">
        <v>4633</v>
      </c>
      <c r="X5055" t="str">
        <f t="shared" si="156"/>
        <v>DH;DH;DH;DH;DH</v>
      </c>
      <c r="Y5055" cm="1">
        <f t="array" ref="Y5055">SUM(_xlfn.XLOOKUP(_xlfn.TOROW(F5055:V5055,1),$AN$34:$AN$43,$AL$34:$AL$43,,0,1))</f>
        <v>45</v>
      </c>
      <c r="Z5055">
        <f t="shared" si="157"/>
        <v>5</v>
      </c>
      <c r="AA5055" t="str">
        <v>BE</v>
      </c>
      <c r="AG5055">
        <v>10270</v>
      </c>
      <c r="AH5055">
        <v>6</v>
      </c>
      <c r="AT5055">
        <v>5</v>
      </c>
    </row>
    <row r="5056" spans="2:46" ht="15" customHeight="1">
      <c r="B5056" s="48">
        <v>6826</v>
      </c>
      <c r="C5056" s="49">
        <v>45460</v>
      </c>
      <c r="D5056" s="50">
        <v>0.83540509259259255</v>
      </c>
      <c r="E5056" s="48" t="s">
        <v>12423</v>
      </c>
      <c r="F5056" s="48" t="s">
        <v>133</v>
      </c>
      <c r="G5056" s="48" t="s">
        <v>133</v>
      </c>
      <c r="H5056" s="48" t="s">
        <v>133</v>
      </c>
      <c r="I5056" s="48" t="s">
        <v>133</v>
      </c>
      <c r="J5056" s="48" t="s">
        <v>194</v>
      </c>
      <c r="K5056" s="48" t="s">
        <v>194</v>
      </c>
      <c r="L5056" s="48" t="s">
        <v>243</v>
      </c>
      <c r="M5056" s="48" t="s">
        <v>243</v>
      </c>
      <c r="N5056" s="48" t="s">
        <v>243</v>
      </c>
      <c r="O5056" s="48" t="s">
        <v>319</v>
      </c>
      <c r="P5056" s="48" t="s">
        <v>319</v>
      </c>
      <c r="Q5056" s="48"/>
      <c r="R5056" s="48"/>
      <c r="S5056" s="48"/>
      <c r="T5056" s="48"/>
      <c r="U5056" s="48"/>
      <c r="V5056" s="48"/>
      <c r="W5056" s="51" t="s">
        <v>4634</v>
      </c>
      <c r="X5056" t="str">
        <f t="shared" si="156"/>
        <v>SO;SO;SO;SO;DH;DH;CB;CB;CB;FR;FR</v>
      </c>
      <c r="Y5056" cm="1">
        <f t="array" ref="Y5056">SUM(_xlfn.XLOOKUP(_xlfn.TOROW(F5056:V5056,1),$AN$34:$AN$43,$AL$34:$AL$43,,0,1))</f>
        <v>56</v>
      </c>
      <c r="Z5056">
        <f t="shared" si="157"/>
        <v>11</v>
      </c>
      <c r="AA5056" t="str">
        <v>BE</v>
      </c>
      <c r="AG5056">
        <v>10275</v>
      </c>
      <c r="AH5056">
        <v>6</v>
      </c>
      <c r="AT5056">
        <v>11</v>
      </c>
    </row>
    <row r="5057" spans="2:46" ht="15" customHeight="1">
      <c r="B5057" s="48">
        <v>6827</v>
      </c>
      <c r="C5057" s="49">
        <v>45460</v>
      </c>
      <c r="D5057" s="50">
        <v>0.83729166666666666</v>
      </c>
      <c r="E5057" s="48" t="s">
        <v>12424</v>
      </c>
      <c r="F5057" s="48" t="s">
        <v>719</v>
      </c>
      <c r="G5057" s="48" t="s">
        <v>719</v>
      </c>
      <c r="H5057" s="48" t="s">
        <v>719</v>
      </c>
      <c r="I5057" s="48" t="s">
        <v>189</v>
      </c>
      <c r="J5057" s="48" t="s">
        <v>189</v>
      </c>
      <c r="K5057" s="48" t="s">
        <v>243</v>
      </c>
      <c r="L5057" s="48" t="s">
        <v>243</v>
      </c>
      <c r="M5057" s="48" t="s">
        <v>803</v>
      </c>
      <c r="N5057" s="48" t="s">
        <v>243</v>
      </c>
      <c r="O5057" s="48" t="s">
        <v>243</v>
      </c>
      <c r="P5057" s="48" t="s">
        <v>243</v>
      </c>
      <c r="Q5057" s="48" t="s">
        <v>243</v>
      </c>
      <c r="R5057" s="48" t="s">
        <v>194</v>
      </c>
      <c r="S5057" s="48" t="s">
        <v>304</v>
      </c>
      <c r="T5057" s="48"/>
      <c r="U5057" s="48"/>
      <c r="V5057" s="48"/>
      <c r="W5057" s="51" t="s">
        <v>4635</v>
      </c>
      <c r="X5057" t="str">
        <f t="shared" si="156"/>
        <v>BE;BE;BE;JB;JB;CB;CB;SS;CB;CB;CB;CB;DH;HD</v>
      </c>
      <c r="Y5057" cm="1">
        <f t="array" ref="Y5057">SUM(_xlfn.XLOOKUP(_xlfn.TOROW(F5057:V5057,1),$AN$34:$AN$43,$AL$34:$AL$43,,0,1))</f>
        <v>84</v>
      </c>
      <c r="Z5057">
        <f t="shared" si="157"/>
        <v>14</v>
      </c>
      <c r="AA5057" t="str">
        <v>DH</v>
      </c>
      <c r="AG5057">
        <v>10289</v>
      </c>
      <c r="AH5057">
        <v>6</v>
      </c>
      <c r="AT5057">
        <v>14</v>
      </c>
    </row>
    <row r="5058" spans="2:46" ht="15" customHeight="1">
      <c r="B5058" s="48">
        <v>6828</v>
      </c>
      <c r="C5058" s="49">
        <v>45460</v>
      </c>
      <c r="D5058" s="50">
        <v>0.83780092592592592</v>
      </c>
      <c r="E5058" s="48" t="s">
        <v>8200</v>
      </c>
      <c r="F5058" s="48" t="s">
        <v>194</v>
      </c>
      <c r="G5058" s="48" t="s">
        <v>194</v>
      </c>
      <c r="H5058" s="48" t="s">
        <v>194</v>
      </c>
      <c r="I5058" s="48"/>
      <c r="J5058" s="48"/>
      <c r="K5058" s="48"/>
      <c r="L5058" s="48"/>
      <c r="M5058" s="48"/>
      <c r="N5058" s="48"/>
      <c r="O5058" s="48"/>
      <c r="P5058" s="48"/>
      <c r="Q5058" s="48"/>
      <c r="R5058" s="48"/>
      <c r="S5058" s="48"/>
      <c r="T5058" s="48"/>
      <c r="U5058" s="48"/>
      <c r="V5058" s="48"/>
      <c r="W5058" s="51" t="s">
        <v>620</v>
      </c>
      <c r="X5058" t="str">
        <f t="shared" si="156"/>
        <v>DH;DH;DH</v>
      </c>
      <c r="Y5058" cm="1">
        <f t="array" ref="Y5058">SUM(_xlfn.XLOOKUP(_xlfn.TOROW(F5058:V5058,1),$AN$34:$AN$43,$AL$34:$AL$43,,0,1))</f>
        <v>27</v>
      </c>
      <c r="Z5058">
        <f t="shared" si="157"/>
        <v>3</v>
      </c>
      <c r="AA5058" t="str">
        <v>DH</v>
      </c>
      <c r="AG5058">
        <v>10299</v>
      </c>
      <c r="AH5058">
        <v>6</v>
      </c>
      <c r="AT5058">
        <v>3</v>
      </c>
    </row>
    <row r="5059" spans="2:46" ht="15" customHeight="1">
      <c r="B5059" s="48">
        <v>6829</v>
      </c>
      <c r="C5059" s="49">
        <v>45460</v>
      </c>
      <c r="D5059" s="50">
        <v>0.84134259259259259</v>
      </c>
      <c r="E5059" s="48" t="s">
        <v>12425</v>
      </c>
      <c r="F5059" s="48" t="s">
        <v>280</v>
      </c>
      <c r="G5059" s="48" t="s">
        <v>194</v>
      </c>
      <c r="H5059" s="48"/>
      <c r="I5059" s="48"/>
      <c r="J5059" s="48"/>
      <c r="K5059" s="48"/>
      <c r="L5059" s="48"/>
      <c r="M5059" s="48"/>
      <c r="N5059" s="48"/>
      <c r="O5059" s="48"/>
      <c r="P5059" s="48"/>
      <c r="Q5059" s="48"/>
      <c r="R5059" s="48"/>
      <c r="S5059" s="48"/>
      <c r="T5059" s="48"/>
      <c r="U5059" s="48"/>
      <c r="V5059" s="48"/>
      <c r="W5059" s="51" t="s">
        <v>4636</v>
      </c>
      <c r="X5059" t="str">
        <f t="shared" si="156"/>
        <v>WB;DH</v>
      </c>
      <c r="Y5059" cm="1">
        <f t="array" ref="Y5059">SUM(_xlfn.XLOOKUP(_xlfn.TOROW(F5059:V5059,1),$AN$34:$AN$43,$AL$34:$AL$43,,0,1))</f>
        <v>20</v>
      </c>
      <c r="Z5059">
        <f t="shared" si="157"/>
        <v>2</v>
      </c>
      <c r="AA5059" t="str">
        <v>DH</v>
      </c>
      <c r="AG5059">
        <v>10322</v>
      </c>
      <c r="AH5059">
        <v>6</v>
      </c>
      <c r="AT5059">
        <v>2</v>
      </c>
    </row>
    <row r="5060" spans="2:46" ht="15" customHeight="1">
      <c r="B5060" s="48">
        <v>6830</v>
      </c>
      <c r="C5060" s="49">
        <v>45460</v>
      </c>
      <c r="D5060" s="50">
        <v>0.8447337962962963</v>
      </c>
      <c r="E5060" s="48" t="s">
        <v>12426</v>
      </c>
      <c r="F5060" s="48" t="s">
        <v>280</v>
      </c>
      <c r="G5060" s="48" t="s">
        <v>243</v>
      </c>
      <c r="H5060" s="48" t="s">
        <v>51</v>
      </c>
      <c r="I5060" s="48" t="s">
        <v>189</v>
      </c>
      <c r="J5060" s="48" t="s">
        <v>189</v>
      </c>
      <c r="K5060" s="48" t="s">
        <v>133</v>
      </c>
      <c r="L5060" s="48" t="s">
        <v>133</v>
      </c>
      <c r="M5060" s="48" t="s">
        <v>243</v>
      </c>
      <c r="N5060" s="48"/>
      <c r="O5060" s="48"/>
      <c r="P5060" s="48"/>
      <c r="Q5060" s="48"/>
      <c r="R5060" s="48"/>
      <c r="S5060" s="48"/>
      <c r="T5060" s="48"/>
      <c r="U5060" s="48"/>
      <c r="V5060" s="48"/>
      <c r="W5060" s="51" t="s">
        <v>4637</v>
      </c>
      <c r="X5060" t="str">
        <f t="shared" si="156"/>
        <v>WB;CB;BB;JB;JB;SO;SO;CB</v>
      </c>
      <c r="Y5060" cm="1">
        <f t="array" ref="Y5060">SUM(_xlfn.XLOOKUP(_xlfn.TOROW(F5060:V5060,1),$AN$34:$AN$43,$AL$34:$AL$43,,0,1))</f>
        <v>43</v>
      </c>
      <c r="Z5060">
        <f t="shared" si="157"/>
        <v>8</v>
      </c>
      <c r="AA5060" t="str">
        <v>BB</v>
      </c>
      <c r="AG5060">
        <v>10363</v>
      </c>
      <c r="AH5060">
        <v>6</v>
      </c>
      <c r="AT5060">
        <v>8</v>
      </c>
    </row>
    <row r="5061" spans="2:46" ht="15" customHeight="1">
      <c r="B5061" s="48">
        <v>6831</v>
      </c>
      <c r="C5061" s="49">
        <v>45460</v>
      </c>
      <c r="D5061" s="50">
        <v>0.84491898148148148</v>
      </c>
      <c r="E5061" s="48" t="s">
        <v>12427</v>
      </c>
      <c r="F5061" s="48" t="s">
        <v>280</v>
      </c>
      <c r="G5061" s="48" t="s">
        <v>304</v>
      </c>
      <c r="H5061" s="48" t="s">
        <v>189</v>
      </c>
      <c r="I5061" s="48" t="s">
        <v>194</v>
      </c>
      <c r="J5061" s="48" t="s">
        <v>304</v>
      </c>
      <c r="K5061" s="48"/>
      <c r="L5061" s="48"/>
      <c r="M5061" s="48"/>
      <c r="N5061" s="48"/>
      <c r="O5061" s="48"/>
      <c r="P5061" s="48"/>
      <c r="Q5061" s="48"/>
      <c r="R5061" s="48"/>
      <c r="S5061" s="48"/>
      <c r="T5061" s="48"/>
      <c r="U5061" s="48"/>
      <c r="V5061" s="48"/>
      <c r="W5061" s="51" t="s">
        <v>4638</v>
      </c>
      <c r="X5061" t="str">
        <f t="shared" si="156"/>
        <v>WB;HD;JB;DH;HD</v>
      </c>
      <c r="Y5061" cm="1">
        <f t="array" ref="Y5061">SUM(_xlfn.XLOOKUP(_xlfn.TOROW(F5061:V5061,1),$AN$34:$AN$43,$AL$34:$AL$43,,0,1))</f>
        <v>35</v>
      </c>
      <c r="Z5061">
        <f t="shared" si="157"/>
        <v>5</v>
      </c>
      <c r="AA5061" t="str">
        <v>BE</v>
      </c>
      <c r="AG5061">
        <v>10369</v>
      </c>
      <c r="AH5061">
        <v>6</v>
      </c>
      <c r="AT5061">
        <v>5</v>
      </c>
    </row>
    <row r="5062" spans="2:46" ht="15" customHeight="1">
      <c r="B5062" s="48">
        <v>6832</v>
      </c>
      <c r="C5062" s="49">
        <v>45460</v>
      </c>
      <c r="D5062" s="50">
        <v>0.84894675925925922</v>
      </c>
      <c r="E5062" s="48" t="s">
        <v>8213</v>
      </c>
      <c r="F5062" s="48" t="s">
        <v>280</v>
      </c>
      <c r="G5062" s="48" t="s">
        <v>280</v>
      </c>
      <c r="H5062" s="48" t="s">
        <v>280</v>
      </c>
      <c r="I5062" s="48" t="s">
        <v>280</v>
      </c>
      <c r="J5062" s="48" t="s">
        <v>280</v>
      </c>
      <c r="K5062" s="48"/>
      <c r="L5062" s="48"/>
      <c r="M5062" s="48"/>
      <c r="N5062" s="48"/>
      <c r="O5062" s="48"/>
      <c r="P5062" s="48"/>
      <c r="Q5062" s="48"/>
      <c r="R5062" s="48"/>
      <c r="S5062" s="48"/>
      <c r="T5062" s="48"/>
      <c r="U5062" s="48"/>
      <c r="V5062" s="48"/>
      <c r="W5062" s="51" t="s">
        <v>3783</v>
      </c>
      <c r="X5062" t="str">
        <f t="shared" si="156"/>
        <v>WB;WB;WB;WB;WB</v>
      </c>
      <c r="Y5062" cm="1">
        <f t="array" ref="Y5062">SUM(_xlfn.XLOOKUP(_xlfn.TOROW(F5062:V5062,1),$AN$34:$AN$43,$AL$34:$AL$43,,0,1))</f>
        <v>55</v>
      </c>
      <c r="Z5062">
        <f t="shared" si="157"/>
        <v>5</v>
      </c>
      <c r="AA5062" t="str">
        <v>SO</v>
      </c>
      <c r="AG5062">
        <v>10370</v>
      </c>
      <c r="AH5062">
        <v>6</v>
      </c>
      <c r="AT5062">
        <v>5</v>
      </c>
    </row>
    <row r="5063" spans="2:46" ht="15" customHeight="1">
      <c r="B5063" s="48">
        <v>6833</v>
      </c>
      <c r="C5063" s="49">
        <v>45460</v>
      </c>
      <c r="D5063" s="50">
        <v>0.85002314814814817</v>
      </c>
      <c r="E5063" s="48" t="s">
        <v>12428</v>
      </c>
      <c r="F5063" s="48" t="s">
        <v>319</v>
      </c>
      <c r="G5063" s="48" t="s">
        <v>319</v>
      </c>
      <c r="H5063" s="48" t="s">
        <v>319</v>
      </c>
      <c r="I5063" s="48" t="s">
        <v>243</v>
      </c>
      <c r="J5063" s="48"/>
      <c r="K5063" s="48"/>
      <c r="L5063" s="48"/>
      <c r="M5063" s="48"/>
      <c r="N5063" s="48"/>
      <c r="O5063" s="48"/>
      <c r="P5063" s="48"/>
      <c r="Q5063" s="48"/>
      <c r="R5063" s="48"/>
      <c r="S5063" s="48"/>
      <c r="T5063" s="48"/>
      <c r="U5063" s="48"/>
      <c r="V5063" s="48"/>
      <c r="W5063" s="51" t="s">
        <v>4639</v>
      </c>
      <c r="X5063" t="str">
        <f t="shared" ref="X5063:X5126" si="158">_xlfn.TEXTJOIN(";",TRUE,F5063:V5063)</f>
        <v>FR;FR;FR;CB</v>
      </c>
      <c r="Y5063" cm="1">
        <f t="array" ref="Y5063">SUM(_xlfn.XLOOKUP(_xlfn.TOROW(F5063:V5063,1),$AN$34:$AN$43,$AL$34:$AL$43,,0,1))</f>
        <v>17</v>
      </c>
      <c r="Z5063">
        <f t="shared" ref="Z5063:Z5126" si="159">COUNTA(F5063:V5063)</f>
        <v>4</v>
      </c>
      <c r="AA5063" t="str">
        <v>DH</v>
      </c>
      <c r="AG5063">
        <v>10374</v>
      </c>
      <c r="AH5063">
        <v>6</v>
      </c>
      <c r="AT5063">
        <v>4</v>
      </c>
    </row>
    <row r="5064" spans="2:46" ht="15" customHeight="1">
      <c r="B5064" s="48">
        <v>6834</v>
      </c>
      <c r="C5064" s="49">
        <v>45460</v>
      </c>
      <c r="D5064" s="50">
        <v>0.85042824074074075</v>
      </c>
      <c r="E5064" s="48" t="s">
        <v>194</v>
      </c>
      <c r="F5064" s="48" t="s">
        <v>194</v>
      </c>
      <c r="G5064" s="48"/>
      <c r="H5064" s="48"/>
      <c r="I5064" s="48"/>
      <c r="J5064" s="48"/>
      <c r="K5064" s="48"/>
      <c r="L5064" s="48"/>
      <c r="M5064" s="48"/>
      <c r="N5064" s="48"/>
      <c r="O5064" s="48"/>
      <c r="P5064" s="48"/>
      <c r="Q5064" s="48"/>
      <c r="R5064" s="48"/>
      <c r="S5064" s="48"/>
      <c r="T5064" s="48"/>
      <c r="U5064" s="48"/>
      <c r="V5064" s="48"/>
      <c r="W5064" s="51" t="s">
        <v>195</v>
      </c>
      <c r="X5064" t="str">
        <f t="shared" si="158"/>
        <v>DH</v>
      </c>
      <c r="Y5064" cm="1">
        <f t="array" ref="Y5064">SUM(_xlfn.XLOOKUP(_xlfn.TOROW(F5064:V5064,1),$AN$34:$AN$43,$AL$34:$AL$43,,0,1))</f>
        <v>9</v>
      </c>
      <c r="Z5064">
        <f t="shared" si="159"/>
        <v>1</v>
      </c>
      <c r="AA5064" t="str">
        <v>SS</v>
      </c>
      <c r="AG5064">
        <v>10377</v>
      </c>
      <c r="AH5064">
        <v>6</v>
      </c>
      <c r="AT5064">
        <v>1</v>
      </c>
    </row>
    <row r="5065" spans="2:46" ht="15" customHeight="1">
      <c r="B5065" s="48">
        <v>6835</v>
      </c>
      <c r="C5065" s="49">
        <v>45460</v>
      </c>
      <c r="D5065" s="50">
        <v>0.85398148148148145</v>
      </c>
      <c r="E5065" s="48" t="s">
        <v>9297</v>
      </c>
      <c r="F5065" s="48" t="s">
        <v>803</v>
      </c>
      <c r="G5065" s="48" t="s">
        <v>803</v>
      </c>
      <c r="H5065" s="48" t="s">
        <v>803</v>
      </c>
      <c r="I5065" s="48"/>
      <c r="J5065" s="48"/>
      <c r="K5065" s="48"/>
      <c r="L5065" s="48"/>
      <c r="M5065" s="48"/>
      <c r="N5065" s="48"/>
      <c r="O5065" s="48"/>
      <c r="P5065" s="48"/>
      <c r="Q5065" s="48"/>
      <c r="R5065" s="48"/>
      <c r="S5065" s="48"/>
      <c r="T5065" s="48"/>
      <c r="U5065" s="48"/>
      <c r="V5065" s="48"/>
      <c r="W5065" s="51" t="s">
        <v>4640</v>
      </c>
      <c r="X5065" t="str">
        <f t="shared" si="158"/>
        <v>SS;SS;SS</v>
      </c>
      <c r="Y5065" cm="1">
        <f t="array" ref="Y5065">SUM(_xlfn.XLOOKUP(_xlfn.TOROW(F5065:V5065,1),$AN$34:$AN$43,$AL$34:$AL$43,,0,1))</f>
        <v>9</v>
      </c>
      <c r="Z5065">
        <f t="shared" si="159"/>
        <v>3</v>
      </c>
      <c r="AA5065" t="str">
        <v>DH</v>
      </c>
      <c r="AG5065">
        <v>10379</v>
      </c>
      <c r="AH5065">
        <v>6</v>
      </c>
      <c r="AT5065">
        <v>3</v>
      </c>
    </row>
    <row r="5066" spans="2:46" ht="15" customHeight="1">
      <c r="B5066" s="48">
        <v>6836</v>
      </c>
      <c r="C5066" s="49">
        <v>45460</v>
      </c>
      <c r="D5066" s="50">
        <v>0.8558796296296296</v>
      </c>
      <c r="E5066" s="48" t="s">
        <v>12429</v>
      </c>
      <c r="F5066" s="48" t="s">
        <v>304</v>
      </c>
      <c r="G5066" s="48" t="s">
        <v>280</v>
      </c>
      <c r="H5066" s="48" t="s">
        <v>803</v>
      </c>
      <c r="I5066" s="48" t="s">
        <v>803</v>
      </c>
      <c r="J5066" s="48" t="s">
        <v>719</v>
      </c>
      <c r="K5066" s="48"/>
      <c r="L5066" s="48"/>
      <c r="M5066" s="48"/>
      <c r="N5066" s="48"/>
      <c r="O5066" s="48"/>
      <c r="P5066" s="48"/>
      <c r="Q5066" s="48"/>
      <c r="R5066" s="48"/>
      <c r="S5066" s="48"/>
      <c r="T5066" s="48"/>
      <c r="U5066" s="48"/>
      <c r="V5066" s="48"/>
      <c r="W5066" s="51" t="s">
        <v>4641</v>
      </c>
      <c r="X5066" t="str">
        <f t="shared" si="158"/>
        <v>HD;WB;SS;SS;BE</v>
      </c>
      <c r="Y5066" cm="1">
        <f t="array" ref="Y5066">SUM(_xlfn.XLOOKUP(_xlfn.TOROW(F5066:V5066,1),$AN$34:$AN$43,$AL$34:$AL$43,,0,1))</f>
        <v>29</v>
      </c>
      <c r="Z5066">
        <f t="shared" si="159"/>
        <v>5</v>
      </c>
      <c r="AA5066" t="str">
        <v>BE</v>
      </c>
      <c r="AG5066">
        <v>10383</v>
      </c>
      <c r="AH5066">
        <v>6</v>
      </c>
      <c r="AT5066">
        <v>5</v>
      </c>
    </row>
    <row r="5067" spans="2:46" ht="15" customHeight="1">
      <c r="B5067" s="48">
        <v>6837</v>
      </c>
      <c r="C5067" s="49">
        <v>45460</v>
      </c>
      <c r="D5067" s="50">
        <v>0.85763888888888884</v>
      </c>
      <c r="E5067" s="48" t="s">
        <v>12430</v>
      </c>
      <c r="F5067" s="48" t="s">
        <v>719</v>
      </c>
      <c r="G5067" s="48" t="s">
        <v>133</v>
      </c>
      <c r="H5067" s="48" t="s">
        <v>280</v>
      </c>
      <c r="I5067" s="48" t="s">
        <v>319</v>
      </c>
      <c r="J5067" s="48"/>
      <c r="K5067" s="48"/>
      <c r="L5067" s="48"/>
      <c r="M5067" s="48"/>
      <c r="N5067" s="48"/>
      <c r="O5067" s="48"/>
      <c r="P5067" s="48"/>
      <c r="Q5067" s="48"/>
      <c r="R5067" s="48"/>
      <c r="S5067" s="48"/>
      <c r="T5067" s="48"/>
      <c r="U5067" s="48"/>
      <c r="V5067" s="48"/>
      <c r="W5067" s="51" t="s">
        <v>4642</v>
      </c>
      <c r="X5067" t="str">
        <f t="shared" si="158"/>
        <v>BE;SO;WB;FR</v>
      </c>
      <c r="Y5067" cm="1">
        <f t="array" ref="Y5067">SUM(_xlfn.XLOOKUP(_xlfn.TOROW(F5067:V5067,1),$AN$34:$AN$43,$AL$34:$AL$43,,0,1))</f>
        <v>21</v>
      </c>
      <c r="Z5067">
        <f t="shared" si="159"/>
        <v>4</v>
      </c>
      <c r="AA5067" t="str">
        <v>HD</v>
      </c>
      <c r="AG5067">
        <v>10384</v>
      </c>
      <c r="AH5067">
        <v>6</v>
      </c>
      <c r="AT5067">
        <v>4</v>
      </c>
    </row>
    <row r="5068" spans="2:46" ht="15" customHeight="1">
      <c r="B5068" s="48">
        <v>6838</v>
      </c>
      <c r="C5068" s="49">
        <v>45460</v>
      </c>
      <c r="D5068" s="50">
        <v>0.85971064814814813</v>
      </c>
      <c r="E5068" s="48" t="s">
        <v>12431</v>
      </c>
      <c r="F5068" s="48" t="s">
        <v>194</v>
      </c>
      <c r="G5068" s="48" t="s">
        <v>803</v>
      </c>
      <c r="H5068" s="48" t="s">
        <v>803</v>
      </c>
      <c r="I5068" s="48" t="s">
        <v>803</v>
      </c>
      <c r="J5068" s="48"/>
      <c r="K5068" s="48"/>
      <c r="L5068" s="48"/>
      <c r="M5068" s="48"/>
      <c r="N5068" s="48"/>
      <c r="O5068" s="48"/>
      <c r="P5068" s="48"/>
      <c r="Q5068" s="48"/>
      <c r="R5068" s="48"/>
      <c r="S5068" s="48"/>
      <c r="T5068" s="48"/>
      <c r="U5068" s="48"/>
      <c r="V5068" s="48"/>
      <c r="W5068" s="51" t="s">
        <v>4643</v>
      </c>
      <c r="X5068" t="str">
        <f t="shared" si="158"/>
        <v>DH;SS;SS;SS</v>
      </c>
      <c r="Y5068" cm="1">
        <f t="array" ref="Y5068">SUM(_xlfn.XLOOKUP(_xlfn.TOROW(F5068:V5068,1),$AN$34:$AN$43,$AL$34:$AL$43,,0,1))</f>
        <v>18</v>
      </c>
      <c r="Z5068">
        <f t="shared" si="159"/>
        <v>4</v>
      </c>
      <c r="AA5068" t="str">
        <v>CB</v>
      </c>
      <c r="AG5068">
        <v>10387</v>
      </c>
      <c r="AH5068">
        <v>6</v>
      </c>
      <c r="AT5068">
        <v>4</v>
      </c>
    </row>
    <row r="5069" spans="2:46" ht="15" customHeight="1">
      <c r="B5069" s="48">
        <v>6839</v>
      </c>
      <c r="C5069" s="49">
        <v>45460</v>
      </c>
      <c r="D5069" s="50">
        <v>0.86087962962962961</v>
      </c>
      <c r="E5069" s="48" t="s">
        <v>12432</v>
      </c>
      <c r="F5069" s="48" t="s">
        <v>189</v>
      </c>
      <c r="G5069" s="48" t="s">
        <v>280</v>
      </c>
      <c r="H5069" s="48"/>
      <c r="I5069" s="48"/>
      <c r="J5069" s="48"/>
      <c r="K5069" s="48"/>
      <c r="L5069" s="48"/>
      <c r="M5069" s="48"/>
      <c r="N5069" s="48"/>
      <c r="O5069" s="48"/>
      <c r="P5069" s="48"/>
      <c r="Q5069" s="48"/>
      <c r="R5069" s="48"/>
      <c r="S5069" s="48"/>
      <c r="T5069" s="48"/>
      <c r="U5069" s="48"/>
      <c r="V5069" s="48"/>
      <c r="W5069" s="51" t="s">
        <v>4644</v>
      </c>
      <c r="X5069" t="str">
        <f t="shared" si="158"/>
        <v>JB;WB</v>
      </c>
      <c r="Y5069" cm="1">
        <f t="array" ref="Y5069">SUM(_xlfn.XLOOKUP(_xlfn.TOROW(F5069:V5069,1),$AN$34:$AN$43,$AL$34:$AL$43,,0,1))</f>
        <v>12</v>
      </c>
      <c r="Z5069">
        <f t="shared" si="159"/>
        <v>2</v>
      </c>
      <c r="AA5069" t="str">
        <v>BB</v>
      </c>
      <c r="AG5069">
        <v>10391</v>
      </c>
      <c r="AH5069">
        <v>6</v>
      </c>
      <c r="AT5069">
        <v>2</v>
      </c>
    </row>
    <row r="5070" spans="2:46" ht="15" customHeight="1">
      <c r="B5070" s="48">
        <v>6840</v>
      </c>
      <c r="C5070" s="49">
        <v>45460</v>
      </c>
      <c r="D5070" s="50">
        <v>0.86114583333333339</v>
      </c>
      <c r="E5070" s="48" t="s">
        <v>11817</v>
      </c>
      <c r="F5070" s="48" t="s">
        <v>51</v>
      </c>
      <c r="G5070" s="48" t="s">
        <v>51</v>
      </c>
      <c r="H5070" s="48" t="s">
        <v>51</v>
      </c>
      <c r="I5070" s="48" t="s">
        <v>51</v>
      </c>
      <c r="J5070" s="48" t="s">
        <v>319</v>
      </c>
      <c r="K5070" s="48" t="s">
        <v>319</v>
      </c>
      <c r="L5070" s="48" t="s">
        <v>319</v>
      </c>
      <c r="M5070" s="48"/>
      <c r="N5070" s="48"/>
      <c r="O5070" s="48"/>
      <c r="P5070" s="48"/>
      <c r="Q5070" s="48"/>
      <c r="R5070" s="48"/>
      <c r="S5070" s="48"/>
      <c r="T5070" s="48"/>
      <c r="U5070" s="48"/>
      <c r="V5070" s="48"/>
      <c r="W5070" s="51" t="s">
        <v>3977</v>
      </c>
      <c r="X5070" t="str">
        <f t="shared" si="158"/>
        <v>BB;BB;BB;BB;FR;FR;FR</v>
      </c>
      <c r="Y5070" cm="1">
        <f t="array" ref="Y5070">SUM(_xlfn.XLOOKUP(_xlfn.TOROW(F5070:V5070,1),$AN$34:$AN$43,$AL$34:$AL$43,,0,1))</f>
        <v>49</v>
      </c>
      <c r="Z5070">
        <f t="shared" si="159"/>
        <v>7</v>
      </c>
      <c r="AA5070" t="str">
        <v>BE</v>
      </c>
      <c r="AG5070">
        <v>10392</v>
      </c>
      <c r="AH5070">
        <v>6</v>
      </c>
      <c r="AT5070">
        <v>7</v>
      </c>
    </row>
    <row r="5071" spans="2:46" ht="15" customHeight="1">
      <c r="B5071" s="48">
        <v>6841</v>
      </c>
      <c r="C5071" s="49">
        <v>45460</v>
      </c>
      <c r="D5071" s="50">
        <v>0.86313657407407407</v>
      </c>
      <c r="E5071" s="48" t="s">
        <v>10902</v>
      </c>
      <c r="F5071" s="48" t="s">
        <v>189</v>
      </c>
      <c r="G5071" s="48" t="s">
        <v>189</v>
      </c>
      <c r="H5071" s="48" t="s">
        <v>189</v>
      </c>
      <c r="I5071" s="48" t="s">
        <v>189</v>
      </c>
      <c r="J5071" s="48" t="s">
        <v>280</v>
      </c>
      <c r="K5071" s="48"/>
      <c r="L5071" s="48"/>
      <c r="M5071" s="48"/>
      <c r="N5071" s="48"/>
      <c r="O5071" s="48"/>
      <c r="P5071" s="48"/>
      <c r="Q5071" s="48"/>
      <c r="R5071" s="48"/>
      <c r="S5071" s="48"/>
      <c r="T5071" s="48"/>
      <c r="U5071" s="48"/>
      <c r="V5071" s="48"/>
      <c r="W5071" s="51" t="s">
        <v>4645</v>
      </c>
      <c r="X5071" t="str">
        <f t="shared" si="158"/>
        <v>JB;JB;JB;JB;WB</v>
      </c>
      <c r="Y5071" cm="1">
        <f t="array" ref="Y5071">SUM(_xlfn.XLOOKUP(_xlfn.TOROW(F5071:V5071,1),$AN$34:$AN$43,$AL$34:$AL$43,,0,1))</f>
        <v>15</v>
      </c>
      <c r="Z5071">
        <f t="shared" si="159"/>
        <v>5</v>
      </c>
      <c r="AA5071" t="str">
        <v>CB</v>
      </c>
      <c r="AG5071">
        <v>10406</v>
      </c>
      <c r="AH5071">
        <v>6</v>
      </c>
      <c r="AT5071">
        <v>5</v>
      </c>
    </row>
    <row r="5072" spans="2:46" ht="15" customHeight="1">
      <c r="B5072" s="48">
        <v>6842</v>
      </c>
      <c r="C5072" s="49">
        <v>45460</v>
      </c>
      <c r="D5072" s="50">
        <v>0.86334490740740744</v>
      </c>
      <c r="E5072" s="48" t="s">
        <v>12433</v>
      </c>
      <c r="F5072" s="48" t="s">
        <v>803</v>
      </c>
      <c r="G5072" s="48" t="s">
        <v>803</v>
      </c>
      <c r="H5072" s="48" t="s">
        <v>803</v>
      </c>
      <c r="I5072" s="48" t="s">
        <v>51</v>
      </c>
      <c r="J5072" s="48" t="s">
        <v>51</v>
      </c>
      <c r="K5072" s="48" t="s">
        <v>189</v>
      </c>
      <c r="L5072" s="48"/>
      <c r="M5072" s="48"/>
      <c r="N5072" s="48"/>
      <c r="O5072" s="48"/>
      <c r="P5072" s="48"/>
      <c r="Q5072" s="48"/>
      <c r="R5072" s="48"/>
      <c r="S5072" s="48"/>
      <c r="T5072" s="48"/>
      <c r="U5072" s="48"/>
      <c r="V5072" s="48"/>
      <c r="W5072" s="51" t="s">
        <v>4646</v>
      </c>
      <c r="X5072" t="str">
        <f t="shared" si="158"/>
        <v>SS;SS;SS;BB;BB;JB</v>
      </c>
      <c r="Y5072" cm="1">
        <f t="array" ref="Y5072">SUM(_xlfn.XLOOKUP(_xlfn.TOROW(F5072:V5072,1),$AN$34:$AN$43,$AL$34:$AL$43,,0,1))</f>
        <v>30</v>
      </c>
      <c r="Z5072">
        <f t="shared" si="159"/>
        <v>6</v>
      </c>
      <c r="AA5072" t="str">
        <v>WB</v>
      </c>
      <c r="AG5072">
        <v>10430</v>
      </c>
      <c r="AH5072">
        <v>6</v>
      </c>
      <c r="AT5072">
        <v>6</v>
      </c>
    </row>
    <row r="5073" spans="2:46" ht="15" customHeight="1">
      <c r="B5073" s="48">
        <v>6843</v>
      </c>
      <c r="C5073" s="49">
        <v>45460</v>
      </c>
      <c r="D5073" s="50">
        <v>0.86428240740740736</v>
      </c>
      <c r="E5073" s="48" t="s">
        <v>12434</v>
      </c>
      <c r="F5073" s="48" t="s">
        <v>51</v>
      </c>
      <c r="G5073" s="48" t="s">
        <v>51</v>
      </c>
      <c r="H5073" s="48" t="s">
        <v>304</v>
      </c>
      <c r="I5073" s="48" t="s">
        <v>304</v>
      </c>
      <c r="J5073" s="48" t="s">
        <v>280</v>
      </c>
      <c r="K5073" s="48" t="s">
        <v>194</v>
      </c>
      <c r="L5073" s="48" t="s">
        <v>194</v>
      </c>
      <c r="M5073" s="48" t="s">
        <v>304</v>
      </c>
      <c r="N5073" s="48" t="s">
        <v>243</v>
      </c>
      <c r="O5073" s="48" t="s">
        <v>803</v>
      </c>
      <c r="P5073" s="48"/>
      <c r="Q5073" s="48"/>
      <c r="R5073" s="48"/>
      <c r="S5073" s="48"/>
      <c r="T5073" s="48"/>
      <c r="U5073" s="48"/>
      <c r="V5073" s="48"/>
      <c r="W5073" s="51" t="s">
        <v>4647</v>
      </c>
      <c r="X5073" t="str">
        <f t="shared" si="158"/>
        <v>BB;BB;HD;HD;WB;DH;DH;HD;CB;SS</v>
      </c>
      <c r="Y5073" cm="1">
        <f t="array" ref="Y5073">SUM(_xlfn.XLOOKUP(_xlfn.TOROW(F5073:V5073,1),$AN$34:$AN$43,$AL$34:$AL$43,,0,1))</f>
        <v>81</v>
      </c>
      <c r="Z5073">
        <f t="shared" si="159"/>
        <v>10</v>
      </c>
      <c r="AA5073" t="str">
        <v>BB</v>
      </c>
      <c r="AG5073">
        <v>10432</v>
      </c>
      <c r="AH5073">
        <v>6</v>
      </c>
      <c r="AT5073">
        <v>10</v>
      </c>
    </row>
    <row r="5074" spans="2:46" ht="15" customHeight="1">
      <c r="B5074" s="48">
        <v>6844</v>
      </c>
      <c r="C5074" s="49">
        <v>45460</v>
      </c>
      <c r="D5074" s="50">
        <v>0.86540509259259257</v>
      </c>
      <c r="E5074" s="48" t="s">
        <v>12435</v>
      </c>
      <c r="F5074" s="48" t="s">
        <v>280</v>
      </c>
      <c r="G5074" s="48" t="s">
        <v>51</v>
      </c>
      <c r="H5074" s="48" t="s">
        <v>51</v>
      </c>
      <c r="I5074" s="48" t="s">
        <v>51</v>
      </c>
      <c r="J5074" s="48" t="s">
        <v>194</v>
      </c>
      <c r="K5074" s="48"/>
      <c r="L5074" s="48"/>
      <c r="M5074" s="48"/>
      <c r="N5074" s="48"/>
      <c r="O5074" s="48"/>
      <c r="P5074" s="48"/>
      <c r="Q5074" s="48"/>
      <c r="R5074" s="48"/>
      <c r="S5074" s="48"/>
      <c r="T5074" s="48"/>
      <c r="U5074" s="48"/>
      <c r="V5074" s="48"/>
      <c r="W5074" s="51" t="s">
        <v>4648</v>
      </c>
      <c r="X5074" t="str">
        <f t="shared" si="158"/>
        <v>WB;BB;BB;BB;DH</v>
      </c>
      <c r="Y5074" cm="1">
        <f t="array" ref="Y5074">SUM(_xlfn.XLOOKUP(_xlfn.TOROW(F5074:V5074,1),$AN$34:$AN$43,$AL$34:$AL$43,,0,1))</f>
        <v>50</v>
      </c>
      <c r="Z5074">
        <f t="shared" si="159"/>
        <v>5</v>
      </c>
      <c r="AA5074" t="str">
        <v>BB</v>
      </c>
      <c r="AG5074">
        <v>10433</v>
      </c>
      <c r="AH5074">
        <v>6</v>
      </c>
      <c r="AT5074">
        <v>5</v>
      </c>
    </row>
    <row r="5075" spans="2:46" ht="15" customHeight="1">
      <c r="B5075" s="48">
        <v>6845</v>
      </c>
      <c r="C5075" s="49">
        <v>45460</v>
      </c>
      <c r="D5075" s="50">
        <v>0.86677083333333338</v>
      </c>
      <c r="E5075" s="48" t="s">
        <v>12436</v>
      </c>
      <c r="F5075" s="48" t="s">
        <v>189</v>
      </c>
      <c r="G5075" s="48" t="s">
        <v>319</v>
      </c>
      <c r="H5075" s="48" t="s">
        <v>189</v>
      </c>
      <c r="I5075" s="48" t="s">
        <v>189</v>
      </c>
      <c r="J5075" s="48"/>
      <c r="K5075" s="48"/>
      <c r="L5075" s="48"/>
      <c r="M5075" s="48"/>
      <c r="N5075" s="48"/>
      <c r="O5075" s="48"/>
      <c r="P5075" s="48"/>
      <c r="Q5075" s="48"/>
      <c r="R5075" s="48"/>
      <c r="S5075" s="48"/>
      <c r="T5075" s="48"/>
      <c r="U5075" s="48"/>
      <c r="V5075" s="48"/>
      <c r="W5075" s="51" t="s">
        <v>4649</v>
      </c>
      <c r="X5075" t="str">
        <f t="shared" si="158"/>
        <v>JB;FR;JB;JB</v>
      </c>
      <c r="Y5075" cm="1">
        <f t="array" ref="Y5075">SUM(_xlfn.XLOOKUP(_xlfn.TOROW(F5075:V5075,1),$AN$34:$AN$43,$AL$34:$AL$43,,0,1))</f>
        <v>6</v>
      </c>
      <c r="Z5075">
        <f t="shared" si="159"/>
        <v>4</v>
      </c>
      <c r="AA5075" t="str">
        <v>FR</v>
      </c>
      <c r="AG5075">
        <v>10443</v>
      </c>
      <c r="AH5075">
        <v>6</v>
      </c>
      <c r="AT5075">
        <v>4</v>
      </c>
    </row>
    <row r="5076" spans="2:46" ht="15" customHeight="1">
      <c r="B5076" s="48">
        <v>6846</v>
      </c>
      <c r="C5076" s="49">
        <v>45460</v>
      </c>
      <c r="D5076" s="50">
        <v>0.86826388888888884</v>
      </c>
      <c r="E5076" s="48" t="s">
        <v>12437</v>
      </c>
      <c r="F5076" s="48" t="s">
        <v>719</v>
      </c>
      <c r="G5076" s="48" t="s">
        <v>133</v>
      </c>
      <c r="H5076" s="48" t="s">
        <v>194</v>
      </c>
      <c r="I5076" s="48" t="s">
        <v>319</v>
      </c>
      <c r="J5076" s="48" t="s">
        <v>319</v>
      </c>
      <c r="K5076" s="48" t="s">
        <v>319</v>
      </c>
      <c r="L5076" s="48" t="s">
        <v>319</v>
      </c>
      <c r="M5076" s="48" t="s">
        <v>319</v>
      </c>
      <c r="N5076" s="48" t="s">
        <v>280</v>
      </c>
      <c r="O5076" s="48" t="s">
        <v>133</v>
      </c>
      <c r="P5076" s="48" t="s">
        <v>280</v>
      </c>
      <c r="Q5076" s="48" t="s">
        <v>280</v>
      </c>
      <c r="R5076" s="48" t="s">
        <v>719</v>
      </c>
      <c r="S5076" s="48"/>
      <c r="T5076" s="48"/>
      <c r="U5076" s="48"/>
      <c r="V5076" s="48"/>
      <c r="W5076" s="51" t="s">
        <v>4650</v>
      </c>
      <c r="X5076" t="str">
        <f t="shared" si="158"/>
        <v>BE;SO;DH;FR;FR;FR;FR;FR;WB;SO;WB;WB;BE</v>
      </c>
      <c r="Y5076" cm="1">
        <f t="array" ref="Y5076">SUM(_xlfn.XLOOKUP(_xlfn.TOROW(F5076:V5076,1),$AN$34:$AN$43,$AL$34:$AL$43,,0,1))</f>
        <v>71</v>
      </c>
      <c r="Z5076">
        <f t="shared" si="159"/>
        <v>13</v>
      </c>
      <c r="AA5076" t="str">
        <v>HD</v>
      </c>
      <c r="AG5076">
        <v>10449</v>
      </c>
      <c r="AH5076">
        <v>6</v>
      </c>
      <c r="AT5076">
        <v>13</v>
      </c>
    </row>
    <row r="5077" spans="2:46" ht="15" customHeight="1">
      <c r="B5077" s="48">
        <v>6847</v>
      </c>
      <c r="C5077" s="49">
        <v>45460</v>
      </c>
      <c r="D5077" s="50">
        <v>0.86967592592592591</v>
      </c>
      <c r="E5077" s="48" t="s">
        <v>12438</v>
      </c>
      <c r="F5077" s="48" t="s">
        <v>51</v>
      </c>
      <c r="G5077" s="48" t="s">
        <v>304</v>
      </c>
      <c r="H5077" s="48" t="s">
        <v>719</v>
      </c>
      <c r="I5077" s="48" t="s">
        <v>719</v>
      </c>
      <c r="J5077" s="48"/>
      <c r="K5077" s="48"/>
      <c r="L5077" s="48"/>
      <c r="M5077" s="48"/>
      <c r="N5077" s="48"/>
      <c r="O5077" s="48"/>
      <c r="P5077" s="48"/>
      <c r="Q5077" s="48"/>
      <c r="R5077" s="48"/>
      <c r="S5077" s="48"/>
      <c r="T5077" s="48"/>
      <c r="U5077" s="48"/>
      <c r="V5077" s="48"/>
      <c r="W5077" s="51" t="s">
        <v>4651</v>
      </c>
      <c r="X5077" t="str">
        <f t="shared" si="158"/>
        <v>BB;HD;BE;BE</v>
      </c>
      <c r="Y5077" cm="1">
        <f t="array" ref="Y5077">SUM(_xlfn.XLOOKUP(_xlfn.TOROW(F5077:V5077,1),$AN$34:$AN$43,$AL$34:$AL$43,,0,1))</f>
        <v>27</v>
      </c>
      <c r="Z5077">
        <f t="shared" si="159"/>
        <v>4</v>
      </c>
      <c r="AA5077" t="str">
        <v>DH</v>
      </c>
      <c r="AG5077">
        <v>10451</v>
      </c>
      <c r="AH5077">
        <v>6</v>
      </c>
      <c r="AT5077">
        <v>4</v>
      </c>
    </row>
    <row r="5078" spans="2:46" ht="15" customHeight="1">
      <c r="B5078" s="48">
        <v>6848</v>
      </c>
      <c r="C5078" s="49">
        <v>45460</v>
      </c>
      <c r="D5078" s="50">
        <v>0.87002314814814818</v>
      </c>
      <c r="E5078" s="48" t="s">
        <v>12439</v>
      </c>
      <c r="F5078" s="48" t="s">
        <v>304</v>
      </c>
      <c r="G5078" s="48" t="s">
        <v>304</v>
      </c>
      <c r="H5078" s="48" t="s">
        <v>304</v>
      </c>
      <c r="I5078" s="48" t="s">
        <v>803</v>
      </c>
      <c r="J5078" s="48"/>
      <c r="K5078" s="48"/>
      <c r="L5078" s="48"/>
      <c r="M5078" s="48"/>
      <c r="N5078" s="48"/>
      <c r="O5078" s="48"/>
      <c r="P5078" s="48"/>
      <c r="Q5078" s="48"/>
      <c r="R5078" s="48"/>
      <c r="S5078" s="48"/>
      <c r="T5078" s="48"/>
      <c r="U5078" s="48"/>
      <c r="V5078" s="48"/>
      <c r="W5078" s="51" t="s">
        <v>4652</v>
      </c>
      <c r="X5078" t="str">
        <f t="shared" si="158"/>
        <v>HD;HD;HD;SS</v>
      </c>
      <c r="Y5078" cm="1">
        <f t="array" ref="Y5078">SUM(_xlfn.XLOOKUP(_xlfn.TOROW(F5078:V5078,1),$AN$34:$AN$43,$AL$34:$AL$43,,0,1))</f>
        <v>24</v>
      </c>
      <c r="Z5078">
        <f t="shared" si="159"/>
        <v>4</v>
      </c>
      <c r="AA5078" t="str">
        <v>BB</v>
      </c>
      <c r="AG5078">
        <v>10457</v>
      </c>
      <c r="AH5078">
        <v>6</v>
      </c>
      <c r="AT5078">
        <v>4</v>
      </c>
    </row>
    <row r="5079" spans="2:46" ht="15" customHeight="1">
      <c r="B5079" s="48">
        <v>6849</v>
      </c>
      <c r="C5079" s="49">
        <v>45460</v>
      </c>
      <c r="D5079" s="50">
        <v>0.8707407407407407</v>
      </c>
      <c r="E5079" s="48" t="s">
        <v>12440</v>
      </c>
      <c r="F5079" s="48" t="s">
        <v>133</v>
      </c>
      <c r="G5079" s="48" t="s">
        <v>304</v>
      </c>
      <c r="H5079" s="48" t="s">
        <v>51</v>
      </c>
      <c r="I5079" s="48" t="s">
        <v>51</v>
      </c>
      <c r="J5079" s="48"/>
      <c r="K5079" s="48"/>
      <c r="L5079" s="48"/>
      <c r="M5079" s="48"/>
      <c r="N5079" s="48"/>
      <c r="O5079" s="48"/>
      <c r="P5079" s="48"/>
      <c r="Q5079" s="48"/>
      <c r="R5079" s="48"/>
      <c r="S5079" s="48"/>
      <c r="T5079" s="48"/>
      <c r="U5079" s="48"/>
      <c r="V5079" s="48"/>
      <c r="W5079" s="51" t="s">
        <v>4653</v>
      </c>
      <c r="X5079" t="str">
        <f t="shared" si="158"/>
        <v>SO;HD;BB;BB</v>
      </c>
      <c r="Y5079" cm="1">
        <f t="array" ref="Y5079">SUM(_xlfn.XLOOKUP(_xlfn.TOROW(F5079:V5079,1),$AN$34:$AN$43,$AL$34:$AL$43,,0,1))</f>
        <v>29</v>
      </c>
      <c r="Z5079">
        <f t="shared" si="159"/>
        <v>4</v>
      </c>
      <c r="AA5079" t="str">
        <v>BE</v>
      </c>
      <c r="AG5079">
        <v>10473</v>
      </c>
      <c r="AH5079">
        <v>6</v>
      </c>
      <c r="AT5079">
        <v>4</v>
      </c>
    </row>
    <row r="5080" spans="2:46" ht="15" customHeight="1">
      <c r="B5080" s="48">
        <v>6850</v>
      </c>
      <c r="C5080" s="49">
        <v>45460</v>
      </c>
      <c r="D5080" s="50">
        <v>0.87085648148148154</v>
      </c>
      <c r="E5080" s="48" t="s">
        <v>280</v>
      </c>
      <c r="F5080" s="48" t="s">
        <v>280</v>
      </c>
      <c r="G5080" s="48"/>
      <c r="H5080" s="48"/>
      <c r="I5080" s="48"/>
      <c r="J5080" s="48"/>
      <c r="K5080" s="48"/>
      <c r="L5080" s="48"/>
      <c r="M5080" s="48"/>
      <c r="N5080" s="48"/>
      <c r="O5080" s="48"/>
      <c r="P5080" s="48"/>
      <c r="Q5080" s="48"/>
      <c r="R5080" s="48"/>
      <c r="S5080" s="48"/>
      <c r="T5080" s="48"/>
      <c r="U5080" s="48"/>
      <c r="V5080" s="48"/>
      <c r="W5080" s="51" t="s">
        <v>544</v>
      </c>
      <c r="X5080" t="str">
        <f t="shared" si="158"/>
        <v>WB</v>
      </c>
      <c r="Y5080" cm="1">
        <f t="array" ref="Y5080">SUM(_xlfn.XLOOKUP(_xlfn.TOROW(F5080:V5080,1),$AN$34:$AN$43,$AL$34:$AL$43,,0,1))</f>
        <v>11</v>
      </c>
      <c r="Z5080">
        <f t="shared" si="159"/>
        <v>1</v>
      </c>
      <c r="AA5080" t="str">
        <v>BE</v>
      </c>
      <c r="AG5080">
        <v>10476</v>
      </c>
      <c r="AH5080">
        <v>6</v>
      </c>
      <c r="AT5080">
        <v>1</v>
      </c>
    </row>
    <row r="5081" spans="2:46" ht="15" customHeight="1">
      <c r="B5081" s="48">
        <v>6851</v>
      </c>
      <c r="C5081" s="49">
        <v>45460</v>
      </c>
      <c r="D5081" s="50">
        <v>0.87200231481481483</v>
      </c>
      <c r="E5081" s="48" t="s">
        <v>12441</v>
      </c>
      <c r="F5081" s="48" t="s">
        <v>51</v>
      </c>
      <c r="G5081" s="48" t="s">
        <v>51</v>
      </c>
      <c r="H5081" s="48" t="s">
        <v>194</v>
      </c>
      <c r="I5081" s="48" t="s">
        <v>194</v>
      </c>
      <c r="J5081" s="48" t="s">
        <v>194</v>
      </c>
      <c r="K5081" s="48" t="s">
        <v>194</v>
      </c>
      <c r="L5081" s="48" t="s">
        <v>133</v>
      </c>
      <c r="M5081" s="48" t="s">
        <v>133</v>
      </c>
      <c r="N5081" s="48" t="s">
        <v>51</v>
      </c>
      <c r="O5081" s="48" t="s">
        <v>803</v>
      </c>
      <c r="P5081" s="48"/>
      <c r="Q5081" s="48"/>
      <c r="R5081" s="48"/>
      <c r="S5081" s="48"/>
      <c r="T5081" s="48"/>
      <c r="U5081" s="48"/>
      <c r="V5081" s="48"/>
      <c r="W5081" s="51" t="s">
        <v>4654</v>
      </c>
      <c r="X5081" t="str">
        <f t="shared" si="158"/>
        <v>BB;BB;DH;DH;DH;DH;SO;SO;BB;SS</v>
      </c>
      <c r="Y5081" cm="1">
        <f t="array" ref="Y5081">SUM(_xlfn.XLOOKUP(_xlfn.TOROW(F5081:V5081,1),$AN$34:$AN$43,$AL$34:$AL$43,,0,1))</f>
        <v>73</v>
      </c>
      <c r="Z5081">
        <f t="shared" si="159"/>
        <v>10</v>
      </c>
      <c r="AA5081" t="str">
        <v>SO</v>
      </c>
      <c r="AG5081">
        <v>10493</v>
      </c>
      <c r="AH5081">
        <v>6</v>
      </c>
      <c r="AT5081">
        <v>10</v>
      </c>
    </row>
    <row r="5082" spans="2:46" ht="15" customHeight="1">
      <c r="B5082" s="48">
        <v>6852</v>
      </c>
      <c r="C5082" s="49">
        <v>45460</v>
      </c>
      <c r="D5082" s="50">
        <v>0.87300925925925921</v>
      </c>
      <c r="E5082" s="48" t="s">
        <v>12442</v>
      </c>
      <c r="F5082" s="48" t="s">
        <v>319</v>
      </c>
      <c r="G5082" s="48" t="s">
        <v>719</v>
      </c>
      <c r="H5082" s="48" t="s">
        <v>803</v>
      </c>
      <c r="I5082" s="48"/>
      <c r="J5082" s="48"/>
      <c r="K5082" s="48"/>
      <c r="L5082" s="48"/>
      <c r="M5082" s="48"/>
      <c r="N5082" s="48"/>
      <c r="O5082" s="48"/>
      <c r="P5082" s="48"/>
      <c r="Q5082" s="48"/>
      <c r="R5082" s="48"/>
      <c r="S5082" s="48"/>
      <c r="T5082" s="48"/>
      <c r="U5082" s="48"/>
      <c r="V5082" s="48"/>
      <c r="W5082" s="51" t="s">
        <v>4655</v>
      </c>
      <c r="X5082" t="str">
        <f t="shared" si="158"/>
        <v>FR;BE;SS</v>
      </c>
      <c r="Y5082" cm="1">
        <f t="array" ref="Y5082">SUM(_xlfn.XLOOKUP(_xlfn.TOROW(F5082:V5082,1),$AN$34:$AN$43,$AL$34:$AL$43,,0,1))</f>
        <v>11</v>
      </c>
      <c r="Z5082">
        <f t="shared" si="159"/>
        <v>3</v>
      </c>
      <c r="AA5082" t="str">
        <v>BE</v>
      </c>
      <c r="AG5082">
        <v>10496</v>
      </c>
      <c r="AH5082">
        <v>6</v>
      </c>
      <c r="AT5082">
        <v>3</v>
      </c>
    </row>
    <row r="5083" spans="2:46" ht="15" customHeight="1">
      <c r="B5083" s="48">
        <v>6853</v>
      </c>
      <c r="C5083" s="49">
        <v>45460</v>
      </c>
      <c r="D5083" s="50">
        <v>0.87309027777777781</v>
      </c>
      <c r="E5083" s="48" t="s">
        <v>8443</v>
      </c>
      <c r="F5083" s="48" t="s">
        <v>133</v>
      </c>
      <c r="G5083" s="48" t="s">
        <v>133</v>
      </c>
      <c r="H5083" s="48" t="s">
        <v>133</v>
      </c>
      <c r="I5083" s="48" t="s">
        <v>133</v>
      </c>
      <c r="J5083" s="48"/>
      <c r="K5083" s="48"/>
      <c r="L5083" s="48"/>
      <c r="M5083" s="48"/>
      <c r="N5083" s="48"/>
      <c r="O5083" s="48"/>
      <c r="P5083" s="48"/>
      <c r="Q5083" s="48"/>
      <c r="R5083" s="48"/>
      <c r="S5083" s="48"/>
      <c r="T5083" s="48"/>
      <c r="U5083" s="48"/>
      <c r="V5083" s="48"/>
      <c r="W5083" s="51" t="s">
        <v>2426</v>
      </c>
      <c r="X5083" t="str">
        <f t="shared" si="158"/>
        <v>SO;SO;SO;SO</v>
      </c>
      <c r="Y5083" cm="1">
        <f t="array" ref="Y5083">SUM(_xlfn.XLOOKUP(_xlfn.TOROW(F5083:V5083,1),$AN$34:$AN$43,$AL$34:$AL$43,,0,1))</f>
        <v>8</v>
      </c>
      <c r="Z5083">
        <f t="shared" si="159"/>
        <v>4</v>
      </c>
      <c r="AA5083" t="str">
        <v>BE</v>
      </c>
      <c r="AG5083">
        <v>10511</v>
      </c>
      <c r="AH5083">
        <v>6</v>
      </c>
      <c r="AT5083">
        <v>4</v>
      </c>
    </row>
    <row r="5084" spans="2:46" ht="15" customHeight="1">
      <c r="B5084" s="48">
        <v>6854</v>
      </c>
      <c r="C5084" s="49">
        <v>45460</v>
      </c>
      <c r="D5084" s="50">
        <v>0.87340277777777775</v>
      </c>
      <c r="E5084" s="48" t="s">
        <v>12443</v>
      </c>
      <c r="F5084" s="48" t="s">
        <v>194</v>
      </c>
      <c r="G5084" s="48" t="s">
        <v>803</v>
      </c>
      <c r="H5084" s="48" t="s">
        <v>304</v>
      </c>
      <c r="I5084" s="48" t="s">
        <v>133</v>
      </c>
      <c r="J5084" s="48" t="s">
        <v>133</v>
      </c>
      <c r="K5084" s="48" t="s">
        <v>189</v>
      </c>
      <c r="L5084" s="48" t="s">
        <v>803</v>
      </c>
      <c r="M5084" s="48" t="s">
        <v>803</v>
      </c>
      <c r="N5084" s="48" t="s">
        <v>803</v>
      </c>
      <c r="O5084" s="48" t="s">
        <v>304</v>
      </c>
      <c r="P5084" s="48"/>
      <c r="Q5084" s="48"/>
      <c r="R5084" s="48"/>
      <c r="S5084" s="48"/>
      <c r="T5084" s="48"/>
      <c r="U5084" s="48"/>
      <c r="V5084" s="48"/>
      <c r="W5084" s="51" t="s">
        <v>4656</v>
      </c>
      <c r="X5084" t="str">
        <f t="shared" si="158"/>
        <v>DH;SS;HD;SO;SO;JB;SS;SS;SS;HD</v>
      </c>
      <c r="Y5084" cm="1">
        <f t="array" ref="Y5084">SUM(_xlfn.XLOOKUP(_xlfn.TOROW(F5084:V5084,1),$AN$34:$AN$43,$AL$34:$AL$43,,0,1))</f>
        <v>40</v>
      </c>
      <c r="Z5084">
        <f t="shared" si="159"/>
        <v>10</v>
      </c>
      <c r="AA5084" t="str">
        <v>SO</v>
      </c>
      <c r="AG5084">
        <v>10520</v>
      </c>
      <c r="AH5084">
        <v>6</v>
      </c>
      <c r="AT5084">
        <v>10</v>
      </c>
    </row>
    <row r="5085" spans="2:46" ht="15" customHeight="1">
      <c r="B5085" s="48">
        <v>6855</v>
      </c>
      <c r="C5085" s="49">
        <v>45460</v>
      </c>
      <c r="D5085" s="50">
        <v>0.87387731481481479</v>
      </c>
      <c r="E5085" s="48" t="s">
        <v>12444</v>
      </c>
      <c r="F5085" s="48" t="s">
        <v>719</v>
      </c>
      <c r="G5085" s="48" t="s">
        <v>719</v>
      </c>
      <c r="H5085" s="48" t="s">
        <v>719</v>
      </c>
      <c r="I5085" s="48" t="s">
        <v>719</v>
      </c>
      <c r="J5085" s="48" t="s">
        <v>51</v>
      </c>
      <c r="K5085" s="48" t="s">
        <v>243</v>
      </c>
      <c r="L5085" s="48" t="s">
        <v>51</v>
      </c>
      <c r="M5085" s="48"/>
      <c r="N5085" s="48"/>
      <c r="O5085" s="48"/>
      <c r="P5085" s="48"/>
      <c r="Q5085" s="48"/>
      <c r="R5085" s="48"/>
      <c r="S5085" s="48"/>
      <c r="T5085" s="48"/>
      <c r="U5085" s="48"/>
      <c r="V5085" s="48"/>
      <c r="W5085" s="51" t="s">
        <v>4657</v>
      </c>
      <c r="X5085" t="str">
        <f t="shared" si="158"/>
        <v>BE;BE;BE;BE;BB;CB;BB</v>
      </c>
      <c r="Y5085" cm="1">
        <f t="array" ref="Y5085">SUM(_xlfn.XLOOKUP(_xlfn.TOROW(F5085:V5085,1),$AN$34:$AN$43,$AL$34:$AL$43,,0,1))</f>
        <v>48</v>
      </c>
      <c r="Z5085">
        <f t="shared" si="159"/>
        <v>7</v>
      </c>
      <c r="AA5085" t="str">
        <v>SS</v>
      </c>
      <c r="AG5085">
        <v>10526</v>
      </c>
      <c r="AH5085">
        <v>6</v>
      </c>
      <c r="AT5085">
        <v>7</v>
      </c>
    </row>
    <row r="5086" spans="2:46" ht="15" customHeight="1">
      <c r="B5086" s="48">
        <v>6856</v>
      </c>
      <c r="C5086" s="49">
        <v>45460</v>
      </c>
      <c r="D5086" s="50">
        <v>0.87417824074074069</v>
      </c>
      <c r="E5086" s="48" t="s">
        <v>12445</v>
      </c>
      <c r="F5086" s="48" t="s">
        <v>194</v>
      </c>
      <c r="G5086" s="48" t="s">
        <v>133</v>
      </c>
      <c r="H5086" s="48" t="s">
        <v>133</v>
      </c>
      <c r="I5086" s="48" t="s">
        <v>194</v>
      </c>
      <c r="J5086" s="48" t="s">
        <v>194</v>
      </c>
      <c r="K5086" s="48" t="s">
        <v>51</v>
      </c>
      <c r="L5086" s="48" t="s">
        <v>51</v>
      </c>
      <c r="M5086" s="48"/>
      <c r="N5086" s="48"/>
      <c r="O5086" s="48"/>
      <c r="P5086" s="48"/>
      <c r="Q5086" s="48"/>
      <c r="R5086" s="48"/>
      <c r="S5086" s="48"/>
      <c r="T5086" s="48"/>
      <c r="U5086" s="48"/>
      <c r="V5086" s="48"/>
      <c r="W5086" s="51" t="s">
        <v>4658</v>
      </c>
      <c r="X5086" t="str">
        <f t="shared" si="158"/>
        <v>DH;SO;SO;DH;DH;BB;BB</v>
      </c>
      <c r="Y5086" cm="1">
        <f t="array" ref="Y5086">SUM(_xlfn.XLOOKUP(_xlfn.TOROW(F5086:V5086,1),$AN$34:$AN$43,$AL$34:$AL$43,,0,1))</f>
        <v>51</v>
      </c>
      <c r="Z5086">
        <f t="shared" si="159"/>
        <v>7</v>
      </c>
      <c r="AA5086" t="str">
        <v>WB</v>
      </c>
      <c r="AG5086">
        <v>10532</v>
      </c>
      <c r="AH5086">
        <v>6</v>
      </c>
      <c r="AT5086">
        <v>7</v>
      </c>
    </row>
    <row r="5087" spans="2:46" ht="15" customHeight="1">
      <c r="B5087" s="48">
        <v>6857</v>
      </c>
      <c r="C5087" s="49">
        <v>45460</v>
      </c>
      <c r="D5087" s="50">
        <v>0.87434027777777779</v>
      </c>
      <c r="E5087" s="48" t="s">
        <v>12446</v>
      </c>
      <c r="F5087" s="48" t="s">
        <v>304</v>
      </c>
      <c r="G5087" s="48" t="s">
        <v>803</v>
      </c>
      <c r="H5087" s="48" t="s">
        <v>51</v>
      </c>
      <c r="I5087" s="48" t="s">
        <v>133</v>
      </c>
      <c r="J5087" s="48" t="s">
        <v>51</v>
      </c>
      <c r="K5087" s="48" t="s">
        <v>189</v>
      </c>
      <c r="L5087" s="48" t="s">
        <v>189</v>
      </c>
      <c r="M5087" s="48" t="s">
        <v>189</v>
      </c>
      <c r="N5087" s="48" t="s">
        <v>189</v>
      </c>
      <c r="O5087" s="48" t="s">
        <v>51</v>
      </c>
      <c r="P5087" s="48" t="s">
        <v>280</v>
      </c>
      <c r="Q5087" s="48" t="s">
        <v>280</v>
      </c>
      <c r="R5087" s="48" t="s">
        <v>280</v>
      </c>
      <c r="S5087" s="48" t="s">
        <v>280</v>
      </c>
      <c r="T5087" s="48"/>
      <c r="U5087" s="48"/>
      <c r="V5087" s="48"/>
      <c r="W5087" s="51" t="s">
        <v>4659</v>
      </c>
      <c r="X5087" t="str">
        <f t="shared" si="158"/>
        <v>HD;SS;BB;SO;BB;JB;JB;JB;JB;BB;WB;WB;WB;WB</v>
      </c>
      <c r="Y5087" cm="1">
        <f t="array" ref="Y5087">SUM(_xlfn.XLOOKUP(_xlfn.TOROW(F5087:V5087,1),$AN$34:$AN$43,$AL$34:$AL$43,,0,1))</f>
        <v>90</v>
      </c>
      <c r="Z5087">
        <f t="shared" si="159"/>
        <v>14</v>
      </c>
      <c r="AA5087" t="str">
        <v>BB</v>
      </c>
      <c r="AG5087">
        <v>10536</v>
      </c>
      <c r="AH5087">
        <v>6</v>
      </c>
      <c r="AT5087">
        <v>14</v>
      </c>
    </row>
    <row r="5088" spans="2:46" ht="15" customHeight="1">
      <c r="B5088" s="48">
        <v>6858</v>
      </c>
      <c r="C5088" s="49">
        <v>45461</v>
      </c>
      <c r="D5088" s="50">
        <v>0.41728009259259258</v>
      </c>
      <c r="E5088" s="48" t="s">
        <v>12447</v>
      </c>
      <c r="F5088" s="48" t="s">
        <v>304</v>
      </c>
      <c r="G5088" s="48" t="s">
        <v>304</v>
      </c>
      <c r="H5088" s="48" t="s">
        <v>243</v>
      </c>
      <c r="I5088" s="48" t="s">
        <v>133</v>
      </c>
      <c r="J5088" s="48" t="s">
        <v>133</v>
      </c>
      <c r="K5088" s="48"/>
      <c r="L5088" s="48"/>
      <c r="M5088" s="48"/>
      <c r="N5088" s="48"/>
      <c r="O5088" s="48"/>
      <c r="P5088" s="48"/>
      <c r="Q5088" s="48"/>
      <c r="R5088" s="48"/>
      <c r="S5088" s="48"/>
      <c r="T5088" s="48"/>
      <c r="U5088" s="48"/>
      <c r="V5088" s="48"/>
      <c r="W5088" s="51" t="s">
        <v>4660</v>
      </c>
      <c r="X5088" t="str">
        <f t="shared" si="158"/>
        <v>HD;HD;CB;SO;SO</v>
      </c>
      <c r="Y5088" cm="1">
        <f t="array" ref="Y5088">SUM(_xlfn.XLOOKUP(_xlfn.TOROW(F5088:V5088,1),$AN$34:$AN$43,$AL$34:$AL$43,,0,1))</f>
        <v>26</v>
      </c>
      <c r="Z5088">
        <f t="shared" si="159"/>
        <v>5</v>
      </c>
      <c r="AA5088" t="str">
        <v>WB</v>
      </c>
      <c r="AG5088">
        <v>10537</v>
      </c>
      <c r="AH5088">
        <v>6</v>
      </c>
      <c r="AT5088">
        <v>5</v>
      </c>
    </row>
    <row r="5089" spans="2:46" ht="15" customHeight="1">
      <c r="B5089" s="48">
        <v>6859</v>
      </c>
      <c r="C5089" s="49">
        <v>45461</v>
      </c>
      <c r="D5089" s="50">
        <v>0.41908564814814814</v>
      </c>
      <c r="E5089" s="48" t="s">
        <v>194</v>
      </c>
      <c r="F5089" s="48" t="s">
        <v>194</v>
      </c>
      <c r="G5089" s="48"/>
      <c r="H5089" s="48"/>
      <c r="I5089" s="48"/>
      <c r="J5089" s="48"/>
      <c r="K5089" s="48"/>
      <c r="L5089" s="48"/>
      <c r="M5089" s="48"/>
      <c r="N5089" s="48"/>
      <c r="O5089" s="48"/>
      <c r="P5089" s="48"/>
      <c r="Q5089" s="48"/>
      <c r="R5089" s="48"/>
      <c r="S5089" s="48"/>
      <c r="T5089" s="48"/>
      <c r="U5089" s="48"/>
      <c r="V5089" s="48"/>
      <c r="W5089" s="51" t="s">
        <v>195</v>
      </c>
      <c r="X5089" t="str">
        <f t="shared" si="158"/>
        <v>DH</v>
      </c>
      <c r="Y5089" cm="1">
        <f t="array" ref="Y5089">SUM(_xlfn.XLOOKUP(_xlfn.TOROW(F5089:V5089,1),$AN$34:$AN$43,$AL$34:$AL$43,,0,1))</f>
        <v>9</v>
      </c>
      <c r="Z5089">
        <f t="shared" si="159"/>
        <v>1</v>
      </c>
      <c r="AA5089" t="str">
        <v>JB</v>
      </c>
      <c r="AG5089">
        <v>10553</v>
      </c>
      <c r="AH5089">
        <v>6</v>
      </c>
      <c r="AT5089">
        <v>1</v>
      </c>
    </row>
    <row r="5090" spans="2:46" ht="15" customHeight="1">
      <c r="B5090" s="48">
        <v>6860</v>
      </c>
      <c r="C5090" s="49">
        <v>45461</v>
      </c>
      <c r="D5090" s="50">
        <v>0.42</v>
      </c>
      <c r="E5090" s="48" t="s">
        <v>12448</v>
      </c>
      <c r="F5090" s="48" t="s">
        <v>51</v>
      </c>
      <c r="G5090" s="48" t="s">
        <v>51</v>
      </c>
      <c r="H5090" s="48" t="s">
        <v>280</v>
      </c>
      <c r="I5090" s="48" t="s">
        <v>51</v>
      </c>
      <c r="J5090" s="48" t="s">
        <v>51</v>
      </c>
      <c r="K5090" s="48" t="s">
        <v>51</v>
      </c>
      <c r="L5090" s="48"/>
      <c r="M5090" s="48"/>
      <c r="N5090" s="48"/>
      <c r="O5090" s="48"/>
      <c r="P5090" s="48"/>
      <c r="Q5090" s="48"/>
      <c r="R5090" s="48"/>
      <c r="S5090" s="48"/>
      <c r="T5090" s="48"/>
      <c r="U5090" s="48"/>
      <c r="V5090" s="48"/>
      <c r="W5090" s="51" t="s">
        <v>4661</v>
      </c>
      <c r="X5090" t="str">
        <f t="shared" si="158"/>
        <v>BB;BB;WB;BB;BB;BB</v>
      </c>
      <c r="Y5090" cm="1">
        <f t="array" ref="Y5090">SUM(_xlfn.XLOOKUP(_xlfn.TOROW(F5090:V5090,1),$AN$34:$AN$43,$AL$34:$AL$43,,0,1))</f>
        <v>61</v>
      </c>
      <c r="Z5090">
        <f t="shared" si="159"/>
        <v>6</v>
      </c>
      <c r="AA5090" t="str">
        <v>CB</v>
      </c>
      <c r="AG5090">
        <v>10560</v>
      </c>
      <c r="AH5090">
        <v>6</v>
      </c>
      <c r="AT5090">
        <v>6</v>
      </c>
    </row>
    <row r="5091" spans="2:46" ht="15" customHeight="1">
      <c r="B5091" s="48">
        <v>6861</v>
      </c>
      <c r="C5091" s="49">
        <v>45461</v>
      </c>
      <c r="D5091" s="50">
        <v>0.42026620370370371</v>
      </c>
      <c r="E5091" s="48" t="s">
        <v>12449</v>
      </c>
      <c r="F5091" s="48" t="s">
        <v>133</v>
      </c>
      <c r="G5091" s="48" t="s">
        <v>319</v>
      </c>
      <c r="H5091" s="48" t="s">
        <v>189</v>
      </c>
      <c r="I5091" s="48" t="s">
        <v>189</v>
      </c>
      <c r="J5091" s="48"/>
      <c r="K5091" s="48"/>
      <c r="L5091" s="48"/>
      <c r="M5091" s="48"/>
      <c r="N5091" s="48"/>
      <c r="O5091" s="48"/>
      <c r="P5091" s="48"/>
      <c r="Q5091" s="48"/>
      <c r="R5091" s="48"/>
      <c r="S5091" s="48"/>
      <c r="T5091" s="48"/>
      <c r="U5091" s="48"/>
      <c r="V5091" s="48"/>
      <c r="W5091" s="51" t="s">
        <v>4662</v>
      </c>
      <c r="X5091" t="str">
        <f t="shared" si="158"/>
        <v>SO;FR;JB;JB</v>
      </c>
      <c r="Y5091" cm="1">
        <f t="array" ref="Y5091">SUM(_xlfn.XLOOKUP(_xlfn.TOROW(F5091:V5091,1),$AN$34:$AN$43,$AL$34:$AL$43,,0,1))</f>
        <v>7</v>
      </c>
      <c r="Z5091">
        <f t="shared" si="159"/>
        <v>4</v>
      </c>
      <c r="AA5091" t="str">
        <v>CB</v>
      </c>
      <c r="AG5091">
        <v>10566</v>
      </c>
      <c r="AH5091">
        <v>6</v>
      </c>
      <c r="AT5091">
        <v>4</v>
      </c>
    </row>
    <row r="5092" spans="2:46" ht="15" customHeight="1">
      <c r="B5092" s="48">
        <v>6862</v>
      </c>
      <c r="C5092" s="49">
        <v>45461</v>
      </c>
      <c r="D5092" s="50">
        <v>0.4208912037037037</v>
      </c>
      <c r="E5092" s="48" t="s">
        <v>12450</v>
      </c>
      <c r="F5092" s="48" t="s">
        <v>304</v>
      </c>
      <c r="G5092" s="48" t="s">
        <v>803</v>
      </c>
      <c r="H5092" s="48" t="s">
        <v>194</v>
      </c>
      <c r="I5092" s="48" t="s">
        <v>243</v>
      </c>
      <c r="J5092" s="48" t="s">
        <v>189</v>
      </c>
      <c r="K5092" s="48" t="s">
        <v>719</v>
      </c>
      <c r="L5092" s="48" t="s">
        <v>133</v>
      </c>
      <c r="M5092" s="48" t="s">
        <v>319</v>
      </c>
      <c r="N5092" s="48" t="s">
        <v>319</v>
      </c>
      <c r="O5092" s="48" t="s">
        <v>803</v>
      </c>
      <c r="P5092" s="48"/>
      <c r="Q5092" s="48"/>
      <c r="R5092" s="48"/>
      <c r="S5092" s="48"/>
      <c r="T5092" s="48"/>
      <c r="U5092" s="48"/>
      <c r="V5092" s="48"/>
      <c r="W5092" s="51" t="s">
        <v>4663</v>
      </c>
      <c r="X5092" t="str">
        <f t="shared" si="158"/>
        <v>HD;SS;DH;CB;JB;BE;SO;FR;FR;SS</v>
      </c>
      <c r="Y5092" cm="1">
        <f t="array" ref="Y5092">SUM(_xlfn.XLOOKUP(_xlfn.TOROW(F5092:V5092,1),$AN$34:$AN$43,$AL$34:$AL$43,,0,1))</f>
        <v>44</v>
      </c>
      <c r="Z5092">
        <f t="shared" si="159"/>
        <v>10</v>
      </c>
      <c r="AA5092" t="str">
        <v>SS</v>
      </c>
      <c r="AG5092">
        <v>10571</v>
      </c>
      <c r="AH5092">
        <v>6</v>
      </c>
      <c r="AT5092">
        <v>10</v>
      </c>
    </row>
    <row r="5093" spans="2:46" ht="15" customHeight="1">
      <c r="B5093" s="48">
        <v>6863</v>
      </c>
      <c r="C5093" s="49">
        <v>45461</v>
      </c>
      <c r="D5093" s="50">
        <v>0.42429398148148151</v>
      </c>
      <c r="E5093" s="48" t="s">
        <v>12451</v>
      </c>
      <c r="F5093" s="48" t="s">
        <v>51</v>
      </c>
      <c r="G5093" s="48" t="s">
        <v>280</v>
      </c>
      <c r="H5093" s="48" t="s">
        <v>280</v>
      </c>
      <c r="I5093" s="48" t="s">
        <v>189</v>
      </c>
      <c r="J5093" s="48" t="s">
        <v>803</v>
      </c>
      <c r="K5093" s="48" t="s">
        <v>243</v>
      </c>
      <c r="L5093" s="48" t="s">
        <v>243</v>
      </c>
      <c r="M5093" s="48"/>
      <c r="N5093" s="48"/>
      <c r="O5093" s="48"/>
      <c r="P5093" s="48"/>
      <c r="Q5093" s="48"/>
      <c r="R5093" s="48"/>
      <c r="S5093" s="48"/>
      <c r="T5093" s="48"/>
      <c r="U5093" s="48"/>
      <c r="V5093" s="48"/>
      <c r="W5093" s="51" t="s">
        <v>4664</v>
      </c>
      <c r="X5093" t="str">
        <f t="shared" si="158"/>
        <v>BB;WB;WB;JB;SS;CB;CB</v>
      </c>
      <c r="Y5093" cm="1">
        <f t="array" ref="Y5093">SUM(_xlfn.XLOOKUP(_xlfn.TOROW(F5093:V5093,1),$AN$34:$AN$43,$AL$34:$AL$43,,0,1))</f>
        <v>52</v>
      </c>
      <c r="Z5093">
        <f t="shared" si="159"/>
        <v>7</v>
      </c>
      <c r="AA5093" t="str">
        <v>BB</v>
      </c>
      <c r="AG5093">
        <v>10581</v>
      </c>
      <c r="AH5093">
        <v>6</v>
      </c>
      <c r="AT5093">
        <v>7</v>
      </c>
    </row>
    <row r="5094" spans="2:46" ht="15" customHeight="1">
      <c r="B5094" s="48">
        <v>6864</v>
      </c>
      <c r="C5094" s="49">
        <v>45461</v>
      </c>
      <c r="D5094" s="50">
        <v>0.42440972222222223</v>
      </c>
      <c r="E5094" s="48" t="s">
        <v>12452</v>
      </c>
      <c r="F5094" s="48" t="s">
        <v>194</v>
      </c>
      <c r="G5094" s="48" t="s">
        <v>133</v>
      </c>
      <c r="H5094" s="48" t="s">
        <v>304</v>
      </c>
      <c r="I5094" s="48" t="s">
        <v>803</v>
      </c>
      <c r="J5094" s="48" t="s">
        <v>803</v>
      </c>
      <c r="K5094" s="48"/>
      <c r="L5094" s="48"/>
      <c r="M5094" s="48"/>
      <c r="N5094" s="48"/>
      <c r="O5094" s="48"/>
      <c r="P5094" s="48"/>
      <c r="Q5094" s="48"/>
      <c r="R5094" s="48"/>
      <c r="S5094" s="48"/>
      <c r="T5094" s="48"/>
      <c r="U5094" s="48"/>
      <c r="V5094" s="48"/>
      <c r="W5094" s="51" t="s">
        <v>4665</v>
      </c>
      <c r="X5094" t="str">
        <f t="shared" si="158"/>
        <v>DH;SO;HD;SS;SS</v>
      </c>
      <c r="Y5094" cm="1">
        <f t="array" ref="Y5094">SUM(_xlfn.XLOOKUP(_xlfn.TOROW(F5094:V5094,1),$AN$34:$AN$43,$AL$34:$AL$43,,0,1))</f>
        <v>24</v>
      </c>
      <c r="Z5094">
        <f t="shared" si="159"/>
        <v>5</v>
      </c>
      <c r="AA5094" t="str">
        <v>BB</v>
      </c>
      <c r="AG5094">
        <v>10583</v>
      </c>
      <c r="AH5094">
        <v>6</v>
      </c>
      <c r="AT5094">
        <v>5</v>
      </c>
    </row>
    <row r="5095" spans="2:46" ht="15" customHeight="1">
      <c r="B5095" s="48">
        <v>6865</v>
      </c>
      <c r="C5095" s="49">
        <v>45461</v>
      </c>
      <c r="D5095" s="50">
        <v>0.42629629629629628</v>
      </c>
      <c r="E5095" s="48" t="s">
        <v>12453</v>
      </c>
      <c r="F5095" s="48" t="s">
        <v>133</v>
      </c>
      <c r="G5095" s="48" t="s">
        <v>189</v>
      </c>
      <c r="H5095" s="48" t="s">
        <v>133</v>
      </c>
      <c r="I5095" s="48" t="s">
        <v>280</v>
      </c>
      <c r="J5095" s="48"/>
      <c r="K5095" s="48"/>
      <c r="L5095" s="48"/>
      <c r="M5095" s="48"/>
      <c r="N5095" s="48"/>
      <c r="O5095" s="48"/>
      <c r="P5095" s="48"/>
      <c r="Q5095" s="48"/>
      <c r="R5095" s="48"/>
      <c r="S5095" s="48"/>
      <c r="T5095" s="48"/>
      <c r="U5095" s="48"/>
      <c r="V5095" s="48"/>
      <c r="W5095" s="51" t="s">
        <v>4666</v>
      </c>
      <c r="X5095" t="str">
        <f t="shared" si="158"/>
        <v>SO;JB;SO;WB</v>
      </c>
      <c r="Y5095" cm="1">
        <f t="array" ref="Y5095">SUM(_xlfn.XLOOKUP(_xlfn.TOROW(F5095:V5095,1),$AN$34:$AN$43,$AL$34:$AL$43,,0,1))</f>
        <v>16</v>
      </c>
      <c r="Z5095">
        <f t="shared" si="159"/>
        <v>4</v>
      </c>
      <c r="AA5095" t="str">
        <v>BB</v>
      </c>
      <c r="AG5095">
        <v>10585</v>
      </c>
      <c r="AH5095">
        <v>6</v>
      </c>
      <c r="AT5095">
        <v>4</v>
      </c>
    </row>
    <row r="5096" spans="2:46" ht="15" customHeight="1">
      <c r="B5096" s="48">
        <v>6866</v>
      </c>
      <c r="C5096" s="49">
        <v>45461</v>
      </c>
      <c r="D5096" s="50">
        <v>0.42633101851851851</v>
      </c>
      <c r="E5096" s="48" t="s">
        <v>8146</v>
      </c>
      <c r="F5096" s="48" t="s">
        <v>719</v>
      </c>
      <c r="G5096" s="48" t="s">
        <v>719</v>
      </c>
      <c r="H5096" s="48" t="s">
        <v>719</v>
      </c>
      <c r="I5096" s="48"/>
      <c r="J5096" s="48"/>
      <c r="K5096" s="48"/>
      <c r="L5096" s="48"/>
      <c r="M5096" s="48"/>
      <c r="N5096" s="48"/>
      <c r="O5096" s="48"/>
      <c r="P5096" s="48"/>
      <c r="Q5096" s="48"/>
      <c r="R5096" s="48"/>
      <c r="S5096" s="48"/>
      <c r="T5096" s="48"/>
      <c r="U5096" s="48"/>
      <c r="V5096" s="48"/>
      <c r="W5096" s="51" t="s">
        <v>1077</v>
      </c>
      <c r="X5096" t="str">
        <f t="shared" si="158"/>
        <v>BE;BE;BE</v>
      </c>
      <c r="Y5096" cm="1">
        <f t="array" ref="Y5096">SUM(_xlfn.XLOOKUP(_xlfn.TOROW(F5096:V5096,1),$AN$34:$AN$43,$AL$34:$AL$43,,0,1))</f>
        <v>15</v>
      </c>
      <c r="Z5096">
        <f t="shared" si="159"/>
        <v>3</v>
      </c>
      <c r="AA5096" t="str">
        <v>BB</v>
      </c>
      <c r="AG5096">
        <v>10586</v>
      </c>
      <c r="AH5096">
        <v>6</v>
      </c>
      <c r="AT5096">
        <v>3</v>
      </c>
    </row>
    <row r="5097" spans="2:46" ht="15" customHeight="1">
      <c r="B5097" s="48">
        <v>6867</v>
      </c>
      <c r="C5097" s="49">
        <v>45461</v>
      </c>
      <c r="D5097" s="50">
        <v>0.42684027777777778</v>
      </c>
      <c r="E5097" s="48" t="s">
        <v>9225</v>
      </c>
      <c r="F5097" s="48" t="s">
        <v>304</v>
      </c>
      <c r="G5097" s="48" t="s">
        <v>280</v>
      </c>
      <c r="H5097" s="48" t="s">
        <v>319</v>
      </c>
      <c r="I5097" s="48" t="s">
        <v>319</v>
      </c>
      <c r="J5097" s="48"/>
      <c r="K5097" s="48"/>
      <c r="L5097" s="48"/>
      <c r="M5097" s="48"/>
      <c r="N5097" s="48"/>
      <c r="O5097" s="48"/>
      <c r="P5097" s="48"/>
      <c r="Q5097" s="48"/>
      <c r="R5097" s="48"/>
      <c r="S5097" s="48"/>
      <c r="T5097" s="48"/>
      <c r="U5097" s="48"/>
      <c r="V5097" s="48"/>
      <c r="W5097" s="51" t="s">
        <v>4667</v>
      </c>
      <c r="X5097" t="str">
        <f t="shared" si="158"/>
        <v>HD;WB;FR;FR</v>
      </c>
      <c r="Y5097" cm="1">
        <f t="array" ref="Y5097">SUM(_xlfn.XLOOKUP(_xlfn.TOROW(F5097:V5097,1),$AN$34:$AN$43,$AL$34:$AL$43,,0,1))</f>
        <v>24</v>
      </c>
      <c r="Z5097">
        <f t="shared" si="159"/>
        <v>4</v>
      </c>
      <c r="AA5097" t="str">
        <v>BB</v>
      </c>
      <c r="AG5097">
        <v>10595</v>
      </c>
      <c r="AH5097">
        <v>6</v>
      </c>
      <c r="AT5097">
        <v>4</v>
      </c>
    </row>
    <row r="5098" spans="2:46" ht="15" customHeight="1">
      <c r="B5098" s="48">
        <v>6868</v>
      </c>
      <c r="C5098" s="49">
        <v>45461</v>
      </c>
      <c r="D5098" s="50">
        <v>0.42744212962962963</v>
      </c>
      <c r="E5098" s="48" t="s">
        <v>12454</v>
      </c>
      <c r="F5098" s="48" t="s">
        <v>280</v>
      </c>
      <c r="G5098" s="48" t="s">
        <v>280</v>
      </c>
      <c r="H5098" s="48" t="s">
        <v>803</v>
      </c>
      <c r="I5098" s="48" t="s">
        <v>51</v>
      </c>
      <c r="J5098" s="48" t="s">
        <v>243</v>
      </c>
      <c r="K5098" s="48" t="s">
        <v>51</v>
      </c>
      <c r="L5098" s="48" t="s">
        <v>304</v>
      </c>
      <c r="M5098" s="48" t="s">
        <v>719</v>
      </c>
      <c r="N5098" s="48" t="s">
        <v>243</v>
      </c>
      <c r="O5098" s="48"/>
      <c r="P5098" s="48"/>
      <c r="Q5098" s="48"/>
      <c r="R5098" s="48"/>
      <c r="S5098" s="48"/>
      <c r="T5098" s="48"/>
      <c r="U5098" s="48"/>
      <c r="V5098" s="48"/>
      <c r="W5098" s="51" t="s">
        <v>4668</v>
      </c>
      <c r="X5098" t="str">
        <f t="shared" si="158"/>
        <v>WB;WB;SS;BB;CB;BB;HD;BE;CB</v>
      </c>
      <c r="Y5098" cm="1">
        <f t="array" ref="Y5098">SUM(_xlfn.XLOOKUP(_xlfn.TOROW(F5098:V5098,1),$AN$34:$AN$43,$AL$34:$AL$43,,0,1))</f>
        <v>73</v>
      </c>
      <c r="Z5098">
        <f t="shared" si="159"/>
        <v>9</v>
      </c>
      <c r="AA5098" t="str">
        <v>FR</v>
      </c>
      <c r="AG5098">
        <v>10599</v>
      </c>
      <c r="AH5098">
        <v>6</v>
      </c>
      <c r="AT5098">
        <v>9</v>
      </c>
    </row>
    <row r="5099" spans="2:46" ht="15" customHeight="1">
      <c r="B5099" s="48">
        <v>6869</v>
      </c>
      <c r="C5099" s="49">
        <v>45461</v>
      </c>
      <c r="D5099" s="50">
        <v>0.42916666666666664</v>
      </c>
      <c r="E5099" s="48" t="s">
        <v>8258</v>
      </c>
      <c r="F5099" s="48" t="s">
        <v>304</v>
      </c>
      <c r="G5099" s="48" t="s">
        <v>304</v>
      </c>
      <c r="H5099" s="48" t="s">
        <v>304</v>
      </c>
      <c r="I5099" s="48" t="s">
        <v>304</v>
      </c>
      <c r="J5099" s="48"/>
      <c r="K5099" s="48"/>
      <c r="L5099" s="48"/>
      <c r="M5099" s="48"/>
      <c r="N5099" s="48"/>
      <c r="O5099" s="48"/>
      <c r="P5099" s="48"/>
      <c r="Q5099" s="48"/>
      <c r="R5099" s="48"/>
      <c r="S5099" s="48"/>
      <c r="T5099" s="48"/>
      <c r="U5099" s="48"/>
      <c r="V5099" s="48"/>
      <c r="W5099" s="51" t="s">
        <v>947</v>
      </c>
      <c r="X5099" t="str">
        <f t="shared" si="158"/>
        <v>HD;HD;HD;HD</v>
      </c>
      <c r="Y5099" cm="1">
        <f t="array" ref="Y5099">SUM(_xlfn.XLOOKUP(_xlfn.TOROW(F5099:V5099,1),$AN$34:$AN$43,$AL$34:$AL$43,,0,1))</f>
        <v>28</v>
      </c>
      <c r="Z5099">
        <f t="shared" si="159"/>
        <v>4</v>
      </c>
      <c r="AA5099" t="str">
        <v>SS</v>
      </c>
      <c r="AG5099">
        <v>10601</v>
      </c>
      <c r="AH5099">
        <v>6</v>
      </c>
      <c r="AT5099">
        <v>4</v>
      </c>
    </row>
    <row r="5100" spans="2:46" ht="15" customHeight="1">
      <c r="B5100" s="48">
        <v>6870</v>
      </c>
      <c r="C5100" s="49">
        <v>45461</v>
      </c>
      <c r="D5100" s="50">
        <v>0.43057870370370371</v>
      </c>
      <c r="E5100" s="48" t="s">
        <v>12455</v>
      </c>
      <c r="F5100" s="48" t="s">
        <v>803</v>
      </c>
      <c r="G5100" s="48" t="s">
        <v>719</v>
      </c>
      <c r="H5100" s="48" t="s">
        <v>719</v>
      </c>
      <c r="I5100" s="48" t="s">
        <v>51</v>
      </c>
      <c r="J5100" s="48" t="s">
        <v>51</v>
      </c>
      <c r="K5100" s="48"/>
      <c r="L5100" s="48"/>
      <c r="M5100" s="48"/>
      <c r="N5100" s="48"/>
      <c r="O5100" s="48"/>
      <c r="P5100" s="48"/>
      <c r="Q5100" s="48"/>
      <c r="R5100" s="48"/>
      <c r="S5100" s="48"/>
      <c r="T5100" s="48"/>
      <c r="U5100" s="48"/>
      <c r="V5100" s="48"/>
      <c r="W5100" s="51" t="s">
        <v>4669</v>
      </c>
      <c r="X5100" t="str">
        <f t="shared" si="158"/>
        <v>SS;BE;BE;BB;BB</v>
      </c>
      <c r="Y5100" cm="1">
        <f t="array" ref="Y5100">SUM(_xlfn.XLOOKUP(_xlfn.TOROW(F5100:V5100,1),$AN$34:$AN$43,$AL$34:$AL$43,,0,1))</f>
        <v>33</v>
      </c>
      <c r="Z5100">
        <f t="shared" si="159"/>
        <v>5</v>
      </c>
      <c r="AA5100" t="str">
        <v>WB</v>
      </c>
      <c r="AG5100">
        <v>10605</v>
      </c>
      <c r="AH5100">
        <v>6</v>
      </c>
      <c r="AT5100">
        <v>5</v>
      </c>
    </row>
    <row r="5101" spans="2:46" ht="15" customHeight="1">
      <c r="B5101" s="48">
        <v>6871</v>
      </c>
      <c r="C5101" s="49">
        <v>45461</v>
      </c>
      <c r="D5101" s="50">
        <v>0.43118055555555557</v>
      </c>
      <c r="E5101" s="48" t="s">
        <v>8340</v>
      </c>
      <c r="F5101" s="48" t="s">
        <v>194</v>
      </c>
      <c r="G5101" s="48" t="s">
        <v>194</v>
      </c>
      <c r="H5101" s="48"/>
      <c r="I5101" s="48"/>
      <c r="J5101" s="48"/>
      <c r="K5101" s="48"/>
      <c r="L5101" s="48"/>
      <c r="M5101" s="48"/>
      <c r="N5101" s="48"/>
      <c r="O5101" s="48"/>
      <c r="P5101" s="48"/>
      <c r="Q5101" s="48"/>
      <c r="R5101" s="48"/>
      <c r="S5101" s="48"/>
      <c r="T5101" s="48"/>
      <c r="U5101" s="48"/>
      <c r="V5101" s="48"/>
      <c r="W5101" s="51" t="s">
        <v>268</v>
      </c>
      <c r="X5101" t="str">
        <f t="shared" si="158"/>
        <v>DH;DH</v>
      </c>
      <c r="Y5101" cm="1">
        <f t="array" ref="Y5101">SUM(_xlfn.XLOOKUP(_xlfn.TOROW(F5101:V5101,1),$AN$34:$AN$43,$AL$34:$AL$43,,0,1))</f>
        <v>18</v>
      </c>
      <c r="Z5101">
        <f t="shared" si="159"/>
        <v>2</v>
      </c>
      <c r="AA5101" t="str">
        <v>WB</v>
      </c>
      <c r="AG5101">
        <v>10611</v>
      </c>
      <c r="AH5101">
        <v>6</v>
      </c>
      <c r="AT5101">
        <v>2</v>
      </c>
    </row>
    <row r="5102" spans="2:46" ht="15" customHeight="1">
      <c r="B5102" s="48">
        <v>6872</v>
      </c>
      <c r="C5102" s="49">
        <v>45461</v>
      </c>
      <c r="D5102" s="50">
        <v>0.4321875</v>
      </c>
      <c r="E5102" s="48" t="s">
        <v>12456</v>
      </c>
      <c r="F5102" s="48" t="s">
        <v>803</v>
      </c>
      <c r="G5102" s="48" t="s">
        <v>803</v>
      </c>
      <c r="H5102" s="48" t="s">
        <v>803</v>
      </c>
      <c r="I5102" s="48" t="s">
        <v>803</v>
      </c>
      <c r="J5102" s="48" t="s">
        <v>243</v>
      </c>
      <c r="K5102" s="48" t="s">
        <v>243</v>
      </c>
      <c r="L5102" s="48" t="s">
        <v>194</v>
      </c>
      <c r="M5102" s="48" t="s">
        <v>133</v>
      </c>
      <c r="N5102" s="48" t="s">
        <v>243</v>
      </c>
      <c r="O5102" s="48" t="s">
        <v>803</v>
      </c>
      <c r="P5102" s="48" t="s">
        <v>280</v>
      </c>
      <c r="Q5102" s="48"/>
      <c r="R5102" s="48"/>
      <c r="S5102" s="48"/>
      <c r="T5102" s="48"/>
      <c r="U5102" s="48"/>
      <c r="V5102" s="48"/>
      <c r="W5102" s="51" t="s">
        <v>4670</v>
      </c>
      <c r="X5102" t="str">
        <f t="shared" si="158"/>
        <v>SS;SS;SS;SS;CB;CB;DH;SO;CB;SS;WB</v>
      </c>
      <c r="Y5102" cm="1">
        <f t="array" ref="Y5102">SUM(_xlfn.XLOOKUP(_xlfn.TOROW(F5102:V5102,1),$AN$34:$AN$43,$AL$34:$AL$43,,0,1))</f>
        <v>61</v>
      </c>
      <c r="Z5102">
        <f t="shared" si="159"/>
        <v>11</v>
      </c>
      <c r="AA5102" t="str">
        <v>HD</v>
      </c>
      <c r="AG5102">
        <v>10620</v>
      </c>
      <c r="AH5102">
        <v>6</v>
      </c>
      <c r="AT5102">
        <v>11</v>
      </c>
    </row>
    <row r="5103" spans="2:46" ht="15" customHeight="1">
      <c r="B5103" s="48">
        <v>6873</v>
      </c>
      <c r="C5103" s="49">
        <v>45461</v>
      </c>
      <c r="D5103" s="50">
        <v>0.43353009259259262</v>
      </c>
      <c r="E5103" s="48" t="s">
        <v>12457</v>
      </c>
      <c r="F5103" s="48" t="s">
        <v>304</v>
      </c>
      <c r="G5103" s="48" t="s">
        <v>51</v>
      </c>
      <c r="H5103" s="48" t="s">
        <v>51</v>
      </c>
      <c r="I5103" s="48" t="s">
        <v>243</v>
      </c>
      <c r="J5103" s="48" t="s">
        <v>51</v>
      </c>
      <c r="K5103" s="48"/>
      <c r="L5103" s="48"/>
      <c r="M5103" s="48"/>
      <c r="N5103" s="48"/>
      <c r="O5103" s="48"/>
      <c r="P5103" s="48"/>
      <c r="Q5103" s="48"/>
      <c r="R5103" s="48"/>
      <c r="S5103" s="48"/>
      <c r="T5103" s="48"/>
      <c r="U5103" s="48"/>
      <c r="V5103" s="48"/>
      <c r="W5103" s="51" t="s">
        <v>4671</v>
      </c>
      <c r="X5103" t="str">
        <f t="shared" si="158"/>
        <v>HD;BB;BB;CB;BB</v>
      </c>
      <c r="Y5103" cm="1">
        <f t="array" ref="Y5103">SUM(_xlfn.XLOOKUP(_xlfn.TOROW(F5103:V5103,1),$AN$34:$AN$43,$AL$34:$AL$43,,0,1))</f>
        <v>45</v>
      </c>
      <c r="Z5103">
        <f t="shared" si="159"/>
        <v>5</v>
      </c>
      <c r="AA5103" t="str">
        <v>BE</v>
      </c>
      <c r="AG5103">
        <v>10621</v>
      </c>
      <c r="AH5103">
        <v>6</v>
      </c>
      <c r="AT5103">
        <v>5</v>
      </c>
    </row>
    <row r="5104" spans="2:46" ht="15" customHeight="1">
      <c r="B5104" s="48">
        <v>6874</v>
      </c>
      <c r="C5104" s="49">
        <v>45461</v>
      </c>
      <c r="D5104" s="50">
        <v>0.43353009259259262</v>
      </c>
      <c r="E5104" s="48" t="s">
        <v>12458</v>
      </c>
      <c r="F5104" s="48" t="s">
        <v>719</v>
      </c>
      <c r="G5104" s="48" t="s">
        <v>719</v>
      </c>
      <c r="H5104" s="48" t="s">
        <v>803</v>
      </c>
      <c r="I5104" s="48" t="s">
        <v>803</v>
      </c>
      <c r="J5104" s="48" t="s">
        <v>194</v>
      </c>
      <c r="K5104" s="48"/>
      <c r="L5104" s="48"/>
      <c r="M5104" s="48"/>
      <c r="N5104" s="48"/>
      <c r="O5104" s="48"/>
      <c r="P5104" s="48"/>
      <c r="Q5104" s="48"/>
      <c r="R5104" s="48"/>
      <c r="S5104" s="48"/>
      <c r="T5104" s="48"/>
      <c r="U5104" s="48"/>
      <c r="V5104" s="48"/>
      <c r="W5104" s="51" t="s">
        <v>4672</v>
      </c>
      <c r="X5104" t="str">
        <f t="shared" si="158"/>
        <v>BE;BE;SS;SS;DH</v>
      </c>
      <c r="Y5104" cm="1">
        <f t="array" ref="Y5104">SUM(_xlfn.XLOOKUP(_xlfn.TOROW(F5104:V5104,1),$AN$34:$AN$43,$AL$34:$AL$43,,0,1))</f>
        <v>25</v>
      </c>
      <c r="Z5104">
        <f t="shared" si="159"/>
        <v>5</v>
      </c>
      <c r="AA5104" t="str">
        <v>CB</v>
      </c>
      <c r="AG5104">
        <v>10624</v>
      </c>
      <c r="AH5104">
        <v>6</v>
      </c>
      <c r="AT5104">
        <v>5</v>
      </c>
    </row>
    <row r="5105" spans="2:46" ht="15" customHeight="1">
      <c r="B5105" s="48">
        <v>6875</v>
      </c>
      <c r="C5105" s="49">
        <v>45461</v>
      </c>
      <c r="D5105" s="50">
        <v>0.43475694444444446</v>
      </c>
      <c r="E5105" s="48" t="s">
        <v>12459</v>
      </c>
      <c r="F5105" s="48" t="s">
        <v>719</v>
      </c>
      <c r="G5105" s="48" t="s">
        <v>280</v>
      </c>
      <c r="H5105" s="48" t="s">
        <v>51</v>
      </c>
      <c r="I5105" s="48" t="s">
        <v>194</v>
      </c>
      <c r="J5105" s="48" t="s">
        <v>133</v>
      </c>
      <c r="K5105" s="48" t="s">
        <v>133</v>
      </c>
      <c r="L5105" s="48"/>
      <c r="M5105" s="48"/>
      <c r="N5105" s="48"/>
      <c r="O5105" s="48"/>
      <c r="P5105" s="48"/>
      <c r="Q5105" s="48"/>
      <c r="R5105" s="48"/>
      <c r="S5105" s="48"/>
      <c r="T5105" s="48"/>
      <c r="U5105" s="48"/>
      <c r="V5105" s="48"/>
      <c r="W5105" s="51" t="s">
        <v>4673</v>
      </c>
      <c r="X5105" t="str">
        <f t="shared" si="158"/>
        <v>BE;WB;BB;DH;SO;SO</v>
      </c>
      <c r="Y5105" cm="1">
        <f t="array" ref="Y5105">SUM(_xlfn.XLOOKUP(_xlfn.TOROW(F5105:V5105,1),$AN$34:$AN$43,$AL$34:$AL$43,,0,1))</f>
        <v>39</v>
      </c>
      <c r="Z5105">
        <f t="shared" si="159"/>
        <v>6</v>
      </c>
      <c r="AA5105" t="str">
        <v>CB</v>
      </c>
      <c r="AG5105">
        <v>10629</v>
      </c>
      <c r="AH5105">
        <v>6</v>
      </c>
      <c r="AT5105">
        <v>6</v>
      </c>
    </row>
    <row r="5106" spans="2:46" ht="15" customHeight="1">
      <c r="B5106" s="48">
        <v>6876</v>
      </c>
      <c r="C5106" s="49">
        <v>45461</v>
      </c>
      <c r="D5106" s="50">
        <v>0.43737268518518518</v>
      </c>
      <c r="E5106" s="48" t="s">
        <v>12460</v>
      </c>
      <c r="F5106" s="48" t="s">
        <v>803</v>
      </c>
      <c r="G5106" s="48" t="s">
        <v>280</v>
      </c>
      <c r="H5106" s="48" t="s">
        <v>243</v>
      </c>
      <c r="I5106" s="48"/>
      <c r="J5106" s="48"/>
      <c r="K5106" s="48"/>
      <c r="L5106" s="48"/>
      <c r="M5106" s="48"/>
      <c r="N5106" s="48"/>
      <c r="O5106" s="48"/>
      <c r="P5106" s="48"/>
      <c r="Q5106" s="48"/>
      <c r="R5106" s="48"/>
      <c r="S5106" s="48"/>
      <c r="T5106" s="48"/>
      <c r="U5106" s="48"/>
      <c r="V5106" s="48"/>
      <c r="W5106" s="51" t="s">
        <v>4674</v>
      </c>
      <c r="X5106" t="str">
        <f t="shared" si="158"/>
        <v>SS;WB;CB</v>
      </c>
      <c r="Y5106" cm="1">
        <f t="array" ref="Y5106">SUM(_xlfn.XLOOKUP(_xlfn.TOROW(F5106:V5106,1),$AN$34:$AN$43,$AL$34:$AL$43,,0,1))</f>
        <v>22</v>
      </c>
      <c r="Z5106">
        <f t="shared" si="159"/>
        <v>3</v>
      </c>
      <c r="AA5106" t="str">
        <v>HD</v>
      </c>
      <c r="AG5106">
        <v>10633</v>
      </c>
      <c r="AH5106">
        <v>6</v>
      </c>
      <c r="AT5106">
        <v>3</v>
      </c>
    </row>
    <row r="5107" spans="2:46" ht="15" customHeight="1">
      <c r="B5107" s="48">
        <v>6877</v>
      </c>
      <c r="C5107" s="49">
        <v>45461</v>
      </c>
      <c r="D5107" s="50">
        <v>0.43873842592592593</v>
      </c>
      <c r="E5107" s="48" t="s">
        <v>9151</v>
      </c>
      <c r="F5107" s="48" t="s">
        <v>243</v>
      </c>
      <c r="G5107" s="48" t="s">
        <v>243</v>
      </c>
      <c r="H5107" s="48" t="s">
        <v>243</v>
      </c>
      <c r="I5107" s="48"/>
      <c r="J5107" s="48"/>
      <c r="K5107" s="48"/>
      <c r="L5107" s="48"/>
      <c r="M5107" s="48"/>
      <c r="N5107" s="48"/>
      <c r="O5107" s="48"/>
      <c r="P5107" s="48"/>
      <c r="Q5107" s="48"/>
      <c r="R5107" s="48"/>
      <c r="S5107" s="48"/>
      <c r="T5107" s="48"/>
      <c r="U5107" s="48"/>
      <c r="V5107" s="48"/>
      <c r="W5107" s="51" t="s">
        <v>4566</v>
      </c>
      <c r="X5107" t="str">
        <f t="shared" si="158"/>
        <v>CB;CB;CB</v>
      </c>
      <c r="Y5107" cm="1">
        <f t="array" ref="Y5107">SUM(_xlfn.XLOOKUP(_xlfn.TOROW(F5107:V5107,1),$AN$34:$AN$43,$AL$34:$AL$43,,0,1))</f>
        <v>24</v>
      </c>
      <c r="Z5107">
        <f t="shared" si="159"/>
        <v>3</v>
      </c>
      <c r="AA5107" t="str">
        <v>HD</v>
      </c>
      <c r="AG5107">
        <v>10637</v>
      </c>
      <c r="AH5107">
        <v>6</v>
      </c>
      <c r="AT5107">
        <v>3</v>
      </c>
    </row>
    <row r="5108" spans="2:46" ht="15" customHeight="1">
      <c r="B5108" s="48">
        <v>6878</v>
      </c>
      <c r="C5108" s="49">
        <v>45461</v>
      </c>
      <c r="D5108" s="50">
        <v>0.43888888888888888</v>
      </c>
      <c r="E5108" s="48" t="s">
        <v>12461</v>
      </c>
      <c r="F5108" s="48" t="s">
        <v>133</v>
      </c>
      <c r="G5108" s="48" t="s">
        <v>133</v>
      </c>
      <c r="H5108" s="48" t="s">
        <v>133</v>
      </c>
      <c r="I5108" s="48" t="s">
        <v>243</v>
      </c>
      <c r="J5108" s="48" t="s">
        <v>194</v>
      </c>
      <c r="K5108" s="48" t="s">
        <v>194</v>
      </c>
      <c r="L5108" s="48"/>
      <c r="M5108" s="48"/>
      <c r="N5108" s="48"/>
      <c r="O5108" s="48"/>
      <c r="P5108" s="48"/>
      <c r="Q5108" s="48"/>
      <c r="R5108" s="48"/>
      <c r="S5108" s="48"/>
      <c r="T5108" s="48"/>
      <c r="U5108" s="48"/>
      <c r="V5108" s="48"/>
      <c r="W5108" s="51" t="s">
        <v>4675</v>
      </c>
      <c r="X5108" t="str">
        <f t="shared" si="158"/>
        <v>SO;SO;SO;CB;DH;DH</v>
      </c>
      <c r="Y5108" cm="1">
        <f t="array" ref="Y5108">SUM(_xlfn.XLOOKUP(_xlfn.TOROW(F5108:V5108,1),$AN$34:$AN$43,$AL$34:$AL$43,,0,1))</f>
        <v>32</v>
      </c>
      <c r="Z5108">
        <f t="shared" si="159"/>
        <v>6</v>
      </c>
      <c r="AA5108" t="str">
        <v>SO</v>
      </c>
      <c r="AG5108">
        <v>10644</v>
      </c>
      <c r="AH5108">
        <v>6</v>
      </c>
      <c r="AT5108">
        <v>6</v>
      </c>
    </row>
    <row r="5109" spans="2:46" ht="15" customHeight="1">
      <c r="B5109" s="48">
        <v>6879</v>
      </c>
      <c r="C5109" s="49">
        <v>45461</v>
      </c>
      <c r="D5109" s="50">
        <v>0.43937500000000002</v>
      </c>
      <c r="E5109" s="48" t="s">
        <v>12462</v>
      </c>
      <c r="F5109" s="48" t="s">
        <v>719</v>
      </c>
      <c r="G5109" s="48" t="s">
        <v>719</v>
      </c>
      <c r="H5109" s="48" t="s">
        <v>719</v>
      </c>
      <c r="I5109" s="48" t="s">
        <v>719</v>
      </c>
      <c r="J5109" s="48" t="s">
        <v>719</v>
      </c>
      <c r="K5109" s="48" t="s">
        <v>719</v>
      </c>
      <c r="L5109" s="48" t="s">
        <v>719</v>
      </c>
      <c r="M5109" s="48"/>
      <c r="N5109" s="48"/>
      <c r="O5109" s="48"/>
      <c r="P5109" s="48"/>
      <c r="Q5109" s="48"/>
      <c r="R5109" s="48"/>
      <c r="S5109" s="48"/>
      <c r="T5109" s="48"/>
      <c r="U5109" s="48"/>
      <c r="V5109" s="48"/>
      <c r="W5109" s="51" t="s">
        <v>4676</v>
      </c>
      <c r="X5109" t="str">
        <f t="shared" si="158"/>
        <v>BE;BE;BE;BE;BE;BE;BE</v>
      </c>
      <c r="Y5109" cm="1">
        <f t="array" ref="Y5109">SUM(_xlfn.XLOOKUP(_xlfn.TOROW(F5109:V5109,1),$AN$34:$AN$43,$AL$34:$AL$43,,0,1))</f>
        <v>35</v>
      </c>
      <c r="Z5109">
        <f t="shared" si="159"/>
        <v>7</v>
      </c>
      <c r="AA5109" t="str">
        <v>BE</v>
      </c>
      <c r="AG5109">
        <v>10647</v>
      </c>
      <c r="AH5109">
        <v>6</v>
      </c>
      <c r="AT5109">
        <v>7</v>
      </c>
    </row>
    <row r="5110" spans="2:46" ht="15" customHeight="1">
      <c r="B5110" s="48">
        <v>6880</v>
      </c>
      <c r="C5110" s="49">
        <v>45461</v>
      </c>
      <c r="D5110" s="50">
        <v>0.44234953703703705</v>
      </c>
      <c r="E5110" s="48" t="s">
        <v>8855</v>
      </c>
      <c r="F5110" s="48" t="s">
        <v>719</v>
      </c>
      <c r="G5110" s="48" t="s">
        <v>719</v>
      </c>
      <c r="H5110" s="48" t="s">
        <v>719</v>
      </c>
      <c r="I5110" s="48" t="s">
        <v>719</v>
      </c>
      <c r="J5110" s="48" t="s">
        <v>319</v>
      </c>
      <c r="K5110" s="48" t="s">
        <v>319</v>
      </c>
      <c r="L5110" s="48" t="s">
        <v>194</v>
      </c>
      <c r="M5110" s="48" t="s">
        <v>194</v>
      </c>
      <c r="N5110" s="48" t="s">
        <v>194</v>
      </c>
      <c r="O5110" s="48"/>
      <c r="P5110" s="48"/>
      <c r="Q5110" s="48"/>
      <c r="R5110" s="48"/>
      <c r="S5110" s="48"/>
      <c r="T5110" s="48"/>
      <c r="U5110" s="48"/>
      <c r="V5110" s="48"/>
      <c r="W5110" s="51" t="s">
        <v>4677</v>
      </c>
      <c r="X5110" t="str">
        <f t="shared" si="158"/>
        <v>BE;BE;BE;BE;FR;FR;DH;DH;DH</v>
      </c>
      <c r="Y5110" cm="1">
        <f t="array" ref="Y5110">SUM(_xlfn.XLOOKUP(_xlfn.TOROW(F5110:V5110,1),$AN$34:$AN$43,$AL$34:$AL$43,,0,1))</f>
        <v>53</v>
      </c>
      <c r="Z5110">
        <f t="shared" si="159"/>
        <v>9</v>
      </c>
      <c r="AA5110" t="str">
        <v>CB</v>
      </c>
      <c r="AG5110">
        <v>10672</v>
      </c>
      <c r="AH5110">
        <v>6</v>
      </c>
      <c r="AT5110">
        <v>9</v>
      </c>
    </row>
    <row r="5111" spans="2:46" ht="15" customHeight="1">
      <c r="B5111" s="48">
        <v>6881</v>
      </c>
      <c r="C5111" s="49">
        <v>45461</v>
      </c>
      <c r="D5111" s="50">
        <v>0.44623842592592594</v>
      </c>
      <c r="E5111" s="48" t="s">
        <v>12463</v>
      </c>
      <c r="F5111" s="48" t="s">
        <v>189</v>
      </c>
      <c r="G5111" s="48" t="s">
        <v>243</v>
      </c>
      <c r="H5111" s="48" t="s">
        <v>243</v>
      </c>
      <c r="I5111" s="48" t="s">
        <v>194</v>
      </c>
      <c r="J5111" s="48" t="s">
        <v>243</v>
      </c>
      <c r="K5111" s="48" t="s">
        <v>243</v>
      </c>
      <c r="L5111" s="48"/>
      <c r="M5111" s="48"/>
      <c r="N5111" s="48"/>
      <c r="O5111" s="48"/>
      <c r="P5111" s="48"/>
      <c r="Q5111" s="48"/>
      <c r="R5111" s="48"/>
      <c r="S5111" s="48"/>
      <c r="T5111" s="48"/>
      <c r="U5111" s="48"/>
      <c r="V5111" s="48"/>
      <c r="W5111" s="51" t="s">
        <v>4678</v>
      </c>
      <c r="X5111" t="str">
        <f t="shared" si="158"/>
        <v>JB;CB;CB;DH;CB;CB</v>
      </c>
      <c r="Y5111" cm="1">
        <f t="array" ref="Y5111">SUM(_xlfn.XLOOKUP(_xlfn.TOROW(F5111:V5111,1),$AN$34:$AN$43,$AL$34:$AL$43,,0,1))</f>
        <v>42</v>
      </c>
      <c r="Z5111">
        <f t="shared" si="159"/>
        <v>6</v>
      </c>
      <c r="AA5111" t="str">
        <v>CB</v>
      </c>
      <c r="AG5111">
        <v>10679</v>
      </c>
      <c r="AH5111">
        <v>6</v>
      </c>
      <c r="AT5111">
        <v>6</v>
      </c>
    </row>
    <row r="5112" spans="2:46" ht="15" customHeight="1">
      <c r="B5112" s="48">
        <v>6882</v>
      </c>
      <c r="C5112" s="49">
        <v>45461</v>
      </c>
      <c r="D5112" s="50">
        <v>0.45119212962962962</v>
      </c>
      <c r="E5112" s="48" t="s">
        <v>12464</v>
      </c>
      <c r="F5112" s="48" t="s">
        <v>243</v>
      </c>
      <c r="G5112" s="48" t="s">
        <v>243</v>
      </c>
      <c r="H5112" s="48" t="s">
        <v>133</v>
      </c>
      <c r="I5112" s="48" t="s">
        <v>133</v>
      </c>
      <c r="J5112" s="48" t="s">
        <v>719</v>
      </c>
      <c r="K5112" s="48" t="s">
        <v>719</v>
      </c>
      <c r="L5112" s="48"/>
      <c r="M5112" s="48"/>
      <c r="N5112" s="48"/>
      <c r="O5112" s="48"/>
      <c r="P5112" s="48"/>
      <c r="Q5112" s="48"/>
      <c r="R5112" s="48"/>
      <c r="S5112" s="48"/>
      <c r="T5112" s="48"/>
      <c r="U5112" s="48"/>
      <c r="V5112" s="48"/>
      <c r="W5112" s="51" t="s">
        <v>4679</v>
      </c>
      <c r="X5112" t="str">
        <f t="shared" si="158"/>
        <v>CB;CB;SO;SO;BE;BE</v>
      </c>
      <c r="Y5112" cm="1">
        <f t="array" ref="Y5112">SUM(_xlfn.XLOOKUP(_xlfn.TOROW(F5112:V5112,1),$AN$34:$AN$43,$AL$34:$AL$43,,0,1))</f>
        <v>30</v>
      </c>
      <c r="Z5112">
        <f t="shared" si="159"/>
        <v>6</v>
      </c>
      <c r="AA5112" t="str">
        <v>SO</v>
      </c>
      <c r="AG5112">
        <v>10681</v>
      </c>
      <c r="AH5112">
        <v>6</v>
      </c>
      <c r="AT5112">
        <v>6</v>
      </c>
    </row>
    <row r="5113" spans="2:46" ht="15" customHeight="1">
      <c r="B5113" s="48">
        <v>6883</v>
      </c>
      <c r="C5113" s="49">
        <v>45461</v>
      </c>
      <c r="D5113" s="50">
        <v>0.45280092592592591</v>
      </c>
      <c r="E5113" s="48" t="s">
        <v>12465</v>
      </c>
      <c r="F5113" s="48" t="s">
        <v>194</v>
      </c>
      <c r="G5113" s="48" t="s">
        <v>319</v>
      </c>
      <c r="H5113" s="48" t="s">
        <v>719</v>
      </c>
      <c r="I5113" s="48" t="s">
        <v>280</v>
      </c>
      <c r="J5113" s="48" t="s">
        <v>280</v>
      </c>
      <c r="K5113" s="48" t="s">
        <v>803</v>
      </c>
      <c r="L5113" s="48" t="s">
        <v>51</v>
      </c>
      <c r="M5113" s="48"/>
      <c r="N5113" s="48"/>
      <c r="O5113" s="48"/>
      <c r="P5113" s="48"/>
      <c r="Q5113" s="48"/>
      <c r="R5113" s="48"/>
      <c r="S5113" s="48"/>
      <c r="T5113" s="48"/>
      <c r="U5113" s="48"/>
      <c r="V5113" s="48"/>
      <c r="W5113" s="51" t="s">
        <v>4680</v>
      </c>
      <c r="X5113" t="str">
        <f t="shared" si="158"/>
        <v>DH;FR;BE;WB;WB;SS;BB</v>
      </c>
      <c r="Y5113" cm="1">
        <f t="array" ref="Y5113">SUM(_xlfn.XLOOKUP(_xlfn.TOROW(F5113:V5113,1),$AN$34:$AN$43,$AL$34:$AL$43,,0,1))</f>
        <v>52</v>
      </c>
      <c r="Z5113">
        <f t="shared" si="159"/>
        <v>7</v>
      </c>
      <c r="AA5113" t="str">
        <v>FR</v>
      </c>
      <c r="AG5113">
        <v>10687</v>
      </c>
      <c r="AH5113">
        <v>6</v>
      </c>
      <c r="AT5113">
        <v>7</v>
      </c>
    </row>
    <row r="5114" spans="2:46" ht="15" customHeight="1">
      <c r="B5114" s="48">
        <v>6884</v>
      </c>
      <c r="C5114" s="49">
        <v>45461</v>
      </c>
      <c r="D5114" s="50">
        <v>0.45320601851851849</v>
      </c>
      <c r="E5114" s="48" t="s">
        <v>8669</v>
      </c>
      <c r="F5114" s="48" t="s">
        <v>719</v>
      </c>
      <c r="G5114" s="48" t="s">
        <v>719</v>
      </c>
      <c r="H5114" s="48"/>
      <c r="I5114" s="48"/>
      <c r="J5114" s="48"/>
      <c r="K5114" s="48"/>
      <c r="L5114" s="48"/>
      <c r="M5114" s="48"/>
      <c r="N5114" s="48"/>
      <c r="O5114" s="48"/>
      <c r="P5114" s="48"/>
      <c r="Q5114" s="48"/>
      <c r="R5114" s="48"/>
      <c r="S5114" s="48"/>
      <c r="T5114" s="48"/>
      <c r="U5114" s="48"/>
      <c r="V5114" s="48"/>
      <c r="W5114" s="51" t="s">
        <v>1138</v>
      </c>
      <c r="X5114" t="str">
        <f t="shared" si="158"/>
        <v>BE;BE</v>
      </c>
      <c r="Y5114" cm="1">
        <f t="array" ref="Y5114">SUM(_xlfn.XLOOKUP(_xlfn.TOROW(F5114:V5114,1),$AN$34:$AN$43,$AL$34:$AL$43,,0,1))</f>
        <v>10</v>
      </c>
      <c r="Z5114">
        <f t="shared" si="159"/>
        <v>2</v>
      </c>
      <c r="AA5114" t="str">
        <v>CB</v>
      </c>
      <c r="AG5114">
        <v>10690</v>
      </c>
      <c r="AH5114">
        <v>6</v>
      </c>
      <c r="AT5114">
        <v>2</v>
      </c>
    </row>
    <row r="5115" spans="2:46" ht="15" customHeight="1">
      <c r="B5115" s="48">
        <v>6885</v>
      </c>
      <c r="C5115" s="49">
        <v>45461</v>
      </c>
      <c r="D5115" s="50">
        <v>0.4550925925925926</v>
      </c>
      <c r="E5115" s="48" t="s">
        <v>8480</v>
      </c>
      <c r="F5115" s="48" t="s">
        <v>51</v>
      </c>
      <c r="G5115" s="48" t="s">
        <v>51</v>
      </c>
      <c r="H5115" s="48"/>
      <c r="I5115" s="48"/>
      <c r="J5115" s="48"/>
      <c r="K5115" s="48"/>
      <c r="L5115" s="48"/>
      <c r="M5115" s="48"/>
      <c r="N5115" s="48"/>
      <c r="O5115" s="48"/>
      <c r="P5115" s="48"/>
      <c r="Q5115" s="48"/>
      <c r="R5115" s="48"/>
      <c r="S5115" s="48"/>
      <c r="T5115" s="48"/>
      <c r="U5115" s="48"/>
      <c r="V5115" s="48"/>
      <c r="W5115" s="51" t="s">
        <v>696</v>
      </c>
      <c r="X5115" t="str">
        <f t="shared" si="158"/>
        <v>BB;BB</v>
      </c>
      <c r="Y5115" cm="1">
        <f t="array" ref="Y5115">SUM(_xlfn.XLOOKUP(_xlfn.TOROW(F5115:V5115,1),$AN$34:$AN$43,$AL$34:$AL$43,,0,1))</f>
        <v>20</v>
      </c>
      <c r="Z5115">
        <f t="shared" si="159"/>
        <v>2</v>
      </c>
      <c r="AA5115" t="str">
        <v>BB</v>
      </c>
      <c r="AG5115">
        <v>10693</v>
      </c>
      <c r="AH5115">
        <v>6</v>
      </c>
      <c r="AT5115">
        <v>2</v>
      </c>
    </row>
    <row r="5116" spans="2:46" ht="15" customHeight="1">
      <c r="B5116" s="48">
        <v>6886</v>
      </c>
      <c r="C5116" s="49">
        <v>45461</v>
      </c>
      <c r="D5116" s="50">
        <v>0.45747685185185183</v>
      </c>
      <c r="E5116" s="48" t="s">
        <v>11813</v>
      </c>
      <c r="F5116" s="48" t="s">
        <v>719</v>
      </c>
      <c r="G5116" s="48" t="s">
        <v>719</v>
      </c>
      <c r="H5116" s="48" t="s">
        <v>719</v>
      </c>
      <c r="I5116" s="48" t="s">
        <v>719</v>
      </c>
      <c r="J5116" s="48" t="s">
        <v>51</v>
      </c>
      <c r="K5116" s="48"/>
      <c r="L5116" s="48"/>
      <c r="M5116" s="48"/>
      <c r="N5116" s="48"/>
      <c r="O5116" s="48"/>
      <c r="P5116" s="48"/>
      <c r="Q5116" s="48"/>
      <c r="R5116" s="48"/>
      <c r="S5116" s="48"/>
      <c r="T5116" s="48"/>
      <c r="U5116" s="48"/>
      <c r="V5116" s="48"/>
      <c r="W5116" s="51" t="s">
        <v>4681</v>
      </c>
      <c r="X5116" t="str">
        <f t="shared" si="158"/>
        <v>BE;BE;BE;BE;BB</v>
      </c>
      <c r="Y5116" cm="1">
        <f t="array" ref="Y5116">SUM(_xlfn.XLOOKUP(_xlfn.TOROW(F5116:V5116,1),$AN$34:$AN$43,$AL$34:$AL$43,,0,1))</f>
        <v>30</v>
      </c>
      <c r="Z5116">
        <f t="shared" si="159"/>
        <v>5</v>
      </c>
      <c r="AA5116" t="str">
        <v>JB</v>
      </c>
      <c r="AG5116">
        <v>10694</v>
      </c>
      <c r="AH5116">
        <v>6</v>
      </c>
      <c r="AT5116">
        <v>5</v>
      </c>
    </row>
    <row r="5117" spans="2:46" ht="15" customHeight="1">
      <c r="B5117" s="48">
        <v>6887</v>
      </c>
      <c r="C5117" s="49">
        <v>45461</v>
      </c>
      <c r="D5117" s="50">
        <v>0.45752314814814815</v>
      </c>
      <c r="E5117" s="48" t="s">
        <v>12466</v>
      </c>
      <c r="F5117" s="48" t="s">
        <v>194</v>
      </c>
      <c r="G5117" s="48" t="s">
        <v>194</v>
      </c>
      <c r="H5117" s="48" t="s">
        <v>194</v>
      </c>
      <c r="I5117" s="48" t="s">
        <v>243</v>
      </c>
      <c r="J5117" s="48" t="s">
        <v>243</v>
      </c>
      <c r="K5117" s="48" t="s">
        <v>243</v>
      </c>
      <c r="L5117" s="48" t="s">
        <v>51</v>
      </c>
      <c r="M5117" s="48"/>
      <c r="N5117" s="48"/>
      <c r="O5117" s="48"/>
      <c r="P5117" s="48"/>
      <c r="Q5117" s="48"/>
      <c r="R5117" s="48"/>
      <c r="S5117" s="48"/>
      <c r="T5117" s="48"/>
      <c r="U5117" s="48"/>
      <c r="V5117" s="48"/>
      <c r="W5117" s="51" t="s">
        <v>4682</v>
      </c>
      <c r="X5117" t="str">
        <f t="shared" si="158"/>
        <v>DH;DH;DH;CB;CB;CB;BB</v>
      </c>
      <c r="Y5117" cm="1">
        <f t="array" ref="Y5117">SUM(_xlfn.XLOOKUP(_xlfn.TOROW(F5117:V5117,1),$AN$34:$AN$43,$AL$34:$AL$43,,0,1))</f>
        <v>61</v>
      </c>
      <c r="Z5117">
        <f t="shared" si="159"/>
        <v>7</v>
      </c>
      <c r="AA5117" t="str">
        <v>JB</v>
      </c>
      <c r="AG5117">
        <v>10704</v>
      </c>
      <c r="AH5117">
        <v>6</v>
      </c>
      <c r="AT5117">
        <v>7</v>
      </c>
    </row>
    <row r="5118" spans="2:46" ht="15" customHeight="1">
      <c r="B5118" s="48">
        <v>6888</v>
      </c>
      <c r="C5118" s="49">
        <v>45461</v>
      </c>
      <c r="D5118" s="50">
        <v>0.45784722222222224</v>
      </c>
      <c r="E5118" s="48" t="s">
        <v>12467</v>
      </c>
      <c r="F5118" s="48" t="s">
        <v>319</v>
      </c>
      <c r="G5118" s="48" t="s">
        <v>189</v>
      </c>
      <c r="H5118" s="48" t="s">
        <v>189</v>
      </c>
      <c r="I5118" s="48" t="s">
        <v>319</v>
      </c>
      <c r="J5118" s="48"/>
      <c r="K5118" s="48"/>
      <c r="L5118" s="48"/>
      <c r="M5118" s="48"/>
      <c r="N5118" s="48"/>
      <c r="O5118" s="48"/>
      <c r="P5118" s="48"/>
      <c r="Q5118" s="48"/>
      <c r="R5118" s="48"/>
      <c r="S5118" s="48"/>
      <c r="T5118" s="48"/>
      <c r="U5118" s="48"/>
      <c r="V5118" s="48"/>
      <c r="W5118" s="51" t="s">
        <v>4683</v>
      </c>
      <c r="X5118" t="str">
        <f t="shared" si="158"/>
        <v>FR;JB;JB;FR</v>
      </c>
      <c r="Y5118" cm="1">
        <f t="array" ref="Y5118">SUM(_xlfn.XLOOKUP(_xlfn.TOROW(F5118:V5118,1),$AN$34:$AN$43,$AL$34:$AL$43,,0,1))</f>
        <v>8</v>
      </c>
      <c r="Z5118">
        <f t="shared" si="159"/>
        <v>4</v>
      </c>
      <c r="AA5118" t="str">
        <v>DH</v>
      </c>
      <c r="AG5118">
        <v>10706</v>
      </c>
      <c r="AH5118">
        <v>6</v>
      </c>
      <c r="AT5118">
        <v>4</v>
      </c>
    </row>
    <row r="5119" spans="2:46" ht="15" customHeight="1">
      <c r="B5119" s="48">
        <v>6889</v>
      </c>
      <c r="C5119" s="49">
        <v>45461</v>
      </c>
      <c r="D5119" s="50">
        <v>0.45804398148148145</v>
      </c>
      <c r="E5119" s="48" t="s">
        <v>12468</v>
      </c>
      <c r="F5119" s="48" t="s">
        <v>719</v>
      </c>
      <c r="G5119" s="48" t="s">
        <v>280</v>
      </c>
      <c r="H5119" s="48" t="s">
        <v>719</v>
      </c>
      <c r="I5119" s="48" t="s">
        <v>51</v>
      </c>
      <c r="J5119" s="48"/>
      <c r="K5119" s="48"/>
      <c r="L5119" s="48"/>
      <c r="M5119" s="48"/>
      <c r="N5119" s="48"/>
      <c r="O5119" s="48"/>
      <c r="P5119" s="48"/>
      <c r="Q5119" s="48"/>
      <c r="R5119" s="48"/>
      <c r="S5119" s="48"/>
      <c r="T5119" s="48"/>
      <c r="U5119" s="48"/>
      <c r="V5119" s="48"/>
      <c r="W5119" s="51" t="s">
        <v>4684</v>
      </c>
      <c r="X5119" t="str">
        <f t="shared" si="158"/>
        <v>BE;WB;BE;BB</v>
      </c>
      <c r="Y5119" cm="1">
        <f t="array" ref="Y5119">SUM(_xlfn.XLOOKUP(_xlfn.TOROW(F5119:V5119,1),$AN$34:$AN$43,$AL$34:$AL$43,,0,1))</f>
        <v>31</v>
      </c>
      <c r="Z5119">
        <f t="shared" si="159"/>
        <v>4</v>
      </c>
      <c r="AA5119" t="str">
        <v>DH</v>
      </c>
      <c r="AG5119">
        <v>10709</v>
      </c>
      <c r="AH5119">
        <v>6</v>
      </c>
      <c r="AT5119">
        <v>4</v>
      </c>
    </row>
    <row r="5120" spans="2:46" ht="15" customHeight="1">
      <c r="B5120" s="48">
        <v>6890</v>
      </c>
      <c r="C5120" s="49">
        <v>45461</v>
      </c>
      <c r="D5120" s="50">
        <v>0.45960648148148148</v>
      </c>
      <c r="E5120" s="48" t="s">
        <v>12469</v>
      </c>
      <c r="F5120" s="48" t="s">
        <v>319</v>
      </c>
      <c r="G5120" s="48" t="s">
        <v>319</v>
      </c>
      <c r="H5120" s="48" t="s">
        <v>319</v>
      </c>
      <c r="I5120" s="48" t="s">
        <v>319</v>
      </c>
      <c r="J5120" s="48" t="s">
        <v>51</v>
      </c>
      <c r="K5120" s="48" t="s">
        <v>51</v>
      </c>
      <c r="L5120" s="48"/>
      <c r="M5120" s="48"/>
      <c r="N5120" s="48"/>
      <c r="O5120" s="48"/>
      <c r="P5120" s="48"/>
      <c r="Q5120" s="48"/>
      <c r="R5120" s="48"/>
      <c r="S5120" s="48"/>
      <c r="T5120" s="48"/>
      <c r="U5120" s="48"/>
      <c r="V5120" s="48"/>
      <c r="W5120" s="51" t="s">
        <v>4685</v>
      </c>
      <c r="X5120" t="str">
        <f t="shared" si="158"/>
        <v>FR;FR;FR;FR;BB;BB</v>
      </c>
      <c r="Y5120" cm="1">
        <f t="array" ref="Y5120">SUM(_xlfn.XLOOKUP(_xlfn.TOROW(F5120:V5120,1),$AN$34:$AN$43,$AL$34:$AL$43,,0,1))</f>
        <v>32</v>
      </c>
      <c r="Z5120">
        <f t="shared" si="159"/>
        <v>6</v>
      </c>
      <c r="AA5120" t="str">
        <v>WB</v>
      </c>
      <c r="AG5120">
        <v>10714</v>
      </c>
      <c r="AH5120">
        <v>6</v>
      </c>
      <c r="AT5120">
        <v>6</v>
      </c>
    </row>
    <row r="5121" spans="2:46" ht="15" customHeight="1">
      <c r="B5121" s="48">
        <v>6891</v>
      </c>
      <c r="C5121" s="49">
        <v>45461</v>
      </c>
      <c r="D5121" s="50">
        <v>0.4613888888888889</v>
      </c>
      <c r="E5121" s="48" t="s">
        <v>12470</v>
      </c>
      <c r="F5121" s="48" t="s">
        <v>304</v>
      </c>
      <c r="G5121" s="48" t="s">
        <v>189</v>
      </c>
      <c r="H5121" s="48" t="s">
        <v>243</v>
      </c>
      <c r="I5121" s="48" t="s">
        <v>803</v>
      </c>
      <c r="J5121" s="48" t="s">
        <v>51</v>
      </c>
      <c r="K5121" s="48" t="s">
        <v>719</v>
      </c>
      <c r="L5121" s="48" t="s">
        <v>803</v>
      </c>
      <c r="M5121" s="48" t="s">
        <v>803</v>
      </c>
      <c r="N5121" s="48" t="s">
        <v>803</v>
      </c>
      <c r="O5121" s="48" t="s">
        <v>319</v>
      </c>
      <c r="P5121" s="48"/>
      <c r="Q5121" s="48"/>
      <c r="R5121" s="48"/>
      <c r="S5121" s="48"/>
      <c r="T5121" s="48"/>
      <c r="U5121" s="48"/>
      <c r="V5121" s="48"/>
      <c r="W5121" s="51" t="s">
        <v>4686</v>
      </c>
      <c r="X5121" t="str">
        <f t="shared" si="158"/>
        <v>HD;JB;CB;SS;BB;BE;SS;SS;SS;FR</v>
      </c>
      <c r="Y5121" cm="1">
        <f t="array" ref="Y5121">SUM(_xlfn.XLOOKUP(_xlfn.TOROW(F5121:V5121,1),$AN$34:$AN$43,$AL$34:$AL$43,,0,1))</f>
        <v>46</v>
      </c>
      <c r="Z5121">
        <f t="shared" si="159"/>
        <v>10</v>
      </c>
      <c r="AA5121" t="str">
        <v>DH</v>
      </c>
      <c r="AG5121">
        <v>10719</v>
      </c>
      <c r="AH5121">
        <v>6</v>
      </c>
      <c r="AT5121">
        <v>10</v>
      </c>
    </row>
    <row r="5122" spans="2:46" ht="15" customHeight="1">
      <c r="B5122" s="48">
        <v>6892</v>
      </c>
      <c r="C5122" s="49">
        <v>45461</v>
      </c>
      <c r="D5122" s="50">
        <v>0.46229166666666666</v>
      </c>
      <c r="E5122" s="48" t="s">
        <v>12471</v>
      </c>
      <c r="F5122" s="48" t="s">
        <v>319</v>
      </c>
      <c r="G5122" s="48" t="s">
        <v>319</v>
      </c>
      <c r="H5122" s="48" t="s">
        <v>319</v>
      </c>
      <c r="I5122" s="48" t="s">
        <v>803</v>
      </c>
      <c r="J5122" s="48" t="s">
        <v>803</v>
      </c>
      <c r="K5122" s="48" t="s">
        <v>803</v>
      </c>
      <c r="L5122" s="48" t="s">
        <v>803</v>
      </c>
      <c r="M5122" s="48"/>
      <c r="N5122" s="48"/>
      <c r="O5122" s="48"/>
      <c r="P5122" s="48"/>
      <c r="Q5122" s="48"/>
      <c r="R5122" s="48"/>
      <c r="S5122" s="48"/>
      <c r="T5122" s="48"/>
      <c r="U5122" s="48"/>
      <c r="V5122" s="48"/>
      <c r="W5122" s="51" t="s">
        <v>4687</v>
      </c>
      <c r="X5122" t="str">
        <f t="shared" si="158"/>
        <v>FR;FR;FR;SS;SS;SS;SS</v>
      </c>
      <c r="Y5122" cm="1">
        <f t="array" ref="Y5122">SUM(_xlfn.XLOOKUP(_xlfn.TOROW(F5122:V5122,1),$AN$34:$AN$43,$AL$34:$AL$43,,0,1))</f>
        <v>21</v>
      </c>
      <c r="Z5122">
        <f t="shared" si="159"/>
        <v>7</v>
      </c>
      <c r="AA5122" t="str">
        <v>HD</v>
      </c>
      <c r="AG5122">
        <v>10724</v>
      </c>
      <c r="AH5122">
        <v>6</v>
      </c>
      <c r="AT5122">
        <v>7</v>
      </c>
    </row>
    <row r="5123" spans="2:46" ht="15" customHeight="1">
      <c r="B5123" s="48">
        <v>6893</v>
      </c>
      <c r="C5123" s="49">
        <v>45461</v>
      </c>
      <c r="D5123" s="50">
        <v>0.46521990740740743</v>
      </c>
      <c r="E5123" s="48" t="s">
        <v>12472</v>
      </c>
      <c r="F5123" s="48" t="s">
        <v>803</v>
      </c>
      <c r="G5123" s="48" t="s">
        <v>803</v>
      </c>
      <c r="H5123" s="48" t="s">
        <v>51</v>
      </c>
      <c r="I5123" s="48" t="s">
        <v>133</v>
      </c>
      <c r="J5123" s="48"/>
      <c r="K5123" s="48"/>
      <c r="L5123" s="48"/>
      <c r="M5123" s="48"/>
      <c r="N5123" s="48"/>
      <c r="O5123" s="48"/>
      <c r="P5123" s="48"/>
      <c r="Q5123" s="48"/>
      <c r="R5123" s="48"/>
      <c r="S5123" s="48"/>
      <c r="T5123" s="48"/>
      <c r="U5123" s="48"/>
      <c r="V5123" s="48"/>
      <c r="W5123" s="51" t="s">
        <v>4688</v>
      </c>
      <c r="X5123" t="str">
        <f t="shared" si="158"/>
        <v>SS;SS;BB;SO</v>
      </c>
      <c r="Y5123" cm="1">
        <f t="array" ref="Y5123">SUM(_xlfn.XLOOKUP(_xlfn.TOROW(F5123:V5123,1),$AN$34:$AN$43,$AL$34:$AL$43,,0,1))</f>
        <v>18</v>
      </c>
      <c r="Z5123">
        <f t="shared" si="159"/>
        <v>4</v>
      </c>
      <c r="AA5123" t="str">
        <v>HD</v>
      </c>
      <c r="AG5123">
        <v>10731</v>
      </c>
      <c r="AH5123">
        <v>6</v>
      </c>
      <c r="AT5123">
        <v>4</v>
      </c>
    </row>
    <row r="5124" spans="2:46" ht="15" customHeight="1">
      <c r="B5124" s="48">
        <v>6894</v>
      </c>
      <c r="C5124" s="49">
        <v>45461</v>
      </c>
      <c r="D5124" s="50">
        <v>0.46641203703703704</v>
      </c>
      <c r="E5124" s="48" t="s">
        <v>12473</v>
      </c>
      <c r="F5124" s="48" t="s">
        <v>319</v>
      </c>
      <c r="G5124" s="48" t="s">
        <v>280</v>
      </c>
      <c r="H5124" s="48" t="s">
        <v>189</v>
      </c>
      <c r="I5124" s="48" t="s">
        <v>51</v>
      </c>
      <c r="J5124" s="48" t="s">
        <v>304</v>
      </c>
      <c r="K5124" s="48" t="s">
        <v>803</v>
      </c>
      <c r="L5124" s="48" t="s">
        <v>243</v>
      </c>
      <c r="M5124" s="48" t="s">
        <v>319</v>
      </c>
      <c r="N5124" s="48" t="s">
        <v>719</v>
      </c>
      <c r="O5124" s="48" t="s">
        <v>51</v>
      </c>
      <c r="P5124" s="48"/>
      <c r="Q5124" s="48"/>
      <c r="R5124" s="48"/>
      <c r="S5124" s="48"/>
      <c r="T5124" s="48"/>
      <c r="U5124" s="48"/>
      <c r="V5124" s="48"/>
      <c r="W5124" s="51" t="s">
        <v>4689</v>
      </c>
      <c r="X5124" t="str">
        <f t="shared" si="158"/>
        <v>FR;WB;JB;BB;HD;SS;CB;FR;BE;BB</v>
      </c>
      <c r="Y5124" cm="1">
        <f t="array" ref="Y5124">SUM(_xlfn.XLOOKUP(_xlfn.TOROW(F5124:V5124,1),$AN$34:$AN$43,$AL$34:$AL$43,,0,1))</f>
        <v>61</v>
      </c>
      <c r="Z5124">
        <f t="shared" si="159"/>
        <v>10</v>
      </c>
      <c r="AA5124" t="str">
        <v>HD</v>
      </c>
      <c r="AG5124">
        <v>10753</v>
      </c>
      <c r="AH5124">
        <v>6</v>
      </c>
      <c r="AT5124">
        <v>10</v>
      </c>
    </row>
    <row r="5125" spans="2:46" ht="15" customHeight="1">
      <c r="B5125" s="48">
        <v>6895</v>
      </c>
      <c r="C5125" s="49">
        <v>45461</v>
      </c>
      <c r="D5125" s="50">
        <v>0.46667824074074077</v>
      </c>
      <c r="E5125" s="48" t="s">
        <v>12474</v>
      </c>
      <c r="F5125" s="48" t="s">
        <v>319</v>
      </c>
      <c r="G5125" s="48" t="s">
        <v>243</v>
      </c>
      <c r="H5125" s="48" t="s">
        <v>51</v>
      </c>
      <c r="I5125" s="48" t="s">
        <v>243</v>
      </c>
      <c r="J5125" s="48" t="s">
        <v>243</v>
      </c>
      <c r="K5125" s="48"/>
      <c r="L5125" s="48"/>
      <c r="M5125" s="48"/>
      <c r="N5125" s="48"/>
      <c r="O5125" s="48"/>
      <c r="P5125" s="48"/>
      <c r="Q5125" s="48"/>
      <c r="R5125" s="48"/>
      <c r="S5125" s="48"/>
      <c r="T5125" s="48"/>
      <c r="U5125" s="48"/>
      <c r="V5125" s="48"/>
      <c r="W5125" s="51" t="s">
        <v>4690</v>
      </c>
      <c r="X5125" t="str">
        <f t="shared" si="158"/>
        <v>FR;CB;BB;CB;CB</v>
      </c>
      <c r="Y5125" cm="1">
        <f t="array" ref="Y5125">SUM(_xlfn.XLOOKUP(_xlfn.TOROW(F5125:V5125,1),$AN$34:$AN$43,$AL$34:$AL$43,,0,1))</f>
        <v>37</v>
      </c>
      <c r="Z5125">
        <f t="shared" si="159"/>
        <v>5</v>
      </c>
      <c r="AA5125" t="str">
        <v>BE</v>
      </c>
      <c r="AG5125">
        <v>10758</v>
      </c>
      <c r="AH5125">
        <v>6</v>
      </c>
      <c r="AT5125">
        <v>5</v>
      </c>
    </row>
    <row r="5126" spans="2:46" ht="15" customHeight="1">
      <c r="B5126" s="48">
        <v>6896</v>
      </c>
      <c r="C5126" s="49">
        <v>45461</v>
      </c>
      <c r="D5126" s="50">
        <v>0.46696759259259257</v>
      </c>
      <c r="E5126" s="48" t="s">
        <v>12475</v>
      </c>
      <c r="F5126" s="48" t="s">
        <v>280</v>
      </c>
      <c r="G5126" s="48" t="s">
        <v>280</v>
      </c>
      <c r="H5126" s="48" t="s">
        <v>194</v>
      </c>
      <c r="I5126" s="48" t="s">
        <v>194</v>
      </c>
      <c r="J5126" s="48" t="s">
        <v>133</v>
      </c>
      <c r="K5126" s="48" t="s">
        <v>133</v>
      </c>
      <c r="L5126" s="48"/>
      <c r="M5126" s="48"/>
      <c r="N5126" s="48"/>
      <c r="O5126" s="48"/>
      <c r="P5126" s="48"/>
      <c r="Q5126" s="48"/>
      <c r="R5126" s="48"/>
      <c r="S5126" s="48"/>
      <c r="T5126" s="48"/>
      <c r="U5126" s="48"/>
      <c r="V5126" s="48"/>
      <c r="W5126" s="51" t="s">
        <v>4691</v>
      </c>
      <c r="X5126" t="str">
        <f t="shared" si="158"/>
        <v>WB;WB;DH;DH;SO;SO</v>
      </c>
      <c r="Y5126" cm="1">
        <f t="array" ref="Y5126">SUM(_xlfn.XLOOKUP(_xlfn.TOROW(F5126:V5126,1),$AN$34:$AN$43,$AL$34:$AL$43,,0,1))</f>
        <v>44</v>
      </c>
      <c r="Z5126">
        <f t="shared" si="159"/>
        <v>6</v>
      </c>
      <c r="AA5126" t="str">
        <v>SS</v>
      </c>
      <c r="AG5126">
        <v>10769</v>
      </c>
      <c r="AH5126">
        <v>6</v>
      </c>
      <c r="AT5126">
        <v>6</v>
      </c>
    </row>
    <row r="5127" spans="2:46" ht="15" customHeight="1">
      <c r="B5127" s="48">
        <v>6897</v>
      </c>
      <c r="C5127" s="49">
        <v>45461</v>
      </c>
      <c r="D5127" s="50">
        <v>0.46987268518518521</v>
      </c>
      <c r="E5127" s="48" t="s">
        <v>12476</v>
      </c>
      <c r="F5127" s="48" t="s">
        <v>189</v>
      </c>
      <c r="G5127" s="48" t="s">
        <v>189</v>
      </c>
      <c r="H5127" s="48" t="s">
        <v>189</v>
      </c>
      <c r="I5127" s="48" t="s">
        <v>304</v>
      </c>
      <c r="J5127" s="48" t="s">
        <v>304</v>
      </c>
      <c r="K5127" s="48" t="s">
        <v>133</v>
      </c>
      <c r="L5127" s="48" t="s">
        <v>133</v>
      </c>
      <c r="M5127" s="48" t="s">
        <v>51</v>
      </c>
      <c r="N5127" s="48"/>
      <c r="O5127" s="48"/>
      <c r="P5127" s="48"/>
      <c r="Q5127" s="48"/>
      <c r="R5127" s="48"/>
      <c r="S5127" s="48"/>
      <c r="T5127" s="48"/>
      <c r="U5127" s="48"/>
      <c r="V5127" s="48"/>
      <c r="W5127" s="51" t="s">
        <v>4692</v>
      </c>
      <c r="X5127" t="str">
        <f t="shared" ref="X5127:X5190" si="160">_xlfn.TEXTJOIN(";",TRUE,F5127:V5127)</f>
        <v>JB;JB;JB;HD;HD;SO;SO;BB</v>
      </c>
      <c r="Y5127" cm="1">
        <f t="array" ref="Y5127">SUM(_xlfn.XLOOKUP(_xlfn.TOROW(F5127:V5127,1),$AN$34:$AN$43,$AL$34:$AL$43,,0,1))</f>
        <v>31</v>
      </c>
      <c r="Z5127">
        <f t="shared" ref="Z5127:Z5190" si="161">COUNTA(F5127:V5127)</f>
        <v>8</v>
      </c>
      <c r="AA5127" t="str">
        <v>SS</v>
      </c>
      <c r="AG5127">
        <v>1782</v>
      </c>
      <c r="AH5127">
        <v>5</v>
      </c>
      <c r="AT5127">
        <v>8</v>
      </c>
    </row>
    <row r="5128" spans="2:46" ht="15" customHeight="1">
      <c r="B5128" s="48">
        <v>6898</v>
      </c>
      <c r="C5128" s="49">
        <v>45461</v>
      </c>
      <c r="D5128" s="50">
        <v>0.47012731481481479</v>
      </c>
      <c r="E5128" s="48" t="s">
        <v>12477</v>
      </c>
      <c r="F5128" s="48" t="s">
        <v>719</v>
      </c>
      <c r="G5128" s="48" t="s">
        <v>280</v>
      </c>
      <c r="H5128" s="48" t="s">
        <v>803</v>
      </c>
      <c r="I5128" s="48" t="s">
        <v>319</v>
      </c>
      <c r="J5128" s="48" t="s">
        <v>133</v>
      </c>
      <c r="K5128" s="48" t="s">
        <v>133</v>
      </c>
      <c r="L5128" s="48" t="s">
        <v>319</v>
      </c>
      <c r="M5128" s="48" t="s">
        <v>133</v>
      </c>
      <c r="N5128" s="48" t="s">
        <v>189</v>
      </c>
      <c r="O5128" s="48" t="s">
        <v>803</v>
      </c>
      <c r="P5128" s="48" t="s">
        <v>189</v>
      </c>
      <c r="Q5128" s="48"/>
      <c r="R5128" s="48"/>
      <c r="S5128" s="48"/>
      <c r="T5128" s="48"/>
      <c r="U5128" s="48"/>
      <c r="V5128" s="48"/>
      <c r="W5128" s="51" t="s">
        <v>4693</v>
      </c>
      <c r="X5128" t="str">
        <f t="shared" si="160"/>
        <v>BE;WB;SS;FR;SO;SO;FR;SO;JB;SS;JB</v>
      </c>
      <c r="Y5128" cm="1">
        <f t="array" ref="Y5128">SUM(_xlfn.XLOOKUP(_xlfn.TOROW(F5128:V5128,1),$AN$34:$AN$43,$AL$34:$AL$43,,0,1))</f>
        <v>36</v>
      </c>
      <c r="Z5128">
        <f t="shared" si="161"/>
        <v>11</v>
      </c>
      <c r="AA5128" t="str">
        <v>HD</v>
      </c>
      <c r="AG5128">
        <v>1787</v>
      </c>
      <c r="AH5128">
        <v>5</v>
      </c>
      <c r="AT5128">
        <v>11</v>
      </c>
    </row>
    <row r="5129" spans="2:46" ht="15" customHeight="1">
      <c r="B5129" s="48">
        <v>6899</v>
      </c>
      <c r="C5129" s="49">
        <v>45461</v>
      </c>
      <c r="D5129" s="50">
        <v>0.47098379629629628</v>
      </c>
      <c r="E5129" s="48" t="s">
        <v>12478</v>
      </c>
      <c r="F5129" s="48" t="s">
        <v>243</v>
      </c>
      <c r="G5129" s="48" t="s">
        <v>243</v>
      </c>
      <c r="H5129" s="48" t="s">
        <v>280</v>
      </c>
      <c r="I5129" s="48" t="s">
        <v>51</v>
      </c>
      <c r="J5129" s="48" t="s">
        <v>51</v>
      </c>
      <c r="K5129" s="48"/>
      <c r="L5129" s="48"/>
      <c r="M5129" s="48"/>
      <c r="N5129" s="48"/>
      <c r="O5129" s="48"/>
      <c r="P5129" s="48"/>
      <c r="Q5129" s="48"/>
      <c r="R5129" s="48"/>
      <c r="S5129" s="48"/>
      <c r="T5129" s="48"/>
      <c r="U5129" s="48"/>
      <c r="V5129" s="48"/>
      <c r="W5129" s="51" t="s">
        <v>4694</v>
      </c>
      <c r="X5129" t="str">
        <f t="shared" si="160"/>
        <v>CB;CB;WB;BB;BB</v>
      </c>
      <c r="Y5129" cm="1">
        <f t="array" ref="Y5129">SUM(_xlfn.XLOOKUP(_xlfn.TOROW(F5129:V5129,1),$AN$34:$AN$43,$AL$34:$AL$43,,0,1))</f>
        <v>47</v>
      </c>
      <c r="Z5129">
        <f t="shared" si="161"/>
        <v>5</v>
      </c>
      <c r="AA5129" t="str">
        <v>BB</v>
      </c>
      <c r="AG5129">
        <v>1792</v>
      </c>
      <c r="AH5129">
        <v>5</v>
      </c>
      <c r="AT5129">
        <v>5</v>
      </c>
    </row>
    <row r="5130" spans="2:46" ht="15" customHeight="1">
      <c r="B5130" s="48">
        <v>6900</v>
      </c>
      <c r="C5130" s="49">
        <v>45461</v>
      </c>
      <c r="D5130" s="50">
        <v>0.47168981481481481</v>
      </c>
      <c r="E5130" s="48" t="s">
        <v>12479</v>
      </c>
      <c r="F5130" s="48" t="s">
        <v>189</v>
      </c>
      <c r="G5130" s="48" t="s">
        <v>189</v>
      </c>
      <c r="H5130" s="48" t="s">
        <v>194</v>
      </c>
      <c r="I5130" s="48" t="s">
        <v>243</v>
      </c>
      <c r="J5130" s="48" t="s">
        <v>243</v>
      </c>
      <c r="K5130" s="48"/>
      <c r="L5130" s="48"/>
      <c r="M5130" s="48"/>
      <c r="N5130" s="48"/>
      <c r="O5130" s="48"/>
      <c r="P5130" s="48"/>
      <c r="Q5130" s="48"/>
      <c r="R5130" s="48"/>
      <c r="S5130" s="48"/>
      <c r="T5130" s="48"/>
      <c r="U5130" s="48"/>
      <c r="V5130" s="48"/>
      <c r="W5130" s="51" t="s">
        <v>4695</v>
      </c>
      <c r="X5130" t="str">
        <f t="shared" si="160"/>
        <v>JB;JB;DH;CB;CB</v>
      </c>
      <c r="Y5130" cm="1">
        <f t="array" ref="Y5130">SUM(_xlfn.XLOOKUP(_xlfn.TOROW(F5130:V5130,1),$AN$34:$AN$43,$AL$34:$AL$43,,0,1))</f>
        <v>27</v>
      </c>
      <c r="Z5130">
        <f t="shared" si="161"/>
        <v>5</v>
      </c>
      <c r="AA5130" t="str">
        <v>WB</v>
      </c>
      <c r="AG5130">
        <v>1806</v>
      </c>
      <c r="AH5130">
        <v>5</v>
      </c>
      <c r="AT5130">
        <v>5</v>
      </c>
    </row>
    <row r="5131" spans="2:46" ht="15" customHeight="1">
      <c r="B5131" s="48">
        <v>6901</v>
      </c>
      <c r="C5131" s="49">
        <v>45461</v>
      </c>
      <c r="D5131" s="50">
        <v>0.47171296296296295</v>
      </c>
      <c r="E5131" s="48" t="s">
        <v>12480</v>
      </c>
      <c r="F5131" s="48" t="s">
        <v>194</v>
      </c>
      <c r="G5131" s="48" t="s">
        <v>189</v>
      </c>
      <c r="H5131" s="48" t="s">
        <v>304</v>
      </c>
      <c r="I5131" s="48" t="s">
        <v>304</v>
      </c>
      <c r="J5131" s="48" t="s">
        <v>243</v>
      </c>
      <c r="K5131" s="48" t="s">
        <v>243</v>
      </c>
      <c r="L5131" s="48" t="s">
        <v>243</v>
      </c>
      <c r="M5131" s="48" t="s">
        <v>51</v>
      </c>
      <c r="N5131" s="48" t="s">
        <v>51</v>
      </c>
      <c r="O5131" s="48" t="s">
        <v>189</v>
      </c>
      <c r="P5131" s="48" t="s">
        <v>319</v>
      </c>
      <c r="Q5131" s="48" t="s">
        <v>803</v>
      </c>
      <c r="R5131" s="48"/>
      <c r="S5131" s="48"/>
      <c r="T5131" s="48"/>
      <c r="U5131" s="48"/>
      <c r="V5131" s="48"/>
      <c r="W5131" s="51" t="s">
        <v>4696</v>
      </c>
      <c r="X5131" t="str">
        <f t="shared" si="160"/>
        <v>DH;JB;HD;HD;CB;CB;CB;BB;BB;JB;FR;SS</v>
      </c>
      <c r="Y5131" cm="1">
        <f t="array" ref="Y5131">SUM(_xlfn.XLOOKUP(_xlfn.TOROW(F5131:V5131,1),$AN$34:$AN$43,$AL$34:$AL$43,,0,1))</f>
        <v>75</v>
      </c>
      <c r="Z5131">
        <f t="shared" si="161"/>
        <v>12</v>
      </c>
      <c r="AA5131" t="str">
        <v>BB</v>
      </c>
      <c r="AG5131">
        <v>1808</v>
      </c>
      <c r="AH5131">
        <v>5</v>
      </c>
      <c r="AT5131">
        <v>12</v>
      </c>
    </row>
    <row r="5132" spans="2:46" ht="15" customHeight="1">
      <c r="B5132" s="48">
        <v>6902</v>
      </c>
      <c r="C5132" s="49">
        <v>45461</v>
      </c>
      <c r="D5132" s="50">
        <v>0.47181712962962963</v>
      </c>
      <c r="E5132" s="48" t="s">
        <v>12481</v>
      </c>
      <c r="F5132" s="48" t="s">
        <v>719</v>
      </c>
      <c r="G5132" s="48" t="s">
        <v>719</v>
      </c>
      <c r="H5132" s="48" t="s">
        <v>194</v>
      </c>
      <c r="I5132" s="48" t="s">
        <v>304</v>
      </c>
      <c r="J5132" s="48" t="s">
        <v>133</v>
      </c>
      <c r="K5132" s="48" t="s">
        <v>133</v>
      </c>
      <c r="L5132" s="48" t="s">
        <v>133</v>
      </c>
      <c r="M5132" s="48" t="s">
        <v>51</v>
      </c>
      <c r="N5132" s="48"/>
      <c r="O5132" s="48"/>
      <c r="P5132" s="48"/>
      <c r="Q5132" s="48"/>
      <c r="R5132" s="48"/>
      <c r="S5132" s="48"/>
      <c r="T5132" s="48"/>
      <c r="U5132" s="48"/>
      <c r="V5132" s="48"/>
      <c r="W5132" s="51" t="s">
        <v>4697</v>
      </c>
      <c r="X5132" t="str">
        <f t="shared" si="160"/>
        <v>BE;BE;DH;HD;SO;SO;SO;BB</v>
      </c>
      <c r="Y5132" cm="1">
        <f t="array" ref="Y5132">SUM(_xlfn.XLOOKUP(_xlfn.TOROW(F5132:V5132,1),$AN$34:$AN$43,$AL$34:$AL$43,,0,1))</f>
        <v>42</v>
      </c>
      <c r="Z5132">
        <f t="shared" si="161"/>
        <v>8</v>
      </c>
      <c r="AA5132" t="str">
        <v>JB</v>
      </c>
      <c r="AG5132">
        <v>1825</v>
      </c>
      <c r="AH5132">
        <v>5</v>
      </c>
      <c r="AT5132">
        <v>8</v>
      </c>
    </row>
    <row r="5133" spans="2:46" ht="15" customHeight="1">
      <c r="B5133" s="48">
        <v>6903</v>
      </c>
      <c r="C5133" s="49">
        <v>45461</v>
      </c>
      <c r="D5133" s="50">
        <v>0.47511574074074076</v>
      </c>
      <c r="E5133" s="48" t="s">
        <v>12482</v>
      </c>
      <c r="F5133" s="48" t="s">
        <v>319</v>
      </c>
      <c r="G5133" s="48" t="s">
        <v>803</v>
      </c>
      <c r="H5133" s="48" t="s">
        <v>803</v>
      </c>
      <c r="I5133" s="48" t="s">
        <v>803</v>
      </c>
      <c r="J5133" s="48" t="s">
        <v>280</v>
      </c>
      <c r="K5133" s="48" t="s">
        <v>280</v>
      </c>
      <c r="L5133" s="48"/>
      <c r="M5133" s="48"/>
      <c r="N5133" s="48"/>
      <c r="O5133" s="48"/>
      <c r="P5133" s="48"/>
      <c r="Q5133" s="48"/>
      <c r="R5133" s="48"/>
      <c r="S5133" s="48"/>
      <c r="T5133" s="48"/>
      <c r="U5133" s="48"/>
      <c r="V5133" s="48"/>
      <c r="W5133" s="51" t="s">
        <v>4698</v>
      </c>
      <c r="X5133" t="str">
        <f t="shared" si="160"/>
        <v>FR;SS;SS;SS;WB;WB</v>
      </c>
      <c r="Y5133" cm="1">
        <f t="array" ref="Y5133">SUM(_xlfn.XLOOKUP(_xlfn.TOROW(F5133:V5133,1),$AN$34:$AN$43,$AL$34:$AL$43,,0,1))</f>
        <v>34</v>
      </c>
      <c r="Z5133">
        <f t="shared" si="161"/>
        <v>6</v>
      </c>
      <c r="AA5133" t="str">
        <v>JB</v>
      </c>
      <c r="AG5133">
        <v>1840</v>
      </c>
      <c r="AH5133">
        <v>5</v>
      </c>
      <c r="AT5133">
        <v>6</v>
      </c>
    </row>
    <row r="5134" spans="2:46" ht="15" customHeight="1">
      <c r="B5134" s="48">
        <v>6904</v>
      </c>
      <c r="C5134" s="49">
        <v>45461</v>
      </c>
      <c r="D5134" s="50">
        <v>0.47530092592592593</v>
      </c>
      <c r="E5134" s="48" t="s">
        <v>12483</v>
      </c>
      <c r="F5134" s="48" t="s">
        <v>189</v>
      </c>
      <c r="G5134" s="48" t="s">
        <v>243</v>
      </c>
      <c r="H5134" s="48" t="s">
        <v>243</v>
      </c>
      <c r="I5134" s="48" t="s">
        <v>243</v>
      </c>
      <c r="J5134" s="48" t="s">
        <v>243</v>
      </c>
      <c r="K5134" s="48" t="s">
        <v>719</v>
      </c>
      <c r="L5134" s="48" t="s">
        <v>803</v>
      </c>
      <c r="M5134" s="48" t="s">
        <v>51</v>
      </c>
      <c r="N5134" s="48" t="s">
        <v>319</v>
      </c>
      <c r="O5134" s="48" t="s">
        <v>194</v>
      </c>
      <c r="P5134" s="48" t="s">
        <v>194</v>
      </c>
      <c r="Q5134" s="48"/>
      <c r="R5134" s="48"/>
      <c r="S5134" s="48"/>
      <c r="T5134" s="48"/>
      <c r="U5134" s="48"/>
      <c r="V5134" s="48"/>
      <c r="W5134" s="51" t="s">
        <v>4699</v>
      </c>
      <c r="X5134" t="str">
        <f t="shared" si="160"/>
        <v>JB;CB;CB;CB;CB;BE;SS;BB;FR;DH;DH</v>
      </c>
      <c r="Y5134" cm="1">
        <f t="array" ref="Y5134">SUM(_xlfn.XLOOKUP(_xlfn.TOROW(F5134:V5134,1),$AN$34:$AN$43,$AL$34:$AL$43,,0,1))</f>
        <v>72</v>
      </c>
      <c r="Z5134">
        <f t="shared" si="161"/>
        <v>11</v>
      </c>
      <c r="AA5134" t="str">
        <v>HD</v>
      </c>
      <c r="AG5134">
        <v>1847</v>
      </c>
      <c r="AH5134">
        <v>5</v>
      </c>
      <c r="AT5134">
        <v>11</v>
      </c>
    </row>
    <row r="5135" spans="2:46" ht="15" customHeight="1">
      <c r="B5135" s="48">
        <v>6905</v>
      </c>
      <c r="C5135" s="49">
        <v>45461</v>
      </c>
      <c r="D5135" s="50">
        <v>0.47600694444444447</v>
      </c>
      <c r="E5135" s="48" t="s">
        <v>12484</v>
      </c>
      <c r="F5135" s="48" t="s">
        <v>304</v>
      </c>
      <c r="G5135" s="48" t="s">
        <v>304</v>
      </c>
      <c r="H5135" s="48" t="s">
        <v>243</v>
      </c>
      <c r="I5135" s="48" t="s">
        <v>243</v>
      </c>
      <c r="J5135" s="48" t="s">
        <v>243</v>
      </c>
      <c r="K5135" s="48"/>
      <c r="L5135" s="48"/>
      <c r="M5135" s="48"/>
      <c r="N5135" s="48"/>
      <c r="O5135" s="48"/>
      <c r="P5135" s="48"/>
      <c r="Q5135" s="48"/>
      <c r="R5135" s="48"/>
      <c r="S5135" s="48"/>
      <c r="T5135" s="48"/>
      <c r="U5135" s="48"/>
      <c r="V5135" s="48"/>
      <c r="W5135" s="51" t="s">
        <v>4700</v>
      </c>
      <c r="X5135" t="str">
        <f t="shared" si="160"/>
        <v>HD;HD;CB;CB;CB</v>
      </c>
      <c r="Y5135" cm="1">
        <f t="array" ref="Y5135">SUM(_xlfn.XLOOKUP(_xlfn.TOROW(F5135:V5135,1),$AN$34:$AN$43,$AL$34:$AL$43,,0,1))</f>
        <v>38</v>
      </c>
      <c r="Z5135">
        <f t="shared" si="161"/>
        <v>5</v>
      </c>
      <c r="AA5135" t="str">
        <v>HD</v>
      </c>
      <c r="AG5135">
        <v>1852</v>
      </c>
      <c r="AH5135">
        <v>5</v>
      </c>
      <c r="AT5135">
        <v>5</v>
      </c>
    </row>
    <row r="5136" spans="2:46" ht="15" customHeight="1">
      <c r="B5136" s="48">
        <v>6906</v>
      </c>
      <c r="C5136" s="49">
        <v>45461</v>
      </c>
      <c r="D5136" s="50">
        <v>0.4798263888888889</v>
      </c>
      <c r="E5136" s="48" t="s">
        <v>12485</v>
      </c>
      <c r="F5136" s="48" t="s">
        <v>304</v>
      </c>
      <c r="G5136" s="48" t="s">
        <v>194</v>
      </c>
      <c r="H5136" s="48" t="s">
        <v>133</v>
      </c>
      <c r="I5136" s="48" t="s">
        <v>304</v>
      </c>
      <c r="J5136" s="48" t="s">
        <v>719</v>
      </c>
      <c r="K5136" s="48" t="s">
        <v>133</v>
      </c>
      <c r="L5136" s="48" t="s">
        <v>719</v>
      </c>
      <c r="M5136" s="48" t="s">
        <v>719</v>
      </c>
      <c r="N5136" s="48" t="s">
        <v>803</v>
      </c>
      <c r="O5136" s="48" t="s">
        <v>51</v>
      </c>
      <c r="P5136" s="48"/>
      <c r="Q5136" s="48"/>
      <c r="R5136" s="48"/>
      <c r="S5136" s="48"/>
      <c r="T5136" s="48"/>
      <c r="U5136" s="48"/>
      <c r="V5136" s="48"/>
      <c r="W5136" s="51" t="s">
        <v>4701</v>
      </c>
      <c r="X5136" t="str">
        <f t="shared" si="160"/>
        <v>HD;DH;SO;HD;BE;SO;BE;BE;SS;BB</v>
      </c>
      <c r="Y5136" cm="1">
        <f t="array" ref="Y5136">SUM(_xlfn.XLOOKUP(_xlfn.TOROW(F5136:V5136,1),$AN$34:$AN$43,$AL$34:$AL$43,,0,1))</f>
        <v>55</v>
      </c>
      <c r="Z5136">
        <f t="shared" si="161"/>
        <v>10</v>
      </c>
      <c r="AA5136" t="str">
        <v>HD</v>
      </c>
      <c r="AG5136">
        <v>1854</v>
      </c>
      <c r="AH5136">
        <v>5</v>
      </c>
      <c r="AT5136">
        <v>10</v>
      </c>
    </row>
    <row r="5137" spans="2:46" ht="15" customHeight="1">
      <c r="B5137" s="48">
        <v>6907</v>
      </c>
      <c r="C5137" s="49">
        <v>45461</v>
      </c>
      <c r="D5137" s="50">
        <v>0.48083333333333333</v>
      </c>
      <c r="E5137" s="48" t="s">
        <v>12486</v>
      </c>
      <c r="F5137" s="48" t="s">
        <v>803</v>
      </c>
      <c r="G5137" s="48" t="s">
        <v>803</v>
      </c>
      <c r="H5137" s="48" t="s">
        <v>51</v>
      </c>
      <c r="I5137" s="48" t="s">
        <v>51</v>
      </c>
      <c r="J5137" s="48" t="s">
        <v>719</v>
      </c>
      <c r="K5137" s="48" t="s">
        <v>719</v>
      </c>
      <c r="L5137" s="48"/>
      <c r="M5137" s="48"/>
      <c r="N5137" s="48"/>
      <c r="O5137" s="48"/>
      <c r="P5137" s="48"/>
      <c r="Q5137" s="48"/>
      <c r="R5137" s="48"/>
      <c r="S5137" s="48"/>
      <c r="T5137" s="48"/>
      <c r="U5137" s="48"/>
      <c r="V5137" s="48"/>
      <c r="W5137" s="51" t="s">
        <v>4702</v>
      </c>
      <c r="X5137" t="str">
        <f t="shared" si="160"/>
        <v>SS;SS;BB;BB;BE;BE</v>
      </c>
      <c r="Y5137" cm="1">
        <f t="array" ref="Y5137">SUM(_xlfn.XLOOKUP(_xlfn.TOROW(F5137:V5137,1),$AN$34:$AN$43,$AL$34:$AL$43,,0,1))</f>
        <v>36</v>
      </c>
      <c r="Z5137">
        <f t="shared" si="161"/>
        <v>6</v>
      </c>
      <c r="AA5137" t="str">
        <v>DH</v>
      </c>
      <c r="AG5137">
        <v>1862</v>
      </c>
      <c r="AH5137">
        <v>5</v>
      </c>
      <c r="AT5137">
        <v>6</v>
      </c>
    </row>
    <row r="5138" spans="2:46" ht="15" customHeight="1">
      <c r="B5138" s="48">
        <v>6908</v>
      </c>
      <c r="C5138" s="49">
        <v>45461</v>
      </c>
      <c r="D5138" s="50">
        <v>0.4815740740740741</v>
      </c>
      <c r="E5138" s="48" t="s">
        <v>12487</v>
      </c>
      <c r="F5138" s="48" t="s">
        <v>194</v>
      </c>
      <c r="G5138" s="48" t="s">
        <v>194</v>
      </c>
      <c r="H5138" s="48" t="s">
        <v>304</v>
      </c>
      <c r="I5138" s="48"/>
      <c r="J5138" s="48"/>
      <c r="K5138" s="48"/>
      <c r="L5138" s="48"/>
      <c r="M5138" s="48"/>
      <c r="N5138" s="48"/>
      <c r="O5138" s="48"/>
      <c r="P5138" s="48"/>
      <c r="Q5138" s="48"/>
      <c r="R5138" s="48"/>
      <c r="S5138" s="48"/>
      <c r="T5138" s="48"/>
      <c r="U5138" s="48"/>
      <c r="V5138" s="48"/>
      <c r="W5138" s="51" t="s">
        <v>4703</v>
      </c>
      <c r="X5138" t="str">
        <f t="shared" si="160"/>
        <v>DH;DH;HD</v>
      </c>
      <c r="Y5138" cm="1">
        <f t="array" ref="Y5138">SUM(_xlfn.XLOOKUP(_xlfn.TOROW(F5138:V5138,1),$AN$34:$AN$43,$AL$34:$AL$43,,0,1))</f>
        <v>25</v>
      </c>
      <c r="Z5138">
        <f t="shared" si="161"/>
        <v>3</v>
      </c>
      <c r="AA5138" t="str">
        <v>CB</v>
      </c>
      <c r="AG5138">
        <v>1863</v>
      </c>
      <c r="AH5138">
        <v>5</v>
      </c>
      <c r="AT5138">
        <v>3</v>
      </c>
    </row>
    <row r="5139" spans="2:46" ht="15" customHeight="1">
      <c r="B5139" s="48">
        <v>6909</v>
      </c>
      <c r="C5139" s="49">
        <v>45461</v>
      </c>
      <c r="D5139" s="50">
        <v>0.48402777777777778</v>
      </c>
      <c r="E5139" s="48" t="s">
        <v>12488</v>
      </c>
      <c r="F5139" s="48" t="s">
        <v>243</v>
      </c>
      <c r="G5139" s="48" t="s">
        <v>243</v>
      </c>
      <c r="H5139" s="48" t="s">
        <v>243</v>
      </c>
      <c r="I5139" s="48" t="s">
        <v>189</v>
      </c>
      <c r="J5139" s="48" t="s">
        <v>194</v>
      </c>
      <c r="K5139" s="48"/>
      <c r="L5139" s="48"/>
      <c r="M5139" s="48"/>
      <c r="N5139" s="48"/>
      <c r="O5139" s="48"/>
      <c r="P5139" s="48"/>
      <c r="Q5139" s="48"/>
      <c r="R5139" s="48"/>
      <c r="S5139" s="48"/>
      <c r="T5139" s="48"/>
      <c r="U5139" s="48"/>
      <c r="V5139" s="48"/>
      <c r="W5139" s="51" t="s">
        <v>4704</v>
      </c>
      <c r="X5139" t="str">
        <f t="shared" si="160"/>
        <v>CB;CB;CB;JB;DH</v>
      </c>
      <c r="Y5139" cm="1">
        <f t="array" ref="Y5139">SUM(_xlfn.XLOOKUP(_xlfn.TOROW(F5139:V5139,1),$AN$34:$AN$43,$AL$34:$AL$43,,0,1))</f>
        <v>34</v>
      </c>
      <c r="Z5139">
        <f t="shared" si="161"/>
        <v>5</v>
      </c>
      <c r="AA5139" t="str">
        <v>JB</v>
      </c>
      <c r="AG5139">
        <v>1867</v>
      </c>
      <c r="AH5139">
        <v>5</v>
      </c>
      <c r="AT5139">
        <v>5</v>
      </c>
    </row>
    <row r="5140" spans="2:46" ht="15" customHeight="1">
      <c r="B5140" s="48">
        <v>6910</v>
      </c>
      <c r="C5140" s="49">
        <v>45461</v>
      </c>
      <c r="D5140" s="50">
        <v>0.48474537037037035</v>
      </c>
      <c r="E5140" s="48" t="s">
        <v>12489</v>
      </c>
      <c r="F5140" s="48" t="s">
        <v>304</v>
      </c>
      <c r="G5140" s="48" t="s">
        <v>304</v>
      </c>
      <c r="H5140" s="48" t="s">
        <v>719</v>
      </c>
      <c r="I5140" s="48" t="s">
        <v>194</v>
      </c>
      <c r="J5140" s="48" t="s">
        <v>51</v>
      </c>
      <c r="K5140" s="48"/>
      <c r="L5140" s="48"/>
      <c r="M5140" s="48"/>
      <c r="N5140" s="48"/>
      <c r="O5140" s="48"/>
      <c r="P5140" s="48"/>
      <c r="Q5140" s="48"/>
      <c r="R5140" s="48"/>
      <c r="S5140" s="48"/>
      <c r="T5140" s="48"/>
      <c r="U5140" s="48"/>
      <c r="V5140" s="48"/>
      <c r="W5140" s="51" t="s">
        <v>4705</v>
      </c>
      <c r="X5140" t="str">
        <f t="shared" si="160"/>
        <v>HD;HD;BE;DH;BB</v>
      </c>
      <c r="Y5140" cm="1">
        <f t="array" ref="Y5140">SUM(_xlfn.XLOOKUP(_xlfn.TOROW(F5140:V5140,1),$AN$34:$AN$43,$AL$34:$AL$43,,0,1))</f>
        <v>38</v>
      </c>
      <c r="Z5140">
        <f t="shared" si="161"/>
        <v>5</v>
      </c>
      <c r="AA5140" t="str">
        <v>HD</v>
      </c>
      <c r="AG5140">
        <v>1871</v>
      </c>
      <c r="AH5140">
        <v>5</v>
      </c>
      <c r="AT5140">
        <v>5</v>
      </c>
    </row>
    <row r="5141" spans="2:46" ht="15" customHeight="1">
      <c r="B5141" s="48">
        <v>6911</v>
      </c>
      <c r="C5141" s="49">
        <v>45461</v>
      </c>
      <c r="D5141" s="50">
        <v>0.48581018518518521</v>
      </c>
      <c r="E5141" s="48" t="s">
        <v>12490</v>
      </c>
      <c r="F5141" s="48" t="s">
        <v>243</v>
      </c>
      <c r="G5141" s="48" t="s">
        <v>189</v>
      </c>
      <c r="H5141" s="48" t="s">
        <v>719</v>
      </c>
      <c r="I5141" s="48" t="s">
        <v>803</v>
      </c>
      <c r="J5141" s="48" t="s">
        <v>803</v>
      </c>
      <c r="K5141" s="48" t="s">
        <v>280</v>
      </c>
      <c r="L5141" s="48"/>
      <c r="M5141" s="48"/>
      <c r="N5141" s="48"/>
      <c r="O5141" s="48"/>
      <c r="P5141" s="48"/>
      <c r="Q5141" s="48"/>
      <c r="R5141" s="48"/>
      <c r="S5141" s="48"/>
      <c r="T5141" s="48"/>
      <c r="U5141" s="48"/>
      <c r="V5141" s="48"/>
      <c r="W5141" s="51" t="s">
        <v>4706</v>
      </c>
      <c r="X5141" t="str">
        <f t="shared" si="160"/>
        <v>CB;JB;BE;SS;SS;WB</v>
      </c>
      <c r="Y5141" cm="1">
        <f t="array" ref="Y5141">SUM(_xlfn.XLOOKUP(_xlfn.TOROW(F5141:V5141,1),$AN$34:$AN$43,$AL$34:$AL$43,,0,1))</f>
        <v>31</v>
      </c>
      <c r="Z5141">
        <f t="shared" si="161"/>
        <v>6</v>
      </c>
      <c r="AA5141" t="str">
        <v>JB</v>
      </c>
      <c r="AG5141">
        <v>1874</v>
      </c>
      <c r="AH5141">
        <v>5</v>
      </c>
      <c r="AT5141">
        <v>6</v>
      </c>
    </row>
    <row r="5142" spans="2:46" ht="15" customHeight="1">
      <c r="B5142" s="48">
        <v>6912</v>
      </c>
      <c r="C5142" s="49">
        <v>45461</v>
      </c>
      <c r="D5142" s="50">
        <v>0.48592592592592593</v>
      </c>
      <c r="E5142" s="48" t="s">
        <v>12491</v>
      </c>
      <c r="F5142" s="48" t="s">
        <v>189</v>
      </c>
      <c r="G5142" s="48" t="s">
        <v>280</v>
      </c>
      <c r="H5142" s="48" t="s">
        <v>319</v>
      </c>
      <c r="I5142" s="48" t="s">
        <v>319</v>
      </c>
      <c r="J5142" s="48"/>
      <c r="K5142" s="48"/>
      <c r="L5142" s="48"/>
      <c r="M5142" s="48"/>
      <c r="N5142" s="48"/>
      <c r="O5142" s="48"/>
      <c r="P5142" s="48"/>
      <c r="Q5142" s="48"/>
      <c r="R5142" s="48"/>
      <c r="S5142" s="48"/>
      <c r="T5142" s="48"/>
      <c r="U5142" s="48"/>
      <c r="V5142" s="48"/>
      <c r="W5142" s="51" t="s">
        <v>4707</v>
      </c>
      <c r="X5142" t="str">
        <f t="shared" si="160"/>
        <v>JB;WB;FR;FR</v>
      </c>
      <c r="Y5142" cm="1">
        <f t="array" ref="Y5142">SUM(_xlfn.XLOOKUP(_xlfn.TOROW(F5142:V5142,1),$AN$34:$AN$43,$AL$34:$AL$43,,0,1))</f>
        <v>18</v>
      </c>
      <c r="Z5142">
        <f t="shared" si="161"/>
        <v>4</v>
      </c>
      <c r="AA5142" t="str">
        <v>JB</v>
      </c>
      <c r="AG5142">
        <v>1879</v>
      </c>
      <c r="AH5142">
        <v>5</v>
      </c>
      <c r="AT5142">
        <v>4</v>
      </c>
    </row>
    <row r="5143" spans="2:46" ht="15" customHeight="1">
      <c r="B5143" s="48">
        <v>6913</v>
      </c>
      <c r="C5143" s="49">
        <v>45461</v>
      </c>
      <c r="D5143" s="50">
        <v>0.48598379629629629</v>
      </c>
      <c r="E5143" s="48" t="s">
        <v>12492</v>
      </c>
      <c r="F5143" s="48" t="s">
        <v>51</v>
      </c>
      <c r="G5143" s="48" t="s">
        <v>304</v>
      </c>
      <c r="H5143" s="48" t="s">
        <v>194</v>
      </c>
      <c r="I5143" s="48" t="s">
        <v>51</v>
      </c>
      <c r="J5143" s="48" t="s">
        <v>243</v>
      </c>
      <c r="K5143" s="48" t="s">
        <v>194</v>
      </c>
      <c r="L5143" s="48" t="s">
        <v>189</v>
      </c>
      <c r="M5143" s="48" t="s">
        <v>304</v>
      </c>
      <c r="N5143" s="48" t="s">
        <v>803</v>
      </c>
      <c r="O5143" s="48"/>
      <c r="P5143" s="48"/>
      <c r="Q5143" s="48"/>
      <c r="R5143" s="48"/>
      <c r="S5143" s="48"/>
      <c r="T5143" s="48"/>
      <c r="U5143" s="48"/>
      <c r="V5143" s="48"/>
      <c r="W5143" s="51" t="s">
        <v>4708</v>
      </c>
      <c r="X5143" t="str">
        <f t="shared" si="160"/>
        <v>BB;HD;DH;BB;CB;DH;JB;HD;SS</v>
      </c>
      <c r="Y5143" cm="1">
        <f t="array" ref="Y5143">SUM(_xlfn.XLOOKUP(_xlfn.TOROW(F5143:V5143,1),$AN$34:$AN$43,$AL$34:$AL$43,,0,1))</f>
        <v>64</v>
      </c>
      <c r="Z5143">
        <f t="shared" si="161"/>
        <v>9</v>
      </c>
      <c r="AA5143" t="str">
        <v>JB</v>
      </c>
      <c r="AG5143">
        <v>1889</v>
      </c>
      <c r="AH5143">
        <v>5</v>
      </c>
      <c r="AT5143">
        <v>9</v>
      </c>
    </row>
    <row r="5144" spans="2:46" ht="15" customHeight="1">
      <c r="B5144" s="48">
        <v>6914</v>
      </c>
      <c r="C5144" s="49">
        <v>45461</v>
      </c>
      <c r="D5144" s="50">
        <v>0.49020833333333336</v>
      </c>
      <c r="E5144" s="48" t="s">
        <v>12493</v>
      </c>
      <c r="F5144" s="48" t="s">
        <v>304</v>
      </c>
      <c r="G5144" s="48" t="s">
        <v>189</v>
      </c>
      <c r="H5144" s="48" t="s">
        <v>319</v>
      </c>
      <c r="I5144" s="48"/>
      <c r="J5144" s="48"/>
      <c r="K5144" s="48"/>
      <c r="L5144" s="48"/>
      <c r="M5144" s="48"/>
      <c r="N5144" s="48"/>
      <c r="O5144" s="48"/>
      <c r="P5144" s="48"/>
      <c r="Q5144" s="48"/>
      <c r="R5144" s="48"/>
      <c r="S5144" s="48"/>
      <c r="T5144" s="48"/>
      <c r="U5144" s="48"/>
      <c r="V5144" s="48"/>
      <c r="W5144" s="51" t="s">
        <v>4709</v>
      </c>
      <c r="X5144" t="str">
        <f t="shared" si="160"/>
        <v>HD;JB;FR</v>
      </c>
      <c r="Y5144" cm="1">
        <f t="array" ref="Y5144">SUM(_xlfn.XLOOKUP(_xlfn.TOROW(F5144:V5144,1),$AN$34:$AN$43,$AL$34:$AL$43,,0,1))</f>
        <v>11</v>
      </c>
      <c r="Z5144">
        <f t="shared" si="161"/>
        <v>3</v>
      </c>
      <c r="AA5144" t="str">
        <v>CB</v>
      </c>
      <c r="AG5144">
        <v>1901</v>
      </c>
      <c r="AH5144">
        <v>5</v>
      </c>
      <c r="AT5144">
        <v>3</v>
      </c>
    </row>
    <row r="5145" spans="2:46" ht="15" customHeight="1">
      <c r="B5145" s="48">
        <v>6915</v>
      </c>
      <c r="C5145" s="49">
        <v>45461</v>
      </c>
      <c r="D5145" s="50">
        <v>0.49159722222222224</v>
      </c>
      <c r="E5145" s="48" t="s">
        <v>12494</v>
      </c>
      <c r="F5145" s="48" t="s">
        <v>280</v>
      </c>
      <c r="G5145" s="48" t="s">
        <v>719</v>
      </c>
      <c r="H5145" s="48" t="s">
        <v>280</v>
      </c>
      <c r="I5145" s="48" t="s">
        <v>133</v>
      </c>
      <c r="J5145" s="48" t="s">
        <v>803</v>
      </c>
      <c r="K5145" s="48" t="s">
        <v>51</v>
      </c>
      <c r="L5145" s="48" t="s">
        <v>304</v>
      </c>
      <c r="M5145" s="48" t="s">
        <v>51</v>
      </c>
      <c r="N5145" s="48" t="s">
        <v>319</v>
      </c>
      <c r="O5145" s="48" t="s">
        <v>319</v>
      </c>
      <c r="P5145" s="48" t="s">
        <v>319</v>
      </c>
      <c r="Q5145" s="48" t="s">
        <v>319</v>
      </c>
      <c r="R5145" s="48"/>
      <c r="S5145" s="48"/>
      <c r="T5145" s="48"/>
      <c r="U5145" s="48"/>
      <c r="V5145" s="48"/>
      <c r="W5145" s="51" t="s">
        <v>4710</v>
      </c>
      <c r="X5145" t="str">
        <f t="shared" si="160"/>
        <v>WB;BE;WB;SO;SS;BB;HD;BB;FR;FR;FR;FR</v>
      </c>
      <c r="Y5145" cm="1">
        <f t="array" ref="Y5145">SUM(_xlfn.XLOOKUP(_xlfn.TOROW(F5145:V5145,1),$AN$34:$AN$43,$AL$34:$AL$43,,0,1))</f>
        <v>71</v>
      </c>
      <c r="Z5145">
        <f t="shared" si="161"/>
        <v>12</v>
      </c>
      <c r="AA5145" t="str">
        <v>SO</v>
      </c>
      <c r="AG5145">
        <v>1910</v>
      </c>
      <c r="AH5145">
        <v>5</v>
      </c>
      <c r="AT5145">
        <v>12</v>
      </c>
    </row>
    <row r="5146" spans="2:46" ht="15" customHeight="1">
      <c r="B5146" s="48">
        <v>6916</v>
      </c>
      <c r="C5146" s="49">
        <v>45461</v>
      </c>
      <c r="D5146" s="50">
        <v>0.49246527777777777</v>
      </c>
      <c r="E5146" s="48" t="s">
        <v>12495</v>
      </c>
      <c r="F5146" s="48" t="s">
        <v>803</v>
      </c>
      <c r="G5146" s="48" t="s">
        <v>133</v>
      </c>
      <c r="H5146" s="48" t="s">
        <v>133</v>
      </c>
      <c r="I5146" s="48" t="s">
        <v>133</v>
      </c>
      <c r="J5146" s="48" t="s">
        <v>133</v>
      </c>
      <c r="K5146" s="48" t="s">
        <v>243</v>
      </c>
      <c r="L5146" s="48" t="s">
        <v>719</v>
      </c>
      <c r="M5146" s="48"/>
      <c r="N5146" s="48"/>
      <c r="O5146" s="48"/>
      <c r="P5146" s="48"/>
      <c r="Q5146" s="48"/>
      <c r="R5146" s="48"/>
      <c r="S5146" s="48"/>
      <c r="T5146" s="48"/>
      <c r="U5146" s="48"/>
      <c r="V5146" s="48"/>
      <c r="W5146" s="51" t="s">
        <v>4711</v>
      </c>
      <c r="X5146" t="str">
        <f t="shared" si="160"/>
        <v>SS;SO;SO;SO;SO;CB;BE</v>
      </c>
      <c r="Y5146" cm="1">
        <f t="array" ref="Y5146">SUM(_xlfn.XLOOKUP(_xlfn.TOROW(F5146:V5146,1),$AN$34:$AN$43,$AL$34:$AL$43,,0,1))</f>
        <v>24</v>
      </c>
      <c r="Z5146">
        <f t="shared" si="161"/>
        <v>7</v>
      </c>
      <c r="AA5146" t="str">
        <v>SO</v>
      </c>
      <c r="AG5146">
        <v>1926</v>
      </c>
      <c r="AH5146">
        <v>5</v>
      </c>
      <c r="AT5146">
        <v>7</v>
      </c>
    </row>
    <row r="5147" spans="2:46" ht="15" customHeight="1">
      <c r="B5147" s="48">
        <v>6917</v>
      </c>
      <c r="C5147" s="49">
        <v>45461</v>
      </c>
      <c r="D5147" s="50">
        <v>0.4924884259259259</v>
      </c>
      <c r="E5147" s="48" t="s">
        <v>12496</v>
      </c>
      <c r="F5147" s="48" t="s">
        <v>189</v>
      </c>
      <c r="G5147" s="48" t="s">
        <v>189</v>
      </c>
      <c r="H5147" s="48" t="s">
        <v>189</v>
      </c>
      <c r="I5147" s="48" t="s">
        <v>243</v>
      </c>
      <c r="J5147" s="48" t="s">
        <v>304</v>
      </c>
      <c r="K5147" s="48" t="s">
        <v>304</v>
      </c>
      <c r="L5147" s="48" t="s">
        <v>304</v>
      </c>
      <c r="M5147" s="48"/>
      <c r="N5147" s="48"/>
      <c r="O5147" s="48"/>
      <c r="P5147" s="48"/>
      <c r="Q5147" s="48"/>
      <c r="R5147" s="48"/>
      <c r="S5147" s="48"/>
      <c r="T5147" s="48"/>
      <c r="U5147" s="48"/>
      <c r="V5147" s="48"/>
      <c r="W5147" s="51" t="s">
        <v>4712</v>
      </c>
      <c r="X5147" t="str">
        <f t="shared" si="160"/>
        <v>JB;JB;JB;CB;HD;HD;HD</v>
      </c>
      <c r="Y5147" cm="1">
        <f t="array" ref="Y5147">SUM(_xlfn.XLOOKUP(_xlfn.TOROW(F5147:V5147,1),$AN$34:$AN$43,$AL$34:$AL$43,,0,1))</f>
        <v>32</v>
      </c>
      <c r="Z5147">
        <f t="shared" si="161"/>
        <v>7</v>
      </c>
      <c r="AA5147" t="str">
        <v>CB</v>
      </c>
      <c r="AG5147">
        <v>1941</v>
      </c>
      <c r="AH5147">
        <v>5</v>
      </c>
      <c r="AT5147">
        <v>7</v>
      </c>
    </row>
    <row r="5148" spans="2:46" ht="15" customHeight="1">
      <c r="B5148" s="48">
        <v>6918</v>
      </c>
      <c r="C5148" s="49">
        <v>45461</v>
      </c>
      <c r="D5148" s="50">
        <v>0.49267361111111113</v>
      </c>
      <c r="E5148" s="48" t="s">
        <v>319</v>
      </c>
      <c r="F5148" s="48" t="s">
        <v>319</v>
      </c>
      <c r="G5148" s="48"/>
      <c r="H5148" s="48"/>
      <c r="I5148" s="48"/>
      <c r="J5148" s="48"/>
      <c r="K5148" s="48"/>
      <c r="L5148" s="48"/>
      <c r="M5148" s="48"/>
      <c r="N5148" s="48"/>
      <c r="O5148" s="48"/>
      <c r="P5148" s="48"/>
      <c r="Q5148" s="48"/>
      <c r="R5148" s="48"/>
      <c r="S5148" s="48"/>
      <c r="T5148" s="48"/>
      <c r="U5148" s="48"/>
      <c r="V5148" s="48"/>
      <c r="W5148" s="51" t="s">
        <v>507</v>
      </c>
      <c r="X5148" t="str">
        <f t="shared" si="160"/>
        <v>FR</v>
      </c>
      <c r="Y5148" cm="1">
        <f t="array" ref="Y5148">SUM(_xlfn.XLOOKUP(_xlfn.TOROW(F5148:V5148,1),$AN$34:$AN$43,$AL$34:$AL$43,,0,1))</f>
        <v>3</v>
      </c>
      <c r="Z5148">
        <f t="shared" si="161"/>
        <v>1</v>
      </c>
      <c r="AA5148" t="str">
        <v>SO</v>
      </c>
      <c r="AG5148">
        <v>1943</v>
      </c>
      <c r="AH5148">
        <v>5</v>
      </c>
      <c r="AT5148">
        <v>1</v>
      </c>
    </row>
    <row r="5149" spans="2:46" ht="15" customHeight="1">
      <c r="B5149" s="48">
        <v>6919</v>
      </c>
      <c r="C5149" s="49">
        <v>45461</v>
      </c>
      <c r="D5149" s="50">
        <v>0.49401620370370369</v>
      </c>
      <c r="E5149" s="48" t="s">
        <v>12497</v>
      </c>
      <c r="F5149" s="48" t="s">
        <v>280</v>
      </c>
      <c r="G5149" s="48" t="s">
        <v>304</v>
      </c>
      <c r="H5149" s="48" t="s">
        <v>189</v>
      </c>
      <c r="I5149" s="48" t="s">
        <v>133</v>
      </c>
      <c r="J5149" s="48" t="s">
        <v>280</v>
      </c>
      <c r="K5149" s="48" t="s">
        <v>803</v>
      </c>
      <c r="L5149" s="48" t="s">
        <v>243</v>
      </c>
      <c r="M5149" s="48"/>
      <c r="N5149" s="48"/>
      <c r="O5149" s="48"/>
      <c r="P5149" s="48"/>
      <c r="Q5149" s="48"/>
      <c r="R5149" s="48"/>
      <c r="S5149" s="48"/>
      <c r="T5149" s="48"/>
      <c r="U5149" s="48"/>
      <c r="V5149" s="48"/>
      <c r="W5149" s="51" t="s">
        <v>4713</v>
      </c>
      <c r="X5149" t="str">
        <f t="shared" si="160"/>
        <v>WB;HD;JB;SO;WB;SS;CB</v>
      </c>
      <c r="Y5149" cm="1">
        <f t="array" ref="Y5149">SUM(_xlfn.XLOOKUP(_xlfn.TOROW(F5149:V5149,1),$AN$34:$AN$43,$AL$34:$AL$43,,0,1))</f>
        <v>43</v>
      </c>
      <c r="Z5149">
        <f t="shared" si="161"/>
        <v>7</v>
      </c>
      <c r="AA5149" t="str">
        <v>BE</v>
      </c>
      <c r="AG5149">
        <v>1945</v>
      </c>
      <c r="AH5149">
        <v>5</v>
      </c>
      <c r="AT5149">
        <v>7</v>
      </c>
    </row>
    <row r="5150" spans="2:46" ht="15" customHeight="1">
      <c r="B5150" s="48">
        <v>6920</v>
      </c>
      <c r="C5150" s="49">
        <v>45461</v>
      </c>
      <c r="D5150" s="50">
        <v>0.49530092592592595</v>
      </c>
      <c r="E5150" s="48" t="s">
        <v>12498</v>
      </c>
      <c r="F5150" s="48" t="s">
        <v>51</v>
      </c>
      <c r="G5150" s="48" t="s">
        <v>51</v>
      </c>
      <c r="H5150" s="48" t="s">
        <v>51</v>
      </c>
      <c r="I5150" s="48" t="s">
        <v>719</v>
      </c>
      <c r="J5150" s="48" t="s">
        <v>719</v>
      </c>
      <c r="K5150" s="48" t="s">
        <v>719</v>
      </c>
      <c r="L5150" s="48"/>
      <c r="M5150" s="48"/>
      <c r="N5150" s="48"/>
      <c r="O5150" s="48"/>
      <c r="P5150" s="48"/>
      <c r="Q5150" s="48"/>
      <c r="R5150" s="48"/>
      <c r="S5150" s="48"/>
      <c r="T5150" s="48"/>
      <c r="U5150" s="48"/>
      <c r="V5150" s="48"/>
      <c r="W5150" s="51" t="s">
        <v>4714</v>
      </c>
      <c r="X5150" t="str">
        <f t="shared" si="160"/>
        <v>BB;BB;BB;BE;BE;BE</v>
      </c>
      <c r="Y5150" cm="1">
        <f t="array" ref="Y5150">SUM(_xlfn.XLOOKUP(_xlfn.TOROW(F5150:V5150,1),$AN$34:$AN$43,$AL$34:$AL$43,,0,1))</f>
        <v>45</v>
      </c>
      <c r="Z5150">
        <f t="shared" si="161"/>
        <v>6</v>
      </c>
      <c r="AA5150" t="str">
        <v>DH</v>
      </c>
      <c r="AG5150">
        <v>1949</v>
      </c>
      <c r="AH5150">
        <v>5</v>
      </c>
      <c r="AT5150">
        <v>6</v>
      </c>
    </row>
    <row r="5151" spans="2:46" ht="15" customHeight="1">
      <c r="B5151" s="48">
        <v>6921</v>
      </c>
      <c r="C5151" s="49">
        <v>45461</v>
      </c>
      <c r="D5151" s="50">
        <v>0.49542824074074077</v>
      </c>
      <c r="E5151" s="48" t="s">
        <v>12499</v>
      </c>
      <c r="F5151" s="48" t="s">
        <v>304</v>
      </c>
      <c r="G5151" s="48" t="s">
        <v>51</v>
      </c>
      <c r="H5151" s="48" t="s">
        <v>51</v>
      </c>
      <c r="I5151" s="48" t="s">
        <v>51</v>
      </c>
      <c r="J5151" s="48" t="s">
        <v>304</v>
      </c>
      <c r="K5151" s="48"/>
      <c r="L5151" s="48"/>
      <c r="M5151" s="48"/>
      <c r="N5151" s="48"/>
      <c r="O5151" s="48"/>
      <c r="P5151" s="48"/>
      <c r="Q5151" s="48"/>
      <c r="R5151" s="48"/>
      <c r="S5151" s="48"/>
      <c r="T5151" s="48"/>
      <c r="U5151" s="48"/>
      <c r="V5151" s="48"/>
      <c r="W5151" s="51" t="s">
        <v>4715</v>
      </c>
      <c r="X5151" t="str">
        <f t="shared" si="160"/>
        <v>HD;BB;BB;BB;HD</v>
      </c>
      <c r="Y5151" cm="1">
        <f t="array" ref="Y5151">SUM(_xlfn.XLOOKUP(_xlfn.TOROW(F5151:V5151,1),$AN$34:$AN$43,$AL$34:$AL$43,,0,1))</f>
        <v>44</v>
      </c>
      <c r="Z5151">
        <f t="shared" si="161"/>
        <v>5</v>
      </c>
      <c r="AA5151" t="str">
        <v>FR</v>
      </c>
      <c r="AG5151">
        <v>1953</v>
      </c>
      <c r="AH5151">
        <v>5</v>
      </c>
      <c r="AT5151">
        <v>5</v>
      </c>
    </row>
    <row r="5152" spans="2:46" ht="15" customHeight="1">
      <c r="B5152" s="48">
        <v>6922</v>
      </c>
      <c r="C5152" s="49">
        <v>45461</v>
      </c>
      <c r="D5152" s="50">
        <v>0.49746527777777777</v>
      </c>
      <c r="E5152" s="48" t="s">
        <v>12500</v>
      </c>
      <c r="F5152" s="48" t="s">
        <v>189</v>
      </c>
      <c r="G5152" s="48" t="s">
        <v>243</v>
      </c>
      <c r="H5152" s="48" t="s">
        <v>51</v>
      </c>
      <c r="I5152" s="48" t="s">
        <v>719</v>
      </c>
      <c r="J5152" s="48" t="s">
        <v>243</v>
      </c>
      <c r="K5152" s="48" t="s">
        <v>803</v>
      </c>
      <c r="L5152" s="48" t="s">
        <v>319</v>
      </c>
      <c r="M5152" s="48" t="s">
        <v>319</v>
      </c>
      <c r="N5152" s="48"/>
      <c r="O5152" s="48"/>
      <c r="P5152" s="48"/>
      <c r="Q5152" s="48"/>
      <c r="R5152" s="48"/>
      <c r="S5152" s="48"/>
      <c r="T5152" s="48"/>
      <c r="U5152" s="48"/>
      <c r="V5152" s="48"/>
      <c r="W5152" s="51" t="s">
        <v>4716</v>
      </c>
      <c r="X5152" t="str">
        <f t="shared" si="160"/>
        <v>JB;CB;BB;BE;CB;SS;FR;FR</v>
      </c>
      <c r="Y5152" cm="1">
        <f t="array" ref="Y5152">SUM(_xlfn.XLOOKUP(_xlfn.TOROW(F5152:V5152,1),$AN$34:$AN$43,$AL$34:$AL$43,,0,1))</f>
        <v>41</v>
      </c>
      <c r="Z5152">
        <f t="shared" si="161"/>
        <v>8</v>
      </c>
      <c r="AA5152" t="str">
        <v>FR</v>
      </c>
      <c r="AG5152">
        <v>1970</v>
      </c>
      <c r="AH5152">
        <v>5</v>
      </c>
      <c r="AT5152">
        <v>8</v>
      </c>
    </row>
    <row r="5153" spans="2:46" ht="15" customHeight="1">
      <c r="B5153" s="48">
        <v>6923</v>
      </c>
      <c r="C5153" s="49">
        <v>45461</v>
      </c>
      <c r="D5153" s="50">
        <v>0.49782407407407409</v>
      </c>
      <c r="E5153" s="48" t="s">
        <v>8423</v>
      </c>
      <c r="F5153" s="48" t="s">
        <v>189</v>
      </c>
      <c r="G5153" s="48" t="s">
        <v>189</v>
      </c>
      <c r="H5153" s="48" t="s">
        <v>189</v>
      </c>
      <c r="I5153" s="48" t="s">
        <v>189</v>
      </c>
      <c r="J5153" s="48"/>
      <c r="K5153" s="48"/>
      <c r="L5153" s="48"/>
      <c r="M5153" s="48"/>
      <c r="N5153" s="48"/>
      <c r="O5153" s="48"/>
      <c r="P5153" s="48"/>
      <c r="Q5153" s="48"/>
      <c r="R5153" s="48"/>
      <c r="S5153" s="48"/>
      <c r="T5153" s="48"/>
      <c r="U5153" s="48"/>
      <c r="V5153" s="48"/>
      <c r="W5153" s="51" t="s">
        <v>1381</v>
      </c>
      <c r="X5153" t="str">
        <f t="shared" si="160"/>
        <v>JB;JB;JB;JB</v>
      </c>
      <c r="Y5153" cm="1">
        <f t="array" ref="Y5153">SUM(_xlfn.XLOOKUP(_xlfn.TOROW(F5153:V5153,1),$AN$34:$AN$43,$AL$34:$AL$43,,0,1))</f>
        <v>4</v>
      </c>
      <c r="Z5153">
        <f t="shared" si="161"/>
        <v>4</v>
      </c>
      <c r="AA5153" t="str">
        <v>FR</v>
      </c>
      <c r="AG5153">
        <v>1971</v>
      </c>
      <c r="AH5153">
        <v>5</v>
      </c>
      <c r="AT5153">
        <v>4</v>
      </c>
    </row>
    <row r="5154" spans="2:46" ht="15" customHeight="1">
      <c r="B5154" s="48">
        <v>6924</v>
      </c>
      <c r="C5154" s="49">
        <v>45461</v>
      </c>
      <c r="D5154" s="50">
        <v>0.49905092592592593</v>
      </c>
      <c r="E5154" s="48" t="s">
        <v>12501</v>
      </c>
      <c r="F5154" s="48" t="s">
        <v>304</v>
      </c>
      <c r="G5154" s="48" t="s">
        <v>304</v>
      </c>
      <c r="H5154" s="48" t="s">
        <v>194</v>
      </c>
      <c r="I5154" s="48" t="s">
        <v>194</v>
      </c>
      <c r="J5154" s="48" t="s">
        <v>194</v>
      </c>
      <c r="K5154" s="48" t="s">
        <v>194</v>
      </c>
      <c r="L5154" s="48" t="s">
        <v>194</v>
      </c>
      <c r="M5154" s="48"/>
      <c r="N5154" s="48"/>
      <c r="O5154" s="48"/>
      <c r="P5154" s="48"/>
      <c r="Q5154" s="48"/>
      <c r="R5154" s="48"/>
      <c r="S5154" s="48"/>
      <c r="T5154" s="48"/>
      <c r="U5154" s="48"/>
      <c r="V5154" s="48"/>
      <c r="W5154" s="51" t="s">
        <v>4717</v>
      </c>
      <c r="X5154" t="str">
        <f t="shared" si="160"/>
        <v>HD;HD;DH;DH;DH;DH;DH</v>
      </c>
      <c r="Y5154" cm="1">
        <f t="array" ref="Y5154">SUM(_xlfn.XLOOKUP(_xlfn.TOROW(F5154:V5154,1),$AN$34:$AN$43,$AL$34:$AL$43,,0,1))</f>
        <v>59</v>
      </c>
      <c r="Z5154">
        <f t="shared" si="161"/>
        <v>7</v>
      </c>
      <c r="AA5154" t="str">
        <v>BB</v>
      </c>
      <c r="AG5154">
        <v>1975</v>
      </c>
      <c r="AH5154">
        <v>5</v>
      </c>
      <c r="AT5154">
        <v>7</v>
      </c>
    </row>
    <row r="5155" spans="2:46" ht="15" customHeight="1">
      <c r="B5155" s="48">
        <v>6925</v>
      </c>
      <c r="C5155" s="49">
        <v>45461</v>
      </c>
      <c r="D5155" s="50">
        <v>0.50010416666666668</v>
      </c>
      <c r="E5155" s="48" t="s">
        <v>12502</v>
      </c>
      <c r="F5155" s="48" t="s">
        <v>319</v>
      </c>
      <c r="G5155" s="48" t="s">
        <v>280</v>
      </c>
      <c r="H5155" s="48" t="s">
        <v>280</v>
      </c>
      <c r="I5155" s="48" t="s">
        <v>803</v>
      </c>
      <c r="J5155" s="48" t="s">
        <v>803</v>
      </c>
      <c r="K5155" s="48" t="s">
        <v>803</v>
      </c>
      <c r="L5155" s="48" t="s">
        <v>133</v>
      </c>
      <c r="M5155" s="48"/>
      <c r="N5155" s="48"/>
      <c r="O5155" s="48"/>
      <c r="P5155" s="48"/>
      <c r="Q5155" s="48"/>
      <c r="R5155" s="48"/>
      <c r="S5155" s="48"/>
      <c r="T5155" s="48"/>
      <c r="U5155" s="48"/>
      <c r="V5155" s="48"/>
      <c r="W5155" s="51" t="s">
        <v>4718</v>
      </c>
      <c r="X5155" t="str">
        <f t="shared" si="160"/>
        <v>FR;WB;WB;SS;SS;SS;SO</v>
      </c>
      <c r="Y5155" cm="1">
        <f t="array" ref="Y5155">SUM(_xlfn.XLOOKUP(_xlfn.TOROW(F5155:V5155,1),$AN$34:$AN$43,$AL$34:$AL$43,,0,1))</f>
        <v>36</v>
      </c>
      <c r="Z5155">
        <f t="shared" si="161"/>
        <v>7</v>
      </c>
      <c r="AA5155" t="str">
        <v>BE</v>
      </c>
      <c r="AG5155">
        <v>1981</v>
      </c>
      <c r="AH5155">
        <v>5</v>
      </c>
      <c r="AT5155">
        <v>7</v>
      </c>
    </row>
    <row r="5156" spans="2:46" ht="15" customHeight="1">
      <c r="B5156" s="48">
        <v>6926</v>
      </c>
      <c r="C5156" s="49">
        <v>45461</v>
      </c>
      <c r="D5156" s="50">
        <v>0.50083333333333335</v>
      </c>
      <c r="E5156" s="48" t="s">
        <v>12503</v>
      </c>
      <c r="F5156" s="48" t="s">
        <v>803</v>
      </c>
      <c r="G5156" s="48" t="s">
        <v>189</v>
      </c>
      <c r="H5156" s="48" t="s">
        <v>280</v>
      </c>
      <c r="I5156" s="48" t="s">
        <v>51</v>
      </c>
      <c r="J5156" s="48" t="s">
        <v>280</v>
      </c>
      <c r="K5156" s="48" t="s">
        <v>719</v>
      </c>
      <c r="L5156" s="48"/>
      <c r="M5156" s="48"/>
      <c r="N5156" s="48"/>
      <c r="O5156" s="48"/>
      <c r="P5156" s="48"/>
      <c r="Q5156" s="48"/>
      <c r="R5156" s="48"/>
      <c r="S5156" s="48"/>
      <c r="T5156" s="48"/>
      <c r="U5156" s="48"/>
      <c r="V5156" s="48"/>
      <c r="W5156" s="51" t="s">
        <v>4719</v>
      </c>
      <c r="X5156" t="str">
        <f t="shared" si="160"/>
        <v>SS;JB;WB;BB;WB;BE</v>
      </c>
      <c r="Y5156" cm="1">
        <f t="array" ref="Y5156">SUM(_xlfn.XLOOKUP(_xlfn.TOROW(F5156:V5156,1),$AN$34:$AN$43,$AL$34:$AL$43,,0,1))</f>
        <v>41</v>
      </c>
      <c r="Z5156">
        <f t="shared" si="161"/>
        <v>6</v>
      </c>
      <c r="AA5156" t="str">
        <v>BB</v>
      </c>
      <c r="AG5156">
        <v>1982</v>
      </c>
      <c r="AH5156">
        <v>5</v>
      </c>
      <c r="AT5156">
        <v>6</v>
      </c>
    </row>
    <row r="5157" spans="2:46" ht="15" customHeight="1">
      <c r="B5157" s="48">
        <v>6927</v>
      </c>
      <c r="C5157" s="49">
        <v>45461</v>
      </c>
      <c r="D5157" s="50">
        <v>0.50350694444444444</v>
      </c>
      <c r="E5157" s="48" t="s">
        <v>12504</v>
      </c>
      <c r="F5157" s="48" t="s">
        <v>194</v>
      </c>
      <c r="G5157" s="48" t="s">
        <v>194</v>
      </c>
      <c r="H5157" s="48" t="s">
        <v>194</v>
      </c>
      <c r="I5157" s="48" t="s">
        <v>194</v>
      </c>
      <c r="J5157" s="48" t="s">
        <v>51</v>
      </c>
      <c r="K5157" s="48" t="s">
        <v>319</v>
      </c>
      <c r="L5157" s="48" t="s">
        <v>319</v>
      </c>
      <c r="M5157" s="48" t="s">
        <v>319</v>
      </c>
      <c r="N5157" s="48"/>
      <c r="O5157" s="48"/>
      <c r="P5157" s="48"/>
      <c r="Q5157" s="48"/>
      <c r="R5157" s="48"/>
      <c r="S5157" s="48"/>
      <c r="T5157" s="48"/>
      <c r="U5157" s="48"/>
      <c r="V5157" s="48"/>
      <c r="W5157" s="51" t="s">
        <v>4720</v>
      </c>
      <c r="X5157" t="str">
        <f t="shared" si="160"/>
        <v>DH;DH;DH;DH;BB;FR;FR;FR</v>
      </c>
      <c r="Y5157" cm="1">
        <f t="array" ref="Y5157">SUM(_xlfn.XLOOKUP(_xlfn.TOROW(F5157:V5157,1),$AN$34:$AN$43,$AL$34:$AL$43,,0,1))</f>
        <v>55</v>
      </c>
      <c r="Z5157">
        <f t="shared" si="161"/>
        <v>8</v>
      </c>
      <c r="AA5157" t="str">
        <v>BB</v>
      </c>
      <c r="AG5157">
        <v>1989</v>
      </c>
      <c r="AH5157">
        <v>5</v>
      </c>
      <c r="AT5157">
        <v>8</v>
      </c>
    </row>
    <row r="5158" spans="2:46" ht="15" customHeight="1">
      <c r="B5158" s="48">
        <v>6928</v>
      </c>
      <c r="C5158" s="49">
        <v>45461</v>
      </c>
      <c r="D5158" s="50">
        <v>0.50468749999999996</v>
      </c>
      <c r="E5158" s="48" t="s">
        <v>12505</v>
      </c>
      <c r="F5158" s="48" t="s">
        <v>194</v>
      </c>
      <c r="G5158" s="48" t="s">
        <v>194</v>
      </c>
      <c r="H5158" s="48" t="s">
        <v>319</v>
      </c>
      <c r="I5158" s="48" t="s">
        <v>319</v>
      </c>
      <c r="J5158" s="48" t="s">
        <v>319</v>
      </c>
      <c r="K5158" s="48"/>
      <c r="L5158" s="48"/>
      <c r="M5158" s="48"/>
      <c r="N5158" s="48"/>
      <c r="O5158" s="48"/>
      <c r="P5158" s="48"/>
      <c r="Q5158" s="48"/>
      <c r="R5158" s="48"/>
      <c r="S5158" s="48"/>
      <c r="T5158" s="48"/>
      <c r="U5158" s="48"/>
      <c r="V5158" s="48"/>
      <c r="W5158" s="51" t="s">
        <v>4721</v>
      </c>
      <c r="X5158" t="str">
        <f t="shared" si="160"/>
        <v>DH;DH;FR;FR;FR</v>
      </c>
      <c r="Y5158" cm="1">
        <f t="array" ref="Y5158">SUM(_xlfn.XLOOKUP(_xlfn.TOROW(F5158:V5158,1),$AN$34:$AN$43,$AL$34:$AL$43,,0,1))</f>
        <v>27</v>
      </c>
      <c r="Z5158">
        <f t="shared" si="161"/>
        <v>5</v>
      </c>
      <c r="AA5158" t="str">
        <v>BB</v>
      </c>
      <c r="AG5158">
        <v>1991</v>
      </c>
      <c r="AH5158">
        <v>5</v>
      </c>
      <c r="AT5158">
        <v>5</v>
      </c>
    </row>
    <row r="5159" spans="2:46" ht="15" customHeight="1">
      <c r="B5159" s="48">
        <v>6929</v>
      </c>
      <c r="C5159" s="49">
        <v>45461</v>
      </c>
      <c r="D5159" s="50">
        <v>0.50556712962962957</v>
      </c>
      <c r="E5159" s="48" t="s">
        <v>12506</v>
      </c>
      <c r="F5159" s="48" t="s">
        <v>243</v>
      </c>
      <c r="G5159" s="48" t="s">
        <v>189</v>
      </c>
      <c r="H5159" s="48"/>
      <c r="I5159" s="48"/>
      <c r="J5159" s="48"/>
      <c r="K5159" s="48"/>
      <c r="L5159" s="48"/>
      <c r="M5159" s="48"/>
      <c r="N5159" s="48"/>
      <c r="O5159" s="48"/>
      <c r="P5159" s="48"/>
      <c r="Q5159" s="48"/>
      <c r="R5159" s="48"/>
      <c r="S5159" s="48"/>
      <c r="T5159" s="48"/>
      <c r="U5159" s="48"/>
      <c r="V5159" s="48"/>
      <c r="W5159" s="51" t="s">
        <v>4722</v>
      </c>
      <c r="X5159" t="str">
        <f t="shared" si="160"/>
        <v>CB;JB</v>
      </c>
      <c r="Y5159" cm="1">
        <f t="array" ref="Y5159">SUM(_xlfn.XLOOKUP(_xlfn.TOROW(F5159:V5159,1),$AN$34:$AN$43,$AL$34:$AL$43,,0,1))</f>
        <v>9</v>
      </c>
      <c r="Z5159">
        <f t="shared" si="161"/>
        <v>2</v>
      </c>
      <c r="AA5159" t="str">
        <v>HD</v>
      </c>
      <c r="AG5159">
        <v>1994</v>
      </c>
      <c r="AH5159">
        <v>5</v>
      </c>
      <c r="AT5159">
        <v>2</v>
      </c>
    </row>
    <row r="5160" spans="2:46" ht="15" customHeight="1">
      <c r="B5160" s="48">
        <v>6930</v>
      </c>
      <c r="C5160" s="49">
        <v>45461</v>
      </c>
      <c r="D5160" s="50">
        <v>0.50667824074074075</v>
      </c>
      <c r="E5160" s="48" t="s">
        <v>9714</v>
      </c>
      <c r="F5160" s="48" t="s">
        <v>803</v>
      </c>
      <c r="G5160" s="48" t="s">
        <v>803</v>
      </c>
      <c r="H5160" s="48" t="s">
        <v>319</v>
      </c>
      <c r="I5160" s="48" t="s">
        <v>319</v>
      </c>
      <c r="J5160" s="48"/>
      <c r="K5160" s="48"/>
      <c r="L5160" s="48"/>
      <c r="M5160" s="48"/>
      <c r="N5160" s="48"/>
      <c r="O5160" s="48"/>
      <c r="P5160" s="48"/>
      <c r="Q5160" s="48"/>
      <c r="R5160" s="48"/>
      <c r="S5160" s="48"/>
      <c r="T5160" s="48"/>
      <c r="U5160" s="48"/>
      <c r="V5160" s="48"/>
      <c r="W5160" s="51" t="s">
        <v>4723</v>
      </c>
      <c r="X5160" t="str">
        <f t="shared" si="160"/>
        <v>SS;SS;FR;FR</v>
      </c>
      <c r="Y5160" cm="1">
        <f t="array" ref="Y5160">SUM(_xlfn.XLOOKUP(_xlfn.TOROW(F5160:V5160,1),$AN$34:$AN$43,$AL$34:$AL$43,,0,1))</f>
        <v>12</v>
      </c>
      <c r="Z5160">
        <f t="shared" si="161"/>
        <v>4</v>
      </c>
      <c r="AA5160" t="str">
        <v>FR</v>
      </c>
      <c r="AG5160">
        <v>2005</v>
      </c>
      <c r="AH5160">
        <v>5</v>
      </c>
      <c r="AT5160">
        <v>4</v>
      </c>
    </row>
    <row r="5161" spans="2:46" ht="15" customHeight="1">
      <c r="B5161" s="48">
        <v>6931</v>
      </c>
      <c r="C5161" s="49">
        <v>45461</v>
      </c>
      <c r="D5161" s="50">
        <v>0.50839120370370372</v>
      </c>
      <c r="E5161" s="48" t="s">
        <v>8257</v>
      </c>
      <c r="F5161" s="48" t="s">
        <v>719</v>
      </c>
      <c r="G5161" s="48" t="s">
        <v>719</v>
      </c>
      <c r="H5161" s="48" t="s">
        <v>719</v>
      </c>
      <c r="I5161" s="48" t="s">
        <v>719</v>
      </c>
      <c r="J5161" s="48"/>
      <c r="K5161" s="48"/>
      <c r="L5161" s="48"/>
      <c r="M5161" s="48"/>
      <c r="N5161" s="48"/>
      <c r="O5161" s="48"/>
      <c r="P5161" s="48"/>
      <c r="Q5161" s="48"/>
      <c r="R5161" s="48"/>
      <c r="S5161" s="48"/>
      <c r="T5161" s="48"/>
      <c r="U5161" s="48"/>
      <c r="V5161" s="48"/>
      <c r="W5161" s="51" t="s">
        <v>1622</v>
      </c>
      <c r="X5161" t="str">
        <f t="shared" si="160"/>
        <v>BE;BE;BE;BE</v>
      </c>
      <c r="Y5161" cm="1">
        <f t="array" ref="Y5161">SUM(_xlfn.XLOOKUP(_xlfn.TOROW(F5161:V5161,1),$AN$34:$AN$43,$AL$34:$AL$43,,0,1))</f>
        <v>20</v>
      </c>
      <c r="Z5161">
        <f t="shared" si="161"/>
        <v>4</v>
      </c>
      <c r="AA5161" t="str">
        <v>FR</v>
      </c>
      <c r="AG5161">
        <v>2008</v>
      </c>
      <c r="AH5161">
        <v>5</v>
      </c>
      <c r="AT5161">
        <v>4</v>
      </c>
    </row>
    <row r="5162" spans="2:46" ht="15" customHeight="1">
      <c r="B5162" s="48">
        <v>6932</v>
      </c>
      <c r="C5162" s="49">
        <v>45461</v>
      </c>
      <c r="D5162" s="50">
        <v>0.51057870370370373</v>
      </c>
      <c r="E5162" s="48" t="s">
        <v>12507</v>
      </c>
      <c r="F5162" s="48" t="s">
        <v>194</v>
      </c>
      <c r="G5162" s="48" t="s">
        <v>319</v>
      </c>
      <c r="H5162" s="48" t="s">
        <v>189</v>
      </c>
      <c r="I5162" s="48" t="s">
        <v>133</v>
      </c>
      <c r="J5162" s="48" t="s">
        <v>243</v>
      </c>
      <c r="K5162" s="48" t="s">
        <v>803</v>
      </c>
      <c r="L5162" s="48" t="s">
        <v>51</v>
      </c>
      <c r="M5162" s="48" t="s">
        <v>133</v>
      </c>
      <c r="N5162" s="48" t="s">
        <v>719</v>
      </c>
      <c r="O5162" s="48" t="s">
        <v>243</v>
      </c>
      <c r="P5162" s="48"/>
      <c r="Q5162" s="48"/>
      <c r="R5162" s="48"/>
      <c r="S5162" s="48"/>
      <c r="T5162" s="48"/>
      <c r="U5162" s="48"/>
      <c r="V5162" s="48"/>
      <c r="W5162" s="51" t="s">
        <v>4724</v>
      </c>
      <c r="X5162" t="str">
        <f t="shared" si="160"/>
        <v>DH;FR;JB;SO;CB;SS;BB;SO;BE;CB</v>
      </c>
      <c r="Y5162" cm="1">
        <f t="array" ref="Y5162">SUM(_xlfn.XLOOKUP(_xlfn.TOROW(F5162:V5162,1),$AN$34:$AN$43,$AL$34:$AL$43,,0,1))</f>
        <v>51</v>
      </c>
      <c r="Z5162">
        <f t="shared" si="161"/>
        <v>10</v>
      </c>
      <c r="AA5162" t="str">
        <v>FR</v>
      </c>
      <c r="AG5162">
        <v>2009</v>
      </c>
      <c r="AH5162">
        <v>5</v>
      </c>
      <c r="AT5162">
        <v>10</v>
      </c>
    </row>
    <row r="5163" spans="2:46" ht="15" customHeight="1">
      <c r="B5163" s="48">
        <v>6933</v>
      </c>
      <c r="C5163" s="49">
        <v>45461</v>
      </c>
      <c r="D5163" s="50">
        <v>0.51200231481481484</v>
      </c>
      <c r="E5163" s="48" t="s">
        <v>719</v>
      </c>
      <c r="F5163" s="48" t="s">
        <v>719</v>
      </c>
      <c r="G5163" s="48"/>
      <c r="H5163" s="48"/>
      <c r="I5163" s="48"/>
      <c r="J5163" s="48"/>
      <c r="K5163" s="48"/>
      <c r="L5163" s="48"/>
      <c r="M5163" s="48"/>
      <c r="N5163" s="48"/>
      <c r="O5163" s="48"/>
      <c r="P5163" s="48"/>
      <c r="Q5163" s="48"/>
      <c r="R5163" s="48"/>
      <c r="S5163" s="48"/>
      <c r="T5163" s="48"/>
      <c r="U5163" s="48"/>
      <c r="V5163" s="48"/>
      <c r="W5163" s="51" t="s">
        <v>720</v>
      </c>
      <c r="X5163" t="str">
        <f t="shared" si="160"/>
        <v>BE</v>
      </c>
      <c r="Y5163" cm="1">
        <f t="array" ref="Y5163">SUM(_xlfn.XLOOKUP(_xlfn.TOROW(F5163:V5163,1),$AN$34:$AN$43,$AL$34:$AL$43,,0,1))</f>
        <v>5</v>
      </c>
      <c r="Z5163">
        <f t="shared" si="161"/>
        <v>1</v>
      </c>
      <c r="AA5163" t="str">
        <v>SS</v>
      </c>
      <c r="AG5163">
        <v>2021</v>
      </c>
      <c r="AH5163">
        <v>5</v>
      </c>
      <c r="AT5163">
        <v>1</v>
      </c>
    </row>
    <row r="5164" spans="2:46" ht="15" customHeight="1">
      <c r="B5164" s="48">
        <v>6934</v>
      </c>
      <c r="C5164" s="49">
        <v>45461</v>
      </c>
      <c r="D5164" s="50">
        <v>0.51423611111111112</v>
      </c>
      <c r="E5164" s="48" t="s">
        <v>12508</v>
      </c>
      <c r="F5164" s="48" t="s">
        <v>280</v>
      </c>
      <c r="G5164" s="48" t="s">
        <v>51</v>
      </c>
      <c r="H5164" s="48" t="s">
        <v>803</v>
      </c>
      <c r="I5164" s="48"/>
      <c r="J5164" s="48"/>
      <c r="K5164" s="48"/>
      <c r="L5164" s="48"/>
      <c r="M5164" s="48"/>
      <c r="N5164" s="48"/>
      <c r="O5164" s="48"/>
      <c r="P5164" s="48"/>
      <c r="Q5164" s="48"/>
      <c r="R5164" s="48"/>
      <c r="S5164" s="48"/>
      <c r="T5164" s="48"/>
      <c r="U5164" s="48"/>
      <c r="V5164" s="48"/>
      <c r="W5164" s="51" t="s">
        <v>4725</v>
      </c>
      <c r="X5164" t="str">
        <f t="shared" si="160"/>
        <v>WB;BB;SS</v>
      </c>
      <c r="Y5164" cm="1">
        <f t="array" ref="Y5164">SUM(_xlfn.XLOOKUP(_xlfn.TOROW(F5164:V5164,1),$AN$34:$AN$43,$AL$34:$AL$43,,0,1))</f>
        <v>24</v>
      </c>
      <c r="Z5164">
        <f t="shared" si="161"/>
        <v>3</v>
      </c>
      <c r="AA5164" t="str">
        <v>SS</v>
      </c>
      <c r="AG5164">
        <v>2034</v>
      </c>
      <c r="AH5164">
        <v>5</v>
      </c>
      <c r="AT5164">
        <v>3</v>
      </c>
    </row>
    <row r="5165" spans="2:46" ht="15" customHeight="1">
      <c r="B5165" s="48">
        <v>6935</v>
      </c>
      <c r="C5165" s="49">
        <v>45461</v>
      </c>
      <c r="D5165" s="50">
        <v>0.51446759259259256</v>
      </c>
      <c r="E5165" s="48" t="s">
        <v>12509</v>
      </c>
      <c r="F5165" s="48" t="s">
        <v>194</v>
      </c>
      <c r="G5165" s="48" t="s">
        <v>133</v>
      </c>
      <c r="H5165" s="48" t="s">
        <v>319</v>
      </c>
      <c r="I5165" s="48" t="s">
        <v>243</v>
      </c>
      <c r="J5165" s="48" t="s">
        <v>280</v>
      </c>
      <c r="K5165" s="48" t="s">
        <v>304</v>
      </c>
      <c r="L5165" s="48" t="s">
        <v>280</v>
      </c>
      <c r="M5165" s="48" t="s">
        <v>243</v>
      </c>
      <c r="N5165" s="48" t="s">
        <v>243</v>
      </c>
      <c r="O5165" s="48" t="s">
        <v>803</v>
      </c>
      <c r="P5165" s="48"/>
      <c r="Q5165" s="48"/>
      <c r="R5165" s="48"/>
      <c r="S5165" s="48"/>
      <c r="T5165" s="48"/>
      <c r="U5165" s="48"/>
      <c r="V5165" s="48"/>
      <c r="W5165" s="51" t="s">
        <v>4726</v>
      </c>
      <c r="X5165" t="str">
        <f t="shared" si="160"/>
        <v>DH;SO;FR;CB;WB;HD;WB;CB;CB;SS</v>
      </c>
      <c r="Y5165" cm="1">
        <f t="array" ref="Y5165">SUM(_xlfn.XLOOKUP(_xlfn.TOROW(F5165:V5165,1),$AN$34:$AN$43,$AL$34:$AL$43,,0,1))</f>
        <v>70</v>
      </c>
      <c r="Z5165">
        <f t="shared" si="161"/>
        <v>10</v>
      </c>
      <c r="AA5165" t="str">
        <v>SS</v>
      </c>
      <c r="AG5165">
        <v>2036</v>
      </c>
      <c r="AH5165">
        <v>5</v>
      </c>
      <c r="AT5165">
        <v>10</v>
      </c>
    </row>
    <row r="5166" spans="2:46" ht="15" customHeight="1">
      <c r="B5166" s="48">
        <v>6936</v>
      </c>
      <c r="C5166" s="49">
        <v>45461</v>
      </c>
      <c r="D5166" s="50">
        <v>0.51587962962962963</v>
      </c>
      <c r="E5166" s="48" t="s">
        <v>12510</v>
      </c>
      <c r="F5166" s="48" t="s">
        <v>280</v>
      </c>
      <c r="G5166" s="48" t="s">
        <v>280</v>
      </c>
      <c r="H5166" s="48" t="s">
        <v>280</v>
      </c>
      <c r="I5166" s="48" t="s">
        <v>803</v>
      </c>
      <c r="J5166" s="48" t="s">
        <v>803</v>
      </c>
      <c r="K5166" s="48" t="s">
        <v>194</v>
      </c>
      <c r="L5166" s="48" t="s">
        <v>194</v>
      </c>
      <c r="M5166" s="48" t="s">
        <v>194</v>
      </c>
      <c r="N5166" s="48"/>
      <c r="O5166" s="48"/>
      <c r="P5166" s="48"/>
      <c r="Q5166" s="48"/>
      <c r="R5166" s="48"/>
      <c r="S5166" s="48"/>
      <c r="T5166" s="48"/>
      <c r="U5166" s="48"/>
      <c r="V5166" s="48"/>
      <c r="W5166" s="51" t="s">
        <v>4727</v>
      </c>
      <c r="X5166" t="str">
        <f t="shared" si="160"/>
        <v>WB;WB;WB;SS;SS;DH;DH;DH</v>
      </c>
      <c r="Y5166" cm="1">
        <f t="array" ref="Y5166">SUM(_xlfn.XLOOKUP(_xlfn.TOROW(F5166:V5166,1),$AN$34:$AN$43,$AL$34:$AL$43,,0,1))</f>
        <v>66</v>
      </c>
      <c r="Z5166">
        <f t="shared" si="161"/>
        <v>8</v>
      </c>
      <c r="AA5166" t="str">
        <v>SO</v>
      </c>
      <c r="AG5166">
        <v>2039</v>
      </c>
      <c r="AH5166">
        <v>5</v>
      </c>
      <c r="AT5166">
        <v>8</v>
      </c>
    </row>
    <row r="5167" spans="2:46" ht="15" customHeight="1">
      <c r="B5167" s="48">
        <v>6937</v>
      </c>
      <c r="C5167" s="49">
        <v>45461</v>
      </c>
      <c r="D5167" s="50">
        <v>0.51655092592592589</v>
      </c>
      <c r="E5167" s="48" t="s">
        <v>12511</v>
      </c>
      <c r="F5167" s="48" t="s">
        <v>189</v>
      </c>
      <c r="G5167" s="48" t="s">
        <v>189</v>
      </c>
      <c r="H5167" s="48" t="s">
        <v>189</v>
      </c>
      <c r="I5167" s="48" t="s">
        <v>319</v>
      </c>
      <c r="J5167" s="48" t="s">
        <v>319</v>
      </c>
      <c r="K5167" s="48" t="s">
        <v>243</v>
      </c>
      <c r="L5167" s="48" t="s">
        <v>243</v>
      </c>
      <c r="M5167" s="48"/>
      <c r="N5167" s="48"/>
      <c r="O5167" s="48"/>
      <c r="P5167" s="48"/>
      <c r="Q5167" s="48"/>
      <c r="R5167" s="48"/>
      <c r="S5167" s="48"/>
      <c r="T5167" s="48"/>
      <c r="U5167" s="48"/>
      <c r="V5167" s="48"/>
      <c r="W5167" s="51" t="s">
        <v>4728</v>
      </c>
      <c r="X5167" t="str">
        <f t="shared" si="160"/>
        <v>JB;JB;JB;FR;FR;CB;CB</v>
      </c>
      <c r="Y5167" cm="1">
        <f t="array" ref="Y5167">SUM(_xlfn.XLOOKUP(_xlfn.TOROW(F5167:V5167,1),$AN$34:$AN$43,$AL$34:$AL$43,,0,1))</f>
        <v>25</v>
      </c>
      <c r="Z5167">
        <f t="shared" si="161"/>
        <v>7</v>
      </c>
      <c r="AA5167" t="str">
        <v>WB</v>
      </c>
      <c r="AG5167">
        <v>2040</v>
      </c>
      <c r="AH5167">
        <v>5</v>
      </c>
      <c r="AT5167">
        <v>7</v>
      </c>
    </row>
    <row r="5168" spans="2:46" ht="15" customHeight="1">
      <c r="B5168" s="48">
        <v>6938</v>
      </c>
      <c r="C5168" s="49">
        <v>45461</v>
      </c>
      <c r="D5168" s="50">
        <v>0.51807870370370368</v>
      </c>
      <c r="E5168" s="48" t="s">
        <v>12512</v>
      </c>
      <c r="F5168" s="48" t="s">
        <v>719</v>
      </c>
      <c r="G5168" s="48" t="s">
        <v>719</v>
      </c>
      <c r="H5168" s="48" t="s">
        <v>719</v>
      </c>
      <c r="I5168" s="48" t="s">
        <v>133</v>
      </c>
      <c r="J5168" s="48"/>
      <c r="K5168" s="48"/>
      <c r="L5168" s="48"/>
      <c r="M5168" s="48"/>
      <c r="N5168" s="48"/>
      <c r="O5168" s="48"/>
      <c r="P5168" s="48"/>
      <c r="Q5168" s="48"/>
      <c r="R5168" s="48"/>
      <c r="S5168" s="48"/>
      <c r="T5168" s="48"/>
      <c r="U5168" s="48"/>
      <c r="V5168" s="48"/>
      <c r="W5168" s="51" t="s">
        <v>4729</v>
      </c>
      <c r="X5168" t="str">
        <f t="shared" si="160"/>
        <v>BE;BE;BE;SO</v>
      </c>
      <c r="Y5168" cm="1">
        <f t="array" ref="Y5168">SUM(_xlfn.XLOOKUP(_xlfn.TOROW(F5168:V5168,1),$AN$34:$AN$43,$AL$34:$AL$43,,0,1))</f>
        <v>17</v>
      </c>
      <c r="Z5168">
        <f t="shared" si="161"/>
        <v>4</v>
      </c>
      <c r="AA5168" t="str">
        <v>FR</v>
      </c>
      <c r="AG5168">
        <v>2041</v>
      </c>
      <c r="AH5168">
        <v>5</v>
      </c>
      <c r="AT5168">
        <v>4</v>
      </c>
    </row>
    <row r="5169" spans="2:46" ht="15" customHeight="1">
      <c r="B5169" s="48">
        <v>6939</v>
      </c>
      <c r="C5169" s="49">
        <v>45461</v>
      </c>
      <c r="D5169" s="50">
        <v>0.52118055555555554</v>
      </c>
      <c r="E5169" s="48" t="s">
        <v>12513</v>
      </c>
      <c r="F5169" s="48" t="s">
        <v>803</v>
      </c>
      <c r="G5169" s="48" t="s">
        <v>189</v>
      </c>
      <c r="H5169" s="48" t="s">
        <v>51</v>
      </c>
      <c r="I5169" s="48" t="s">
        <v>319</v>
      </c>
      <c r="J5169" s="48" t="s">
        <v>719</v>
      </c>
      <c r="K5169" s="48" t="s">
        <v>803</v>
      </c>
      <c r="L5169" s="48" t="s">
        <v>194</v>
      </c>
      <c r="M5169" s="48" t="s">
        <v>51</v>
      </c>
      <c r="N5169" s="48" t="s">
        <v>719</v>
      </c>
      <c r="O5169" s="48"/>
      <c r="P5169" s="48"/>
      <c r="Q5169" s="48"/>
      <c r="R5169" s="48"/>
      <c r="S5169" s="48"/>
      <c r="T5169" s="48"/>
      <c r="U5169" s="48"/>
      <c r="V5169" s="48"/>
      <c r="W5169" s="51" t="s">
        <v>4730</v>
      </c>
      <c r="X5169" t="str">
        <f t="shared" si="160"/>
        <v>SS;JB;BB;FR;BE;SS;DH;BB;BE</v>
      </c>
      <c r="Y5169" cm="1">
        <f t="array" ref="Y5169">SUM(_xlfn.XLOOKUP(_xlfn.TOROW(F5169:V5169,1),$AN$34:$AN$43,$AL$34:$AL$43,,0,1))</f>
        <v>49</v>
      </c>
      <c r="Z5169">
        <f t="shared" si="161"/>
        <v>9</v>
      </c>
      <c r="AA5169" t="str">
        <v>SS</v>
      </c>
      <c r="AG5169">
        <v>2055</v>
      </c>
      <c r="AH5169">
        <v>5</v>
      </c>
      <c r="AT5169">
        <v>9</v>
      </c>
    </row>
    <row r="5170" spans="2:46" ht="15" customHeight="1">
      <c r="B5170" s="48">
        <v>6940</v>
      </c>
      <c r="C5170" s="49">
        <v>45461</v>
      </c>
      <c r="D5170" s="50">
        <v>0.52164351851851853</v>
      </c>
      <c r="E5170" s="48" t="s">
        <v>12514</v>
      </c>
      <c r="F5170" s="48" t="s">
        <v>51</v>
      </c>
      <c r="G5170" s="48" t="s">
        <v>51</v>
      </c>
      <c r="H5170" s="48" t="s">
        <v>189</v>
      </c>
      <c r="I5170" s="48" t="s">
        <v>189</v>
      </c>
      <c r="J5170" s="48" t="s">
        <v>51</v>
      </c>
      <c r="K5170" s="48" t="s">
        <v>51</v>
      </c>
      <c r="L5170" s="48"/>
      <c r="M5170" s="48"/>
      <c r="N5170" s="48"/>
      <c r="O5170" s="48"/>
      <c r="P5170" s="48"/>
      <c r="Q5170" s="48"/>
      <c r="R5170" s="48"/>
      <c r="S5170" s="48"/>
      <c r="T5170" s="48"/>
      <c r="U5170" s="48"/>
      <c r="V5170" s="48"/>
      <c r="W5170" s="51" t="s">
        <v>4731</v>
      </c>
      <c r="X5170" t="str">
        <f t="shared" si="160"/>
        <v>BB;BB;JB;JB;BB;BB</v>
      </c>
      <c r="Y5170" cm="1">
        <f t="array" ref="Y5170">SUM(_xlfn.XLOOKUP(_xlfn.TOROW(F5170:V5170,1),$AN$34:$AN$43,$AL$34:$AL$43,,0,1))</f>
        <v>42</v>
      </c>
      <c r="Z5170">
        <f t="shared" si="161"/>
        <v>6</v>
      </c>
      <c r="AA5170" t="str">
        <v>FR</v>
      </c>
      <c r="AG5170">
        <v>2074</v>
      </c>
      <c r="AH5170">
        <v>5</v>
      </c>
      <c r="AT5170">
        <v>6</v>
      </c>
    </row>
    <row r="5171" spans="2:46" ht="15" customHeight="1">
      <c r="B5171" s="48">
        <v>6941</v>
      </c>
      <c r="C5171" s="49">
        <v>45461</v>
      </c>
      <c r="D5171" s="50">
        <v>0.52239583333333328</v>
      </c>
      <c r="E5171" s="48" t="s">
        <v>8418</v>
      </c>
      <c r="F5171" s="48" t="s">
        <v>280</v>
      </c>
      <c r="G5171" s="48" t="s">
        <v>280</v>
      </c>
      <c r="H5171" s="48"/>
      <c r="I5171" s="48"/>
      <c r="J5171" s="48"/>
      <c r="K5171" s="48"/>
      <c r="L5171" s="48"/>
      <c r="M5171" s="48"/>
      <c r="N5171" s="48"/>
      <c r="O5171" s="48"/>
      <c r="P5171" s="48"/>
      <c r="Q5171" s="48"/>
      <c r="R5171" s="48"/>
      <c r="S5171" s="48"/>
      <c r="T5171" s="48"/>
      <c r="U5171" s="48"/>
      <c r="V5171" s="48"/>
      <c r="W5171" s="51" t="s">
        <v>2308</v>
      </c>
      <c r="X5171" t="str">
        <f t="shared" si="160"/>
        <v>WB;WB</v>
      </c>
      <c r="Y5171" cm="1">
        <f t="array" ref="Y5171">SUM(_xlfn.XLOOKUP(_xlfn.TOROW(F5171:V5171,1),$AN$34:$AN$43,$AL$34:$AL$43,,0,1))</f>
        <v>22</v>
      </c>
      <c r="Z5171">
        <f t="shared" si="161"/>
        <v>2</v>
      </c>
      <c r="AA5171" t="str">
        <v>JB</v>
      </c>
      <c r="AG5171">
        <v>2080</v>
      </c>
      <c r="AH5171">
        <v>5</v>
      </c>
      <c r="AT5171">
        <v>2</v>
      </c>
    </row>
    <row r="5172" spans="2:46" ht="15" customHeight="1">
      <c r="B5172" s="48">
        <v>6942</v>
      </c>
      <c r="C5172" s="49">
        <v>45461</v>
      </c>
      <c r="D5172" s="50">
        <v>0.52327546296296301</v>
      </c>
      <c r="E5172" s="48" t="s">
        <v>8340</v>
      </c>
      <c r="F5172" s="48" t="s">
        <v>194</v>
      </c>
      <c r="G5172" s="48" t="s">
        <v>194</v>
      </c>
      <c r="H5172" s="48"/>
      <c r="I5172" s="48"/>
      <c r="J5172" s="48"/>
      <c r="K5172" s="48"/>
      <c r="L5172" s="48"/>
      <c r="M5172" s="48"/>
      <c r="N5172" s="48"/>
      <c r="O5172" s="48"/>
      <c r="P5172" s="48"/>
      <c r="Q5172" s="48"/>
      <c r="R5172" s="48"/>
      <c r="S5172" s="48"/>
      <c r="T5172" s="48"/>
      <c r="U5172" s="48"/>
      <c r="V5172" s="48"/>
      <c r="W5172" s="51" t="s">
        <v>268</v>
      </c>
      <c r="X5172" t="str">
        <f t="shared" si="160"/>
        <v>DH;DH</v>
      </c>
      <c r="Y5172" cm="1">
        <f t="array" ref="Y5172">SUM(_xlfn.XLOOKUP(_xlfn.TOROW(F5172:V5172,1),$AN$34:$AN$43,$AL$34:$AL$43,,0,1))</f>
        <v>18</v>
      </c>
      <c r="Z5172">
        <f t="shared" si="161"/>
        <v>2</v>
      </c>
      <c r="AA5172" t="str">
        <v>HD</v>
      </c>
      <c r="AG5172">
        <v>2083</v>
      </c>
      <c r="AH5172">
        <v>5</v>
      </c>
      <c r="AT5172">
        <v>2</v>
      </c>
    </row>
    <row r="5173" spans="2:46" ht="15" customHeight="1">
      <c r="B5173" s="48">
        <v>6943</v>
      </c>
      <c r="C5173" s="49">
        <v>45461</v>
      </c>
      <c r="D5173" s="50">
        <v>0.52596064814814814</v>
      </c>
      <c r="E5173" s="48" t="s">
        <v>8551</v>
      </c>
      <c r="F5173" s="48" t="s">
        <v>194</v>
      </c>
      <c r="G5173" s="48" t="s">
        <v>194</v>
      </c>
      <c r="H5173" s="48" t="s">
        <v>194</v>
      </c>
      <c r="I5173" s="48" t="s">
        <v>194</v>
      </c>
      <c r="J5173" s="48" t="s">
        <v>194</v>
      </c>
      <c r="K5173" s="48"/>
      <c r="L5173" s="48"/>
      <c r="M5173" s="48"/>
      <c r="N5173" s="48"/>
      <c r="O5173" s="48"/>
      <c r="P5173" s="48"/>
      <c r="Q5173" s="48"/>
      <c r="R5173" s="48"/>
      <c r="S5173" s="48"/>
      <c r="T5173" s="48"/>
      <c r="U5173" s="48"/>
      <c r="V5173" s="48"/>
      <c r="W5173" s="51" t="s">
        <v>4732</v>
      </c>
      <c r="X5173" t="str">
        <f t="shared" si="160"/>
        <v>DH;DH;DH;DH;DH</v>
      </c>
      <c r="Y5173" cm="1">
        <f t="array" ref="Y5173">SUM(_xlfn.XLOOKUP(_xlfn.TOROW(F5173:V5173,1),$AN$34:$AN$43,$AL$34:$AL$43,,0,1))</f>
        <v>45</v>
      </c>
      <c r="Z5173">
        <f t="shared" si="161"/>
        <v>5</v>
      </c>
      <c r="AA5173" t="str">
        <v>HD</v>
      </c>
      <c r="AG5173">
        <v>2091</v>
      </c>
      <c r="AH5173">
        <v>5</v>
      </c>
      <c r="AT5173">
        <v>5</v>
      </c>
    </row>
    <row r="5174" spans="2:46" ht="15" customHeight="1">
      <c r="B5174" s="48">
        <v>6944</v>
      </c>
      <c r="C5174" s="49">
        <v>45461</v>
      </c>
      <c r="D5174" s="50">
        <v>0.52754629629629635</v>
      </c>
      <c r="E5174" s="48" t="s">
        <v>8388</v>
      </c>
      <c r="F5174" s="48" t="s">
        <v>319</v>
      </c>
      <c r="G5174" s="48" t="s">
        <v>319</v>
      </c>
      <c r="H5174" s="48" t="s">
        <v>319</v>
      </c>
      <c r="I5174" s="48" t="s">
        <v>319</v>
      </c>
      <c r="J5174" s="48"/>
      <c r="K5174" s="48"/>
      <c r="L5174" s="48"/>
      <c r="M5174" s="48"/>
      <c r="N5174" s="48"/>
      <c r="O5174" s="48"/>
      <c r="P5174" s="48"/>
      <c r="Q5174" s="48"/>
      <c r="R5174" s="48"/>
      <c r="S5174" s="48"/>
      <c r="T5174" s="48"/>
      <c r="U5174" s="48"/>
      <c r="V5174" s="48"/>
      <c r="W5174" s="51" t="s">
        <v>4733</v>
      </c>
      <c r="X5174" t="str">
        <f t="shared" si="160"/>
        <v>FR;FR;FR;FR</v>
      </c>
      <c r="Y5174" cm="1">
        <f t="array" ref="Y5174">SUM(_xlfn.XLOOKUP(_xlfn.TOROW(F5174:V5174,1),$AN$34:$AN$43,$AL$34:$AL$43,,0,1))</f>
        <v>12</v>
      </c>
      <c r="Z5174">
        <f t="shared" si="161"/>
        <v>4</v>
      </c>
      <c r="AA5174" t="str">
        <v>CB</v>
      </c>
      <c r="AG5174">
        <v>2096</v>
      </c>
      <c r="AH5174">
        <v>5</v>
      </c>
      <c r="AT5174">
        <v>4</v>
      </c>
    </row>
    <row r="5175" spans="2:46" ht="15" customHeight="1">
      <c r="B5175" s="48">
        <v>6945</v>
      </c>
      <c r="C5175" s="49">
        <v>45461</v>
      </c>
      <c r="D5175" s="50">
        <v>0.52972222222222221</v>
      </c>
      <c r="E5175" s="48" t="s">
        <v>12515</v>
      </c>
      <c r="F5175" s="48" t="s">
        <v>803</v>
      </c>
      <c r="G5175" s="48" t="s">
        <v>51</v>
      </c>
      <c r="H5175" s="48" t="s">
        <v>243</v>
      </c>
      <c r="I5175" s="48" t="s">
        <v>803</v>
      </c>
      <c r="J5175" s="48" t="s">
        <v>803</v>
      </c>
      <c r="K5175" s="48" t="s">
        <v>194</v>
      </c>
      <c r="L5175" s="48" t="s">
        <v>719</v>
      </c>
      <c r="M5175" s="48" t="s">
        <v>194</v>
      </c>
      <c r="N5175" s="48" t="s">
        <v>243</v>
      </c>
      <c r="O5175" s="48"/>
      <c r="P5175" s="48"/>
      <c r="Q5175" s="48"/>
      <c r="R5175" s="48"/>
      <c r="S5175" s="48"/>
      <c r="T5175" s="48"/>
      <c r="U5175" s="48"/>
      <c r="V5175" s="48"/>
      <c r="W5175" s="51" t="s">
        <v>4734</v>
      </c>
      <c r="X5175" t="str">
        <f t="shared" si="160"/>
        <v>SS;BB;CB;SS;SS;DH;BE;DH;CB</v>
      </c>
      <c r="Y5175" cm="1">
        <f t="array" ref="Y5175">SUM(_xlfn.XLOOKUP(_xlfn.TOROW(F5175:V5175,1),$AN$34:$AN$43,$AL$34:$AL$43,,0,1))</f>
        <v>58</v>
      </c>
      <c r="Z5175">
        <f t="shared" si="161"/>
        <v>9</v>
      </c>
      <c r="AA5175" t="str">
        <v>WB</v>
      </c>
      <c r="AG5175">
        <v>2099</v>
      </c>
      <c r="AH5175">
        <v>5</v>
      </c>
      <c r="AT5175">
        <v>9</v>
      </c>
    </row>
    <row r="5176" spans="2:46" ht="15" customHeight="1">
      <c r="B5176" s="48">
        <v>6946</v>
      </c>
      <c r="C5176" s="49">
        <v>45461</v>
      </c>
      <c r="D5176" s="50">
        <v>0.5345833333333333</v>
      </c>
      <c r="E5176" s="48" t="s">
        <v>12516</v>
      </c>
      <c r="F5176" s="48" t="s">
        <v>319</v>
      </c>
      <c r="G5176" s="48" t="s">
        <v>304</v>
      </c>
      <c r="H5176" s="48" t="s">
        <v>51</v>
      </c>
      <c r="I5176" s="48" t="s">
        <v>319</v>
      </c>
      <c r="J5176" s="48" t="s">
        <v>280</v>
      </c>
      <c r="K5176" s="48" t="s">
        <v>51</v>
      </c>
      <c r="L5176" s="48" t="s">
        <v>51</v>
      </c>
      <c r="M5176" s="48" t="s">
        <v>194</v>
      </c>
      <c r="N5176" s="48" t="s">
        <v>304</v>
      </c>
      <c r="O5176" s="48" t="s">
        <v>51</v>
      </c>
      <c r="P5176" s="48"/>
      <c r="Q5176" s="48"/>
      <c r="R5176" s="48"/>
      <c r="S5176" s="48"/>
      <c r="T5176" s="48"/>
      <c r="U5176" s="48"/>
      <c r="V5176" s="48"/>
      <c r="W5176" s="51" t="s">
        <v>4735</v>
      </c>
      <c r="X5176" t="str">
        <f t="shared" si="160"/>
        <v>FR;HD;BB;FR;WB;BB;BB;DH;HD;BB</v>
      </c>
      <c r="Y5176" cm="1">
        <f t="array" ref="Y5176">SUM(_xlfn.XLOOKUP(_xlfn.TOROW(F5176:V5176,1),$AN$34:$AN$43,$AL$34:$AL$43,,0,1))</f>
        <v>80</v>
      </c>
      <c r="Z5176">
        <f t="shared" si="161"/>
        <v>10</v>
      </c>
      <c r="AA5176" t="str">
        <v>WB</v>
      </c>
      <c r="AG5176">
        <v>2106</v>
      </c>
      <c r="AH5176">
        <v>5</v>
      </c>
      <c r="AT5176">
        <v>10</v>
      </c>
    </row>
    <row r="5177" spans="2:46" ht="15" customHeight="1">
      <c r="B5177" s="48">
        <v>6947</v>
      </c>
      <c r="C5177" s="49">
        <v>45461</v>
      </c>
      <c r="D5177" s="50">
        <v>0.53467592592592594</v>
      </c>
      <c r="E5177" s="48" t="s">
        <v>12517</v>
      </c>
      <c r="F5177" s="48" t="s">
        <v>280</v>
      </c>
      <c r="G5177" s="48" t="s">
        <v>304</v>
      </c>
      <c r="H5177" s="48"/>
      <c r="I5177" s="48"/>
      <c r="J5177" s="48"/>
      <c r="K5177" s="48"/>
      <c r="L5177" s="48"/>
      <c r="M5177" s="48"/>
      <c r="N5177" s="48"/>
      <c r="O5177" s="48"/>
      <c r="P5177" s="48"/>
      <c r="Q5177" s="48"/>
      <c r="R5177" s="48"/>
      <c r="S5177" s="48"/>
      <c r="T5177" s="48"/>
      <c r="U5177" s="48"/>
      <c r="V5177" s="48"/>
      <c r="W5177" s="51" t="s">
        <v>4736</v>
      </c>
      <c r="X5177" t="str">
        <f t="shared" si="160"/>
        <v>WB;HD</v>
      </c>
      <c r="Y5177" cm="1">
        <f t="array" ref="Y5177">SUM(_xlfn.XLOOKUP(_xlfn.TOROW(F5177:V5177,1),$AN$34:$AN$43,$AL$34:$AL$43,,0,1))</f>
        <v>18</v>
      </c>
      <c r="Z5177">
        <f t="shared" si="161"/>
        <v>2</v>
      </c>
      <c r="AA5177" t="str">
        <v>WB</v>
      </c>
      <c r="AG5177">
        <v>2116</v>
      </c>
      <c r="AH5177">
        <v>5</v>
      </c>
      <c r="AT5177">
        <v>2</v>
      </c>
    </row>
    <row r="5178" spans="2:46" ht="15" customHeight="1">
      <c r="B5178" s="48">
        <v>6948</v>
      </c>
      <c r="C5178" s="49">
        <v>45461</v>
      </c>
      <c r="D5178" s="50">
        <v>0.5348032407407407</v>
      </c>
      <c r="E5178" s="48" t="s">
        <v>12518</v>
      </c>
      <c r="F5178" s="48" t="s">
        <v>51</v>
      </c>
      <c r="G5178" s="48" t="s">
        <v>133</v>
      </c>
      <c r="H5178" s="48" t="s">
        <v>133</v>
      </c>
      <c r="I5178" s="48" t="s">
        <v>189</v>
      </c>
      <c r="J5178" s="48" t="s">
        <v>189</v>
      </c>
      <c r="K5178" s="48" t="s">
        <v>189</v>
      </c>
      <c r="L5178" s="48" t="s">
        <v>243</v>
      </c>
      <c r="M5178" s="48" t="s">
        <v>719</v>
      </c>
      <c r="N5178" s="48" t="s">
        <v>719</v>
      </c>
      <c r="O5178" s="48"/>
      <c r="P5178" s="48"/>
      <c r="Q5178" s="48"/>
      <c r="R5178" s="48"/>
      <c r="S5178" s="48"/>
      <c r="T5178" s="48"/>
      <c r="U5178" s="48"/>
      <c r="V5178" s="48"/>
      <c r="W5178" s="51" t="s">
        <v>4737</v>
      </c>
      <c r="X5178" t="str">
        <f t="shared" si="160"/>
        <v>BB;SO;SO;JB;JB;JB;CB;BE;BE</v>
      </c>
      <c r="Y5178" cm="1">
        <f t="array" ref="Y5178">SUM(_xlfn.XLOOKUP(_xlfn.TOROW(F5178:V5178,1),$AN$34:$AN$43,$AL$34:$AL$43,,0,1))</f>
        <v>35</v>
      </c>
      <c r="Z5178">
        <f t="shared" si="161"/>
        <v>9</v>
      </c>
      <c r="AA5178" t="str">
        <v>WB</v>
      </c>
      <c r="AG5178">
        <v>2122</v>
      </c>
      <c r="AH5178">
        <v>5</v>
      </c>
      <c r="AT5178">
        <v>9</v>
      </c>
    </row>
    <row r="5179" spans="2:46" ht="15" customHeight="1">
      <c r="B5179" s="48">
        <v>6949</v>
      </c>
      <c r="C5179" s="49">
        <v>45461</v>
      </c>
      <c r="D5179" s="50">
        <v>0.53484953703703708</v>
      </c>
      <c r="E5179" s="48" t="s">
        <v>12134</v>
      </c>
      <c r="F5179" s="48" t="s">
        <v>51</v>
      </c>
      <c r="G5179" s="48" t="s">
        <v>51</v>
      </c>
      <c r="H5179" s="48" t="s">
        <v>51</v>
      </c>
      <c r="I5179" s="48" t="s">
        <v>51</v>
      </c>
      <c r="J5179" s="48" t="s">
        <v>719</v>
      </c>
      <c r="K5179" s="48" t="s">
        <v>719</v>
      </c>
      <c r="L5179" s="48" t="s">
        <v>719</v>
      </c>
      <c r="M5179" s="48" t="s">
        <v>719</v>
      </c>
      <c r="N5179" s="48"/>
      <c r="O5179" s="48"/>
      <c r="P5179" s="48"/>
      <c r="Q5179" s="48"/>
      <c r="R5179" s="48"/>
      <c r="S5179" s="48"/>
      <c r="T5179" s="48"/>
      <c r="U5179" s="48"/>
      <c r="V5179" s="48"/>
      <c r="W5179" s="51" t="s">
        <v>4738</v>
      </c>
      <c r="X5179" t="str">
        <f t="shared" si="160"/>
        <v>BB;BB;BB;BB;BE;BE;BE;BE</v>
      </c>
      <c r="Y5179" cm="1">
        <f t="array" ref="Y5179">SUM(_xlfn.XLOOKUP(_xlfn.TOROW(F5179:V5179,1),$AN$34:$AN$43,$AL$34:$AL$43,,0,1))</f>
        <v>60</v>
      </c>
      <c r="Z5179">
        <f t="shared" si="161"/>
        <v>8</v>
      </c>
      <c r="AA5179" t="str">
        <v>HD</v>
      </c>
      <c r="AG5179">
        <v>2125</v>
      </c>
      <c r="AH5179">
        <v>5</v>
      </c>
      <c r="AT5179">
        <v>8</v>
      </c>
    </row>
    <row r="5180" spans="2:46" ht="15" customHeight="1">
      <c r="B5180" s="48">
        <v>6950</v>
      </c>
      <c r="C5180" s="49">
        <v>45461</v>
      </c>
      <c r="D5180" s="50">
        <v>0.53743055555555552</v>
      </c>
      <c r="E5180" s="48" t="s">
        <v>12519</v>
      </c>
      <c r="F5180" s="48" t="s">
        <v>319</v>
      </c>
      <c r="G5180" s="48" t="s">
        <v>304</v>
      </c>
      <c r="H5180" s="48" t="s">
        <v>803</v>
      </c>
      <c r="I5180" s="48" t="s">
        <v>280</v>
      </c>
      <c r="J5180" s="48" t="s">
        <v>133</v>
      </c>
      <c r="K5180" s="48" t="s">
        <v>719</v>
      </c>
      <c r="L5180" s="48" t="s">
        <v>51</v>
      </c>
      <c r="M5180" s="48" t="s">
        <v>319</v>
      </c>
      <c r="N5180" s="48" t="s">
        <v>194</v>
      </c>
      <c r="O5180" s="48" t="s">
        <v>304</v>
      </c>
      <c r="P5180" s="48"/>
      <c r="Q5180" s="48"/>
      <c r="R5180" s="48"/>
      <c r="S5180" s="48"/>
      <c r="T5180" s="48"/>
      <c r="U5180" s="48"/>
      <c r="V5180" s="48"/>
      <c r="W5180" s="51" t="s">
        <v>4739</v>
      </c>
      <c r="X5180" t="str">
        <f t="shared" si="160"/>
        <v>FR;HD;SS;WB;SO;BE;BB;FR;DH;HD</v>
      </c>
      <c r="Y5180" cm="1">
        <f t="array" ref="Y5180">SUM(_xlfn.XLOOKUP(_xlfn.TOROW(F5180:V5180,1),$AN$34:$AN$43,$AL$34:$AL$43,,0,1))</f>
        <v>60</v>
      </c>
      <c r="Z5180">
        <f t="shared" si="161"/>
        <v>10</v>
      </c>
      <c r="AA5180" t="str">
        <v>FR</v>
      </c>
      <c r="AG5180">
        <v>2127</v>
      </c>
      <c r="AH5180">
        <v>5</v>
      </c>
      <c r="AT5180">
        <v>10</v>
      </c>
    </row>
    <row r="5181" spans="2:46" ht="15" customHeight="1">
      <c r="B5181" s="48">
        <v>6951</v>
      </c>
      <c r="C5181" s="49">
        <v>45461</v>
      </c>
      <c r="D5181" s="50">
        <v>0.53912037037037042</v>
      </c>
      <c r="E5181" s="48" t="s">
        <v>12520</v>
      </c>
      <c r="F5181" s="48" t="s">
        <v>189</v>
      </c>
      <c r="G5181" s="48" t="s">
        <v>189</v>
      </c>
      <c r="H5181" s="48" t="s">
        <v>189</v>
      </c>
      <c r="I5181" s="48" t="s">
        <v>189</v>
      </c>
      <c r="J5181" s="48" t="s">
        <v>243</v>
      </c>
      <c r="K5181" s="48" t="s">
        <v>243</v>
      </c>
      <c r="L5181" s="48" t="s">
        <v>194</v>
      </c>
      <c r="M5181" s="48" t="s">
        <v>280</v>
      </c>
      <c r="N5181" s="48" t="s">
        <v>280</v>
      </c>
      <c r="O5181" s="48"/>
      <c r="P5181" s="48"/>
      <c r="Q5181" s="48"/>
      <c r="R5181" s="48"/>
      <c r="S5181" s="48"/>
      <c r="T5181" s="48"/>
      <c r="U5181" s="48"/>
      <c r="V5181" s="48"/>
      <c r="W5181" s="51" t="s">
        <v>4740</v>
      </c>
      <c r="X5181" t="str">
        <f t="shared" si="160"/>
        <v>JB;JB;JB;JB;CB;CB;DH;WB;WB</v>
      </c>
      <c r="Y5181" cm="1">
        <f t="array" ref="Y5181">SUM(_xlfn.XLOOKUP(_xlfn.TOROW(F5181:V5181,1),$AN$34:$AN$43,$AL$34:$AL$43,,0,1))</f>
        <v>51</v>
      </c>
      <c r="Z5181">
        <f t="shared" si="161"/>
        <v>9</v>
      </c>
      <c r="AA5181" t="str">
        <v>SS</v>
      </c>
      <c r="AG5181">
        <v>2129</v>
      </c>
      <c r="AH5181">
        <v>5</v>
      </c>
      <c r="AT5181">
        <v>9</v>
      </c>
    </row>
    <row r="5182" spans="2:46" ht="15" customHeight="1">
      <c r="B5182" s="48">
        <v>6952</v>
      </c>
      <c r="C5182" s="49">
        <v>45461</v>
      </c>
      <c r="D5182" s="50">
        <v>0.53945601851851854</v>
      </c>
      <c r="E5182" s="48" t="s">
        <v>12521</v>
      </c>
      <c r="F5182" s="48" t="s">
        <v>51</v>
      </c>
      <c r="G5182" s="48" t="s">
        <v>719</v>
      </c>
      <c r="H5182" s="48" t="s">
        <v>719</v>
      </c>
      <c r="I5182" s="48" t="s">
        <v>719</v>
      </c>
      <c r="J5182" s="48" t="s">
        <v>194</v>
      </c>
      <c r="K5182" s="48" t="s">
        <v>189</v>
      </c>
      <c r="L5182" s="48" t="s">
        <v>719</v>
      </c>
      <c r="M5182" s="48" t="s">
        <v>304</v>
      </c>
      <c r="N5182" s="48" t="s">
        <v>803</v>
      </c>
      <c r="O5182" s="48"/>
      <c r="P5182" s="48"/>
      <c r="Q5182" s="48"/>
      <c r="R5182" s="48"/>
      <c r="S5182" s="48"/>
      <c r="T5182" s="48"/>
      <c r="U5182" s="48"/>
      <c r="V5182" s="48"/>
      <c r="W5182" s="51" t="s">
        <v>4741</v>
      </c>
      <c r="X5182" t="str">
        <f t="shared" si="160"/>
        <v>BB;BE;BE;BE;DH;JB;BE;HD;SS</v>
      </c>
      <c r="Y5182" cm="1">
        <f t="array" ref="Y5182">SUM(_xlfn.XLOOKUP(_xlfn.TOROW(F5182:V5182,1),$AN$34:$AN$43,$AL$34:$AL$43,,0,1))</f>
        <v>50</v>
      </c>
      <c r="Z5182">
        <f t="shared" si="161"/>
        <v>9</v>
      </c>
      <c r="AA5182" t="str">
        <v>CB</v>
      </c>
      <c r="AG5182">
        <v>2130</v>
      </c>
      <c r="AH5182">
        <v>5</v>
      </c>
      <c r="AT5182">
        <v>9</v>
      </c>
    </row>
    <row r="5183" spans="2:46" ht="15" customHeight="1">
      <c r="B5183" s="48">
        <v>6953</v>
      </c>
      <c r="C5183" s="49">
        <v>45461</v>
      </c>
      <c r="D5183" s="50">
        <v>0.53997685185185185</v>
      </c>
      <c r="E5183" s="48" t="s">
        <v>12522</v>
      </c>
      <c r="F5183" s="48" t="s">
        <v>319</v>
      </c>
      <c r="G5183" s="48" t="s">
        <v>719</v>
      </c>
      <c r="H5183" s="48" t="s">
        <v>304</v>
      </c>
      <c r="I5183" s="48"/>
      <c r="J5183" s="48"/>
      <c r="K5183" s="48"/>
      <c r="L5183" s="48"/>
      <c r="M5183" s="48"/>
      <c r="N5183" s="48"/>
      <c r="O5183" s="48"/>
      <c r="P5183" s="48"/>
      <c r="Q5183" s="48"/>
      <c r="R5183" s="48"/>
      <c r="S5183" s="48"/>
      <c r="T5183" s="48"/>
      <c r="U5183" s="48"/>
      <c r="V5183" s="48"/>
      <c r="W5183" s="51" t="s">
        <v>4742</v>
      </c>
      <c r="X5183" t="str">
        <f t="shared" si="160"/>
        <v>FR;BE;HD</v>
      </c>
      <c r="Y5183" cm="1">
        <f t="array" ref="Y5183">SUM(_xlfn.XLOOKUP(_xlfn.TOROW(F5183:V5183,1),$AN$34:$AN$43,$AL$34:$AL$43,,0,1))</f>
        <v>15</v>
      </c>
      <c r="Z5183">
        <f t="shared" si="161"/>
        <v>3</v>
      </c>
      <c r="AA5183" t="str">
        <v>CB</v>
      </c>
      <c r="AG5183">
        <v>2139</v>
      </c>
      <c r="AH5183">
        <v>5</v>
      </c>
      <c r="AT5183">
        <v>3</v>
      </c>
    </row>
    <row r="5184" spans="2:46" ht="15" customHeight="1">
      <c r="B5184" s="48">
        <v>6954</v>
      </c>
      <c r="C5184" s="49">
        <v>45461</v>
      </c>
      <c r="D5184" s="50">
        <v>0.54376157407407411</v>
      </c>
      <c r="E5184" s="48" t="s">
        <v>12523</v>
      </c>
      <c r="F5184" s="48" t="s">
        <v>304</v>
      </c>
      <c r="G5184" s="48" t="s">
        <v>304</v>
      </c>
      <c r="H5184" s="48" t="s">
        <v>304</v>
      </c>
      <c r="I5184" s="48" t="s">
        <v>719</v>
      </c>
      <c r="J5184" s="48" t="s">
        <v>719</v>
      </c>
      <c r="K5184" s="48" t="s">
        <v>719</v>
      </c>
      <c r="L5184" s="48" t="s">
        <v>719</v>
      </c>
      <c r="M5184" s="48" t="s">
        <v>51</v>
      </c>
      <c r="N5184" s="48" t="s">
        <v>51</v>
      </c>
      <c r="O5184" s="48"/>
      <c r="P5184" s="48"/>
      <c r="Q5184" s="48"/>
      <c r="R5184" s="48"/>
      <c r="S5184" s="48"/>
      <c r="T5184" s="48"/>
      <c r="U5184" s="48"/>
      <c r="V5184" s="48"/>
      <c r="W5184" s="51" t="s">
        <v>4743</v>
      </c>
      <c r="X5184" t="str">
        <f t="shared" si="160"/>
        <v>HD;HD;HD;BE;BE;BE;BE;BB;BB</v>
      </c>
      <c r="Y5184" cm="1">
        <f t="array" ref="Y5184">SUM(_xlfn.XLOOKUP(_xlfn.TOROW(F5184:V5184,1),$AN$34:$AN$43,$AL$34:$AL$43,,0,1))</f>
        <v>61</v>
      </c>
      <c r="Z5184">
        <f t="shared" si="161"/>
        <v>9</v>
      </c>
      <c r="AA5184" t="str">
        <v>JB</v>
      </c>
      <c r="AG5184">
        <v>2147</v>
      </c>
      <c r="AH5184">
        <v>5</v>
      </c>
      <c r="AT5184">
        <v>9</v>
      </c>
    </row>
    <row r="5185" spans="2:46" ht="15" customHeight="1">
      <c r="B5185" s="48">
        <v>6955</v>
      </c>
      <c r="C5185" s="49">
        <v>45461</v>
      </c>
      <c r="D5185" s="50">
        <v>0.54377314814814814</v>
      </c>
      <c r="E5185" s="48" t="s">
        <v>12524</v>
      </c>
      <c r="F5185" s="48" t="s">
        <v>280</v>
      </c>
      <c r="G5185" s="48" t="s">
        <v>719</v>
      </c>
      <c r="H5185" s="48" t="s">
        <v>133</v>
      </c>
      <c r="I5185" s="48" t="s">
        <v>304</v>
      </c>
      <c r="J5185" s="48" t="s">
        <v>304</v>
      </c>
      <c r="K5185" s="48" t="s">
        <v>304</v>
      </c>
      <c r="L5185" s="48" t="s">
        <v>51</v>
      </c>
      <c r="M5185" s="48" t="s">
        <v>243</v>
      </c>
      <c r="N5185" s="48" t="s">
        <v>189</v>
      </c>
      <c r="O5185" s="48"/>
      <c r="P5185" s="48"/>
      <c r="Q5185" s="48"/>
      <c r="R5185" s="48"/>
      <c r="S5185" s="48"/>
      <c r="T5185" s="48"/>
      <c r="U5185" s="48"/>
      <c r="V5185" s="48"/>
      <c r="W5185" s="51" t="s">
        <v>4744</v>
      </c>
      <c r="X5185" t="str">
        <f t="shared" si="160"/>
        <v>WB;BE;SO;HD;HD;HD;BB;CB;JB</v>
      </c>
      <c r="Y5185" cm="1">
        <f t="array" ref="Y5185">SUM(_xlfn.XLOOKUP(_xlfn.TOROW(F5185:V5185,1),$AN$34:$AN$43,$AL$34:$AL$43,,0,1))</f>
        <v>58</v>
      </c>
      <c r="Z5185">
        <f t="shared" si="161"/>
        <v>9</v>
      </c>
      <c r="AA5185" t="str">
        <v>BE</v>
      </c>
      <c r="AG5185">
        <v>2151</v>
      </c>
      <c r="AH5185">
        <v>5</v>
      </c>
      <c r="AT5185">
        <v>9</v>
      </c>
    </row>
    <row r="5186" spans="2:46" ht="15" customHeight="1">
      <c r="B5186" s="48">
        <v>6956</v>
      </c>
      <c r="C5186" s="49">
        <v>45461</v>
      </c>
      <c r="D5186" s="50">
        <v>0.55162037037037037</v>
      </c>
      <c r="E5186" s="48" t="s">
        <v>12525</v>
      </c>
      <c r="F5186" s="48" t="s">
        <v>133</v>
      </c>
      <c r="G5186" s="48" t="s">
        <v>133</v>
      </c>
      <c r="H5186" s="48" t="s">
        <v>133</v>
      </c>
      <c r="I5186" s="48" t="s">
        <v>51</v>
      </c>
      <c r="J5186" s="48" t="s">
        <v>51</v>
      </c>
      <c r="K5186" s="48" t="s">
        <v>51</v>
      </c>
      <c r="L5186" s="48"/>
      <c r="M5186" s="48"/>
      <c r="N5186" s="48"/>
      <c r="O5186" s="48"/>
      <c r="P5186" s="48"/>
      <c r="Q5186" s="48"/>
      <c r="R5186" s="48"/>
      <c r="S5186" s="48"/>
      <c r="T5186" s="48"/>
      <c r="U5186" s="48"/>
      <c r="V5186" s="48"/>
      <c r="W5186" s="51" t="s">
        <v>4745</v>
      </c>
      <c r="X5186" t="str">
        <f t="shared" si="160"/>
        <v>SO;SO;SO;BB;BB;BB</v>
      </c>
      <c r="Y5186" cm="1">
        <f t="array" ref="Y5186">SUM(_xlfn.XLOOKUP(_xlfn.TOROW(F5186:V5186,1),$AN$34:$AN$43,$AL$34:$AL$43,,0,1))</f>
        <v>36</v>
      </c>
      <c r="Z5186">
        <f t="shared" si="161"/>
        <v>6</v>
      </c>
      <c r="AA5186" t="str">
        <v>BE</v>
      </c>
      <c r="AG5186">
        <v>2160</v>
      </c>
      <c r="AH5186">
        <v>5</v>
      </c>
      <c r="AT5186">
        <v>6</v>
      </c>
    </row>
    <row r="5187" spans="2:46" ht="15" customHeight="1">
      <c r="B5187" s="48">
        <v>6957</v>
      </c>
      <c r="C5187" s="49">
        <v>45461</v>
      </c>
      <c r="D5187" s="50">
        <v>0.55371527777777774</v>
      </c>
      <c r="E5187" s="48" t="s">
        <v>12526</v>
      </c>
      <c r="F5187" s="48" t="s">
        <v>51</v>
      </c>
      <c r="G5187" s="48" t="s">
        <v>51</v>
      </c>
      <c r="H5187" s="48" t="s">
        <v>304</v>
      </c>
      <c r="I5187" s="48" t="s">
        <v>194</v>
      </c>
      <c r="J5187" s="48"/>
      <c r="K5187" s="48"/>
      <c r="L5187" s="48"/>
      <c r="M5187" s="48"/>
      <c r="N5187" s="48"/>
      <c r="O5187" s="48"/>
      <c r="P5187" s="48"/>
      <c r="Q5187" s="48"/>
      <c r="R5187" s="48"/>
      <c r="S5187" s="48"/>
      <c r="T5187" s="48"/>
      <c r="U5187" s="48"/>
      <c r="V5187" s="48"/>
      <c r="W5187" s="51" t="s">
        <v>4746</v>
      </c>
      <c r="X5187" t="str">
        <f t="shared" si="160"/>
        <v>BB;BB;HD;DH</v>
      </c>
      <c r="Y5187" cm="1">
        <f t="array" ref="Y5187">SUM(_xlfn.XLOOKUP(_xlfn.TOROW(F5187:V5187,1),$AN$34:$AN$43,$AL$34:$AL$43,,0,1))</f>
        <v>36</v>
      </c>
      <c r="Z5187">
        <f t="shared" si="161"/>
        <v>4</v>
      </c>
      <c r="AA5187" t="str">
        <v>SO</v>
      </c>
      <c r="AG5187">
        <v>2163</v>
      </c>
      <c r="AH5187">
        <v>5</v>
      </c>
      <c r="AT5187">
        <v>4</v>
      </c>
    </row>
    <row r="5188" spans="2:46" ht="15" customHeight="1">
      <c r="B5188" s="48">
        <v>6958</v>
      </c>
      <c r="C5188" s="49">
        <v>45461</v>
      </c>
      <c r="D5188" s="50">
        <v>0.55513888888888885</v>
      </c>
      <c r="E5188" s="48" t="s">
        <v>12527</v>
      </c>
      <c r="F5188" s="48" t="s">
        <v>280</v>
      </c>
      <c r="G5188" s="48" t="s">
        <v>280</v>
      </c>
      <c r="H5188" s="48" t="s">
        <v>194</v>
      </c>
      <c r="I5188" s="48" t="s">
        <v>243</v>
      </c>
      <c r="J5188" s="48" t="s">
        <v>189</v>
      </c>
      <c r="K5188" s="48" t="s">
        <v>803</v>
      </c>
      <c r="L5188" s="48" t="s">
        <v>133</v>
      </c>
      <c r="M5188" s="48" t="s">
        <v>133</v>
      </c>
      <c r="N5188" s="48" t="s">
        <v>133</v>
      </c>
      <c r="O5188" s="48"/>
      <c r="P5188" s="48"/>
      <c r="Q5188" s="48"/>
      <c r="R5188" s="48"/>
      <c r="S5188" s="48"/>
      <c r="T5188" s="48"/>
      <c r="U5188" s="48"/>
      <c r="V5188" s="48"/>
      <c r="W5188" s="51" t="s">
        <v>4747</v>
      </c>
      <c r="X5188" t="str">
        <f t="shared" si="160"/>
        <v>WB;WB;DH;CB;JB;SS;SO;SO;SO</v>
      </c>
      <c r="Y5188" cm="1">
        <f t="array" ref="Y5188">SUM(_xlfn.XLOOKUP(_xlfn.TOROW(F5188:V5188,1),$AN$34:$AN$43,$AL$34:$AL$43,,0,1))</f>
        <v>49</v>
      </c>
      <c r="Z5188">
        <f t="shared" si="161"/>
        <v>9</v>
      </c>
      <c r="AA5188" t="str">
        <v>BB</v>
      </c>
      <c r="AG5188">
        <v>2166</v>
      </c>
      <c r="AH5188">
        <v>5</v>
      </c>
      <c r="AT5188">
        <v>9</v>
      </c>
    </row>
    <row r="5189" spans="2:46" ht="15" customHeight="1">
      <c r="B5189" s="48">
        <v>6959</v>
      </c>
      <c r="C5189" s="49">
        <v>45461</v>
      </c>
      <c r="D5189" s="50">
        <v>0.55521990740740745</v>
      </c>
      <c r="E5189" s="48" t="s">
        <v>12528</v>
      </c>
      <c r="F5189" s="48" t="s">
        <v>304</v>
      </c>
      <c r="G5189" s="48" t="s">
        <v>189</v>
      </c>
      <c r="H5189" s="48" t="s">
        <v>719</v>
      </c>
      <c r="I5189" s="48" t="s">
        <v>133</v>
      </c>
      <c r="J5189" s="48" t="s">
        <v>719</v>
      </c>
      <c r="K5189" s="48" t="s">
        <v>719</v>
      </c>
      <c r="L5189" s="48" t="s">
        <v>719</v>
      </c>
      <c r="M5189" s="48" t="s">
        <v>803</v>
      </c>
      <c r="N5189" s="48" t="s">
        <v>803</v>
      </c>
      <c r="O5189" s="48" t="s">
        <v>194</v>
      </c>
      <c r="P5189" s="48"/>
      <c r="Q5189" s="48"/>
      <c r="R5189" s="48"/>
      <c r="S5189" s="48"/>
      <c r="T5189" s="48"/>
      <c r="U5189" s="48"/>
      <c r="V5189" s="48"/>
      <c r="W5189" s="51" t="s">
        <v>4748</v>
      </c>
      <c r="X5189" t="str">
        <f t="shared" si="160"/>
        <v>HD;JB;BE;SO;BE;BE;BE;SS;SS;DH</v>
      </c>
      <c r="Y5189" cm="1">
        <f t="array" ref="Y5189">SUM(_xlfn.XLOOKUP(_xlfn.TOROW(F5189:V5189,1),$AN$34:$AN$43,$AL$34:$AL$43,,0,1))</f>
        <v>45</v>
      </c>
      <c r="Z5189">
        <f t="shared" si="161"/>
        <v>10</v>
      </c>
      <c r="AA5189" t="str">
        <v>BB</v>
      </c>
      <c r="AG5189">
        <v>2173</v>
      </c>
      <c r="AH5189">
        <v>5</v>
      </c>
      <c r="AT5189">
        <v>10</v>
      </c>
    </row>
    <row r="5190" spans="2:46" ht="15" customHeight="1">
      <c r="B5190" s="48">
        <v>6960</v>
      </c>
      <c r="C5190" s="49">
        <v>45461</v>
      </c>
      <c r="D5190" s="50">
        <v>0.55556712962962962</v>
      </c>
      <c r="E5190" s="48" t="s">
        <v>12529</v>
      </c>
      <c r="F5190" s="48" t="s">
        <v>304</v>
      </c>
      <c r="G5190" s="48" t="s">
        <v>133</v>
      </c>
      <c r="H5190" s="48" t="s">
        <v>243</v>
      </c>
      <c r="I5190" s="48" t="s">
        <v>51</v>
      </c>
      <c r="J5190" s="48" t="s">
        <v>51</v>
      </c>
      <c r="K5190" s="48" t="s">
        <v>51</v>
      </c>
      <c r="L5190" s="48"/>
      <c r="M5190" s="48"/>
      <c r="N5190" s="48"/>
      <c r="O5190" s="48"/>
      <c r="P5190" s="48"/>
      <c r="Q5190" s="48"/>
      <c r="R5190" s="48"/>
      <c r="S5190" s="48"/>
      <c r="T5190" s="48"/>
      <c r="U5190" s="48"/>
      <c r="V5190" s="48"/>
      <c r="W5190" s="51" t="s">
        <v>4749</v>
      </c>
      <c r="X5190" t="str">
        <f t="shared" si="160"/>
        <v>HD;SO;CB;BB;BB;BB</v>
      </c>
      <c r="Y5190" cm="1">
        <f t="array" ref="Y5190">SUM(_xlfn.XLOOKUP(_xlfn.TOROW(F5190:V5190,1),$AN$34:$AN$43,$AL$34:$AL$43,,0,1))</f>
        <v>47</v>
      </c>
      <c r="Z5190">
        <f t="shared" si="161"/>
        <v>6</v>
      </c>
      <c r="AA5190" t="str">
        <v>FR</v>
      </c>
      <c r="AG5190">
        <v>2179</v>
      </c>
      <c r="AH5190">
        <v>5</v>
      </c>
      <c r="AT5190">
        <v>6</v>
      </c>
    </row>
    <row r="5191" spans="2:46" ht="15" customHeight="1">
      <c r="B5191" s="48">
        <v>6961</v>
      </c>
      <c r="C5191" s="49">
        <v>45461</v>
      </c>
      <c r="D5191" s="50">
        <v>0.55694444444444446</v>
      </c>
      <c r="E5191" s="48" t="s">
        <v>12530</v>
      </c>
      <c r="F5191" s="48" t="s">
        <v>133</v>
      </c>
      <c r="G5191" s="48" t="s">
        <v>280</v>
      </c>
      <c r="H5191" s="48" t="s">
        <v>133</v>
      </c>
      <c r="I5191" s="48" t="s">
        <v>719</v>
      </c>
      <c r="J5191" s="48" t="s">
        <v>719</v>
      </c>
      <c r="K5191" s="48" t="s">
        <v>51</v>
      </c>
      <c r="L5191" s="48" t="s">
        <v>51</v>
      </c>
      <c r="M5191" s="48"/>
      <c r="N5191" s="48"/>
      <c r="O5191" s="48"/>
      <c r="P5191" s="48"/>
      <c r="Q5191" s="48"/>
      <c r="R5191" s="48"/>
      <c r="S5191" s="48"/>
      <c r="T5191" s="48"/>
      <c r="U5191" s="48"/>
      <c r="V5191" s="48"/>
      <c r="W5191" s="51" t="s">
        <v>4750</v>
      </c>
      <c r="X5191" t="str">
        <f t="shared" ref="X5191:X5254" si="162">_xlfn.TEXTJOIN(";",TRUE,F5191:V5191)</f>
        <v>SO;WB;SO;BE;BE;BB;BB</v>
      </c>
      <c r="Y5191" cm="1">
        <f t="array" ref="Y5191">SUM(_xlfn.XLOOKUP(_xlfn.TOROW(F5191:V5191,1),$AN$34:$AN$43,$AL$34:$AL$43,,0,1))</f>
        <v>45</v>
      </c>
      <c r="Z5191">
        <f t="shared" ref="Z5191:Z5254" si="163">COUNTA(F5191:V5191)</f>
        <v>7</v>
      </c>
      <c r="AA5191" t="str">
        <v>FR</v>
      </c>
      <c r="AG5191">
        <v>2183</v>
      </c>
      <c r="AH5191">
        <v>5</v>
      </c>
      <c r="AT5191">
        <v>7</v>
      </c>
    </row>
    <row r="5192" spans="2:46" ht="15" customHeight="1">
      <c r="B5192" s="48">
        <v>6962</v>
      </c>
      <c r="C5192" s="49">
        <v>45461</v>
      </c>
      <c r="D5192" s="50">
        <v>0.55763888888888891</v>
      </c>
      <c r="E5192" s="48" t="s">
        <v>12531</v>
      </c>
      <c r="F5192" s="48" t="s">
        <v>133</v>
      </c>
      <c r="G5192" s="48" t="s">
        <v>133</v>
      </c>
      <c r="H5192" s="48" t="s">
        <v>304</v>
      </c>
      <c r="I5192" s="48" t="s">
        <v>304</v>
      </c>
      <c r="J5192" s="48" t="s">
        <v>51</v>
      </c>
      <c r="K5192" s="48" t="s">
        <v>319</v>
      </c>
      <c r="L5192" s="48" t="s">
        <v>319</v>
      </c>
      <c r="M5192" s="48" t="s">
        <v>319</v>
      </c>
      <c r="N5192" s="48"/>
      <c r="O5192" s="48"/>
      <c r="P5192" s="48"/>
      <c r="Q5192" s="48"/>
      <c r="R5192" s="48"/>
      <c r="S5192" s="48"/>
      <c r="T5192" s="48"/>
      <c r="U5192" s="48"/>
      <c r="V5192" s="48"/>
      <c r="W5192" s="51" t="s">
        <v>4751</v>
      </c>
      <c r="X5192" t="str">
        <f t="shared" si="162"/>
        <v>SO;SO;HD;HD;BB;FR;FR;FR</v>
      </c>
      <c r="Y5192" cm="1">
        <f t="array" ref="Y5192">SUM(_xlfn.XLOOKUP(_xlfn.TOROW(F5192:V5192,1),$AN$34:$AN$43,$AL$34:$AL$43,,0,1))</f>
        <v>37</v>
      </c>
      <c r="Z5192">
        <f t="shared" si="163"/>
        <v>8</v>
      </c>
      <c r="AA5192" t="str">
        <v>HD</v>
      </c>
      <c r="AG5192">
        <v>2184</v>
      </c>
      <c r="AH5192">
        <v>5</v>
      </c>
      <c r="AT5192">
        <v>8</v>
      </c>
    </row>
    <row r="5193" spans="2:46" ht="15" customHeight="1">
      <c r="B5193" s="48">
        <v>6963</v>
      </c>
      <c r="C5193" s="49">
        <v>45461</v>
      </c>
      <c r="D5193" s="50">
        <v>0.55787037037037035</v>
      </c>
      <c r="E5193" s="48" t="s">
        <v>12532</v>
      </c>
      <c r="F5193" s="48" t="s">
        <v>319</v>
      </c>
      <c r="G5193" s="48" t="s">
        <v>319</v>
      </c>
      <c r="H5193" s="48" t="s">
        <v>304</v>
      </c>
      <c r="I5193" s="48" t="s">
        <v>133</v>
      </c>
      <c r="J5193" s="48" t="s">
        <v>280</v>
      </c>
      <c r="K5193" s="48" t="s">
        <v>280</v>
      </c>
      <c r="L5193" s="48"/>
      <c r="M5193" s="48"/>
      <c r="N5193" s="48"/>
      <c r="O5193" s="48"/>
      <c r="P5193" s="48"/>
      <c r="Q5193" s="48"/>
      <c r="R5193" s="48"/>
      <c r="S5193" s="48"/>
      <c r="T5193" s="48"/>
      <c r="U5193" s="48"/>
      <c r="V5193" s="48"/>
      <c r="W5193" s="51" t="s">
        <v>4752</v>
      </c>
      <c r="X5193" t="str">
        <f t="shared" si="162"/>
        <v>FR;FR;HD;SO;WB;WB</v>
      </c>
      <c r="Y5193" cm="1">
        <f t="array" ref="Y5193">SUM(_xlfn.XLOOKUP(_xlfn.TOROW(F5193:V5193,1),$AN$34:$AN$43,$AL$34:$AL$43,,0,1))</f>
        <v>37</v>
      </c>
      <c r="Z5193">
        <f t="shared" si="163"/>
        <v>6</v>
      </c>
      <c r="AA5193" t="str">
        <v>CB</v>
      </c>
      <c r="AG5193">
        <v>2204</v>
      </c>
      <c r="AH5193">
        <v>5</v>
      </c>
      <c r="AT5193">
        <v>6</v>
      </c>
    </row>
    <row r="5194" spans="2:46" ht="15" customHeight="1">
      <c r="B5194" s="48">
        <v>6964</v>
      </c>
      <c r="C5194" s="49">
        <v>45461</v>
      </c>
      <c r="D5194" s="50">
        <v>0.5580208333333333</v>
      </c>
      <c r="E5194" s="48" t="s">
        <v>12533</v>
      </c>
      <c r="F5194" s="48" t="s">
        <v>304</v>
      </c>
      <c r="G5194" s="48" t="s">
        <v>280</v>
      </c>
      <c r="H5194" s="48" t="s">
        <v>280</v>
      </c>
      <c r="I5194" s="48" t="s">
        <v>194</v>
      </c>
      <c r="J5194" s="48" t="s">
        <v>719</v>
      </c>
      <c r="K5194" s="48" t="s">
        <v>51</v>
      </c>
      <c r="L5194" s="48" t="s">
        <v>51</v>
      </c>
      <c r="M5194" s="48"/>
      <c r="N5194" s="48"/>
      <c r="O5194" s="48"/>
      <c r="P5194" s="48"/>
      <c r="Q5194" s="48"/>
      <c r="R5194" s="48"/>
      <c r="S5194" s="48"/>
      <c r="T5194" s="48"/>
      <c r="U5194" s="48"/>
      <c r="V5194" s="48"/>
      <c r="W5194" s="51" t="s">
        <v>4753</v>
      </c>
      <c r="X5194" t="str">
        <f t="shared" si="162"/>
        <v>HD;WB;WB;DH;BE;BB;BB</v>
      </c>
      <c r="Y5194" cm="1">
        <f t="array" ref="Y5194">SUM(_xlfn.XLOOKUP(_xlfn.TOROW(F5194:V5194,1),$AN$34:$AN$43,$AL$34:$AL$43,,0,1))</f>
        <v>63</v>
      </c>
      <c r="Z5194">
        <f t="shared" si="163"/>
        <v>7</v>
      </c>
      <c r="AA5194" t="str">
        <v>WB</v>
      </c>
      <c r="AG5194">
        <v>2207</v>
      </c>
      <c r="AH5194">
        <v>5</v>
      </c>
      <c r="AT5194">
        <v>7</v>
      </c>
    </row>
    <row r="5195" spans="2:46" ht="15" customHeight="1">
      <c r="B5195" s="48">
        <v>6965</v>
      </c>
      <c r="C5195" s="49">
        <v>45461</v>
      </c>
      <c r="D5195" s="50">
        <v>0.56012731481481481</v>
      </c>
      <c r="E5195" s="48" t="s">
        <v>12534</v>
      </c>
      <c r="F5195" s="48" t="s">
        <v>194</v>
      </c>
      <c r="G5195" s="48" t="s">
        <v>194</v>
      </c>
      <c r="H5195" s="48" t="s">
        <v>194</v>
      </c>
      <c r="I5195" s="48" t="s">
        <v>719</v>
      </c>
      <c r="J5195" s="48" t="s">
        <v>319</v>
      </c>
      <c r="K5195" s="48" t="s">
        <v>194</v>
      </c>
      <c r="L5195" s="48" t="s">
        <v>194</v>
      </c>
      <c r="M5195" s="48" t="s">
        <v>194</v>
      </c>
      <c r="N5195" s="48"/>
      <c r="O5195" s="48"/>
      <c r="P5195" s="48"/>
      <c r="Q5195" s="48"/>
      <c r="R5195" s="48"/>
      <c r="S5195" s="48"/>
      <c r="T5195" s="48"/>
      <c r="U5195" s="48"/>
      <c r="V5195" s="48"/>
      <c r="W5195" s="51" t="s">
        <v>4754</v>
      </c>
      <c r="X5195" t="str">
        <f t="shared" si="162"/>
        <v>DH;DH;DH;BE;FR;DH;DH;DH</v>
      </c>
      <c r="Y5195" cm="1">
        <f t="array" ref="Y5195">SUM(_xlfn.XLOOKUP(_xlfn.TOROW(F5195:V5195,1),$AN$34:$AN$43,$AL$34:$AL$43,,0,1))</f>
        <v>62</v>
      </c>
      <c r="Z5195">
        <f t="shared" si="163"/>
        <v>8</v>
      </c>
      <c r="AA5195" t="str">
        <v>CB</v>
      </c>
      <c r="AG5195">
        <v>2217</v>
      </c>
      <c r="AH5195">
        <v>5</v>
      </c>
      <c r="AT5195">
        <v>8</v>
      </c>
    </row>
    <row r="5196" spans="2:46" ht="15" customHeight="1">
      <c r="B5196" s="48">
        <v>6966</v>
      </c>
      <c r="C5196" s="49">
        <v>45461</v>
      </c>
      <c r="D5196" s="50">
        <v>0.56350694444444449</v>
      </c>
      <c r="E5196" s="48" t="s">
        <v>12535</v>
      </c>
      <c r="F5196" s="48" t="s">
        <v>51</v>
      </c>
      <c r="G5196" s="48" t="s">
        <v>51</v>
      </c>
      <c r="H5196" s="48" t="s">
        <v>280</v>
      </c>
      <c r="I5196" s="48" t="s">
        <v>280</v>
      </c>
      <c r="J5196" s="48" t="s">
        <v>280</v>
      </c>
      <c r="K5196" s="48" t="s">
        <v>280</v>
      </c>
      <c r="L5196" s="48" t="s">
        <v>189</v>
      </c>
      <c r="M5196" s="48" t="s">
        <v>719</v>
      </c>
      <c r="N5196" s="48"/>
      <c r="O5196" s="48"/>
      <c r="P5196" s="48"/>
      <c r="Q5196" s="48"/>
      <c r="R5196" s="48"/>
      <c r="S5196" s="48"/>
      <c r="T5196" s="48"/>
      <c r="U5196" s="48"/>
      <c r="V5196" s="48"/>
      <c r="W5196" s="51" t="s">
        <v>4755</v>
      </c>
      <c r="X5196" t="str">
        <f t="shared" si="162"/>
        <v>BB;BB;WB;WB;WB;WB;JB;BE</v>
      </c>
      <c r="Y5196" cm="1">
        <f t="array" ref="Y5196">SUM(_xlfn.XLOOKUP(_xlfn.TOROW(F5196:V5196,1),$AN$34:$AN$43,$AL$34:$AL$43,,0,1))</f>
        <v>70</v>
      </c>
      <c r="Z5196">
        <f t="shared" si="163"/>
        <v>8</v>
      </c>
      <c r="AA5196" t="str">
        <v>HD</v>
      </c>
      <c r="AG5196">
        <v>2224</v>
      </c>
      <c r="AH5196">
        <v>5</v>
      </c>
      <c r="AT5196">
        <v>8</v>
      </c>
    </row>
    <row r="5197" spans="2:46" ht="15" customHeight="1">
      <c r="B5197" s="48">
        <v>6967</v>
      </c>
      <c r="C5197" s="49">
        <v>45461</v>
      </c>
      <c r="D5197" s="50">
        <v>0.5660532407407407</v>
      </c>
      <c r="E5197" s="48" t="s">
        <v>12536</v>
      </c>
      <c r="F5197" s="48" t="s">
        <v>803</v>
      </c>
      <c r="G5197" s="48" t="s">
        <v>243</v>
      </c>
      <c r="H5197" s="48" t="s">
        <v>243</v>
      </c>
      <c r="I5197" s="48" t="s">
        <v>243</v>
      </c>
      <c r="J5197" s="48" t="s">
        <v>243</v>
      </c>
      <c r="K5197" s="48" t="s">
        <v>803</v>
      </c>
      <c r="L5197" s="48" t="s">
        <v>803</v>
      </c>
      <c r="M5197" s="48" t="s">
        <v>719</v>
      </c>
      <c r="N5197" s="48" t="s">
        <v>719</v>
      </c>
      <c r="O5197" s="48"/>
      <c r="P5197" s="48"/>
      <c r="Q5197" s="48"/>
      <c r="R5197" s="48"/>
      <c r="S5197" s="48"/>
      <c r="T5197" s="48"/>
      <c r="U5197" s="48"/>
      <c r="V5197" s="48"/>
      <c r="W5197" s="51" t="s">
        <v>4756</v>
      </c>
      <c r="X5197" t="str">
        <f t="shared" si="162"/>
        <v>SS;CB;CB;CB;CB;SS;SS;BE;BE</v>
      </c>
      <c r="Y5197" cm="1">
        <f t="array" ref="Y5197">SUM(_xlfn.XLOOKUP(_xlfn.TOROW(F5197:V5197,1),$AN$34:$AN$43,$AL$34:$AL$43,,0,1))</f>
        <v>51</v>
      </c>
      <c r="Z5197">
        <f t="shared" si="163"/>
        <v>9</v>
      </c>
      <c r="AA5197" t="str">
        <v>DH</v>
      </c>
      <c r="AG5197">
        <v>2235</v>
      </c>
      <c r="AH5197">
        <v>5</v>
      </c>
      <c r="AT5197">
        <v>9</v>
      </c>
    </row>
    <row r="5198" spans="2:46" ht="15" customHeight="1">
      <c r="B5198" s="48">
        <v>6968</v>
      </c>
      <c r="C5198" s="49">
        <v>45461</v>
      </c>
      <c r="D5198" s="50">
        <v>0.56724537037037037</v>
      </c>
      <c r="E5198" s="48" t="s">
        <v>12537</v>
      </c>
      <c r="F5198" s="48" t="s">
        <v>243</v>
      </c>
      <c r="G5198" s="48" t="s">
        <v>189</v>
      </c>
      <c r="H5198" s="48" t="s">
        <v>319</v>
      </c>
      <c r="I5198" s="48" t="s">
        <v>51</v>
      </c>
      <c r="J5198" s="48" t="s">
        <v>304</v>
      </c>
      <c r="K5198" s="48" t="s">
        <v>51</v>
      </c>
      <c r="L5198" s="48" t="s">
        <v>133</v>
      </c>
      <c r="M5198" s="48"/>
      <c r="N5198" s="48"/>
      <c r="O5198" s="48"/>
      <c r="P5198" s="48"/>
      <c r="Q5198" s="48"/>
      <c r="R5198" s="48"/>
      <c r="S5198" s="48"/>
      <c r="T5198" s="48"/>
      <c r="U5198" s="48"/>
      <c r="V5198" s="48"/>
      <c r="W5198" s="51" t="s">
        <v>4757</v>
      </c>
      <c r="X5198" t="str">
        <f t="shared" si="162"/>
        <v>CB;JB;FR;BB;HD;BB;SO</v>
      </c>
      <c r="Y5198" cm="1">
        <f t="array" ref="Y5198">SUM(_xlfn.XLOOKUP(_xlfn.TOROW(F5198:V5198,1),$AN$34:$AN$43,$AL$34:$AL$43,,0,1))</f>
        <v>41</v>
      </c>
      <c r="Z5198">
        <f t="shared" si="163"/>
        <v>7</v>
      </c>
      <c r="AA5198" t="str">
        <v>BE</v>
      </c>
      <c r="AG5198">
        <v>2240</v>
      </c>
      <c r="AH5198">
        <v>5</v>
      </c>
      <c r="AT5198">
        <v>7</v>
      </c>
    </row>
    <row r="5199" spans="2:46" ht="15" customHeight="1">
      <c r="B5199" s="48">
        <v>6969</v>
      </c>
      <c r="C5199" s="49">
        <v>45461</v>
      </c>
      <c r="D5199" s="50">
        <v>0.5689467592592593</v>
      </c>
      <c r="E5199" s="48" t="s">
        <v>12538</v>
      </c>
      <c r="F5199" s="48" t="s">
        <v>319</v>
      </c>
      <c r="G5199" s="48" t="s">
        <v>319</v>
      </c>
      <c r="H5199" s="48" t="s">
        <v>719</v>
      </c>
      <c r="I5199" s="48" t="s">
        <v>719</v>
      </c>
      <c r="J5199" s="48" t="s">
        <v>719</v>
      </c>
      <c r="K5199" s="48" t="s">
        <v>719</v>
      </c>
      <c r="L5199" s="48"/>
      <c r="M5199" s="48"/>
      <c r="N5199" s="48"/>
      <c r="O5199" s="48"/>
      <c r="P5199" s="48"/>
      <c r="Q5199" s="48"/>
      <c r="R5199" s="48"/>
      <c r="S5199" s="48"/>
      <c r="T5199" s="48"/>
      <c r="U5199" s="48"/>
      <c r="V5199" s="48"/>
      <c r="W5199" s="51" t="s">
        <v>4758</v>
      </c>
      <c r="X5199" t="str">
        <f t="shared" si="162"/>
        <v>FR;FR;BE;BE;BE;BE</v>
      </c>
      <c r="Y5199" cm="1">
        <f t="array" ref="Y5199">SUM(_xlfn.XLOOKUP(_xlfn.TOROW(F5199:V5199,1),$AN$34:$AN$43,$AL$34:$AL$43,,0,1))</f>
        <v>26</v>
      </c>
      <c r="Z5199">
        <f t="shared" si="163"/>
        <v>6</v>
      </c>
      <c r="AA5199" t="str">
        <v>SS</v>
      </c>
      <c r="AG5199">
        <v>2247</v>
      </c>
      <c r="AH5199">
        <v>5</v>
      </c>
      <c r="AT5199">
        <v>6</v>
      </c>
    </row>
    <row r="5200" spans="2:46" ht="15" customHeight="1">
      <c r="B5200" s="48">
        <v>6970</v>
      </c>
      <c r="C5200" s="49">
        <v>45461</v>
      </c>
      <c r="D5200" s="50">
        <v>0.56994212962962965</v>
      </c>
      <c r="E5200" s="48" t="s">
        <v>12539</v>
      </c>
      <c r="F5200" s="48" t="s">
        <v>319</v>
      </c>
      <c r="G5200" s="48" t="s">
        <v>189</v>
      </c>
      <c r="H5200" s="48" t="s">
        <v>133</v>
      </c>
      <c r="I5200" s="48" t="s">
        <v>189</v>
      </c>
      <c r="J5200" s="48"/>
      <c r="K5200" s="48"/>
      <c r="L5200" s="48"/>
      <c r="M5200" s="48"/>
      <c r="N5200" s="48"/>
      <c r="O5200" s="48"/>
      <c r="P5200" s="48"/>
      <c r="Q5200" s="48"/>
      <c r="R5200" s="48"/>
      <c r="S5200" s="48"/>
      <c r="T5200" s="48"/>
      <c r="U5200" s="48"/>
      <c r="V5200" s="48"/>
      <c r="W5200" s="51" t="s">
        <v>4759</v>
      </c>
      <c r="X5200" t="str">
        <f t="shared" si="162"/>
        <v>FR;JB;SO;JB</v>
      </c>
      <c r="Y5200" cm="1">
        <f t="array" ref="Y5200">SUM(_xlfn.XLOOKUP(_xlfn.TOROW(F5200:V5200,1),$AN$34:$AN$43,$AL$34:$AL$43,,0,1))</f>
        <v>7</v>
      </c>
      <c r="Z5200">
        <f t="shared" si="163"/>
        <v>4</v>
      </c>
      <c r="AA5200" t="str">
        <v>DH</v>
      </c>
      <c r="AG5200">
        <v>2248</v>
      </c>
      <c r="AH5200">
        <v>5</v>
      </c>
      <c r="AT5200">
        <v>4</v>
      </c>
    </row>
    <row r="5201" spans="2:46" ht="15" customHeight="1">
      <c r="B5201" s="48">
        <v>6971</v>
      </c>
      <c r="C5201" s="49">
        <v>45461</v>
      </c>
      <c r="D5201" s="50">
        <v>0.57065972222222228</v>
      </c>
      <c r="E5201" s="48" t="s">
        <v>12540</v>
      </c>
      <c r="F5201" s="48" t="s">
        <v>803</v>
      </c>
      <c r="G5201" s="48" t="s">
        <v>803</v>
      </c>
      <c r="H5201" s="48" t="s">
        <v>189</v>
      </c>
      <c r="I5201" s="48" t="s">
        <v>189</v>
      </c>
      <c r="J5201" s="48"/>
      <c r="K5201" s="48"/>
      <c r="L5201" s="48"/>
      <c r="M5201" s="48"/>
      <c r="N5201" s="48"/>
      <c r="O5201" s="48"/>
      <c r="P5201" s="48"/>
      <c r="Q5201" s="48"/>
      <c r="R5201" s="48"/>
      <c r="S5201" s="48"/>
      <c r="T5201" s="48"/>
      <c r="U5201" s="48"/>
      <c r="V5201" s="48"/>
      <c r="W5201" s="51" t="s">
        <v>4760</v>
      </c>
      <c r="X5201" t="str">
        <f t="shared" si="162"/>
        <v>SS;SS;JB;JB</v>
      </c>
      <c r="Y5201" cm="1">
        <f t="array" ref="Y5201">SUM(_xlfn.XLOOKUP(_xlfn.TOROW(F5201:V5201,1),$AN$34:$AN$43,$AL$34:$AL$43,,0,1))</f>
        <v>8</v>
      </c>
      <c r="Z5201">
        <f t="shared" si="163"/>
        <v>4</v>
      </c>
      <c r="AA5201" t="str">
        <v>DH</v>
      </c>
      <c r="AG5201">
        <v>2251</v>
      </c>
      <c r="AH5201">
        <v>5</v>
      </c>
      <c r="AT5201">
        <v>4</v>
      </c>
    </row>
    <row r="5202" spans="2:46" ht="15" customHeight="1">
      <c r="B5202" s="48">
        <v>6972</v>
      </c>
      <c r="C5202" s="49">
        <v>45461</v>
      </c>
      <c r="D5202" s="50">
        <v>0.57295138888888886</v>
      </c>
      <c r="E5202" s="48" t="s">
        <v>12541</v>
      </c>
      <c r="F5202" s="48" t="s">
        <v>803</v>
      </c>
      <c r="G5202" s="48" t="s">
        <v>803</v>
      </c>
      <c r="H5202" s="48" t="s">
        <v>803</v>
      </c>
      <c r="I5202" s="48" t="s">
        <v>803</v>
      </c>
      <c r="J5202" s="48" t="s">
        <v>189</v>
      </c>
      <c r="K5202" s="48" t="s">
        <v>189</v>
      </c>
      <c r="L5202" s="48" t="s">
        <v>243</v>
      </c>
      <c r="M5202" s="48" t="s">
        <v>243</v>
      </c>
      <c r="N5202" s="48" t="s">
        <v>243</v>
      </c>
      <c r="O5202" s="48"/>
      <c r="P5202" s="48"/>
      <c r="Q5202" s="48"/>
      <c r="R5202" s="48"/>
      <c r="S5202" s="48"/>
      <c r="T5202" s="48"/>
      <c r="U5202" s="48"/>
      <c r="V5202" s="48"/>
      <c r="W5202" s="51" t="s">
        <v>4761</v>
      </c>
      <c r="X5202" t="str">
        <f t="shared" si="162"/>
        <v>SS;SS;SS;SS;JB;JB;CB;CB;CB</v>
      </c>
      <c r="Y5202" cm="1">
        <f t="array" ref="Y5202">SUM(_xlfn.XLOOKUP(_xlfn.TOROW(F5202:V5202,1),$AN$34:$AN$43,$AL$34:$AL$43,,0,1))</f>
        <v>38</v>
      </c>
      <c r="Z5202">
        <f t="shared" si="163"/>
        <v>9</v>
      </c>
      <c r="AA5202" t="str">
        <v>DH</v>
      </c>
      <c r="AG5202">
        <v>2252</v>
      </c>
      <c r="AH5202">
        <v>5</v>
      </c>
      <c r="AT5202">
        <v>9</v>
      </c>
    </row>
    <row r="5203" spans="2:46" ht="15" customHeight="1">
      <c r="B5203" s="48">
        <v>6973</v>
      </c>
      <c r="C5203" s="49">
        <v>45461</v>
      </c>
      <c r="D5203" s="50">
        <v>0.57563657407407409</v>
      </c>
      <c r="E5203" s="48" t="s">
        <v>12542</v>
      </c>
      <c r="F5203" s="48" t="s">
        <v>280</v>
      </c>
      <c r="G5203" s="48" t="s">
        <v>51</v>
      </c>
      <c r="H5203" s="48" t="s">
        <v>194</v>
      </c>
      <c r="I5203" s="48" t="s">
        <v>243</v>
      </c>
      <c r="J5203" s="48" t="s">
        <v>189</v>
      </c>
      <c r="K5203" s="48" t="s">
        <v>243</v>
      </c>
      <c r="L5203" s="48" t="s">
        <v>243</v>
      </c>
      <c r="M5203" s="48" t="s">
        <v>304</v>
      </c>
      <c r="N5203" s="48" t="s">
        <v>319</v>
      </c>
      <c r="O5203" s="48" t="s">
        <v>803</v>
      </c>
      <c r="P5203" s="48"/>
      <c r="Q5203" s="48"/>
      <c r="R5203" s="48"/>
      <c r="S5203" s="48"/>
      <c r="T5203" s="48"/>
      <c r="U5203" s="48"/>
      <c r="V5203" s="48"/>
      <c r="W5203" s="51" t="s">
        <v>4762</v>
      </c>
      <c r="X5203" t="str">
        <f t="shared" si="162"/>
        <v>WB;BB;DH;CB;JB;CB;CB;HD;FR;SS</v>
      </c>
      <c r="Y5203" cm="1">
        <f t="array" ref="Y5203">SUM(_xlfn.XLOOKUP(_xlfn.TOROW(F5203:V5203,1),$AN$34:$AN$43,$AL$34:$AL$43,,0,1))</f>
        <v>68</v>
      </c>
      <c r="Z5203">
        <f t="shared" si="163"/>
        <v>10</v>
      </c>
      <c r="AA5203" t="str">
        <v>FR</v>
      </c>
      <c r="AG5203">
        <v>2263</v>
      </c>
      <c r="AH5203">
        <v>5</v>
      </c>
      <c r="AT5203">
        <v>10</v>
      </c>
    </row>
    <row r="5204" spans="2:46" ht="15" customHeight="1">
      <c r="B5204" s="48">
        <v>6974</v>
      </c>
      <c r="C5204" s="49">
        <v>45461</v>
      </c>
      <c r="D5204" s="50">
        <v>0.57613425925925921</v>
      </c>
      <c r="E5204" s="48" t="s">
        <v>12543</v>
      </c>
      <c r="F5204" s="48" t="s">
        <v>51</v>
      </c>
      <c r="G5204" s="48" t="s">
        <v>189</v>
      </c>
      <c r="H5204" s="48" t="s">
        <v>133</v>
      </c>
      <c r="I5204" s="48" t="s">
        <v>133</v>
      </c>
      <c r="J5204" s="48" t="s">
        <v>194</v>
      </c>
      <c r="K5204" s="48" t="s">
        <v>51</v>
      </c>
      <c r="L5204" s="48" t="s">
        <v>803</v>
      </c>
      <c r="M5204" s="48" t="s">
        <v>133</v>
      </c>
      <c r="N5204" s="48" t="s">
        <v>194</v>
      </c>
      <c r="O5204" s="48" t="s">
        <v>194</v>
      </c>
      <c r="P5204" s="48" t="s">
        <v>51</v>
      </c>
      <c r="Q5204" s="48" t="s">
        <v>51</v>
      </c>
      <c r="R5204" s="48" t="s">
        <v>51</v>
      </c>
      <c r="S5204" s="48"/>
      <c r="T5204" s="48"/>
      <c r="U5204" s="48"/>
      <c r="V5204" s="48"/>
      <c r="W5204" s="51" t="s">
        <v>4763</v>
      </c>
      <c r="X5204" t="str">
        <f t="shared" si="162"/>
        <v>BB;JB;SO;SO;DH;BB;SS;SO;DH;DH;BB;BB;BB</v>
      </c>
      <c r="Y5204" cm="1">
        <f t="array" ref="Y5204">SUM(_xlfn.XLOOKUP(_xlfn.TOROW(F5204:V5204,1),$AN$34:$AN$43,$AL$34:$AL$43,,0,1))</f>
        <v>87</v>
      </c>
      <c r="Z5204">
        <f t="shared" si="163"/>
        <v>13</v>
      </c>
      <c r="AA5204" t="str">
        <v>SS</v>
      </c>
      <c r="AG5204">
        <v>2265</v>
      </c>
      <c r="AH5204">
        <v>5</v>
      </c>
      <c r="AT5204">
        <v>13</v>
      </c>
    </row>
    <row r="5205" spans="2:46" ht="15" customHeight="1">
      <c r="B5205" s="48">
        <v>6975</v>
      </c>
      <c r="C5205" s="49">
        <v>45461</v>
      </c>
      <c r="D5205" s="50">
        <v>0.57700231481481479</v>
      </c>
      <c r="E5205" s="48" t="s">
        <v>12544</v>
      </c>
      <c r="F5205" s="48" t="s">
        <v>803</v>
      </c>
      <c r="G5205" s="48" t="s">
        <v>319</v>
      </c>
      <c r="H5205" s="48" t="s">
        <v>719</v>
      </c>
      <c r="I5205" s="48" t="s">
        <v>719</v>
      </c>
      <c r="J5205" s="48"/>
      <c r="K5205" s="48"/>
      <c r="L5205" s="48"/>
      <c r="M5205" s="48"/>
      <c r="N5205" s="48"/>
      <c r="O5205" s="48"/>
      <c r="P5205" s="48"/>
      <c r="Q5205" s="48"/>
      <c r="R5205" s="48"/>
      <c r="S5205" s="48"/>
      <c r="T5205" s="48"/>
      <c r="U5205" s="48"/>
      <c r="V5205" s="48"/>
      <c r="W5205" s="51" t="s">
        <v>4764</v>
      </c>
      <c r="X5205" t="str">
        <f t="shared" si="162"/>
        <v>SS;FR;BE;BE</v>
      </c>
      <c r="Y5205" cm="1">
        <f t="array" ref="Y5205">SUM(_xlfn.XLOOKUP(_xlfn.TOROW(F5205:V5205,1),$AN$34:$AN$43,$AL$34:$AL$43,,0,1))</f>
        <v>16</v>
      </c>
      <c r="Z5205">
        <f t="shared" si="163"/>
        <v>4</v>
      </c>
      <c r="AA5205" t="str">
        <v>JB</v>
      </c>
      <c r="AG5205">
        <v>2287</v>
      </c>
      <c r="AH5205">
        <v>5</v>
      </c>
      <c r="AT5205">
        <v>4</v>
      </c>
    </row>
    <row r="5206" spans="2:46" ht="15" customHeight="1">
      <c r="B5206" s="48">
        <v>6976</v>
      </c>
      <c r="C5206" s="49">
        <v>45461</v>
      </c>
      <c r="D5206" s="50">
        <v>0.57851851851851854</v>
      </c>
      <c r="E5206" s="48" t="s">
        <v>12545</v>
      </c>
      <c r="F5206" s="48" t="s">
        <v>719</v>
      </c>
      <c r="G5206" s="48" t="s">
        <v>243</v>
      </c>
      <c r="H5206" s="48" t="s">
        <v>189</v>
      </c>
      <c r="I5206" s="48" t="s">
        <v>719</v>
      </c>
      <c r="J5206" s="48" t="s">
        <v>719</v>
      </c>
      <c r="K5206" s="48" t="s">
        <v>719</v>
      </c>
      <c r="L5206" s="48" t="s">
        <v>51</v>
      </c>
      <c r="M5206" s="48" t="s">
        <v>719</v>
      </c>
      <c r="N5206" s="48" t="s">
        <v>51</v>
      </c>
      <c r="O5206" s="48" t="s">
        <v>133</v>
      </c>
      <c r="P5206" s="48"/>
      <c r="Q5206" s="48"/>
      <c r="R5206" s="48"/>
      <c r="S5206" s="48"/>
      <c r="T5206" s="48"/>
      <c r="U5206" s="48"/>
      <c r="V5206" s="48"/>
      <c r="W5206" s="51" t="s">
        <v>4765</v>
      </c>
      <c r="X5206" t="str">
        <f t="shared" si="162"/>
        <v>BE;CB;JB;BE;BE;BE;BB;BE;BB;SO</v>
      </c>
      <c r="Y5206" cm="1">
        <f t="array" ref="Y5206">SUM(_xlfn.XLOOKUP(_xlfn.TOROW(F5206:V5206,1),$AN$34:$AN$43,$AL$34:$AL$43,,0,1))</f>
        <v>56</v>
      </c>
      <c r="Z5206">
        <f t="shared" si="163"/>
        <v>10</v>
      </c>
      <c r="AA5206" t="str">
        <v>JB</v>
      </c>
      <c r="AG5206">
        <v>2289</v>
      </c>
      <c r="AH5206">
        <v>5</v>
      </c>
      <c r="AT5206">
        <v>10</v>
      </c>
    </row>
    <row r="5207" spans="2:46" ht="15" customHeight="1">
      <c r="B5207" s="48">
        <v>6977</v>
      </c>
      <c r="C5207" s="49">
        <v>45461</v>
      </c>
      <c r="D5207" s="50">
        <v>0.57887731481481486</v>
      </c>
      <c r="E5207" s="48" t="s">
        <v>12546</v>
      </c>
      <c r="F5207" s="48" t="s">
        <v>319</v>
      </c>
      <c r="G5207" s="48" t="s">
        <v>319</v>
      </c>
      <c r="H5207" s="48" t="s">
        <v>319</v>
      </c>
      <c r="I5207" s="48" t="s">
        <v>189</v>
      </c>
      <c r="J5207" s="48" t="s">
        <v>194</v>
      </c>
      <c r="K5207" s="48" t="s">
        <v>194</v>
      </c>
      <c r="L5207" s="48" t="s">
        <v>280</v>
      </c>
      <c r="M5207" s="48"/>
      <c r="N5207" s="48"/>
      <c r="O5207" s="48"/>
      <c r="P5207" s="48"/>
      <c r="Q5207" s="48"/>
      <c r="R5207" s="48"/>
      <c r="S5207" s="48"/>
      <c r="T5207" s="48"/>
      <c r="U5207" s="48"/>
      <c r="V5207" s="48"/>
      <c r="W5207" s="51" t="s">
        <v>4766</v>
      </c>
      <c r="X5207" t="str">
        <f t="shared" si="162"/>
        <v>FR;FR;FR;JB;DH;DH;WB</v>
      </c>
      <c r="Y5207" cm="1">
        <f t="array" ref="Y5207">SUM(_xlfn.XLOOKUP(_xlfn.TOROW(F5207:V5207,1),$AN$34:$AN$43,$AL$34:$AL$43,,0,1))</f>
        <v>39</v>
      </c>
      <c r="Z5207">
        <f t="shared" si="163"/>
        <v>7</v>
      </c>
      <c r="AA5207" t="str">
        <v>JB</v>
      </c>
      <c r="AG5207">
        <v>2300</v>
      </c>
      <c r="AH5207">
        <v>5</v>
      </c>
      <c r="AT5207">
        <v>7</v>
      </c>
    </row>
    <row r="5208" spans="2:46" ht="15" customHeight="1">
      <c r="B5208" s="48">
        <v>6978</v>
      </c>
      <c r="C5208" s="49">
        <v>45461</v>
      </c>
      <c r="D5208" s="50">
        <v>0.58310185185185182</v>
      </c>
      <c r="E5208" s="48" t="s">
        <v>12547</v>
      </c>
      <c r="F5208" s="48" t="s">
        <v>280</v>
      </c>
      <c r="G5208" s="48" t="s">
        <v>280</v>
      </c>
      <c r="H5208" s="48" t="s">
        <v>280</v>
      </c>
      <c r="I5208" s="48" t="s">
        <v>243</v>
      </c>
      <c r="J5208" s="48" t="s">
        <v>243</v>
      </c>
      <c r="K5208" s="48" t="s">
        <v>319</v>
      </c>
      <c r="L5208" s="48" t="s">
        <v>51</v>
      </c>
      <c r="M5208" s="48"/>
      <c r="N5208" s="48"/>
      <c r="O5208" s="48"/>
      <c r="P5208" s="48"/>
      <c r="Q5208" s="48"/>
      <c r="R5208" s="48"/>
      <c r="S5208" s="48"/>
      <c r="T5208" s="48"/>
      <c r="U5208" s="48"/>
      <c r="V5208" s="48"/>
      <c r="W5208" s="51" t="s">
        <v>4767</v>
      </c>
      <c r="X5208" t="str">
        <f t="shared" si="162"/>
        <v>WB;WB;WB;CB;CB;FR;BB</v>
      </c>
      <c r="Y5208" cm="1">
        <f t="array" ref="Y5208">SUM(_xlfn.XLOOKUP(_xlfn.TOROW(F5208:V5208,1),$AN$34:$AN$43,$AL$34:$AL$43,,0,1))</f>
        <v>62</v>
      </c>
      <c r="Z5208">
        <f t="shared" si="163"/>
        <v>7</v>
      </c>
      <c r="AA5208" t="str">
        <v>JB</v>
      </c>
      <c r="AG5208">
        <v>2303</v>
      </c>
      <c r="AH5208">
        <v>5</v>
      </c>
      <c r="AT5208">
        <v>7</v>
      </c>
    </row>
    <row r="5209" spans="2:46" ht="15" customHeight="1">
      <c r="B5209" s="48">
        <v>6979</v>
      </c>
      <c r="C5209" s="49">
        <v>45461</v>
      </c>
      <c r="D5209" s="50">
        <v>0.58871527777777777</v>
      </c>
      <c r="E5209" s="48" t="s">
        <v>12548</v>
      </c>
      <c r="F5209" s="48" t="s">
        <v>719</v>
      </c>
      <c r="G5209" s="48" t="s">
        <v>719</v>
      </c>
      <c r="H5209" s="48" t="s">
        <v>194</v>
      </c>
      <c r="I5209" s="48" t="s">
        <v>194</v>
      </c>
      <c r="J5209" s="48" t="s">
        <v>803</v>
      </c>
      <c r="K5209" s="48" t="s">
        <v>803</v>
      </c>
      <c r="L5209" s="48"/>
      <c r="M5209" s="48"/>
      <c r="N5209" s="48"/>
      <c r="O5209" s="48"/>
      <c r="P5209" s="48"/>
      <c r="Q5209" s="48"/>
      <c r="R5209" s="48"/>
      <c r="S5209" s="48"/>
      <c r="T5209" s="48"/>
      <c r="U5209" s="48"/>
      <c r="V5209" s="48"/>
      <c r="W5209" s="51" t="s">
        <v>4768</v>
      </c>
      <c r="X5209" t="str">
        <f t="shared" si="162"/>
        <v>BE;BE;DH;DH;SS;SS</v>
      </c>
      <c r="Y5209" cm="1">
        <f t="array" ref="Y5209">SUM(_xlfn.XLOOKUP(_xlfn.TOROW(F5209:V5209,1),$AN$34:$AN$43,$AL$34:$AL$43,,0,1))</f>
        <v>34</v>
      </c>
      <c r="Z5209">
        <f t="shared" si="163"/>
        <v>6</v>
      </c>
      <c r="AA5209" t="str">
        <v>FR</v>
      </c>
      <c r="AG5209">
        <v>2304</v>
      </c>
      <c r="AH5209">
        <v>5</v>
      </c>
      <c r="AT5209">
        <v>6</v>
      </c>
    </row>
    <row r="5210" spans="2:46" ht="15" customHeight="1">
      <c r="B5210" s="48">
        <v>6980</v>
      </c>
      <c r="C5210" s="49">
        <v>45461</v>
      </c>
      <c r="D5210" s="50">
        <v>0.59126157407407409</v>
      </c>
      <c r="E5210" s="48" t="s">
        <v>12549</v>
      </c>
      <c r="F5210" s="48" t="s">
        <v>280</v>
      </c>
      <c r="G5210" s="48" t="s">
        <v>304</v>
      </c>
      <c r="H5210" s="48" t="s">
        <v>803</v>
      </c>
      <c r="I5210" s="48" t="s">
        <v>803</v>
      </c>
      <c r="J5210" s="48"/>
      <c r="K5210" s="48"/>
      <c r="L5210" s="48"/>
      <c r="M5210" s="48"/>
      <c r="N5210" s="48"/>
      <c r="O5210" s="48"/>
      <c r="P5210" s="48"/>
      <c r="Q5210" s="48"/>
      <c r="R5210" s="48"/>
      <c r="S5210" s="48"/>
      <c r="T5210" s="48"/>
      <c r="U5210" s="48"/>
      <c r="V5210" s="48"/>
      <c r="W5210" s="51" t="s">
        <v>4769</v>
      </c>
      <c r="X5210" t="str">
        <f t="shared" si="162"/>
        <v>WB;HD;SS;SS</v>
      </c>
      <c r="Y5210" cm="1">
        <f t="array" ref="Y5210">SUM(_xlfn.XLOOKUP(_xlfn.TOROW(F5210:V5210,1),$AN$34:$AN$43,$AL$34:$AL$43,,0,1))</f>
        <v>24</v>
      </c>
      <c r="Z5210">
        <f t="shared" si="163"/>
        <v>4</v>
      </c>
      <c r="AA5210" t="str">
        <v>FR</v>
      </c>
      <c r="AG5210">
        <v>2311</v>
      </c>
      <c r="AH5210">
        <v>5</v>
      </c>
      <c r="AT5210">
        <v>4</v>
      </c>
    </row>
    <row r="5211" spans="2:46" ht="15" customHeight="1">
      <c r="B5211" s="48">
        <v>6981</v>
      </c>
      <c r="C5211" s="49">
        <v>45461</v>
      </c>
      <c r="D5211" s="50">
        <v>0.59256944444444448</v>
      </c>
      <c r="E5211" s="48" t="s">
        <v>12550</v>
      </c>
      <c r="F5211" s="48" t="s">
        <v>133</v>
      </c>
      <c r="G5211" s="48" t="s">
        <v>133</v>
      </c>
      <c r="H5211" s="48" t="s">
        <v>133</v>
      </c>
      <c r="I5211" s="48" t="s">
        <v>243</v>
      </c>
      <c r="J5211" s="48" t="s">
        <v>189</v>
      </c>
      <c r="K5211" s="48" t="s">
        <v>189</v>
      </c>
      <c r="L5211" s="48" t="s">
        <v>189</v>
      </c>
      <c r="M5211" s="48" t="s">
        <v>280</v>
      </c>
      <c r="N5211" s="48" t="s">
        <v>133</v>
      </c>
      <c r="O5211" s="48" t="s">
        <v>803</v>
      </c>
      <c r="P5211" s="48" t="s">
        <v>133</v>
      </c>
      <c r="Q5211" s="48" t="s">
        <v>280</v>
      </c>
      <c r="R5211" s="48" t="s">
        <v>319</v>
      </c>
      <c r="S5211" s="48" t="s">
        <v>719</v>
      </c>
      <c r="T5211" s="48"/>
      <c r="U5211" s="48"/>
      <c r="V5211" s="48"/>
      <c r="W5211" s="51" t="s">
        <v>4770</v>
      </c>
      <c r="X5211" t="str">
        <f t="shared" si="162"/>
        <v>SO;SO;SO;CB;JB;JB;JB;WB;SO;SS;SO;WB;FR;BE</v>
      </c>
      <c r="Y5211" cm="1">
        <f t="array" ref="Y5211">SUM(_xlfn.XLOOKUP(_xlfn.TOROW(F5211:V5211,1),$AN$34:$AN$43,$AL$34:$AL$43,,0,1))</f>
        <v>54</v>
      </c>
      <c r="Z5211">
        <f t="shared" si="163"/>
        <v>14</v>
      </c>
      <c r="AA5211" t="str">
        <v>WB</v>
      </c>
      <c r="AG5211">
        <v>2315</v>
      </c>
      <c r="AH5211">
        <v>5</v>
      </c>
      <c r="AT5211">
        <v>14</v>
      </c>
    </row>
    <row r="5212" spans="2:46" ht="15" customHeight="1">
      <c r="B5212" s="48">
        <v>6982</v>
      </c>
      <c r="C5212" s="49">
        <v>45461</v>
      </c>
      <c r="D5212" s="50">
        <v>0.59260416666666671</v>
      </c>
      <c r="E5212" s="48" t="s">
        <v>12551</v>
      </c>
      <c r="F5212" s="48" t="s">
        <v>189</v>
      </c>
      <c r="G5212" s="48" t="s">
        <v>189</v>
      </c>
      <c r="H5212" s="48" t="s">
        <v>243</v>
      </c>
      <c r="I5212" s="48" t="s">
        <v>319</v>
      </c>
      <c r="J5212" s="48" t="s">
        <v>803</v>
      </c>
      <c r="K5212" s="48" t="s">
        <v>803</v>
      </c>
      <c r="L5212" s="48" t="s">
        <v>304</v>
      </c>
      <c r="M5212" s="48" t="s">
        <v>719</v>
      </c>
      <c r="N5212" s="48" t="s">
        <v>189</v>
      </c>
      <c r="O5212" s="48" t="s">
        <v>133</v>
      </c>
      <c r="P5212" s="48"/>
      <c r="Q5212" s="48"/>
      <c r="R5212" s="48"/>
      <c r="S5212" s="48"/>
      <c r="T5212" s="48"/>
      <c r="U5212" s="48"/>
      <c r="V5212" s="48"/>
      <c r="W5212" s="51" t="s">
        <v>4771</v>
      </c>
      <c r="X5212" t="str">
        <f t="shared" si="162"/>
        <v>JB;JB;CB;FR;SS;SS;HD;BE;JB;SO</v>
      </c>
      <c r="Y5212" cm="1">
        <f t="array" ref="Y5212">SUM(_xlfn.XLOOKUP(_xlfn.TOROW(F5212:V5212,1),$AN$34:$AN$43,$AL$34:$AL$43,,0,1))</f>
        <v>34</v>
      </c>
      <c r="Z5212">
        <f t="shared" si="163"/>
        <v>10</v>
      </c>
      <c r="AA5212" t="str">
        <v>WB</v>
      </c>
      <c r="AG5212">
        <v>2326</v>
      </c>
      <c r="AH5212">
        <v>5</v>
      </c>
      <c r="AT5212">
        <v>10</v>
      </c>
    </row>
    <row r="5213" spans="2:46" ht="15" customHeight="1">
      <c r="B5213" s="48">
        <v>6983</v>
      </c>
      <c r="C5213" s="49">
        <v>45461</v>
      </c>
      <c r="D5213" s="50">
        <v>0.59372685185185181</v>
      </c>
      <c r="E5213" s="48" t="s">
        <v>8336</v>
      </c>
      <c r="F5213" s="48" t="s">
        <v>189</v>
      </c>
      <c r="G5213" s="48" t="s">
        <v>189</v>
      </c>
      <c r="H5213" s="48" t="s">
        <v>189</v>
      </c>
      <c r="I5213" s="48"/>
      <c r="J5213" s="48"/>
      <c r="K5213" s="48"/>
      <c r="L5213" s="48"/>
      <c r="M5213" s="48"/>
      <c r="N5213" s="48"/>
      <c r="O5213" s="48"/>
      <c r="P5213" s="48"/>
      <c r="Q5213" s="48"/>
      <c r="R5213" s="48"/>
      <c r="S5213" s="48"/>
      <c r="T5213" s="48"/>
      <c r="U5213" s="48"/>
      <c r="V5213" s="48"/>
      <c r="W5213" s="51" t="s">
        <v>264</v>
      </c>
      <c r="X5213" t="str">
        <f t="shared" si="162"/>
        <v>JB;JB;JB</v>
      </c>
      <c r="Y5213" cm="1">
        <f t="array" ref="Y5213">SUM(_xlfn.XLOOKUP(_xlfn.TOROW(F5213:V5213,1),$AN$34:$AN$43,$AL$34:$AL$43,,0,1))</f>
        <v>3</v>
      </c>
      <c r="Z5213">
        <f t="shared" si="163"/>
        <v>3</v>
      </c>
      <c r="AA5213" t="str">
        <v>WB</v>
      </c>
      <c r="AG5213">
        <v>2328</v>
      </c>
      <c r="AH5213">
        <v>5</v>
      </c>
      <c r="AT5213">
        <v>3</v>
      </c>
    </row>
    <row r="5214" spans="2:46" ht="15" customHeight="1">
      <c r="B5214" s="48">
        <v>6984</v>
      </c>
      <c r="C5214" s="49">
        <v>45461</v>
      </c>
      <c r="D5214" s="50">
        <v>0.59381944444444446</v>
      </c>
      <c r="E5214" s="48" t="s">
        <v>8377</v>
      </c>
      <c r="F5214" s="48" t="s">
        <v>194</v>
      </c>
      <c r="G5214" s="48" t="s">
        <v>194</v>
      </c>
      <c r="H5214" s="48" t="s">
        <v>719</v>
      </c>
      <c r="I5214" s="48"/>
      <c r="J5214" s="48"/>
      <c r="K5214" s="48"/>
      <c r="L5214" s="48"/>
      <c r="M5214" s="48"/>
      <c r="N5214" s="48"/>
      <c r="O5214" s="48"/>
      <c r="P5214" s="48"/>
      <c r="Q5214" s="48"/>
      <c r="R5214" s="48"/>
      <c r="S5214" s="48"/>
      <c r="T5214" s="48"/>
      <c r="U5214" s="48"/>
      <c r="V5214" s="48"/>
      <c r="W5214" s="51" t="s">
        <v>4772</v>
      </c>
      <c r="X5214" t="str">
        <f t="shared" si="162"/>
        <v>DH;DH;BE</v>
      </c>
      <c r="Y5214" cm="1">
        <f t="array" ref="Y5214">SUM(_xlfn.XLOOKUP(_xlfn.TOROW(F5214:V5214,1),$AN$34:$AN$43,$AL$34:$AL$43,,0,1))</f>
        <v>23</v>
      </c>
      <c r="Z5214">
        <f t="shared" si="163"/>
        <v>3</v>
      </c>
      <c r="AA5214" t="str">
        <v>WB</v>
      </c>
      <c r="AG5214">
        <v>2335</v>
      </c>
      <c r="AH5214">
        <v>5</v>
      </c>
      <c r="AT5214">
        <v>3</v>
      </c>
    </row>
    <row r="5215" spans="2:46" ht="15" customHeight="1">
      <c r="B5215" s="48">
        <v>6985</v>
      </c>
      <c r="C5215" s="49">
        <v>45461</v>
      </c>
      <c r="D5215" s="50">
        <v>0.59619212962962964</v>
      </c>
      <c r="E5215" s="48" t="s">
        <v>12552</v>
      </c>
      <c r="F5215" s="48" t="s">
        <v>280</v>
      </c>
      <c r="G5215" s="48" t="s">
        <v>280</v>
      </c>
      <c r="H5215" s="48" t="s">
        <v>304</v>
      </c>
      <c r="I5215" s="48" t="s">
        <v>189</v>
      </c>
      <c r="J5215" s="48"/>
      <c r="K5215" s="48"/>
      <c r="L5215" s="48"/>
      <c r="M5215" s="48"/>
      <c r="N5215" s="48"/>
      <c r="O5215" s="48"/>
      <c r="P5215" s="48"/>
      <c r="Q5215" s="48"/>
      <c r="R5215" s="48"/>
      <c r="S5215" s="48"/>
      <c r="T5215" s="48"/>
      <c r="U5215" s="48"/>
      <c r="V5215" s="48"/>
      <c r="W5215" s="51" t="s">
        <v>4773</v>
      </c>
      <c r="X5215" t="str">
        <f t="shared" si="162"/>
        <v>WB;WB;HD;JB</v>
      </c>
      <c r="Y5215" cm="1">
        <f t="array" ref="Y5215">SUM(_xlfn.XLOOKUP(_xlfn.TOROW(F5215:V5215,1),$AN$34:$AN$43,$AL$34:$AL$43,,0,1))</f>
        <v>30</v>
      </c>
      <c r="Z5215">
        <f t="shared" si="163"/>
        <v>4</v>
      </c>
      <c r="AA5215" t="str">
        <v>WB</v>
      </c>
      <c r="AG5215">
        <v>2344</v>
      </c>
      <c r="AH5215">
        <v>5</v>
      </c>
      <c r="AT5215">
        <v>4</v>
      </c>
    </row>
    <row r="5216" spans="2:46" ht="15" customHeight="1">
      <c r="B5216" s="48">
        <v>6986</v>
      </c>
      <c r="C5216" s="49">
        <v>45461</v>
      </c>
      <c r="D5216" s="50">
        <v>0.59645833333333331</v>
      </c>
      <c r="E5216" s="48" t="s">
        <v>12553</v>
      </c>
      <c r="F5216" s="48" t="s">
        <v>189</v>
      </c>
      <c r="G5216" s="48" t="s">
        <v>189</v>
      </c>
      <c r="H5216" s="48" t="s">
        <v>243</v>
      </c>
      <c r="I5216" s="48" t="s">
        <v>243</v>
      </c>
      <c r="J5216" s="48" t="s">
        <v>719</v>
      </c>
      <c r="K5216" s="48" t="s">
        <v>280</v>
      </c>
      <c r="L5216" s="48"/>
      <c r="M5216" s="48"/>
      <c r="N5216" s="48"/>
      <c r="O5216" s="48"/>
      <c r="P5216" s="48"/>
      <c r="Q5216" s="48"/>
      <c r="R5216" s="48"/>
      <c r="S5216" s="48"/>
      <c r="T5216" s="48"/>
      <c r="U5216" s="48"/>
      <c r="V5216" s="48"/>
      <c r="W5216" s="51" t="s">
        <v>4774</v>
      </c>
      <c r="X5216" t="str">
        <f t="shared" si="162"/>
        <v>JB;JB;CB;CB;BE;WB</v>
      </c>
      <c r="Y5216" cm="1">
        <f t="array" ref="Y5216">SUM(_xlfn.XLOOKUP(_xlfn.TOROW(F5216:V5216,1),$AN$34:$AN$43,$AL$34:$AL$43,,0,1))</f>
        <v>34</v>
      </c>
      <c r="Z5216">
        <f t="shared" si="163"/>
        <v>6</v>
      </c>
      <c r="AA5216" t="str">
        <v>BE</v>
      </c>
      <c r="AG5216">
        <v>2350</v>
      </c>
      <c r="AH5216">
        <v>5</v>
      </c>
      <c r="AT5216">
        <v>6</v>
      </c>
    </row>
    <row r="5217" spans="2:46" ht="15" customHeight="1">
      <c r="B5217" s="48">
        <v>6987</v>
      </c>
      <c r="C5217" s="49">
        <v>45461</v>
      </c>
      <c r="D5217" s="50">
        <v>0.59726851851851848</v>
      </c>
      <c r="E5217" s="48" t="s">
        <v>12554</v>
      </c>
      <c r="F5217" s="48" t="s">
        <v>319</v>
      </c>
      <c r="G5217" s="48" t="s">
        <v>319</v>
      </c>
      <c r="H5217" s="48" t="s">
        <v>719</v>
      </c>
      <c r="I5217" s="48" t="s">
        <v>133</v>
      </c>
      <c r="J5217" s="48" t="s">
        <v>319</v>
      </c>
      <c r="K5217" s="48" t="s">
        <v>304</v>
      </c>
      <c r="L5217" s="48" t="s">
        <v>280</v>
      </c>
      <c r="M5217" s="48" t="s">
        <v>194</v>
      </c>
      <c r="N5217" s="48" t="s">
        <v>194</v>
      </c>
      <c r="O5217" s="48" t="s">
        <v>194</v>
      </c>
      <c r="P5217" s="48" t="s">
        <v>194</v>
      </c>
      <c r="Q5217" s="48" t="s">
        <v>280</v>
      </c>
      <c r="R5217" s="48"/>
      <c r="S5217" s="48"/>
      <c r="T5217" s="48"/>
      <c r="U5217" s="48"/>
      <c r="V5217" s="48"/>
      <c r="W5217" s="51" t="s">
        <v>4775</v>
      </c>
      <c r="X5217" t="str">
        <f t="shared" si="162"/>
        <v>FR;FR;BE;SO;FR;HD;WB;DH;DH;DH;DH;WB</v>
      </c>
      <c r="Y5217" cm="1">
        <f t="array" ref="Y5217">SUM(_xlfn.XLOOKUP(_xlfn.TOROW(F5217:V5217,1),$AN$34:$AN$43,$AL$34:$AL$43,,0,1))</f>
        <v>81</v>
      </c>
      <c r="Z5217">
        <f t="shared" si="163"/>
        <v>12</v>
      </c>
      <c r="AA5217" t="str">
        <v>WB</v>
      </c>
      <c r="AG5217">
        <v>2377</v>
      </c>
      <c r="AH5217">
        <v>5</v>
      </c>
      <c r="AT5217">
        <v>12</v>
      </c>
    </row>
    <row r="5218" spans="2:46" ht="15" customHeight="1">
      <c r="B5218" s="48">
        <v>6988</v>
      </c>
      <c r="C5218" s="49">
        <v>45461</v>
      </c>
      <c r="D5218" s="50">
        <v>0.59839120370370369</v>
      </c>
      <c r="E5218" s="48" t="s">
        <v>8517</v>
      </c>
      <c r="F5218" s="48" t="s">
        <v>319</v>
      </c>
      <c r="G5218" s="48" t="s">
        <v>243</v>
      </c>
      <c r="H5218" s="48" t="s">
        <v>133</v>
      </c>
      <c r="I5218" s="48" t="s">
        <v>133</v>
      </c>
      <c r="J5218" s="48"/>
      <c r="K5218" s="48"/>
      <c r="L5218" s="48"/>
      <c r="M5218" s="48"/>
      <c r="N5218" s="48"/>
      <c r="O5218" s="48"/>
      <c r="P5218" s="48"/>
      <c r="Q5218" s="48"/>
      <c r="R5218" s="48"/>
      <c r="S5218" s="48"/>
      <c r="T5218" s="48"/>
      <c r="U5218" s="48"/>
      <c r="V5218" s="48"/>
      <c r="W5218" s="51" t="s">
        <v>4776</v>
      </c>
      <c r="X5218" t="str">
        <f t="shared" si="162"/>
        <v>FR;CB;SO;SO</v>
      </c>
      <c r="Y5218" cm="1">
        <f t="array" ref="Y5218">SUM(_xlfn.XLOOKUP(_xlfn.TOROW(F5218:V5218,1),$AN$34:$AN$43,$AL$34:$AL$43,,0,1))</f>
        <v>15</v>
      </c>
      <c r="Z5218">
        <f t="shared" si="163"/>
        <v>4</v>
      </c>
      <c r="AA5218" t="str">
        <v>WB</v>
      </c>
      <c r="AG5218">
        <v>2382</v>
      </c>
      <c r="AH5218">
        <v>5</v>
      </c>
      <c r="AT5218">
        <v>4</v>
      </c>
    </row>
    <row r="5219" spans="2:46" ht="15" customHeight="1">
      <c r="B5219" s="48">
        <v>6989</v>
      </c>
      <c r="C5219" s="49">
        <v>45461</v>
      </c>
      <c r="D5219" s="50">
        <v>0.59996527777777775</v>
      </c>
      <c r="E5219" s="48" t="s">
        <v>12555</v>
      </c>
      <c r="F5219" s="48" t="s">
        <v>719</v>
      </c>
      <c r="G5219" s="48" t="s">
        <v>304</v>
      </c>
      <c r="H5219" s="48" t="s">
        <v>719</v>
      </c>
      <c r="I5219" s="48" t="s">
        <v>133</v>
      </c>
      <c r="J5219" s="48" t="s">
        <v>803</v>
      </c>
      <c r="K5219" s="48" t="s">
        <v>133</v>
      </c>
      <c r="L5219" s="48" t="s">
        <v>304</v>
      </c>
      <c r="M5219" s="48" t="s">
        <v>243</v>
      </c>
      <c r="N5219" s="48"/>
      <c r="O5219" s="48"/>
      <c r="P5219" s="48"/>
      <c r="Q5219" s="48"/>
      <c r="R5219" s="48"/>
      <c r="S5219" s="48"/>
      <c r="T5219" s="48"/>
      <c r="U5219" s="48"/>
      <c r="V5219" s="48"/>
      <c r="W5219" s="51" t="s">
        <v>4777</v>
      </c>
      <c r="X5219" t="str">
        <f t="shared" si="162"/>
        <v>BE;HD;BE;SO;SS;SO;HD;CB</v>
      </c>
      <c r="Y5219" cm="1">
        <f t="array" ref="Y5219">SUM(_xlfn.XLOOKUP(_xlfn.TOROW(F5219:V5219,1),$AN$34:$AN$43,$AL$34:$AL$43,,0,1))</f>
        <v>39</v>
      </c>
      <c r="Z5219">
        <f t="shared" si="163"/>
        <v>8</v>
      </c>
      <c r="AA5219" t="str">
        <v>WB</v>
      </c>
      <c r="AG5219">
        <v>2386</v>
      </c>
      <c r="AH5219">
        <v>5</v>
      </c>
      <c r="AT5219">
        <v>8</v>
      </c>
    </row>
    <row r="5220" spans="2:46" ht="15" customHeight="1">
      <c r="B5220" s="48">
        <v>6990</v>
      </c>
      <c r="C5220" s="49">
        <v>45461</v>
      </c>
      <c r="D5220" s="50">
        <v>0.60063657407407411</v>
      </c>
      <c r="E5220" s="48" t="s">
        <v>8146</v>
      </c>
      <c r="F5220" s="48" t="s">
        <v>719</v>
      </c>
      <c r="G5220" s="48" t="s">
        <v>719</v>
      </c>
      <c r="H5220" s="48" t="s">
        <v>719</v>
      </c>
      <c r="I5220" s="48"/>
      <c r="J5220" s="48"/>
      <c r="K5220" s="48"/>
      <c r="L5220" s="48"/>
      <c r="M5220" s="48"/>
      <c r="N5220" s="48"/>
      <c r="O5220" s="48"/>
      <c r="P5220" s="48"/>
      <c r="Q5220" s="48"/>
      <c r="R5220" s="48"/>
      <c r="S5220" s="48"/>
      <c r="T5220" s="48"/>
      <c r="U5220" s="48"/>
      <c r="V5220" s="48"/>
      <c r="W5220" s="51" t="s">
        <v>3845</v>
      </c>
      <c r="X5220" t="str">
        <f t="shared" si="162"/>
        <v>BE;BE;BE</v>
      </c>
      <c r="Y5220" cm="1">
        <f t="array" ref="Y5220">SUM(_xlfn.XLOOKUP(_xlfn.TOROW(F5220:V5220,1),$AN$34:$AN$43,$AL$34:$AL$43,,0,1))</f>
        <v>15</v>
      </c>
      <c r="Z5220">
        <f t="shared" si="163"/>
        <v>3</v>
      </c>
      <c r="AA5220" t="str">
        <v>SO</v>
      </c>
      <c r="AG5220">
        <v>2399</v>
      </c>
      <c r="AH5220">
        <v>5</v>
      </c>
      <c r="AT5220">
        <v>3</v>
      </c>
    </row>
    <row r="5221" spans="2:46" ht="15" customHeight="1">
      <c r="B5221" s="48">
        <v>6991</v>
      </c>
      <c r="C5221" s="49">
        <v>45461</v>
      </c>
      <c r="D5221" s="50">
        <v>0.6029282407407407</v>
      </c>
      <c r="E5221" s="48" t="s">
        <v>12556</v>
      </c>
      <c r="F5221" s="48" t="s">
        <v>189</v>
      </c>
      <c r="G5221" s="48" t="s">
        <v>189</v>
      </c>
      <c r="H5221" s="48" t="s">
        <v>51</v>
      </c>
      <c r="I5221" s="48" t="s">
        <v>319</v>
      </c>
      <c r="J5221" s="48" t="s">
        <v>319</v>
      </c>
      <c r="K5221" s="48" t="s">
        <v>51</v>
      </c>
      <c r="L5221" s="48"/>
      <c r="M5221" s="48"/>
      <c r="N5221" s="48"/>
      <c r="O5221" s="48"/>
      <c r="P5221" s="48"/>
      <c r="Q5221" s="48"/>
      <c r="R5221" s="48"/>
      <c r="S5221" s="48"/>
      <c r="T5221" s="48"/>
      <c r="U5221" s="48"/>
      <c r="V5221" s="48"/>
      <c r="W5221" s="51" t="s">
        <v>4778</v>
      </c>
      <c r="X5221" t="str">
        <f t="shared" si="162"/>
        <v>JB;JB;BB;FR;FR;BB</v>
      </c>
      <c r="Y5221" cm="1">
        <f t="array" ref="Y5221">SUM(_xlfn.XLOOKUP(_xlfn.TOROW(F5221:V5221,1),$AN$34:$AN$43,$AL$34:$AL$43,,0,1))</f>
        <v>28</v>
      </c>
      <c r="Z5221">
        <f t="shared" si="163"/>
        <v>6</v>
      </c>
      <c r="AA5221" t="str">
        <v>SO</v>
      </c>
      <c r="AG5221">
        <v>2403</v>
      </c>
      <c r="AH5221">
        <v>5</v>
      </c>
      <c r="AT5221">
        <v>6</v>
      </c>
    </row>
    <row r="5222" spans="2:46" ht="15" customHeight="1">
      <c r="B5222" s="48">
        <v>6992</v>
      </c>
      <c r="C5222" s="49">
        <v>45461</v>
      </c>
      <c r="D5222" s="50">
        <v>0.60390046296296296</v>
      </c>
      <c r="E5222" s="48" t="s">
        <v>12557</v>
      </c>
      <c r="F5222" s="48" t="s">
        <v>133</v>
      </c>
      <c r="G5222" s="48" t="s">
        <v>280</v>
      </c>
      <c r="H5222" s="48" t="s">
        <v>280</v>
      </c>
      <c r="I5222" s="48" t="s">
        <v>280</v>
      </c>
      <c r="J5222" s="48"/>
      <c r="K5222" s="48"/>
      <c r="L5222" s="48"/>
      <c r="M5222" s="48"/>
      <c r="N5222" s="48"/>
      <c r="O5222" s="48"/>
      <c r="P5222" s="48"/>
      <c r="Q5222" s="48"/>
      <c r="R5222" s="48"/>
      <c r="S5222" s="48"/>
      <c r="T5222" s="48"/>
      <c r="U5222" s="48"/>
      <c r="V5222" s="48"/>
      <c r="W5222" s="51" t="s">
        <v>4779</v>
      </c>
      <c r="X5222" t="str">
        <f t="shared" si="162"/>
        <v>SO;WB;WB;WB</v>
      </c>
      <c r="Y5222" cm="1">
        <f t="array" ref="Y5222">SUM(_xlfn.XLOOKUP(_xlfn.TOROW(F5222:V5222,1),$AN$34:$AN$43,$AL$34:$AL$43,,0,1))</f>
        <v>35</v>
      </c>
      <c r="Z5222">
        <f t="shared" si="163"/>
        <v>4</v>
      </c>
      <c r="AA5222" t="str">
        <v>JB</v>
      </c>
      <c r="AG5222">
        <v>2405</v>
      </c>
      <c r="AH5222">
        <v>5</v>
      </c>
      <c r="AT5222">
        <v>4</v>
      </c>
    </row>
    <row r="5223" spans="2:46" ht="15" customHeight="1">
      <c r="B5223" s="48">
        <v>6993</v>
      </c>
      <c r="C5223" s="49">
        <v>45461</v>
      </c>
      <c r="D5223" s="50">
        <v>0.60439814814814818</v>
      </c>
      <c r="E5223" s="48" t="s">
        <v>8479</v>
      </c>
      <c r="F5223" s="48" t="s">
        <v>304</v>
      </c>
      <c r="G5223" s="48" t="s">
        <v>304</v>
      </c>
      <c r="H5223" s="48" t="s">
        <v>304</v>
      </c>
      <c r="I5223" s="48" t="s">
        <v>304</v>
      </c>
      <c r="J5223" s="48" t="s">
        <v>304</v>
      </c>
      <c r="K5223" s="48"/>
      <c r="L5223" s="48"/>
      <c r="M5223" s="48"/>
      <c r="N5223" s="48"/>
      <c r="O5223" s="48"/>
      <c r="P5223" s="48"/>
      <c r="Q5223" s="48"/>
      <c r="R5223" s="48"/>
      <c r="S5223" s="48"/>
      <c r="T5223" s="48"/>
      <c r="U5223" s="48"/>
      <c r="V5223" s="48"/>
      <c r="W5223" s="51" t="s">
        <v>416</v>
      </c>
      <c r="X5223" t="str">
        <f t="shared" si="162"/>
        <v>HD;HD;HD;HD;HD</v>
      </c>
      <c r="Y5223" cm="1">
        <f t="array" ref="Y5223">SUM(_xlfn.XLOOKUP(_xlfn.TOROW(F5223:V5223,1),$AN$34:$AN$43,$AL$34:$AL$43,,0,1))</f>
        <v>35</v>
      </c>
      <c r="Z5223">
        <f t="shared" si="163"/>
        <v>5</v>
      </c>
      <c r="AA5223" t="str">
        <v>SO</v>
      </c>
      <c r="AG5223">
        <v>2411</v>
      </c>
      <c r="AH5223">
        <v>5</v>
      </c>
      <c r="AT5223">
        <v>5</v>
      </c>
    </row>
    <row r="5224" spans="2:46" ht="15" customHeight="1">
      <c r="B5224" s="48">
        <v>6994</v>
      </c>
      <c r="C5224" s="49">
        <v>45461</v>
      </c>
      <c r="D5224" s="50">
        <v>0.60540509259259256</v>
      </c>
      <c r="E5224" s="48" t="s">
        <v>12558</v>
      </c>
      <c r="F5224" s="48" t="s">
        <v>304</v>
      </c>
      <c r="G5224" s="48" t="s">
        <v>304</v>
      </c>
      <c r="H5224" s="48" t="s">
        <v>304</v>
      </c>
      <c r="I5224" s="48" t="s">
        <v>280</v>
      </c>
      <c r="J5224" s="48" t="s">
        <v>280</v>
      </c>
      <c r="K5224" s="48" t="s">
        <v>133</v>
      </c>
      <c r="L5224" s="48" t="s">
        <v>133</v>
      </c>
      <c r="M5224" s="48"/>
      <c r="N5224" s="48"/>
      <c r="O5224" s="48"/>
      <c r="P5224" s="48"/>
      <c r="Q5224" s="48"/>
      <c r="R5224" s="48"/>
      <c r="S5224" s="48"/>
      <c r="T5224" s="48"/>
      <c r="U5224" s="48"/>
      <c r="V5224" s="48"/>
      <c r="W5224" s="51" t="s">
        <v>4780</v>
      </c>
      <c r="X5224" t="str">
        <f t="shared" si="162"/>
        <v>HD;HD;HD;WB;WB;SO;SO</v>
      </c>
      <c r="Y5224" cm="1">
        <f t="array" ref="Y5224">SUM(_xlfn.XLOOKUP(_xlfn.TOROW(F5224:V5224,1),$AN$34:$AN$43,$AL$34:$AL$43,,0,1))</f>
        <v>47</v>
      </c>
      <c r="Z5224">
        <f t="shared" si="163"/>
        <v>7</v>
      </c>
      <c r="AA5224" t="str">
        <v>BB</v>
      </c>
      <c r="AG5224">
        <v>2414</v>
      </c>
      <c r="AH5224">
        <v>5</v>
      </c>
      <c r="AT5224">
        <v>7</v>
      </c>
    </row>
    <row r="5225" spans="2:46" ht="15" customHeight="1">
      <c r="B5225" s="48">
        <v>6995</v>
      </c>
      <c r="C5225" s="49">
        <v>45461</v>
      </c>
      <c r="D5225" s="50">
        <v>0.60559027777777774</v>
      </c>
      <c r="E5225" s="48" t="s">
        <v>12559</v>
      </c>
      <c r="F5225" s="48" t="s">
        <v>319</v>
      </c>
      <c r="G5225" s="48" t="s">
        <v>194</v>
      </c>
      <c r="H5225" s="48" t="s">
        <v>189</v>
      </c>
      <c r="I5225" s="48" t="s">
        <v>280</v>
      </c>
      <c r="J5225" s="48" t="s">
        <v>719</v>
      </c>
      <c r="K5225" s="48" t="s">
        <v>189</v>
      </c>
      <c r="L5225" s="48"/>
      <c r="M5225" s="48"/>
      <c r="N5225" s="48"/>
      <c r="O5225" s="48"/>
      <c r="P5225" s="48"/>
      <c r="Q5225" s="48"/>
      <c r="R5225" s="48"/>
      <c r="S5225" s="48"/>
      <c r="T5225" s="48"/>
      <c r="U5225" s="48"/>
      <c r="V5225" s="48"/>
      <c r="W5225" s="51" t="s">
        <v>4781</v>
      </c>
      <c r="X5225" t="str">
        <f t="shared" si="162"/>
        <v>FR;DH;JB;WB;BE;JB</v>
      </c>
      <c r="Y5225" cm="1">
        <f t="array" ref="Y5225">SUM(_xlfn.XLOOKUP(_xlfn.TOROW(F5225:V5225,1),$AN$34:$AN$43,$AL$34:$AL$43,,0,1))</f>
        <v>30</v>
      </c>
      <c r="Z5225">
        <f t="shared" si="163"/>
        <v>6</v>
      </c>
      <c r="AA5225" t="str">
        <v>SS</v>
      </c>
      <c r="AG5225">
        <v>2415</v>
      </c>
      <c r="AH5225">
        <v>5</v>
      </c>
      <c r="AT5225">
        <v>6</v>
      </c>
    </row>
    <row r="5226" spans="2:46" ht="15" customHeight="1">
      <c r="B5226" s="48">
        <v>6996</v>
      </c>
      <c r="C5226" s="49">
        <v>45461</v>
      </c>
      <c r="D5226" s="50">
        <v>0.60835648148148147</v>
      </c>
      <c r="E5226" s="48" t="s">
        <v>12560</v>
      </c>
      <c r="F5226" s="48" t="s">
        <v>319</v>
      </c>
      <c r="G5226" s="48" t="s">
        <v>280</v>
      </c>
      <c r="H5226" s="48" t="s">
        <v>280</v>
      </c>
      <c r="I5226" s="48" t="s">
        <v>280</v>
      </c>
      <c r="J5226" s="48" t="s">
        <v>803</v>
      </c>
      <c r="K5226" s="48" t="s">
        <v>194</v>
      </c>
      <c r="L5226" s="48" t="s">
        <v>280</v>
      </c>
      <c r="M5226" s="48" t="s">
        <v>51</v>
      </c>
      <c r="N5226" s="48" t="s">
        <v>319</v>
      </c>
      <c r="O5226" s="48" t="s">
        <v>243</v>
      </c>
      <c r="P5226" s="48" t="s">
        <v>803</v>
      </c>
      <c r="Q5226" s="48"/>
      <c r="R5226" s="48"/>
      <c r="S5226" s="48"/>
      <c r="T5226" s="48"/>
      <c r="U5226" s="48"/>
      <c r="V5226" s="48"/>
      <c r="W5226" s="51" t="s">
        <v>4782</v>
      </c>
      <c r="X5226" t="str">
        <f t="shared" si="162"/>
        <v>FR;WB;WB;WB;SS;DH;WB;BB;FR;CB;SS</v>
      </c>
      <c r="Y5226" cm="1">
        <f t="array" ref="Y5226">SUM(_xlfn.XLOOKUP(_xlfn.TOROW(F5226:V5226,1),$AN$34:$AN$43,$AL$34:$AL$43,,0,1))</f>
        <v>83</v>
      </c>
      <c r="Z5226">
        <f t="shared" si="163"/>
        <v>11</v>
      </c>
      <c r="AA5226" t="str">
        <v>FR</v>
      </c>
      <c r="AG5226">
        <v>2417</v>
      </c>
      <c r="AH5226">
        <v>5</v>
      </c>
      <c r="AT5226">
        <v>11</v>
      </c>
    </row>
    <row r="5227" spans="2:46" ht="15" customHeight="1">
      <c r="B5227" s="48">
        <v>6997</v>
      </c>
      <c r="C5227" s="49">
        <v>45461</v>
      </c>
      <c r="D5227" s="50">
        <v>0.60993055555555553</v>
      </c>
      <c r="E5227" s="48" t="s">
        <v>12561</v>
      </c>
      <c r="F5227" s="48" t="s">
        <v>280</v>
      </c>
      <c r="G5227" s="48" t="s">
        <v>243</v>
      </c>
      <c r="H5227" s="48" t="s">
        <v>319</v>
      </c>
      <c r="I5227" s="48" t="s">
        <v>51</v>
      </c>
      <c r="J5227" s="48" t="s">
        <v>719</v>
      </c>
      <c r="K5227" s="48" t="s">
        <v>719</v>
      </c>
      <c r="L5227" s="48"/>
      <c r="M5227" s="48"/>
      <c r="N5227" s="48"/>
      <c r="O5227" s="48"/>
      <c r="P5227" s="48"/>
      <c r="Q5227" s="48"/>
      <c r="R5227" s="48"/>
      <c r="S5227" s="48"/>
      <c r="T5227" s="48"/>
      <c r="U5227" s="48"/>
      <c r="V5227" s="48"/>
      <c r="W5227" s="51" t="s">
        <v>4783</v>
      </c>
      <c r="X5227" t="str">
        <f t="shared" si="162"/>
        <v>WB;CB;FR;BB;BE;BE</v>
      </c>
      <c r="Y5227" cm="1">
        <f t="array" ref="Y5227">SUM(_xlfn.XLOOKUP(_xlfn.TOROW(F5227:V5227,1),$AN$34:$AN$43,$AL$34:$AL$43,,0,1))</f>
        <v>42</v>
      </c>
      <c r="Z5227">
        <f t="shared" si="163"/>
        <v>6</v>
      </c>
      <c r="AA5227" t="str">
        <v>HD</v>
      </c>
      <c r="AG5227">
        <v>2440</v>
      </c>
      <c r="AH5227">
        <v>5</v>
      </c>
      <c r="AT5227">
        <v>6</v>
      </c>
    </row>
    <row r="5228" spans="2:46" ht="15" customHeight="1">
      <c r="B5228" s="48">
        <v>6998</v>
      </c>
      <c r="C5228" s="49">
        <v>45461</v>
      </c>
      <c r="D5228" s="50">
        <v>0.6103587962962963</v>
      </c>
      <c r="E5228" s="48" t="s">
        <v>12562</v>
      </c>
      <c r="F5228" s="48" t="s">
        <v>194</v>
      </c>
      <c r="G5228" s="48" t="s">
        <v>194</v>
      </c>
      <c r="H5228" s="48" t="s">
        <v>194</v>
      </c>
      <c r="I5228" s="48" t="s">
        <v>194</v>
      </c>
      <c r="J5228" s="48" t="s">
        <v>189</v>
      </c>
      <c r="K5228" s="48"/>
      <c r="L5228" s="48"/>
      <c r="M5228" s="48"/>
      <c r="N5228" s="48"/>
      <c r="O5228" s="48"/>
      <c r="P5228" s="48"/>
      <c r="Q5228" s="48"/>
      <c r="R5228" s="48"/>
      <c r="S5228" s="48"/>
      <c r="T5228" s="48"/>
      <c r="U5228" s="48"/>
      <c r="V5228" s="48"/>
      <c r="W5228" s="51" t="s">
        <v>4784</v>
      </c>
      <c r="X5228" t="str">
        <f t="shared" si="162"/>
        <v>DH;DH;DH;DH;JB</v>
      </c>
      <c r="Y5228" cm="1">
        <f t="array" ref="Y5228">SUM(_xlfn.XLOOKUP(_xlfn.TOROW(F5228:V5228,1),$AN$34:$AN$43,$AL$34:$AL$43,,0,1))</f>
        <v>37</v>
      </c>
      <c r="Z5228">
        <f t="shared" si="163"/>
        <v>5</v>
      </c>
      <c r="AA5228" t="str">
        <v>FR</v>
      </c>
      <c r="AG5228">
        <v>2441</v>
      </c>
      <c r="AH5228">
        <v>5</v>
      </c>
      <c r="AT5228">
        <v>5</v>
      </c>
    </row>
    <row r="5229" spans="2:46" ht="15" customHeight="1">
      <c r="B5229" s="48">
        <v>6999</v>
      </c>
      <c r="C5229" s="49">
        <v>45461</v>
      </c>
      <c r="D5229" s="50">
        <v>0.61319444444444449</v>
      </c>
      <c r="E5229" s="48" t="s">
        <v>12563</v>
      </c>
      <c r="F5229" s="48" t="s">
        <v>803</v>
      </c>
      <c r="G5229" s="48" t="s">
        <v>243</v>
      </c>
      <c r="H5229" s="48" t="s">
        <v>243</v>
      </c>
      <c r="I5229" s="48" t="s">
        <v>243</v>
      </c>
      <c r="J5229" s="48" t="s">
        <v>319</v>
      </c>
      <c r="K5229" s="48"/>
      <c r="L5229" s="48"/>
      <c r="M5229" s="48"/>
      <c r="N5229" s="48"/>
      <c r="O5229" s="48"/>
      <c r="P5229" s="48"/>
      <c r="Q5229" s="48"/>
      <c r="R5229" s="48"/>
      <c r="S5229" s="48"/>
      <c r="T5229" s="48"/>
      <c r="U5229" s="48"/>
      <c r="V5229" s="48"/>
      <c r="W5229" s="51" t="s">
        <v>4785</v>
      </c>
      <c r="X5229" t="str">
        <f t="shared" si="162"/>
        <v>SS;CB;CB;CB;FR</v>
      </c>
      <c r="Y5229" cm="1">
        <f t="array" ref="Y5229">SUM(_xlfn.XLOOKUP(_xlfn.TOROW(F5229:V5229,1),$AN$34:$AN$43,$AL$34:$AL$43,,0,1))</f>
        <v>30</v>
      </c>
      <c r="Z5229">
        <f t="shared" si="163"/>
        <v>5</v>
      </c>
      <c r="AA5229" t="str">
        <v>CB</v>
      </c>
      <c r="AG5229">
        <v>2445</v>
      </c>
      <c r="AH5229">
        <v>5</v>
      </c>
      <c r="AT5229">
        <v>5</v>
      </c>
    </row>
    <row r="5230" spans="2:46" ht="15" customHeight="1">
      <c r="B5230" s="48">
        <v>7000</v>
      </c>
      <c r="C5230" s="49">
        <v>45461</v>
      </c>
      <c r="D5230" s="50">
        <v>0.61499999999999999</v>
      </c>
      <c r="E5230" s="48" t="s">
        <v>12564</v>
      </c>
      <c r="F5230" s="48" t="s">
        <v>133</v>
      </c>
      <c r="G5230" s="48" t="s">
        <v>189</v>
      </c>
      <c r="H5230" s="48" t="s">
        <v>194</v>
      </c>
      <c r="I5230" s="48" t="s">
        <v>280</v>
      </c>
      <c r="J5230" s="48" t="s">
        <v>280</v>
      </c>
      <c r="K5230" s="48" t="s">
        <v>280</v>
      </c>
      <c r="L5230" s="48" t="s">
        <v>133</v>
      </c>
      <c r="M5230" s="48" t="s">
        <v>719</v>
      </c>
      <c r="N5230" s="48" t="s">
        <v>803</v>
      </c>
      <c r="O5230" s="48" t="s">
        <v>304</v>
      </c>
      <c r="P5230" s="48" t="s">
        <v>189</v>
      </c>
      <c r="Q5230" s="48" t="s">
        <v>719</v>
      </c>
      <c r="R5230" s="48"/>
      <c r="S5230" s="48"/>
      <c r="T5230" s="48"/>
      <c r="U5230" s="48"/>
      <c r="V5230" s="48"/>
      <c r="W5230" s="51" t="s">
        <v>4786</v>
      </c>
      <c r="X5230" t="str">
        <f t="shared" si="162"/>
        <v>SO;JB;DH;WB;WB;WB;SO;BE;SS;HD;JB;BE</v>
      </c>
      <c r="Y5230" cm="1">
        <f t="array" ref="Y5230">SUM(_xlfn.XLOOKUP(_xlfn.TOROW(F5230:V5230,1),$AN$34:$AN$43,$AL$34:$AL$43,,0,1))</f>
        <v>68</v>
      </c>
      <c r="Z5230">
        <f t="shared" si="163"/>
        <v>12</v>
      </c>
      <c r="AA5230" t="str">
        <v>SS</v>
      </c>
      <c r="AG5230">
        <v>2446</v>
      </c>
      <c r="AH5230">
        <v>5</v>
      </c>
      <c r="AT5230">
        <v>12</v>
      </c>
    </row>
    <row r="5231" spans="2:46" ht="15" customHeight="1">
      <c r="B5231" s="48">
        <v>7001</v>
      </c>
      <c r="C5231" s="49">
        <v>45461</v>
      </c>
      <c r="D5231" s="50">
        <v>0.61559027777777775</v>
      </c>
      <c r="E5231" s="48" t="s">
        <v>8669</v>
      </c>
      <c r="F5231" s="48" t="s">
        <v>719</v>
      </c>
      <c r="G5231" s="48" t="s">
        <v>719</v>
      </c>
      <c r="H5231" s="48"/>
      <c r="I5231" s="48"/>
      <c r="J5231" s="48"/>
      <c r="K5231" s="48"/>
      <c r="L5231" s="48"/>
      <c r="M5231" s="48"/>
      <c r="N5231" s="48"/>
      <c r="O5231" s="48"/>
      <c r="P5231" s="48"/>
      <c r="Q5231" s="48"/>
      <c r="R5231" s="48"/>
      <c r="S5231" s="48"/>
      <c r="T5231" s="48"/>
      <c r="U5231" s="48"/>
      <c r="V5231" s="48"/>
      <c r="W5231" s="51" t="s">
        <v>3174</v>
      </c>
      <c r="X5231" t="str">
        <f t="shared" si="162"/>
        <v>BE;BE</v>
      </c>
      <c r="Y5231" cm="1">
        <f t="array" ref="Y5231">SUM(_xlfn.XLOOKUP(_xlfn.TOROW(F5231:V5231,1),$AN$34:$AN$43,$AL$34:$AL$43,,0,1))</f>
        <v>10</v>
      </c>
      <c r="Z5231">
        <f t="shared" si="163"/>
        <v>2</v>
      </c>
      <c r="AA5231" t="str">
        <v>HD</v>
      </c>
      <c r="AG5231">
        <v>2447</v>
      </c>
      <c r="AH5231">
        <v>5</v>
      </c>
      <c r="AT5231">
        <v>2</v>
      </c>
    </row>
    <row r="5232" spans="2:46" ht="15" customHeight="1">
      <c r="B5232" s="48">
        <v>7002</v>
      </c>
      <c r="C5232" s="49">
        <v>45461</v>
      </c>
      <c r="D5232" s="50">
        <v>0.61608796296296298</v>
      </c>
      <c r="E5232" s="48" t="s">
        <v>12565</v>
      </c>
      <c r="F5232" s="48" t="s">
        <v>304</v>
      </c>
      <c r="G5232" s="48" t="s">
        <v>719</v>
      </c>
      <c r="H5232" s="48" t="s">
        <v>133</v>
      </c>
      <c r="I5232" s="48"/>
      <c r="J5232" s="48"/>
      <c r="K5232" s="48"/>
      <c r="L5232" s="48"/>
      <c r="M5232" s="48"/>
      <c r="N5232" s="48"/>
      <c r="O5232" s="48"/>
      <c r="P5232" s="48"/>
      <c r="Q5232" s="48"/>
      <c r="R5232" s="48"/>
      <c r="S5232" s="48"/>
      <c r="T5232" s="48"/>
      <c r="U5232" s="48"/>
      <c r="V5232" s="48"/>
      <c r="W5232" s="51" t="s">
        <v>4787</v>
      </c>
      <c r="X5232" t="str">
        <f t="shared" si="162"/>
        <v>HD;BE;SO</v>
      </c>
      <c r="Y5232" cm="1">
        <f t="array" ref="Y5232">SUM(_xlfn.XLOOKUP(_xlfn.TOROW(F5232:V5232,1),$AN$34:$AN$43,$AL$34:$AL$43,,0,1))</f>
        <v>14</v>
      </c>
      <c r="Z5232">
        <f t="shared" si="163"/>
        <v>3</v>
      </c>
      <c r="AA5232" t="str">
        <v>DH</v>
      </c>
      <c r="AG5232">
        <v>2448</v>
      </c>
      <c r="AH5232">
        <v>5</v>
      </c>
      <c r="AT5232">
        <v>3</v>
      </c>
    </row>
    <row r="5233" spans="2:46" ht="15" customHeight="1">
      <c r="B5233" s="48">
        <v>7003</v>
      </c>
      <c r="C5233" s="49">
        <v>45461</v>
      </c>
      <c r="D5233" s="50">
        <v>0.61960648148148145</v>
      </c>
      <c r="E5233" s="48" t="s">
        <v>12566</v>
      </c>
      <c r="F5233" s="48" t="s">
        <v>280</v>
      </c>
      <c r="G5233" s="48" t="s">
        <v>280</v>
      </c>
      <c r="H5233" s="48" t="s">
        <v>319</v>
      </c>
      <c r="I5233" s="48" t="s">
        <v>319</v>
      </c>
      <c r="J5233" s="48" t="s">
        <v>319</v>
      </c>
      <c r="K5233" s="48"/>
      <c r="L5233" s="48"/>
      <c r="M5233" s="48"/>
      <c r="N5233" s="48"/>
      <c r="O5233" s="48"/>
      <c r="P5233" s="48"/>
      <c r="Q5233" s="48"/>
      <c r="R5233" s="48"/>
      <c r="S5233" s="48"/>
      <c r="T5233" s="48"/>
      <c r="U5233" s="48"/>
      <c r="V5233" s="48"/>
      <c r="W5233" s="51" t="s">
        <v>4788</v>
      </c>
      <c r="X5233" t="str">
        <f t="shared" si="162"/>
        <v>WB;WB;FR;FR;FR</v>
      </c>
      <c r="Y5233" cm="1">
        <f t="array" ref="Y5233">SUM(_xlfn.XLOOKUP(_xlfn.TOROW(F5233:V5233,1),$AN$34:$AN$43,$AL$34:$AL$43,,0,1))</f>
        <v>31</v>
      </c>
      <c r="Z5233">
        <f t="shared" si="163"/>
        <v>5</v>
      </c>
      <c r="AA5233" t="str">
        <v>SO</v>
      </c>
      <c r="AG5233">
        <v>2457</v>
      </c>
      <c r="AH5233">
        <v>5</v>
      </c>
      <c r="AT5233">
        <v>5</v>
      </c>
    </row>
    <row r="5234" spans="2:46" ht="15" customHeight="1">
      <c r="B5234" s="48">
        <v>7004</v>
      </c>
      <c r="C5234" s="49">
        <v>45461</v>
      </c>
      <c r="D5234" s="50">
        <v>0.62063657407407402</v>
      </c>
      <c r="E5234" s="48" t="s">
        <v>12567</v>
      </c>
      <c r="F5234" s="48" t="s">
        <v>243</v>
      </c>
      <c r="G5234" s="48" t="s">
        <v>243</v>
      </c>
      <c r="H5234" s="48" t="s">
        <v>243</v>
      </c>
      <c r="I5234" s="48" t="s">
        <v>243</v>
      </c>
      <c r="J5234" s="48" t="s">
        <v>51</v>
      </c>
      <c r="K5234" s="48" t="s">
        <v>803</v>
      </c>
      <c r="L5234" s="48" t="s">
        <v>803</v>
      </c>
      <c r="M5234" s="48" t="s">
        <v>803</v>
      </c>
      <c r="N5234" s="48" t="s">
        <v>243</v>
      </c>
      <c r="O5234" s="48" t="s">
        <v>243</v>
      </c>
      <c r="P5234" s="48" t="s">
        <v>304</v>
      </c>
      <c r="Q5234" s="48" t="s">
        <v>319</v>
      </c>
      <c r="R5234" s="48" t="s">
        <v>304</v>
      </c>
      <c r="S5234" s="48" t="s">
        <v>304</v>
      </c>
      <c r="T5234" s="48" t="s">
        <v>304</v>
      </c>
      <c r="U5234" s="48"/>
      <c r="V5234" s="48"/>
      <c r="W5234" s="51" t="s">
        <v>4789</v>
      </c>
      <c r="X5234" t="str">
        <f t="shared" si="162"/>
        <v>CB;CB;CB;CB;BB;SS;SS;SS;CB;CB;HD;FR;HD;HD;HD</v>
      </c>
      <c r="Y5234" cm="1">
        <f t="array" ref="Y5234">SUM(_xlfn.XLOOKUP(_xlfn.TOROW(F5234:V5234,1),$AN$34:$AN$43,$AL$34:$AL$43,,0,1))</f>
        <v>98</v>
      </c>
      <c r="Z5234">
        <f t="shared" si="163"/>
        <v>15</v>
      </c>
      <c r="AA5234" t="str">
        <v>SO</v>
      </c>
      <c r="AG5234">
        <v>2464</v>
      </c>
      <c r="AH5234">
        <v>5</v>
      </c>
      <c r="AT5234">
        <v>15</v>
      </c>
    </row>
    <row r="5235" spans="2:46" ht="15" customHeight="1">
      <c r="B5235" s="48">
        <v>7005</v>
      </c>
      <c r="C5235" s="49">
        <v>45461</v>
      </c>
      <c r="D5235" s="50">
        <v>0.62270833333333331</v>
      </c>
      <c r="E5235" s="48" t="s">
        <v>11394</v>
      </c>
      <c r="F5235" s="48" t="s">
        <v>133</v>
      </c>
      <c r="G5235" s="48" t="s">
        <v>133</v>
      </c>
      <c r="H5235" s="48" t="s">
        <v>133</v>
      </c>
      <c r="I5235" s="48" t="s">
        <v>133</v>
      </c>
      <c r="J5235" s="48" t="s">
        <v>189</v>
      </c>
      <c r="K5235" s="48" t="s">
        <v>189</v>
      </c>
      <c r="L5235" s="48"/>
      <c r="M5235" s="48"/>
      <c r="N5235" s="48"/>
      <c r="O5235" s="48"/>
      <c r="P5235" s="48"/>
      <c r="Q5235" s="48"/>
      <c r="R5235" s="48"/>
      <c r="S5235" s="48"/>
      <c r="T5235" s="48"/>
      <c r="U5235" s="48"/>
      <c r="V5235" s="48"/>
      <c r="W5235" s="51" t="s">
        <v>4790</v>
      </c>
      <c r="X5235" t="str">
        <f t="shared" si="162"/>
        <v>SO;SO;SO;SO;JB;JB</v>
      </c>
      <c r="Y5235" cm="1">
        <f t="array" ref="Y5235">SUM(_xlfn.XLOOKUP(_xlfn.TOROW(F5235:V5235,1),$AN$34:$AN$43,$AL$34:$AL$43,,0,1))</f>
        <v>10</v>
      </c>
      <c r="Z5235">
        <f t="shared" si="163"/>
        <v>6</v>
      </c>
      <c r="AA5235" t="str">
        <v>HD</v>
      </c>
      <c r="AG5235">
        <v>2465</v>
      </c>
      <c r="AH5235">
        <v>5</v>
      </c>
      <c r="AT5235">
        <v>6</v>
      </c>
    </row>
    <row r="5236" spans="2:46" ht="15" customHeight="1">
      <c r="B5236" s="48">
        <v>7006</v>
      </c>
      <c r="C5236" s="49">
        <v>45461</v>
      </c>
      <c r="D5236" s="50">
        <v>0.62406249999999996</v>
      </c>
      <c r="E5236" s="48" t="s">
        <v>243</v>
      </c>
      <c r="F5236" s="48" t="s">
        <v>243</v>
      </c>
      <c r="G5236" s="48"/>
      <c r="H5236" s="48"/>
      <c r="I5236" s="48"/>
      <c r="J5236" s="48"/>
      <c r="K5236" s="48"/>
      <c r="L5236" s="48"/>
      <c r="M5236" s="48"/>
      <c r="N5236" s="48"/>
      <c r="O5236" s="48"/>
      <c r="P5236" s="48"/>
      <c r="Q5236" s="48"/>
      <c r="R5236" s="48"/>
      <c r="S5236" s="48"/>
      <c r="T5236" s="48"/>
      <c r="U5236" s="48"/>
      <c r="V5236" s="48"/>
      <c r="W5236" s="51" t="s">
        <v>1565</v>
      </c>
      <c r="X5236" t="str">
        <f t="shared" si="162"/>
        <v>CB</v>
      </c>
      <c r="Y5236" cm="1">
        <f t="array" ref="Y5236">SUM(_xlfn.XLOOKUP(_xlfn.TOROW(F5236:V5236,1),$AN$34:$AN$43,$AL$34:$AL$43,,0,1))</f>
        <v>8</v>
      </c>
      <c r="Z5236">
        <f t="shared" si="163"/>
        <v>1</v>
      </c>
      <c r="AA5236" t="str">
        <v>DH</v>
      </c>
      <c r="AG5236">
        <v>2469</v>
      </c>
      <c r="AH5236">
        <v>5</v>
      </c>
      <c r="AT5236">
        <v>1</v>
      </c>
    </row>
    <row r="5237" spans="2:46" ht="15" customHeight="1">
      <c r="B5237" s="48">
        <v>7007</v>
      </c>
      <c r="C5237" s="49">
        <v>45461</v>
      </c>
      <c r="D5237" s="50">
        <v>0.62687499999999996</v>
      </c>
      <c r="E5237" s="48" t="s">
        <v>12568</v>
      </c>
      <c r="F5237" s="48" t="s">
        <v>304</v>
      </c>
      <c r="G5237" s="48" t="s">
        <v>280</v>
      </c>
      <c r="H5237" s="48" t="s">
        <v>719</v>
      </c>
      <c r="I5237" s="48" t="s">
        <v>803</v>
      </c>
      <c r="J5237" s="48" t="s">
        <v>280</v>
      </c>
      <c r="K5237" s="48" t="s">
        <v>51</v>
      </c>
      <c r="L5237" s="48" t="s">
        <v>280</v>
      </c>
      <c r="M5237" s="48" t="s">
        <v>803</v>
      </c>
      <c r="N5237" s="48"/>
      <c r="O5237" s="48"/>
      <c r="P5237" s="48"/>
      <c r="Q5237" s="48"/>
      <c r="R5237" s="48"/>
      <c r="S5237" s="48"/>
      <c r="T5237" s="48"/>
      <c r="U5237" s="48"/>
      <c r="V5237" s="48"/>
      <c r="W5237" s="51" t="s">
        <v>4791</v>
      </c>
      <c r="X5237" t="str">
        <f t="shared" si="162"/>
        <v>HD;WB;BE;SS;WB;BB;WB;SS</v>
      </c>
      <c r="Y5237" cm="1">
        <f t="array" ref="Y5237">SUM(_xlfn.XLOOKUP(_xlfn.TOROW(F5237:V5237,1),$AN$34:$AN$43,$AL$34:$AL$43,,0,1))</f>
        <v>61</v>
      </c>
      <c r="Z5237">
        <f t="shared" si="163"/>
        <v>8</v>
      </c>
      <c r="AA5237" t="str">
        <v>HD</v>
      </c>
      <c r="AG5237">
        <v>2475</v>
      </c>
      <c r="AH5237">
        <v>5</v>
      </c>
      <c r="AT5237">
        <v>8</v>
      </c>
    </row>
    <row r="5238" spans="2:46" ht="15" customHeight="1">
      <c r="B5238" s="48">
        <v>7008</v>
      </c>
      <c r="C5238" s="49">
        <v>45461</v>
      </c>
      <c r="D5238" s="50">
        <v>0.62755787037037036</v>
      </c>
      <c r="E5238" s="48" t="s">
        <v>8257</v>
      </c>
      <c r="F5238" s="48" t="s">
        <v>719</v>
      </c>
      <c r="G5238" s="48" t="s">
        <v>719</v>
      </c>
      <c r="H5238" s="48" t="s">
        <v>719</v>
      </c>
      <c r="I5238" s="48" t="s">
        <v>719</v>
      </c>
      <c r="J5238" s="48"/>
      <c r="K5238" s="48"/>
      <c r="L5238" s="48"/>
      <c r="M5238" s="48"/>
      <c r="N5238" s="48"/>
      <c r="O5238" s="48"/>
      <c r="P5238" s="48"/>
      <c r="Q5238" s="48"/>
      <c r="R5238" s="48"/>
      <c r="S5238" s="48"/>
      <c r="T5238" s="48"/>
      <c r="U5238" s="48"/>
      <c r="V5238" s="48"/>
      <c r="W5238" s="51" t="s">
        <v>177</v>
      </c>
      <c r="X5238" t="str">
        <f t="shared" si="162"/>
        <v>BE;BE;BE;BE</v>
      </c>
      <c r="Y5238" cm="1">
        <f t="array" ref="Y5238">SUM(_xlfn.XLOOKUP(_xlfn.TOROW(F5238:V5238,1),$AN$34:$AN$43,$AL$34:$AL$43,,0,1))</f>
        <v>20</v>
      </c>
      <c r="Z5238">
        <f t="shared" si="163"/>
        <v>4</v>
      </c>
      <c r="AA5238" t="str">
        <v>CB</v>
      </c>
      <c r="AG5238">
        <v>2484</v>
      </c>
      <c r="AH5238">
        <v>5</v>
      </c>
      <c r="AT5238">
        <v>4</v>
      </c>
    </row>
    <row r="5239" spans="2:46" ht="15" customHeight="1">
      <c r="B5239" s="48">
        <v>7009</v>
      </c>
      <c r="C5239" s="49">
        <v>45461</v>
      </c>
      <c r="D5239" s="50">
        <v>0.62842592592592594</v>
      </c>
      <c r="E5239" s="48" t="s">
        <v>12569</v>
      </c>
      <c r="F5239" s="48" t="s">
        <v>51</v>
      </c>
      <c r="G5239" s="48" t="s">
        <v>51</v>
      </c>
      <c r="H5239" s="48" t="s">
        <v>51</v>
      </c>
      <c r="I5239" s="48" t="s">
        <v>51</v>
      </c>
      <c r="J5239" s="48" t="s">
        <v>51</v>
      </c>
      <c r="K5239" s="48" t="s">
        <v>51</v>
      </c>
      <c r="L5239" s="48" t="s">
        <v>719</v>
      </c>
      <c r="M5239" s="48" t="s">
        <v>319</v>
      </c>
      <c r="N5239" s="48" t="s">
        <v>319</v>
      </c>
      <c r="O5239" s="48"/>
      <c r="P5239" s="48"/>
      <c r="Q5239" s="48"/>
      <c r="R5239" s="48"/>
      <c r="S5239" s="48"/>
      <c r="T5239" s="48"/>
      <c r="U5239" s="48"/>
      <c r="V5239" s="48"/>
      <c r="W5239" s="51" t="s">
        <v>4792</v>
      </c>
      <c r="X5239" t="str">
        <f t="shared" si="162"/>
        <v>BB;BB;BB;BB;BB;BB;BE;FR;FR</v>
      </c>
      <c r="Y5239" cm="1">
        <f t="array" ref="Y5239">SUM(_xlfn.XLOOKUP(_xlfn.TOROW(F5239:V5239,1),$AN$34:$AN$43,$AL$34:$AL$43,,0,1))</f>
        <v>71</v>
      </c>
      <c r="Z5239">
        <f t="shared" si="163"/>
        <v>9</v>
      </c>
      <c r="AA5239" t="str">
        <v>CB</v>
      </c>
      <c r="AG5239">
        <v>2486</v>
      </c>
      <c r="AH5239">
        <v>5</v>
      </c>
      <c r="AT5239">
        <v>9</v>
      </c>
    </row>
    <row r="5240" spans="2:46" ht="15" customHeight="1">
      <c r="B5240" s="48">
        <v>7010</v>
      </c>
      <c r="C5240" s="49">
        <v>45461</v>
      </c>
      <c r="D5240" s="50">
        <v>0.63016203703703699</v>
      </c>
      <c r="E5240" s="48" t="s">
        <v>12570</v>
      </c>
      <c r="F5240" s="48" t="s">
        <v>194</v>
      </c>
      <c r="G5240" s="48" t="s">
        <v>194</v>
      </c>
      <c r="H5240" s="48" t="s">
        <v>194</v>
      </c>
      <c r="I5240" s="48" t="s">
        <v>304</v>
      </c>
      <c r="J5240" s="48" t="s">
        <v>304</v>
      </c>
      <c r="K5240" s="48"/>
      <c r="L5240" s="48"/>
      <c r="M5240" s="48"/>
      <c r="N5240" s="48"/>
      <c r="O5240" s="48"/>
      <c r="P5240" s="48"/>
      <c r="Q5240" s="48"/>
      <c r="R5240" s="48"/>
      <c r="S5240" s="48"/>
      <c r="T5240" s="48"/>
      <c r="U5240" s="48"/>
      <c r="V5240" s="48"/>
      <c r="W5240" s="51" t="s">
        <v>4793</v>
      </c>
      <c r="X5240" t="str">
        <f t="shared" si="162"/>
        <v>DH;DH;DH;HD;HD</v>
      </c>
      <c r="Y5240" cm="1">
        <f t="array" ref="Y5240">SUM(_xlfn.XLOOKUP(_xlfn.TOROW(F5240:V5240,1),$AN$34:$AN$43,$AL$34:$AL$43,,0,1))</f>
        <v>41</v>
      </c>
      <c r="Z5240">
        <f t="shared" si="163"/>
        <v>5</v>
      </c>
      <c r="AA5240" t="str">
        <v>CB</v>
      </c>
      <c r="AG5240">
        <v>2494</v>
      </c>
      <c r="AH5240">
        <v>5</v>
      </c>
      <c r="AT5240">
        <v>5</v>
      </c>
    </row>
    <row r="5241" spans="2:46" ht="15" customHeight="1">
      <c r="B5241" s="48">
        <v>7011</v>
      </c>
      <c r="C5241" s="49">
        <v>45461</v>
      </c>
      <c r="D5241" s="50">
        <v>0.63020833333333337</v>
      </c>
      <c r="E5241" s="48" t="s">
        <v>12571</v>
      </c>
      <c r="F5241" s="48" t="s">
        <v>803</v>
      </c>
      <c r="G5241" s="48" t="s">
        <v>280</v>
      </c>
      <c r="H5241" s="48" t="s">
        <v>280</v>
      </c>
      <c r="I5241" s="48" t="s">
        <v>243</v>
      </c>
      <c r="J5241" s="48"/>
      <c r="K5241" s="48"/>
      <c r="L5241" s="48"/>
      <c r="M5241" s="48"/>
      <c r="N5241" s="48"/>
      <c r="O5241" s="48"/>
      <c r="P5241" s="48"/>
      <c r="Q5241" s="48"/>
      <c r="R5241" s="48"/>
      <c r="S5241" s="48"/>
      <c r="T5241" s="48"/>
      <c r="U5241" s="48"/>
      <c r="V5241" s="48"/>
      <c r="W5241" s="51" t="s">
        <v>4794</v>
      </c>
      <c r="X5241" t="str">
        <f t="shared" si="162"/>
        <v>SS;WB;WB;CB</v>
      </c>
      <c r="Y5241" cm="1">
        <f t="array" ref="Y5241">SUM(_xlfn.XLOOKUP(_xlfn.TOROW(F5241:V5241,1),$AN$34:$AN$43,$AL$34:$AL$43,,0,1))</f>
        <v>33</v>
      </c>
      <c r="Z5241">
        <f t="shared" si="163"/>
        <v>4</v>
      </c>
      <c r="AA5241" t="str">
        <v>SS</v>
      </c>
      <c r="AG5241">
        <v>2496</v>
      </c>
      <c r="AH5241">
        <v>5</v>
      </c>
      <c r="AT5241">
        <v>4</v>
      </c>
    </row>
    <row r="5242" spans="2:46" ht="15" customHeight="1">
      <c r="B5242" s="48">
        <v>7012</v>
      </c>
      <c r="C5242" s="49">
        <v>45461</v>
      </c>
      <c r="D5242" s="50">
        <v>0.63505787037037043</v>
      </c>
      <c r="E5242" s="48" t="s">
        <v>12572</v>
      </c>
      <c r="F5242" s="48" t="s">
        <v>243</v>
      </c>
      <c r="G5242" s="48" t="s">
        <v>133</v>
      </c>
      <c r="H5242" s="48" t="s">
        <v>719</v>
      </c>
      <c r="I5242" s="48" t="s">
        <v>719</v>
      </c>
      <c r="J5242" s="48" t="s">
        <v>243</v>
      </c>
      <c r="K5242" s="48" t="s">
        <v>51</v>
      </c>
      <c r="L5242" s="48" t="s">
        <v>243</v>
      </c>
      <c r="M5242" s="48" t="s">
        <v>133</v>
      </c>
      <c r="N5242" s="48" t="s">
        <v>243</v>
      </c>
      <c r="O5242" s="48" t="s">
        <v>133</v>
      </c>
      <c r="P5242" s="48" t="s">
        <v>133</v>
      </c>
      <c r="Q5242" s="48" t="s">
        <v>133</v>
      </c>
      <c r="R5242" s="48" t="s">
        <v>194</v>
      </c>
      <c r="S5242" s="48"/>
      <c r="T5242" s="48"/>
      <c r="U5242" s="48"/>
      <c r="V5242" s="48"/>
      <c r="W5242" s="51" t="s">
        <v>4795</v>
      </c>
      <c r="X5242" t="str">
        <f t="shared" si="162"/>
        <v>CB;SO;BE;BE;CB;BB;CB;SO;CB;SO;SO;SO;DH</v>
      </c>
      <c r="Y5242" cm="1">
        <f t="array" ref="Y5242">SUM(_xlfn.XLOOKUP(_xlfn.TOROW(F5242:V5242,1),$AN$34:$AN$43,$AL$34:$AL$43,,0,1))</f>
        <v>71</v>
      </c>
      <c r="Z5242">
        <f t="shared" si="163"/>
        <v>13</v>
      </c>
      <c r="AA5242" t="str">
        <v>BB</v>
      </c>
      <c r="AG5242">
        <v>2497</v>
      </c>
      <c r="AH5242">
        <v>5</v>
      </c>
      <c r="AT5242">
        <v>13</v>
      </c>
    </row>
    <row r="5243" spans="2:46" ht="15" customHeight="1">
      <c r="B5243" s="48">
        <v>7013</v>
      </c>
      <c r="C5243" s="49">
        <v>45461</v>
      </c>
      <c r="D5243" s="50">
        <v>0.6360069444444445</v>
      </c>
      <c r="E5243" s="48" t="s">
        <v>12573</v>
      </c>
      <c r="F5243" s="48" t="s">
        <v>719</v>
      </c>
      <c r="G5243" s="48" t="s">
        <v>719</v>
      </c>
      <c r="H5243" s="48" t="s">
        <v>719</v>
      </c>
      <c r="I5243" s="48" t="s">
        <v>243</v>
      </c>
      <c r="J5243" s="48" t="s">
        <v>243</v>
      </c>
      <c r="K5243" s="48" t="s">
        <v>243</v>
      </c>
      <c r="L5243" s="48" t="s">
        <v>189</v>
      </c>
      <c r="M5243" s="48" t="s">
        <v>189</v>
      </c>
      <c r="N5243" s="48" t="s">
        <v>189</v>
      </c>
      <c r="O5243" s="48"/>
      <c r="P5243" s="48"/>
      <c r="Q5243" s="48"/>
      <c r="R5243" s="48"/>
      <c r="S5243" s="48"/>
      <c r="T5243" s="48"/>
      <c r="U5243" s="48"/>
      <c r="V5243" s="48"/>
      <c r="W5243" s="51" t="s">
        <v>4796</v>
      </c>
      <c r="X5243" t="str">
        <f t="shared" si="162"/>
        <v>BE;BE;BE;CB;CB;CB;JB;JB;JB</v>
      </c>
      <c r="Y5243" cm="1">
        <f t="array" ref="Y5243">SUM(_xlfn.XLOOKUP(_xlfn.TOROW(F5243:V5243,1),$AN$34:$AN$43,$AL$34:$AL$43,,0,1))</f>
        <v>42</v>
      </c>
      <c r="Z5243">
        <f t="shared" si="163"/>
        <v>9</v>
      </c>
      <c r="AA5243" t="str">
        <v>BB</v>
      </c>
      <c r="AG5243">
        <v>2499</v>
      </c>
      <c r="AH5243">
        <v>5</v>
      </c>
      <c r="AT5243">
        <v>9</v>
      </c>
    </row>
    <row r="5244" spans="2:46" ht="15" customHeight="1">
      <c r="B5244" s="48">
        <v>7014</v>
      </c>
      <c r="C5244" s="49">
        <v>45461</v>
      </c>
      <c r="D5244" s="50">
        <v>0.63641203703703708</v>
      </c>
      <c r="E5244" s="48" t="s">
        <v>12574</v>
      </c>
      <c r="F5244" s="48" t="s">
        <v>189</v>
      </c>
      <c r="G5244" s="48" t="s">
        <v>189</v>
      </c>
      <c r="H5244" s="48" t="s">
        <v>280</v>
      </c>
      <c r="I5244" s="48" t="s">
        <v>280</v>
      </c>
      <c r="J5244" s="48" t="s">
        <v>280</v>
      </c>
      <c r="K5244" s="48" t="s">
        <v>133</v>
      </c>
      <c r="L5244" s="48"/>
      <c r="M5244" s="48"/>
      <c r="N5244" s="48"/>
      <c r="O5244" s="48"/>
      <c r="P5244" s="48"/>
      <c r="Q5244" s="48"/>
      <c r="R5244" s="48"/>
      <c r="S5244" s="48"/>
      <c r="T5244" s="48"/>
      <c r="U5244" s="48"/>
      <c r="V5244" s="48"/>
      <c r="W5244" s="51" t="s">
        <v>4797</v>
      </c>
      <c r="X5244" t="str">
        <f t="shared" si="162"/>
        <v>JB;JB;WB;WB;WB;SO</v>
      </c>
      <c r="Y5244" cm="1">
        <f t="array" ref="Y5244">SUM(_xlfn.XLOOKUP(_xlfn.TOROW(F5244:V5244,1),$AN$34:$AN$43,$AL$34:$AL$43,,0,1))</f>
        <v>37</v>
      </c>
      <c r="Z5244">
        <f t="shared" si="163"/>
        <v>6</v>
      </c>
      <c r="AA5244" t="str">
        <v>BB</v>
      </c>
      <c r="AG5244">
        <v>2507</v>
      </c>
      <c r="AH5244">
        <v>5</v>
      </c>
      <c r="AT5244">
        <v>6</v>
      </c>
    </row>
    <row r="5245" spans="2:46" ht="15" customHeight="1">
      <c r="B5245" s="48">
        <v>7015</v>
      </c>
      <c r="C5245" s="49">
        <v>45461</v>
      </c>
      <c r="D5245" s="50">
        <v>0.63675925925925925</v>
      </c>
      <c r="E5245" s="48" t="s">
        <v>8550</v>
      </c>
      <c r="F5245" s="48" t="s">
        <v>319</v>
      </c>
      <c r="G5245" s="48" t="s">
        <v>319</v>
      </c>
      <c r="H5245" s="48" t="s">
        <v>133</v>
      </c>
      <c r="I5245" s="48"/>
      <c r="J5245" s="48"/>
      <c r="K5245" s="48"/>
      <c r="L5245" s="48"/>
      <c r="M5245" s="48"/>
      <c r="N5245" s="48"/>
      <c r="O5245" s="48"/>
      <c r="P5245" s="48"/>
      <c r="Q5245" s="48"/>
      <c r="R5245" s="48"/>
      <c r="S5245" s="48"/>
      <c r="T5245" s="48"/>
      <c r="U5245" s="48"/>
      <c r="V5245" s="48"/>
      <c r="W5245" s="51" t="s">
        <v>493</v>
      </c>
      <c r="X5245" t="str">
        <f t="shared" si="162"/>
        <v>FR;FR;SO</v>
      </c>
      <c r="Y5245" cm="1">
        <f t="array" ref="Y5245">SUM(_xlfn.XLOOKUP(_xlfn.TOROW(F5245:V5245,1),$AN$34:$AN$43,$AL$34:$AL$43,,0,1))</f>
        <v>8</v>
      </c>
      <c r="Z5245">
        <f t="shared" si="163"/>
        <v>3</v>
      </c>
      <c r="AA5245" t="str">
        <v>CB</v>
      </c>
      <c r="AG5245">
        <v>2510</v>
      </c>
      <c r="AH5245">
        <v>5</v>
      </c>
      <c r="AT5245">
        <v>3</v>
      </c>
    </row>
    <row r="5246" spans="2:46" ht="15" customHeight="1">
      <c r="B5246" s="48">
        <v>7016</v>
      </c>
      <c r="C5246" s="49">
        <v>45461</v>
      </c>
      <c r="D5246" s="50">
        <v>0.63810185185185186</v>
      </c>
      <c r="E5246" s="48" t="s">
        <v>304</v>
      </c>
      <c r="F5246" s="48" t="s">
        <v>304</v>
      </c>
      <c r="G5246" s="48"/>
      <c r="H5246" s="48"/>
      <c r="I5246" s="48"/>
      <c r="J5246" s="48"/>
      <c r="K5246" s="48"/>
      <c r="L5246" s="48"/>
      <c r="M5246" s="48"/>
      <c r="N5246" s="48"/>
      <c r="O5246" s="48"/>
      <c r="P5246" s="48"/>
      <c r="Q5246" s="48"/>
      <c r="R5246" s="48"/>
      <c r="S5246" s="48"/>
      <c r="T5246" s="48"/>
      <c r="U5246" s="48"/>
      <c r="V5246" s="48"/>
      <c r="W5246" s="51" t="s">
        <v>305</v>
      </c>
      <c r="X5246" t="str">
        <f t="shared" si="162"/>
        <v>HD</v>
      </c>
      <c r="Y5246" cm="1">
        <f t="array" ref="Y5246">SUM(_xlfn.XLOOKUP(_xlfn.TOROW(F5246:V5246,1),$AN$34:$AN$43,$AL$34:$AL$43,,0,1))</f>
        <v>7</v>
      </c>
      <c r="Z5246">
        <f t="shared" si="163"/>
        <v>1</v>
      </c>
      <c r="AA5246" t="str">
        <v>FR</v>
      </c>
      <c r="AG5246">
        <v>2518</v>
      </c>
      <c r="AH5246">
        <v>5</v>
      </c>
      <c r="AT5246">
        <v>1</v>
      </c>
    </row>
    <row r="5247" spans="2:46" ht="15" customHeight="1">
      <c r="B5247" s="48">
        <v>7017</v>
      </c>
      <c r="C5247" s="49">
        <v>45461</v>
      </c>
      <c r="D5247" s="50">
        <v>0.63834490740740746</v>
      </c>
      <c r="E5247" s="48" t="s">
        <v>12575</v>
      </c>
      <c r="F5247" s="48" t="s">
        <v>51</v>
      </c>
      <c r="G5247" s="48" t="s">
        <v>189</v>
      </c>
      <c r="H5247" s="48" t="s">
        <v>280</v>
      </c>
      <c r="I5247" s="48" t="s">
        <v>189</v>
      </c>
      <c r="J5247" s="48" t="s">
        <v>194</v>
      </c>
      <c r="K5247" s="48" t="s">
        <v>51</v>
      </c>
      <c r="L5247" s="48" t="s">
        <v>51</v>
      </c>
      <c r="M5247" s="48" t="s">
        <v>194</v>
      </c>
      <c r="N5247" s="48"/>
      <c r="O5247" s="48"/>
      <c r="P5247" s="48"/>
      <c r="Q5247" s="48"/>
      <c r="R5247" s="48"/>
      <c r="S5247" s="48"/>
      <c r="T5247" s="48"/>
      <c r="U5247" s="48"/>
      <c r="V5247" s="48"/>
      <c r="W5247" s="51" t="s">
        <v>4798</v>
      </c>
      <c r="X5247" t="str">
        <f t="shared" si="162"/>
        <v>BB;JB;WB;JB;DH;BB;BB;DH</v>
      </c>
      <c r="Y5247" cm="1">
        <f t="array" ref="Y5247">SUM(_xlfn.XLOOKUP(_xlfn.TOROW(F5247:V5247,1),$AN$34:$AN$43,$AL$34:$AL$43,,0,1))</f>
        <v>61</v>
      </c>
      <c r="Z5247">
        <f t="shared" si="163"/>
        <v>8</v>
      </c>
      <c r="AA5247" t="str">
        <v>BE</v>
      </c>
      <c r="AG5247">
        <v>2523</v>
      </c>
      <c r="AH5247">
        <v>5</v>
      </c>
      <c r="AT5247">
        <v>8</v>
      </c>
    </row>
    <row r="5248" spans="2:46" ht="15" customHeight="1">
      <c r="B5248" s="48">
        <v>7018</v>
      </c>
      <c r="C5248" s="49">
        <v>45461</v>
      </c>
      <c r="D5248" s="50">
        <v>0.6386574074074074</v>
      </c>
      <c r="E5248" s="48" t="s">
        <v>12576</v>
      </c>
      <c r="F5248" s="48" t="s">
        <v>51</v>
      </c>
      <c r="G5248" s="48" t="s">
        <v>51</v>
      </c>
      <c r="H5248" s="48" t="s">
        <v>133</v>
      </c>
      <c r="I5248" s="48" t="s">
        <v>133</v>
      </c>
      <c r="J5248" s="48" t="s">
        <v>51</v>
      </c>
      <c r="K5248" s="48"/>
      <c r="L5248" s="48"/>
      <c r="M5248" s="48"/>
      <c r="N5248" s="48"/>
      <c r="O5248" s="48"/>
      <c r="P5248" s="48"/>
      <c r="Q5248" s="48"/>
      <c r="R5248" s="48"/>
      <c r="S5248" s="48"/>
      <c r="T5248" s="48"/>
      <c r="U5248" s="48"/>
      <c r="V5248" s="48"/>
      <c r="W5248" s="51" t="s">
        <v>4799</v>
      </c>
      <c r="X5248" t="str">
        <f t="shared" si="162"/>
        <v>BB;BB;SO;SO;BB</v>
      </c>
      <c r="Y5248" cm="1">
        <f t="array" ref="Y5248">SUM(_xlfn.XLOOKUP(_xlfn.TOROW(F5248:V5248,1),$AN$34:$AN$43,$AL$34:$AL$43,,0,1))</f>
        <v>34</v>
      </c>
      <c r="Z5248">
        <f t="shared" si="163"/>
        <v>5</v>
      </c>
      <c r="AA5248" t="str">
        <v>BE</v>
      </c>
      <c r="AG5248">
        <v>2524</v>
      </c>
      <c r="AH5248">
        <v>5</v>
      </c>
      <c r="AT5248">
        <v>5</v>
      </c>
    </row>
    <row r="5249" spans="2:46" ht="15" customHeight="1">
      <c r="B5249" s="48">
        <v>7019</v>
      </c>
      <c r="C5249" s="49">
        <v>45461</v>
      </c>
      <c r="D5249" s="50">
        <v>0.63908564814814817</v>
      </c>
      <c r="E5249" s="48" t="s">
        <v>12577</v>
      </c>
      <c r="F5249" s="48" t="s">
        <v>51</v>
      </c>
      <c r="G5249" s="48" t="s">
        <v>803</v>
      </c>
      <c r="H5249" s="48" t="s">
        <v>189</v>
      </c>
      <c r="I5249" s="48" t="s">
        <v>280</v>
      </c>
      <c r="J5249" s="48" t="s">
        <v>719</v>
      </c>
      <c r="K5249" s="48" t="s">
        <v>51</v>
      </c>
      <c r="L5249" s="48" t="s">
        <v>189</v>
      </c>
      <c r="M5249" s="48"/>
      <c r="N5249" s="48"/>
      <c r="O5249" s="48"/>
      <c r="P5249" s="48"/>
      <c r="Q5249" s="48"/>
      <c r="R5249" s="48"/>
      <c r="S5249" s="48"/>
      <c r="T5249" s="48"/>
      <c r="U5249" s="48"/>
      <c r="V5249" s="48"/>
      <c r="W5249" s="51" t="s">
        <v>4800</v>
      </c>
      <c r="X5249" t="str">
        <f t="shared" si="162"/>
        <v>BB;SS;JB;WB;BE;BB;JB</v>
      </c>
      <c r="Y5249" cm="1">
        <f t="array" ref="Y5249">SUM(_xlfn.XLOOKUP(_xlfn.TOROW(F5249:V5249,1),$AN$34:$AN$43,$AL$34:$AL$43,,0,1))</f>
        <v>41</v>
      </c>
      <c r="Z5249">
        <f t="shared" si="163"/>
        <v>7</v>
      </c>
      <c r="AA5249" t="str">
        <v>DH</v>
      </c>
      <c r="AG5249">
        <v>2527</v>
      </c>
      <c r="AH5249">
        <v>5</v>
      </c>
      <c r="AT5249">
        <v>7</v>
      </c>
    </row>
    <row r="5250" spans="2:46" ht="15" customHeight="1">
      <c r="B5250" s="48">
        <v>7020</v>
      </c>
      <c r="C5250" s="49">
        <v>45461</v>
      </c>
      <c r="D5250" s="50">
        <v>0.63924768518518515</v>
      </c>
      <c r="E5250" s="48" t="s">
        <v>12578</v>
      </c>
      <c r="F5250" s="48" t="s">
        <v>319</v>
      </c>
      <c r="G5250" s="48" t="s">
        <v>319</v>
      </c>
      <c r="H5250" s="48" t="s">
        <v>194</v>
      </c>
      <c r="I5250" s="48" t="s">
        <v>194</v>
      </c>
      <c r="J5250" s="48" t="s">
        <v>194</v>
      </c>
      <c r="K5250" s="48" t="s">
        <v>133</v>
      </c>
      <c r="L5250" s="48" t="s">
        <v>133</v>
      </c>
      <c r="M5250" s="48" t="s">
        <v>133</v>
      </c>
      <c r="N5250" s="48"/>
      <c r="O5250" s="48"/>
      <c r="P5250" s="48"/>
      <c r="Q5250" s="48"/>
      <c r="R5250" s="48"/>
      <c r="S5250" s="48"/>
      <c r="T5250" s="48"/>
      <c r="U5250" s="48"/>
      <c r="V5250" s="48"/>
      <c r="W5250" s="51" t="s">
        <v>4801</v>
      </c>
      <c r="X5250" t="str">
        <f t="shared" si="162"/>
        <v>FR;FR;DH;DH;DH;SO;SO;SO</v>
      </c>
      <c r="Y5250" cm="1">
        <f t="array" ref="Y5250">SUM(_xlfn.XLOOKUP(_xlfn.TOROW(F5250:V5250,1),$AN$34:$AN$43,$AL$34:$AL$43,,0,1))</f>
        <v>39</v>
      </c>
      <c r="Z5250">
        <f t="shared" si="163"/>
        <v>8</v>
      </c>
      <c r="AA5250" t="str">
        <v>HD</v>
      </c>
      <c r="AG5250">
        <v>2532</v>
      </c>
      <c r="AH5250">
        <v>5</v>
      </c>
      <c r="AT5250">
        <v>8</v>
      </c>
    </row>
    <row r="5251" spans="2:46" ht="15" customHeight="1">
      <c r="B5251" s="48">
        <v>7021</v>
      </c>
      <c r="C5251" s="49">
        <v>45461</v>
      </c>
      <c r="D5251" s="50">
        <v>0.64355324074074072</v>
      </c>
      <c r="E5251" s="48" t="s">
        <v>12579</v>
      </c>
      <c r="F5251" s="48" t="s">
        <v>133</v>
      </c>
      <c r="G5251" s="48" t="s">
        <v>719</v>
      </c>
      <c r="H5251" s="48" t="s">
        <v>719</v>
      </c>
      <c r="I5251" s="48" t="s">
        <v>719</v>
      </c>
      <c r="J5251" s="48" t="s">
        <v>719</v>
      </c>
      <c r="K5251" s="48" t="s">
        <v>803</v>
      </c>
      <c r="L5251" s="48" t="s">
        <v>133</v>
      </c>
      <c r="M5251" s="48" t="s">
        <v>319</v>
      </c>
      <c r="N5251" s="48"/>
      <c r="O5251" s="48"/>
      <c r="P5251" s="48"/>
      <c r="Q5251" s="48"/>
      <c r="R5251" s="48"/>
      <c r="S5251" s="48"/>
      <c r="T5251" s="48"/>
      <c r="U5251" s="48"/>
      <c r="V5251" s="48"/>
      <c r="W5251" s="51" t="s">
        <v>4802</v>
      </c>
      <c r="X5251" t="str">
        <f t="shared" si="162"/>
        <v>SO;BE;BE;BE;BE;SS;SO;FR</v>
      </c>
      <c r="Y5251" cm="1">
        <f t="array" ref="Y5251">SUM(_xlfn.XLOOKUP(_xlfn.TOROW(F5251:V5251,1),$AN$34:$AN$43,$AL$34:$AL$43,,0,1))</f>
        <v>30</v>
      </c>
      <c r="Z5251">
        <f t="shared" si="163"/>
        <v>8</v>
      </c>
      <c r="AA5251" t="str">
        <v>BB</v>
      </c>
      <c r="AG5251">
        <v>2533</v>
      </c>
      <c r="AH5251">
        <v>5</v>
      </c>
      <c r="AT5251">
        <v>8</v>
      </c>
    </row>
    <row r="5252" spans="2:46" ht="15" customHeight="1">
      <c r="B5252" s="48">
        <v>7022</v>
      </c>
      <c r="C5252" s="49">
        <v>45461</v>
      </c>
      <c r="D5252" s="50">
        <v>0.64688657407407413</v>
      </c>
      <c r="E5252" s="48" t="s">
        <v>8443</v>
      </c>
      <c r="F5252" s="48" t="s">
        <v>133</v>
      </c>
      <c r="G5252" s="48" t="s">
        <v>133</v>
      </c>
      <c r="H5252" s="48" t="s">
        <v>133</v>
      </c>
      <c r="I5252" s="48" t="s">
        <v>133</v>
      </c>
      <c r="J5252" s="48"/>
      <c r="K5252" s="48"/>
      <c r="L5252" s="48"/>
      <c r="M5252" s="48"/>
      <c r="N5252" s="48"/>
      <c r="O5252" s="48"/>
      <c r="P5252" s="48"/>
      <c r="Q5252" s="48"/>
      <c r="R5252" s="48"/>
      <c r="S5252" s="48"/>
      <c r="T5252" s="48"/>
      <c r="U5252" s="48"/>
      <c r="V5252" s="48"/>
      <c r="W5252" s="51" t="s">
        <v>2281</v>
      </c>
      <c r="X5252" t="str">
        <f t="shared" si="162"/>
        <v>SO;SO;SO;SO</v>
      </c>
      <c r="Y5252" cm="1">
        <f t="array" ref="Y5252">SUM(_xlfn.XLOOKUP(_xlfn.TOROW(F5252:V5252,1),$AN$34:$AN$43,$AL$34:$AL$43,,0,1))</f>
        <v>8</v>
      </c>
      <c r="Z5252">
        <f t="shared" si="163"/>
        <v>4</v>
      </c>
      <c r="AA5252" t="str">
        <v>BB</v>
      </c>
      <c r="AG5252">
        <v>2536</v>
      </c>
      <c r="AH5252">
        <v>5</v>
      </c>
      <c r="AT5252">
        <v>4</v>
      </c>
    </row>
    <row r="5253" spans="2:46" ht="15" customHeight="1">
      <c r="B5253" s="48">
        <v>7023</v>
      </c>
      <c r="C5253" s="49">
        <v>45461</v>
      </c>
      <c r="D5253" s="50">
        <v>0.64923611111111112</v>
      </c>
      <c r="E5253" s="48" t="s">
        <v>12580</v>
      </c>
      <c r="F5253" s="48" t="s">
        <v>304</v>
      </c>
      <c r="G5253" s="48" t="s">
        <v>304</v>
      </c>
      <c r="H5253" s="48" t="s">
        <v>319</v>
      </c>
      <c r="I5253" s="48" t="s">
        <v>803</v>
      </c>
      <c r="J5253" s="48" t="s">
        <v>133</v>
      </c>
      <c r="K5253" s="48" t="s">
        <v>133</v>
      </c>
      <c r="L5253" s="48" t="s">
        <v>803</v>
      </c>
      <c r="M5253" s="48" t="s">
        <v>719</v>
      </c>
      <c r="N5253" s="48"/>
      <c r="O5253" s="48"/>
      <c r="P5253" s="48"/>
      <c r="Q5253" s="48"/>
      <c r="R5253" s="48"/>
      <c r="S5253" s="48"/>
      <c r="T5253" s="48"/>
      <c r="U5253" s="48"/>
      <c r="V5253" s="48"/>
      <c r="W5253" s="51" t="s">
        <v>4803</v>
      </c>
      <c r="X5253" t="str">
        <f t="shared" si="162"/>
        <v>HD;HD;FR;SS;SO;SO;SS;BE</v>
      </c>
      <c r="Y5253" cm="1">
        <f t="array" ref="Y5253">SUM(_xlfn.XLOOKUP(_xlfn.TOROW(F5253:V5253,1),$AN$34:$AN$43,$AL$34:$AL$43,,0,1))</f>
        <v>32</v>
      </c>
      <c r="Z5253">
        <f t="shared" si="163"/>
        <v>8</v>
      </c>
      <c r="AA5253" t="str">
        <v>BB</v>
      </c>
      <c r="AG5253">
        <v>2538</v>
      </c>
      <c r="AH5253">
        <v>5</v>
      </c>
      <c r="AT5253">
        <v>8</v>
      </c>
    </row>
    <row r="5254" spans="2:46" ht="15" customHeight="1">
      <c r="B5254" s="48">
        <v>7024</v>
      </c>
      <c r="C5254" s="49">
        <v>45461</v>
      </c>
      <c r="D5254" s="50">
        <v>0.64984953703703707</v>
      </c>
      <c r="E5254" s="48" t="s">
        <v>12581</v>
      </c>
      <c r="F5254" s="48" t="s">
        <v>719</v>
      </c>
      <c r="G5254" s="48" t="s">
        <v>719</v>
      </c>
      <c r="H5254" s="48" t="s">
        <v>243</v>
      </c>
      <c r="I5254" s="48" t="s">
        <v>319</v>
      </c>
      <c r="J5254" s="48" t="s">
        <v>189</v>
      </c>
      <c r="K5254" s="48" t="s">
        <v>803</v>
      </c>
      <c r="L5254" s="48" t="s">
        <v>803</v>
      </c>
      <c r="M5254" s="48" t="s">
        <v>319</v>
      </c>
      <c r="N5254" s="48" t="s">
        <v>319</v>
      </c>
      <c r="O5254" s="48"/>
      <c r="P5254" s="48"/>
      <c r="Q5254" s="48"/>
      <c r="R5254" s="48"/>
      <c r="S5254" s="48"/>
      <c r="T5254" s="48"/>
      <c r="U5254" s="48"/>
      <c r="V5254" s="48"/>
      <c r="W5254" s="51" t="s">
        <v>4804</v>
      </c>
      <c r="X5254" t="str">
        <f t="shared" si="162"/>
        <v>BE;BE;CB;FR;JB;SS;SS;FR;FR</v>
      </c>
      <c r="Y5254" cm="1">
        <f t="array" ref="Y5254">SUM(_xlfn.XLOOKUP(_xlfn.TOROW(F5254:V5254,1),$AN$34:$AN$43,$AL$34:$AL$43,,0,1))</f>
        <v>34</v>
      </c>
      <c r="Z5254">
        <f t="shared" si="163"/>
        <v>9</v>
      </c>
      <c r="AA5254" t="str">
        <v>DH</v>
      </c>
      <c r="AG5254">
        <v>2547</v>
      </c>
      <c r="AH5254">
        <v>5</v>
      </c>
      <c r="AT5254">
        <v>9</v>
      </c>
    </row>
    <row r="5255" spans="2:46" ht="15" customHeight="1">
      <c r="B5255" s="48">
        <v>7025</v>
      </c>
      <c r="C5255" s="49">
        <v>45461</v>
      </c>
      <c r="D5255" s="50">
        <v>0.6519907407407407</v>
      </c>
      <c r="E5255" s="48" t="s">
        <v>133</v>
      </c>
      <c r="F5255" s="48" t="s">
        <v>133</v>
      </c>
      <c r="G5255" s="48"/>
      <c r="H5255" s="48"/>
      <c r="I5255" s="48"/>
      <c r="J5255" s="48"/>
      <c r="K5255" s="48"/>
      <c r="L5255" s="48"/>
      <c r="M5255" s="48"/>
      <c r="N5255" s="48"/>
      <c r="O5255" s="48"/>
      <c r="P5255" s="48"/>
      <c r="Q5255" s="48"/>
      <c r="R5255" s="48"/>
      <c r="S5255" s="48"/>
      <c r="T5255" s="48"/>
      <c r="U5255" s="48"/>
      <c r="V5255" s="48"/>
      <c r="W5255" s="51" t="s">
        <v>568</v>
      </c>
      <c r="X5255" t="str">
        <f t="shared" ref="X5255:X5318" si="164">_xlfn.TEXTJOIN(";",TRUE,F5255:V5255)</f>
        <v>SO</v>
      </c>
      <c r="Y5255" cm="1">
        <f t="array" ref="Y5255">SUM(_xlfn.XLOOKUP(_xlfn.TOROW(F5255:V5255,1),$AN$34:$AN$43,$AL$34:$AL$43,,0,1))</f>
        <v>2</v>
      </c>
      <c r="Z5255">
        <f t="shared" ref="Z5255:Z5318" si="165">COUNTA(F5255:V5255)</f>
        <v>1</v>
      </c>
      <c r="AA5255" t="str">
        <v>HD</v>
      </c>
      <c r="AG5255">
        <v>2552</v>
      </c>
      <c r="AH5255">
        <v>5</v>
      </c>
      <c r="AT5255">
        <v>1</v>
      </c>
    </row>
    <row r="5256" spans="2:46" ht="15" customHeight="1">
      <c r="B5256" s="48">
        <v>7026</v>
      </c>
      <c r="C5256" s="49">
        <v>45461</v>
      </c>
      <c r="D5256" s="50">
        <v>0.65217592592592588</v>
      </c>
      <c r="E5256" s="48" t="s">
        <v>12582</v>
      </c>
      <c r="F5256" s="48" t="s">
        <v>319</v>
      </c>
      <c r="G5256" s="48" t="s">
        <v>803</v>
      </c>
      <c r="H5256" s="48" t="s">
        <v>803</v>
      </c>
      <c r="I5256" s="48" t="s">
        <v>133</v>
      </c>
      <c r="J5256" s="48" t="s">
        <v>133</v>
      </c>
      <c r="K5256" s="48" t="s">
        <v>133</v>
      </c>
      <c r="L5256" s="48" t="s">
        <v>133</v>
      </c>
      <c r="M5256" s="48"/>
      <c r="N5256" s="48"/>
      <c r="O5256" s="48"/>
      <c r="P5256" s="48"/>
      <c r="Q5256" s="48"/>
      <c r="R5256" s="48"/>
      <c r="S5256" s="48"/>
      <c r="T5256" s="48"/>
      <c r="U5256" s="48"/>
      <c r="V5256" s="48"/>
      <c r="W5256" s="51" t="s">
        <v>4805</v>
      </c>
      <c r="X5256" t="str">
        <f t="shared" si="164"/>
        <v>FR;SS;SS;SO;SO;SO;SO</v>
      </c>
      <c r="Y5256" cm="1">
        <f t="array" ref="Y5256">SUM(_xlfn.XLOOKUP(_xlfn.TOROW(F5256:V5256,1),$AN$34:$AN$43,$AL$34:$AL$43,,0,1))</f>
        <v>17</v>
      </c>
      <c r="Z5256">
        <f t="shared" si="165"/>
        <v>7</v>
      </c>
      <c r="AA5256" t="str">
        <v>JB</v>
      </c>
      <c r="AG5256">
        <v>2554</v>
      </c>
      <c r="AH5256">
        <v>5</v>
      </c>
      <c r="AT5256">
        <v>7</v>
      </c>
    </row>
    <row r="5257" spans="2:46" ht="15" customHeight="1">
      <c r="B5257" s="48">
        <v>7027</v>
      </c>
      <c r="C5257" s="49">
        <v>45461</v>
      </c>
      <c r="D5257" s="50">
        <v>0.65383101851851855</v>
      </c>
      <c r="E5257" s="48" t="s">
        <v>304</v>
      </c>
      <c r="F5257" s="48" t="s">
        <v>304</v>
      </c>
      <c r="G5257" s="48"/>
      <c r="H5257" s="48"/>
      <c r="I5257" s="48"/>
      <c r="J5257" s="48"/>
      <c r="K5257" s="48"/>
      <c r="L5257" s="48"/>
      <c r="M5257" s="48"/>
      <c r="N5257" s="48"/>
      <c r="O5257" s="48"/>
      <c r="P5257" s="48"/>
      <c r="Q5257" s="48"/>
      <c r="R5257" s="48"/>
      <c r="S5257" s="48"/>
      <c r="T5257" s="48"/>
      <c r="U5257" s="48"/>
      <c r="V5257" s="48"/>
      <c r="W5257" s="51" t="s">
        <v>928</v>
      </c>
      <c r="X5257" t="str">
        <f t="shared" si="164"/>
        <v>HD</v>
      </c>
      <c r="Y5257" cm="1">
        <f t="array" ref="Y5257">SUM(_xlfn.XLOOKUP(_xlfn.TOROW(F5257:V5257,1),$AN$34:$AN$43,$AL$34:$AL$43,,0,1))</f>
        <v>7</v>
      </c>
      <c r="Z5257">
        <f t="shared" si="165"/>
        <v>1</v>
      </c>
      <c r="AA5257" t="str">
        <v>DH</v>
      </c>
      <c r="AG5257">
        <v>2559</v>
      </c>
      <c r="AH5257">
        <v>5</v>
      </c>
      <c r="AT5257">
        <v>1</v>
      </c>
    </row>
    <row r="5258" spans="2:46" ht="15" customHeight="1">
      <c r="B5258" s="48">
        <v>7028</v>
      </c>
      <c r="C5258" s="49">
        <v>45461</v>
      </c>
      <c r="D5258" s="50">
        <v>0.65616898148148151</v>
      </c>
      <c r="E5258" s="48" t="s">
        <v>12583</v>
      </c>
      <c r="F5258" s="48" t="s">
        <v>280</v>
      </c>
      <c r="G5258" s="48" t="s">
        <v>280</v>
      </c>
      <c r="H5258" s="48" t="s">
        <v>719</v>
      </c>
      <c r="I5258" s="48" t="s">
        <v>719</v>
      </c>
      <c r="J5258" s="48" t="s">
        <v>51</v>
      </c>
      <c r="K5258" s="48" t="s">
        <v>319</v>
      </c>
      <c r="L5258" s="48" t="s">
        <v>319</v>
      </c>
      <c r="M5258" s="48"/>
      <c r="N5258" s="48"/>
      <c r="O5258" s="48"/>
      <c r="P5258" s="48"/>
      <c r="Q5258" s="48"/>
      <c r="R5258" s="48"/>
      <c r="S5258" s="48"/>
      <c r="T5258" s="48"/>
      <c r="U5258" s="48"/>
      <c r="V5258" s="48"/>
      <c r="W5258" s="51" t="s">
        <v>4806</v>
      </c>
      <c r="X5258" t="str">
        <f t="shared" si="164"/>
        <v>WB;WB;BE;BE;BB;FR;FR</v>
      </c>
      <c r="Y5258" cm="1">
        <f t="array" ref="Y5258">SUM(_xlfn.XLOOKUP(_xlfn.TOROW(F5258:V5258,1),$AN$34:$AN$43,$AL$34:$AL$43,,0,1))</f>
        <v>48</v>
      </c>
      <c r="Z5258">
        <f t="shared" si="165"/>
        <v>7</v>
      </c>
      <c r="AA5258" t="str">
        <v>HD</v>
      </c>
      <c r="AG5258">
        <v>2560</v>
      </c>
      <c r="AH5258">
        <v>5</v>
      </c>
      <c r="AT5258">
        <v>7</v>
      </c>
    </row>
    <row r="5259" spans="2:46" ht="15" customHeight="1">
      <c r="B5259" s="48">
        <v>7029</v>
      </c>
      <c r="C5259" s="49">
        <v>45461</v>
      </c>
      <c r="D5259" s="50">
        <v>0.65751157407407412</v>
      </c>
      <c r="E5259" s="48" t="s">
        <v>12584</v>
      </c>
      <c r="F5259" s="48" t="s">
        <v>133</v>
      </c>
      <c r="G5259" s="48" t="s">
        <v>133</v>
      </c>
      <c r="H5259" s="48" t="s">
        <v>133</v>
      </c>
      <c r="I5259" s="48" t="s">
        <v>189</v>
      </c>
      <c r="J5259" s="48" t="s">
        <v>194</v>
      </c>
      <c r="K5259" s="48"/>
      <c r="L5259" s="48"/>
      <c r="M5259" s="48"/>
      <c r="N5259" s="48"/>
      <c r="O5259" s="48"/>
      <c r="P5259" s="48"/>
      <c r="Q5259" s="48"/>
      <c r="R5259" s="48"/>
      <c r="S5259" s="48"/>
      <c r="T5259" s="48"/>
      <c r="U5259" s="48"/>
      <c r="V5259" s="48"/>
      <c r="W5259" s="51" t="s">
        <v>4807</v>
      </c>
      <c r="X5259" t="str">
        <f t="shared" si="164"/>
        <v>SO;SO;SO;JB;DH</v>
      </c>
      <c r="Y5259" cm="1">
        <f t="array" ref="Y5259">SUM(_xlfn.XLOOKUP(_xlfn.TOROW(F5259:V5259,1),$AN$34:$AN$43,$AL$34:$AL$43,,0,1))</f>
        <v>16</v>
      </c>
      <c r="Z5259">
        <f t="shared" si="165"/>
        <v>5</v>
      </c>
      <c r="AA5259" t="str">
        <v>HD</v>
      </c>
      <c r="AG5259">
        <v>2562</v>
      </c>
      <c r="AH5259">
        <v>5</v>
      </c>
      <c r="AT5259">
        <v>5</v>
      </c>
    </row>
    <row r="5260" spans="2:46" ht="15" customHeight="1">
      <c r="B5260" s="48">
        <v>7030</v>
      </c>
      <c r="C5260" s="49">
        <v>45461</v>
      </c>
      <c r="D5260" s="50">
        <v>0.6606481481481481</v>
      </c>
      <c r="E5260" s="48" t="s">
        <v>12585</v>
      </c>
      <c r="F5260" s="48" t="s">
        <v>189</v>
      </c>
      <c r="G5260" s="48" t="s">
        <v>719</v>
      </c>
      <c r="H5260" s="48" t="s">
        <v>719</v>
      </c>
      <c r="I5260" s="48" t="s">
        <v>280</v>
      </c>
      <c r="J5260" s="48"/>
      <c r="K5260" s="48"/>
      <c r="L5260" s="48"/>
      <c r="M5260" s="48"/>
      <c r="N5260" s="48"/>
      <c r="O5260" s="48"/>
      <c r="P5260" s="48"/>
      <c r="Q5260" s="48"/>
      <c r="R5260" s="48"/>
      <c r="S5260" s="48"/>
      <c r="T5260" s="48"/>
      <c r="U5260" s="48"/>
      <c r="V5260" s="48"/>
      <c r="W5260" s="51" t="s">
        <v>4808</v>
      </c>
      <c r="X5260" t="str">
        <f t="shared" si="164"/>
        <v>JB;BE;BE;WB</v>
      </c>
      <c r="Y5260" cm="1">
        <f t="array" ref="Y5260">SUM(_xlfn.XLOOKUP(_xlfn.TOROW(F5260:V5260,1),$AN$34:$AN$43,$AL$34:$AL$43,,0,1))</f>
        <v>22</v>
      </c>
      <c r="Z5260">
        <f t="shared" si="165"/>
        <v>4</v>
      </c>
      <c r="AA5260" t="str">
        <v>DH</v>
      </c>
      <c r="AG5260">
        <v>2566</v>
      </c>
      <c r="AH5260">
        <v>5</v>
      </c>
      <c r="AT5260">
        <v>4</v>
      </c>
    </row>
    <row r="5261" spans="2:46" ht="15" customHeight="1">
      <c r="B5261" s="48">
        <v>7031</v>
      </c>
      <c r="C5261" s="49">
        <v>45461</v>
      </c>
      <c r="D5261" s="50">
        <v>0.66405092592592596</v>
      </c>
      <c r="E5261" s="48" t="s">
        <v>12586</v>
      </c>
      <c r="F5261" s="48" t="s">
        <v>51</v>
      </c>
      <c r="G5261" s="48" t="s">
        <v>189</v>
      </c>
      <c r="H5261" s="48" t="s">
        <v>189</v>
      </c>
      <c r="I5261" s="48" t="s">
        <v>133</v>
      </c>
      <c r="J5261" s="48" t="s">
        <v>133</v>
      </c>
      <c r="K5261" s="48"/>
      <c r="L5261" s="48"/>
      <c r="M5261" s="48"/>
      <c r="N5261" s="48"/>
      <c r="O5261" s="48"/>
      <c r="P5261" s="48"/>
      <c r="Q5261" s="48"/>
      <c r="R5261" s="48"/>
      <c r="S5261" s="48"/>
      <c r="T5261" s="48"/>
      <c r="U5261" s="48"/>
      <c r="V5261" s="48"/>
      <c r="W5261" s="51" t="s">
        <v>4809</v>
      </c>
      <c r="X5261" t="str">
        <f t="shared" si="164"/>
        <v>BB;JB;JB;SO;SO</v>
      </c>
      <c r="Y5261" cm="1">
        <f t="array" ref="Y5261">SUM(_xlfn.XLOOKUP(_xlfn.TOROW(F5261:V5261,1),$AN$34:$AN$43,$AL$34:$AL$43,,0,1))</f>
        <v>16</v>
      </c>
      <c r="Z5261">
        <f t="shared" si="165"/>
        <v>5</v>
      </c>
      <c r="AA5261" t="str">
        <v>JB</v>
      </c>
      <c r="AG5261">
        <v>2571</v>
      </c>
      <c r="AH5261">
        <v>5</v>
      </c>
      <c r="AT5261">
        <v>5</v>
      </c>
    </row>
    <row r="5262" spans="2:46" ht="15" customHeight="1">
      <c r="B5262" s="48">
        <v>7032</v>
      </c>
      <c r="C5262" s="49">
        <v>45461</v>
      </c>
      <c r="D5262" s="50">
        <v>0.66533564814814816</v>
      </c>
      <c r="E5262" s="48" t="s">
        <v>12587</v>
      </c>
      <c r="F5262" s="48" t="s">
        <v>189</v>
      </c>
      <c r="G5262" s="48" t="s">
        <v>319</v>
      </c>
      <c r="H5262" s="48" t="s">
        <v>803</v>
      </c>
      <c r="I5262" s="48" t="s">
        <v>133</v>
      </c>
      <c r="J5262" s="48" t="s">
        <v>280</v>
      </c>
      <c r="K5262" s="48" t="s">
        <v>133</v>
      </c>
      <c r="L5262" s="48" t="s">
        <v>243</v>
      </c>
      <c r="M5262" s="48" t="s">
        <v>133</v>
      </c>
      <c r="N5262" s="48" t="s">
        <v>194</v>
      </c>
      <c r="O5262" s="48" t="s">
        <v>194</v>
      </c>
      <c r="P5262" s="48" t="s">
        <v>194</v>
      </c>
      <c r="Q5262" s="48" t="s">
        <v>189</v>
      </c>
      <c r="R5262" s="48"/>
      <c r="S5262" s="48"/>
      <c r="T5262" s="48"/>
      <c r="U5262" s="48"/>
      <c r="V5262" s="48"/>
      <c r="W5262" s="51" t="s">
        <v>4810</v>
      </c>
      <c r="X5262" t="str">
        <f t="shared" si="164"/>
        <v>JB;FR;SS;SO;WB;SO;CB;SO;DH;DH;DH;JB</v>
      </c>
      <c r="Y5262" cm="1">
        <f t="array" ref="Y5262">SUM(_xlfn.XLOOKUP(_xlfn.TOROW(F5262:V5262,1),$AN$34:$AN$43,$AL$34:$AL$43,,0,1))</f>
        <v>60</v>
      </c>
      <c r="Z5262">
        <f t="shared" si="165"/>
        <v>12</v>
      </c>
      <c r="AA5262" t="str">
        <v>FR</v>
      </c>
      <c r="AG5262">
        <v>2573</v>
      </c>
      <c r="AH5262">
        <v>5</v>
      </c>
      <c r="AT5262">
        <v>12</v>
      </c>
    </row>
    <row r="5263" spans="2:46" ht="15" customHeight="1">
      <c r="B5263" s="48">
        <v>7033</v>
      </c>
      <c r="C5263" s="49">
        <v>45461</v>
      </c>
      <c r="D5263" s="50">
        <v>0.66565972222222225</v>
      </c>
      <c r="E5263" s="48" t="s">
        <v>719</v>
      </c>
      <c r="F5263" s="48" t="s">
        <v>719</v>
      </c>
      <c r="G5263" s="48"/>
      <c r="H5263" s="48"/>
      <c r="I5263" s="48"/>
      <c r="J5263" s="48"/>
      <c r="K5263" s="48"/>
      <c r="L5263" s="48"/>
      <c r="M5263" s="48"/>
      <c r="N5263" s="48"/>
      <c r="O5263" s="48"/>
      <c r="P5263" s="48"/>
      <c r="Q5263" s="48"/>
      <c r="R5263" s="48"/>
      <c r="S5263" s="48"/>
      <c r="T5263" s="48"/>
      <c r="U5263" s="48"/>
      <c r="V5263" s="48"/>
      <c r="W5263" s="51" t="s">
        <v>1743</v>
      </c>
      <c r="X5263" t="str">
        <f t="shared" si="164"/>
        <v>BE</v>
      </c>
      <c r="Y5263" cm="1">
        <f t="array" ref="Y5263">SUM(_xlfn.XLOOKUP(_xlfn.TOROW(F5263:V5263,1),$AN$34:$AN$43,$AL$34:$AL$43,,0,1))</f>
        <v>5</v>
      </c>
      <c r="Z5263">
        <f t="shared" si="165"/>
        <v>1</v>
      </c>
      <c r="AA5263" t="str">
        <v>JB</v>
      </c>
      <c r="AG5263">
        <v>2588</v>
      </c>
      <c r="AH5263">
        <v>5</v>
      </c>
      <c r="AT5263">
        <v>1</v>
      </c>
    </row>
    <row r="5264" spans="2:46" ht="15" customHeight="1">
      <c r="B5264" s="48">
        <v>7034</v>
      </c>
      <c r="C5264" s="49">
        <v>45461</v>
      </c>
      <c r="D5264" s="50">
        <v>0.66762731481481485</v>
      </c>
      <c r="E5264" s="48" t="s">
        <v>12588</v>
      </c>
      <c r="F5264" s="48" t="s">
        <v>51</v>
      </c>
      <c r="G5264" s="48" t="s">
        <v>51</v>
      </c>
      <c r="H5264" s="48" t="s">
        <v>243</v>
      </c>
      <c r="I5264" s="48" t="s">
        <v>280</v>
      </c>
      <c r="J5264" s="48" t="s">
        <v>189</v>
      </c>
      <c r="K5264" s="48"/>
      <c r="L5264" s="48"/>
      <c r="M5264" s="48"/>
      <c r="N5264" s="48"/>
      <c r="O5264" s="48"/>
      <c r="P5264" s="48"/>
      <c r="Q5264" s="48"/>
      <c r="R5264" s="48"/>
      <c r="S5264" s="48"/>
      <c r="T5264" s="48"/>
      <c r="U5264" s="48"/>
      <c r="V5264" s="48"/>
      <c r="W5264" s="51" t="s">
        <v>4811</v>
      </c>
      <c r="X5264" t="str">
        <f t="shared" si="164"/>
        <v>BB;BB;CB;WB;JB</v>
      </c>
      <c r="Y5264" cm="1">
        <f t="array" ref="Y5264">SUM(_xlfn.XLOOKUP(_xlfn.TOROW(F5264:V5264,1),$AN$34:$AN$43,$AL$34:$AL$43,,0,1))</f>
        <v>40</v>
      </c>
      <c r="Z5264">
        <f t="shared" si="165"/>
        <v>5</v>
      </c>
      <c r="AA5264" t="str">
        <v>JB</v>
      </c>
      <c r="AG5264">
        <v>2593</v>
      </c>
      <c r="AH5264">
        <v>5</v>
      </c>
      <c r="AT5264">
        <v>5</v>
      </c>
    </row>
    <row r="5265" spans="2:46" ht="15" customHeight="1">
      <c r="B5265" s="48">
        <v>7035</v>
      </c>
      <c r="C5265" s="49">
        <v>45461</v>
      </c>
      <c r="D5265" s="50">
        <v>0.67965277777777777</v>
      </c>
      <c r="E5265" s="48" t="s">
        <v>9676</v>
      </c>
      <c r="F5265" s="48" t="s">
        <v>719</v>
      </c>
      <c r="G5265" s="48" t="s">
        <v>719</v>
      </c>
      <c r="H5265" s="48" t="s">
        <v>719</v>
      </c>
      <c r="I5265" s="48" t="s">
        <v>51</v>
      </c>
      <c r="J5265" s="48"/>
      <c r="K5265" s="48"/>
      <c r="L5265" s="48"/>
      <c r="M5265" s="48"/>
      <c r="N5265" s="48"/>
      <c r="O5265" s="48"/>
      <c r="P5265" s="48"/>
      <c r="Q5265" s="48"/>
      <c r="R5265" s="48"/>
      <c r="S5265" s="48"/>
      <c r="T5265" s="48"/>
      <c r="U5265" s="48"/>
      <c r="V5265" s="48"/>
      <c r="W5265" s="51" t="s">
        <v>4812</v>
      </c>
      <c r="X5265" t="str">
        <f t="shared" si="164"/>
        <v>BE;BE;BE;BB</v>
      </c>
      <c r="Y5265" cm="1">
        <f t="array" ref="Y5265">SUM(_xlfn.XLOOKUP(_xlfn.TOROW(F5265:V5265,1),$AN$34:$AN$43,$AL$34:$AL$43,,0,1))</f>
        <v>25</v>
      </c>
      <c r="Z5265">
        <f t="shared" si="165"/>
        <v>4</v>
      </c>
      <c r="AA5265" t="str">
        <v>WB</v>
      </c>
      <c r="AG5265">
        <v>2596</v>
      </c>
      <c r="AH5265">
        <v>5</v>
      </c>
      <c r="AT5265">
        <v>4</v>
      </c>
    </row>
    <row r="5266" spans="2:46" ht="15" customHeight="1">
      <c r="B5266" s="48">
        <v>7036</v>
      </c>
      <c r="C5266" s="49">
        <v>45461</v>
      </c>
      <c r="D5266" s="50">
        <v>0.67996527777777782</v>
      </c>
      <c r="E5266" s="48" t="s">
        <v>10148</v>
      </c>
      <c r="F5266" s="48" t="s">
        <v>803</v>
      </c>
      <c r="G5266" s="48" t="s">
        <v>803</v>
      </c>
      <c r="H5266" s="48" t="s">
        <v>189</v>
      </c>
      <c r="I5266" s="48" t="s">
        <v>189</v>
      </c>
      <c r="J5266" s="48" t="s">
        <v>189</v>
      </c>
      <c r="K5266" s="48"/>
      <c r="L5266" s="48"/>
      <c r="M5266" s="48"/>
      <c r="N5266" s="48"/>
      <c r="O5266" s="48"/>
      <c r="P5266" s="48"/>
      <c r="Q5266" s="48"/>
      <c r="R5266" s="48"/>
      <c r="S5266" s="48"/>
      <c r="T5266" s="48"/>
      <c r="U5266" s="48"/>
      <c r="V5266" s="48"/>
      <c r="W5266" s="51" t="s">
        <v>4813</v>
      </c>
      <c r="X5266" t="str">
        <f t="shared" si="164"/>
        <v>SS;SS;JB;JB;JB</v>
      </c>
      <c r="Y5266" cm="1">
        <f t="array" ref="Y5266">SUM(_xlfn.XLOOKUP(_xlfn.TOROW(F5266:V5266,1),$AN$34:$AN$43,$AL$34:$AL$43,,0,1))</f>
        <v>9</v>
      </c>
      <c r="Z5266">
        <f t="shared" si="165"/>
        <v>5</v>
      </c>
      <c r="AA5266" t="str">
        <v>DH</v>
      </c>
      <c r="AG5266">
        <v>2602</v>
      </c>
      <c r="AH5266">
        <v>5</v>
      </c>
      <c r="AT5266">
        <v>5</v>
      </c>
    </row>
    <row r="5267" spans="2:46" ht="15" customHeight="1">
      <c r="B5267" s="48">
        <v>7037</v>
      </c>
      <c r="C5267" s="49">
        <v>45461</v>
      </c>
      <c r="D5267" s="50">
        <v>0.68108796296296292</v>
      </c>
      <c r="E5267" s="48" t="s">
        <v>12589</v>
      </c>
      <c r="F5267" s="48" t="s">
        <v>719</v>
      </c>
      <c r="G5267" s="48" t="s">
        <v>719</v>
      </c>
      <c r="H5267" s="48" t="s">
        <v>719</v>
      </c>
      <c r="I5267" s="48" t="s">
        <v>803</v>
      </c>
      <c r="J5267" s="48" t="s">
        <v>719</v>
      </c>
      <c r="K5267" s="48" t="s">
        <v>189</v>
      </c>
      <c r="L5267" s="48" t="s">
        <v>304</v>
      </c>
      <c r="M5267" s="48" t="s">
        <v>243</v>
      </c>
      <c r="N5267" s="48"/>
      <c r="O5267" s="48"/>
      <c r="P5267" s="48"/>
      <c r="Q5267" s="48"/>
      <c r="R5267" s="48"/>
      <c r="S5267" s="48"/>
      <c r="T5267" s="48"/>
      <c r="U5267" s="48"/>
      <c r="V5267" s="48"/>
      <c r="W5267" s="51" t="s">
        <v>4814</v>
      </c>
      <c r="X5267" t="str">
        <f t="shared" si="164"/>
        <v>BE;BE;BE;SS;BE;JB;HD;CB</v>
      </c>
      <c r="Y5267" cm="1">
        <f t="array" ref="Y5267">SUM(_xlfn.XLOOKUP(_xlfn.TOROW(F5267:V5267,1),$AN$34:$AN$43,$AL$34:$AL$43,,0,1))</f>
        <v>39</v>
      </c>
      <c r="Z5267">
        <f t="shared" si="165"/>
        <v>8</v>
      </c>
      <c r="AA5267" t="str">
        <v>DH</v>
      </c>
      <c r="AG5267">
        <v>2603</v>
      </c>
      <c r="AH5267">
        <v>5</v>
      </c>
      <c r="AT5267">
        <v>8</v>
      </c>
    </row>
    <row r="5268" spans="2:46" ht="15" customHeight="1">
      <c r="B5268" s="48">
        <v>7038</v>
      </c>
      <c r="C5268" s="49">
        <v>45461</v>
      </c>
      <c r="D5268" s="50">
        <v>0.68119212962962961</v>
      </c>
      <c r="E5268" s="48" t="s">
        <v>12590</v>
      </c>
      <c r="F5268" s="48" t="s">
        <v>51</v>
      </c>
      <c r="G5268" s="48" t="s">
        <v>51</v>
      </c>
      <c r="H5268" s="48" t="s">
        <v>51</v>
      </c>
      <c r="I5268" s="48" t="s">
        <v>803</v>
      </c>
      <c r="J5268" s="48" t="s">
        <v>803</v>
      </c>
      <c r="K5268" s="48" t="s">
        <v>803</v>
      </c>
      <c r="L5268" s="48" t="s">
        <v>304</v>
      </c>
      <c r="M5268" s="48"/>
      <c r="N5268" s="48"/>
      <c r="O5268" s="48"/>
      <c r="P5268" s="48"/>
      <c r="Q5268" s="48"/>
      <c r="R5268" s="48"/>
      <c r="S5268" s="48"/>
      <c r="T5268" s="48"/>
      <c r="U5268" s="48"/>
      <c r="V5268" s="48"/>
      <c r="W5268" s="51" t="s">
        <v>4815</v>
      </c>
      <c r="X5268" t="str">
        <f t="shared" si="164"/>
        <v>BB;BB;BB;SS;SS;SS;HD</v>
      </c>
      <c r="Y5268" cm="1">
        <f t="array" ref="Y5268">SUM(_xlfn.XLOOKUP(_xlfn.TOROW(F5268:V5268,1),$AN$34:$AN$43,$AL$34:$AL$43,,0,1))</f>
        <v>46</v>
      </c>
      <c r="Z5268">
        <f t="shared" si="165"/>
        <v>7</v>
      </c>
      <c r="AA5268" t="str">
        <v>DH</v>
      </c>
      <c r="AG5268">
        <v>2611</v>
      </c>
      <c r="AH5268">
        <v>5</v>
      </c>
      <c r="AT5268">
        <v>7</v>
      </c>
    </row>
    <row r="5269" spans="2:46" ht="15" customHeight="1">
      <c r="B5269" s="48">
        <v>7039</v>
      </c>
      <c r="C5269" s="49">
        <v>45461</v>
      </c>
      <c r="D5269" s="50">
        <v>0.68135416666666671</v>
      </c>
      <c r="E5269" s="48" t="s">
        <v>12591</v>
      </c>
      <c r="F5269" s="48" t="s">
        <v>51</v>
      </c>
      <c r="G5269" s="48" t="s">
        <v>133</v>
      </c>
      <c r="H5269" s="48" t="s">
        <v>189</v>
      </c>
      <c r="I5269" s="48" t="s">
        <v>243</v>
      </c>
      <c r="J5269" s="48" t="s">
        <v>189</v>
      </c>
      <c r="K5269" s="48" t="s">
        <v>189</v>
      </c>
      <c r="L5269" s="48" t="s">
        <v>319</v>
      </c>
      <c r="M5269" s="48" t="s">
        <v>719</v>
      </c>
      <c r="N5269" s="48"/>
      <c r="O5269" s="48"/>
      <c r="P5269" s="48"/>
      <c r="Q5269" s="48"/>
      <c r="R5269" s="48"/>
      <c r="S5269" s="48"/>
      <c r="T5269" s="48"/>
      <c r="U5269" s="48"/>
      <c r="V5269" s="48"/>
      <c r="W5269" s="51" t="s">
        <v>4816</v>
      </c>
      <c r="X5269" t="str">
        <f t="shared" si="164"/>
        <v>BB;SO;JB;CB;JB;JB;FR;BE</v>
      </c>
      <c r="Y5269" cm="1">
        <f t="array" ref="Y5269">SUM(_xlfn.XLOOKUP(_xlfn.TOROW(F5269:V5269,1),$AN$34:$AN$43,$AL$34:$AL$43,,0,1))</f>
        <v>31</v>
      </c>
      <c r="Z5269">
        <f t="shared" si="165"/>
        <v>8</v>
      </c>
      <c r="AA5269" t="str">
        <v>BB</v>
      </c>
      <c r="AG5269">
        <v>2619</v>
      </c>
      <c r="AH5269">
        <v>5</v>
      </c>
      <c r="AT5269">
        <v>8</v>
      </c>
    </row>
    <row r="5270" spans="2:46" ht="15" customHeight="1">
      <c r="B5270" s="48">
        <v>7040</v>
      </c>
      <c r="C5270" s="49">
        <v>45461</v>
      </c>
      <c r="D5270" s="50">
        <v>0.68172453703703706</v>
      </c>
      <c r="E5270" s="48" t="s">
        <v>12592</v>
      </c>
      <c r="F5270" s="48" t="s">
        <v>280</v>
      </c>
      <c r="G5270" s="48" t="s">
        <v>280</v>
      </c>
      <c r="H5270" s="48" t="s">
        <v>194</v>
      </c>
      <c r="I5270" s="48" t="s">
        <v>194</v>
      </c>
      <c r="J5270" s="48" t="s">
        <v>803</v>
      </c>
      <c r="K5270" s="48" t="s">
        <v>803</v>
      </c>
      <c r="L5270" s="48"/>
      <c r="M5270" s="48"/>
      <c r="N5270" s="48"/>
      <c r="O5270" s="48"/>
      <c r="P5270" s="48"/>
      <c r="Q5270" s="48"/>
      <c r="R5270" s="48"/>
      <c r="S5270" s="48"/>
      <c r="T5270" s="48"/>
      <c r="U5270" s="48"/>
      <c r="V5270" s="48"/>
      <c r="W5270" s="51" t="s">
        <v>4817</v>
      </c>
      <c r="X5270" t="str">
        <f t="shared" si="164"/>
        <v>WB;WB;DH;DH;SS;SS</v>
      </c>
      <c r="Y5270" cm="1">
        <f t="array" ref="Y5270">SUM(_xlfn.XLOOKUP(_xlfn.TOROW(F5270:V5270,1),$AN$34:$AN$43,$AL$34:$AL$43,,0,1))</f>
        <v>46</v>
      </c>
      <c r="Z5270">
        <f t="shared" si="165"/>
        <v>6</v>
      </c>
      <c r="AA5270" t="str">
        <v>BE</v>
      </c>
      <c r="AG5270">
        <v>2626</v>
      </c>
      <c r="AH5270">
        <v>5</v>
      </c>
      <c r="AT5270">
        <v>6</v>
      </c>
    </row>
    <row r="5271" spans="2:46" ht="15" customHeight="1">
      <c r="B5271" s="48">
        <v>7041</v>
      </c>
      <c r="C5271" s="49">
        <v>45461</v>
      </c>
      <c r="D5271" s="50">
        <v>0.68280092592592589</v>
      </c>
      <c r="E5271" s="48" t="s">
        <v>12593</v>
      </c>
      <c r="F5271" s="48" t="s">
        <v>304</v>
      </c>
      <c r="G5271" s="48" t="s">
        <v>304</v>
      </c>
      <c r="H5271" s="48" t="s">
        <v>304</v>
      </c>
      <c r="I5271" s="48" t="s">
        <v>51</v>
      </c>
      <c r="J5271" s="48" t="s">
        <v>194</v>
      </c>
      <c r="K5271" s="48" t="s">
        <v>194</v>
      </c>
      <c r="L5271" s="48"/>
      <c r="M5271" s="48"/>
      <c r="N5271" s="48"/>
      <c r="O5271" s="48"/>
      <c r="P5271" s="48"/>
      <c r="Q5271" s="48"/>
      <c r="R5271" s="48"/>
      <c r="S5271" s="48"/>
      <c r="T5271" s="48"/>
      <c r="U5271" s="48"/>
      <c r="V5271" s="48"/>
      <c r="W5271" s="51" t="s">
        <v>4818</v>
      </c>
      <c r="X5271" t="str">
        <f t="shared" si="164"/>
        <v>HD;HD;HD;BB;DH;DH</v>
      </c>
      <c r="Y5271" cm="1">
        <f t="array" ref="Y5271">SUM(_xlfn.XLOOKUP(_xlfn.TOROW(F5271:V5271,1),$AN$34:$AN$43,$AL$34:$AL$43,,0,1))</f>
        <v>49</v>
      </c>
      <c r="Z5271">
        <f t="shared" si="165"/>
        <v>6</v>
      </c>
      <c r="AA5271" t="str">
        <v>BE</v>
      </c>
      <c r="AG5271">
        <v>2628</v>
      </c>
      <c r="AH5271">
        <v>5</v>
      </c>
      <c r="AT5271">
        <v>6</v>
      </c>
    </row>
    <row r="5272" spans="2:46" ht="15" customHeight="1">
      <c r="B5272" s="48">
        <v>7042</v>
      </c>
      <c r="C5272" s="49">
        <v>45461</v>
      </c>
      <c r="D5272" s="50">
        <v>0.68725694444444441</v>
      </c>
      <c r="E5272" s="48" t="s">
        <v>11482</v>
      </c>
      <c r="F5272" s="48" t="s">
        <v>51</v>
      </c>
      <c r="G5272" s="48" t="s">
        <v>51</v>
      </c>
      <c r="H5272" s="48" t="s">
        <v>133</v>
      </c>
      <c r="I5272" s="48" t="s">
        <v>133</v>
      </c>
      <c r="J5272" s="48"/>
      <c r="K5272" s="48"/>
      <c r="L5272" s="48"/>
      <c r="M5272" s="48"/>
      <c r="N5272" s="48"/>
      <c r="O5272" s="48"/>
      <c r="P5272" s="48"/>
      <c r="Q5272" s="48"/>
      <c r="R5272" s="48"/>
      <c r="S5272" s="48"/>
      <c r="T5272" s="48"/>
      <c r="U5272" s="48"/>
      <c r="V5272" s="48"/>
      <c r="W5272" s="51" t="s">
        <v>4819</v>
      </c>
      <c r="X5272" t="str">
        <f t="shared" si="164"/>
        <v>BB;BB;SO;SO</v>
      </c>
      <c r="Y5272" cm="1">
        <f t="array" ref="Y5272">SUM(_xlfn.XLOOKUP(_xlfn.TOROW(F5272:V5272,1),$AN$34:$AN$43,$AL$34:$AL$43,,0,1))</f>
        <v>24</v>
      </c>
      <c r="Z5272">
        <f t="shared" si="165"/>
        <v>4</v>
      </c>
      <c r="AA5272" t="str">
        <v>FR</v>
      </c>
      <c r="AG5272">
        <v>2637</v>
      </c>
      <c r="AH5272">
        <v>5</v>
      </c>
      <c r="AT5272">
        <v>4</v>
      </c>
    </row>
    <row r="5273" spans="2:46" ht="15" customHeight="1">
      <c r="B5273" s="48">
        <v>7043</v>
      </c>
      <c r="C5273" s="49">
        <v>45461</v>
      </c>
      <c r="D5273" s="50">
        <v>0.68879629629629635</v>
      </c>
      <c r="E5273" s="48" t="s">
        <v>12594</v>
      </c>
      <c r="F5273" s="48" t="s">
        <v>280</v>
      </c>
      <c r="G5273" s="48" t="s">
        <v>243</v>
      </c>
      <c r="H5273" s="48" t="s">
        <v>194</v>
      </c>
      <c r="I5273" s="48" t="s">
        <v>194</v>
      </c>
      <c r="J5273" s="48" t="s">
        <v>133</v>
      </c>
      <c r="K5273" s="48" t="s">
        <v>243</v>
      </c>
      <c r="L5273" s="48" t="s">
        <v>319</v>
      </c>
      <c r="M5273" s="48" t="s">
        <v>133</v>
      </c>
      <c r="N5273" s="48" t="s">
        <v>194</v>
      </c>
      <c r="O5273" s="48" t="s">
        <v>803</v>
      </c>
      <c r="P5273" s="48"/>
      <c r="Q5273" s="48"/>
      <c r="R5273" s="48"/>
      <c r="S5273" s="48"/>
      <c r="T5273" s="48"/>
      <c r="U5273" s="48"/>
      <c r="V5273" s="48"/>
      <c r="W5273" s="51" t="s">
        <v>4820</v>
      </c>
      <c r="X5273" t="str">
        <f t="shared" si="164"/>
        <v>WB;CB;DH;DH;SO;CB;FR;SO;DH;SS</v>
      </c>
      <c r="Y5273" cm="1">
        <f t="array" ref="Y5273">SUM(_xlfn.XLOOKUP(_xlfn.TOROW(F5273:V5273,1),$AN$34:$AN$43,$AL$34:$AL$43,,0,1))</f>
        <v>64</v>
      </c>
      <c r="Z5273">
        <f t="shared" si="165"/>
        <v>10</v>
      </c>
      <c r="AA5273" t="str">
        <v>FR</v>
      </c>
      <c r="AG5273">
        <v>2641</v>
      </c>
      <c r="AH5273">
        <v>5</v>
      </c>
      <c r="AT5273">
        <v>10</v>
      </c>
    </row>
    <row r="5274" spans="2:46" ht="15" customHeight="1">
      <c r="B5274" s="48">
        <v>7044</v>
      </c>
      <c r="C5274" s="49">
        <v>45461</v>
      </c>
      <c r="D5274" s="50">
        <v>0.69809027777777777</v>
      </c>
      <c r="E5274" s="48" t="s">
        <v>194</v>
      </c>
      <c r="F5274" s="48" t="s">
        <v>194</v>
      </c>
      <c r="G5274" s="48"/>
      <c r="H5274" s="48"/>
      <c r="I5274" s="48"/>
      <c r="J5274" s="48"/>
      <c r="K5274" s="48"/>
      <c r="L5274" s="48"/>
      <c r="M5274" s="48"/>
      <c r="N5274" s="48"/>
      <c r="O5274" s="48"/>
      <c r="P5274" s="48"/>
      <c r="Q5274" s="48"/>
      <c r="R5274" s="48"/>
      <c r="S5274" s="48"/>
      <c r="T5274" s="48"/>
      <c r="U5274" s="48"/>
      <c r="V5274" s="48"/>
      <c r="W5274" s="51" t="s">
        <v>640</v>
      </c>
      <c r="X5274" t="str">
        <f t="shared" si="164"/>
        <v>DH</v>
      </c>
      <c r="Y5274" cm="1">
        <f t="array" ref="Y5274">SUM(_xlfn.XLOOKUP(_xlfn.TOROW(F5274:V5274,1),$AN$34:$AN$43,$AL$34:$AL$43,,0,1))</f>
        <v>9</v>
      </c>
      <c r="Z5274">
        <f t="shared" si="165"/>
        <v>1</v>
      </c>
      <c r="AA5274" t="str">
        <v>WB</v>
      </c>
      <c r="AG5274">
        <v>2648</v>
      </c>
      <c r="AH5274">
        <v>5</v>
      </c>
      <c r="AT5274">
        <v>1</v>
      </c>
    </row>
    <row r="5275" spans="2:46" ht="15" customHeight="1">
      <c r="B5275" s="48">
        <v>7045</v>
      </c>
      <c r="C5275" s="49">
        <v>45461</v>
      </c>
      <c r="D5275" s="50">
        <v>0.70071759259259259</v>
      </c>
      <c r="E5275" s="48" t="s">
        <v>12595</v>
      </c>
      <c r="F5275" s="48" t="s">
        <v>189</v>
      </c>
      <c r="G5275" s="48" t="s">
        <v>280</v>
      </c>
      <c r="H5275" s="48" t="s">
        <v>51</v>
      </c>
      <c r="I5275" s="48" t="s">
        <v>189</v>
      </c>
      <c r="J5275" s="48" t="s">
        <v>133</v>
      </c>
      <c r="K5275" s="48" t="s">
        <v>319</v>
      </c>
      <c r="L5275" s="48" t="s">
        <v>243</v>
      </c>
      <c r="M5275" s="48" t="s">
        <v>803</v>
      </c>
      <c r="N5275" s="48" t="s">
        <v>243</v>
      </c>
      <c r="O5275" s="48" t="s">
        <v>194</v>
      </c>
      <c r="P5275" s="48"/>
      <c r="Q5275" s="48"/>
      <c r="R5275" s="48"/>
      <c r="S5275" s="48"/>
      <c r="T5275" s="48"/>
      <c r="U5275" s="48"/>
      <c r="V5275" s="48"/>
      <c r="W5275" s="51" t="s">
        <v>4821</v>
      </c>
      <c r="X5275" t="str">
        <f t="shared" si="164"/>
        <v>JB;WB;BB;JB;SO;FR;CB;SS;CB;DH</v>
      </c>
      <c r="Y5275" cm="1">
        <f t="array" ref="Y5275">SUM(_xlfn.XLOOKUP(_xlfn.TOROW(F5275:V5275,1),$AN$34:$AN$43,$AL$34:$AL$43,,0,1))</f>
        <v>56</v>
      </c>
      <c r="Z5275">
        <f t="shared" si="165"/>
        <v>10</v>
      </c>
      <c r="AA5275" t="str">
        <v>WB</v>
      </c>
      <c r="AG5275">
        <v>2649</v>
      </c>
      <c r="AH5275">
        <v>5</v>
      </c>
      <c r="AT5275">
        <v>10</v>
      </c>
    </row>
    <row r="5276" spans="2:46" ht="15" customHeight="1">
      <c r="B5276" s="48">
        <v>7046</v>
      </c>
      <c r="C5276" s="49">
        <v>45461</v>
      </c>
      <c r="D5276" s="50">
        <v>0.70186342592592588</v>
      </c>
      <c r="E5276" s="48" t="s">
        <v>12596</v>
      </c>
      <c r="F5276" s="48" t="s">
        <v>243</v>
      </c>
      <c r="G5276" s="48" t="s">
        <v>280</v>
      </c>
      <c r="H5276" s="48" t="s">
        <v>194</v>
      </c>
      <c r="I5276" s="48" t="s">
        <v>189</v>
      </c>
      <c r="J5276" s="48" t="s">
        <v>280</v>
      </c>
      <c r="K5276" s="48" t="s">
        <v>243</v>
      </c>
      <c r="L5276" s="48" t="s">
        <v>280</v>
      </c>
      <c r="M5276" s="48" t="s">
        <v>243</v>
      </c>
      <c r="N5276" s="48" t="s">
        <v>280</v>
      </c>
      <c r="O5276" s="48"/>
      <c r="P5276" s="48"/>
      <c r="Q5276" s="48"/>
      <c r="R5276" s="48"/>
      <c r="S5276" s="48"/>
      <c r="T5276" s="48"/>
      <c r="U5276" s="48"/>
      <c r="V5276" s="48"/>
      <c r="W5276" s="51" t="s">
        <v>4822</v>
      </c>
      <c r="X5276" t="str">
        <f t="shared" si="164"/>
        <v>CB;WB;DH;JB;WB;CB;WB;CB;WB</v>
      </c>
      <c r="Y5276" cm="1">
        <f t="array" ref="Y5276">SUM(_xlfn.XLOOKUP(_xlfn.TOROW(F5276:V5276,1),$AN$34:$AN$43,$AL$34:$AL$43,,0,1))</f>
        <v>78</v>
      </c>
      <c r="Z5276">
        <f t="shared" si="165"/>
        <v>9</v>
      </c>
      <c r="AA5276" t="str">
        <v>WB</v>
      </c>
      <c r="AG5276">
        <v>2650</v>
      </c>
      <c r="AH5276">
        <v>5</v>
      </c>
      <c r="AT5276">
        <v>9</v>
      </c>
    </row>
    <row r="5277" spans="2:46" ht="15" customHeight="1">
      <c r="B5277" s="48">
        <v>7047</v>
      </c>
      <c r="C5277" s="49">
        <v>45461</v>
      </c>
      <c r="D5277" s="50">
        <v>0.70199074074074075</v>
      </c>
      <c r="E5277" s="48" t="s">
        <v>8580</v>
      </c>
      <c r="F5277" s="48" t="s">
        <v>304</v>
      </c>
      <c r="G5277" s="48" t="s">
        <v>304</v>
      </c>
      <c r="H5277" s="48" t="s">
        <v>304</v>
      </c>
      <c r="I5277" s="48"/>
      <c r="J5277" s="48"/>
      <c r="K5277" s="48"/>
      <c r="L5277" s="48"/>
      <c r="M5277" s="48"/>
      <c r="N5277" s="48"/>
      <c r="O5277" s="48"/>
      <c r="P5277" s="48"/>
      <c r="Q5277" s="48"/>
      <c r="R5277" s="48"/>
      <c r="S5277" s="48"/>
      <c r="T5277" s="48"/>
      <c r="U5277" s="48"/>
      <c r="V5277" s="48"/>
      <c r="W5277" s="51" t="s">
        <v>4563</v>
      </c>
      <c r="X5277" t="str">
        <f t="shared" si="164"/>
        <v>HD;HD;HD</v>
      </c>
      <c r="Y5277" cm="1">
        <f t="array" ref="Y5277">SUM(_xlfn.XLOOKUP(_xlfn.TOROW(F5277:V5277,1),$AN$34:$AN$43,$AL$34:$AL$43,,0,1))</f>
        <v>21</v>
      </c>
      <c r="Z5277">
        <f t="shared" si="165"/>
        <v>3</v>
      </c>
      <c r="AA5277" t="str">
        <v>HD</v>
      </c>
      <c r="AG5277">
        <v>2653</v>
      </c>
      <c r="AH5277">
        <v>5</v>
      </c>
      <c r="AT5277">
        <v>3</v>
      </c>
    </row>
    <row r="5278" spans="2:46" ht="15" customHeight="1">
      <c r="B5278" s="48">
        <v>7048</v>
      </c>
      <c r="C5278" s="49">
        <v>45461</v>
      </c>
      <c r="D5278" s="50">
        <v>0.70416666666666672</v>
      </c>
      <c r="E5278" s="48" t="s">
        <v>12597</v>
      </c>
      <c r="F5278" s="48" t="s">
        <v>189</v>
      </c>
      <c r="G5278" s="48" t="s">
        <v>189</v>
      </c>
      <c r="H5278" s="48" t="s">
        <v>319</v>
      </c>
      <c r="I5278" s="48" t="s">
        <v>719</v>
      </c>
      <c r="J5278" s="48" t="s">
        <v>719</v>
      </c>
      <c r="K5278" s="48" t="s">
        <v>719</v>
      </c>
      <c r="L5278" s="48"/>
      <c r="M5278" s="48"/>
      <c r="N5278" s="48"/>
      <c r="O5278" s="48"/>
      <c r="P5278" s="48"/>
      <c r="Q5278" s="48"/>
      <c r="R5278" s="48"/>
      <c r="S5278" s="48"/>
      <c r="T5278" s="48"/>
      <c r="U5278" s="48"/>
      <c r="V5278" s="48"/>
      <c r="W5278" s="51" t="s">
        <v>4823</v>
      </c>
      <c r="X5278" t="str">
        <f t="shared" si="164"/>
        <v>JB;JB;FR;BE;BE;BE</v>
      </c>
      <c r="Y5278" cm="1">
        <f t="array" ref="Y5278">SUM(_xlfn.XLOOKUP(_xlfn.TOROW(F5278:V5278,1),$AN$34:$AN$43,$AL$34:$AL$43,,0,1))</f>
        <v>20</v>
      </c>
      <c r="Z5278">
        <f t="shared" si="165"/>
        <v>6</v>
      </c>
      <c r="AA5278" t="str">
        <v>HD</v>
      </c>
      <c r="AG5278">
        <v>2655</v>
      </c>
      <c r="AH5278">
        <v>5</v>
      </c>
      <c r="AT5278">
        <v>6</v>
      </c>
    </row>
    <row r="5279" spans="2:46" ht="15" customHeight="1">
      <c r="B5279" s="48">
        <v>7049</v>
      </c>
      <c r="C5279" s="49">
        <v>45461</v>
      </c>
      <c r="D5279" s="50">
        <v>0.7051736111111111</v>
      </c>
      <c r="E5279" s="48" t="s">
        <v>12598</v>
      </c>
      <c r="F5279" s="48" t="s">
        <v>719</v>
      </c>
      <c r="G5279" s="48" t="s">
        <v>319</v>
      </c>
      <c r="H5279" s="48" t="s">
        <v>304</v>
      </c>
      <c r="I5279" s="48" t="s">
        <v>243</v>
      </c>
      <c r="J5279" s="48" t="s">
        <v>280</v>
      </c>
      <c r="K5279" s="48" t="s">
        <v>719</v>
      </c>
      <c r="L5279" s="48"/>
      <c r="M5279" s="48"/>
      <c r="N5279" s="48"/>
      <c r="O5279" s="48"/>
      <c r="P5279" s="48"/>
      <c r="Q5279" s="48"/>
      <c r="R5279" s="48"/>
      <c r="S5279" s="48"/>
      <c r="T5279" s="48"/>
      <c r="U5279" s="48"/>
      <c r="V5279" s="48"/>
      <c r="W5279" s="51" t="s">
        <v>4824</v>
      </c>
      <c r="X5279" t="str">
        <f t="shared" si="164"/>
        <v>BE;FR;HD;CB;WB;BE</v>
      </c>
      <c r="Y5279" cm="1">
        <f t="array" ref="Y5279">SUM(_xlfn.XLOOKUP(_xlfn.TOROW(F5279:V5279,1),$AN$34:$AN$43,$AL$34:$AL$43,,0,1))</f>
        <v>39</v>
      </c>
      <c r="Z5279">
        <f t="shared" si="165"/>
        <v>6</v>
      </c>
      <c r="AA5279" t="str">
        <v>HD</v>
      </c>
      <c r="AG5279">
        <v>2657</v>
      </c>
      <c r="AH5279">
        <v>5</v>
      </c>
      <c r="AT5279">
        <v>6</v>
      </c>
    </row>
    <row r="5280" spans="2:46" ht="15" customHeight="1">
      <c r="B5280" s="48">
        <v>7050</v>
      </c>
      <c r="C5280" s="49">
        <v>45461</v>
      </c>
      <c r="D5280" s="50">
        <v>0.70607638888888891</v>
      </c>
      <c r="E5280" s="48" t="s">
        <v>12599</v>
      </c>
      <c r="F5280" s="48" t="s">
        <v>194</v>
      </c>
      <c r="G5280" s="48" t="s">
        <v>194</v>
      </c>
      <c r="H5280" s="48" t="s">
        <v>304</v>
      </c>
      <c r="I5280" s="48" t="s">
        <v>803</v>
      </c>
      <c r="J5280" s="48" t="s">
        <v>803</v>
      </c>
      <c r="K5280" s="48" t="s">
        <v>803</v>
      </c>
      <c r="L5280" s="48" t="s">
        <v>243</v>
      </c>
      <c r="M5280" s="48" t="s">
        <v>243</v>
      </c>
      <c r="N5280" s="48" t="s">
        <v>51</v>
      </c>
      <c r="O5280" s="48" t="s">
        <v>319</v>
      </c>
      <c r="P5280" s="48"/>
      <c r="Q5280" s="48"/>
      <c r="R5280" s="48"/>
      <c r="S5280" s="48"/>
      <c r="T5280" s="48"/>
      <c r="U5280" s="48"/>
      <c r="V5280" s="48"/>
      <c r="W5280" s="51" t="s">
        <v>4825</v>
      </c>
      <c r="X5280" t="str">
        <f t="shared" si="164"/>
        <v>DH;DH;HD;SS;SS;SS;CB;CB;BB;FR</v>
      </c>
      <c r="Y5280" cm="1">
        <f t="array" ref="Y5280">SUM(_xlfn.XLOOKUP(_xlfn.TOROW(F5280:V5280,1),$AN$34:$AN$43,$AL$34:$AL$43,,0,1))</f>
        <v>63</v>
      </c>
      <c r="Z5280">
        <f t="shared" si="165"/>
        <v>10</v>
      </c>
      <c r="AA5280" t="str">
        <v>HD</v>
      </c>
      <c r="AG5280">
        <v>2663</v>
      </c>
      <c r="AH5280">
        <v>5</v>
      </c>
      <c r="AT5280">
        <v>10</v>
      </c>
    </row>
    <row r="5281" spans="2:46" ht="15" customHeight="1">
      <c r="B5281" s="48">
        <v>7051</v>
      </c>
      <c r="C5281" s="49">
        <v>45461</v>
      </c>
      <c r="D5281" s="50">
        <v>0.70997685185185189</v>
      </c>
      <c r="E5281" s="48" t="s">
        <v>8336</v>
      </c>
      <c r="F5281" s="48" t="s">
        <v>189</v>
      </c>
      <c r="G5281" s="48" t="s">
        <v>189</v>
      </c>
      <c r="H5281" s="48" t="s">
        <v>189</v>
      </c>
      <c r="I5281" s="48"/>
      <c r="J5281" s="48"/>
      <c r="K5281" s="48"/>
      <c r="L5281" s="48"/>
      <c r="M5281" s="48"/>
      <c r="N5281" s="48"/>
      <c r="O5281" s="48"/>
      <c r="P5281" s="48"/>
      <c r="Q5281" s="48"/>
      <c r="R5281" s="48"/>
      <c r="S5281" s="48"/>
      <c r="T5281" s="48"/>
      <c r="U5281" s="48"/>
      <c r="V5281" s="48"/>
      <c r="W5281" s="51" t="s">
        <v>1076</v>
      </c>
      <c r="X5281" t="str">
        <f t="shared" si="164"/>
        <v>JB;JB;JB</v>
      </c>
      <c r="Y5281" cm="1">
        <f t="array" ref="Y5281">SUM(_xlfn.XLOOKUP(_xlfn.TOROW(F5281:V5281,1),$AN$34:$AN$43,$AL$34:$AL$43,,0,1))</f>
        <v>3</v>
      </c>
      <c r="Z5281">
        <f t="shared" si="165"/>
        <v>3</v>
      </c>
      <c r="AA5281" t="str">
        <v>HD</v>
      </c>
      <c r="AG5281">
        <v>2668</v>
      </c>
      <c r="AH5281">
        <v>5</v>
      </c>
      <c r="AT5281">
        <v>3</v>
      </c>
    </row>
    <row r="5282" spans="2:46" ht="15" customHeight="1">
      <c r="B5282" s="48">
        <v>7052</v>
      </c>
      <c r="C5282" s="49">
        <v>45461</v>
      </c>
      <c r="D5282" s="50">
        <v>0.71062499999999995</v>
      </c>
      <c r="E5282" s="48" t="s">
        <v>12600</v>
      </c>
      <c r="F5282" s="48" t="s">
        <v>319</v>
      </c>
      <c r="G5282" s="48" t="s">
        <v>194</v>
      </c>
      <c r="H5282" s="48" t="s">
        <v>133</v>
      </c>
      <c r="I5282" s="48" t="s">
        <v>319</v>
      </c>
      <c r="J5282" s="48" t="s">
        <v>719</v>
      </c>
      <c r="K5282" s="48" t="s">
        <v>280</v>
      </c>
      <c r="L5282" s="48" t="s">
        <v>243</v>
      </c>
      <c r="M5282" s="48" t="s">
        <v>243</v>
      </c>
      <c r="N5282" s="48" t="s">
        <v>51</v>
      </c>
      <c r="O5282" s="48" t="s">
        <v>133</v>
      </c>
      <c r="P5282" s="48" t="s">
        <v>133</v>
      </c>
      <c r="Q5282" s="48"/>
      <c r="R5282" s="48"/>
      <c r="S5282" s="48"/>
      <c r="T5282" s="48"/>
      <c r="U5282" s="48"/>
      <c r="V5282" s="48"/>
      <c r="W5282" s="51" t="s">
        <v>4826</v>
      </c>
      <c r="X5282" t="str">
        <f t="shared" si="164"/>
        <v>FR;DH;SO;FR;BE;WB;CB;CB;BB;SO;SO</v>
      </c>
      <c r="Y5282" cm="1">
        <f t="array" ref="Y5282">SUM(_xlfn.XLOOKUP(_xlfn.TOROW(F5282:V5282,1),$AN$34:$AN$43,$AL$34:$AL$43,,0,1))</f>
        <v>63</v>
      </c>
      <c r="Z5282">
        <f t="shared" si="165"/>
        <v>11</v>
      </c>
      <c r="AA5282" t="str">
        <v>SO</v>
      </c>
      <c r="AG5282">
        <v>2670</v>
      </c>
      <c r="AH5282">
        <v>5</v>
      </c>
      <c r="AT5282">
        <v>11</v>
      </c>
    </row>
    <row r="5283" spans="2:46" ht="15" customHeight="1">
      <c r="B5283" s="48">
        <v>7053</v>
      </c>
      <c r="C5283" s="49">
        <v>45461</v>
      </c>
      <c r="D5283" s="50">
        <v>0.71151620370370372</v>
      </c>
      <c r="E5283" s="48" t="s">
        <v>12601</v>
      </c>
      <c r="F5283" s="48" t="s">
        <v>304</v>
      </c>
      <c r="G5283" s="48" t="s">
        <v>189</v>
      </c>
      <c r="H5283" s="48" t="s">
        <v>719</v>
      </c>
      <c r="I5283" s="48" t="s">
        <v>280</v>
      </c>
      <c r="J5283" s="48"/>
      <c r="K5283" s="48"/>
      <c r="L5283" s="48"/>
      <c r="M5283" s="48"/>
      <c r="N5283" s="48"/>
      <c r="O5283" s="48"/>
      <c r="P5283" s="48"/>
      <c r="Q5283" s="48"/>
      <c r="R5283" s="48"/>
      <c r="S5283" s="48"/>
      <c r="T5283" s="48"/>
      <c r="U5283" s="48"/>
      <c r="V5283" s="48"/>
      <c r="W5283" s="51" t="s">
        <v>4827</v>
      </c>
      <c r="X5283" t="str">
        <f t="shared" si="164"/>
        <v>HD;JB;BE;WB</v>
      </c>
      <c r="Y5283" cm="1">
        <f t="array" ref="Y5283">SUM(_xlfn.XLOOKUP(_xlfn.TOROW(F5283:V5283,1),$AN$34:$AN$43,$AL$34:$AL$43,,0,1))</f>
        <v>24</v>
      </c>
      <c r="Z5283">
        <f t="shared" si="165"/>
        <v>4</v>
      </c>
      <c r="AA5283" t="str">
        <v>SO</v>
      </c>
      <c r="AG5283">
        <v>2673</v>
      </c>
      <c r="AH5283">
        <v>5</v>
      </c>
      <c r="AT5283">
        <v>4</v>
      </c>
    </row>
    <row r="5284" spans="2:46" ht="15" customHeight="1">
      <c r="B5284" s="48">
        <v>7054</v>
      </c>
      <c r="C5284" s="49">
        <v>45461</v>
      </c>
      <c r="D5284" s="50">
        <v>0.71195601851851853</v>
      </c>
      <c r="E5284" s="48" t="s">
        <v>12602</v>
      </c>
      <c r="F5284" s="48" t="s">
        <v>719</v>
      </c>
      <c r="G5284" s="48" t="s">
        <v>304</v>
      </c>
      <c r="H5284" s="48" t="s">
        <v>304</v>
      </c>
      <c r="I5284" s="48" t="s">
        <v>280</v>
      </c>
      <c r="J5284" s="48"/>
      <c r="K5284" s="48"/>
      <c r="L5284" s="48"/>
      <c r="M5284" s="48"/>
      <c r="N5284" s="48"/>
      <c r="O5284" s="48"/>
      <c r="P5284" s="48"/>
      <c r="Q5284" s="48"/>
      <c r="R5284" s="48"/>
      <c r="S5284" s="48"/>
      <c r="T5284" s="48"/>
      <c r="U5284" s="48"/>
      <c r="V5284" s="48"/>
      <c r="W5284" s="51" t="s">
        <v>4828</v>
      </c>
      <c r="X5284" t="str">
        <f t="shared" si="164"/>
        <v>BE;HD;HD;WB</v>
      </c>
      <c r="Y5284" cm="1">
        <f t="array" ref="Y5284">SUM(_xlfn.XLOOKUP(_xlfn.TOROW(F5284:V5284,1),$AN$34:$AN$43,$AL$34:$AL$43,,0,1))</f>
        <v>30</v>
      </c>
      <c r="Z5284">
        <f t="shared" si="165"/>
        <v>4</v>
      </c>
      <c r="AA5284" t="str">
        <v>SO</v>
      </c>
      <c r="AG5284">
        <v>2676</v>
      </c>
      <c r="AH5284">
        <v>5</v>
      </c>
      <c r="AT5284">
        <v>4</v>
      </c>
    </row>
    <row r="5285" spans="2:46" ht="15" customHeight="1">
      <c r="B5285" s="48">
        <v>7055</v>
      </c>
      <c r="C5285" s="49">
        <v>45461</v>
      </c>
      <c r="D5285" s="50">
        <v>0.71302083333333333</v>
      </c>
      <c r="E5285" s="48" t="s">
        <v>12603</v>
      </c>
      <c r="F5285" s="48" t="s">
        <v>719</v>
      </c>
      <c r="G5285" s="48" t="s">
        <v>719</v>
      </c>
      <c r="H5285" s="48" t="s">
        <v>280</v>
      </c>
      <c r="I5285" s="48" t="s">
        <v>243</v>
      </c>
      <c r="J5285" s="48" t="s">
        <v>243</v>
      </c>
      <c r="K5285" s="48" t="s">
        <v>243</v>
      </c>
      <c r="L5285" s="48" t="s">
        <v>243</v>
      </c>
      <c r="M5285" s="48"/>
      <c r="N5285" s="48"/>
      <c r="O5285" s="48"/>
      <c r="P5285" s="48"/>
      <c r="Q5285" s="48"/>
      <c r="R5285" s="48"/>
      <c r="S5285" s="48"/>
      <c r="T5285" s="48"/>
      <c r="U5285" s="48"/>
      <c r="V5285" s="48"/>
      <c r="W5285" s="51" t="s">
        <v>4829</v>
      </c>
      <c r="X5285" t="str">
        <f t="shared" si="164"/>
        <v>BE;BE;WB;CB;CB;CB;CB</v>
      </c>
      <c r="Y5285" cm="1">
        <f t="array" ref="Y5285">SUM(_xlfn.XLOOKUP(_xlfn.TOROW(F5285:V5285,1),$AN$34:$AN$43,$AL$34:$AL$43,,0,1))</f>
        <v>53</v>
      </c>
      <c r="Z5285">
        <f t="shared" si="165"/>
        <v>7</v>
      </c>
      <c r="AA5285" t="str">
        <v>BB</v>
      </c>
      <c r="AG5285">
        <v>2680</v>
      </c>
      <c r="AH5285">
        <v>5</v>
      </c>
      <c r="AT5285">
        <v>7</v>
      </c>
    </row>
    <row r="5286" spans="2:46" ht="15" customHeight="1">
      <c r="B5286" s="48">
        <v>7056</v>
      </c>
      <c r="C5286" s="49">
        <v>45461</v>
      </c>
      <c r="D5286" s="50">
        <v>0.71365740740740746</v>
      </c>
      <c r="E5286" s="48" t="s">
        <v>12604</v>
      </c>
      <c r="F5286" s="48" t="s">
        <v>280</v>
      </c>
      <c r="G5286" s="48" t="s">
        <v>304</v>
      </c>
      <c r="H5286" s="48" t="s">
        <v>133</v>
      </c>
      <c r="I5286" s="48" t="s">
        <v>189</v>
      </c>
      <c r="J5286" s="48" t="s">
        <v>243</v>
      </c>
      <c r="K5286" s="48" t="s">
        <v>133</v>
      </c>
      <c r="L5286" s="48" t="s">
        <v>304</v>
      </c>
      <c r="M5286" s="48"/>
      <c r="N5286" s="48"/>
      <c r="O5286" s="48"/>
      <c r="P5286" s="48"/>
      <c r="Q5286" s="48"/>
      <c r="R5286" s="48"/>
      <c r="S5286" s="48"/>
      <c r="T5286" s="48"/>
      <c r="U5286" s="48"/>
      <c r="V5286" s="48"/>
      <c r="W5286" s="51" t="s">
        <v>4830</v>
      </c>
      <c r="X5286" t="str">
        <f t="shared" si="164"/>
        <v>WB;HD;SO;JB;CB;SO;HD</v>
      </c>
      <c r="Y5286" cm="1">
        <f t="array" ref="Y5286">SUM(_xlfn.XLOOKUP(_xlfn.TOROW(F5286:V5286,1),$AN$34:$AN$43,$AL$34:$AL$43,,0,1))</f>
        <v>38</v>
      </c>
      <c r="Z5286">
        <f t="shared" si="165"/>
        <v>7</v>
      </c>
      <c r="AA5286" t="str">
        <v>WB</v>
      </c>
      <c r="AG5286">
        <v>2685</v>
      </c>
      <c r="AH5286">
        <v>5</v>
      </c>
      <c r="AT5286">
        <v>7</v>
      </c>
    </row>
    <row r="5287" spans="2:46" ht="15" customHeight="1">
      <c r="B5287" s="48">
        <v>7057</v>
      </c>
      <c r="C5287" s="49">
        <v>45461</v>
      </c>
      <c r="D5287" s="50">
        <v>0.71708333333333329</v>
      </c>
      <c r="E5287" s="48" t="s">
        <v>12605</v>
      </c>
      <c r="F5287" s="48" t="s">
        <v>133</v>
      </c>
      <c r="G5287" s="48" t="s">
        <v>719</v>
      </c>
      <c r="H5287" s="48" t="s">
        <v>719</v>
      </c>
      <c r="I5287" s="48" t="s">
        <v>719</v>
      </c>
      <c r="J5287" s="48" t="s">
        <v>51</v>
      </c>
      <c r="K5287" s="48" t="s">
        <v>194</v>
      </c>
      <c r="L5287" s="48"/>
      <c r="M5287" s="48"/>
      <c r="N5287" s="48"/>
      <c r="O5287" s="48"/>
      <c r="P5287" s="48"/>
      <c r="Q5287" s="48"/>
      <c r="R5287" s="48"/>
      <c r="S5287" s="48"/>
      <c r="T5287" s="48"/>
      <c r="U5287" s="48"/>
      <c r="V5287" s="48"/>
      <c r="W5287" s="51" t="s">
        <v>4831</v>
      </c>
      <c r="X5287" t="str">
        <f t="shared" si="164"/>
        <v>SO;BE;BE;BE;BB;DH</v>
      </c>
      <c r="Y5287" cm="1">
        <f t="array" ref="Y5287">SUM(_xlfn.XLOOKUP(_xlfn.TOROW(F5287:V5287,1),$AN$34:$AN$43,$AL$34:$AL$43,,0,1))</f>
        <v>36</v>
      </c>
      <c r="Z5287">
        <f t="shared" si="165"/>
        <v>6</v>
      </c>
      <c r="AA5287" t="str">
        <v>DH</v>
      </c>
      <c r="AG5287">
        <v>2686</v>
      </c>
      <c r="AH5287">
        <v>5</v>
      </c>
      <c r="AT5287">
        <v>6</v>
      </c>
    </row>
    <row r="5288" spans="2:46" ht="15" customHeight="1">
      <c r="B5288" s="48">
        <v>7058</v>
      </c>
      <c r="C5288" s="49">
        <v>45461</v>
      </c>
      <c r="D5288" s="50">
        <v>0.7174652777777778</v>
      </c>
      <c r="E5288" s="48" t="s">
        <v>8142</v>
      </c>
      <c r="F5288" s="48" t="s">
        <v>243</v>
      </c>
      <c r="G5288" s="48" t="s">
        <v>243</v>
      </c>
      <c r="H5288" s="48"/>
      <c r="I5288" s="48"/>
      <c r="J5288" s="48"/>
      <c r="K5288" s="48"/>
      <c r="L5288" s="48"/>
      <c r="M5288" s="48"/>
      <c r="N5288" s="48"/>
      <c r="O5288" s="48"/>
      <c r="P5288" s="48"/>
      <c r="Q5288" s="48"/>
      <c r="R5288" s="48"/>
      <c r="S5288" s="48"/>
      <c r="T5288" s="48"/>
      <c r="U5288" s="48"/>
      <c r="V5288" s="48"/>
      <c r="W5288" s="51" t="s">
        <v>1672</v>
      </c>
      <c r="X5288" t="str">
        <f t="shared" si="164"/>
        <v>CB;CB</v>
      </c>
      <c r="Y5288" cm="1">
        <f t="array" ref="Y5288">SUM(_xlfn.XLOOKUP(_xlfn.TOROW(F5288:V5288,1),$AN$34:$AN$43,$AL$34:$AL$43,,0,1))</f>
        <v>16</v>
      </c>
      <c r="Z5288">
        <f t="shared" si="165"/>
        <v>2</v>
      </c>
      <c r="AA5288" t="str">
        <v>DH</v>
      </c>
      <c r="AG5288">
        <v>2695</v>
      </c>
      <c r="AH5288">
        <v>5</v>
      </c>
      <c r="AT5288">
        <v>2</v>
      </c>
    </row>
    <row r="5289" spans="2:46" ht="15" customHeight="1">
      <c r="B5289" s="48">
        <v>7059</v>
      </c>
      <c r="C5289" s="49">
        <v>45461</v>
      </c>
      <c r="D5289" s="50">
        <v>0.71881944444444446</v>
      </c>
      <c r="E5289" s="48" t="s">
        <v>12606</v>
      </c>
      <c r="F5289" s="48" t="s">
        <v>319</v>
      </c>
      <c r="G5289" s="48" t="s">
        <v>319</v>
      </c>
      <c r="H5289" s="48" t="s">
        <v>803</v>
      </c>
      <c r="I5289" s="48" t="s">
        <v>304</v>
      </c>
      <c r="J5289" s="48" t="s">
        <v>304</v>
      </c>
      <c r="K5289" s="48"/>
      <c r="L5289" s="48"/>
      <c r="M5289" s="48"/>
      <c r="N5289" s="48"/>
      <c r="O5289" s="48"/>
      <c r="P5289" s="48"/>
      <c r="Q5289" s="48"/>
      <c r="R5289" s="48"/>
      <c r="S5289" s="48"/>
      <c r="T5289" s="48"/>
      <c r="U5289" s="48"/>
      <c r="V5289" s="48"/>
      <c r="W5289" s="51" t="s">
        <v>4832</v>
      </c>
      <c r="X5289" t="str">
        <f t="shared" si="164"/>
        <v>FR;FR;SS;HD;HD</v>
      </c>
      <c r="Y5289" cm="1">
        <f t="array" ref="Y5289">SUM(_xlfn.XLOOKUP(_xlfn.TOROW(F5289:V5289,1),$AN$34:$AN$43,$AL$34:$AL$43,,0,1))</f>
        <v>23</v>
      </c>
      <c r="Z5289">
        <f t="shared" si="165"/>
        <v>5</v>
      </c>
      <c r="AA5289" t="str">
        <v>DH</v>
      </c>
      <c r="AG5289">
        <v>2696</v>
      </c>
      <c r="AH5289">
        <v>5</v>
      </c>
      <c r="AT5289">
        <v>5</v>
      </c>
    </row>
    <row r="5290" spans="2:46" ht="15" customHeight="1">
      <c r="B5290" s="48">
        <v>7060</v>
      </c>
      <c r="C5290" s="49">
        <v>45461</v>
      </c>
      <c r="D5290" s="50">
        <v>0.72233796296296293</v>
      </c>
      <c r="E5290" s="48" t="s">
        <v>12607</v>
      </c>
      <c r="F5290" s="48" t="s">
        <v>719</v>
      </c>
      <c r="G5290" s="48" t="s">
        <v>719</v>
      </c>
      <c r="H5290" s="48" t="s">
        <v>189</v>
      </c>
      <c r="I5290" s="48" t="s">
        <v>133</v>
      </c>
      <c r="J5290" s="48" t="s">
        <v>133</v>
      </c>
      <c r="K5290" s="48" t="s">
        <v>133</v>
      </c>
      <c r="L5290" s="48"/>
      <c r="M5290" s="48"/>
      <c r="N5290" s="48"/>
      <c r="O5290" s="48"/>
      <c r="P5290" s="48"/>
      <c r="Q5290" s="48"/>
      <c r="R5290" s="48"/>
      <c r="S5290" s="48"/>
      <c r="T5290" s="48"/>
      <c r="U5290" s="48"/>
      <c r="V5290" s="48"/>
      <c r="W5290" s="51" t="s">
        <v>4833</v>
      </c>
      <c r="X5290" t="str">
        <f t="shared" si="164"/>
        <v>BE;BE;JB;SO;SO;SO</v>
      </c>
      <c r="Y5290" cm="1">
        <f t="array" ref="Y5290">SUM(_xlfn.XLOOKUP(_xlfn.TOROW(F5290:V5290,1),$AN$34:$AN$43,$AL$34:$AL$43,,0,1))</f>
        <v>17</v>
      </c>
      <c r="Z5290">
        <f t="shared" si="165"/>
        <v>6</v>
      </c>
      <c r="AA5290" t="str">
        <v>JB</v>
      </c>
      <c r="AG5290">
        <v>2704</v>
      </c>
      <c r="AH5290">
        <v>5</v>
      </c>
      <c r="AT5290">
        <v>6</v>
      </c>
    </row>
    <row r="5291" spans="2:46" ht="15" customHeight="1">
      <c r="B5291" s="48">
        <v>7061</v>
      </c>
      <c r="C5291" s="49">
        <v>45461</v>
      </c>
      <c r="D5291" s="50">
        <v>0.72310185185185183</v>
      </c>
      <c r="E5291" s="48" t="s">
        <v>12327</v>
      </c>
      <c r="F5291" s="48" t="s">
        <v>133</v>
      </c>
      <c r="G5291" s="48" t="s">
        <v>133</v>
      </c>
      <c r="H5291" s="48" t="s">
        <v>304</v>
      </c>
      <c r="I5291" s="48"/>
      <c r="J5291" s="48"/>
      <c r="K5291" s="48"/>
      <c r="L5291" s="48"/>
      <c r="M5291" s="48"/>
      <c r="N5291" s="48"/>
      <c r="O5291" s="48"/>
      <c r="P5291" s="48"/>
      <c r="Q5291" s="48"/>
      <c r="R5291" s="48"/>
      <c r="S5291" s="48"/>
      <c r="T5291" s="48"/>
      <c r="U5291" s="48"/>
      <c r="V5291" s="48"/>
      <c r="W5291" s="51" t="s">
        <v>4834</v>
      </c>
      <c r="X5291" t="str">
        <f t="shared" si="164"/>
        <v>SO;SO;HD</v>
      </c>
      <c r="Y5291" cm="1">
        <f t="array" ref="Y5291">SUM(_xlfn.XLOOKUP(_xlfn.TOROW(F5291:V5291,1),$AN$34:$AN$43,$AL$34:$AL$43,,0,1))</f>
        <v>11</v>
      </c>
      <c r="Z5291">
        <f t="shared" si="165"/>
        <v>3</v>
      </c>
      <c r="AA5291" t="str">
        <v>HD</v>
      </c>
      <c r="AG5291">
        <v>2707</v>
      </c>
      <c r="AH5291">
        <v>5</v>
      </c>
      <c r="AT5291">
        <v>3</v>
      </c>
    </row>
    <row r="5292" spans="2:46" ht="15" customHeight="1">
      <c r="B5292" s="48">
        <v>7062</v>
      </c>
      <c r="C5292" s="49">
        <v>45461</v>
      </c>
      <c r="D5292" s="50">
        <v>0.72468750000000004</v>
      </c>
      <c r="E5292" s="48" t="s">
        <v>12608</v>
      </c>
      <c r="F5292" s="48" t="s">
        <v>51</v>
      </c>
      <c r="G5292" s="48" t="s">
        <v>243</v>
      </c>
      <c r="H5292" s="48" t="s">
        <v>243</v>
      </c>
      <c r="I5292" s="48" t="s">
        <v>803</v>
      </c>
      <c r="J5292" s="48"/>
      <c r="K5292" s="48"/>
      <c r="L5292" s="48"/>
      <c r="M5292" s="48"/>
      <c r="N5292" s="48"/>
      <c r="O5292" s="48"/>
      <c r="P5292" s="48"/>
      <c r="Q5292" s="48"/>
      <c r="R5292" s="48"/>
      <c r="S5292" s="48"/>
      <c r="T5292" s="48"/>
      <c r="U5292" s="48"/>
      <c r="V5292" s="48"/>
      <c r="W5292" s="51" t="s">
        <v>4835</v>
      </c>
      <c r="X5292" t="str">
        <f t="shared" si="164"/>
        <v>BB;CB;CB;SS</v>
      </c>
      <c r="Y5292" cm="1">
        <f t="array" ref="Y5292">SUM(_xlfn.XLOOKUP(_xlfn.TOROW(F5292:V5292,1),$AN$34:$AN$43,$AL$34:$AL$43,,0,1))</f>
        <v>29</v>
      </c>
      <c r="Z5292">
        <f t="shared" si="165"/>
        <v>4</v>
      </c>
      <c r="AA5292" t="str">
        <v>HD</v>
      </c>
      <c r="AG5292">
        <v>2712</v>
      </c>
      <c r="AH5292">
        <v>5</v>
      </c>
      <c r="AT5292">
        <v>4</v>
      </c>
    </row>
    <row r="5293" spans="2:46" ht="15" customHeight="1">
      <c r="B5293" s="48">
        <v>7063</v>
      </c>
      <c r="C5293" s="49">
        <v>45461</v>
      </c>
      <c r="D5293" s="50">
        <v>0.7259606481481482</v>
      </c>
      <c r="E5293" s="48" t="s">
        <v>12609</v>
      </c>
      <c r="F5293" s="48" t="s">
        <v>280</v>
      </c>
      <c r="G5293" s="48" t="s">
        <v>319</v>
      </c>
      <c r="H5293" s="48" t="s">
        <v>719</v>
      </c>
      <c r="I5293" s="48" t="s">
        <v>719</v>
      </c>
      <c r="J5293" s="48" t="s">
        <v>719</v>
      </c>
      <c r="K5293" s="48" t="s">
        <v>719</v>
      </c>
      <c r="L5293" s="48"/>
      <c r="M5293" s="48"/>
      <c r="N5293" s="48"/>
      <c r="O5293" s="48"/>
      <c r="P5293" s="48"/>
      <c r="Q5293" s="48"/>
      <c r="R5293" s="48"/>
      <c r="S5293" s="48"/>
      <c r="T5293" s="48"/>
      <c r="U5293" s="48"/>
      <c r="V5293" s="48"/>
      <c r="W5293" s="51" t="s">
        <v>4836</v>
      </c>
      <c r="X5293" t="str">
        <f t="shared" si="164"/>
        <v>WB;FR;BE;BE;BE;BE</v>
      </c>
      <c r="Y5293" cm="1">
        <f t="array" ref="Y5293">SUM(_xlfn.XLOOKUP(_xlfn.TOROW(F5293:V5293,1),$AN$34:$AN$43,$AL$34:$AL$43,,0,1))</f>
        <v>34</v>
      </c>
      <c r="Z5293">
        <f t="shared" si="165"/>
        <v>6</v>
      </c>
      <c r="AA5293" t="str">
        <v>BB</v>
      </c>
      <c r="AG5293">
        <v>2717</v>
      </c>
      <c r="AH5293">
        <v>5</v>
      </c>
      <c r="AT5293">
        <v>6</v>
      </c>
    </row>
    <row r="5294" spans="2:46" ht="15" customHeight="1">
      <c r="B5294" s="48">
        <v>7064</v>
      </c>
      <c r="C5294" s="49">
        <v>45461</v>
      </c>
      <c r="D5294" s="50">
        <v>0.7268634259259259</v>
      </c>
      <c r="E5294" s="48" t="s">
        <v>12610</v>
      </c>
      <c r="F5294" s="48" t="s">
        <v>280</v>
      </c>
      <c r="G5294" s="48" t="s">
        <v>280</v>
      </c>
      <c r="H5294" s="48" t="s">
        <v>133</v>
      </c>
      <c r="I5294" s="48" t="s">
        <v>319</v>
      </c>
      <c r="J5294" s="48" t="s">
        <v>319</v>
      </c>
      <c r="K5294" s="48" t="s">
        <v>51</v>
      </c>
      <c r="L5294" s="48" t="s">
        <v>280</v>
      </c>
      <c r="M5294" s="48" t="s">
        <v>51</v>
      </c>
      <c r="N5294" s="48"/>
      <c r="O5294" s="48"/>
      <c r="P5294" s="48"/>
      <c r="Q5294" s="48"/>
      <c r="R5294" s="48"/>
      <c r="S5294" s="48"/>
      <c r="T5294" s="48"/>
      <c r="U5294" s="48"/>
      <c r="V5294" s="48"/>
      <c r="W5294" s="51" t="s">
        <v>4837</v>
      </c>
      <c r="X5294" t="str">
        <f t="shared" si="164"/>
        <v>WB;WB;SO;FR;FR;BB;WB;BB</v>
      </c>
      <c r="Y5294" cm="1">
        <f t="array" ref="Y5294">SUM(_xlfn.XLOOKUP(_xlfn.TOROW(F5294:V5294,1),$AN$34:$AN$43,$AL$34:$AL$43,,0,1))</f>
        <v>61</v>
      </c>
      <c r="Z5294">
        <f t="shared" si="165"/>
        <v>8</v>
      </c>
      <c r="AA5294" t="str">
        <v>BB</v>
      </c>
      <c r="AG5294">
        <v>2720</v>
      </c>
      <c r="AH5294">
        <v>5</v>
      </c>
      <c r="AT5294">
        <v>8</v>
      </c>
    </row>
    <row r="5295" spans="2:46" ht="15" customHeight="1">
      <c r="B5295" s="48">
        <v>7065</v>
      </c>
      <c r="C5295" s="49">
        <v>45461</v>
      </c>
      <c r="D5295" s="50">
        <v>0.72715277777777776</v>
      </c>
      <c r="E5295" s="48" t="s">
        <v>12611</v>
      </c>
      <c r="F5295" s="48" t="s">
        <v>319</v>
      </c>
      <c r="G5295" s="48" t="s">
        <v>719</v>
      </c>
      <c r="H5295" s="48" t="s">
        <v>319</v>
      </c>
      <c r="I5295" s="48" t="s">
        <v>189</v>
      </c>
      <c r="J5295" s="48" t="s">
        <v>51</v>
      </c>
      <c r="K5295" s="48" t="s">
        <v>133</v>
      </c>
      <c r="L5295" s="48" t="s">
        <v>319</v>
      </c>
      <c r="M5295" s="48" t="s">
        <v>719</v>
      </c>
      <c r="N5295" s="48"/>
      <c r="O5295" s="48"/>
      <c r="P5295" s="48"/>
      <c r="Q5295" s="48"/>
      <c r="R5295" s="48"/>
      <c r="S5295" s="48"/>
      <c r="T5295" s="48"/>
      <c r="U5295" s="48"/>
      <c r="V5295" s="48"/>
      <c r="W5295" s="51" t="s">
        <v>4838</v>
      </c>
      <c r="X5295" t="str">
        <f t="shared" si="164"/>
        <v>FR;BE;FR;JB;BB;SO;FR;BE</v>
      </c>
      <c r="Y5295" cm="1">
        <f t="array" ref="Y5295">SUM(_xlfn.XLOOKUP(_xlfn.TOROW(F5295:V5295,1),$AN$34:$AN$43,$AL$34:$AL$43,,0,1))</f>
        <v>32</v>
      </c>
      <c r="Z5295">
        <f t="shared" si="165"/>
        <v>8</v>
      </c>
      <c r="AA5295" t="str">
        <v>WB</v>
      </c>
      <c r="AG5295">
        <v>2726</v>
      </c>
      <c r="AH5295">
        <v>5</v>
      </c>
      <c r="AT5295">
        <v>8</v>
      </c>
    </row>
    <row r="5296" spans="2:46" ht="15" customHeight="1">
      <c r="B5296" s="48">
        <v>7066</v>
      </c>
      <c r="C5296" s="49">
        <v>45461</v>
      </c>
      <c r="D5296" s="50">
        <v>0.72737268518518516</v>
      </c>
      <c r="E5296" s="48" t="s">
        <v>12612</v>
      </c>
      <c r="F5296" s="48" t="s">
        <v>803</v>
      </c>
      <c r="G5296" s="48" t="s">
        <v>719</v>
      </c>
      <c r="H5296" s="48" t="s">
        <v>243</v>
      </c>
      <c r="I5296" s="48" t="s">
        <v>243</v>
      </c>
      <c r="J5296" s="48"/>
      <c r="K5296" s="48"/>
      <c r="L5296" s="48"/>
      <c r="M5296" s="48"/>
      <c r="N5296" s="48"/>
      <c r="O5296" s="48"/>
      <c r="P5296" s="48"/>
      <c r="Q5296" s="48"/>
      <c r="R5296" s="48"/>
      <c r="S5296" s="48"/>
      <c r="T5296" s="48"/>
      <c r="U5296" s="48"/>
      <c r="V5296" s="48"/>
      <c r="W5296" s="51" t="s">
        <v>4839</v>
      </c>
      <c r="X5296" t="str">
        <f t="shared" si="164"/>
        <v>SS;BE;CB;CB</v>
      </c>
      <c r="Y5296" cm="1">
        <f t="array" ref="Y5296">SUM(_xlfn.XLOOKUP(_xlfn.TOROW(F5296:V5296,1),$AN$34:$AN$43,$AL$34:$AL$43,,0,1))</f>
        <v>24</v>
      </c>
      <c r="Z5296">
        <f t="shared" si="165"/>
        <v>4</v>
      </c>
      <c r="AA5296" t="str">
        <v>SS</v>
      </c>
      <c r="AG5296">
        <v>2734</v>
      </c>
      <c r="AH5296">
        <v>5</v>
      </c>
      <c r="AT5296">
        <v>4</v>
      </c>
    </row>
    <row r="5297" spans="2:46" ht="15" customHeight="1">
      <c r="B5297" s="48">
        <v>7067</v>
      </c>
      <c r="C5297" s="49">
        <v>45461</v>
      </c>
      <c r="D5297" s="50">
        <v>0.7321064814814815</v>
      </c>
      <c r="E5297" s="48" t="s">
        <v>12613</v>
      </c>
      <c r="F5297" s="48" t="s">
        <v>194</v>
      </c>
      <c r="G5297" s="48" t="s">
        <v>243</v>
      </c>
      <c r="H5297" s="48" t="s">
        <v>243</v>
      </c>
      <c r="I5297" s="48" t="s">
        <v>803</v>
      </c>
      <c r="J5297" s="48" t="s">
        <v>803</v>
      </c>
      <c r="K5297" s="48" t="s">
        <v>803</v>
      </c>
      <c r="L5297" s="48" t="s">
        <v>280</v>
      </c>
      <c r="M5297" s="48" t="s">
        <v>304</v>
      </c>
      <c r="N5297" s="48" t="s">
        <v>280</v>
      </c>
      <c r="O5297" s="48" t="s">
        <v>51</v>
      </c>
      <c r="P5297" s="48" t="s">
        <v>189</v>
      </c>
      <c r="Q5297" s="48"/>
      <c r="R5297" s="48"/>
      <c r="S5297" s="48"/>
      <c r="T5297" s="48"/>
      <c r="U5297" s="48"/>
      <c r="V5297" s="48"/>
      <c r="W5297" s="51" t="s">
        <v>4840</v>
      </c>
      <c r="X5297" t="str">
        <f t="shared" si="164"/>
        <v>DH;CB;CB;SS;SS;SS;WB;HD;WB;BB;JB</v>
      </c>
      <c r="Y5297" cm="1">
        <f t="array" ref="Y5297">SUM(_xlfn.XLOOKUP(_xlfn.TOROW(F5297:V5297,1),$AN$34:$AN$43,$AL$34:$AL$43,,0,1))</f>
        <v>74</v>
      </c>
      <c r="Z5297">
        <f t="shared" si="165"/>
        <v>11</v>
      </c>
      <c r="AA5297" t="str">
        <v>HD</v>
      </c>
      <c r="AG5297">
        <v>2738</v>
      </c>
      <c r="AH5297">
        <v>5</v>
      </c>
      <c r="AT5297">
        <v>11</v>
      </c>
    </row>
    <row r="5298" spans="2:46" ht="15" customHeight="1">
      <c r="B5298" s="48">
        <v>7068</v>
      </c>
      <c r="C5298" s="49">
        <v>45461</v>
      </c>
      <c r="D5298" s="50">
        <v>0.73274305555555552</v>
      </c>
      <c r="E5298" s="48" t="s">
        <v>12614</v>
      </c>
      <c r="F5298" s="48" t="s">
        <v>133</v>
      </c>
      <c r="G5298" s="48" t="s">
        <v>133</v>
      </c>
      <c r="H5298" s="48" t="s">
        <v>133</v>
      </c>
      <c r="I5298" s="48" t="s">
        <v>319</v>
      </c>
      <c r="J5298" s="48" t="s">
        <v>133</v>
      </c>
      <c r="K5298" s="48" t="s">
        <v>133</v>
      </c>
      <c r="L5298" s="48"/>
      <c r="M5298" s="48"/>
      <c r="N5298" s="48"/>
      <c r="O5298" s="48"/>
      <c r="P5298" s="48"/>
      <c r="Q5298" s="48"/>
      <c r="R5298" s="48"/>
      <c r="S5298" s="48"/>
      <c r="T5298" s="48"/>
      <c r="U5298" s="48"/>
      <c r="V5298" s="48"/>
      <c r="W5298" s="51" t="s">
        <v>4841</v>
      </c>
      <c r="X5298" t="str">
        <f t="shared" si="164"/>
        <v>SO;SO;SO;FR;SO;SO</v>
      </c>
      <c r="Y5298" cm="1">
        <f t="array" ref="Y5298">SUM(_xlfn.XLOOKUP(_xlfn.TOROW(F5298:V5298,1),$AN$34:$AN$43,$AL$34:$AL$43,,0,1))</f>
        <v>13</v>
      </c>
      <c r="Z5298">
        <f t="shared" si="165"/>
        <v>6</v>
      </c>
      <c r="AA5298" t="str">
        <v>HD</v>
      </c>
      <c r="AG5298">
        <v>2757</v>
      </c>
      <c r="AH5298">
        <v>5</v>
      </c>
      <c r="AT5298">
        <v>6</v>
      </c>
    </row>
    <row r="5299" spans="2:46" ht="15" customHeight="1">
      <c r="B5299" s="48">
        <v>7069</v>
      </c>
      <c r="C5299" s="49">
        <v>45461</v>
      </c>
      <c r="D5299" s="50">
        <v>0.73671296296296296</v>
      </c>
      <c r="E5299" s="48" t="s">
        <v>12615</v>
      </c>
      <c r="F5299" s="48" t="s">
        <v>304</v>
      </c>
      <c r="G5299" s="48" t="s">
        <v>243</v>
      </c>
      <c r="H5299" s="48" t="s">
        <v>243</v>
      </c>
      <c r="I5299" s="48" t="s">
        <v>803</v>
      </c>
      <c r="J5299" s="48" t="s">
        <v>243</v>
      </c>
      <c r="K5299" s="48"/>
      <c r="L5299" s="48"/>
      <c r="M5299" s="48"/>
      <c r="N5299" s="48"/>
      <c r="O5299" s="48"/>
      <c r="P5299" s="48"/>
      <c r="Q5299" s="48"/>
      <c r="R5299" s="48"/>
      <c r="S5299" s="48"/>
      <c r="T5299" s="48"/>
      <c r="U5299" s="48"/>
      <c r="V5299" s="48"/>
      <c r="W5299" s="51" t="s">
        <v>4842</v>
      </c>
      <c r="X5299" t="str">
        <f t="shared" si="164"/>
        <v>HD;CB;CB;SS;CB</v>
      </c>
      <c r="Y5299" cm="1">
        <f t="array" ref="Y5299">SUM(_xlfn.XLOOKUP(_xlfn.TOROW(F5299:V5299,1),$AN$34:$AN$43,$AL$34:$AL$43,,0,1))</f>
        <v>34</v>
      </c>
      <c r="Z5299">
        <f t="shared" si="165"/>
        <v>5</v>
      </c>
      <c r="AA5299" t="str">
        <v>HD</v>
      </c>
      <c r="AG5299">
        <v>2759</v>
      </c>
      <c r="AH5299">
        <v>5</v>
      </c>
      <c r="AT5299">
        <v>5</v>
      </c>
    </row>
    <row r="5300" spans="2:46" ht="15" customHeight="1">
      <c r="B5300" s="48">
        <v>7070</v>
      </c>
      <c r="C5300" s="49">
        <v>45461</v>
      </c>
      <c r="D5300" s="50">
        <v>0.73679398148148145</v>
      </c>
      <c r="E5300" s="48" t="s">
        <v>12616</v>
      </c>
      <c r="F5300" s="48" t="s">
        <v>319</v>
      </c>
      <c r="G5300" s="48" t="s">
        <v>319</v>
      </c>
      <c r="H5300" s="48" t="s">
        <v>319</v>
      </c>
      <c r="I5300" s="48" t="s">
        <v>194</v>
      </c>
      <c r="J5300" s="48" t="s">
        <v>194</v>
      </c>
      <c r="K5300" s="48" t="s">
        <v>194</v>
      </c>
      <c r="L5300" s="48" t="s">
        <v>194</v>
      </c>
      <c r="M5300" s="48"/>
      <c r="N5300" s="48"/>
      <c r="O5300" s="48"/>
      <c r="P5300" s="48"/>
      <c r="Q5300" s="48"/>
      <c r="R5300" s="48"/>
      <c r="S5300" s="48"/>
      <c r="T5300" s="48"/>
      <c r="U5300" s="48"/>
      <c r="V5300" s="48"/>
      <c r="W5300" s="51" t="s">
        <v>4843</v>
      </c>
      <c r="X5300" t="str">
        <f t="shared" si="164"/>
        <v>FR;FR;FR;DH;DH;DH;DH</v>
      </c>
      <c r="Y5300" cm="1">
        <f t="array" ref="Y5300">SUM(_xlfn.XLOOKUP(_xlfn.TOROW(F5300:V5300,1),$AN$34:$AN$43,$AL$34:$AL$43,,0,1))</f>
        <v>45</v>
      </c>
      <c r="Z5300">
        <f t="shared" si="165"/>
        <v>7</v>
      </c>
      <c r="AA5300" t="str">
        <v>HD</v>
      </c>
      <c r="AG5300">
        <v>2783</v>
      </c>
      <c r="AH5300">
        <v>5</v>
      </c>
      <c r="AT5300">
        <v>7</v>
      </c>
    </row>
    <row r="5301" spans="2:46" ht="15" customHeight="1">
      <c r="B5301" s="48">
        <v>7071</v>
      </c>
      <c r="C5301" s="49">
        <v>45461</v>
      </c>
      <c r="D5301" s="50">
        <v>0.74031250000000004</v>
      </c>
      <c r="E5301" s="48" t="s">
        <v>12617</v>
      </c>
      <c r="F5301" s="48" t="s">
        <v>803</v>
      </c>
      <c r="G5301" s="48" t="s">
        <v>803</v>
      </c>
      <c r="H5301" s="48" t="s">
        <v>304</v>
      </c>
      <c r="I5301" s="48" t="s">
        <v>304</v>
      </c>
      <c r="J5301" s="48" t="s">
        <v>304</v>
      </c>
      <c r="K5301" s="48" t="s">
        <v>304</v>
      </c>
      <c r="L5301" s="48" t="s">
        <v>319</v>
      </c>
      <c r="M5301" s="48" t="s">
        <v>319</v>
      </c>
      <c r="N5301" s="48" t="s">
        <v>803</v>
      </c>
      <c r="O5301" s="48" t="s">
        <v>719</v>
      </c>
      <c r="P5301" s="48" t="s">
        <v>719</v>
      </c>
      <c r="Q5301" s="48" t="s">
        <v>719</v>
      </c>
      <c r="R5301" s="48" t="s">
        <v>719</v>
      </c>
      <c r="S5301" s="48"/>
      <c r="T5301" s="48"/>
      <c r="U5301" s="48"/>
      <c r="V5301" s="48"/>
      <c r="W5301" s="51" t="s">
        <v>4844</v>
      </c>
      <c r="X5301" t="str">
        <f t="shared" si="164"/>
        <v>SS;SS;HD;HD;HD;HD;FR;FR;SS;BE;BE;BE;BE</v>
      </c>
      <c r="Y5301" cm="1">
        <f t="array" ref="Y5301">SUM(_xlfn.XLOOKUP(_xlfn.TOROW(F5301:V5301,1),$AN$34:$AN$43,$AL$34:$AL$43,,0,1))</f>
        <v>63</v>
      </c>
      <c r="Z5301">
        <f t="shared" si="165"/>
        <v>13</v>
      </c>
      <c r="AA5301" t="str">
        <v>SO</v>
      </c>
      <c r="AG5301">
        <v>2789</v>
      </c>
      <c r="AH5301">
        <v>5</v>
      </c>
      <c r="AT5301">
        <v>13</v>
      </c>
    </row>
    <row r="5302" spans="2:46" ht="15" customHeight="1">
      <c r="B5302" s="48">
        <v>7072</v>
      </c>
      <c r="C5302" s="49">
        <v>45461</v>
      </c>
      <c r="D5302" s="50">
        <v>0.74137731481481484</v>
      </c>
      <c r="E5302" s="48" t="s">
        <v>12618</v>
      </c>
      <c r="F5302" s="48" t="s">
        <v>803</v>
      </c>
      <c r="G5302" s="48" t="s">
        <v>803</v>
      </c>
      <c r="H5302" s="48" t="s">
        <v>51</v>
      </c>
      <c r="I5302" s="48" t="s">
        <v>194</v>
      </c>
      <c r="J5302" s="48" t="s">
        <v>194</v>
      </c>
      <c r="K5302" s="48" t="s">
        <v>803</v>
      </c>
      <c r="L5302" s="48" t="s">
        <v>803</v>
      </c>
      <c r="M5302" s="48" t="s">
        <v>51</v>
      </c>
      <c r="N5302" s="48" t="s">
        <v>133</v>
      </c>
      <c r="O5302" s="48"/>
      <c r="P5302" s="48"/>
      <c r="Q5302" s="48"/>
      <c r="R5302" s="48"/>
      <c r="S5302" s="48"/>
      <c r="T5302" s="48"/>
      <c r="U5302" s="48"/>
      <c r="V5302" s="48"/>
      <c r="W5302" s="51" t="s">
        <v>4845</v>
      </c>
      <c r="X5302" t="str">
        <f t="shared" si="164"/>
        <v>SS;SS;BB;DH;DH;SS;SS;BB;SO</v>
      </c>
      <c r="Y5302" cm="1">
        <f t="array" ref="Y5302">SUM(_xlfn.XLOOKUP(_xlfn.TOROW(F5302:V5302,1),$AN$34:$AN$43,$AL$34:$AL$43,,0,1))</f>
        <v>52</v>
      </c>
      <c r="Z5302">
        <f t="shared" si="165"/>
        <v>9</v>
      </c>
      <c r="AA5302" t="str">
        <v>WB</v>
      </c>
      <c r="AG5302">
        <v>2803</v>
      </c>
      <c r="AH5302">
        <v>5</v>
      </c>
      <c r="AT5302">
        <v>9</v>
      </c>
    </row>
    <row r="5303" spans="2:46" ht="15" customHeight="1">
      <c r="B5303" s="48">
        <v>7073</v>
      </c>
      <c r="C5303" s="49">
        <v>45461</v>
      </c>
      <c r="D5303" s="50">
        <v>0.74141203703703706</v>
      </c>
      <c r="E5303" s="48" t="s">
        <v>12619</v>
      </c>
      <c r="F5303" s="48" t="s">
        <v>803</v>
      </c>
      <c r="G5303" s="48" t="s">
        <v>803</v>
      </c>
      <c r="H5303" s="48" t="s">
        <v>803</v>
      </c>
      <c r="I5303" s="48" t="s">
        <v>304</v>
      </c>
      <c r="J5303" s="48" t="s">
        <v>304</v>
      </c>
      <c r="K5303" s="48" t="s">
        <v>319</v>
      </c>
      <c r="L5303" s="48" t="s">
        <v>319</v>
      </c>
      <c r="M5303" s="48" t="s">
        <v>319</v>
      </c>
      <c r="N5303" s="48" t="s">
        <v>803</v>
      </c>
      <c r="O5303" s="48"/>
      <c r="P5303" s="48"/>
      <c r="Q5303" s="48"/>
      <c r="R5303" s="48"/>
      <c r="S5303" s="48"/>
      <c r="T5303" s="48"/>
      <c r="U5303" s="48"/>
      <c r="V5303" s="48"/>
      <c r="W5303" s="51" t="s">
        <v>4846</v>
      </c>
      <c r="X5303" t="str">
        <f t="shared" si="164"/>
        <v>SS;SS;SS;HD;HD;FR;FR;FR;SS</v>
      </c>
      <c r="Y5303" cm="1">
        <f t="array" ref="Y5303">SUM(_xlfn.XLOOKUP(_xlfn.TOROW(F5303:V5303,1),$AN$34:$AN$43,$AL$34:$AL$43,,0,1))</f>
        <v>35</v>
      </c>
      <c r="Z5303">
        <f t="shared" si="165"/>
        <v>9</v>
      </c>
      <c r="AA5303" t="str">
        <v>DH</v>
      </c>
      <c r="AG5303">
        <v>2813</v>
      </c>
      <c r="AH5303">
        <v>5</v>
      </c>
      <c r="AT5303">
        <v>9</v>
      </c>
    </row>
    <row r="5304" spans="2:46" ht="15" customHeight="1">
      <c r="B5304" s="48">
        <v>7074</v>
      </c>
      <c r="C5304" s="49">
        <v>45461</v>
      </c>
      <c r="D5304" s="50">
        <v>0.74531250000000004</v>
      </c>
      <c r="E5304" s="48" t="s">
        <v>8258</v>
      </c>
      <c r="F5304" s="48" t="s">
        <v>304</v>
      </c>
      <c r="G5304" s="48" t="s">
        <v>304</v>
      </c>
      <c r="H5304" s="48" t="s">
        <v>304</v>
      </c>
      <c r="I5304" s="48" t="s">
        <v>304</v>
      </c>
      <c r="J5304" s="48"/>
      <c r="K5304" s="48"/>
      <c r="L5304" s="48"/>
      <c r="M5304" s="48"/>
      <c r="N5304" s="48"/>
      <c r="O5304" s="48"/>
      <c r="P5304" s="48"/>
      <c r="Q5304" s="48"/>
      <c r="R5304" s="48"/>
      <c r="S5304" s="48"/>
      <c r="T5304" s="48"/>
      <c r="U5304" s="48"/>
      <c r="V5304" s="48"/>
      <c r="W5304" s="51" t="s">
        <v>4847</v>
      </c>
      <c r="X5304" t="str">
        <f t="shared" si="164"/>
        <v>HD;HD;HD;HD</v>
      </c>
      <c r="Y5304" cm="1">
        <f t="array" ref="Y5304">SUM(_xlfn.XLOOKUP(_xlfn.TOROW(F5304:V5304,1),$AN$34:$AN$43,$AL$34:$AL$43,,0,1))</f>
        <v>28</v>
      </c>
      <c r="Z5304">
        <f t="shared" si="165"/>
        <v>4</v>
      </c>
      <c r="AA5304" t="str">
        <v>HD</v>
      </c>
      <c r="AG5304">
        <v>2814</v>
      </c>
      <c r="AH5304">
        <v>5</v>
      </c>
      <c r="AT5304">
        <v>4</v>
      </c>
    </row>
    <row r="5305" spans="2:46" ht="15" customHeight="1">
      <c r="B5305" s="48">
        <v>7075</v>
      </c>
      <c r="C5305" s="49">
        <v>45461</v>
      </c>
      <c r="D5305" s="50">
        <v>0.74589120370370365</v>
      </c>
      <c r="E5305" s="48" t="s">
        <v>12620</v>
      </c>
      <c r="F5305" s="48" t="s">
        <v>51</v>
      </c>
      <c r="G5305" s="48" t="s">
        <v>51</v>
      </c>
      <c r="H5305" s="48" t="s">
        <v>51</v>
      </c>
      <c r="I5305" s="48" t="s">
        <v>243</v>
      </c>
      <c r="J5305" s="48" t="s">
        <v>194</v>
      </c>
      <c r="K5305" s="48" t="s">
        <v>194</v>
      </c>
      <c r="L5305" s="48" t="s">
        <v>194</v>
      </c>
      <c r="M5305" s="48" t="s">
        <v>194</v>
      </c>
      <c r="N5305" s="48"/>
      <c r="O5305" s="48"/>
      <c r="P5305" s="48"/>
      <c r="Q5305" s="48"/>
      <c r="R5305" s="48"/>
      <c r="S5305" s="48"/>
      <c r="T5305" s="48"/>
      <c r="U5305" s="48"/>
      <c r="V5305" s="48"/>
      <c r="W5305" s="51" t="s">
        <v>4848</v>
      </c>
      <c r="X5305" t="str">
        <f t="shared" si="164"/>
        <v>BB;BB;BB;CB;DH;DH;DH;DH</v>
      </c>
      <c r="Y5305" cm="1">
        <f t="array" ref="Y5305">SUM(_xlfn.XLOOKUP(_xlfn.TOROW(F5305:V5305,1),$AN$34:$AN$43,$AL$34:$AL$43,,0,1))</f>
        <v>74</v>
      </c>
      <c r="Z5305">
        <f t="shared" si="165"/>
        <v>8</v>
      </c>
      <c r="AA5305" t="str">
        <v>BE</v>
      </c>
      <c r="AG5305">
        <v>2832</v>
      </c>
      <c r="AH5305">
        <v>5</v>
      </c>
      <c r="AT5305">
        <v>8</v>
      </c>
    </row>
    <row r="5306" spans="2:46" ht="15" customHeight="1">
      <c r="B5306" s="48">
        <v>7076</v>
      </c>
      <c r="C5306" s="49">
        <v>45461</v>
      </c>
      <c r="D5306" s="50">
        <v>0.74703703703703705</v>
      </c>
      <c r="E5306" s="48" t="s">
        <v>12621</v>
      </c>
      <c r="F5306" s="48" t="s">
        <v>319</v>
      </c>
      <c r="G5306" s="48" t="s">
        <v>280</v>
      </c>
      <c r="H5306" s="48" t="s">
        <v>51</v>
      </c>
      <c r="I5306" s="48" t="s">
        <v>304</v>
      </c>
      <c r="J5306" s="48" t="s">
        <v>803</v>
      </c>
      <c r="K5306" s="48" t="s">
        <v>243</v>
      </c>
      <c r="L5306" s="48" t="s">
        <v>243</v>
      </c>
      <c r="M5306" s="48" t="s">
        <v>243</v>
      </c>
      <c r="N5306" s="48" t="s">
        <v>319</v>
      </c>
      <c r="O5306" s="48" t="s">
        <v>189</v>
      </c>
      <c r="P5306" s="48"/>
      <c r="Q5306" s="48"/>
      <c r="R5306" s="48"/>
      <c r="S5306" s="48"/>
      <c r="T5306" s="48"/>
      <c r="U5306" s="48"/>
      <c r="V5306" s="48"/>
      <c r="W5306" s="51" t="s">
        <v>4849</v>
      </c>
      <c r="X5306" t="str">
        <f t="shared" si="164"/>
        <v>FR;WB;BB;HD;SS;CB;CB;CB;FR;JB</v>
      </c>
      <c r="Y5306" cm="1">
        <f t="array" ref="Y5306">SUM(_xlfn.XLOOKUP(_xlfn.TOROW(F5306:V5306,1),$AN$34:$AN$43,$AL$34:$AL$43,,0,1))</f>
        <v>62</v>
      </c>
      <c r="Z5306">
        <f t="shared" si="165"/>
        <v>10</v>
      </c>
      <c r="AA5306" t="str">
        <v>BE</v>
      </c>
      <c r="AG5306">
        <v>2836</v>
      </c>
      <c r="AH5306">
        <v>5</v>
      </c>
      <c r="AT5306">
        <v>10</v>
      </c>
    </row>
    <row r="5307" spans="2:46" ht="15" customHeight="1">
      <c r="B5307" s="48">
        <v>7077</v>
      </c>
      <c r="C5307" s="49">
        <v>45461</v>
      </c>
      <c r="D5307" s="50">
        <v>0.7482523148148148</v>
      </c>
      <c r="E5307" s="48" t="s">
        <v>12622</v>
      </c>
      <c r="F5307" s="48" t="s">
        <v>51</v>
      </c>
      <c r="G5307" s="48" t="s">
        <v>133</v>
      </c>
      <c r="H5307" s="48" t="s">
        <v>133</v>
      </c>
      <c r="I5307" s="48" t="s">
        <v>189</v>
      </c>
      <c r="J5307" s="48" t="s">
        <v>189</v>
      </c>
      <c r="K5307" s="48" t="s">
        <v>189</v>
      </c>
      <c r="L5307" s="48"/>
      <c r="M5307" s="48"/>
      <c r="N5307" s="48"/>
      <c r="O5307" s="48"/>
      <c r="P5307" s="48"/>
      <c r="Q5307" s="48"/>
      <c r="R5307" s="48"/>
      <c r="S5307" s="48"/>
      <c r="T5307" s="48"/>
      <c r="U5307" s="48"/>
      <c r="V5307" s="48"/>
      <c r="W5307" s="51" t="s">
        <v>4850</v>
      </c>
      <c r="X5307" t="str">
        <f t="shared" si="164"/>
        <v>BB;SO;SO;JB;JB;JB</v>
      </c>
      <c r="Y5307" cm="1">
        <f t="array" ref="Y5307">SUM(_xlfn.XLOOKUP(_xlfn.TOROW(F5307:V5307,1),$AN$34:$AN$43,$AL$34:$AL$43,,0,1))</f>
        <v>17</v>
      </c>
      <c r="Z5307">
        <f t="shared" si="165"/>
        <v>6</v>
      </c>
      <c r="AA5307" t="str">
        <v>WB</v>
      </c>
      <c r="AG5307">
        <v>2846</v>
      </c>
      <c r="AH5307">
        <v>5</v>
      </c>
      <c r="AT5307">
        <v>6</v>
      </c>
    </row>
    <row r="5308" spans="2:46" ht="15" customHeight="1">
      <c r="B5308" s="48">
        <v>7078</v>
      </c>
      <c r="C5308" s="49">
        <v>45461</v>
      </c>
      <c r="D5308" s="50">
        <v>0.74924768518518514</v>
      </c>
      <c r="E5308" s="48" t="s">
        <v>12623</v>
      </c>
      <c r="F5308" s="48" t="s">
        <v>319</v>
      </c>
      <c r="G5308" s="48" t="s">
        <v>51</v>
      </c>
      <c r="H5308" s="48" t="s">
        <v>189</v>
      </c>
      <c r="I5308" s="48" t="s">
        <v>189</v>
      </c>
      <c r="J5308" s="48" t="s">
        <v>243</v>
      </c>
      <c r="K5308" s="48" t="s">
        <v>189</v>
      </c>
      <c r="L5308" s="48" t="s">
        <v>280</v>
      </c>
      <c r="M5308" s="48"/>
      <c r="N5308" s="48"/>
      <c r="O5308" s="48"/>
      <c r="P5308" s="48"/>
      <c r="Q5308" s="48"/>
      <c r="R5308" s="48"/>
      <c r="S5308" s="48"/>
      <c r="T5308" s="48"/>
      <c r="U5308" s="48"/>
      <c r="V5308" s="48"/>
      <c r="W5308" s="51" t="s">
        <v>4851</v>
      </c>
      <c r="X5308" t="str">
        <f t="shared" si="164"/>
        <v>FR;BB;JB;JB;CB;JB;WB</v>
      </c>
      <c r="Y5308" cm="1">
        <f t="array" ref="Y5308">SUM(_xlfn.XLOOKUP(_xlfn.TOROW(F5308:V5308,1),$AN$34:$AN$43,$AL$34:$AL$43,,0,1))</f>
        <v>35</v>
      </c>
      <c r="Z5308">
        <f t="shared" si="165"/>
        <v>7</v>
      </c>
      <c r="AA5308" t="str">
        <v>WB</v>
      </c>
      <c r="AG5308">
        <v>2851</v>
      </c>
      <c r="AH5308">
        <v>5</v>
      </c>
      <c r="AT5308">
        <v>7</v>
      </c>
    </row>
    <row r="5309" spans="2:46" ht="15" customHeight="1">
      <c r="B5309" s="48">
        <v>7079</v>
      </c>
      <c r="C5309" s="49">
        <v>45461</v>
      </c>
      <c r="D5309" s="50">
        <v>0.74961805555555561</v>
      </c>
      <c r="E5309" s="48" t="s">
        <v>12624</v>
      </c>
      <c r="F5309" s="48" t="s">
        <v>243</v>
      </c>
      <c r="G5309" s="48" t="s">
        <v>51</v>
      </c>
      <c r="H5309" s="48" t="s">
        <v>189</v>
      </c>
      <c r="I5309" s="48" t="s">
        <v>719</v>
      </c>
      <c r="J5309" s="48" t="s">
        <v>133</v>
      </c>
      <c r="K5309" s="48" t="s">
        <v>133</v>
      </c>
      <c r="L5309" s="48" t="s">
        <v>51</v>
      </c>
      <c r="M5309" s="48"/>
      <c r="N5309" s="48"/>
      <c r="O5309" s="48"/>
      <c r="P5309" s="48"/>
      <c r="Q5309" s="48"/>
      <c r="R5309" s="48"/>
      <c r="S5309" s="48"/>
      <c r="T5309" s="48"/>
      <c r="U5309" s="48"/>
      <c r="V5309" s="48"/>
      <c r="W5309" s="51" t="s">
        <v>4852</v>
      </c>
      <c r="X5309" t="str">
        <f t="shared" si="164"/>
        <v>CB;BB;JB;BE;SO;SO;BB</v>
      </c>
      <c r="Y5309" cm="1">
        <f t="array" ref="Y5309">SUM(_xlfn.XLOOKUP(_xlfn.TOROW(F5309:V5309,1),$AN$34:$AN$43,$AL$34:$AL$43,,0,1))</f>
        <v>38</v>
      </c>
      <c r="Z5309">
        <f t="shared" si="165"/>
        <v>7</v>
      </c>
      <c r="AA5309" t="str">
        <v>WB</v>
      </c>
      <c r="AG5309">
        <v>2852</v>
      </c>
      <c r="AH5309">
        <v>5</v>
      </c>
      <c r="AT5309">
        <v>7</v>
      </c>
    </row>
    <row r="5310" spans="2:46" ht="15" customHeight="1">
      <c r="B5310" s="48">
        <v>7080</v>
      </c>
      <c r="C5310" s="49">
        <v>45461</v>
      </c>
      <c r="D5310" s="50">
        <v>0.75350694444444444</v>
      </c>
      <c r="E5310" s="48" t="s">
        <v>12625</v>
      </c>
      <c r="F5310" s="48" t="s">
        <v>280</v>
      </c>
      <c r="G5310" s="48" t="s">
        <v>280</v>
      </c>
      <c r="H5310" s="48" t="s">
        <v>280</v>
      </c>
      <c r="I5310" s="48" t="s">
        <v>280</v>
      </c>
      <c r="J5310" s="48" t="s">
        <v>194</v>
      </c>
      <c r="K5310" s="48" t="s">
        <v>189</v>
      </c>
      <c r="L5310" s="48" t="s">
        <v>189</v>
      </c>
      <c r="M5310" s="48" t="s">
        <v>189</v>
      </c>
      <c r="N5310" s="48"/>
      <c r="O5310" s="48"/>
      <c r="P5310" s="48"/>
      <c r="Q5310" s="48"/>
      <c r="R5310" s="48"/>
      <c r="S5310" s="48"/>
      <c r="T5310" s="48"/>
      <c r="U5310" s="48"/>
      <c r="V5310" s="48"/>
      <c r="W5310" s="51" t="s">
        <v>4853</v>
      </c>
      <c r="X5310" t="str">
        <f t="shared" si="164"/>
        <v>WB;WB;WB;WB;DH;JB;JB;JB</v>
      </c>
      <c r="Y5310" cm="1">
        <f t="array" ref="Y5310">SUM(_xlfn.XLOOKUP(_xlfn.TOROW(F5310:V5310,1),$AN$34:$AN$43,$AL$34:$AL$43,,0,1))</f>
        <v>56</v>
      </c>
      <c r="Z5310">
        <f t="shared" si="165"/>
        <v>8</v>
      </c>
      <c r="AA5310" t="str">
        <v>WB</v>
      </c>
      <c r="AG5310">
        <v>2865</v>
      </c>
      <c r="AH5310">
        <v>5</v>
      </c>
      <c r="AT5310">
        <v>8</v>
      </c>
    </row>
    <row r="5311" spans="2:46" ht="15" customHeight="1">
      <c r="B5311" s="48">
        <v>7081</v>
      </c>
      <c r="C5311" s="49">
        <v>45461</v>
      </c>
      <c r="D5311" s="50">
        <v>0.75741898148148146</v>
      </c>
      <c r="E5311" s="48" t="s">
        <v>12626</v>
      </c>
      <c r="F5311" s="48" t="s">
        <v>304</v>
      </c>
      <c r="G5311" s="48" t="s">
        <v>51</v>
      </c>
      <c r="H5311" s="48" t="s">
        <v>243</v>
      </c>
      <c r="I5311" s="48" t="s">
        <v>319</v>
      </c>
      <c r="J5311" s="48"/>
      <c r="K5311" s="48"/>
      <c r="L5311" s="48"/>
      <c r="M5311" s="48"/>
      <c r="N5311" s="48"/>
      <c r="O5311" s="48"/>
      <c r="P5311" s="48"/>
      <c r="Q5311" s="48"/>
      <c r="R5311" s="48"/>
      <c r="S5311" s="48"/>
      <c r="T5311" s="48"/>
      <c r="U5311" s="48"/>
      <c r="V5311" s="48"/>
      <c r="W5311" s="51" t="s">
        <v>4854</v>
      </c>
      <c r="X5311" t="str">
        <f t="shared" si="164"/>
        <v>HD;BB;CB;FR</v>
      </c>
      <c r="Y5311" cm="1">
        <f t="array" ref="Y5311">SUM(_xlfn.XLOOKUP(_xlfn.TOROW(F5311:V5311,1),$AN$34:$AN$43,$AL$34:$AL$43,,0,1))</f>
        <v>28</v>
      </c>
      <c r="Z5311">
        <f t="shared" si="165"/>
        <v>4</v>
      </c>
      <c r="AA5311" t="str">
        <v>SS</v>
      </c>
      <c r="AG5311">
        <v>2870</v>
      </c>
      <c r="AH5311">
        <v>5</v>
      </c>
      <c r="AT5311">
        <v>4</v>
      </c>
    </row>
    <row r="5312" spans="2:46" ht="15" customHeight="1">
      <c r="B5312" s="48">
        <v>7082</v>
      </c>
      <c r="C5312" s="49">
        <v>45461</v>
      </c>
      <c r="D5312" s="50">
        <v>0.7622916666666667</v>
      </c>
      <c r="E5312" s="48" t="s">
        <v>12627</v>
      </c>
      <c r="F5312" s="48" t="s">
        <v>280</v>
      </c>
      <c r="G5312" s="48" t="s">
        <v>319</v>
      </c>
      <c r="H5312" s="48" t="s">
        <v>280</v>
      </c>
      <c r="I5312" s="48" t="s">
        <v>280</v>
      </c>
      <c r="J5312" s="48" t="s">
        <v>280</v>
      </c>
      <c r="K5312" s="48"/>
      <c r="L5312" s="48"/>
      <c r="M5312" s="48"/>
      <c r="N5312" s="48"/>
      <c r="O5312" s="48"/>
      <c r="P5312" s="48"/>
      <c r="Q5312" s="48"/>
      <c r="R5312" s="48"/>
      <c r="S5312" s="48"/>
      <c r="T5312" s="48"/>
      <c r="U5312" s="48"/>
      <c r="V5312" s="48"/>
      <c r="W5312" s="51" t="s">
        <v>4855</v>
      </c>
      <c r="X5312" t="str">
        <f t="shared" si="164"/>
        <v>WB;FR;WB;WB;WB</v>
      </c>
      <c r="Y5312" cm="1">
        <f t="array" ref="Y5312">SUM(_xlfn.XLOOKUP(_xlfn.TOROW(F5312:V5312,1),$AN$34:$AN$43,$AL$34:$AL$43,,0,1))</f>
        <v>47</v>
      </c>
      <c r="Z5312">
        <f t="shared" si="165"/>
        <v>5</v>
      </c>
      <c r="AA5312" t="str">
        <v>SO</v>
      </c>
      <c r="AG5312">
        <v>2884</v>
      </c>
      <c r="AH5312">
        <v>5</v>
      </c>
      <c r="AT5312">
        <v>5</v>
      </c>
    </row>
    <row r="5313" spans="2:46" ht="15" customHeight="1">
      <c r="B5313" s="48">
        <v>7083</v>
      </c>
      <c r="C5313" s="49">
        <v>45461</v>
      </c>
      <c r="D5313" s="50">
        <v>0.76234953703703701</v>
      </c>
      <c r="E5313" s="48" t="s">
        <v>12628</v>
      </c>
      <c r="F5313" s="48" t="s">
        <v>243</v>
      </c>
      <c r="G5313" s="48" t="s">
        <v>243</v>
      </c>
      <c r="H5313" s="48" t="s">
        <v>133</v>
      </c>
      <c r="I5313" s="48" t="s">
        <v>133</v>
      </c>
      <c r="J5313" s="48" t="s">
        <v>194</v>
      </c>
      <c r="K5313" s="48" t="s">
        <v>194</v>
      </c>
      <c r="L5313" s="48"/>
      <c r="M5313" s="48"/>
      <c r="N5313" s="48"/>
      <c r="O5313" s="48"/>
      <c r="P5313" s="48"/>
      <c r="Q5313" s="48"/>
      <c r="R5313" s="48"/>
      <c r="S5313" s="48"/>
      <c r="T5313" s="48"/>
      <c r="U5313" s="48"/>
      <c r="V5313" s="48"/>
      <c r="W5313" s="51" t="s">
        <v>4856</v>
      </c>
      <c r="X5313" t="str">
        <f t="shared" si="164"/>
        <v>CB;CB;SO;SO;DH;DH</v>
      </c>
      <c r="Y5313" cm="1">
        <f t="array" ref="Y5313">SUM(_xlfn.XLOOKUP(_xlfn.TOROW(F5313:V5313,1),$AN$34:$AN$43,$AL$34:$AL$43,,0,1))</f>
        <v>38</v>
      </c>
      <c r="Z5313">
        <f t="shared" si="165"/>
        <v>6</v>
      </c>
      <c r="AA5313" t="str">
        <v>SO</v>
      </c>
      <c r="AG5313">
        <v>2902</v>
      </c>
      <c r="AH5313">
        <v>5</v>
      </c>
      <c r="AT5313">
        <v>6</v>
      </c>
    </row>
    <row r="5314" spans="2:46" ht="15" customHeight="1">
      <c r="B5314" s="48">
        <v>7084</v>
      </c>
      <c r="C5314" s="49">
        <v>45461</v>
      </c>
      <c r="D5314" s="50">
        <v>0.77098379629629632</v>
      </c>
      <c r="E5314" s="48" t="s">
        <v>12629</v>
      </c>
      <c r="F5314" s="48" t="s">
        <v>803</v>
      </c>
      <c r="G5314" s="48" t="s">
        <v>803</v>
      </c>
      <c r="H5314" s="48" t="s">
        <v>189</v>
      </c>
      <c r="I5314" s="48" t="s">
        <v>51</v>
      </c>
      <c r="J5314" s="48" t="s">
        <v>51</v>
      </c>
      <c r="K5314" s="48" t="s">
        <v>51</v>
      </c>
      <c r="L5314" s="48"/>
      <c r="M5314" s="48"/>
      <c r="N5314" s="48"/>
      <c r="O5314" s="48"/>
      <c r="P5314" s="48"/>
      <c r="Q5314" s="48"/>
      <c r="R5314" s="48"/>
      <c r="S5314" s="48"/>
      <c r="T5314" s="48"/>
      <c r="U5314" s="48"/>
      <c r="V5314" s="48"/>
      <c r="W5314" s="51" t="s">
        <v>4857</v>
      </c>
      <c r="X5314" t="str">
        <f t="shared" si="164"/>
        <v>SS;SS;JB;BB;BB;BB</v>
      </c>
      <c r="Y5314" cm="1">
        <f t="array" ref="Y5314">SUM(_xlfn.XLOOKUP(_xlfn.TOROW(F5314:V5314,1),$AN$34:$AN$43,$AL$34:$AL$43,,0,1))</f>
        <v>37</v>
      </c>
      <c r="Z5314">
        <f t="shared" si="165"/>
        <v>6</v>
      </c>
      <c r="AA5314" t="str">
        <v>SO</v>
      </c>
      <c r="AG5314">
        <v>2912</v>
      </c>
      <c r="AH5314">
        <v>5</v>
      </c>
      <c r="AT5314">
        <v>6</v>
      </c>
    </row>
    <row r="5315" spans="2:46" ht="15" customHeight="1">
      <c r="B5315" s="48">
        <v>7085</v>
      </c>
      <c r="C5315" s="49">
        <v>45461</v>
      </c>
      <c r="D5315" s="50">
        <v>0.77523148148148147</v>
      </c>
      <c r="E5315" s="48" t="s">
        <v>8367</v>
      </c>
      <c r="F5315" s="48" t="s">
        <v>51</v>
      </c>
      <c r="G5315" s="48" t="s">
        <v>51</v>
      </c>
      <c r="H5315" s="48" t="s">
        <v>51</v>
      </c>
      <c r="I5315" s="48" t="s">
        <v>51</v>
      </c>
      <c r="J5315" s="48" t="s">
        <v>51</v>
      </c>
      <c r="K5315" s="48"/>
      <c r="L5315" s="48"/>
      <c r="M5315" s="48"/>
      <c r="N5315" s="48"/>
      <c r="O5315" s="48"/>
      <c r="P5315" s="48"/>
      <c r="Q5315" s="48"/>
      <c r="R5315" s="48"/>
      <c r="S5315" s="48"/>
      <c r="T5315" s="48"/>
      <c r="U5315" s="48"/>
      <c r="V5315" s="48"/>
      <c r="W5315" s="51" t="s">
        <v>297</v>
      </c>
      <c r="X5315" t="str">
        <f t="shared" si="164"/>
        <v>BB;BB;BB;BB;BB</v>
      </c>
      <c r="Y5315" cm="1">
        <f t="array" ref="Y5315">SUM(_xlfn.XLOOKUP(_xlfn.TOROW(F5315:V5315,1),$AN$34:$AN$43,$AL$34:$AL$43,,0,1))</f>
        <v>50</v>
      </c>
      <c r="Z5315">
        <f t="shared" si="165"/>
        <v>5</v>
      </c>
      <c r="AA5315" t="str">
        <v>BE</v>
      </c>
      <c r="AG5315">
        <v>2917</v>
      </c>
      <c r="AH5315">
        <v>5</v>
      </c>
      <c r="AT5315">
        <v>5</v>
      </c>
    </row>
    <row r="5316" spans="2:46" ht="15" customHeight="1">
      <c r="B5316" s="48">
        <v>7086</v>
      </c>
      <c r="C5316" s="49">
        <v>45461</v>
      </c>
      <c r="D5316" s="50">
        <v>0.77759259259259261</v>
      </c>
      <c r="E5316" s="48" t="s">
        <v>12630</v>
      </c>
      <c r="F5316" s="48" t="s">
        <v>319</v>
      </c>
      <c r="G5316" s="48" t="s">
        <v>243</v>
      </c>
      <c r="H5316" s="48" t="s">
        <v>133</v>
      </c>
      <c r="I5316" s="48" t="s">
        <v>243</v>
      </c>
      <c r="J5316" s="48" t="s">
        <v>194</v>
      </c>
      <c r="K5316" s="48" t="s">
        <v>803</v>
      </c>
      <c r="L5316" s="48" t="s">
        <v>719</v>
      </c>
      <c r="M5316" s="48" t="s">
        <v>719</v>
      </c>
      <c r="N5316" s="48" t="s">
        <v>280</v>
      </c>
      <c r="O5316" s="48" t="s">
        <v>51</v>
      </c>
      <c r="P5316" s="48" t="s">
        <v>51</v>
      </c>
      <c r="Q5316" s="48" t="s">
        <v>803</v>
      </c>
      <c r="R5316" s="48"/>
      <c r="S5316" s="48"/>
      <c r="T5316" s="48"/>
      <c r="U5316" s="48"/>
      <c r="V5316" s="48"/>
      <c r="W5316" s="51" t="s">
        <v>4858</v>
      </c>
      <c r="X5316" t="str">
        <f t="shared" si="164"/>
        <v>FR;CB;SO;CB;DH;SS;BE;BE;WB;BB;BB;SS</v>
      </c>
      <c r="Y5316" cm="1">
        <f t="array" ref="Y5316">SUM(_xlfn.XLOOKUP(_xlfn.TOROW(F5316:V5316,1),$AN$34:$AN$43,$AL$34:$AL$43,,0,1))</f>
        <v>77</v>
      </c>
      <c r="Z5316">
        <f t="shared" si="165"/>
        <v>12</v>
      </c>
      <c r="AA5316" t="str">
        <v>SO</v>
      </c>
      <c r="AG5316">
        <v>2919</v>
      </c>
      <c r="AH5316">
        <v>5</v>
      </c>
      <c r="AT5316">
        <v>12</v>
      </c>
    </row>
    <row r="5317" spans="2:46" ht="15" customHeight="1">
      <c r="B5317" s="48">
        <v>7087</v>
      </c>
      <c r="C5317" s="49">
        <v>45461</v>
      </c>
      <c r="D5317" s="50">
        <v>0.77854166666666669</v>
      </c>
      <c r="E5317" s="48" t="s">
        <v>12631</v>
      </c>
      <c r="F5317" s="48" t="s">
        <v>133</v>
      </c>
      <c r="G5317" s="48" t="s">
        <v>51</v>
      </c>
      <c r="H5317" s="48" t="s">
        <v>243</v>
      </c>
      <c r="I5317" s="48" t="s">
        <v>243</v>
      </c>
      <c r="J5317" s="48" t="s">
        <v>133</v>
      </c>
      <c r="K5317" s="48" t="s">
        <v>319</v>
      </c>
      <c r="L5317" s="48" t="s">
        <v>194</v>
      </c>
      <c r="M5317" s="48" t="s">
        <v>194</v>
      </c>
      <c r="N5317" s="48" t="s">
        <v>194</v>
      </c>
      <c r="O5317" s="48" t="s">
        <v>133</v>
      </c>
      <c r="P5317" s="48" t="s">
        <v>51</v>
      </c>
      <c r="Q5317" s="48" t="s">
        <v>304</v>
      </c>
      <c r="R5317" s="48"/>
      <c r="S5317" s="48"/>
      <c r="T5317" s="48"/>
      <c r="U5317" s="48"/>
      <c r="V5317" s="48"/>
      <c r="W5317" s="51" t="s">
        <v>4859</v>
      </c>
      <c r="X5317" t="str">
        <f t="shared" si="164"/>
        <v>SO;BB;CB;CB;SO;FR;DH;DH;DH;SO;BB;HD</v>
      </c>
      <c r="Y5317" cm="1">
        <f t="array" ref="Y5317">SUM(_xlfn.XLOOKUP(_xlfn.TOROW(F5317:V5317,1),$AN$34:$AN$43,$AL$34:$AL$43,,0,1))</f>
        <v>79</v>
      </c>
      <c r="Z5317">
        <f t="shared" si="165"/>
        <v>12</v>
      </c>
      <c r="AA5317" t="str">
        <v>JB</v>
      </c>
      <c r="AG5317">
        <v>2925</v>
      </c>
      <c r="AH5317">
        <v>5</v>
      </c>
      <c r="AT5317">
        <v>12</v>
      </c>
    </row>
    <row r="5318" spans="2:46" ht="15" customHeight="1">
      <c r="B5318" s="48">
        <v>7088</v>
      </c>
      <c r="C5318" s="49">
        <v>45461</v>
      </c>
      <c r="D5318" s="50">
        <v>0.77923611111111113</v>
      </c>
      <c r="E5318" s="48" t="s">
        <v>12632</v>
      </c>
      <c r="F5318" s="48" t="s">
        <v>803</v>
      </c>
      <c r="G5318" s="48" t="s">
        <v>803</v>
      </c>
      <c r="H5318" s="48" t="s">
        <v>243</v>
      </c>
      <c r="I5318" s="48" t="s">
        <v>243</v>
      </c>
      <c r="J5318" s="48" t="s">
        <v>243</v>
      </c>
      <c r="K5318" s="48" t="s">
        <v>51</v>
      </c>
      <c r="L5318" s="48" t="s">
        <v>51</v>
      </c>
      <c r="M5318" s="48" t="s">
        <v>51</v>
      </c>
      <c r="N5318" s="48"/>
      <c r="O5318" s="48"/>
      <c r="P5318" s="48"/>
      <c r="Q5318" s="48"/>
      <c r="R5318" s="48"/>
      <c r="S5318" s="48"/>
      <c r="T5318" s="48"/>
      <c r="U5318" s="48"/>
      <c r="V5318" s="48"/>
      <c r="W5318" s="51" t="s">
        <v>4860</v>
      </c>
      <c r="X5318" t="str">
        <f t="shared" si="164"/>
        <v>SS;SS;CB;CB;CB;BB;BB;BB</v>
      </c>
      <c r="Y5318" cm="1">
        <f t="array" ref="Y5318">SUM(_xlfn.XLOOKUP(_xlfn.TOROW(F5318:V5318,1),$AN$34:$AN$43,$AL$34:$AL$43,,0,1))</f>
        <v>60</v>
      </c>
      <c r="Z5318">
        <f t="shared" si="165"/>
        <v>8</v>
      </c>
      <c r="AA5318" t="str">
        <v>JB</v>
      </c>
      <c r="AG5318">
        <v>2928</v>
      </c>
      <c r="AH5318">
        <v>5</v>
      </c>
      <c r="AT5318">
        <v>8</v>
      </c>
    </row>
    <row r="5319" spans="2:46" ht="15" customHeight="1">
      <c r="B5319" s="48">
        <v>7089</v>
      </c>
      <c r="C5319" s="49">
        <v>45461</v>
      </c>
      <c r="D5319" s="50">
        <v>0.78196759259259263</v>
      </c>
      <c r="E5319" s="48" t="s">
        <v>12633</v>
      </c>
      <c r="F5319" s="48" t="s">
        <v>803</v>
      </c>
      <c r="G5319" s="48" t="s">
        <v>304</v>
      </c>
      <c r="H5319" s="48" t="s">
        <v>319</v>
      </c>
      <c r="I5319" s="48" t="s">
        <v>319</v>
      </c>
      <c r="J5319" s="48" t="s">
        <v>243</v>
      </c>
      <c r="K5319" s="48" t="s">
        <v>51</v>
      </c>
      <c r="L5319" s="48" t="s">
        <v>319</v>
      </c>
      <c r="M5319" s="48" t="s">
        <v>319</v>
      </c>
      <c r="N5319" s="48" t="s">
        <v>304</v>
      </c>
      <c r="O5319" s="48" t="s">
        <v>189</v>
      </c>
      <c r="P5319" s="48" t="s">
        <v>243</v>
      </c>
      <c r="Q5319" s="48"/>
      <c r="R5319" s="48"/>
      <c r="S5319" s="48"/>
      <c r="T5319" s="48"/>
      <c r="U5319" s="48"/>
      <c r="V5319" s="48"/>
      <c r="W5319" s="51" t="s">
        <v>4861</v>
      </c>
      <c r="X5319" t="str">
        <f t="shared" ref="X5319:X5382" si="166">_xlfn.TEXTJOIN(";",TRUE,F5319:V5319)</f>
        <v>SS;HD;FR;FR;CB;BB;FR;FR;HD;JB;CB</v>
      </c>
      <c r="Y5319" cm="1">
        <f t="array" ref="Y5319">SUM(_xlfn.XLOOKUP(_xlfn.TOROW(F5319:V5319,1),$AN$34:$AN$43,$AL$34:$AL$43,,0,1))</f>
        <v>56</v>
      </c>
      <c r="Z5319">
        <f t="shared" ref="Z5319:Z5382" si="167">COUNTA(F5319:V5319)</f>
        <v>11</v>
      </c>
      <c r="AA5319" t="str">
        <v>JB</v>
      </c>
      <c r="AG5319">
        <v>2933</v>
      </c>
      <c r="AH5319">
        <v>5</v>
      </c>
      <c r="AT5319">
        <v>11</v>
      </c>
    </row>
    <row r="5320" spans="2:46" ht="15" customHeight="1">
      <c r="B5320" s="48">
        <v>7090</v>
      </c>
      <c r="C5320" s="49">
        <v>45461</v>
      </c>
      <c r="D5320" s="50">
        <v>0.78265046296296292</v>
      </c>
      <c r="E5320" s="48" t="s">
        <v>12634</v>
      </c>
      <c r="F5320" s="48" t="s">
        <v>194</v>
      </c>
      <c r="G5320" s="48" t="s">
        <v>280</v>
      </c>
      <c r="H5320" s="48" t="s">
        <v>280</v>
      </c>
      <c r="I5320" s="48" t="s">
        <v>133</v>
      </c>
      <c r="J5320" s="48" t="s">
        <v>189</v>
      </c>
      <c r="K5320" s="48" t="s">
        <v>189</v>
      </c>
      <c r="L5320" s="48" t="s">
        <v>189</v>
      </c>
      <c r="M5320" s="48"/>
      <c r="N5320" s="48"/>
      <c r="O5320" s="48"/>
      <c r="P5320" s="48"/>
      <c r="Q5320" s="48"/>
      <c r="R5320" s="48"/>
      <c r="S5320" s="48"/>
      <c r="T5320" s="48"/>
      <c r="U5320" s="48"/>
      <c r="V5320" s="48"/>
      <c r="W5320" s="51" t="s">
        <v>4862</v>
      </c>
      <c r="X5320" t="str">
        <f t="shared" si="166"/>
        <v>DH;WB;WB;SO;JB;JB;JB</v>
      </c>
      <c r="Y5320" cm="1">
        <f t="array" ref="Y5320">SUM(_xlfn.XLOOKUP(_xlfn.TOROW(F5320:V5320,1),$AN$34:$AN$43,$AL$34:$AL$43,,0,1))</f>
        <v>36</v>
      </c>
      <c r="Z5320">
        <f t="shared" si="167"/>
        <v>7</v>
      </c>
      <c r="AA5320" t="str">
        <v>DH</v>
      </c>
      <c r="AG5320">
        <v>2934</v>
      </c>
      <c r="AH5320">
        <v>5</v>
      </c>
      <c r="AT5320">
        <v>7</v>
      </c>
    </row>
    <row r="5321" spans="2:46" ht="15" customHeight="1">
      <c r="B5321" s="48">
        <v>7091</v>
      </c>
      <c r="C5321" s="49">
        <v>45461</v>
      </c>
      <c r="D5321" s="50">
        <v>0.78344907407407405</v>
      </c>
      <c r="E5321" s="48" t="s">
        <v>12635</v>
      </c>
      <c r="F5321" s="48" t="s">
        <v>133</v>
      </c>
      <c r="G5321" s="48" t="s">
        <v>133</v>
      </c>
      <c r="H5321" s="48" t="s">
        <v>304</v>
      </c>
      <c r="I5321" s="48" t="s">
        <v>133</v>
      </c>
      <c r="J5321" s="48" t="s">
        <v>133</v>
      </c>
      <c r="K5321" s="48"/>
      <c r="L5321" s="48"/>
      <c r="M5321" s="48"/>
      <c r="N5321" s="48"/>
      <c r="O5321" s="48"/>
      <c r="P5321" s="48"/>
      <c r="Q5321" s="48"/>
      <c r="R5321" s="48"/>
      <c r="S5321" s="48"/>
      <c r="T5321" s="48"/>
      <c r="U5321" s="48"/>
      <c r="V5321" s="48"/>
      <c r="W5321" s="51" t="s">
        <v>4863</v>
      </c>
      <c r="X5321" t="str">
        <f t="shared" si="166"/>
        <v>SO;SO;HD;SO;SO</v>
      </c>
      <c r="Y5321" cm="1">
        <f t="array" ref="Y5321">SUM(_xlfn.XLOOKUP(_xlfn.TOROW(F5321:V5321,1),$AN$34:$AN$43,$AL$34:$AL$43,,0,1))</f>
        <v>15</v>
      </c>
      <c r="Z5321">
        <f t="shared" si="167"/>
        <v>5</v>
      </c>
      <c r="AA5321" t="str">
        <v>WB</v>
      </c>
      <c r="AG5321">
        <v>2938</v>
      </c>
      <c r="AH5321">
        <v>5</v>
      </c>
      <c r="AT5321">
        <v>5</v>
      </c>
    </row>
    <row r="5322" spans="2:46" ht="15" customHeight="1">
      <c r="B5322" s="48">
        <v>7092</v>
      </c>
      <c r="C5322" s="49">
        <v>45461</v>
      </c>
      <c r="D5322" s="50">
        <v>0.78555555555555556</v>
      </c>
      <c r="E5322" s="48" t="s">
        <v>9413</v>
      </c>
      <c r="F5322" s="48" t="s">
        <v>243</v>
      </c>
      <c r="G5322" s="48" t="s">
        <v>304</v>
      </c>
      <c r="H5322" s="48" t="s">
        <v>280</v>
      </c>
      <c r="I5322" s="48" t="s">
        <v>280</v>
      </c>
      <c r="J5322" s="48"/>
      <c r="K5322" s="48"/>
      <c r="L5322" s="48"/>
      <c r="M5322" s="48"/>
      <c r="N5322" s="48"/>
      <c r="O5322" s="48"/>
      <c r="P5322" s="48"/>
      <c r="Q5322" s="48"/>
      <c r="R5322" s="48"/>
      <c r="S5322" s="48"/>
      <c r="T5322" s="48"/>
      <c r="U5322" s="48"/>
      <c r="V5322" s="48"/>
      <c r="W5322" s="51" t="s">
        <v>4864</v>
      </c>
      <c r="X5322" t="str">
        <f t="shared" si="166"/>
        <v>CB;HD;WB;WB</v>
      </c>
      <c r="Y5322" cm="1">
        <f t="array" ref="Y5322">SUM(_xlfn.XLOOKUP(_xlfn.TOROW(F5322:V5322,1),$AN$34:$AN$43,$AL$34:$AL$43,,0,1))</f>
        <v>37</v>
      </c>
      <c r="Z5322">
        <f t="shared" si="167"/>
        <v>4</v>
      </c>
      <c r="AA5322" t="str">
        <v>BB</v>
      </c>
      <c r="AG5322">
        <v>2947</v>
      </c>
      <c r="AH5322">
        <v>5</v>
      </c>
      <c r="AT5322">
        <v>4</v>
      </c>
    </row>
    <row r="5323" spans="2:46" ht="15" customHeight="1">
      <c r="B5323" s="48">
        <v>7093</v>
      </c>
      <c r="C5323" s="49">
        <v>45461</v>
      </c>
      <c r="D5323" s="50">
        <v>0.78680555555555554</v>
      </c>
      <c r="E5323" s="48" t="s">
        <v>12636</v>
      </c>
      <c r="F5323" s="48" t="s">
        <v>304</v>
      </c>
      <c r="G5323" s="48" t="s">
        <v>719</v>
      </c>
      <c r="H5323" s="48" t="s">
        <v>189</v>
      </c>
      <c r="I5323" s="48" t="s">
        <v>719</v>
      </c>
      <c r="J5323" s="48" t="s">
        <v>719</v>
      </c>
      <c r="K5323" s="48" t="s">
        <v>243</v>
      </c>
      <c r="L5323" s="48" t="s">
        <v>194</v>
      </c>
      <c r="M5323" s="48" t="s">
        <v>319</v>
      </c>
      <c r="N5323" s="48" t="s">
        <v>243</v>
      </c>
      <c r="O5323" s="48"/>
      <c r="P5323" s="48"/>
      <c r="Q5323" s="48"/>
      <c r="R5323" s="48"/>
      <c r="S5323" s="48"/>
      <c r="T5323" s="48"/>
      <c r="U5323" s="48"/>
      <c r="V5323" s="48"/>
      <c r="W5323" s="51" t="s">
        <v>4865</v>
      </c>
      <c r="X5323" t="str">
        <f t="shared" si="166"/>
        <v>HD;BE;JB;BE;BE;CB;DH;FR;CB</v>
      </c>
      <c r="Y5323" cm="1">
        <f t="array" ref="Y5323">SUM(_xlfn.XLOOKUP(_xlfn.TOROW(F5323:V5323,1),$AN$34:$AN$43,$AL$34:$AL$43,,0,1))</f>
        <v>51</v>
      </c>
      <c r="Z5323">
        <f t="shared" si="167"/>
        <v>9</v>
      </c>
      <c r="AA5323" t="str">
        <v>HD</v>
      </c>
      <c r="AG5323">
        <v>2948</v>
      </c>
      <c r="AH5323">
        <v>5</v>
      </c>
      <c r="AT5323">
        <v>9</v>
      </c>
    </row>
    <row r="5324" spans="2:46" ht="15" customHeight="1">
      <c r="B5324" s="48">
        <v>7094</v>
      </c>
      <c r="C5324" s="49">
        <v>45461</v>
      </c>
      <c r="D5324" s="50">
        <v>0.78755787037037039</v>
      </c>
      <c r="E5324" s="48" t="s">
        <v>12637</v>
      </c>
      <c r="F5324" s="48" t="s">
        <v>51</v>
      </c>
      <c r="G5324" s="48" t="s">
        <v>189</v>
      </c>
      <c r="H5324" s="48" t="s">
        <v>719</v>
      </c>
      <c r="I5324" s="48" t="s">
        <v>719</v>
      </c>
      <c r="J5324" s="48" t="s">
        <v>719</v>
      </c>
      <c r="K5324" s="48"/>
      <c r="L5324" s="48"/>
      <c r="M5324" s="48"/>
      <c r="N5324" s="48"/>
      <c r="O5324" s="48"/>
      <c r="P5324" s="48"/>
      <c r="Q5324" s="48"/>
      <c r="R5324" s="48"/>
      <c r="S5324" s="48"/>
      <c r="T5324" s="48"/>
      <c r="U5324" s="48"/>
      <c r="V5324" s="48"/>
      <c r="W5324" s="51" t="s">
        <v>4866</v>
      </c>
      <c r="X5324" t="str">
        <f t="shared" si="166"/>
        <v>BB;JB;BE;BE;BE</v>
      </c>
      <c r="Y5324" cm="1">
        <f t="array" ref="Y5324">SUM(_xlfn.XLOOKUP(_xlfn.TOROW(F5324:V5324,1),$AN$34:$AN$43,$AL$34:$AL$43,,0,1))</f>
        <v>26</v>
      </c>
      <c r="Z5324">
        <f t="shared" si="167"/>
        <v>5</v>
      </c>
      <c r="AA5324" t="str">
        <v>WB</v>
      </c>
      <c r="AG5324">
        <v>2986</v>
      </c>
      <c r="AH5324">
        <v>5</v>
      </c>
      <c r="AT5324">
        <v>5</v>
      </c>
    </row>
    <row r="5325" spans="2:46" ht="15" customHeight="1">
      <c r="B5325" s="48">
        <v>7095</v>
      </c>
      <c r="C5325" s="49">
        <v>45461</v>
      </c>
      <c r="D5325" s="50">
        <v>0.78760416666666666</v>
      </c>
      <c r="E5325" s="48" t="s">
        <v>12638</v>
      </c>
      <c r="F5325" s="48" t="s">
        <v>280</v>
      </c>
      <c r="G5325" s="48" t="s">
        <v>280</v>
      </c>
      <c r="H5325" s="48" t="s">
        <v>319</v>
      </c>
      <c r="I5325" s="48" t="s">
        <v>304</v>
      </c>
      <c r="J5325" s="48" t="s">
        <v>304</v>
      </c>
      <c r="K5325" s="48" t="s">
        <v>304</v>
      </c>
      <c r="L5325" s="48" t="s">
        <v>304</v>
      </c>
      <c r="M5325" s="48"/>
      <c r="N5325" s="48"/>
      <c r="O5325" s="48"/>
      <c r="P5325" s="48"/>
      <c r="Q5325" s="48"/>
      <c r="R5325" s="48"/>
      <c r="S5325" s="48"/>
      <c r="T5325" s="48"/>
      <c r="U5325" s="48"/>
      <c r="V5325" s="48"/>
      <c r="W5325" s="51" t="s">
        <v>4867</v>
      </c>
      <c r="X5325" t="str">
        <f t="shared" si="166"/>
        <v>WB;WB;FR;HD;HD;HD;HD</v>
      </c>
      <c r="Y5325" cm="1">
        <f t="array" ref="Y5325">SUM(_xlfn.XLOOKUP(_xlfn.TOROW(F5325:V5325,1),$AN$34:$AN$43,$AL$34:$AL$43,,0,1))</f>
        <v>53</v>
      </c>
      <c r="Z5325">
        <f t="shared" si="167"/>
        <v>7</v>
      </c>
      <c r="AA5325" t="str">
        <v>WB</v>
      </c>
      <c r="AG5325">
        <v>2993</v>
      </c>
      <c r="AH5325">
        <v>5</v>
      </c>
      <c r="AT5325">
        <v>7</v>
      </c>
    </row>
    <row r="5326" spans="2:46" ht="15" customHeight="1">
      <c r="B5326" s="48">
        <v>7096</v>
      </c>
      <c r="C5326" s="49">
        <v>45461</v>
      </c>
      <c r="D5326" s="50">
        <v>0.7890625</v>
      </c>
      <c r="E5326" s="48" t="s">
        <v>12639</v>
      </c>
      <c r="F5326" s="48" t="s">
        <v>304</v>
      </c>
      <c r="G5326" s="48" t="s">
        <v>803</v>
      </c>
      <c r="H5326" s="48" t="s">
        <v>319</v>
      </c>
      <c r="I5326" s="48" t="s">
        <v>319</v>
      </c>
      <c r="J5326" s="48"/>
      <c r="K5326" s="48"/>
      <c r="L5326" s="48"/>
      <c r="M5326" s="48"/>
      <c r="N5326" s="48"/>
      <c r="O5326" s="48"/>
      <c r="P5326" s="48"/>
      <c r="Q5326" s="48"/>
      <c r="R5326" s="48"/>
      <c r="S5326" s="48"/>
      <c r="T5326" s="48"/>
      <c r="U5326" s="48"/>
      <c r="V5326" s="48"/>
      <c r="W5326" s="51" t="s">
        <v>4868</v>
      </c>
      <c r="X5326" t="str">
        <f t="shared" si="166"/>
        <v>HD;SS;FR;FR</v>
      </c>
      <c r="Y5326" cm="1">
        <f t="array" ref="Y5326">SUM(_xlfn.XLOOKUP(_xlfn.TOROW(F5326:V5326,1),$AN$34:$AN$43,$AL$34:$AL$43,,0,1))</f>
        <v>16</v>
      </c>
      <c r="Z5326">
        <f t="shared" si="167"/>
        <v>4</v>
      </c>
      <c r="AA5326" t="str">
        <v>WB</v>
      </c>
      <c r="AG5326">
        <v>2998</v>
      </c>
      <c r="AH5326">
        <v>5</v>
      </c>
      <c r="AT5326">
        <v>4</v>
      </c>
    </row>
    <row r="5327" spans="2:46" ht="15" customHeight="1">
      <c r="B5327" s="48">
        <v>7097</v>
      </c>
      <c r="C5327" s="49">
        <v>45461</v>
      </c>
      <c r="D5327" s="50">
        <v>0.789525462962963</v>
      </c>
      <c r="E5327" s="48" t="s">
        <v>12640</v>
      </c>
      <c r="F5327" s="48" t="s">
        <v>189</v>
      </c>
      <c r="G5327" s="48" t="s">
        <v>189</v>
      </c>
      <c r="H5327" s="48" t="s">
        <v>194</v>
      </c>
      <c r="I5327" s="48" t="s">
        <v>194</v>
      </c>
      <c r="J5327" s="48" t="s">
        <v>51</v>
      </c>
      <c r="K5327" s="48" t="s">
        <v>51</v>
      </c>
      <c r="L5327" s="48"/>
      <c r="M5327" s="48"/>
      <c r="N5327" s="48"/>
      <c r="O5327" s="48"/>
      <c r="P5327" s="48"/>
      <c r="Q5327" s="48"/>
      <c r="R5327" s="48"/>
      <c r="S5327" s="48"/>
      <c r="T5327" s="48"/>
      <c r="U5327" s="48"/>
      <c r="V5327" s="48"/>
      <c r="W5327" s="51" t="s">
        <v>4869</v>
      </c>
      <c r="X5327" t="str">
        <f t="shared" si="166"/>
        <v>JB;JB;DH;DH;BB;BB</v>
      </c>
      <c r="Y5327" cm="1">
        <f t="array" ref="Y5327">SUM(_xlfn.XLOOKUP(_xlfn.TOROW(F5327:V5327,1),$AN$34:$AN$43,$AL$34:$AL$43,,0,1))</f>
        <v>40</v>
      </c>
      <c r="Z5327">
        <f t="shared" si="167"/>
        <v>6</v>
      </c>
      <c r="AA5327" t="str">
        <v>WB</v>
      </c>
      <c r="AG5327">
        <v>3004</v>
      </c>
      <c r="AH5327">
        <v>5</v>
      </c>
      <c r="AT5327">
        <v>6</v>
      </c>
    </row>
    <row r="5328" spans="2:46" ht="15" customHeight="1">
      <c r="B5328" s="48">
        <v>7098</v>
      </c>
      <c r="C5328" s="49">
        <v>45461</v>
      </c>
      <c r="D5328" s="50">
        <v>0.79079861111111116</v>
      </c>
      <c r="E5328" s="48" t="s">
        <v>12641</v>
      </c>
      <c r="F5328" s="48" t="s">
        <v>133</v>
      </c>
      <c r="G5328" s="48" t="s">
        <v>304</v>
      </c>
      <c r="H5328" s="48" t="s">
        <v>133</v>
      </c>
      <c r="I5328" s="48" t="s">
        <v>319</v>
      </c>
      <c r="J5328" s="48" t="s">
        <v>243</v>
      </c>
      <c r="K5328" s="48" t="s">
        <v>243</v>
      </c>
      <c r="L5328" s="48" t="s">
        <v>194</v>
      </c>
      <c r="M5328" s="48"/>
      <c r="N5328" s="48"/>
      <c r="O5328" s="48"/>
      <c r="P5328" s="48"/>
      <c r="Q5328" s="48"/>
      <c r="R5328" s="48"/>
      <c r="S5328" s="48"/>
      <c r="T5328" s="48"/>
      <c r="U5328" s="48"/>
      <c r="V5328" s="48"/>
      <c r="W5328" s="51" t="s">
        <v>4870</v>
      </c>
      <c r="X5328" t="str">
        <f t="shared" si="166"/>
        <v>SO;HD;SO;FR;CB;CB;DH</v>
      </c>
      <c r="Y5328" cm="1">
        <f t="array" ref="Y5328">SUM(_xlfn.XLOOKUP(_xlfn.TOROW(F5328:V5328,1),$AN$34:$AN$43,$AL$34:$AL$43,,0,1))</f>
        <v>39</v>
      </c>
      <c r="Z5328">
        <f t="shared" si="167"/>
        <v>7</v>
      </c>
      <c r="AA5328" t="str">
        <v>HD</v>
      </c>
      <c r="AG5328">
        <v>3012</v>
      </c>
      <c r="AH5328">
        <v>5</v>
      </c>
      <c r="AT5328">
        <v>7</v>
      </c>
    </row>
    <row r="5329" spans="2:46" ht="15" customHeight="1">
      <c r="B5329" s="48">
        <v>7099</v>
      </c>
      <c r="C5329" s="49">
        <v>45461</v>
      </c>
      <c r="D5329" s="50">
        <v>0.79297453703703702</v>
      </c>
      <c r="E5329" s="48" t="s">
        <v>12642</v>
      </c>
      <c r="F5329" s="48" t="s">
        <v>280</v>
      </c>
      <c r="G5329" s="48" t="s">
        <v>719</v>
      </c>
      <c r="H5329" s="48" t="s">
        <v>719</v>
      </c>
      <c r="I5329" s="48" t="s">
        <v>319</v>
      </c>
      <c r="J5329" s="48" t="s">
        <v>189</v>
      </c>
      <c r="K5329" s="48" t="s">
        <v>194</v>
      </c>
      <c r="L5329" s="48" t="s">
        <v>280</v>
      </c>
      <c r="M5329" s="48" t="s">
        <v>133</v>
      </c>
      <c r="N5329" s="48" t="s">
        <v>133</v>
      </c>
      <c r="O5329" s="48" t="s">
        <v>133</v>
      </c>
      <c r="P5329" s="48" t="s">
        <v>133</v>
      </c>
      <c r="Q5329" s="48"/>
      <c r="R5329" s="48"/>
      <c r="S5329" s="48"/>
      <c r="T5329" s="48"/>
      <c r="U5329" s="48"/>
      <c r="V5329" s="48"/>
      <c r="W5329" s="51" t="s">
        <v>4871</v>
      </c>
      <c r="X5329" t="str">
        <f t="shared" si="166"/>
        <v>WB;BE;BE;FR;JB;DH;WB;SO;SO;SO;SO</v>
      </c>
      <c r="Y5329" cm="1">
        <f t="array" ref="Y5329">SUM(_xlfn.XLOOKUP(_xlfn.TOROW(F5329:V5329,1),$AN$34:$AN$43,$AL$34:$AL$43,,0,1))</f>
        <v>53</v>
      </c>
      <c r="Z5329">
        <f t="shared" si="167"/>
        <v>11</v>
      </c>
      <c r="AA5329" t="str">
        <v>SS</v>
      </c>
      <c r="AG5329">
        <v>3018</v>
      </c>
      <c r="AH5329">
        <v>5</v>
      </c>
      <c r="AT5329">
        <v>11</v>
      </c>
    </row>
    <row r="5330" spans="2:46" ht="15" customHeight="1">
      <c r="B5330" s="48">
        <v>7100</v>
      </c>
      <c r="C5330" s="49">
        <v>45461</v>
      </c>
      <c r="D5330" s="50">
        <v>0.79479166666666667</v>
      </c>
      <c r="E5330" s="48" t="s">
        <v>12643</v>
      </c>
      <c r="F5330" s="48" t="s">
        <v>319</v>
      </c>
      <c r="G5330" s="48" t="s">
        <v>243</v>
      </c>
      <c r="H5330" s="48" t="s">
        <v>243</v>
      </c>
      <c r="I5330" s="48" t="s">
        <v>194</v>
      </c>
      <c r="J5330" s="48" t="s">
        <v>194</v>
      </c>
      <c r="K5330" s="48" t="s">
        <v>194</v>
      </c>
      <c r="L5330" s="48"/>
      <c r="M5330" s="48"/>
      <c r="N5330" s="48"/>
      <c r="O5330" s="48"/>
      <c r="P5330" s="48"/>
      <c r="Q5330" s="48"/>
      <c r="R5330" s="48"/>
      <c r="S5330" s="48"/>
      <c r="T5330" s="48"/>
      <c r="U5330" s="48"/>
      <c r="V5330" s="48"/>
      <c r="W5330" s="51" t="s">
        <v>4872</v>
      </c>
      <c r="X5330" t="str">
        <f t="shared" si="166"/>
        <v>FR;CB;CB;DH;DH;DH</v>
      </c>
      <c r="Y5330" cm="1">
        <f t="array" ref="Y5330">SUM(_xlfn.XLOOKUP(_xlfn.TOROW(F5330:V5330,1),$AN$34:$AN$43,$AL$34:$AL$43,,0,1))</f>
        <v>46</v>
      </c>
      <c r="Z5330">
        <f t="shared" si="167"/>
        <v>6</v>
      </c>
      <c r="AA5330" t="str">
        <v>WB</v>
      </c>
      <c r="AG5330">
        <v>3024</v>
      </c>
      <c r="AH5330">
        <v>5</v>
      </c>
      <c r="AT5330">
        <v>6</v>
      </c>
    </row>
    <row r="5331" spans="2:46" ht="15" customHeight="1">
      <c r="B5331" s="48">
        <v>7101</v>
      </c>
      <c r="C5331" s="49">
        <v>45461</v>
      </c>
      <c r="D5331" s="50">
        <v>0.79504629629629631</v>
      </c>
      <c r="E5331" s="48" t="s">
        <v>12644</v>
      </c>
      <c r="F5331" s="48" t="s">
        <v>319</v>
      </c>
      <c r="G5331" s="48" t="s">
        <v>51</v>
      </c>
      <c r="H5331" s="48" t="s">
        <v>194</v>
      </c>
      <c r="I5331" s="48"/>
      <c r="J5331" s="48"/>
      <c r="K5331" s="48"/>
      <c r="L5331" s="48"/>
      <c r="M5331" s="48"/>
      <c r="N5331" s="48"/>
      <c r="O5331" s="48"/>
      <c r="P5331" s="48"/>
      <c r="Q5331" s="48"/>
      <c r="R5331" s="48"/>
      <c r="S5331" s="48"/>
      <c r="T5331" s="48"/>
      <c r="U5331" s="48"/>
      <c r="V5331" s="48"/>
      <c r="W5331" s="51" t="s">
        <v>4873</v>
      </c>
      <c r="X5331" t="str">
        <f t="shared" si="166"/>
        <v>FR;BB;DH</v>
      </c>
      <c r="Y5331" cm="1">
        <f t="array" ref="Y5331">SUM(_xlfn.XLOOKUP(_xlfn.TOROW(F5331:V5331,1),$AN$34:$AN$43,$AL$34:$AL$43,,0,1))</f>
        <v>22</v>
      </c>
      <c r="Z5331">
        <f t="shared" si="167"/>
        <v>3</v>
      </c>
      <c r="AA5331" t="str">
        <v>DH</v>
      </c>
      <c r="AG5331">
        <v>3033</v>
      </c>
      <c r="AH5331">
        <v>5</v>
      </c>
      <c r="AT5331">
        <v>3</v>
      </c>
    </row>
    <row r="5332" spans="2:46" ht="15" customHeight="1">
      <c r="B5332" s="48">
        <v>7102</v>
      </c>
      <c r="C5332" s="49">
        <v>45461</v>
      </c>
      <c r="D5332" s="50">
        <v>0.79714120370370367</v>
      </c>
      <c r="E5332" s="48" t="s">
        <v>12645</v>
      </c>
      <c r="F5332" s="48" t="s">
        <v>194</v>
      </c>
      <c r="G5332" s="48" t="s">
        <v>194</v>
      </c>
      <c r="H5332" s="48" t="s">
        <v>194</v>
      </c>
      <c r="I5332" s="48" t="s">
        <v>243</v>
      </c>
      <c r="J5332" s="48" t="s">
        <v>243</v>
      </c>
      <c r="K5332" s="48" t="s">
        <v>319</v>
      </c>
      <c r="L5332" s="48" t="s">
        <v>319</v>
      </c>
      <c r="M5332" s="48"/>
      <c r="N5332" s="48"/>
      <c r="O5332" s="48"/>
      <c r="P5332" s="48"/>
      <c r="Q5332" s="48"/>
      <c r="R5332" s="48"/>
      <c r="S5332" s="48"/>
      <c r="T5332" s="48"/>
      <c r="U5332" s="48"/>
      <c r="V5332" s="48"/>
      <c r="W5332" s="51" t="s">
        <v>4874</v>
      </c>
      <c r="X5332" t="str">
        <f t="shared" si="166"/>
        <v>DH;DH;DH;CB;CB;FR;FR</v>
      </c>
      <c r="Y5332" cm="1">
        <f t="array" ref="Y5332">SUM(_xlfn.XLOOKUP(_xlfn.TOROW(F5332:V5332,1),$AN$34:$AN$43,$AL$34:$AL$43,,0,1))</f>
        <v>49</v>
      </c>
      <c r="Z5332">
        <f t="shared" si="167"/>
        <v>7</v>
      </c>
      <c r="AA5332" t="str">
        <v>CB</v>
      </c>
      <c r="AG5332">
        <v>3046</v>
      </c>
      <c r="AH5332">
        <v>5</v>
      </c>
      <c r="AT5332">
        <v>7</v>
      </c>
    </row>
    <row r="5333" spans="2:46" ht="15" customHeight="1">
      <c r="B5333" s="48">
        <v>7103</v>
      </c>
      <c r="C5333" s="49">
        <v>45461</v>
      </c>
      <c r="D5333" s="50">
        <v>0.79903935185185182</v>
      </c>
      <c r="E5333" s="48" t="s">
        <v>12074</v>
      </c>
      <c r="F5333" s="48" t="s">
        <v>319</v>
      </c>
      <c r="G5333" s="48" t="s">
        <v>319</v>
      </c>
      <c r="H5333" s="48" t="s">
        <v>319</v>
      </c>
      <c r="I5333" s="48" t="s">
        <v>189</v>
      </c>
      <c r="J5333" s="48" t="s">
        <v>304</v>
      </c>
      <c r="K5333" s="48"/>
      <c r="L5333" s="48"/>
      <c r="M5333" s="48"/>
      <c r="N5333" s="48"/>
      <c r="O5333" s="48"/>
      <c r="P5333" s="48"/>
      <c r="Q5333" s="48"/>
      <c r="R5333" s="48"/>
      <c r="S5333" s="48"/>
      <c r="T5333" s="48"/>
      <c r="U5333" s="48"/>
      <c r="V5333" s="48"/>
      <c r="W5333" s="51" t="s">
        <v>4875</v>
      </c>
      <c r="X5333" t="str">
        <f t="shared" si="166"/>
        <v>FR;FR;FR;JB;HD</v>
      </c>
      <c r="Y5333" cm="1">
        <f t="array" ref="Y5333">SUM(_xlfn.XLOOKUP(_xlfn.TOROW(F5333:V5333,1),$AN$34:$AN$43,$AL$34:$AL$43,,0,1))</f>
        <v>17</v>
      </c>
      <c r="Z5333">
        <f t="shared" si="167"/>
        <v>5</v>
      </c>
      <c r="AA5333" t="str">
        <v>FR</v>
      </c>
      <c r="AG5333">
        <v>3058</v>
      </c>
      <c r="AH5333">
        <v>5</v>
      </c>
      <c r="AT5333">
        <v>5</v>
      </c>
    </row>
    <row r="5334" spans="2:46" ht="15" customHeight="1">
      <c r="B5334" s="48">
        <v>7104</v>
      </c>
      <c r="C5334" s="49">
        <v>45461</v>
      </c>
      <c r="D5334" s="50">
        <v>0.79923611111111115</v>
      </c>
      <c r="E5334" s="48" t="s">
        <v>12646</v>
      </c>
      <c r="F5334" s="48" t="s">
        <v>304</v>
      </c>
      <c r="G5334" s="48" t="s">
        <v>719</v>
      </c>
      <c r="H5334" s="48" t="s">
        <v>803</v>
      </c>
      <c r="I5334" s="48" t="s">
        <v>803</v>
      </c>
      <c r="J5334" s="48" t="s">
        <v>319</v>
      </c>
      <c r="K5334" s="48" t="s">
        <v>133</v>
      </c>
      <c r="L5334" s="48" t="s">
        <v>51</v>
      </c>
      <c r="M5334" s="48" t="s">
        <v>51</v>
      </c>
      <c r="N5334" s="48" t="s">
        <v>51</v>
      </c>
      <c r="O5334" s="48" t="s">
        <v>51</v>
      </c>
      <c r="P5334" s="48"/>
      <c r="Q5334" s="48"/>
      <c r="R5334" s="48"/>
      <c r="S5334" s="48"/>
      <c r="T5334" s="48"/>
      <c r="U5334" s="48"/>
      <c r="V5334" s="48"/>
      <c r="W5334" s="51" t="s">
        <v>4876</v>
      </c>
      <c r="X5334" t="str">
        <f t="shared" si="166"/>
        <v>HD;BE;SS;SS;FR;SO;BB;BB;BB;BB</v>
      </c>
      <c r="Y5334" cm="1">
        <f t="array" ref="Y5334">SUM(_xlfn.XLOOKUP(_xlfn.TOROW(F5334:V5334,1),$AN$34:$AN$43,$AL$34:$AL$43,,0,1))</f>
        <v>63</v>
      </c>
      <c r="Z5334">
        <f t="shared" si="167"/>
        <v>10</v>
      </c>
      <c r="AA5334" t="str">
        <v>FR</v>
      </c>
      <c r="AG5334">
        <v>3060</v>
      </c>
      <c r="AH5334">
        <v>5</v>
      </c>
      <c r="AT5334">
        <v>10</v>
      </c>
    </row>
    <row r="5335" spans="2:46" ht="15" customHeight="1">
      <c r="B5335" s="48">
        <v>7105</v>
      </c>
      <c r="C5335" s="49">
        <v>45461</v>
      </c>
      <c r="D5335" s="50">
        <v>0.79973379629629626</v>
      </c>
      <c r="E5335" s="48" t="s">
        <v>12647</v>
      </c>
      <c r="F5335" s="48" t="s">
        <v>51</v>
      </c>
      <c r="G5335" s="48" t="s">
        <v>51</v>
      </c>
      <c r="H5335" s="48" t="s">
        <v>133</v>
      </c>
      <c r="I5335" s="48" t="s">
        <v>133</v>
      </c>
      <c r="J5335" s="48" t="s">
        <v>133</v>
      </c>
      <c r="K5335" s="48" t="s">
        <v>133</v>
      </c>
      <c r="L5335" s="48" t="s">
        <v>803</v>
      </c>
      <c r="M5335" s="48" t="s">
        <v>803</v>
      </c>
      <c r="N5335" s="48" t="s">
        <v>51</v>
      </c>
      <c r="O5335" s="48" t="s">
        <v>51</v>
      </c>
      <c r="P5335" s="48" t="s">
        <v>51</v>
      </c>
      <c r="Q5335" s="48" t="s">
        <v>51</v>
      </c>
      <c r="R5335" s="48" t="s">
        <v>51</v>
      </c>
      <c r="S5335" s="48" t="s">
        <v>719</v>
      </c>
      <c r="T5335" s="48"/>
      <c r="U5335" s="48"/>
      <c r="V5335" s="48"/>
      <c r="W5335" s="51" t="s">
        <v>4877</v>
      </c>
      <c r="X5335" t="str">
        <f t="shared" si="166"/>
        <v>BB;BB;SO;SO;SO;SO;SS;SS;BB;BB;BB;BB;BB;BE</v>
      </c>
      <c r="Y5335" cm="1">
        <f t="array" ref="Y5335">SUM(_xlfn.XLOOKUP(_xlfn.TOROW(F5335:V5335,1),$AN$34:$AN$43,$AL$34:$AL$43,,0,1))</f>
        <v>89</v>
      </c>
      <c r="Z5335">
        <f t="shared" si="167"/>
        <v>14</v>
      </c>
      <c r="AA5335" t="str">
        <v>JB</v>
      </c>
      <c r="AG5335">
        <v>3062</v>
      </c>
      <c r="AH5335">
        <v>5</v>
      </c>
      <c r="AT5335">
        <v>14</v>
      </c>
    </row>
    <row r="5336" spans="2:46" ht="15" customHeight="1">
      <c r="B5336" s="48">
        <v>7106</v>
      </c>
      <c r="C5336" s="49">
        <v>45461</v>
      </c>
      <c r="D5336" s="50">
        <v>0.80026620370370372</v>
      </c>
      <c r="E5336" s="48" t="s">
        <v>12648</v>
      </c>
      <c r="F5336" s="48" t="s">
        <v>243</v>
      </c>
      <c r="G5336" s="48" t="s">
        <v>189</v>
      </c>
      <c r="H5336" s="48" t="s">
        <v>304</v>
      </c>
      <c r="I5336" s="48" t="s">
        <v>719</v>
      </c>
      <c r="J5336" s="48" t="s">
        <v>803</v>
      </c>
      <c r="K5336" s="48" t="s">
        <v>803</v>
      </c>
      <c r="L5336" s="48" t="s">
        <v>133</v>
      </c>
      <c r="M5336" s="48" t="s">
        <v>189</v>
      </c>
      <c r="N5336" s="48" t="s">
        <v>189</v>
      </c>
      <c r="O5336" s="48" t="s">
        <v>280</v>
      </c>
      <c r="P5336" s="48" t="s">
        <v>133</v>
      </c>
      <c r="Q5336" s="48"/>
      <c r="R5336" s="48"/>
      <c r="S5336" s="48"/>
      <c r="T5336" s="48"/>
      <c r="U5336" s="48"/>
      <c r="V5336" s="48"/>
      <c r="W5336" s="51" t="s">
        <v>4878</v>
      </c>
      <c r="X5336" t="str">
        <f t="shared" si="166"/>
        <v>CB;JB;HD;BE;SS;SS;SO;JB;JB;WB;SO</v>
      </c>
      <c r="Y5336" cm="1">
        <f t="array" ref="Y5336">SUM(_xlfn.XLOOKUP(_xlfn.TOROW(F5336:V5336,1),$AN$34:$AN$43,$AL$34:$AL$43,,0,1))</f>
        <v>44</v>
      </c>
      <c r="Z5336">
        <f t="shared" si="167"/>
        <v>11</v>
      </c>
      <c r="AA5336" t="str">
        <v>SO</v>
      </c>
      <c r="AG5336">
        <v>3073</v>
      </c>
      <c r="AH5336">
        <v>5</v>
      </c>
      <c r="AT5336">
        <v>11</v>
      </c>
    </row>
    <row r="5337" spans="2:46" ht="15" customHeight="1">
      <c r="B5337" s="48">
        <v>7107</v>
      </c>
      <c r="C5337" s="49">
        <v>45461</v>
      </c>
      <c r="D5337" s="50">
        <v>0.80034722222222221</v>
      </c>
      <c r="E5337" s="48" t="s">
        <v>12649</v>
      </c>
      <c r="F5337" s="48" t="s">
        <v>719</v>
      </c>
      <c r="G5337" s="48" t="s">
        <v>133</v>
      </c>
      <c r="H5337" s="48" t="s">
        <v>189</v>
      </c>
      <c r="I5337" s="48" t="s">
        <v>189</v>
      </c>
      <c r="J5337" s="48" t="s">
        <v>189</v>
      </c>
      <c r="K5337" s="48"/>
      <c r="L5337" s="48"/>
      <c r="M5337" s="48"/>
      <c r="N5337" s="48"/>
      <c r="O5337" s="48"/>
      <c r="P5337" s="48"/>
      <c r="Q5337" s="48"/>
      <c r="R5337" s="48"/>
      <c r="S5337" s="48"/>
      <c r="T5337" s="48"/>
      <c r="U5337" s="48"/>
      <c r="V5337" s="48"/>
      <c r="W5337" s="51" t="s">
        <v>4879</v>
      </c>
      <c r="X5337" t="str">
        <f t="shared" si="166"/>
        <v>BE;SO;JB;JB;JB</v>
      </c>
      <c r="Y5337" cm="1">
        <f t="array" ref="Y5337">SUM(_xlfn.XLOOKUP(_xlfn.TOROW(F5337:V5337,1),$AN$34:$AN$43,$AL$34:$AL$43,,0,1))</f>
        <v>10</v>
      </c>
      <c r="Z5337">
        <f t="shared" si="167"/>
        <v>5</v>
      </c>
      <c r="AA5337" t="str">
        <v>JB</v>
      </c>
      <c r="AG5337">
        <v>3085</v>
      </c>
      <c r="AH5337">
        <v>5</v>
      </c>
      <c r="AT5337">
        <v>5</v>
      </c>
    </row>
    <row r="5338" spans="2:46" ht="15" customHeight="1">
      <c r="B5338" s="48">
        <v>7108</v>
      </c>
      <c r="C5338" s="49">
        <v>45461</v>
      </c>
      <c r="D5338" s="50">
        <v>0.8091666666666667</v>
      </c>
      <c r="E5338" s="48" t="s">
        <v>12650</v>
      </c>
      <c r="F5338" s="48" t="s">
        <v>304</v>
      </c>
      <c r="G5338" s="48" t="s">
        <v>280</v>
      </c>
      <c r="H5338" s="48" t="s">
        <v>189</v>
      </c>
      <c r="I5338" s="48" t="s">
        <v>304</v>
      </c>
      <c r="J5338" s="48" t="s">
        <v>51</v>
      </c>
      <c r="K5338" s="48" t="s">
        <v>319</v>
      </c>
      <c r="L5338" s="48" t="s">
        <v>304</v>
      </c>
      <c r="M5338" s="48" t="s">
        <v>304</v>
      </c>
      <c r="N5338" s="48" t="s">
        <v>243</v>
      </c>
      <c r="O5338" s="48" t="s">
        <v>133</v>
      </c>
      <c r="P5338" s="48"/>
      <c r="Q5338" s="48"/>
      <c r="R5338" s="48"/>
      <c r="S5338" s="48"/>
      <c r="T5338" s="48"/>
      <c r="U5338" s="48"/>
      <c r="V5338" s="48"/>
      <c r="W5338" s="51" t="s">
        <v>4880</v>
      </c>
      <c r="X5338" t="str">
        <f t="shared" si="166"/>
        <v>HD;WB;JB;HD;BB;FR;HD;HD;CB;SO</v>
      </c>
      <c r="Y5338" cm="1">
        <f t="array" ref="Y5338">SUM(_xlfn.XLOOKUP(_xlfn.TOROW(F5338:V5338,1),$AN$34:$AN$43,$AL$34:$AL$43,,0,1))</f>
        <v>63</v>
      </c>
      <c r="Z5338">
        <f t="shared" si="167"/>
        <v>10</v>
      </c>
      <c r="AA5338" t="str">
        <v>BB</v>
      </c>
      <c r="AG5338">
        <v>3093</v>
      </c>
      <c r="AH5338">
        <v>5</v>
      </c>
      <c r="AT5338">
        <v>10</v>
      </c>
    </row>
    <row r="5339" spans="2:46" ht="15" customHeight="1">
      <c r="B5339" s="48">
        <v>7109</v>
      </c>
      <c r="C5339" s="49">
        <v>45461</v>
      </c>
      <c r="D5339" s="50">
        <v>0.80918981481481478</v>
      </c>
      <c r="E5339" s="48" t="s">
        <v>12651</v>
      </c>
      <c r="F5339" s="48" t="s">
        <v>133</v>
      </c>
      <c r="G5339" s="48" t="s">
        <v>194</v>
      </c>
      <c r="H5339" s="48" t="s">
        <v>243</v>
      </c>
      <c r="I5339" s="48" t="s">
        <v>194</v>
      </c>
      <c r="J5339" s="48"/>
      <c r="K5339" s="48"/>
      <c r="L5339" s="48"/>
      <c r="M5339" s="48"/>
      <c r="N5339" s="48"/>
      <c r="O5339" s="48"/>
      <c r="P5339" s="48"/>
      <c r="Q5339" s="48"/>
      <c r="R5339" s="48"/>
      <c r="S5339" s="48"/>
      <c r="T5339" s="48"/>
      <c r="U5339" s="48"/>
      <c r="V5339" s="48"/>
      <c r="W5339" s="51" t="s">
        <v>4881</v>
      </c>
      <c r="X5339" t="str">
        <f t="shared" si="166"/>
        <v>SO;DH;CB;DH</v>
      </c>
      <c r="Y5339" cm="1">
        <f t="array" ref="Y5339">SUM(_xlfn.XLOOKUP(_xlfn.TOROW(F5339:V5339,1),$AN$34:$AN$43,$AL$34:$AL$43,,0,1))</f>
        <v>28</v>
      </c>
      <c r="Z5339">
        <f t="shared" si="167"/>
        <v>4</v>
      </c>
      <c r="AA5339" t="str">
        <v>JB</v>
      </c>
      <c r="AG5339">
        <v>3095</v>
      </c>
      <c r="AH5339">
        <v>5</v>
      </c>
      <c r="AT5339">
        <v>4</v>
      </c>
    </row>
    <row r="5340" spans="2:46" ht="15" customHeight="1">
      <c r="B5340" s="48">
        <v>7110</v>
      </c>
      <c r="C5340" s="49">
        <v>45461</v>
      </c>
      <c r="D5340" s="50">
        <v>0.80959490740740736</v>
      </c>
      <c r="E5340" s="48" t="s">
        <v>12652</v>
      </c>
      <c r="F5340" s="48" t="s">
        <v>304</v>
      </c>
      <c r="G5340" s="48" t="s">
        <v>304</v>
      </c>
      <c r="H5340" s="48" t="s">
        <v>243</v>
      </c>
      <c r="I5340" s="48" t="s">
        <v>280</v>
      </c>
      <c r="J5340" s="48" t="s">
        <v>189</v>
      </c>
      <c r="K5340" s="48" t="s">
        <v>51</v>
      </c>
      <c r="L5340" s="48" t="s">
        <v>719</v>
      </c>
      <c r="M5340" s="48" t="s">
        <v>719</v>
      </c>
      <c r="N5340" s="48" t="s">
        <v>319</v>
      </c>
      <c r="O5340" s="48" t="s">
        <v>319</v>
      </c>
      <c r="P5340" s="48" t="s">
        <v>319</v>
      </c>
      <c r="Q5340" s="48" t="s">
        <v>803</v>
      </c>
      <c r="R5340" s="48" t="s">
        <v>280</v>
      </c>
      <c r="S5340" s="48"/>
      <c r="T5340" s="48"/>
      <c r="U5340" s="48"/>
      <c r="V5340" s="48"/>
      <c r="W5340" s="51" t="s">
        <v>4882</v>
      </c>
      <c r="X5340" t="str">
        <f t="shared" si="166"/>
        <v>HD;HD;CB;WB;JB;BB;BE;BE;FR;FR;FR;SS;WB</v>
      </c>
      <c r="Y5340" cm="1">
        <f t="array" ref="Y5340">SUM(_xlfn.XLOOKUP(_xlfn.TOROW(F5340:V5340,1),$AN$34:$AN$43,$AL$34:$AL$43,,0,1))</f>
        <v>77</v>
      </c>
      <c r="Z5340">
        <f t="shared" si="167"/>
        <v>13</v>
      </c>
      <c r="AA5340" t="str">
        <v>FR</v>
      </c>
      <c r="AG5340">
        <v>3105</v>
      </c>
      <c r="AH5340">
        <v>5</v>
      </c>
      <c r="AT5340">
        <v>13</v>
      </c>
    </row>
    <row r="5341" spans="2:46" ht="15" customHeight="1">
      <c r="B5341" s="48">
        <v>7111</v>
      </c>
      <c r="C5341" s="49">
        <v>45461</v>
      </c>
      <c r="D5341" s="50">
        <v>0.81037037037037041</v>
      </c>
      <c r="E5341" s="48" t="s">
        <v>12653</v>
      </c>
      <c r="F5341" s="48" t="s">
        <v>243</v>
      </c>
      <c r="G5341" s="48" t="s">
        <v>304</v>
      </c>
      <c r="H5341" s="48" t="s">
        <v>319</v>
      </c>
      <c r="I5341" s="48" t="s">
        <v>51</v>
      </c>
      <c r="J5341" s="48" t="s">
        <v>51</v>
      </c>
      <c r="K5341" s="48" t="s">
        <v>51</v>
      </c>
      <c r="L5341" s="48" t="s">
        <v>133</v>
      </c>
      <c r="M5341" s="48" t="s">
        <v>243</v>
      </c>
      <c r="N5341" s="48"/>
      <c r="O5341" s="48"/>
      <c r="P5341" s="48"/>
      <c r="Q5341" s="48"/>
      <c r="R5341" s="48"/>
      <c r="S5341" s="48"/>
      <c r="T5341" s="48"/>
      <c r="U5341" s="48"/>
      <c r="V5341" s="48"/>
      <c r="W5341" s="51" t="s">
        <v>4883</v>
      </c>
      <c r="X5341" t="str">
        <f t="shared" si="166"/>
        <v>CB;HD;FR;BB;BB;BB;SO;CB</v>
      </c>
      <c r="Y5341" cm="1">
        <f t="array" ref="Y5341">SUM(_xlfn.XLOOKUP(_xlfn.TOROW(F5341:V5341,1),$AN$34:$AN$43,$AL$34:$AL$43,,0,1))</f>
        <v>58</v>
      </c>
      <c r="Z5341">
        <f t="shared" si="167"/>
        <v>8</v>
      </c>
      <c r="AA5341" t="str">
        <v>DH</v>
      </c>
      <c r="AG5341">
        <v>3114</v>
      </c>
      <c r="AH5341">
        <v>5</v>
      </c>
      <c r="AT5341">
        <v>8</v>
      </c>
    </row>
    <row r="5342" spans="2:46" ht="15" customHeight="1">
      <c r="B5342" s="48">
        <v>7112</v>
      </c>
      <c r="C5342" s="49">
        <v>45461</v>
      </c>
      <c r="D5342" s="50">
        <v>0.81311342592592595</v>
      </c>
      <c r="E5342" s="48" t="s">
        <v>133</v>
      </c>
      <c r="F5342" s="48" t="s">
        <v>133</v>
      </c>
      <c r="G5342" s="48"/>
      <c r="H5342" s="48"/>
      <c r="I5342" s="48"/>
      <c r="J5342" s="48"/>
      <c r="K5342" s="48"/>
      <c r="L5342" s="48"/>
      <c r="M5342" s="48"/>
      <c r="N5342" s="48"/>
      <c r="O5342" s="48"/>
      <c r="P5342" s="48"/>
      <c r="Q5342" s="48"/>
      <c r="R5342" s="48"/>
      <c r="S5342" s="48"/>
      <c r="T5342" s="48"/>
      <c r="U5342" s="48"/>
      <c r="V5342" s="48"/>
      <c r="W5342" s="51" t="s">
        <v>893</v>
      </c>
      <c r="X5342" t="str">
        <f t="shared" si="166"/>
        <v>SO</v>
      </c>
      <c r="Y5342" cm="1">
        <f t="array" ref="Y5342">SUM(_xlfn.XLOOKUP(_xlfn.TOROW(F5342:V5342,1),$AN$34:$AN$43,$AL$34:$AL$43,,0,1))</f>
        <v>2</v>
      </c>
      <c r="Z5342">
        <f t="shared" si="167"/>
        <v>1</v>
      </c>
      <c r="AA5342" t="str">
        <v>SO</v>
      </c>
      <c r="AG5342">
        <v>3125</v>
      </c>
      <c r="AH5342">
        <v>5</v>
      </c>
      <c r="AT5342">
        <v>1</v>
      </c>
    </row>
    <row r="5343" spans="2:46" ht="15" customHeight="1">
      <c r="B5343" s="48">
        <v>7113</v>
      </c>
      <c r="C5343" s="49">
        <v>45461</v>
      </c>
      <c r="D5343" s="50">
        <v>0.81556712962962963</v>
      </c>
      <c r="E5343" s="48" t="s">
        <v>12654</v>
      </c>
      <c r="F5343" s="48" t="s">
        <v>304</v>
      </c>
      <c r="G5343" s="48" t="s">
        <v>133</v>
      </c>
      <c r="H5343" s="48" t="s">
        <v>304</v>
      </c>
      <c r="I5343" s="48" t="s">
        <v>304</v>
      </c>
      <c r="J5343" s="48" t="s">
        <v>304</v>
      </c>
      <c r="K5343" s="48" t="s">
        <v>304</v>
      </c>
      <c r="L5343" s="48" t="s">
        <v>803</v>
      </c>
      <c r="M5343" s="48" t="s">
        <v>51</v>
      </c>
      <c r="N5343" s="48" t="s">
        <v>189</v>
      </c>
      <c r="O5343" s="48"/>
      <c r="P5343" s="48"/>
      <c r="Q5343" s="48"/>
      <c r="R5343" s="48"/>
      <c r="S5343" s="48"/>
      <c r="T5343" s="48"/>
      <c r="U5343" s="48"/>
      <c r="V5343" s="48"/>
      <c r="W5343" s="51" t="s">
        <v>4884</v>
      </c>
      <c r="X5343" t="str">
        <f t="shared" si="166"/>
        <v>HD;SO;HD;HD;HD;HD;SS;BB;JB</v>
      </c>
      <c r="Y5343" cm="1">
        <f t="array" ref="Y5343">SUM(_xlfn.XLOOKUP(_xlfn.TOROW(F5343:V5343,1),$AN$34:$AN$43,$AL$34:$AL$43,,0,1))</f>
        <v>51</v>
      </c>
      <c r="Z5343">
        <f t="shared" si="167"/>
        <v>9</v>
      </c>
      <c r="AA5343" t="str">
        <v>SO</v>
      </c>
      <c r="AG5343">
        <v>3130</v>
      </c>
      <c r="AH5343">
        <v>5</v>
      </c>
      <c r="AT5343">
        <v>9</v>
      </c>
    </row>
    <row r="5344" spans="2:46" ht="15" customHeight="1">
      <c r="B5344" s="48">
        <v>7114</v>
      </c>
      <c r="C5344" s="49">
        <v>45461</v>
      </c>
      <c r="D5344" s="50">
        <v>0.81724537037037037</v>
      </c>
      <c r="E5344" s="48" t="s">
        <v>12655</v>
      </c>
      <c r="F5344" s="48" t="s">
        <v>189</v>
      </c>
      <c r="G5344" s="48" t="s">
        <v>189</v>
      </c>
      <c r="H5344" s="48" t="s">
        <v>189</v>
      </c>
      <c r="I5344" s="48" t="s">
        <v>189</v>
      </c>
      <c r="J5344" s="48" t="s">
        <v>189</v>
      </c>
      <c r="K5344" s="48" t="s">
        <v>51</v>
      </c>
      <c r="L5344" s="48" t="s">
        <v>319</v>
      </c>
      <c r="M5344" s="48"/>
      <c r="N5344" s="48"/>
      <c r="O5344" s="48"/>
      <c r="P5344" s="48"/>
      <c r="Q5344" s="48"/>
      <c r="R5344" s="48"/>
      <c r="S5344" s="48"/>
      <c r="T5344" s="48"/>
      <c r="U5344" s="48"/>
      <c r="V5344" s="48"/>
      <c r="W5344" s="51" t="s">
        <v>4885</v>
      </c>
      <c r="X5344" t="str">
        <f t="shared" si="166"/>
        <v>JB;JB;JB;JB;JB;BB;FR</v>
      </c>
      <c r="Y5344" cm="1">
        <f t="array" ref="Y5344">SUM(_xlfn.XLOOKUP(_xlfn.TOROW(F5344:V5344,1),$AN$34:$AN$43,$AL$34:$AL$43,,0,1))</f>
        <v>18</v>
      </c>
      <c r="Z5344">
        <f t="shared" si="167"/>
        <v>7</v>
      </c>
      <c r="AA5344" t="str">
        <v>DH</v>
      </c>
      <c r="AG5344">
        <v>3142</v>
      </c>
      <c r="AH5344">
        <v>5</v>
      </c>
      <c r="AT5344">
        <v>7</v>
      </c>
    </row>
    <row r="5345" spans="2:46" ht="15" customHeight="1">
      <c r="B5345" s="48">
        <v>7115</v>
      </c>
      <c r="C5345" s="49">
        <v>45461</v>
      </c>
      <c r="D5345" s="50">
        <v>0.81883101851851847</v>
      </c>
      <c r="E5345" s="48" t="s">
        <v>12656</v>
      </c>
      <c r="F5345" s="48" t="s">
        <v>189</v>
      </c>
      <c r="G5345" s="48" t="s">
        <v>189</v>
      </c>
      <c r="H5345" s="48" t="s">
        <v>280</v>
      </c>
      <c r="I5345" s="48" t="s">
        <v>280</v>
      </c>
      <c r="J5345" s="48" t="s">
        <v>133</v>
      </c>
      <c r="K5345" s="48"/>
      <c r="L5345" s="48"/>
      <c r="M5345" s="48"/>
      <c r="N5345" s="48"/>
      <c r="O5345" s="48"/>
      <c r="P5345" s="48"/>
      <c r="Q5345" s="48"/>
      <c r="R5345" s="48"/>
      <c r="S5345" s="48"/>
      <c r="T5345" s="48"/>
      <c r="U5345" s="48"/>
      <c r="V5345" s="48"/>
      <c r="W5345" s="51" t="s">
        <v>4886</v>
      </c>
      <c r="X5345" t="str">
        <f t="shared" si="166"/>
        <v>JB;JB;WB;WB;SO</v>
      </c>
      <c r="Y5345" cm="1">
        <f t="array" ref="Y5345">SUM(_xlfn.XLOOKUP(_xlfn.TOROW(F5345:V5345,1),$AN$34:$AN$43,$AL$34:$AL$43,,0,1))</f>
        <v>26</v>
      </c>
      <c r="Z5345">
        <f t="shared" si="167"/>
        <v>5</v>
      </c>
      <c r="AA5345" t="str">
        <v>DH</v>
      </c>
      <c r="AG5345">
        <v>3155</v>
      </c>
      <c r="AH5345">
        <v>5</v>
      </c>
      <c r="AT5345">
        <v>5</v>
      </c>
    </row>
    <row r="5346" spans="2:46" ht="15" customHeight="1">
      <c r="B5346" s="48">
        <v>7116</v>
      </c>
      <c r="C5346" s="49">
        <v>45461</v>
      </c>
      <c r="D5346" s="50">
        <v>0.82004629629629633</v>
      </c>
      <c r="E5346" s="48" t="s">
        <v>12657</v>
      </c>
      <c r="F5346" s="48" t="s">
        <v>51</v>
      </c>
      <c r="G5346" s="48" t="s">
        <v>51</v>
      </c>
      <c r="H5346" s="48" t="s">
        <v>51</v>
      </c>
      <c r="I5346" s="48" t="s">
        <v>304</v>
      </c>
      <c r="J5346" s="48" t="s">
        <v>189</v>
      </c>
      <c r="K5346" s="48" t="s">
        <v>280</v>
      </c>
      <c r="L5346" s="48" t="s">
        <v>319</v>
      </c>
      <c r="M5346" s="48" t="s">
        <v>319</v>
      </c>
      <c r="N5346" s="48" t="s">
        <v>194</v>
      </c>
      <c r="O5346" s="48" t="s">
        <v>189</v>
      </c>
      <c r="P5346" s="48" t="s">
        <v>51</v>
      </c>
      <c r="Q5346" s="48"/>
      <c r="R5346" s="48"/>
      <c r="S5346" s="48"/>
      <c r="T5346" s="48"/>
      <c r="U5346" s="48"/>
      <c r="V5346" s="48"/>
      <c r="W5346" s="51" t="s">
        <v>4887</v>
      </c>
      <c r="X5346" t="str">
        <f t="shared" si="166"/>
        <v>BB;BB;BB;HD;JB;WB;FR;FR;DH;JB;BB</v>
      </c>
      <c r="Y5346" cm="1">
        <f t="array" ref="Y5346">SUM(_xlfn.XLOOKUP(_xlfn.TOROW(F5346:V5346,1),$AN$34:$AN$43,$AL$34:$AL$43,,0,1))</f>
        <v>75</v>
      </c>
      <c r="Z5346">
        <f t="shared" si="167"/>
        <v>11</v>
      </c>
      <c r="AA5346" t="str">
        <v>SS</v>
      </c>
      <c r="AG5346">
        <v>3160</v>
      </c>
      <c r="AH5346">
        <v>5</v>
      </c>
      <c r="AT5346">
        <v>11</v>
      </c>
    </row>
    <row r="5347" spans="2:46" ht="15" customHeight="1">
      <c r="B5347" s="48">
        <v>7117</v>
      </c>
      <c r="C5347" s="49">
        <v>45461</v>
      </c>
      <c r="D5347" s="50">
        <v>0.82168981481481485</v>
      </c>
      <c r="E5347" s="48" t="s">
        <v>12658</v>
      </c>
      <c r="F5347" s="48" t="s">
        <v>719</v>
      </c>
      <c r="G5347" s="48" t="s">
        <v>280</v>
      </c>
      <c r="H5347" s="48" t="s">
        <v>51</v>
      </c>
      <c r="I5347" s="48" t="s">
        <v>719</v>
      </c>
      <c r="J5347" s="48" t="s">
        <v>189</v>
      </c>
      <c r="K5347" s="48"/>
      <c r="L5347" s="48"/>
      <c r="M5347" s="48"/>
      <c r="N5347" s="48"/>
      <c r="O5347" s="48"/>
      <c r="P5347" s="48"/>
      <c r="Q5347" s="48"/>
      <c r="R5347" s="48"/>
      <c r="S5347" s="48"/>
      <c r="T5347" s="48"/>
      <c r="U5347" s="48"/>
      <c r="V5347" s="48"/>
      <c r="W5347" s="51" t="s">
        <v>4888</v>
      </c>
      <c r="X5347" t="str">
        <f t="shared" si="166"/>
        <v>BE;WB;BB;BE;JB</v>
      </c>
      <c r="Y5347" cm="1">
        <f t="array" ref="Y5347">SUM(_xlfn.XLOOKUP(_xlfn.TOROW(F5347:V5347,1),$AN$34:$AN$43,$AL$34:$AL$43,,0,1))</f>
        <v>32</v>
      </c>
      <c r="Z5347">
        <f t="shared" si="167"/>
        <v>5</v>
      </c>
      <c r="AA5347" t="str">
        <v>SO</v>
      </c>
      <c r="AG5347">
        <v>3184</v>
      </c>
      <c r="AH5347">
        <v>5</v>
      </c>
      <c r="AT5347">
        <v>5</v>
      </c>
    </row>
    <row r="5348" spans="2:46" ht="15" customHeight="1">
      <c r="B5348" s="48">
        <v>7118</v>
      </c>
      <c r="C5348" s="49">
        <v>45461</v>
      </c>
      <c r="D5348" s="50">
        <v>0.82190972222222225</v>
      </c>
      <c r="E5348" s="48" t="s">
        <v>12659</v>
      </c>
      <c r="F5348" s="48" t="s">
        <v>243</v>
      </c>
      <c r="G5348" s="48" t="s">
        <v>243</v>
      </c>
      <c r="H5348" s="48" t="s">
        <v>243</v>
      </c>
      <c r="I5348" s="48" t="s">
        <v>51</v>
      </c>
      <c r="J5348" s="48" t="s">
        <v>51</v>
      </c>
      <c r="K5348" s="48" t="s">
        <v>280</v>
      </c>
      <c r="L5348" s="48" t="s">
        <v>280</v>
      </c>
      <c r="M5348" s="48" t="s">
        <v>319</v>
      </c>
      <c r="N5348" s="48" t="s">
        <v>319</v>
      </c>
      <c r="O5348" s="48"/>
      <c r="P5348" s="48"/>
      <c r="Q5348" s="48"/>
      <c r="R5348" s="48"/>
      <c r="S5348" s="48"/>
      <c r="T5348" s="48"/>
      <c r="U5348" s="48"/>
      <c r="V5348" s="48"/>
      <c r="W5348" s="51" t="s">
        <v>4889</v>
      </c>
      <c r="X5348" t="str">
        <f t="shared" si="166"/>
        <v>CB;CB;CB;BB;BB;WB;WB;FR;FR</v>
      </c>
      <c r="Y5348" cm="1">
        <f t="array" ref="Y5348">SUM(_xlfn.XLOOKUP(_xlfn.TOROW(F5348:V5348,1),$AN$34:$AN$43,$AL$34:$AL$43,,0,1))</f>
        <v>72</v>
      </c>
      <c r="Z5348">
        <f t="shared" si="167"/>
        <v>9</v>
      </c>
      <c r="AA5348" t="str">
        <v>WB</v>
      </c>
      <c r="AG5348">
        <v>3190</v>
      </c>
      <c r="AH5348">
        <v>5</v>
      </c>
      <c r="AT5348">
        <v>9</v>
      </c>
    </row>
    <row r="5349" spans="2:46" ht="15" customHeight="1">
      <c r="B5349" s="48">
        <v>7119</v>
      </c>
      <c r="C5349" s="49">
        <v>45461</v>
      </c>
      <c r="D5349" s="50">
        <v>0.82291666666666663</v>
      </c>
      <c r="E5349" s="48" t="s">
        <v>12660</v>
      </c>
      <c r="F5349" s="48" t="s">
        <v>803</v>
      </c>
      <c r="G5349" s="48" t="s">
        <v>803</v>
      </c>
      <c r="H5349" s="48" t="s">
        <v>803</v>
      </c>
      <c r="I5349" s="48" t="s">
        <v>189</v>
      </c>
      <c r="J5349" s="48" t="s">
        <v>189</v>
      </c>
      <c r="K5349" s="48" t="s">
        <v>51</v>
      </c>
      <c r="L5349" s="48"/>
      <c r="M5349" s="48"/>
      <c r="N5349" s="48"/>
      <c r="O5349" s="48"/>
      <c r="P5349" s="48"/>
      <c r="Q5349" s="48"/>
      <c r="R5349" s="48"/>
      <c r="S5349" s="48"/>
      <c r="T5349" s="48"/>
      <c r="U5349" s="48"/>
      <c r="V5349" s="48"/>
      <c r="W5349" s="51" t="s">
        <v>4890</v>
      </c>
      <c r="X5349" t="str">
        <f t="shared" si="166"/>
        <v>SS;SS;SS;JB;JB;BB</v>
      </c>
      <c r="Y5349" cm="1">
        <f t="array" ref="Y5349">SUM(_xlfn.XLOOKUP(_xlfn.TOROW(F5349:V5349,1),$AN$34:$AN$43,$AL$34:$AL$43,,0,1))</f>
        <v>21</v>
      </c>
      <c r="Z5349">
        <f t="shared" si="167"/>
        <v>6</v>
      </c>
      <c r="AA5349" t="str">
        <v>WB</v>
      </c>
      <c r="AG5349">
        <v>3192</v>
      </c>
      <c r="AH5349">
        <v>5</v>
      </c>
      <c r="AT5349">
        <v>6</v>
      </c>
    </row>
    <row r="5350" spans="2:46" ht="15" customHeight="1">
      <c r="B5350" s="48">
        <v>7120</v>
      </c>
      <c r="C5350" s="49">
        <v>45461</v>
      </c>
      <c r="D5350" s="50">
        <v>0.82488425925925923</v>
      </c>
      <c r="E5350" s="48" t="s">
        <v>12661</v>
      </c>
      <c r="F5350" s="48" t="s">
        <v>51</v>
      </c>
      <c r="G5350" s="48" t="s">
        <v>51</v>
      </c>
      <c r="H5350" s="48" t="s">
        <v>194</v>
      </c>
      <c r="I5350" s="48" t="s">
        <v>243</v>
      </c>
      <c r="J5350" s="48" t="s">
        <v>243</v>
      </c>
      <c r="K5350" s="48"/>
      <c r="L5350" s="48"/>
      <c r="M5350" s="48"/>
      <c r="N5350" s="48"/>
      <c r="O5350" s="48"/>
      <c r="P5350" s="48"/>
      <c r="Q5350" s="48"/>
      <c r="R5350" s="48"/>
      <c r="S5350" s="48"/>
      <c r="T5350" s="48"/>
      <c r="U5350" s="48"/>
      <c r="V5350" s="48"/>
      <c r="W5350" s="51" t="s">
        <v>4891</v>
      </c>
      <c r="X5350" t="str">
        <f t="shared" si="166"/>
        <v>BB;BB;DH;CB;CB</v>
      </c>
      <c r="Y5350" cm="1">
        <f t="array" ref="Y5350">SUM(_xlfn.XLOOKUP(_xlfn.TOROW(F5350:V5350,1),$AN$34:$AN$43,$AL$34:$AL$43,,0,1))</f>
        <v>45</v>
      </c>
      <c r="Z5350">
        <f t="shared" si="167"/>
        <v>5</v>
      </c>
      <c r="AA5350" t="str">
        <v>BB</v>
      </c>
      <c r="AG5350">
        <v>3198</v>
      </c>
      <c r="AH5350">
        <v>5</v>
      </c>
      <c r="AT5350">
        <v>5</v>
      </c>
    </row>
    <row r="5351" spans="2:46" ht="15" customHeight="1">
      <c r="B5351" s="48">
        <v>7121</v>
      </c>
      <c r="C5351" s="49">
        <v>45461</v>
      </c>
      <c r="D5351" s="50">
        <v>0.82994212962962965</v>
      </c>
      <c r="E5351" s="48" t="s">
        <v>12662</v>
      </c>
      <c r="F5351" s="48" t="s">
        <v>304</v>
      </c>
      <c r="G5351" s="48" t="s">
        <v>243</v>
      </c>
      <c r="H5351" s="48" t="s">
        <v>719</v>
      </c>
      <c r="I5351" s="48" t="s">
        <v>51</v>
      </c>
      <c r="J5351" s="48" t="s">
        <v>194</v>
      </c>
      <c r="K5351" s="48" t="s">
        <v>719</v>
      </c>
      <c r="L5351" s="48" t="s">
        <v>51</v>
      </c>
      <c r="M5351" s="48" t="s">
        <v>51</v>
      </c>
      <c r="N5351" s="48" t="s">
        <v>51</v>
      </c>
      <c r="O5351" s="48" t="s">
        <v>51</v>
      </c>
      <c r="P5351" s="48"/>
      <c r="Q5351" s="48"/>
      <c r="R5351" s="48"/>
      <c r="S5351" s="48"/>
      <c r="T5351" s="48"/>
      <c r="U5351" s="48"/>
      <c r="V5351" s="48"/>
      <c r="W5351" s="51" t="s">
        <v>4892</v>
      </c>
      <c r="X5351" t="str">
        <f t="shared" si="166"/>
        <v>HD;CB;BE;BB;DH;BE;BB;BB;BB;BB</v>
      </c>
      <c r="Y5351" cm="1">
        <f t="array" ref="Y5351">SUM(_xlfn.XLOOKUP(_xlfn.TOROW(F5351:V5351,1),$AN$34:$AN$43,$AL$34:$AL$43,,0,1))</f>
        <v>84</v>
      </c>
      <c r="Z5351">
        <f t="shared" si="167"/>
        <v>10</v>
      </c>
      <c r="AA5351" t="str">
        <v>BB</v>
      </c>
      <c r="AG5351">
        <v>3208</v>
      </c>
      <c r="AH5351">
        <v>5</v>
      </c>
      <c r="AT5351">
        <v>10</v>
      </c>
    </row>
    <row r="5352" spans="2:46" ht="15" customHeight="1">
      <c r="B5352" s="48">
        <v>7122</v>
      </c>
      <c r="C5352" s="49">
        <v>45461</v>
      </c>
      <c r="D5352" s="50">
        <v>0.83461805555555557</v>
      </c>
      <c r="E5352" s="48" t="s">
        <v>12663</v>
      </c>
      <c r="F5352" s="48" t="s">
        <v>189</v>
      </c>
      <c r="G5352" s="48" t="s">
        <v>319</v>
      </c>
      <c r="H5352" s="48" t="s">
        <v>719</v>
      </c>
      <c r="I5352" s="48" t="s">
        <v>803</v>
      </c>
      <c r="J5352" s="48" t="s">
        <v>280</v>
      </c>
      <c r="K5352" s="48" t="s">
        <v>51</v>
      </c>
      <c r="L5352" s="48" t="s">
        <v>803</v>
      </c>
      <c r="M5352" s="48" t="s">
        <v>803</v>
      </c>
      <c r="N5352" s="48"/>
      <c r="O5352" s="48"/>
      <c r="P5352" s="48"/>
      <c r="Q5352" s="48"/>
      <c r="R5352" s="48"/>
      <c r="S5352" s="48"/>
      <c r="T5352" s="48"/>
      <c r="U5352" s="48"/>
      <c r="V5352" s="48"/>
      <c r="W5352" s="51" t="s">
        <v>4893</v>
      </c>
      <c r="X5352" t="str">
        <f t="shared" si="166"/>
        <v>JB;FR;BE;SS;WB;BB;SS;SS</v>
      </c>
      <c r="Y5352" cm="1">
        <f t="array" ref="Y5352">SUM(_xlfn.XLOOKUP(_xlfn.TOROW(F5352:V5352,1),$AN$34:$AN$43,$AL$34:$AL$43,,0,1))</f>
        <v>39</v>
      </c>
      <c r="Z5352">
        <f t="shared" si="167"/>
        <v>8</v>
      </c>
      <c r="AA5352" t="str">
        <v>BB</v>
      </c>
      <c r="AG5352">
        <v>3213</v>
      </c>
      <c r="AH5352">
        <v>5</v>
      </c>
      <c r="AT5352">
        <v>8</v>
      </c>
    </row>
    <row r="5353" spans="2:46" ht="15" customHeight="1">
      <c r="B5353" s="48">
        <v>7123</v>
      </c>
      <c r="C5353" s="49">
        <v>45461</v>
      </c>
      <c r="D5353" s="50">
        <v>0.83597222222222223</v>
      </c>
      <c r="E5353" s="48" t="s">
        <v>12664</v>
      </c>
      <c r="F5353" s="48" t="s">
        <v>719</v>
      </c>
      <c r="G5353" s="48" t="s">
        <v>51</v>
      </c>
      <c r="H5353" s="48" t="s">
        <v>51</v>
      </c>
      <c r="I5353" s="48" t="s">
        <v>133</v>
      </c>
      <c r="J5353" s="48" t="s">
        <v>133</v>
      </c>
      <c r="K5353" s="48" t="s">
        <v>194</v>
      </c>
      <c r="L5353" s="48" t="s">
        <v>280</v>
      </c>
      <c r="M5353" s="48" t="s">
        <v>719</v>
      </c>
      <c r="N5353" s="48" t="s">
        <v>319</v>
      </c>
      <c r="O5353" s="48" t="s">
        <v>243</v>
      </c>
      <c r="P5353" s="48" t="s">
        <v>243</v>
      </c>
      <c r="Q5353" s="48" t="s">
        <v>243</v>
      </c>
      <c r="R5353" s="48"/>
      <c r="S5353" s="48"/>
      <c r="T5353" s="48"/>
      <c r="U5353" s="48"/>
      <c r="V5353" s="48"/>
      <c r="W5353" s="51" t="s">
        <v>4894</v>
      </c>
      <c r="X5353" t="str">
        <f t="shared" si="166"/>
        <v>BE;BB;BB;SO;SO;DH;WB;BE;FR;CB;CB;CB</v>
      </c>
      <c r="Y5353" cm="1">
        <f t="array" ref="Y5353">SUM(_xlfn.XLOOKUP(_xlfn.TOROW(F5353:V5353,1),$AN$34:$AN$43,$AL$34:$AL$43,,0,1))</f>
        <v>81</v>
      </c>
      <c r="Z5353">
        <f t="shared" si="167"/>
        <v>12</v>
      </c>
      <c r="AA5353" t="str">
        <v>DH</v>
      </c>
      <c r="AG5353">
        <v>3220</v>
      </c>
      <c r="AH5353">
        <v>5</v>
      </c>
      <c r="AT5353">
        <v>12</v>
      </c>
    </row>
    <row r="5354" spans="2:46" ht="15" customHeight="1">
      <c r="B5354" s="48">
        <v>7124</v>
      </c>
      <c r="C5354" s="49">
        <v>45461</v>
      </c>
      <c r="D5354" s="50">
        <v>0.83824074074074073</v>
      </c>
      <c r="E5354" s="48" t="s">
        <v>12665</v>
      </c>
      <c r="F5354" s="48" t="s">
        <v>280</v>
      </c>
      <c r="G5354" s="48" t="s">
        <v>280</v>
      </c>
      <c r="H5354" s="48" t="s">
        <v>280</v>
      </c>
      <c r="I5354" s="48" t="s">
        <v>133</v>
      </c>
      <c r="J5354" s="48" t="s">
        <v>304</v>
      </c>
      <c r="K5354" s="48" t="s">
        <v>194</v>
      </c>
      <c r="L5354" s="48"/>
      <c r="M5354" s="48"/>
      <c r="N5354" s="48"/>
      <c r="O5354" s="48"/>
      <c r="P5354" s="48"/>
      <c r="Q5354" s="48"/>
      <c r="R5354" s="48"/>
      <c r="S5354" s="48"/>
      <c r="T5354" s="48"/>
      <c r="U5354" s="48"/>
      <c r="V5354" s="48"/>
      <c r="W5354" s="51" t="s">
        <v>4895</v>
      </c>
      <c r="X5354" t="str">
        <f t="shared" si="166"/>
        <v>WB;WB;WB;SO;HD;DH</v>
      </c>
      <c r="Y5354" cm="1">
        <f t="array" ref="Y5354">SUM(_xlfn.XLOOKUP(_xlfn.TOROW(F5354:V5354,1),$AN$34:$AN$43,$AL$34:$AL$43,,0,1))</f>
        <v>51</v>
      </c>
      <c r="Z5354">
        <f t="shared" si="167"/>
        <v>6</v>
      </c>
      <c r="AA5354" t="str">
        <v>JB</v>
      </c>
      <c r="AG5354">
        <v>3221</v>
      </c>
      <c r="AH5354">
        <v>5</v>
      </c>
      <c r="AT5354">
        <v>6</v>
      </c>
    </row>
    <row r="5355" spans="2:46" ht="15" customHeight="1">
      <c r="B5355" s="48">
        <v>7125</v>
      </c>
      <c r="C5355" s="49">
        <v>45461</v>
      </c>
      <c r="D5355" s="50">
        <v>0.8386689814814815</v>
      </c>
      <c r="E5355" s="48" t="s">
        <v>12666</v>
      </c>
      <c r="F5355" s="48" t="s">
        <v>51</v>
      </c>
      <c r="G5355" s="48" t="s">
        <v>304</v>
      </c>
      <c r="H5355" s="48" t="s">
        <v>243</v>
      </c>
      <c r="I5355" s="48" t="s">
        <v>319</v>
      </c>
      <c r="J5355" s="48" t="s">
        <v>243</v>
      </c>
      <c r="K5355" s="48" t="s">
        <v>243</v>
      </c>
      <c r="L5355" s="48" t="s">
        <v>243</v>
      </c>
      <c r="M5355" s="48"/>
      <c r="N5355" s="48"/>
      <c r="O5355" s="48"/>
      <c r="P5355" s="48"/>
      <c r="Q5355" s="48"/>
      <c r="R5355" s="48"/>
      <c r="S5355" s="48"/>
      <c r="T5355" s="48"/>
      <c r="U5355" s="48"/>
      <c r="V5355" s="48"/>
      <c r="W5355" s="51" t="s">
        <v>4896</v>
      </c>
      <c r="X5355" t="str">
        <f t="shared" si="166"/>
        <v>BB;HD;CB;FR;CB;CB;CB</v>
      </c>
      <c r="Y5355" cm="1">
        <f t="array" ref="Y5355">SUM(_xlfn.XLOOKUP(_xlfn.TOROW(F5355:V5355,1),$AN$34:$AN$43,$AL$34:$AL$43,,0,1))</f>
        <v>52</v>
      </c>
      <c r="Z5355">
        <f t="shared" si="167"/>
        <v>7</v>
      </c>
      <c r="AA5355" t="str">
        <v>FR</v>
      </c>
      <c r="AG5355">
        <v>3224</v>
      </c>
      <c r="AH5355">
        <v>5</v>
      </c>
      <c r="AT5355">
        <v>7</v>
      </c>
    </row>
    <row r="5356" spans="2:46" ht="15" customHeight="1">
      <c r="B5356" s="48">
        <v>7126</v>
      </c>
      <c r="C5356" s="49">
        <v>45461</v>
      </c>
      <c r="D5356" s="50">
        <v>0.84060185185185188</v>
      </c>
      <c r="E5356" s="48" t="s">
        <v>12667</v>
      </c>
      <c r="F5356" s="48" t="s">
        <v>803</v>
      </c>
      <c r="G5356" s="48" t="s">
        <v>243</v>
      </c>
      <c r="H5356" s="48" t="s">
        <v>319</v>
      </c>
      <c r="I5356" s="48" t="s">
        <v>304</v>
      </c>
      <c r="J5356" s="48" t="s">
        <v>194</v>
      </c>
      <c r="K5356" s="48" t="s">
        <v>189</v>
      </c>
      <c r="L5356" s="48" t="s">
        <v>803</v>
      </c>
      <c r="M5356" s="48" t="s">
        <v>194</v>
      </c>
      <c r="N5356" s="48" t="s">
        <v>243</v>
      </c>
      <c r="O5356" s="48" t="s">
        <v>719</v>
      </c>
      <c r="P5356" s="48"/>
      <c r="Q5356" s="48"/>
      <c r="R5356" s="48"/>
      <c r="S5356" s="48"/>
      <c r="T5356" s="48"/>
      <c r="U5356" s="48"/>
      <c r="V5356" s="48"/>
      <c r="W5356" s="51" t="s">
        <v>4897</v>
      </c>
      <c r="X5356" t="str">
        <f t="shared" si="166"/>
        <v>SS;CB;FR;HD;DH;JB;SS;DH;CB;BE</v>
      </c>
      <c r="Y5356" cm="1">
        <f t="array" ref="Y5356">SUM(_xlfn.XLOOKUP(_xlfn.TOROW(F5356:V5356,1),$AN$34:$AN$43,$AL$34:$AL$43,,0,1))</f>
        <v>56</v>
      </c>
      <c r="Z5356">
        <f t="shared" si="167"/>
        <v>10</v>
      </c>
      <c r="AA5356" t="str">
        <v>FR</v>
      </c>
      <c r="AG5356">
        <v>3229</v>
      </c>
      <c r="AH5356">
        <v>5</v>
      </c>
      <c r="AT5356">
        <v>10</v>
      </c>
    </row>
    <row r="5357" spans="2:46" ht="15" customHeight="1">
      <c r="B5357" s="48">
        <v>7127</v>
      </c>
      <c r="C5357" s="49">
        <v>45461</v>
      </c>
      <c r="D5357" s="50">
        <v>0.84120370370370368</v>
      </c>
      <c r="E5357" s="48" t="s">
        <v>12668</v>
      </c>
      <c r="F5357" s="48" t="s">
        <v>133</v>
      </c>
      <c r="G5357" s="48" t="s">
        <v>189</v>
      </c>
      <c r="H5357" s="48" t="s">
        <v>189</v>
      </c>
      <c r="I5357" s="48" t="s">
        <v>719</v>
      </c>
      <c r="J5357" s="48" t="s">
        <v>194</v>
      </c>
      <c r="K5357" s="48" t="s">
        <v>243</v>
      </c>
      <c r="L5357" s="48" t="s">
        <v>243</v>
      </c>
      <c r="M5357" s="48"/>
      <c r="N5357" s="48"/>
      <c r="O5357" s="48"/>
      <c r="P5357" s="48"/>
      <c r="Q5357" s="48"/>
      <c r="R5357" s="48"/>
      <c r="S5357" s="48"/>
      <c r="T5357" s="48"/>
      <c r="U5357" s="48"/>
      <c r="V5357" s="48"/>
      <c r="W5357" s="51" t="s">
        <v>4898</v>
      </c>
      <c r="X5357" t="str">
        <f t="shared" si="166"/>
        <v>SO;JB;JB;BE;DH;CB;CB</v>
      </c>
      <c r="Y5357" cm="1">
        <f t="array" ref="Y5357">SUM(_xlfn.XLOOKUP(_xlfn.TOROW(F5357:V5357,1),$AN$34:$AN$43,$AL$34:$AL$43,,0,1))</f>
        <v>34</v>
      </c>
      <c r="Z5357">
        <f t="shared" si="167"/>
        <v>7</v>
      </c>
      <c r="AA5357" t="str">
        <v>FR</v>
      </c>
      <c r="AG5357">
        <v>3233</v>
      </c>
      <c r="AH5357">
        <v>5</v>
      </c>
      <c r="AT5357">
        <v>7</v>
      </c>
    </row>
    <row r="5358" spans="2:46" ht="15" customHeight="1">
      <c r="B5358" s="48">
        <v>7128</v>
      </c>
      <c r="C5358" s="49">
        <v>45461</v>
      </c>
      <c r="D5358" s="50">
        <v>0.84259259259259256</v>
      </c>
      <c r="E5358" s="48" t="s">
        <v>12669</v>
      </c>
      <c r="F5358" s="48" t="s">
        <v>719</v>
      </c>
      <c r="G5358" s="48" t="s">
        <v>719</v>
      </c>
      <c r="H5358" s="48" t="s">
        <v>243</v>
      </c>
      <c r="I5358" s="48" t="s">
        <v>243</v>
      </c>
      <c r="J5358" s="48" t="s">
        <v>243</v>
      </c>
      <c r="K5358" s="48" t="s">
        <v>194</v>
      </c>
      <c r="L5358" s="48"/>
      <c r="M5358" s="48"/>
      <c r="N5358" s="48"/>
      <c r="O5358" s="48"/>
      <c r="P5358" s="48"/>
      <c r="Q5358" s="48"/>
      <c r="R5358" s="48"/>
      <c r="S5358" s="48"/>
      <c r="T5358" s="48"/>
      <c r="U5358" s="48"/>
      <c r="V5358" s="48"/>
      <c r="W5358" s="51" t="s">
        <v>4899</v>
      </c>
      <c r="X5358" t="str">
        <f t="shared" si="166"/>
        <v>BE;BE;CB;CB;CB;DH</v>
      </c>
      <c r="Y5358" cm="1">
        <f t="array" ref="Y5358">SUM(_xlfn.XLOOKUP(_xlfn.TOROW(F5358:V5358,1),$AN$34:$AN$43,$AL$34:$AL$43,,0,1))</f>
        <v>43</v>
      </c>
      <c r="Z5358">
        <f t="shared" si="167"/>
        <v>6</v>
      </c>
      <c r="AA5358" t="str">
        <v>HD</v>
      </c>
      <c r="AG5358">
        <v>3249</v>
      </c>
      <c r="AH5358">
        <v>5</v>
      </c>
      <c r="AT5358">
        <v>6</v>
      </c>
    </row>
    <row r="5359" spans="2:46" ht="15" customHeight="1">
      <c r="B5359" s="48">
        <v>7129</v>
      </c>
      <c r="C5359" s="49">
        <v>45461</v>
      </c>
      <c r="D5359" s="50">
        <v>0.84393518518518518</v>
      </c>
      <c r="E5359" s="48" t="s">
        <v>12670</v>
      </c>
      <c r="F5359" s="48" t="s">
        <v>719</v>
      </c>
      <c r="G5359" s="48" t="s">
        <v>189</v>
      </c>
      <c r="H5359" s="48" t="s">
        <v>243</v>
      </c>
      <c r="I5359" s="48" t="s">
        <v>243</v>
      </c>
      <c r="J5359" s="48" t="s">
        <v>304</v>
      </c>
      <c r="K5359" s="48" t="s">
        <v>719</v>
      </c>
      <c r="L5359" s="48" t="s">
        <v>304</v>
      </c>
      <c r="M5359" s="48" t="s">
        <v>280</v>
      </c>
      <c r="N5359" s="48" t="s">
        <v>319</v>
      </c>
      <c r="O5359" s="48" t="s">
        <v>194</v>
      </c>
      <c r="P5359" s="48"/>
      <c r="Q5359" s="48"/>
      <c r="R5359" s="48"/>
      <c r="S5359" s="48"/>
      <c r="T5359" s="48"/>
      <c r="U5359" s="48"/>
      <c r="V5359" s="48"/>
      <c r="W5359" s="51" t="s">
        <v>4900</v>
      </c>
      <c r="X5359" t="str">
        <f t="shared" si="166"/>
        <v>BE;JB;CB;CB;HD;BE;HD;WB;FR;DH</v>
      </c>
      <c r="Y5359" cm="1">
        <f t="array" ref="Y5359">SUM(_xlfn.XLOOKUP(_xlfn.TOROW(F5359:V5359,1),$AN$34:$AN$43,$AL$34:$AL$43,,0,1))</f>
        <v>64</v>
      </c>
      <c r="Z5359">
        <f t="shared" si="167"/>
        <v>10</v>
      </c>
      <c r="AA5359" t="str">
        <v>HD</v>
      </c>
      <c r="AG5359">
        <v>3251</v>
      </c>
      <c r="AH5359">
        <v>5</v>
      </c>
      <c r="AT5359">
        <v>10</v>
      </c>
    </row>
    <row r="5360" spans="2:46" ht="15" customHeight="1">
      <c r="B5360" s="48">
        <v>7130</v>
      </c>
      <c r="C5360" s="49">
        <v>45461</v>
      </c>
      <c r="D5360" s="50">
        <v>0.84839120370370369</v>
      </c>
      <c r="E5360" s="48" t="s">
        <v>12671</v>
      </c>
      <c r="F5360" s="48" t="s">
        <v>319</v>
      </c>
      <c r="G5360" s="48" t="s">
        <v>719</v>
      </c>
      <c r="H5360" s="48" t="s">
        <v>719</v>
      </c>
      <c r="I5360" s="48" t="s">
        <v>803</v>
      </c>
      <c r="J5360" s="48" t="s">
        <v>803</v>
      </c>
      <c r="K5360" s="48" t="s">
        <v>133</v>
      </c>
      <c r="L5360" s="48" t="s">
        <v>133</v>
      </c>
      <c r="M5360" s="48" t="s">
        <v>133</v>
      </c>
      <c r="N5360" s="48"/>
      <c r="O5360" s="48"/>
      <c r="P5360" s="48"/>
      <c r="Q5360" s="48"/>
      <c r="R5360" s="48"/>
      <c r="S5360" s="48"/>
      <c r="T5360" s="48"/>
      <c r="U5360" s="48"/>
      <c r="V5360" s="48"/>
      <c r="W5360" s="51" t="s">
        <v>4901</v>
      </c>
      <c r="X5360" t="str">
        <f t="shared" si="166"/>
        <v>FR;BE;BE;SS;SS;SO;SO;SO</v>
      </c>
      <c r="Y5360" cm="1">
        <f t="array" ref="Y5360">SUM(_xlfn.XLOOKUP(_xlfn.TOROW(F5360:V5360,1),$AN$34:$AN$43,$AL$34:$AL$43,,0,1))</f>
        <v>25</v>
      </c>
      <c r="Z5360">
        <f t="shared" si="167"/>
        <v>8</v>
      </c>
      <c r="AA5360" t="str">
        <v>SO</v>
      </c>
      <c r="AG5360">
        <v>3255</v>
      </c>
      <c r="AH5360">
        <v>5</v>
      </c>
      <c r="AT5360">
        <v>8</v>
      </c>
    </row>
    <row r="5361" spans="2:46" ht="15" customHeight="1">
      <c r="B5361" s="48">
        <v>7131</v>
      </c>
      <c r="C5361" s="49">
        <v>45461</v>
      </c>
      <c r="D5361" s="50">
        <v>0.85030092592592588</v>
      </c>
      <c r="E5361" s="48" t="s">
        <v>12672</v>
      </c>
      <c r="F5361" s="48" t="s">
        <v>133</v>
      </c>
      <c r="G5361" s="48" t="s">
        <v>719</v>
      </c>
      <c r="H5361" s="48" t="s">
        <v>719</v>
      </c>
      <c r="I5361" s="48" t="s">
        <v>319</v>
      </c>
      <c r="J5361" s="48" t="s">
        <v>319</v>
      </c>
      <c r="K5361" s="48"/>
      <c r="L5361" s="48"/>
      <c r="M5361" s="48"/>
      <c r="N5361" s="48"/>
      <c r="O5361" s="48"/>
      <c r="P5361" s="48"/>
      <c r="Q5361" s="48"/>
      <c r="R5361" s="48"/>
      <c r="S5361" s="48"/>
      <c r="T5361" s="48"/>
      <c r="U5361" s="48"/>
      <c r="V5361" s="48"/>
      <c r="W5361" s="51" t="s">
        <v>4902</v>
      </c>
      <c r="X5361" t="str">
        <f t="shared" si="166"/>
        <v>SO;BE;BE;FR;FR</v>
      </c>
      <c r="Y5361" cm="1">
        <f t="array" ref="Y5361">SUM(_xlfn.XLOOKUP(_xlfn.TOROW(F5361:V5361,1),$AN$34:$AN$43,$AL$34:$AL$43,,0,1))</f>
        <v>18</v>
      </c>
      <c r="Z5361">
        <f t="shared" si="167"/>
        <v>5</v>
      </c>
      <c r="AA5361" t="str">
        <v>SS</v>
      </c>
      <c r="AG5361">
        <v>3270</v>
      </c>
      <c r="AH5361">
        <v>5</v>
      </c>
      <c r="AT5361">
        <v>5</v>
      </c>
    </row>
    <row r="5362" spans="2:46" ht="15" customHeight="1">
      <c r="B5362" s="48">
        <v>7132</v>
      </c>
      <c r="C5362" s="49">
        <v>45461</v>
      </c>
      <c r="D5362" s="50">
        <v>0.85528935185185184</v>
      </c>
      <c r="E5362" s="48" t="s">
        <v>12673</v>
      </c>
      <c r="F5362" s="48" t="s">
        <v>243</v>
      </c>
      <c r="G5362" s="48" t="s">
        <v>243</v>
      </c>
      <c r="H5362" s="48" t="s">
        <v>243</v>
      </c>
      <c r="I5362" s="48" t="s">
        <v>319</v>
      </c>
      <c r="J5362" s="48" t="s">
        <v>51</v>
      </c>
      <c r="K5362" s="48" t="s">
        <v>51</v>
      </c>
      <c r="L5362" s="48" t="s">
        <v>51</v>
      </c>
      <c r="M5362" s="48"/>
      <c r="N5362" s="48"/>
      <c r="O5362" s="48"/>
      <c r="P5362" s="48"/>
      <c r="Q5362" s="48"/>
      <c r="R5362" s="48"/>
      <c r="S5362" s="48"/>
      <c r="T5362" s="48"/>
      <c r="U5362" s="48"/>
      <c r="V5362" s="48"/>
      <c r="W5362" s="51" t="s">
        <v>4903</v>
      </c>
      <c r="X5362" t="str">
        <f t="shared" si="166"/>
        <v>CB;CB;CB;FR;BB;BB;BB</v>
      </c>
      <c r="Y5362" cm="1">
        <f t="array" ref="Y5362">SUM(_xlfn.XLOOKUP(_xlfn.TOROW(F5362:V5362,1),$AN$34:$AN$43,$AL$34:$AL$43,,0,1))</f>
        <v>57</v>
      </c>
      <c r="Z5362">
        <f t="shared" si="167"/>
        <v>7</v>
      </c>
      <c r="AA5362" t="str">
        <v>SS</v>
      </c>
      <c r="AG5362">
        <v>3273</v>
      </c>
      <c r="AH5362">
        <v>5</v>
      </c>
      <c r="AT5362">
        <v>7</v>
      </c>
    </row>
    <row r="5363" spans="2:46" ht="15" customHeight="1">
      <c r="B5363" s="48">
        <v>7133</v>
      </c>
      <c r="C5363" s="49">
        <v>45461</v>
      </c>
      <c r="D5363" s="50">
        <v>0.85645833333333332</v>
      </c>
      <c r="E5363" s="48" t="s">
        <v>12674</v>
      </c>
      <c r="F5363" s="48" t="s">
        <v>189</v>
      </c>
      <c r="G5363" s="48" t="s">
        <v>243</v>
      </c>
      <c r="H5363" s="48" t="s">
        <v>133</v>
      </c>
      <c r="I5363" s="48" t="s">
        <v>803</v>
      </c>
      <c r="J5363" s="48" t="s">
        <v>51</v>
      </c>
      <c r="K5363" s="48" t="s">
        <v>51</v>
      </c>
      <c r="L5363" s="48" t="s">
        <v>319</v>
      </c>
      <c r="M5363" s="48" t="s">
        <v>803</v>
      </c>
      <c r="N5363" s="48" t="s">
        <v>319</v>
      </c>
      <c r="O5363" s="48"/>
      <c r="P5363" s="48"/>
      <c r="Q5363" s="48"/>
      <c r="R5363" s="48"/>
      <c r="S5363" s="48"/>
      <c r="T5363" s="48"/>
      <c r="U5363" s="48"/>
      <c r="V5363" s="48"/>
      <c r="W5363" s="51" t="s">
        <v>4904</v>
      </c>
      <c r="X5363" t="str">
        <f t="shared" si="166"/>
        <v>JB;CB;SO;SS;BB;BB;FR;SS;FR</v>
      </c>
      <c r="Y5363" cm="1">
        <f t="array" ref="Y5363">SUM(_xlfn.XLOOKUP(_xlfn.TOROW(F5363:V5363,1),$AN$34:$AN$43,$AL$34:$AL$43,,0,1))</f>
        <v>43</v>
      </c>
      <c r="Z5363">
        <f t="shared" si="167"/>
        <v>9</v>
      </c>
      <c r="AA5363" t="str">
        <v>SS</v>
      </c>
      <c r="AG5363">
        <v>3276</v>
      </c>
      <c r="AH5363">
        <v>5</v>
      </c>
      <c r="AT5363">
        <v>9</v>
      </c>
    </row>
    <row r="5364" spans="2:46" ht="15" customHeight="1">
      <c r="B5364" s="48">
        <v>7134</v>
      </c>
      <c r="C5364" s="49">
        <v>45461</v>
      </c>
      <c r="D5364" s="50">
        <v>0.85828703703703701</v>
      </c>
      <c r="E5364" s="48" t="s">
        <v>12675</v>
      </c>
      <c r="F5364" s="48" t="s">
        <v>280</v>
      </c>
      <c r="G5364" s="48" t="s">
        <v>280</v>
      </c>
      <c r="H5364" s="48" t="s">
        <v>280</v>
      </c>
      <c r="I5364" s="48" t="s">
        <v>243</v>
      </c>
      <c r="J5364" s="48" t="s">
        <v>243</v>
      </c>
      <c r="K5364" s="48" t="s">
        <v>243</v>
      </c>
      <c r="L5364" s="48"/>
      <c r="M5364" s="48"/>
      <c r="N5364" s="48"/>
      <c r="O5364" s="48"/>
      <c r="P5364" s="48"/>
      <c r="Q5364" s="48"/>
      <c r="R5364" s="48"/>
      <c r="S5364" s="48"/>
      <c r="T5364" s="48"/>
      <c r="U5364" s="48"/>
      <c r="V5364" s="48"/>
      <c r="W5364" s="51" t="s">
        <v>4905</v>
      </c>
      <c r="X5364" t="str">
        <f t="shared" si="166"/>
        <v>WB;WB;WB;CB;CB;CB</v>
      </c>
      <c r="Y5364" cm="1">
        <f t="array" ref="Y5364">SUM(_xlfn.XLOOKUP(_xlfn.TOROW(F5364:V5364,1),$AN$34:$AN$43,$AL$34:$AL$43,,0,1))</f>
        <v>57</v>
      </c>
      <c r="Z5364">
        <f t="shared" si="167"/>
        <v>6</v>
      </c>
      <c r="AA5364" t="str">
        <v>SS</v>
      </c>
      <c r="AG5364">
        <v>3291</v>
      </c>
      <c r="AH5364">
        <v>5</v>
      </c>
      <c r="AT5364">
        <v>6</v>
      </c>
    </row>
    <row r="5365" spans="2:46" ht="15" customHeight="1">
      <c r="B5365" s="48">
        <v>7135</v>
      </c>
      <c r="C5365" s="49">
        <v>45461</v>
      </c>
      <c r="D5365" s="50">
        <v>0.85836805555555551</v>
      </c>
      <c r="E5365" s="48" t="s">
        <v>12676</v>
      </c>
      <c r="F5365" s="48" t="s">
        <v>189</v>
      </c>
      <c r="G5365" s="48" t="s">
        <v>243</v>
      </c>
      <c r="H5365" s="48" t="s">
        <v>243</v>
      </c>
      <c r="I5365" s="48" t="s">
        <v>243</v>
      </c>
      <c r="J5365" s="48" t="s">
        <v>243</v>
      </c>
      <c r="K5365" s="48" t="s">
        <v>243</v>
      </c>
      <c r="L5365" s="48" t="s">
        <v>304</v>
      </c>
      <c r="M5365" s="48" t="s">
        <v>133</v>
      </c>
      <c r="N5365" s="48" t="s">
        <v>133</v>
      </c>
      <c r="O5365" s="48" t="s">
        <v>133</v>
      </c>
      <c r="P5365" s="48" t="s">
        <v>133</v>
      </c>
      <c r="Q5365" s="48" t="s">
        <v>51</v>
      </c>
      <c r="R5365" s="48" t="s">
        <v>189</v>
      </c>
      <c r="S5365" s="48" t="s">
        <v>189</v>
      </c>
      <c r="T5365" s="48" t="s">
        <v>243</v>
      </c>
      <c r="U5365" s="48"/>
      <c r="V5365" s="48"/>
      <c r="W5365" s="51" t="s">
        <v>4906</v>
      </c>
      <c r="X5365" t="str">
        <f t="shared" si="166"/>
        <v>JB;CB;CB;CB;CB;CB;HD;SO;SO;SO;SO;BB;JB;JB;CB</v>
      </c>
      <c r="Y5365" cm="1">
        <f t="array" ref="Y5365">SUM(_xlfn.XLOOKUP(_xlfn.TOROW(F5365:V5365,1),$AN$34:$AN$43,$AL$34:$AL$43,,0,1))</f>
        <v>76</v>
      </c>
      <c r="Z5365">
        <f t="shared" si="167"/>
        <v>15</v>
      </c>
      <c r="AA5365" t="str">
        <v>SS</v>
      </c>
      <c r="AG5365">
        <v>3300</v>
      </c>
      <c r="AH5365">
        <v>5</v>
      </c>
      <c r="AT5365">
        <v>15</v>
      </c>
    </row>
    <row r="5366" spans="2:46" ht="15" customHeight="1">
      <c r="B5366" s="48">
        <v>7136</v>
      </c>
      <c r="C5366" s="49">
        <v>45461</v>
      </c>
      <c r="D5366" s="50">
        <v>0.86020833333333335</v>
      </c>
      <c r="E5366" s="48" t="s">
        <v>12677</v>
      </c>
      <c r="F5366" s="48" t="s">
        <v>194</v>
      </c>
      <c r="G5366" s="48" t="s">
        <v>194</v>
      </c>
      <c r="H5366" s="48" t="s">
        <v>280</v>
      </c>
      <c r="I5366" s="48" t="s">
        <v>280</v>
      </c>
      <c r="J5366" s="48" t="s">
        <v>319</v>
      </c>
      <c r="K5366" s="48"/>
      <c r="L5366" s="48"/>
      <c r="M5366" s="48"/>
      <c r="N5366" s="48"/>
      <c r="O5366" s="48"/>
      <c r="P5366" s="48"/>
      <c r="Q5366" s="48"/>
      <c r="R5366" s="48"/>
      <c r="S5366" s="48"/>
      <c r="T5366" s="48"/>
      <c r="U5366" s="48"/>
      <c r="V5366" s="48"/>
      <c r="W5366" s="51" t="s">
        <v>4907</v>
      </c>
      <c r="X5366" t="str">
        <f t="shared" si="166"/>
        <v>DH;DH;WB;WB;FR</v>
      </c>
      <c r="Y5366" cm="1">
        <f t="array" ref="Y5366">SUM(_xlfn.XLOOKUP(_xlfn.TOROW(F5366:V5366,1),$AN$34:$AN$43,$AL$34:$AL$43,,0,1))</f>
        <v>43</v>
      </c>
      <c r="Z5366">
        <f t="shared" si="167"/>
        <v>5</v>
      </c>
      <c r="AA5366" t="str">
        <v>WB</v>
      </c>
      <c r="AG5366">
        <v>3304</v>
      </c>
      <c r="AH5366">
        <v>5</v>
      </c>
      <c r="AT5366">
        <v>5</v>
      </c>
    </row>
    <row r="5367" spans="2:46" ht="15" customHeight="1">
      <c r="B5367" s="48">
        <v>7137</v>
      </c>
      <c r="C5367" s="49">
        <v>45461</v>
      </c>
      <c r="D5367" s="50">
        <v>0.86091435185185183</v>
      </c>
      <c r="E5367" s="48" t="s">
        <v>12678</v>
      </c>
      <c r="F5367" s="48" t="s">
        <v>133</v>
      </c>
      <c r="G5367" s="48" t="s">
        <v>280</v>
      </c>
      <c r="H5367" s="48" t="s">
        <v>304</v>
      </c>
      <c r="I5367" s="48" t="s">
        <v>243</v>
      </c>
      <c r="J5367" s="48"/>
      <c r="K5367" s="48"/>
      <c r="L5367" s="48"/>
      <c r="M5367" s="48"/>
      <c r="N5367" s="48"/>
      <c r="O5367" s="48"/>
      <c r="P5367" s="48"/>
      <c r="Q5367" s="48"/>
      <c r="R5367" s="48"/>
      <c r="S5367" s="48"/>
      <c r="T5367" s="48"/>
      <c r="U5367" s="48"/>
      <c r="V5367" s="48"/>
      <c r="W5367" s="51" t="s">
        <v>4908</v>
      </c>
      <c r="X5367" t="str">
        <f t="shared" si="166"/>
        <v>SO;WB;HD;CB</v>
      </c>
      <c r="Y5367" cm="1">
        <f t="array" ref="Y5367">SUM(_xlfn.XLOOKUP(_xlfn.TOROW(F5367:V5367,1),$AN$34:$AN$43,$AL$34:$AL$43,,0,1))</f>
        <v>28</v>
      </c>
      <c r="Z5367">
        <f t="shared" si="167"/>
        <v>4</v>
      </c>
      <c r="AA5367" t="str">
        <v>HD</v>
      </c>
      <c r="AG5367">
        <v>3305</v>
      </c>
      <c r="AH5367">
        <v>5</v>
      </c>
      <c r="AT5367">
        <v>4</v>
      </c>
    </row>
    <row r="5368" spans="2:46" ht="15" customHeight="1">
      <c r="B5368" s="48">
        <v>7138</v>
      </c>
      <c r="C5368" s="49">
        <v>45461</v>
      </c>
      <c r="D5368" s="50">
        <v>0.86093750000000002</v>
      </c>
      <c r="E5368" s="48" t="s">
        <v>12679</v>
      </c>
      <c r="F5368" s="48" t="s">
        <v>319</v>
      </c>
      <c r="G5368" s="48" t="s">
        <v>319</v>
      </c>
      <c r="H5368" s="48" t="s">
        <v>719</v>
      </c>
      <c r="I5368" s="48" t="s">
        <v>719</v>
      </c>
      <c r="J5368" s="48" t="s">
        <v>133</v>
      </c>
      <c r="K5368" s="48" t="s">
        <v>319</v>
      </c>
      <c r="L5368" s="48" t="s">
        <v>319</v>
      </c>
      <c r="M5368" s="48"/>
      <c r="N5368" s="48"/>
      <c r="O5368" s="48"/>
      <c r="P5368" s="48"/>
      <c r="Q5368" s="48"/>
      <c r="R5368" s="48"/>
      <c r="S5368" s="48"/>
      <c r="T5368" s="48"/>
      <c r="U5368" s="48"/>
      <c r="V5368" s="48"/>
      <c r="W5368" s="51" t="s">
        <v>4909</v>
      </c>
      <c r="X5368" t="str">
        <f t="shared" si="166"/>
        <v>FR;FR;BE;BE;SO;FR;FR</v>
      </c>
      <c r="Y5368" cm="1">
        <f t="array" ref="Y5368">SUM(_xlfn.XLOOKUP(_xlfn.TOROW(F5368:V5368,1),$AN$34:$AN$43,$AL$34:$AL$43,,0,1))</f>
        <v>24</v>
      </c>
      <c r="Z5368">
        <f t="shared" si="167"/>
        <v>7</v>
      </c>
      <c r="AA5368" t="str">
        <v>HD</v>
      </c>
      <c r="AG5368">
        <v>3306</v>
      </c>
      <c r="AH5368">
        <v>5</v>
      </c>
      <c r="AT5368">
        <v>7</v>
      </c>
    </row>
    <row r="5369" spans="2:46" ht="15" customHeight="1">
      <c r="B5369" s="48">
        <v>7139</v>
      </c>
      <c r="C5369" s="49">
        <v>45461</v>
      </c>
      <c r="D5369" s="50">
        <v>0.86130787037037038</v>
      </c>
      <c r="E5369" s="48" t="s">
        <v>12680</v>
      </c>
      <c r="F5369" s="48" t="s">
        <v>243</v>
      </c>
      <c r="G5369" s="48" t="s">
        <v>304</v>
      </c>
      <c r="H5369" s="48" t="s">
        <v>304</v>
      </c>
      <c r="I5369" s="48" t="s">
        <v>803</v>
      </c>
      <c r="J5369" s="48" t="s">
        <v>243</v>
      </c>
      <c r="K5369" s="48" t="s">
        <v>51</v>
      </c>
      <c r="L5369" s="48" t="s">
        <v>194</v>
      </c>
      <c r="M5369" s="48"/>
      <c r="N5369" s="48"/>
      <c r="O5369" s="48"/>
      <c r="P5369" s="48"/>
      <c r="Q5369" s="48"/>
      <c r="R5369" s="48"/>
      <c r="S5369" s="48"/>
      <c r="T5369" s="48"/>
      <c r="U5369" s="48"/>
      <c r="V5369" s="48"/>
      <c r="W5369" s="51" t="s">
        <v>4910</v>
      </c>
      <c r="X5369" t="str">
        <f t="shared" si="166"/>
        <v>CB;HD;HD;SS;CB;BB;DH</v>
      </c>
      <c r="Y5369" cm="1">
        <f t="array" ref="Y5369">SUM(_xlfn.XLOOKUP(_xlfn.TOROW(F5369:V5369,1),$AN$34:$AN$43,$AL$34:$AL$43,,0,1))</f>
        <v>52</v>
      </c>
      <c r="Z5369">
        <f t="shared" si="167"/>
        <v>7</v>
      </c>
      <c r="AA5369" t="str">
        <v>DH</v>
      </c>
      <c r="AG5369">
        <v>3307</v>
      </c>
      <c r="AH5369">
        <v>5</v>
      </c>
      <c r="AT5369">
        <v>7</v>
      </c>
    </row>
    <row r="5370" spans="2:46" ht="15" customHeight="1">
      <c r="B5370" s="48">
        <v>7140</v>
      </c>
      <c r="C5370" s="49">
        <v>45461</v>
      </c>
      <c r="D5370" s="50">
        <v>0.8627893518518519</v>
      </c>
      <c r="E5370" s="48" t="s">
        <v>280</v>
      </c>
      <c r="F5370" s="48" t="s">
        <v>280</v>
      </c>
      <c r="G5370" s="48"/>
      <c r="H5370" s="48"/>
      <c r="I5370" s="48"/>
      <c r="J5370" s="48"/>
      <c r="K5370" s="48"/>
      <c r="L5370" s="48"/>
      <c r="M5370" s="48"/>
      <c r="N5370" s="48"/>
      <c r="O5370" s="48"/>
      <c r="P5370" s="48"/>
      <c r="Q5370" s="48"/>
      <c r="R5370" s="48"/>
      <c r="S5370" s="48"/>
      <c r="T5370" s="48"/>
      <c r="U5370" s="48"/>
      <c r="V5370" s="48"/>
      <c r="W5370" s="51" t="s">
        <v>544</v>
      </c>
      <c r="X5370" t="str">
        <f t="shared" si="166"/>
        <v>WB</v>
      </c>
      <c r="Y5370" cm="1">
        <f t="array" ref="Y5370">SUM(_xlfn.XLOOKUP(_xlfn.TOROW(F5370:V5370,1),$AN$34:$AN$43,$AL$34:$AL$43,,0,1))</f>
        <v>11</v>
      </c>
      <c r="Z5370">
        <f t="shared" si="167"/>
        <v>1</v>
      </c>
      <c r="AA5370" t="str">
        <v>HD</v>
      </c>
      <c r="AG5370">
        <v>3312</v>
      </c>
      <c r="AH5370">
        <v>5</v>
      </c>
      <c r="AT5370">
        <v>1</v>
      </c>
    </row>
    <row r="5371" spans="2:46" ht="15" customHeight="1">
      <c r="B5371" s="48">
        <v>7141</v>
      </c>
      <c r="C5371" s="49">
        <v>45461</v>
      </c>
      <c r="D5371" s="50">
        <v>0.86552083333333329</v>
      </c>
      <c r="E5371" s="48" t="s">
        <v>12681</v>
      </c>
      <c r="F5371" s="48" t="s">
        <v>194</v>
      </c>
      <c r="G5371" s="48" t="s">
        <v>133</v>
      </c>
      <c r="H5371" s="48" t="s">
        <v>133</v>
      </c>
      <c r="I5371" s="48" t="s">
        <v>133</v>
      </c>
      <c r="J5371" s="48" t="s">
        <v>280</v>
      </c>
      <c r="K5371" s="48" t="s">
        <v>243</v>
      </c>
      <c r="L5371" s="48" t="s">
        <v>243</v>
      </c>
      <c r="M5371" s="48" t="s">
        <v>133</v>
      </c>
      <c r="N5371" s="48" t="s">
        <v>803</v>
      </c>
      <c r="O5371" s="48" t="s">
        <v>304</v>
      </c>
      <c r="P5371" s="48" t="s">
        <v>319</v>
      </c>
      <c r="Q5371" s="48" t="s">
        <v>133</v>
      </c>
      <c r="R5371" s="48" t="s">
        <v>803</v>
      </c>
      <c r="S5371" s="48"/>
      <c r="T5371" s="48"/>
      <c r="U5371" s="48"/>
      <c r="V5371" s="48"/>
      <c r="W5371" s="51" t="s">
        <v>4911</v>
      </c>
      <c r="X5371" t="str">
        <f t="shared" si="166"/>
        <v>DH;SO;SO;SO;WB;CB;CB;SO;SS;HD;FR;SO;SS</v>
      </c>
      <c r="Y5371" cm="1">
        <f t="array" ref="Y5371">SUM(_xlfn.XLOOKUP(_xlfn.TOROW(F5371:V5371,1),$AN$34:$AN$43,$AL$34:$AL$43,,0,1))</f>
        <v>62</v>
      </c>
      <c r="Z5371">
        <f t="shared" si="167"/>
        <v>13</v>
      </c>
      <c r="AA5371" t="str">
        <v>SO</v>
      </c>
      <c r="AG5371">
        <v>3314</v>
      </c>
      <c r="AH5371">
        <v>5</v>
      </c>
      <c r="AT5371">
        <v>13</v>
      </c>
    </row>
    <row r="5372" spans="2:46" ht="15" customHeight="1">
      <c r="B5372" s="48">
        <v>7142</v>
      </c>
      <c r="C5372" s="49">
        <v>45461</v>
      </c>
      <c r="D5372" s="50">
        <v>0.8664236111111111</v>
      </c>
      <c r="E5372" s="48" t="s">
        <v>12682</v>
      </c>
      <c r="F5372" s="48" t="s">
        <v>719</v>
      </c>
      <c r="G5372" s="48" t="s">
        <v>719</v>
      </c>
      <c r="H5372" s="48" t="s">
        <v>719</v>
      </c>
      <c r="I5372" s="48" t="s">
        <v>243</v>
      </c>
      <c r="J5372" s="48" t="s">
        <v>133</v>
      </c>
      <c r="K5372" s="48" t="s">
        <v>280</v>
      </c>
      <c r="L5372" s="48" t="s">
        <v>51</v>
      </c>
      <c r="M5372" s="48" t="s">
        <v>243</v>
      </c>
      <c r="N5372" s="48" t="s">
        <v>194</v>
      </c>
      <c r="O5372" s="48" t="s">
        <v>243</v>
      </c>
      <c r="P5372" s="48" t="s">
        <v>243</v>
      </c>
      <c r="Q5372" s="48" t="s">
        <v>243</v>
      </c>
      <c r="R5372" s="48" t="s">
        <v>133</v>
      </c>
      <c r="S5372" s="48"/>
      <c r="T5372" s="48"/>
      <c r="U5372" s="48"/>
      <c r="V5372" s="48"/>
      <c r="W5372" s="51" t="s">
        <v>4912</v>
      </c>
      <c r="X5372" t="str">
        <f t="shared" si="166"/>
        <v>BE;BE;BE;CB;SO;WB;BB;CB;DH;CB;CB;CB;SO</v>
      </c>
      <c r="Y5372" cm="1">
        <f t="array" ref="Y5372">SUM(_xlfn.XLOOKUP(_xlfn.TOROW(F5372:V5372,1),$AN$34:$AN$43,$AL$34:$AL$43,,0,1))</f>
        <v>89</v>
      </c>
      <c r="Z5372">
        <f t="shared" si="167"/>
        <v>13</v>
      </c>
      <c r="AA5372" t="str">
        <v>SS</v>
      </c>
      <c r="AG5372">
        <v>3315</v>
      </c>
      <c r="AH5372">
        <v>5</v>
      </c>
      <c r="AT5372">
        <v>13</v>
      </c>
    </row>
    <row r="5373" spans="2:46" ht="15" customHeight="1">
      <c r="B5373" s="48">
        <v>7143</v>
      </c>
      <c r="C5373" s="49">
        <v>45461</v>
      </c>
      <c r="D5373" s="50">
        <v>0.86708333333333332</v>
      </c>
      <c r="E5373" s="48" t="s">
        <v>11469</v>
      </c>
      <c r="F5373" s="48" t="s">
        <v>304</v>
      </c>
      <c r="G5373" s="48" t="s">
        <v>304</v>
      </c>
      <c r="H5373" s="48" t="s">
        <v>243</v>
      </c>
      <c r="I5373" s="48"/>
      <c r="J5373" s="48"/>
      <c r="K5373" s="48"/>
      <c r="L5373" s="48"/>
      <c r="M5373" s="48"/>
      <c r="N5373" s="48"/>
      <c r="O5373" s="48"/>
      <c r="P5373" s="48"/>
      <c r="Q5373" s="48"/>
      <c r="R5373" s="48"/>
      <c r="S5373" s="48"/>
      <c r="T5373" s="48"/>
      <c r="U5373" s="48"/>
      <c r="V5373" s="48"/>
      <c r="W5373" s="51" t="s">
        <v>3604</v>
      </c>
      <c r="X5373" t="str">
        <f t="shared" si="166"/>
        <v>HD;HD;CB</v>
      </c>
      <c r="Y5373" cm="1">
        <f t="array" ref="Y5373">SUM(_xlfn.XLOOKUP(_xlfn.TOROW(F5373:V5373,1),$AN$34:$AN$43,$AL$34:$AL$43,,0,1))</f>
        <v>22</v>
      </c>
      <c r="Z5373">
        <f t="shared" si="167"/>
        <v>3</v>
      </c>
      <c r="AA5373" t="str">
        <v>BB</v>
      </c>
      <c r="AG5373">
        <v>3318</v>
      </c>
      <c r="AH5373">
        <v>5</v>
      </c>
      <c r="AT5373">
        <v>3</v>
      </c>
    </row>
    <row r="5374" spans="2:46" ht="15" customHeight="1">
      <c r="B5374" s="48">
        <v>7144</v>
      </c>
      <c r="C5374" s="49">
        <v>45461</v>
      </c>
      <c r="D5374" s="50">
        <v>0.87193287037037037</v>
      </c>
      <c r="E5374" s="48" t="s">
        <v>12683</v>
      </c>
      <c r="F5374" s="48" t="s">
        <v>319</v>
      </c>
      <c r="G5374" s="48" t="s">
        <v>319</v>
      </c>
      <c r="H5374" s="48" t="s">
        <v>803</v>
      </c>
      <c r="I5374" s="48" t="s">
        <v>803</v>
      </c>
      <c r="J5374" s="48" t="s">
        <v>803</v>
      </c>
      <c r="K5374" s="48" t="s">
        <v>319</v>
      </c>
      <c r="L5374" s="48"/>
      <c r="M5374" s="48"/>
      <c r="N5374" s="48"/>
      <c r="O5374" s="48"/>
      <c r="P5374" s="48"/>
      <c r="Q5374" s="48"/>
      <c r="R5374" s="48"/>
      <c r="S5374" s="48"/>
      <c r="T5374" s="48"/>
      <c r="U5374" s="48"/>
      <c r="V5374" s="48"/>
      <c r="W5374" s="51" t="s">
        <v>4913</v>
      </c>
      <c r="X5374" t="str">
        <f t="shared" si="166"/>
        <v>FR;FR;SS;SS;SS;FR</v>
      </c>
      <c r="Y5374" cm="1">
        <f t="array" ref="Y5374">SUM(_xlfn.XLOOKUP(_xlfn.TOROW(F5374:V5374,1),$AN$34:$AN$43,$AL$34:$AL$43,,0,1))</f>
        <v>18</v>
      </c>
      <c r="Z5374">
        <f t="shared" si="167"/>
        <v>6</v>
      </c>
      <c r="AA5374" t="str">
        <v>BB</v>
      </c>
      <c r="AG5374">
        <v>3322</v>
      </c>
      <c r="AH5374">
        <v>5</v>
      </c>
      <c r="AT5374">
        <v>6</v>
      </c>
    </row>
    <row r="5375" spans="2:46" ht="15" customHeight="1">
      <c r="B5375" s="48">
        <v>7145</v>
      </c>
      <c r="C5375" s="49">
        <v>45461</v>
      </c>
      <c r="D5375" s="50">
        <v>0.87194444444444441</v>
      </c>
      <c r="E5375" s="48" t="s">
        <v>12684</v>
      </c>
      <c r="F5375" s="48" t="s">
        <v>133</v>
      </c>
      <c r="G5375" s="48" t="s">
        <v>51</v>
      </c>
      <c r="H5375" s="48" t="s">
        <v>304</v>
      </c>
      <c r="I5375" s="48" t="s">
        <v>280</v>
      </c>
      <c r="J5375" s="48" t="s">
        <v>280</v>
      </c>
      <c r="K5375" s="48"/>
      <c r="L5375" s="48"/>
      <c r="M5375" s="48"/>
      <c r="N5375" s="48"/>
      <c r="O5375" s="48"/>
      <c r="P5375" s="48"/>
      <c r="Q5375" s="48"/>
      <c r="R5375" s="48"/>
      <c r="S5375" s="48"/>
      <c r="T5375" s="48"/>
      <c r="U5375" s="48"/>
      <c r="V5375" s="48"/>
      <c r="W5375" s="51" t="s">
        <v>4914</v>
      </c>
      <c r="X5375" t="str">
        <f t="shared" si="166"/>
        <v>SO;BB;HD;WB;WB</v>
      </c>
      <c r="Y5375" cm="1">
        <f t="array" ref="Y5375">SUM(_xlfn.XLOOKUP(_xlfn.TOROW(F5375:V5375,1),$AN$34:$AN$43,$AL$34:$AL$43,,0,1))</f>
        <v>41</v>
      </c>
      <c r="Z5375">
        <f t="shared" si="167"/>
        <v>5</v>
      </c>
      <c r="AA5375" t="str">
        <v>CB</v>
      </c>
      <c r="AG5375">
        <v>3323</v>
      </c>
      <c r="AH5375">
        <v>5</v>
      </c>
      <c r="AT5375">
        <v>5</v>
      </c>
    </row>
    <row r="5376" spans="2:46" ht="15" customHeight="1">
      <c r="B5376" s="48">
        <v>7146</v>
      </c>
      <c r="C5376" s="49">
        <v>45461</v>
      </c>
      <c r="D5376" s="50">
        <v>0.87299768518518517</v>
      </c>
      <c r="E5376" s="48" t="s">
        <v>8314</v>
      </c>
      <c r="F5376" s="48" t="s">
        <v>319</v>
      </c>
      <c r="G5376" s="48" t="s">
        <v>319</v>
      </c>
      <c r="H5376" s="48"/>
      <c r="I5376" s="48"/>
      <c r="J5376" s="48"/>
      <c r="K5376" s="48"/>
      <c r="L5376" s="48"/>
      <c r="M5376" s="48"/>
      <c r="N5376" s="48"/>
      <c r="O5376" s="48"/>
      <c r="P5376" s="48"/>
      <c r="Q5376" s="48"/>
      <c r="R5376" s="48"/>
      <c r="S5376" s="48"/>
      <c r="T5376" s="48"/>
      <c r="U5376" s="48"/>
      <c r="V5376" s="48"/>
      <c r="W5376" s="51" t="s">
        <v>819</v>
      </c>
      <c r="X5376" t="str">
        <f t="shared" si="166"/>
        <v>FR;FR</v>
      </c>
      <c r="Y5376" cm="1">
        <f t="array" ref="Y5376">SUM(_xlfn.XLOOKUP(_xlfn.TOROW(F5376:V5376,1),$AN$34:$AN$43,$AL$34:$AL$43,,0,1))</f>
        <v>6</v>
      </c>
      <c r="Z5376">
        <f t="shared" si="167"/>
        <v>2</v>
      </c>
      <c r="AA5376" t="str">
        <v>CB</v>
      </c>
      <c r="AG5376">
        <v>3331</v>
      </c>
      <c r="AH5376">
        <v>5</v>
      </c>
      <c r="AT5376">
        <v>2</v>
      </c>
    </row>
    <row r="5377" spans="2:46" ht="15" customHeight="1">
      <c r="B5377" s="48">
        <v>7147</v>
      </c>
      <c r="C5377" s="49">
        <v>45461</v>
      </c>
      <c r="D5377" s="50">
        <v>0.87395833333333328</v>
      </c>
      <c r="E5377" s="48" t="s">
        <v>12685</v>
      </c>
      <c r="F5377" s="48" t="s">
        <v>243</v>
      </c>
      <c r="G5377" s="48" t="s">
        <v>243</v>
      </c>
      <c r="H5377" s="48" t="s">
        <v>243</v>
      </c>
      <c r="I5377" s="48" t="s">
        <v>51</v>
      </c>
      <c r="J5377" s="48" t="s">
        <v>51</v>
      </c>
      <c r="K5377" s="48" t="s">
        <v>51</v>
      </c>
      <c r="L5377" s="48" t="s">
        <v>194</v>
      </c>
      <c r="M5377" s="48" t="s">
        <v>194</v>
      </c>
      <c r="N5377" s="48"/>
      <c r="O5377" s="48"/>
      <c r="P5377" s="48"/>
      <c r="Q5377" s="48"/>
      <c r="R5377" s="48"/>
      <c r="S5377" s="48"/>
      <c r="T5377" s="48"/>
      <c r="U5377" s="48"/>
      <c r="V5377" s="48"/>
      <c r="W5377" s="51" t="s">
        <v>4915</v>
      </c>
      <c r="X5377" t="str">
        <f t="shared" si="166"/>
        <v>CB;CB;CB;BB;BB;BB;DH;DH</v>
      </c>
      <c r="Y5377" cm="1">
        <f t="array" ref="Y5377">SUM(_xlfn.XLOOKUP(_xlfn.TOROW(F5377:V5377,1),$AN$34:$AN$43,$AL$34:$AL$43,,0,1))</f>
        <v>72</v>
      </c>
      <c r="Z5377">
        <f t="shared" si="167"/>
        <v>8</v>
      </c>
      <c r="AA5377" t="str">
        <v>SO</v>
      </c>
      <c r="AG5377">
        <v>3335</v>
      </c>
      <c r="AH5377">
        <v>5</v>
      </c>
      <c r="AT5377">
        <v>8</v>
      </c>
    </row>
    <row r="5378" spans="2:46" ht="15" customHeight="1">
      <c r="B5378" s="48">
        <v>7148</v>
      </c>
      <c r="C5378" s="49">
        <v>45461</v>
      </c>
      <c r="D5378" s="50">
        <v>0.87459490740740742</v>
      </c>
      <c r="E5378" s="48" t="s">
        <v>12686</v>
      </c>
      <c r="F5378" s="48" t="s">
        <v>803</v>
      </c>
      <c r="G5378" s="48" t="s">
        <v>803</v>
      </c>
      <c r="H5378" s="48" t="s">
        <v>189</v>
      </c>
      <c r="I5378" s="48" t="s">
        <v>319</v>
      </c>
      <c r="J5378" s="48" t="s">
        <v>189</v>
      </c>
      <c r="K5378" s="48"/>
      <c r="L5378" s="48"/>
      <c r="M5378" s="48"/>
      <c r="N5378" s="48"/>
      <c r="O5378" s="48"/>
      <c r="P5378" s="48"/>
      <c r="Q5378" s="48"/>
      <c r="R5378" s="48"/>
      <c r="S5378" s="48"/>
      <c r="T5378" s="48"/>
      <c r="U5378" s="48"/>
      <c r="V5378" s="48"/>
      <c r="W5378" s="51" t="s">
        <v>4916</v>
      </c>
      <c r="X5378" t="str">
        <f t="shared" si="166"/>
        <v>SS;SS;JB;FR;JB</v>
      </c>
      <c r="Y5378" cm="1">
        <f t="array" ref="Y5378">SUM(_xlfn.XLOOKUP(_xlfn.TOROW(F5378:V5378,1),$AN$34:$AN$43,$AL$34:$AL$43,,0,1))</f>
        <v>11</v>
      </c>
      <c r="Z5378">
        <f t="shared" si="167"/>
        <v>5</v>
      </c>
      <c r="AA5378" t="str">
        <v>SO</v>
      </c>
      <c r="AG5378">
        <v>3341</v>
      </c>
      <c r="AH5378">
        <v>5</v>
      </c>
      <c r="AT5378">
        <v>5</v>
      </c>
    </row>
    <row r="5379" spans="2:46" ht="15" customHeight="1">
      <c r="B5379" s="48">
        <v>7149</v>
      </c>
      <c r="C5379" s="49">
        <v>45462</v>
      </c>
      <c r="D5379" s="50">
        <v>0.4167939814814815</v>
      </c>
      <c r="E5379" s="48" t="s">
        <v>12687</v>
      </c>
      <c r="F5379" s="48" t="s">
        <v>719</v>
      </c>
      <c r="G5379" s="48" t="s">
        <v>280</v>
      </c>
      <c r="H5379" s="48" t="s">
        <v>280</v>
      </c>
      <c r="I5379" s="48" t="s">
        <v>803</v>
      </c>
      <c r="J5379" s="48" t="s">
        <v>133</v>
      </c>
      <c r="K5379" s="48" t="s">
        <v>194</v>
      </c>
      <c r="L5379" s="48" t="s">
        <v>243</v>
      </c>
      <c r="M5379" s="48"/>
      <c r="N5379" s="48"/>
      <c r="O5379" s="48"/>
      <c r="P5379" s="48"/>
      <c r="Q5379" s="48"/>
      <c r="R5379" s="48"/>
      <c r="S5379" s="48"/>
      <c r="T5379" s="48"/>
      <c r="U5379" s="48"/>
      <c r="V5379" s="48"/>
      <c r="W5379" s="51" t="s">
        <v>4917</v>
      </c>
      <c r="X5379" t="str">
        <f t="shared" si="166"/>
        <v>BE;WB;WB;SS;SO;DH;CB</v>
      </c>
      <c r="Y5379" cm="1">
        <f t="array" ref="Y5379">SUM(_xlfn.XLOOKUP(_xlfn.TOROW(F5379:V5379,1),$AN$34:$AN$43,$AL$34:$AL$43,,0,1))</f>
        <v>49</v>
      </c>
      <c r="Z5379">
        <f t="shared" si="167"/>
        <v>7</v>
      </c>
      <c r="AA5379" t="str">
        <v>HD</v>
      </c>
      <c r="AG5379">
        <v>3343</v>
      </c>
      <c r="AH5379">
        <v>5</v>
      </c>
      <c r="AT5379">
        <v>7</v>
      </c>
    </row>
    <row r="5380" spans="2:46" ht="15" customHeight="1">
      <c r="B5380" s="48">
        <v>7150</v>
      </c>
      <c r="C5380" s="49">
        <v>45462</v>
      </c>
      <c r="D5380" s="50">
        <v>0.41768518518518516</v>
      </c>
      <c r="E5380" s="48" t="s">
        <v>12688</v>
      </c>
      <c r="F5380" s="48" t="s">
        <v>133</v>
      </c>
      <c r="G5380" s="48" t="s">
        <v>194</v>
      </c>
      <c r="H5380" s="48" t="s">
        <v>803</v>
      </c>
      <c r="I5380" s="48" t="s">
        <v>803</v>
      </c>
      <c r="J5380" s="48" t="s">
        <v>803</v>
      </c>
      <c r="K5380" s="48" t="s">
        <v>51</v>
      </c>
      <c r="L5380" s="48"/>
      <c r="M5380" s="48"/>
      <c r="N5380" s="48"/>
      <c r="O5380" s="48"/>
      <c r="P5380" s="48"/>
      <c r="Q5380" s="48"/>
      <c r="R5380" s="48"/>
      <c r="S5380" s="48"/>
      <c r="T5380" s="48"/>
      <c r="U5380" s="48"/>
      <c r="V5380" s="48"/>
      <c r="W5380" s="51" t="s">
        <v>4918</v>
      </c>
      <c r="X5380" t="str">
        <f t="shared" si="166"/>
        <v>SO;DH;SS;SS;SS;BB</v>
      </c>
      <c r="Y5380" cm="1">
        <f t="array" ref="Y5380">SUM(_xlfn.XLOOKUP(_xlfn.TOROW(F5380:V5380,1),$AN$34:$AN$43,$AL$34:$AL$43,,0,1))</f>
        <v>30</v>
      </c>
      <c r="Z5380">
        <f t="shared" si="167"/>
        <v>6</v>
      </c>
      <c r="AA5380" t="str">
        <v>SS</v>
      </c>
      <c r="AG5380">
        <v>3348</v>
      </c>
      <c r="AH5380">
        <v>5</v>
      </c>
      <c r="AT5380">
        <v>6</v>
      </c>
    </row>
    <row r="5381" spans="2:46" ht="15" customHeight="1">
      <c r="B5381" s="48">
        <v>7151</v>
      </c>
      <c r="C5381" s="49">
        <v>45462</v>
      </c>
      <c r="D5381" s="50">
        <v>0.41871527777777778</v>
      </c>
      <c r="E5381" s="48" t="s">
        <v>12689</v>
      </c>
      <c r="F5381" s="48" t="s">
        <v>51</v>
      </c>
      <c r="G5381" s="48" t="s">
        <v>304</v>
      </c>
      <c r="H5381" s="48" t="s">
        <v>280</v>
      </c>
      <c r="I5381" s="48" t="s">
        <v>304</v>
      </c>
      <c r="J5381" s="48" t="s">
        <v>304</v>
      </c>
      <c r="K5381" s="48" t="s">
        <v>304</v>
      </c>
      <c r="L5381" s="48" t="s">
        <v>304</v>
      </c>
      <c r="M5381" s="48" t="s">
        <v>304</v>
      </c>
      <c r="N5381" s="48" t="s">
        <v>304</v>
      </c>
      <c r="O5381" s="48"/>
      <c r="P5381" s="48"/>
      <c r="Q5381" s="48"/>
      <c r="R5381" s="48"/>
      <c r="S5381" s="48"/>
      <c r="T5381" s="48"/>
      <c r="U5381" s="48"/>
      <c r="V5381" s="48"/>
      <c r="W5381" s="51" t="s">
        <v>4919</v>
      </c>
      <c r="X5381" t="str">
        <f t="shared" si="166"/>
        <v>BB;HD;WB;HD;HD;HD;HD;HD;HD</v>
      </c>
      <c r="Y5381" cm="1">
        <f t="array" ref="Y5381">SUM(_xlfn.XLOOKUP(_xlfn.TOROW(F5381:V5381,1),$AN$34:$AN$43,$AL$34:$AL$43,,0,1))</f>
        <v>70</v>
      </c>
      <c r="Z5381">
        <f t="shared" si="167"/>
        <v>9</v>
      </c>
      <c r="AA5381" t="str">
        <v>SS</v>
      </c>
      <c r="AG5381">
        <v>3350</v>
      </c>
      <c r="AH5381">
        <v>5</v>
      </c>
      <c r="AT5381">
        <v>9</v>
      </c>
    </row>
    <row r="5382" spans="2:46" ht="15" customHeight="1">
      <c r="B5382" s="48">
        <v>7152</v>
      </c>
      <c r="C5382" s="49">
        <v>45462</v>
      </c>
      <c r="D5382" s="50">
        <v>0.41899305555555555</v>
      </c>
      <c r="E5382" s="48" t="s">
        <v>12690</v>
      </c>
      <c r="F5382" s="48" t="s">
        <v>803</v>
      </c>
      <c r="G5382" s="48" t="s">
        <v>803</v>
      </c>
      <c r="H5382" s="48" t="s">
        <v>803</v>
      </c>
      <c r="I5382" s="48" t="s">
        <v>189</v>
      </c>
      <c r="J5382" s="48" t="s">
        <v>280</v>
      </c>
      <c r="K5382" s="48" t="s">
        <v>304</v>
      </c>
      <c r="L5382" s="48" t="s">
        <v>803</v>
      </c>
      <c r="M5382" s="48" t="s">
        <v>194</v>
      </c>
      <c r="N5382" s="48" t="s">
        <v>243</v>
      </c>
      <c r="O5382" s="48"/>
      <c r="P5382" s="48"/>
      <c r="Q5382" s="48"/>
      <c r="R5382" s="48"/>
      <c r="S5382" s="48"/>
      <c r="T5382" s="48"/>
      <c r="U5382" s="48"/>
      <c r="V5382" s="48"/>
      <c r="W5382" s="51" t="s">
        <v>4920</v>
      </c>
      <c r="X5382" t="str">
        <f t="shared" si="166"/>
        <v>SS;SS;SS;JB;WB;HD;SS;DH;CB</v>
      </c>
      <c r="Y5382" cm="1">
        <f t="array" ref="Y5382">SUM(_xlfn.XLOOKUP(_xlfn.TOROW(F5382:V5382,1),$AN$34:$AN$43,$AL$34:$AL$43,,0,1))</f>
        <v>48</v>
      </c>
      <c r="Z5382">
        <f t="shared" si="167"/>
        <v>9</v>
      </c>
      <c r="AA5382" t="str">
        <v>SO</v>
      </c>
      <c r="AG5382">
        <v>3351</v>
      </c>
      <c r="AH5382">
        <v>5</v>
      </c>
      <c r="AT5382">
        <v>9</v>
      </c>
    </row>
    <row r="5383" spans="2:46" ht="15" customHeight="1">
      <c r="B5383" s="48">
        <v>7153</v>
      </c>
      <c r="C5383" s="49">
        <v>45462</v>
      </c>
      <c r="D5383" s="50">
        <v>0.41967592592592595</v>
      </c>
      <c r="E5383" s="48" t="s">
        <v>12691</v>
      </c>
      <c r="F5383" s="48" t="s">
        <v>719</v>
      </c>
      <c r="G5383" s="48" t="s">
        <v>719</v>
      </c>
      <c r="H5383" s="48" t="s">
        <v>51</v>
      </c>
      <c r="I5383" s="48" t="s">
        <v>243</v>
      </c>
      <c r="J5383" s="48" t="s">
        <v>189</v>
      </c>
      <c r="K5383" s="48"/>
      <c r="L5383" s="48"/>
      <c r="M5383" s="48"/>
      <c r="N5383" s="48"/>
      <c r="O5383" s="48"/>
      <c r="P5383" s="48"/>
      <c r="Q5383" s="48"/>
      <c r="R5383" s="48"/>
      <c r="S5383" s="48"/>
      <c r="T5383" s="48"/>
      <c r="U5383" s="48"/>
      <c r="V5383" s="48"/>
      <c r="W5383" s="51" t="s">
        <v>4921</v>
      </c>
      <c r="X5383" t="str">
        <f t="shared" ref="X5383:X5446" si="168">_xlfn.TEXTJOIN(";",TRUE,F5383:V5383)</f>
        <v>BE;BE;BB;CB;JB</v>
      </c>
      <c r="Y5383" cm="1">
        <f t="array" ref="Y5383">SUM(_xlfn.XLOOKUP(_xlfn.TOROW(F5383:V5383,1),$AN$34:$AN$43,$AL$34:$AL$43,,0,1))</f>
        <v>29</v>
      </c>
      <c r="Z5383">
        <f t="shared" ref="Z5383:Z5446" si="169">COUNTA(F5383:V5383)</f>
        <v>5</v>
      </c>
      <c r="AA5383" t="str">
        <v>BB</v>
      </c>
      <c r="AG5383">
        <v>3353</v>
      </c>
      <c r="AH5383">
        <v>5</v>
      </c>
      <c r="AT5383">
        <v>5</v>
      </c>
    </row>
    <row r="5384" spans="2:46" ht="15" customHeight="1">
      <c r="B5384" s="48">
        <v>7154</v>
      </c>
      <c r="C5384" s="49">
        <v>45462</v>
      </c>
      <c r="D5384" s="50">
        <v>0.42032407407407407</v>
      </c>
      <c r="E5384" s="48" t="s">
        <v>12692</v>
      </c>
      <c r="F5384" s="48" t="s">
        <v>189</v>
      </c>
      <c r="G5384" s="48" t="s">
        <v>189</v>
      </c>
      <c r="H5384" s="48" t="s">
        <v>189</v>
      </c>
      <c r="I5384" s="48" t="s">
        <v>189</v>
      </c>
      <c r="J5384" s="48" t="s">
        <v>51</v>
      </c>
      <c r="K5384" s="48" t="s">
        <v>51</v>
      </c>
      <c r="L5384" s="48" t="s">
        <v>51</v>
      </c>
      <c r="M5384" s="48" t="s">
        <v>51</v>
      </c>
      <c r="N5384" s="48"/>
      <c r="O5384" s="48"/>
      <c r="P5384" s="48"/>
      <c r="Q5384" s="48"/>
      <c r="R5384" s="48"/>
      <c r="S5384" s="48"/>
      <c r="T5384" s="48"/>
      <c r="U5384" s="48"/>
      <c r="V5384" s="48"/>
      <c r="W5384" s="51" t="s">
        <v>4922</v>
      </c>
      <c r="X5384" t="str">
        <f t="shared" si="168"/>
        <v>JB;JB;JB;JB;BB;BB;BB;BB</v>
      </c>
      <c r="Y5384" cm="1">
        <f t="array" ref="Y5384">SUM(_xlfn.XLOOKUP(_xlfn.TOROW(F5384:V5384,1),$AN$34:$AN$43,$AL$34:$AL$43,,0,1))</f>
        <v>44</v>
      </c>
      <c r="Z5384">
        <f t="shared" si="169"/>
        <v>8</v>
      </c>
      <c r="AA5384" t="str">
        <v>BB</v>
      </c>
      <c r="AG5384">
        <v>3357</v>
      </c>
      <c r="AH5384">
        <v>5</v>
      </c>
      <c r="AT5384">
        <v>8</v>
      </c>
    </row>
    <row r="5385" spans="2:46" ht="15" customHeight="1">
      <c r="B5385" s="48">
        <v>7155</v>
      </c>
      <c r="C5385" s="49">
        <v>45462</v>
      </c>
      <c r="D5385" s="50">
        <v>0.42357638888888888</v>
      </c>
      <c r="E5385" s="48" t="s">
        <v>12693</v>
      </c>
      <c r="F5385" s="48" t="s">
        <v>194</v>
      </c>
      <c r="G5385" s="48" t="s">
        <v>133</v>
      </c>
      <c r="H5385" s="48" t="s">
        <v>194</v>
      </c>
      <c r="I5385" s="48" t="s">
        <v>280</v>
      </c>
      <c r="J5385" s="48" t="s">
        <v>194</v>
      </c>
      <c r="K5385" s="48" t="s">
        <v>194</v>
      </c>
      <c r="L5385" s="48" t="s">
        <v>189</v>
      </c>
      <c r="M5385" s="48" t="s">
        <v>280</v>
      </c>
      <c r="N5385" s="48" t="s">
        <v>133</v>
      </c>
      <c r="O5385" s="48" t="s">
        <v>194</v>
      </c>
      <c r="P5385" s="48" t="s">
        <v>319</v>
      </c>
      <c r="Q5385" s="48" t="s">
        <v>319</v>
      </c>
      <c r="R5385" s="48"/>
      <c r="S5385" s="48"/>
      <c r="T5385" s="48"/>
      <c r="U5385" s="48"/>
      <c r="V5385" s="48"/>
      <c r="W5385" s="51" t="s">
        <v>4923</v>
      </c>
      <c r="X5385" t="str">
        <f t="shared" si="168"/>
        <v>DH;SO;DH;WB;DH;DH;JB;WB;SO;DH;FR;FR</v>
      </c>
      <c r="Y5385" cm="1">
        <f t="array" ref="Y5385">SUM(_xlfn.XLOOKUP(_xlfn.TOROW(F5385:V5385,1),$AN$34:$AN$43,$AL$34:$AL$43,,0,1))</f>
        <v>78</v>
      </c>
      <c r="Z5385">
        <f t="shared" si="169"/>
        <v>12</v>
      </c>
      <c r="AA5385" t="str">
        <v>CB</v>
      </c>
      <c r="AG5385">
        <v>3364</v>
      </c>
      <c r="AH5385">
        <v>5</v>
      </c>
      <c r="AT5385">
        <v>12</v>
      </c>
    </row>
    <row r="5386" spans="2:46" ht="15" customHeight="1">
      <c r="B5386" s="48">
        <v>7156</v>
      </c>
      <c r="C5386" s="49">
        <v>45462</v>
      </c>
      <c r="D5386" s="50">
        <v>0.42417824074074073</v>
      </c>
      <c r="E5386" s="48" t="s">
        <v>12694</v>
      </c>
      <c r="F5386" s="48" t="s">
        <v>51</v>
      </c>
      <c r="G5386" s="48" t="s">
        <v>803</v>
      </c>
      <c r="H5386" s="48" t="s">
        <v>243</v>
      </c>
      <c r="I5386" s="48" t="s">
        <v>243</v>
      </c>
      <c r="J5386" s="48" t="s">
        <v>719</v>
      </c>
      <c r="K5386" s="48" t="s">
        <v>803</v>
      </c>
      <c r="L5386" s="48"/>
      <c r="M5386" s="48"/>
      <c r="N5386" s="48"/>
      <c r="O5386" s="48"/>
      <c r="P5386" s="48"/>
      <c r="Q5386" s="48"/>
      <c r="R5386" s="48"/>
      <c r="S5386" s="48"/>
      <c r="T5386" s="48"/>
      <c r="U5386" s="48"/>
      <c r="V5386" s="48"/>
      <c r="W5386" s="51" t="s">
        <v>4924</v>
      </c>
      <c r="X5386" t="str">
        <f t="shared" si="168"/>
        <v>BB;SS;CB;CB;BE;SS</v>
      </c>
      <c r="Y5386" cm="1">
        <f t="array" ref="Y5386">SUM(_xlfn.XLOOKUP(_xlfn.TOROW(F5386:V5386,1),$AN$34:$AN$43,$AL$34:$AL$43,,0,1))</f>
        <v>37</v>
      </c>
      <c r="Z5386">
        <f t="shared" si="169"/>
        <v>6</v>
      </c>
      <c r="AA5386" t="str">
        <v>CB</v>
      </c>
      <c r="AG5386">
        <v>3368</v>
      </c>
      <c r="AH5386">
        <v>5</v>
      </c>
      <c r="AT5386">
        <v>6</v>
      </c>
    </row>
    <row r="5387" spans="2:46" ht="15" customHeight="1">
      <c r="B5387" s="48">
        <v>7157</v>
      </c>
      <c r="C5387" s="49">
        <v>45462</v>
      </c>
      <c r="D5387" s="50">
        <v>0.42586805555555557</v>
      </c>
      <c r="E5387" s="48" t="s">
        <v>12695</v>
      </c>
      <c r="F5387" s="48" t="s">
        <v>319</v>
      </c>
      <c r="G5387" s="48" t="s">
        <v>719</v>
      </c>
      <c r="H5387" s="48" t="s">
        <v>719</v>
      </c>
      <c r="I5387" s="48" t="s">
        <v>304</v>
      </c>
      <c r="J5387" s="48" t="s">
        <v>304</v>
      </c>
      <c r="K5387" s="48"/>
      <c r="L5387" s="48"/>
      <c r="M5387" s="48"/>
      <c r="N5387" s="48"/>
      <c r="O5387" s="48"/>
      <c r="P5387" s="48"/>
      <c r="Q5387" s="48"/>
      <c r="R5387" s="48"/>
      <c r="S5387" s="48"/>
      <c r="T5387" s="48"/>
      <c r="U5387" s="48"/>
      <c r="V5387" s="48"/>
      <c r="W5387" s="51" t="s">
        <v>4925</v>
      </c>
      <c r="X5387" t="str">
        <f t="shared" si="168"/>
        <v>FR;BE;BE;HD;HD</v>
      </c>
      <c r="Y5387" cm="1">
        <f t="array" ref="Y5387">SUM(_xlfn.XLOOKUP(_xlfn.TOROW(F5387:V5387,1),$AN$34:$AN$43,$AL$34:$AL$43,,0,1))</f>
        <v>27</v>
      </c>
      <c r="Z5387">
        <f t="shared" si="169"/>
        <v>5</v>
      </c>
      <c r="AA5387" t="str">
        <v>SS</v>
      </c>
      <c r="AG5387">
        <v>3372</v>
      </c>
      <c r="AH5387">
        <v>5</v>
      </c>
      <c r="AT5387">
        <v>5</v>
      </c>
    </row>
    <row r="5388" spans="2:46" ht="15" customHeight="1">
      <c r="B5388" s="48">
        <v>7158</v>
      </c>
      <c r="C5388" s="49">
        <v>45462</v>
      </c>
      <c r="D5388" s="50">
        <v>0.4284027777777778</v>
      </c>
      <c r="E5388" s="48" t="s">
        <v>12696</v>
      </c>
      <c r="F5388" s="48" t="s">
        <v>133</v>
      </c>
      <c r="G5388" s="48" t="s">
        <v>719</v>
      </c>
      <c r="H5388" s="48" t="s">
        <v>194</v>
      </c>
      <c r="I5388" s="48" t="s">
        <v>319</v>
      </c>
      <c r="J5388" s="48"/>
      <c r="K5388" s="48"/>
      <c r="L5388" s="48"/>
      <c r="M5388" s="48"/>
      <c r="N5388" s="48"/>
      <c r="O5388" s="48"/>
      <c r="P5388" s="48"/>
      <c r="Q5388" s="48"/>
      <c r="R5388" s="48"/>
      <c r="S5388" s="48"/>
      <c r="T5388" s="48"/>
      <c r="U5388" s="48"/>
      <c r="V5388" s="48"/>
      <c r="W5388" s="51" t="s">
        <v>4926</v>
      </c>
      <c r="X5388" t="str">
        <f t="shared" si="168"/>
        <v>SO;BE;DH;FR</v>
      </c>
      <c r="Y5388" cm="1">
        <f t="array" ref="Y5388">SUM(_xlfn.XLOOKUP(_xlfn.TOROW(F5388:V5388,1),$AN$34:$AN$43,$AL$34:$AL$43,,0,1))</f>
        <v>19</v>
      </c>
      <c r="Z5388">
        <f t="shared" si="169"/>
        <v>4</v>
      </c>
      <c r="AA5388" t="str">
        <v>CB</v>
      </c>
      <c r="AG5388">
        <v>3374</v>
      </c>
      <c r="AH5388">
        <v>5</v>
      </c>
      <c r="AT5388">
        <v>4</v>
      </c>
    </row>
    <row r="5389" spans="2:46" ht="15" customHeight="1">
      <c r="B5389" s="48">
        <v>7159</v>
      </c>
      <c r="C5389" s="49">
        <v>45462</v>
      </c>
      <c r="D5389" s="50">
        <v>0.42942129629629627</v>
      </c>
      <c r="E5389" s="48" t="s">
        <v>12697</v>
      </c>
      <c r="F5389" s="48" t="s">
        <v>243</v>
      </c>
      <c r="G5389" s="48" t="s">
        <v>51</v>
      </c>
      <c r="H5389" s="48" t="s">
        <v>51</v>
      </c>
      <c r="I5389" s="48" t="s">
        <v>803</v>
      </c>
      <c r="J5389" s="48" t="s">
        <v>133</v>
      </c>
      <c r="K5389" s="48" t="s">
        <v>189</v>
      </c>
      <c r="L5389" s="48" t="s">
        <v>189</v>
      </c>
      <c r="M5389" s="48" t="s">
        <v>189</v>
      </c>
      <c r="N5389" s="48" t="s">
        <v>189</v>
      </c>
      <c r="O5389" s="48" t="s">
        <v>319</v>
      </c>
      <c r="P5389" s="48"/>
      <c r="Q5389" s="48"/>
      <c r="R5389" s="48"/>
      <c r="S5389" s="48"/>
      <c r="T5389" s="48"/>
      <c r="U5389" s="48"/>
      <c r="V5389" s="48"/>
      <c r="W5389" s="51" t="s">
        <v>4927</v>
      </c>
      <c r="X5389" t="str">
        <f t="shared" si="168"/>
        <v>CB;BB;BB;SS;SO;JB;JB;JB;JB;FR</v>
      </c>
      <c r="Y5389" cm="1">
        <f t="array" ref="Y5389">SUM(_xlfn.XLOOKUP(_xlfn.TOROW(F5389:V5389,1),$AN$34:$AN$43,$AL$34:$AL$43,,0,1))</f>
        <v>40</v>
      </c>
      <c r="Z5389">
        <f t="shared" si="169"/>
        <v>10</v>
      </c>
      <c r="AA5389" t="str">
        <v>WB</v>
      </c>
      <c r="AG5389">
        <v>3386</v>
      </c>
      <c r="AH5389">
        <v>5</v>
      </c>
      <c r="AT5389">
        <v>10</v>
      </c>
    </row>
    <row r="5390" spans="2:46" ht="15" customHeight="1">
      <c r="B5390" s="48">
        <v>7160</v>
      </c>
      <c r="C5390" s="49">
        <v>45462</v>
      </c>
      <c r="D5390" s="50">
        <v>0.43430555555555556</v>
      </c>
      <c r="E5390" s="48" t="s">
        <v>12698</v>
      </c>
      <c r="F5390" s="48" t="s">
        <v>304</v>
      </c>
      <c r="G5390" s="48" t="s">
        <v>189</v>
      </c>
      <c r="H5390" s="48" t="s">
        <v>719</v>
      </c>
      <c r="I5390" s="48" t="s">
        <v>280</v>
      </c>
      <c r="J5390" s="48" t="s">
        <v>280</v>
      </c>
      <c r="K5390" s="48"/>
      <c r="L5390" s="48"/>
      <c r="M5390" s="48"/>
      <c r="N5390" s="48"/>
      <c r="O5390" s="48"/>
      <c r="P5390" s="48"/>
      <c r="Q5390" s="48"/>
      <c r="R5390" s="48"/>
      <c r="S5390" s="48"/>
      <c r="T5390" s="48"/>
      <c r="U5390" s="48"/>
      <c r="V5390" s="48"/>
      <c r="W5390" s="51" t="s">
        <v>4928</v>
      </c>
      <c r="X5390" t="str">
        <f t="shared" si="168"/>
        <v>HD;JB;BE;WB;WB</v>
      </c>
      <c r="Y5390" cm="1">
        <f t="array" ref="Y5390">SUM(_xlfn.XLOOKUP(_xlfn.TOROW(F5390:V5390,1),$AN$34:$AN$43,$AL$34:$AL$43,,0,1))</f>
        <v>35</v>
      </c>
      <c r="Z5390">
        <f t="shared" si="169"/>
        <v>5</v>
      </c>
      <c r="AA5390" t="str">
        <v>WB</v>
      </c>
      <c r="AG5390">
        <v>3388</v>
      </c>
      <c r="AH5390">
        <v>5</v>
      </c>
      <c r="AT5390">
        <v>5</v>
      </c>
    </row>
    <row r="5391" spans="2:46" ht="15" customHeight="1">
      <c r="B5391" s="48">
        <v>7161</v>
      </c>
      <c r="C5391" s="49">
        <v>45462</v>
      </c>
      <c r="D5391" s="50">
        <v>0.43431712962962965</v>
      </c>
      <c r="E5391" s="48" t="s">
        <v>12699</v>
      </c>
      <c r="F5391" s="48" t="s">
        <v>280</v>
      </c>
      <c r="G5391" s="48" t="s">
        <v>189</v>
      </c>
      <c r="H5391" s="48" t="s">
        <v>189</v>
      </c>
      <c r="I5391" s="48" t="s">
        <v>189</v>
      </c>
      <c r="J5391" s="48" t="s">
        <v>189</v>
      </c>
      <c r="K5391" s="48" t="s">
        <v>133</v>
      </c>
      <c r="L5391" s="48" t="s">
        <v>133</v>
      </c>
      <c r="M5391" s="48" t="s">
        <v>133</v>
      </c>
      <c r="N5391" s="48" t="s">
        <v>133</v>
      </c>
      <c r="O5391" s="48" t="s">
        <v>243</v>
      </c>
      <c r="P5391" s="48" t="s">
        <v>243</v>
      </c>
      <c r="Q5391" s="48"/>
      <c r="R5391" s="48"/>
      <c r="S5391" s="48"/>
      <c r="T5391" s="48"/>
      <c r="U5391" s="48"/>
      <c r="V5391" s="48"/>
      <c r="W5391" s="51" t="s">
        <v>4929</v>
      </c>
      <c r="X5391" t="str">
        <f t="shared" si="168"/>
        <v>WB;JB;JB;JB;JB;SO;SO;SO;SO;CB;CB</v>
      </c>
      <c r="Y5391" cm="1">
        <f t="array" ref="Y5391">SUM(_xlfn.XLOOKUP(_xlfn.TOROW(F5391:V5391,1),$AN$34:$AN$43,$AL$34:$AL$43,,0,1))</f>
        <v>39</v>
      </c>
      <c r="Z5391">
        <f t="shared" si="169"/>
        <v>11</v>
      </c>
      <c r="AA5391" t="str">
        <v>WB</v>
      </c>
      <c r="AG5391">
        <v>3389</v>
      </c>
      <c r="AH5391">
        <v>5</v>
      </c>
      <c r="AT5391">
        <v>11</v>
      </c>
    </row>
    <row r="5392" spans="2:46" ht="15" customHeight="1">
      <c r="B5392" s="48">
        <v>7162</v>
      </c>
      <c r="C5392" s="49">
        <v>45462</v>
      </c>
      <c r="D5392" s="50">
        <v>0.43438657407407405</v>
      </c>
      <c r="E5392" s="48" t="s">
        <v>12700</v>
      </c>
      <c r="F5392" s="48" t="s">
        <v>194</v>
      </c>
      <c r="G5392" s="48" t="s">
        <v>319</v>
      </c>
      <c r="H5392" s="48" t="s">
        <v>319</v>
      </c>
      <c r="I5392" s="48" t="s">
        <v>719</v>
      </c>
      <c r="J5392" s="48" t="s">
        <v>304</v>
      </c>
      <c r="K5392" s="48" t="s">
        <v>189</v>
      </c>
      <c r="L5392" s="48"/>
      <c r="M5392" s="48"/>
      <c r="N5392" s="48"/>
      <c r="O5392" s="48"/>
      <c r="P5392" s="48"/>
      <c r="Q5392" s="48"/>
      <c r="R5392" s="48"/>
      <c r="S5392" s="48"/>
      <c r="T5392" s="48"/>
      <c r="U5392" s="48"/>
      <c r="V5392" s="48"/>
      <c r="W5392" s="51" t="s">
        <v>4930</v>
      </c>
      <c r="X5392" t="str">
        <f t="shared" si="168"/>
        <v>DH;FR;FR;BE;HD;JB</v>
      </c>
      <c r="Y5392" cm="1">
        <f t="array" ref="Y5392">SUM(_xlfn.XLOOKUP(_xlfn.TOROW(F5392:V5392,1),$AN$34:$AN$43,$AL$34:$AL$43,,0,1))</f>
        <v>28</v>
      </c>
      <c r="Z5392">
        <f t="shared" si="169"/>
        <v>6</v>
      </c>
      <c r="AA5392" t="str">
        <v>BB</v>
      </c>
      <c r="AG5392">
        <v>3393</v>
      </c>
      <c r="AH5392">
        <v>5</v>
      </c>
      <c r="AT5392">
        <v>6</v>
      </c>
    </row>
    <row r="5393" spans="2:46" ht="15" customHeight="1">
      <c r="B5393" s="48">
        <v>7163</v>
      </c>
      <c r="C5393" s="49">
        <v>45462</v>
      </c>
      <c r="D5393" s="50">
        <v>0.43717592592592591</v>
      </c>
      <c r="E5393" s="48" t="s">
        <v>8235</v>
      </c>
      <c r="F5393" s="48" t="s">
        <v>319</v>
      </c>
      <c r="G5393" s="48" t="s">
        <v>319</v>
      </c>
      <c r="H5393" s="48" t="s">
        <v>319</v>
      </c>
      <c r="I5393" s="48"/>
      <c r="J5393" s="48"/>
      <c r="K5393" s="48"/>
      <c r="L5393" s="48"/>
      <c r="M5393" s="48"/>
      <c r="N5393" s="48"/>
      <c r="O5393" s="48"/>
      <c r="P5393" s="48"/>
      <c r="Q5393" s="48"/>
      <c r="R5393" s="48"/>
      <c r="S5393" s="48"/>
      <c r="T5393" s="48"/>
      <c r="U5393" s="48"/>
      <c r="V5393" s="48"/>
      <c r="W5393" s="51" t="s">
        <v>365</v>
      </c>
      <c r="X5393" t="str">
        <f t="shared" si="168"/>
        <v>FR;FR;FR</v>
      </c>
      <c r="Y5393" cm="1">
        <f t="array" ref="Y5393">SUM(_xlfn.XLOOKUP(_xlfn.TOROW(F5393:V5393,1),$AN$34:$AN$43,$AL$34:$AL$43,,0,1))</f>
        <v>9</v>
      </c>
      <c r="Z5393">
        <f t="shared" si="169"/>
        <v>3</v>
      </c>
      <c r="AA5393" t="str">
        <v>FR</v>
      </c>
      <c r="AG5393">
        <v>3394</v>
      </c>
      <c r="AH5393">
        <v>5</v>
      </c>
      <c r="AT5393">
        <v>3</v>
      </c>
    </row>
    <row r="5394" spans="2:46" ht="15" customHeight="1">
      <c r="B5394" s="48">
        <v>7164</v>
      </c>
      <c r="C5394" s="49">
        <v>45462</v>
      </c>
      <c r="D5394" s="50">
        <v>0.43846064814814817</v>
      </c>
      <c r="E5394" s="48" t="s">
        <v>12701</v>
      </c>
      <c r="F5394" s="48" t="s">
        <v>189</v>
      </c>
      <c r="G5394" s="48" t="s">
        <v>189</v>
      </c>
      <c r="H5394" s="48" t="s">
        <v>189</v>
      </c>
      <c r="I5394" s="48" t="s">
        <v>194</v>
      </c>
      <c r="J5394" s="48" t="s">
        <v>280</v>
      </c>
      <c r="K5394" s="48"/>
      <c r="L5394" s="48"/>
      <c r="M5394" s="48"/>
      <c r="N5394" s="48"/>
      <c r="O5394" s="48"/>
      <c r="P5394" s="48"/>
      <c r="Q5394" s="48"/>
      <c r="R5394" s="48"/>
      <c r="S5394" s="48"/>
      <c r="T5394" s="48"/>
      <c r="U5394" s="48"/>
      <c r="V5394" s="48"/>
      <c r="W5394" s="51" t="s">
        <v>4931</v>
      </c>
      <c r="X5394" t="str">
        <f t="shared" si="168"/>
        <v>JB;JB;JB;DH;WB</v>
      </c>
      <c r="Y5394" cm="1">
        <f t="array" ref="Y5394">SUM(_xlfn.XLOOKUP(_xlfn.TOROW(F5394:V5394,1),$AN$34:$AN$43,$AL$34:$AL$43,,0,1))</f>
        <v>23</v>
      </c>
      <c r="Z5394">
        <f t="shared" si="169"/>
        <v>5</v>
      </c>
      <c r="AA5394" t="str">
        <v>CB</v>
      </c>
      <c r="AG5394">
        <v>3396</v>
      </c>
      <c r="AH5394">
        <v>5</v>
      </c>
      <c r="AT5394">
        <v>5</v>
      </c>
    </row>
    <row r="5395" spans="2:46" ht="15" customHeight="1">
      <c r="B5395" s="48">
        <v>7165</v>
      </c>
      <c r="C5395" s="49">
        <v>45462</v>
      </c>
      <c r="D5395" s="50">
        <v>0.43987268518518519</v>
      </c>
      <c r="E5395" s="48" t="s">
        <v>12702</v>
      </c>
      <c r="F5395" s="48" t="s">
        <v>133</v>
      </c>
      <c r="G5395" s="48" t="s">
        <v>133</v>
      </c>
      <c r="H5395" s="48" t="s">
        <v>133</v>
      </c>
      <c r="I5395" s="48" t="s">
        <v>719</v>
      </c>
      <c r="J5395" s="48" t="s">
        <v>280</v>
      </c>
      <c r="K5395" s="48"/>
      <c r="L5395" s="48"/>
      <c r="M5395" s="48"/>
      <c r="N5395" s="48"/>
      <c r="O5395" s="48"/>
      <c r="P5395" s="48"/>
      <c r="Q5395" s="48"/>
      <c r="R5395" s="48"/>
      <c r="S5395" s="48"/>
      <c r="T5395" s="48"/>
      <c r="U5395" s="48"/>
      <c r="V5395" s="48"/>
      <c r="W5395" s="51" t="s">
        <v>4932</v>
      </c>
      <c r="X5395" t="str">
        <f t="shared" si="168"/>
        <v>SO;SO;SO;BE;WB</v>
      </c>
      <c r="Y5395" cm="1">
        <f t="array" ref="Y5395">SUM(_xlfn.XLOOKUP(_xlfn.TOROW(F5395:V5395,1),$AN$34:$AN$43,$AL$34:$AL$43,,0,1))</f>
        <v>22</v>
      </c>
      <c r="Z5395">
        <f t="shared" si="169"/>
        <v>5</v>
      </c>
      <c r="AA5395" t="str">
        <v>CB</v>
      </c>
      <c r="AG5395">
        <v>3399</v>
      </c>
      <c r="AH5395">
        <v>5</v>
      </c>
      <c r="AT5395">
        <v>5</v>
      </c>
    </row>
    <row r="5396" spans="2:46" ht="15" customHeight="1">
      <c r="B5396" s="48">
        <v>7166</v>
      </c>
      <c r="C5396" s="49">
        <v>45462</v>
      </c>
      <c r="D5396" s="50">
        <v>0.4415162037037037</v>
      </c>
      <c r="E5396" s="48" t="s">
        <v>12703</v>
      </c>
      <c r="F5396" s="48" t="s">
        <v>304</v>
      </c>
      <c r="G5396" s="48" t="s">
        <v>189</v>
      </c>
      <c r="H5396" s="48" t="s">
        <v>194</v>
      </c>
      <c r="I5396" s="48" t="s">
        <v>243</v>
      </c>
      <c r="J5396" s="48" t="s">
        <v>133</v>
      </c>
      <c r="K5396" s="48" t="s">
        <v>304</v>
      </c>
      <c r="L5396" s="48" t="s">
        <v>189</v>
      </c>
      <c r="M5396" s="48"/>
      <c r="N5396" s="48"/>
      <c r="O5396" s="48"/>
      <c r="P5396" s="48"/>
      <c r="Q5396" s="48"/>
      <c r="R5396" s="48"/>
      <c r="S5396" s="48"/>
      <c r="T5396" s="48"/>
      <c r="U5396" s="48"/>
      <c r="V5396" s="48"/>
      <c r="W5396" s="51" t="s">
        <v>4933</v>
      </c>
      <c r="X5396" t="str">
        <f t="shared" si="168"/>
        <v>HD;JB;DH;CB;SO;HD;JB</v>
      </c>
      <c r="Y5396" cm="1">
        <f t="array" ref="Y5396">SUM(_xlfn.XLOOKUP(_xlfn.TOROW(F5396:V5396,1),$AN$34:$AN$43,$AL$34:$AL$43,,0,1))</f>
        <v>35</v>
      </c>
      <c r="Z5396">
        <f t="shared" si="169"/>
        <v>7</v>
      </c>
      <c r="AA5396" t="str">
        <v>DH</v>
      </c>
      <c r="AG5396">
        <v>3420</v>
      </c>
      <c r="AH5396">
        <v>5</v>
      </c>
      <c r="AT5396">
        <v>7</v>
      </c>
    </row>
    <row r="5397" spans="2:46" ht="15" customHeight="1">
      <c r="B5397" s="48">
        <v>7167</v>
      </c>
      <c r="C5397" s="49">
        <v>45462</v>
      </c>
      <c r="D5397" s="50">
        <v>0.44166666666666665</v>
      </c>
      <c r="E5397" s="48" t="s">
        <v>12704</v>
      </c>
      <c r="F5397" s="48" t="s">
        <v>319</v>
      </c>
      <c r="G5397" s="48" t="s">
        <v>719</v>
      </c>
      <c r="H5397" s="48" t="s">
        <v>319</v>
      </c>
      <c r="I5397" s="48" t="s">
        <v>189</v>
      </c>
      <c r="J5397" s="48" t="s">
        <v>133</v>
      </c>
      <c r="K5397" s="48"/>
      <c r="L5397" s="48"/>
      <c r="M5397" s="48"/>
      <c r="N5397" s="48"/>
      <c r="O5397" s="48"/>
      <c r="P5397" s="48"/>
      <c r="Q5397" s="48"/>
      <c r="R5397" s="48"/>
      <c r="S5397" s="48"/>
      <c r="T5397" s="48"/>
      <c r="U5397" s="48"/>
      <c r="V5397" s="48"/>
      <c r="W5397" s="51" t="s">
        <v>4934</v>
      </c>
      <c r="X5397" t="str">
        <f t="shared" si="168"/>
        <v>FR;BE;FR;JB;SO</v>
      </c>
      <c r="Y5397" cm="1">
        <f t="array" ref="Y5397">SUM(_xlfn.XLOOKUP(_xlfn.TOROW(F5397:V5397,1),$AN$34:$AN$43,$AL$34:$AL$43,,0,1))</f>
        <v>14</v>
      </c>
      <c r="Z5397">
        <f t="shared" si="169"/>
        <v>5</v>
      </c>
      <c r="AA5397" t="str">
        <v>SO</v>
      </c>
      <c r="AG5397">
        <v>3431</v>
      </c>
      <c r="AH5397">
        <v>5</v>
      </c>
      <c r="AT5397">
        <v>5</v>
      </c>
    </row>
    <row r="5398" spans="2:46" ht="15" customHeight="1">
      <c r="B5398" s="48">
        <v>7168</v>
      </c>
      <c r="C5398" s="49">
        <v>45462</v>
      </c>
      <c r="D5398" s="50">
        <v>0.44377314814814817</v>
      </c>
      <c r="E5398" s="48" t="s">
        <v>12705</v>
      </c>
      <c r="F5398" s="48" t="s">
        <v>280</v>
      </c>
      <c r="G5398" s="48" t="s">
        <v>51</v>
      </c>
      <c r="H5398" s="48" t="s">
        <v>243</v>
      </c>
      <c r="I5398" s="48" t="s">
        <v>133</v>
      </c>
      <c r="J5398" s="48" t="s">
        <v>319</v>
      </c>
      <c r="K5398" s="48" t="s">
        <v>304</v>
      </c>
      <c r="L5398" s="48" t="s">
        <v>719</v>
      </c>
      <c r="M5398" s="48" t="s">
        <v>304</v>
      </c>
      <c r="N5398" s="48" t="s">
        <v>304</v>
      </c>
      <c r="O5398" s="48"/>
      <c r="P5398" s="48"/>
      <c r="Q5398" s="48"/>
      <c r="R5398" s="48"/>
      <c r="S5398" s="48"/>
      <c r="T5398" s="48"/>
      <c r="U5398" s="48"/>
      <c r="V5398" s="48"/>
      <c r="W5398" s="51" t="s">
        <v>4935</v>
      </c>
      <c r="X5398" t="str">
        <f t="shared" si="168"/>
        <v>WB;BB;CB;SO;FR;HD;BE;HD;HD</v>
      </c>
      <c r="Y5398" cm="1">
        <f t="array" ref="Y5398">SUM(_xlfn.XLOOKUP(_xlfn.TOROW(F5398:V5398,1),$AN$34:$AN$43,$AL$34:$AL$43,,0,1))</f>
        <v>60</v>
      </c>
      <c r="Z5398">
        <f t="shared" si="169"/>
        <v>9</v>
      </c>
      <c r="AA5398" t="str">
        <v>HD</v>
      </c>
      <c r="AG5398">
        <v>3438</v>
      </c>
      <c r="AH5398">
        <v>5</v>
      </c>
      <c r="AT5398">
        <v>9</v>
      </c>
    </row>
    <row r="5399" spans="2:46" ht="15" customHeight="1">
      <c r="B5399" s="48">
        <v>7169</v>
      </c>
      <c r="C5399" s="49">
        <v>45462</v>
      </c>
      <c r="D5399" s="50">
        <v>0.44937500000000002</v>
      </c>
      <c r="E5399" s="48" t="s">
        <v>51</v>
      </c>
      <c r="F5399" s="48" t="s">
        <v>51</v>
      </c>
      <c r="G5399" s="48"/>
      <c r="H5399" s="48"/>
      <c r="I5399" s="48"/>
      <c r="J5399" s="48"/>
      <c r="K5399" s="48"/>
      <c r="L5399" s="48"/>
      <c r="M5399" s="48"/>
      <c r="N5399" s="48"/>
      <c r="O5399" s="48"/>
      <c r="P5399" s="48"/>
      <c r="Q5399" s="48"/>
      <c r="R5399" s="48"/>
      <c r="S5399" s="48"/>
      <c r="T5399" s="48"/>
      <c r="U5399" s="48"/>
      <c r="V5399" s="48"/>
      <c r="W5399" s="51" t="s">
        <v>749</v>
      </c>
      <c r="X5399" t="str">
        <f t="shared" si="168"/>
        <v>BB</v>
      </c>
      <c r="Y5399" cm="1">
        <f t="array" ref="Y5399">SUM(_xlfn.XLOOKUP(_xlfn.TOROW(F5399:V5399,1),$AN$34:$AN$43,$AL$34:$AL$43,,0,1))</f>
        <v>10</v>
      </c>
      <c r="Z5399">
        <f t="shared" si="169"/>
        <v>1</v>
      </c>
      <c r="AA5399" t="str">
        <v>SO</v>
      </c>
      <c r="AG5399">
        <v>3439</v>
      </c>
      <c r="AH5399">
        <v>5</v>
      </c>
      <c r="AT5399">
        <v>1</v>
      </c>
    </row>
    <row r="5400" spans="2:46" ht="15" customHeight="1">
      <c r="B5400" s="48">
        <v>7170</v>
      </c>
      <c r="C5400" s="49">
        <v>45462</v>
      </c>
      <c r="D5400" s="50">
        <v>0.44975694444444442</v>
      </c>
      <c r="E5400" s="48" t="s">
        <v>12706</v>
      </c>
      <c r="F5400" s="48" t="s">
        <v>803</v>
      </c>
      <c r="G5400" s="48" t="s">
        <v>133</v>
      </c>
      <c r="H5400" s="48" t="s">
        <v>133</v>
      </c>
      <c r="I5400" s="48" t="s">
        <v>133</v>
      </c>
      <c r="J5400" s="48" t="s">
        <v>304</v>
      </c>
      <c r="K5400" s="48" t="s">
        <v>304</v>
      </c>
      <c r="L5400" s="48" t="s">
        <v>304</v>
      </c>
      <c r="M5400" s="48"/>
      <c r="N5400" s="48"/>
      <c r="O5400" s="48"/>
      <c r="P5400" s="48"/>
      <c r="Q5400" s="48"/>
      <c r="R5400" s="48"/>
      <c r="S5400" s="48"/>
      <c r="T5400" s="48"/>
      <c r="U5400" s="48"/>
      <c r="V5400" s="48"/>
      <c r="W5400" s="51" t="s">
        <v>4936</v>
      </c>
      <c r="X5400" t="str">
        <f t="shared" si="168"/>
        <v>SS;SO;SO;SO;HD;HD;HD</v>
      </c>
      <c r="Y5400" cm="1">
        <f t="array" ref="Y5400">SUM(_xlfn.XLOOKUP(_xlfn.TOROW(F5400:V5400,1),$AN$34:$AN$43,$AL$34:$AL$43,,0,1))</f>
        <v>30</v>
      </c>
      <c r="Z5400">
        <f t="shared" si="169"/>
        <v>7</v>
      </c>
      <c r="AA5400" t="str">
        <v>SO</v>
      </c>
      <c r="AG5400">
        <v>3444</v>
      </c>
      <c r="AH5400">
        <v>5</v>
      </c>
      <c r="AT5400">
        <v>7</v>
      </c>
    </row>
    <row r="5401" spans="2:46" ht="15" customHeight="1">
      <c r="B5401" s="48">
        <v>7171</v>
      </c>
      <c r="C5401" s="49">
        <v>45462</v>
      </c>
      <c r="D5401" s="50">
        <v>0.45065972222222223</v>
      </c>
      <c r="E5401" s="48" t="s">
        <v>12707</v>
      </c>
      <c r="F5401" s="48" t="s">
        <v>304</v>
      </c>
      <c r="G5401" s="48" t="s">
        <v>51</v>
      </c>
      <c r="H5401" s="48" t="s">
        <v>803</v>
      </c>
      <c r="I5401" s="48" t="s">
        <v>304</v>
      </c>
      <c r="J5401" s="48" t="s">
        <v>304</v>
      </c>
      <c r="K5401" s="48" t="s">
        <v>133</v>
      </c>
      <c r="L5401" s="48" t="s">
        <v>51</v>
      </c>
      <c r="M5401" s="48" t="s">
        <v>194</v>
      </c>
      <c r="N5401" s="48" t="s">
        <v>194</v>
      </c>
      <c r="O5401" s="48"/>
      <c r="P5401" s="48"/>
      <c r="Q5401" s="48"/>
      <c r="R5401" s="48"/>
      <c r="S5401" s="48"/>
      <c r="T5401" s="48"/>
      <c r="U5401" s="48"/>
      <c r="V5401" s="48"/>
      <c r="W5401" s="51" t="s">
        <v>4937</v>
      </c>
      <c r="X5401" t="str">
        <f t="shared" si="168"/>
        <v>HD;BB;SS;HD;HD;SO;BB;DH;DH</v>
      </c>
      <c r="Y5401" cm="1">
        <f t="array" ref="Y5401">SUM(_xlfn.XLOOKUP(_xlfn.TOROW(F5401:V5401,1),$AN$34:$AN$43,$AL$34:$AL$43,,0,1))</f>
        <v>64</v>
      </c>
      <c r="Z5401">
        <f t="shared" si="169"/>
        <v>9</v>
      </c>
      <c r="AA5401" t="str">
        <v>WB</v>
      </c>
      <c r="AG5401">
        <v>3459</v>
      </c>
      <c r="AH5401">
        <v>5</v>
      </c>
      <c r="AT5401">
        <v>9</v>
      </c>
    </row>
    <row r="5402" spans="2:46" ht="15" customHeight="1">
      <c r="B5402" s="48">
        <v>7172</v>
      </c>
      <c r="C5402" s="49">
        <v>45462</v>
      </c>
      <c r="D5402" s="50">
        <v>0.45131944444444444</v>
      </c>
      <c r="E5402" s="48" t="s">
        <v>12708</v>
      </c>
      <c r="F5402" s="48" t="s">
        <v>133</v>
      </c>
      <c r="G5402" s="48" t="s">
        <v>280</v>
      </c>
      <c r="H5402" s="48" t="s">
        <v>280</v>
      </c>
      <c r="I5402" s="48" t="s">
        <v>304</v>
      </c>
      <c r="J5402" s="48" t="s">
        <v>189</v>
      </c>
      <c r="K5402" s="48" t="s">
        <v>51</v>
      </c>
      <c r="L5402" s="48" t="s">
        <v>319</v>
      </c>
      <c r="M5402" s="48"/>
      <c r="N5402" s="48"/>
      <c r="O5402" s="48"/>
      <c r="P5402" s="48"/>
      <c r="Q5402" s="48"/>
      <c r="R5402" s="48"/>
      <c r="S5402" s="48"/>
      <c r="T5402" s="48"/>
      <c r="U5402" s="48"/>
      <c r="V5402" s="48"/>
      <c r="W5402" s="51" t="s">
        <v>4938</v>
      </c>
      <c r="X5402" t="str">
        <f t="shared" si="168"/>
        <v>SO;WB;WB;HD;JB;BB;FR</v>
      </c>
      <c r="Y5402" cm="1">
        <f t="array" ref="Y5402">SUM(_xlfn.XLOOKUP(_xlfn.TOROW(F5402:V5402,1),$AN$34:$AN$43,$AL$34:$AL$43,,0,1))</f>
        <v>45</v>
      </c>
      <c r="Z5402">
        <f t="shared" si="169"/>
        <v>7</v>
      </c>
      <c r="AA5402" t="str">
        <v>WB</v>
      </c>
      <c r="AG5402">
        <v>3460</v>
      </c>
      <c r="AH5402">
        <v>5</v>
      </c>
      <c r="AT5402">
        <v>7</v>
      </c>
    </row>
    <row r="5403" spans="2:46" ht="15" customHeight="1">
      <c r="B5403" s="48">
        <v>7173</v>
      </c>
      <c r="C5403" s="49">
        <v>45462</v>
      </c>
      <c r="D5403" s="50">
        <v>0.45228009259259261</v>
      </c>
      <c r="E5403" s="48" t="s">
        <v>12709</v>
      </c>
      <c r="F5403" s="48" t="s">
        <v>194</v>
      </c>
      <c r="G5403" s="48" t="s">
        <v>280</v>
      </c>
      <c r="H5403" s="48" t="s">
        <v>194</v>
      </c>
      <c r="I5403" s="48" t="s">
        <v>803</v>
      </c>
      <c r="J5403" s="48" t="s">
        <v>319</v>
      </c>
      <c r="K5403" s="48" t="s">
        <v>51</v>
      </c>
      <c r="L5403" s="48" t="s">
        <v>243</v>
      </c>
      <c r="M5403" s="48" t="s">
        <v>243</v>
      </c>
      <c r="N5403" s="48" t="s">
        <v>194</v>
      </c>
      <c r="O5403" s="48" t="s">
        <v>194</v>
      </c>
      <c r="P5403" s="48" t="s">
        <v>194</v>
      </c>
      <c r="Q5403" s="48" t="s">
        <v>194</v>
      </c>
      <c r="R5403" s="48"/>
      <c r="S5403" s="48"/>
      <c r="T5403" s="48"/>
      <c r="U5403" s="48"/>
      <c r="V5403" s="48"/>
      <c r="W5403" s="51" t="s">
        <v>4939</v>
      </c>
      <c r="X5403" t="str">
        <f t="shared" si="168"/>
        <v>DH;WB;DH;SS;FR;BB;CB;CB;DH;DH;DH;DH</v>
      </c>
      <c r="Y5403" cm="1">
        <f t="array" ref="Y5403">SUM(_xlfn.XLOOKUP(_xlfn.TOROW(F5403:V5403,1),$AN$34:$AN$43,$AL$34:$AL$43,,0,1))</f>
        <v>97</v>
      </c>
      <c r="Z5403">
        <f t="shared" si="169"/>
        <v>12</v>
      </c>
      <c r="AA5403" t="str">
        <v>WB</v>
      </c>
      <c r="AG5403">
        <v>3463</v>
      </c>
      <c r="AH5403">
        <v>5</v>
      </c>
      <c r="AT5403">
        <v>12</v>
      </c>
    </row>
    <row r="5404" spans="2:46" ht="15" customHeight="1">
      <c r="B5404" s="48">
        <v>7174</v>
      </c>
      <c r="C5404" s="49">
        <v>45462</v>
      </c>
      <c r="D5404" s="50">
        <v>0.45354166666666668</v>
      </c>
      <c r="E5404" s="48" t="s">
        <v>9297</v>
      </c>
      <c r="F5404" s="48" t="s">
        <v>803</v>
      </c>
      <c r="G5404" s="48" t="s">
        <v>803</v>
      </c>
      <c r="H5404" s="48" t="s">
        <v>803</v>
      </c>
      <c r="I5404" s="48"/>
      <c r="J5404" s="48"/>
      <c r="K5404" s="48"/>
      <c r="L5404" s="48"/>
      <c r="M5404" s="48"/>
      <c r="N5404" s="48"/>
      <c r="O5404" s="48"/>
      <c r="P5404" s="48"/>
      <c r="Q5404" s="48"/>
      <c r="R5404" s="48"/>
      <c r="S5404" s="48"/>
      <c r="T5404" s="48"/>
      <c r="U5404" s="48"/>
      <c r="V5404" s="48"/>
      <c r="W5404" s="51" t="s">
        <v>3579</v>
      </c>
      <c r="X5404" t="str">
        <f t="shared" si="168"/>
        <v>SS;SS;SS</v>
      </c>
      <c r="Y5404" cm="1">
        <f t="array" ref="Y5404">SUM(_xlfn.XLOOKUP(_xlfn.TOROW(F5404:V5404,1),$AN$34:$AN$43,$AL$34:$AL$43,,0,1))</f>
        <v>9</v>
      </c>
      <c r="Z5404">
        <f t="shared" si="169"/>
        <v>3</v>
      </c>
      <c r="AA5404" t="str">
        <v>BB</v>
      </c>
      <c r="AG5404">
        <v>3469</v>
      </c>
      <c r="AH5404">
        <v>5</v>
      </c>
      <c r="AT5404">
        <v>3</v>
      </c>
    </row>
    <row r="5405" spans="2:46" ht="15" customHeight="1">
      <c r="B5405" s="48">
        <v>7175</v>
      </c>
      <c r="C5405" s="49">
        <v>45462</v>
      </c>
      <c r="D5405" s="50">
        <v>0.45378472222222221</v>
      </c>
      <c r="E5405" s="48" t="s">
        <v>12710</v>
      </c>
      <c r="F5405" s="48" t="s">
        <v>803</v>
      </c>
      <c r="G5405" s="48" t="s">
        <v>803</v>
      </c>
      <c r="H5405" s="48" t="s">
        <v>280</v>
      </c>
      <c r="I5405" s="48"/>
      <c r="J5405" s="48"/>
      <c r="K5405" s="48"/>
      <c r="L5405" s="48"/>
      <c r="M5405" s="48"/>
      <c r="N5405" s="48"/>
      <c r="O5405" s="48"/>
      <c r="P5405" s="48"/>
      <c r="Q5405" s="48"/>
      <c r="R5405" s="48"/>
      <c r="S5405" s="48"/>
      <c r="T5405" s="48"/>
      <c r="U5405" s="48"/>
      <c r="V5405" s="48"/>
      <c r="W5405" s="51" t="s">
        <v>4940</v>
      </c>
      <c r="X5405" t="str">
        <f t="shared" si="168"/>
        <v>SS;SS;WB</v>
      </c>
      <c r="Y5405" cm="1">
        <f t="array" ref="Y5405">SUM(_xlfn.XLOOKUP(_xlfn.TOROW(F5405:V5405,1),$AN$34:$AN$43,$AL$34:$AL$43,,0,1))</f>
        <v>17</v>
      </c>
      <c r="Z5405">
        <f t="shared" si="169"/>
        <v>3</v>
      </c>
      <c r="AA5405" t="str">
        <v>WB</v>
      </c>
      <c r="AG5405">
        <v>3474</v>
      </c>
      <c r="AH5405">
        <v>5</v>
      </c>
      <c r="AT5405">
        <v>3</v>
      </c>
    </row>
    <row r="5406" spans="2:46" ht="15" customHeight="1">
      <c r="B5406" s="48">
        <v>7176</v>
      </c>
      <c r="C5406" s="49">
        <v>45462</v>
      </c>
      <c r="D5406" s="50">
        <v>0.45407407407407407</v>
      </c>
      <c r="E5406" s="48" t="s">
        <v>12711</v>
      </c>
      <c r="F5406" s="48" t="s">
        <v>133</v>
      </c>
      <c r="G5406" s="48" t="s">
        <v>189</v>
      </c>
      <c r="H5406" s="48" t="s">
        <v>304</v>
      </c>
      <c r="I5406" s="48" t="s">
        <v>304</v>
      </c>
      <c r="J5406" s="48" t="s">
        <v>189</v>
      </c>
      <c r="K5406" s="48"/>
      <c r="L5406" s="48"/>
      <c r="M5406" s="48"/>
      <c r="N5406" s="48"/>
      <c r="O5406" s="48"/>
      <c r="P5406" s="48"/>
      <c r="Q5406" s="48"/>
      <c r="R5406" s="48"/>
      <c r="S5406" s="48"/>
      <c r="T5406" s="48"/>
      <c r="U5406" s="48"/>
      <c r="V5406" s="48"/>
      <c r="W5406" s="51" t="s">
        <v>4941</v>
      </c>
      <c r="X5406" t="str">
        <f t="shared" si="168"/>
        <v>SO;JB;HD;HD;JB</v>
      </c>
      <c r="Y5406" cm="1">
        <f t="array" ref="Y5406">SUM(_xlfn.XLOOKUP(_xlfn.TOROW(F5406:V5406,1),$AN$34:$AN$43,$AL$34:$AL$43,,0,1))</f>
        <v>18</v>
      </c>
      <c r="Z5406">
        <f t="shared" si="169"/>
        <v>5</v>
      </c>
      <c r="AA5406" t="str">
        <v>BE</v>
      </c>
      <c r="AG5406">
        <v>3480</v>
      </c>
      <c r="AH5406">
        <v>5</v>
      </c>
      <c r="AT5406">
        <v>5</v>
      </c>
    </row>
    <row r="5407" spans="2:46" ht="15" customHeight="1">
      <c r="B5407" s="48">
        <v>7177</v>
      </c>
      <c r="C5407" s="49">
        <v>45462</v>
      </c>
      <c r="D5407" s="50">
        <v>0.45701388888888889</v>
      </c>
      <c r="E5407" s="48" t="s">
        <v>8480</v>
      </c>
      <c r="F5407" s="48" t="s">
        <v>51</v>
      </c>
      <c r="G5407" s="48" t="s">
        <v>51</v>
      </c>
      <c r="H5407" s="48"/>
      <c r="I5407" s="48"/>
      <c r="J5407" s="48"/>
      <c r="K5407" s="48"/>
      <c r="L5407" s="48"/>
      <c r="M5407" s="48"/>
      <c r="N5407" s="48"/>
      <c r="O5407" s="48"/>
      <c r="P5407" s="48"/>
      <c r="Q5407" s="48"/>
      <c r="R5407" s="48"/>
      <c r="S5407" s="48"/>
      <c r="T5407" s="48"/>
      <c r="U5407" s="48"/>
      <c r="V5407" s="48"/>
      <c r="W5407" s="51" t="s">
        <v>1665</v>
      </c>
      <c r="X5407" t="str">
        <f t="shared" si="168"/>
        <v>BB;BB</v>
      </c>
      <c r="Y5407" cm="1">
        <f t="array" ref="Y5407">SUM(_xlfn.XLOOKUP(_xlfn.TOROW(F5407:V5407,1),$AN$34:$AN$43,$AL$34:$AL$43,,0,1))</f>
        <v>20</v>
      </c>
      <c r="Z5407">
        <f t="shared" si="169"/>
        <v>2</v>
      </c>
      <c r="AA5407" t="str">
        <v>FR</v>
      </c>
      <c r="AG5407">
        <v>3489</v>
      </c>
      <c r="AH5407">
        <v>5</v>
      </c>
      <c r="AT5407">
        <v>2</v>
      </c>
    </row>
    <row r="5408" spans="2:46" ht="15" customHeight="1">
      <c r="B5408" s="48">
        <v>7178</v>
      </c>
      <c r="C5408" s="49">
        <v>45462</v>
      </c>
      <c r="D5408" s="50">
        <v>0.45710648148148147</v>
      </c>
      <c r="E5408" s="48" t="s">
        <v>12712</v>
      </c>
      <c r="F5408" s="48" t="s">
        <v>803</v>
      </c>
      <c r="G5408" s="48" t="s">
        <v>803</v>
      </c>
      <c r="H5408" s="48" t="s">
        <v>304</v>
      </c>
      <c r="I5408" s="48" t="s">
        <v>304</v>
      </c>
      <c r="J5408" s="48" t="s">
        <v>319</v>
      </c>
      <c r="K5408" s="48"/>
      <c r="L5408" s="48"/>
      <c r="M5408" s="48"/>
      <c r="N5408" s="48"/>
      <c r="O5408" s="48"/>
      <c r="P5408" s="48"/>
      <c r="Q5408" s="48"/>
      <c r="R5408" s="48"/>
      <c r="S5408" s="48"/>
      <c r="T5408" s="48"/>
      <c r="U5408" s="48"/>
      <c r="V5408" s="48"/>
      <c r="W5408" s="51" t="s">
        <v>4942</v>
      </c>
      <c r="X5408" t="str">
        <f t="shared" si="168"/>
        <v>SS;SS;HD;HD;FR</v>
      </c>
      <c r="Y5408" cm="1">
        <f t="array" ref="Y5408">SUM(_xlfn.XLOOKUP(_xlfn.TOROW(F5408:V5408,1),$AN$34:$AN$43,$AL$34:$AL$43,,0,1))</f>
        <v>23</v>
      </c>
      <c r="Z5408">
        <f t="shared" si="169"/>
        <v>5</v>
      </c>
      <c r="AA5408" t="str">
        <v>DH</v>
      </c>
      <c r="AG5408">
        <v>3496</v>
      </c>
      <c r="AH5408">
        <v>5</v>
      </c>
      <c r="AT5408">
        <v>5</v>
      </c>
    </row>
    <row r="5409" spans="2:46" ht="15" customHeight="1">
      <c r="B5409" s="48">
        <v>7179</v>
      </c>
      <c r="C5409" s="49">
        <v>45462</v>
      </c>
      <c r="D5409" s="50">
        <v>0.45766203703703706</v>
      </c>
      <c r="E5409" s="48" t="s">
        <v>12713</v>
      </c>
      <c r="F5409" s="48" t="s">
        <v>133</v>
      </c>
      <c r="G5409" s="48" t="s">
        <v>133</v>
      </c>
      <c r="H5409" s="48" t="s">
        <v>243</v>
      </c>
      <c r="I5409" s="48" t="s">
        <v>243</v>
      </c>
      <c r="J5409" s="48"/>
      <c r="K5409" s="48"/>
      <c r="L5409" s="48"/>
      <c r="M5409" s="48"/>
      <c r="N5409" s="48"/>
      <c r="O5409" s="48"/>
      <c r="P5409" s="48"/>
      <c r="Q5409" s="48"/>
      <c r="R5409" s="48"/>
      <c r="S5409" s="48"/>
      <c r="T5409" s="48"/>
      <c r="U5409" s="48"/>
      <c r="V5409" s="48"/>
      <c r="W5409" s="51" t="s">
        <v>4943</v>
      </c>
      <c r="X5409" t="str">
        <f t="shared" si="168"/>
        <v>SO;SO;CB;CB</v>
      </c>
      <c r="Y5409" cm="1">
        <f t="array" ref="Y5409">SUM(_xlfn.XLOOKUP(_xlfn.TOROW(F5409:V5409,1),$AN$34:$AN$43,$AL$34:$AL$43,,0,1))</f>
        <v>20</v>
      </c>
      <c r="Z5409">
        <f t="shared" si="169"/>
        <v>4</v>
      </c>
      <c r="AA5409" t="str">
        <v>BE</v>
      </c>
      <c r="AG5409">
        <v>3497</v>
      </c>
      <c r="AH5409">
        <v>5</v>
      </c>
      <c r="AT5409">
        <v>4</v>
      </c>
    </row>
    <row r="5410" spans="2:46" ht="15" customHeight="1">
      <c r="B5410" s="48">
        <v>7180</v>
      </c>
      <c r="C5410" s="49">
        <v>45462</v>
      </c>
      <c r="D5410" s="50">
        <v>0.46130787037037035</v>
      </c>
      <c r="E5410" s="48" t="s">
        <v>12714</v>
      </c>
      <c r="F5410" s="48" t="s">
        <v>319</v>
      </c>
      <c r="G5410" s="48" t="s">
        <v>280</v>
      </c>
      <c r="H5410" s="48" t="s">
        <v>280</v>
      </c>
      <c r="I5410" s="48" t="s">
        <v>280</v>
      </c>
      <c r="J5410" s="48" t="s">
        <v>719</v>
      </c>
      <c r="K5410" s="48" t="s">
        <v>719</v>
      </c>
      <c r="L5410" s="48"/>
      <c r="M5410" s="48"/>
      <c r="N5410" s="48"/>
      <c r="O5410" s="48"/>
      <c r="P5410" s="48"/>
      <c r="Q5410" s="48"/>
      <c r="R5410" s="48"/>
      <c r="S5410" s="48"/>
      <c r="T5410" s="48"/>
      <c r="U5410" s="48"/>
      <c r="V5410" s="48"/>
      <c r="W5410" s="51" t="s">
        <v>4944</v>
      </c>
      <c r="X5410" t="str">
        <f t="shared" si="168"/>
        <v>FR;WB;WB;WB;BE;BE</v>
      </c>
      <c r="Y5410" cm="1">
        <f t="array" ref="Y5410">SUM(_xlfn.XLOOKUP(_xlfn.TOROW(F5410:V5410,1),$AN$34:$AN$43,$AL$34:$AL$43,,0,1))</f>
        <v>46</v>
      </c>
      <c r="Z5410">
        <f t="shared" si="169"/>
        <v>6</v>
      </c>
      <c r="AA5410" t="str">
        <v>BB</v>
      </c>
      <c r="AG5410">
        <v>3499</v>
      </c>
      <c r="AH5410">
        <v>5</v>
      </c>
      <c r="AT5410">
        <v>6</v>
      </c>
    </row>
    <row r="5411" spans="2:46" ht="15" customHeight="1">
      <c r="B5411" s="48">
        <v>7181</v>
      </c>
      <c r="C5411" s="49">
        <v>45462</v>
      </c>
      <c r="D5411" s="50">
        <v>0.46355324074074072</v>
      </c>
      <c r="E5411" s="48" t="s">
        <v>12715</v>
      </c>
      <c r="F5411" s="48" t="s">
        <v>243</v>
      </c>
      <c r="G5411" s="48" t="s">
        <v>243</v>
      </c>
      <c r="H5411" s="48" t="s">
        <v>243</v>
      </c>
      <c r="I5411" s="48" t="s">
        <v>189</v>
      </c>
      <c r="J5411" s="48" t="s">
        <v>133</v>
      </c>
      <c r="K5411" s="48"/>
      <c r="L5411" s="48"/>
      <c r="M5411" s="48"/>
      <c r="N5411" s="48"/>
      <c r="O5411" s="48"/>
      <c r="P5411" s="48"/>
      <c r="Q5411" s="48"/>
      <c r="R5411" s="48"/>
      <c r="S5411" s="48"/>
      <c r="T5411" s="48"/>
      <c r="U5411" s="48"/>
      <c r="V5411" s="48"/>
      <c r="W5411" s="51" t="s">
        <v>4945</v>
      </c>
      <c r="X5411" t="str">
        <f t="shared" si="168"/>
        <v>CB;CB;CB;JB;SO</v>
      </c>
      <c r="Y5411" cm="1">
        <f t="array" ref="Y5411">SUM(_xlfn.XLOOKUP(_xlfn.TOROW(F5411:V5411,1),$AN$34:$AN$43,$AL$34:$AL$43,,0,1))</f>
        <v>27</v>
      </c>
      <c r="Z5411">
        <f t="shared" si="169"/>
        <v>5</v>
      </c>
      <c r="AA5411" t="str">
        <v>FR</v>
      </c>
      <c r="AG5411">
        <v>3506</v>
      </c>
      <c r="AH5411">
        <v>5</v>
      </c>
      <c r="AT5411">
        <v>5</v>
      </c>
    </row>
    <row r="5412" spans="2:46" ht="15" customHeight="1">
      <c r="B5412" s="48">
        <v>7182</v>
      </c>
      <c r="C5412" s="49">
        <v>45462</v>
      </c>
      <c r="D5412" s="50">
        <v>0.46714120370370371</v>
      </c>
      <c r="E5412" s="48" t="s">
        <v>10126</v>
      </c>
      <c r="F5412" s="48" t="s">
        <v>133</v>
      </c>
      <c r="G5412" s="48" t="s">
        <v>304</v>
      </c>
      <c r="H5412" s="48" t="s">
        <v>304</v>
      </c>
      <c r="I5412" s="48"/>
      <c r="J5412" s="48"/>
      <c r="K5412" s="48"/>
      <c r="L5412" s="48"/>
      <c r="M5412" s="48"/>
      <c r="N5412" s="48"/>
      <c r="O5412" s="48"/>
      <c r="P5412" s="48"/>
      <c r="Q5412" s="48"/>
      <c r="R5412" s="48"/>
      <c r="S5412" s="48"/>
      <c r="T5412" s="48"/>
      <c r="U5412" s="48"/>
      <c r="V5412" s="48"/>
      <c r="W5412" s="51" t="s">
        <v>4946</v>
      </c>
      <c r="X5412" t="str">
        <f t="shared" si="168"/>
        <v>SO;HD;HD</v>
      </c>
      <c r="Y5412" cm="1">
        <f t="array" ref="Y5412">SUM(_xlfn.XLOOKUP(_xlfn.TOROW(F5412:V5412,1),$AN$34:$AN$43,$AL$34:$AL$43,,0,1))</f>
        <v>16</v>
      </c>
      <c r="Z5412">
        <f t="shared" si="169"/>
        <v>3</v>
      </c>
      <c r="AA5412" t="str">
        <v>CB</v>
      </c>
      <c r="AG5412">
        <v>3508</v>
      </c>
      <c r="AH5412">
        <v>5</v>
      </c>
      <c r="AT5412">
        <v>3</v>
      </c>
    </row>
    <row r="5413" spans="2:46" ht="15" customHeight="1">
      <c r="B5413" s="48">
        <v>7183</v>
      </c>
      <c r="C5413" s="49">
        <v>45462</v>
      </c>
      <c r="D5413" s="50">
        <v>0.46913194444444445</v>
      </c>
      <c r="E5413" s="48" t="s">
        <v>12716</v>
      </c>
      <c r="F5413" s="48" t="s">
        <v>803</v>
      </c>
      <c r="G5413" s="48" t="s">
        <v>189</v>
      </c>
      <c r="H5413" s="48" t="s">
        <v>243</v>
      </c>
      <c r="I5413" s="48" t="s">
        <v>243</v>
      </c>
      <c r="J5413" s="48" t="s">
        <v>304</v>
      </c>
      <c r="K5413" s="48" t="s">
        <v>803</v>
      </c>
      <c r="L5413" s="48" t="s">
        <v>280</v>
      </c>
      <c r="M5413" s="48"/>
      <c r="N5413" s="48"/>
      <c r="O5413" s="48"/>
      <c r="P5413" s="48"/>
      <c r="Q5413" s="48"/>
      <c r="R5413" s="48"/>
      <c r="S5413" s="48"/>
      <c r="T5413" s="48"/>
      <c r="U5413" s="48"/>
      <c r="V5413" s="48"/>
      <c r="W5413" s="51" t="s">
        <v>4947</v>
      </c>
      <c r="X5413" t="str">
        <f t="shared" si="168"/>
        <v>SS;JB;CB;CB;HD;SS;WB</v>
      </c>
      <c r="Y5413" cm="1">
        <f t="array" ref="Y5413">SUM(_xlfn.XLOOKUP(_xlfn.TOROW(F5413:V5413,1),$AN$34:$AN$43,$AL$34:$AL$43,,0,1))</f>
        <v>41</v>
      </c>
      <c r="Z5413">
        <f t="shared" si="169"/>
        <v>7</v>
      </c>
      <c r="AA5413" t="str">
        <v>SO</v>
      </c>
      <c r="AG5413">
        <v>3518</v>
      </c>
      <c r="AH5413">
        <v>5</v>
      </c>
      <c r="AT5413">
        <v>7</v>
      </c>
    </row>
    <row r="5414" spans="2:46" ht="15" customHeight="1">
      <c r="B5414" s="48">
        <v>7184</v>
      </c>
      <c r="C5414" s="49">
        <v>45462</v>
      </c>
      <c r="D5414" s="50">
        <v>0.47142361111111108</v>
      </c>
      <c r="E5414" s="48" t="s">
        <v>12717</v>
      </c>
      <c r="F5414" s="48" t="s">
        <v>51</v>
      </c>
      <c r="G5414" s="48" t="s">
        <v>51</v>
      </c>
      <c r="H5414" s="48" t="s">
        <v>803</v>
      </c>
      <c r="I5414" s="48" t="s">
        <v>803</v>
      </c>
      <c r="J5414" s="48"/>
      <c r="K5414" s="48"/>
      <c r="L5414" s="48"/>
      <c r="M5414" s="48"/>
      <c r="N5414" s="48"/>
      <c r="O5414" s="48"/>
      <c r="P5414" s="48"/>
      <c r="Q5414" s="48"/>
      <c r="R5414" s="48"/>
      <c r="S5414" s="48"/>
      <c r="T5414" s="48"/>
      <c r="U5414" s="48"/>
      <c r="V5414" s="48"/>
      <c r="W5414" s="51" t="s">
        <v>4948</v>
      </c>
      <c r="X5414" t="str">
        <f t="shared" si="168"/>
        <v>BB;BB;SS;SS</v>
      </c>
      <c r="Y5414" cm="1">
        <f t="array" ref="Y5414">SUM(_xlfn.XLOOKUP(_xlfn.TOROW(F5414:V5414,1),$AN$34:$AN$43,$AL$34:$AL$43,,0,1))</f>
        <v>26</v>
      </c>
      <c r="Z5414">
        <f t="shared" si="169"/>
        <v>4</v>
      </c>
      <c r="AA5414" t="str">
        <v>FR</v>
      </c>
      <c r="AG5414">
        <v>3534</v>
      </c>
      <c r="AH5414">
        <v>5</v>
      </c>
      <c r="AT5414">
        <v>4</v>
      </c>
    </row>
    <row r="5415" spans="2:46" ht="15" customHeight="1">
      <c r="B5415" s="48">
        <v>7185</v>
      </c>
      <c r="C5415" s="49">
        <v>45462</v>
      </c>
      <c r="D5415" s="50">
        <v>0.47287037037037039</v>
      </c>
      <c r="E5415" s="48" t="s">
        <v>12718</v>
      </c>
      <c r="F5415" s="48" t="s">
        <v>189</v>
      </c>
      <c r="G5415" s="48" t="s">
        <v>719</v>
      </c>
      <c r="H5415" s="48" t="s">
        <v>304</v>
      </c>
      <c r="I5415" s="48"/>
      <c r="J5415" s="48"/>
      <c r="K5415" s="48"/>
      <c r="L5415" s="48"/>
      <c r="M5415" s="48"/>
      <c r="N5415" s="48"/>
      <c r="O5415" s="48"/>
      <c r="P5415" s="48"/>
      <c r="Q5415" s="48"/>
      <c r="R5415" s="48"/>
      <c r="S5415" s="48"/>
      <c r="T5415" s="48"/>
      <c r="U5415" s="48"/>
      <c r="V5415" s="48"/>
      <c r="W5415" s="51" t="s">
        <v>4949</v>
      </c>
      <c r="X5415" t="str">
        <f t="shared" si="168"/>
        <v>JB;BE;HD</v>
      </c>
      <c r="Y5415" cm="1">
        <f t="array" ref="Y5415">SUM(_xlfn.XLOOKUP(_xlfn.TOROW(F5415:V5415,1),$AN$34:$AN$43,$AL$34:$AL$43,,0,1))</f>
        <v>13</v>
      </c>
      <c r="Z5415">
        <f t="shared" si="169"/>
        <v>3</v>
      </c>
      <c r="AA5415" t="str">
        <v>SO</v>
      </c>
      <c r="AG5415">
        <v>3558</v>
      </c>
      <c r="AH5415">
        <v>5</v>
      </c>
      <c r="AT5415">
        <v>3</v>
      </c>
    </row>
    <row r="5416" spans="2:46" ht="15" customHeight="1">
      <c r="B5416" s="48">
        <v>7186</v>
      </c>
      <c r="C5416" s="49">
        <v>45462</v>
      </c>
      <c r="D5416" s="50">
        <v>0.47734953703703703</v>
      </c>
      <c r="E5416" s="48" t="s">
        <v>12719</v>
      </c>
      <c r="F5416" s="48" t="s">
        <v>719</v>
      </c>
      <c r="G5416" s="48" t="s">
        <v>51</v>
      </c>
      <c r="H5416" s="48" t="s">
        <v>719</v>
      </c>
      <c r="I5416" s="48" t="s">
        <v>803</v>
      </c>
      <c r="J5416" s="48" t="s">
        <v>304</v>
      </c>
      <c r="K5416" s="48" t="s">
        <v>803</v>
      </c>
      <c r="L5416" s="48" t="s">
        <v>194</v>
      </c>
      <c r="M5416" s="48" t="s">
        <v>719</v>
      </c>
      <c r="N5416" s="48"/>
      <c r="O5416" s="48"/>
      <c r="P5416" s="48"/>
      <c r="Q5416" s="48"/>
      <c r="R5416" s="48"/>
      <c r="S5416" s="48"/>
      <c r="T5416" s="48"/>
      <c r="U5416" s="48"/>
      <c r="V5416" s="48"/>
      <c r="W5416" s="51" t="s">
        <v>4950</v>
      </c>
      <c r="X5416" t="str">
        <f t="shared" si="168"/>
        <v>BE;BB;BE;SS;HD;SS;DH;BE</v>
      </c>
      <c r="Y5416" cm="1">
        <f t="array" ref="Y5416">SUM(_xlfn.XLOOKUP(_xlfn.TOROW(F5416:V5416,1),$AN$34:$AN$43,$AL$34:$AL$43,,0,1))</f>
        <v>47</v>
      </c>
      <c r="Z5416">
        <f t="shared" si="169"/>
        <v>8</v>
      </c>
      <c r="AA5416" t="str">
        <v>SS</v>
      </c>
      <c r="AG5416">
        <v>3566</v>
      </c>
      <c r="AH5416">
        <v>5</v>
      </c>
      <c r="AT5416">
        <v>8</v>
      </c>
    </row>
    <row r="5417" spans="2:46" ht="15" customHeight="1">
      <c r="B5417" s="48">
        <v>7187</v>
      </c>
      <c r="C5417" s="49">
        <v>45462</v>
      </c>
      <c r="D5417" s="50">
        <v>0.47917824074074072</v>
      </c>
      <c r="E5417" s="48" t="s">
        <v>12720</v>
      </c>
      <c r="F5417" s="48" t="s">
        <v>304</v>
      </c>
      <c r="G5417" s="48" t="s">
        <v>304</v>
      </c>
      <c r="H5417" s="48" t="s">
        <v>189</v>
      </c>
      <c r="I5417" s="48" t="s">
        <v>280</v>
      </c>
      <c r="J5417" s="48" t="s">
        <v>280</v>
      </c>
      <c r="K5417" s="48"/>
      <c r="L5417" s="48"/>
      <c r="M5417" s="48"/>
      <c r="N5417" s="48"/>
      <c r="O5417" s="48"/>
      <c r="P5417" s="48"/>
      <c r="Q5417" s="48"/>
      <c r="R5417" s="48"/>
      <c r="S5417" s="48"/>
      <c r="T5417" s="48"/>
      <c r="U5417" s="48"/>
      <c r="V5417" s="48"/>
      <c r="W5417" s="51" t="s">
        <v>4951</v>
      </c>
      <c r="X5417" t="str">
        <f t="shared" si="168"/>
        <v>HD;HD;JB;WB;WB</v>
      </c>
      <c r="Y5417" cm="1">
        <f t="array" ref="Y5417">SUM(_xlfn.XLOOKUP(_xlfn.TOROW(F5417:V5417,1),$AN$34:$AN$43,$AL$34:$AL$43,,0,1))</f>
        <v>37</v>
      </c>
      <c r="Z5417">
        <f t="shared" si="169"/>
        <v>5</v>
      </c>
      <c r="AA5417" t="str">
        <v>CB</v>
      </c>
      <c r="AG5417">
        <v>3569</v>
      </c>
      <c r="AH5417">
        <v>5</v>
      </c>
      <c r="AT5417">
        <v>5</v>
      </c>
    </row>
    <row r="5418" spans="2:46" ht="15" customHeight="1">
      <c r="B5418" s="48">
        <v>7188</v>
      </c>
      <c r="C5418" s="49">
        <v>45462</v>
      </c>
      <c r="D5418" s="50">
        <v>0.47940972222222222</v>
      </c>
      <c r="E5418" s="48" t="s">
        <v>12721</v>
      </c>
      <c r="F5418" s="48" t="s">
        <v>189</v>
      </c>
      <c r="G5418" s="48" t="s">
        <v>51</v>
      </c>
      <c r="H5418" s="48" t="s">
        <v>243</v>
      </c>
      <c r="I5418" s="48" t="s">
        <v>243</v>
      </c>
      <c r="J5418" s="48" t="s">
        <v>243</v>
      </c>
      <c r="K5418" s="48"/>
      <c r="L5418" s="48"/>
      <c r="M5418" s="48"/>
      <c r="N5418" s="48"/>
      <c r="O5418" s="48"/>
      <c r="P5418" s="48"/>
      <c r="Q5418" s="48"/>
      <c r="R5418" s="48"/>
      <c r="S5418" s="48"/>
      <c r="T5418" s="48"/>
      <c r="U5418" s="48"/>
      <c r="V5418" s="48"/>
      <c r="W5418" s="51" t="s">
        <v>4952</v>
      </c>
      <c r="X5418" t="str">
        <f t="shared" si="168"/>
        <v>JB;BB;CB;CB;CB</v>
      </c>
      <c r="Y5418" cm="1">
        <f t="array" ref="Y5418">SUM(_xlfn.XLOOKUP(_xlfn.TOROW(F5418:V5418,1),$AN$34:$AN$43,$AL$34:$AL$43,,0,1))</f>
        <v>35</v>
      </c>
      <c r="Z5418">
        <f t="shared" si="169"/>
        <v>5</v>
      </c>
      <c r="AA5418" t="str">
        <v>SO</v>
      </c>
      <c r="AG5418">
        <v>3571</v>
      </c>
      <c r="AH5418">
        <v>5</v>
      </c>
      <c r="AT5418">
        <v>5</v>
      </c>
    </row>
    <row r="5419" spans="2:46" ht="15" customHeight="1">
      <c r="B5419" s="48">
        <v>7189</v>
      </c>
      <c r="C5419" s="49">
        <v>45462</v>
      </c>
      <c r="D5419" s="50">
        <v>0.48121527777777778</v>
      </c>
      <c r="E5419" s="48" t="s">
        <v>12722</v>
      </c>
      <c r="F5419" s="48" t="s">
        <v>319</v>
      </c>
      <c r="G5419" s="48" t="s">
        <v>319</v>
      </c>
      <c r="H5419" s="48" t="s">
        <v>189</v>
      </c>
      <c r="I5419" s="48" t="s">
        <v>189</v>
      </c>
      <c r="J5419" s="48" t="s">
        <v>280</v>
      </c>
      <c r="K5419" s="48" t="s">
        <v>280</v>
      </c>
      <c r="L5419" s="48"/>
      <c r="M5419" s="48"/>
      <c r="N5419" s="48"/>
      <c r="O5419" s="48"/>
      <c r="P5419" s="48"/>
      <c r="Q5419" s="48"/>
      <c r="R5419" s="48"/>
      <c r="S5419" s="48"/>
      <c r="T5419" s="48"/>
      <c r="U5419" s="48"/>
      <c r="V5419" s="48"/>
      <c r="W5419" s="51" t="s">
        <v>4953</v>
      </c>
      <c r="X5419" t="str">
        <f t="shared" si="168"/>
        <v>FR;FR;JB;JB;WB;WB</v>
      </c>
      <c r="Y5419" cm="1">
        <f t="array" ref="Y5419">SUM(_xlfn.XLOOKUP(_xlfn.TOROW(F5419:V5419,1),$AN$34:$AN$43,$AL$34:$AL$43,,0,1))</f>
        <v>30</v>
      </c>
      <c r="Z5419">
        <f t="shared" si="169"/>
        <v>6</v>
      </c>
      <c r="AA5419" t="str">
        <v>BB</v>
      </c>
      <c r="AG5419">
        <v>3575</v>
      </c>
      <c r="AH5419">
        <v>5</v>
      </c>
      <c r="AT5419">
        <v>6</v>
      </c>
    </row>
    <row r="5420" spans="2:46" ht="15" customHeight="1">
      <c r="B5420" s="48">
        <v>7190</v>
      </c>
      <c r="C5420" s="49">
        <v>45462</v>
      </c>
      <c r="D5420" s="50">
        <v>0.48226851851851854</v>
      </c>
      <c r="E5420" s="48" t="s">
        <v>12723</v>
      </c>
      <c r="F5420" s="48" t="s">
        <v>319</v>
      </c>
      <c r="G5420" s="48" t="s">
        <v>194</v>
      </c>
      <c r="H5420" s="48" t="s">
        <v>319</v>
      </c>
      <c r="I5420" s="48"/>
      <c r="J5420" s="48"/>
      <c r="K5420" s="48"/>
      <c r="L5420" s="48"/>
      <c r="M5420" s="48"/>
      <c r="N5420" s="48"/>
      <c r="O5420" s="48"/>
      <c r="P5420" s="48"/>
      <c r="Q5420" s="48"/>
      <c r="R5420" s="48"/>
      <c r="S5420" s="48"/>
      <c r="T5420" s="48"/>
      <c r="U5420" s="48"/>
      <c r="V5420" s="48"/>
      <c r="W5420" s="51" t="s">
        <v>4954</v>
      </c>
      <c r="X5420" t="str">
        <f t="shared" si="168"/>
        <v>FR;DH;FR</v>
      </c>
      <c r="Y5420" cm="1">
        <f t="array" ref="Y5420">SUM(_xlfn.XLOOKUP(_xlfn.TOROW(F5420:V5420,1),$AN$34:$AN$43,$AL$34:$AL$43,,0,1))</f>
        <v>15</v>
      </c>
      <c r="Z5420">
        <f t="shared" si="169"/>
        <v>3</v>
      </c>
      <c r="AA5420" t="str">
        <v>CB</v>
      </c>
      <c r="AG5420">
        <v>3588</v>
      </c>
      <c r="AH5420">
        <v>5</v>
      </c>
      <c r="AT5420">
        <v>3</v>
      </c>
    </row>
    <row r="5421" spans="2:46" ht="15" customHeight="1">
      <c r="B5421" s="48">
        <v>7191</v>
      </c>
      <c r="C5421" s="49">
        <v>45462</v>
      </c>
      <c r="D5421" s="50">
        <v>0.48340277777777779</v>
      </c>
      <c r="E5421" s="48" t="s">
        <v>9707</v>
      </c>
      <c r="F5421" s="48" t="s">
        <v>133</v>
      </c>
      <c r="G5421" s="48" t="s">
        <v>194</v>
      </c>
      <c r="H5421" s="48"/>
      <c r="I5421" s="48"/>
      <c r="J5421" s="48"/>
      <c r="K5421" s="48"/>
      <c r="L5421" s="48"/>
      <c r="M5421" s="48"/>
      <c r="N5421" s="48"/>
      <c r="O5421" s="48"/>
      <c r="P5421" s="48"/>
      <c r="Q5421" s="48"/>
      <c r="R5421" s="48"/>
      <c r="S5421" s="48"/>
      <c r="T5421" s="48"/>
      <c r="U5421" s="48"/>
      <c r="V5421" s="48"/>
      <c r="W5421" s="51" t="s">
        <v>4955</v>
      </c>
      <c r="X5421" t="str">
        <f t="shared" si="168"/>
        <v>SO;DH</v>
      </c>
      <c r="Y5421" cm="1">
        <f t="array" ref="Y5421">SUM(_xlfn.XLOOKUP(_xlfn.TOROW(F5421:V5421,1),$AN$34:$AN$43,$AL$34:$AL$43,,0,1))</f>
        <v>11</v>
      </c>
      <c r="Z5421">
        <f t="shared" si="169"/>
        <v>2</v>
      </c>
      <c r="AA5421" t="str">
        <v>CB</v>
      </c>
      <c r="AG5421">
        <v>3592</v>
      </c>
      <c r="AH5421">
        <v>5</v>
      </c>
      <c r="AT5421">
        <v>2</v>
      </c>
    </row>
    <row r="5422" spans="2:46" ht="15" customHeight="1">
      <c r="B5422" s="48">
        <v>7192</v>
      </c>
      <c r="C5422" s="49">
        <v>45462</v>
      </c>
      <c r="D5422" s="50">
        <v>0.48371527777777779</v>
      </c>
      <c r="E5422" s="48" t="s">
        <v>12724</v>
      </c>
      <c r="F5422" s="48" t="s">
        <v>319</v>
      </c>
      <c r="G5422" s="48" t="s">
        <v>319</v>
      </c>
      <c r="H5422" s="48" t="s">
        <v>319</v>
      </c>
      <c r="I5422" s="48" t="s">
        <v>719</v>
      </c>
      <c r="J5422" s="48" t="s">
        <v>719</v>
      </c>
      <c r="K5422" s="48" t="s">
        <v>319</v>
      </c>
      <c r="L5422" s="48" t="s">
        <v>319</v>
      </c>
      <c r="M5422" s="48" t="s">
        <v>243</v>
      </c>
      <c r="N5422" s="48"/>
      <c r="O5422" s="48"/>
      <c r="P5422" s="48"/>
      <c r="Q5422" s="48"/>
      <c r="R5422" s="48"/>
      <c r="S5422" s="48"/>
      <c r="T5422" s="48"/>
      <c r="U5422" s="48"/>
      <c r="V5422" s="48"/>
      <c r="W5422" s="51" t="s">
        <v>4956</v>
      </c>
      <c r="X5422" t="str">
        <f t="shared" si="168"/>
        <v>FR;FR;FR;BE;BE;FR;FR;CB</v>
      </c>
      <c r="Y5422" cm="1">
        <f t="array" ref="Y5422">SUM(_xlfn.XLOOKUP(_xlfn.TOROW(F5422:V5422,1),$AN$34:$AN$43,$AL$34:$AL$43,,0,1))</f>
        <v>33</v>
      </c>
      <c r="Z5422">
        <f t="shared" si="169"/>
        <v>8</v>
      </c>
      <c r="AA5422" t="str">
        <v>CB</v>
      </c>
      <c r="AG5422">
        <v>3606</v>
      </c>
      <c r="AH5422">
        <v>5</v>
      </c>
      <c r="AT5422">
        <v>8</v>
      </c>
    </row>
    <row r="5423" spans="2:46" ht="15" customHeight="1">
      <c r="B5423" s="48">
        <v>7193</v>
      </c>
      <c r="C5423" s="49">
        <v>45462</v>
      </c>
      <c r="D5423" s="50">
        <v>0.48576388888888888</v>
      </c>
      <c r="E5423" s="48" t="s">
        <v>12725</v>
      </c>
      <c r="F5423" s="48" t="s">
        <v>719</v>
      </c>
      <c r="G5423" s="48" t="s">
        <v>719</v>
      </c>
      <c r="H5423" s="48" t="s">
        <v>719</v>
      </c>
      <c r="I5423" s="48" t="s">
        <v>719</v>
      </c>
      <c r="J5423" s="48" t="s">
        <v>280</v>
      </c>
      <c r="K5423" s="48" t="s">
        <v>304</v>
      </c>
      <c r="L5423" s="48" t="s">
        <v>319</v>
      </c>
      <c r="M5423" s="48" t="s">
        <v>243</v>
      </c>
      <c r="N5423" s="48"/>
      <c r="O5423" s="48"/>
      <c r="P5423" s="48"/>
      <c r="Q5423" s="48"/>
      <c r="R5423" s="48"/>
      <c r="S5423" s="48"/>
      <c r="T5423" s="48"/>
      <c r="U5423" s="48"/>
      <c r="V5423" s="48"/>
      <c r="W5423" s="51" t="s">
        <v>4957</v>
      </c>
      <c r="X5423" t="str">
        <f t="shared" si="168"/>
        <v>BE;BE;BE;BE;WB;HD;FR;CB</v>
      </c>
      <c r="Y5423" cm="1">
        <f t="array" ref="Y5423">SUM(_xlfn.XLOOKUP(_xlfn.TOROW(F5423:V5423,1),$AN$34:$AN$43,$AL$34:$AL$43,,0,1))</f>
        <v>49</v>
      </c>
      <c r="Z5423">
        <f t="shared" si="169"/>
        <v>8</v>
      </c>
      <c r="AA5423" t="str">
        <v>CB</v>
      </c>
      <c r="AG5423">
        <v>3610</v>
      </c>
      <c r="AH5423">
        <v>5</v>
      </c>
      <c r="AT5423">
        <v>8</v>
      </c>
    </row>
    <row r="5424" spans="2:46" ht="15" customHeight="1">
      <c r="B5424" s="48">
        <v>7194</v>
      </c>
      <c r="C5424" s="49">
        <v>45462</v>
      </c>
      <c r="D5424" s="50">
        <v>0.48578703703703702</v>
      </c>
      <c r="E5424" s="48" t="s">
        <v>12726</v>
      </c>
      <c r="F5424" s="48" t="s">
        <v>280</v>
      </c>
      <c r="G5424" s="48" t="s">
        <v>280</v>
      </c>
      <c r="H5424" s="48" t="s">
        <v>51</v>
      </c>
      <c r="I5424" s="48" t="s">
        <v>51</v>
      </c>
      <c r="J5424" s="48" t="s">
        <v>51</v>
      </c>
      <c r="K5424" s="48" t="s">
        <v>243</v>
      </c>
      <c r="L5424" s="48" t="s">
        <v>243</v>
      </c>
      <c r="M5424" s="48"/>
      <c r="N5424" s="48"/>
      <c r="O5424" s="48"/>
      <c r="P5424" s="48"/>
      <c r="Q5424" s="48"/>
      <c r="R5424" s="48"/>
      <c r="S5424" s="48"/>
      <c r="T5424" s="48"/>
      <c r="U5424" s="48"/>
      <c r="V5424" s="48"/>
      <c r="W5424" s="51" t="s">
        <v>4958</v>
      </c>
      <c r="X5424" t="str">
        <f t="shared" si="168"/>
        <v>WB;WB;BB;BB;BB;CB;CB</v>
      </c>
      <c r="Y5424" cm="1">
        <f t="array" ref="Y5424">SUM(_xlfn.XLOOKUP(_xlfn.TOROW(F5424:V5424,1),$AN$34:$AN$43,$AL$34:$AL$43,,0,1))</f>
        <v>68</v>
      </c>
      <c r="Z5424">
        <f t="shared" si="169"/>
        <v>7</v>
      </c>
      <c r="AA5424" t="str">
        <v>DH</v>
      </c>
      <c r="AG5424">
        <v>3619</v>
      </c>
      <c r="AH5424">
        <v>5</v>
      </c>
      <c r="AT5424">
        <v>7</v>
      </c>
    </row>
    <row r="5425" spans="2:46" ht="15" customHeight="1">
      <c r="B5425" s="48">
        <v>7195</v>
      </c>
      <c r="C5425" s="49">
        <v>45462</v>
      </c>
      <c r="D5425" s="50">
        <v>0.48643518518518519</v>
      </c>
      <c r="E5425" s="48" t="s">
        <v>12727</v>
      </c>
      <c r="F5425" s="48" t="s">
        <v>194</v>
      </c>
      <c r="G5425" s="48" t="s">
        <v>243</v>
      </c>
      <c r="H5425" s="48" t="s">
        <v>243</v>
      </c>
      <c r="I5425" s="48" t="s">
        <v>243</v>
      </c>
      <c r="J5425" s="48" t="s">
        <v>719</v>
      </c>
      <c r="K5425" s="48" t="s">
        <v>194</v>
      </c>
      <c r="L5425" s="48" t="s">
        <v>719</v>
      </c>
      <c r="M5425" s="48" t="s">
        <v>304</v>
      </c>
      <c r="N5425" s="48" t="s">
        <v>280</v>
      </c>
      <c r="O5425" s="48"/>
      <c r="P5425" s="48"/>
      <c r="Q5425" s="48"/>
      <c r="R5425" s="48"/>
      <c r="S5425" s="48"/>
      <c r="T5425" s="48"/>
      <c r="U5425" s="48"/>
      <c r="V5425" s="48"/>
      <c r="W5425" s="51" t="s">
        <v>4959</v>
      </c>
      <c r="X5425" t="str">
        <f t="shared" si="168"/>
        <v>DH;CB;CB;CB;BE;DH;BE;HD;WB</v>
      </c>
      <c r="Y5425" cm="1">
        <f t="array" ref="Y5425">SUM(_xlfn.XLOOKUP(_xlfn.TOROW(F5425:V5425,1),$AN$34:$AN$43,$AL$34:$AL$43,,0,1))</f>
        <v>70</v>
      </c>
      <c r="Z5425">
        <f t="shared" si="169"/>
        <v>9</v>
      </c>
      <c r="AA5425" t="str">
        <v>DH</v>
      </c>
      <c r="AG5425">
        <v>3628</v>
      </c>
      <c r="AH5425">
        <v>5</v>
      </c>
      <c r="AT5425">
        <v>9</v>
      </c>
    </row>
    <row r="5426" spans="2:46" ht="15" customHeight="1">
      <c r="B5426" s="48">
        <v>7196</v>
      </c>
      <c r="C5426" s="49">
        <v>45462</v>
      </c>
      <c r="D5426" s="50">
        <v>0.48662037037037037</v>
      </c>
      <c r="E5426" s="48" t="s">
        <v>12728</v>
      </c>
      <c r="F5426" s="48" t="s">
        <v>304</v>
      </c>
      <c r="G5426" s="48" t="s">
        <v>304</v>
      </c>
      <c r="H5426" s="48" t="s">
        <v>719</v>
      </c>
      <c r="I5426" s="48" t="s">
        <v>719</v>
      </c>
      <c r="J5426" s="48" t="s">
        <v>243</v>
      </c>
      <c r="K5426" s="48" t="s">
        <v>51</v>
      </c>
      <c r="L5426" s="48"/>
      <c r="M5426" s="48"/>
      <c r="N5426" s="48"/>
      <c r="O5426" s="48"/>
      <c r="P5426" s="48"/>
      <c r="Q5426" s="48"/>
      <c r="R5426" s="48"/>
      <c r="S5426" s="48"/>
      <c r="T5426" s="48"/>
      <c r="U5426" s="48"/>
      <c r="V5426" s="48"/>
      <c r="W5426" s="51" t="s">
        <v>4960</v>
      </c>
      <c r="X5426" t="str">
        <f t="shared" si="168"/>
        <v>HD;HD;BE;BE;CB;BB</v>
      </c>
      <c r="Y5426" cm="1">
        <f t="array" ref="Y5426">SUM(_xlfn.XLOOKUP(_xlfn.TOROW(F5426:V5426,1),$AN$34:$AN$43,$AL$34:$AL$43,,0,1))</f>
        <v>42</v>
      </c>
      <c r="Z5426">
        <f t="shared" si="169"/>
        <v>6</v>
      </c>
      <c r="AA5426" t="str">
        <v>DH</v>
      </c>
      <c r="AG5426">
        <v>3633</v>
      </c>
      <c r="AH5426">
        <v>5</v>
      </c>
      <c r="AT5426">
        <v>6</v>
      </c>
    </row>
    <row r="5427" spans="2:46" ht="15" customHeight="1">
      <c r="B5427" s="48">
        <v>7197</v>
      </c>
      <c r="C5427" s="49">
        <v>45462</v>
      </c>
      <c r="D5427" s="50">
        <v>0.48749999999999999</v>
      </c>
      <c r="E5427" s="48" t="s">
        <v>12729</v>
      </c>
      <c r="F5427" s="48" t="s">
        <v>243</v>
      </c>
      <c r="G5427" s="48" t="s">
        <v>189</v>
      </c>
      <c r="H5427" s="48" t="s">
        <v>189</v>
      </c>
      <c r="I5427" s="48" t="s">
        <v>243</v>
      </c>
      <c r="J5427" s="48" t="s">
        <v>243</v>
      </c>
      <c r="K5427" s="48" t="s">
        <v>133</v>
      </c>
      <c r="L5427" s="48" t="s">
        <v>243</v>
      </c>
      <c r="M5427" s="48" t="s">
        <v>194</v>
      </c>
      <c r="N5427" s="48" t="s">
        <v>280</v>
      </c>
      <c r="O5427" s="48" t="s">
        <v>189</v>
      </c>
      <c r="P5427" s="48" t="s">
        <v>280</v>
      </c>
      <c r="Q5427" s="48"/>
      <c r="R5427" s="48"/>
      <c r="S5427" s="48"/>
      <c r="T5427" s="48"/>
      <c r="U5427" s="48"/>
      <c r="V5427" s="48"/>
      <c r="W5427" s="51" t="s">
        <v>4961</v>
      </c>
      <c r="X5427" t="str">
        <f t="shared" si="168"/>
        <v>CB;JB;JB;CB;CB;SO;CB;DH;WB;JB;WB</v>
      </c>
      <c r="Y5427" cm="1">
        <f t="array" ref="Y5427">SUM(_xlfn.XLOOKUP(_xlfn.TOROW(F5427:V5427,1),$AN$34:$AN$43,$AL$34:$AL$43,,0,1))</f>
        <v>68</v>
      </c>
      <c r="Z5427">
        <f t="shared" si="169"/>
        <v>11</v>
      </c>
      <c r="AA5427" t="str">
        <v>BE</v>
      </c>
      <c r="AG5427">
        <v>3634</v>
      </c>
      <c r="AH5427">
        <v>5</v>
      </c>
      <c r="AT5427">
        <v>11</v>
      </c>
    </row>
    <row r="5428" spans="2:46" ht="15" customHeight="1">
      <c r="B5428" s="48">
        <v>7198</v>
      </c>
      <c r="C5428" s="49">
        <v>45462</v>
      </c>
      <c r="D5428" s="50">
        <v>0.49061342592592594</v>
      </c>
      <c r="E5428" s="48" t="s">
        <v>12730</v>
      </c>
      <c r="F5428" s="48" t="s">
        <v>243</v>
      </c>
      <c r="G5428" s="48" t="s">
        <v>243</v>
      </c>
      <c r="H5428" s="48" t="s">
        <v>243</v>
      </c>
      <c r="I5428" s="48" t="s">
        <v>243</v>
      </c>
      <c r="J5428" s="48" t="s">
        <v>319</v>
      </c>
      <c r="K5428" s="48" t="s">
        <v>319</v>
      </c>
      <c r="L5428" s="48" t="s">
        <v>189</v>
      </c>
      <c r="M5428" s="48"/>
      <c r="N5428" s="48"/>
      <c r="O5428" s="48"/>
      <c r="P5428" s="48"/>
      <c r="Q5428" s="48"/>
      <c r="R5428" s="48"/>
      <c r="S5428" s="48"/>
      <c r="T5428" s="48"/>
      <c r="U5428" s="48"/>
      <c r="V5428" s="48"/>
      <c r="W5428" s="51" t="s">
        <v>4962</v>
      </c>
      <c r="X5428" t="str">
        <f t="shared" si="168"/>
        <v>CB;CB;CB;CB;FR;FR;JB</v>
      </c>
      <c r="Y5428" cm="1">
        <f t="array" ref="Y5428">SUM(_xlfn.XLOOKUP(_xlfn.TOROW(F5428:V5428,1),$AN$34:$AN$43,$AL$34:$AL$43,,0,1))</f>
        <v>39</v>
      </c>
      <c r="Z5428">
        <f t="shared" si="169"/>
        <v>7</v>
      </c>
      <c r="AA5428" t="str">
        <v>BE</v>
      </c>
      <c r="AG5428">
        <v>3637</v>
      </c>
      <c r="AH5428">
        <v>5</v>
      </c>
      <c r="AT5428">
        <v>7</v>
      </c>
    </row>
    <row r="5429" spans="2:46" ht="15" customHeight="1">
      <c r="B5429" s="48">
        <v>7199</v>
      </c>
      <c r="C5429" s="49">
        <v>45462</v>
      </c>
      <c r="D5429" s="50">
        <v>0.49245370370370373</v>
      </c>
      <c r="E5429" s="48" t="s">
        <v>12731</v>
      </c>
      <c r="F5429" s="48" t="s">
        <v>280</v>
      </c>
      <c r="G5429" s="48" t="s">
        <v>304</v>
      </c>
      <c r="H5429" s="48" t="s">
        <v>189</v>
      </c>
      <c r="I5429" s="48" t="s">
        <v>133</v>
      </c>
      <c r="J5429" s="48" t="s">
        <v>194</v>
      </c>
      <c r="K5429" s="48" t="s">
        <v>280</v>
      </c>
      <c r="L5429" s="48" t="s">
        <v>280</v>
      </c>
      <c r="M5429" s="48" t="s">
        <v>304</v>
      </c>
      <c r="N5429" s="48" t="s">
        <v>803</v>
      </c>
      <c r="O5429" s="48"/>
      <c r="P5429" s="48"/>
      <c r="Q5429" s="48"/>
      <c r="R5429" s="48"/>
      <c r="S5429" s="48"/>
      <c r="T5429" s="48"/>
      <c r="U5429" s="48"/>
      <c r="V5429" s="48"/>
      <c r="W5429" s="51" t="s">
        <v>4963</v>
      </c>
      <c r="X5429" t="str">
        <f t="shared" si="168"/>
        <v>WB;HD;JB;SO;DH;WB;WB;HD;SS</v>
      </c>
      <c r="Y5429" cm="1">
        <f t="array" ref="Y5429">SUM(_xlfn.XLOOKUP(_xlfn.TOROW(F5429:V5429,1),$AN$34:$AN$43,$AL$34:$AL$43,,0,1))</f>
        <v>62</v>
      </c>
      <c r="Z5429">
        <f t="shared" si="169"/>
        <v>9</v>
      </c>
      <c r="AA5429" t="str">
        <v>BE</v>
      </c>
      <c r="AG5429">
        <v>3648</v>
      </c>
      <c r="AH5429">
        <v>5</v>
      </c>
      <c r="AT5429">
        <v>9</v>
      </c>
    </row>
    <row r="5430" spans="2:46" ht="15" customHeight="1">
      <c r="B5430" s="48">
        <v>7200</v>
      </c>
      <c r="C5430" s="49">
        <v>45462</v>
      </c>
      <c r="D5430" s="50">
        <v>0.4949189814814815</v>
      </c>
      <c r="E5430" s="48" t="s">
        <v>12732</v>
      </c>
      <c r="F5430" s="48" t="s">
        <v>133</v>
      </c>
      <c r="G5430" s="48" t="s">
        <v>133</v>
      </c>
      <c r="H5430" s="48" t="s">
        <v>133</v>
      </c>
      <c r="I5430" s="48" t="s">
        <v>51</v>
      </c>
      <c r="J5430" s="48" t="s">
        <v>51</v>
      </c>
      <c r="K5430" s="48"/>
      <c r="L5430" s="48"/>
      <c r="M5430" s="48"/>
      <c r="N5430" s="48"/>
      <c r="O5430" s="48"/>
      <c r="P5430" s="48"/>
      <c r="Q5430" s="48"/>
      <c r="R5430" s="48"/>
      <c r="S5430" s="48"/>
      <c r="T5430" s="48"/>
      <c r="U5430" s="48"/>
      <c r="V5430" s="48"/>
      <c r="W5430" s="51" t="s">
        <v>4964</v>
      </c>
      <c r="X5430" t="str">
        <f t="shared" si="168"/>
        <v>SO;SO;SO;BB;BB</v>
      </c>
      <c r="Y5430" cm="1">
        <f t="array" ref="Y5430">SUM(_xlfn.XLOOKUP(_xlfn.TOROW(F5430:V5430,1),$AN$34:$AN$43,$AL$34:$AL$43,,0,1))</f>
        <v>26</v>
      </c>
      <c r="Z5430">
        <f t="shared" si="169"/>
        <v>5</v>
      </c>
      <c r="AA5430" t="str">
        <v>JB</v>
      </c>
      <c r="AG5430">
        <v>3650</v>
      </c>
      <c r="AH5430">
        <v>5</v>
      </c>
      <c r="AT5430">
        <v>5</v>
      </c>
    </row>
    <row r="5431" spans="2:46" ht="15" customHeight="1">
      <c r="B5431" s="48">
        <v>7201</v>
      </c>
      <c r="C5431" s="49">
        <v>45462</v>
      </c>
      <c r="D5431" s="50">
        <v>0.49675925925925923</v>
      </c>
      <c r="E5431" s="48" t="s">
        <v>12733</v>
      </c>
      <c r="F5431" s="48" t="s">
        <v>280</v>
      </c>
      <c r="G5431" s="48" t="s">
        <v>719</v>
      </c>
      <c r="H5431" s="48" t="s">
        <v>719</v>
      </c>
      <c r="I5431" s="48" t="s">
        <v>51</v>
      </c>
      <c r="J5431" s="48" t="s">
        <v>51</v>
      </c>
      <c r="K5431" s="48" t="s">
        <v>51</v>
      </c>
      <c r="L5431" s="48"/>
      <c r="M5431" s="48"/>
      <c r="N5431" s="48"/>
      <c r="O5431" s="48"/>
      <c r="P5431" s="48"/>
      <c r="Q5431" s="48"/>
      <c r="R5431" s="48"/>
      <c r="S5431" s="48"/>
      <c r="T5431" s="48"/>
      <c r="U5431" s="48"/>
      <c r="V5431" s="48"/>
      <c r="W5431" s="51" t="s">
        <v>4965</v>
      </c>
      <c r="X5431" t="str">
        <f t="shared" si="168"/>
        <v>WB;BE;BE;BB;BB;BB</v>
      </c>
      <c r="Y5431" cm="1">
        <f t="array" ref="Y5431">SUM(_xlfn.XLOOKUP(_xlfn.TOROW(F5431:V5431,1),$AN$34:$AN$43,$AL$34:$AL$43,,0,1))</f>
        <v>51</v>
      </c>
      <c r="Z5431">
        <f t="shared" si="169"/>
        <v>6</v>
      </c>
      <c r="AA5431" t="str">
        <v>JB</v>
      </c>
      <c r="AG5431">
        <v>3652</v>
      </c>
      <c r="AH5431">
        <v>5</v>
      </c>
      <c r="AT5431">
        <v>6</v>
      </c>
    </row>
    <row r="5432" spans="2:46" ht="15" customHeight="1">
      <c r="B5432" s="48">
        <v>7202</v>
      </c>
      <c r="C5432" s="49">
        <v>45462</v>
      </c>
      <c r="D5432" s="50">
        <v>0.49746527777777777</v>
      </c>
      <c r="E5432" s="48" t="s">
        <v>12734</v>
      </c>
      <c r="F5432" s="48" t="s">
        <v>194</v>
      </c>
      <c r="G5432" s="48" t="s">
        <v>189</v>
      </c>
      <c r="H5432" s="48" t="s">
        <v>803</v>
      </c>
      <c r="I5432" s="48"/>
      <c r="J5432" s="48"/>
      <c r="K5432" s="48"/>
      <c r="L5432" s="48"/>
      <c r="M5432" s="48"/>
      <c r="N5432" s="48"/>
      <c r="O5432" s="48"/>
      <c r="P5432" s="48"/>
      <c r="Q5432" s="48"/>
      <c r="R5432" s="48"/>
      <c r="S5432" s="48"/>
      <c r="T5432" s="48"/>
      <c r="U5432" s="48"/>
      <c r="V5432" s="48"/>
      <c r="W5432" s="51" t="s">
        <v>4966</v>
      </c>
      <c r="X5432" t="str">
        <f t="shared" si="168"/>
        <v>DH;JB;SS</v>
      </c>
      <c r="Y5432" cm="1">
        <f t="array" ref="Y5432">SUM(_xlfn.XLOOKUP(_xlfn.TOROW(F5432:V5432,1),$AN$34:$AN$43,$AL$34:$AL$43,,0,1))</f>
        <v>13</v>
      </c>
      <c r="Z5432">
        <f t="shared" si="169"/>
        <v>3</v>
      </c>
      <c r="AA5432" t="str">
        <v>SO</v>
      </c>
      <c r="AG5432">
        <v>3663</v>
      </c>
      <c r="AH5432">
        <v>5</v>
      </c>
      <c r="AT5432">
        <v>3</v>
      </c>
    </row>
    <row r="5433" spans="2:46" ht="15" customHeight="1">
      <c r="B5433" s="48">
        <v>7203</v>
      </c>
      <c r="C5433" s="49">
        <v>45462</v>
      </c>
      <c r="D5433" s="50">
        <v>0.49979166666666669</v>
      </c>
      <c r="E5433" s="48" t="s">
        <v>12735</v>
      </c>
      <c r="F5433" s="48" t="s">
        <v>133</v>
      </c>
      <c r="G5433" s="48" t="s">
        <v>319</v>
      </c>
      <c r="H5433" s="48" t="s">
        <v>189</v>
      </c>
      <c r="I5433" s="48" t="s">
        <v>189</v>
      </c>
      <c r="J5433" s="48" t="s">
        <v>304</v>
      </c>
      <c r="K5433" s="48" t="s">
        <v>304</v>
      </c>
      <c r="L5433" s="48" t="s">
        <v>304</v>
      </c>
      <c r="M5433" s="48"/>
      <c r="N5433" s="48"/>
      <c r="O5433" s="48"/>
      <c r="P5433" s="48"/>
      <c r="Q5433" s="48"/>
      <c r="R5433" s="48"/>
      <c r="S5433" s="48"/>
      <c r="T5433" s="48"/>
      <c r="U5433" s="48"/>
      <c r="V5433" s="48"/>
      <c r="W5433" s="51" t="s">
        <v>4967</v>
      </c>
      <c r="X5433" t="str">
        <f t="shared" si="168"/>
        <v>SO;FR;JB;JB;HD;HD;HD</v>
      </c>
      <c r="Y5433" cm="1">
        <f t="array" ref="Y5433">SUM(_xlfn.XLOOKUP(_xlfn.TOROW(F5433:V5433,1),$AN$34:$AN$43,$AL$34:$AL$43,,0,1))</f>
        <v>28</v>
      </c>
      <c r="Z5433">
        <f t="shared" si="169"/>
        <v>7</v>
      </c>
      <c r="AA5433" t="str">
        <v>SO</v>
      </c>
      <c r="AG5433">
        <v>3669</v>
      </c>
      <c r="AH5433">
        <v>5</v>
      </c>
      <c r="AT5433">
        <v>7</v>
      </c>
    </row>
    <row r="5434" spans="2:46" ht="15" customHeight="1">
      <c r="B5434" s="48">
        <v>7204</v>
      </c>
      <c r="C5434" s="49">
        <v>45462</v>
      </c>
      <c r="D5434" s="50">
        <v>0.50072916666666667</v>
      </c>
      <c r="E5434" s="48" t="s">
        <v>8655</v>
      </c>
      <c r="F5434" s="48" t="s">
        <v>803</v>
      </c>
      <c r="G5434" s="48" t="s">
        <v>803</v>
      </c>
      <c r="H5434" s="48" t="s">
        <v>803</v>
      </c>
      <c r="I5434" s="48" t="s">
        <v>803</v>
      </c>
      <c r="J5434" s="48"/>
      <c r="K5434" s="48"/>
      <c r="L5434" s="48"/>
      <c r="M5434" s="48"/>
      <c r="N5434" s="48"/>
      <c r="O5434" s="48"/>
      <c r="P5434" s="48"/>
      <c r="Q5434" s="48"/>
      <c r="R5434" s="48"/>
      <c r="S5434" s="48"/>
      <c r="T5434" s="48"/>
      <c r="U5434" s="48"/>
      <c r="V5434" s="48"/>
      <c r="W5434" s="51" t="s">
        <v>2492</v>
      </c>
      <c r="X5434" t="str">
        <f t="shared" si="168"/>
        <v>SS;SS;SS;SS</v>
      </c>
      <c r="Y5434" cm="1">
        <f t="array" ref="Y5434">SUM(_xlfn.XLOOKUP(_xlfn.TOROW(F5434:V5434,1),$AN$34:$AN$43,$AL$34:$AL$43,,0,1))</f>
        <v>12</v>
      </c>
      <c r="Z5434">
        <f t="shared" si="169"/>
        <v>4</v>
      </c>
      <c r="AA5434" t="str">
        <v>WB</v>
      </c>
      <c r="AG5434">
        <v>3683</v>
      </c>
      <c r="AH5434">
        <v>5</v>
      </c>
      <c r="AT5434">
        <v>4</v>
      </c>
    </row>
    <row r="5435" spans="2:46" ht="15" customHeight="1">
      <c r="B5435" s="48">
        <v>7205</v>
      </c>
      <c r="C5435" s="49">
        <v>45462</v>
      </c>
      <c r="D5435" s="50">
        <v>0.50728009259259255</v>
      </c>
      <c r="E5435" s="48" t="s">
        <v>12736</v>
      </c>
      <c r="F5435" s="48" t="s">
        <v>189</v>
      </c>
      <c r="G5435" s="48" t="s">
        <v>194</v>
      </c>
      <c r="H5435" s="48" t="s">
        <v>280</v>
      </c>
      <c r="I5435" s="48" t="s">
        <v>243</v>
      </c>
      <c r="J5435" s="48" t="s">
        <v>304</v>
      </c>
      <c r="K5435" s="48" t="s">
        <v>133</v>
      </c>
      <c r="L5435" s="48" t="s">
        <v>280</v>
      </c>
      <c r="M5435" s="48" t="s">
        <v>304</v>
      </c>
      <c r="N5435" s="48"/>
      <c r="O5435" s="48"/>
      <c r="P5435" s="48"/>
      <c r="Q5435" s="48"/>
      <c r="R5435" s="48"/>
      <c r="S5435" s="48"/>
      <c r="T5435" s="48"/>
      <c r="U5435" s="48"/>
      <c r="V5435" s="48"/>
      <c r="W5435" s="51" t="s">
        <v>4968</v>
      </c>
      <c r="X5435" t="str">
        <f t="shared" si="168"/>
        <v>JB;DH;WB;CB;HD;SO;WB;HD</v>
      </c>
      <c r="Y5435" cm="1">
        <f t="array" ref="Y5435">SUM(_xlfn.XLOOKUP(_xlfn.TOROW(F5435:V5435,1),$AN$34:$AN$43,$AL$34:$AL$43,,0,1))</f>
        <v>56</v>
      </c>
      <c r="Z5435">
        <f t="shared" si="169"/>
        <v>8</v>
      </c>
      <c r="AA5435" t="str">
        <v>WB</v>
      </c>
      <c r="AG5435">
        <v>3693</v>
      </c>
      <c r="AH5435">
        <v>5</v>
      </c>
      <c r="AT5435">
        <v>8</v>
      </c>
    </row>
    <row r="5436" spans="2:46" ht="15" customHeight="1">
      <c r="B5436" s="48">
        <v>7206</v>
      </c>
      <c r="C5436" s="49">
        <v>45462</v>
      </c>
      <c r="D5436" s="50">
        <v>0.50932870370370376</v>
      </c>
      <c r="E5436" s="48" t="s">
        <v>12737</v>
      </c>
      <c r="F5436" s="48" t="s">
        <v>319</v>
      </c>
      <c r="G5436" s="48" t="s">
        <v>243</v>
      </c>
      <c r="H5436" s="48" t="s">
        <v>304</v>
      </c>
      <c r="I5436" s="48" t="s">
        <v>280</v>
      </c>
      <c r="J5436" s="48" t="s">
        <v>280</v>
      </c>
      <c r="K5436" s="48" t="s">
        <v>194</v>
      </c>
      <c r="L5436" s="48"/>
      <c r="M5436" s="48"/>
      <c r="N5436" s="48"/>
      <c r="O5436" s="48"/>
      <c r="P5436" s="48"/>
      <c r="Q5436" s="48"/>
      <c r="R5436" s="48"/>
      <c r="S5436" s="48"/>
      <c r="T5436" s="48"/>
      <c r="U5436" s="48"/>
      <c r="V5436" s="48"/>
      <c r="W5436" s="51" t="s">
        <v>4969</v>
      </c>
      <c r="X5436" t="str">
        <f t="shared" si="168"/>
        <v>FR;CB;HD;WB;WB;DH</v>
      </c>
      <c r="Y5436" cm="1">
        <f t="array" ref="Y5436">SUM(_xlfn.XLOOKUP(_xlfn.TOROW(F5436:V5436,1),$AN$34:$AN$43,$AL$34:$AL$43,,0,1))</f>
        <v>49</v>
      </c>
      <c r="Z5436">
        <f t="shared" si="169"/>
        <v>6</v>
      </c>
      <c r="AA5436" t="str">
        <v>JB</v>
      </c>
      <c r="AG5436">
        <v>3702</v>
      </c>
      <c r="AH5436">
        <v>5</v>
      </c>
      <c r="AT5436">
        <v>6</v>
      </c>
    </row>
    <row r="5437" spans="2:46" ht="15" customHeight="1">
      <c r="B5437" s="48">
        <v>7207</v>
      </c>
      <c r="C5437" s="49">
        <v>45462</v>
      </c>
      <c r="D5437" s="50">
        <v>0.51369212962962962</v>
      </c>
      <c r="E5437" s="48" t="s">
        <v>12738</v>
      </c>
      <c r="F5437" s="48" t="s">
        <v>189</v>
      </c>
      <c r="G5437" s="48" t="s">
        <v>280</v>
      </c>
      <c r="H5437" s="48" t="s">
        <v>304</v>
      </c>
      <c r="I5437" s="48" t="s">
        <v>189</v>
      </c>
      <c r="J5437" s="48" t="s">
        <v>280</v>
      </c>
      <c r="K5437" s="48" t="s">
        <v>280</v>
      </c>
      <c r="L5437" s="48" t="s">
        <v>194</v>
      </c>
      <c r="M5437" s="48" t="s">
        <v>304</v>
      </c>
      <c r="N5437" s="48"/>
      <c r="O5437" s="48"/>
      <c r="P5437" s="48"/>
      <c r="Q5437" s="48"/>
      <c r="R5437" s="48"/>
      <c r="S5437" s="48"/>
      <c r="T5437" s="48"/>
      <c r="U5437" s="48"/>
      <c r="V5437" s="48"/>
      <c r="W5437" s="51" t="s">
        <v>4970</v>
      </c>
      <c r="X5437" t="str">
        <f t="shared" si="168"/>
        <v>JB;WB;HD;JB;WB;WB;DH;HD</v>
      </c>
      <c r="Y5437" cm="1">
        <f t="array" ref="Y5437">SUM(_xlfn.XLOOKUP(_xlfn.TOROW(F5437:V5437,1),$AN$34:$AN$43,$AL$34:$AL$43,,0,1))</f>
        <v>58</v>
      </c>
      <c r="Z5437">
        <f t="shared" si="169"/>
        <v>8</v>
      </c>
      <c r="AA5437" t="str">
        <v>DH</v>
      </c>
      <c r="AG5437">
        <v>3711</v>
      </c>
      <c r="AH5437">
        <v>5</v>
      </c>
      <c r="AT5437">
        <v>8</v>
      </c>
    </row>
    <row r="5438" spans="2:46" ht="15" customHeight="1">
      <c r="B5438" s="48">
        <v>7208</v>
      </c>
      <c r="C5438" s="49">
        <v>45462</v>
      </c>
      <c r="D5438" s="50">
        <v>0.51472222222222219</v>
      </c>
      <c r="E5438" s="48" t="s">
        <v>12739</v>
      </c>
      <c r="F5438" s="48" t="s">
        <v>304</v>
      </c>
      <c r="G5438" s="48" t="s">
        <v>319</v>
      </c>
      <c r="H5438" s="48" t="s">
        <v>319</v>
      </c>
      <c r="I5438" s="48" t="s">
        <v>719</v>
      </c>
      <c r="J5438" s="48" t="s">
        <v>319</v>
      </c>
      <c r="K5438" s="48" t="s">
        <v>194</v>
      </c>
      <c r="L5438" s="48" t="s">
        <v>803</v>
      </c>
      <c r="M5438" s="48" t="s">
        <v>51</v>
      </c>
      <c r="N5438" s="48" t="s">
        <v>51</v>
      </c>
      <c r="O5438" s="48"/>
      <c r="P5438" s="48"/>
      <c r="Q5438" s="48"/>
      <c r="R5438" s="48"/>
      <c r="S5438" s="48"/>
      <c r="T5438" s="48"/>
      <c r="U5438" s="48"/>
      <c r="V5438" s="48"/>
      <c r="W5438" s="51" t="s">
        <v>4971</v>
      </c>
      <c r="X5438" t="str">
        <f t="shared" si="168"/>
        <v>HD;FR;FR;BE;FR;DH;SS;BB;BB</v>
      </c>
      <c r="Y5438" cm="1">
        <f t="array" ref="Y5438">SUM(_xlfn.XLOOKUP(_xlfn.TOROW(F5438:V5438,1),$AN$34:$AN$43,$AL$34:$AL$43,,0,1))</f>
        <v>53</v>
      </c>
      <c r="Z5438">
        <f t="shared" si="169"/>
        <v>9</v>
      </c>
      <c r="AA5438" t="str">
        <v>BB</v>
      </c>
      <c r="AG5438">
        <v>3719</v>
      </c>
      <c r="AH5438">
        <v>5</v>
      </c>
      <c r="AT5438">
        <v>9</v>
      </c>
    </row>
    <row r="5439" spans="2:46" ht="15" customHeight="1">
      <c r="B5439" s="48">
        <v>7209</v>
      </c>
      <c r="C5439" s="49">
        <v>45462</v>
      </c>
      <c r="D5439" s="50">
        <v>0.51616898148148149</v>
      </c>
      <c r="E5439" s="48" t="s">
        <v>12740</v>
      </c>
      <c r="F5439" s="48" t="s">
        <v>803</v>
      </c>
      <c r="G5439" s="48" t="s">
        <v>803</v>
      </c>
      <c r="H5439" s="48" t="s">
        <v>719</v>
      </c>
      <c r="I5439" s="48" t="s">
        <v>719</v>
      </c>
      <c r="J5439" s="48"/>
      <c r="K5439" s="48"/>
      <c r="L5439" s="48"/>
      <c r="M5439" s="48"/>
      <c r="N5439" s="48"/>
      <c r="O5439" s="48"/>
      <c r="P5439" s="48"/>
      <c r="Q5439" s="48"/>
      <c r="R5439" s="48"/>
      <c r="S5439" s="48"/>
      <c r="T5439" s="48"/>
      <c r="U5439" s="48"/>
      <c r="V5439" s="48"/>
      <c r="W5439" s="51" t="s">
        <v>4972</v>
      </c>
      <c r="X5439" t="str">
        <f t="shared" si="168"/>
        <v>SS;SS;BE;BE</v>
      </c>
      <c r="Y5439" cm="1">
        <f t="array" ref="Y5439">SUM(_xlfn.XLOOKUP(_xlfn.TOROW(F5439:V5439,1),$AN$34:$AN$43,$AL$34:$AL$43,,0,1))</f>
        <v>16</v>
      </c>
      <c r="Z5439">
        <f t="shared" si="169"/>
        <v>4</v>
      </c>
      <c r="AA5439" t="str">
        <v>BB</v>
      </c>
      <c r="AG5439">
        <v>3740</v>
      </c>
      <c r="AH5439">
        <v>5</v>
      </c>
      <c r="AT5439">
        <v>4</v>
      </c>
    </row>
    <row r="5440" spans="2:46" ht="15" customHeight="1">
      <c r="B5440" s="48">
        <v>7210</v>
      </c>
      <c r="C5440" s="49">
        <v>45462</v>
      </c>
      <c r="D5440" s="50">
        <v>0.51827546296296301</v>
      </c>
      <c r="E5440" s="48" t="s">
        <v>12741</v>
      </c>
      <c r="F5440" s="48" t="s">
        <v>189</v>
      </c>
      <c r="G5440" s="48" t="s">
        <v>304</v>
      </c>
      <c r="H5440" s="48" t="s">
        <v>189</v>
      </c>
      <c r="I5440" s="48" t="s">
        <v>243</v>
      </c>
      <c r="J5440" s="48" t="s">
        <v>189</v>
      </c>
      <c r="K5440" s="48" t="s">
        <v>319</v>
      </c>
      <c r="L5440" s="48" t="s">
        <v>189</v>
      </c>
      <c r="M5440" s="48" t="s">
        <v>243</v>
      </c>
      <c r="N5440" s="48" t="s">
        <v>133</v>
      </c>
      <c r="O5440" s="48"/>
      <c r="P5440" s="48"/>
      <c r="Q5440" s="48"/>
      <c r="R5440" s="48"/>
      <c r="S5440" s="48"/>
      <c r="T5440" s="48"/>
      <c r="U5440" s="48"/>
      <c r="V5440" s="48"/>
      <c r="W5440" s="51" t="s">
        <v>4973</v>
      </c>
      <c r="X5440" t="str">
        <f t="shared" si="168"/>
        <v>JB;HD;JB;CB;JB;FR;JB;CB;SO</v>
      </c>
      <c r="Y5440" cm="1">
        <f t="array" ref="Y5440">SUM(_xlfn.XLOOKUP(_xlfn.TOROW(F5440:V5440,1),$AN$34:$AN$43,$AL$34:$AL$43,,0,1))</f>
        <v>32</v>
      </c>
      <c r="Z5440">
        <f t="shared" si="169"/>
        <v>9</v>
      </c>
      <c r="AA5440" t="str">
        <v>FR</v>
      </c>
      <c r="AG5440">
        <v>3743</v>
      </c>
      <c r="AH5440">
        <v>5</v>
      </c>
      <c r="AT5440">
        <v>9</v>
      </c>
    </row>
    <row r="5441" spans="2:46" ht="15" customHeight="1">
      <c r="B5441" s="48">
        <v>7211</v>
      </c>
      <c r="C5441" s="49">
        <v>45462</v>
      </c>
      <c r="D5441" s="50">
        <v>0.51828703703703705</v>
      </c>
      <c r="E5441" s="48" t="s">
        <v>12742</v>
      </c>
      <c r="F5441" s="48" t="s">
        <v>803</v>
      </c>
      <c r="G5441" s="48" t="s">
        <v>304</v>
      </c>
      <c r="H5441" s="48" t="s">
        <v>803</v>
      </c>
      <c r="I5441" s="48" t="s">
        <v>194</v>
      </c>
      <c r="J5441" s="48"/>
      <c r="K5441" s="48"/>
      <c r="L5441" s="48"/>
      <c r="M5441" s="48"/>
      <c r="N5441" s="48"/>
      <c r="O5441" s="48"/>
      <c r="P5441" s="48"/>
      <c r="Q5441" s="48"/>
      <c r="R5441" s="48"/>
      <c r="S5441" s="48"/>
      <c r="T5441" s="48"/>
      <c r="U5441" s="48"/>
      <c r="V5441" s="48"/>
      <c r="W5441" s="51" t="s">
        <v>4974</v>
      </c>
      <c r="X5441" t="str">
        <f t="shared" si="168"/>
        <v>SS;HD;SS;DH</v>
      </c>
      <c r="Y5441" cm="1">
        <f t="array" ref="Y5441">SUM(_xlfn.XLOOKUP(_xlfn.TOROW(F5441:V5441,1),$AN$34:$AN$43,$AL$34:$AL$43,,0,1))</f>
        <v>22</v>
      </c>
      <c r="Z5441">
        <f t="shared" si="169"/>
        <v>4</v>
      </c>
      <c r="AA5441" t="str">
        <v>CB</v>
      </c>
      <c r="AG5441">
        <v>3745</v>
      </c>
      <c r="AH5441">
        <v>5</v>
      </c>
      <c r="AT5441">
        <v>4</v>
      </c>
    </row>
    <row r="5442" spans="2:46" ht="15" customHeight="1">
      <c r="B5442" s="48">
        <v>7212</v>
      </c>
      <c r="C5442" s="49">
        <v>45462</v>
      </c>
      <c r="D5442" s="50">
        <v>0.51987268518518515</v>
      </c>
      <c r="E5442" s="48" t="s">
        <v>12743</v>
      </c>
      <c r="F5442" s="48" t="s">
        <v>803</v>
      </c>
      <c r="G5442" s="48" t="s">
        <v>133</v>
      </c>
      <c r="H5442" s="48" t="s">
        <v>719</v>
      </c>
      <c r="I5442" s="48" t="s">
        <v>133</v>
      </c>
      <c r="J5442" s="48" t="s">
        <v>719</v>
      </c>
      <c r="K5442" s="48" t="s">
        <v>243</v>
      </c>
      <c r="L5442" s="48" t="s">
        <v>280</v>
      </c>
      <c r="M5442" s="48" t="s">
        <v>280</v>
      </c>
      <c r="N5442" s="48" t="s">
        <v>319</v>
      </c>
      <c r="O5442" s="48" t="s">
        <v>319</v>
      </c>
      <c r="P5442" s="48" t="s">
        <v>319</v>
      </c>
      <c r="Q5442" s="48" t="s">
        <v>189</v>
      </c>
      <c r="R5442" s="48" t="s">
        <v>803</v>
      </c>
      <c r="S5442" s="48"/>
      <c r="T5442" s="48"/>
      <c r="U5442" s="48"/>
      <c r="V5442" s="48"/>
      <c r="W5442" s="51" t="s">
        <v>4975</v>
      </c>
      <c r="X5442" t="str">
        <f t="shared" si="168"/>
        <v>SS;SO;BE;SO;BE;CB;WB;WB;FR;FR;FR;JB;SS</v>
      </c>
      <c r="Y5442" cm="1">
        <f t="array" ref="Y5442">SUM(_xlfn.XLOOKUP(_xlfn.TOROW(F5442:V5442,1),$AN$34:$AN$43,$AL$34:$AL$43,,0,1))</f>
        <v>60</v>
      </c>
      <c r="Z5442">
        <f t="shared" si="169"/>
        <v>13</v>
      </c>
      <c r="AA5442" t="str">
        <v>BE</v>
      </c>
      <c r="AG5442">
        <v>3747</v>
      </c>
      <c r="AH5442">
        <v>5</v>
      </c>
      <c r="AT5442">
        <v>13</v>
      </c>
    </row>
    <row r="5443" spans="2:46" ht="15" customHeight="1">
      <c r="B5443" s="48">
        <v>7213</v>
      </c>
      <c r="C5443" s="49">
        <v>45462</v>
      </c>
      <c r="D5443" s="50">
        <v>0.52114583333333331</v>
      </c>
      <c r="E5443" s="48" t="s">
        <v>12744</v>
      </c>
      <c r="F5443" s="48" t="s">
        <v>133</v>
      </c>
      <c r="G5443" s="48" t="s">
        <v>243</v>
      </c>
      <c r="H5443" s="48" t="s">
        <v>304</v>
      </c>
      <c r="I5443" s="48" t="s">
        <v>51</v>
      </c>
      <c r="J5443" s="48" t="s">
        <v>133</v>
      </c>
      <c r="K5443" s="48" t="s">
        <v>280</v>
      </c>
      <c r="L5443" s="48" t="s">
        <v>319</v>
      </c>
      <c r="M5443" s="48" t="s">
        <v>319</v>
      </c>
      <c r="N5443" s="48"/>
      <c r="O5443" s="48"/>
      <c r="P5443" s="48"/>
      <c r="Q5443" s="48"/>
      <c r="R5443" s="48"/>
      <c r="S5443" s="48"/>
      <c r="T5443" s="48"/>
      <c r="U5443" s="48"/>
      <c r="V5443" s="48"/>
      <c r="W5443" s="51" t="s">
        <v>4976</v>
      </c>
      <c r="X5443" t="str">
        <f t="shared" si="168"/>
        <v>SO;CB;HD;BB;SO;WB;FR;FR</v>
      </c>
      <c r="Y5443" cm="1">
        <f t="array" ref="Y5443">SUM(_xlfn.XLOOKUP(_xlfn.TOROW(F5443:V5443,1),$AN$34:$AN$43,$AL$34:$AL$43,,0,1))</f>
        <v>46</v>
      </c>
      <c r="Z5443">
        <f t="shared" si="169"/>
        <v>8</v>
      </c>
      <c r="AA5443" t="str">
        <v>BE</v>
      </c>
      <c r="AG5443">
        <v>3751</v>
      </c>
      <c r="AH5443">
        <v>5</v>
      </c>
      <c r="AT5443">
        <v>8</v>
      </c>
    </row>
    <row r="5444" spans="2:46" ht="15" customHeight="1">
      <c r="B5444" s="48">
        <v>7214</v>
      </c>
      <c r="C5444" s="49">
        <v>45462</v>
      </c>
      <c r="D5444" s="50">
        <v>0.52571759259259254</v>
      </c>
      <c r="E5444" s="48" t="s">
        <v>11003</v>
      </c>
      <c r="F5444" s="48" t="s">
        <v>719</v>
      </c>
      <c r="G5444" s="48" t="s">
        <v>719</v>
      </c>
      <c r="H5444" s="48" t="s">
        <v>133</v>
      </c>
      <c r="I5444" s="48" t="s">
        <v>133</v>
      </c>
      <c r="J5444" s="48"/>
      <c r="K5444" s="48"/>
      <c r="L5444" s="48"/>
      <c r="M5444" s="48"/>
      <c r="N5444" s="48"/>
      <c r="O5444" s="48"/>
      <c r="P5444" s="48"/>
      <c r="Q5444" s="48"/>
      <c r="R5444" s="48"/>
      <c r="S5444" s="48"/>
      <c r="T5444" s="48"/>
      <c r="U5444" s="48"/>
      <c r="V5444" s="48"/>
      <c r="W5444" s="51" t="s">
        <v>4977</v>
      </c>
      <c r="X5444" t="str">
        <f t="shared" si="168"/>
        <v>BE;BE;SO;SO</v>
      </c>
      <c r="Y5444" cm="1">
        <f t="array" ref="Y5444">SUM(_xlfn.XLOOKUP(_xlfn.TOROW(F5444:V5444,1),$AN$34:$AN$43,$AL$34:$AL$43,,0,1))</f>
        <v>14</v>
      </c>
      <c r="Z5444">
        <f t="shared" si="169"/>
        <v>4</v>
      </c>
      <c r="AA5444" t="str">
        <v>WB</v>
      </c>
      <c r="AG5444">
        <v>3758</v>
      </c>
      <c r="AH5444">
        <v>5</v>
      </c>
      <c r="AT5444">
        <v>4</v>
      </c>
    </row>
    <row r="5445" spans="2:46" ht="15" customHeight="1">
      <c r="B5445" s="48">
        <v>7215</v>
      </c>
      <c r="C5445" s="49">
        <v>45462</v>
      </c>
      <c r="D5445" s="50">
        <v>0.52638888888888891</v>
      </c>
      <c r="E5445" s="48" t="s">
        <v>12745</v>
      </c>
      <c r="F5445" s="48" t="s">
        <v>319</v>
      </c>
      <c r="G5445" s="48" t="s">
        <v>319</v>
      </c>
      <c r="H5445" s="48" t="s">
        <v>194</v>
      </c>
      <c r="I5445" s="48" t="s">
        <v>194</v>
      </c>
      <c r="J5445" s="48" t="s">
        <v>194</v>
      </c>
      <c r="K5445" s="48" t="s">
        <v>280</v>
      </c>
      <c r="L5445" s="48" t="s">
        <v>280</v>
      </c>
      <c r="M5445" s="48" t="s">
        <v>280</v>
      </c>
      <c r="N5445" s="48"/>
      <c r="O5445" s="48"/>
      <c r="P5445" s="48"/>
      <c r="Q5445" s="48"/>
      <c r="R5445" s="48"/>
      <c r="S5445" s="48"/>
      <c r="T5445" s="48"/>
      <c r="U5445" s="48"/>
      <c r="V5445" s="48"/>
      <c r="W5445" s="51" t="s">
        <v>4978</v>
      </c>
      <c r="X5445" t="str">
        <f t="shared" si="168"/>
        <v>FR;FR;DH;DH;DH;WB;WB;WB</v>
      </c>
      <c r="Y5445" cm="1">
        <f t="array" ref="Y5445">SUM(_xlfn.XLOOKUP(_xlfn.TOROW(F5445:V5445,1),$AN$34:$AN$43,$AL$34:$AL$43,,0,1))</f>
        <v>66</v>
      </c>
      <c r="Z5445">
        <f t="shared" si="169"/>
        <v>8</v>
      </c>
      <c r="AA5445" t="str">
        <v>HD</v>
      </c>
      <c r="AG5445">
        <v>3769</v>
      </c>
      <c r="AH5445">
        <v>5</v>
      </c>
      <c r="AT5445">
        <v>8</v>
      </c>
    </row>
    <row r="5446" spans="2:46" ht="15" customHeight="1">
      <c r="B5446" s="48">
        <v>7216</v>
      </c>
      <c r="C5446" s="49">
        <v>45462</v>
      </c>
      <c r="D5446" s="50">
        <v>0.52848379629629627</v>
      </c>
      <c r="E5446" s="48" t="s">
        <v>8220</v>
      </c>
      <c r="F5446" s="48" t="s">
        <v>133</v>
      </c>
      <c r="G5446" s="48" t="s">
        <v>133</v>
      </c>
      <c r="H5446" s="48" t="s">
        <v>133</v>
      </c>
      <c r="I5446" s="48" t="s">
        <v>133</v>
      </c>
      <c r="J5446" s="48" t="s">
        <v>133</v>
      </c>
      <c r="K5446" s="48"/>
      <c r="L5446" s="48"/>
      <c r="M5446" s="48"/>
      <c r="N5446" s="48"/>
      <c r="O5446" s="48"/>
      <c r="P5446" s="48"/>
      <c r="Q5446" s="48"/>
      <c r="R5446" s="48"/>
      <c r="S5446" s="48"/>
      <c r="T5446" s="48"/>
      <c r="U5446" s="48"/>
      <c r="V5446" s="48"/>
      <c r="W5446" s="51" t="s">
        <v>1908</v>
      </c>
      <c r="X5446" t="str">
        <f t="shared" si="168"/>
        <v>SO;SO;SO;SO;SO</v>
      </c>
      <c r="Y5446" cm="1">
        <f t="array" ref="Y5446">SUM(_xlfn.XLOOKUP(_xlfn.TOROW(F5446:V5446,1),$AN$34:$AN$43,$AL$34:$AL$43,,0,1))</f>
        <v>10</v>
      </c>
      <c r="Z5446">
        <f t="shared" si="169"/>
        <v>5</v>
      </c>
      <c r="AA5446" t="str">
        <v>HD</v>
      </c>
      <c r="AG5446">
        <v>3773</v>
      </c>
      <c r="AH5446">
        <v>5</v>
      </c>
      <c r="AT5446">
        <v>5</v>
      </c>
    </row>
    <row r="5447" spans="2:46" ht="15" customHeight="1">
      <c r="B5447" s="48">
        <v>7217</v>
      </c>
      <c r="C5447" s="49">
        <v>45462</v>
      </c>
      <c r="D5447" s="50">
        <v>0.52927083333333336</v>
      </c>
      <c r="E5447" s="48" t="s">
        <v>12746</v>
      </c>
      <c r="F5447" s="48" t="s">
        <v>280</v>
      </c>
      <c r="G5447" s="48" t="s">
        <v>189</v>
      </c>
      <c r="H5447" s="48" t="s">
        <v>803</v>
      </c>
      <c r="I5447" s="48" t="s">
        <v>319</v>
      </c>
      <c r="J5447" s="48" t="s">
        <v>319</v>
      </c>
      <c r="K5447" s="48" t="s">
        <v>803</v>
      </c>
      <c r="L5447" s="48"/>
      <c r="M5447" s="48"/>
      <c r="N5447" s="48"/>
      <c r="O5447" s="48"/>
      <c r="P5447" s="48"/>
      <c r="Q5447" s="48"/>
      <c r="R5447" s="48"/>
      <c r="S5447" s="48"/>
      <c r="T5447" s="48"/>
      <c r="U5447" s="48"/>
      <c r="V5447" s="48"/>
      <c r="W5447" s="51" t="s">
        <v>4979</v>
      </c>
      <c r="X5447" t="str">
        <f t="shared" ref="X5447:X5510" si="170">_xlfn.TEXTJOIN(";",TRUE,F5447:V5447)</f>
        <v>WB;JB;SS;FR;FR;SS</v>
      </c>
      <c r="Y5447" cm="1">
        <f t="array" ref="Y5447">SUM(_xlfn.XLOOKUP(_xlfn.TOROW(F5447:V5447,1),$AN$34:$AN$43,$AL$34:$AL$43,,0,1))</f>
        <v>24</v>
      </c>
      <c r="Z5447">
        <f t="shared" ref="Z5447:Z5510" si="171">COUNTA(F5447:V5447)</f>
        <v>6</v>
      </c>
      <c r="AA5447" t="str">
        <v>FR</v>
      </c>
      <c r="AG5447">
        <v>3781</v>
      </c>
      <c r="AH5447">
        <v>5</v>
      </c>
      <c r="AT5447">
        <v>6</v>
      </c>
    </row>
    <row r="5448" spans="2:46" ht="15" customHeight="1">
      <c r="B5448" s="48">
        <v>7218</v>
      </c>
      <c r="C5448" s="49">
        <v>45462</v>
      </c>
      <c r="D5448" s="50">
        <v>0.53105324074074078</v>
      </c>
      <c r="E5448" s="48" t="s">
        <v>12747</v>
      </c>
      <c r="F5448" s="48" t="s">
        <v>803</v>
      </c>
      <c r="G5448" s="48" t="s">
        <v>51</v>
      </c>
      <c r="H5448" s="48" t="s">
        <v>319</v>
      </c>
      <c r="I5448" s="48" t="s">
        <v>189</v>
      </c>
      <c r="J5448" s="48" t="s">
        <v>280</v>
      </c>
      <c r="K5448" s="48" t="s">
        <v>133</v>
      </c>
      <c r="L5448" s="48" t="s">
        <v>133</v>
      </c>
      <c r="M5448" s="48"/>
      <c r="N5448" s="48"/>
      <c r="O5448" s="48"/>
      <c r="P5448" s="48"/>
      <c r="Q5448" s="48"/>
      <c r="R5448" s="48"/>
      <c r="S5448" s="48"/>
      <c r="T5448" s="48"/>
      <c r="U5448" s="48"/>
      <c r="V5448" s="48"/>
      <c r="W5448" s="51" t="s">
        <v>4980</v>
      </c>
      <c r="X5448" t="str">
        <f t="shared" si="170"/>
        <v>SS;BB;FR;JB;WB;SO;SO</v>
      </c>
      <c r="Y5448" cm="1">
        <f t="array" ref="Y5448">SUM(_xlfn.XLOOKUP(_xlfn.TOROW(F5448:V5448,1),$AN$34:$AN$43,$AL$34:$AL$43,,0,1))</f>
        <v>32</v>
      </c>
      <c r="Z5448">
        <f t="shared" si="171"/>
        <v>7</v>
      </c>
      <c r="AA5448" t="str">
        <v>WB</v>
      </c>
      <c r="AG5448">
        <v>3786</v>
      </c>
      <c r="AH5448">
        <v>5</v>
      </c>
      <c r="AT5448">
        <v>7</v>
      </c>
    </row>
    <row r="5449" spans="2:46" ht="15" customHeight="1">
      <c r="B5449" s="48">
        <v>7219</v>
      </c>
      <c r="C5449" s="49">
        <v>45462</v>
      </c>
      <c r="D5449" s="50">
        <v>0.53208333333333335</v>
      </c>
      <c r="E5449" s="48" t="s">
        <v>12748</v>
      </c>
      <c r="F5449" s="48" t="s">
        <v>243</v>
      </c>
      <c r="G5449" s="48" t="s">
        <v>803</v>
      </c>
      <c r="H5449" s="48" t="s">
        <v>133</v>
      </c>
      <c r="I5449" s="48" t="s">
        <v>243</v>
      </c>
      <c r="J5449" s="48" t="s">
        <v>280</v>
      </c>
      <c r="K5449" s="48" t="s">
        <v>803</v>
      </c>
      <c r="L5449" s="48" t="s">
        <v>194</v>
      </c>
      <c r="M5449" s="48" t="s">
        <v>133</v>
      </c>
      <c r="N5449" s="48" t="s">
        <v>719</v>
      </c>
      <c r="O5449" s="48"/>
      <c r="P5449" s="48"/>
      <c r="Q5449" s="48"/>
      <c r="R5449" s="48"/>
      <c r="S5449" s="48"/>
      <c r="T5449" s="48"/>
      <c r="U5449" s="48"/>
      <c r="V5449" s="48"/>
      <c r="W5449" s="51" t="s">
        <v>4981</v>
      </c>
      <c r="X5449" t="str">
        <f t="shared" si="170"/>
        <v>CB;SS;SO;CB;WB;SS;DH;SO;BE</v>
      </c>
      <c r="Y5449" cm="1">
        <f t="array" ref="Y5449">SUM(_xlfn.XLOOKUP(_xlfn.TOROW(F5449:V5449,1),$AN$34:$AN$43,$AL$34:$AL$43,,0,1))</f>
        <v>51</v>
      </c>
      <c r="Z5449">
        <f t="shared" si="171"/>
        <v>9</v>
      </c>
      <c r="AA5449" t="str">
        <v>DH</v>
      </c>
      <c r="AG5449">
        <v>3787</v>
      </c>
      <c r="AH5449">
        <v>5</v>
      </c>
      <c r="AT5449">
        <v>9</v>
      </c>
    </row>
    <row r="5450" spans="2:46" ht="15" customHeight="1">
      <c r="B5450" s="48">
        <v>7220</v>
      </c>
      <c r="C5450" s="49">
        <v>45462</v>
      </c>
      <c r="D5450" s="50">
        <v>0.53233796296296299</v>
      </c>
      <c r="E5450" s="48" t="s">
        <v>12749</v>
      </c>
      <c r="F5450" s="48" t="s">
        <v>133</v>
      </c>
      <c r="G5450" s="48" t="s">
        <v>304</v>
      </c>
      <c r="H5450" s="48" t="s">
        <v>304</v>
      </c>
      <c r="I5450" s="48" t="s">
        <v>319</v>
      </c>
      <c r="J5450" s="48" t="s">
        <v>194</v>
      </c>
      <c r="K5450" s="48"/>
      <c r="L5450" s="48"/>
      <c r="M5450" s="48"/>
      <c r="N5450" s="48"/>
      <c r="O5450" s="48"/>
      <c r="P5450" s="48"/>
      <c r="Q5450" s="48"/>
      <c r="R5450" s="48"/>
      <c r="S5450" s="48"/>
      <c r="T5450" s="48"/>
      <c r="U5450" s="48"/>
      <c r="V5450" s="48"/>
      <c r="W5450" s="51" t="s">
        <v>4982</v>
      </c>
      <c r="X5450" t="str">
        <f t="shared" si="170"/>
        <v>SO;HD;HD;FR;DH</v>
      </c>
      <c r="Y5450" cm="1">
        <f t="array" ref="Y5450">SUM(_xlfn.XLOOKUP(_xlfn.TOROW(F5450:V5450,1),$AN$34:$AN$43,$AL$34:$AL$43,,0,1))</f>
        <v>28</v>
      </c>
      <c r="Z5450">
        <f t="shared" si="171"/>
        <v>5</v>
      </c>
      <c r="AA5450" t="str">
        <v>DH</v>
      </c>
      <c r="AG5450">
        <v>3794</v>
      </c>
      <c r="AH5450">
        <v>5</v>
      </c>
      <c r="AT5450">
        <v>5</v>
      </c>
    </row>
    <row r="5451" spans="2:46" ht="15" customHeight="1">
      <c r="B5451" s="48">
        <v>7221</v>
      </c>
      <c r="C5451" s="49">
        <v>45462</v>
      </c>
      <c r="D5451" s="50">
        <v>0.53343750000000001</v>
      </c>
      <c r="E5451" s="48" t="s">
        <v>10839</v>
      </c>
      <c r="F5451" s="48" t="s">
        <v>319</v>
      </c>
      <c r="G5451" s="48" t="s">
        <v>280</v>
      </c>
      <c r="H5451" s="48" t="s">
        <v>280</v>
      </c>
      <c r="I5451" s="48"/>
      <c r="J5451" s="48"/>
      <c r="K5451" s="48"/>
      <c r="L5451" s="48"/>
      <c r="M5451" s="48"/>
      <c r="N5451" s="48"/>
      <c r="O5451" s="48"/>
      <c r="P5451" s="48"/>
      <c r="Q5451" s="48"/>
      <c r="R5451" s="48"/>
      <c r="S5451" s="48"/>
      <c r="T5451" s="48"/>
      <c r="U5451" s="48"/>
      <c r="V5451" s="48"/>
      <c r="W5451" s="51" t="s">
        <v>4983</v>
      </c>
      <c r="X5451" t="str">
        <f t="shared" si="170"/>
        <v>FR;WB;WB</v>
      </c>
      <c r="Y5451" cm="1">
        <f t="array" ref="Y5451">SUM(_xlfn.XLOOKUP(_xlfn.TOROW(F5451:V5451,1),$AN$34:$AN$43,$AL$34:$AL$43,,0,1))</f>
        <v>25</v>
      </c>
      <c r="Z5451">
        <f t="shared" si="171"/>
        <v>3</v>
      </c>
      <c r="AA5451" t="str">
        <v>BB</v>
      </c>
      <c r="AG5451">
        <v>3798</v>
      </c>
      <c r="AH5451">
        <v>5</v>
      </c>
      <c r="AT5451">
        <v>3</v>
      </c>
    </row>
    <row r="5452" spans="2:46" ht="15" customHeight="1">
      <c r="B5452" s="48">
        <v>7222</v>
      </c>
      <c r="C5452" s="49">
        <v>45462</v>
      </c>
      <c r="D5452" s="50">
        <v>0.53405092592592596</v>
      </c>
      <c r="E5452" s="48" t="s">
        <v>12750</v>
      </c>
      <c r="F5452" s="48" t="s">
        <v>194</v>
      </c>
      <c r="G5452" s="48" t="s">
        <v>194</v>
      </c>
      <c r="H5452" s="48" t="s">
        <v>243</v>
      </c>
      <c r="I5452" s="48" t="s">
        <v>319</v>
      </c>
      <c r="J5452" s="48"/>
      <c r="K5452" s="48"/>
      <c r="L5452" s="48"/>
      <c r="M5452" s="48"/>
      <c r="N5452" s="48"/>
      <c r="O5452" s="48"/>
      <c r="P5452" s="48"/>
      <c r="Q5452" s="48"/>
      <c r="R5452" s="48"/>
      <c r="S5452" s="48"/>
      <c r="T5452" s="48"/>
      <c r="U5452" s="48"/>
      <c r="V5452" s="48"/>
      <c r="W5452" s="51" t="s">
        <v>4984</v>
      </c>
      <c r="X5452" t="str">
        <f t="shared" si="170"/>
        <v>DH;DH;CB;FR</v>
      </c>
      <c r="Y5452" cm="1">
        <f t="array" ref="Y5452">SUM(_xlfn.XLOOKUP(_xlfn.TOROW(F5452:V5452,1),$AN$34:$AN$43,$AL$34:$AL$43,,0,1))</f>
        <v>29</v>
      </c>
      <c r="Z5452">
        <f t="shared" si="171"/>
        <v>4</v>
      </c>
      <c r="AA5452" t="str">
        <v>SS</v>
      </c>
      <c r="AG5452">
        <v>3818</v>
      </c>
      <c r="AH5452">
        <v>5</v>
      </c>
      <c r="AT5452">
        <v>4</v>
      </c>
    </row>
    <row r="5453" spans="2:46" ht="15" customHeight="1">
      <c r="B5453" s="48">
        <v>7223</v>
      </c>
      <c r="C5453" s="49">
        <v>45462</v>
      </c>
      <c r="D5453" s="50">
        <v>0.5352662037037037</v>
      </c>
      <c r="E5453" s="48" t="s">
        <v>8655</v>
      </c>
      <c r="F5453" s="48" t="s">
        <v>803</v>
      </c>
      <c r="G5453" s="48" t="s">
        <v>803</v>
      </c>
      <c r="H5453" s="48" t="s">
        <v>803</v>
      </c>
      <c r="I5453" s="48" t="s">
        <v>803</v>
      </c>
      <c r="J5453" s="48"/>
      <c r="K5453" s="48"/>
      <c r="L5453" s="48"/>
      <c r="M5453" s="48"/>
      <c r="N5453" s="48"/>
      <c r="O5453" s="48"/>
      <c r="P5453" s="48"/>
      <c r="Q5453" s="48"/>
      <c r="R5453" s="48"/>
      <c r="S5453" s="48"/>
      <c r="T5453" s="48"/>
      <c r="U5453" s="48"/>
      <c r="V5453" s="48"/>
      <c r="W5453" s="51" t="s">
        <v>2492</v>
      </c>
      <c r="X5453" t="str">
        <f t="shared" si="170"/>
        <v>SS;SS;SS;SS</v>
      </c>
      <c r="Y5453" cm="1">
        <f t="array" ref="Y5453">SUM(_xlfn.XLOOKUP(_xlfn.TOROW(F5453:V5453,1),$AN$34:$AN$43,$AL$34:$AL$43,,0,1))</f>
        <v>12</v>
      </c>
      <c r="Z5453">
        <f t="shared" si="171"/>
        <v>4</v>
      </c>
      <c r="AA5453" t="str">
        <v>BE</v>
      </c>
      <c r="AG5453">
        <v>3820</v>
      </c>
      <c r="AH5453">
        <v>5</v>
      </c>
      <c r="AT5453">
        <v>4</v>
      </c>
    </row>
    <row r="5454" spans="2:46" ht="15" customHeight="1">
      <c r="B5454" s="48">
        <v>7224</v>
      </c>
      <c r="C5454" s="49">
        <v>45462</v>
      </c>
      <c r="D5454" s="50">
        <v>0.53755787037037039</v>
      </c>
      <c r="E5454" s="48" t="s">
        <v>12751</v>
      </c>
      <c r="F5454" s="48" t="s">
        <v>51</v>
      </c>
      <c r="G5454" s="48" t="s">
        <v>51</v>
      </c>
      <c r="H5454" s="48" t="s">
        <v>319</v>
      </c>
      <c r="I5454" s="48" t="s">
        <v>319</v>
      </c>
      <c r="J5454" s="48" t="s">
        <v>319</v>
      </c>
      <c r="K5454" s="48" t="s">
        <v>319</v>
      </c>
      <c r="L5454" s="48" t="s">
        <v>319</v>
      </c>
      <c r="M5454" s="48"/>
      <c r="N5454" s="48"/>
      <c r="O5454" s="48"/>
      <c r="P5454" s="48"/>
      <c r="Q5454" s="48"/>
      <c r="R5454" s="48"/>
      <c r="S5454" s="48"/>
      <c r="T5454" s="48"/>
      <c r="U5454" s="48"/>
      <c r="V5454" s="48"/>
      <c r="W5454" s="51" t="s">
        <v>4985</v>
      </c>
      <c r="X5454" t="str">
        <f t="shared" si="170"/>
        <v>BB;BB;FR;FR;FR;FR;FR</v>
      </c>
      <c r="Y5454" cm="1">
        <f t="array" ref="Y5454">SUM(_xlfn.XLOOKUP(_xlfn.TOROW(F5454:V5454,1),$AN$34:$AN$43,$AL$34:$AL$43,,0,1))</f>
        <v>35</v>
      </c>
      <c r="Z5454">
        <f t="shared" si="171"/>
        <v>7</v>
      </c>
      <c r="AA5454" t="str">
        <v>FR</v>
      </c>
      <c r="AG5454">
        <v>3833</v>
      </c>
      <c r="AH5454">
        <v>5</v>
      </c>
      <c r="AT5454">
        <v>7</v>
      </c>
    </row>
    <row r="5455" spans="2:46" ht="15" customHeight="1">
      <c r="B5455" s="48">
        <v>7225</v>
      </c>
      <c r="C5455" s="49">
        <v>45462</v>
      </c>
      <c r="D5455" s="50">
        <v>0.53857638888888892</v>
      </c>
      <c r="E5455" s="48" t="s">
        <v>12752</v>
      </c>
      <c r="F5455" s="48" t="s">
        <v>304</v>
      </c>
      <c r="G5455" s="48" t="s">
        <v>719</v>
      </c>
      <c r="H5455" s="48" t="s">
        <v>719</v>
      </c>
      <c r="I5455" s="48" t="s">
        <v>133</v>
      </c>
      <c r="J5455" s="48" t="s">
        <v>243</v>
      </c>
      <c r="K5455" s="48" t="s">
        <v>189</v>
      </c>
      <c r="L5455" s="48" t="s">
        <v>189</v>
      </c>
      <c r="M5455" s="48"/>
      <c r="N5455" s="48"/>
      <c r="O5455" s="48"/>
      <c r="P5455" s="48"/>
      <c r="Q5455" s="48"/>
      <c r="R5455" s="48"/>
      <c r="S5455" s="48"/>
      <c r="T5455" s="48"/>
      <c r="U5455" s="48"/>
      <c r="V5455" s="48"/>
      <c r="W5455" s="51" t="s">
        <v>4986</v>
      </c>
      <c r="X5455" t="str">
        <f t="shared" si="170"/>
        <v>HD;BE;BE;SO;CB;JB;JB</v>
      </c>
      <c r="Y5455" cm="1">
        <f t="array" ref="Y5455">SUM(_xlfn.XLOOKUP(_xlfn.TOROW(F5455:V5455,1),$AN$34:$AN$43,$AL$34:$AL$43,,0,1))</f>
        <v>29</v>
      </c>
      <c r="Z5455">
        <f t="shared" si="171"/>
        <v>7</v>
      </c>
      <c r="AA5455" t="str">
        <v>DH</v>
      </c>
      <c r="AG5455">
        <v>3834</v>
      </c>
      <c r="AH5455">
        <v>5</v>
      </c>
      <c r="AT5455">
        <v>7</v>
      </c>
    </row>
    <row r="5456" spans="2:46" ht="15" customHeight="1">
      <c r="B5456" s="48">
        <v>7226</v>
      </c>
      <c r="C5456" s="49">
        <v>45462</v>
      </c>
      <c r="D5456" s="50">
        <v>0.53883101851851856</v>
      </c>
      <c r="E5456" s="48" t="s">
        <v>12753</v>
      </c>
      <c r="F5456" s="48" t="s">
        <v>189</v>
      </c>
      <c r="G5456" s="48" t="s">
        <v>319</v>
      </c>
      <c r="H5456" s="48" t="s">
        <v>319</v>
      </c>
      <c r="I5456" s="48" t="s">
        <v>319</v>
      </c>
      <c r="J5456" s="48" t="s">
        <v>719</v>
      </c>
      <c r="K5456" s="48" t="s">
        <v>194</v>
      </c>
      <c r="L5456" s="48"/>
      <c r="M5456" s="48"/>
      <c r="N5456" s="48"/>
      <c r="O5456" s="48"/>
      <c r="P5456" s="48"/>
      <c r="Q5456" s="48"/>
      <c r="R5456" s="48"/>
      <c r="S5456" s="48"/>
      <c r="T5456" s="48"/>
      <c r="U5456" s="48"/>
      <c r="V5456" s="48"/>
      <c r="W5456" s="51" t="s">
        <v>4987</v>
      </c>
      <c r="X5456" t="str">
        <f t="shared" si="170"/>
        <v>JB;FR;FR;FR;BE;DH</v>
      </c>
      <c r="Y5456" cm="1">
        <f t="array" ref="Y5456">SUM(_xlfn.XLOOKUP(_xlfn.TOROW(F5456:V5456,1),$AN$34:$AN$43,$AL$34:$AL$43,,0,1))</f>
        <v>24</v>
      </c>
      <c r="Z5456">
        <f t="shared" si="171"/>
        <v>6</v>
      </c>
      <c r="AA5456" t="str">
        <v>DH</v>
      </c>
      <c r="AG5456">
        <v>3843</v>
      </c>
      <c r="AH5456">
        <v>5</v>
      </c>
      <c r="AT5456">
        <v>6</v>
      </c>
    </row>
    <row r="5457" spans="2:46" ht="15" customHeight="1">
      <c r="B5457" s="48">
        <v>7227</v>
      </c>
      <c r="C5457" s="49">
        <v>45462</v>
      </c>
      <c r="D5457" s="50">
        <v>0.53916666666666668</v>
      </c>
      <c r="E5457" s="48" t="s">
        <v>12754</v>
      </c>
      <c r="F5457" s="48" t="s">
        <v>280</v>
      </c>
      <c r="G5457" s="48" t="s">
        <v>189</v>
      </c>
      <c r="H5457" s="48" t="s">
        <v>803</v>
      </c>
      <c r="I5457" s="48"/>
      <c r="J5457" s="48"/>
      <c r="K5457" s="48"/>
      <c r="L5457" s="48"/>
      <c r="M5457" s="48"/>
      <c r="N5457" s="48"/>
      <c r="O5457" s="48"/>
      <c r="P5457" s="48"/>
      <c r="Q5457" s="48"/>
      <c r="R5457" s="48"/>
      <c r="S5457" s="48"/>
      <c r="T5457" s="48"/>
      <c r="U5457" s="48"/>
      <c r="V5457" s="48"/>
      <c r="W5457" s="51" t="s">
        <v>4988</v>
      </c>
      <c r="X5457" t="str">
        <f t="shared" si="170"/>
        <v>WB;JB;SS</v>
      </c>
      <c r="Y5457" cm="1">
        <f t="array" ref="Y5457">SUM(_xlfn.XLOOKUP(_xlfn.TOROW(F5457:V5457,1),$AN$34:$AN$43,$AL$34:$AL$43,,0,1))</f>
        <v>15</v>
      </c>
      <c r="Z5457">
        <f t="shared" si="171"/>
        <v>3</v>
      </c>
      <c r="AA5457" t="str">
        <v>DH</v>
      </c>
      <c r="AG5457">
        <v>3846</v>
      </c>
      <c r="AH5457">
        <v>5</v>
      </c>
      <c r="AT5457">
        <v>3</v>
      </c>
    </row>
    <row r="5458" spans="2:46" ht="15" customHeight="1">
      <c r="B5458" s="48">
        <v>7228</v>
      </c>
      <c r="C5458" s="49">
        <v>45462</v>
      </c>
      <c r="D5458" s="50">
        <v>0.54025462962962967</v>
      </c>
      <c r="E5458" s="48" t="s">
        <v>9234</v>
      </c>
      <c r="F5458" s="48" t="s">
        <v>243</v>
      </c>
      <c r="G5458" s="48" t="s">
        <v>243</v>
      </c>
      <c r="H5458" s="48" t="s">
        <v>319</v>
      </c>
      <c r="I5458" s="48" t="s">
        <v>319</v>
      </c>
      <c r="J5458" s="48" t="s">
        <v>280</v>
      </c>
      <c r="K5458" s="48" t="s">
        <v>280</v>
      </c>
      <c r="L5458" s="48" t="s">
        <v>280</v>
      </c>
      <c r="M5458" s="48"/>
      <c r="N5458" s="48"/>
      <c r="O5458" s="48"/>
      <c r="P5458" s="48"/>
      <c r="Q5458" s="48"/>
      <c r="R5458" s="48"/>
      <c r="S5458" s="48"/>
      <c r="T5458" s="48"/>
      <c r="U5458" s="48"/>
      <c r="V5458" s="48"/>
      <c r="W5458" s="51" t="s">
        <v>4989</v>
      </c>
      <c r="X5458" t="str">
        <f t="shared" si="170"/>
        <v>CB;CB;FR;FR;WB;WB;WB</v>
      </c>
      <c r="Y5458" cm="1">
        <f t="array" ref="Y5458">SUM(_xlfn.XLOOKUP(_xlfn.TOROW(F5458:V5458,1),$AN$34:$AN$43,$AL$34:$AL$43,,0,1))</f>
        <v>55</v>
      </c>
      <c r="Z5458">
        <f t="shared" si="171"/>
        <v>7</v>
      </c>
      <c r="AA5458" t="str">
        <v>DH</v>
      </c>
      <c r="AG5458">
        <v>3848</v>
      </c>
      <c r="AH5458">
        <v>5</v>
      </c>
      <c r="AT5458">
        <v>7</v>
      </c>
    </row>
    <row r="5459" spans="2:46" ht="15" customHeight="1">
      <c r="B5459" s="48">
        <v>7229</v>
      </c>
      <c r="C5459" s="49">
        <v>45462</v>
      </c>
      <c r="D5459" s="50">
        <v>0.54113425925925929</v>
      </c>
      <c r="E5459" s="48" t="s">
        <v>12755</v>
      </c>
      <c r="F5459" s="48" t="s">
        <v>189</v>
      </c>
      <c r="G5459" s="48" t="s">
        <v>304</v>
      </c>
      <c r="H5459" s="48" t="s">
        <v>133</v>
      </c>
      <c r="I5459" s="48" t="s">
        <v>194</v>
      </c>
      <c r="J5459" s="48" t="s">
        <v>280</v>
      </c>
      <c r="K5459" s="48" t="s">
        <v>280</v>
      </c>
      <c r="L5459" s="48" t="s">
        <v>280</v>
      </c>
      <c r="M5459" s="48" t="s">
        <v>319</v>
      </c>
      <c r="N5459" s="48" t="s">
        <v>719</v>
      </c>
      <c r="O5459" s="48" t="s">
        <v>803</v>
      </c>
      <c r="P5459" s="48"/>
      <c r="Q5459" s="48"/>
      <c r="R5459" s="48"/>
      <c r="S5459" s="48"/>
      <c r="T5459" s="48"/>
      <c r="U5459" s="48"/>
      <c r="V5459" s="48"/>
      <c r="W5459" s="51" t="s">
        <v>4990</v>
      </c>
      <c r="X5459" t="str">
        <f t="shared" si="170"/>
        <v>JB;HD;SO;DH;WB;WB;WB;FR;BE;SS</v>
      </c>
      <c r="Y5459" cm="1">
        <f t="array" ref="Y5459">SUM(_xlfn.XLOOKUP(_xlfn.TOROW(F5459:V5459,1),$AN$34:$AN$43,$AL$34:$AL$43,,0,1))</f>
        <v>63</v>
      </c>
      <c r="Z5459">
        <f t="shared" si="171"/>
        <v>10</v>
      </c>
      <c r="AA5459" t="str">
        <v>WB</v>
      </c>
      <c r="AG5459">
        <v>3851</v>
      </c>
      <c r="AH5459">
        <v>5</v>
      </c>
      <c r="AT5459">
        <v>10</v>
      </c>
    </row>
    <row r="5460" spans="2:46" ht="15" customHeight="1">
      <c r="B5460" s="48">
        <v>7230</v>
      </c>
      <c r="C5460" s="49">
        <v>45462</v>
      </c>
      <c r="D5460" s="50">
        <v>0.5414930555555556</v>
      </c>
      <c r="E5460" s="48" t="s">
        <v>12756</v>
      </c>
      <c r="F5460" s="48" t="s">
        <v>133</v>
      </c>
      <c r="G5460" s="48" t="s">
        <v>280</v>
      </c>
      <c r="H5460" s="48" t="s">
        <v>51</v>
      </c>
      <c r="I5460" s="48" t="s">
        <v>803</v>
      </c>
      <c r="J5460" s="48" t="s">
        <v>189</v>
      </c>
      <c r="K5460" s="48" t="s">
        <v>803</v>
      </c>
      <c r="L5460" s="48" t="s">
        <v>243</v>
      </c>
      <c r="M5460" s="48"/>
      <c r="N5460" s="48"/>
      <c r="O5460" s="48"/>
      <c r="P5460" s="48"/>
      <c r="Q5460" s="48"/>
      <c r="R5460" s="48"/>
      <c r="S5460" s="48"/>
      <c r="T5460" s="48"/>
      <c r="U5460" s="48"/>
      <c r="V5460" s="48"/>
      <c r="W5460" s="51" t="s">
        <v>4991</v>
      </c>
      <c r="X5460" t="str">
        <f t="shared" si="170"/>
        <v>SO;WB;BB;SS;JB;SS;CB</v>
      </c>
      <c r="Y5460" cm="1">
        <f t="array" ref="Y5460">SUM(_xlfn.XLOOKUP(_xlfn.TOROW(F5460:V5460,1),$AN$34:$AN$43,$AL$34:$AL$43,,0,1))</f>
        <v>38</v>
      </c>
      <c r="Z5460">
        <f t="shared" si="171"/>
        <v>7</v>
      </c>
      <c r="AA5460" t="str">
        <v>WB</v>
      </c>
      <c r="AG5460">
        <v>3856</v>
      </c>
      <c r="AH5460">
        <v>5</v>
      </c>
      <c r="AT5460">
        <v>7</v>
      </c>
    </row>
    <row r="5461" spans="2:46" ht="15" customHeight="1">
      <c r="B5461" s="48">
        <v>7231</v>
      </c>
      <c r="C5461" s="49">
        <v>45462</v>
      </c>
      <c r="D5461" s="50">
        <v>0.54523148148148148</v>
      </c>
      <c r="E5461" s="48" t="s">
        <v>12757</v>
      </c>
      <c r="F5461" s="48" t="s">
        <v>803</v>
      </c>
      <c r="G5461" s="48" t="s">
        <v>319</v>
      </c>
      <c r="H5461" s="48" t="s">
        <v>304</v>
      </c>
      <c r="I5461" s="48" t="s">
        <v>304</v>
      </c>
      <c r="J5461" s="48" t="s">
        <v>280</v>
      </c>
      <c r="K5461" s="48"/>
      <c r="L5461" s="48"/>
      <c r="M5461" s="48"/>
      <c r="N5461" s="48"/>
      <c r="O5461" s="48"/>
      <c r="P5461" s="48"/>
      <c r="Q5461" s="48"/>
      <c r="R5461" s="48"/>
      <c r="S5461" s="48"/>
      <c r="T5461" s="48"/>
      <c r="U5461" s="48"/>
      <c r="V5461" s="48"/>
      <c r="W5461" s="51" t="s">
        <v>4992</v>
      </c>
      <c r="X5461" t="str">
        <f t="shared" si="170"/>
        <v>SS;FR;HD;HD;WB</v>
      </c>
      <c r="Y5461" cm="1">
        <f t="array" ref="Y5461">SUM(_xlfn.XLOOKUP(_xlfn.TOROW(F5461:V5461,1),$AN$34:$AN$43,$AL$34:$AL$43,,0,1))</f>
        <v>31</v>
      </c>
      <c r="Z5461">
        <f t="shared" si="171"/>
        <v>5</v>
      </c>
      <c r="AA5461" t="str">
        <v>FR</v>
      </c>
      <c r="AG5461">
        <v>3858</v>
      </c>
      <c r="AH5461">
        <v>5</v>
      </c>
      <c r="AT5461">
        <v>5</v>
      </c>
    </row>
    <row r="5462" spans="2:46" ht="15" customHeight="1">
      <c r="B5462" s="48">
        <v>7232</v>
      </c>
      <c r="C5462" s="49">
        <v>45462</v>
      </c>
      <c r="D5462" s="50">
        <v>0.54998842592592589</v>
      </c>
      <c r="E5462" s="48" t="s">
        <v>12758</v>
      </c>
      <c r="F5462" s="48" t="s">
        <v>51</v>
      </c>
      <c r="G5462" s="48" t="s">
        <v>51</v>
      </c>
      <c r="H5462" s="48" t="s">
        <v>319</v>
      </c>
      <c r="I5462" s="48" t="s">
        <v>319</v>
      </c>
      <c r="J5462" s="48" t="s">
        <v>319</v>
      </c>
      <c r="K5462" s="48"/>
      <c r="L5462" s="48"/>
      <c r="M5462" s="48"/>
      <c r="N5462" s="48"/>
      <c r="O5462" s="48"/>
      <c r="P5462" s="48"/>
      <c r="Q5462" s="48"/>
      <c r="R5462" s="48"/>
      <c r="S5462" s="48"/>
      <c r="T5462" s="48"/>
      <c r="U5462" s="48"/>
      <c r="V5462" s="48"/>
      <c r="W5462" s="51" t="s">
        <v>4993</v>
      </c>
      <c r="X5462" t="str">
        <f t="shared" si="170"/>
        <v>BB;BB;FR;FR;FR</v>
      </c>
      <c r="Y5462" cm="1">
        <f t="array" ref="Y5462">SUM(_xlfn.XLOOKUP(_xlfn.TOROW(F5462:V5462,1),$AN$34:$AN$43,$AL$34:$AL$43,,0,1))</f>
        <v>29</v>
      </c>
      <c r="Z5462">
        <f t="shared" si="171"/>
        <v>5</v>
      </c>
      <c r="AA5462" t="str">
        <v>DH</v>
      </c>
      <c r="AG5462">
        <v>3859</v>
      </c>
      <c r="AH5462">
        <v>5</v>
      </c>
      <c r="AT5462">
        <v>5</v>
      </c>
    </row>
    <row r="5463" spans="2:46" ht="15" customHeight="1">
      <c r="B5463" s="48">
        <v>7233</v>
      </c>
      <c r="C5463" s="49">
        <v>45462</v>
      </c>
      <c r="D5463" s="50">
        <v>0.55880787037037039</v>
      </c>
      <c r="E5463" s="48" t="s">
        <v>8479</v>
      </c>
      <c r="F5463" s="48" t="s">
        <v>304</v>
      </c>
      <c r="G5463" s="48" t="s">
        <v>304</v>
      </c>
      <c r="H5463" s="48" t="s">
        <v>304</v>
      </c>
      <c r="I5463" s="48" t="s">
        <v>304</v>
      </c>
      <c r="J5463" s="48" t="s">
        <v>304</v>
      </c>
      <c r="K5463" s="48"/>
      <c r="L5463" s="48"/>
      <c r="M5463" s="48"/>
      <c r="N5463" s="48"/>
      <c r="O5463" s="48"/>
      <c r="P5463" s="48"/>
      <c r="Q5463" s="48"/>
      <c r="R5463" s="48"/>
      <c r="S5463" s="48"/>
      <c r="T5463" s="48"/>
      <c r="U5463" s="48"/>
      <c r="V5463" s="48"/>
      <c r="W5463" s="51" t="s">
        <v>4994</v>
      </c>
      <c r="X5463" t="str">
        <f t="shared" si="170"/>
        <v>HD;HD;HD;HD;HD</v>
      </c>
      <c r="Y5463" cm="1">
        <f t="array" ref="Y5463">SUM(_xlfn.XLOOKUP(_xlfn.TOROW(F5463:V5463,1),$AN$34:$AN$43,$AL$34:$AL$43,,0,1))</f>
        <v>35</v>
      </c>
      <c r="Z5463">
        <f t="shared" si="171"/>
        <v>5</v>
      </c>
      <c r="AA5463" t="str">
        <v>WB</v>
      </c>
      <c r="AG5463">
        <v>3865</v>
      </c>
      <c r="AH5463">
        <v>5</v>
      </c>
      <c r="AT5463">
        <v>5</v>
      </c>
    </row>
    <row r="5464" spans="2:46" ht="15" customHeight="1">
      <c r="B5464" s="48">
        <v>7234</v>
      </c>
      <c r="C5464" s="49">
        <v>45462</v>
      </c>
      <c r="D5464" s="50">
        <v>0.5597685185185185</v>
      </c>
      <c r="E5464" s="48" t="s">
        <v>12759</v>
      </c>
      <c r="F5464" s="48" t="s">
        <v>243</v>
      </c>
      <c r="G5464" s="48" t="s">
        <v>243</v>
      </c>
      <c r="H5464" s="48" t="s">
        <v>803</v>
      </c>
      <c r="I5464" s="48"/>
      <c r="J5464" s="48"/>
      <c r="K5464" s="48"/>
      <c r="L5464" s="48"/>
      <c r="M5464" s="48"/>
      <c r="N5464" s="48"/>
      <c r="O5464" s="48"/>
      <c r="P5464" s="48"/>
      <c r="Q5464" s="48"/>
      <c r="R5464" s="48"/>
      <c r="S5464" s="48"/>
      <c r="T5464" s="48"/>
      <c r="U5464" s="48"/>
      <c r="V5464" s="48"/>
      <c r="W5464" s="51" t="s">
        <v>4995</v>
      </c>
      <c r="X5464" t="str">
        <f t="shared" si="170"/>
        <v>CB;CB;SS</v>
      </c>
      <c r="Y5464" cm="1">
        <f t="array" ref="Y5464">SUM(_xlfn.XLOOKUP(_xlfn.TOROW(F5464:V5464,1),$AN$34:$AN$43,$AL$34:$AL$43,,0,1))</f>
        <v>19</v>
      </c>
      <c r="Z5464">
        <f t="shared" si="171"/>
        <v>3</v>
      </c>
      <c r="AA5464" t="str">
        <v>DH</v>
      </c>
      <c r="AG5464">
        <v>3867</v>
      </c>
      <c r="AH5464">
        <v>5</v>
      </c>
      <c r="AT5464">
        <v>3</v>
      </c>
    </row>
    <row r="5465" spans="2:46" ht="15" customHeight="1">
      <c r="B5465" s="48">
        <v>7235</v>
      </c>
      <c r="C5465" s="49">
        <v>45462</v>
      </c>
      <c r="D5465" s="50">
        <v>0.55982638888888892</v>
      </c>
      <c r="E5465" s="48" t="s">
        <v>12760</v>
      </c>
      <c r="F5465" s="48" t="s">
        <v>189</v>
      </c>
      <c r="G5465" s="48" t="s">
        <v>194</v>
      </c>
      <c r="H5465" s="48" t="s">
        <v>189</v>
      </c>
      <c r="I5465" s="48" t="s">
        <v>189</v>
      </c>
      <c r="J5465" s="48" t="s">
        <v>189</v>
      </c>
      <c r="K5465" s="48" t="s">
        <v>304</v>
      </c>
      <c r="L5465" s="48" t="s">
        <v>189</v>
      </c>
      <c r="M5465" s="48" t="s">
        <v>133</v>
      </c>
      <c r="N5465" s="48"/>
      <c r="O5465" s="48"/>
      <c r="P5465" s="48"/>
      <c r="Q5465" s="48"/>
      <c r="R5465" s="48"/>
      <c r="S5465" s="48"/>
      <c r="T5465" s="48"/>
      <c r="U5465" s="48"/>
      <c r="V5465" s="48"/>
      <c r="W5465" s="51" t="s">
        <v>4996</v>
      </c>
      <c r="X5465" t="str">
        <f t="shared" si="170"/>
        <v>JB;DH;JB;JB;JB;HD;JB;SO</v>
      </c>
      <c r="Y5465" cm="1">
        <f t="array" ref="Y5465">SUM(_xlfn.XLOOKUP(_xlfn.TOROW(F5465:V5465,1),$AN$34:$AN$43,$AL$34:$AL$43,,0,1))</f>
        <v>23</v>
      </c>
      <c r="Z5465">
        <f t="shared" si="171"/>
        <v>8</v>
      </c>
      <c r="AA5465" t="str">
        <v>FR</v>
      </c>
      <c r="AG5465">
        <v>3868</v>
      </c>
      <c r="AH5465">
        <v>5</v>
      </c>
      <c r="AT5465">
        <v>8</v>
      </c>
    </row>
    <row r="5466" spans="2:46" ht="15" customHeight="1">
      <c r="B5466" s="48">
        <v>7236</v>
      </c>
      <c r="C5466" s="49">
        <v>45462</v>
      </c>
      <c r="D5466" s="50">
        <v>0.5617361111111111</v>
      </c>
      <c r="E5466" s="48" t="s">
        <v>12761</v>
      </c>
      <c r="F5466" s="48" t="s">
        <v>319</v>
      </c>
      <c r="G5466" s="48" t="s">
        <v>319</v>
      </c>
      <c r="H5466" s="48" t="s">
        <v>319</v>
      </c>
      <c r="I5466" s="48" t="s">
        <v>51</v>
      </c>
      <c r="J5466" s="48" t="s">
        <v>719</v>
      </c>
      <c r="K5466" s="48" t="s">
        <v>194</v>
      </c>
      <c r="L5466" s="48" t="s">
        <v>803</v>
      </c>
      <c r="M5466" s="48" t="s">
        <v>194</v>
      </c>
      <c r="N5466" s="48" t="s">
        <v>194</v>
      </c>
      <c r="O5466" s="48" t="s">
        <v>304</v>
      </c>
      <c r="P5466" s="48" t="s">
        <v>304</v>
      </c>
      <c r="Q5466" s="48" t="s">
        <v>304</v>
      </c>
      <c r="R5466" s="48" t="s">
        <v>304</v>
      </c>
      <c r="S5466" s="48"/>
      <c r="T5466" s="48"/>
      <c r="U5466" s="48"/>
      <c r="V5466" s="48"/>
      <c r="W5466" s="51" t="s">
        <v>4997</v>
      </c>
      <c r="X5466" t="str">
        <f t="shared" si="170"/>
        <v>FR;FR;FR;BB;BE;DH;SS;DH;DH;HD;HD;HD;HD</v>
      </c>
      <c r="Y5466" cm="1">
        <f t="array" ref="Y5466">SUM(_xlfn.XLOOKUP(_xlfn.TOROW(F5466:V5466,1),$AN$34:$AN$43,$AL$34:$AL$43,,0,1))</f>
        <v>82</v>
      </c>
      <c r="Z5466">
        <f t="shared" si="171"/>
        <v>13</v>
      </c>
      <c r="AA5466" t="str">
        <v>DH</v>
      </c>
      <c r="AG5466">
        <v>3873</v>
      </c>
      <c r="AH5466">
        <v>5</v>
      </c>
      <c r="AT5466">
        <v>13</v>
      </c>
    </row>
    <row r="5467" spans="2:46" ht="15" customHeight="1">
      <c r="B5467" s="48">
        <v>7237</v>
      </c>
      <c r="C5467" s="49">
        <v>45462</v>
      </c>
      <c r="D5467" s="50">
        <v>0.56177083333333333</v>
      </c>
      <c r="E5467" s="48" t="s">
        <v>12762</v>
      </c>
      <c r="F5467" s="48" t="s">
        <v>194</v>
      </c>
      <c r="G5467" s="48" t="s">
        <v>189</v>
      </c>
      <c r="H5467" s="48" t="s">
        <v>189</v>
      </c>
      <c r="I5467" s="48" t="s">
        <v>189</v>
      </c>
      <c r="J5467" s="48"/>
      <c r="K5467" s="48"/>
      <c r="L5467" s="48"/>
      <c r="M5467" s="48"/>
      <c r="N5467" s="48"/>
      <c r="O5467" s="48"/>
      <c r="P5467" s="48"/>
      <c r="Q5467" s="48"/>
      <c r="R5467" s="48"/>
      <c r="S5467" s="48"/>
      <c r="T5467" s="48"/>
      <c r="U5467" s="48"/>
      <c r="V5467" s="48"/>
      <c r="W5467" s="51" t="s">
        <v>4998</v>
      </c>
      <c r="X5467" t="str">
        <f t="shared" si="170"/>
        <v>DH;JB;JB;JB</v>
      </c>
      <c r="Y5467" cm="1">
        <f t="array" ref="Y5467">SUM(_xlfn.XLOOKUP(_xlfn.TOROW(F5467:V5467,1),$AN$34:$AN$43,$AL$34:$AL$43,,0,1))</f>
        <v>12</v>
      </c>
      <c r="Z5467">
        <f t="shared" si="171"/>
        <v>4</v>
      </c>
      <c r="AA5467" t="str">
        <v>FR</v>
      </c>
      <c r="AG5467">
        <v>3876</v>
      </c>
      <c r="AH5467">
        <v>5</v>
      </c>
      <c r="AT5467">
        <v>4</v>
      </c>
    </row>
    <row r="5468" spans="2:46" ht="15" customHeight="1">
      <c r="B5468" s="48">
        <v>7238</v>
      </c>
      <c r="C5468" s="49">
        <v>45462</v>
      </c>
      <c r="D5468" s="50">
        <v>0.56351851851851853</v>
      </c>
      <c r="E5468" s="48" t="s">
        <v>12763</v>
      </c>
      <c r="F5468" s="48" t="s">
        <v>194</v>
      </c>
      <c r="G5468" s="48" t="s">
        <v>194</v>
      </c>
      <c r="H5468" s="48" t="s">
        <v>719</v>
      </c>
      <c r="I5468" s="48" t="s">
        <v>194</v>
      </c>
      <c r="J5468" s="48" t="s">
        <v>194</v>
      </c>
      <c r="K5468" s="48"/>
      <c r="L5468" s="48"/>
      <c r="M5468" s="48"/>
      <c r="N5468" s="48"/>
      <c r="O5468" s="48"/>
      <c r="P5468" s="48"/>
      <c r="Q5468" s="48"/>
      <c r="R5468" s="48"/>
      <c r="S5468" s="48"/>
      <c r="T5468" s="48"/>
      <c r="U5468" s="48"/>
      <c r="V5468" s="48"/>
      <c r="W5468" s="51" t="s">
        <v>4999</v>
      </c>
      <c r="X5468" t="str">
        <f t="shared" si="170"/>
        <v>DH;DH;BE;DH;DH</v>
      </c>
      <c r="Y5468" cm="1">
        <f t="array" ref="Y5468">SUM(_xlfn.XLOOKUP(_xlfn.TOROW(F5468:V5468,1),$AN$34:$AN$43,$AL$34:$AL$43,,0,1))</f>
        <v>41</v>
      </c>
      <c r="Z5468">
        <f t="shared" si="171"/>
        <v>5</v>
      </c>
      <c r="AA5468" t="str">
        <v>FR</v>
      </c>
      <c r="AG5468">
        <v>3904</v>
      </c>
      <c r="AH5468">
        <v>5</v>
      </c>
      <c r="AT5468">
        <v>5</v>
      </c>
    </row>
    <row r="5469" spans="2:46" ht="15" customHeight="1">
      <c r="B5469" s="48">
        <v>7239</v>
      </c>
      <c r="C5469" s="49">
        <v>45462</v>
      </c>
      <c r="D5469" s="50">
        <v>0.56665509259259261</v>
      </c>
      <c r="E5469" s="48" t="s">
        <v>12764</v>
      </c>
      <c r="F5469" s="48" t="s">
        <v>304</v>
      </c>
      <c r="G5469" s="48" t="s">
        <v>304</v>
      </c>
      <c r="H5469" s="48" t="s">
        <v>719</v>
      </c>
      <c r="I5469" s="48" t="s">
        <v>719</v>
      </c>
      <c r="J5469" s="48" t="s">
        <v>133</v>
      </c>
      <c r="K5469" s="48" t="s">
        <v>719</v>
      </c>
      <c r="L5469" s="48"/>
      <c r="M5469" s="48"/>
      <c r="N5469" s="48"/>
      <c r="O5469" s="48"/>
      <c r="P5469" s="48"/>
      <c r="Q5469" s="48"/>
      <c r="R5469" s="48"/>
      <c r="S5469" s="48"/>
      <c r="T5469" s="48"/>
      <c r="U5469" s="48"/>
      <c r="V5469" s="48"/>
      <c r="W5469" s="51" t="s">
        <v>5000</v>
      </c>
      <c r="X5469" t="str">
        <f t="shared" si="170"/>
        <v>HD;HD;BE;BE;SO;BE</v>
      </c>
      <c r="Y5469" cm="1">
        <f t="array" ref="Y5469">SUM(_xlfn.XLOOKUP(_xlfn.TOROW(F5469:V5469,1),$AN$34:$AN$43,$AL$34:$AL$43,,0,1))</f>
        <v>31</v>
      </c>
      <c r="Z5469">
        <f t="shared" si="171"/>
        <v>6</v>
      </c>
      <c r="AA5469" t="str">
        <v>CB</v>
      </c>
      <c r="AG5469">
        <v>3911</v>
      </c>
      <c r="AH5469">
        <v>5</v>
      </c>
      <c r="AT5469">
        <v>6</v>
      </c>
    </row>
    <row r="5470" spans="2:46" ht="15" customHeight="1">
      <c r="B5470" s="48">
        <v>7240</v>
      </c>
      <c r="C5470" s="49">
        <v>45462</v>
      </c>
      <c r="D5470" s="50">
        <v>0.56706018518518519</v>
      </c>
      <c r="E5470" s="48" t="s">
        <v>12765</v>
      </c>
      <c r="F5470" s="48" t="s">
        <v>194</v>
      </c>
      <c r="G5470" s="48" t="s">
        <v>719</v>
      </c>
      <c r="H5470" s="48" t="s">
        <v>719</v>
      </c>
      <c r="I5470" s="48" t="s">
        <v>803</v>
      </c>
      <c r="J5470" s="48" t="s">
        <v>51</v>
      </c>
      <c r="K5470" s="48" t="s">
        <v>304</v>
      </c>
      <c r="L5470" s="48" t="s">
        <v>51</v>
      </c>
      <c r="M5470" s="48" t="s">
        <v>133</v>
      </c>
      <c r="N5470" s="48"/>
      <c r="O5470" s="48"/>
      <c r="P5470" s="48"/>
      <c r="Q5470" s="48"/>
      <c r="R5470" s="48"/>
      <c r="S5470" s="48"/>
      <c r="T5470" s="48"/>
      <c r="U5470" s="48"/>
      <c r="V5470" s="48"/>
      <c r="W5470" s="51" t="s">
        <v>5001</v>
      </c>
      <c r="X5470" t="str">
        <f t="shared" si="170"/>
        <v>DH;BE;BE;SS;BB;HD;BB;SO</v>
      </c>
      <c r="Y5470" cm="1">
        <f t="array" ref="Y5470">SUM(_xlfn.XLOOKUP(_xlfn.TOROW(F5470:V5470,1),$AN$34:$AN$43,$AL$34:$AL$43,,0,1))</f>
        <v>51</v>
      </c>
      <c r="Z5470">
        <f t="shared" si="171"/>
        <v>8</v>
      </c>
      <c r="AA5470" t="str">
        <v>CB</v>
      </c>
      <c r="AG5470">
        <v>3939</v>
      </c>
      <c r="AH5470">
        <v>5</v>
      </c>
      <c r="AT5470">
        <v>8</v>
      </c>
    </row>
    <row r="5471" spans="2:46" ht="15" customHeight="1">
      <c r="B5471" s="48">
        <v>7241</v>
      </c>
      <c r="C5471" s="49">
        <v>45462</v>
      </c>
      <c r="D5471" s="50">
        <v>0.56732638888888887</v>
      </c>
      <c r="E5471" s="48" t="s">
        <v>12766</v>
      </c>
      <c r="F5471" s="48" t="s">
        <v>280</v>
      </c>
      <c r="G5471" s="48" t="s">
        <v>243</v>
      </c>
      <c r="H5471" s="48" t="s">
        <v>243</v>
      </c>
      <c r="I5471" s="48" t="s">
        <v>194</v>
      </c>
      <c r="J5471" s="48" t="s">
        <v>194</v>
      </c>
      <c r="K5471" s="48" t="s">
        <v>719</v>
      </c>
      <c r="L5471" s="48" t="s">
        <v>719</v>
      </c>
      <c r="M5471" s="48" t="s">
        <v>719</v>
      </c>
      <c r="N5471" s="48"/>
      <c r="O5471" s="48"/>
      <c r="P5471" s="48"/>
      <c r="Q5471" s="48"/>
      <c r="R5471" s="48"/>
      <c r="S5471" s="48"/>
      <c r="T5471" s="48"/>
      <c r="U5471" s="48"/>
      <c r="V5471" s="48"/>
      <c r="W5471" s="51" t="s">
        <v>5002</v>
      </c>
      <c r="X5471" t="str">
        <f t="shared" si="170"/>
        <v>WB;CB;CB;DH;DH;BE;BE;BE</v>
      </c>
      <c r="Y5471" cm="1">
        <f t="array" ref="Y5471">SUM(_xlfn.XLOOKUP(_xlfn.TOROW(F5471:V5471,1),$AN$34:$AN$43,$AL$34:$AL$43,,0,1))</f>
        <v>60</v>
      </c>
      <c r="Z5471">
        <f t="shared" si="171"/>
        <v>8</v>
      </c>
      <c r="AA5471" t="str">
        <v>SO</v>
      </c>
      <c r="AG5471">
        <v>3941</v>
      </c>
      <c r="AH5471">
        <v>5</v>
      </c>
      <c r="AT5471">
        <v>8</v>
      </c>
    </row>
    <row r="5472" spans="2:46" ht="15" customHeight="1">
      <c r="B5472" s="48">
        <v>7242</v>
      </c>
      <c r="C5472" s="49">
        <v>45462</v>
      </c>
      <c r="D5472" s="50">
        <v>0.5681018518518518</v>
      </c>
      <c r="E5472" s="48" t="s">
        <v>12767</v>
      </c>
      <c r="F5472" s="48" t="s">
        <v>51</v>
      </c>
      <c r="G5472" s="48" t="s">
        <v>51</v>
      </c>
      <c r="H5472" s="48" t="s">
        <v>304</v>
      </c>
      <c r="I5472" s="48" t="s">
        <v>304</v>
      </c>
      <c r="J5472" s="48" t="s">
        <v>304</v>
      </c>
      <c r="K5472" s="48" t="s">
        <v>803</v>
      </c>
      <c r="L5472" s="48" t="s">
        <v>803</v>
      </c>
      <c r="M5472" s="48"/>
      <c r="N5472" s="48"/>
      <c r="O5472" s="48"/>
      <c r="P5472" s="48"/>
      <c r="Q5472" s="48"/>
      <c r="R5472" s="48"/>
      <c r="S5472" s="48"/>
      <c r="T5472" s="48"/>
      <c r="U5472" s="48"/>
      <c r="V5472" s="48"/>
      <c r="W5472" s="51" t="s">
        <v>5003</v>
      </c>
      <c r="X5472" t="str">
        <f t="shared" si="170"/>
        <v>BB;BB;HD;HD;HD;SS;SS</v>
      </c>
      <c r="Y5472" cm="1">
        <f t="array" ref="Y5472">SUM(_xlfn.XLOOKUP(_xlfn.TOROW(F5472:V5472,1),$AN$34:$AN$43,$AL$34:$AL$43,,0,1))</f>
        <v>47</v>
      </c>
      <c r="Z5472">
        <f t="shared" si="171"/>
        <v>7</v>
      </c>
      <c r="AA5472" t="str">
        <v>SO</v>
      </c>
      <c r="AG5472">
        <v>3946</v>
      </c>
      <c r="AH5472">
        <v>5</v>
      </c>
      <c r="AT5472">
        <v>7</v>
      </c>
    </row>
    <row r="5473" spans="2:46" ht="15" customHeight="1">
      <c r="B5473" s="48">
        <v>7243</v>
      </c>
      <c r="C5473" s="49">
        <v>45462</v>
      </c>
      <c r="D5473" s="50">
        <v>0.56847222222222227</v>
      </c>
      <c r="E5473" s="48" t="s">
        <v>12768</v>
      </c>
      <c r="F5473" s="48" t="s">
        <v>319</v>
      </c>
      <c r="G5473" s="48" t="s">
        <v>319</v>
      </c>
      <c r="H5473" s="48" t="s">
        <v>319</v>
      </c>
      <c r="I5473" s="48" t="s">
        <v>803</v>
      </c>
      <c r="J5473" s="48" t="s">
        <v>319</v>
      </c>
      <c r="K5473" s="48" t="s">
        <v>304</v>
      </c>
      <c r="L5473" s="48" t="s">
        <v>304</v>
      </c>
      <c r="M5473" s="48"/>
      <c r="N5473" s="48"/>
      <c r="O5473" s="48"/>
      <c r="P5473" s="48"/>
      <c r="Q5473" s="48"/>
      <c r="R5473" s="48"/>
      <c r="S5473" s="48"/>
      <c r="T5473" s="48"/>
      <c r="U5473" s="48"/>
      <c r="V5473" s="48"/>
      <c r="W5473" s="51" t="s">
        <v>5004</v>
      </c>
      <c r="X5473" t="str">
        <f t="shared" si="170"/>
        <v>FR;FR;FR;SS;FR;HD;HD</v>
      </c>
      <c r="Y5473" cm="1">
        <f t="array" ref="Y5473">SUM(_xlfn.XLOOKUP(_xlfn.TOROW(F5473:V5473,1),$AN$34:$AN$43,$AL$34:$AL$43,,0,1))</f>
        <v>29</v>
      </c>
      <c r="Z5473">
        <f t="shared" si="171"/>
        <v>7</v>
      </c>
      <c r="AA5473" t="str">
        <v>CB</v>
      </c>
      <c r="AG5473">
        <v>3952</v>
      </c>
      <c r="AH5473">
        <v>5</v>
      </c>
      <c r="AT5473">
        <v>7</v>
      </c>
    </row>
    <row r="5474" spans="2:46" ht="15" customHeight="1">
      <c r="B5474" s="48">
        <v>7244</v>
      </c>
      <c r="C5474" s="49">
        <v>45462</v>
      </c>
      <c r="D5474" s="50">
        <v>0.57309027777777777</v>
      </c>
      <c r="E5474" s="48" t="s">
        <v>194</v>
      </c>
      <c r="F5474" s="48" t="s">
        <v>194</v>
      </c>
      <c r="G5474" s="48"/>
      <c r="H5474" s="48"/>
      <c r="I5474" s="48"/>
      <c r="J5474" s="48"/>
      <c r="K5474" s="48"/>
      <c r="L5474" s="48"/>
      <c r="M5474" s="48"/>
      <c r="N5474" s="48"/>
      <c r="O5474" s="48"/>
      <c r="P5474" s="48"/>
      <c r="Q5474" s="48"/>
      <c r="R5474" s="48"/>
      <c r="S5474" s="48"/>
      <c r="T5474" s="48"/>
      <c r="U5474" s="48"/>
      <c r="V5474" s="48"/>
      <c r="W5474" s="51" t="s">
        <v>2670</v>
      </c>
      <c r="X5474" t="str">
        <f t="shared" si="170"/>
        <v>DH</v>
      </c>
      <c r="Y5474" cm="1">
        <f t="array" ref="Y5474">SUM(_xlfn.XLOOKUP(_xlfn.TOROW(F5474:V5474,1),$AN$34:$AN$43,$AL$34:$AL$43,,0,1))</f>
        <v>9</v>
      </c>
      <c r="Z5474">
        <f t="shared" si="171"/>
        <v>1</v>
      </c>
      <c r="AA5474" t="str">
        <v>BB</v>
      </c>
      <c r="AG5474">
        <v>3959</v>
      </c>
      <c r="AH5474">
        <v>5</v>
      </c>
      <c r="AT5474">
        <v>1</v>
      </c>
    </row>
    <row r="5475" spans="2:46" ht="15" customHeight="1">
      <c r="B5475" s="48">
        <v>7245</v>
      </c>
      <c r="C5475" s="49">
        <v>45462</v>
      </c>
      <c r="D5475" s="50">
        <v>0.57421296296296298</v>
      </c>
      <c r="E5475" s="48" t="s">
        <v>12769</v>
      </c>
      <c r="F5475" s="48" t="s">
        <v>51</v>
      </c>
      <c r="G5475" s="48" t="s">
        <v>51</v>
      </c>
      <c r="H5475" s="48" t="s">
        <v>51</v>
      </c>
      <c r="I5475" s="48" t="s">
        <v>719</v>
      </c>
      <c r="J5475" s="48" t="s">
        <v>803</v>
      </c>
      <c r="K5475" s="48"/>
      <c r="L5475" s="48"/>
      <c r="M5475" s="48"/>
      <c r="N5475" s="48"/>
      <c r="O5475" s="48"/>
      <c r="P5475" s="48"/>
      <c r="Q5475" s="48"/>
      <c r="R5475" s="48"/>
      <c r="S5475" s="48"/>
      <c r="T5475" s="48"/>
      <c r="U5475" s="48"/>
      <c r="V5475" s="48"/>
      <c r="W5475" s="51" t="s">
        <v>5005</v>
      </c>
      <c r="X5475" t="str">
        <f t="shared" si="170"/>
        <v>BB;BB;BB;BE;SS</v>
      </c>
      <c r="Y5475" cm="1">
        <f t="array" ref="Y5475">SUM(_xlfn.XLOOKUP(_xlfn.TOROW(F5475:V5475,1),$AN$34:$AN$43,$AL$34:$AL$43,,0,1))</f>
        <v>38</v>
      </c>
      <c r="Z5475">
        <f t="shared" si="171"/>
        <v>5</v>
      </c>
      <c r="AA5475" t="str">
        <v>SS</v>
      </c>
      <c r="AG5475">
        <v>3982</v>
      </c>
      <c r="AH5475">
        <v>5</v>
      </c>
      <c r="AT5475">
        <v>5</v>
      </c>
    </row>
    <row r="5476" spans="2:46" ht="15" customHeight="1">
      <c r="B5476" s="48">
        <v>7246</v>
      </c>
      <c r="C5476" s="49">
        <v>45462</v>
      </c>
      <c r="D5476" s="50">
        <v>0.57581018518518523</v>
      </c>
      <c r="E5476" s="48" t="s">
        <v>8193</v>
      </c>
      <c r="F5476" s="48" t="s">
        <v>719</v>
      </c>
      <c r="G5476" s="48" t="s">
        <v>280</v>
      </c>
      <c r="H5476" s="48" t="s">
        <v>189</v>
      </c>
      <c r="I5476" s="48" t="s">
        <v>189</v>
      </c>
      <c r="J5476" s="48"/>
      <c r="K5476" s="48"/>
      <c r="L5476" s="48"/>
      <c r="M5476" s="48"/>
      <c r="N5476" s="48"/>
      <c r="O5476" s="48"/>
      <c r="P5476" s="48"/>
      <c r="Q5476" s="48"/>
      <c r="R5476" s="48"/>
      <c r="S5476" s="48"/>
      <c r="T5476" s="48"/>
      <c r="U5476" s="48"/>
      <c r="V5476" s="48"/>
      <c r="W5476" s="51" t="s">
        <v>5006</v>
      </c>
      <c r="X5476" t="str">
        <f t="shared" si="170"/>
        <v>BE;WB;JB;JB</v>
      </c>
      <c r="Y5476" cm="1">
        <f t="array" ref="Y5476">SUM(_xlfn.XLOOKUP(_xlfn.TOROW(F5476:V5476,1),$AN$34:$AN$43,$AL$34:$AL$43,,0,1))</f>
        <v>18</v>
      </c>
      <c r="Z5476">
        <f t="shared" si="171"/>
        <v>4</v>
      </c>
      <c r="AA5476" t="str">
        <v>WB</v>
      </c>
      <c r="AG5476">
        <v>3985</v>
      </c>
      <c r="AH5476">
        <v>5</v>
      </c>
      <c r="AT5476">
        <v>4</v>
      </c>
    </row>
    <row r="5477" spans="2:46" ht="15" customHeight="1">
      <c r="B5477" s="48">
        <v>7247</v>
      </c>
      <c r="C5477" s="49">
        <v>45462</v>
      </c>
      <c r="D5477" s="50">
        <v>0.57831018518518518</v>
      </c>
      <c r="E5477" s="48" t="s">
        <v>12770</v>
      </c>
      <c r="F5477" s="48" t="s">
        <v>189</v>
      </c>
      <c r="G5477" s="48" t="s">
        <v>189</v>
      </c>
      <c r="H5477" s="48" t="s">
        <v>280</v>
      </c>
      <c r="I5477" s="48" t="s">
        <v>280</v>
      </c>
      <c r="J5477" s="48" t="s">
        <v>194</v>
      </c>
      <c r="K5477" s="48" t="s">
        <v>194</v>
      </c>
      <c r="L5477" s="48"/>
      <c r="M5477" s="48"/>
      <c r="N5477" s="48"/>
      <c r="O5477" s="48"/>
      <c r="P5477" s="48"/>
      <c r="Q5477" s="48"/>
      <c r="R5477" s="48"/>
      <c r="S5477" s="48"/>
      <c r="T5477" s="48"/>
      <c r="U5477" s="48"/>
      <c r="V5477" s="48"/>
      <c r="W5477" s="51" t="s">
        <v>5007</v>
      </c>
      <c r="X5477" t="str">
        <f t="shared" si="170"/>
        <v>JB;JB;WB;WB;DH;DH</v>
      </c>
      <c r="Y5477" cm="1">
        <f t="array" ref="Y5477">SUM(_xlfn.XLOOKUP(_xlfn.TOROW(F5477:V5477,1),$AN$34:$AN$43,$AL$34:$AL$43,,0,1))</f>
        <v>42</v>
      </c>
      <c r="Z5477">
        <f t="shared" si="171"/>
        <v>6</v>
      </c>
      <c r="AA5477" t="str">
        <v>BE</v>
      </c>
      <c r="AG5477">
        <v>3991</v>
      </c>
      <c r="AH5477">
        <v>5</v>
      </c>
      <c r="AT5477">
        <v>6</v>
      </c>
    </row>
    <row r="5478" spans="2:46" ht="15" customHeight="1">
      <c r="B5478" s="48">
        <v>7248</v>
      </c>
      <c r="C5478" s="49">
        <v>45462</v>
      </c>
      <c r="D5478" s="50">
        <v>0.57965277777777779</v>
      </c>
      <c r="E5478" s="48" t="s">
        <v>12771</v>
      </c>
      <c r="F5478" s="48" t="s">
        <v>719</v>
      </c>
      <c r="G5478" s="48" t="s">
        <v>280</v>
      </c>
      <c r="H5478" s="48" t="s">
        <v>243</v>
      </c>
      <c r="I5478" s="48" t="s">
        <v>719</v>
      </c>
      <c r="J5478" s="48" t="s">
        <v>719</v>
      </c>
      <c r="K5478" s="48" t="s">
        <v>719</v>
      </c>
      <c r="L5478" s="48" t="s">
        <v>51</v>
      </c>
      <c r="M5478" s="48" t="s">
        <v>243</v>
      </c>
      <c r="N5478" s="48" t="s">
        <v>719</v>
      </c>
      <c r="O5478" s="48" t="s">
        <v>719</v>
      </c>
      <c r="P5478" s="48" t="s">
        <v>719</v>
      </c>
      <c r="Q5478" s="48" t="s">
        <v>719</v>
      </c>
      <c r="R5478" s="48" t="s">
        <v>719</v>
      </c>
      <c r="S5478" s="48" t="s">
        <v>243</v>
      </c>
      <c r="T5478" s="48" t="s">
        <v>243</v>
      </c>
      <c r="U5478" s="48"/>
      <c r="V5478" s="48"/>
      <c r="W5478" s="51" t="s">
        <v>5008</v>
      </c>
      <c r="X5478" t="str">
        <f t="shared" si="170"/>
        <v>BE;WB;CB;BE;BE;BE;BB;CB;BE;BE;BE;BE;BE;CB;CB</v>
      </c>
      <c r="Y5478" cm="1">
        <f t="array" ref="Y5478">SUM(_xlfn.XLOOKUP(_xlfn.TOROW(F5478:V5478,1),$AN$34:$AN$43,$AL$34:$AL$43,,0,1))</f>
        <v>98</v>
      </c>
      <c r="Z5478">
        <f t="shared" si="171"/>
        <v>15</v>
      </c>
      <c r="AA5478" t="str">
        <v>BB</v>
      </c>
      <c r="AG5478">
        <v>3999</v>
      </c>
      <c r="AH5478">
        <v>5</v>
      </c>
      <c r="AT5478">
        <v>15</v>
      </c>
    </row>
    <row r="5479" spans="2:46" ht="15" customHeight="1">
      <c r="B5479" s="48">
        <v>7249</v>
      </c>
      <c r="C5479" s="49">
        <v>45462</v>
      </c>
      <c r="D5479" s="50">
        <v>0.5803935185185185</v>
      </c>
      <c r="E5479" s="48" t="s">
        <v>12772</v>
      </c>
      <c r="F5479" s="48" t="s">
        <v>803</v>
      </c>
      <c r="G5479" s="48" t="s">
        <v>803</v>
      </c>
      <c r="H5479" s="48" t="s">
        <v>803</v>
      </c>
      <c r="I5479" s="48" t="s">
        <v>194</v>
      </c>
      <c r="J5479" s="48" t="s">
        <v>194</v>
      </c>
      <c r="K5479" s="48" t="s">
        <v>189</v>
      </c>
      <c r="L5479" s="48"/>
      <c r="M5479" s="48"/>
      <c r="N5479" s="48"/>
      <c r="O5479" s="48"/>
      <c r="P5479" s="48"/>
      <c r="Q5479" s="48"/>
      <c r="R5479" s="48"/>
      <c r="S5479" s="48"/>
      <c r="T5479" s="48"/>
      <c r="U5479" s="48"/>
      <c r="V5479" s="48"/>
      <c r="W5479" s="51" t="s">
        <v>5009</v>
      </c>
      <c r="X5479" t="str">
        <f t="shared" si="170"/>
        <v>SS;SS;SS;DH;DH;JB</v>
      </c>
      <c r="Y5479" cm="1">
        <f t="array" ref="Y5479">SUM(_xlfn.XLOOKUP(_xlfn.TOROW(F5479:V5479,1),$AN$34:$AN$43,$AL$34:$AL$43,,0,1))</f>
        <v>28</v>
      </c>
      <c r="Z5479">
        <f t="shared" si="171"/>
        <v>6</v>
      </c>
      <c r="AA5479" t="str">
        <v>WB</v>
      </c>
      <c r="AG5479">
        <v>4006</v>
      </c>
      <c r="AH5479">
        <v>5</v>
      </c>
      <c r="AT5479">
        <v>6</v>
      </c>
    </row>
    <row r="5480" spans="2:46" ht="15" customHeight="1">
      <c r="B5480" s="48">
        <v>7250</v>
      </c>
      <c r="C5480" s="49">
        <v>45462</v>
      </c>
      <c r="D5480" s="50">
        <v>0.58322916666666669</v>
      </c>
      <c r="E5480" s="48" t="s">
        <v>12773</v>
      </c>
      <c r="F5480" s="48" t="s">
        <v>243</v>
      </c>
      <c r="G5480" s="48" t="s">
        <v>803</v>
      </c>
      <c r="H5480" s="48"/>
      <c r="I5480" s="48"/>
      <c r="J5480" s="48"/>
      <c r="K5480" s="48"/>
      <c r="L5480" s="48"/>
      <c r="M5480" s="48"/>
      <c r="N5480" s="48"/>
      <c r="O5480" s="48"/>
      <c r="P5480" s="48"/>
      <c r="Q5480" s="48"/>
      <c r="R5480" s="48"/>
      <c r="S5480" s="48"/>
      <c r="T5480" s="48"/>
      <c r="U5480" s="48"/>
      <c r="V5480" s="48"/>
      <c r="W5480" s="51" t="s">
        <v>5010</v>
      </c>
      <c r="X5480" t="str">
        <f t="shared" si="170"/>
        <v>CB;SS</v>
      </c>
      <c r="Y5480" cm="1">
        <f t="array" ref="Y5480">SUM(_xlfn.XLOOKUP(_xlfn.TOROW(F5480:V5480,1),$AN$34:$AN$43,$AL$34:$AL$43,,0,1))</f>
        <v>11</v>
      </c>
      <c r="Z5480">
        <f t="shared" si="171"/>
        <v>2</v>
      </c>
      <c r="AA5480" t="str">
        <v>WB</v>
      </c>
      <c r="AG5480">
        <v>4013</v>
      </c>
      <c r="AH5480">
        <v>5</v>
      </c>
      <c r="AT5480">
        <v>2</v>
      </c>
    </row>
    <row r="5481" spans="2:46" ht="15" customHeight="1">
      <c r="B5481" s="48">
        <v>7251</v>
      </c>
      <c r="C5481" s="49">
        <v>45462</v>
      </c>
      <c r="D5481" s="50">
        <v>0.59192129629629631</v>
      </c>
      <c r="E5481" s="48" t="s">
        <v>12774</v>
      </c>
      <c r="F5481" s="48" t="s">
        <v>319</v>
      </c>
      <c r="G5481" s="48" t="s">
        <v>319</v>
      </c>
      <c r="H5481" s="48" t="s">
        <v>319</v>
      </c>
      <c r="I5481" s="48" t="s">
        <v>803</v>
      </c>
      <c r="J5481" s="48" t="s">
        <v>304</v>
      </c>
      <c r="K5481" s="48" t="s">
        <v>304</v>
      </c>
      <c r="L5481" s="48"/>
      <c r="M5481" s="48"/>
      <c r="N5481" s="48"/>
      <c r="O5481" s="48"/>
      <c r="P5481" s="48"/>
      <c r="Q5481" s="48"/>
      <c r="R5481" s="48"/>
      <c r="S5481" s="48"/>
      <c r="T5481" s="48"/>
      <c r="U5481" s="48"/>
      <c r="V5481" s="48"/>
      <c r="W5481" s="51" t="s">
        <v>5011</v>
      </c>
      <c r="X5481" t="str">
        <f t="shared" si="170"/>
        <v>FR;FR;FR;SS;HD;HD</v>
      </c>
      <c r="Y5481" cm="1">
        <f t="array" ref="Y5481">SUM(_xlfn.XLOOKUP(_xlfn.TOROW(F5481:V5481,1),$AN$34:$AN$43,$AL$34:$AL$43,,0,1))</f>
        <v>26</v>
      </c>
      <c r="Z5481">
        <f t="shared" si="171"/>
        <v>6</v>
      </c>
      <c r="AA5481" t="str">
        <v>BE</v>
      </c>
      <c r="AG5481">
        <v>4015</v>
      </c>
      <c r="AH5481">
        <v>5</v>
      </c>
      <c r="AT5481">
        <v>6</v>
      </c>
    </row>
    <row r="5482" spans="2:46" ht="15" customHeight="1">
      <c r="B5482" s="48">
        <v>7252</v>
      </c>
      <c r="C5482" s="49">
        <v>45462</v>
      </c>
      <c r="D5482" s="50">
        <v>0.5945138888888889</v>
      </c>
      <c r="E5482" s="48" t="s">
        <v>12775</v>
      </c>
      <c r="F5482" s="48" t="s">
        <v>51</v>
      </c>
      <c r="G5482" s="48" t="s">
        <v>51</v>
      </c>
      <c r="H5482" s="48" t="s">
        <v>719</v>
      </c>
      <c r="I5482" s="48" t="s">
        <v>51</v>
      </c>
      <c r="J5482" s="48" t="s">
        <v>133</v>
      </c>
      <c r="K5482" s="48"/>
      <c r="L5482" s="48"/>
      <c r="M5482" s="48"/>
      <c r="N5482" s="48"/>
      <c r="O5482" s="48"/>
      <c r="P5482" s="48"/>
      <c r="Q5482" s="48"/>
      <c r="R5482" s="48"/>
      <c r="S5482" s="48"/>
      <c r="T5482" s="48"/>
      <c r="U5482" s="48"/>
      <c r="V5482" s="48"/>
      <c r="W5482" s="51" t="s">
        <v>5012</v>
      </c>
      <c r="X5482" t="str">
        <f t="shared" si="170"/>
        <v>BB;BB;BE;BB;SO</v>
      </c>
      <c r="Y5482" cm="1">
        <f t="array" ref="Y5482">SUM(_xlfn.XLOOKUP(_xlfn.TOROW(F5482:V5482,1),$AN$34:$AN$43,$AL$34:$AL$43,,0,1))</f>
        <v>37</v>
      </c>
      <c r="Z5482">
        <f t="shared" si="171"/>
        <v>5</v>
      </c>
      <c r="AA5482" t="str">
        <v>CB</v>
      </c>
      <c r="AG5482">
        <v>4017</v>
      </c>
      <c r="AH5482">
        <v>5</v>
      </c>
      <c r="AT5482">
        <v>5</v>
      </c>
    </row>
    <row r="5483" spans="2:46" ht="15" customHeight="1">
      <c r="B5483" s="48">
        <v>7253</v>
      </c>
      <c r="C5483" s="49">
        <v>45462</v>
      </c>
      <c r="D5483" s="50">
        <v>0.5950347222222222</v>
      </c>
      <c r="E5483" s="48" t="s">
        <v>12776</v>
      </c>
      <c r="F5483" s="48" t="s">
        <v>243</v>
      </c>
      <c r="G5483" s="48" t="s">
        <v>243</v>
      </c>
      <c r="H5483" s="48" t="s">
        <v>304</v>
      </c>
      <c r="I5483" s="48" t="s">
        <v>280</v>
      </c>
      <c r="J5483" s="48" t="s">
        <v>133</v>
      </c>
      <c r="K5483" s="48" t="s">
        <v>280</v>
      </c>
      <c r="L5483" s="48" t="s">
        <v>719</v>
      </c>
      <c r="M5483" s="48" t="s">
        <v>243</v>
      </c>
      <c r="N5483" s="48"/>
      <c r="O5483" s="48"/>
      <c r="P5483" s="48"/>
      <c r="Q5483" s="48"/>
      <c r="R5483" s="48"/>
      <c r="S5483" s="48"/>
      <c r="T5483" s="48"/>
      <c r="U5483" s="48"/>
      <c r="V5483" s="48"/>
      <c r="W5483" s="51" t="s">
        <v>5013</v>
      </c>
      <c r="X5483" t="str">
        <f t="shared" si="170"/>
        <v>CB;CB;HD;WB;SO;WB;BE;CB</v>
      </c>
      <c r="Y5483" cm="1">
        <f t="array" ref="Y5483">SUM(_xlfn.XLOOKUP(_xlfn.TOROW(F5483:V5483,1),$AN$34:$AN$43,$AL$34:$AL$43,,0,1))</f>
        <v>60</v>
      </c>
      <c r="Z5483">
        <f t="shared" si="171"/>
        <v>8</v>
      </c>
      <c r="AA5483" t="str">
        <v>JB</v>
      </c>
      <c r="AG5483">
        <v>4022</v>
      </c>
      <c r="AH5483">
        <v>5</v>
      </c>
      <c r="AT5483">
        <v>8</v>
      </c>
    </row>
    <row r="5484" spans="2:46" ht="15" customHeight="1">
      <c r="B5484" s="48">
        <v>7254</v>
      </c>
      <c r="C5484" s="49">
        <v>45462</v>
      </c>
      <c r="D5484" s="50">
        <v>0.59538194444444448</v>
      </c>
      <c r="E5484" s="48" t="s">
        <v>12777</v>
      </c>
      <c r="F5484" s="48" t="s">
        <v>133</v>
      </c>
      <c r="G5484" s="48" t="s">
        <v>133</v>
      </c>
      <c r="H5484" s="48" t="s">
        <v>133</v>
      </c>
      <c r="I5484" s="48" t="s">
        <v>133</v>
      </c>
      <c r="J5484" s="48" t="s">
        <v>51</v>
      </c>
      <c r="K5484" s="48" t="s">
        <v>803</v>
      </c>
      <c r="L5484" s="48" t="s">
        <v>133</v>
      </c>
      <c r="M5484" s="48" t="s">
        <v>243</v>
      </c>
      <c r="N5484" s="48" t="s">
        <v>243</v>
      </c>
      <c r="O5484" s="48"/>
      <c r="P5484" s="48"/>
      <c r="Q5484" s="48"/>
      <c r="R5484" s="48"/>
      <c r="S5484" s="48"/>
      <c r="T5484" s="48"/>
      <c r="U5484" s="48"/>
      <c r="V5484" s="48"/>
      <c r="W5484" s="51" t="s">
        <v>5014</v>
      </c>
      <c r="X5484" t="str">
        <f t="shared" si="170"/>
        <v>SO;SO;SO;SO;BB;SS;SO;CB;CB</v>
      </c>
      <c r="Y5484" cm="1">
        <f t="array" ref="Y5484">SUM(_xlfn.XLOOKUP(_xlfn.TOROW(F5484:V5484,1),$AN$34:$AN$43,$AL$34:$AL$43,,0,1))</f>
        <v>39</v>
      </c>
      <c r="Z5484">
        <f t="shared" si="171"/>
        <v>9</v>
      </c>
      <c r="AA5484" t="str">
        <v>JB</v>
      </c>
      <c r="AG5484">
        <v>4024</v>
      </c>
      <c r="AH5484">
        <v>5</v>
      </c>
      <c r="AT5484">
        <v>9</v>
      </c>
    </row>
    <row r="5485" spans="2:46" ht="15" customHeight="1">
      <c r="B5485" s="48">
        <v>7255</v>
      </c>
      <c r="C5485" s="49">
        <v>45462</v>
      </c>
      <c r="D5485" s="50">
        <v>0.59891203703703699</v>
      </c>
      <c r="E5485" s="48" t="s">
        <v>9452</v>
      </c>
      <c r="F5485" s="48" t="s">
        <v>319</v>
      </c>
      <c r="G5485" s="48" t="s">
        <v>319</v>
      </c>
      <c r="H5485" s="48" t="s">
        <v>319</v>
      </c>
      <c r="I5485" s="48" t="s">
        <v>803</v>
      </c>
      <c r="J5485" s="48"/>
      <c r="K5485" s="48"/>
      <c r="L5485" s="48"/>
      <c r="M5485" s="48"/>
      <c r="N5485" s="48"/>
      <c r="O5485" s="48"/>
      <c r="P5485" s="48"/>
      <c r="Q5485" s="48"/>
      <c r="R5485" s="48"/>
      <c r="S5485" s="48"/>
      <c r="T5485" s="48"/>
      <c r="U5485" s="48"/>
      <c r="V5485" s="48"/>
      <c r="W5485" s="51" t="s">
        <v>5015</v>
      </c>
      <c r="X5485" t="str">
        <f t="shared" si="170"/>
        <v>FR;FR;FR;SS</v>
      </c>
      <c r="Y5485" cm="1">
        <f t="array" ref="Y5485">SUM(_xlfn.XLOOKUP(_xlfn.TOROW(F5485:V5485,1),$AN$34:$AN$43,$AL$34:$AL$43,,0,1))</f>
        <v>12</v>
      </c>
      <c r="Z5485">
        <f t="shared" si="171"/>
        <v>4</v>
      </c>
      <c r="AA5485" t="str">
        <v>JB</v>
      </c>
      <c r="AG5485">
        <v>4030</v>
      </c>
      <c r="AH5485">
        <v>5</v>
      </c>
      <c r="AT5485">
        <v>4</v>
      </c>
    </row>
    <row r="5486" spans="2:46" ht="15" customHeight="1">
      <c r="B5486" s="48">
        <v>7256</v>
      </c>
      <c r="C5486" s="49">
        <v>45462</v>
      </c>
      <c r="D5486" s="50">
        <v>0.60182870370370367</v>
      </c>
      <c r="E5486" s="48" t="s">
        <v>12778</v>
      </c>
      <c r="F5486" s="48" t="s">
        <v>280</v>
      </c>
      <c r="G5486" s="48" t="s">
        <v>51</v>
      </c>
      <c r="H5486" s="48" t="s">
        <v>51</v>
      </c>
      <c r="I5486" s="48" t="s">
        <v>51</v>
      </c>
      <c r="J5486" s="48" t="s">
        <v>51</v>
      </c>
      <c r="K5486" s="48" t="s">
        <v>719</v>
      </c>
      <c r="L5486" s="48"/>
      <c r="M5486" s="48"/>
      <c r="N5486" s="48"/>
      <c r="O5486" s="48"/>
      <c r="P5486" s="48"/>
      <c r="Q5486" s="48"/>
      <c r="R5486" s="48"/>
      <c r="S5486" s="48"/>
      <c r="T5486" s="48"/>
      <c r="U5486" s="48"/>
      <c r="V5486" s="48"/>
      <c r="W5486" s="51" t="s">
        <v>5016</v>
      </c>
      <c r="X5486" t="str">
        <f t="shared" si="170"/>
        <v>WB;BB;BB;BB;BB;BE</v>
      </c>
      <c r="Y5486" cm="1">
        <f t="array" ref="Y5486">SUM(_xlfn.XLOOKUP(_xlfn.TOROW(F5486:V5486,1),$AN$34:$AN$43,$AL$34:$AL$43,,0,1))</f>
        <v>56</v>
      </c>
      <c r="Z5486">
        <f t="shared" si="171"/>
        <v>6</v>
      </c>
      <c r="AA5486" t="str">
        <v>JB</v>
      </c>
      <c r="AG5486">
        <v>4050</v>
      </c>
      <c r="AH5486">
        <v>5</v>
      </c>
      <c r="AT5486">
        <v>6</v>
      </c>
    </row>
    <row r="5487" spans="2:46" ht="15" customHeight="1">
      <c r="B5487" s="48">
        <v>7257</v>
      </c>
      <c r="C5487" s="49">
        <v>45462</v>
      </c>
      <c r="D5487" s="50">
        <v>0.60652777777777778</v>
      </c>
      <c r="E5487" s="48" t="s">
        <v>12779</v>
      </c>
      <c r="F5487" s="48" t="s">
        <v>189</v>
      </c>
      <c r="G5487" s="48" t="s">
        <v>189</v>
      </c>
      <c r="H5487" s="48" t="s">
        <v>189</v>
      </c>
      <c r="I5487" s="48" t="s">
        <v>189</v>
      </c>
      <c r="J5487" s="48" t="s">
        <v>189</v>
      </c>
      <c r="K5487" s="48" t="s">
        <v>194</v>
      </c>
      <c r="L5487" s="48" t="s">
        <v>189</v>
      </c>
      <c r="M5487" s="48" t="s">
        <v>304</v>
      </c>
      <c r="N5487" s="48" t="s">
        <v>319</v>
      </c>
      <c r="O5487" s="48" t="s">
        <v>319</v>
      </c>
      <c r="P5487" s="48" t="s">
        <v>319</v>
      </c>
      <c r="Q5487" s="48" t="s">
        <v>194</v>
      </c>
      <c r="R5487" s="48" t="s">
        <v>194</v>
      </c>
      <c r="S5487" s="48" t="s">
        <v>319</v>
      </c>
      <c r="T5487" s="48"/>
      <c r="U5487" s="48"/>
      <c r="V5487" s="48"/>
      <c r="W5487" s="51" t="s">
        <v>5017</v>
      </c>
      <c r="X5487" t="str">
        <f t="shared" si="170"/>
        <v>JB;JB;JB;JB;JB;DH;JB;HD;FR;FR;FR;DH;DH;FR</v>
      </c>
      <c r="Y5487" cm="1">
        <f t="array" ref="Y5487">SUM(_xlfn.XLOOKUP(_xlfn.TOROW(F5487:V5487,1),$AN$34:$AN$43,$AL$34:$AL$43,,0,1))</f>
        <v>52</v>
      </c>
      <c r="Z5487">
        <f t="shared" si="171"/>
        <v>14</v>
      </c>
      <c r="AA5487" t="str">
        <v>CB</v>
      </c>
      <c r="AG5487">
        <v>4052</v>
      </c>
      <c r="AH5487">
        <v>5</v>
      </c>
      <c r="AT5487">
        <v>14</v>
      </c>
    </row>
    <row r="5488" spans="2:46" ht="15" customHeight="1">
      <c r="B5488" s="48">
        <v>7258</v>
      </c>
      <c r="C5488" s="49">
        <v>45462</v>
      </c>
      <c r="D5488" s="50">
        <v>0.60763888888888884</v>
      </c>
      <c r="E5488" s="48" t="s">
        <v>12780</v>
      </c>
      <c r="F5488" s="48" t="s">
        <v>133</v>
      </c>
      <c r="G5488" s="48" t="s">
        <v>719</v>
      </c>
      <c r="H5488" s="48" t="s">
        <v>133</v>
      </c>
      <c r="I5488" s="48" t="s">
        <v>189</v>
      </c>
      <c r="J5488" s="48" t="s">
        <v>304</v>
      </c>
      <c r="K5488" s="48" t="s">
        <v>719</v>
      </c>
      <c r="L5488" s="48" t="s">
        <v>243</v>
      </c>
      <c r="M5488" s="48"/>
      <c r="N5488" s="48"/>
      <c r="O5488" s="48"/>
      <c r="P5488" s="48"/>
      <c r="Q5488" s="48"/>
      <c r="R5488" s="48"/>
      <c r="S5488" s="48"/>
      <c r="T5488" s="48"/>
      <c r="U5488" s="48"/>
      <c r="V5488" s="48"/>
      <c r="W5488" s="51" t="s">
        <v>5018</v>
      </c>
      <c r="X5488" t="str">
        <f t="shared" si="170"/>
        <v>SO;BE;SO;JB;HD;BE;CB</v>
      </c>
      <c r="Y5488" cm="1">
        <f t="array" ref="Y5488">SUM(_xlfn.XLOOKUP(_xlfn.TOROW(F5488:V5488,1),$AN$34:$AN$43,$AL$34:$AL$43,,0,1))</f>
        <v>30</v>
      </c>
      <c r="Z5488">
        <f t="shared" si="171"/>
        <v>7</v>
      </c>
      <c r="AA5488" t="str">
        <v>HD</v>
      </c>
      <c r="AG5488">
        <v>4058</v>
      </c>
      <c r="AH5488">
        <v>5</v>
      </c>
      <c r="AT5488">
        <v>7</v>
      </c>
    </row>
    <row r="5489" spans="2:46" ht="15" customHeight="1">
      <c r="B5489" s="48">
        <v>7259</v>
      </c>
      <c r="C5489" s="49">
        <v>45462</v>
      </c>
      <c r="D5489" s="50">
        <v>0.60969907407407409</v>
      </c>
      <c r="E5489" s="48" t="s">
        <v>8315</v>
      </c>
      <c r="F5489" s="48" t="s">
        <v>133</v>
      </c>
      <c r="G5489" s="48" t="s">
        <v>319</v>
      </c>
      <c r="H5489" s="48" t="s">
        <v>319</v>
      </c>
      <c r="I5489" s="48" t="s">
        <v>319</v>
      </c>
      <c r="J5489" s="48"/>
      <c r="K5489" s="48"/>
      <c r="L5489" s="48"/>
      <c r="M5489" s="48"/>
      <c r="N5489" s="48"/>
      <c r="O5489" s="48"/>
      <c r="P5489" s="48"/>
      <c r="Q5489" s="48"/>
      <c r="R5489" s="48"/>
      <c r="S5489" s="48"/>
      <c r="T5489" s="48"/>
      <c r="U5489" s="48"/>
      <c r="V5489" s="48"/>
      <c r="W5489" s="51" t="s">
        <v>240</v>
      </c>
      <c r="X5489" t="str">
        <f t="shared" si="170"/>
        <v>SO;FR;FR;FR</v>
      </c>
      <c r="Y5489" cm="1">
        <f t="array" ref="Y5489">SUM(_xlfn.XLOOKUP(_xlfn.TOROW(F5489:V5489,1),$AN$34:$AN$43,$AL$34:$AL$43,,0,1))</f>
        <v>11</v>
      </c>
      <c r="Z5489">
        <f t="shared" si="171"/>
        <v>4</v>
      </c>
      <c r="AA5489" t="str">
        <v>WB</v>
      </c>
      <c r="AG5489">
        <v>4059</v>
      </c>
      <c r="AH5489">
        <v>5</v>
      </c>
      <c r="AT5489">
        <v>4</v>
      </c>
    </row>
    <row r="5490" spans="2:46" ht="15" customHeight="1">
      <c r="B5490" s="48">
        <v>7260</v>
      </c>
      <c r="C5490" s="49">
        <v>45462</v>
      </c>
      <c r="D5490" s="50">
        <v>0.61048611111111106</v>
      </c>
      <c r="E5490" s="48" t="s">
        <v>12781</v>
      </c>
      <c r="F5490" s="48" t="s">
        <v>189</v>
      </c>
      <c r="G5490" s="48" t="s">
        <v>719</v>
      </c>
      <c r="H5490" s="48" t="s">
        <v>194</v>
      </c>
      <c r="I5490" s="48" t="s">
        <v>304</v>
      </c>
      <c r="J5490" s="48" t="s">
        <v>133</v>
      </c>
      <c r="K5490" s="48" t="s">
        <v>194</v>
      </c>
      <c r="L5490" s="48" t="s">
        <v>133</v>
      </c>
      <c r="M5490" s="48" t="s">
        <v>189</v>
      </c>
      <c r="N5490" s="48"/>
      <c r="O5490" s="48"/>
      <c r="P5490" s="48"/>
      <c r="Q5490" s="48"/>
      <c r="R5490" s="48"/>
      <c r="S5490" s="48"/>
      <c r="T5490" s="48"/>
      <c r="U5490" s="48"/>
      <c r="V5490" s="48"/>
      <c r="W5490" s="51" t="s">
        <v>5019</v>
      </c>
      <c r="X5490" t="str">
        <f t="shared" si="170"/>
        <v>JB;BE;DH;HD;SO;DH;SO;JB</v>
      </c>
      <c r="Y5490" cm="1">
        <f t="array" ref="Y5490">SUM(_xlfn.XLOOKUP(_xlfn.TOROW(F5490:V5490,1),$AN$34:$AN$43,$AL$34:$AL$43,,0,1))</f>
        <v>36</v>
      </c>
      <c r="Z5490">
        <f t="shared" si="171"/>
        <v>8</v>
      </c>
      <c r="AA5490" t="str">
        <v>WB</v>
      </c>
      <c r="AG5490">
        <v>4061</v>
      </c>
      <c r="AH5490">
        <v>5</v>
      </c>
      <c r="AT5490">
        <v>8</v>
      </c>
    </row>
    <row r="5491" spans="2:46" ht="15" customHeight="1">
      <c r="B5491" s="48">
        <v>7261</v>
      </c>
      <c r="C5491" s="49">
        <v>45462</v>
      </c>
      <c r="D5491" s="50">
        <v>0.61069444444444443</v>
      </c>
      <c r="E5491" s="48" t="s">
        <v>10035</v>
      </c>
      <c r="F5491" s="48" t="s">
        <v>304</v>
      </c>
      <c r="G5491" s="48" t="s">
        <v>243</v>
      </c>
      <c r="H5491" s="48"/>
      <c r="I5491" s="48"/>
      <c r="J5491" s="48"/>
      <c r="K5491" s="48"/>
      <c r="L5491" s="48"/>
      <c r="M5491" s="48"/>
      <c r="N5491" s="48"/>
      <c r="O5491" s="48"/>
      <c r="P5491" s="48"/>
      <c r="Q5491" s="48"/>
      <c r="R5491" s="48"/>
      <c r="S5491" s="48"/>
      <c r="T5491" s="48"/>
      <c r="U5491" s="48"/>
      <c r="V5491" s="48"/>
      <c r="W5491" s="51" t="s">
        <v>5020</v>
      </c>
      <c r="X5491" t="str">
        <f t="shared" si="170"/>
        <v>HD;CB</v>
      </c>
      <c r="Y5491" cm="1">
        <f t="array" ref="Y5491">SUM(_xlfn.XLOOKUP(_xlfn.TOROW(F5491:V5491,1),$AN$34:$AN$43,$AL$34:$AL$43,,0,1))</f>
        <v>15</v>
      </c>
      <c r="Z5491">
        <f t="shared" si="171"/>
        <v>2</v>
      </c>
      <c r="AA5491" t="str">
        <v>CB</v>
      </c>
      <c r="AG5491">
        <v>4064</v>
      </c>
      <c r="AH5491">
        <v>5</v>
      </c>
      <c r="AT5491">
        <v>2</v>
      </c>
    </row>
    <row r="5492" spans="2:46" ht="15" customHeight="1">
      <c r="B5492" s="48">
        <v>7262</v>
      </c>
      <c r="C5492" s="49">
        <v>45462</v>
      </c>
      <c r="D5492" s="50">
        <v>0.61391203703703701</v>
      </c>
      <c r="E5492" s="48" t="s">
        <v>12782</v>
      </c>
      <c r="F5492" s="48" t="s">
        <v>243</v>
      </c>
      <c r="G5492" s="48" t="s">
        <v>319</v>
      </c>
      <c r="H5492" s="48" t="s">
        <v>319</v>
      </c>
      <c r="I5492" s="48" t="s">
        <v>719</v>
      </c>
      <c r="J5492" s="48" t="s">
        <v>189</v>
      </c>
      <c r="K5492" s="48"/>
      <c r="L5492" s="48"/>
      <c r="M5492" s="48"/>
      <c r="N5492" s="48"/>
      <c r="O5492" s="48"/>
      <c r="P5492" s="48"/>
      <c r="Q5492" s="48"/>
      <c r="R5492" s="48"/>
      <c r="S5492" s="48"/>
      <c r="T5492" s="48"/>
      <c r="U5492" s="48"/>
      <c r="V5492" s="48"/>
      <c r="W5492" s="51" t="s">
        <v>5021</v>
      </c>
      <c r="X5492" t="str">
        <f t="shared" si="170"/>
        <v>CB;FR;FR;BE;JB</v>
      </c>
      <c r="Y5492" cm="1">
        <f t="array" ref="Y5492">SUM(_xlfn.XLOOKUP(_xlfn.TOROW(F5492:V5492,1),$AN$34:$AN$43,$AL$34:$AL$43,,0,1))</f>
        <v>20</v>
      </c>
      <c r="Z5492">
        <f t="shared" si="171"/>
        <v>5</v>
      </c>
      <c r="AA5492" t="str">
        <v>FR</v>
      </c>
      <c r="AG5492">
        <v>4082</v>
      </c>
      <c r="AH5492">
        <v>5</v>
      </c>
      <c r="AT5492">
        <v>5</v>
      </c>
    </row>
    <row r="5493" spans="2:46" ht="15" customHeight="1">
      <c r="B5493" s="48">
        <v>7263</v>
      </c>
      <c r="C5493" s="49">
        <v>45462</v>
      </c>
      <c r="D5493" s="50">
        <v>0.61495370370370372</v>
      </c>
      <c r="E5493" s="48" t="s">
        <v>8591</v>
      </c>
      <c r="F5493" s="48" t="s">
        <v>133</v>
      </c>
      <c r="G5493" s="48" t="s">
        <v>133</v>
      </c>
      <c r="H5493" s="48" t="s">
        <v>133</v>
      </c>
      <c r="I5493" s="48" t="s">
        <v>304</v>
      </c>
      <c r="J5493" s="48"/>
      <c r="K5493" s="48"/>
      <c r="L5493" s="48"/>
      <c r="M5493" s="48"/>
      <c r="N5493" s="48"/>
      <c r="O5493" s="48"/>
      <c r="P5493" s="48"/>
      <c r="Q5493" s="48"/>
      <c r="R5493" s="48"/>
      <c r="S5493" s="48"/>
      <c r="T5493" s="48"/>
      <c r="U5493" s="48"/>
      <c r="V5493" s="48"/>
      <c r="W5493" s="51" t="s">
        <v>5022</v>
      </c>
      <c r="X5493" t="str">
        <f t="shared" si="170"/>
        <v>SO;SO;SO;HD</v>
      </c>
      <c r="Y5493" cm="1">
        <f t="array" ref="Y5493">SUM(_xlfn.XLOOKUP(_xlfn.TOROW(F5493:V5493,1),$AN$34:$AN$43,$AL$34:$AL$43,,0,1))</f>
        <v>13</v>
      </c>
      <c r="Z5493">
        <f t="shared" si="171"/>
        <v>4</v>
      </c>
      <c r="AA5493" t="str">
        <v>WB</v>
      </c>
      <c r="AG5493">
        <v>4087</v>
      </c>
      <c r="AH5493">
        <v>5</v>
      </c>
      <c r="AT5493">
        <v>4</v>
      </c>
    </row>
    <row r="5494" spans="2:46" ht="15" customHeight="1">
      <c r="B5494" s="48">
        <v>7264</v>
      </c>
      <c r="C5494" s="49">
        <v>45462</v>
      </c>
      <c r="D5494" s="50">
        <v>0.61630787037037038</v>
      </c>
      <c r="E5494" s="48" t="s">
        <v>10626</v>
      </c>
      <c r="F5494" s="48" t="s">
        <v>319</v>
      </c>
      <c r="G5494" s="48" t="s">
        <v>319</v>
      </c>
      <c r="H5494" s="48" t="s">
        <v>319</v>
      </c>
      <c r="I5494" s="48" t="s">
        <v>280</v>
      </c>
      <c r="J5494" s="48"/>
      <c r="K5494" s="48"/>
      <c r="L5494" s="48"/>
      <c r="M5494" s="48"/>
      <c r="N5494" s="48"/>
      <c r="O5494" s="48"/>
      <c r="P5494" s="48"/>
      <c r="Q5494" s="48"/>
      <c r="R5494" s="48"/>
      <c r="S5494" s="48"/>
      <c r="T5494" s="48"/>
      <c r="U5494" s="48"/>
      <c r="V5494" s="48"/>
      <c r="W5494" s="51" t="s">
        <v>5023</v>
      </c>
      <c r="X5494" t="str">
        <f t="shared" si="170"/>
        <v>FR;FR;FR;WB</v>
      </c>
      <c r="Y5494" cm="1">
        <f t="array" ref="Y5494">SUM(_xlfn.XLOOKUP(_xlfn.TOROW(F5494:V5494,1),$AN$34:$AN$43,$AL$34:$AL$43,,0,1))</f>
        <v>20</v>
      </c>
      <c r="Z5494">
        <f t="shared" si="171"/>
        <v>4</v>
      </c>
      <c r="AA5494" t="str">
        <v>WB</v>
      </c>
      <c r="AG5494">
        <v>4098</v>
      </c>
      <c r="AH5494">
        <v>5</v>
      </c>
      <c r="AT5494">
        <v>4</v>
      </c>
    </row>
    <row r="5495" spans="2:46" ht="15" customHeight="1">
      <c r="B5495" s="48">
        <v>7265</v>
      </c>
      <c r="C5495" s="49">
        <v>45462</v>
      </c>
      <c r="D5495" s="50">
        <v>0.61752314814814813</v>
      </c>
      <c r="E5495" s="48" t="s">
        <v>12215</v>
      </c>
      <c r="F5495" s="48" t="s">
        <v>51</v>
      </c>
      <c r="G5495" s="48" t="s">
        <v>304</v>
      </c>
      <c r="H5495" s="48" t="s">
        <v>194</v>
      </c>
      <c r="I5495" s="48"/>
      <c r="J5495" s="48"/>
      <c r="K5495" s="48"/>
      <c r="L5495" s="48"/>
      <c r="M5495" s="48"/>
      <c r="N5495" s="48"/>
      <c r="O5495" s="48"/>
      <c r="P5495" s="48"/>
      <c r="Q5495" s="48"/>
      <c r="R5495" s="48"/>
      <c r="S5495" s="48"/>
      <c r="T5495" s="48"/>
      <c r="U5495" s="48"/>
      <c r="V5495" s="48"/>
      <c r="W5495" s="51" t="s">
        <v>5024</v>
      </c>
      <c r="X5495" t="str">
        <f t="shared" si="170"/>
        <v>BB;HD;DH</v>
      </c>
      <c r="Y5495" cm="1">
        <f t="array" ref="Y5495">SUM(_xlfn.XLOOKUP(_xlfn.TOROW(F5495:V5495,1),$AN$34:$AN$43,$AL$34:$AL$43,,0,1))</f>
        <v>26</v>
      </c>
      <c r="Z5495">
        <f t="shared" si="171"/>
        <v>3</v>
      </c>
      <c r="AA5495" t="str">
        <v>WB</v>
      </c>
      <c r="AG5495">
        <v>4100</v>
      </c>
      <c r="AH5495">
        <v>5</v>
      </c>
      <c r="AT5495">
        <v>3</v>
      </c>
    </row>
    <row r="5496" spans="2:46" ht="15" customHeight="1">
      <c r="B5496" s="48">
        <v>7266</v>
      </c>
      <c r="C5496" s="49">
        <v>45462</v>
      </c>
      <c r="D5496" s="50">
        <v>0.617650462962963</v>
      </c>
      <c r="E5496" s="48" t="s">
        <v>12783</v>
      </c>
      <c r="F5496" s="48" t="s">
        <v>133</v>
      </c>
      <c r="G5496" s="48" t="s">
        <v>189</v>
      </c>
      <c r="H5496" s="48" t="s">
        <v>719</v>
      </c>
      <c r="I5496" s="48" t="s">
        <v>719</v>
      </c>
      <c r="J5496" s="48" t="s">
        <v>719</v>
      </c>
      <c r="K5496" s="48"/>
      <c r="L5496" s="48"/>
      <c r="M5496" s="48"/>
      <c r="N5496" s="48"/>
      <c r="O5496" s="48"/>
      <c r="P5496" s="48"/>
      <c r="Q5496" s="48"/>
      <c r="R5496" s="48"/>
      <c r="S5496" s="48"/>
      <c r="T5496" s="48"/>
      <c r="U5496" s="48"/>
      <c r="V5496" s="48"/>
      <c r="W5496" s="51" t="s">
        <v>5025</v>
      </c>
      <c r="X5496" t="str">
        <f t="shared" si="170"/>
        <v>SO;JB;BE;BE;BE</v>
      </c>
      <c r="Y5496" cm="1">
        <f t="array" ref="Y5496">SUM(_xlfn.XLOOKUP(_xlfn.TOROW(F5496:V5496,1),$AN$34:$AN$43,$AL$34:$AL$43,,0,1))</f>
        <v>18</v>
      </c>
      <c r="Z5496">
        <f t="shared" si="171"/>
        <v>5</v>
      </c>
      <c r="AA5496" t="str">
        <v>WB</v>
      </c>
      <c r="AG5496">
        <v>4112</v>
      </c>
      <c r="AH5496">
        <v>5</v>
      </c>
      <c r="AT5496">
        <v>5</v>
      </c>
    </row>
    <row r="5497" spans="2:46" ht="15" customHeight="1">
      <c r="B5497" s="48">
        <v>7267</v>
      </c>
      <c r="C5497" s="49">
        <v>45462</v>
      </c>
      <c r="D5497" s="50">
        <v>0.61916666666666664</v>
      </c>
      <c r="E5497" s="48" t="s">
        <v>12784</v>
      </c>
      <c r="F5497" s="48" t="s">
        <v>133</v>
      </c>
      <c r="G5497" s="48" t="s">
        <v>133</v>
      </c>
      <c r="H5497" s="48" t="s">
        <v>133</v>
      </c>
      <c r="I5497" s="48" t="s">
        <v>719</v>
      </c>
      <c r="J5497" s="48" t="s">
        <v>719</v>
      </c>
      <c r="K5497" s="48"/>
      <c r="L5497" s="48"/>
      <c r="M5497" s="48"/>
      <c r="N5497" s="48"/>
      <c r="O5497" s="48"/>
      <c r="P5497" s="48"/>
      <c r="Q5497" s="48"/>
      <c r="R5497" s="48"/>
      <c r="S5497" s="48"/>
      <c r="T5497" s="48"/>
      <c r="U5497" s="48"/>
      <c r="V5497" s="48"/>
      <c r="W5497" s="51" t="s">
        <v>5026</v>
      </c>
      <c r="X5497" t="str">
        <f t="shared" si="170"/>
        <v>SO;SO;SO;BE;BE</v>
      </c>
      <c r="Y5497" cm="1">
        <f t="array" ref="Y5497">SUM(_xlfn.XLOOKUP(_xlfn.TOROW(F5497:V5497,1),$AN$34:$AN$43,$AL$34:$AL$43,,0,1))</f>
        <v>16</v>
      </c>
      <c r="Z5497">
        <f t="shared" si="171"/>
        <v>5</v>
      </c>
      <c r="AA5497" t="str">
        <v>CB</v>
      </c>
      <c r="AG5497">
        <v>4115</v>
      </c>
      <c r="AH5497">
        <v>5</v>
      </c>
      <c r="AT5497">
        <v>5</v>
      </c>
    </row>
    <row r="5498" spans="2:46" ht="15" customHeight="1">
      <c r="B5498" s="48">
        <v>7268</v>
      </c>
      <c r="C5498" s="49">
        <v>45462</v>
      </c>
      <c r="D5498" s="50">
        <v>0.62</v>
      </c>
      <c r="E5498" s="48" t="s">
        <v>12785</v>
      </c>
      <c r="F5498" s="48" t="s">
        <v>803</v>
      </c>
      <c r="G5498" s="48" t="s">
        <v>51</v>
      </c>
      <c r="H5498" s="48" t="s">
        <v>133</v>
      </c>
      <c r="I5498" s="48" t="s">
        <v>194</v>
      </c>
      <c r="J5498" s="48" t="s">
        <v>803</v>
      </c>
      <c r="K5498" s="48" t="s">
        <v>319</v>
      </c>
      <c r="L5498" s="48" t="s">
        <v>803</v>
      </c>
      <c r="M5498" s="48" t="s">
        <v>189</v>
      </c>
      <c r="N5498" s="48"/>
      <c r="O5498" s="48"/>
      <c r="P5498" s="48"/>
      <c r="Q5498" s="48"/>
      <c r="R5498" s="48"/>
      <c r="S5498" s="48"/>
      <c r="T5498" s="48"/>
      <c r="U5498" s="48"/>
      <c r="V5498" s="48"/>
      <c r="W5498" s="51" t="s">
        <v>5027</v>
      </c>
      <c r="X5498" t="str">
        <f t="shared" si="170"/>
        <v>SS;BB;SO;DH;SS;FR;SS;JB</v>
      </c>
      <c r="Y5498" cm="1">
        <f t="array" ref="Y5498">SUM(_xlfn.XLOOKUP(_xlfn.TOROW(F5498:V5498,1),$AN$34:$AN$43,$AL$34:$AL$43,,0,1))</f>
        <v>34</v>
      </c>
      <c r="Z5498">
        <f t="shared" si="171"/>
        <v>8</v>
      </c>
      <c r="AA5498" t="str">
        <v>SS</v>
      </c>
      <c r="AG5498">
        <v>4125</v>
      </c>
      <c r="AH5498">
        <v>5</v>
      </c>
      <c r="AT5498">
        <v>8</v>
      </c>
    </row>
    <row r="5499" spans="2:46" ht="15" customHeight="1">
      <c r="B5499" s="48">
        <v>7269</v>
      </c>
      <c r="C5499" s="49">
        <v>45462</v>
      </c>
      <c r="D5499" s="50">
        <v>0.62082175925925931</v>
      </c>
      <c r="E5499" s="48" t="s">
        <v>12786</v>
      </c>
      <c r="F5499" s="48" t="s">
        <v>194</v>
      </c>
      <c r="G5499" s="48" t="s">
        <v>194</v>
      </c>
      <c r="H5499" s="48" t="s">
        <v>194</v>
      </c>
      <c r="I5499" s="48" t="s">
        <v>194</v>
      </c>
      <c r="J5499" s="48" t="s">
        <v>133</v>
      </c>
      <c r="K5499" s="48" t="s">
        <v>133</v>
      </c>
      <c r="L5499" s="48" t="s">
        <v>194</v>
      </c>
      <c r="M5499" s="48" t="s">
        <v>194</v>
      </c>
      <c r="N5499" s="48" t="s">
        <v>194</v>
      </c>
      <c r="O5499" s="48"/>
      <c r="P5499" s="48"/>
      <c r="Q5499" s="48"/>
      <c r="R5499" s="48"/>
      <c r="S5499" s="48"/>
      <c r="T5499" s="48"/>
      <c r="U5499" s="48"/>
      <c r="V5499" s="48"/>
      <c r="W5499" s="51" t="s">
        <v>5028</v>
      </c>
      <c r="X5499" t="str">
        <f t="shared" si="170"/>
        <v>DH;DH;DH;DH;SO;SO;DH;DH;DH</v>
      </c>
      <c r="Y5499" cm="1">
        <f t="array" ref="Y5499">SUM(_xlfn.XLOOKUP(_xlfn.TOROW(F5499:V5499,1),$AN$34:$AN$43,$AL$34:$AL$43,,0,1))</f>
        <v>67</v>
      </c>
      <c r="Z5499">
        <f t="shared" si="171"/>
        <v>9</v>
      </c>
      <c r="AA5499" t="str">
        <v>SS</v>
      </c>
      <c r="AG5499">
        <v>4130</v>
      </c>
      <c r="AH5499">
        <v>5</v>
      </c>
      <c r="AT5499">
        <v>9</v>
      </c>
    </row>
    <row r="5500" spans="2:46" ht="15" customHeight="1">
      <c r="B5500" s="48">
        <v>7270</v>
      </c>
      <c r="C5500" s="49">
        <v>45462</v>
      </c>
      <c r="D5500" s="50">
        <v>0.62145833333333333</v>
      </c>
      <c r="E5500" s="48" t="s">
        <v>12787</v>
      </c>
      <c r="F5500" s="48" t="s">
        <v>304</v>
      </c>
      <c r="G5500" s="48" t="s">
        <v>304</v>
      </c>
      <c r="H5500" s="48" t="s">
        <v>319</v>
      </c>
      <c r="I5500" s="48" t="s">
        <v>319</v>
      </c>
      <c r="J5500" s="48" t="s">
        <v>319</v>
      </c>
      <c r="K5500" s="48" t="s">
        <v>304</v>
      </c>
      <c r="L5500" s="48"/>
      <c r="M5500" s="48"/>
      <c r="N5500" s="48"/>
      <c r="O5500" s="48"/>
      <c r="P5500" s="48"/>
      <c r="Q5500" s="48"/>
      <c r="R5500" s="48"/>
      <c r="S5500" s="48"/>
      <c r="T5500" s="48"/>
      <c r="U5500" s="48"/>
      <c r="V5500" s="48"/>
      <c r="W5500" s="51" t="s">
        <v>5029</v>
      </c>
      <c r="X5500" t="str">
        <f t="shared" si="170"/>
        <v>HD;HD;FR;FR;FR;HD</v>
      </c>
      <c r="Y5500" cm="1">
        <f t="array" ref="Y5500">SUM(_xlfn.XLOOKUP(_xlfn.TOROW(F5500:V5500,1),$AN$34:$AN$43,$AL$34:$AL$43,,0,1))</f>
        <v>30</v>
      </c>
      <c r="Z5500">
        <f t="shared" si="171"/>
        <v>6</v>
      </c>
      <c r="AA5500" t="str">
        <v>DH</v>
      </c>
      <c r="AG5500">
        <v>4134</v>
      </c>
      <c r="AH5500">
        <v>5</v>
      </c>
      <c r="AT5500">
        <v>6</v>
      </c>
    </row>
    <row r="5501" spans="2:46" ht="15" customHeight="1">
      <c r="B5501" s="48">
        <v>7271</v>
      </c>
      <c r="C5501" s="49">
        <v>45462</v>
      </c>
      <c r="D5501" s="50">
        <v>0.62370370370370365</v>
      </c>
      <c r="E5501" s="48" t="s">
        <v>12788</v>
      </c>
      <c r="F5501" s="48" t="s">
        <v>304</v>
      </c>
      <c r="G5501" s="48" t="s">
        <v>304</v>
      </c>
      <c r="H5501" s="48" t="s">
        <v>243</v>
      </c>
      <c r="I5501" s="48" t="s">
        <v>51</v>
      </c>
      <c r="J5501" s="48" t="s">
        <v>51</v>
      </c>
      <c r="K5501" s="48"/>
      <c r="L5501" s="48"/>
      <c r="M5501" s="48"/>
      <c r="N5501" s="48"/>
      <c r="O5501" s="48"/>
      <c r="P5501" s="48"/>
      <c r="Q5501" s="48"/>
      <c r="R5501" s="48"/>
      <c r="S5501" s="48"/>
      <c r="T5501" s="48"/>
      <c r="U5501" s="48"/>
      <c r="V5501" s="48"/>
      <c r="W5501" s="51" t="s">
        <v>5030</v>
      </c>
      <c r="X5501" t="str">
        <f t="shared" si="170"/>
        <v>HD;HD;CB;BB;BB</v>
      </c>
      <c r="Y5501" cm="1">
        <f t="array" ref="Y5501">SUM(_xlfn.XLOOKUP(_xlfn.TOROW(F5501:V5501,1),$AN$34:$AN$43,$AL$34:$AL$43,,0,1))</f>
        <v>42</v>
      </c>
      <c r="Z5501">
        <f t="shared" si="171"/>
        <v>5</v>
      </c>
      <c r="AA5501" t="str">
        <v>JB</v>
      </c>
      <c r="AG5501">
        <v>4139</v>
      </c>
      <c r="AH5501">
        <v>5</v>
      </c>
      <c r="AT5501">
        <v>5</v>
      </c>
    </row>
    <row r="5502" spans="2:46" ht="15" customHeight="1">
      <c r="B5502" s="48">
        <v>7272</v>
      </c>
      <c r="C5502" s="49">
        <v>45462</v>
      </c>
      <c r="D5502" s="50">
        <v>0.62611111111111106</v>
      </c>
      <c r="E5502" s="48" t="s">
        <v>12789</v>
      </c>
      <c r="F5502" s="48" t="s">
        <v>319</v>
      </c>
      <c r="G5502" s="48" t="s">
        <v>51</v>
      </c>
      <c r="H5502" s="48" t="s">
        <v>51</v>
      </c>
      <c r="I5502" s="48" t="s">
        <v>803</v>
      </c>
      <c r="J5502" s="48" t="s">
        <v>319</v>
      </c>
      <c r="K5502" s="48" t="s">
        <v>51</v>
      </c>
      <c r="L5502" s="48" t="s">
        <v>719</v>
      </c>
      <c r="M5502" s="48" t="s">
        <v>194</v>
      </c>
      <c r="N5502" s="48" t="s">
        <v>133</v>
      </c>
      <c r="O5502" s="48"/>
      <c r="P5502" s="48"/>
      <c r="Q5502" s="48"/>
      <c r="R5502" s="48"/>
      <c r="S5502" s="48"/>
      <c r="T5502" s="48"/>
      <c r="U5502" s="48"/>
      <c r="V5502" s="48"/>
      <c r="W5502" s="51" t="s">
        <v>5031</v>
      </c>
      <c r="X5502" t="str">
        <f t="shared" si="170"/>
        <v>FR;BB;BB;SS;FR;BB;BE;DH;SO</v>
      </c>
      <c r="Y5502" cm="1">
        <f t="array" ref="Y5502">SUM(_xlfn.XLOOKUP(_xlfn.TOROW(F5502:V5502,1),$AN$34:$AN$43,$AL$34:$AL$43,,0,1))</f>
        <v>55</v>
      </c>
      <c r="Z5502">
        <f t="shared" si="171"/>
        <v>9</v>
      </c>
      <c r="AA5502" t="str">
        <v>BE</v>
      </c>
      <c r="AG5502">
        <v>4142</v>
      </c>
      <c r="AH5502">
        <v>5</v>
      </c>
      <c r="AT5502">
        <v>9</v>
      </c>
    </row>
    <row r="5503" spans="2:46" ht="15" customHeight="1">
      <c r="B5503" s="48">
        <v>7273</v>
      </c>
      <c r="C5503" s="49">
        <v>45462</v>
      </c>
      <c r="D5503" s="50">
        <v>0.62652777777777779</v>
      </c>
      <c r="E5503" s="48" t="s">
        <v>12790</v>
      </c>
      <c r="F5503" s="48" t="s">
        <v>189</v>
      </c>
      <c r="G5503" s="48" t="s">
        <v>51</v>
      </c>
      <c r="H5503" s="48" t="s">
        <v>51</v>
      </c>
      <c r="I5503" s="48" t="s">
        <v>51</v>
      </c>
      <c r="J5503" s="48" t="s">
        <v>194</v>
      </c>
      <c r="K5503" s="48" t="s">
        <v>189</v>
      </c>
      <c r="L5503" s="48" t="s">
        <v>189</v>
      </c>
      <c r="M5503" s="48" t="s">
        <v>189</v>
      </c>
      <c r="N5503" s="48" t="s">
        <v>51</v>
      </c>
      <c r="O5503" s="48" t="s">
        <v>133</v>
      </c>
      <c r="P5503" s="48" t="s">
        <v>319</v>
      </c>
      <c r="Q5503" s="48" t="s">
        <v>319</v>
      </c>
      <c r="R5503" s="48" t="s">
        <v>319</v>
      </c>
      <c r="S5503" s="48" t="s">
        <v>803</v>
      </c>
      <c r="T5503" s="48" t="s">
        <v>803</v>
      </c>
      <c r="U5503" s="48" t="s">
        <v>803</v>
      </c>
      <c r="V5503" s="48"/>
      <c r="W5503" s="51" t="s">
        <v>5032</v>
      </c>
      <c r="X5503" t="str">
        <f t="shared" si="170"/>
        <v>JB;BB;BB;BB;DH;JB;JB;JB;BB;SO;FR;FR;FR;SS;SS;SS</v>
      </c>
      <c r="Y5503" cm="1">
        <f t="array" ref="Y5503">SUM(_xlfn.XLOOKUP(_xlfn.TOROW(F5503:V5503,1),$AN$34:$AN$43,$AL$34:$AL$43,,0,1))</f>
        <v>73</v>
      </c>
      <c r="Z5503">
        <f t="shared" si="171"/>
        <v>16</v>
      </c>
      <c r="AA5503" t="str">
        <v>CB</v>
      </c>
      <c r="AG5503">
        <v>4144</v>
      </c>
      <c r="AH5503">
        <v>5</v>
      </c>
      <c r="AT5503">
        <v>16</v>
      </c>
    </row>
    <row r="5504" spans="2:46" ht="15" customHeight="1">
      <c r="B5504" s="48">
        <v>7274</v>
      </c>
      <c r="C5504" s="49">
        <v>45462</v>
      </c>
      <c r="D5504" s="50">
        <v>0.62667824074074074</v>
      </c>
      <c r="E5504" s="48" t="s">
        <v>12791</v>
      </c>
      <c r="F5504" s="48" t="s">
        <v>194</v>
      </c>
      <c r="G5504" s="48" t="s">
        <v>194</v>
      </c>
      <c r="H5504" s="48" t="s">
        <v>719</v>
      </c>
      <c r="I5504" s="48" t="s">
        <v>280</v>
      </c>
      <c r="J5504" s="48" t="s">
        <v>719</v>
      </c>
      <c r="K5504" s="48" t="s">
        <v>319</v>
      </c>
      <c r="L5504" s="48"/>
      <c r="M5504" s="48"/>
      <c r="N5504" s="48"/>
      <c r="O5504" s="48"/>
      <c r="P5504" s="48"/>
      <c r="Q5504" s="48"/>
      <c r="R5504" s="48"/>
      <c r="S5504" s="48"/>
      <c r="T5504" s="48"/>
      <c r="U5504" s="48"/>
      <c r="V5504" s="48"/>
      <c r="W5504" s="51" t="s">
        <v>5033</v>
      </c>
      <c r="X5504" t="str">
        <f t="shared" si="170"/>
        <v>DH;DH;BE;WB;BE;FR</v>
      </c>
      <c r="Y5504" cm="1">
        <f t="array" ref="Y5504">SUM(_xlfn.XLOOKUP(_xlfn.TOROW(F5504:V5504,1),$AN$34:$AN$43,$AL$34:$AL$43,,0,1))</f>
        <v>42</v>
      </c>
      <c r="Z5504">
        <f t="shared" si="171"/>
        <v>6</v>
      </c>
      <c r="AA5504" t="str">
        <v>CB</v>
      </c>
      <c r="AG5504">
        <v>4155</v>
      </c>
      <c r="AH5504">
        <v>5</v>
      </c>
      <c r="AT5504">
        <v>6</v>
      </c>
    </row>
    <row r="5505" spans="2:46" ht="15" customHeight="1">
      <c r="B5505" s="48">
        <v>7275</v>
      </c>
      <c r="C5505" s="49">
        <v>45462</v>
      </c>
      <c r="D5505" s="50">
        <v>0.62827546296296299</v>
      </c>
      <c r="E5505" s="48" t="s">
        <v>243</v>
      </c>
      <c r="F5505" s="48" t="s">
        <v>243</v>
      </c>
      <c r="G5505" s="48"/>
      <c r="H5505" s="48"/>
      <c r="I5505" s="48"/>
      <c r="J5505" s="48"/>
      <c r="K5505" s="48"/>
      <c r="L5505" s="48"/>
      <c r="M5505" s="48"/>
      <c r="N5505" s="48"/>
      <c r="O5505" s="48"/>
      <c r="P5505" s="48"/>
      <c r="Q5505" s="48"/>
      <c r="R5505" s="48"/>
      <c r="S5505" s="48"/>
      <c r="T5505" s="48"/>
      <c r="U5505" s="48"/>
      <c r="V5505" s="48"/>
      <c r="W5505" s="51" t="s">
        <v>1272</v>
      </c>
      <c r="X5505" t="str">
        <f t="shared" si="170"/>
        <v>CB</v>
      </c>
      <c r="Y5505" cm="1">
        <f t="array" ref="Y5505">SUM(_xlfn.XLOOKUP(_xlfn.TOROW(F5505:V5505,1),$AN$34:$AN$43,$AL$34:$AL$43,,0,1))</f>
        <v>8</v>
      </c>
      <c r="Z5505">
        <f t="shared" si="171"/>
        <v>1</v>
      </c>
      <c r="AA5505" t="str">
        <v>JB</v>
      </c>
      <c r="AG5505">
        <v>4158</v>
      </c>
      <c r="AH5505">
        <v>5</v>
      </c>
      <c r="AT5505">
        <v>1</v>
      </c>
    </row>
    <row r="5506" spans="2:46" ht="15" customHeight="1">
      <c r="B5506" s="48">
        <v>7276</v>
      </c>
      <c r="C5506" s="49">
        <v>45462</v>
      </c>
      <c r="D5506" s="50">
        <v>0.62883101851851853</v>
      </c>
      <c r="E5506" s="48" t="s">
        <v>12792</v>
      </c>
      <c r="F5506" s="48" t="s">
        <v>803</v>
      </c>
      <c r="G5506" s="48" t="s">
        <v>243</v>
      </c>
      <c r="H5506" s="48" t="s">
        <v>280</v>
      </c>
      <c r="I5506" s="48" t="s">
        <v>133</v>
      </c>
      <c r="J5506" s="48" t="s">
        <v>133</v>
      </c>
      <c r="K5506" s="48" t="s">
        <v>133</v>
      </c>
      <c r="L5506" s="48" t="s">
        <v>194</v>
      </c>
      <c r="M5506" s="48" t="s">
        <v>304</v>
      </c>
      <c r="N5506" s="48"/>
      <c r="O5506" s="48"/>
      <c r="P5506" s="48"/>
      <c r="Q5506" s="48"/>
      <c r="R5506" s="48"/>
      <c r="S5506" s="48"/>
      <c r="T5506" s="48"/>
      <c r="U5506" s="48"/>
      <c r="V5506" s="48"/>
      <c r="W5506" s="51" t="s">
        <v>5034</v>
      </c>
      <c r="X5506" t="str">
        <f t="shared" si="170"/>
        <v>SS;CB;WB;SO;SO;SO;DH;HD</v>
      </c>
      <c r="Y5506" cm="1">
        <f t="array" ref="Y5506">SUM(_xlfn.XLOOKUP(_xlfn.TOROW(F5506:V5506,1),$AN$34:$AN$43,$AL$34:$AL$43,,0,1))</f>
        <v>44</v>
      </c>
      <c r="Z5506">
        <f t="shared" si="171"/>
        <v>8</v>
      </c>
      <c r="AA5506" t="str">
        <v>BE</v>
      </c>
      <c r="AG5506">
        <v>4169</v>
      </c>
      <c r="AH5506">
        <v>5</v>
      </c>
      <c r="AT5506">
        <v>8</v>
      </c>
    </row>
    <row r="5507" spans="2:46" ht="15" customHeight="1">
      <c r="B5507" s="48">
        <v>7277</v>
      </c>
      <c r="C5507" s="49">
        <v>45462</v>
      </c>
      <c r="D5507" s="50">
        <v>0.62944444444444447</v>
      </c>
      <c r="E5507" s="48" t="s">
        <v>12793</v>
      </c>
      <c r="F5507" s="48" t="s">
        <v>51</v>
      </c>
      <c r="G5507" s="48" t="s">
        <v>133</v>
      </c>
      <c r="H5507" s="48" t="s">
        <v>319</v>
      </c>
      <c r="I5507" s="48" t="s">
        <v>189</v>
      </c>
      <c r="J5507" s="48" t="s">
        <v>189</v>
      </c>
      <c r="K5507" s="48" t="s">
        <v>803</v>
      </c>
      <c r="L5507" s="48" t="s">
        <v>243</v>
      </c>
      <c r="M5507" s="48" t="s">
        <v>133</v>
      </c>
      <c r="N5507" s="48"/>
      <c r="O5507" s="48"/>
      <c r="P5507" s="48"/>
      <c r="Q5507" s="48"/>
      <c r="R5507" s="48"/>
      <c r="S5507" s="48"/>
      <c r="T5507" s="48"/>
      <c r="U5507" s="48"/>
      <c r="V5507" s="48"/>
      <c r="W5507" s="51" t="s">
        <v>5035</v>
      </c>
      <c r="X5507" t="str">
        <f t="shared" si="170"/>
        <v>BB;SO;FR;JB;JB;SS;CB;SO</v>
      </c>
      <c r="Y5507" cm="1">
        <f t="array" ref="Y5507">SUM(_xlfn.XLOOKUP(_xlfn.TOROW(F5507:V5507,1),$AN$34:$AN$43,$AL$34:$AL$43,,0,1))</f>
        <v>30</v>
      </c>
      <c r="Z5507">
        <f t="shared" si="171"/>
        <v>8</v>
      </c>
      <c r="AA5507" t="str">
        <v>BB</v>
      </c>
      <c r="AG5507">
        <v>4170</v>
      </c>
      <c r="AH5507">
        <v>5</v>
      </c>
      <c r="AT5507">
        <v>8</v>
      </c>
    </row>
    <row r="5508" spans="2:46" ht="15" customHeight="1">
      <c r="B5508" s="48">
        <v>7278</v>
      </c>
      <c r="C5508" s="49">
        <v>45462</v>
      </c>
      <c r="D5508" s="50">
        <v>0.62959490740740742</v>
      </c>
      <c r="E5508" s="48" t="s">
        <v>12794</v>
      </c>
      <c r="F5508" s="48" t="s">
        <v>304</v>
      </c>
      <c r="G5508" s="48" t="s">
        <v>189</v>
      </c>
      <c r="H5508" s="48" t="s">
        <v>51</v>
      </c>
      <c r="I5508" s="48" t="s">
        <v>51</v>
      </c>
      <c r="J5508" s="48" t="s">
        <v>319</v>
      </c>
      <c r="K5508" s="48"/>
      <c r="L5508" s="48"/>
      <c r="M5508" s="48"/>
      <c r="N5508" s="48"/>
      <c r="O5508" s="48"/>
      <c r="P5508" s="48"/>
      <c r="Q5508" s="48"/>
      <c r="R5508" s="48"/>
      <c r="S5508" s="48"/>
      <c r="T5508" s="48"/>
      <c r="U5508" s="48"/>
      <c r="V5508" s="48"/>
      <c r="W5508" s="51" t="s">
        <v>5036</v>
      </c>
      <c r="X5508" t="str">
        <f t="shared" si="170"/>
        <v>HD;JB;BB;BB;FR</v>
      </c>
      <c r="Y5508" cm="1">
        <f t="array" ref="Y5508">SUM(_xlfn.XLOOKUP(_xlfn.TOROW(F5508:V5508,1),$AN$34:$AN$43,$AL$34:$AL$43,,0,1))</f>
        <v>31</v>
      </c>
      <c r="Z5508">
        <f t="shared" si="171"/>
        <v>5</v>
      </c>
      <c r="AA5508" t="str">
        <v>HD</v>
      </c>
      <c r="AG5508">
        <v>4174</v>
      </c>
      <c r="AH5508">
        <v>5</v>
      </c>
      <c r="AT5508">
        <v>5</v>
      </c>
    </row>
    <row r="5509" spans="2:46" ht="15" customHeight="1">
      <c r="B5509" s="48">
        <v>7279</v>
      </c>
      <c r="C5509" s="49">
        <v>45462</v>
      </c>
      <c r="D5509" s="50">
        <v>0.63129629629629624</v>
      </c>
      <c r="E5509" s="48" t="s">
        <v>12795</v>
      </c>
      <c r="F5509" s="48" t="s">
        <v>304</v>
      </c>
      <c r="G5509" s="48" t="s">
        <v>189</v>
      </c>
      <c r="H5509" s="48" t="s">
        <v>51</v>
      </c>
      <c r="I5509" s="48" t="s">
        <v>133</v>
      </c>
      <c r="J5509" s="48" t="s">
        <v>194</v>
      </c>
      <c r="K5509" s="48" t="s">
        <v>133</v>
      </c>
      <c r="L5509" s="48" t="s">
        <v>133</v>
      </c>
      <c r="M5509" s="48" t="s">
        <v>243</v>
      </c>
      <c r="N5509" s="48" t="s">
        <v>189</v>
      </c>
      <c r="O5509" s="48"/>
      <c r="P5509" s="48"/>
      <c r="Q5509" s="48"/>
      <c r="R5509" s="48"/>
      <c r="S5509" s="48"/>
      <c r="T5509" s="48"/>
      <c r="U5509" s="48"/>
      <c r="V5509" s="48"/>
      <c r="W5509" s="51" t="s">
        <v>5037</v>
      </c>
      <c r="X5509" t="str">
        <f t="shared" si="170"/>
        <v>HD;JB;BB;SO;DH;SO;SO;CB;JB</v>
      </c>
      <c r="Y5509" cm="1">
        <f t="array" ref="Y5509">SUM(_xlfn.XLOOKUP(_xlfn.TOROW(F5509:V5509,1),$AN$34:$AN$43,$AL$34:$AL$43,,0,1))</f>
        <v>42</v>
      </c>
      <c r="Z5509">
        <f t="shared" si="171"/>
        <v>9</v>
      </c>
      <c r="AA5509" t="str">
        <v>SO</v>
      </c>
      <c r="AG5509">
        <v>4184</v>
      </c>
      <c r="AH5509">
        <v>5</v>
      </c>
      <c r="AT5509">
        <v>9</v>
      </c>
    </row>
    <row r="5510" spans="2:46" ht="15" customHeight="1">
      <c r="B5510" s="48">
        <v>7280</v>
      </c>
      <c r="C5510" s="49">
        <v>45462</v>
      </c>
      <c r="D5510" s="50">
        <v>0.63292824074074072</v>
      </c>
      <c r="E5510" s="48" t="s">
        <v>12796</v>
      </c>
      <c r="F5510" s="48" t="s">
        <v>803</v>
      </c>
      <c r="G5510" s="48" t="s">
        <v>304</v>
      </c>
      <c r="H5510" s="48" t="s">
        <v>719</v>
      </c>
      <c r="I5510" s="48"/>
      <c r="J5510" s="48"/>
      <c r="K5510" s="48"/>
      <c r="L5510" s="48"/>
      <c r="M5510" s="48"/>
      <c r="N5510" s="48"/>
      <c r="O5510" s="48"/>
      <c r="P5510" s="48"/>
      <c r="Q5510" s="48"/>
      <c r="R5510" s="48"/>
      <c r="S5510" s="48"/>
      <c r="T5510" s="48"/>
      <c r="U5510" s="48"/>
      <c r="V5510" s="48"/>
      <c r="W5510" s="51" t="s">
        <v>5038</v>
      </c>
      <c r="X5510" t="str">
        <f t="shared" si="170"/>
        <v>SS;HD;BE</v>
      </c>
      <c r="Y5510" cm="1">
        <f t="array" ref="Y5510">SUM(_xlfn.XLOOKUP(_xlfn.TOROW(F5510:V5510,1),$AN$34:$AN$43,$AL$34:$AL$43,,0,1))</f>
        <v>15</v>
      </c>
      <c r="Z5510">
        <f t="shared" si="171"/>
        <v>3</v>
      </c>
      <c r="AA5510" t="str">
        <v>FR</v>
      </c>
      <c r="AG5510">
        <v>4191</v>
      </c>
      <c r="AH5510">
        <v>5</v>
      </c>
      <c r="AT5510">
        <v>3</v>
      </c>
    </row>
    <row r="5511" spans="2:46" ht="15" customHeight="1">
      <c r="B5511" s="48">
        <v>7281</v>
      </c>
      <c r="C5511" s="49">
        <v>45462</v>
      </c>
      <c r="D5511" s="50">
        <v>0.63431712962962961</v>
      </c>
      <c r="E5511" s="48" t="s">
        <v>12797</v>
      </c>
      <c r="F5511" s="48" t="s">
        <v>243</v>
      </c>
      <c r="G5511" s="48" t="s">
        <v>719</v>
      </c>
      <c r="H5511" s="48" t="s">
        <v>133</v>
      </c>
      <c r="I5511" s="48" t="s">
        <v>803</v>
      </c>
      <c r="J5511" s="48" t="s">
        <v>803</v>
      </c>
      <c r="K5511" s="48" t="s">
        <v>133</v>
      </c>
      <c r="L5511" s="48" t="s">
        <v>133</v>
      </c>
      <c r="M5511" s="48"/>
      <c r="N5511" s="48"/>
      <c r="O5511" s="48"/>
      <c r="P5511" s="48"/>
      <c r="Q5511" s="48"/>
      <c r="R5511" s="48"/>
      <c r="S5511" s="48"/>
      <c r="T5511" s="48"/>
      <c r="U5511" s="48"/>
      <c r="V5511" s="48"/>
      <c r="W5511" s="51" t="s">
        <v>5039</v>
      </c>
      <c r="X5511" t="str">
        <f t="shared" ref="X5511:X5574" si="172">_xlfn.TEXTJOIN(";",TRUE,F5511:V5511)</f>
        <v>CB;BE;SO;SS;SS;SO;SO</v>
      </c>
      <c r="Y5511" cm="1">
        <f t="array" ref="Y5511">SUM(_xlfn.XLOOKUP(_xlfn.TOROW(F5511:V5511,1),$AN$34:$AN$43,$AL$34:$AL$43,,0,1))</f>
        <v>25</v>
      </c>
      <c r="Z5511">
        <f t="shared" ref="Z5511:Z5574" si="173">COUNTA(F5511:V5511)</f>
        <v>7</v>
      </c>
      <c r="AA5511" t="str">
        <v>BE</v>
      </c>
      <c r="AG5511">
        <v>4199</v>
      </c>
      <c r="AH5511">
        <v>5</v>
      </c>
      <c r="AT5511">
        <v>7</v>
      </c>
    </row>
    <row r="5512" spans="2:46" ht="15" customHeight="1">
      <c r="B5512" s="48">
        <v>7282</v>
      </c>
      <c r="C5512" s="49">
        <v>45462</v>
      </c>
      <c r="D5512" s="50">
        <v>0.63523148148148145</v>
      </c>
      <c r="E5512" s="48" t="s">
        <v>12798</v>
      </c>
      <c r="F5512" s="48" t="s">
        <v>319</v>
      </c>
      <c r="G5512" s="48" t="s">
        <v>280</v>
      </c>
      <c r="H5512" s="48" t="s">
        <v>189</v>
      </c>
      <c r="I5512" s="48" t="s">
        <v>189</v>
      </c>
      <c r="J5512" s="48" t="s">
        <v>803</v>
      </c>
      <c r="K5512" s="48" t="s">
        <v>803</v>
      </c>
      <c r="L5512" s="48" t="s">
        <v>803</v>
      </c>
      <c r="M5512" s="48" t="s">
        <v>803</v>
      </c>
      <c r="N5512" s="48" t="s">
        <v>803</v>
      </c>
      <c r="O5512" s="48"/>
      <c r="P5512" s="48"/>
      <c r="Q5512" s="48"/>
      <c r="R5512" s="48"/>
      <c r="S5512" s="48"/>
      <c r="T5512" s="48"/>
      <c r="U5512" s="48"/>
      <c r="V5512" s="48"/>
      <c r="W5512" s="51" t="s">
        <v>5040</v>
      </c>
      <c r="X5512" t="str">
        <f t="shared" si="172"/>
        <v>FR;WB;JB;JB;SS;SS;SS;SS;SS</v>
      </c>
      <c r="Y5512" cm="1">
        <f t="array" ref="Y5512">SUM(_xlfn.XLOOKUP(_xlfn.TOROW(F5512:V5512,1),$AN$34:$AN$43,$AL$34:$AL$43,,0,1))</f>
        <v>31</v>
      </c>
      <c r="Z5512">
        <f t="shared" si="173"/>
        <v>9</v>
      </c>
      <c r="AA5512" t="str">
        <v>JB</v>
      </c>
      <c r="AG5512">
        <v>4204</v>
      </c>
      <c r="AH5512">
        <v>5</v>
      </c>
      <c r="AT5512">
        <v>9</v>
      </c>
    </row>
    <row r="5513" spans="2:46" ht="15" customHeight="1">
      <c r="B5513" s="48">
        <v>7283</v>
      </c>
      <c r="C5513" s="49">
        <v>45462</v>
      </c>
      <c r="D5513" s="50">
        <v>0.63663194444444449</v>
      </c>
      <c r="E5513" s="48" t="s">
        <v>304</v>
      </c>
      <c r="F5513" s="48" t="s">
        <v>304</v>
      </c>
      <c r="G5513" s="48"/>
      <c r="H5513" s="48"/>
      <c r="I5513" s="48"/>
      <c r="J5513" s="48"/>
      <c r="K5513" s="48"/>
      <c r="L5513" s="48"/>
      <c r="M5513" s="48"/>
      <c r="N5513" s="48"/>
      <c r="O5513" s="48"/>
      <c r="P5513" s="48"/>
      <c r="Q5513" s="48"/>
      <c r="R5513" s="48"/>
      <c r="S5513" s="48"/>
      <c r="T5513" s="48"/>
      <c r="U5513" s="48"/>
      <c r="V5513" s="48"/>
      <c r="W5513" s="51" t="s">
        <v>305</v>
      </c>
      <c r="X5513" t="str">
        <f t="shared" si="172"/>
        <v>HD</v>
      </c>
      <c r="Y5513" cm="1">
        <f t="array" ref="Y5513">SUM(_xlfn.XLOOKUP(_xlfn.TOROW(F5513:V5513,1),$AN$34:$AN$43,$AL$34:$AL$43,,0,1))</f>
        <v>7</v>
      </c>
      <c r="Z5513">
        <f t="shared" si="173"/>
        <v>1</v>
      </c>
      <c r="AA5513" t="str">
        <v>SS</v>
      </c>
      <c r="AG5513">
        <v>4229</v>
      </c>
      <c r="AH5513">
        <v>5</v>
      </c>
      <c r="AT5513">
        <v>1</v>
      </c>
    </row>
    <row r="5514" spans="2:46" ht="15" customHeight="1">
      <c r="B5514" s="48">
        <v>7284</v>
      </c>
      <c r="C5514" s="49">
        <v>45462</v>
      </c>
      <c r="D5514" s="50">
        <v>0.63695601851851846</v>
      </c>
      <c r="E5514" s="48" t="s">
        <v>10981</v>
      </c>
      <c r="F5514" s="48" t="s">
        <v>304</v>
      </c>
      <c r="G5514" s="48" t="s">
        <v>304</v>
      </c>
      <c r="H5514" s="48" t="s">
        <v>133</v>
      </c>
      <c r="I5514" s="48" t="s">
        <v>133</v>
      </c>
      <c r="J5514" s="48" t="s">
        <v>51</v>
      </c>
      <c r="K5514" s="48"/>
      <c r="L5514" s="48"/>
      <c r="M5514" s="48"/>
      <c r="N5514" s="48"/>
      <c r="O5514" s="48"/>
      <c r="P5514" s="48"/>
      <c r="Q5514" s="48"/>
      <c r="R5514" s="48"/>
      <c r="S5514" s="48"/>
      <c r="T5514" s="48"/>
      <c r="U5514" s="48"/>
      <c r="V5514" s="48"/>
      <c r="W5514" s="51" t="s">
        <v>5041</v>
      </c>
      <c r="X5514" t="str">
        <f t="shared" si="172"/>
        <v>HD;HD;SO;SO;BB</v>
      </c>
      <c r="Y5514" cm="1">
        <f t="array" ref="Y5514">SUM(_xlfn.XLOOKUP(_xlfn.TOROW(F5514:V5514,1),$AN$34:$AN$43,$AL$34:$AL$43,,0,1))</f>
        <v>28</v>
      </c>
      <c r="Z5514">
        <f t="shared" si="173"/>
        <v>5</v>
      </c>
      <c r="AA5514" t="str">
        <v>SS</v>
      </c>
      <c r="AG5514">
        <v>4230</v>
      </c>
      <c r="AH5514">
        <v>5</v>
      </c>
      <c r="AT5514">
        <v>5</v>
      </c>
    </row>
    <row r="5515" spans="2:46" ht="15" customHeight="1">
      <c r="B5515" s="48">
        <v>7285</v>
      </c>
      <c r="C5515" s="49">
        <v>45462</v>
      </c>
      <c r="D5515" s="50">
        <v>0.63732638888888893</v>
      </c>
      <c r="E5515" s="48" t="s">
        <v>12799</v>
      </c>
      <c r="F5515" s="48" t="s">
        <v>319</v>
      </c>
      <c r="G5515" s="48" t="s">
        <v>304</v>
      </c>
      <c r="H5515" s="48" t="s">
        <v>304</v>
      </c>
      <c r="I5515" s="48" t="s">
        <v>803</v>
      </c>
      <c r="J5515" s="48" t="s">
        <v>719</v>
      </c>
      <c r="K5515" s="48" t="s">
        <v>719</v>
      </c>
      <c r="L5515" s="48" t="s">
        <v>51</v>
      </c>
      <c r="M5515" s="48"/>
      <c r="N5515" s="48"/>
      <c r="O5515" s="48"/>
      <c r="P5515" s="48"/>
      <c r="Q5515" s="48"/>
      <c r="R5515" s="48"/>
      <c r="S5515" s="48"/>
      <c r="T5515" s="48"/>
      <c r="U5515" s="48"/>
      <c r="V5515" s="48"/>
      <c r="W5515" s="51" t="s">
        <v>5042</v>
      </c>
      <c r="X5515" t="str">
        <f t="shared" si="172"/>
        <v>FR;HD;HD;SS;BE;BE;BB</v>
      </c>
      <c r="Y5515" cm="1">
        <f t="array" ref="Y5515">SUM(_xlfn.XLOOKUP(_xlfn.TOROW(F5515:V5515,1),$AN$34:$AN$43,$AL$34:$AL$43,,0,1))</f>
        <v>40</v>
      </c>
      <c r="Z5515">
        <f t="shared" si="173"/>
        <v>7</v>
      </c>
      <c r="AA5515" t="str">
        <v>SS</v>
      </c>
      <c r="AG5515">
        <v>4234</v>
      </c>
      <c r="AH5515">
        <v>5</v>
      </c>
      <c r="AT5515">
        <v>7</v>
      </c>
    </row>
    <row r="5516" spans="2:46" ht="15" customHeight="1">
      <c r="B5516" s="48">
        <v>7286</v>
      </c>
      <c r="C5516" s="49">
        <v>45462</v>
      </c>
      <c r="D5516" s="50">
        <v>0.63870370370370366</v>
      </c>
      <c r="E5516" s="48" t="s">
        <v>51</v>
      </c>
      <c r="F5516" s="48" t="s">
        <v>51</v>
      </c>
      <c r="G5516" s="48"/>
      <c r="H5516" s="48"/>
      <c r="I5516" s="48"/>
      <c r="J5516" s="48"/>
      <c r="K5516" s="48"/>
      <c r="L5516" s="48"/>
      <c r="M5516" s="48"/>
      <c r="N5516" s="48"/>
      <c r="O5516" s="48"/>
      <c r="P5516" s="48"/>
      <c r="Q5516" s="48"/>
      <c r="R5516" s="48"/>
      <c r="S5516" s="48"/>
      <c r="T5516" s="48"/>
      <c r="U5516" s="48"/>
      <c r="V5516" s="48"/>
      <c r="W5516" s="51" t="s">
        <v>749</v>
      </c>
      <c r="X5516" t="str">
        <f t="shared" si="172"/>
        <v>BB</v>
      </c>
      <c r="Y5516" cm="1">
        <f t="array" ref="Y5516">SUM(_xlfn.XLOOKUP(_xlfn.TOROW(F5516:V5516,1),$AN$34:$AN$43,$AL$34:$AL$43,,0,1))</f>
        <v>10</v>
      </c>
      <c r="Z5516">
        <f t="shared" si="173"/>
        <v>1</v>
      </c>
      <c r="AA5516" t="str">
        <v>SS</v>
      </c>
      <c r="AG5516">
        <v>4235</v>
      </c>
      <c r="AH5516">
        <v>5</v>
      </c>
      <c r="AT5516">
        <v>1</v>
      </c>
    </row>
    <row r="5517" spans="2:46" ht="15" customHeight="1">
      <c r="B5517" s="48">
        <v>7287</v>
      </c>
      <c r="C5517" s="49">
        <v>45462</v>
      </c>
      <c r="D5517" s="50">
        <v>0.63967592592592593</v>
      </c>
      <c r="E5517" s="48" t="s">
        <v>8340</v>
      </c>
      <c r="F5517" s="48" t="s">
        <v>194</v>
      </c>
      <c r="G5517" s="48" t="s">
        <v>194</v>
      </c>
      <c r="H5517" s="48"/>
      <c r="I5517" s="48"/>
      <c r="J5517" s="48"/>
      <c r="K5517" s="48"/>
      <c r="L5517" s="48"/>
      <c r="M5517" s="48"/>
      <c r="N5517" s="48"/>
      <c r="O5517" s="48"/>
      <c r="P5517" s="48"/>
      <c r="Q5517" s="48"/>
      <c r="R5517" s="48"/>
      <c r="S5517" s="48"/>
      <c r="T5517" s="48"/>
      <c r="U5517" s="48"/>
      <c r="V5517" s="48"/>
      <c r="W5517" s="51" t="s">
        <v>800</v>
      </c>
      <c r="X5517" t="str">
        <f t="shared" si="172"/>
        <v>DH;DH</v>
      </c>
      <c r="Y5517" cm="1">
        <f t="array" ref="Y5517">SUM(_xlfn.XLOOKUP(_xlfn.TOROW(F5517:V5517,1),$AN$34:$AN$43,$AL$34:$AL$43,,0,1))</f>
        <v>18</v>
      </c>
      <c r="Z5517">
        <f t="shared" si="173"/>
        <v>2</v>
      </c>
      <c r="AA5517" t="str">
        <v>SS</v>
      </c>
      <c r="AG5517">
        <v>4236</v>
      </c>
      <c r="AH5517">
        <v>5</v>
      </c>
      <c r="AT5517">
        <v>2</v>
      </c>
    </row>
    <row r="5518" spans="2:46" ht="15" customHeight="1">
      <c r="B5518" s="48">
        <v>7288</v>
      </c>
      <c r="C5518" s="49">
        <v>45462</v>
      </c>
      <c r="D5518" s="50">
        <v>0.64047453703703705</v>
      </c>
      <c r="E5518" s="48" t="s">
        <v>12800</v>
      </c>
      <c r="F5518" s="48" t="s">
        <v>280</v>
      </c>
      <c r="G5518" s="48" t="s">
        <v>51</v>
      </c>
      <c r="H5518" s="48" t="s">
        <v>189</v>
      </c>
      <c r="I5518" s="48" t="s">
        <v>189</v>
      </c>
      <c r="J5518" s="48" t="s">
        <v>280</v>
      </c>
      <c r="K5518" s="48" t="s">
        <v>280</v>
      </c>
      <c r="L5518" s="48"/>
      <c r="M5518" s="48"/>
      <c r="N5518" s="48"/>
      <c r="O5518" s="48"/>
      <c r="P5518" s="48"/>
      <c r="Q5518" s="48"/>
      <c r="R5518" s="48"/>
      <c r="S5518" s="48"/>
      <c r="T5518" s="48"/>
      <c r="U5518" s="48"/>
      <c r="V5518" s="48"/>
      <c r="W5518" s="51" t="s">
        <v>5043</v>
      </c>
      <c r="X5518" t="str">
        <f t="shared" si="172"/>
        <v>WB;BB;JB;JB;WB;WB</v>
      </c>
      <c r="Y5518" cm="1">
        <f t="array" ref="Y5518">SUM(_xlfn.XLOOKUP(_xlfn.TOROW(F5518:V5518,1),$AN$34:$AN$43,$AL$34:$AL$43,,0,1))</f>
        <v>45</v>
      </c>
      <c r="Z5518">
        <f t="shared" si="173"/>
        <v>6</v>
      </c>
      <c r="AA5518" t="str">
        <v>BE</v>
      </c>
      <c r="AG5518">
        <v>4247</v>
      </c>
      <c r="AH5518">
        <v>5</v>
      </c>
      <c r="AT5518">
        <v>6</v>
      </c>
    </row>
    <row r="5519" spans="2:46" ht="15" customHeight="1">
      <c r="B5519" s="48">
        <v>7289</v>
      </c>
      <c r="C5519" s="49">
        <v>45462</v>
      </c>
      <c r="D5519" s="50">
        <v>0.64093750000000005</v>
      </c>
      <c r="E5519" s="48" t="s">
        <v>12801</v>
      </c>
      <c r="F5519" s="48" t="s">
        <v>280</v>
      </c>
      <c r="G5519" s="48" t="s">
        <v>51</v>
      </c>
      <c r="H5519" s="48" t="s">
        <v>803</v>
      </c>
      <c r="I5519" s="48" t="s">
        <v>803</v>
      </c>
      <c r="J5519" s="48" t="s">
        <v>243</v>
      </c>
      <c r="K5519" s="48" t="s">
        <v>319</v>
      </c>
      <c r="L5519" s="48" t="s">
        <v>304</v>
      </c>
      <c r="M5519" s="48" t="s">
        <v>304</v>
      </c>
      <c r="N5519" s="48" t="s">
        <v>304</v>
      </c>
      <c r="O5519" s="48"/>
      <c r="P5519" s="48"/>
      <c r="Q5519" s="48"/>
      <c r="R5519" s="48"/>
      <c r="S5519" s="48"/>
      <c r="T5519" s="48"/>
      <c r="U5519" s="48"/>
      <c r="V5519" s="48"/>
      <c r="W5519" s="51" t="s">
        <v>5044</v>
      </c>
      <c r="X5519" t="str">
        <f t="shared" si="172"/>
        <v>WB;BB;SS;SS;CB;FR;HD;HD;HD</v>
      </c>
      <c r="Y5519" cm="1">
        <f t="array" ref="Y5519">SUM(_xlfn.XLOOKUP(_xlfn.TOROW(F5519:V5519,1),$AN$34:$AN$43,$AL$34:$AL$43,,0,1))</f>
        <v>59</v>
      </c>
      <c r="Z5519">
        <f t="shared" si="173"/>
        <v>9</v>
      </c>
      <c r="AA5519" t="str">
        <v>BE</v>
      </c>
      <c r="AG5519">
        <v>4248</v>
      </c>
      <c r="AH5519">
        <v>5</v>
      </c>
      <c r="AT5519">
        <v>9</v>
      </c>
    </row>
    <row r="5520" spans="2:46" ht="15" customHeight="1">
      <c r="B5520" s="48">
        <v>7290</v>
      </c>
      <c r="C5520" s="49">
        <v>45462</v>
      </c>
      <c r="D5520" s="50">
        <v>0.64236111111111116</v>
      </c>
      <c r="E5520" s="48" t="s">
        <v>9090</v>
      </c>
      <c r="F5520" s="48" t="s">
        <v>51</v>
      </c>
      <c r="G5520" s="48" t="s">
        <v>803</v>
      </c>
      <c r="H5520" s="48" t="s">
        <v>803</v>
      </c>
      <c r="I5520" s="48"/>
      <c r="J5520" s="48"/>
      <c r="K5520" s="48"/>
      <c r="L5520" s="48"/>
      <c r="M5520" s="48"/>
      <c r="N5520" s="48"/>
      <c r="O5520" s="48"/>
      <c r="P5520" s="48"/>
      <c r="Q5520" s="48"/>
      <c r="R5520" s="48"/>
      <c r="S5520" s="48"/>
      <c r="T5520" s="48"/>
      <c r="U5520" s="48"/>
      <c r="V5520" s="48"/>
      <c r="W5520" s="51" t="s">
        <v>5045</v>
      </c>
      <c r="X5520" t="str">
        <f t="shared" si="172"/>
        <v>BB;SS;SS</v>
      </c>
      <c r="Y5520" cm="1">
        <f t="array" ref="Y5520">SUM(_xlfn.XLOOKUP(_xlfn.TOROW(F5520:V5520,1),$AN$34:$AN$43,$AL$34:$AL$43,,0,1))</f>
        <v>16</v>
      </c>
      <c r="Z5520">
        <f t="shared" si="173"/>
        <v>3</v>
      </c>
      <c r="AA5520" t="str">
        <v>SO</v>
      </c>
      <c r="AG5520">
        <v>4249</v>
      </c>
      <c r="AH5520">
        <v>5</v>
      </c>
      <c r="AT5520">
        <v>3</v>
      </c>
    </row>
    <row r="5521" spans="2:46" ht="15" customHeight="1">
      <c r="B5521" s="48">
        <v>7291</v>
      </c>
      <c r="C5521" s="49">
        <v>45462</v>
      </c>
      <c r="D5521" s="50">
        <v>0.64292824074074073</v>
      </c>
      <c r="E5521" s="48" t="s">
        <v>12802</v>
      </c>
      <c r="F5521" s="48" t="s">
        <v>189</v>
      </c>
      <c r="G5521" s="48" t="s">
        <v>189</v>
      </c>
      <c r="H5521" s="48" t="s">
        <v>719</v>
      </c>
      <c r="I5521" s="48" t="s">
        <v>719</v>
      </c>
      <c r="J5521" s="48" t="s">
        <v>719</v>
      </c>
      <c r="K5521" s="48" t="s">
        <v>719</v>
      </c>
      <c r="L5521" s="48"/>
      <c r="M5521" s="48"/>
      <c r="N5521" s="48"/>
      <c r="O5521" s="48"/>
      <c r="P5521" s="48"/>
      <c r="Q5521" s="48"/>
      <c r="R5521" s="48"/>
      <c r="S5521" s="48"/>
      <c r="T5521" s="48"/>
      <c r="U5521" s="48"/>
      <c r="V5521" s="48"/>
      <c r="W5521" s="51" t="s">
        <v>5046</v>
      </c>
      <c r="X5521" t="str">
        <f t="shared" si="172"/>
        <v>JB;JB;BE;BE;BE;BE</v>
      </c>
      <c r="Y5521" cm="1">
        <f t="array" ref="Y5521">SUM(_xlfn.XLOOKUP(_xlfn.TOROW(F5521:V5521,1),$AN$34:$AN$43,$AL$34:$AL$43,,0,1))</f>
        <v>22</v>
      </c>
      <c r="Z5521">
        <f t="shared" si="173"/>
        <v>6</v>
      </c>
      <c r="AA5521" t="str">
        <v>HD</v>
      </c>
      <c r="AG5521">
        <v>4251</v>
      </c>
      <c r="AH5521">
        <v>5</v>
      </c>
      <c r="AT5521">
        <v>6</v>
      </c>
    </row>
    <row r="5522" spans="2:46" ht="15" customHeight="1">
      <c r="B5522" s="48">
        <v>7292</v>
      </c>
      <c r="C5522" s="49">
        <v>45462</v>
      </c>
      <c r="D5522" s="50">
        <v>0.64303240740740741</v>
      </c>
      <c r="E5522" s="48" t="s">
        <v>8213</v>
      </c>
      <c r="F5522" s="48" t="s">
        <v>280</v>
      </c>
      <c r="G5522" s="48" t="s">
        <v>280</v>
      </c>
      <c r="H5522" s="48" t="s">
        <v>280</v>
      </c>
      <c r="I5522" s="48" t="s">
        <v>280</v>
      </c>
      <c r="J5522" s="48" t="s">
        <v>280</v>
      </c>
      <c r="K5522" s="48"/>
      <c r="L5522" s="48"/>
      <c r="M5522" s="48"/>
      <c r="N5522" s="48"/>
      <c r="O5522" s="48"/>
      <c r="P5522" s="48"/>
      <c r="Q5522" s="48"/>
      <c r="R5522" s="48"/>
      <c r="S5522" s="48"/>
      <c r="T5522" s="48"/>
      <c r="U5522" s="48"/>
      <c r="V5522" s="48"/>
      <c r="W5522" s="51" t="s">
        <v>5047</v>
      </c>
      <c r="X5522" t="str">
        <f t="shared" si="172"/>
        <v>WB;WB;WB;WB;WB</v>
      </c>
      <c r="Y5522" cm="1">
        <f t="array" ref="Y5522">SUM(_xlfn.XLOOKUP(_xlfn.TOROW(F5522:V5522,1),$AN$34:$AN$43,$AL$34:$AL$43,,0,1))</f>
        <v>55</v>
      </c>
      <c r="Z5522">
        <f t="shared" si="173"/>
        <v>5</v>
      </c>
      <c r="AA5522" t="str">
        <v>HD</v>
      </c>
      <c r="AG5522">
        <v>4258</v>
      </c>
      <c r="AH5522">
        <v>5</v>
      </c>
      <c r="AT5522">
        <v>5</v>
      </c>
    </row>
    <row r="5523" spans="2:46" ht="15" customHeight="1">
      <c r="B5523" s="48">
        <v>7293</v>
      </c>
      <c r="C5523" s="49">
        <v>45462</v>
      </c>
      <c r="D5523" s="50">
        <v>0.64336805555555554</v>
      </c>
      <c r="E5523" s="48" t="s">
        <v>12803</v>
      </c>
      <c r="F5523" s="48" t="s">
        <v>194</v>
      </c>
      <c r="G5523" s="48" t="s">
        <v>194</v>
      </c>
      <c r="H5523" s="48" t="s">
        <v>304</v>
      </c>
      <c r="I5523" s="48" t="s">
        <v>304</v>
      </c>
      <c r="J5523" s="48" t="s">
        <v>189</v>
      </c>
      <c r="K5523" s="48" t="s">
        <v>189</v>
      </c>
      <c r="L5523" s="48"/>
      <c r="M5523" s="48"/>
      <c r="N5523" s="48"/>
      <c r="O5523" s="48"/>
      <c r="P5523" s="48"/>
      <c r="Q5523" s="48"/>
      <c r="R5523" s="48"/>
      <c r="S5523" s="48"/>
      <c r="T5523" s="48"/>
      <c r="U5523" s="48"/>
      <c r="V5523" s="48"/>
      <c r="W5523" s="51" t="s">
        <v>5048</v>
      </c>
      <c r="X5523" t="str">
        <f t="shared" si="172"/>
        <v>DH;DH;HD;HD;JB;JB</v>
      </c>
      <c r="Y5523" cm="1">
        <f t="array" ref="Y5523">SUM(_xlfn.XLOOKUP(_xlfn.TOROW(F5523:V5523,1),$AN$34:$AN$43,$AL$34:$AL$43,,0,1))</f>
        <v>34</v>
      </c>
      <c r="Z5523">
        <f t="shared" si="173"/>
        <v>6</v>
      </c>
      <c r="AA5523" t="str">
        <v>HD</v>
      </c>
      <c r="AG5523">
        <v>4259</v>
      </c>
      <c r="AH5523">
        <v>5</v>
      </c>
      <c r="AT5523">
        <v>6</v>
      </c>
    </row>
    <row r="5524" spans="2:46" ht="15" customHeight="1">
      <c r="B5524" s="48">
        <v>7294</v>
      </c>
      <c r="C5524" s="49">
        <v>45462</v>
      </c>
      <c r="D5524" s="50">
        <v>0.64439814814814811</v>
      </c>
      <c r="E5524" s="48" t="s">
        <v>12804</v>
      </c>
      <c r="F5524" s="48" t="s">
        <v>51</v>
      </c>
      <c r="G5524" s="48" t="s">
        <v>194</v>
      </c>
      <c r="H5524" s="48" t="s">
        <v>51</v>
      </c>
      <c r="I5524" s="48" t="s">
        <v>51</v>
      </c>
      <c r="J5524" s="48" t="s">
        <v>51</v>
      </c>
      <c r="K5524" s="48" t="s">
        <v>189</v>
      </c>
      <c r="L5524" s="48" t="s">
        <v>194</v>
      </c>
      <c r="M5524" s="48" t="s">
        <v>280</v>
      </c>
      <c r="N5524" s="48" t="s">
        <v>803</v>
      </c>
      <c r="O5524" s="48" t="s">
        <v>194</v>
      </c>
      <c r="P5524" s="48" t="s">
        <v>133</v>
      </c>
      <c r="Q5524" s="48" t="s">
        <v>194</v>
      </c>
      <c r="R5524" s="48"/>
      <c r="S5524" s="48"/>
      <c r="T5524" s="48"/>
      <c r="U5524" s="48"/>
      <c r="V5524" s="48"/>
      <c r="W5524" s="51" t="s">
        <v>5049</v>
      </c>
      <c r="X5524" t="str">
        <f t="shared" si="172"/>
        <v>BB;DH;BB;BB;BB;JB;DH;WB;SS;DH;SO;DH</v>
      </c>
      <c r="Y5524" cm="1">
        <f t="array" ref="Y5524">SUM(_xlfn.XLOOKUP(_xlfn.TOROW(F5524:V5524,1),$AN$34:$AN$43,$AL$34:$AL$43,,0,1))</f>
        <v>93</v>
      </c>
      <c r="Z5524">
        <f t="shared" si="173"/>
        <v>12</v>
      </c>
      <c r="AA5524" t="str">
        <v>CB</v>
      </c>
      <c r="AG5524">
        <v>4262</v>
      </c>
      <c r="AH5524">
        <v>5</v>
      </c>
      <c r="AT5524">
        <v>12</v>
      </c>
    </row>
    <row r="5525" spans="2:46" ht="15" customHeight="1">
      <c r="B5525" s="48">
        <v>7295</v>
      </c>
      <c r="C5525" s="49">
        <v>45462</v>
      </c>
      <c r="D5525" s="50">
        <v>0.64518518518518519</v>
      </c>
      <c r="E5525" s="48" t="s">
        <v>8388</v>
      </c>
      <c r="F5525" s="48" t="s">
        <v>319</v>
      </c>
      <c r="G5525" s="48" t="s">
        <v>319</v>
      </c>
      <c r="H5525" s="48" t="s">
        <v>319</v>
      </c>
      <c r="I5525" s="48" t="s">
        <v>319</v>
      </c>
      <c r="J5525" s="48"/>
      <c r="K5525" s="48"/>
      <c r="L5525" s="48"/>
      <c r="M5525" s="48"/>
      <c r="N5525" s="48"/>
      <c r="O5525" s="48"/>
      <c r="P5525" s="48"/>
      <c r="Q5525" s="48"/>
      <c r="R5525" s="48"/>
      <c r="S5525" s="48"/>
      <c r="T5525" s="48"/>
      <c r="U5525" s="48"/>
      <c r="V5525" s="48"/>
      <c r="W5525" s="51" t="s">
        <v>2141</v>
      </c>
      <c r="X5525" t="str">
        <f t="shared" si="172"/>
        <v>FR;FR;FR;FR</v>
      </c>
      <c r="Y5525" cm="1">
        <f t="array" ref="Y5525">SUM(_xlfn.XLOOKUP(_xlfn.TOROW(F5525:V5525,1),$AN$34:$AN$43,$AL$34:$AL$43,,0,1))</f>
        <v>12</v>
      </c>
      <c r="Z5525">
        <f t="shared" si="173"/>
        <v>4</v>
      </c>
      <c r="AA5525" t="str">
        <v>JB</v>
      </c>
      <c r="AG5525">
        <v>4270</v>
      </c>
      <c r="AH5525">
        <v>5</v>
      </c>
      <c r="AT5525">
        <v>4</v>
      </c>
    </row>
    <row r="5526" spans="2:46" ht="15" customHeight="1">
      <c r="B5526" s="48">
        <v>7296</v>
      </c>
      <c r="C5526" s="49">
        <v>45462</v>
      </c>
      <c r="D5526" s="50">
        <v>0.64982638888888888</v>
      </c>
      <c r="E5526" s="48" t="s">
        <v>12805</v>
      </c>
      <c r="F5526" s="48" t="s">
        <v>194</v>
      </c>
      <c r="G5526" s="48" t="s">
        <v>319</v>
      </c>
      <c r="H5526" s="48" t="s">
        <v>304</v>
      </c>
      <c r="I5526" s="48" t="s">
        <v>304</v>
      </c>
      <c r="J5526" s="48"/>
      <c r="K5526" s="48"/>
      <c r="L5526" s="48"/>
      <c r="M5526" s="48"/>
      <c r="N5526" s="48"/>
      <c r="O5526" s="48"/>
      <c r="P5526" s="48"/>
      <c r="Q5526" s="48"/>
      <c r="R5526" s="48"/>
      <c r="S5526" s="48"/>
      <c r="T5526" s="48"/>
      <c r="U5526" s="48"/>
      <c r="V5526" s="48"/>
      <c r="W5526" s="51" t="s">
        <v>5050</v>
      </c>
      <c r="X5526" t="str">
        <f t="shared" si="172"/>
        <v>DH;FR;HD;HD</v>
      </c>
      <c r="Y5526" cm="1">
        <f t="array" ref="Y5526">SUM(_xlfn.XLOOKUP(_xlfn.TOROW(F5526:V5526,1),$AN$34:$AN$43,$AL$34:$AL$43,,0,1))</f>
        <v>26</v>
      </c>
      <c r="Z5526">
        <f t="shared" si="173"/>
        <v>4</v>
      </c>
      <c r="AA5526" t="str">
        <v>FR</v>
      </c>
      <c r="AG5526">
        <v>4271</v>
      </c>
      <c r="AH5526">
        <v>5</v>
      </c>
      <c r="AT5526">
        <v>4</v>
      </c>
    </row>
    <row r="5527" spans="2:46" ht="15" customHeight="1">
      <c r="B5527" s="48">
        <v>7297</v>
      </c>
      <c r="C5527" s="49">
        <v>45462</v>
      </c>
      <c r="D5527" s="50">
        <v>0.65307870370370369</v>
      </c>
      <c r="E5527" s="48" t="s">
        <v>12806</v>
      </c>
      <c r="F5527" s="48" t="s">
        <v>189</v>
      </c>
      <c r="G5527" s="48" t="s">
        <v>243</v>
      </c>
      <c r="H5527" s="48" t="s">
        <v>280</v>
      </c>
      <c r="I5527" s="48" t="s">
        <v>304</v>
      </c>
      <c r="J5527" s="48" t="s">
        <v>133</v>
      </c>
      <c r="K5527" s="48" t="s">
        <v>133</v>
      </c>
      <c r="L5527" s="48" t="s">
        <v>304</v>
      </c>
      <c r="M5527" s="48" t="s">
        <v>304</v>
      </c>
      <c r="N5527" s="48" t="s">
        <v>719</v>
      </c>
      <c r="O5527" s="48" t="s">
        <v>319</v>
      </c>
      <c r="P5527" s="48"/>
      <c r="Q5527" s="48"/>
      <c r="R5527" s="48"/>
      <c r="S5527" s="48"/>
      <c r="T5527" s="48"/>
      <c r="U5527" s="48"/>
      <c r="V5527" s="48"/>
      <c r="W5527" s="51" t="s">
        <v>5051</v>
      </c>
      <c r="X5527" t="str">
        <f t="shared" si="172"/>
        <v>JB;CB;WB;HD;SO;SO;HD;HD;BE;FR</v>
      </c>
      <c r="Y5527" cm="1">
        <f t="array" ref="Y5527">SUM(_xlfn.XLOOKUP(_xlfn.TOROW(F5527:V5527,1),$AN$34:$AN$43,$AL$34:$AL$43,,0,1))</f>
        <v>53</v>
      </c>
      <c r="Z5527">
        <f t="shared" si="173"/>
        <v>10</v>
      </c>
      <c r="AA5527" t="str">
        <v>CB</v>
      </c>
      <c r="AG5527">
        <v>4289</v>
      </c>
      <c r="AH5527">
        <v>5</v>
      </c>
      <c r="AT5527">
        <v>10</v>
      </c>
    </row>
    <row r="5528" spans="2:46" ht="15" customHeight="1">
      <c r="B5528" s="48">
        <v>7298</v>
      </c>
      <c r="C5528" s="49">
        <v>45462</v>
      </c>
      <c r="D5528" s="50">
        <v>0.65520833333333328</v>
      </c>
      <c r="E5528" s="48" t="s">
        <v>8197</v>
      </c>
      <c r="F5528" s="48" t="s">
        <v>280</v>
      </c>
      <c r="G5528" s="48" t="s">
        <v>280</v>
      </c>
      <c r="H5528" s="48" t="s">
        <v>280</v>
      </c>
      <c r="I5528" s="48"/>
      <c r="J5528" s="48"/>
      <c r="K5528" s="48"/>
      <c r="L5528" s="48"/>
      <c r="M5528" s="48"/>
      <c r="N5528" s="48"/>
      <c r="O5528" s="48"/>
      <c r="P5528" s="48"/>
      <c r="Q5528" s="48"/>
      <c r="R5528" s="48"/>
      <c r="S5528" s="48"/>
      <c r="T5528" s="48"/>
      <c r="U5528" s="48"/>
      <c r="V5528" s="48"/>
      <c r="W5528" s="51" t="s">
        <v>3119</v>
      </c>
      <c r="X5528" t="str">
        <f t="shared" si="172"/>
        <v>WB;WB;WB</v>
      </c>
      <c r="Y5528" cm="1">
        <f t="array" ref="Y5528">SUM(_xlfn.XLOOKUP(_xlfn.TOROW(F5528:V5528,1),$AN$34:$AN$43,$AL$34:$AL$43,,0,1))</f>
        <v>33</v>
      </c>
      <c r="Z5528">
        <f t="shared" si="173"/>
        <v>3</v>
      </c>
      <c r="AA5528" t="str">
        <v>DH</v>
      </c>
      <c r="AG5528">
        <v>4290</v>
      </c>
      <c r="AH5528">
        <v>5</v>
      </c>
      <c r="AT5528">
        <v>3</v>
      </c>
    </row>
    <row r="5529" spans="2:46" ht="15" customHeight="1">
      <c r="B5529" s="48">
        <v>7299</v>
      </c>
      <c r="C5529" s="49">
        <v>45462</v>
      </c>
      <c r="D5529" s="50">
        <v>0.65568287037037032</v>
      </c>
      <c r="E5529" s="48" t="s">
        <v>9100</v>
      </c>
      <c r="F5529" s="48" t="s">
        <v>51</v>
      </c>
      <c r="G5529" s="48" t="s">
        <v>803</v>
      </c>
      <c r="H5529" s="48" t="s">
        <v>133</v>
      </c>
      <c r="I5529" s="48"/>
      <c r="J5529" s="48"/>
      <c r="K5529" s="48"/>
      <c r="L5529" s="48"/>
      <c r="M5529" s="48"/>
      <c r="N5529" s="48"/>
      <c r="O5529" s="48"/>
      <c r="P5529" s="48"/>
      <c r="Q5529" s="48"/>
      <c r="R5529" s="48"/>
      <c r="S5529" s="48"/>
      <c r="T5529" s="48"/>
      <c r="U5529" s="48"/>
      <c r="V5529" s="48"/>
      <c r="W5529" s="51" t="s">
        <v>1092</v>
      </c>
      <c r="X5529" t="str">
        <f t="shared" si="172"/>
        <v>BB;SS;SO</v>
      </c>
      <c r="Y5529" cm="1">
        <f t="array" ref="Y5529">SUM(_xlfn.XLOOKUP(_xlfn.TOROW(F5529:V5529,1),$AN$34:$AN$43,$AL$34:$AL$43,,0,1))</f>
        <v>15</v>
      </c>
      <c r="Z5529">
        <f t="shared" si="173"/>
        <v>3</v>
      </c>
      <c r="AA5529" t="str">
        <v>SS</v>
      </c>
      <c r="AG5529">
        <v>4302</v>
      </c>
      <c r="AH5529">
        <v>5</v>
      </c>
      <c r="AT5529">
        <v>3</v>
      </c>
    </row>
    <row r="5530" spans="2:46" ht="15" customHeight="1">
      <c r="B5530" s="48">
        <v>7300</v>
      </c>
      <c r="C5530" s="49">
        <v>45462</v>
      </c>
      <c r="D5530" s="50">
        <v>0.65619212962962958</v>
      </c>
      <c r="E5530" s="48" t="s">
        <v>10114</v>
      </c>
      <c r="F5530" s="48" t="s">
        <v>319</v>
      </c>
      <c r="G5530" s="48" t="s">
        <v>319</v>
      </c>
      <c r="H5530" s="48" t="s">
        <v>304</v>
      </c>
      <c r="I5530" s="48"/>
      <c r="J5530" s="48"/>
      <c r="K5530" s="48"/>
      <c r="L5530" s="48"/>
      <c r="M5530" s="48"/>
      <c r="N5530" s="48"/>
      <c r="O5530" s="48"/>
      <c r="P5530" s="48"/>
      <c r="Q5530" s="48"/>
      <c r="R5530" s="48"/>
      <c r="S5530" s="48"/>
      <c r="T5530" s="48"/>
      <c r="U5530" s="48"/>
      <c r="V5530" s="48"/>
      <c r="W5530" s="51" t="s">
        <v>2156</v>
      </c>
      <c r="X5530" t="str">
        <f t="shared" si="172"/>
        <v>FR;FR;HD</v>
      </c>
      <c r="Y5530" cm="1">
        <f t="array" ref="Y5530">SUM(_xlfn.XLOOKUP(_xlfn.TOROW(F5530:V5530,1),$AN$34:$AN$43,$AL$34:$AL$43,,0,1))</f>
        <v>13</v>
      </c>
      <c r="Z5530">
        <f t="shared" si="173"/>
        <v>3</v>
      </c>
      <c r="AA5530" t="str">
        <v>SS</v>
      </c>
      <c r="AG5530">
        <v>4306</v>
      </c>
      <c r="AH5530">
        <v>5</v>
      </c>
      <c r="AT5530">
        <v>3</v>
      </c>
    </row>
    <row r="5531" spans="2:46" ht="15" customHeight="1">
      <c r="B5531" s="48">
        <v>7301</v>
      </c>
      <c r="C5531" s="49">
        <v>45462</v>
      </c>
      <c r="D5531" s="50">
        <v>0.65660879629629632</v>
      </c>
      <c r="E5531" s="48" t="s">
        <v>10667</v>
      </c>
      <c r="F5531" s="48" t="s">
        <v>194</v>
      </c>
      <c r="G5531" s="48" t="s">
        <v>194</v>
      </c>
      <c r="H5531" s="48" t="s">
        <v>280</v>
      </c>
      <c r="I5531" s="48"/>
      <c r="J5531" s="48"/>
      <c r="K5531" s="48"/>
      <c r="L5531" s="48"/>
      <c r="M5531" s="48"/>
      <c r="N5531" s="48"/>
      <c r="O5531" s="48"/>
      <c r="P5531" s="48"/>
      <c r="Q5531" s="48"/>
      <c r="R5531" s="48"/>
      <c r="S5531" s="48"/>
      <c r="T5531" s="48"/>
      <c r="U5531" s="48"/>
      <c r="V5531" s="48"/>
      <c r="W5531" s="51" t="s">
        <v>5052</v>
      </c>
      <c r="X5531" t="str">
        <f t="shared" si="172"/>
        <v>DH;DH;WB</v>
      </c>
      <c r="Y5531" cm="1">
        <f t="array" ref="Y5531">SUM(_xlfn.XLOOKUP(_xlfn.TOROW(F5531:V5531,1),$AN$34:$AN$43,$AL$34:$AL$43,,0,1))</f>
        <v>29</v>
      </c>
      <c r="Z5531">
        <f t="shared" si="173"/>
        <v>3</v>
      </c>
      <c r="AA5531" t="str">
        <v>SS</v>
      </c>
      <c r="AG5531">
        <v>4309</v>
      </c>
      <c r="AH5531">
        <v>5</v>
      </c>
      <c r="AT5531">
        <v>3</v>
      </c>
    </row>
    <row r="5532" spans="2:46" ht="15" customHeight="1">
      <c r="B5532" s="48">
        <v>7302</v>
      </c>
      <c r="C5532" s="49">
        <v>45462</v>
      </c>
      <c r="D5532" s="50">
        <v>0.65815972222222219</v>
      </c>
      <c r="E5532" s="48" t="s">
        <v>12807</v>
      </c>
      <c r="F5532" s="48" t="s">
        <v>194</v>
      </c>
      <c r="G5532" s="48" t="s">
        <v>719</v>
      </c>
      <c r="H5532" s="48" t="s">
        <v>280</v>
      </c>
      <c r="I5532" s="48" t="s">
        <v>194</v>
      </c>
      <c r="J5532" s="48" t="s">
        <v>243</v>
      </c>
      <c r="K5532" s="48" t="s">
        <v>194</v>
      </c>
      <c r="L5532" s="48" t="s">
        <v>719</v>
      </c>
      <c r="M5532" s="48" t="s">
        <v>803</v>
      </c>
      <c r="N5532" s="48"/>
      <c r="O5532" s="48"/>
      <c r="P5532" s="48"/>
      <c r="Q5532" s="48"/>
      <c r="R5532" s="48"/>
      <c r="S5532" s="48"/>
      <c r="T5532" s="48"/>
      <c r="U5532" s="48"/>
      <c r="V5532" s="48"/>
      <c r="W5532" s="51" t="s">
        <v>5053</v>
      </c>
      <c r="X5532" t="str">
        <f t="shared" si="172"/>
        <v>DH;BE;WB;DH;CB;DH;BE;SS</v>
      </c>
      <c r="Y5532" cm="1">
        <f t="array" ref="Y5532">SUM(_xlfn.XLOOKUP(_xlfn.TOROW(F5532:V5532,1),$AN$34:$AN$43,$AL$34:$AL$43,,0,1))</f>
        <v>59</v>
      </c>
      <c r="Z5532">
        <f t="shared" si="173"/>
        <v>8</v>
      </c>
      <c r="AA5532" t="str">
        <v>SS</v>
      </c>
      <c r="AG5532">
        <v>4314</v>
      </c>
      <c r="AH5532">
        <v>5</v>
      </c>
      <c r="AT5532">
        <v>8</v>
      </c>
    </row>
    <row r="5533" spans="2:46" ht="15" customHeight="1">
      <c r="B5533" s="48">
        <v>7303</v>
      </c>
      <c r="C5533" s="49">
        <v>45462</v>
      </c>
      <c r="D5533" s="50">
        <v>0.66199074074074071</v>
      </c>
      <c r="E5533" s="48" t="s">
        <v>8121</v>
      </c>
      <c r="F5533" s="48" t="s">
        <v>243</v>
      </c>
      <c r="G5533" s="48" t="s">
        <v>194</v>
      </c>
      <c r="H5533" s="48" t="s">
        <v>194</v>
      </c>
      <c r="I5533" s="48" t="s">
        <v>304</v>
      </c>
      <c r="J5533" s="48"/>
      <c r="K5533" s="48"/>
      <c r="L5533" s="48"/>
      <c r="M5533" s="48"/>
      <c r="N5533" s="48"/>
      <c r="O5533" s="48"/>
      <c r="P5533" s="48"/>
      <c r="Q5533" s="48"/>
      <c r="R5533" s="48"/>
      <c r="S5533" s="48"/>
      <c r="T5533" s="48"/>
      <c r="U5533" s="48"/>
      <c r="V5533" s="48"/>
      <c r="W5533" s="51" t="s">
        <v>5054</v>
      </c>
      <c r="X5533" t="str">
        <f t="shared" si="172"/>
        <v>CB;DH;DH;HD</v>
      </c>
      <c r="Y5533" cm="1">
        <f t="array" ref="Y5533">SUM(_xlfn.XLOOKUP(_xlfn.TOROW(F5533:V5533,1),$AN$34:$AN$43,$AL$34:$AL$43,,0,1))</f>
        <v>33</v>
      </c>
      <c r="Z5533">
        <f t="shared" si="173"/>
        <v>4</v>
      </c>
      <c r="AA5533" t="str">
        <v>CB</v>
      </c>
      <c r="AG5533">
        <v>4316</v>
      </c>
      <c r="AH5533">
        <v>5</v>
      </c>
      <c r="AT5533">
        <v>4</v>
      </c>
    </row>
    <row r="5534" spans="2:46" ht="15" customHeight="1">
      <c r="B5534" s="48">
        <v>7304</v>
      </c>
      <c r="C5534" s="49">
        <v>45462</v>
      </c>
      <c r="D5534" s="50">
        <v>0.66662037037037036</v>
      </c>
      <c r="E5534" s="48" t="s">
        <v>12808</v>
      </c>
      <c r="F5534" s="48" t="s">
        <v>719</v>
      </c>
      <c r="G5534" s="48" t="s">
        <v>304</v>
      </c>
      <c r="H5534" s="48" t="s">
        <v>304</v>
      </c>
      <c r="I5534" s="48" t="s">
        <v>304</v>
      </c>
      <c r="J5534" s="48" t="s">
        <v>304</v>
      </c>
      <c r="K5534" s="48" t="s">
        <v>51</v>
      </c>
      <c r="L5534" s="48" t="s">
        <v>280</v>
      </c>
      <c r="M5534" s="48" t="s">
        <v>280</v>
      </c>
      <c r="N5534" s="48"/>
      <c r="O5534" s="48"/>
      <c r="P5534" s="48"/>
      <c r="Q5534" s="48"/>
      <c r="R5534" s="48"/>
      <c r="S5534" s="48"/>
      <c r="T5534" s="48"/>
      <c r="U5534" s="48"/>
      <c r="V5534" s="48"/>
      <c r="W5534" s="51" t="s">
        <v>5055</v>
      </c>
      <c r="X5534" t="str">
        <f t="shared" si="172"/>
        <v>BE;HD;HD;HD;HD;BB;WB;WB</v>
      </c>
      <c r="Y5534" cm="1">
        <f t="array" ref="Y5534">SUM(_xlfn.XLOOKUP(_xlfn.TOROW(F5534:V5534,1),$AN$34:$AN$43,$AL$34:$AL$43,,0,1))</f>
        <v>65</v>
      </c>
      <c r="Z5534">
        <f t="shared" si="173"/>
        <v>8</v>
      </c>
      <c r="AA5534" t="str">
        <v>FR</v>
      </c>
      <c r="AG5534">
        <v>4319</v>
      </c>
      <c r="AH5534">
        <v>5</v>
      </c>
      <c r="AT5534">
        <v>8</v>
      </c>
    </row>
    <row r="5535" spans="2:46" ht="15" customHeight="1">
      <c r="B5535" s="48">
        <v>7305</v>
      </c>
      <c r="C5535" s="49">
        <v>45462</v>
      </c>
      <c r="D5535" s="50">
        <v>0.66814814814814816</v>
      </c>
      <c r="E5535" s="48" t="s">
        <v>12809</v>
      </c>
      <c r="F5535" s="48" t="s">
        <v>319</v>
      </c>
      <c r="G5535" s="48" t="s">
        <v>243</v>
      </c>
      <c r="H5535" s="48" t="s">
        <v>243</v>
      </c>
      <c r="I5535" s="48" t="s">
        <v>719</v>
      </c>
      <c r="J5535" s="48" t="s">
        <v>719</v>
      </c>
      <c r="K5535" s="48" t="s">
        <v>319</v>
      </c>
      <c r="L5535" s="48" t="s">
        <v>319</v>
      </c>
      <c r="M5535" s="48" t="s">
        <v>194</v>
      </c>
      <c r="N5535" s="48" t="s">
        <v>194</v>
      </c>
      <c r="O5535" s="48"/>
      <c r="P5535" s="48"/>
      <c r="Q5535" s="48"/>
      <c r="R5535" s="48"/>
      <c r="S5535" s="48"/>
      <c r="T5535" s="48"/>
      <c r="U5535" s="48"/>
      <c r="V5535" s="48"/>
      <c r="W5535" s="51" t="s">
        <v>5056</v>
      </c>
      <c r="X5535" t="str">
        <f t="shared" si="172"/>
        <v>FR;CB;CB;BE;BE;FR;FR;DH;DH</v>
      </c>
      <c r="Y5535" cm="1">
        <f t="array" ref="Y5535">SUM(_xlfn.XLOOKUP(_xlfn.TOROW(F5535:V5535,1),$AN$34:$AN$43,$AL$34:$AL$43,,0,1))</f>
        <v>53</v>
      </c>
      <c r="Z5535">
        <f t="shared" si="173"/>
        <v>9</v>
      </c>
      <c r="AA5535" t="str">
        <v>CB</v>
      </c>
      <c r="AG5535">
        <v>4326</v>
      </c>
      <c r="AH5535">
        <v>5</v>
      </c>
      <c r="AT5535">
        <v>9</v>
      </c>
    </row>
    <row r="5536" spans="2:46" ht="15" customHeight="1">
      <c r="B5536" s="48">
        <v>7306</v>
      </c>
      <c r="C5536" s="49">
        <v>45462</v>
      </c>
      <c r="D5536" s="50">
        <v>0.66840277777777779</v>
      </c>
      <c r="E5536" s="48" t="s">
        <v>12810</v>
      </c>
      <c r="F5536" s="48" t="s">
        <v>243</v>
      </c>
      <c r="G5536" s="48" t="s">
        <v>243</v>
      </c>
      <c r="H5536" s="48" t="s">
        <v>803</v>
      </c>
      <c r="I5536" s="48" t="s">
        <v>803</v>
      </c>
      <c r="J5536" s="48" t="s">
        <v>189</v>
      </c>
      <c r="K5536" s="48" t="s">
        <v>189</v>
      </c>
      <c r="L5536" s="48" t="s">
        <v>189</v>
      </c>
      <c r="M5536" s="48"/>
      <c r="N5536" s="48"/>
      <c r="O5536" s="48"/>
      <c r="P5536" s="48"/>
      <c r="Q5536" s="48"/>
      <c r="R5536" s="48"/>
      <c r="S5536" s="48"/>
      <c r="T5536" s="48"/>
      <c r="U5536" s="48"/>
      <c r="V5536" s="48"/>
      <c r="W5536" s="51" t="s">
        <v>5057</v>
      </c>
      <c r="X5536" t="str">
        <f t="shared" si="172"/>
        <v>CB;CB;SS;SS;JB;JB;JB</v>
      </c>
      <c r="Y5536" cm="1">
        <f t="array" ref="Y5536">SUM(_xlfn.XLOOKUP(_xlfn.TOROW(F5536:V5536,1),$AN$34:$AN$43,$AL$34:$AL$43,,0,1))</f>
        <v>25</v>
      </c>
      <c r="Z5536">
        <f t="shared" si="173"/>
        <v>7</v>
      </c>
      <c r="AA5536" t="str">
        <v>SS</v>
      </c>
      <c r="AG5536">
        <v>4332</v>
      </c>
      <c r="AH5536">
        <v>5</v>
      </c>
      <c r="AT5536">
        <v>7</v>
      </c>
    </row>
    <row r="5537" spans="2:46" ht="15" customHeight="1">
      <c r="B5537" s="48">
        <v>7307</v>
      </c>
      <c r="C5537" s="49">
        <v>45462</v>
      </c>
      <c r="D5537" s="50">
        <v>0.66993055555555558</v>
      </c>
      <c r="E5537" s="48" t="s">
        <v>12811</v>
      </c>
      <c r="F5537" s="48" t="s">
        <v>133</v>
      </c>
      <c r="G5537" s="48" t="s">
        <v>133</v>
      </c>
      <c r="H5537" s="48" t="s">
        <v>133</v>
      </c>
      <c r="I5537" s="48" t="s">
        <v>133</v>
      </c>
      <c r="J5537" s="48" t="s">
        <v>133</v>
      </c>
      <c r="K5537" s="48" t="s">
        <v>133</v>
      </c>
      <c r="L5537" s="48" t="s">
        <v>51</v>
      </c>
      <c r="M5537" s="48" t="s">
        <v>51</v>
      </c>
      <c r="N5537" s="48" t="s">
        <v>51</v>
      </c>
      <c r="O5537" s="48" t="s">
        <v>51</v>
      </c>
      <c r="P5537" s="48"/>
      <c r="Q5537" s="48"/>
      <c r="R5537" s="48"/>
      <c r="S5537" s="48"/>
      <c r="T5537" s="48"/>
      <c r="U5537" s="48"/>
      <c r="V5537" s="48"/>
      <c r="W5537" s="51" t="s">
        <v>5058</v>
      </c>
      <c r="X5537" t="str">
        <f t="shared" si="172"/>
        <v>SO;SO;SO;SO;SO;SO;BB;BB;BB;BB</v>
      </c>
      <c r="Y5537" cm="1">
        <f t="array" ref="Y5537">SUM(_xlfn.XLOOKUP(_xlfn.TOROW(F5537:V5537,1),$AN$34:$AN$43,$AL$34:$AL$43,,0,1))</f>
        <v>52</v>
      </c>
      <c r="Z5537">
        <f t="shared" si="173"/>
        <v>10</v>
      </c>
      <c r="AA5537" t="str">
        <v>SS</v>
      </c>
      <c r="AG5537">
        <v>4335</v>
      </c>
      <c r="AH5537">
        <v>5</v>
      </c>
      <c r="AT5537">
        <v>10</v>
      </c>
    </row>
    <row r="5538" spans="2:46" ht="15" customHeight="1">
      <c r="B5538" s="48">
        <v>7308</v>
      </c>
      <c r="C5538" s="49">
        <v>45462</v>
      </c>
      <c r="D5538" s="50">
        <v>0.67046296296296293</v>
      </c>
      <c r="E5538" s="48" t="s">
        <v>12812</v>
      </c>
      <c r="F5538" s="48" t="s">
        <v>803</v>
      </c>
      <c r="G5538" s="48" t="s">
        <v>304</v>
      </c>
      <c r="H5538" s="48" t="s">
        <v>803</v>
      </c>
      <c r="I5538" s="48" t="s">
        <v>189</v>
      </c>
      <c r="J5538" s="48" t="s">
        <v>280</v>
      </c>
      <c r="K5538" s="48"/>
      <c r="L5538" s="48"/>
      <c r="M5538" s="48"/>
      <c r="N5538" s="48"/>
      <c r="O5538" s="48"/>
      <c r="P5538" s="48"/>
      <c r="Q5538" s="48"/>
      <c r="R5538" s="48"/>
      <c r="S5538" s="48"/>
      <c r="T5538" s="48"/>
      <c r="U5538" s="48"/>
      <c r="V5538" s="48"/>
      <c r="W5538" s="51" t="s">
        <v>5059</v>
      </c>
      <c r="X5538" t="str">
        <f t="shared" si="172"/>
        <v>SS;HD;SS;JB;WB</v>
      </c>
      <c r="Y5538" cm="1">
        <f t="array" ref="Y5538">SUM(_xlfn.XLOOKUP(_xlfn.TOROW(F5538:V5538,1),$AN$34:$AN$43,$AL$34:$AL$43,,0,1))</f>
        <v>25</v>
      </c>
      <c r="Z5538">
        <f t="shared" si="173"/>
        <v>5</v>
      </c>
      <c r="AA5538" t="str">
        <v>FR</v>
      </c>
      <c r="AG5538">
        <v>4339</v>
      </c>
      <c r="AH5538">
        <v>5</v>
      </c>
      <c r="AT5538">
        <v>5</v>
      </c>
    </row>
    <row r="5539" spans="2:46" ht="15" customHeight="1">
      <c r="B5539" s="48">
        <v>7309</v>
      </c>
      <c r="C5539" s="49">
        <v>45462</v>
      </c>
      <c r="D5539" s="50">
        <v>0.67126157407407405</v>
      </c>
      <c r="E5539" s="48" t="s">
        <v>12813</v>
      </c>
      <c r="F5539" s="48" t="s">
        <v>319</v>
      </c>
      <c r="G5539" s="48" t="s">
        <v>719</v>
      </c>
      <c r="H5539" s="48" t="s">
        <v>719</v>
      </c>
      <c r="I5539" s="48" t="s">
        <v>304</v>
      </c>
      <c r="J5539" s="48"/>
      <c r="K5539" s="48"/>
      <c r="L5539" s="48"/>
      <c r="M5539" s="48"/>
      <c r="N5539" s="48"/>
      <c r="O5539" s="48"/>
      <c r="P5539" s="48"/>
      <c r="Q5539" s="48"/>
      <c r="R5539" s="48"/>
      <c r="S5539" s="48"/>
      <c r="T5539" s="48"/>
      <c r="U5539" s="48"/>
      <c r="V5539" s="48"/>
      <c r="W5539" s="51" t="s">
        <v>5060</v>
      </c>
      <c r="X5539" t="str">
        <f t="shared" si="172"/>
        <v>FR;BE;BE;HD</v>
      </c>
      <c r="Y5539" cm="1">
        <f t="array" ref="Y5539">SUM(_xlfn.XLOOKUP(_xlfn.TOROW(F5539:V5539,1),$AN$34:$AN$43,$AL$34:$AL$43,,0,1))</f>
        <v>20</v>
      </c>
      <c r="Z5539">
        <f t="shared" si="173"/>
        <v>4</v>
      </c>
      <c r="AA5539" t="str">
        <v>FR</v>
      </c>
      <c r="AG5539">
        <v>4340</v>
      </c>
      <c r="AH5539">
        <v>5</v>
      </c>
      <c r="AT5539">
        <v>4</v>
      </c>
    </row>
    <row r="5540" spans="2:46" ht="15" customHeight="1">
      <c r="B5540" s="48">
        <v>7310</v>
      </c>
      <c r="C5540" s="49">
        <v>45462</v>
      </c>
      <c r="D5540" s="50">
        <v>0.67519675925925926</v>
      </c>
      <c r="E5540" s="48" t="s">
        <v>12814</v>
      </c>
      <c r="F5540" s="48" t="s">
        <v>803</v>
      </c>
      <c r="G5540" s="48" t="s">
        <v>194</v>
      </c>
      <c r="H5540" s="48" t="s">
        <v>194</v>
      </c>
      <c r="I5540" s="48" t="s">
        <v>194</v>
      </c>
      <c r="J5540" s="48" t="s">
        <v>803</v>
      </c>
      <c r="K5540" s="48" t="s">
        <v>803</v>
      </c>
      <c r="L5540" s="48"/>
      <c r="M5540" s="48"/>
      <c r="N5540" s="48"/>
      <c r="O5540" s="48"/>
      <c r="P5540" s="48"/>
      <c r="Q5540" s="48"/>
      <c r="R5540" s="48"/>
      <c r="S5540" s="48"/>
      <c r="T5540" s="48"/>
      <c r="U5540" s="48"/>
      <c r="V5540" s="48"/>
      <c r="W5540" s="51" t="s">
        <v>5061</v>
      </c>
      <c r="X5540" t="str">
        <f t="shared" si="172"/>
        <v>SS;DH;DH;DH;SS;SS</v>
      </c>
      <c r="Y5540" cm="1">
        <f t="array" ref="Y5540">SUM(_xlfn.XLOOKUP(_xlfn.TOROW(F5540:V5540,1),$AN$34:$AN$43,$AL$34:$AL$43,,0,1))</f>
        <v>36</v>
      </c>
      <c r="Z5540">
        <f t="shared" si="173"/>
        <v>6</v>
      </c>
      <c r="AA5540" t="str">
        <v>FR</v>
      </c>
      <c r="AG5540">
        <v>4346</v>
      </c>
      <c r="AH5540">
        <v>5</v>
      </c>
      <c r="AT5540">
        <v>6</v>
      </c>
    </row>
    <row r="5541" spans="2:46" ht="15" customHeight="1">
      <c r="B5541" s="48">
        <v>7311</v>
      </c>
      <c r="C5541" s="49">
        <v>45462</v>
      </c>
      <c r="D5541" s="50">
        <v>0.67667824074074079</v>
      </c>
      <c r="E5541" s="48" t="s">
        <v>12815</v>
      </c>
      <c r="F5541" s="48" t="s">
        <v>280</v>
      </c>
      <c r="G5541" s="48" t="s">
        <v>243</v>
      </c>
      <c r="H5541" s="48" t="s">
        <v>133</v>
      </c>
      <c r="I5541" s="48" t="s">
        <v>133</v>
      </c>
      <c r="J5541" s="48" t="s">
        <v>133</v>
      </c>
      <c r="K5541" s="48" t="s">
        <v>133</v>
      </c>
      <c r="L5541" s="48" t="s">
        <v>803</v>
      </c>
      <c r="M5541" s="48"/>
      <c r="N5541" s="48"/>
      <c r="O5541" s="48"/>
      <c r="P5541" s="48"/>
      <c r="Q5541" s="48"/>
      <c r="R5541" s="48"/>
      <c r="S5541" s="48"/>
      <c r="T5541" s="48"/>
      <c r="U5541" s="48"/>
      <c r="V5541" s="48"/>
      <c r="W5541" s="51" t="s">
        <v>5062</v>
      </c>
      <c r="X5541" t="str">
        <f t="shared" si="172"/>
        <v>WB;CB;SO;SO;SO;SO;SS</v>
      </c>
      <c r="Y5541" cm="1">
        <f t="array" ref="Y5541">SUM(_xlfn.XLOOKUP(_xlfn.TOROW(F5541:V5541,1),$AN$34:$AN$43,$AL$34:$AL$43,,0,1))</f>
        <v>30</v>
      </c>
      <c r="Z5541">
        <f t="shared" si="173"/>
        <v>7</v>
      </c>
      <c r="AA5541" t="str">
        <v>FR</v>
      </c>
      <c r="AG5541">
        <v>4357</v>
      </c>
      <c r="AH5541">
        <v>5</v>
      </c>
      <c r="AT5541">
        <v>7</v>
      </c>
    </row>
    <row r="5542" spans="2:46" ht="15" customHeight="1">
      <c r="B5542" s="48">
        <v>7312</v>
      </c>
      <c r="C5542" s="49">
        <v>45462</v>
      </c>
      <c r="D5542" s="50">
        <v>0.68156249999999996</v>
      </c>
      <c r="E5542" s="48" t="s">
        <v>12672</v>
      </c>
      <c r="F5542" s="48" t="s">
        <v>133</v>
      </c>
      <c r="G5542" s="48" t="s">
        <v>719</v>
      </c>
      <c r="H5542" s="48" t="s">
        <v>719</v>
      </c>
      <c r="I5542" s="48" t="s">
        <v>319</v>
      </c>
      <c r="J5542" s="48" t="s">
        <v>319</v>
      </c>
      <c r="K5542" s="48"/>
      <c r="L5542" s="48"/>
      <c r="M5542" s="48"/>
      <c r="N5542" s="48"/>
      <c r="O5542" s="48"/>
      <c r="P5542" s="48"/>
      <c r="Q5542" s="48"/>
      <c r="R5542" s="48"/>
      <c r="S5542" s="48"/>
      <c r="T5542" s="48"/>
      <c r="U5542" s="48"/>
      <c r="V5542" s="48"/>
      <c r="W5542" s="51" t="s">
        <v>5063</v>
      </c>
      <c r="X5542" t="str">
        <f t="shared" si="172"/>
        <v>SO;BE;BE;FR;FR</v>
      </c>
      <c r="Y5542" cm="1">
        <f t="array" ref="Y5542">SUM(_xlfn.XLOOKUP(_xlfn.TOROW(F5542:V5542,1),$AN$34:$AN$43,$AL$34:$AL$43,,0,1))</f>
        <v>18</v>
      </c>
      <c r="Z5542">
        <f t="shared" si="173"/>
        <v>5</v>
      </c>
      <c r="AA5542" t="str">
        <v>SS</v>
      </c>
      <c r="AG5542">
        <v>4374</v>
      </c>
      <c r="AH5542">
        <v>5</v>
      </c>
      <c r="AT5542">
        <v>5</v>
      </c>
    </row>
    <row r="5543" spans="2:46" ht="15" customHeight="1">
      <c r="B5543" s="48">
        <v>7313</v>
      </c>
      <c r="C5543" s="49">
        <v>45462</v>
      </c>
      <c r="D5543" s="50">
        <v>0.68285879629629631</v>
      </c>
      <c r="E5543" s="48" t="s">
        <v>12816</v>
      </c>
      <c r="F5543" s="48" t="s">
        <v>319</v>
      </c>
      <c r="G5543" s="48" t="s">
        <v>280</v>
      </c>
      <c r="H5543" s="48" t="s">
        <v>803</v>
      </c>
      <c r="I5543" s="48" t="s">
        <v>51</v>
      </c>
      <c r="J5543" s="48" t="s">
        <v>51</v>
      </c>
      <c r="K5543" s="48" t="s">
        <v>304</v>
      </c>
      <c r="L5543" s="48" t="s">
        <v>803</v>
      </c>
      <c r="M5543" s="48" t="s">
        <v>719</v>
      </c>
      <c r="N5543" s="48"/>
      <c r="O5543" s="48"/>
      <c r="P5543" s="48"/>
      <c r="Q5543" s="48"/>
      <c r="R5543" s="48"/>
      <c r="S5543" s="48"/>
      <c r="T5543" s="48"/>
      <c r="U5543" s="48"/>
      <c r="V5543" s="48"/>
      <c r="W5543" s="51" t="s">
        <v>5064</v>
      </c>
      <c r="X5543" t="str">
        <f t="shared" si="172"/>
        <v>FR;WB;SS;BB;BB;HD;SS;BE</v>
      </c>
      <c r="Y5543" cm="1">
        <f t="array" ref="Y5543">SUM(_xlfn.XLOOKUP(_xlfn.TOROW(F5543:V5543,1),$AN$34:$AN$43,$AL$34:$AL$43,,0,1))</f>
        <v>52</v>
      </c>
      <c r="Z5543">
        <f t="shared" si="173"/>
        <v>8</v>
      </c>
      <c r="AA5543" t="str">
        <v>HD</v>
      </c>
      <c r="AG5543">
        <v>4377</v>
      </c>
      <c r="AH5543">
        <v>5</v>
      </c>
      <c r="AT5543">
        <v>8</v>
      </c>
    </row>
    <row r="5544" spans="2:46" ht="15" customHeight="1">
      <c r="B5544" s="48">
        <v>7314</v>
      </c>
      <c r="C5544" s="49">
        <v>45462</v>
      </c>
      <c r="D5544" s="50">
        <v>0.68377314814814816</v>
      </c>
      <c r="E5544" s="48" t="s">
        <v>12817</v>
      </c>
      <c r="F5544" s="48" t="s">
        <v>133</v>
      </c>
      <c r="G5544" s="48" t="s">
        <v>304</v>
      </c>
      <c r="H5544" s="48" t="s">
        <v>319</v>
      </c>
      <c r="I5544" s="48" t="s">
        <v>133</v>
      </c>
      <c r="J5544" s="48" t="s">
        <v>243</v>
      </c>
      <c r="K5544" s="48" t="s">
        <v>719</v>
      </c>
      <c r="L5544" s="48" t="s">
        <v>189</v>
      </c>
      <c r="M5544" s="48"/>
      <c r="N5544" s="48"/>
      <c r="O5544" s="48"/>
      <c r="P5544" s="48"/>
      <c r="Q5544" s="48"/>
      <c r="R5544" s="48"/>
      <c r="S5544" s="48"/>
      <c r="T5544" s="48"/>
      <c r="U5544" s="48"/>
      <c r="V5544" s="48"/>
      <c r="W5544" s="51" t="s">
        <v>5065</v>
      </c>
      <c r="X5544" t="str">
        <f t="shared" si="172"/>
        <v>SO;HD;FR;SO;CB;BE;JB</v>
      </c>
      <c r="Y5544" cm="1">
        <f t="array" ref="Y5544">SUM(_xlfn.XLOOKUP(_xlfn.TOROW(F5544:V5544,1),$AN$34:$AN$43,$AL$34:$AL$43,,0,1))</f>
        <v>28</v>
      </c>
      <c r="Z5544">
        <f t="shared" si="173"/>
        <v>7</v>
      </c>
      <c r="AA5544" t="str">
        <v>HD</v>
      </c>
      <c r="AG5544">
        <v>4378</v>
      </c>
      <c r="AH5544">
        <v>5</v>
      </c>
      <c r="AT5544">
        <v>7</v>
      </c>
    </row>
    <row r="5545" spans="2:46" ht="15" customHeight="1">
      <c r="B5545" s="48">
        <v>7315</v>
      </c>
      <c r="C5545" s="49">
        <v>45462</v>
      </c>
      <c r="D5545" s="50">
        <v>0.68508101851851855</v>
      </c>
      <c r="E5545" s="48" t="s">
        <v>12818</v>
      </c>
      <c r="F5545" s="48" t="s">
        <v>51</v>
      </c>
      <c r="G5545" s="48" t="s">
        <v>51</v>
      </c>
      <c r="H5545" s="48" t="s">
        <v>51</v>
      </c>
      <c r="I5545" s="48" t="s">
        <v>194</v>
      </c>
      <c r="J5545" s="48" t="s">
        <v>133</v>
      </c>
      <c r="K5545" s="48"/>
      <c r="L5545" s="48"/>
      <c r="M5545" s="48"/>
      <c r="N5545" s="48"/>
      <c r="O5545" s="48"/>
      <c r="P5545" s="48"/>
      <c r="Q5545" s="48"/>
      <c r="R5545" s="48"/>
      <c r="S5545" s="48"/>
      <c r="T5545" s="48"/>
      <c r="U5545" s="48"/>
      <c r="V5545" s="48"/>
      <c r="W5545" s="51" t="s">
        <v>5066</v>
      </c>
      <c r="X5545" t="str">
        <f t="shared" si="172"/>
        <v>BB;BB;BB;DH;SO</v>
      </c>
      <c r="Y5545" cm="1">
        <f t="array" ref="Y5545">SUM(_xlfn.XLOOKUP(_xlfn.TOROW(F5545:V5545,1),$AN$34:$AN$43,$AL$34:$AL$43,,0,1))</f>
        <v>41</v>
      </c>
      <c r="Z5545">
        <f t="shared" si="173"/>
        <v>5</v>
      </c>
      <c r="AA5545" t="str">
        <v>BB</v>
      </c>
      <c r="AG5545">
        <v>4379</v>
      </c>
      <c r="AH5545">
        <v>5</v>
      </c>
      <c r="AT5545">
        <v>5</v>
      </c>
    </row>
    <row r="5546" spans="2:46" ht="15" customHeight="1">
      <c r="B5546" s="48">
        <v>7316</v>
      </c>
      <c r="C5546" s="49">
        <v>45462</v>
      </c>
      <c r="D5546" s="50">
        <v>0.68943287037037038</v>
      </c>
      <c r="E5546" s="48" t="s">
        <v>12819</v>
      </c>
      <c r="F5546" s="48" t="s">
        <v>133</v>
      </c>
      <c r="G5546" s="48" t="s">
        <v>133</v>
      </c>
      <c r="H5546" s="48" t="s">
        <v>133</v>
      </c>
      <c r="I5546" s="48" t="s">
        <v>133</v>
      </c>
      <c r="J5546" s="48" t="s">
        <v>51</v>
      </c>
      <c r="K5546" s="48" t="s">
        <v>304</v>
      </c>
      <c r="L5546" s="48" t="s">
        <v>304</v>
      </c>
      <c r="M5546" s="48"/>
      <c r="N5546" s="48"/>
      <c r="O5546" s="48"/>
      <c r="P5546" s="48"/>
      <c r="Q5546" s="48"/>
      <c r="R5546" s="48"/>
      <c r="S5546" s="48"/>
      <c r="T5546" s="48"/>
      <c r="U5546" s="48"/>
      <c r="V5546" s="48"/>
      <c r="W5546" s="51" t="s">
        <v>5067</v>
      </c>
      <c r="X5546" t="str">
        <f t="shared" si="172"/>
        <v>SO;SO;SO;SO;BB;HD;HD</v>
      </c>
      <c r="Y5546" cm="1">
        <f t="array" ref="Y5546">SUM(_xlfn.XLOOKUP(_xlfn.TOROW(F5546:V5546,1),$AN$34:$AN$43,$AL$34:$AL$43,,0,1))</f>
        <v>32</v>
      </c>
      <c r="Z5546">
        <f t="shared" si="173"/>
        <v>7</v>
      </c>
      <c r="AA5546" t="str">
        <v>BB</v>
      </c>
      <c r="AG5546">
        <v>4381</v>
      </c>
      <c r="AH5546">
        <v>5</v>
      </c>
      <c r="AT5546">
        <v>7</v>
      </c>
    </row>
    <row r="5547" spans="2:46" ht="15" customHeight="1">
      <c r="B5547" s="48">
        <v>7317</v>
      </c>
      <c r="C5547" s="49">
        <v>45462</v>
      </c>
      <c r="D5547" s="50">
        <v>0.69291666666666663</v>
      </c>
      <c r="E5547" s="48" t="s">
        <v>12820</v>
      </c>
      <c r="F5547" s="48" t="s">
        <v>194</v>
      </c>
      <c r="G5547" s="48" t="s">
        <v>194</v>
      </c>
      <c r="H5547" s="48" t="s">
        <v>194</v>
      </c>
      <c r="I5547" s="48" t="s">
        <v>194</v>
      </c>
      <c r="J5547" s="48" t="s">
        <v>280</v>
      </c>
      <c r="K5547" s="48" t="s">
        <v>280</v>
      </c>
      <c r="L5547" s="48"/>
      <c r="M5547" s="48"/>
      <c r="N5547" s="48"/>
      <c r="O5547" s="48"/>
      <c r="P5547" s="48"/>
      <c r="Q5547" s="48"/>
      <c r="R5547" s="48"/>
      <c r="S5547" s="48"/>
      <c r="T5547" s="48"/>
      <c r="U5547" s="48"/>
      <c r="V5547" s="48"/>
      <c r="W5547" s="51" t="s">
        <v>5068</v>
      </c>
      <c r="X5547" t="str">
        <f t="shared" si="172"/>
        <v>DH;DH;DH;DH;WB;WB</v>
      </c>
      <c r="Y5547" cm="1">
        <f t="array" ref="Y5547">SUM(_xlfn.XLOOKUP(_xlfn.TOROW(F5547:V5547,1),$AN$34:$AN$43,$AL$34:$AL$43,,0,1))</f>
        <v>58</v>
      </c>
      <c r="Z5547">
        <f t="shared" si="173"/>
        <v>6</v>
      </c>
      <c r="AA5547" t="str">
        <v>BB</v>
      </c>
      <c r="AG5547">
        <v>4392</v>
      </c>
      <c r="AH5547">
        <v>5</v>
      </c>
      <c r="AT5547">
        <v>6</v>
      </c>
    </row>
    <row r="5548" spans="2:46" ht="15" customHeight="1">
      <c r="B5548" s="48">
        <v>7318</v>
      </c>
      <c r="C5548" s="49">
        <v>45462</v>
      </c>
      <c r="D5548" s="50">
        <v>0.69572916666666662</v>
      </c>
      <c r="E5548" s="48" t="s">
        <v>12821</v>
      </c>
      <c r="F5548" s="48" t="s">
        <v>189</v>
      </c>
      <c r="G5548" s="48" t="s">
        <v>194</v>
      </c>
      <c r="H5548" s="48" t="s">
        <v>194</v>
      </c>
      <c r="I5548" s="48" t="s">
        <v>189</v>
      </c>
      <c r="J5548" s="48" t="s">
        <v>189</v>
      </c>
      <c r="K5548" s="48"/>
      <c r="L5548" s="48"/>
      <c r="M5548" s="48"/>
      <c r="N5548" s="48"/>
      <c r="O5548" s="48"/>
      <c r="P5548" s="48"/>
      <c r="Q5548" s="48"/>
      <c r="R5548" s="48"/>
      <c r="S5548" s="48"/>
      <c r="T5548" s="48"/>
      <c r="U5548" s="48"/>
      <c r="V5548" s="48"/>
      <c r="W5548" s="51" t="s">
        <v>5069</v>
      </c>
      <c r="X5548" t="str">
        <f t="shared" si="172"/>
        <v>JB;DH;DH;JB;JB</v>
      </c>
      <c r="Y5548" cm="1">
        <f t="array" ref="Y5548">SUM(_xlfn.XLOOKUP(_xlfn.TOROW(F5548:V5548,1),$AN$34:$AN$43,$AL$34:$AL$43,,0,1))</f>
        <v>21</v>
      </c>
      <c r="Z5548">
        <f t="shared" si="173"/>
        <v>5</v>
      </c>
      <c r="AA5548" t="str">
        <v>JB</v>
      </c>
      <c r="AG5548">
        <v>4394</v>
      </c>
      <c r="AH5548">
        <v>5</v>
      </c>
      <c r="AT5548">
        <v>5</v>
      </c>
    </row>
    <row r="5549" spans="2:46" ht="15" customHeight="1">
      <c r="B5549" s="48">
        <v>7319</v>
      </c>
      <c r="C5549" s="49">
        <v>45462</v>
      </c>
      <c r="D5549" s="50">
        <v>0.69763888888888892</v>
      </c>
      <c r="E5549" s="48" t="s">
        <v>12425</v>
      </c>
      <c r="F5549" s="48" t="s">
        <v>280</v>
      </c>
      <c r="G5549" s="48" t="s">
        <v>194</v>
      </c>
      <c r="H5549" s="48"/>
      <c r="I5549" s="48"/>
      <c r="J5549" s="48"/>
      <c r="K5549" s="48"/>
      <c r="L5549" s="48"/>
      <c r="M5549" s="48"/>
      <c r="N5549" s="48"/>
      <c r="O5549" s="48"/>
      <c r="P5549" s="48"/>
      <c r="Q5549" s="48"/>
      <c r="R5549" s="48"/>
      <c r="S5549" s="48"/>
      <c r="T5549" s="48"/>
      <c r="U5549" s="48"/>
      <c r="V5549" s="48"/>
      <c r="W5549" s="51" t="s">
        <v>5070</v>
      </c>
      <c r="X5549" t="str">
        <f t="shared" si="172"/>
        <v>WB;DH</v>
      </c>
      <c r="Y5549" cm="1">
        <f t="array" ref="Y5549">SUM(_xlfn.XLOOKUP(_xlfn.TOROW(F5549:V5549,1),$AN$34:$AN$43,$AL$34:$AL$43,,0,1))</f>
        <v>20</v>
      </c>
      <c r="Z5549">
        <f t="shared" si="173"/>
        <v>2</v>
      </c>
      <c r="AA5549" t="str">
        <v>JB</v>
      </c>
      <c r="AG5549">
        <v>4418</v>
      </c>
      <c r="AH5549">
        <v>5</v>
      </c>
      <c r="AT5549">
        <v>2</v>
      </c>
    </row>
    <row r="5550" spans="2:46" ht="15" customHeight="1">
      <c r="B5550" s="48">
        <v>7320</v>
      </c>
      <c r="C5550" s="49">
        <v>45462</v>
      </c>
      <c r="D5550" s="50">
        <v>0.69820601851851849</v>
      </c>
      <c r="E5550" s="48" t="s">
        <v>12822</v>
      </c>
      <c r="F5550" s="48" t="s">
        <v>803</v>
      </c>
      <c r="G5550" s="48" t="s">
        <v>803</v>
      </c>
      <c r="H5550" s="48" t="s">
        <v>280</v>
      </c>
      <c r="I5550" s="48" t="s">
        <v>189</v>
      </c>
      <c r="J5550" s="48"/>
      <c r="K5550" s="48"/>
      <c r="L5550" s="48"/>
      <c r="M5550" s="48"/>
      <c r="N5550" s="48"/>
      <c r="O5550" s="48"/>
      <c r="P5550" s="48"/>
      <c r="Q5550" s="48"/>
      <c r="R5550" s="48"/>
      <c r="S5550" s="48"/>
      <c r="T5550" s="48"/>
      <c r="U5550" s="48"/>
      <c r="V5550" s="48"/>
      <c r="W5550" s="51" t="s">
        <v>5071</v>
      </c>
      <c r="X5550" t="str">
        <f t="shared" si="172"/>
        <v>SS;SS;WB;JB</v>
      </c>
      <c r="Y5550" cm="1">
        <f t="array" ref="Y5550">SUM(_xlfn.XLOOKUP(_xlfn.TOROW(F5550:V5550,1),$AN$34:$AN$43,$AL$34:$AL$43,,0,1))</f>
        <v>18</v>
      </c>
      <c r="Z5550">
        <f t="shared" si="173"/>
        <v>4</v>
      </c>
      <c r="AA5550" t="str">
        <v>JB</v>
      </c>
      <c r="AG5550">
        <v>4419</v>
      </c>
      <c r="AH5550">
        <v>5</v>
      </c>
      <c r="AT5550">
        <v>4</v>
      </c>
    </row>
    <row r="5551" spans="2:46" ht="15" customHeight="1">
      <c r="B5551" s="48">
        <v>7321</v>
      </c>
      <c r="C5551" s="49">
        <v>45462</v>
      </c>
      <c r="D5551" s="50">
        <v>0.700775462962963</v>
      </c>
      <c r="E5551" s="48" t="s">
        <v>12823</v>
      </c>
      <c r="F5551" s="48" t="s">
        <v>51</v>
      </c>
      <c r="G5551" s="48" t="s">
        <v>133</v>
      </c>
      <c r="H5551" s="48" t="s">
        <v>133</v>
      </c>
      <c r="I5551" s="48" t="s">
        <v>133</v>
      </c>
      <c r="J5551" s="48" t="s">
        <v>133</v>
      </c>
      <c r="K5551" s="48" t="s">
        <v>189</v>
      </c>
      <c r="L5551" s="48"/>
      <c r="M5551" s="48"/>
      <c r="N5551" s="48"/>
      <c r="O5551" s="48"/>
      <c r="P5551" s="48"/>
      <c r="Q5551" s="48"/>
      <c r="R5551" s="48"/>
      <c r="S5551" s="48"/>
      <c r="T5551" s="48"/>
      <c r="U5551" s="48"/>
      <c r="V5551" s="48"/>
      <c r="W5551" s="51" t="s">
        <v>5072</v>
      </c>
      <c r="X5551" t="str">
        <f t="shared" si="172"/>
        <v>BB;SO;SO;SO;SO;JB</v>
      </c>
      <c r="Y5551" cm="1">
        <f t="array" ref="Y5551">SUM(_xlfn.XLOOKUP(_xlfn.TOROW(F5551:V5551,1),$AN$34:$AN$43,$AL$34:$AL$43,,0,1))</f>
        <v>19</v>
      </c>
      <c r="Z5551">
        <f t="shared" si="173"/>
        <v>6</v>
      </c>
      <c r="AA5551" t="str">
        <v>HD</v>
      </c>
      <c r="AG5551">
        <v>4428</v>
      </c>
      <c r="AH5551">
        <v>5</v>
      </c>
      <c r="AT5551">
        <v>6</v>
      </c>
    </row>
    <row r="5552" spans="2:46" ht="15" customHeight="1">
      <c r="B5552" s="48">
        <v>7322</v>
      </c>
      <c r="C5552" s="49">
        <v>45462</v>
      </c>
      <c r="D5552" s="50">
        <v>0.70199074074074075</v>
      </c>
      <c r="E5552" s="48" t="s">
        <v>12824</v>
      </c>
      <c r="F5552" s="48" t="s">
        <v>51</v>
      </c>
      <c r="G5552" s="48" t="s">
        <v>304</v>
      </c>
      <c r="H5552" s="48" t="s">
        <v>189</v>
      </c>
      <c r="I5552" s="48" t="s">
        <v>243</v>
      </c>
      <c r="J5552" s="48" t="s">
        <v>189</v>
      </c>
      <c r="K5552" s="48" t="s">
        <v>189</v>
      </c>
      <c r="L5552" s="48" t="s">
        <v>133</v>
      </c>
      <c r="M5552" s="48" t="s">
        <v>133</v>
      </c>
      <c r="N5552" s="48" t="s">
        <v>133</v>
      </c>
      <c r="O5552" s="48" t="s">
        <v>319</v>
      </c>
      <c r="P5552" s="48" t="s">
        <v>304</v>
      </c>
      <c r="Q5552" s="48"/>
      <c r="R5552" s="48"/>
      <c r="S5552" s="48"/>
      <c r="T5552" s="48"/>
      <c r="U5552" s="48"/>
      <c r="V5552" s="48"/>
      <c r="W5552" s="51" t="s">
        <v>5073</v>
      </c>
      <c r="X5552" t="str">
        <f t="shared" si="172"/>
        <v>BB;HD;JB;CB;JB;JB;SO;SO;SO;FR;HD</v>
      </c>
      <c r="Y5552" cm="1">
        <f t="array" ref="Y5552">SUM(_xlfn.XLOOKUP(_xlfn.TOROW(F5552:V5552,1),$AN$34:$AN$43,$AL$34:$AL$43,,0,1))</f>
        <v>44</v>
      </c>
      <c r="Z5552">
        <f t="shared" si="173"/>
        <v>11</v>
      </c>
      <c r="AA5552" t="str">
        <v>HD</v>
      </c>
      <c r="AG5552">
        <v>4437</v>
      </c>
      <c r="AH5552">
        <v>5</v>
      </c>
      <c r="AT5552">
        <v>11</v>
      </c>
    </row>
    <row r="5553" spans="2:46" ht="15" customHeight="1">
      <c r="B5553" s="48">
        <v>7323</v>
      </c>
      <c r="C5553" s="49">
        <v>45462</v>
      </c>
      <c r="D5553" s="50">
        <v>0.70361111111111108</v>
      </c>
      <c r="E5553" s="48" t="s">
        <v>8152</v>
      </c>
      <c r="F5553" s="48" t="s">
        <v>319</v>
      </c>
      <c r="G5553" s="48" t="s">
        <v>189</v>
      </c>
      <c r="H5553" s="48"/>
      <c r="I5553" s="48"/>
      <c r="J5553" s="48"/>
      <c r="K5553" s="48"/>
      <c r="L5553" s="48"/>
      <c r="M5553" s="48"/>
      <c r="N5553" s="48"/>
      <c r="O5553" s="48"/>
      <c r="P5553" s="48"/>
      <c r="Q5553" s="48"/>
      <c r="R5553" s="48"/>
      <c r="S5553" s="48"/>
      <c r="T5553" s="48"/>
      <c r="U5553" s="48"/>
      <c r="V5553" s="48"/>
      <c r="W5553" s="51" t="s">
        <v>2155</v>
      </c>
      <c r="X5553" t="str">
        <f t="shared" si="172"/>
        <v>FR;JB</v>
      </c>
      <c r="Y5553" cm="1">
        <f t="array" ref="Y5553">SUM(_xlfn.XLOOKUP(_xlfn.TOROW(F5553:V5553,1),$AN$34:$AN$43,$AL$34:$AL$43,,0,1))</f>
        <v>4</v>
      </c>
      <c r="Z5553">
        <f t="shared" si="173"/>
        <v>2</v>
      </c>
      <c r="AA5553" t="str">
        <v>HD</v>
      </c>
      <c r="AG5553">
        <v>4438</v>
      </c>
      <c r="AH5553">
        <v>5</v>
      </c>
      <c r="AT5553">
        <v>2</v>
      </c>
    </row>
    <row r="5554" spans="2:46" ht="15" customHeight="1">
      <c r="B5554" s="48">
        <v>7324</v>
      </c>
      <c r="C5554" s="49">
        <v>45462</v>
      </c>
      <c r="D5554" s="50">
        <v>0.70881944444444445</v>
      </c>
      <c r="E5554" s="48" t="s">
        <v>12825</v>
      </c>
      <c r="F5554" s="48" t="s">
        <v>719</v>
      </c>
      <c r="G5554" s="48" t="s">
        <v>194</v>
      </c>
      <c r="H5554" s="48" t="s">
        <v>243</v>
      </c>
      <c r="I5554" s="48" t="s">
        <v>133</v>
      </c>
      <c r="J5554" s="48" t="s">
        <v>280</v>
      </c>
      <c r="K5554" s="48" t="s">
        <v>194</v>
      </c>
      <c r="L5554" s="48" t="s">
        <v>304</v>
      </c>
      <c r="M5554" s="48" t="s">
        <v>189</v>
      </c>
      <c r="N5554" s="48"/>
      <c r="O5554" s="48"/>
      <c r="P5554" s="48"/>
      <c r="Q5554" s="48"/>
      <c r="R5554" s="48"/>
      <c r="S5554" s="48"/>
      <c r="T5554" s="48"/>
      <c r="U5554" s="48"/>
      <c r="V5554" s="48"/>
      <c r="W5554" s="51" t="s">
        <v>5074</v>
      </c>
      <c r="X5554" t="str">
        <f t="shared" si="172"/>
        <v>BE;DH;CB;SO;WB;DH;HD;JB</v>
      </c>
      <c r="Y5554" cm="1">
        <f t="array" ref="Y5554">SUM(_xlfn.XLOOKUP(_xlfn.TOROW(F5554:V5554,1),$AN$34:$AN$43,$AL$34:$AL$43,,0,1))</f>
        <v>52</v>
      </c>
      <c r="Z5554">
        <f t="shared" si="173"/>
        <v>8</v>
      </c>
      <c r="AA5554" t="str">
        <v>WB</v>
      </c>
      <c r="AG5554">
        <v>4440</v>
      </c>
      <c r="AH5554">
        <v>5</v>
      </c>
      <c r="AT5554">
        <v>8</v>
      </c>
    </row>
    <row r="5555" spans="2:46" ht="15" customHeight="1">
      <c r="B5555" s="48">
        <v>7325</v>
      </c>
      <c r="C5555" s="49">
        <v>45462</v>
      </c>
      <c r="D5555" s="50">
        <v>0.70976851851851852</v>
      </c>
      <c r="E5555" s="48" t="s">
        <v>12826</v>
      </c>
      <c r="F5555" s="48" t="s">
        <v>51</v>
      </c>
      <c r="G5555" s="48" t="s">
        <v>51</v>
      </c>
      <c r="H5555" s="48" t="s">
        <v>280</v>
      </c>
      <c r="I5555" s="48" t="s">
        <v>280</v>
      </c>
      <c r="J5555" s="48" t="s">
        <v>189</v>
      </c>
      <c r="K5555" s="48"/>
      <c r="L5555" s="48"/>
      <c r="M5555" s="48"/>
      <c r="N5555" s="48"/>
      <c r="O5555" s="48"/>
      <c r="P5555" s="48"/>
      <c r="Q5555" s="48"/>
      <c r="R5555" s="48"/>
      <c r="S5555" s="48"/>
      <c r="T5555" s="48"/>
      <c r="U5555" s="48"/>
      <c r="V5555" s="48"/>
      <c r="W5555" s="51" t="s">
        <v>5075</v>
      </c>
      <c r="X5555" t="str">
        <f t="shared" si="172"/>
        <v>BB;BB;WB;WB;JB</v>
      </c>
      <c r="Y5555" cm="1">
        <f t="array" ref="Y5555">SUM(_xlfn.XLOOKUP(_xlfn.TOROW(F5555:V5555,1),$AN$34:$AN$43,$AL$34:$AL$43,,0,1))</f>
        <v>43</v>
      </c>
      <c r="Z5555">
        <f t="shared" si="173"/>
        <v>5</v>
      </c>
      <c r="AA5555" t="str">
        <v>WB</v>
      </c>
      <c r="AG5555">
        <v>4447</v>
      </c>
      <c r="AH5555">
        <v>5</v>
      </c>
      <c r="AT5555">
        <v>5</v>
      </c>
    </row>
    <row r="5556" spans="2:46" ht="15" customHeight="1">
      <c r="B5556" s="48">
        <v>7326</v>
      </c>
      <c r="C5556" s="49">
        <v>45462</v>
      </c>
      <c r="D5556" s="50">
        <v>0.71297453703703706</v>
      </c>
      <c r="E5556" s="48" t="s">
        <v>12827</v>
      </c>
      <c r="F5556" s="48" t="s">
        <v>133</v>
      </c>
      <c r="G5556" s="48" t="s">
        <v>133</v>
      </c>
      <c r="H5556" s="48" t="s">
        <v>133</v>
      </c>
      <c r="I5556" s="48" t="s">
        <v>189</v>
      </c>
      <c r="J5556" s="48" t="s">
        <v>189</v>
      </c>
      <c r="K5556" s="48"/>
      <c r="L5556" s="48"/>
      <c r="M5556" s="48"/>
      <c r="N5556" s="48"/>
      <c r="O5556" s="48"/>
      <c r="P5556" s="48"/>
      <c r="Q5556" s="48"/>
      <c r="R5556" s="48"/>
      <c r="S5556" s="48"/>
      <c r="T5556" s="48"/>
      <c r="U5556" s="48"/>
      <c r="V5556" s="48"/>
      <c r="W5556" s="51" t="s">
        <v>5076</v>
      </c>
      <c r="X5556" t="str">
        <f t="shared" si="172"/>
        <v>SO;SO;SO;JB;JB</v>
      </c>
      <c r="Y5556" cm="1">
        <f t="array" ref="Y5556">SUM(_xlfn.XLOOKUP(_xlfn.TOROW(F5556:V5556,1),$AN$34:$AN$43,$AL$34:$AL$43,,0,1))</f>
        <v>8</v>
      </c>
      <c r="Z5556">
        <f t="shared" si="173"/>
        <v>5</v>
      </c>
      <c r="AA5556" t="str">
        <v>SO</v>
      </c>
      <c r="AG5556">
        <v>4452</v>
      </c>
      <c r="AH5556">
        <v>5</v>
      </c>
      <c r="AT5556">
        <v>5</v>
      </c>
    </row>
    <row r="5557" spans="2:46" ht="15" customHeight="1">
      <c r="B5557" s="48">
        <v>7327</v>
      </c>
      <c r="C5557" s="49">
        <v>45462</v>
      </c>
      <c r="D5557" s="50">
        <v>0.71300925925925929</v>
      </c>
      <c r="E5557" s="48" t="s">
        <v>12828</v>
      </c>
      <c r="F5557" s="48" t="s">
        <v>189</v>
      </c>
      <c r="G5557" s="48" t="s">
        <v>304</v>
      </c>
      <c r="H5557" s="48" t="s">
        <v>319</v>
      </c>
      <c r="I5557" s="48" t="s">
        <v>194</v>
      </c>
      <c r="J5557" s="48" t="s">
        <v>189</v>
      </c>
      <c r="K5557" s="48" t="s">
        <v>319</v>
      </c>
      <c r="L5557" s="48" t="s">
        <v>319</v>
      </c>
      <c r="M5557" s="48" t="s">
        <v>319</v>
      </c>
      <c r="N5557" s="48" t="s">
        <v>319</v>
      </c>
      <c r="O5557" s="48" t="s">
        <v>304</v>
      </c>
      <c r="P5557" s="48" t="s">
        <v>133</v>
      </c>
      <c r="Q5557" s="48"/>
      <c r="R5557" s="48"/>
      <c r="S5557" s="48"/>
      <c r="T5557" s="48"/>
      <c r="U5557" s="48"/>
      <c r="V5557" s="48"/>
      <c r="W5557" s="51" t="s">
        <v>5077</v>
      </c>
      <c r="X5557" t="str">
        <f t="shared" si="172"/>
        <v>JB;HD;FR;DH;JB;FR;FR;FR;FR;HD;SO</v>
      </c>
      <c r="Y5557" cm="1">
        <f t="array" ref="Y5557">SUM(_xlfn.XLOOKUP(_xlfn.TOROW(F5557:V5557,1),$AN$34:$AN$43,$AL$34:$AL$43,,0,1))</f>
        <v>42</v>
      </c>
      <c r="Z5557">
        <f t="shared" si="173"/>
        <v>11</v>
      </c>
      <c r="AA5557" t="str">
        <v>FR</v>
      </c>
      <c r="AG5557">
        <v>4482</v>
      </c>
      <c r="AH5557">
        <v>5</v>
      </c>
      <c r="AT5557">
        <v>11</v>
      </c>
    </row>
    <row r="5558" spans="2:46" ht="15" customHeight="1">
      <c r="B5558" s="48">
        <v>7328</v>
      </c>
      <c r="C5558" s="49">
        <v>45462</v>
      </c>
      <c r="D5558" s="50">
        <v>0.71390046296296295</v>
      </c>
      <c r="E5558" s="48" t="s">
        <v>12829</v>
      </c>
      <c r="F5558" s="48" t="s">
        <v>243</v>
      </c>
      <c r="G5558" s="48" t="s">
        <v>319</v>
      </c>
      <c r="H5558" s="48" t="s">
        <v>51</v>
      </c>
      <c r="I5558" s="48" t="s">
        <v>51</v>
      </c>
      <c r="J5558" s="48" t="s">
        <v>133</v>
      </c>
      <c r="K5558" s="48" t="s">
        <v>304</v>
      </c>
      <c r="L5558" s="48" t="s">
        <v>803</v>
      </c>
      <c r="M5558" s="48"/>
      <c r="N5558" s="48"/>
      <c r="O5558" s="48"/>
      <c r="P5558" s="48"/>
      <c r="Q5558" s="48"/>
      <c r="R5558" s="48"/>
      <c r="S5558" s="48"/>
      <c r="T5558" s="48"/>
      <c r="U5558" s="48"/>
      <c r="V5558" s="48"/>
      <c r="W5558" s="51" t="s">
        <v>5078</v>
      </c>
      <c r="X5558" t="str">
        <f t="shared" si="172"/>
        <v>CB;FR;BB;BB;SO;HD;SS</v>
      </c>
      <c r="Y5558" cm="1">
        <f t="array" ref="Y5558">SUM(_xlfn.XLOOKUP(_xlfn.TOROW(F5558:V5558,1),$AN$34:$AN$43,$AL$34:$AL$43,,0,1))</f>
        <v>43</v>
      </c>
      <c r="Z5558">
        <f t="shared" si="173"/>
        <v>7</v>
      </c>
      <c r="AA5558" t="str">
        <v>FR</v>
      </c>
      <c r="AG5558">
        <v>4490</v>
      </c>
      <c r="AH5558">
        <v>5</v>
      </c>
      <c r="AT5558">
        <v>7</v>
      </c>
    </row>
    <row r="5559" spans="2:46" ht="15" customHeight="1">
      <c r="B5559" s="48">
        <v>7329</v>
      </c>
      <c r="C5559" s="49">
        <v>45462</v>
      </c>
      <c r="D5559" s="50">
        <v>0.71422453703703703</v>
      </c>
      <c r="E5559" s="48" t="s">
        <v>12830</v>
      </c>
      <c r="F5559" s="48" t="s">
        <v>133</v>
      </c>
      <c r="G5559" s="48" t="s">
        <v>304</v>
      </c>
      <c r="H5559" s="48" t="s">
        <v>319</v>
      </c>
      <c r="I5559" s="48" t="s">
        <v>189</v>
      </c>
      <c r="J5559" s="48" t="s">
        <v>304</v>
      </c>
      <c r="K5559" s="48" t="s">
        <v>719</v>
      </c>
      <c r="L5559" s="48" t="s">
        <v>189</v>
      </c>
      <c r="M5559" s="48" t="s">
        <v>319</v>
      </c>
      <c r="N5559" s="48" t="s">
        <v>803</v>
      </c>
      <c r="O5559" s="48"/>
      <c r="P5559" s="48"/>
      <c r="Q5559" s="48"/>
      <c r="R5559" s="48"/>
      <c r="S5559" s="48"/>
      <c r="T5559" s="48"/>
      <c r="U5559" s="48"/>
      <c r="V5559" s="48"/>
      <c r="W5559" s="51" t="s">
        <v>5079</v>
      </c>
      <c r="X5559" t="str">
        <f t="shared" si="172"/>
        <v>SO;HD;FR;JB;HD;BE;JB;FR;SS</v>
      </c>
      <c r="Y5559" cm="1">
        <f t="array" ref="Y5559">SUM(_xlfn.XLOOKUP(_xlfn.TOROW(F5559:V5559,1),$AN$34:$AN$43,$AL$34:$AL$43,,0,1))</f>
        <v>32</v>
      </c>
      <c r="Z5559">
        <f t="shared" si="173"/>
        <v>9</v>
      </c>
      <c r="AA5559" t="str">
        <v>FR</v>
      </c>
      <c r="AG5559">
        <v>4497</v>
      </c>
      <c r="AH5559">
        <v>5</v>
      </c>
      <c r="AT5559">
        <v>9</v>
      </c>
    </row>
    <row r="5560" spans="2:46" ht="15" customHeight="1">
      <c r="B5560" s="48">
        <v>7330</v>
      </c>
      <c r="C5560" s="49">
        <v>45462</v>
      </c>
      <c r="D5560" s="50">
        <v>0.71548611111111116</v>
      </c>
      <c r="E5560" s="48" t="s">
        <v>12831</v>
      </c>
      <c r="F5560" s="48" t="s">
        <v>280</v>
      </c>
      <c r="G5560" s="48" t="s">
        <v>319</v>
      </c>
      <c r="H5560" s="48"/>
      <c r="I5560" s="48"/>
      <c r="J5560" s="48"/>
      <c r="K5560" s="48"/>
      <c r="L5560" s="48"/>
      <c r="M5560" s="48"/>
      <c r="N5560" s="48"/>
      <c r="O5560" s="48"/>
      <c r="P5560" s="48"/>
      <c r="Q5560" s="48"/>
      <c r="R5560" s="48"/>
      <c r="S5560" s="48"/>
      <c r="T5560" s="48"/>
      <c r="U5560" s="48"/>
      <c r="V5560" s="48"/>
      <c r="W5560" s="51" t="s">
        <v>5080</v>
      </c>
      <c r="X5560" t="str">
        <f t="shared" si="172"/>
        <v>WB;FR</v>
      </c>
      <c r="Y5560" cm="1">
        <f t="array" ref="Y5560">SUM(_xlfn.XLOOKUP(_xlfn.TOROW(F5560:V5560,1),$AN$34:$AN$43,$AL$34:$AL$43,,0,1))</f>
        <v>14</v>
      </c>
      <c r="Z5560">
        <f t="shared" si="173"/>
        <v>2</v>
      </c>
      <c r="AA5560" t="str">
        <v>WB</v>
      </c>
      <c r="AG5560">
        <v>4503</v>
      </c>
      <c r="AH5560">
        <v>5</v>
      </c>
      <c r="AT5560">
        <v>2</v>
      </c>
    </row>
    <row r="5561" spans="2:46" ht="15" customHeight="1">
      <c r="B5561" s="48">
        <v>7331</v>
      </c>
      <c r="C5561" s="49">
        <v>45462</v>
      </c>
      <c r="D5561" s="50">
        <v>0.72520833333333334</v>
      </c>
      <c r="E5561" s="48" t="s">
        <v>12832</v>
      </c>
      <c r="F5561" s="48" t="s">
        <v>51</v>
      </c>
      <c r="G5561" s="48" t="s">
        <v>319</v>
      </c>
      <c r="H5561" s="48" t="s">
        <v>319</v>
      </c>
      <c r="I5561" s="48" t="s">
        <v>243</v>
      </c>
      <c r="J5561" s="48" t="s">
        <v>304</v>
      </c>
      <c r="K5561" s="48" t="s">
        <v>803</v>
      </c>
      <c r="L5561" s="48" t="s">
        <v>719</v>
      </c>
      <c r="M5561" s="48"/>
      <c r="N5561" s="48"/>
      <c r="O5561" s="48"/>
      <c r="P5561" s="48"/>
      <c r="Q5561" s="48"/>
      <c r="R5561" s="48"/>
      <c r="S5561" s="48"/>
      <c r="T5561" s="48"/>
      <c r="U5561" s="48"/>
      <c r="V5561" s="48"/>
      <c r="W5561" s="51" t="s">
        <v>5081</v>
      </c>
      <c r="X5561" t="str">
        <f t="shared" si="172"/>
        <v>BB;FR;FR;CB;HD;SS;BE</v>
      </c>
      <c r="Y5561" cm="1">
        <f t="array" ref="Y5561">SUM(_xlfn.XLOOKUP(_xlfn.TOROW(F5561:V5561,1),$AN$34:$AN$43,$AL$34:$AL$43,,0,1))</f>
        <v>39</v>
      </c>
      <c r="Z5561">
        <f t="shared" si="173"/>
        <v>7</v>
      </c>
      <c r="AA5561" t="str">
        <v>WB</v>
      </c>
      <c r="AG5561">
        <v>4516</v>
      </c>
      <c r="AH5561">
        <v>5</v>
      </c>
      <c r="AT5561">
        <v>7</v>
      </c>
    </row>
    <row r="5562" spans="2:46" ht="15" customHeight="1">
      <c r="B5562" s="48">
        <v>7332</v>
      </c>
      <c r="C5562" s="49">
        <v>45462</v>
      </c>
      <c r="D5562" s="50">
        <v>0.72586805555555556</v>
      </c>
      <c r="E5562" s="48" t="s">
        <v>12833</v>
      </c>
      <c r="F5562" s="48" t="s">
        <v>133</v>
      </c>
      <c r="G5562" s="48" t="s">
        <v>133</v>
      </c>
      <c r="H5562" s="48" t="s">
        <v>280</v>
      </c>
      <c r="I5562" s="48" t="s">
        <v>194</v>
      </c>
      <c r="J5562" s="48" t="s">
        <v>194</v>
      </c>
      <c r="K5562" s="48" t="s">
        <v>194</v>
      </c>
      <c r="L5562" s="48"/>
      <c r="M5562" s="48"/>
      <c r="N5562" s="48"/>
      <c r="O5562" s="48"/>
      <c r="P5562" s="48"/>
      <c r="Q5562" s="48"/>
      <c r="R5562" s="48"/>
      <c r="S5562" s="48"/>
      <c r="T5562" s="48"/>
      <c r="U5562" s="48"/>
      <c r="V5562" s="48"/>
      <c r="W5562" s="51" t="s">
        <v>5082</v>
      </c>
      <c r="X5562" t="str">
        <f t="shared" si="172"/>
        <v>SO;SO;WB;DH;DH;DH</v>
      </c>
      <c r="Y5562" cm="1">
        <f t="array" ref="Y5562">SUM(_xlfn.XLOOKUP(_xlfn.TOROW(F5562:V5562,1),$AN$34:$AN$43,$AL$34:$AL$43,,0,1))</f>
        <v>42</v>
      </c>
      <c r="Z5562">
        <f t="shared" si="173"/>
        <v>6</v>
      </c>
      <c r="AA5562" t="str">
        <v>WB</v>
      </c>
      <c r="AG5562">
        <v>4519</v>
      </c>
      <c r="AH5562">
        <v>5</v>
      </c>
      <c r="AT5562">
        <v>6</v>
      </c>
    </row>
    <row r="5563" spans="2:46" ht="15" customHeight="1">
      <c r="B5563" s="48">
        <v>7333</v>
      </c>
      <c r="C5563" s="49">
        <v>45462</v>
      </c>
      <c r="D5563" s="50">
        <v>0.72680555555555559</v>
      </c>
      <c r="E5563" s="48" t="s">
        <v>12834</v>
      </c>
      <c r="F5563" s="48" t="s">
        <v>51</v>
      </c>
      <c r="G5563" s="48" t="s">
        <v>189</v>
      </c>
      <c r="H5563" s="48" t="s">
        <v>51</v>
      </c>
      <c r="I5563" s="48" t="s">
        <v>304</v>
      </c>
      <c r="J5563" s="48" t="s">
        <v>304</v>
      </c>
      <c r="K5563" s="48" t="s">
        <v>719</v>
      </c>
      <c r="L5563" s="48" t="s">
        <v>194</v>
      </c>
      <c r="M5563" s="48" t="s">
        <v>194</v>
      </c>
      <c r="N5563" s="48" t="s">
        <v>803</v>
      </c>
      <c r="O5563" s="48" t="s">
        <v>304</v>
      </c>
      <c r="P5563" s="48"/>
      <c r="Q5563" s="48"/>
      <c r="R5563" s="48"/>
      <c r="S5563" s="48"/>
      <c r="T5563" s="48"/>
      <c r="U5563" s="48"/>
      <c r="V5563" s="48"/>
      <c r="W5563" s="51" t="s">
        <v>5083</v>
      </c>
      <c r="X5563" t="str">
        <f t="shared" si="172"/>
        <v>BB;JB;BB;HD;HD;BE;DH;DH;SS;HD</v>
      </c>
      <c r="Y5563" cm="1">
        <f t="array" ref="Y5563">SUM(_xlfn.XLOOKUP(_xlfn.TOROW(F5563:V5563,1),$AN$34:$AN$43,$AL$34:$AL$43,,0,1))</f>
        <v>68</v>
      </c>
      <c r="Z5563">
        <f t="shared" si="173"/>
        <v>10</v>
      </c>
      <c r="AA5563" t="str">
        <v>WB</v>
      </c>
      <c r="AG5563">
        <v>4521</v>
      </c>
      <c r="AH5563">
        <v>5</v>
      </c>
      <c r="AT5563">
        <v>10</v>
      </c>
    </row>
    <row r="5564" spans="2:46" ht="15" customHeight="1">
      <c r="B5564" s="48">
        <v>7334</v>
      </c>
      <c r="C5564" s="49">
        <v>45462</v>
      </c>
      <c r="D5564" s="50">
        <v>0.72894675925925922</v>
      </c>
      <c r="E5564" s="48" t="s">
        <v>10332</v>
      </c>
      <c r="F5564" s="48" t="s">
        <v>133</v>
      </c>
      <c r="G5564" s="48" t="s">
        <v>133</v>
      </c>
      <c r="H5564" s="48" t="s">
        <v>194</v>
      </c>
      <c r="I5564" s="48" t="s">
        <v>194</v>
      </c>
      <c r="J5564" s="48"/>
      <c r="K5564" s="48"/>
      <c r="L5564" s="48"/>
      <c r="M5564" s="48"/>
      <c r="N5564" s="48"/>
      <c r="O5564" s="48"/>
      <c r="P5564" s="48"/>
      <c r="Q5564" s="48"/>
      <c r="R5564" s="48"/>
      <c r="S5564" s="48"/>
      <c r="T5564" s="48"/>
      <c r="U5564" s="48"/>
      <c r="V5564" s="48"/>
      <c r="W5564" s="51" t="s">
        <v>5084</v>
      </c>
      <c r="X5564" t="str">
        <f t="shared" si="172"/>
        <v>SO;SO;DH;DH</v>
      </c>
      <c r="Y5564" cm="1">
        <f t="array" ref="Y5564">SUM(_xlfn.XLOOKUP(_xlfn.TOROW(F5564:V5564,1),$AN$34:$AN$43,$AL$34:$AL$43,,0,1))</f>
        <v>22</v>
      </c>
      <c r="Z5564">
        <f t="shared" si="173"/>
        <v>4</v>
      </c>
      <c r="AA5564" t="str">
        <v>SO</v>
      </c>
      <c r="AG5564">
        <v>4524</v>
      </c>
      <c r="AH5564">
        <v>5</v>
      </c>
      <c r="AT5564">
        <v>4</v>
      </c>
    </row>
    <row r="5565" spans="2:46" ht="15" customHeight="1">
      <c r="B5565" s="48">
        <v>7335</v>
      </c>
      <c r="C5565" s="49">
        <v>45462</v>
      </c>
      <c r="D5565" s="50">
        <v>0.72967592592592589</v>
      </c>
      <c r="E5565" s="48" t="s">
        <v>12835</v>
      </c>
      <c r="F5565" s="48" t="s">
        <v>189</v>
      </c>
      <c r="G5565" s="48" t="s">
        <v>319</v>
      </c>
      <c r="H5565" s="48" t="s">
        <v>304</v>
      </c>
      <c r="I5565" s="48" t="s">
        <v>304</v>
      </c>
      <c r="J5565" s="48"/>
      <c r="K5565" s="48"/>
      <c r="L5565" s="48"/>
      <c r="M5565" s="48"/>
      <c r="N5565" s="48"/>
      <c r="O5565" s="48"/>
      <c r="P5565" s="48"/>
      <c r="Q5565" s="48"/>
      <c r="R5565" s="48"/>
      <c r="S5565" s="48"/>
      <c r="T5565" s="48"/>
      <c r="U5565" s="48"/>
      <c r="V5565" s="48"/>
      <c r="W5565" s="51" t="s">
        <v>5085</v>
      </c>
      <c r="X5565" t="str">
        <f t="shared" si="172"/>
        <v>JB;FR;HD;HD</v>
      </c>
      <c r="Y5565" cm="1">
        <f t="array" ref="Y5565">SUM(_xlfn.XLOOKUP(_xlfn.TOROW(F5565:V5565,1),$AN$34:$AN$43,$AL$34:$AL$43,,0,1))</f>
        <v>18</v>
      </c>
      <c r="Z5565">
        <f t="shared" si="173"/>
        <v>4</v>
      </c>
      <c r="AA5565" t="str">
        <v>SO</v>
      </c>
      <c r="AG5565">
        <v>4529</v>
      </c>
      <c r="AH5565">
        <v>5</v>
      </c>
      <c r="AT5565">
        <v>4</v>
      </c>
    </row>
    <row r="5566" spans="2:46" ht="15" customHeight="1">
      <c r="B5566" s="48">
        <v>7336</v>
      </c>
      <c r="C5566" s="49">
        <v>45462</v>
      </c>
      <c r="D5566" s="50">
        <v>0.73062499999999997</v>
      </c>
      <c r="E5566" s="48" t="s">
        <v>12836</v>
      </c>
      <c r="F5566" s="48" t="s">
        <v>319</v>
      </c>
      <c r="G5566" s="48" t="s">
        <v>319</v>
      </c>
      <c r="H5566" s="48" t="s">
        <v>319</v>
      </c>
      <c r="I5566" s="48" t="s">
        <v>304</v>
      </c>
      <c r="J5566" s="48"/>
      <c r="K5566" s="48"/>
      <c r="L5566" s="48"/>
      <c r="M5566" s="48"/>
      <c r="N5566" s="48"/>
      <c r="O5566" s="48"/>
      <c r="P5566" s="48"/>
      <c r="Q5566" s="48"/>
      <c r="R5566" s="48"/>
      <c r="S5566" s="48"/>
      <c r="T5566" s="48"/>
      <c r="U5566" s="48"/>
      <c r="V5566" s="48"/>
      <c r="W5566" s="51" t="s">
        <v>5086</v>
      </c>
      <c r="X5566" t="str">
        <f t="shared" si="172"/>
        <v>FR;FR;FR;HD</v>
      </c>
      <c r="Y5566" cm="1">
        <f t="array" ref="Y5566">SUM(_xlfn.XLOOKUP(_xlfn.TOROW(F5566:V5566,1),$AN$34:$AN$43,$AL$34:$AL$43,,0,1))</f>
        <v>16</v>
      </c>
      <c r="Z5566">
        <f t="shared" si="173"/>
        <v>4</v>
      </c>
      <c r="AA5566" t="str">
        <v>DH</v>
      </c>
      <c r="AG5566">
        <v>4539</v>
      </c>
      <c r="AH5566">
        <v>5</v>
      </c>
      <c r="AT5566">
        <v>4</v>
      </c>
    </row>
    <row r="5567" spans="2:46" ht="15" customHeight="1">
      <c r="B5567" s="48">
        <v>7337</v>
      </c>
      <c r="C5567" s="49">
        <v>45462</v>
      </c>
      <c r="D5567" s="50">
        <v>0.73084490740740737</v>
      </c>
      <c r="E5567" s="48" t="s">
        <v>12837</v>
      </c>
      <c r="F5567" s="48" t="s">
        <v>803</v>
      </c>
      <c r="G5567" s="48" t="s">
        <v>194</v>
      </c>
      <c r="H5567" s="48" t="s">
        <v>194</v>
      </c>
      <c r="I5567" s="48" t="s">
        <v>194</v>
      </c>
      <c r="J5567" s="48" t="s">
        <v>194</v>
      </c>
      <c r="K5567" s="48" t="s">
        <v>243</v>
      </c>
      <c r="L5567" s="48" t="s">
        <v>243</v>
      </c>
      <c r="M5567" s="48"/>
      <c r="N5567" s="48"/>
      <c r="O5567" s="48"/>
      <c r="P5567" s="48"/>
      <c r="Q5567" s="48"/>
      <c r="R5567" s="48"/>
      <c r="S5567" s="48"/>
      <c r="T5567" s="48"/>
      <c r="U5567" s="48"/>
      <c r="V5567" s="48"/>
      <c r="W5567" s="51" t="s">
        <v>5087</v>
      </c>
      <c r="X5567" t="str">
        <f t="shared" si="172"/>
        <v>SS;DH;DH;DH;DH;CB;CB</v>
      </c>
      <c r="Y5567" cm="1">
        <f t="array" ref="Y5567">SUM(_xlfn.XLOOKUP(_xlfn.TOROW(F5567:V5567,1),$AN$34:$AN$43,$AL$34:$AL$43,,0,1))</f>
        <v>55</v>
      </c>
      <c r="Z5567">
        <f t="shared" si="173"/>
        <v>7</v>
      </c>
      <c r="AA5567" t="str">
        <v>WB</v>
      </c>
      <c r="AG5567">
        <v>4569</v>
      </c>
      <c r="AH5567">
        <v>5</v>
      </c>
      <c r="AT5567">
        <v>7</v>
      </c>
    </row>
    <row r="5568" spans="2:46" ht="15" customHeight="1">
      <c r="B5568" s="48">
        <v>7338</v>
      </c>
      <c r="C5568" s="49">
        <v>45462</v>
      </c>
      <c r="D5568" s="50">
        <v>0.7315625</v>
      </c>
      <c r="E5568" s="48" t="s">
        <v>12838</v>
      </c>
      <c r="F5568" s="48" t="s">
        <v>194</v>
      </c>
      <c r="G5568" s="48" t="s">
        <v>280</v>
      </c>
      <c r="H5568" s="48" t="s">
        <v>803</v>
      </c>
      <c r="I5568" s="48" t="s">
        <v>803</v>
      </c>
      <c r="J5568" s="48" t="s">
        <v>803</v>
      </c>
      <c r="K5568" s="48" t="s">
        <v>803</v>
      </c>
      <c r="L5568" s="48"/>
      <c r="M5568" s="48"/>
      <c r="N5568" s="48"/>
      <c r="O5568" s="48"/>
      <c r="P5568" s="48"/>
      <c r="Q5568" s="48"/>
      <c r="R5568" s="48"/>
      <c r="S5568" s="48"/>
      <c r="T5568" s="48"/>
      <c r="U5568" s="48"/>
      <c r="V5568" s="48"/>
      <c r="W5568" s="51" t="s">
        <v>5088</v>
      </c>
      <c r="X5568" t="str">
        <f t="shared" si="172"/>
        <v>DH;WB;SS;SS;SS;SS</v>
      </c>
      <c r="Y5568" cm="1">
        <f t="array" ref="Y5568">SUM(_xlfn.XLOOKUP(_xlfn.TOROW(F5568:V5568,1),$AN$34:$AN$43,$AL$34:$AL$43,,0,1))</f>
        <v>32</v>
      </c>
      <c r="Z5568">
        <f t="shared" si="173"/>
        <v>6</v>
      </c>
      <c r="AA5568" t="str">
        <v>HD</v>
      </c>
      <c r="AG5568">
        <v>4571</v>
      </c>
      <c r="AH5568">
        <v>5</v>
      </c>
      <c r="AT5568">
        <v>6</v>
      </c>
    </row>
    <row r="5569" spans="2:46" ht="15" customHeight="1">
      <c r="B5569" s="48">
        <v>7339</v>
      </c>
      <c r="C5569" s="49">
        <v>45462</v>
      </c>
      <c r="D5569" s="50">
        <v>0.73175925925925922</v>
      </c>
      <c r="E5569" s="48" t="s">
        <v>12839</v>
      </c>
      <c r="F5569" s="48" t="s">
        <v>719</v>
      </c>
      <c r="G5569" s="48" t="s">
        <v>194</v>
      </c>
      <c r="H5569" s="48" t="s">
        <v>194</v>
      </c>
      <c r="I5569" s="48" t="s">
        <v>803</v>
      </c>
      <c r="J5569" s="48" t="s">
        <v>280</v>
      </c>
      <c r="K5569" s="48"/>
      <c r="L5569" s="48"/>
      <c r="M5569" s="48"/>
      <c r="N5569" s="48"/>
      <c r="O5569" s="48"/>
      <c r="P5569" s="48"/>
      <c r="Q5569" s="48"/>
      <c r="R5569" s="48"/>
      <c r="S5569" s="48"/>
      <c r="T5569" s="48"/>
      <c r="U5569" s="48"/>
      <c r="V5569" s="48"/>
      <c r="W5569" s="51" t="s">
        <v>5089</v>
      </c>
      <c r="X5569" t="str">
        <f t="shared" si="172"/>
        <v>BE;DH;DH;SS;WB</v>
      </c>
      <c r="Y5569" cm="1">
        <f t="array" ref="Y5569">SUM(_xlfn.XLOOKUP(_xlfn.TOROW(F5569:V5569,1),$AN$34:$AN$43,$AL$34:$AL$43,,0,1))</f>
        <v>37</v>
      </c>
      <c r="Z5569">
        <f t="shared" si="173"/>
        <v>5</v>
      </c>
      <c r="AA5569" t="str">
        <v>JB</v>
      </c>
      <c r="AG5569">
        <v>4572</v>
      </c>
      <c r="AH5569">
        <v>5</v>
      </c>
      <c r="AT5569">
        <v>5</v>
      </c>
    </row>
    <row r="5570" spans="2:46" ht="15" customHeight="1">
      <c r="B5570" s="48">
        <v>7340</v>
      </c>
      <c r="C5570" s="49">
        <v>45462</v>
      </c>
      <c r="D5570" s="50">
        <v>0.73239583333333336</v>
      </c>
      <c r="E5570" s="48" t="s">
        <v>12840</v>
      </c>
      <c r="F5570" s="48" t="s">
        <v>304</v>
      </c>
      <c r="G5570" s="48" t="s">
        <v>280</v>
      </c>
      <c r="H5570" s="48" t="s">
        <v>280</v>
      </c>
      <c r="I5570" s="48" t="s">
        <v>280</v>
      </c>
      <c r="J5570" s="48"/>
      <c r="K5570" s="48"/>
      <c r="L5570" s="48"/>
      <c r="M5570" s="48"/>
      <c r="N5570" s="48"/>
      <c r="O5570" s="48"/>
      <c r="P5570" s="48"/>
      <c r="Q5570" s="48"/>
      <c r="R5570" s="48"/>
      <c r="S5570" s="48"/>
      <c r="T5570" s="48"/>
      <c r="U5570" s="48"/>
      <c r="V5570" s="48"/>
      <c r="W5570" s="51" t="s">
        <v>5090</v>
      </c>
      <c r="X5570" t="str">
        <f t="shared" si="172"/>
        <v>HD;WB;WB;WB</v>
      </c>
      <c r="Y5570" cm="1">
        <f t="array" ref="Y5570">SUM(_xlfn.XLOOKUP(_xlfn.TOROW(F5570:V5570,1),$AN$34:$AN$43,$AL$34:$AL$43,,0,1))</f>
        <v>40</v>
      </c>
      <c r="Z5570">
        <f t="shared" si="173"/>
        <v>4</v>
      </c>
      <c r="AA5570" t="str">
        <v>WB</v>
      </c>
      <c r="AG5570">
        <v>4582</v>
      </c>
      <c r="AH5570">
        <v>5</v>
      </c>
      <c r="AT5570">
        <v>4</v>
      </c>
    </row>
    <row r="5571" spans="2:46" ht="15" customHeight="1">
      <c r="B5571" s="48">
        <v>7341</v>
      </c>
      <c r="C5571" s="49">
        <v>45462</v>
      </c>
      <c r="D5571" s="50">
        <v>0.73250000000000004</v>
      </c>
      <c r="E5571" s="48" t="s">
        <v>12841</v>
      </c>
      <c r="F5571" s="48" t="s">
        <v>133</v>
      </c>
      <c r="G5571" s="48" t="s">
        <v>133</v>
      </c>
      <c r="H5571" s="48" t="s">
        <v>304</v>
      </c>
      <c r="I5571" s="48" t="s">
        <v>803</v>
      </c>
      <c r="J5571" s="48"/>
      <c r="K5571" s="48"/>
      <c r="L5571" s="48"/>
      <c r="M5571" s="48"/>
      <c r="N5571" s="48"/>
      <c r="O5571" s="48"/>
      <c r="P5571" s="48"/>
      <c r="Q5571" s="48"/>
      <c r="R5571" s="48"/>
      <c r="S5571" s="48"/>
      <c r="T5571" s="48"/>
      <c r="U5571" s="48"/>
      <c r="V5571" s="48"/>
      <c r="W5571" s="51" t="s">
        <v>5091</v>
      </c>
      <c r="X5571" t="str">
        <f t="shared" si="172"/>
        <v>SO;SO;HD;SS</v>
      </c>
      <c r="Y5571" cm="1">
        <f t="array" ref="Y5571">SUM(_xlfn.XLOOKUP(_xlfn.TOROW(F5571:V5571,1),$AN$34:$AN$43,$AL$34:$AL$43,,0,1))</f>
        <v>14</v>
      </c>
      <c r="Z5571">
        <f t="shared" si="173"/>
        <v>4</v>
      </c>
      <c r="AA5571" t="str">
        <v>DH</v>
      </c>
      <c r="AG5571">
        <v>4587</v>
      </c>
      <c r="AH5571">
        <v>5</v>
      </c>
      <c r="AT5571">
        <v>4</v>
      </c>
    </row>
    <row r="5572" spans="2:46" ht="15" customHeight="1">
      <c r="B5572" s="48">
        <v>7342</v>
      </c>
      <c r="C5572" s="49">
        <v>45462</v>
      </c>
      <c r="D5572" s="50">
        <v>0.73471064814814813</v>
      </c>
      <c r="E5572" s="48" t="s">
        <v>12842</v>
      </c>
      <c r="F5572" s="48" t="s">
        <v>194</v>
      </c>
      <c r="G5572" s="48" t="s">
        <v>194</v>
      </c>
      <c r="H5572" s="48" t="s">
        <v>194</v>
      </c>
      <c r="I5572" s="48" t="s">
        <v>194</v>
      </c>
      <c r="J5572" s="48" t="s">
        <v>51</v>
      </c>
      <c r="K5572" s="48" t="s">
        <v>51</v>
      </c>
      <c r="L5572" s="48" t="s">
        <v>51</v>
      </c>
      <c r="M5572" s="48"/>
      <c r="N5572" s="48"/>
      <c r="O5572" s="48"/>
      <c r="P5572" s="48"/>
      <c r="Q5572" s="48"/>
      <c r="R5572" s="48"/>
      <c r="S5572" s="48"/>
      <c r="T5572" s="48"/>
      <c r="U5572" s="48"/>
      <c r="V5572" s="48"/>
      <c r="W5572" s="51" t="s">
        <v>5092</v>
      </c>
      <c r="X5572" t="str">
        <f t="shared" si="172"/>
        <v>DH;DH;DH;DH;BB;BB;BB</v>
      </c>
      <c r="Y5572" cm="1">
        <f t="array" ref="Y5572">SUM(_xlfn.XLOOKUP(_xlfn.TOROW(F5572:V5572,1),$AN$34:$AN$43,$AL$34:$AL$43,,0,1))</f>
        <v>66</v>
      </c>
      <c r="Z5572">
        <f t="shared" si="173"/>
        <v>7</v>
      </c>
      <c r="AA5572" t="str">
        <v>JB</v>
      </c>
      <c r="AG5572">
        <v>4590</v>
      </c>
      <c r="AH5572">
        <v>5</v>
      </c>
      <c r="AT5572">
        <v>7</v>
      </c>
    </row>
    <row r="5573" spans="2:46" ht="15" customHeight="1">
      <c r="B5573" s="48">
        <v>7343</v>
      </c>
      <c r="C5573" s="49">
        <v>45462</v>
      </c>
      <c r="D5573" s="50">
        <v>0.73587962962962961</v>
      </c>
      <c r="E5573" s="48" t="s">
        <v>12843</v>
      </c>
      <c r="F5573" s="48" t="s">
        <v>319</v>
      </c>
      <c r="G5573" s="48" t="s">
        <v>319</v>
      </c>
      <c r="H5573" s="48" t="s">
        <v>319</v>
      </c>
      <c r="I5573" s="48" t="s">
        <v>304</v>
      </c>
      <c r="J5573" s="48" t="s">
        <v>280</v>
      </c>
      <c r="K5573" s="48" t="s">
        <v>133</v>
      </c>
      <c r="L5573" s="48" t="s">
        <v>133</v>
      </c>
      <c r="M5573" s="48" t="s">
        <v>133</v>
      </c>
      <c r="N5573" s="48"/>
      <c r="O5573" s="48"/>
      <c r="P5573" s="48"/>
      <c r="Q5573" s="48"/>
      <c r="R5573" s="48"/>
      <c r="S5573" s="48"/>
      <c r="T5573" s="48"/>
      <c r="U5573" s="48"/>
      <c r="V5573" s="48"/>
      <c r="W5573" s="51" t="s">
        <v>5093</v>
      </c>
      <c r="X5573" t="str">
        <f t="shared" si="172"/>
        <v>FR;FR;FR;HD;WB;SO;SO;SO</v>
      </c>
      <c r="Y5573" cm="1">
        <f t="array" ref="Y5573">SUM(_xlfn.XLOOKUP(_xlfn.TOROW(F5573:V5573,1),$AN$34:$AN$43,$AL$34:$AL$43,,0,1))</f>
        <v>33</v>
      </c>
      <c r="Z5573">
        <f t="shared" si="173"/>
        <v>8</v>
      </c>
      <c r="AA5573" t="str">
        <v>JB</v>
      </c>
      <c r="AG5573">
        <v>4591</v>
      </c>
      <c r="AH5573">
        <v>5</v>
      </c>
      <c r="AT5573">
        <v>8</v>
      </c>
    </row>
    <row r="5574" spans="2:46" ht="15" customHeight="1">
      <c r="B5574" s="48">
        <v>7344</v>
      </c>
      <c r="C5574" s="49">
        <v>45462</v>
      </c>
      <c r="D5574" s="50">
        <v>0.73784722222222221</v>
      </c>
      <c r="E5574" s="48" t="s">
        <v>12844</v>
      </c>
      <c r="F5574" s="48" t="s">
        <v>719</v>
      </c>
      <c r="G5574" s="48" t="s">
        <v>719</v>
      </c>
      <c r="H5574" s="48" t="s">
        <v>719</v>
      </c>
      <c r="I5574" s="48" t="s">
        <v>243</v>
      </c>
      <c r="J5574" s="48"/>
      <c r="K5574" s="48"/>
      <c r="L5574" s="48"/>
      <c r="M5574" s="48"/>
      <c r="N5574" s="48"/>
      <c r="O5574" s="48"/>
      <c r="P5574" s="48"/>
      <c r="Q5574" s="48"/>
      <c r="R5574" s="48"/>
      <c r="S5574" s="48"/>
      <c r="T5574" s="48"/>
      <c r="U5574" s="48"/>
      <c r="V5574" s="48"/>
      <c r="W5574" s="51" t="s">
        <v>5094</v>
      </c>
      <c r="X5574" t="str">
        <f t="shared" si="172"/>
        <v>BE;BE;BE;CB</v>
      </c>
      <c r="Y5574" cm="1">
        <f t="array" ref="Y5574">SUM(_xlfn.XLOOKUP(_xlfn.TOROW(F5574:V5574,1),$AN$34:$AN$43,$AL$34:$AL$43,,0,1))</f>
        <v>23</v>
      </c>
      <c r="Z5574">
        <f t="shared" si="173"/>
        <v>4</v>
      </c>
      <c r="AA5574" t="str">
        <v>HD</v>
      </c>
      <c r="AG5574">
        <v>4593</v>
      </c>
      <c r="AH5574">
        <v>5</v>
      </c>
      <c r="AT5574">
        <v>4</v>
      </c>
    </row>
    <row r="5575" spans="2:46" ht="15" customHeight="1">
      <c r="B5575" s="48">
        <v>7345</v>
      </c>
      <c r="C5575" s="49">
        <v>45462</v>
      </c>
      <c r="D5575" s="50">
        <v>0.73890046296296297</v>
      </c>
      <c r="E5575" s="48" t="s">
        <v>12845</v>
      </c>
      <c r="F5575" s="48" t="s">
        <v>319</v>
      </c>
      <c r="G5575" s="48" t="s">
        <v>243</v>
      </c>
      <c r="H5575" s="48" t="s">
        <v>803</v>
      </c>
      <c r="I5575" s="48" t="s">
        <v>719</v>
      </c>
      <c r="J5575" s="48" t="s">
        <v>280</v>
      </c>
      <c r="K5575" s="48" t="s">
        <v>51</v>
      </c>
      <c r="L5575" s="48" t="s">
        <v>51</v>
      </c>
      <c r="M5575" s="48" t="s">
        <v>243</v>
      </c>
      <c r="N5575" s="48" t="s">
        <v>51</v>
      </c>
      <c r="O5575" s="48"/>
      <c r="P5575" s="48"/>
      <c r="Q5575" s="48"/>
      <c r="R5575" s="48"/>
      <c r="S5575" s="48"/>
      <c r="T5575" s="48"/>
      <c r="U5575" s="48"/>
      <c r="V5575" s="48"/>
      <c r="W5575" s="51" t="s">
        <v>5095</v>
      </c>
      <c r="X5575" t="str">
        <f t="shared" ref="X5575:X5638" si="174">_xlfn.TEXTJOIN(";",TRUE,F5575:V5575)</f>
        <v>FR;CB;SS;BE;WB;BB;BB;CB;BB</v>
      </c>
      <c r="Y5575" cm="1">
        <f t="array" ref="Y5575">SUM(_xlfn.XLOOKUP(_xlfn.TOROW(F5575:V5575,1),$AN$34:$AN$43,$AL$34:$AL$43,,0,1))</f>
        <v>68</v>
      </c>
      <c r="Z5575">
        <f t="shared" ref="Z5575:Z5638" si="175">COUNTA(F5575:V5575)</f>
        <v>9</v>
      </c>
      <c r="AA5575" t="str">
        <v>JB</v>
      </c>
      <c r="AG5575">
        <v>4598</v>
      </c>
      <c r="AH5575">
        <v>5</v>
      </c>
      <c r="AT5575">
        <v>9</v>
      </c>
    </row>
    <row r="5576" spans="2:46" ht="15" customHeight="1">
      <c r="B5576" s="48">
        <v>7346</v>
      </c>
      <c r="C5576" s="49">
        <v>45462</v>
      </c>
      <c r="D5576" s="50">
        <v>0.73984953703703704</v>
      </c>
      <c r="E5576" s="48" t="s">
        <v>12846</v>
      </c>
      <c r="F5576" s="48" t="s">
        <v>803</v>
      </c>
      <c r="G5576" s="48" t="s">
        <v>803</v>
      </c>
      <c r="H5576" s="48" t="s">
        <v>803</v>
      </c>
      <c r="I5576" s="48" t="s">
        <v>319</v>
      </c>
      <c r="J5576" s="48" t="s">
        <v>319</v>
      </c>
      <c r="K5576" s="48" t="s">
        <v>319</v>
      </c>
      <c r="L5576" s="48" t="s">
        <v>319</v>
      </c>
      <c r="M5576" s="48"/>
      <c r="N5576" s="48"/>
      <c r="O5576" s="48"/>
      <c r="P5576" s="48"/>
      <c r="Q5576" s="48"/>
      <c r="R5576" s="48"/>
      <c r="S5576" s="48"/>
      <c r="T5576" s="48"/>
      <c r="U5576" s="48"/>
      <c r="V5576" s="48"/>
      <c r="W5576" s="51" t="s">
        <v>5096</v>
      </c>
      <c r="X5576" t="str">
        <f t="shared" si="174"/>
        <v>SS;SS;SS;FR;FR;FR;FR</v>
      </c>
      <c r="Y5576" cm="1">
        <f t="array" ref="Y5576">SUM(_xlfn.XLOOKUP(_xlfn.TOROW(F5576:V5576,1),$AN$34:$AN$43,$AL$34:$AL$43,,0,1))</f>
        <v>21</v>
      </c>
      <c r="Z5576">
        <f t="shared" si="175"/>
        <v>7</v>
      </c>
      <c r="AA5576" t="str">
        <v>CB</v>
      </c>
      <c r="AG5576">
        <v>4612</v>
      </c>
      <c r="AH5576">
        <v>5</v>
      </c>
      <c r="AT5576">
        <v>7</v>
      </c>
    </row>
    <row r="5577" spans="2:46" ht="15" customHeight="1">
      <c r="B5577" s="48">
        <v>7347</v>
      </c>
      <c r="C5577" s="49">
        <v>45462</v>
      </c>
      <c r="D5577" s="50">
        <v>0.74324074074074076</v>
      </c>
      <c r="E5577" s="48" t="s">
        <v>12847</v>
      </c>
      <c r="F5577" s="48" t="s">
        <v>243</v>
      </c>
      <c r="G5577" s="48" t="s">
        <v>243</v>
      </c>
      <c r="H5577" s="48" t="s">
        <v>189</v>
      </c>
      <c r="I5577" s="48" t="s">
        <v>319</v>
      </c>
      <c r="J5577" s="48" t="s">
        <v>194</v>
      </c>
      <c r="K5577" s="48" t="s">
        <v>133</v>
      </c>
      <c r="L5577" s="48"/>
      <c r="M5577" s="48"/>
      <c r="N5577" s="48"/>
      <c r="O5577" s="48"/>
      <c r="P5577" s="48"/>
      <c r="Q5577" s="48"/>
      <c r="R5577" s="48"/>
      <c r="S5577" s="48"/>
      <c r="T5577" s="48"/>
      <c r="U5577" s="48"/>
      <c r="V5577" s="48"/>
      <c r="W5577" s="51" t="s">
        <v>5097</v>
      </c>
      <c r="X5577" t="str">
        <f t="shared" si="174"/>
        <v>CB;CB;JB;FR;DH;SO</v>
      </c>
      <c r="Y5577" cm="1">
        <f t="array" ref="Y5577">SUM(_xlfn.XLOOKUP(_xlfn.TOROW(F5577:V5577,1),$AN$34:$AN$43,$AL$34:$AL$43,,0,1))</f>
        <v>31</v>
      </c>
      <c r="Z5577">
        <f t="shared" si="175"/>
        <v>6</v>
      </c>
      <c r="AA5577" t="str">
        <v>DH</v>
      </c>
      <c r="AG5577">
        <v>4615</v>
      </c>
      <c r="AH5577">
        <v>5</v>
      </c>
      <c r="AT5577">
        <v>6</v>
      </c>
    </row>
    <row r="5578" spans="2:46" ht="15" customHeight="1">
      <c r="B5578" s="48">
        <v>7348</v>
      </c>
      <c r="C5578" s="49">
        <v>45462</v>
      </c>
      <c r="D5578" s="50">
        <v>0.74466435185185187</v>
      </c>
      <c r="E5578" s="48" t="s">
        <v>12848</v>
      </c>
      <c r="F5578" s="48" t="s">
        <v>133</v>
      </c>
      <c r="G5578" s="48" t="s">
        <v>133</v>
      </c>
      <c r="H5578" s="48" t="s">
        <v>319</v>
      </c>
      <c r="I5578" s="48" t="s">
        <v>243</v>
      </c>
      <c r="J5578" s="48" t="s">
        <v>194</v>
      </c>
      <c r="K5578" s="48" t="s">
        <v>304</v>
      </c>
      <c r="L5578" s="48"/>
      <c r="M5578" s="48"/>
      <c r="N5578" s="48"/>
      <c r="O5578" s="48"/>
      <c r="P5578" s="48"/>
      <c r="Q5578" s="48"/>
      <c r="R5578" s="48"/>
      <c r="S5578" s="48"/>
      <c r="T5578" s="48"/>
      <c r="U5578" s="48"/>
      <c r="V5578" s="48"/>
      <c r="W5578" s="51" t="s">
        <v>5098</v>
      </c>
      <c r="X5578" t="str">
        <f t="shared" si="174"/>
        <v>SO;SO;FR;CB;DH;HD</v>
      </c>
      <c r="Y5578" cm="1">
        <f t="array" ref="Y5578">SUM(_xlfn.XLOOKUP(_xlfn.TOROW(F5578:V5578,1),$AN$34:$AN$43,$AL$34:$AL$43,,0,1))</f>
        <v>31</v>
      </c>
      <c r="Z5578">
        <f t="shared" si="175"/>
        <v>6</v>
      </c>
      <c r="AA5578" t="str">
        <v>FR</v>
      </c>
      <c r="AG5578">
        <v>4632</v>
      </c>
      <c r="AH5578">
        <v>5</v>
      </c>
      <c r="AT5578">
        <v>6</v>
      </c>
    </row>
    <row r="5579" spans="2:46" ht="15" customHeight="1">
      <c r="B5579" s="48">
        <v>7349</v>
      </c>
      <c r="C5579" s="49">
        <v>45462</v>
      </c>
      <c r="D5579" s="50">
        <v>0.74565972222222221</v>
      </c>
      <c r="E5579" s="48" t="s">
        <v>12849</v>
      </c>
      <c r="F5579" s="48" t="s">
        <v>194</v>
      </c>
      <c r="G5579" s="48" t="s">
        <v>304</v>
      </c>
      <c r="H5579" s="48" t="s">
        <v>304</v>
      </c>
      <c r="I5579" s="48" t="s">
        <v>304</v>
      </c>
      <c r="J5579" s="48" t="s">
        <v>803</v>
      </c>
      <c r="K5579" s="48" t="s">
        <v>243</v>
      </c>
      <c r="L5579" s="48" t="s">
        <v>319</v>
      </c>
      <c r="M5579" s="48" t="s">
        <v>280</v>
      </c>
      <c r="N5579" s="48" t="s">
        <v>280</v>
      </c>
      <c r="O5579" s="48" t="s">
        <v>803</v>
      </c>
      <c r="P5579" s="48" t="s">
        <v>719</v>
      </c>
      <c r="Q5579" s="48" t="s">
        <v>719</v>
      </c>
      <c r="R5579" s="48"/>
      <c r="S5579" s="48"/>
      <c r="T5579" s="48"/>
      <c r="U5579" s="48"/>
      <c r="V5579" s="48"/>
      <c r="W5579" s="51" t="s">
        <v>5099</v>
      </c>
      <c r="X5579" t="str">
        <f t="shared" si="174"/>
        <v>DH;HD;HD;HD;SS;CB;FR;WB;WB;SS;BE;BE</v>
      </c>
      <c r="Y5579" cm="1">
        <f t="array" ref="Y5579">SUM(_xlfn.XLOOKUP(_xlfn.TOROW(F5579:V5579,1),$AN$34:$AN$43,$AL$34:$AL$43,,0,1))</f>
        <v>79</v>
      </c>
      <c r="Z5579">
        <f t="shared" si="175"/>
        <v>12</v>
      </c>
      <c r="AA5579" t="str">
        <v>FR</v>
      </c>
      <c r="AG5579">
        <v>4634</v>
      </c>
      <c r="AH5579">
        <v>5</v>
      </c>
      <c r="AT5579">
        <v>12</v>
      </c>
    </row>
    <row r="5580" spans="2:46" ht="15" customHeight="1">
      <c r="B5580" s="48">
        <v>7350</v>
      </c>
      <c r="C5580" s="49">
        <v>45462</v>
      </c>
      <c r="D5580" s="50">
        <v>0.74667824074074074</v>
      </c>
      <c r="E5580" s="48" t="s">
        <v>9312</v>
      </c>
      <c r="F5580" s="48" t="s">
        <v>803</v>
      </c>
      <c r="G5580" s="48" t="s">
        <v>803</v>
      </c>
      <c r="H5580" s="48" t="s">
        <v>803</v>
      </c>
      <c r="I5580" s="48" t="s">
        <v>51</v>
      </c>
      <c r="J5580" s="48"/>
      <c r="K5580" s="48"/>
      <c r="L5580" s="48"/>
      <c r="M5580" s="48"/>
      <c r="N5580" s="48"/>
      <c r="O5580" s="48"/>
      <c r="P5580" s="48"/>
      <c r="Q5580" s="48"/>
      <c r="R5580" s="48"/>
      <c r="S5580" s="48"/>
      <c r="T5580" s="48"/>
      <c r="U5580" s="48"/>
      <c r="V5580" s="48"/>
      <c r="W5580" s="51" t="s">
        <v>5100</v>
      </c>
      <c r="X5580" t="str">
        <f t="shared" si="174"/>
        <v>SS;SS;SS;BB</v>
      </c>
      <c r="Y5580" cm="1">
        <f t="array" ref="Y5580">SUM(_xlfn.XLOOKUP(_xlfn.TOROW(F5580:V5580,1),$AN$34:$AN$43,$AL$34:$AL$43,,0,1))</f>
        <v>19</v>
      </c>
      <c r="Z5580">
        <f t="shared" si="175"/>
        <v>4</v>
      </c>
      <c r="AA5580" t="str">
        <v>FR</v>
      </c>
      <c r="AG5580">
        <v>4638</v>
      </c>
      <c r="AH5580">
        <v>5</v>
      </c>
      <c r="AT5580">
        <v>4</v>
      </c>
    </row>
    <row r="5581" spans="2:46" ht="15" customHeight="1">
      <c r="B5581" s="48">
        <v>7351</v>
      </c>
      <c r="C5581" s="49">
        <v>45462</v>
      </c>
      <c r="D5581" s="50">
        <v>0.74887731481481479</v>
      </c>
      <c r="E5581" s="48" t="s">
        <v>12850</v>
      </c>
      <c r="F5581" s="48" t="s">
        <v>51</v>
      </c>
      <c r="G5581" s="48" t="s">
        <v>133</v>
      </c>
      <c r="H5581" s="48" t="s">
        <v>189</v>
      </c>
      <c r="I5581" s="48" t="s">
        <v>189</v>
      </c>
      <c r="J5581" s="48" t="s">
        <v>189</v>
      </c>
      <c r="K5581" s="48" t="s">
        <v>189</v>
      </c>
      <c r="L5581" s="48" t="s">
        <v>319</v>
      </c>
      <c r="M5581" s="48" t="s">
        <v>319</v>
      </c>
      <c r="N5581" s="48"/>
      <c r="O5581" s="48"/>
      <c r="P5581" s="48"/>
      <c r="Q5581" s="48"/>
      <c r="R5581" s="48"/>
      <c r="S5581" s="48"/>
      <c r="T5581" s="48"/>
      <c r="U5581" s="48"/>
      <c r="V5581" s="48"/>
      <c r="W5581" s="51" t="s">
        <v>5101</v>
      </c>
      <c r="X5581" t="str">
        <f t="shared" si="174"/>
        <v>BB;SO;JB;JB;JB;JB;FR;FR</v>
      </c>
      <c r="Y5581" cm="1">
        <f t="array" ref="Y5581">SUM(_xlfn.XLOOKUP(_xlfn.TOROW(F5581:V5581,1),$AN$34:$AN$43,$AL$34:$AL$43,,0,1))</f>
        <v>22</v>
      </c>
      <c r="Z5581">
        <f t="shared" si="175"/>
        <v>8</v>
      </c>
      <c r="AA5581" t="str">
        <v>FR</v>
      </c>
      <c r="AG5581">
        <v>4643</v>
      </c>
      <c r="AH5581">
        <v>5</v>
      </c>
      <c r="AT5581">
        <v>8</v>
      </c>
    </row>
    <row r="5582" spans="2:46" ht="15" customHeight="1">
      <c r="B5582" s="48">
        <v>7352</v>
      </c>
      <c r="C5582" s="49">
        <v>45462</v>
      </c>
      <c r="D5582" s="50">
        <v>0.75</v>
      </c>
      <c r="E5582" s="48" t="s">
        <v>8180</v>
      </c>
      <c r="F5582" s="48" t="s">
        <v>803</v>
      </c>
      <c r="G5582" s="48" t="s">
        <v>803</v>
      </c>
      <c r="H5582" s="48"/>
      <c r="I5582" s="48"/>
      <c r="J5582" s="48"/>
      <c r="K5582" s="48"/>
      <c r="L5582" s="48"/>
      <c r="M5582" s="48"/>
      <c r="N5582" s="48"/>
      <c r="O5582" s="48"/>
      <c r="P5582" s="48"/>
      <c r="Q5582" s="48"/>
      <c r="R5582" s="48"/>
      <c r="S5582" s="48"/>
      <c r="T5582" s="48"/>
      <c r="U5582" s="48"/>
      <c r="V5582" s="48"/>
      <c r="W5582" s="51" t="s">
        <v>563</v>
      </c>
      <c r="X5582" t="str">
        <f t="shared" si="174"/>
        <v>SS;SS</v>
      </c>
      <c r="Y5582" cm="1">
        <f t="array" ref="Y5582">SUM(_xlfn.XLOOKUP(_xlfn.TOROW(F5582:V5582,1),$AN$34:$AN$43,$AL$34:$AL$43,,0,1))</f>
        <v>6</v>
      </c>
      <c r="Z5582">
        <f t="shared" si="175"/>
        <v>2</v>
      </c>
      <c r="AA5582" t="str">
        <v>DH</v>
      </c>
      <c r="AG5582">
        <v>4663</v>
      </c>
      <c r="AH5582">
        <v>5</v>
      </c>
      <c r="AT5582">
        <v>2</v>
      </c>
    </row>
    <row r="5583" spans="2:46" ht="15" customHeight="1">
      <c r="B5583" s="48">
        <v>7353</v>
      </c>
      <c r="C5583" s="49">
        <v>45462</v>
      </c>
      <c r="D5583" s="50">
        <v>0.75820601851851854</v>
      </c>
      <c r="E5583" s="48" t="s">
        <v>280</v>
      </c>
      <c r="F5583" s="48" t="s">
        <v>280</v>
      </c>
      <c r="G5583" s="48"/>
      <c r="H5583" s="48"/>
      <c r="I5583" s="48"/>
      <c r="J5583" s="48"/>
      <c r="K5583" s="48"/>
      <c r="L5583" s="48"/>
      <c r="M5583" s="48"/>
      <c r="N5583" s="48"/>
      <c r="O5583" s="48"/>
      <c r="P5583" s="48"/>
      <c r="Q5583" s="48"/>
      <c r="R5583" s="48"/>
      <c r="S5583" s="48"/>
      <c r="T5583" s="48"/>
      <c r="U5583" s="48"/>
      <c r="V5583" s="48"/>
      <c r="W5583" s="51" t="s">
        <v>281</v>
      </c>
      <c r="X5583" t="str">
        <f t="shared" si="174"/>
        <v>WB</v>
      </c>
      <c r="Y5583" cm="1">
        <f t="array" ref="Y5583">SUM(_xlfn.XLOOKUP(_xlfn.TOROW(F5583:V5583,1),$AN$34:$AN$43,$AL$34:$AL$43,,0,1))</f>
        <v>11</v>
      </c>
      <c r="Z5583">
        <f t="shared" si="175"/>
        <v>1</v>
      </c>
      <c r="AA5583" t="str">
        <v>WB</v>
      </c>
      <c r="AG5583">
        <v>4673</v>
      </c>
      <c r="AH5583">
        <v>5</v>
      </c>
      <c r="AT5583">
        <v>1</v>
      </c>
    </row>
    <row r="5584" spans="2:46" ht="15" customHeight="1">
      <c r="B5584" s="48">
        <v>7354</v>
      </c>
      <c r="C5584" s="49">
        <v>45462</v>
      </c>
      <c r="D5584" s="50">
        <v>0.75960648148148147</v>
      </c>
      <c r="E5584" s="48" t="s">
        <v>12851</v>
      </c>
      <c r="F5584" s="48" t="s">
        <v>280</v>
      </c>
      <c r="G5584" s="48" t="s">
        <v>51</v>
      </c>
      <c r="H5584" s="48" t="s">
        <v>51</v>
      </c>
      <c r="I5584" s="48" t="s">
        <v>51</v>
      </c>
      <c r="J5584" s="48" t="s">
        <v>719</v>
      </c>
      <c r="K5584" s="48" t="s">
        <v>719</v>
      </c>
      <c r="L5584" s="48"/>
      <c r="M5584" s="48"/>
      <c r="N5584" s="48"/>
      <c r="O5584" s="48"/>
      <c r="P5584" s="48"/>
      <c r="Q5584" s="48"/>
      <c r="R5584" s="48"/>
      <c r="S5584" s="48"/>
      <c r="T5584" s="48"/>
      <c r="U5584" s="48"/>
      <c r="V5584" s="48"/>
      <c r="W5584" s="51" t="s">
        <v>5102</v>
      </c>
      <c r="X5584" t="str">
        <f t="shared" si="174"/>
        <v>WB;BB;BB;BB;BE;BE</v>
      </c>
      <c r="Y5584" cm="1">
        <f t="array" ref="Y5584">SUM(_xlfn.XLOOKUP(_xlfn.TOROW(F5584:V5584,1),$AN$34:$AN$43,$AL$34:$AL$43,,0,1))</f>
        <v>51</v>
      </c>
      <c r="Z5584">
        <f t="shared" si="175"/>
        <v>6</v>
      </c>
      <c r="AA5584" t="str">
        <v>SS</v>
      </c>
      <c r="AG5584">
        <v>4691</v>
      </c>
      <c r="AH5584">
        <v>5</v>
      </c>
      <c r="AT5584">
        <v>6</v>
      </c>
    </row>
    <row r="5585" spans="2:46" ht="15" customHeight="1">
      <c r="B5585" s="48">
        <v>7355</v>
      </c>
      <c r="C5585" s="49">
        <v>45462</v>
      </c>
      <c r="D5585" s="50">
        <v>0.76023148148148145</v>
      </c>
      <c r="E5585" s="48" t="s">
        <v>12852</v>
      </c>
      <c r="F5585" s="48" t="s">
        <v>319</v>
      </c>
      <c r="G5585" s="48" t="s">
        <v>133</v>
      </c>
      <c r="H5585" s="48" t="s">
        <v>51</v>
      </c>
      <c r="I5585" s="48" t="s">
        <v>189</v>
      </c>
      <c r="J5585" s="48" t="s">
        <v>51</v>
      </c>
      <c r="K5585" s="48" t="s">
        <v>189</v>
      </c>
      <c r="L5585" s="48"/>
      <c r="M5585" s="48"/>
      <c r="N5585" s="48"/>
      <c r="O5585" s="48"/>
      <c r="P5585" s="48"/>
      <c r="Q5585" s="48"/>
      <c r="R5585" s="48"/>
      <c r="S5585" s="48"/>
      <c r="T5585" s="48"/>
      <c r="U5585" s="48"/>
      <c r="V5585" s="48"/>
      <c r="W5585" s="51" t="s">
        <v>5103</v>
      </c>
      <c r="X5585" t="str">
        <f t="shared" si="174"/>
        <v>FR;SO;BB;JB;BB;JB</v>
      </c>
      <c r="Y5585" cm="1">
        <f t="array" ref="Y5585">SUM(_xlfn.XLOOKUP(_xlfn.TOROW(F5585:V5585,1),$AN$34:$AN$43,$AL$34:$AL$43,,0,1))</f>
        <v>27</v>
      </c>
      <c r="Z5585">
        <f t="shared" si="175"/>
        <v>6</v>
      </c>
      <c r="AA5585" t="str">
        <v>SS</v>
      </c>
      <c r="AG5585">
        <v>4694</v>
      </c>
      <c r="AH5585">
        <v>5</v>
      </c>
      <c r="AT5585">
        <v>6</v>
      </c>
    </row>
    <row r="5586" spans="2:46" ht="15" customHeight="1">
      <c r="B5586" s="48">
        <v>7356</v>
      </c>
      <c r="C5586" s="49">
        <v>45462</v>
      </c>
      <c r="D5586" s="50">
        <v>0.76077546296296295</v>
      </c>
      <c r="E5586" s="48" t="s">
        <v>12853</v>
      </c>
      <c r="F5586" s="48" t="s">
        <v>51</v>
      </c>
      <c r="G5586" s="48" t="s">
        <v>51</v>
      </c>
      <c r="H5586" s="48" t="s">
        <v>51</v>
      </c>
      <c r="I5586" s="48" t="s">
        <v>280</v>
      </c>
      <c r="J5586" s="48" t="s">
        <v>280</v>
      </c>
      <c r="K5586" s="48" t="s">
        <v>280</v>
      </c>
      <c r="L5586" s="48" t="s">
        <v>280</v>
      </c>
      <c r="M5586" s="48" t="s">
        <v>133</v>
      </c>
      <c r="N5586" s="48" t="s">
        <v>51</v>
      </c>
      <c r="O5586" s="48" t="s">
        <v>319</v>
      </c>
      <c r="P5586" s="48"/>
      <c r="Q5586" s="48"/>
      <c r="R5586" s="48"/>
      <c r="S5586" s="48"/>
      <c r="T5586" s="48"/>
      <c r="U5586" s="48"/>
      <c r="V5586" s="48"/>
      <c r="W5586" s="51" t="s">
        <v>5104</v>
      </c>
      <c r="X5586" t="str">
        <f t="shared" si="174"/>
        <v>BB;BB;BB;WB;WB;WB;WB;SO;BB;FR</v>
      </c>
      <c r="Y5586" cm="1">
        <f t="array" ref="Y5586">SUM(_xlfn.XLOOKUP(_xlfn.TOROW(F5586:V5586,1),$AN$34:$AN$43,$AL$34:$AL$43,,0,1))</f>
        <v>89</v>
      </c>
      <c r="Z5586">
        <f t="shared" si="175"/>
        <v>10</v>
      </c>
      <c r="AA5586" t="str">
        <v>BB</v>
      </c>
      <c r="AG5586">
        <v>4706</v>
      </c>
      <c r="AH5586">
        <v>5</v>
      </c>
      <c r="AT5586">
        <v>10</v>
      </c>
    </row>
    <row r="5587" spans="2:46" ht="15" customHeight="1">
      <c r="B5587" s="48">
        <v>7357</v>
      </c>
      <c r="C5587" s="49">
        <v>45462</v>
      </c>
      <c r="D5587" s="50">
        <v>0.76445601851851852</v>
      </c>
      <c r="E5587" s="48" t="s">
        <v>12854</v>
      </c>
      <c r="F5587" s="48" t="s">
        <v>280</v>
      </c>
      <c r="G5587" s="48" t="s">
        <v>51</v>
      </c>
      <c r="H5587" s="48" t="s">
        <v>51</v>
      </c>
      <c r="I5587" s="48" t="s">
        <v>51</v>
      </c>
      <c r="J5587" s="48" t="s">
        <v>719</v>
      </c>
      <c r="K5587" s="48" t="s">
        <v>51</v>
      </c>
      <c r="L5587" s="48"/>
      <c r="M5587" s="48"/>
      <c r="N5587" s="48"/>
      <c r="O5587" s="48"/>
      <c r="P5587" s="48"/>
      <c r="Q5587" s="48"/>
      <c r="R5587" s="48"/>
      <c r="S5587" s="48"/>
      <c r="T5587" s="48"/>
      <c r="U5587" s="48"/>
      <c r="V5587" s="48"/>
      <c r="W5587" s="51" t="s">
        <v>5105</v>
      </c>
      <c r="X5587" t="str">
        <f t="shared" si="174"/>
        <v>WB;BB;BB;BB;BE;BB</v>
      </c>
      <c r="Y5587" cm="1">
        <f t="array" ref="Y5587">SUM(_xlfn.XLOOKUP(_xlfn.TOROW(F5587:V5587,1),$AN$34:$AN$43,$AL$34:$AL$43,,0,1))</f>
        <v>56</v>
      </c>
      <c r="Z5587">
        <f t="shared" si="175"/>
        <v>6</v>
      </c>
      <c r="AA5587" t="str">
        <v>SS</v>
      </c>
      <c r="AG5587">
        <v>4714</v>
      </c>
      <c r="AH5587">
        <v>5</v>
      </c>
      <c r="AT5587">
        <v>6</v>
      </c>
    </row>
    <row r="5588" spans="2:46" ht="15" customHeight="1">
      <c r="B5588" s="48">
        <v>7358</v>
      </c>
      <c r="C5588" s="49">
        <v>45462</v>
      </c>
      <c r="D5588" s="50">
        <v>0.7658449074074074</v>
      </c>
      <c r="E5588" s="48" t="s">
        <v>12855</v>
      </c>
      <c r="F5588" s="48" t="s">
        <v>51</v>
      </c>
      <c r="G5588" s="48" t="s">
        <v>51</v>
      </c>
      <c r="H5588" s="48" t="s">
        <v>51</v>
      </c>
      <c r="I5588" s="48" t="s">
        <v>280</v>
      </c>
      <c r="J5588" s="48" t="s">
        <v>719</v>
      </c>
      <c r="K5588" s="48" t="s">
        <v>280</v>
      </c>
      <c r="L5588" s="48"/>
      <c r="M5588" s="48"/>
      <c r="N5588" s="48"/>
      <c r="O5588" s="48"/>
      <c r="P5588" s="48"/>
      <c r="Q5588" s="48"/>
      <c r="R5588" s="48"/>
      <c r="S5588" s="48"/>
      <c r="T5588" s="48"/>
      <c r="U5588" s="48"/>
      <c r="V5588" s="48"/>
      <c r="W5588" s="51" t="s">
        <v>5106</v>
      </c>
      <c r="X5588" t="str">
        <f t="shared" si="174"/>
        <v>BB;BB;BB;WB;BE;WB</v>
      </c>
      <c r="Y5588" cm="1">
        <f t="array" ref="Y5588">SUM(_xlfn.XLOOKUP(_xlfn.TOROW(F5588:V5588,1),$AN$34:$AN$43,$AL$34:$AL$43,,0,1))</f>
        <v>57</v>
      </c>
      <c r="Z5588">
        <f t="shared" si="175"/>
        <v>6</v>
      </c>
      <c r="AA5588" t="str">
        <v>BB</v>
      </c>
      <c r="AG5588">
        <v>4716</v>
      </c>
      <c r="AH5588">
        <v>5</v>
      </c>
      <c r="AT5588">
        <v>6</v>
      </c>
    </row>
    <row r="5589" spans="2:46" ht="15" customHeight="1">
      <c r="B5589" s="48">
        <v>7359</v>
      </c>
      <c r="C5589" s="49">
        <v>45462</v>
      </c>
      <c r="D5589" s="50">
        <v>0.76599537037037035</v>
      </c>
      <c r="E5589" s="48" t="s">
        <v>10256</v>
      </c>
      <c r="F5589" s="48" t="s">
        <v>243</v>
      </c>
      <c r="G5589" s="48" t="s">
        <v>243</v>
      </c>
      <c r="H5589" s="48" t="s">
        <v>243</v>
      </c>
      <c r="I5589" s="48" t="s">
        <v>133</v>
      </c>
      <c r="J5589" s="48" t="s">
        <v>133</v>
      </c>
      <c r="K5589" s="48"/>
      <c r="L5589" s="48"/>
      <c r="M5589" s="48"/>
      <c r="N5589" s="48"/>
      <c r="O5589" s="48"/>
      <c r="P5589" s="48"/>
      <c r="Q5589" s="48"/>
      <c r="R5589" s="48"/>
      <c r="S5589" s="48"/>
      <c r="T5589" s="48"/>
      <c r="U5589" s="48"/>
      <c r="V5589" s="48"/>
      <c r="W5589" s="51" t="s">
        <v>5107</v>
      </c>
      <c r="X5589" t="str">
        <f t="shared" si="174"/>
        <v>CB;CB;CB;SO;SO</v>
      </c>
      <c r="Y5589" cm="1">
        <f t="array" ref="Y5589">SUM(_xlfn.XLOOKUP(_xlfn.TOROW(F5589:V5589,1),$AN$34:$AN$43,$AL$34:$AL$43,,0,1))</f>
        <v>28</v>
      </c>
      <c r="Z5589">
        <f t="shared" si="175"/>
        <v>5</v>
      </c>
      <c r="AA5589" t="str">
        <v>BB</v>
      </c>
      <c r="AG5589">
        <v>4738</v>
      </c>
      <c r="AH5589">
        <v>5</v>
      </c>
      <c r="AT5589">
        <v>5</v>
      </c>
    </row>
    <row r="5590" spans="2:46" ht="15" customHeight="1">
      <c r="B5590" s="48">
        <v>7360</v>
      </c>
      <c r="C5590" s="49">
        <v>45462</v>
      </c>
      <c r="D5590" s="50">
        <v>0.76604166666666662</v>
      </c>
      <c r="E5590" s="48" t="s">
        <v>12856</v>
      </c>
      <c r="F5590" s="48" t="s">
        <v>51</v>
      </c>
      <c r="G5590" s="48" t="s">
        <v>194</v>
      </c>
      <c r="H5590" s="48" t="s">
        <v>719</v>
      </c>
      <c r="I5590" s="48" t="s">
        <v>194</v>
      </c>
      <c r="J5590" s="48" t="s">
        <v>319</v>
      </c>
      <c r="K5590" s="48" t="s">
        <v>319</v>
      </c>
      <c r="L5590" s="48" t="s">
        <v>803</v>
      </c>
      <c r="M5590" s="48"/>
      <c r="N5590" s="48"/>
      <c r="O5590" s="48"/>
      <c r="P5590" s="48"/>
      <c r="Q5590" s="48"/>
      <c r="R5590" s="48"/>
      <c r="S5590" s="48"/>
      <c r="T5590" s="48"/>
      <c r="U5590" s="48"/>
      <c r="V5590" s="48"/>
      <c r="W5590" s="51" t="s">
        <v>5108</v>
      </c>
      <c r="X5590" t="str">
        <f t="shared" si="174"/>
        <v>BB;DH;BE;DH;FR;FR;SS</v>
      </c>
      <c r="Y5590" cm="1">
        <f t="array" ref="Y5590">SUM(_xlfn.XLOOKUP(_xlfn.TOROW(F5590:V5590,1),$AN$34:$AN$43,$AL$34:$AL$43,,0,1))</f>
        <v>42</v>
      </c>
      <c r="Z5590">
        <f t="shared" si="175"/>
        <v>7</v>
      </c>
      <c r="AA5590" t="str">
        <v>BB</v>
      </c>
      <c r="AG5590">
        <v>4740</v>
      </c>
      <c r="AH5590">
        <v>5</v>
      </c>
      <c r="AT5590">
        <v>7</v>
      </c>
    </row>
    <row r="5591" spans="2:46" ht="15" customHeight="1">
      <c r="B5591" s="48">
        <v>7361</v>
      </c>
      <c r="C5591" s="49">
        <v>45462</v>
      </c>
      <c r="D5591" s="50">
        <v>0.76734953703703701</v>
      </c>
      <c r="E5591" s="48" t="s">
        <v>12857</v>
      </c>
      <c r="F5591" s="48" t="s">
        <v>304</v>
      </c>
      <c r="G5591" s="48" t="s">
        <v>304</v>
      </c>
      <c r="H5591" s="48" t="s">
        <v>189</v>
      </c>
      <c r="I5591" s="48" t="s">
        <v>133</v>
      </c>
      <c r="J5591" s="48" t="s">
        <v>133</v>
      </c>
      <c r="K5591" s="48" t="s">
        <v>133</v>
      </c>
      <c r="L5591" s="48" t="s">
        <v>319</v>
      </c>
      <c r="M5591" s="48" t="s">
        <v>304</v>
      </c>
      <c r="N5591" s="48"/>
      <c r="O5591" s="48"/>
      <c r="P5591" s="48"/>
      <c r="Q5591" s="48"/>
      <c r="R5591" s="48"/>
      <c r="S5591" s="48"/>
      <c r="T5591" s="48"/>
      <c r="U5591" s="48"/>
      <c r="V5591" s="48"/>
      <c r="W5591" s="51" t="s">
        <v>5109</v>
      </c>
      <c r="X5591" t="str">
        <f t="shared" si="174"/>
        <v>HD;HD;JB;SO;SO;SO;FR;HD</v>
      </c>
      <c r="Y5591" cm="1">
        <f t="array" ref="Y5591">SUM(_xlfn.XLOOKUP(_xlfn.TOROW(F5591:V5591,1),$AN$34:$AN$43,$AL$34:$AL$43,,0,1))</f>
        <v>31</v>
      </c>
      <c r="Z5591">
        <f t="shared" si="175"/>
        <v>8</v>
      </c>
      <c r="AA5591" t="str">
        <v>BB</v>
      </c>
      <c r="AG5591">
        <v>4745</v>
      </c>
      <c r="AH5591">
        <v>5</v>
      </c>
      <c r="AT5591">
        <v>8</v>
      </c>
    </row>
    <row r="5592" spans="2:46" ht="15" customHeight="1">
      <c r="B5592" s="48">
        <v>7362</v>
      </c>
      <c r="C5592" s="49">
        <v>45462</v>
      </c>
      <c r="D5592" s="50">
        <v>0.76825231481481482</v>
      </c>
      <c r="E5592" s="48" t="s">
        <v>12858</v>
      </c>
      <c r="F5592" s="48" t="s">
        <v>319</v>
      </c>
      <c r="G5592" s="48" t="s">
        <v>189</v>
      </c>
      <c r="H5592" s="48" t="s">
        <v>803</v>
      </c>
      <c r="I5592" s="48" t="s">
        <v>803</v>
      </c>
      <c r="J5592" s="48"/>
      <c r="K5592" s="48"/>
      <c r="L5592" s="48"/>
      <c r="M5592" s="48"/>
      <c r="N5592" s="48"/>
      <c r="O5592" s="48"/>
      <c r="P5592" s="48"/>
      <c r="Q5592" s="48"/>
      <c r="R5592" s="48"/>
      <c r="S5592" s="48"/>
      <c r="T5592" s="48"/>
      <c r="U5592" s="48"/>
      <c r="V5592" s="48"/>
      <c r="W5592" s="51" t="s">
        <v>5110</v>
      </c>
      <c r="X5592" t="str">
        <f t="shared" si="174"/>
        <v>FR;JB;SS;SS</v>
      </c>
      <c r="Y5592" cm="1">
        <f t="array" ref="Y5592">SUM(_xlfn.XLOOKUP(_xlfn.TOROW(F5592:V5592,1),$AN$34:$AN$43,$AL$34:$AL$43,,0,1))</f>
        <v>10</v>
      </c>
      <c r="Z5592">
        <f t="shared" si="175"/>
        <v>4</v>
      </c>
      <c r="AA5592" t="str">
        <v>WB</v>
      </c>
      <c r="AG5592">
        <v>4747</v>
      </c>
      <c r="AH5592">
        <v>5</v>
      </c>
      <c r="AT5592">
        <v>4</v>
      </c>
    </row>
    <row r="5593" spans="2:46" ht="15" customHeight="1">
      <c r="B5593" s="48">
        <v>7363</v>
      </c>
      <c r="C5593" s="49">
        <v>45462</v>
      </c>
      <c r="D5593" s="50">
        <v>0.76841435185185181</v>
      </c>
      <c r="E5593" s="48" t="s">
        <v>12859</v>
      </c>
      <c r="F5593" s="48" t="s">
        <v>280</v>
      </c>
      <c r="G5593" s="48" t="s">
        <v>280</v>
      </c>
      <c r="H5593" s="48" t="s">
        <v>280</v>
      </c>
      <c r="I5593" s="48" t="s">
        <v>189</v>
      </c>
      <c r="J5593" s="48" t="s">
        <v>189</v>
      </c>
      <c r="K5593" s="48" t="s">
        <v>719</v>
      </c>
      <c r="L5593" s="48"/>
      <c r="M5593" s="48"/>
      <c r="N5593" s="48"/>
      <c r="O5593" s="48"/>
      <c r="P5593" s="48"/>
      <c r="Q5593" s="48"/>
      <c r="R5593" s="48"/>
      <c r="S5593" s="48"/>
      <c r="T5593" s="48"/>
      <c r="U5593" s="48"/>
      <c r="V5593" s="48"/>
      <c r="W5593" s="51" t="s">
        <v>5111</v>
      </c>
      <c r="X5593" t="str">
        <f t="shared" si="174"/>
        <v>WB;WB;WB;JB;JB;BE</v>
      </c>
      <c r="Y5593" cm="1">
        <f t="array" ref="Y5593">SUM(_xlfn.XLOOKUP(_xlfn.TOROW(F5593:V5593,1),$AN$34:$AN$43,$AL$34:$AL$43,,0,1))</f>
        <v>40</v>
      </c>
      <c r="Z5593">
        <f t="shared" si="175"/>
        <v>6</v>
      </c>
      <c r="AA5593" t="str">
        <v>WB</v>
      </c>
      <c r="AG5593">
        <v>4750</v>
      </c>
      <c r="AH5593">
        <v>5</v>
      </c>
      <c r="AT5593">
        <v>6</v>
      </c>
    </row>
    <row r="5594" spans="2:46" ht="15" customHeight="1">
      <c r="B5594" s="48">
        <v>7364</v>
      </c>
      <c r="C5594" s="49">
        <v>45462</v>
      </c>
      <c r="D5594" s="50">
        <v>0.77140046296296294</v>
      </c>
      <c r="E5594" s="48" t="s">
        <v>12860</v>
      </c>
      <c r="F5594" s="48" t="s">
        <v>194</v>
      </c>
      <c r="G5594" s="48" t="s">
        <v>133</v>
      </c>
      <c r="H5594" s="48" t="s">
        <v>319</v>
      </c>
      <c r="I5594" s="48"/>
      <c r="J5594" s="48"/>
      <c r="K5594" s="48"/>
      <c r="L5594" s="48"/>
      <c r="M5594" s="48"/>
      <c r="N5594" s="48"/>
      <c r="O5594" s="48"/>
      <c r="P5594" s="48"/>
      <c r="Q5594" s="48"/>
      <c r="R5594" s="48"/>
      <c r="S5594" s="48"/>
      <c r="T5594" s="48"/>
      <c r="U5594" s="48"/>
      <c r="V5594" s="48"/>
      <c r="W5594" s="51" t="s">
        <v>5112</v>
      </c>
      <c r="X5594" t="str">
        <f t="shared" si="174"/>
        <v>DH;SO;FR</v>
      </c>
      <c r="Y5594" cm="1">
        <f t="array" ref="Y5594">SUM(_xlfn.XLOOKUP(_xlfn.TOROW(F5594:V5594,1),$AN$34:$AN$43,$AL$34:$AL$43,,0,1))</f>
        <v>14</v>
      </c>
      <c r="Z5594">
        <f t="shared" si="175"/>
        <v>3</v>
      </c>
      <c r="AA5594" t="str">
        <v>DH</v>
      </c>
      <c r="AG5594">
        <v>4751</v>
      </c>
      <c r="AH5594">
        <v>5</v>
      </c>
      <c r="AT5594">
        <v>3</v>
      </c>
    </row>
    <row r="5595" spans="2:46" ht="15" customHeight="1">
      <c r="B5595" s="48">
        <v>7365</v>
      </c>
      <c r="C5595" s="49">
        <v>45462</v>
      </c>
      <c r="D5595" s="50">
        <v>0.77143518518518517</v>
      </c>
      <c r="E5595" s="48" t="s">
        <v>12861</v>
      </c>
      <c r="F5595" s="48" t="s">
        <v>243</v>
      </c>
      <c r="G5595" s="48" t="s">
        <v>243</v>
      </c>
      <c r="H5595" s="48" t="s">
        <v>51</v>
      </c>
      <c r="I5595" s="48" t="s">
        <v>280</v>
      </c>
      <c r="J5595" s="48" t="s">
        <v>319</v>
      </c>
      <c r="K5595" s="48" t="s">
        <v>319</v>
      </c>
      <c r="L5595" s="48"/>
      <c r="M5595" s="48"/>
      <c r="N5595" s="48"/>
      <c r="O5595" s="48"/>
      <c r="P5595" s="48"/>
      <c r="Q5595" s="48"/>
      <c r="R5595" s="48"/>
      <c r="S5595" s="48"/>
      <c r="T5595" s="48"/>
      <c r="U5595" s="48"/>
      <c r="V5595" s="48"/>
      <c r="W5595" s="51" t="s">
        <v>5113</v>
      </c>
      <c r="X5595" t="str">
        <f t="shared" si="174"/>
        <v>CB;CB;BB;WB;FR;FR</v>
      </c>
      <c r="Y5595" cm="1">
        <f t="array" ref="Y5595">SUM(_xlfn.XLOOKUP(_xlfn.TOROW(F5595:V5595,1),$AN$34:$AN$43,$AL$34:$AL$43,,0,1))</f>
        <v>43</v>
      </c>
      <c r="Z5595">
        <f t="shared" si="175"/>
        <v>6</v>
      </c>
      <c r="AA5595" t="str">
        <v>DH</v>
      </c>
      <c r="AG5595">
        <v>4759</v>
      </c>
      <c r="AH5595">
        <v>5</v>
      </c>
      <c r="AT5595">
        <v>6</v>
      </c>
    </row>
    <row r="5596" spans="2:46" ht="15" customHeight="1">
      <c r="B5596" s="48">
        <v>7366</v>
      </c>
      <c r="C5596" s="49">
        <v>45462</v>
      </c>
      <c r="D5596" s="50">
        <v>0.77732638888888894</v>
      </c>
      <c r="E5596" s="48" t="s">
        <v>12862</v>
      </c>
      <c r="F5596" s="48" t="s">
        <v>719</v>
      </c>
      <c r="G5596" s="48" t="s">
        <v>189</v>
      </c>
      <c r="H5596" s="48" t="s">
        <v>319</v>
      </c>
      <c r="I5596" s="48" t="s">
        <v>319</v>
      </c>
      <c r="J5596" s="48" t="s">
        <v>133</v>
      </c>
      <c r="K5596" s="48" t="s">
        <v>803</v>
      </c>
      <c r="L5596" s="48" t="s">
        <v>803</v>
      </c>
      <c r="M5596" s="48"/>
      <c r="N5596" s="48"/>
      <c r="O5596" s="48"/>
      <c r="P5596" s="48"/>
      <c r="Q5596" s="48"/>
      <c r="R5596" s="48"/>
      <c r="S5596" s="48"/>
      <c r="T5596" s="48"/>
      <c r="U5596" s="48"/>
      <c r="V5596" s="48"/>
      <c r="W5596" s="51" t="s">
        <v>5114</v>
      </c>
      <c r="X5596" t="str">
        <f t="shared" si="174"/>
        <v>BE;JB;FR;FR;SO;SS;SS</v>
      </c>
      <c r="Y5596" cm="1">
        <f t="array" ref="Y5596">SUM(_xlfn.XLOOKUP(_xlfn.TOROW(F5596:V5596,1),$AN$34:$AN$43,$AL$34:$AL$43,,0,1))</f>
        <v>20</v>
      </c>
      <c r="Z5596">
        <f t="shared" si="175"/>
        <v>7</v>
      </c>
      <c r="AA5596" t="str">
        <v>BB</v>
      </c>
      <c r="AG5596">
        <v>4765</v>
      </c>
      <c r="AH5596">
        <v>5</v>
      </c>
      <c r="AT5596">
        <v>7</v>
      </c>
    </row>
    <row r="5597" spans="2:46" ht="15" customHeight="1">
      <c r="B5597" s="48">
        <v>7367</v>
      </c>
      <c r="C5597" s="49">
        <v>45462</v>
      </c>
      <c r="D5597" s="50">
        <v>0.77822916666666664</v>
      </c>
      <c r="E5597" s="48" t="s">
        <v>12863</v>
      </c>
      <c r="F5597" s="48" t="s">
        <v>194</v>
      </c>
      <c r="G5597" s="48" t="s">
        <v>189</v>
      </c>
      <c r="H5597" s="48" t="s">
        <v>189</v>
      </c>
      <c r="I5597" s="48" t="s">
        <v>304</v>
      </c>
      <c r="J5597" s="48" t="s">
        <v>304</v>
      </c>
      <c r="K5597" s="48" t="s">
        <v>304</v>
      </c>
      <c r="L5597" s="48" t="s">
        <v>243</v>
      </c>
      <c r="M5597" s="48" t="s">
        <v>243</v>
      </c>
      <c r="N5597" s="48" t="s">
        <v>719</v>
      </c>
      <c r="O5597" s="48" t="s">
        <v>719</v>
      </c>
      <c r="P5597" s="48" t="s">
        <v>719</v>
      </c>
      <c r="Q5597" s="48" t="s">
        <v>719</v>
      </c>
      <c r="R5597" s="48" t="s">
        <v>719</v>
      </c>
      <c r="S5597" s="48"/>
      <c r="T5597" s="48"/>
      <c r="U5597" s="48"/>
      <c r="V5597" s="48"/>
      <c r="W5597" s="51" t="s">
        <v>5115</v>
      </c>
      <c r="X5597" t="str">
        <f t="shared" si="174"/>
        <v>DH;JB;JB;HD;HD;HD;CB;CB;BE;BE;BE;BE;BE</v>
      </c>
      <c r="Y5597" cm="1">
        <f t="array" ref="Y5597">SUM(_xlfn.XLOOKUP(_xlfn.TOROW(F5597:V5597,1),$AN$34:$AN$43,$AL$34:$AL$43,,0,1))</f>
        <v>73</v>
      </c>
      <c r="Z5597">
        <f t="shared" si="175"/>
        <v>13</v>
      </c>
      <c r="AA5597" t="str">
        <v>DH</v>
      </c>
      <c r="AG5597">
        <v>4776</v>
      </c>
      <c r="AH5597">
        <v>5</v>
      </c>
      <c r="AT5597">
        <v>13</v>
      </c>
    </row>
    <row r="5598" spans="2:46" ht="15" customHeight="1">
      <c r="B5598" s="48">
        <v>7368</v>
      </c>
      <c r="C5598" s="49">
        <v>45462</v>
      </c>
      <c r="D5598" s="50">
        <v>0.78042824074074069</v>
      </c>
      <c r="E5598" s="48" t="s">
        <v>12864</v>
      </c>
      <c r="F5598" s="48" t="s">
        <v>719</v>
      </c>
      <c r="G5598" s="48" t="s">
        <v>280</v>
      </c>
      <c r="H5598" s="48" t="s">
        <v>280</v>
      </c>
      <c r="I5598" s="48" t="s">
        <v>194</v>
      </c>
      <c r="J5598" s="48" t="s">
        <v>243</v>
      </c>
      <c r="K5598" s="48" t="s">
        <v>243</v>
      </c>
      <c r="L5598" s="48" t="s">
        <v>189</v>
      </c>
      <c r="M5598" s="48"/>
      <c r="N5598" s="48"/>
      <c r="O5598" s="48"/>
      <c r="P5598" s="48"/>
      <c r="Q5598" s="48"/>
      <c r="R5598" s="48"/>
      <c r="S5598" s="48"/>
      <c r="T5598" s="48"/>
      <c r="U5598" s="48"/>
      <c r="V5598" s="48"/>
      <c r="W5598" s="51" t="s">
        <v>5116</v>
      </c>
      <c r="X5598" t="str">
        <f t="shared" si="174"/>
        <v>BE;WB;WB;DH;CB;CB;JB</v>
      </c>
      <c r="Y5598" cm="1">
        <f t="array" ref="Y5598">SUM(_xlfn.XLOOKUP(_xlfn.TOROW(F5598:V5598,1),$AN$34:$AN$43,$AL$34:$AL$43,,0,1))</f>
        <v>53</v>
      </c>
      <c r="Z5598">
        <f t="shared" si="175"/>
        <v>7</v>
      </c>
      <c r="AA5598" t="str">
        <v>FR</v>
      </c>
      <c r="AG5598">
        <v>4792</v>
      </c>
      <c r="AH5598">
        <v>5</v>
      </c>
      <c r="AT5598">
        <v>7</v>
      </c>
    </row>
    <row r="5599" spans="2:46" ht="15" customHeight="1">
      <c r="B5599" s="48">
        <v>7369</v>
      </c>
      <c r="C5599" s="49">
        <v>45462</v>
      </c>
      <c r="D5599" s="50">
        <v>0.78070601851851851</v>
      </c>
      <c r="E5599" s="48" t="s">
        <v>12865</v>
      </c>
      <c r="F5599" s="48" t="s">
        <v>304</v>
      </c>
      <c r="G5599" s="48" t="s">
        <v>280</v>
      </c>
      <c r="H5599" s="48" t="s">
        <v>51</v>
      </c>
      <c r="I5599" s="48"/>
      <c r="J5599" s="48"/>
      <c r="K5599" s="48"/>
      <c r="L5599" s="48"/>
      <c r="M5599" s="48"/>
      <c r="N5599" s="48"/>
      <c r="O5599" s="48"/>
      <c r="P5599" s="48"/>
      <c r="Q5599" s="48"/>
      <c r="R5599" s="48"/>
      <c r="S5599" s="48"/>
      <c r="T5599" s="48"/>
      <c r="U5599" s="48"/>
      <c r="V5599" s="48"/>
      <c r="W5599" s="51" t="s">
        <v>5117</v>
      </c>
      <c r="X5599" t="str">
        <f t="shared" si="174"/>
        <v>HD;WB;BB</v>
      </c>
      <c r="Y5599" cm="1">
        <f t="array" ref="Y5599">SUM(_xlfn.XLOOKUP(_xlfn.TOROW(F5599:V5599,1),$AN$34:$AN$43,$AL$34:$AL$43,,0,1))</f>
        <v>28</v>
      </c>
      <c r="Z5599">
        <f t="shared" si="175"/>
        <v>3</v>
      </c>
      <c r="AA5599" t="str">
        <v>WB</v>
      </c>
      <c r="AG5599">
        <v>4802</v>
      </c>
      <c r="AH5599">
        <v>5</v>
      </c>
      <c r="AT5599">
        <v>3</v>
      </c>
    </row>
    <row r="5600" spans="2:46" ht="15" customHeight="1">
      <c r="B5600" s="48">
        <v>7370</v>
      </c>
      <c r="C5600" s="49">
        <v>45462</v>
      </c>
      <c r="D5600" s="50">
        <v>0.78292824074074074</v>
      </c>
      <c r="E5600" s="48" t="s">
        <v>12866</v>
      </c>
      <c r="F5600" s="48" t="s">
        <v>319</v>
      </c>
      <c r="G5600" s="48" t="s">
        <v>319</v>
      </c>
      <c r="H5600" s="48" t="s">
        <v>319</v>
      </c>
      <c r="I5600" s="48" t="s">
        <v>280</v>
      </c>
      <c r="J5600" s="48" t="s">
        <v>280</v>
      </c>
      <c r="K5600" s="48" t="s">
        <v>280</v>
      </c>
      <c r="L5600" s="48" t="s">
        <v>51</v>
      </c>
      <c r="M5600" s="48" t="s">
        <v>51</v>
      </c>
      <c r="N5600" s="48"/>
      <c r="O5600" s="48"/>
      <c r="P5600" s="48"/>
      <c r="Q5600" s="48"/>
      <c r="R5600" s="48"/>
      <c r="S5600" s="48"/>
      <c r="T5600" s="48"/>
      <c r="U5600" s="48"/>
      <c r="V5600" s="48"/>
      <c r="W5600" s="51" t="s">
        <v>5118</v>
      </c>
      <c r="X5600" t="str">
        <f t="shared" si="174"/>
        <v>FR;FR;FR;WB;WB;WB;BB;BB</v>
      </c>
      <c r="Y5600" cm="1">
        <f t="array" ref="Y5600">SUM(_xlfn.XLOOKUP(_xlfn.TOROW(F5600:V5600,1),$AN$34:$AN$43,$AL$34:$AL$43,,0,1))</f>
        <v>62</v>
      </c>
      <c r="Z5600">
        <f t="shared" si="175"/>
        <v>8</v>
      </c>
      <c r="AA5600" t="str">
        <v>BB</v>
      </c>
      <c r="AG5600">
        <v>4805</v>
      </c>
      <c r="AH5600">
        <v>5</v>
      </c>
      <c r="AT5600">
        <v>8</v>
      </c>
    </row>
    <row r="5601" spans="2:46" ht="15" customHeight="1">
      <c r="B5601" s="48">
        <v>7371</v>
      </c>
      <c r="C5601" s="49">
        <v>45462</v>
      </c>
      <c r="D5601" s="50">
        <v>0.78335648148148151</v>
      </c>
      <c r="E5601" s="48" t="s">
        <v>12867</v>
      </c>
      <c r="F5601" s="48" t="s">
        <v>189</v>
      </c>
      <c r="G5601" s="48" t="s">
        <v>243</v>
      </c>
      <c r="H5601" s="48" t="s">
        <v>719</v>
      </c>
      <c r="I5601" s="48" t="s">
        <v>243</v>
      </c>
      <c r="J5601" s="48" t="s">
        <v>51</v>
      </c>
      <c r="K5601" s="48" t="s">
        <v>280</v>
      </c>
      <c r="L5601" s="48" t="s">
        <v>194</v>
      </c>
      <c r="M5601" s="48" t="s">
        <v>803</v>
      </c>
      <c r="N5601" s="48" t="s">
        <v>803</v>
      </c>
      <c r="O5601" s="48" t="s">
        <v>51</v>
      </c>
      <c r="P5601" s="48"/>
      <c r="Q5601" s="48"/>
      <c r="R5601" s="48"/>
      <c r="S5601" s="48"/>
      <c r="T5601" s="48"/>
      <c r="U5601" s="48"/>
      <c r="V5601" s="48"/>
      <c r="W5601" s="51" t="s">
        <v>5119</v>
      </c>
      <c r="X5601" t="str">
        <f t="shared" si="174"/>
        <v>JB;CB;BE;CB;BB;WB;DH;SS;SS;BB</v>
      </c>
      <c r="Y5601" cm="1">
        <f t="array" ref="Y5601">SUM(_xlfn.XLOOKUP(_xlfn.TOROW(F5601:V5601,1),$AN$34:$AN$43,$AL$34:$AL$43,,0,1))</f>
        <v>68</v>
      </c>
      <c r="Z5601">
        <f t="shared" si="175"/>
        <v>10</v>
      </c>
      <c r="AA5601" t="str">
        <v>BB</v>
      </c>
      <c r="AG5601">
        <v>4807</v>
      </c>
      <c r="AH5601">
        <v>5</v>
      </c>
      <c r="AT5601">
        <v>10</v>
      </c>
    </row>
    <row r="5602" spans="2:46" ht="15" customHeight="1">
      <c r="B5602" s="48">
        <v>7372</v>
      </c>
      <c r="C5602" s="49">
        <v>45462</v>
      </c>
      <c r="D5602" s="50">
        <v>0.78689814814814818</v>
      </c>
      <c r="E5602" s="48" t="s">
        <v>11160</v>
      </c>
      <c r="F5602" s="48" t="s">
        <v>194</v>
      </c>
      <c r="G5602" s="48" t="s">
        <v>719</v>
      </c>
      <c r="H5602" s="48" t="s">
        <v>133</v>
      </c>
      <c r="I5602" s="48" t="s">
        <v>133</v>
      </c>
      <c r="J5602" s="48"/>
      <c r="K5602" s="48"/>
      <c r="L5602" s="48"/>
      <c r="M5602" s="48"/>
      <c r="N5602" s="48"/>
      <c r="O5602" s="48"/>
      <c r="P5602" s="48"/>
      <c r="Q5602" s="48"/>
      <c r="R5602" s="48"/>
      <c r="S5602" s="48"/>
      <c r="T5602" s="48"/>
      <c r="U5602" s="48"/>
      <c r="V5602" s="48"/>
      <c r="W5602" s="51" t="s">
        <v>5120</v>
      </c>
      <c r="X5602" t="str">
        <f t="shared" si="174"/>
        <v>DH;BE;SO;SO</v>
      </c>
      <c r="Y5602" cm="1">
        <f t="array" ref="Y5602">SUM(_xlfn.XLOOKUP(_xlfn.TOROW(F5602:V5602,1),$AN$34:$AN$43,$AL$34:$AL$43,,0,1))</f>
        <v>18</v>
      </c>
      <c r="Z5602">
        <f t="shared" si="175"/>
        <v>4</v>
      </c>
      <c r="AA5602" t="str">
        <v>BB</v>
      </c>
      <c r="AG5602">
        <v>4808</v>
      </c>
      <c r="AH5602">
        <v>5</v>
      </c>
      <c r="AT5602">
        <v>4</v>
      </c>
    </row>
    <row r="5603" spans="2:46" ht="15" customHeight="1">
      <c r="B5603" s="48">
        <v>7373</v>
      </c>
      <c r="C5603" s="49">
        <v>45462</v>
      </c>
      <c r="D5603" s="50">
        <v>0.79626157407407405</v>
      </c>
      <c r="E5603" s="48" t="s">
        <v>12868</v>
      </c>
      <c r="F5603" s="48" t="s">
        <v>803</v>
      </c>
      <c r="G5603" s="48" t="s">
        <v>803</v>
      </c>
      <c r="H5603" s="48" t="s">
        <v>319</v>
      </c>
      <c r="I5603" s="48" t="s">
        <v>319</v>
      </c>
      <c r="J5603" s="48" t="s">
        <v>189</v>
      </c>
      <c r="K5603" s="48" t="s">
        <v>189</v>
      </c>
      <c r="L5603" s="48" t="s">
        <v>243</v>
      </c>
      <c r="M5603" s="48" t="s">
        <v>243</v>
      </c>
      <c r="N5603" s="48" t="s">
        <v>243</v>
      </c>
      <c r="O5603" s="48" t="s">
        <v>319</v>
      </c>
      <c r="P5603" s="48" t="s">
        <v>51</v>
      </c>
      <c r="Q5603" s="48"/>
      <c r="R5603" s="48"/>
      <c r="S5603" s="48"/>
      <c r="T5603" s="48"/>
      <c r="U5603" s="48"/>
      <c r="V5603" s="48"/>
      <c r="W5603" s="51" t="s">
        <v>5121</v>
      </c>
      <c r="X5603" t="str">
        <f t="shared" si="174"/>
        <v>SS;SS;FR;FR;JB;JB;CB;CB;CB;FR;BB</v>
      </c>
      <c r="Y5603" cm="1">
        <f t="array" ref="Y5603">SUM(_xlfn.XLOOKUP(_xlfn.TOROW(F5603:V5603,1),$AN$34:$AN$43,$AL$34:$AL$43,,0,1))</f>
        <v>51</v>
      </c>
      <c r="Z5603">
        <f t="shared" si="175"/>
        <v>11</v>
      </c>
      <c r="AA5603" t="str">
        <v>HD</v>
      </c>
      <c r="AG5603">
        <v>4814</v>
      </c>
      <c r="AH5603">
        <v>5</v>
      </c>
      <c r="AT5603">
        <v>11</v>
      </c>
    </row>
    <row r="5604" spans="2:46" ht="15" customHeight="1">
      <c r="B5604" s="48">
        <v>7374</v>
      </c>
      <c r="C5604" s="49">
        <v>45462</v>
      </c>
      <c r="D5604" s="50">
        <v>0.79630787037037032</v>
      </c>
      <c r="E5604" s="48" t="s">
        <v>8535</v>
      </c>
      <c r="F5604" s="48" t="s">
        <v>803</v>
      </c>
      <c r="G5604" s="48" t="s">
        <v>803</v>
      </c>
      <c r="H5604" s="48" t="s">
        <v>803</v>
      </c>
      <c r="I5604" s="48" t="s">
        <v>803</v>
      </c>
      <c r="J5604" s="48" t="s">
        <v>803</v>
      </c>
      <c r="K5604" s="48"/>
      <c r="L5604" s="48"/>
      <c r="M5604" s="48"/>
      <c r="N5604" s="48"/>
      <c r="O5604" s="48"/>
      <c r="P5604" s="48"/>
      <c r="Q5604" s="48"/>
      <c r="R5604" s="48"/>
      <c r="S5604" s="48"/>
      <c r="T5604" s="48"/>
      <c r="U5604" s="48"/>
      <c r="V5604" s="48"/>
      <c r="W5604" s="51" t="s">
        <v>3110</v>
      </c>
      <c r="X5604" t="str">
        <f t="shared" si="174"/>
        <v>SS;SS;SS;SS;SS</v>
      </c>
      <c r="Y5604" cm="1">
        <f t="array" ref="Y5604">SUM(_xlfn.XLOOKUP(_xlfn.TOROW(F5604:V5604,1),$AN$34:$AN$43,$AL$34:$AL$43,,0,1))</f>
        <v>15</v>
      </c>
      <c r="Z5604">
        <f t="shared" si="175"/>
        <v>5</v>
      </c>
      <c r="AA5604" t="str">
        <v>CB</v>
      </c>
      <c r="AG5604">
        <v>4816</v>
      </c>
      <c r="AH5604">
        <v>5</v>
      </c>
      <c r="AT5604">
        <v>5</v>
      </c>
    </row>
    <row r="5605" spans="2:46" ht="15" customHeight="1">
      <c r="B5605" s="48">
        <v>7375</v>
      </c>
      <c r="C5605" s="49">
        <v>45462</v>
      </c>
      <c r="D5605" s="50">
        <v>0.79918981481481477</v>
      </c>
      <c r="E5605" s="48" t="s">
        <v>10828</v>
      </c>
      <c r="F5605" s="48" t="s">
        <v>719</v>
      </c>
      <c r="G5605" s="48" t="s">
        <v>319</v>
      </c>
      <c r="H5605" s="48" t="s">
        <v>319</v>
      </c>
      <c r="I5605" s="48" t="s">
        <v>243</v>
      </c>
      <c r="J5605" s="48"/>
      <c r="K5605" s="48"/>
      <c r="L5605" s="48"/>
      <c r="M5605" s="48"/>
      <c r="N5605" s="48"/>
      <c r="O5605" s="48"/>
      <c r="P5605" s="48"/>
      <c r="Q5605" s="48"/>
      <c r="R5605" s="48"/>
      <c r="S5605" s="48"/>
      <c r="T5605" s="48"/>
      <c r="U5605" s="48"/>
      <c r="V5605" s="48"/>
      <c r="W5605" s="51" t="s">
        <v>5122</v>
      </c>
      <c r="X5605" t="str">
        <f t="shared" si="174"/>
        <v>BE;FR;FR;CB</v>
      </c>
      <c r="Y5605" cm="1">
        <f t="array" ref="Y5605">SUM(_xlfn.XLOOKUP(_xlfn.TOROW(F5605:V5605,1),$AN$34:$AN$43,$AL$34:$AL$43,,0,1))</f>
        <v>19</v>
      </c>
      <c r="Z5605">
        <f t="shared" si="175"/>
        <v>4</v>
      </c>
      <c r="AA5605" t="str">
        <v>BB</v>
      </c>
      <c r="AG5605">
        <v>4820</v>
      </c>
      <c r="AH5605">
        <v>5</v>
      </c>
      <c r="AT5605">
        <v>4</v>
      </c>
    </row>
    <row r="5606" spans="2:46" ht="15" customHeight="1">
      <c r="B5606" s="48">
        <v>7376</v>
      </c>
      <c r="C5606" s="49">
        <v>45462</v>
      </c>
      <c r="D5606" s="50">
        <v>0.7996875</v>
      </c>
      <c r="E5606" s="48" t="s">
        <v>12869</v>
      </c>
      <c r="F5606" s="48" t="s">
        <v>803</v>
      </c>
      <c r="G5606" s="48" t="s">
        <v>319</v>
      </c>
      <c r="H5606" s="48" t="s">
        <v>319</v>
      </c>
      <c r="I5606" s="48" t="s">
        <v>719</v>
      </c>
      <c r="J5606" s="48" t="s">
        <v>719</v>
      </c>
      <c r="K5606" s="48" t="s">
        <v>719</v>
      </c>
      <c r="L5606" s="48"/>
      <c r="M5606" s="48"/>
      <c r="N5606" s="48"/>
      <c r="O5606" s="48"/>
      <c r="P5606" s="48"/>
      <c r="Q5606" s="48"/>
      <c r="R5606" s="48"/>
      <c r="S5606" s="48"/>
      <c r="T5606" s="48"/>
      <c r="U5606" s="48"/>
      <c r="V5606" s="48"/>
      <c r="W5606" s="51" t="s">
        <v>5123</v>
      </c>
      <c r="X5606" t="str">
        <f t="shared" si="174"/>
        <v>SS;FR;FR;BE;BE;BE</v>
      </c>
      <c r="Y5606" cm="1">
        <f t="array" ref="Y5606">SUM(_xlfn.XLOOKUP(_xlfn.TOROW(F5606:V5606,1),$AN$34:$AN$43,$AL$34:$AL$43,,0,1))</f>
        <v>24</v>
      </c>
      <c r="Z5606">
        <f t="shared" si="175"/>
        <v>6</v>
      </c>
      <c r="AA5606" t="str">
        <v>FR</v>
      </c>
      <c r="AG5606">
        <v>4827</v>
      </c>
      <c r="AH5606">
        <v>5</v>
      </c>
      <c r="AT5606">
        <v>6</v>
      </c>
    </row>
    <row r="5607" spans="2:46" ht="15" customHeight="1">
      <c r="B5607" s="48">
        <v>7377</v>
      </c>
      <c r="C5607" s="49">
        <v>45462</v>
      </c>
      <c r="D5607" s="50">
        <v>0.80403935185185182</v>
      </c>
      <c r="E5607" s="48" t="s">
        <v>12870</v>
      </c>
      <c r="F5607" s="48" t="s">
        <v>194</v>
      </c>
      <c r="G5607" s="48" t="s">
        <v>194</v>
      </c>
      <c r="H5607" s="48" t="s">
        <v>189</v>
      </c>
      <c r="I5607" s="48" t="s">
        <v>280</v>
      </c>
      <c r="J5607" s="48" t="s">
        <v>280</v>
      </c>
      <c r="K5607" s="48" t="s">
        <v>280</v>
      </c>
      <c r="L5607" s="48"/>
      <c r="M5607" s="48"/>
      <c r="N5607" s="48"/>
      <c r="O5607" s="48"/>
      <c r="P5607" s="48"/>
      <c r="Q5607" s="48"/>
      <c r="R5607" s="48"/>
      <c r="S5607" s="48"/>
      <c r="T5607" s="48"/>
      <c r="U5607" s="48"/>
      <c r="V5607" s="48"/>
      <c r="W5607" s="51" t="s">
        <v>5124</v>
      </c>
      <c r="X5607" t="str">
        <f t="shared" si="174"/>
        <v>DH;DH;JB;WB;WB;WB</v>
      </c>
      <c r="Y5607" cm="1">
        <f t="array" ref="Y5607">SUM(_xlfn.XLOOKUP(_xlfn.TOROW(F5607:V5607,1),$AN$34:$AN$43,$AL$34:$AL$43,,0,1))</f>
        <v>52</v>
      </c>
      <c r="Z5607">
        <f t="shared" si="175"/>
        <v>6</v>
      </c>
      <c r="AA5607" t="str">
        <v>SS</v>
      </c>
      <c r="AG5607">
        <v>4836</v>
      </c>
      <c r="AH5607">
        <v>5</v>
      </c>
      <c r="AT5607">
        <v>6</v>
      </c>
    </row>
    <row r="5608" spans="2:46" ht="15" customHeight="1">
      <c r="B5608" s="48">
        <v>7378</v>
      </c>
      <c r="C5608" s="49">
        <v>45462</v>
      </c>
      <c r="D5608" s="50">
        <v>0.80583333333333329</v>
      </c>
      <c r="E5608" s="48" t="s">
        <v>11166</v>
      </c>
      <c r="F5608" s="48" t="s">
        <v>803</v>
      </c>
      <c r="G5608" s="48" t="s">
        <v>803</v>
      </c>
      <c r="H5608" s="48" t="s">
        <v>319</v>
      </c>
      <c r="I5608" s="48"/>
      <c r="J5608" s="48"/>
      <c r="K5608" s="48"/>
      <c r="L5608" s="48"/>
      <c r="M5608" s="48"/>
      <c r="N5608" s="48"/>
      <c r="O5608" s="48"/>
      <c r="P5608" s="48"/>
      <c r="Q5608" s="48"/>
      <c r="R5608" s="48"/>
      <c r="S5608" s="48"/>
      <c r="T5608" s="48"/>
      <c r="U5608" s="48"/>
      <c r="V5608" s="48"/>
      <c r="W5608" s="51" t="s">
        <v>5125</v>
      </c>
      <c r="X5608" t="str">
        <f t="shared" si="174"/>
        <v>SS;SS;FR</v>
      </c>
      <c r="Y5608" cm="1">
        <f t="array" ref="Y5608">SUM(_xlfn.XLOOKUP(_xlfn.TOROW(F5608:V5608,1),$AN$34:$AN$43,$AL$34:$AL$43,,0,1))</f>
        <v>9</v>
      </c>
      <c r="Z5608">
        <f t="shared" si="175"/>
        <v>3</v>
      </c>
      <c r="AA5608" t="str">
        <v>HD</v>
      </c>
      <c r="AG5608">
        <v>4838</v>
      </c>
      <c r="AH5608">
        <v>5</v>
      </c>
      <c r="AT5608">
        <v>3</v>
      </c>
    </row>
    <row r="5609" spans="2:46" ht="15" customHeight="1">
      <c r="B5609" s="48">
        <v>7379</v>
      </c>
      <c r="C5609" s="49">
        <v>45462</v>
      </c>
      <c r="D5609" s="50">
        <v>0.80731481481481482</v>
      </c>
      <c r="E5609" s="48" t="s">
        <v>12871</v>
      </c>
      <c r="F5609" s="48" t="s">
        <v>133</v>
      </c>
      <c r="G5609" s="48" t="s">
        <v>280</v>
      </c>
      <c r="H5609" s="48" t="s">
        <v>51</v>
      </c>
      <c r="I5609" s="48"/>
      <c r="J5609" s="48"/>
      <c r="K5609" s="48"/>
      <c r="L5609" s="48"/>
      <c r="M5609" s="48"/>
      <c r="N5609" s="48"/>
      <c r="O5609" s="48"/>
      <c r="P5609" s="48"/>
      <c r="Q5609" s="48"/>
      <c r="R5609" s="48"/>
      <c r="S5609" s="48"/>
      <c r="T5609" s="48"/>
      <c r="U5609" s="48"/>
      <c r="V5609" s="48"/>
      <c r="W5609" s="51" t="s">
        <v>5126</v>
      </c>
      <c r="X5609" t="str">
        <f t="shared" si="174"/>
        <v>SO;WB;BB</v>
      </c>
      <c r="Y5609" cm="1">
        <f t="array" ref="Y5609">SUM(_xlfn.XLOOKUP(_xlfn.TOROW(F5609:V5609,1),$AN$34:$AN$43,$AL$34:$AL$43,,0,1))</f>
        <v>23</v>
      </c>
      <c r="Z5609">
        <f t="shared" si="175"/>
        <v>3</v>
      </c>
      <c r="AA5609" t="str">
        <v>SO</v>
      </c>
      <c r="AG5609">
        <v>4851</v>
      </c>
      <c r="AH5609">
        <v>5</v>
      </c>
      <c r="AT5609">
        <v>3</v>
      </c>
    </row>
    <row r="5610" spans="2:46" ht="15" customHeight="1">
      <c r="B5610" s="48">
        <v>7380</v>
      </c>
      <c r="C5610" s="49">
        <v>45462</v>
      </c>
      <c r="D5610" s="50">
        <v>0.80797453703703703</v>
      </c>
      <c r="E5610" s="48" t="s">
        <v>12872</v>
      </c>
      <c r="F5610" s="48" t="s">
        <v>304</v>
      </c>
      <c r="G5610" s="48" t="s">
        <v>304</v>
      </c>
      <c r="H5610" s="48" t="s">
        <v>803</v>
      </c>
      <c r="I5610" s="48" t="s">
        <v>803</v>
      </c>
      <c r="J5610" s="48" t="s">
        <v>803</v>
      </c>
      <c r="K5610" s="48" t="s">
        <v>803</v>
      </c>
      <c r="L5610" s="48" t="s">
        <v>51</v>
      </c>
      <c r="M5610" s="48"/>
      <c r="N5610" s="48"/>
      <c r="O5610" s="48"/>
      <c r="P5610" s="48"/>
      <c r="Q5610" s="48"/>
      <c r="R5610" s="48"/>
      <c r="S5610" s="48"/>
      <c r="T5610" s="48"/>
      <c r="U5610" s="48"/>
      <c r="V5610" s="48"/>
      <c r="W5610" s="51" t="s">
        <v>5127</v>
      </c>
      <c r="X5610" t="str">
        <f t="shared" si="174"/>
        <v>HD;HD;SS;SS;SS;SS;BB</v>
      </c>
      <c r="Y5610" cm="1">
        <f t="array" ref="Y5610">SUM(_xlfn.XLOOKUP(_xlfn.TOROW(F5610:V5610,1),$AN$34:$AN$43,$AL$34:$AL$43,,0,1))</f>
        <v>36</v>
      </c>
      <c r="Z5610">
        <f t="shared" si="175"/>
        <v>7</v>
      </c>
      <c r="AA5610" t="str">
        <v>SO</v>
      </c>
      <c r="AG5610">
        <v>4853</v>
      </c>
      <c r="AH5610">
        <v>5</v>
      </c>
      <c r="AT5610">
        <v>7</v>
      </c>
    </row>
    <row r="5611" spans="2:46" ht="15" customHeight="1">
      <c r="B5611" s="48">
        <v>7381</v>
      </c>
      <c r="C5611" s="49">
        <v>45462</v>
      </c>
      <c r="D5611" s="50">
        <v>0.81109953703703708</v>
      </c>
      <c r="E5611" s="48" t="s">
        <v>12873</v>
      </c>
      <c r="F5611" s="48" t="s">
        <v>304</v>
      </c>
      <c r="G5611" s="48" t="s">
        <v>304</v>
      </c>
      <c r="H5611" s="48" t="s">
        <v>304</v>
      </c>
      <c r="I5611" s="48" t="s">
        <v>304</v>
      </c>
      <c r="J5611" s="48" t="s">
        <v>133</v>
      </c>
      <c r="K5611" s="48" t="s">
        <v>133</v>
      </c>
      <c r="L5611" s="48" t="s">
        <v>133</v>
      </c>
      <c r="M5611" s="48"/>
      <c r="N5611" s="48"/>
      <c r="O5611" s="48"/>
      <c r="P5611" s="48"/>
      <c r="Q5611" s="48"/>
      <c r="R5611" s="48"/>
      <c r="S5611" s="48"/>
      <c r="T5611" s="48"/>
      <c r="U5611" s="48"/>
      <c r="V5611" s="48"/>
      <c r="W5611" s="51" t="s">
        <v>5128</v>
      </c>
      <c r="X5611" t="str">
        <f t="shared" si="174"/>
        <v>HD;HD;HD;HD;SO;SO;SO</v>
      </c>
      <c r="Y5611" cm="1">
        <f t="array" ref="Y5611">SUM(_xlfn.XLOOKUP(_xlfn.TOROW(F5611:V5611,1),$AN$34:$AN$43,$AL$34:$AL$43,,0,1))</f>
        <v>34</v>
      </c>
      <c r="Z5611">
        <f t="shared" si="175"/>
        <v>7</v>
      </c>
      <c r="AA5611" t="str">
        <v>SS</v>
      </c>
      <c r="AG5611">
        <v>4867</v>
      </c>
      <c r="AH5611">
        <v>5</v>
      </c>
      <c r="AT5611">
        <v>7</v>
      </c>
    </row>
    <row r="5612" spans="2:46" ht="15" customHeight="1">
      <c r="B5612" s="48">
        <v>7382</v>
      </c>
      <c r="C5612" s="49">
        <v>45462</v>
      </c>
      <c r="D5612" s="50">
        <v>0.81396990740740738</v>
      </c>
      <c r="E5612" s="48" t="s">
        <v>12874</v>
      </c>
      <c r="F5612" s="48" t="s">
        <v>719</v>
      </c>
      <c r="G5612" s="48" t="s">
        <v>189</v>
      </c>
      <c r="H5612" s="48" t="s">
        <v>304</v>
      </c>
      <c r="I5612" s="48" t="s">
        <v>719</v>
      </c>
      <c r="J5612" s="48" t="s">
        <v>133</v>
      </c>
      <c r="K5612" s="48" t="s">
        <v>319</v>
      </c>
      <c r="L5612" s="48"/>
      <c r="M5612" s="48"/>
      <c r="N5612" s="48"/>
      <c r="O5612" s="48"/>
      <c r="P5612" s="48"/>
      <c r="Q5612" s="48"/>
      <c r="R5612" s="48"/>
      <c r="S5612" s="48"/>
      <c r="T5612" s="48"/>
      <c r="U5612" s="48"/>
      <c r="V5612" s="48"/>
      <c r="W5612" s="51" t="s">
        <v>5129</v>
      </c>
      <c r="X5612" t="str">
        <f t="shared" si="174"/>
        <v>BE;JB;HD;BE;SO;FR</v>
      </c>
      <c r="Y5612" cm="1">
        <f t="array" ref="Y5612">SUM(_xlfn.XLOOKUP(_xlfn.TOROW(F5612:V5612,1),$AN$34:$AN$43,$AL$34:$AL$43,,0,1))</f>
        <v>23</v>
      </c>
      <c r="Z5612">
        <f t="shared" si="175"/>
        <v>6</v>
      </c>
      <c r="AA5612" t="str">
        <v>SS</v>
      </c>
      <c r="AG5612">
        <v>4868</v>
      </c>
      <c r="AH5612">
        <v>5</v>
      </c>
      <c r="AT5612">
        <v>6</v>
      </c>
    </row>
    <row r="5613" spans="2:46" ht="15" customHeight="1">
      <c r="B5613" s="48">
        <v>7383</v>
      </c>
      <c r="C5613" s="49">
        <v>45462</v>
      </c>
      <c r="D5613" s="50">
        <v>0.81431712962962965</v>
      </c>
      <c r="E5613" s="48" t="s">
        <v>12875</v>
      </c>
      <c r="F5613" s="48" t="s">
        <v>51</v>
      </c>
      <c r="G5613" s="48" t="s">
        <v>243</v>
      </c>
      <c r="H5613" s="48" t="s">
        <v>133</v>
      </c>
      <c r="I5613" s="48" t="s">
        <v>304</v>
      </c>
      <c r="J5613" s="48"/>
      <c r="K5613" s="48"/>
      <c r="L5613" s="48"/>
      <c r="M5613" s="48"/>
      <c r="N5613" s="48"/>
      <c r="O5613" s="48"/>
      <c r="P5613" s="48"/>
      <c r="Q5613" s="48"/>
      <c r="R5613" s="48"/>
      <c r="S5613" s="48"/>
      <c r="T5613" s="48"/>
      <c r="U5613" s="48"/>
      <c r="V5613" s="48"/>
      <c r="W5613" s="51" t="s">
        <v>5130</v>
      </c>
      <c r="X5613" t="str">
        <f t="shared" si="174"/>
        <v>BB;CB;SO;HD</v>
      </c>
      <c r="Y5613" cm="1">
        <f t="array" ref="Y5613">SUM(_xlfn.XLOOKUP(_xlfn.TOROW(F5613:V5613,1),$AN$34:$AN$43,$AL$34:$AL$43,,0,1))</f>
        <v>27</v>
      </c>
      <c r="Z5613">
        <f t="shared" si="175"/>
        <v>4</v>
      </c>
      <c r="AA5613" t="str">
        <v>DH</v>
      </c>
      <c r="AG5613">
        <v>4878</v>
      </c>
      <c r="AH5613">
        <v>5</v>
      </c>
      <c r="AT5613">
        <v>4</v>
      </c>
    </row>
    <row r="5614" spans="2:46" ht="15" customHeight="1">
      <c r="B5614" s="48">
        <v>7384</v>
      </c>
      <c r="C5614" s="49">
        <v>45462</v>
      </c>
      <c r="D5614" s="50">
        <v>0.81491898148148145</v>
      </c>
      <c r="E5614" s="48" t="s">
        <v>8418</v>
      </c>
      <c r="F5614" s="48" t="s">
        <v>280</v>
      </c>
      <c r="G5614" s="48" t="s">
        <v>280</v>
      </c>
      <c r="H5614" s="48"/>
      <c r="I5614" s="48"/>
      <c r="J5614" s="48"/>
      <c r="K5614" s="48"/>
      <c r="L5614" s="48"/>
      <c r="M5614" s="48"/>
      <c r="N5614" s="48"/>
      <c r="O5614" s="48"/>
      <c r="P5614" s="48"/>
      <c r="Q5614" s="48"/>
      <c r="R5614" s="48"/>
      <c r="S5614" s="48"/>
      <c r="T5614" s="48"/>
      <c r="U5614" s="48"/>
      <c r="V5614" s="48"/>
      <c r="W5614" s="51" t="s">
        <v>2308</v>
      </c>
      <c r="X5614" t="str">
        <f t="shared" si="174"/>
        <v>WB;WB</v>
      </c>
      <c r="Y5614" cm="1">
        <f t="array" ref="Y5614">SUM(_xlfn.XLOOKUP(_xlfn.TOROW(F5614:V5614,1),$AN$34:$AN$43,$AL$34:$AL$43,,0,1))</f>
        <v>22</v>
      </c>
      <c r="Z5614">
        <f t="shared" si="175"/>
        <v>2</v>
      </c>
      <c r="AA5614" t="str">
        <v>HD</v>
      </c>
      <c r="AG5614">
        <v>4886</v>
      </c>
      <c r="AH5614">
        <v>5</v>
      </c>
      <c r="AT5614">
        <v>2</v>
      </c>
    </row>
    <row r="5615" spans="2:46" ht="15" customHeight="1">
      <c r="B5615" s="48">
        <v>7385</v>
      </c>
      <c r="C5615" s="49">
        <v>45462</v>
      </c>
      <c r="D5615" s="50">
        <v>0.81540509259259264</v>
      </c>
      <c r="E5615" s="48" t="s">
        <v>12876</v>
      </c>
      <c r="F5615" s="48" t="s">
        <v>719</v>
      </c>
      <c r="G5615" s="48" t="s">
        <v>304</v>
      </c>
      <c r="H5615" s="48" t="s">
        <v>304</v>
      </c>
      <c r="I5615" s="48" t="s">
        <v>304</v>
      </c>
      <c r="J5615" s="48" t="s">
        <v>304</v>
      </c>
      <c r="K5615" s="48" t="s">
        <v>194</v>
      </c>
      <c r="L5615" s="48" t="s">
        <v>194</v>
      </c>
      <c r="M5615" s="48"/>
      <c r="N5615" s="48"/>
      <c r="O5615" s="48"/>
      <c r="P5615" s="48"/>
      <c r="Q5615" s="48"/>
      <c r="R5615" s="48"/>
      <c r="S5615" s="48"/>
      <c r="T5615" s="48"/>
      <c r="U5615" s="48"/>
      <c r="V5615" s="48"/>
      <c r="W5615" s="51" t="s">
        <v>5131</v>
      </c>
      <c r="X5615" t="str">
        <f t="shared" si="174"/>
        <v>BE;HD;HD;HD;HD;DH;DH</v>
      </c>
      <c r="Y5615" cm="1">
        <f t="array" ref="Y5615">SUM(_xlfn.XLOOKUP(_xlfn.TOROW(F5615:V5615,1),$AN$34:$AN$43,$AL$34:$AL$43,,0,1))</f>
        <v>51</v>
      </c>
      <c r="Z5615">
        <f t="shared" si="175"/>
        <v>7</v>
      </c>
      <c r="AA5615" t="str">
        <v>HD</v>
      </c>
      <c r="AG5615">
        <v>4887</v>
      </c>
      <c r="AH5615">
        <v>5</v>
      </c>
      <c r="AT5615">
        <v>7</v>
      </c>
    </row>
    <row r="5616" spans="2:46" ht="15" customHeight="1">
      <c r="B5616" s="48">
        <v>7386</v>
      </c>
      <c r="C5616" s="49">
        <v>45462</v>
      </c>
      <c r="D5616" s="50">
        <v>0.81642361111111106</v>
      </c>
      <c r="E5616" s="48" t="s">
        <v>12877</v>
      </c>
      <c r="F5616" s="48" t="s">
        <v>189</v>
      </c>
      <c r="G5616" s="48" t="s">
        <v>189</v>
      </c>
      <c r="H5616" s="48" t="s">
        <v>51</v>
      </c>
      <c r="I5616" s="48" t="s">
        <v>51</v>
      </c>
      <c r="J5616" s="48" t="s">
        <v>719</v>
      </c>
      <c r="K5616" s="48" t="s">
        <v>719</v>
      </c>
      <c r="L5616" s="48" t="s">
        <v>719</v>
      </c>
      <c r="M5616" s="48"/>
      <c r="N5616" s="48"/>
      <c r="O5616" s="48"/>
      <c r="P5616" s="48"/>
      <c r="Q5616" s="48"/>
      <c r="R5616" s="48"/>
      <c r="S5616" s="48"/>
      <c r="T5616" s="48"/>
      <c r="U5616" s="48"/>
      <c r="V5616" s="48"/>
      <c r="W5616" s="51" t="s">
        <v>5132</v>
      </c>
      <c r="X5616" t="str">
        <f t="shared" si="174"/>
        <v>JB;JB;BB;BB;BE;BE;BE</v>
      </c>
      <c r="Y5616" cm="1">
        <f t="array" ref="Y5616">SUM(_xlfn.XLOOKUP(_xlfn.TOROW(F5616:V5616,1),$AN$34:$AN$43,$AL$34:$AL$43,,0,1))</f>
        <v>37</v>
      </c>
      <c r="Z5616">
        <f t="shared" si="175"/>
        <v>7</v>
      </c>
      <c r="AA5616" t="str">
        <v>HD</v>
      </c>
      <c r="AG5616">
        <v>4890</v>
      </c>
      <c r="AH5616">
        <v>5</v>
      </c>
      <c r="AT5616">
        <v>7</v>
      </c>
    </row>
    <row r="5617" spans="2:46" ht="15" customHeight="1">
      <c r="B5617" s="48">
        <v>7387</v>
      </c>
      <c r="C5617" s="49">
        <v>45462</v>
      </c>
      <c r="D5617" s="50">
        <v>0.81753472222222223</v>
      </c>
      <c r="E5617" s="48" t="s">
        <v>8376</v>
      </c>
      <c r="F5617" s="48" t="s">
        <v>243</v>
      </c>
      <c r="G5617" s="48" t="s">
        <v>243</v>
      </c>
      <c r="H5617" s="48" t="s">
        <v>304</v>
      </c>
      <c r="I5617" s="48" t="s">
        <v>51</v>
      </c>
      <c r="J5617" s="48"/>
      <c r="K5617" s="48"/>
      <c r="L5617" s="48"/>
      <c r="M5617" s="48"/>
      <c r="N5617" s="48"/>
      <c r="O5617" s="48"/>
      <c r="P5617" s="48"/>
      <c r="Q5617" s="48"/>
      <c r="R5617" s="48"/>
      <c r="S5617" s="48"/>
      <c r="T5617" s="48"/>
      <c r="U5617" s="48"/>
      <c r="V5617" s="48"/>
      <c r="W5617" s="51" t="s">
        <v>5133</v>
      </c>
      <c r="X5617" t="str">
        <f t="shared" si="174"/>
        <v>CB;CB;HD;BB</v>
      </c>
      <c r="Y5617" cm="1">
        <f t="array" ref="Y5617">SUM(_xlfn.XLOOKUP(_xlfn.TOROW(F5617:V5617,1),$AN$34:$AN$43,$AL$34:$AL$43,,0,1))</f>
        <v>33</v>
      </c>
      <c r="Z5617">
        <f t="shared" si="175"/>
        <v>4</v>
      </c>
      <c r="AA5617" t="str">
        <v>SO</v>
      </c>
      <c r="AG5617">
        <v>4893</v>
      </c>
      <c r="AH5617">
        <v>5</v>
      </c>
      <c r="AT5617">
        <v>4</v>
      </c>
    </row>
    <row r="5618" spans="2:46" ht="15" customHeight="1">
      <c r="B5618" s="48">
        <v>7388</v>
      </c>
      <c r="C5618" s="49">
        <v>45462</v>
      </c>
      <c r="D5618" s="50">
        <v>0.8220601851851852</v>
      </c>
      <c r="E5618" s="48" t="s">
        <v>12878</v>
      </c>
      <c r="F5618" s="48" t="s">
        <v>719</v>
      </c>
      <c r="G5618" s="48" t="s">
        <v>319</v>
      </c>
      <c r="H5618" s="48" t="s">
        <v>319</v>
      </c>
      <c r="I5618" s="48" t="s">
        <v>319</v>
      </c>
      <c r="J5618" s="48" t="s">
        <v>133</v>
      </c>
      <c r="K5618" s="48" t="s">
        <v>51</v>
      </c>
      <c r="L5618" s="48" t="s">
        <v>319</v>
      </c>
      <c r="M5618" s="48" t="s">
        <v>51</v>
      </c>
      <c r="N5618" s="48" t="s">
        <v>280</v>
      </c>
      <c r="O5618" s="48" t="s">
        <v>51</v>
      </c>
      <c r="P5618" s="48"/>
      <c r="Q5618" s="48"/>
      <c r="R5618" s="48"/>
      <c r="S5618" s="48"/>
      <c r="T5618" s="48"/>
      <c r="U5618" s="48"/>
      <c r="V5618" s="48"/>
      <c r="W5618" s="51" t="s">
        <v>5134</v>
      </c>
      <c r="X5618" t="str">
        <f t="shared" si="174"/>
        <v>BE;FR;FR;FR;SO;BB;FR;BB;WB;BB</v>
      </c>
      <c r="Y5618" cm="1">
        <f t="array" ref="Y5618">SUM(_xlfn.XLOOKUP(_xlfn.TOROW(F5618:V5618,1),$AN$34:$AN$43,$AL$34:$AL$43,,0,1))</f>
        <v>60</v>
      </c>
      <c r="Z5618">
        <f t="shared" si="175"/>
        <v>10</v>
      </c>
      <c r="AA5618" t="str">
        <v>SO</v>
      </c>
      <c r="AG5618">
        <v>4901</v>
      </c>
      <c r="AH5618">
        <v>5</v>
      </c>
      <c r="AT5618">
        <v>10</v>
      </c>
    </row>
    <row r="5619" spans="2:46" ht="15" customHeight="1">
      <c r="B5619" s="48">
        <v>7389</v>
      </c>
      <c r="C5619" s="49">
        <v>45462</v>
      </c>
      <c r="D5619" s="50">
        <v>0.82671296296296293</v>
      </c>
      <c r="E5619" s="48" t="s">
        <v>12879</v>
      </c>
      <c r="F5619" s="48" t="s">
        <v>803</v>
      </c>
      <c r="G5619" s="48" t="s">
        <v>51</v>
      </c>
      <c r="H5619" s="48" t="s">
        <v>280</v>
      </c>
      <c r="I5619" s="48" t="s">
        <v>133</v>
      </c>
      <c r="J5619" s="48" t="s">
        <v>803</v>
      </c>
      <c r="K5619" s="48" t="s">
        <v>51</v>
      </c>
      <c r="L5619" s="48" t="s">
        <v>803</v>
      </c>
      <c r="M5619" s="48" t="s">
        <v>304</v>
      </c>
      <c r="N5619" s="48"/>
      <c r="O5619" s="48"/>
      <c r="P5619" s="48"/>
      <c r="Q5619" s="48"/>
      <c r="R5619" s="48"/>
      <c r="S5619" s="48"/>
      <c r="T5619" s="48"/>
      <c r="U5619" s="48"/>
      <c r="V5619" s="48"/>
      <c r="W5619" s="51" t="s">
        <v>5135</v>
      </c>
      <c r="X5619" t="str">
        <f t="shared" si="174"/>
        <v>SS;BB;WB;SO;SS;BB;SS;HD</v>
      </c>
      <c r="Y5619" cm="1">
        <f t="array" ref="Y5619">SUM(_xlfn.XLOOKUP(_xlfn.TOROW(F5619:V5619,1),$AN$34:$AN$43,$AL$34:$AL$43,,0,1))</f>
        <v>49</v>
      </c>
      <c r="Z5619">
        <f t="shared" si="175"/>
        <v>8</v>
      </c>
      <c r="AA5619" t="str">
        <v>WB</v>
      </c>
      <c r="AG5619">
        <v>4913</v>
      </c>
      <c r="AH5619">
        <v>5</v>
      </c>
      <c r="AT5619">
        <v>8</v>
      </c>
    </row>
    <row r="5620" spans="2:46" ht="15" customHeight="1">
      <c r="B5620" s="48">
        <v>7390</v>
      </c>
      <c r="C5620" s="49">
        <v>45462</v>
      </c>
      <c r="D5620" s="50">
        <v>0.82851851851851854</v>
      </c>
      <c r="E5620" s="48" t="s">
        <v>12880</v>
      </c>
      <c r="F5620" s="48" t="s">
        <v>319</v>
      </c>
      <c r="G5620" s="48" t="s">
        <v>319</v>
      </c>
      <c r="H5620" s="48" t="s">
        <v>319</v>
      </c>
      <c r="I5620" s="48" t="s">
        <v>133</v>
      </c>
      <c r="J5620" s="48" t="s">
        <v>133</v>
      </c>
      <c r="K5620" s="48" t="s">
        <v>243</v>
      </c>
      <c r="L5620" s="48" t="s">
        <v>194</v>
      </c>
      <c r="M5620" s="48" t="s">
        <v>194</v>
      </c>
      <c r="N5620" s="48" t="s">
        <v>194</v>
      </c>
      <c r="O5620" s="48" t="s">
        <v>194</v>
      </c>
      <c r="P5620" s="48" t="s">
        <v>194</v>
      </c>
      <c r="Q5620" s="48" t="s">
        <v>189</v>
      </c>
      <c r="R5620" s="48"/>
      <c r="S5620" s="48"/>
      <c r="T5620" s="48"/>
      <c r="U5620" s="48"/>
      <c r="V5620" s="48"/>
      <c r="W5620" s="51" t="s">
        <v>5136</v>
      </c>
      <c r="X5620" t="str">
        <f t="shared" si="174"/>
        <v>FR;FR;FR;SO;SO;CB;DH;DH;DH;DH;DH;JB</v>
      </c>
      <c r="Y5620" cm="1">
        <f t="array" ref="Y5620">SUM(_xlfn.XLOOKUP(_xlfn.TOROW(F5620:V5620,1),$AN$34:$AN$43,$AL$34:$AL$43,,0,1))</f>
        <v>67</v>
      </c>
      <c r="Z5620">
        <f t="shared" si="175"/>
        <v>12</v>
      </c>
      <c r="AA5620" t="str">
        <v>WB</v>
      </c>
      <c r="AG5620">
        <v>4916</v>
      </c>
      <c r="AH5620">
        <v>5</v>
      </c>
      <c r="AT5620">
        <v>12</v>
      </c>
    </row>
    <row r="5621" spans="2:46" ht="15" customHeight="1">
      <c r="B5621" s="48">
        <v>7391</v>
      </c>
      <c r="C5621" s="49">
        <v>45462</v>
      </c>
      <c r="D5621" s="50">
        <v>0.83078703703703705</v>
      </c>
      <c r="E5621" s="48" t="s">
        <v>12881</v>
      </c>
      <c r="F5621" s="48" t="s">
        <v>51</v>
      </c>
      <c r="G5621" s="48" t="s">
        <v>803</v>
      </c>
      <c r="H5621" s="48" t="s">
        <v>304</v>
      </c>
      <c r="I5621" s="48" t="s">
        <v>304</v>
      </c>
      <c r="J5621" s="48" t="s">
        <v>243</v>
      </c>
      <c r="K5621" s="48" t="s">
        <v>304</v>
      </c>
      <c r="L5621" s="48"/>
      <c r="M5621" s="48"/>
      <c r="N5621" s="48"/>
      <c r="O5621" s="48"/>
      <c r="P5621" s="48"/>
      <c r="Q5621" s="48"/>
      <c r="R5621" s="48"/>
      <c r="S5621" s="48"/>
      <c r="T5621" s="48"/>
      <c r="U5621" s="48"/>
      <c r="V5621" s="48"/>
      <c r="W5621" s="51" t="s">
        <v>5137</v>
      </c>
      <c r="X5621" t="str">
        <f t="shared" si="174"/>
        <v>BB;SS;HD;HD;CB;HD</v>
      </c>
      <c r="Y5621" cm="1">
        <f t="array" ref="Y5621">SUM(_xlfn.XLOOKUP(_xlfn.TOROW(F5621:V5621,1),$AN$34:$AN$43,$AL$34:$AL$43,,0,1))</f>
        <v>42</v>
      </c>
      <c r="Z5621">
        <f t="shared" si="175"/>
        <v>6</v>
      </c>
      <c r="AA5621" t="str">
        <v>FR</v>
      </c>
      <c r="AG5621">
        <v>4926</v>
      </c>
      <c r="AH5621">
        <v>5</v>
      </c>
      <c r="AT5621">
        <v>6</v>
      </c>
    </row>
    <row r="5622" spans="2:46" ht="15" customHeight="1">
      <c r="B5622" s="48">
        <v>7392</v>
      </c>
      <c r="C5622" s="49">
        <v>45462</v>
      </c>
      <c r="D5622" s="50">
        <v>0.83146990740740745</v>
      </c>
      <c r="E5622" s="48" t="s">
        <v>12882</v>
      </c>
      <c r="F5622" s="48" t="s">
        <v>280</v>
      </c>
      <c r="G5622" s="48" t="s">
        <v>719</v>
      </c>
      <c r="H5622" s="48" t="s">
        <v>719</v>
      </c>
      <c r="I5622" s="48" t="s">
        <v>243</v>
      </c>
      <c r="J5622" s="48"/>
      <c r="K5622" s="48"/>
      <c r="L5622" s="48"/>
      <c r="M5622" s="48"/>
      <c r="N5622" s="48"/>
      <c r="O5622" s="48"/>
      <c r="P5622" s="48"/>
      <c r="Q5622" s="48"/>
      <c r="R5622" s="48"/>
      <c r="S5622" s="48"/>
      <c r="T5622" s="48"/>
      <c r="U5622" s="48"/>
      <c r="V5622" s="48"/>
      <c r="W5622" s="51" t="s">
        <v>5138</v>
      </c>
      <c r="X5622" t="str">
        <f t="shared" si="174"/>
        <v>WB;BE;BE;CB</v>
      </c>
      <c r="Y5622" cm="1">
        <f t="array" ref="Y5622">SUM(_xlfn.XLOOKUP(_xlfn.TOROW(F5622:V5622,1),$AN$34:$AN$43,$AL$34:$AL$43,,0,1))</f>
        <v>29</v>
      </c>
      <c r="Z5622">
        <f t="shared" si="175"/>
        <v>4</v>
      </c>
      <c r="AA5622" t="str">
        <v>FR</v>
      </c>
      <c r="AG5622">
        <v>4927</v>
      </c>
      <c r="AH5622">
        <v>5</v>
      </c>
      <c r="AT5622">
        <v>4</v>
      </c>
    </row>
    <row r="5623" spans="2:46" ht="15" customHeight="1">
      <c r="B5623" s="48">
        <v>7393</v>
      </c>
      <c r="C5623" s="49">
        <v>45462</v>
      </c>
      <c r="D5623" s="50">
        <v>0.83619212962962963</v>
      </c>
      <c r="E5623" s="48" t="s">
        <v>12883</v>
      </c>
      <c r="F5623" s="48" t="s">
        <v>133</v>
      </c>
      <c r="G5623" s="48" t="s">
        <v>719</v>
      </c>
      <c r="H5623" s="48" t="s">
        <v>189</v>
      </c>
      <c r="I5623" s="48" t="s">
        <v>189</v>
      </c>
      <c r="J5623" s="48" t="s">
        <v>133</v>
      </c>
      <c r="K5623" s="48" t="s">
        <v>719</v>
      </c>
      <c r="L5623" s="48" t="s">
        <v>304</v>
      </c>
      <c r="M5623" s="48" t="s">
        <v>243</v>
      </c>
      <c r="N5623" s="48" t="s">
        <v>243</v>
      </c>
      <c r="O5623" s="48" t="s">
        <v>319</v>
      </c>
      <c r="P5623" s="48" t="s">
        <v>319</v>
      </c>
      <c r="Q5623" s="48"/>
      <c r="R5623" s="48"/>
      <c r="S5623" s="48"/>
      <c r="T5623" s="48"/>
      <c r="U5623" s="48"/>
      <c r="V5623" s="48"/>
      <c r="W5623" s="51" t="s">
        <v>5139</v>
      </c>
      <c r="X5623" t="str">
        <f t="shared" si="174"/>
        <v>SO;BE;JB;JB;SO;BE;HD;CB;CB;FR;FR</v>
      </c>
      <c r="Y5623" cm="1">
        <f t="array" ref="Y5623">SUM(_xlfn.XLOOKUP(_xlfn.TOROW(F5623:V5623,1),$AN$34:$AN$43,$AL$34:$AL$43,,0,1))</f>
        <v>45</v>
      </c>
      <c r="Z5623">
        <f t="shared" si="175"/>
        <v>11</v>
      </c>
      <c r="AA5623" t="str">
        <v>BE</v>
      </c>
      <c r="AG5623">
        <v>4929</v>
      </c>
      <c r="AH5623">
        <v>5</v>
      </c>
      <c r="AT5623">
        <v>11</v>
      </c>
    </row>
    <row r="5624" spans="2:46" ht="15" customHeight="1">
      <c r="B5624" s="48">
        <v>7394</v>
      </c>
      <c r="C5624" s="49">
        <v>45462</v>
      </c>
      <c r="D5624" s="50">
        <v>0.8381481481481482</v>
      </c>
      <c r="E5624" s="48" t="s">
        <v>12884</v>
      </c>
      <c r="F5624" s="48" t="s">
        <v>719</v>
      </c>
      <c r="G5624" s="48" t="s">
        <v>803</v>
      </c>
      <c r="H5624" s="48" t="s">
        <v>803</v>
      </c>
      <c r="I5624" s="48" t="s">
        <v>243</v>
      </c>
      <c r="J5624" s="48" t="s">
        <v>194</v>
      </c>
      <c r="K5624" s="48" t="s">
        <v>719</v>
      </c>
      <c r="L5624" s="48" t="s">
        <v>319</v>
      </c>
      <c r="M5624" s="48"/>
      <c r="N5624" s="48"/>
      <c r="O5624" s="48"/>
      <c r="P5624" s="48"/>
      <c r="Q5624" s="48"/>
      <c r="R5624" s="48"/>
      <c r="S5624" s="48"/>
      <c r="T5624" s="48"/>
      <c r="U5624" s="48"/>
      <c r="V5624" s="48"/>
      <c r="W5624" s="51" t="s">
        <v>5140</v>
      </c>
      <c r="X5624" t="str">
        <f t="shared" si="174"/>
        <v>BE;SS;SS;CB;DH;BE;FR</v>
      </c>
      <c r="Y5624" cm="1">
        <f t="array" ref="Y5624">SUM(_xlfn.XLOOKUP(_xlfn.TOROW(F5624:V5624,1),$AN$34:$AN$43,$AL$34:$AL$43,,0,1))</f>
        <v>36</v>
      </c>
      <c r="Z5624">
        <f t="shared" si="175"/>
        <v>7</v>
      </c>
      <c r="AA5624" t="str">
        <v>BE</v>
      </c>
      <c r="AG5624">
        <v>4930</v>
      </c>
      <c r="AH5624">
        <v>5</v>
      </c>
      <c r="AT5624">
        <v>7</v>
      </c>
    </row>
    <row r="5625" spans="2:46" ht="15" customHeight="1">
      <c r="B5625" s="48">
        <v>7395</v>
      </c>
      <c r="C5625" s="49">
        <v>45462</v>
      </c>
      <c r="D5625" s="50">
        <v>0.83881944444444445</v>
      </c>
      <c r="E5625" s="48" t="s">
        <v>8197</v>
      </c>
      <c r="F5625" s="48" t="s">
        <v>280</v>
      </c>
      <c r="G5625" s="48" t="s">
        <v>280</v>
      </c>
      <c r="H5625" s="48" t="s">
        <v>280</v>
      </c>
      <c r="I5625" s="48"/>
      <c r="J5625" s="48"/>
      <c r="K5625" s="48"/>
      <c r="L5625" s="48"/>
      <c r="M5625" s="48"/>
      <c r="N5625" s="48"/>
      <c r="O5625" s="48"/>
      <c r="P5625" s="48"/>
      <c r="Q5625" s="48"/>
      <c r="R5625" s="48"/>
      <c r="S5625" s="48"/>
      <c r="T5625" s="48"/>
      <c r="U5625" s="48"/>
      <c r="V5625" s="48"/>
      <c r="W5625" s="51" t="s">
        <v>115</v>
      </c>
      <c r="X5625" t="str">
        <f t="shared" si="174"/>
        <v>WB;WB;WB</v>
      </c>
      <c r="Y5625" cm="1">
        <f t="array" ref="Y5625">SUM(_xlfn.XLOOKUP(_xlfn.TOROW(F5625:V5625,1),$AN$34:$AN$43,$AL$34:$AL$43,,0,1))</f>
        <v>33</v>
      </c>
      <c r="Z5625">
        <f t="shared" si="175"/>
        <v>3</v>
      </c>
      <c r="AA5625" t="str">
        <v>DH</v>
      </c>
      <c r="AG5625">
        <v>4948</v>
      </c>
      <c r="AH5625">
        <v>5</v>
      </c>
      <c r="AT5625">
        <v>3</v>
      </c>
    </row>
    <row r="5626" spans="2:46" ht="15" customHeight="1">
      <c r="B5626" s="48">
        <v>7396</v>
      </c>
      <c r="C5626" s="49">
        <v>45462</v>
      </c>
      <c r="D5626" s="50">
        <v>0.84061342592592592</v>
      </c>
      <c r="E5626" s="48" t="s">
        <v>12885</v>
      </c>
      <c r="F5626" s="48" t="s">
        <v>243</v>
      </c>
      <c r="G5626" s="48" t="s">
        <v>189</v>
      </c>
      <c r="H5626" s="48" t="s">
        <v>51</v>
      </c>
      <c r="I5626" s="48" t="s">
        <v>803</v>
      </c>
      <c r="J5626" s="48" t="s">
        <v>803</v>
      </c>
      <c r="K5626" s="48" t="s">
        <v>304</v>
      </c>
      <c r="L5626" s="48"/>
      <c r="M5626" s="48"/>
      <c r="N5626" s="48"/>
      <c r="O5626" s="48"/>
      <c r="P5626" s="48"/>
      <c r="Q5626" s="48"/>
      <c r="R5626" s="48"/>
      <c r="S5626" s="48"/>
      <c r="T5626" s="48"/>
      <c r="U5626" s="48"/>
      <c r="V5626" s="48"/>
      <c r="W5626" s="51" t="s">
        <v>5141</v>
      </c>
      <c r="X5626" t="str">
        <f t="shared" si="174"/>
        <v>CB;JB;BB;SS;SS;HD</v>
      </c>
      <c r="Y5626" cm="1">
        <f t="array" ref="Y5626">SUM(_xlfn.XLOOKUP(_xlfn.TOROW(F5626:V5626,1),$AN$34:$AN$43,$AL$34:$AL$43,,0,1))</f>
        <v>32</v>
      </c>
      <c r="Z5626">
        <f t="shared" si="175"/>
        <v>6</v>
      </c>
      <c r="AA5626" t="str">
        <v>DH</v>
      </c>
      <c r="AG5626">
        <v>4958</v>
      </c>
      <c r="AH5626">
        <v>5</v>
      </c>
      <c r="AT5626">
        <v>6</v>
      </c>
    </row>
    <row r="5627" spans="2:46" ht="15" customHeight="1">
      <c r="B5627" s="48">
        <v>7397</v>
      </c>
      <c r="C5627" s="49">
        <v>45462</v>
      </c>
      <c r="D5627" s="50">
        <v>0.84063657407407411</v>
      </c>
      <c r="E5627" s="48" t="s">
        <v>12886</v>
      </c>
      <c r="F5627" s="48" t="s">
        <v>189</v>
      </c>
      <c r="G5627" s="48" t="s">
        <v>194</v>
      </c>
      <c r="H5627" s="48" t="s">
        <v>194</v>
      </c>
      <c r="I5627" s="48" t="s">
        <v>194</v>
      </c>
      <c r="J5627" s="48" t="s">
        <v>189</v>
      </c>
      <c r="K5627" s="48" t="s">
        <v>189</v>
      </c>
      <c r="L5627" s="48"/>
      <c r="M5627" s="48"/>
      <c r="N5627" s="48"/>
      <c r="O5627" s="48"/>
      <c r="P5627" s="48"/>
      <c r="Q5627" s="48"/>
      <c r="R5627" s="48"/>
      <c r="S5627" s="48"/>
      <c r="T5627" s="48"/>
      <c r="U5627" s="48"/>
      <c r="V5627" s="48"/>
      <c r="W5627" s="51" t="s">
        <v>5142</v>
      </c>
      <c r="X5627" t="str">
        <f t="shared" si="174"/>
        <v>JB;DH;DH;DH;JB;JB</v>
      </c>
      <c r="Y5627" cm="1">
        <f t="array" ref="Y5627">SUM(_xlfn.XLOOKUP(_xlfn.TOROW(F5627:V5627,1),$AN$34:$AN$43,$AL$34:$AL$43,,0,1))</f>
        <v>30</v>
      </c>
      <c r="Z5627">
        <f t="shared" si="175"/>
        <v>6</v>
      </c>
      <c r="AA5627" t="str">
        <v>FR</v>
      </c>
      <c r="AG5627">
        <v>4965</v>
      </c>
      <c r="AH5627">
        <v>5</v>
      </c>
      <c r="AT5627">
        <v>6</v>
      </c>
    </row>
    <row r="5628" spans="2:46" ht="15" customHeight="1">
      <c r="B5628" s="48">
        <v>7398</v>
      </c>
      <c r="C5628" s="49">
        <v>45462</v>
      </c>
      <c r="D5628" s="50">
        <v>0.84368055555555554</v>
      </c>
      <c r="E5628" s="48" t="s">
        <v>8199</v>
      </c>
      <c r="F5628" s="48" t="s">
        <v>133</v>
      </c>
      <c r="G5628" s="48" t="s">
        <v>133</v>
      </c>
      <c r="H5628" s="48"/>
      <c r="I5628" s="48"/>
      <c r="J5628" s="48"/>
      <c r="K5628" s="48"/>
      <c r="L5628" s="48"/>
      <c r="M5628" s="48"/>
      <c r="N5628" s="48"/>
      <c r="O5628" s="48"/>
      <c r="P5628" s="48"/>
      <c r="Q5628" s="48"/>
      <c r="R5628" s="48"/>
      <c r="S5628" s="48"/>
      <c r="T5628" s="48"/>
      <c r="U5628" s="48"/>
      <c r="V5628" s="48"/>
      <c r="W5628" s="51" t="s">
        <v>1136</v>
      </c>
      <c r="X5628" t="str">
        <f t="shared" si="174"/>
        <v>SO;SO</v>
      </c>
      <c r="Y5628" cm="1">
        <f t="array" ref="Y5628">SUM(_xlfn.XLOOKUP(_xlfn.TOROW(F5628:V5628,1),$AN$34:$AN$43,$AL$34:$AL$43,,0,1))</f>
        <v>4</v>
      </c>
      <c r="Z5628">
        <f t="shared" si="175"/>
        <v>2</v>
      </c>
      <c r="AA5628" t="str">
        <v>DH</v>
      </c>
      <c r="AG5628">
        <v>4967</v>
      </c>
      <c r="AH5628">
        <v>5</v>
      </c>
      <c r="AT5628">
        <v>2</v>
      </c>
    </row>
    <row r="5629" spans="2:46" ht="15" customHeight="1">
      <c r="B5629" s="48">
        <v>7399</v>
      </c>
      <c r="C5629" s="49">
        <v>45462</v>
      </c>
      <c r="D5629" s="50">
        <v>0.8460185185185185</v>
      </c>
      <c r="E5629" s="48" t="s">
        <v>12887</v>
      </c>
      <c r="F5629" s="48" t="s">
        <v>803</v>
      </c>
      <c r="G5629" s="48" t="s">
        <v>803</v>
      </c>
      <c r="H5629" s="48" t="s">
        <v>803</v>
      </c>
      <c r="I5629" s="48" t="s">
        <v>803</v>
      </c>
      <c r="J5629" s="48" t="s">
        <v>803</v>
      </c>
      <c r="K5629" s="48" t="s">
        <v>243</v>
      </c>
      <c r="L5629" s="48" t="s">
        <v>194</v>
      </c>
      <c r="M5629" s="48" t="s">
        <v>194</v>
      </c>
      <c r="N5629" s="48"/>
      <c r="O5629" s="48"/>
      <c r="P5629" s="48"/>
      <c r="Q5629" s="48"/>
      <c r="R5629" s="48"/>
      <c r="S5629" s="48"/>
      <c r="T5629" s="48"/>
      <c r="U5629" s="48"/>
      <c r="V5629" s="48"/>
      <c r="W5629" s="51" t="s">
        <v>5143</v>
      </c>
      <c r="X5629" t="str">
        <f t="shared" si="174"/>
        <v>SS;SS;SS;SS;SS;CB;DH;DH</v>
      </c>
      <c r="Y5629" cm="1">
        <f t="array" ref="Y5629">SUM(_xlfn.XLOOKUP(_xlfn.TOROW(F5629:V5629,1),$AN$34:$AN$43,$AL$34:$AL$43,,0,1))</f>
        <v>41</v>
      </c>
      <c r="Z5629">
        <f t="shared" si="175"/>
        <v>8</v>
      </c>
      <c r="AA5629" t="str">
        <v>SS</v>
      </c>
      <c r="AG5629">
        <v>4971</v>
      </c>
      <c r="AH5629">
        <v>5</v>
      </c>
      <c r="AT5629">
        <v>8</v>
      </c>
    </row>
    <row r="5630" spans="2:46" ht="15" customHeight="1">
      <c r="B5630" s="48">
        <v>7400</v>
      </c>
      <c r="C5630" s="49">
        <v>45462</v>
      </c>
      <c r="D5630" s="50">
        <v>0.84886574074074073</v>
      </c>
      <c r="E5630" s="48" t="s">
        <v>8168</v>
      </c>
      <c r="F5630" s="48" t="s">
        <v>51</v>
      </c>
      <c r="G5630" s="48" t="s">
        <v>280</v>
      </c>
      <c r="H5630" s="48" t="s">
        <v>51</v>
      </c>
      <c r="I5630" s="48" t="s">
        <v>133</v>
      </c>
      <c r="J5630" s="48"/>
      <c r="K5630" s="48"/>
      <c r="L5630" s="48"/>
      <c r="M5630" s="48"/>
      <c r="N5630" s="48"/>
      <c r="O5630" s="48"/>
      <c r="P5630" s="48"/>
      <c r="Q5630" s="48"/>
      <c r="R5630" s="48"/>
      <c r="S5630" s="48"/>
      <c r="T5630" s="48"/>
      <c r="U5630" s="48"/>
      <c r="V5630" s="48"/>
      <c r="W5630" s="51" t="s">
        <v>5144</v>
      </c>
      <c r="X5630" t="str">
        <f t="shared" si="174"/>
        <v>BB;WB;BB;SO</v>
      </c>
      <c r="Y5630" cm="1">
        <f t="array" ref="Y5630">SUM(_xlfn.XLOOKUP(_xlfn.TOROW(F5630:V5630,1),$AN$34:$AN$43,$AL$34:$AL$43,,0,1))</f>
        <v>33</v>
      </c>
      <c r="Z5630">
        <f t="shared" si="175"/>
        <v>4</v>
      </c>
      <c r="AA5630" t="str">
        <v>DH</v>
      </c>
      <c r="AG5630">
        <v>4972</v>
      </c>
      <c r="AH5630">
        <v>5</v>
      </c>
      <c r="AT5630">
        <v>4</v>
      </c>
    </row>
    <row r="5631" spans="2:46" ht="15" customHeight="1">
      <c r="B5631" s="48">
        <v>7401</v>
      </c>
      <c r="C5631" s="49">
        <v>45462</v>
      </c>
      <c r="D5631" s="50">
        <v>0.84909722222222217</v>
      </c>
      <c r="E5631" s="48" t="s">
        <v>12888</v>
      </c>
      <c r="F5631" s="48" t="s">
        <v>189</v>
      </c>
      <c r="G5631" s="48" t="s">
        <v>319</v>
      </c>
      <c r="H5631" s="48" t="s">
        <v>319</v>
      </c>
      <c r="I5631" s="48" t="s">
        <v>189</v>
      </c>
      <c r="J5631" s="48" t="s">
        <v>194</v>
      </c>
      <c r="K5631" s="48" t="s">
        <v>304</v>
      </c>
      <c r="L5631" s="48" t="s">
        <v>719</v>
      </c>
      <c r="M5631" s="48" t="s">
        <v>719</v>
      </c>
      <c r="N5631" s="48" t="s">
        <v>243</v>
      </c>
      <c r="O5631" s="48" t="s">
        <v>133</v>
      </c>
      <c r="P5631" s="48" t="s">
        <v>133</v>
      </c>
      <c r="Q5631" s="48" t="s">
        <v>133</v>
      </c>
      <c r="R5631" s="48"/>
      <c r="S5631" s="48"/>
      <c r="T5631" s="48"/>
      <c r="U5631" s="48"/>
      <c r="V5631" s="48"/>
      <c r="W5631" s="51" t="s">
        <v>5145</v>
      </c>
      <c r="X5631" t="str">
        <f t="shared" si="174"/>
        <v>JB;FR;FR;JB;DH;HD;BE;BE;CB;SO;SO;SO</v>
      </c>
      <c r="Y5631" cm="1">
        <f t="array" ref="Y5631">SUM(_xlfn.XLOOKUP(_xlfn.TOROW(F5631:V5631,1),$AN$34:$AN$43,$AL$34:$AL$43,,0,1))</f>
        <v>48</v>
      </c>
      <c r="Z5631">
        <f t="shared" si="175"/>
        <v>12</v>
      </c>
      <c r="AA5631" t="str">
        <v>DH</v>
      </c>
      <c r="AG5631">
        <v>4973</v>
      </c>
      <c r="AH5631">
        <v>5</v>
      </c>
      <c r="AT5631">
        <v>12</v>
      </c>
    </row>
    <row r="5632" spans="2:46" ht="15" customHeight="1">
      <c r="B5632" s="48">
        <v>7402</v>
      </c>
      <c r="C5632" s="49">
        <v>45462</v>
      </c>
      <c r="D5632" s="50">
        <v>0.85172453703703699</v>
      </c>
      <c r="E5632" s="48" t="s">
        <v>8388</v>
      </c>
      <c r="F5632" s="48" t="s">
        <v>319</v>
      </c>
      <c r="G5632" s="48" t="s">
        <v>319</v>
      </c>
      <c r="H5632" s="48" t="s">
        <v>319</v>
      </c>
      <c r="I5632" s="48" t="s">
        <v>319</v>
      </c>
      <c r="J5632" s="48"/>
      <c r="K5632" s="48"/>
      <c r="L5632" s="48"/>
      <c r="M5632" s="48"/>
      <c r="N5632" s="48"/>
      <c r="O5632" s="48"/>
      <c r="P5632" s="48"/>
      <c r="Q5632" s="48"/>
      <c r="R5632" s="48"/>
      <c r="S5632" s="48"/>
      <c r="T5632" s="48"/>
      <c r="U5632" s="48"/>
      <c r="V5632" s="48"/>
      <c r="W5632" s="51" t="s">
        <v>793</v>
      </c>
      <c r="X5632" t="str">
        <f t="shared" si="174"/>
        <v>FR;FR;FR;FR</v>
      </c>
      <c r="Y5632" cm="1">
        <f t="array" ref="Y5632">SUM(_xlfn.XLOOKUP(_xlfn.TOROW(F5632:V5632,1),$AN$34:$AN$43,$AL$34:$AL$43,,0,1))</f>
        <v>12</v>
      </c>
      <c r="Z5632">
        <f t="shared" si="175"/>
        <v>4</v>
      </c>
      <c r="AA5632" t="str">
        <v>BE</v>
      </c>
      <c r="AG5632">
        <v>4982</v>
      </c>
      <c r="AH5632">
        <v>5</v>
      </c>
      <c r="AT5632">
        <v>4</v>
      </c>
    </row>
    <row r="5633" spans="2:46" ht="15" customHeight="1">
      <c r="B5633" s="48">
        <v>7403</v>
      </c>
      <c r="C5633" s="49">
        <v>45462</v>
      </c>
      <c r="D5633" s="50">
        <v>0.85467592592592589</v>
      </c>
      <c r="E5633" s="48" t="s">
        <v>12889</v>
      </c>
      <c r="F5633" s="48" t="s">
        <v>280</v>
      </c>
      <c r="G5633" s="48" t="s">
        <v>133</v>
      </c>
      <c r="H5633" s="48" t="s">
        <v>189</v>
      </c>
      <c r="I5633" s="48" t="s">
        <v>189</v>
      </c>
      <c r="J5633" s="48" t="s">
        <v>194</v>
      </c>
      <c r="K5633" s="48" t="s">
        <v>280</v>
      </c>
      <c r="L5633" s="48" t="s">
        <v>189</v>
      </c>
      <c r="M5633" s="48" t="s">
        <v>304</v>
      </c>
      <c r="N5633" s="48"/>
      <c r="O5633" s="48"/>
      <c r="P5633" s="48"/>
      <c r="Q5633" s="48"/>
      <c r="R5633" s="48"/>
      <c r="S5633" s="48"/>
      <c r="T5633" s="48"/>
      <c r="U5633" s="48"/>
      <c r="V5633" s="48"/>
      <c r="W5633" s="51" t="s">
        <v>5146</v>
      </c>
      <c r="X5633" t="str">
        <f t="shared" si="174"/>
        <v>WB;SO;JB;JB;DH;WB;JB;HD</v>
      </c>
      <c r="Y5633" cm="1">
        <f t="array" ref="Y5633">SUM(_xlfn.XLOOKUP(_xlfn.TOROW(F5633:V5633,1),$AN$34:$AN$43,$AL$34:$AL$43,,0,1))</f>
        <v>43</v>
      </c>
      <c r="Z5633">
        <f t="shared" si="175"/>
        <v>8</v>
      </c>
      <c r="AA5633" t="str">
        <v>FR</v>
      </c>
      <c r="AG5633">
        <v>5000</v>
      </c>
      <c r="AH5633">
        <v>5</v>
      </c>
      <c r="AT5633">
        <v>8</v>
      </c>
    </row>
    <row r="5634" spans="2:46" ht="15" customHeight="1">
      <c r="B5634" s="48">
        <v>7404</v>
      </c>
      <c r="C5634" s="49">
        <v>45462</v>
      </c>
      <c r="D5634" s="50">
        <v>0.85739583333333336</v>
      </c>
      <c r="E5634" s="48" t="s">
        <v>12890</v>
      </c>
      <c r="F5634" s="48" t="s">
        <v>803</v>
      </c>
      <c r="G5634" s="48" t="s">
        <v>719</v>
      </c>
      <c r="H5634" s="48" t="s">
        <v>803</v>
      </c>
      <c r="I5634" s="48"/>
      <c r="J5634" s="48"/>
      <c r="K5634" s="48"/>
      <c r="L5634" s="48"/>
      <c r="M5634" s="48"/>
      <c r="N5634" s="48"/>
      <c r="O5634" s="48"/>
      <c r="P5634" s="48"/>
      <c r="Q5634" s="48"/>
      <c r="R5634" s="48"/>
      <c r="S5634" s="48"/>
      <c r="T5634" s="48"/>
      <c r="U5634" s="48"/>
      <c r="V5634" s="48"/>
      <c r="W5634" s="51" t="s">
        <v>5147</v>
      </c>
      <c r="X5634" t="str">
        <f t="shared" si="174"/>
        <v>SS;BE;SS</v>
      </c>
      <c r="Y5634" cm="1">
        <f t="array" ref="Y5634">SUM(_xlfn.XLOOKUP(_xlfn.TOROW(F5634:V5634,1),$AN$34:$AN$43,$AL$34:$AL$43,,0,1))</f>
        <v>11</v>
      </c>
      <c r="Z5634">
        <f t="shared" si="175"/>
        <v>3</v>
      </c>
      <c r="AA5634" t="str">
        <v>JB</v>
      </c>
      <c r="AG5634">
        <v>5003</v>
      </c>
      <c r="AH5634">
        <v>5</v>
      </c>
      <c r="AT5634">
        <v>3</v>
      </c>
    </row>
    <row r="5635" spans="2:46" ht="15" customHeight="1">
      <c r="B5635" s="48">
        <v>7405</v>
      </c>
      <c r="C5635" s="49">
        <v>45462</v>
      </c>
      <c r="D5635" s="50">
        <v>0.8591550925925926</v>
      </c>
      <c r="E5635" s="48" t="s">
        <v>12891</v>
      </c>
      <c r="F5635" s="48" t="s">
        <v>51</v>
      </c>
      <c r="G5635" s="48" t="s">
        <v>51</v>
      </c>
      <c r="H5635" s="48" t="s">
        <v>304</v>
      </c>
      <c r="I5635" s="48" t="s">
        <v>304</v>
      </c>
      <c r="J5635" s="48" t="s">
        <v>304</v>
      </c>
      <c r="K5635" s="48" t="s">
        <v>133</v>
      </c>
      <c r="L5635" s="48"/>
      <c r="M5635" s="48"/>
      <c r="N5635" s="48"/>
      <c r="O5635" s="48"/>
      <c r="P5635" s="48"/>
      <c r="Q5635" s="48"/>
      <c r="R5635" s="48"/>
      <c r="S5635" s="48"/>
      <c r="T5635" s="48"/>
      <c r="U5635" s="48"/>
      <c r="V5635" s="48"/>
      <c r="W5635" s="51" t="s">
        <v>5148</v>
      </c>
      <c r="X5635" t="str">
        <f t="shared" si="174"/>
        <v>BB;BB;HD;HD;HD;SO</v>
      </c>
      <c r="Y5635" cm="1">
        <f t="array" ref="Y5635">SUM(_xlfn.XLOOKUP(_xlfn.TOROW(F5635:V5635,1),$AN$34:$AN$43,$AL$34:$AL$43,,0,1))</f>
        <v>43</v>
      </c>
      <c r="Z5635">
        <f t="shared" si="175"/>
        <v>6</v>
      </c>
      <c r="AA5635" t="str">
        <v>BE</v>
      </c>
      <c r="AG5635">
        <v>5016</v>
      </c>
      <c r="AH5635">
        <v>5</v>
      </c>
      <c r="AT5635">
        <v>6</v>
      </c>
    </row>
    <row r="5636" spans="2:46" ht="15" customHeight="1">
      <c r="B5636" s="48">
        <v>7406</v>
      </c>
      <c r="C5636" s="49">
        <v>45462</v>
      </c>
      <c r="D5636" s="50">
        <v>0.86023148148148143</v>
      </c>
      <c r="E5636" s="48" t="s">
        <v>12892</v>
      </c>
      <c r="F5636" s="48" t="s">
        <v>280</v>
      </c>
      <c r="G5636" s="48" t="s">
        <v>719</v>
      </c>
      <c r="H5636" s="48" t="s">
        <v>719</v>
      </c>
      <c r="I5636" s="48" t="s">
        <v>719</v>
      </c>
      <c r="J5636" s="48" t="s">
        <v>133</v>
      </c>
      <c r="K5636" s="48" t="s">
        <v>133</v>
      </c>
      <c r="L5636" s="48"/>
      <c r="M5636" s="48"/>
      <c r="N5636" s="48"/>
      <c r="O5636" s="48"/>
      <c r="P5636" s="48"/>
      <c r="Q5636" s="48"/>
      <c r="R5636" s="48"/>
      <c r="S5636" s="48"/>
      <c r="T5636" s="48"/>
      <c r="U5636" s="48"/>
      <c r="V5636" s="48"/>
      <c r="W5636" s="51" t="s">
        <v>5149</v>
      </c>
      <c r="X5636" t="str">
        <f t="shared" si="174"/>
        <v>WB;BE;BE;BE;SO;SO</v>
      </c>
      <c r="Y5636" cm="1">
        <f t="array" ref="Y5636">SUM(_xlfn.XLOOKUP(_xlfn.TOROW(F5636:V5636,1),$AN$34:$AN$43,$AL$34:$AL$43,,0,1))</f>
        <v>30</v>
      </c>
      <c r="Z5636">
        <f t="shared" si="175"/>
        <v>6</v>
      </c>
      <c r="AA5636" t="str">
        <v>JB</v>
      </c>
      <c r="AG5636">
        <v>5023</v>
      </c>
      <c r="AH5636">
        <v>5</v>
      </c>
      <c r="AT5636">
        <v>6</v>
      </c>
    </row>
    <row r="5637" spans="2:46" ht="15" customHeight="1">
      <c r="B5637" s="48">
        <v>7407</v>
      </c>
      <c r="C5637" s="49">
        <v>45462</v>
      </c>
      <c r="D5637" s="50">
        <v>0.86034722222222226</v>
      </c>
      <c r="E5637" s="48" t="s">
        <v>12893</v>
      </c>
      <c r="F5637" s="48" t="s">
        <v>304</v>
      </c>
      <c r="G5637" s="48" t="s">
        <v>719</v>
      </c>
      <c r="H5637" s="48" t="s">
        <v>194</v>
      </c>
      <c r="I5637" s="48" t="s">
        <v>304</v>
      </c>
      <c r="J5637" s="48" t="s">
        <v>304</v>
      </c>
      <c r="K5637" s="48" t="s">
        <v>133</v>
      </c>
      <c r="L5637" s="48"/>
      <c r="M5637" s="48"/>
      <c r="N5637" s="48"/>
      <c r="O5637" s="48"/>
      <c r="P5637" s="48"/>
      <c r="Q5637" s="48"/>
      <c r="R5637" s="48"/>
      <c r="S5637" s="48"/>
      <c r="T5637" s="48"/>
      <c r="U5637" s="48"/>
      <c r="V5637" s="48"/>
      <c r="W5637" s="51" t="s">
        <v>5150</v>
      </c>
      <c r="X5637" t="str">
        <f t="shared" si="174"/>
        <v>HD;BE;DH;HD;HD;SO</v>
      </c>
      <c r="Y5637" cm="1">
        <f t="array" ref="Y5637">SUM(_xlfn.XLOOKUP(_xlfn.TOROW(F5637:V5637,1),$AN$34:$AN$43,$AL$34:$AL$43,,0,1))</f>
        <v>37</v>
      </c>
      <c r="Z5637">
        <f t="shared" si="175"/>
        <v>6</v>
      </c>
      <c r="AA5637" t="str">
        <v>JB</v>
      </c>
      <c r="AG5637">
        <v>5033</v>
      </c>
      <c r="AH5637">
        <v>5</v>
      </c>
      <c r="AT5637">
        <v>6</v>
      </c>
    </row>
    <row r="5638" spans="2:46" ht="15" customHeight="1">
      <c r="B5638" s="48">
        <v>7408</v>
      </c>
      <c r="C5638" s="49">
        <v>45462</v>
      </c>
      <c r="D5638" s="50">
        <v>0.86034722222222226</v>
      </c>
      <c r="E5638" s="48" t="s">
        <v>12894</v>
      </c>
      <c r="F5638" s="48" t="s">
        <v>51</v>
      </c>
      <c r="G5638" s="48" t="s">
        <v>51</v>
      </c>
      <c r="H5638" s="48" t="s">
        <v>51</v>
      </c>
      <c r="I5638" s="48" t="s">
        <v>133</v>
      </c>
      <c r="J5638" s="48" t="s">
        <v>719</v>
      </c>
      <c r="K5638" s="48"/>
      <c r="L5638" s="48"/>
      <c r="M5638" s="48"/>
      <c r="N5638" s="48"/>
      <c r="O5638" s="48"/>
      <c r="P5638" s="48"/>
      <c r="Q5638" s="48"/>
      <c r="R5638" s="48"/>
      <c r="S5638" s="48"/>
      <c r="T5638" s="48"/>
      <c r="U5638" s="48"/>
      <c r="V5638" s="48"/>
      <c r="W5638" s="51" t="s">
        <v>5151</v>
      </c>
      <c r="X5638" t="str">
        <f t="shared" si="174"/>
        <v>BB;BB;BB;SO;BE</v>
      </c>
      <c r="Y5638" cm="1">
        <f t="array" ref="Y5638">SUM(_xlfn.XLOOKUP(_xlfn.TOROW(F5638:V5638,1),$AN$34:$AN$43,$AL$34:$AL$43,,0,1))</f>
        <v>37</v>
      </c>
      <c r="Z5638">
        <f t="shared" si="175"/>
        <v>5</v>
      </c>
      <c r="AA5638" t="str">
        <v>JB</v>
      </c>
      <c r="AG5638">
        <v>5034</v>
      </c>
      <c r="AH5638">
        <v>5</v>
      </c>
      <c r="AT5638">
        <v>5</v>
      </c>
    </row>
    <row r="5639" spans="2:46" ht="15" customHeight="1">
      <c r="B5639" s="48">
        <v>7409</v>
      </c>
      <c r="C5639" s="49">
        <v>45462</v>
      </c>
      <c r="D5639" s="50">
        <v>0.86052083333333329</v>
      </c>
      <c r="E5639" s="48" t="s">
        <v>12895</v>
      </c>
      <c r="F5639" s="48" t="s">
        <v>133</v>
      </c>
      <c r="G5639" s="48" t="s">
        <v>194</v>
      </c>
      <c r="H5639" s="48" t="s">
        <v>194</v>
      </c>
      <c r="I5639" s="48" t="s">
        <v>194</v>
      </c>
      <c r="J5639" s="48" t="s">
        <v>194</v>
      </c>
      <c r="K5639" s="48" t="s">
        <v>304</v>
      </c>
      <c r="L5639" s="48" t="s">
        <v>304</v>
      </c>
      <c r="M5639" s="48"/>
      <c r="N5639" s="48"/>
      <c r="O5639" s="48"/>
      <c r="P5639" s="48"/>
      <c r="Q5639" s="48"/>
      <c r="R5639" s="48"/>
      <c r="S5639" s="48"/>
      <c r="T5639" s="48"/>
      <c r="U5639" s="48"/>
      <c r="V5639" s="48"/>
      <c r="W5639" s="51" t="s">
        <v>5152</v>
      </c>
      <c r="X5639" t="str">
        <f t="shared" ref="X5639:X5702" si="176">_xlfn.TEXTJOIN(";",TRUE,F5639:V5639)</f>
        <v>SO;DH;DH;DH;DH;HD;HD</v>
      </c>
      <c r="Y5639" cm="1">
        <f t="array" ref="Y5639">SUM(_xlfn.XLOOKUP(_xlfn.TOROW(F5639:V5639,1),$AN$34:$AN$43,$AL$34:$AL$43,,0,1))</f>
        <v>52</v>
      </c>
      <c r="Z5639">
        <f t="shared" ref="Z5639:Z5702" si="177">COUNTA(F5639:V5639)</f>
        <v>7</v>
      </c>
      <c r="AA5639" t="str">
        <v>JB</v>
      </c>
      <c r="AG5639">
        <v>5035</v>
      </c>
      <c r="AH5639">
        <v>5</v>
      </c>
      <c r="AT5639">
        <v>7</v>
      </c>
    </row>
    <row r="5640" spans="2:46" ht="15" customHeight="1">
      <c r="B5640" s="48">
        <v>7410</v>
      </c>
      <c r="C5640" s="49">
        <v>45462</v>
      </c>
      <c r="D5640" s="50">
        <v>0.86078703703703707</v>
      </c>
      <c r="E5640" s="48" t="s">
        <v>12896</v>
      </c>
      <c r="F5640" s="48" t="s">
        <v>51</v>
      </c>
      <c r="G5640" s="48" t="s">
        <v>243</v>
      </c>
      <c r="H5640" s="48" t="s">
        <v>243</v>
      </c>
      <c r="I5640" s="48" t="s">
        <v>304</v>
      </c>
      <c r="J5640" s="48" t="s">
        <v>803</v>
      </c>
      <c r="K5640" s="48"/>
      <c r="L5640" s="48"/>
      <c r="M5640" s="48"/>
      <c r="N5640" s="48"/>
      <c r="O5640" s="48"/>
      <c r="P5640" s="48"/>
      <c r="Q5640" s="48"/>
      <c r="R5640" s="48"/>
      <c r="S5640" s="48"/>
      <c r="T5640" s="48"/>
      <c r="U5640" s="48"/>
      <c r="V5640" s="48"/>
      <c r="W5640" s="51" t="s">
        <v>5153</v>
      </c>
      <c r="X5640" t="str">
        <f t="shared" si="176"/>
        <v>BB;CB;CB;HD;SS</v>
      </c>
      <c r="Y5640" cm="1">
        <f t="array" ref="Y5640">SUM(_xlfn.XLOOKUP(_xlfn.TOROW(F5640:V5640,1),$AN$34:$AN$43,$AL$34:$AL$43,,0,1))</f>
        <v>36</v>
      </c>
      <c r="Z5640">
        <f t="shared" si="177"/>
        <v>5</v>
      </c>
      <c r="AA5640" t="str">
        <v>JB</v>
      </c>
      <c r="AG5640">
        <v>5037</v>
      </c>
      <c r="AH5640">
        <v>5</v>
      </c>
      <c r="AT5640">
        <v>5</v>
      </c>
    </row>
    <row r="5641" spans="2:46" ht="15" customHeight="1">
      <c r="B5641" s="48">
        <v>7411</v>
      </c>
      <c r="C5641" s="49">
        <v>45462</v>
      </c>
      <c r="D5641" s="50">
        <v>0.86114583333333339</v>
      </c>
      <c r="E5641" s="48" t="s">
        <v>12897</v>
      </c>
      <c r="F5641" s="48" t="s">
        <v>243</v>
      </c>
      <c r="G5641" s="48" t="s">
        <v>243</v>
      </c>
      <c r="H5641" s="48" t="s">
        <v>719</v>
      </c>
      <c r="I5641" s="48" t="s">
        <v>133</v>
      </c>
      <c r="J5641" s="48" t="s">
        <v>319</v>
      </c>
      <c r="K5641" s="48" t="s">
        <v>719</v>
      </c>
      <c r="L5641" s="48"/>
      <c r="M5641" s="48"/>
      <c r="N5641" s="48"/>
      <c r="O5641" s="48"/>
      <c r="P5641" s="48"/>
      <c r="Q5641" s="48"/>
      <c r="R5641" s="48"/>
      <c r="S5641" s="48"/>
      <c r="T5641" s="48"/>
      <c r="U5641" s="48"/>
      <c r="V5641" s="48"/>
      <c r="W5641" s="51" t="s">
        <v>5154</v>
      </c>
      <c r="X5641" t="str">
        <f t="shared" si="176"/>
        <v>CB;CB;BE;SO;FR;BE</v>
      </c>
      <c r="Y5641" cm="1">
        <f t="array" ref="Y5641">SUM(_xlfn.XLOOKUP(_xlfn.TOROW(F5641:V5641,1),$AN$34:$AN$43,$AL$34:$AL$43,,0,1))</f>
        <v>31</v>
      </c>
      <c r="Z5641">
        <f t="shared" si="177"/>
        <v>6</v>
      </c>
      <c r="AA5641" t="str">
        <v>HD</v>
      </c>
      <c r="AG5641">
        <v>5044</v>
      </c>
      <c r="AH5641">
        <v>5</v>
      </c>
      <c r="AT5641">
        <v>6</v>
      </c>
    </row>
    <row r="5642" spans="2:46" ht="15" customHeight="1">
      <c r="B5642" s="48">
        <v>7412</v>
      </c>
      <c r="C5642" s="49">
        <v>45462</v>
      </c>
      <c r="D5642" s="50">
        <v>0.86416666666666664</v>
      </c>
      <c r="E5642" s="48" t="s">
        <v>12898</v>
      </c>
      <c r="F5642" s="48" t="s">
        <v>189</v>
      </c>
      <c r="G5642" s="48" t="s">
        <v>189</v>
      </c>
      <c r="H5642" s="48" t="s">
        <v>189</v>
      </c>
      <c r="I5642" s="48" t="s">
        <v>243</v>
      </c>
      <c r="J5642" s="48" t="s">
        <v>51</v>
      </c>
      <c r="K5642" s="48" t="s">
        <v>51</v>
      </c>
      <c r="L5642" s="48" t="s">
        <v>189</v>
      </c>
      <c r="M5642" s="48" t="s">
        <v>189</v>
      </c>
      <c r="N5642" s="48" t="s">
        <v>280</v>
      </c>
      <c r="O5642" s="48" t="s">
        <v>803</v>
      </c>
      <c r="P5642" s="48" t="s">
        <v>304</v>
      </c>
      <c r="Q5642" s="48" t="s">
        <v>304</v>
      </c>
      <c r="R5642" s="48" t="s">
        <v>189</v>
      </c>
      <c r="S5642" s="48" t="s">
        <v>189</v>
      </c>
      <c r="T5642" s="48"/>
      <c r="U5642" s="48"/>
      <c r="V5642" s="48"/>
      <c r="W5642" s="51" t="s">
        <v>5155</v>
      </c>
      <c r="X5642" t="str">
        <f t="shared" si="176"/>
        <v>JB;JB;JB;CB;BB;BB;JB;JB;WB;SS;HD;HD;JB;JB</v>
      </c>
      <c r="Y5642" cm="1">
        <f t="array" ref="Y5642">SUM(_xlfn.XLOOKUP(_xlfn.TOROW(F5642:V5642,1),$AN$34:$AN$43,$AL$34:$AL$43,,0,1))</f>
        <v>63</v>
      </c>
      <c r="Z5642">
        <f t="shared" si="177"/>
        <v>14</v>
      </c>
      <c r="AA5642" t="str">
        <v>BB</v>
      </c>
      <c r="AG5642">
        <v>5057</v>
      </c>
      <c r="AH5642">
        <v>5</v>
      </c>
      <c r="AT5642">
        <v>14</v>
      </c>
    </row>
    <row r="5643" spans="2:46" ht="15" customHeight="1">
      <c r="B5643" s="48">
        <v>7413</v>
      </c>
      <c r="C5643" s="49">
        <v>45462</v>
      </c>
      <c r="D5643" s="50">
        <v>0.8647569444444444</v>
      </c>
      <c r="E5643" s="48" t="s">
        <v>12899</v>
      </c>
      <c r="F5643" s="48" t="s">
        <v>194</v>
      </c>
      <c r="G5643" s="48" t="s">
        <v>194</v>
      </c>
      <c r="H5643" s="48" t="s">
        <v>189</v>
      </c>
      <c r="I5643" s="48" t="s">
        <v>51</v>
      </c>
      <c r="J5643" s="48" t="s">
        <v>51</v>
      </c>
      <c r="K5643" s="48"/>
      <c r="L5643" s="48"/>
      <c r="M5643" s="48"/>
      <c r="N5643" s="48"/>
      <c r="O5643" s="48"/>
      <c r="P5643" s="48"/>
      <c r="Q5643" s="48"/>
      <c r="R5643" s="48"/>
      <c r="S5643" s="48"/>
      <c r="T5643" s="48"/>
      <c r="U5643" s="48"/>
      <c r="V5643" s="48"/>
      <c r="W5643" s="51" t="s">
        <v>5156</v>
      </c>
      <c r="X5643" t="str">
        <f t="shared" si="176"/>
        <v>DH;DH;JB;BB;BB</v>
      </c>
      <c r="Y5643" cm="1">
        <f t="array" ref="Y5643">SUM(_xlfn.XLOOKUP(_xlfn.TOROW(F5643:V5643,1),$AN$34:$AN$43,$AL$34:$AL$43,,0,1))</f>
        <v>39</v>
      </c>
      <c r="Z5643">
        <f t="shared" si="177"/>
        <v>5</v>
      </c>
      <c r="AA5643" t="str">
        <v>BB</v>
      </c>
      <c r="AG5643">
        <v>5068</v>
      </c>
      <c r="AH5643">
        <v>5</v>
      </c>
      <c r="AT5643">
        <v>5</v>
      </c>
    </row>
    <row r="5644" spans="2:46" ht="15" customHeight="1">
      <c r="B5644" s="48">
        <v>7414</v>
      </c>
      <c r="C5644" s="49">
        <v>45462</v>
      </c>
      <c r="D5644" s="50">
        <v>0.8706828703703704</v>
      </c>
      <c r="E5644" s="48" t="s">
        <v>12900</v>
      </c>
      <c r="F5644" s="48" t="s">
        <v>194</v>
      </c>
      <c r="G5644" s="48" t="s">
        <v>194</v>
      </c>
      <c r="H5644" s="48" t="s">
        <v>194</v>
      </c>
      <c r="I5644" s="48" t="s">
        <v>194</v>
      </c>
      <c r="J5644" s="48" t="s">
        <v>51</v>
      </c>
      <c r="K5644" s="48" t="s">
        <v>319</v>
      </c>
      <c r="L5644" s="48" t="s">
        <v>319</v>
      </c>
      <c r="M5644" s="48"/>
      <c r="N5644" s="48"/>
      <c r="O5644" s="48"/>
      <c r="P5644" s="48"/>
      <c r="Q5644" s="48"/>
      <c r="R5644" s="48"/>
      <c r="S5644" s="48"/>
      <c r="T5644" s="48"/>
      <c r="U5644" s="48"/>
      <c r="V5644" s="48"/>
      <c r="W5644" s="51" t="s">
        <v>5157</v>
      </c>
      <c r="X5644" t="str">
        <f t="shared" si="176"/>
        <v>DH;DH;DH;DH;BB;FR;FR</v>
      </c>
      <c r="Y5644" cm="1">
        <f t="array" ref="Y5644">SUM(_xlfn.XLOOKUP(_xlfn.TOROW(F5644:V5644,1),$AN$34:$AN$43,$AL$34:$AL$43,,0,1))</f>
        <v>52</v>
      </c>
      <c r="Z5644">
        <f t="shared" si="177"/>
        <v>7</v>
      </c>
      <c r="AA5644" t="str">
        <v>BB</v>
      </c>
      <c r="AG5644">
        <v>5070</v>
      </c>
      <c r="AH5644">
        <v>5</v>
      </c>
      <c r="AT5644">
        <v>7</v>
      </c>
    </row>
    <row r="5645" spans="2:46" ht="15" customHeight="1">
      <c r="B5645" s="48">
        <v>7415</v>
      </c>
      <c r="C5645" s="49">
        <v>45462</v>
      </c>
      <c r="D5645" s="50">
        <v>0.87119212962962966</v>
      </c>
      <c r="E5645" s="48" t="s">
        <v>12901</v>
      </c>
      <c r="F5645" s="48" t="s">
        <v>719</v>
      </c>
      <c r="G5645" s="48" t="s">
        <v>719</v>
      </c>
      <c r="H5645" s="48" t="s">
        <v>243</v>
      </c>
      <c r="I5645" s="48" t="s">
        <v>719</v>
      </c>
      <c r="J5645" s="48" t="s">
        <v>51</v>
      </c>
      <c r="K5645" s="48" t="s">
        <v>51</v>
      </c>
      <c r="L5645" s="48"/>
      <c r="M5645" s="48"/>
      <c r="N5645" s="48"/>
      <c r="O5645" s="48"/>
      <c r="P5645" s="48"/>
      <c r="Q5645" s="48"/>
      <c r="R5645" s="48"/>
      <c r="S5645" s="48"/>
      <c r="T5645" s="48"/>
      <c r="U5645" s="48"/>
      <c r="V5645" s="48"/>
      <c r="W5645" s="51" t="s">
        <v>5158</v>
      </c>
      <c r="X5645" t="str">
        <f t="shared" si="176"/>
        <v>BE;BE;CB;BE;BB;BB</v>
      </c>
      <c r="Y5645" cm="1">
        <f t="array" ref="Y5645">SUM(_xlfn.XLOOKUP(_xlfn.TOROW(F5645:V5645,1),$AN$34:$AN$43,$AL$34:$AL$43,,0,1))</f>
        <v>43</v>
      </c>
      <c r="Z5645">
        <f t="shared" si="177"/>
        <v>6</v>
      </c>
      <c r="AA5645" t="str">
        <v>BB</v>
      </c>
      <c r="AG5645">
        <v>5072</v>
      </c>
      <c r="AH5645">
        <v>5</v>
      </c>
      <c r="AT5645">
        <v>6</v>
      </c>
    </row>
    <row r="5646" spans="2:46" ht="15" customHeight="1">
      <c r="B5646" s="48">
        <v>7416</v>
      </c>
      <c r="C5646" s="49">
        <v>45462</v>
      </c>
      <c r="D5646" s="50">
        <v>0.87254629629629632</v>
      </c>
      <c r="E5646" s="48" t="s">
        <v>12902</v>
      </c>
      <c r="F5646" s="48" t="s">
        <v>319</v>
      </c>
      <c r="G5646" s="48" t="s">
        <v>304</v>
      </c>
      <c r="H5646" s="48" t="s">
        <v>803</v>
      </c>
      <c r="I5646" s="48" t="s">
        <v>304</v>
      </c>
      <c r="J5646" s="48" t="s">
        <v>319</v>
      </c>
      <c r="K5646" s="48" t="s">
        <v>319</v>
      </c>
      <c r="L5646" s="48" t="s">
        <v>189</v>
      </c>
      <c r="M5646" s="48" t="s">
        <v>133</v>
      </c>
      <c r="N5646" s="48"/>
      <c r="O5646" s="48"/>
      <c r="P5646" s="48"/>
      <c r="Q5646" s="48"/>
      <c r="R5646" s="48"/>
      <c r="S5646" s="48"/>
      <c r="T5646" s="48"/>
      <c r="U5646" s="48"/>
      <c r="V5646" s="48"/>
      <c r="W5646" s="51" t="s">
        <v>5159</v>
      </c>
      <c r="X5646" t="str">
        <f t="shared" si="176"/>
        <v>FR;HD;SS;HD;FR;FR;JB;SO</v>
      </c>
      <c r="Y5646" cm="1">
        <f t="array" ref="Y5646">SUM(_xlfn.XLOOKUP(_xlfn.TOROW(F5646:V5646,1),$AN$34:$AN$43,$AL$34:$AL$43,,0,1))</f>
        <v>29</v>
      </c>
      <c r="Z5646">
        <f t="shared" si="177"/>
        <v>8</v>
      </c>
      <c r="AA5646" t="str">
        <v>BB</v>
      </c>
      <c r="AG5646">
        <v>5073</v>
      </c>
      <c r="AH5646">
        <v>5</v>
      </c>
      <c r="AT5646">
        <v>8</v>
      </c>
    </row>
    <row r="5647" spans="2:46" ht="15" customHeight="1">
      <c r="B5647" s="48">
        <v>7417</v>
      </c>
      <c r="C5647" s="49">
        <v>45462</v>
      </c>
      <c r="D5647" s="50">
        <v>0.87497685185185181</v>
      </c>
      <c r="E5647" s="48" t="s">
        <v>12903</v>
      </c>
      <c r="F5647" s="48" t="s">
        <v>304</v>
      </c>
      <c r="G5647" s="48" t="s">
        <v>51</v>
      </c>
      <c r="H5647" s="48" t="s">
        <v>304</v>
      </c>
      <c r="I5647" s="48" t="s">
        <v>304</v>
      </c>
      <c r="J5647" s="48" t="s">
        <v>133</v>
      </c>
      <c r="K5647" s="48"/>
      <c r="L5647" s="48"/>
      <c r="M5647" s="48"/>
      <c r="N5647" s="48"/>
      <c r="O5647" s="48"/>
      <c r="P5647" s="48"/>
      <c r="Q5647" s="48"/>
      <c r="R5647" s="48"/>
      <c r="S5647" s="48"/>
      <c r="T5647" s="48"/>
      <c r="U5647" s="48"/>
      <c r="V5647" s="48"/>
      <c r="W5647" s="51" t="s">
        <v>5160</v>
      </c>
      <c r="X5647" t="str">
        <f t="shared" si="176"/>
        <v>HD;BB;HD;HD;SO</v>
      </c>
      <c r="Y5647" cm="1">
        <f t="array" ref="Y5647">SUM(_xlfn.XLOOKUP(_xlfn.TOROW(F5647:V5647,1),$AN$34:$AN$43,$AL$34:$AL$43,,0,1))</f>
        <v>33</v>
      </c>
      <c r="Z5647">
        <f t="shared" si="177"/>
        <v>5</v>
      </c>
      <c r="AA5647" t="str">
        <v>FR</v>
      </c>
      <c r="AG5647">
        <v>5075</v>
      </c>
      <c r="AH5647">
        <v>5</v>
      </c>
      <c r="AT5647">
        <v>5</v>
      </c>
    </row>
    <row r="5648" spans="2:46" ht="15" customHeight="1">
      <c r="B5648" s="48">
        <v>7418</v>
      </c>
      <c r="C5648" s="49">
        <v>45463</v>
      </c>
      <c r="D5648" s="50">
        <v>0.41697916666666668</v>
      </c>
      <c r="E5648" s="48" t="s">
        <v>12904</v>
      </c>
      <c r="F5648" s="48" t="s">
        <v>51</v>
      </c>
      <c r="G5648" s="48" t="s">
        <v>51</v>
      </c>
      <c r="H5648" s="48" t="s">
        <v>803</v>
      </c>
      <c r="I5648" s="48" t="s">
        <v>803</v>
      </c>
      <c r="J5648" s="48" t="s">
        <v>133</v>
      </c>
      <c r="K5648" s="48" t="s">
        <v>280</v>
      </c>
      <c r="L5648" s="48" t="s">
        <v>243</v>
      </c>
      <c r="M5648" s="48"/>
      <c r="N5648" s="48"/>
      <c r="O5648" s="48"/>
      <c r="P5648" s="48"/>
      <c r="Q5648" s="48"/>
      <c r="R5648" s="48"/>
      <c r="S5648" s="48"/>
      <c r="T5648" s="48"/>
      <c r="U5648" s="48"/>
      <c r="V5648" s="48"/>
      <c r="W5648" s="51" t="s">
        <v>5161</v>
      </c>
      <c r="X5648" t="str">
        <f t="shared" si="176"/>
        <v>BB;BB;SS;SS;SO;WB;CB</v>
      </c>
      <c r="Y5648" cm="1">
        <f t="array" ref="Y5648">SUM(_xlfn.XLOOKUP(_xlfn.TOROW(F5648:V5648,1),$AN$34:$AN$43,$AL$34:$AL$43,,0,1))</f>
        <v>47</v>
      </c>
      <c r="Z5648">
        <f t="shared" si="177"/>
        <v>7</v>
      </c>
      <c r="AA5648" t="str">
        <v>CB</v>
      </c>
      <c r="AG5648">
        <v>5077</v>
      </c>
      <c r="AH5648">
        <v>5</v>
      </c>
      <c r="AT5648">
        <v>7</v>
      </c>
    </row>
    <row r="5649" spans="2:46" ht="15" customHeight="1">
      <c r="B5649" s="48">
        <v>7419</v>
      </c>
      <c r="C5649" s="49">
        <v>45463</v>
      </c>
      <c r="D5649" s="50">
        <v>0.42368055555555556</v>
      </c>
      <c r="E5649" s="48" t="s">
        <v>12905</v>
      </c>
      <c r="F5649" s="48" t="s">
        <v>194</v>
      </c>
      <c r="G5649" s="48" t="s">
        <v>194</v>
      </c>
      <c r="H5649" s="48" t="s">
        <v>194</v>
      </c>
      <c r="I5649" s="48" t="s">
        <v>304</v>
      </c>
      <c r="J5649" s="48" t="s">
        <v>304</v>
      </c>
      <c r="K5649" s="48" t="s">
        <v>304</v>
      </c>
      <c r="L5649" s="48" t="s">
        <v>243</v>
      </c>
      <c r="M5649" s="48"/>
      <c r="N5649" s="48"/>
      <c r="O5649" s="48"/>
      <c r="P5649" s="48"/>
      <c r="Q5649" s="48"/>
      <c r="R5649" s="48"/>
      <c r="S5649" s="48"/>
      <c r="T5649" s="48"/>
      <c r="U5649" s="48"/>
      <c r="V5649" s="48"/>
      <c r="W5649" s="51" t="s">
        <v>5162</v>
      </c>
      <c r="X5649" t="str">
        <f t="shared" si="176"/>
        <v>DH;DH;DH;HD;HD;HD;CB</v>
      </c>
      <c r="Y5649" cm="1">
        <f t="array" ref="Y5649">SUM(_xlfn.XLOOKUP(_xlfn.TOROW(F5649:V5649,1),$AN$34:$AN$43,$AL$34:$AL$43,,0,1))</f>
        <v>56</v>
      </c>
      <c r="Z5649">
        <f t="shared" si="177"/>
        <v>7</v>
      </c>
      <c r="AA5649" t="str">
        <v>SO</v>
      </c>
      <c r="AG5649">
        <v>5083</v>
      </c>
      <c r="AH5649">
        <v>5</v>
      </c>
      <c r="AT5649">
        <v>7</v>
      </c>
    </row>
    <row r="5650" spans="2:46" ht="15" customHeight="1">
      <c r="B5650" s="48">
        <v>7420</v>
      </c>
      <c r="C5650" s="49">
        <v>45463</v>
      </c>
      <c r="D5650" s="50">
        <v>0.42377314814814815</v>
      </c>
      <c r="E5650" s="48" t="s">
        <v>12906</v>
      </c>
      <c r="F5650" s="48" t="s">
        <v>280</v>
      </c>
      <c r="G5650" s="48" t="s">
        <v>51</v>
      </c>
      <c r="H5650" s="48" t="s">
        <v>243</v>
      </c>
      <c r="I5650" s="48" t="s">
        <v>133</v>
      </c>
      <c r="J5650" s="48" t="s">
        <v>189</v>
      </c>
      <c r="K5650" s="48" t="s">
        <v>51</v>
      </c>
      <c r="L5650" s="48" t="s">
        <v>133</v>
      </c>
      <c r="M5650" s="48" t="s">
        <v>304</v>
      </c>
      <c r="N5650" s="48"/>
      <c r="O5650" s="48"/>
      <c r="P5650" s="48"/>
      <c r="Q5650" s="48"/>
      <c r="R5650" s="48"/>
      <c r="S5650" s="48"/>
      <c r="T5650" s="48"/>
      <c r="U5650" s="48"/>
      <c r="V5650" s="48"/>
      <c r="W5650" s="51" t="s">
        <v>5163</v>
      </c>
      <c r="X5650" t="str">
        <f t="shared" si="176"/>
        <v>WB;BB;CB;SO;JB;BB;SO;HD</v>
      </c>
      <c r="Y5650" cm="1">
        <f t="array" ref="Y5650">SUM(_xlfn.XLOOKUP(_xlfn.TOROW(F5650:V5650,1),$AN$34:$AN$43,$AL$34:$AL$43,,0,1))</f>
        <v>51</v>
      </c>
      <c r="Z5650">
        <f t="shared" si="177"/>
        <v>8</v>
      </c>
      <c r="AA5650" t="str">
        <v>BB</v>
      </c>
      <c r="AG5650">
        <v>5087</v>
      </c>
      <c r="AH5650">
        <v>5</v>
      </c>
      <c r="AT5650">
        <v>8</v>
      </c>
    </row>
    <row r="5651" spans="2:46" ht="15" customHeight="1">
      <c r="B5651" s="48">
        <v>7421</v>
      </c>
      <c r="C5651" s="49">
        <v>45463</v>
      </c>
      <c r="D5651" s="50">
        <v>0.4254398148148148</v>
      </c>
      <c r="E5651" s="48" t="s">
        <v>12907</v>
      </c>
      <c r="F5651" s="48" t="s">
        <v>189</v>
      </c>
      <c r="G5651" s="48" t="s">
        <v>133</v>
      </c>
      <c r="H5651" s="48" t="s">
        <v>319</v>
      </c>
      <c r="I5651" s="48" t="s">
        <v>189</v>
      </c>
      <c r="J5651" s="48"/>
      <c r="K5651" s="48"/>
      <c r="L5651" s="48"/>
      <c r="M5651" s="48"/>
      <c r="N5651" s="48"/>
      <c r="O5651" s="48"/>
      <c r="P5651" s="48"/>
      <c r="Q5651" s="48"/>
      <c r="R5651" s="48"/>
      <c r="S5651" s="48"/>
      <c r="T5651" s="48"/>
      <c r="U5651" s="48"/>
      <c r="V5651" s="48"/>
      <c r="W5651" s="51" t="s">
        <v>5164</v>
      </c>
      <c r="X5651" t="str">
        <f t="shared" si="176"/>
        <v>JB;SO;FR;JB</v>
      </c>
      <c r="Y5651" cm="1">
        <f t="array" ref="Y5651">SUM(_xlfn.XLOOKUP(_xlfn.TOROW(F5651:V5651,1),$AN$34:$AN$43,$AL$34:$AL$43,,0,1))</f>
        <v>7</v>
      </c>
      <c r="Z5651">
        <f t="shared" si="177"/>
        <v>4</v>
      </c>
      <c r="AA5651" t="str">
        <v>BB</v>
      </c>
      <c r="AG5651">
        <v>5088</v>
      </c>
      <c r="AH5651">
        <v>5</v>
      </c>
      <c r="AT5651">
        <v>4</v>
      </c>
    </row>
    <row r="5652" spans="2:46" ht="15" customHeight="1">
      <c r="B5652" s="48">
        <v>7422</v>
      </c>
      <c r="C5652" s="49">
        <v>45463</v>
      </c>
      <c r="D5652" s="50">
        <v>0.42641203703703706</v>
      </c>
      <c r="E5652" s="48" t="s">
        <v>12908</v>
      </c>
      <c r="F5652" s="48" t="s">
        <v>133</v>
      </c>
      <c r="G5652" s="48" t="s">
        <v>280</v>
      </c>
      <c r="H5652" s="48" t="s">
        <v>319</v>
      </c>
      <c r="I5652" s="48" t="s">
        <v>319</v>
      </c>
      <c r="J5652" s="48" t="s">
        <v>51</v>
      </c>
      <c r="K5652" s="48" t="s">
        <v>280</v>
      </c>
      <c r="L5652" s="48" t="s">
        <v>803</v>
      </c>
      <c r="M5652" s="48" t="s">
        <v>803</v>
      </c>
      <c r="N5652" s="48" t="s">
        <v>803</v>
      </c>
      <c r="O5652" s="48" t="s">
        <v>719</v>
      </c>
      <c r="P5652" s="48"/>
      <c r="Q5652" s="48"/>
      <c r="R5652" s="48"/>
      <c r="S5652" s="48"/>
      <c r="T5652" s="48"/>
      <c r="U5652" s="48"/>
      <c r="V5652" s="48"/>
      <c r="W5652" s="51" t="s">
        <v>5165</v>
      </c>
      <c r="X5652" t="str">
        <f t="shared" si="176"/>
        <v>SO;WB;FR;FR;BB;WB;SS;SS;SS;BE</v>
      </c>
      <c r="Y5652" cm="1">
        <f t="array" ref="Y5652">SUM(_xlfn.XLOOKUP(_xlfn.TOROW(F5652:V5652,1),$AN$34:$AN$43,$AL$34:$AL$43,,0,1))</f>
        <v>54</v>
      </c>
      <c r="Z5652">
        <f t="shared" si="177"/>
        <v>10</v>
      </c>
      <c r="AA5652" t="str">
        <v>BB</v>
      </c>
      <c r="AG5652">
        <v>5090</v>
      </c>
      <c r="AH5652">
        <v>5</v>
      </c>
      <c r="AT5652">
        <v>10</v>
      </c>
    </row>
    <row r="5653" spans="2:46" ht="15" customHeight="1">
      <c r="B5653" s="48">
        <v>7423</v>
      </c>
      <c r="C5653" s="49">
        <v>45463</v>
      </c>
      <c r="D5653" s="50">
        <v>0.42668981481481483</v>
      </c>
      <c r="E5653" s="48" t="s">
        <v>12909</v>
      </c>
      <c r="F5653" s="48" t="s">
        <v>243</v>
      </c>
      <c r="G5653" s="48" t="s">
        <v>243</v>
      </c>
      <c r="H5653" s="48" t="s">
        <v>280</v>
      </c>
      <c r="I5653" s="48" t="s">
        <v>189</v>
      </c>
      <c r="J5653" s="48" t="s">
        <v>189</v>
      </c>
      <c r="K5653" s="48" t="s">
        <v>194</v>
      </c>
      <c r="L5653" s="48" t="s">
        <v>194</v>
      </c>
      <c r="M5653" s="48"/>
      <c r="N5653" s="48"/>
      <c r="O5653" s="48"/>
      <c r="P5653" s="48"/>
      <c r="Q5653" s="48"/>
      <c r="R5653" s="48"/>
      <c r="S5653" s="48"/>
      <c r="T5653" s="48"/>
      <c r="U5653" s="48"/>
      <c r="V5653" s="48"/>
      <c r="W5653" s="51" t="s">
        <v>5166</v>
      </c>
      <c r="X5653" t="str">
        <f t="shared" si="176"/>
        <v>CB;CB;WB;JB;JB;DH;DH</v>
      </c>
      <c r="Y5653" cm="1">
        <f t="array" ref="Y5653">SUM(_xlfn.XLOOKUP(_xlfn.TOROW(F5653:V5653,1),$AN$34:$AN$43,$AL$34:$AL$43,,0,1))</f>
        <v>47</v>
      </c>
      <c r="Z5653">
        <f t="shared" si="177"/>
        <v>7</v>
      </c>
      <c r="AA5653" t="str">
        <v>BB</v>
      </c>
      <c r="AG5653">
        <v>5092</v>
      </c>
      <c r="AH5653">
        <v>5</v>
      </c>
      <c r="AT5653">
        <v>7</v>
      </c>
    </row>
    <row r="5654" spans="2:46" ht="15" customHeight="1">
      <c r="B5654" s="48">
        <v>7424</v>
      </c>
      <c r="C5654" s="49">
        <v>45463</v>
      </c>
      <c r="D5654" s="50">
        <v>0.43358796296296298</v>
      </c>
      <c r="E5654" s="48" t="s">
        <v>12910</v>
      </c>
      <c r="F5654" s="48" t="s">
        <v>243</v>
      </c>
      <c r="G5654" s="48" t="s">
        <v>243</v>
      </c>
      <c r="H5654" s="48" t="s">
        <v>133</v>
      </c>
      <c r="I5654" s="48" t="s">
        <v>280</v>
      </c>
      <c r="J5654" s="48" t="s">
        <v>189</v>
      </c>
      <c r="K5654" s="48" t="s">
        <v>189</v>
      </c>
      <c r="L5654" s="48" t="s">
        <v>189</v>
      </c>
      <c r="M5654" s="48"/>
      <c r="N5654" s="48"/>
      <c r="O5654" s="48"/>
      <c r="P5654" s="48"/>
      <c r="Q5654" s="48"/>
      <c r="R5654" s="48"/>
      <c r="S5654" s="48"/>
      <c r="T5654" s="48"/>
      <c r="U5654" s="48"/>
      <c r="V5654" s="48"/>
      <c r="W5654" s="51" t="s">
        <v>5167</v>
      </c>
      <c r="X5654" t="str">
        <f t="shared" si="176"/>
        <v>CB;CB;SO;WB;JB;JB;JB</v>
      </c>
      <c r="Y5654" cm="1">
        <f t="array" ref="Y5654">SUM(_xlfn.XLOOKUP(_xlfn.TOROW(F5654:V5654,1),$AN$34:$AN$43,$AL$34:$AL$43,,0,1))</f>
        <v>32</v>
      </c>
      <c r="Z5654">
        <f t="shared" si="177"/>
        <v>7</v>
      </c>
      <c r="AA5654" t="str">
        <v>CB</v>
      </c>
      <c r="AG5654">
        <v>5099</v>
      </c>
      <c r="AH5654">
        <v>5</v>
      </c>
      <c r="AT5654">
        <v>7</v>
      </c>
    </row>
    <row r="5655" spans="2:46" ht="15" customHeight="1">
      <c r="B5655" s="48">
        <v>7425</v>
      </c>
      <c r="C5655" s="49">
        <v>45463</v>
      </c>
      <c r="D5655" s="50">
        <v>0.43386574074074075</v>
      </c>
      <c r="E5655" s="48" t="s">
        <v>12911</v>
      </c>
      <c r="F5655" s="48" t="s">
        <v>194</v>
      </c>
      <c r="G5655" s="48" t="s">
        <v>189</v>
      </c>
      <c r="H5655" s="48" t="s">
        <v>133</v>
      </c>
      <c r="I5655" s="48" t="s">
        <v>803</v>
      </c>
      <c r="J5655" s="48" t="s">
        <v>133</v>
      </c>
      <c r="K5655" s="48" t="s">
        <v>319</v>
      </c>
      <c r="L5655" s="48" t="s">
        <v>51</v>
      </c>
      <c r="M5655" s="48" t="s">
        <v>319</v>
      </c>
      <c r="N5655" s="48" t="s">
        <v>280</v>
      </c>
      <c r="O5655" s="48" t="s">
        <v>280</v>
      </c>
      <c r="P5655" s="48" t="s">
        <v>280</v>
      </c>
      <c r="Q5655" s="48" t="s">
        <v>280</v>
      </c>
      <c r="R5655" s="48"/>
      <c r="S5655" s="48"/>
      <c r="T5655" s="48"/>
      <c r="U5655" s="48"/>
      <c r="V5655" s="48"/>
      <c r="W5655" s="51" t="s">
        <v>5168</v>
      </c>
      <c r="X5655" t="str">
        <f t="shared" si="176"/>
        <v>DH;JB;SO;SS;SO;FR;BB;FR;WB;WB;WB;WB</v>
      </c>
      <c r="Y5655" cm="1">
        <f t="array" ref="Y5655">SUM(_xlfn.XLOOKUP(_xlfn.TOROW(F5655:V5655,1),$AN$34:$AN$43,$AL$34:$AL$43,,0,1))</f>
        <v>77</v>
      </c>
      <c r="Z5655">
        <f t="shared" si="177"/>
        <v>12</v>
      </c>
      <c r="AA5655" t="str">
        <v>WB</v>
      </c>
      <c r="AG5655">
        <v>5106</v>
      </c>
      <c r="AH5655">
        <v>5</v>
      </c>
      <c r="AT5655">
        <v>12</v>
      </c>
    </row>
    <row r="5656" spans="2:46" ht="15" customHeight="1">
      <c r="B5656" s="48">
        <v>7426</v>
      </c>
      <c r="C5656" s="49">
        <v>45463</v>
      </c>
      <c r="D5656" s="50">
        <v>0.43582175925925926</v>
      </c>
      <c r="E5656" s="48" t="s">
        <v>8180</v>
      </c>
      <c r="F5656" s="48" t="s">
        <v>803</v>
      </c>
      <c r="G5656" s="48" t="s">
        <v>803</v>
      </c>
      <c r="H5656" s="48"/>
      <c r="I5656" s="48"/>
      <c r="J5656" s="48"/>
      <c r="K5656" s="48"/>
      <c r="L5656" s="48"/>
      <c r="M5656" s="48"/>
      <c r="N5656" s="48"/>
      <c r="O5656" s="48"/>
      <c r="P5656" s="48"/>
      <c r="Q5656" s="48"/>
      <c r="R5656" s="48"/>
      <c r="S5656" s="48"/>
      <c r="T5656" s="48"/>
      <c r="U5656" s="48"/>
      <c r="V5656" s="48"/>
      <c r="W5656" s="51" t="s">
        <v>563</v>
      </c>
      <c r="X5656" t="str">
        <f t="shared" si="176"/>
        <v>SS;SS</v>
      </c>
      <c r="Y5656" cm="1">
        <f t="array" ref="Y5656">SUM(_xlfn.XLOOKUP(_xlfn.TOROW(F5656:V5656,1),$AN$34:$AN$43,$AL$34:$AL$43,,0,1))</f>
        <v>6</v>
      </c>
      <c r="Z5656">
        <f t="shared" si="177"/>
        <v>2</v>
      </c>
      <c r="AA5656" t="str">
        <v>WB</v>
      </c>
      <c r="AG5656">
        <v>5115</v>
      </c>
      <c r="AH5656">
        <v>5</v>
      </c>
      <c r="AT5656">
        <v>2</v>
      </c>
    </row>
    <row r="5657" spans="2:46" ht="15" customHeight="1">
      <c r="B5657" s="48">
        <v>7427</v>
      </c>
      <c r="C5657" s="49">
        <v>45463</v>
      </c>
      <c r="D5657" s="50">
        <v>0.43681712962962965</v>
      </c>
      <c r="E5657" s="48" t="s">
        <v>12912</v>
      </c>
      <c r="F5657" s="48" t="s">
        <v>803</v>
      </c>
      <c r="G5657" s="48" t="s">
        <v>803</v>
      </c>
      <c r="H5657" s="48" t="s">
        <v>803</v>
      </c>
      <c r="I5657" s="48" t="s">
        <v>803</v>
      </c>
      <c r="J5657" s="48" t="s">
        <v>194</v>
      </c>
      <c r="K5657" s="48" t="s">
        <v>194</v>
      </c>
      <c r="L5657" s="48"/>
      <c r="M5657" s="48"/>
      <c r="N5657" s="48"/>
      <c r="O5657" s="48"/>
      <c r="P5657" s="48"/>
      <c r="Q5657" s="48"/>
      <c r="R5657" s="48"/>
      <c r="S5657" s="48"/>
      <c r="T5657" s="48"/>
      <c r="U5657" s="48"/>
      <c r="V5657" s="48"/>
      <c r="W5657" s="51" t="s">
        <v>5169</v>
      </c>
      <c r="X5657" t="str">
        <f t="shared" si="176"/>
        <v>SS;SS;SS;SS;DH;DH</v>
      </c>
      <c r="Y5657" cm="1">
        <f t="array" ref="Y5657">SUM(_xlfn.XLOOKUP(_xlfn.TOROW(F5657:V5657,1),$AN$34:$AN$43,$AL$34:$AL$43,,0,1))</f>
        <v>30</v>
      </c>
      <c r="Z5657">
        <f t="shared" si="177"/>
        <v>6</v>
      </c>
      <c r="AA5657" t="str">
        <v>WB</v>
      </c>
      <c r="AG5657">
        <v>5117</v>
      </c>
      <c r="AH5657">
        <v>5</v>
      </c>
      <c r="AT5657">
        <v>6</v>
      </c>
    </row>
    <row r="5658" spans="2:46" ht="15" customHeight="1">
      <c r="B5658" s="48">
        <v>7428</v>
      </c>
      <c r="C5658" s="49">
        <v>45463</v>
      </c>
      <c r="D5658" s="50">
        <v>0.43776620370370373</v>
      </c>
      <c r="E5658" s="48" t="s">
        <v>12913</v>
      </c>
      <c r="F5658" s="48" t="s">
        <v>194</v>
      </c>
      <c r="G5658" s="48" t="s">
        <v>304</v>
      </c>
      <c r="H5658" s="48"/>
      <c r="I5658" s="48"/>
      <c r="J5658" s="48"/>
      <c r="K5658" s="48"/>
      <c r="L5658" s="48"/>
      <c r="M5658" s="48"/>
      <c r="N5658" s="48"/>
      <c r="O5658" s="48"/>
      <c r="P5658" s="48"/>
      <c r="Q5658" s="48"/>
      <c r="R5658" s="48"/>
      <c r="S5658" s="48"/>
      <c r="T5658" s="48"/>
      <c r="U5658" s="48"/>
      <c r="V5658" s="48"/>
      <c r="W5658" s="51" t="s">
        <v>5170</v>
      </c>
      <c r="X5658" t="str">
        <f t="shared" si="176"/>
        <v>DH;HD</v>
      </c>
      <c r="Y5658" cm="1">
        <f t="array" ref="Y5658">SUM(_xlfn.XLOOKUP(_xlfn.TOROW(F5658:V5658,1),$AN$34:$AN$43,$AL$34:$AL$43,,0,1))</f>
        <v>16</v>
      </c>
      <c r="Z5658">
        <f t="shared" si="177"/>
        <v>2</v>
      </c>
      <c r="AA5658" t="str">
        <v>WB</v>
      </c>
      <c r="AG5658">
        <v>5126</v>
      </c>
      <c r="AH5658">
        <v>5</v>
      </c>
      <c r="AT5658">
        <v>2</v>
      </c>
    </row>
    <row r="5659" spans="2:46" ht="15" customHeight="1">
      <c r="B5659" s="48">
        <v>7429</v>
      </c>
      <c r="C5659" s="49">
        <v>45463</v>
      </c>
      <c r="D5659" s="50">
        <v>0.43913194444444442</v>
      </c>
      <c r="E5659" s="48" t="s">
        <v>12914</v>
      </c>
      <c r="F5659" s="48" t="s">
        <v>133</v>
      </c>
      <c r="G5659" s="48" t="s">
        <v>133</v>
      </c>
      <c r="H5659" s="48" t="s">
        <v>189</v>
      </c>
      <c r="I5659" s="48" t="s">
        <v>194</v>
      </c>
      <c r="J5659" s="48" t="s">
        <v>194</v>
      </c>
      <c r="K5659" s="48" t="s">
        <v>304</v>
      </c>
      <c r="L5659" s="48" t="s">
        <v>133</v>
      </c>
      <c r="M5659" s="48"/>
      <c r="N5659" s="48"/>
      <c r="O5659" s="48"/>
      <c r="P5659" s="48"/>
      <c r="Q5659" s="48"/>
      <c r="R5659" s="48"/>
      <c r="S5659" s="48"/>
      <c r="T5659" s="48"/>
      <c r="U5659" s="48"/>
      <c r="V5659" s="48"/>
      <c r="W5659" s="51" t="s">
        <v>5171</v>
      </c>
      <c r="X5659" t="str">
        <f t="shared" si="176"/>
        <v>SO;SO;JB;DH;DH;HD;SO</v>
      </c>
      <c r="Y5659" cm="1">
        <f t="array" ref="Y5659">SUM(_xlfn.XLOOKUP(_xlfn.TOROW(F5659:V5659,1),$AN$34:$AN$43,$AL$34:$AL$43,,0,1))</f>
        <v>32</v>
      </c>
      <c r="Z5659">
        <f t="shared" si="177"/>
        <v>7</v>
      </c>
      <c r="AA5659" t="str">
        <v>JB</v>
      </c>
      <c r="AG5659">
        <v>5129</v>
      </c>
      <c r="AH5659">
        <v>5</v>
      </c>
      <c r="AT5659">
        <v>7</v>
      </c>
    </row>
    <row r="5660" spans="2:46" ht="15" customHeight="1">
      <c r="B5660" s="48">
        <v>7430</v>
      </c>
      <c r="C5660" s="49">
        <v>45463</v>
      </c>
      <c r="D5660" s="50">
        <v>0.43947916666666664</v>
      </c>
      <c r="E5660" s="48" t="s">
        <v>12915</v>
      </c>
      <c r="F5660" s="48" t="s">
        <v>719</v>
      </c>
      <c r="G5660" s="48" t="s">
        <v>194</v>
      </c>
      <c r="H5660" s="48" t="s">
        <v>133</v>
      </c>
      <c r="I5660" s="48" t="s">
        <v>133</v>
      </c>
      <c r="J5660" s="48" t="s">
        <v>280</v>
      </c>
      <c r="K5660" s="48" t="s">
        <v>280</v>
      </c>
      <c r="L5660" s="48"/>
      <c r="M5660" s="48"/>
      <c r="N5660" s="48"/>
      <c r="O5660" s="48"/>
      <c r="P5660" s="48"/>
      <c r="Q5660" s="48"/>
      <c r="R5660" s="48"/>
      <c r="S5660" s="48"/>
      <c r="T5660" s="48"/>
      <c r="U5660" s="48"/>
      <c r="V5660" s="48"/>
      <c r="W5660" s="51" t="s">
        <v>5172</v>
      </c>
      <c r="X5660" t="str">
        <f t="shared" si="176"/>
        <v>BE;DH;SO;SO;WB;WB</v>
      </c>
      <c r="Y5660" cm="1">
        <f t="array" ref="Y5660">SUM(_xlfn.XLOOKUP(_xlfn.TOROW(F5660:V5660,1),$AN$34:$AN$43,$AL$34:$AL$43,,0,1))</f>
        <v>40</v>
      </c>
      <c r="Z5660">
        <f t="shared" si="177"/>
        <v>6</v>
      </c>
      <c r="AA5660" t="str">
        <v>BB</v>
      </c>
      <c r="AG5660">
        <v>5134</v>
      </c>
      <c r="AH5660">
        <v>5</v>
      </c>
      <c r="AT5660">
        <v>6</v>
      </c>
    </row>
    <row r="5661" spans="2:46" ht="15" customHeight="1">
      <c r="B5661" s="48">
        <v>7431</v>
      </c>
      <c r="C5661" s="49">
        <v>45463</v>
      </c>
      <c r="D5661" s="50">
        <v>0.44180555555555556</v>
      </c>
      <c r="E5661" s="48" t="s">
        <v>12916</v>
      </c>
      <c r="F5661" s="48" t="s">
        <v>243</v>
      </c>
      <c r="G5661" s="48" t="s">
        <v>243</v>
      </c>
      <c r="H5661" s="48" t="s">
        <v>133</v>
      </c>
      <c r="I5661" s="48" t="s">
        <v>304</v>
      </c>
      <c r="J5661" s="48" t="s">
        <v>280</v>
      </c>
      <c r="K5661" s="48" t="s">
        <v>280</v>
      </c>
      <c r="L5661" s="48" t="s">
        <v>319</v>
      </c>
      <c r="M5661" s="48"/>
      <c r="N5661" s="48"/>
      <c r="O5661" s="48"/>
      <c r="P5661" s="48"/>
      <c r="Q5661" s="48"/>
      <c r="R5661" s="48"/>
      <c r="S5661" s="48"/>
      <c r="T5661" s="48"/>
      <c r="U5661" s="48"/>
      <c r="V5661" s="48"/>
      <c r="W5661" s="51" t="s">
        <v>5173</v>
      </c>
      <c r="X5661" t="str">
        <f t="shared" si="176"/>
        <v>CB;CB;SO;HD;WB;WB;FR</v>
      </c>
      <c r="Y5661" cm="1">
        <f t="array" ref="Y5661">SUM(_xlfn.XLOOKUP(_xlfn.TOROW(F5661:V5661,1),$AN$34:$AN$43,$AL$34:$AL$43,,0,1))</f>
        <v>50</v>
      </c>
      <c r="Z5661">
        <f t="shared" si="177"/>
        <v>7</v>
      </c>
      <c r="AA5661" t="str">
        <v>BE</v>
      </c>
      <c r="AG5661">
        <v>5141</v>
      </c>
      <c r="AH5661">
        <v>5</v>
      </c>
      <c r="AT5661">
        <v>7</v>
      </c>
    </row>
    <row r="5662" spans="2:46" ht="15" customHeight="1">
      <c r="B5662" s="48">
        <v>7432</v>
      </c>
      <c r="C5662" s="49">
        <v>45463</v>
      </c>
      <c r="D5662" s="50">
        <v>0.44344907407407408</v>
      </c>
      <c r="E5662" s="48" t="s">
        <v>12917</v>
      </c>
      <c r="F5662" s="48" t="s">
        <v>194</v>
      </c>
      <c r="G5662" s="48" t="s">
        <v>319</v>
      </c>
      <c r="H5662" s="48" t="s">
        <v>189</v>
      </c>
      <c r="I5662" s="48" t="s">
        <v>243</v>
      </c>
      <c r="J5662" s="48" t="s">
        <v>280</v>
      </c>
      <c r="K5662" s="48" t="s">
        <v>243</v>
      </c>
      <c r="L5662" s="48" t="s">
        <v>51</v>
      </c>
      <c r="M5662" s="48" t="s">
        <v>319</v>
      </c>
      <c r="N5662" s="48" t="s">
        <v>280</v>
      </c>
      <c r="O5662" s="48"/>
      <c r="P5662" s="48"/>
      <c r="Q5662" s="48"/>
      <c r="R5662" s="48"/>
      <c r="S5662" s="48"/>
      <c r="T5662" s="48"/>
      <c r="U5662" s="48"/>
      <c r="V5662" s="48"/>
      <c r="W5662" s="51" t="s">
        <v>5174</v>
      </c>
      <c r="X5662" t="str">
        <f t="shared" si="176"/>
        <v>DH;FR;JB;CB;WB;CB;BB;FR;WB</v>
      </c>
      <c r="Y5662" cm="1">
        <f t="array" ref="Y5662">SUM(_xlfn.XLOOKUP(_xlfn.TOROW(F5662:V5662,1),$AN$34:$AN$43,$AL$34:$AL$43,,0,1))</f>
        <v>64</v>
      </c>
      <c r="Z5662">
        <f t="shared" si="177"/>
        <v>9</v>
      </c>
      <c r="AA5662" t="str">
        <v>CB</v>
      </c>
      <c r="AG5662">
        <v>5144</v>
      </c>
      <c r="AH5662">
        <v>5</v>
      </c>
      <c r="AT5662">
        <v>9</v>
      </c>
    </row>
    <row r="5663" spans="2:46" ht="15" customHeight="1">
      <c r="B5663" s="48">
        <v>7433</v>
      </c>
      <c r="C5663" s="49">
        <v>45463</v>
      </c>
      <c r="D5663" s="50">
        <v>0.44550925925925927</v>
      </c>
      <c r="E5663" s="48" t="s">
        <v>12918</v>
      </c>
      <c r="F5663" s="48" t="s">
        <v>194</v>
      </c>
      <c r="G5663" s="48" t="s">
        <v>194</v>
      </c>
      <c r="H5663" s="48" t="s">
        <v>194</v>
      </c>
      <c r="I5663" s="48" t="s">
        <v>189</v>
      </c>
      <c r="J5663" s="48" t="s">
        <v>319</v>
      </c>
      <c r="K5663" s="48" t="s">
        <v>319</v>
      </c>
      <c r="L5663" s="48" t="s">
        <v>319</v>
      </c>
      <c r="M5663" s="48"/>
      <c r="N5663" s="48"/>
      <c r="O5663" s="48"/>
      <c r="P5663" s="48"/>
      <c r="Q5663" s="48"/>
      <c r="R5663" s="48"/>
      <c r="S5663" s="48"/>
      <c r="T5663" s="48"/>
      <c r="U5663" s="48"/>
      <c r="V5663" s="48"/>
      <c r="W5663" s="51" t="s">
        <v>5175</v>
      </c>
      <c r="X5663" t="str">
        <f t="shared" si="176"/>
        <v>DH;DH;DH;JB;FR;FR;FR</v>
      </c>
      <c r="Y5663" cm="1">
        <f t="array" ref="Y5663">SUM(_xlfn.XLOOKUP(_xlfn.TOROW(F5663:V5663,1),$AN$34:$AN$43,$AL$34:$AL$43,,0,1))</f>
        <v>37</v>
      </c>
      <c r="Z5663">
        <f t="shared" si="177"/>
        <v>7</v>
      </c>
      <c r="AA5663" t="str">
        <v>CB</v>
      </c>
      <c r="AG5663">
        <v>5147</v>
      </c>
      <c r="AH5663">
        <v>5</v>
      </c>
      <c r="AT5663">
        <v>7</v>
      </c>
    </row>
    <row r="5664" spans="2:46" ht="15" customHeight="1">
      <c r="B5664" s="48">
        <v>7434</v>
      </c>
      <c r="C5664" s="49">
        <v>45463</v>
      </c>
      <c r="D5664" s="50">
        <v>0.44899305555555558</v>
      </c>
      <c r="E5664" s="48" t="s">
        <v>12919</v>
      </c>
      <c r="F5664" s="48" t="s">
        <v>189</v>
      </c>
      <c r="G5664" s="48" t="s">
        <v>280</v>
      </c>
      <c r="H5664" s="48" t="s">
        <v>133</v>
      </c>
      <c r="I5664" s="48" t="s">
        <v>133</v>
      </c>
      <c r="J5664" s="48" t="s">
        <v>719</v>
      </c>
      <c r="K5664" s="48" t="s">
        <v>304</v>
      </c>
      <c r="L5664" s="48"/>
      <c r="M5664" s="48"/>
      <c r="N5664" s="48"/>
      <c r="O5664" s="48"/>
      <c r="P5664" s="48"/>
      <c r="Q5664" s="48"/>
      <c r="R5664" s="48"/>
      <c r="S5664" s="48"/>
      <c r="T5664" s="48"/>
      <c r="U5664" s="48"/>
      <c r="V5664" s="48"/>
      <c r="W5664" s="51" t="s">
        <v>5176</v>
      </c>
      <c r="X5664" t="str">
        <f t="shared" si="176"/>
        <v>JB;WB;SO;SO;BE;HD</v>
      </c>
      <c r="Y5664" cm="1">
        <f t="array" ref="Y5664">SUM(_xlfn.XLOOKUP(_xlfn.TOROW(F5664:V5664,1),$AN$34:$AN$43,$AL$34:$AL$43,,0,1))</f>
        <v>28</v>
      </c>
      <c r="Z5664">
        <f t="shared" si="177"/>
        <v>6</v>
      </c>
      <c r="AA5664" t="str">
        <v>CB</v>
      </c>
      <c r="AG5664">
        <v>5153</v>
      </c>
      <c r="AH5664">
        <v>5</v>
      </c>
      <c r="AT5664">
        <v>6</v>
      </c>
    </row>
    <row r="5665" spans="2:46" ht="15" customHeight="1">
      <c r="B5665" s="48">
        <v>7435</v>
      </c>
      <c r="C5665" s="49">
        <v>45463</v>
      </c>
      <c r="D5665" s="50">
        <v>0.45004629629629628</v>
      </c>
      <c r="E5665" s="48" t="s">
        <v>12920</v>
      </c>
      <c r="F5665" s="48" t="s">
        <v>280</v>
      </c>
      <c r="G5665" s="48" t="s">
        <v>280</v>
      </c>
      <c r="H5665" s="48" t="s">
        <v>280</v>
      </c>
      <c r="I5665" s="48" t="s">
        <v>280</v>
      </c>
      <c r="J5665" s="48" t="s">
        <v>189</v>
      </c>
      <c r="K5665" s="48" t="s">
        <v>803</v>
      </c>
      <c r="L5665" s="48"/>
      <c r="M5665" s="48"/>
      <c r="N5665" s="48"/>
      <c r="O5665" s="48"/>
      <c r="P5665" s="48"/>
      <c r="Q5665" s="48"/>
      <c r="R5665" s="48"/>
      <c r="S5665" s="48"/>
      <c r="T5665" s="48"/>
      <c r="U5665" s="48"/>
      <c r="V5665" s="48"/>
      <c r="W5665" s="51" t="s">
        <v>5177</v>
      </c>
      <c r="X5665" t="str">
        <f t="shared" si="176"/>
        <v>WB;WB;WB;WB;JB;SS</v>
      </c>
      <c r="Y5665" cm="1">
        <f t="array" ref="Y5665">SUM(_xlfn.XLOOKUP(_xlfn.TOROW(F5665:V5665,1),$AN$34:$AN$43,$AL$34:$AL$43,,0,1))</f>
        <v>48</v>
      </c>
      <c r="Z5665">
        <f t="shared" si="177"/>
        <v>6</v>
      </c>
      <c r="AA5665" t="str">
        <v>SO</v>
      </c>
      <c r="AG5665">
        <v>5174</v>
      </c>
      <c r="AH5665">
        <v>5</v>
      </c>
      <c r="AT5665">
        <v>6</v>
      </c>
    </row>
    <row r="5666" spans="2:46" ht="15" customHeight="1">
      <c r="B5666" s="48">
        <v>7436</v>
      </c>
      <c r="C5666" s="49">
        <v>45463</v>
      </c>
      <c r="D5666" s="50">
        <v>0.45027777777777778</v>
      </c>
      <c r="E5666" s="48" t="s">
        <v>12921</v>
      </c>
      <c r="F5666" s="48" t="s">
        <v>133</v>
      </c>
      <c r="G5666" s="48" t="s">
        <v>319</v>
      </c>
      <c r="H5666" s="48" t="s">
        <v>133</v>
      </c>
      <c r="I5666" s="48"/>
      <c r="J5666" s="48"/>
      <c r="K5666" s="48"/>
      <c r="L5666" s="48"/>
      <c r="M5666" s="48"/>
      <c r="N5666" s="48"/>
      <c r="O5666" s="48"/>
      <c r="P5666" s="48"/>
      <c r="Q5666" s="48"/>
      <c r="R5666" s="48"/>
      <c r="S5666" s="48"/>
      <c r="T5666" s="48"/>
      <c r="U5666" s="48"/>
      <c r="V5666" s="48"/>
      <c r="W5666" s="51" t="s">
        <v>5178</v>
      </c>
      <c r="X5666" t="str">
        <f t="shared" si="176"/>
        <v>SO;FR;SO</v>
      </c>
      <c r="Y5666" cm="1">
        <f t="array" ref="Y5666">SUM(_xlfn.XLOOKUP(_xlfn.TOROW(F5666:V5666,1),$AN$34:$AN$43,$AL$34:$AL$43,,0,1))</f>
        <v>7</v>
      </c>
      <c r="Z5666">
        <f t="shared" si="177"/>
        <v>3</v>
      </c>
      <c r="AA5666" t="str">
        <v>SO</v>
      </c>
      <c r="AG5666">
        <v>5178</v>
      </c>
      <c r="AH5666">
        <v>5</v>
      </c>
      <c r="AT5666">
        <v>3</v>
      </c>
    </row>
    <row r="5667" spans="2:46" ht="15" customHeight="1">
      <c r="B5667" s="48">
        <v>7437</v>
      </c>
      <c r="C5667" s="49">
        <v>45463</v>
      </c>
      <c r="D5667" s="50">
        <v>0.4526736111111111</v>
      </c>
      <c r="E5667" s="48" t="s">
        <v>12922</v>
      </c>
      <c r="F5667" s="48" t="s">
        <v>280</v>
      </c>
      <c r="G5667" s="48" t="s">
        <v>133</v>
      </c>
      <c r="H5667" s="48" t="s">
        <v>133</v>
      </c>
      <c r="I5667" s="48" t="s">
        <v>803</v>
      </c>
      <c r="J5667" s="48" t="s">
        <v>304</v>
      </c>
      <c r="K5667" s="48"/>
      <c r="L5667" s="48"/>
      <c r="M5667" s="48"/>
      <c r="N5667" s="48"/>
      <c r="O5667" s="48"/>
      <c r="P5667" s="48"/>
      <c r="Q5667" s="48"/>
      <c r="R5667" s="48"/>
      <c r="S5667" s="48"/>
      <c r="T5667" s="48"/>
      <c r="U5667" s="48"/>
      <c r="V5667" s="48"/>
      <c r="W5667" s="51" t="s">
        <v>5179</v>
      </c>
      <c r="X5667" t="str">
        <f t="shared" si="176"/>
        <v>WB;SO;SO;SS;HD</v>
      </c>
      <c r="Y5667" cm="1">
        <f t="array" ref="Y5667">SUM(_xlfn.XLOOKUP(_xlfn.TOROW(F5667:V5667,1),$AN$34:$AN$43,$AL$34:$AL$43,,0,1))</f>
        <v>25</v>
      </c>
      <c r="Z5667">
        <f t="shared" si="177"/>
        <v>5</v>
      </c>
      <c r="AA5667" t="str">
        <v>SO</v>
      </c>
      <c r="AG5667">
        <v>5187</v>
      </c>
      <c r="AH5667">
        <v>5</v>
      </c>
      <c r="AT5667">
        <v>5</v>
      </c>
    </row>
    <row r="5668" spans="2:46" ht="15" customHeight="1">
      <c r="B5668" s="48">
        <v>7438</v>
      </c>
      <c r="C5668" s="49">
        <v>45463</v>
      </c>
      <c r="D5668" s="50">
        <v>0.45315972222222223</v>
      </c>
      <c r="E5668" s="48" t="s">
        <v>12923</v>
      </c>
      <c r="F5668" s="48" t="s">
        <v>133</v>
      </c>
      <c r="G5668" s="48" t="s">
        <v>133</v>
      </c>
      <c r="H5668" s="48" t="s">
        <v>319</v>
      </c>
      <c r="I5668" s="48"/>
      <c r="J5668" s="48"/>
      <c r="K5668" s="48"/>
      <c r="L5668" s="48"/>
      <c r="M5668" s="48"/>
      <c r="N5668" s="48"/>
      <c r="O5668" s="48"/>
      <c r="P5668" s="48"/>
      <c r="Q5668" s="48"/>
      <c r="R5668" s="48"/>
      <c r="S5668" s="48"/>
      <c r="T5668" s="48"/>
      <c r="U5668" s="48"/>
      <c r="V5668" s="48"/>
      <c r="W5668" s="51" t="s">
        <v>5180</v>
      </c>
      <c r="X5668" t="str">
        <f t="shared" si="176"/>
        <v>SO;SO;FR</v>
      </c>
      <c r="Y5668" cm="1">
        <f t="array" ref="Y5668">SUM(_xlfn.XLOOKUP(_xlfn.TOROW(F5668:V5668,1),$AN$34:$AN$43,$AL$34:$AL$43,,0,1))</f>
        <v>7</v>
      </c>
      <c r="Z5668">
        <f t="shared" si="177"/>
        <v>3</v>
      </c>
      <c r="AA5668" t="str">
        <v>DH</v>
      </c>
      <c r="AG5668">
        <v>5192</v>
      </c>
      <c r="AH5668">
        <v>5</v>
      </c>
      <c r="AT5668">
        <v>3</v>
      </c>
    </row>
    <row r="5669" spans="2:46" ht="15" customHeight="1">
      <c r="B5669" s="48">
        <v>7439</v>
      </c>
      <c r="C5669" s="49">
        <v>45463</v>
      </c>
      <c r="D5669" s="50">
        <v>0.45380787037037035</v>
      </c>
      <c r="E5669" s="48" t="s">
        <v>12924</v>
      </c>
      <c r="F5669" s="48" t="s">
        <v>189</v>
      </c>
      <c r="G5669" s="48" t="s">
        <v>189</v>
      </c>
      <c r="H5669" s="48" t="s">
        <v>280</v>
      </c>
      <c r="I5669" s="48" t="s">
        <v>280</v>
      </c>
      <c r="J5669" s="48"/>
      <c r="K5669" s="48"/>
      <c r="L5669" s="48"/>
      <c r="M5669" s="48"/>
      <c r="N5669" s="48"/>
      <c r="O5669" s="48"/>
      <c r="P5669" s="48"/>
      <c r="Q5669" s="48"/>
      <c r="R5669" s="48"/>
      <c r="S5669" s="48"/>
      <c r="T5669" s="48"/>
      <c r="U5669" s="48"/>
      <c r="V5669" s="48"/>
      <c r="W5669" s="51" t="s">
        <v>5181</v>
      </c>
      <c r="X5669" t="str">
        <f t="shared" si="176"/>
        <v>JB;JB;WB;WB</v>
      </c>
      <c r="Y5669" cm="1">
        <f t="array" ref="Y5669">SUM(_xlfn.XLOOKUP(_xlfn.TOROW(F5669:V5669,1),$AN$34:$AN$43,$AL$34:$AL$43,,0,1))</f>
        <v>24</v>
      </c>
      <c r="Z5669">
        <f t="shared" si="177"/>
        <v>4</v>
      </c>
      <c r="AA5669" t="str">
        <v>DH</v>
      </c>
      <c r="AG5669">
        <v>5193</v>
      </c>
      <c r="AH5669">
        <v>5</v>
      </c>
      <c r="AT5669">
        <v>4</v>
      </c>
    </row>
    <row r="5670" spans="2:46" ht="15" customHeight="1">
      <c r="B5670" s="48">
        <v>7440</v>
      </c>
      <c r="C5670" s="49">
        <v>45463</v>
      </c>
      <c r="D5670" s="50">
        <v>0.45502314814814815</v>
      </c>
      <c r="E5670" s="48" t="s">
        <v>12925</v>
      </c>
      <c r="F5670" s="48" t="s">
        <v>51</v>
      </c>
      <c r="G5670" s="48" t="s">
        <v>51</v>
      </c>
      <c r="H5670" s="48" t="s">
        <v>803</v>
      </c>
      <c r="I5670" s="48" t="s">
        <v>194</v>
      </c>
      <c r="J5670" s="48" t="s">
        <v>194</v>
      </c>
      <c r="K5670" s="48" t="s">
        <v>194</v>
      </c>
      <c r="L5670" s="48" t="s">
        <v>280</v>
      </c>
      <c r="M5670" s="48" t="s">
        <v>280</v>
      </c>
      <c r="N5670" s="48"/>
      <c r="O5670" s="48"/>
      <c r="P5670" s="48"/>
      <c r="Q5670" s="48"/>
      <c r="R5670" s="48"/>
      <c r="S5670" s="48"/>
      <c r="T5670" s="48"/>
      <c r="U5670" s="48"/>
      <c r="V5670" s="48"/>
      <c r="W5670" s="51" t="s">
        <v>5182</v>
      </c>
      <c r="X5670" t="str">
        <f t="shared" si="176"/>
        <v>BB;BB;SS;DH;DH;DH;WB;WB</v>
      </c>
      <c r="Y5670" cm="1">
        <f t="array" ref="Y5670">SUM(_xlfn.XLOOKUP(_xlfn.TOROW(F5670:V5670,1),$AN$34:$AN$43,$AL$34:$AL$43,,0,1))</f>
        <v>72</v>
      </c>
      <c r="Z5670">
        <f t="shared" si="177"/>
        <v>8</v>
      </c>
      <c r="AA5670" t="str">
        <v>DH</v>
      </c>
      <c r="AG5670">
        <v>5213</v>
      </c>
      <c r="AH5670">
        <v>5</v>
      </c>
      <c r="AT5670">
        <v>8</v>
      </c>
    </row>
    <row r="5671" spans="2:46" ht="15" customHeight="1">
      <c r="B5671" s="48">
        <v>7441</v>
      </c>
      <c r="C5671" s="49">
        <v>45463</v>
      </c>
      <c r="D5671" s="50">
        <v>0.46011574074074074</v>
      </c>
      <c r="E5671" s="48" t="s">
        <v>12926</v>
      </c>
      <c r="F5671" s="48" t="s">
        <v>803</v>
      </c>
      <c r="G5671" s="48" t="s">
        <v>803</v>
      </c>
      <c r="H5671" s="48" t="s">
        <v>51</v>
      </c>
      <c r="I5671" s="48" t="s">
        <v>243</v>
      </c>
      <c r="J5671" s="48" t="s">
        <v>194</v>
      </c>
      <c r="K5671" s="48" t="s">
        <v>280</v>
      </c>
      <c r="L5671" s="48"/>
      <c r="M5671" s="48"/>
      <c r="N5671" s="48"/>
      <c r="O5671" s="48"/>
      <c r="P5671" s="48"/>
      <c r="Q5671" s="48"/>
      <c r="R5671" s="48"/>
      <c r="S5671" s="48"/>
      <c r="T5671" s="48"/>
      <c r="U5671" s="48"/>
      <c r="V5671" s="48"/>
      <c r="W5671" s="51" t="s">
        <v>5183</v>
      </c>
      <c r="X5671" t="str">
        <f t="shared" si="176"/>
        <v>SS;SS;BB;CB;DH;WB</v>
      </c>
      <c r="Y5671" cm="1">
        <f t="array" ref="Y5671">SUM(_xlfn.XLOOKUP(_xlfn.TOROW(F5671:V5671,1),$AN$34:$AN$43,$AL$34:$AL$43,,0,1))</f>
        <v>44</v>
      </c>
      <c r="Z5671">
        <f t="shared" si="177"/>
        <v>6</v>
      </c>
      <c r="AA5671" t="str">
        <v>HD</v>
      </c>
      <c r="AG5671">
        <v>5218</v>
      </c>
      <c r="AH5671">
        <v>5</v>
      </c>
      <c r="AT5671">
        <v>6</v>
      </c>
    </row>
    <row r="5672" spans="2:46" ht="15" customHeight="1">
      <c r="B5672" s="48">
        <v>7442</v>
      </c>
      <c r="C5672" s="49">
        <v>45463</v>
      </c>
      <c r="D5672" s="50">
        <v>0.46241898148148147</v>
      </c>
      <c r="E5672" s="48" t="s">
        <v>8447</v>
      </c>
      <c r="F5672" s="48" t="s">
        <v>304</v>
      </c>
      <c r="G5672" s="48" t="s">
        <v>304</v>
      </c>
      <c r="H5672" s="48"/>
      <c r="I5672" s="48"/>
      <c r="J5672" s="48"/>
      <c r="K5672" s="48"/>
      <c r="L5672" s="48"/>
      <c r="M5672" s="48"/>
      <c r="N5672" s="48"/>
      <c r="O5672" s="48"/>
      <c r="P5672" s="48"/>
      <c r="Q5672" s="48"/>
      <c r="R5672" s="48"/>
      <c r="S5672" s="48"/>
      <c r="T5672" s="48"/>
      <c r="U5672" s="48"/>
      <c r="V5672" s="48"/>
      <c r="W5672" s="51" t="s">
        <v>5184</v>
      </c>
      <c r="X5672" t="str">
        <f t="shared" si="176"/>
        <v>HD;HD</v>
      </c>
      <c r="Y5672" cm="1">
        <f t="array" ref="Y5672">SUM(_xlfn.XLOOKUP(_xlfn.TOROW(F5672:V5672,1),$AN$34:$AN$43,$AL$34:$AL$43,,0,1))</f>
        <v>14</v>
      </c>
      <c r="Z5672">
        <f t="shared" si="177"/>
        <v>2</v>
      </c>
      <c r="AA5672" t="str">
        <v>HD</v>
      </c>
      <c r="AG5672">
        <v>5225</v>
      </c>
      <c r="AH5672">
        <v>5</v>
      </c>
      <c r="AT5672">
        <v>2</v>
      </c>
    </row>
    <row r="5673" spans="2:46" ht="15" customHeight="1">
      <c r="B5673" s="48">
        <v>7443</v>
      </c>
      <c r="C5673" s="49">
        <v>45463</v>
      </c>
      <c r="D5673" s="50">
        <v>0.46282407407407405</v>
      </c>
      <c r="E5673" s="48" t="s">
        <v>12927</v>
      </c>
      <c r="F5673" s="48" t="s">
        <v>194</v>
      </c>
      <c r="G5673" s="48" t="s">
        <v>319</v>
      </c>
      <c r="H5673" s="48" t="s">
        <v>280</v>
      </c>
      <c r="I5673" s="48" t="s">
        <v>280</v>
      </c>
      <c r="J5673" s="48" t="s">
        <v>280</v>
      </c>
      <c r="K5673" s="48" t="s">
        <v>719</v>
      </c>
      <c r="L5673" s="48" t="s">
        <v>803</v>
      </c>
      <c r="M5673" s="48" t="s">
        <v>51</v>
      </c>
      <c r="N5673" s="48" t="s">
        <v>243</v>
      </c>
      <c r="O5673" s="48" t="s">
        <v>189</v>
      </c>
      <c r="P5673" s="48"/>
      <c r="Q5673" s="48"/>
      <c r="R5673" s="48"/>
      <c r="S5673" s="48"/>
      <c r="T5673" s="48"/>
      <c r="U5673" s="48"/>
      <c r="V5673" s="48"/>
      <c r="W5673" s="51" t="s">
        <v>5185</v>
      </c>
      <c r="X5673" t="str">
        <f t="shared" si="176"/>
        <v>DH;FR;WB;WB;WB;BE;SS;BB;CB;JB</v>
      </c>
      <c r="Y5673" cm="1">
        <f t="array" ref="Y5673">SUM(_xlfn.XLOOKUP(_xlfn.TOROW(F5673:V5673,1),$AN$34:$AN$43,$AL$34:$AL$43,,0,1))</f>
        <v>72</v>
      </c>
      <c r="Z5673">
        <f t="shared" si="177"/>
        <v>10</v>
      </c>
      <c r="AA5673" t="str">
        <v>HD</v>
      </c>
      <c r="AG5673">
        <v>5229</v>
      </c>
      <c r="AH5673">
        <v>5</v>
      </c>
      <c r="AT5673">
        <v>10</v>
      </c>
    </row>
    <row r="5674" spans="2:46" ht="15" customHeight="1">
      <c r="B5674" s="48">
        <v>7444</v>
      </c>
      <c r="C5674" s="49">
        <v>45463</v>
      </c>
      <c r="D5674" s="50">
        <v>0.46600694444444446</v>
      </c>
      <c r="E5674" s="48" t="s">
        <v>8423</v>
      </c>
      <c r="F5674" s="48" t="s">
        <v>189</v>
      </c>
      <c r="G5674" s="48" t="s">
        <v>189</v>
      </c>
      <c r="H5674" s="48" t="s">
        <v>189</v>
      </c>
      <c r="I5674" s="48" t="s">
        <v>189</v>
      </c>
      <c r="J5674" s="48"/>
      <c r="K5674" s="48"/>
      <c r="L5674" s="48"/>
      <c r="M5674" s="48"/>
      <c r="N5674" s="48"/>
      <c r="O5674" s="48"/>
      <c r="P5674" s="48"/>
      <c r="Q5674" s="48"/>
      <c r="R5674" s="48"/>
      <c r="S5674" s="48"/>
      <c r="T5674" s="48"/>
      <c r="U5674" s="48"/>
      <c r="V5674" s="48"/>
      <c r="W5674" s="51" t="s">
        <v>4549</v>
      </c>
      <c r="X5674" t="str">
        <f t="shared" si="176"/>
        <v>JB;JB;JB;JB</v>
      </c>
      <c r="Y5674" cm="1">
        <f t="array" ref="Y5674">SUM(_xlfn.XLOOKUP(_xlfn.TOROW(F5674:V5674,1),$AN$34:$AN$43,$AL$34:$AL$43,,0,1))</f>
        <v>4</v>
      </c>
      <c r="Z5674">
        <f t="shared" si="177"/>
        <v>4</v>
      </c>
      <c r="AA5674" t="str">
        <v>HD</v>
      </c>
      <c r="AG5674">
        <v>5239</v>
      </c>
      <c r="AH5674">
        <v>5</v>
      </c>
      <c r="AT5674">
        <v>4</v>
      </c>
    </row>
    <row r="5675" spans="2:46" ht="15" customHeight="1">
      <c r="B5675" s="48">
        <v>7445</v>
      </c>
      <c r="C5675" s="49">
        <v>45463</v>
      </c>
      <c r="D5675" s="50">
        <v>0.46649305555555554</v>
      </c>
      <c r="E5675" s="48" t="s">
        <v>8340</v>
      </c>
      <c r="F5675" s="48" t="s">
        <v>194</v>
      </c>
      <c r="G5675" s="48" t="s">
        <v>194</v>
      </c>
      <c r="H5675" s="48"/>
      <c r="I5675" s="48"/>
      <c r="J5675" s="48"/>
      <c r="K5675" s="48"/>
      <c r="L5675" s="48"/>
      <c r="M5675" s="48"/>
      <c r="N5675" s="48"/>
      <c r="O5675" s="48"/>
      <c r="P5675" s="48"/>
      <c r="Q5675" s="48"/>
      <c r="R5675" s="48"/>
      <c r="S5675" s="48"/>
      <c r="T5675" s="48"/>
      <c r="U5675" s="48"/>
      <c r="V5675" s="48"/>
      <c r="W5675" s="51" t="s">
        <v>800</v>
      </c>
      <c r="X5675" t="str">
        <f t="shared" si="176"/>
        <v>DH;DH</v>
      </c>
      <c r="Y5675" cm="1">
        <f t="array" ref="Y5675">SUM(_xlfn.XLOOKUP(_xlfn.TOROW(F5675:V5675,1),$AN$34:$AN$43,$AL$34:$AL$43,,0,1))</f>
        <v>18</v>
      </c>
      <c r="Z5675">
        <f t="shared" si="177"/>
        <v>2</v>
      </c>
      <c r="AA5675" t="str">
        <v>HD</v>
      </c>
      <c r="AG5675">
        <v>5241</v>
      </c>
      <c r="AH5675">
        <v>5</v>
      </c>
      <c r="AT5675">
        <v>2</v>
      </c>
    </row>
    <row r="5676" spans="2:46" ht="15" customHeight="1">
      <c r="B5676" s="48">
        <v>7446</v>
      </c>
      <c r="C5676" s="49">
        <v>45463</v>
      </c>
      <c r="D5676" s="50">
        <v>0.46812500000000001</v>
      </c>
      <c r="E5676" s="48" t="s">
        <v>12928</v>
      </c>
      <c r="F5676" s="48" t="s">
        <v>280</v>
      </c>
      <c r="G5676" s="48" t="s">
        <v>51</v>
      </c>
      <c r="H5676" s="48" t="s">
        <v>133</v>
      </c>
      <c r="I5676" s="48" t="s">
        <v>319</v>
      </c>
      <c r="J5676" s="48" t="s">
        <v>194</v>
      </c>
      <c r="K5676" s="48" t="s">
        <v>719</v>
      </c>
      <c r="L5676" s="48" t="s">
        <v>243</v>
      </c>
      <c r="M5676" s="48" t="s">
        <v>243</v>
      </c>
      <c r="N5676" s="48" t="s">
        <v>243</v>
      </c>
      <c r="O5676" s="48" t="s">
        <v>243</v>
      </c>
      <c r="P5676" s="48" t="s">
        <v>194</v>
      </c>
      <c r="Q5676" s="48"/>
      <c r="R5676" s="48"/>
      <c r="S5676" s="48"/>
      <c r="T5676" s="48"/>
      <c r="U5676" s="48"/>
      <c r="V5676" s="48"/>
      <c r="W5676" s="51" t="s">
        <v>5186</v>
      </c>
      <c r="X5676" t="str">
        <f t="shared" si="176"/>
        <v>WB;BB;SO;FR;DH;BE;CB;CB;CB;CB;DH</v>
      </c>
      <c r="Y5676" cm="1">
        <f t="array" ref="Y5676">SUM(_xlfn.XLOOKUP(_xlfn.TOROW(F5676:V5676,1),$AN$34:$AN$43,$AL$34:$AL$43,,0,1))</f>
        <v>81</v>
      </c>
      <c r="Z5676">
        <f t="shared" si="177"/>
        <v>11</v>
      </c>
      <c r="AA5676" t="str">
        <v>SS</v>
      </c>
      <c r="AG5676">
        <v>5242</v>
      </c>
      <c r="AH5676">
        <v>5</v>
      </c>
      <c r="AT5676">
        <v>11</v>
      </c>
    </row>
    <row r="5677" spans="2:46" ht="15" customHeight="1">
      <c r="B5677" s="48">
        <v>7447</v>
      </c>
      <c r="C5677" s="49">
        <v>45463</v>
      </c>
      <c r="D5677" s="50">
        <v>0.46959490740740739</v>
      </c>
      <c r="E5677" s="48" t="s">
        <v>803</v>
      </c>
      <c r="F5677" s="48" t="s">
        <v>803</v>
      </c>
      <c r="G5677" s="48"/>
      <c r="H5677" s="48"/>
      <c r="I5677" s="48"/>
      <c r="J5677" s="48"/>
      <c r="K5677" s="48"/>
      <c r="L5677" s="48"/>
      <c r="M5677" s="48"/>
      <c r="N5677" s="48"/>
      <c r="O5677" s="48"/>
      <c r="P5677" s="48"/>
      <c r="Q5677" s="48"/>
      <c r="R5677" s="48"/>
      <c r="S5677" s="48"/>
      <c r="T5677" s="48"/>
      <c r="U5677" s="48"/>
      <c r="V5677" s="48"/>
      <c r="W5677" s="51" t="s">
        <v>804</v>
      </c>
      <c r="X5677" t="str">
        <f t="shared" si="176"/>
        <v>SS</v>
      </c>
      <c r="Y5677" cm="1">
        <f t="array" ref="Y5677">SUM(_xlfn.XLOOKUP(_xlfn.TOROW(F5677:V5677,1),$AN$34:$AN$43,$AL$34:$AL$43,,0,1))</f>
        <v>3</v>
      </c>
      <c r="Z5677">
        <f t="shared" si="177"/>
        <v>1</v>
      </c>
      <c r="AA5677" t="str">
        <v>WB</v>
      </c>
      <c r="AG5677">
        <v>5245</v>
      </c>
      <c r="AH5677">
        <v>5</v>
      </c>
      <c r="AT5677">
        <v>1</v>
      </c>
    </row>
    <row r="5678" spans="2:46" ht="15" customHeight="1">
      <c r="B5678" s="48">
        <v>7448</v>
      </c>
      <c r="C5678" s="49">
        <v>45463</v>
      </c>
      <c r="D5678" s="50">
        <v>0.4700347222222222</v>
      </c>
      <c r="E5678" s="48" t="s">
        <v>319</v>
      </c>
      <c r="F5678" s="48" t="s">
        <v>319</v>
      </c>
      <c r="G5678" s="48"/>
      <c r="H5678" s="48"/>
      <c r="I5678" s="48"/>
      <c r="J5678" s="48"/>
      <c r="K5678" s="48"/>
      <c r="L5678" s="48"/>
      <c r="M5678" s="48"/>
      <c r="N5678" s="48"/>
      <c r="O5678" s="48"/>
      <c r="P5678" s="48"/>
      <c r="Q5678" s="48"/>
      <c r="R5678" s="48"/>
      <c r="S5678" s="48"/>
      <c r="T5678" s="48"/>
      <c r="U5678" s="48"/>
      <c r="V5678" s="48"/>
      <c r="W5678" s="51" t="s">
        <v>507</v>
      </c>
      <c r="X5678" t="str">
        <f t="shared" si="176"/>
        <v>FR</v>
      </c>
      <c r="Y5678" cm="1">
        <f t="array" ref="Y5678">SUM(_xlfn.XLOOKUP(_xlfn.TOROW(F5678:V5678,1),$AN$34:$AN$43,$AL$34:$AL$43,,0,1))</f>
        <v>3</v>
      </c>
      <c r="Z5678">
        <f t="shared" si="177"/>
        <v>1</v>
      </c>
      <c r="AA5678" t="str">
        <v>JB</v>
      </c>
      <c r="AG5678">
        <v>5251</v>
      </c>
      <c r="AH5678">
        <v>5</v>
      </c>
      <c r="AT5678">
        <v>1</v>
      </c>
    </row>
    <row r="5679" spans="2:46" ht="15" customHeight="1">
      <c r="B5679" s="48">
        <v>7449</v>
      </c>
      <c r="C5679" s="49">
        <v>45463</v>
      </c>
      <c r="D5679" s="50">
        <v>0.47093750000000001</v>
      </c>
      <c r="E5679" s="48" t="s">
        <v>12929</v>
      </c>
      <c r="F5679" s="48" t="s">
        <v>319</v>
      </c>
      <c r="G5679" s="48" t="s">
        <v>319</v>
      </c>
      <c r="H5679" s="48" t="s">
        <v>304</v>
      </c>
      <c r="I5679" s="48" t="s">
        <v>243</v>
      </c>
      <c r="J5679" s="48"/>
      <c r="K5679" s="48"/>
      <c r="L5679" s="48"/>
      <c r="M5679" s="48"/>
      <c r="N5679" s="48"/>
      <c r="O5679" s="48"/>
      <c r="P5679" s="48"/>
      <c r="Q5679" s="48"/>
      <c r="R5679" s="48"/>
      <c r="S5679" s="48"/>
      <c r="T5679" s="48"/>
      <c r="U5679" s="48"/>
      <c r="V5679" s="48"/>
      <c r="W5679" s="51" t="s">
        <v>5187</v>
      </c>
      <c r="X5679" t="str">
        <f t="shared" si="176"/>
        <v>FR;FR;HD;CB</v>
      </c>
      <c r="Y5679" cm="1">
        <f t="array" ref="Y5679">SUM(_xlfn.XLOOKUP(_xlfn.TOROW(F5679:V5679,1),$AN$34:$AN$43,$AL$34:$AL$43,,0,1))</f>
        <v>21</v>
      </c>
      <c r="Z5679">
        <f t="shared" si="177"/>
        <v>4</v>
      </c>
      <c r="AA5679" t="str">
        <v>WB</v>
      </c>
      <c r="AG5679">
        <v>5257</v>
      </c>
      <c r="AH5679">
        <v>5</v>
      </c>
      <c r="AT5679">
        <v>4</v>
      </c>
    </row>
    <row r="5680" spans="2:46" ht="15" customHeight="1">
      <c r="B5680" s="48">
        <v>7450</v>
      </c>
      <c r="C5680" s="49">
        <v>45463</v>
      </c>
      <c r="D5680" s="50">
        <v>0.47293981481481484</v>
      </c>
      <c r="E5680" s="48" t="s">
        <v>11974</v>
      </c>
      <c r="F5680" s="48" t="s">
        <v>319</v>
      </c>
      <c r="G5680" s="48" t="s">
        <v>51</v>
      </c>
      <c r="H5680" s="48"/>
      <c r="I5680" s="48"/>
      <c r="J5680" s="48"/>
      <c r="K5680" s="48"/>
      <c r="L5680" s="48"/>
      <c r="M5680" s="48"/>
      <c r="N5680" s="48"/>
      <c r="O5680" s="48"/>
      <c r="P5680" s="48"/>
      <c r="Q5680" s="48"/>
      <c r="R5680" s="48"/>
      <c r="S5680" s="48"/>
      <c r="T5680" s="48"/>
      <c r="U5680" s="48"/>
      <c r="V5680" s="48"/>
      <c r="W5680" s="51" t="s">
        <v>5188</v>
      </c>
      <c r="X5680" t="str">
        <f t="shared" si="176"/>
        <v>FR;BB</v>
      </c>
      <c r="Y5680" cm="1">
        <f t="array" ref="Y5680">SUM(_xlfn.XLOOKUP(_xlfn.TOROW(F5680:V5680,1),$AN$34:$AN$43,$AL$34:$AL$43,,0,1))</f>
        <v>13</v>
      </c>
      <c r="Z5680">
        <f t="shared" si="177"/>
        <v>2</v>
      </c>
      <c r="AA5680" t="str">
        <v>WB</v>
      </c>
      <c r="AG5680">
        <v>5276</v>
      </c>
      <c r="AH5680">
        <v>5</v>
      </c>
      <c r="AT5680">
        <v>2</v>
      </c>
    </row>
    <row r="5681" spans="2:46" ht="15" customHeight="1">
      <c r="B5681" s="48">
        <v>7451</v>
      </c>
      <c r="C5681" s="49">
        <v>45463</v>
      </c>
      <c r="D5681" s="50">
        <v>0.47304398148148147</v>
      </c>
      <c r="E5681" s="48" t="s">
        <v>8146</v>
      </c>
      <c r="F5681" s="48" t="s">
        <v>719</v>
      </c>
      <c r="G5681" s="48" t="s">
        <v>719</v>
      </c>
      <c r="H5681" s="48" t="s">
        <v>719</v>
      </c>
      <c r="I5681" s="48"/>
      <c r="J5681" s="48"/>
      <c r="K5681" s="48"/>
      <c r="L5681" s="48"/>
      <c r="M5681" s="48"/>
      <c r="N5681" s="48"/>
      <c r="O5681" s="48"/>
      <c r="P5681" s="48"/>
      <c r="Q5681" s="48"/>
      <c r="R5681" s="48"/>
      <c r="S5681" s="48"/>
      <c r="T5681" s="48"/>
      <c r="U5681" s="48"/>
      <c r="V5681" s="48"/>
      <c r="W5681" s="51" t="s">
        <v>3845</v>
      </c>
      <c r="X5681" t="str">
        <f t="shared" si="176"/>
        <v>BE;BE;BE</v>
      </c>
      <c r="Y5681" cm="1">
        <f t="array" ref="Y5681">SUM(_xlfn.XLOOKUP(_xlfn.TOROW(F5681:V5681,1),$AN$34:$AN$43,$AL$34:$AL$43,,0,1))</f>
        <v>15</v>
      </c>
      <c r="Z5681">
        <f t="shared" si="177"/>
        <v>3</v>
      </c>
      <c r="AA5681" t="str">
        <v>SS</v>
      </c>
      <c r="AG5681">
        <v>5287</v>
      </c>
      <c r="AH5681">
        <v>5</v>
      </c>
      <c r="AT5681">
        <v>3</v>
      </c>
    </row>
    <row r="5682" spans="2:46" ht="15" customHeight="1">
      <c r="B5682" s="48">
        <v>7452</v>
      </c>
      <c r="C5682" s="49">
        <v>45463</v>
      </c>
      <c r="D5682" s="50">
        <v>0.4758101851851852</v>
      </c>
      <c r="E5682" s="48" t="s">
        <v>12930</v>
      </c>
      <c r="F5682" s="48" t="s">
        <v>304</v>
      </c>
      <c r="G5682" s="48" t="s">
        <v>304</v>
      </c>
      <c r="H5682" s="48" t="s">
        <v>304</v>
      </c>
      <c r="I5682" s="48" t="s">
        <v>304</v>
      </c>
      <c r="J5682" s="48" t="s">
        <v>304</v>
      </c>
      <c r="K5682" s="48" t="s">
        <v>304</v>
      </c>
      <c r="L5682" s="48" t="s">
        <v>319</v>
      </c>
      <c r="M5682" s="48"/>
      <c r="N5682" s="48"/>
      <c r="O5682" s="48"/>
      <c r="P5682" s="48"/>
      <c r="Q5682" s="48"/>
      <c r="R5682" s="48"/>
      <c r="S5682" s="48"/>
      <c r="T5682" s="48"/>
      <c r="U5682" s="48"/>
      <c r="V5682" s="48"/>
      <c r="W5682" s="51" t="s">
        <v>5189</v>
      </c>
      <c r="X5682" t="str">
        <f t="shared" si="176"/>
        <v>HD;HD;HD;HD;HD;HD;FR</v>
      </c>
      <c r="Y5682" cm="1">
        <f t="array" ref="Y5682">SUM(_xlfn.XLOOKUP(_xlfn.TOROW(F5682:V5682,1),$AN$34:$AN$43,$AL$34:$AL$43,,0,1))</f>
        <v>45</v>
      </c>
      <c r="Z5682">
        <f t="shared" si="177"/>
        <v>7</v>
      </c>
      <c r="AA5682" t="str">
        <v>SS</v>
      </c>
      <c r="AG5682">
        <v>5297</v>
      </c>
      <c r="AH5682">
        <v>5</v>
      </c>
      <c r="AT5682">
        <v>7</v>
      </c>
    </row>
    <row r="5683" spans="2:46" ht="15" customHeight="1">
      <c r="B5683" s="48">
        <v>7453</v>
      </c>
      <c r="C5683" s="49">
        <v>45463</v>
      </c>
      <c r="D5683" s="50">
        <v>0.47752314814814817</v>
      </c>
      <c r="E5683" s="48" t="s">
        <v>12931</v>
      </c>
      <c r="F5683" s="48" t="s">
        <v>280</v>
      </c>
      <c r="G5683" s="48" t="s">
        <v>133</v>
      </c>
      <c r="H5683" s="48" t="s">
        <v>133</v>
      </c>
      <c r="I5683" s="48" t="s">
        <v>51</v>
      </c>
      <c r="J5683" s="48" t="s">
        <v>133</v>
      </c>
      <c r="K5683" s="48" t="s">
        <v>194</v>
      </c>
      <c r="L5683" s="48" t="s">
        <v>280</v>
      </c>
      <c r="M5683" s="48" t="s">
        <v>803</v>
      </c>
      <c r="N5683" s="48"/>
      <c r="O5683" s="48"/>
      <c r="P5683" s="48"/>
      <c r="Q5683" s="48"/>
      <c r="R5683" s="48"/>
      <c r="S5683" s="48"/>
      <c r="T5683" s="48"/>
      <c r="U5683" s="48"/>
      <c r="V5683" s="48"/>
      <c r="W5683" s="51" t="s">
        <v>5190</v>
      </c>
      <c r="X5683" t="str">
        <f t="shared" si="176"/>
        <v>WB;SO;SO;BB;SO;DH;WB;SS</v>
      </c>
      <c r="Y5683" cm="1">
        <f t="array" ref="Y5683">SUM(_xlfn.XLOOKUP(_xlfn.TOROW(F5683:V5683,1),$AN$34:$AN$43,$AL$34:$AL$43,,0,1))</f>
        <v>50</v>
      </c>
      <c r="Z5683">
        <f t="shared" si="177"/>
        <v>8</v>
      </c>
      <c r="AA5683" t="str">
        <v>WB</v>
      </c>
      <c r="AG5683">
        <v>5320</v>
      </c>
      <c r="AH5683">
        <v>5</v>
      </c>
      <c r="AT5683">
        <v>8</v>
      </c>
    </row>
    <row r="5684" spans="2:46" ht="15" customHeight="1">
      <c r="B5684" s="48">
        <v>7454</v>
      </c>
      <c r="C5684" s="49">
        <v>45463</v>
      </c>
      <c r="D5684" s="50">
        <v>0.47765046296296299</v>
      </c>
      <c r="E5684" s="48" t="s">
        <v>12932</v>
      </c>
      <c r="F5684" s="48" t="s">
        <v>803</v>
      </c>
      <c r="G5684" s="48" t="s">
        <v>803</v>
      </c>
      <c r="H5684" s="48" t="s">
        <v>803</v>
      </c>
      <c r="I5684" s="48" t="s">
        <v>189</v>
      </c>
      <c r="J5684" s="48" t="s">
        <v>133</v>
      </c>
      <c r="K5684" s="48" t="s">
        <v>133</v>
      </c>
      <c r="L5684" s="48"/>
      <c r="M5684" s="48"/>
      <c r="N5684" s="48"/>
      <c r="O5684" s="48"/>
      <c r="P5684" s="48"/>
      <c r="Q5684" s="48"/>
      <c r="R5684" s="48"/>
      <c r="S5684" s="48"/>
      <c r="T5684" s="48"/>
      <c r="U5684" s="48"/>
      <c r="V5684" s="48"/>
      <c r="W5684" s="51" t="s">
        <v>5191</v>
      </c>
      <c r="X5684" t="str">
        <f t="shared" si="176"/>
        <v>SS;SS;SS;JB;SO;SO</v>
      </c>
      <c r="Y5684" cm="1">
        <f t="array" ref="Y5684">SUM(_xlfn.XLOOKUP(_xlfn.TOROW(F5684:V5684,1),$AN$34:$AN$43,$AL$34:$AL$43,,0,1))</f>
        <v>14</v>
      </c>
      <c r="Z5684">
        <f t="shared" si="177"/>
        <v>6</v>
      </c>
      <c r="AA5684" t="str">
        <v>CB</v>
      </c>
      <c r="AG5684">
        <v>5323</v>
      </c>
      <c r="AH5684">
        <v>5</v>
      </c>
      <c r="AT5684">
        <v>6</v>
      </c>
    </row>
    <row r="5685" spans="2:46" ht="15" customHeight="1">
      <c r="B5685" s="48">
        <v>7455</v>
      </c>
      <c r="C5685" s="49">
        <v>45463</v>
      </c>
      <c r="D5685" s="50">
        <v>0.47787037037037039</v>
      </c>
      <c r="E5685" s="48" t="s">
        <v>12933</v>
      </c>
      <c r="F5685" s="48" t="s">
        <v>803</v>
      </c>
      <c r="G5685" s="48" t="s">
        <v>803</v>
      </c>
      <c r="H5685" s="48" t="s">
        <v>803</v>
      </c>
      <c r="I5685" s="48" t="s">
        <v>304</v>
      </c>
      <c r="J5685" s="48" t="s">
        <v>194</v>
      </c>
      <c r="K5685" s="48"/>
      <c r="L5685" s="48"/>
      <c r="M5685" s="48"/>
      <c r="N5685" s="48"/>
      <c r="O5685" s="48"/>
      <c r="P5685" s="48"/>
      <c r="Q5685" s="48"/>
      <c r="R5685" s="48"/>
      <c r="S5685" s="48"/>
      <c r="T5685" s="48"/>
      <c r="U5685" s="48"/>
      <c r="V5685" s="48"/>
      <c r="W5685" s="51" t="s">
        <v>5192</v>
      </c>
      <c r="X5685" t="str">
        <f t="shared" si="176"/>
        <v>SS;SS;SS;HD;DH</v>
      </c>
      <c r="Y5685" cm="1">
        <f t="array" ref="Y5685">SUM(_xlfn.XLOOKUP(_xlfn.TOROW(F5685:V5685,1),$AN$34:$AN$43,$AL$34:$AL$43,,0,1))</f>
        <v>25</v>
      </c>
      <c r="Z5685">
        <f t="shared" si="177"/>
        <v>5</v>
      </c>
      <c r="AA5685" t="str">
        <v>DH</v>
      </c>
      <c r="AG5685">
        <v>5324</v>
      </c>
      <c r="AH5685">
        <v>5</v>
      </c>
      <c r="AT5685">
        <v>5</v>
      </c>
    </row>
    <row r="5686" spans="2:46" ht="15" customHeight="1">
      <c r="B5686" s="48">
        <v>7456</v>
      </c>
      <c r="C5686" s="49">
        <v>45463</v>
      </c>
      <c r="D5686" s="50">
        <v>0.47880787037037037</v>
      </c>
      <c r="E5686" s="48" t="s">
        <v>12934</v>
      </c>
      <c r="F5686" s="48" t="s">
        <v>133</v>
      </c>
      <c r="G5686" s="48" t="s">
        <v>719</v>
      </c>
      <c r="H5686" s="48" t="s">
        <v>280</v>
      </c>
      <c r="I5686" s="48" t="s">
        <v>243</v>
      </c>
      <c r="J5686" s="48" t="s">
        <v>719</v>
      </c>
      <c r="K5686" s="48" t="s">
        <v>189</v>
      </c>
      <c r="L5686" s="48" t="s">
        <v>304</v>
      </c>
      <c r="M5686" s="48" t="s">
        <v>719</v>
      </c>
      <c r="N5686" s="48" t="s">
        <v>803</v>
      </c>
      <c r="O5686" s="48" t="s">
        <v>719</v>
      </c>
      <c r="P5686" s="48"/>
      <c r="Q5686" s="48"/>
      <c r="R5686" s="48"/>
      <c r="S5686" s="48"/>
      <c r="T5686" s="48"/>
      <c r="U5686" s="48"/>
      <c r="V5686" s="48"/>
      <c r="W5686" s="51" t="s">
        <v>5193</v>
      </c>
      <c r="X5686" t="str">
        <f t="shared" si="176"/>
        <v>SO;BE;WB;CB;BE;JB;HD;BE;SS;BE</v>
      </c>
      <c r="Y5686" cm="1">
        <f t="array" ref="Y5686">SUM(_xlfn.XLOOKUP(_xlfn.TOROW(F5686:V5686,1),$AN$34:$AN$43,$AL$34:$AL$43,,0,1))</f>
        <v>52</v>
      </c>
      <c r="Z5686">
        <f t="shared" si="177"/>
        <v>10</v>
      </c>
      <c r="AA5686" t="str">
        <v>JB</v>
      </c>
      <c r="AG5686">
        <v>5328</v>
      </c>
      <c r="AH5686">
        <v>5</v>
      </c>
      <c r="AT5686">
        <v>10</v>
      </c>
    </row>
    <row r="5687" spans="2:46" ht="15" customHeight="1">
      <c r="B5687" s="48">
        <v>7457</v>
      </c>
      <c r="C5687" s="49">
        <v>45463</v>
      </c>
      <c r="D5687" s="50">
        <v>0.48006944444444444</v>
      </c>
      <c r="E5687" s="48" t="s">
        <v>12935</v>
      </c>
      <c r="F5687" s="48" t="s">
        <v>194</v>
      </c>
      <c r="G5687" s="48" t="s">
        <v>803</v>
      </c>
      <c r="H5687" s="48" t="s">
        <v>243</v>
      </c>
      <c r="I5687" s="48" t="s">
        <v>51</v>
      </c>
      <c r="J5687" s="48"/>
      <c r="K5687" s="48"/>
      <c r="L5687" s="48"/>
      <c r="M5687" s="48"/>
      <c r="N5687" s="48"/>
      <c r="O5687" s="48"/>
      <c r="P5687" s="48"/>
      <c r="Q5687" s="48"/>
      <c r="R5687" s="48"/>
      <c r="S5687" s="48"/>
      <c r="T5687" s="48"/>
      <c r="U5687" s="48"/>
      <c r="V5687" s="48"/>
      <c r="W5687" s="51" t="s">
        <v>5194</v>
      </c>
      <c r="X5687" t="str">
        <f t="shared" si="176"/>
        <v>DH;SS;CB;BB</v>
      </c>
      <c r="Y5687" cm="1">
        <f t="array" ref="Y5687">SUM(_xlfn.XLOOKUP(_xlfn.TOROW(F5687:V5687,1),$AN$34:$AN$43,$AL$34:$AL$43,,0,1))</f>
        <v>30</v>
      </c>
      <c r="Z5687">
        <f t="shared" si="177"/>
        <v>4</v>
      </c>
      <c r="AA5687" t="str">
        <v>SS</v>
      </c>
      <c r="AG5687">
        <v>5343</v>
      </c>
      <c r="AH5687">
        <v>5</v>
      </c>
      <c r="AT5687">
        <v>4</v>
      </c>
    </row>
    <row r="5688" spans="2:46" ht="15" customHeight="1">
      <c r="B5688" s="48">
        <v>7458</v>
      </c>
      <c r="C5688" s="49">
        <v>45463</v>
      </c>
      <c r="D5688" s="50">
        <v>0.48067129629629629</v>
      </c>
      <c r="E5688" s="48" t="s">
        <v>12936</v>
      </c>
      <c r="F5688" s="48" t="s">
        <v>319</v>
      </c>
      <c r="G5688" s="48" t="s">
        <v>243</v>
      </c>
      <c r="H5688" s="48" t="s">
        <v>51</v>
      </c>
      <c r="I5688" s="48" t="s">
        <v>51</v>
      </c>
      <c r="J5688" s="48" t="s">
        <v>51</v>
      </c>
      <c r="K5688" s="48"/>
      <c r="L5688" s="48"/>
      <c r="M5688" s="48"/>
      <c r="N5688" s="48"/>
      <c r="O5688" s="48"/>
      <c r="P5688" s="48"/>
      <c r="Q5688" s="48"/>
      <c r="R5688" s="48"/>
      <c r="S5688" s="48"/>
      <c r="T5688" s="48"/>
      <c r="U5688" s="48"/>
      <c r="V5688" s="48"/>
      <c r="W5688" s="51" t="s">
        <v>5195</v>
      </c>
      <c r="X5688" t="str">
        <f t="shared" si="176"/>
        <v>FR;CB;BB;BB;BB</v>
      </c>
      <c r="Y5688" cm="1">
        <f t="array" ref="Y5688">SUM(_xlfn.XLOOKUP(_xlfn.TOROW(F5688:V5688,1),$AN$34:$AN$43,$AL$34:$AL$43,,0,1))</f>
        <v>41</v>
      </c>
      <c r="Z5688">
        <f t="shared" si="177"/>
        <v>5</v>
      </c>
      <c r="AA5688" t="str">
        <v>SS</v>
      </c>
      <c r="AG5688">
        <v>5356</v>
      </c>
      <c r="AH5688">
        <v>5</v>
      </c>
      <c r="AT5688">
        <v>5</v>
      </c>
    </row>
    <row r="5689" spans="2:46" ht="15" customHeight="1">
      <c r="B5689" s="48">
        <v>7459</v>
      </c>
      <c r="C5689" s="49">
        <v>45463</v>
      </c>
      <c r="D5689" s="50">
        <v>0.48168981481481482</v>
      </c>
      <c r="E5689" s="48" t="s">
        <v>12937</v>
      </c>
      <c r="F5689" s="48" t="s">
        <v>189</v>
      </c>
      <c r="G5689" s="48" t="s">
        <v>189</v>
      </c>
      <c r="H5689" s="48" t="s">
        <v>51</v>
      </c>
      <c r="I5689" s="48" t="s">
        <v>803</v>
      </c>
      <c r="J5689" s="48" t="s">
        <v>803</v>
      </c>
      <c r="K5689" s="48" t="s">
        <v>803</v>
      </c>
      <c r="L5689" s="48" t="s">
        <v>803</v>
      </c>
      <c r="M5689" s="48" t="s">
        <v>243</v>
      </c>
      <c r="N5689" s="48" t="s">
        <v>243</v>
      </c>
      <c r="O5689" s="48"/>
      <c r="P5689" s="48"/>
      <c r="Q5689" s="48"/>
      <c r="R5689" s="48"/>
      <c r="S5689" s="48"/>
      <c r="T5689" s="48"/>
      <c r="U5689" s="48"/>
      <c r="V5689" s="48"/>
      <c r="W5689" s="51" t="s">
        <v>5196</v>
      </c>
      <c r="X5689" t="str">
        <f t="shared" si="176"/>
        <v>JB;JB;BB;SS;SS;SS;SS;CB;CB</v>
      </c>
      <c r="Y5689" cm="1">
        <f t="array" ref="Y5689">SUM(_xlfn.XLOOKUP(_xlfn.TOROW(F5689:V5689,1),$AN$34:$AN$43,$AL$34:$AL$43,,0,1))</f>
        <v>40</v>
      </c>
      <c r="Z5689">
        <f t="shared" si="177"/>
        <v>9</v>
      </c>
      <c r="AA5689" t="str">
        <v>SS</v>
      </c>
      <c r="AG5689">
        <v>5373</v>
      </c>
      <c r="AH5689">
        <v>5</v>
      </c>
      <c r="AT5689">
        <v>9</v>
      </c>
    </row>
    <row r="5690" spans="2:46" ht="15" customHeight="1">
      <c r="B5690" s="48">
        <v>7460</v>
      </c>
      <c r="C5690" s="49">
        <v>45463</v>
      </c>
      <c r="D5690" s="50">
        <v>0.48239583333333336</v>
      </c>
      <c r="E5690" s="48" t="s">
        <v>12938</v>
      </c>
      <c r="F5690" s="48" t="s">
        <v>719</v>
      </c>
      <c r="G5690" s="48" t="s">
        <v>194</v>
      </c>
      <c r="H5690" s="48" t="s">
        <v>194</v>
      </c>
      <c r="I5690" s="48"/>
      <c r="J5690" s="48"/>
      <c r="K5690" s="48"/>
      <c r="L5690" s="48"/>
      <c r="M5690" s="48"/>
      <c r="N5690" s="48"/>
      <c r="O5690" s="48"/>
      <c r="P5690" s="48"/>
      <c r="Q5690" s="48"/>
      <c r="R5690" s="48"/>
      <c r="S5690" s="48"/>
      <c r="T5690" s="48"/>
      <c r="U5690" s="48"/>
      <c r="V5690" s="48"/>
      <c r="W5690" s="51" t="s">
        <v>5197</v>
      </c>
      <c r="X5690" t="str">
        <f t="shared" si="176"/>
        <v>BE;DH;DH</v>
      </c>
      <c r="Y5690" cm="1">
        <f t="array" ref="Y5690">SUM(_xlfn.XLOOKUP(_xlfn.TOROW(F5690:V5690,1),$AN$34:$AN$43,$AL$34:$AL$43,,0,1))</f>
        <v>23</v>
      </c>
      <c r="Z5690">
        <f t="shared" si="177"/>
        <v>3</v>
      </c>
      <c r="AA5690" t="str">
        <v>WB</v>
      </c>
      <c r="AG5690">
        <v>5381</v>
      </c>
      <c r="AH5690">
        <v>5</v>
      </c>
      <c r="AT5690">
        <v>3</v>
      </c>
    </row>
    <row r="5691" spans="2:46" ht="15" customHeight="1">
      <c r="B5691" s="48">
        <v>7461</v>
      </c>
      <c r="C5691" s="49">
        <v>45463</v>
      </c>
      <c r="D5691" s="50">
        <v>0.48359953703703706</v>
      </c>
      <c r="E5691" s="48" t="s">
        <v>8146</v>
      </c>
      <c r="F5691" s="48" t="s">
        <v>719</v>
      </c>
      <c r="G5691" s="48" t="s">
        <v>719</v>
      </c>
      <c r="H5691" s="48" t="s">
        <v>719</v>
      </c>
      <c r="I5691" s="48"/>
      <c r="J5691" s="48"/>
      <c r="K5691" s="48"/>
      <c r="L5691" s="48"/>
      <c r="M5691" s="48"/>
      <c r="N5691" s="48"/>
      <c r="O5691" s="48"/>
      <c r="P5691" s="48"/>
      <c r="Q5691" s="48"/>
      <c r="R5691" s="48"/>
      <c r="S5691" s="48"/>
      <c r="T5691" s="48"/>
      <c r="U5691" s="48"/>
      <c r="V5691" s="48"/>
      <c r="W5691" s="51" t="s">
        <v>3845</v>
      </c>
      <c r="X5691" t="str">
        <f t="shared" si="176"/>
        <v>BE;BE;BE</v>
      </c>
      <c r="Y5691" cm="1">
        <f t="array" ref="Y5691">SUM(_xlfn.XLOOKUP(_xlfn.TOROW(F5691:V5691,1),$AN$34:$AN$43,$AL$34:$AL$43,,0,1))</f>
        <v>15</v>
      </c>
      <c r="Z5691">
        <f t="shared" si="177"/>
        <v>3</v>
      </c>
      <c r="AA5691" t="str">
        <v>SS</v>
      </c>
      <c r="AG5691">
        <v>5383</v>
      </c>
      <c r="AH5691">
        <v>5</v>
      </c>
      <c r="AT5691">
        <v>3</v>
      </c>
    </row>
    <row r="5692" spans="2:46" ht="15" customHeight="1">
      <c r="B5692" s="48">
        <v>7462</v>
      </c>
      <c r="C5692" s="49">
        <v>45463</v>
      </c>
      <c r="D5692" s="50">
        <v>0.48422453703703705</v>
      </c>
      <c r="E5692" s="48" t="s">
        <v>12939</v>
      </c>
      <c r="F5692" s="48" t="s">
        <v>280</v>
      </c>
      <c r="G5692" s="48" t="s">
        <v>280</v>
      </c>
      <c r="H5692" s="48" t="s">
        <v>319</v>
      </c>
      <c r="I5692" s="48" t="s">
        <v>719</v>
      </c>
      <c r="J5692" s="48" t="s">
        <v>719</v>
      </c>
      <c r="K5692" s="48"/>
      <c r="L5692" s="48"/>
      <c r="M5692" s="48"/>
      <c r="N5692" s="48"/>
      <c r="O5692" s="48"/>
      <c r="P5692" s="48"/>
      <c r="Q5692" s="48"/>
      <c r="R5692" s="48"/>
      <c r="S5692" s="48"/>
      <c r="T5692" s="48"/>
      <c r="U5692" s="48"/>
      <c r="V5692" s="48"/>
      <c r="W5692" s="51" t="s">
        <v>5198</v>
      </c>
      <c r="X5692" t="str">
        <f t="shared" si="176"/>
        <v>WB;WB;FR;BE;BE</v>
      </c>
      <c r="Y5692" cm="1">
        <f t="array" ref="Y5692">SUM(_xlfn.XLOOKUP(_xlfn.TOROW(F5692:V5692,1),$AN$34:$AN$43,$AL$34:$AL$43,,0,1))</f>
        <v>35</v>
      </c>
      <c r="Z5692">
        <f t="shared" si="177"/>
        <v>5</v>
      </c>
      <c r="AA5692" t="str">
        <v>DH</v>
      </c>
      <c r="AG5692">
        <v>5390</v>
      </c>
      <c r="AH5692">
        <v>5</v>
      </c>
      <c r="AT5692">
        <v>5</v>
      </c>
    </row>
    <row r="5693" spans="2:46" ht="15" customHeight="1">
      <c r="B5693" s="48">
        <v>7463</v>
      </c>
      <c r="C5693" s="49">
        <v>45463</v>
      </c>
      <c r="D5693" s="50">
        <v>0.48966435185185186</v>
      </c>
      <c r="E5693" s="48" t="s">
        <v>12940</v>
      </c>
      <c r="F5693" s="48" t="s">
        <v>304</v>
      </c>
      <c r="G5693" s="48" t="s">
        <v>304</v>
      </c>
      <c r="H5693" s="48" t="s">
        <v>304</v>
      </c>
      <c r="I5693" s="48" t="s">
        <v>319</v>
      </c>
      <c r="J5693" s="48" t="s">
        <v>319</v>
      </c>
      <c r="K5693" s="48" t="s">
        <v>319</v>
      </c>
      <c r="L5693" s="48" t="s">
        <v>133</v>
      </c>
      <c r="M5693" s="48"/>
      <c r="N5693" s="48"/>
      <c r="O5693" s="48"/>
      <c r="P5693" s="48"/>
      <c r="Q5693" s="48"/>
      <c r="R5693" s="48"/>
      <c r="S5693" s="48"/>
      <c r="T5693" s="48"/>
      <c r="U5693" s="48"/>
      <c r="V5693" s="48"/>
      <c r="W5693" s="51" t="s">
        <v>5199</v>
      </c>
      <c r="X5693" t="str">
        <f t="shared" si="176"/>
        <v>HD;HD;HD;FR;FR;FR;SO</v>
      </c>
      <c r="Y5693" cm="1">
        <f t="array" ref="Y5693">SUM(_xlfn.XLOOKUP(_xlfn.TOROW(F5693:V5693,1),$AN$34:$AN$43,$AL$34:$AL$43,,0,1))</f>
        <v>32</v>
      </c>
      <c r="Z5693">
        <f t="shared" si="177"/>
        <v>7</v>
      </c>
      <c r="AA5693" t="str">
        <v>BB</v>
      </c>
      <c r="AG5693">
        <v>5392</v>
      </c>
      <c r="AH5693">
        <v>5</v>
      </c>
      <c r="AT5693">
        <v>7</v>
      </c>
    </row>
    <row r="5694" spans="2:46" ht="15" customHeight="1">
      <c r="B5694" s="48">
        <v>7464</v>
      </c>
      <c r="C5694" s="49">
        <v>45463</v>
      </c>
      <c r="D5694" s="50">
        <v>0.49224537037037036</v>
      </c>
      <c r="E5694" s="48" t="s">
        <v>12941</v>
      </c>
      <c r="F5694" s="48" t="s">
        <v>133</v>
      </c>
      <c r="G5694" s="48" t="s">
        <v>189</v>
      </c>
      <c r="H5694" s="48" t="s">
        <v>189</v>
      </c>
      <c r="I5694" s="48" t="s">
        <v>280</v>
      </c>
      <c r="J5694" s="48" t="s">
        <v>304</v>
      </c>
      <c r="K5694" s="48" t="s">
        <v>243</v>
      </c>
      <c r="L5694" s="48" t="s">
        <v>51</v>
      </c>
      <c r="M5694" s="48" t="s">
        <v>719</v>
      </c>
      <c r="N5694" s="48" t="s">
        <v>304</v>
      </c>
      <c r="O5694" s="48" t="s">
        <v>719</v>
      </c>
      <c r="P5694" s="48" t="s">
        <v>194</v>
      </c>
      <c r="Q5694" s="48" t="s">
        <v>194</v>
      </c>
      <c r="R5694" s="48"/>
      <c r="S5694" s="48"/>
      <c r="T5694" s="48"/>
      <c r="U5694" s="48"/>
      <c r="V5694" s="48"/>
      <c r="W5694" s="51" t="s">
        <v>5200</v>
      </c>
      <c r="X5694" t="str">
        <f t="shared" si="176"/>
        <v>SO;JB;JB;WB;HD;CB;BB;BE;HD;BE;DH;DH</v>
      </c>
      <c r="Y5694" cm="1">
        <f t="array" ref="Y5694">SUM(_xlfn.XLOOKUP(_xlfn.TOROW(F5694:V5694,1),$AN$34:$AN$43,$AL$34:$AL$43,,0,1))</f>
        <v>75</v>
      </c>
      <c r="Z5694">
        <f t="shared" si="177"/>
        <v>12</v>
      </c>
      <c r="AA5694" t="str">
        <v>BB</v>
      </c>
      <c r="AG5694">
        <v>5394</v>
      </c>
      <c r="AH5694">
        <v>5</v>
      </c>
      <c r="AT5694">
        <v>12</v>
      </c>
    </row>
    <row r="5695" spans="2:46" ht="15" customHeight="1">
      <c r="B5695" s="48">
        <v>7465</v>
      </c>
      <c r="C5695" s="49">
        <v>45463</v>
      </c>
      <c r="D5695" s="50">
        <v>0.49384259259259261</v>
      </c>
      <c r="E5695" s="48" t="s">
        <v>12942</v>
      </c>
      <c r="F5695" s="48" t="s">
        <v>194</v>
      </c>
      <c r="G5695" s="48" t="s">
        <v>319</v>
      </c>
      <c r="H5695" s="48" t="s">
        <v>51</v>
      </c>
      <c r="I5695" s="48" t="s">
        <v>719</v>
      </c>
      <c r="J5695" s="48" t="s">
        <v>304</v>
      </c>
      <c r="K5695" s="48" t="s">
        <v>803</v>
      </c>
      <c r="L5695" s="48" t="s">
        <v>51</v>
      </c>
      <c r="M5695" s="48"/>
      <c r="N5695" s="48"/>
      <c r="O5695" s="48"/>
      <c r="P5695" s="48"/>
      <c r="Q5695" s="48"/>
      <c r="R5695" s="48"/>
      <c r="S5695" s="48"/>
      <c r="T5695" s="48"/>
      <c r="U5695" s="48"/>
      <c r="V5695" s="48"/>
      <c r="W5695" s="51" t="s">
        <v>5201</v>
      </c>
      <c r="X5695" t="str">
        <f t="shared" si="176"/>
        <v>DH;FR;BB;BE;HD;SS;BB</v>
      </c>
      <c r="Y5695" cm="1">
        <f t="array" ref="Y5695">SUM(_xlfn.XLOOKUP(_xlfn.TOROW(F5695:V5695,1),$AN$34:$AN$43,$AL$34:$AL$43,,0,1))</f>
        <v>47</v>
      </c>
      <c r="Z5695">
        <f t="shared" si="177"/>
        <v>7</v>
      </c>
      <c r="AA5695" t="str">
        <v>JB</v>
      </c>
      <c r="AG5695">
        <v>5396</v>
      </c>
      <c r="AH5695">
        <v>5</v>
      </c>
      <c r="AT5695">
        <v>7</v>
      </c>
    </row>
    <row r="5696" spans="2:46" ht="15" customHeight="1">
      <c r="B5696" s="48">
        <v>7466</v>
      </c>
      <c r="C5696" s="49">
        <v>45463</v>
      </c>
      <c r="D5696" s="50">
        <v>0.49452546296296296</v>
      </c>
      <c r="E5696" s="48" t="s">
        <v>12943</v>
      </c>
      <c r="F5696" s="48" t="s">
        <v>189</v>
      </c>
      <c r="G5696" s="48" t="s">
        <v>189</v>
      </c>
      <c r="H5696" s="48" t="s">
        <v>189</v>
      </c>
      <c r="I5696" s="48" t="s">
        <v>189</v>
      </c>
      <c r="J5696" s="48" t="s">
        <v>280</v>
      </c>
      <c r="K5696" s="48" t="s">
        <v>719</v>
      </c>
      <c r="L5696" s="48"/>
      <c r="M5696" s="48"/>
      <c r="N5696" s="48"/>
      <c r="O5696" s="48"/>
      <c r="P5696" s="48"/>
      <c r="Q5696" s="48"/>
      <c r="R5696" s="48"/>
      <c r="S5696" s="48"/>
      <c r="T5696" s="48"/>
      <c r="U5696" s="48"/>
      <c r="V5696" s="48"/>
      <c r="W5696" s="51" t="s">
        <v>5202</v>
      </c>
      <c r="X5696" t="str">
        <f t="shared" si="176"/>
        <v>JB;JB;JB;JB;WB;BE</v>
      </c>
      <c r="Y5696" cm="1">
        <f t="array" ref="Y5696">SUM(_xlfn.XLOOKUP(_xlfn.TOROW(F5696:V5696,1),$AN$34:$AN$43,$AL$34:$AL$43,,0,1))</f>
        <v>20</v>
      </c>
      <c r="Z5696">
        <f t="shared" si="177"/>
        <v>6</v>
      </c>
      <c r="AA5696" t="str">
        <v>CB</v>
      </c>
      <c r="AG5696">
        <v>5400</v>
      </c>
      <c r="AH5696">
        <v>5</v>
      </c>
      <c r="AT5696">
        <v>6</v>
      </c>
    </row>
    <row r="5697" spans="2:46" ht="15" customHeight="1">
      <c r="B5697" s="48">
        <v>7467</v>
      </c>
      <c r="C5697" s="49">
        <v>45463</v>
      </c>
      <c r="D5697" s="50">
        <v>0.49454861111111109</v>
      </c>
      <c r="E5697" s="48" t="s">
        <v>12944</v>
      </c>
      <c r="F5697" s="48" t="s">
        <v>51</v>
      </c>
      <c r="G5697" s="48" t="s">
        <v>51</v>
      </c>
      <c r="H5697" s="48" t="s">
        <v>304</v>
      </c>
      <c r="I5697" s="48" t="s">
        <v>304</v>
      </c>
      <c r="J5697" s="48" t="s">
        <v>803</v>
      </c>
      <c r="K5697" s="48" t="s">
        <v>719</v>
      </c>
      <c r="L5697" s="48" t="s">
        <v>803</v>
      </c>
      <c r="M5697" s="48" t="s">
        <v>133</v>
      </c>
      <c r="N5697" s="48" t="s">
        <v>189</v>
      </c>
      <c r="O5697" s="48"/>
      <c r="P5697" s="48"/>
      <c r="Q5697" s="48"/>
      <c r="R5697" s="48"/>
      <c r="S5697" s="48"/>
      <c r="T5697" s="48"/>
      <c r="U5697" s="48"/>
      <c r="V5697" s="48"/>
      <c r="W5697" s="51" t="s">
        <v>5203</v>
      </c>
      <c r="X5697" t="str">
        <f t="shared" si="176"/>
        <v>BB;BB;HD;HD;SS;BE;SS;SO;JB</v>
      </c>
      <c r="Y5697" cm="1">
        <f t="array" ref="Y5697">SUM(_xlfn.XLOOKUP(_xlfn.TOROW(F5697:V5697,1),$AN$34:$AN$43,$AL$34:$AL$43,,0,1))</f>
        <v>48</v>
      </c>
      <c r="Z5697">
        <f t="shared" si="177"/>
        <v>9</v>
      </c>
      <c r="AA5697" t="str">
        <v>BB</v>
      </c>
      <c r="AG5697">
        <v>5414</v>
      </c>
      <c r="AH5697">
        <v>5</v>
      </c>
      <c r="AT5697">
        <v>9</v>
      </c>
    </row>
    <row r="5698" spans="2:46" ht="15" customHeight="1">
      <c r="B5698" s="48">
        <v>7468</v>
      </c>
      <c r="C5698" s="49">
        <v>45463</v>
      </c>
      <c r="D5698" s="50">
        <v>0.49827546296296299</v>
      </c>
      <c r="E5698" s="48" t="s">
        <v>12945</v>
      </c>
      <c r="F5698" s="48" t="s">
        <v>719</v>
      </c>
      <c r="G5698" s="48" t="s">
        <v>719</v>
      </c>
      <c r="H5698" s="48" t="s">
        <v>243</v>
      </c>
      <c r="I5698" s="48" t="s">
        <v>243</v>
      </c>
      <c r="J5698" s="48" t="s">
        <v>189</v>
      </c>
      <c r="K5698" s="48" t="s">
        <v>189</v>
      </c>
      <c r="L5698" s="48"/>
      <c r="M5698" s="48"/>
      <c r="N5698" s="48"/>
      <c r="O5698" s="48"/>
      <c r="P5698" s="48"/>
      <c r="Q5698" s="48"/>
      <c r="R5698" s="48"/>
      <c r="S5698" s="48"/>
      <c r="T5698" s="48"/>
      <c r="U5698" s="48"/>
      <c r="V5698" s="48"/>
      <c r="W5698" s="51" t="s">
        <v>5204</v>
      </c>
      <c r="X5698" t="str">
        <f t="shared" si="176"/>
        <v>BE;BE;CB;CB;JB;JB</v>
      </c>
      <c r="Y5698" cm="1">
        <f t="array" ref="Y5698">SUM(_xlfn.XLOOKUP(_xlfn.TOROW(F5698:V5698,1),$AN$34:$AN$43,$AL$34:$AL$43,,0,1))</f>
        <v>28</v>
      </c>
      <c r="Z5698">
        <f t="shared" si="177"/>
        <v>6</v>
      </c>
      <c r="AA5698" t="str">
        <v>SO</v>
      </c>
      <c r="AG5698">
        <v>5430</v>
      </c>
      <c r="AH5698">
        <v>5</v>
      </c>
      <c r="AT5698">
        <v>6</v>
      </c>
    </row>
    <row r="5699" spans="2:46" ht="15" customHeight="1">
      <c r="B5699" s="48">
        <v>7469</v>
      </c>
      <c r="C5699" s="49">
        <v>45463</v>
      </c>
      <c r="D5699" s="50">
        <v>0.50038194444444439</v>
      </c>
      <c r="E5699" s="48" t="s">
        <v>12946</v>
      </c>
      <c r="F5699" s="48" t="s">
        <v>319</v>
      </c>
      <c r="G5699" s="48" t="s">
        <v>304</v>
      </c>
      <c r="H5699" s="48" t="s">
        <v>719</v>
      </c>
      <c r="I5699" s="48" t="s">
        <v>133</v>
      </c>
      <c r="J5699" s="48" t="s">
        <v>133</v>
      </c>
      <c r="K5699" s="48"/>
      <c r="L5699" s="48"/>
      <c r="M5699" s="48"/>
      <c r="N5699" s="48"/>
      <c r="O5699" s="48"/>
      <c r="P5699" s="48"/>
      <c r="Q5699" s="48"/>
      <c r="R5699" s="48"/>
      <c r="S5699" s="48"/>
      <c r="T5699" s="48"/>
      <c r="U5699" s="48"/>
      <c r="V5699" s="48"/>
      <c r="W5699" s="51" t="s">
        <v>5205</v>
      </c>
      <c r="X5699" t="str">
        <f t="shared" si="176"/>
        <v>FR;HD;BE;SO;SO</v>
      </c>
      <c r="Y5699" cm="1">
        <f t="array" ref="Y5699">SUM(_xlfn.XLOOKUP(_xlfn.TOROW(F5699:V5699,1),$AN$34:$AN$43,$AL$34:$AL$43,,0,1))</f>
        <v>19</v>
      </c>
      <c r="Z5699">
        <f t="shared" si="177"/>
        <v>5</v>
      </c>
      <c r="AA5699" t="str">
        <v>SS</v>
      </c>
      <c r="AG5699">
        <v>5440</v>
      </c>
      <c r="AH5699">
        <v>5</v>
      </c>
      <c r="AT5699">
        <v>5</v>
      </c>
    </row>
    <row r="5700" spans="2:46" ht="15" customHeight="1">
      <c r="B5700" s="48">
        <v>7470</v>
      </c>
      <c r="C5700" s="49">
        <v>45463</v>
      </c>
      <c r="D5700" s="50">
        <v>0.50543981481481481</v>
      </c>
      <c r="E5700" s="48" t="s">
        <v>12947</v>
      </c>
      <c r="F5700" s="48" t="s">
        <v>243</v>
      </c>
      <c r="G5700" s="48" t="s">
        <v>243</v>
      </c>
      <c r="H5700" s="48" t="s">
        <v>194</v>
      </c>
      <c r="I5700" s="48" t="s">
        <v>719</v>
      </c>
      <c r="J5700" s="48" t="s">
        <v>719</v>
      </c>
      <c r="K5700" s="48" t="s">
        <v>194</v>
      </c>
      <c r="L5700" s="48" t="s">
        <v>133</v>
      </c>
      <c r="M5700" s="48"/>
      <c r="N5700" s="48"/>
      <c r="O5700" s="48"/>
      <c r="P5700" s="48"/>
      <c r="Q5700" s="48"/>
      <c r="R5700" s="48"/>
      <c r="S5700" s="48"/>
      <c r="T5700" s="48"/>
      <c r="U5700" s="48"/>
      <c r="V5700" s="48"/>
      <c r="W5700" s="51" t="s">
        <v>5206</v>
      </c>
      <c r="X5700" t="str">
        <f t="shared" si="176"/>
        <v>CB;CB;DH;BE;BE;DH;SO</v>
      </c>
      <c r="Y5700" cm="1">
        <f t="array" ref="Y5700">SUM(_xlfn.XLOOKUP(_xlfn.TOROW(F5700:V5700,1),$AN$34:$AN$43,$AL$34:$AL$43,,0,1))</f>
        <v>46</v>
      </c>
      <c r="Z5700">
        <f t="shared" si="177"/>
        <v>7</v>
      </c>
      <c r="AA5700" t="str">
        <v>DH</v>
      </c>
      <c r="AG5700">
        <v>5442</v>
      </c>
      <c r="AH5700">
        <v>5</v>
      </c>
      <c r="AT5700">
        <v>7</v>
      </c>
    </row>
    <row r="5701" spans="2:46" ht="15" customHeight="1">
      <c r="B5701" s="48">
        <v>7471</v>
      </c>
      <c r="C5701" s="49">
        <v>45463</v>
      </c>
      <c r="D5701" s="50">
        <v>0.50571759259259264</v>
      </c>
      <c r="E5701" s="48" t="s">
        <v>8199</v>
      </c>
      <c r="F5701" s="48" t="s">
        <v>133</v>
      </c>
      <c r="G5701" s="48" t="s">
        <v>133</v>
      </c>
      <c r="H5701" s="48"/>
      <c r="I5701" s="48"/>
      <c r="J5701" s="48"/>
      <c r="K5701" s="48"/>
      <c r="L5701" s="48"/>
      <c r="M5701" s="48"/>
      <c r="N5701" s="48"/>
      <c r="O5701" s="48"/>
      <c r="P5701" s="48"/>
      <c r="Q5701" s="48"/>
      <c r="R5701" s="48"/>
      <c r="S5701" s="48"/>
      <c r="T5701" s="48"/>
      <c r="U5701" s="48"/>
      <c r="V5701" s="48"/>
      <c r="W5701" s="51" t="s">
        <v>690</v>
      </c>
      <c r="X5701" t="str">
        <f t="shared" si="176"/>
        <v>SO;SO</v>
      </c>
      <c r="Y5701" cm="1">
        <f t="array" ref="Y5701">SUM(_xlfn.XLOOKUP(_xlfn.TOROW(F5701:V5701,1),$AN$34:$AN$43,$AL$34:$AL$43,,0,1))</f>
        <v>4</v>
      </c>
      <c r="Z5701">
        <f t="shared" si="177"/>
        <v>2</v>
      </c>
      <c r="AA5701" t="str">
        <v>SS</v>
      </c>
      <c r="AG5701">
        <v>5448</v>
      </c>
      <c r="AH5701">
        <v>5</v>
      </c>
      <c r="AT5701">
        <v>2</v>
      </c>
    </row>
    <row r="5702" spans="2:46" ht="15" customHeight="1">
      <c r="B5702" s="48">
        <v>7472</v>
      </c>
      <c r="C5702" s="49">
        <v>45463</v>
      </c>
      <c r="D5702" s="50">
        <v>0.50672453703703701</v>
      </c>
      <c r="E5702" s="48" t="s">
        <v>12948</v>
      </c>
      <c r="F5702" s="48" t="s">
        <v>280</v>
      </c>
      <c r="G5702" s="48" t="s">
        <v>280</v>
      </c>
      <c r="H5702" s="48" t="s">
        <v>189</v>
      </c>
      <c r="I5702" s="48" t="s">
        <v>189</v>
      </c>
      <c r="J5702" s="48" t="s">
        <v>189</v>
      </c>
      <c r="K5702" s="48" t="s">
        <v>304</v>
      </c>
      <c r="L5702" s="48" t="s">
        <v>304</v>
      </c>
      <c r="M5702" s="48"/>
      <c r="N5702" s="48"/>
      <c r="O5702" s="48"/>
      <c r="P5702" s="48"/>
      <c r="Q5702" s="48"/>
      <c r="R5702" s="48"/>
      <c r="S5702" s="48"/>
      <c r="T5702" s="48"/>
      <c r="U5702" s="48"/>
      <c r="V5702" s="48"/>
      <c r="W5702" s="51" t="s">
        <v>5207</v>
      </c>
      <c r="X5702" t="str">
        <f t="shared" si="176"/>
        <v>WB;WB;JB;JB;JB;HD;HD</v>
      </c>
      <c r="Y5702" cm="1">
        <f t="array" ref="Y5702">SUM(_xlfn.XLOOKUP(_xlfn.TOROW(F5702:V5702,1),$AN$34:$AN$43,$AL$34:$AL$43,,0,1))</f>
        <v>39</v>
      </c>
      <c r="Z5702">
        <f t="shared" si="177"/>
        <v>7</v>
      </c>
      <c r="AA5702" t="str">
        <v>JB</v>
      </c>
      <c r="AG5702">
        <v>5452</v>
      </c>
      <c r="AH5702">
        <v>5</v>
      </c>
      <c r="AT5702">
        <v>7</v>
      </c>
    </row>
    <row r="5703" spans="2:46" ht="15" customHeight="1">
      <c r="B5703" s="48">
        <v>7473</v>
      </c>
      <c r="C5703" s="49">
        <v>45463</v>
      </c>
      <c r="D5703" s="50">
        <v>0.51068287037037041</v>
      </c>
      <c r="E5703" s="48" t="s">
        <v>280</v>
      </c>
      <c r="F5703" s="48" t="s">
        <v>280</v>
      </c>
      <c r="G5703" s="48"/>
      <c r="H5703" s="48"/>
      <c r="I5703" s="48"/>
      <c r="J5703" s="48"/>
      <c r="K5703" s="48"/>
      <c r="L5703" s="48"/>
      <c r="M5703" s="48"/>
      <c r="N5703" s="48"/>
      <c r="O5703" s="48"/>
      <c r="P5703" s="48"/>
      <c r="Q5703" s="48"/>
      <c r="R5703" s="48"/>
      <c r="S5703" s="48"/>
      <c r="T5703" s="48"/>
      <c r="U5703" s="48"/>
      <c r="V5703" s="48"/>
      <c r="W5703" s="51" t="s">
        <v>281</v>
      </c>
      <c r="X5703" t="str">
        <f t="shared" ref="X5703:X5766" si="178">_xlfn.TEXTJOIN(";",TRUE,F5703:V5703)</f>
        <v>WB</v>
      </c>
      <c r="Y5703" cm="1">
        <f t="array" ref="Y5703">SUM(_xlfn.XLOOKUP(_xlfn.TOROW(F5703:V5703,1),$AN$34:$AN$43,$AL$34:$AL$43,,0,1))</f>
        <v>11</v>
      </c>
      <c r="Z5703">
        <f t="shared" ref="Z5703:Z5766" si="179">COUNTA(F5703:V5703)</f>
        <v>1</v>
      </c>
      <c r="AA5703" t="str">
        <v>JB</v>
      </c>
      <c r="AG5703">
        <v>5456</v>
      </c>
      <c r="AH5703">
        <v>5</v>
      </c>
      <c r="AT5703">
        <v>1</v>
      </c>
    </row>
    <row r="5704" spans="2:46" ht="15" customHeight="1">
      <c r="B5704" s="48">
        <v>7474</v>
      </c>
      <c r="C5704" s="49">
        <v>45463</v>
      </c>
      <c r="D5704" s="50">
        <v>0.5108449074074074</v>
      </c>
      <c r="E5704" s="48" t="s">
        <v>12949</v>
      </c>
      <c r="F5704" s="48" t="s">
        <v>189</v>
      </c>
      <c r="G5704" s="48" t="s">
        <v>719</v>
      </c>
      <c r="H5704" s="48" t="s">
        <v>719</v>
      </c>
      <c r="I5704" s="48" t="s">
        <v>51</v>
      </c>
      <c r="J5704" s="48"/>
      <c r="K5704" s="48"/>
      <c r="L5704" s="48"/>
      <c r="M5704" s="48"/>
      <c r="N5704" s="48"/>
      <c r="O5704" s="48"/>
      <c r="P5704" s="48"/>
      <c r="Q5704" s="48"/>
      <c r="R5704" s="48"/>
      <c r="S5704" s="48"/>
      <c r="T5704" s="48"/>
      <c r="U5704" s="48"/>
      <c r="V5704" s="48"/>
      <c r="W5704" s="51" t="s">
        <v>5208</v>
      </c>
      <c r="X5704" t="str">
        <f t="shared" si="178"/>
        <v>JB;BE;BE;BB</v>
      </c>
      <c r="Y5704" cm="1">
        <f t="array" ref="Y5704">SUM(_xlfn.XLOOKUP(_xlfn.TOROW(F5704:V5704,1),$AN$34:$AN$43,$AL$34:$AL$43,,0,1))</f>
        <v>21</v>
      </c>
      <c r="Z5704">
        <f t="shared" si="179"/>
        <v>4</v>
      </c>
      <c r="AA5704" t="str">
        <v>FR</v>
      </c>
      <c r="AG5704">
        <v>5465</v>
      </c>
      <c r="AH5704">
        <v>5</v>
      </c>
      <c r="AT5704">
        <v>4</v>
      </c>
    </row>
    <row r="5705" spans="2:46" ht="15" customHeight="1">
      <c r="B5705" s="48">
        <v>7475</v>
      </c>
      <c r="C5705" s="49">
        <v>45463</v>
      </c>
      <c r="D5705" s="50">
        <v>0.51116898148148149</v>
      </c>
      <c r="E5705" s="48" t="s">
        <v>12950</v>
      </c>
      <c r="F5705" s="48" t="s">
        <v>304</v>
      </c>
      <c r="G5705" s="48" t="s">
        <v>304</v>
      </c>
      <c r="H5705" s="48" t="s">
        <v>133</v>
      </c>
      <c r="I5705" s="48" t="s">
        <v>133</v>
      </c>
      <c r="J5705" s="48" t="s">
        <v>133</v>
      </c>
      <c r="K5705" s="48" t="s">
        <v>133</v>
      </c>
      <c r="L5705" s="48"/>
      <c r="M5705" s="48"/>
      <c r="N5705" s="48"/>
      <c r="O5705" s="48"/>
      <c r="P5705" s="48"/>
      <c r="Q5705" s="48"/>
      <c r="R5705" s="48"/>
      <c r="S5705" s="48"/>
      <c r="T5705" s="48"/>
      <c r="U5705" s="48"/>
      <c r="V5705" s="48"/>
      <c r="W5705" s="51" t="s">
        <v>5209</v>
      </c>
      <c r="X5705" t="str">
        <f t="shared" si="178"/>
        <v>HD;HD;SO;SO;SO;SO</v>
      </c>
      <c r="Y5705" cm="1">
        <f t="array" ref="Y5705">SUM(_xlfn.XLOOKUP(_xlfn.TOROW(F5705:V5705,1),$AN$34:$AN$43,$AL$34:$AL$43,,0,1))</f>
        <v>22</v>
      </c>
      <c r="Z5705">
        <f t="shared" si="179"/>
        <v>6</v>
      </c>
      <c r="AA5705" t="str">
        <v>WB</v>
      </c>
      <c r="AG5705">
        <v>5472</v>
      </c>
      <c r="AH5705">
        <v>5</v>
      </c>
      <c r="AT5705">
        <v>6</v>
      </c>
    </row>
    <row r="5706" spans="2:46" ht="15" customHeight="1">
      <c r="B5706" s="48">
        <v>7476</v>
      </c>
      <c r="C5706" s="49">
        <v>45463</v>
      </c>
      <c r="D5706" s="50">
        <v>0.51248842592592592</v>
      </c>
      <c r="E5706" s="48" t="s">
        <v>12951</v>
      </c>
      <c r="F5706" s="48" t="s">
        <v>280</v>
      </c>
      <c r="G5706" s="48" t="s">
        <v>280</v>
      </c>
      <c r="H5706" s="48" t="s">
        <v>189</v>
      </c>
      <c r="I5706" s="48"/>
      <c r="J5706" s="48"/>
      <c r="K5706" s="48"/>
      <c r="L5706" s="48"/>
      <c r="M5706" s="48"/>
      <c r="N5706" s="48"/>
      <c r="O5706" s="48"/>
      <c r="P5706" s="48"/>
      <c r="Q5706" s="48"/>
      <c r="R5706" s="48"/>
      <c r="S5706" s="48"/>
      <c r="T5706" s="48"/>
      <c r="U5706" s="48"/>
      <c r="V5706" s="48"/>
      <c r="W5706" s="51" t="s">
        <v>5210</v>
      </c>
      <c r="X5706" t="str">
        <f t="shared" si="178"/>
        <v>WB;WB;JB</v>
      </c>
      <c r="Y5706" cm="1">
        <f t="array" ref="Y5706">SUM(_xlfn.XLOOKUP(_xlfn.TOROW(F5706:V5706,1),$AN$34:$AN$43,$AL$34:$AL$43,,0,1))</f>
        <v>23</v>
      </c>
      <c r="Z5706">
        <f t="shared" si="179"/>
        <v>3</v>
      </c>
      <c r="AA5706" t="str">
        <v>BB</v>
      </c>
      <c r="AG5706">
        <v>5497</v>
      </c>
      <c r="AH5706">
        <v>5</v>
      </c>
      <c r="AT5706">
        <v>3</v>
      </c>
    </row>
    <row r="5707" spans="2:46" ht="15" customHeight="1">
      <c r="B5707" s="48">
        <v>7477</v>
      </c>
      <c r="C5707" s="49">
        <v>45463</v>
      </c>
      <c r="D5707" s="50">
        <v>0.51556712962962958</v>
      </c>
      <c r="E5707" s="48" t="s">
        <v>12952</v>
      </c>
      <c r="F5707" s="48" t="s">
        <v>133</v>
      </c>
      <c r="G5707" s="48" t="s">
        <v>133</v>
      </c>
      <c r="H5707" s="48" t="s">
        <v>133</v>
      </c>
      <c r="I5707" s="48" t="s">
        <v>189</v>
      </c>
      <c r="J5707" s="48" t="s">
        <v>194</v>
      </c>
      <c r="K5707" s="48" t="s">
        <v>194</v>
      </c>
      <c r="L5707" s="48" t="s">
        <v>194</v>
      </c>
      <c r="M5707" s="48"/>
      <c r="N5707" s="48"/>
      <c r="O5707" s="48"/>
      <c r="P5707" s="48"/>
      <c r="Q5707" s="48"/>
      <c r="R5707" s="48"/>
      <c r="S5707" s="48"/>
      <c r="T5707" s="48"/>
      <c r="U5707" s="48"/>
      <c r="V5707" s="48"/>
      <c r="W5707" s="51" t="s">
        <v>5211</v>
      </c>
      <c r="X5707" t="str">
        <f t="shared" si="178"/>
        <v>SO;SO;SO;JB;DH;DH;DH</v>
      </c>
      <c r="Y5707" cm="1">
        <f t="array" ref="Y5707">SUM(_xlfn.XLOOKUP(_xlfn.TOROW(F5707:V5707,1),$AN$34:$AN$43,$AL$34:$AL$43,,0,1))</f>
        <v>34</v>
      </c>
      <c r="Z5707">
        <f t="shared" si="179"/>
        <v>7</v>
      </c>
      <c r="AA5707" t="str">
        <v>BB</v>
      </c>
      <c r="AG5707">
        <v>5508</v>
      </c>
      <c r="AH5707">
        <v>5</v>
      </c>
      <c r="AT5707">
        <v>7</v>
      </c>
    </row>
    <row r="5708" spans="2:46" ht="15" customHeight="1">
      <c r="B5708" s="48">
        <v>7478</v>
      </c>
      <c r="C5708" s="49">
        <v>45463</v>
      </c>
      <c r="D5708" s="50">
        <v>0.51752314814814815</v>
      </c>
      <c r="E5708" s="48" t="s">
        <v>12953</v>
      </c>
      <c r="F5708" s="48" t="s">
        <v>194</v>
      </c>
      <c r="G5708" s="48" t="s">
        <v>319</v>
      </c>
      <c r="H5708" s="48" t="s">
        <v>133</v>
      </c>
      <c r="I5708" s="48" t="s">
        <v>304</v>
      </c>
      <c r="J5708" s="48" t="s">
        <v>194</v>
      </c>
      <c r="K5708" s="48" t="s">
        <v>189</v>
      </c>
      <c r="L5708" s="48" t="s">
        <v>304</v>
      </c>
      <c r="M5708" s="48"/>
      <c r="N5708" s="48"/>
      <c r="O5708" s="48"/>
      <c r="P5708" s="48"/>
      <c r="Q5708" s="48"/>
      <c r="R5708" s="48"/>
      <c r="S5708" s="48"/>
      <c r="T5708" s="48"/>
      <c r="U5708" s="48"/>
      <c r="V5708" s="48"/>
      <c r="W5708" s="51" t="s">
        <v>5212</v>
      </c>
      <c r="X5708" t="str">
        <f t="shared" si="178"/>
        <v>DH;FR;SO;HD;DH;JB;HD</v>
      </c>
      <c r="Y5708" cm="1">
        <f t="array" ref="Y5708">SUM(_xlfn.XLOOKUP(_xlfn.TOROW(F5708:V5708,1),$AN$34:$AN$43,$AL$34:$AL$43,,0,1))</f>
        <v>38</v>
      </c>
      <c r="Z5708">
        <f t="shared" si="179"/>
        <v>7</v>
      </c>
      <c r="AA5708" t="str">
        <v>SS</v>
      </c>
      <c r="AG5708">
        <v>5514</v>
      </c>
      <c r="AH5708">
        <v>5</v>
      </c>
      <c r="AT5708">
        <v>7</v>
      </c>
    </row>
    <row r="5709" spans="2:46" ht="15" customHeight="1">
      <c r="B5709" s="48">
        <v>7479</v>
      </c>
      <c r="C5709" s="49">
        <v>45463</v>
      </c>
      <c r="D5709" s="50">
        <v>0.51851851851851849</v>
      </c>
      <c r="E5709" s="48" t="s">
        <v>12954</v>
      </c>
      <c r="F5709" s="48" t="s">
        <v>194</v>
      </c>
      <c r="G5709" s="48" t="s">
        <v>133</v>
      </c>
      <c r="H5709" s="48" t="s">
        <v>719</v>
      </c>
      <c r="I5709" s="48"/>
      <c r="J5709" s="48"/>
      <c r="K5709" s="48"/>
      <c r="L5709" s="48"/>
      <c r="M5709" s="48"/>
      <c r="N5709" s="48"/>
      <c r="O5709" s="48"/>
      <c r="P5709" s="48"/>
      <c r="Q5709" s="48"/>
      <c r="R5709" s="48"/>
      <c r="S5709" s="48"/>
      <c r="T5709" s="48"/>
      <c r="U5709" s="48"/>
      <c r="V5709" s="48"/>
      <c r="W5709" s="51" t="s">
        <v>5213</v>
      </c>
      <c r="X5709" t="str">
        <f t="shared" si="178"/>
        <v>DH;SO;BE</v>
      </c>
      <c r="Y5709" cm="1">
        <f t="array" ref="Y5709">SUM(_xlfn.XLOOKUP(_xlfn.TOROW(F5709:V5709,1),$AN$34:$AN$43,$AL$34:$AL$43,,0,1))</f>
        <v>16</v>
      </c>
      <c r="Z5709">
        <f t="shared" si="179"/>
        <v>3</v>
      </c>
      <c r="AA5709" t="str">
        <v>SO</v>
      </c>
      <c r="AG5709">
        <v>5520</v>
      </c>
      <c r="AH5709">
        <v>5</v>
      </c>
      <c r="AT5709">
        <v>3</v>
      </c>
    </row>
    <row r="5710" spans="2:46" ht="15" customHeight="1">
      <c r="B5710" s="48">
        <v>7480</v>
      </c>
      <c r="C5710" s="49">
        <v>45463</v>
      </c>
      <c r="D5710" s="50">
        <v>0.51863425925925921</v>
      </c>
      <c r="E5710" s="48" t="s">
        <v>12955</v>
      </c>
      <c r="F5710" s="48" t="s">
        <v>243</v>
      </c>
      <c r="G5710" s="48" t="s">
        <v>189</v>
      </c>
      <c r="H5710" s="48" t="s">
        <v>51</v>
      </c>
      <c r="I5710" s="48" t="s">
        <v>319</v>
      </c>
      <c r="J5710" s="48" t="s">
        <v>189</v>
      </c>
      <c r="K5710" s="48" t="s">
        <v>280</v>
      </c>
      <c r="L5710" s="48" t="s">
        <v>243</v>
      </c>
      <c r="M5710" s="48"/>
      <c r="N5710" s="48"/>
      <c r="O5710" s="48"/>
      <c r="P5710" s="48"/>
      <c r="Q5710" s="48"/>
      <c r="R5710" s="48"/>
      <c r="S5710" s="48"/>
      <c r="T5710" s="48"/>
      <c r="U5710" s="48"/>
      <c r="V5710" s="48"/>
      <c r="W5710" s="51" t="s">
        <v>5214</v>
      </c>
      <c r="X5710" t="str">
        <f t="shared" si="178"/>
        <v>CB;JB;BB;FR;JB;WB;CB</v>
      </c>
      <c r="Y5710" cm="1">
        <f t="array" ref="Y5710">SUM(_xlfn.XLOOKUP(_xlfn.TOROW(F5710:V5710,1),$AN$34:$AN$43,$AL$34:$AL$43,,0,1))</f>
        <v>42</v>
      </c>
      <c r="Z5710">
        <f t="shared" si="179"/>
        <v>7</v>
      </c>
      <c r="AA5710" t="str">
        <v>SO</v>
      </c>
      <c r="AG5710">
        <v>5521</v>
      </c>
      <c r="AH5710">
        <v>5</v>
      </c>
      <c r="AT5710">
        <v>7</v>
      </c>
    </row>
    <row r="5711" spans="2:46" ht="15" customHeight="1">
      <c r="B5711" s="48">
        <v>7481</v>
      </c>
      <c r="C5711" s="49">
        <v>45463</v>
      </c>
      <c r="D5711" s="50">
        <v>0.51872685185185186</v>
      </c>
      <c r="E5711" s="48" t="s">
        <v>12336</v>
      </c>
      <c r="F5711" s="48" t="s">
        <v>719</v>
      </c>
      <c r="G5711" s="48" t="s">
        <v>719</v>
      </c>
      <c r="H5711" s="48" t="s">
        <v>319</v>
      </c>
      <c r="I5711" s="48" t="s">
        <v>280</v>
      </c>
      <c r="J5711" s="48" t="s">
        <v>280</v>
      </c>
      <c r="K5711" s="48"/>
      <c r="L5711" s="48"/>
      <c r="M5711" s="48"/>
      <c r="N5711" s="48"/>
      <c r="O5711" s="48"/>
      <c r="P5711" s="48"/>
      <c r="Q5711" s="48"/>
      <c r="R5711" s="48"/>
      <c r="S5711" s="48"/>
      <c r="T5711" s="48"/>
      <c r="U5711" s="48"/>
      <c r="V5711" s="48"/>
      <c r="W5711" s="51" t="s">
        <v>4535</v>
      </c>
      <c r="X5711" t="str">
        <f t="shared" si="178"/>
        <v>BE;BE;FR;WB;WB</v>
      </c>
      <c r="Y5711" cm="1">
        <f t="array" ref="Y5711">SUM(_xlfn.XLOOKUP(_xlfn.TOROW(F5711:V5711,1),$AN$34:$AN$43,$AL$34:$AL$43,,0,1))</f>
        <v>35</v>
      </c>
      <c r="Z5711">
        <f t="shared" si="179"/>
        <v>5</v>
      </c>
      <c r="AA5711" t="str">
        <v>WB</v>
      </c>
      <c r="AG5711">
        <v>5527</v>
      </c>
      <c r="AH5711">
        <v>5</v>
      </c>
      <c r="AT5711">
        <v>5</v>
      </c>
    </row>
    <row r="5712" spans="2:46" ht="15" customHeight="1">
      <c r="B5712" s="48">
        <v>7482</v>
      </c>
      <c r="C5712" s="49">
        <v>45463</v>
      </c>
      <c r="D5712" s="50">
        <v>0.51877314814814812</v>
      </c>
      <c r="E5712" s="48" t="s">
        <v>10589</v>
      </c>
      <c r="F5712" s="48" t="s">
        <v>280</v>
      </c>
      <c r="G5712" s="48" t="s">
        <v>280</v>
      </c>
      <c r="H5712" s="48" t="s">
        <v>280</v>
      </c>
      <c r="I5712" s="48" t="s">
        <v>51</v>
      </c>
      <c r="J5712" s="48" t="s">
        <v>51</v>
      </c>
      <c r="K5712" s="48"/>
      <c r="L5712" s="48"/>
      <c r="M5712" s="48"/>
      <c r="N5712" s="48"/>
      <c r="O5712" s="48"/>
      <c r="P5712" s="48"/>
      <c r="Q5712" s="48"/>
      <c r="R5712" s="48"/>
      <c r="S5712" s="48"/>
      <c r="T5712" s="48"/>
      <c r="U5712" s="48"/>
      <c r="V5712" s="48"/>
      <c r="W5712" s="51" t="s">
        <v>5215</v>
      </c>
      <c r="X5712" t="str">
        <f t="shared" si="178"/>
        <v>WB;WB;WB;BB;BB</v>
      </c>
      <c r="Y5712" cm="1">
        <f t="array" ref="Y5712">SUM(_xlfn.XLOOKUP(_xlfn.TOROW(F5712:V5712,1),$AN$34:$AN$43,$AL$34:$AL$43,,0,1))</f>
        <v>53</v>
      </c>
      <c r="Z5712">
        <f t="shared" si="179"/>
        <v>5</v>
      </c>
      <c r="AA5712" t="str">
        <v>WB</v>
      </c>
      <c r="AG5712">
        <v>5529</v>
      </c>
      <c r="AH5712">
        <v>5</v>
      </c>
      <c r="AT5712">
        <v>5</v>
      </c>
    </row>
    <row r="5713" spans="2:46" ht="15" customHeight="1">
      <c r="B5713" s="48">
        <v>7483</v>
      </c>
      <c r="C5713" s="49">
        <v>45463</v>
      </c>
      <c r="D5713" s="50">
        <v>0.52004629629629628</v>
      </c>
      <c r="E5713" s="48" t="s">
        <v>12956</v>
      </c>
      <c r="F5713" s="48" t="s">
        <v>319</v>
      </c>
      <c r="G5713" s="48" t="s">
        <v>319</v>
      </c>
      <c r="H5713" s="48" t="s">
        <v>133</v>
      </c>
      <c r="I5713" s="48" t="s">
        <v>51</v>
      </c>
      <c r="J5713" s="48" t="s">
        <v>51</v>
      </c>
      <c r="K5713" s="48"/>
      <c r="L5713" s="48"/>
      <c r="M5713" s="48"/>
      <c r="N5713" s="48"/>
      <c r="O5713" s="48"/>
      <c r="P5713" s="48"/>
      <c r="Q5713" s="48"/>
      <c r="R5713" s="48"/>
      <c r="S5713" s="48"/>
      <c r="T5713" s="48"/>
      <c r="U5713" s="48"/>
      <c r="V5713" s="48"/>
      <c r="W5713" s="51" t="s">
        <v>5216</v>
      </c>
      <c r="X5713" t="str">
        <f t="shared" si="178"/>
        <v>FR;FR;SO;BB;BB</v>
      </c>
      <c r="Y5713" cm="1">
        <f t="array" ref="Y5713">SUM(_xlfn.XLOOKUP(_xlfn.TOROW(F5713:V5713,1),$AN$34:$AN$43,$AL$34:$AL$43,,0,1))</f>
        <v>28</v>
      </c>
      <c r="Z5713">
        <f t="shared" si="179"/>
        <v>5</v>
      </c>
      <c r="AA5713" t="str">
        <v>DH</v>
      </c>
      <c r="AG5713">
        <v>5539</v>
      </c>
      <c r="AH5713">
        <v>5</v>
      </c>
      <c r="AT5713">
        <v>5</v>
      </c>
    </row>
    <row r="5714" spans="2:46" ht="15" customHeight="1">
      <c r="B5714" s="48">
        <v>7484</v>
      </c>
      <c r="C5714" s="49">
        <v>45463</v>
      </c>
      <c r="D5714" s="50">
        <v>0.52028935185185188</v>
      </c>
      <c r="E5714" s="48" t="s">
        <v>12957</v>
      </c>
      <c r="F5714" s="48" t="s">
        <v>51</v>
      </c>
      <c r="G5714" s="48" t="s">
        <v>719</v>
      </c>
      <c r="H5714" s="48" t="s">
        <v>280</v>
      </c>
      <c r="I5714" s="48" t="s">
        <v>280</v>
      </c>
      <c r="J5714" s="48" t="s">
        <v>280</v>
      </c>
      <c r="K5714" s="48" t="s">
        <v>280</v>
      </c>
      <c r="L5714" s="48"/>
      <c r="M5714" s="48"/>
      <c r="N5714" s="48"/>
      <c r="O5714" s="48"/>
      <c r="P5714" s="48"/>
      <c r="Q5714" s="48"/>
      <c r="R5714" s="48"/>
      <c r="S5714" s="48"/>
      <c r="T5714" s="48"/>
      <c r="U5714" s="48"/>
      <c r="V5714" s="48"/>
      <c r="W5714" s="51" t="s">
        <v>5217</v>
      </c>
      <c r="X5714" t="str">
        <f t="shared" si="178"/>
        <v>BB;BE;WB;WB;WB;WB</v>
      </c>
      <c r="Y5714" cm="1">
        <f t="array" ref="Y5714">SUM(_xlfn.XLOOKUP(_xlfn.TOROW(F5714:V5714,1),$AN$34:$AN$43,$AL$34:$AL$43,,0,1))</f>
        <v>59</v>
      </c>
      <c r="Z5714">
        <f t="shared" si="179"/>
        <v>6</v>
      </c>
      <c r="AA5714" t="str">
        <v>SO</v>
      </c>
      <c r="AG5714">
        <v>5542</v>
      </c>
      <c r="AH5714">
        <v>5</v>
      </c>
      <c r="AT5714">
        <v>6</v>
      </c>
    </row>
    <row r="5715" spans="2:46" ht="15" customHeight="1">
      <c r="B5715" s="48">
        <v>7485</v>
      </c>
      <c r="C5715" s="49">
        <v>45463</v>
      </c>
      <c r="D5715" s="50">
        <v>0.52180555555555552</v>
      </c>
      <c r="E5715" s="48" t="s">
        <v>12958</v>
      </c>
      <c r="F5715" s="48" t="s">
        <v>304</v>
      </c>
      <c r="G5715" s="48" t="s">
        <v>719</v>
      </c>
      <c r="H5715" s="48" t="s">
        <v>803</v>
      </c>
      <c r="I5715" s="48" t="s">
        <v>243</v>
      </c>
      <c r="J5715" s="48" t="s">
        <v>719</v>
      </c>
      <c r="K5715" s="48" t="s">
        <v>189</v>
      </c>
      <c r="L5715" s="48" t="s">
        <v>319</v>
      </c>
      <c r="M5715" s="48" t="s">
        <v>803</v>
      </c>
      <c r="N5715" s="48" t="s">
        <v>803</v>
      </c>
      <c r="O5715" s="48" t="s">
        <v>194</v>
      </c>
      <c r="P5715" s="48"/>
      <c r="Q5715" s="48"/>
      <c r="R5715" s="48"/>
      <c r="S5715" s="48"/>
      <c r="T5715" s="48"/>
      <c r="U5715" s="48"/>
      <c r="V5715" s="48"/>
      <c r="W5715" s="51" t="s">
        <v>5218</v>
      </c>
      <c r="X5715" t="str">
        <f t="shared" si="178"/>
        <v>HD;BE;SS;CB;BE;JB;FR;SS;SS;DH</v>
      </c>
      <c r="Y5715" cm="1">
        <f t="array" ref="Y5715">SUM(_xlfn.XLOOKUP(_xlfn.TOROW(F5715:V5715,1),$AN$34:$AN$43,$AL$34:$AL$43,,0,1))</f>
        <v>47</v>
      </c>
      <c r="Z5715">
        <f t="shared" si="179"/>
        <v>10</v>
      </c>
      <c r="AA5715" t="str">
        <v>SO</v>
      </c>
      <c r="AG5715">
        <v>5543</v>
      </c>
      <c r="AH5715">
        <v>5</v>
      </c>
      <c r="AT5715">
        <v>10</v>
      </c>
    </row>
    <row r="5716" spans="2:46" ht="15" customHeight="1">
      <c r="B5716" s="48">
        <v>7486</v>
      </c>
      <c r="C5716" s="49">
        <v>45463</v>
      </c>
      <c r="D5716" s="50">
        <v>0.5228356481481482</v>
      </c>
      <c r="E5716" s="48" t="s">
        <v>12959</v>
      </c>
      <c r="F5716" s="48" t="s">
        <v>133</v>
      </c>
      <c r="G5716" s="48" t="s">
        <v>51</v>
      </c>
      <c r="H5716" s="48" t="s">
        <v>51</v>
      </c>
      <c r="I5716" s="48" t="s">
        <v>189</v>
      </c>
      <c r="J5716" s="48"/>
      <c r="K5716" s="48"/>
      <c r="L5716" s="48"/>
      <c r="M5716" s="48"/>
      <c r="N5716" s="48"/>
      <c r="O5716" s="48"/>
      <c r="P5716" s="48"/>
      <c r="Q5716" s="48"/>
      <c r="R5716" s="48"/>
      <c r="S5716" s="48"/>
      <c r="T5716" s="48"/>
      <c r="U5716" s="48"/>
      <c r="V5716" s="48"/>
      <c r="W5716" s="51" t="s">
        <v>5219</v>
      </c>
      <c r="X5716" t="str">
        <f t="shared" si="178"/>
        <v>SO;BB;BB;JB</v>
      </c>
      <c r="Y5716" cm="1">
        <f t="array" ref="Y5716">SUM(_xlfn.XLOOKUP(_xlfn.TOROW(F5716:V5716,1),$AN$34:$AN$43,$AL$34:$AL$43,,0,1))</f>
        <v>23</v>
      </c>
      <c r="Z5716">
        <f t="shared" si="179"/>
        <v>4</v>
      </c>
      <c r="AA5716" t="str">
        <v>WB</v>
      </c>
      <c r="AG5716">
        <v>5549</v>
      </c>
      <c r="AH5716">
        <v>5</v>
      </c>
      <c r="AT5716">
        <v>4</v>
      </c>
    </row>
    <row r="5717" spans="2:46" ht="15" customHeight="1">
      <c r="B5717" s="48">
        <v>7487</v>
      </c>
      <c r="C5717" s="49">
        <v>45463</v>
      </c>
      <c r="D5717" s="50">
        <v>0.52344907407407404</v>
      </c>
      <c r="E5717" s="48" t="s">
        <v>12960</v>
      </c>
      <c r="F5717" s="48" t="s">
        <v>194</v>
      </c>
      <c r="G5717" s="48" t="s">
        <v>719</v>
      </c>
      <c r="H5717" s="48" t="s">
        <v>189</v>
      </c>
      <c r="I5717" s="48" t="s">
        <v>189</v>
      </c>
      <c r="J5717" s="48"/>
      <c r="K5717" s="48"/>
      <c r="L5717" s="48"/>
      <c r="M5717" s="48"/>
      <c r="N5717" s="48"/>
      <c r="O5717" s="48"/>
      <c r="P5717" s="48"/>
      <c r="Q5717" s="48"/>
      <c r="R5717" s="48"/>
      <c r="S5717" s="48"/>
      <c r="T5717" s="48"/>
      <c r="U5717" s="48"/>
      <c r="V5717" s="48"/>
      <c r="W5717" s="51" t="s">
        <v>5220</v>
      </c>
      <c r="X5717" t="str">
        <f t="shared" si="178"/>
        <v>DH;BE;JB;JB</v>
      </c>
      <c r="Y5717" cm="1">
        <f t="array" ref="Y5717">SUM(_xlfn.XLOOKUP(_xlfn.TOROW(F5717:V5717,1),$AN$34:$AN$43,$AL$34:$AL$43,,0,1))</f>
        <v>16</v>
      </c>
      <c r="Z5717">
        <f t="shared" si="179"/>
        <v>4</v>
      </c>
      <c r="AA5717" t="str">
        <v>WB</v>
      </c>
      <c r="AG5717">
        <v>5550</v>
      </c>
      <c r="AH5717">
        <v>5</v>
      </c>
      <c r="AT5717">
        <v>4</v>
      </c>
    </row>
    <row r="5718" spans="2:46" ht="15" customHeight="1">
      <c r="B5718" s="48">
        <v>7488</v>
      </c>
      <c r="C5718" s="49">
        <v>45463</v>
      </c>
      <c r="D5718" s="50">
        <v>0.52375000000000005</v>
      </c>
      <c r="E5718" s="48" t="s">
        <v>8418</v>
      </c>
      <c r="F5718" s="48" t="s">
        <v>280</v>
      </c>
      <c r="G5718" s="48" t="s">
        <v>280</v>
      </c>
      <c r="H5718" s="48"/>
      <c r="I5718" s="48"/>
      <c r="J5718" s="48"/>
      <c r="K5718" s="48"/>
      <c r="L5718" s="48"/>
      <c r="M5718" s="48"/>
      <c r="N5718" s="48"/>
      <c r="O5718" s="48"/>
      <c r="P5718" s="48"/>
      <c r="Q5718" s="48"/>
      <c r="R5718" s="48"/>
      <c r="S5718" s="48"/>
      <c r="T5718" s="48"/>
      <c r="U5718" s="48"/>
      <c r="V5718" s="48"/>
      <c r="W5718" s="51" t="s">
        <v>2308</v>
      </c>
      <c r="X5718" t="str">
        <f t="shared" si="178"/>
        <v>WB;WB</v>
      </c>
      <c r="Y5718" cm="1">
        <f t="array" ref="Y5718">SUM(_xlfn.XLOOKUP(_xlfn.TOROW(F5718:V5718,1),$AN$34:$AN$43,$AL$34:$AL$43,,0,1))</f>
        <v>22</v>
      </c>
      <c r="Z5718">
        <f t="shared" si="179"/>
        <v>2</v>
      </c>
      <c r="AA5718" t="str">
        <v>BB</v>
      </c>
      <c r="AG5718">
        <v>5551</v>
      </c>
      <c r="AH5718">
        <v>5</v>
      </c>
      <c r="AT5718">
        <v>2</v>
      </c>
    </row>
    <row r="5719" spans="2:46" ht="15" customHeight="1">
      <c r="B5719" s="48">
        <v>7489</v>
      </c>
      <c r="C5719" s="49">
        <v>45463</v>
      </c>
      <c r="D5719" s="50">
        <v>0.52436342592592589</v>
      </c>
      <c r="E5719" s="48" t="s">
        <v>12961</v>
      </c>
      <c r="F5719" s="48" t="s">
        <v>243</v>
      </c>
      <c r="G5719" s="48" t="s">
        <v>304</v>
      </c>
      <c r="H5719" s="48" t="s">
        <v>304</v>
      </c>
      <c r="I5719" s="48" t="s">
        <v>304</v>
      </c>
      <c r="J5719" s="48"/>
      <c r="K5719" s="48"/>
      <c r="L5719" s="48"/>
      <c r="M5719" s="48"/>
      <c r="N5719" s="48"/>
      <c r="O5719" s="48"/>
      <c r="P5719" s="48"/>
      <c r="Q5719" s="48"/>
      <c r="R5719" s="48"/>
      <c r="S5719" s="48"/>
      <c r="T5719" s="48"/>
      <c r="U5719" s="48"/>
      <c r="V5719" s="48"/>
      <c r="W5719" s="51" t="s">
        <v>5221</v>
      </c>
      <c r="X5719" t="str">
        <f t="shared" si="178"/>
        <v>CB;HD;HD;HD</v>
      </c>
      <c r="Y5719" cm="1">
        <f t="array" ref="Y5719">SUM(_xlfn.XLOOKUP(_xlfn.TOROW(F5719:V5719,1),$AN$34:$AN$43,$AL$34:$AL$43,,0,1))</f>
        <v>29</v>
      </c>
      <c r="Z5719">
        <f t="shared" si="179"/>
        <v>4</v>
      </c>
      <c r="AA5719" t="str">
        <v>SO</v>
      </c>
      <c r="AG5719">
        <v>5552</v>
      </c>
      <c r="AH5719">
        <v>5</v>
      </c>
      <c r="AT5719">
        <v>4</v>
      </c>
    </row>
    <row r="5720" spans="2:46" ht="15" customHeight="1">
      <c r="B5720" s="48">
        <v>7490</v>
      </c>
      <c r="C5720" s="49">
        <v>45463</v>
      </c>
      <c r="D5720" s="50">
        <v>0.52439814814814811</v>
      </c>
      <c r="E5720" s="48" t="s">
        <v>12962</v>
      </c>
      <c r="F5720" s="48" t="s">
        <v>51</v>
      </c>
      <c r="G5720" s="48" t="s">
        <v>719</v>
      </c>
      <c r="H5720" s="48" t="s">
        <v>319</v>
      </c>
      <c r="I5720" s="48"/>
      <c r="J5720" s="48"/>
      <c r="K5720" s="48"/>
      <c r="L5720" s="48"/>
      <c r="M5720" s="48"/>
      <c r="N5720" s="48"/>
      <c r="O5720" s="48"/>
      <c r="P5720" s="48"/>
      <c r="Q5720" s="48"/>
      <c r="R5720" s="48"/>
      <c r="S5720" s="48"/>
      <c r="T5720" s="48"/>
      <c r="U5720" s="48"/>
      <c r="V5720" s="48"/>
      <c r="W5720" s="51" t="s">
        <v>5222</v>
      </c>
      <c r="X5720" t="str">
        <f t="shared" si="178"/>
        <v>BB;BE;FR</v>
      </c>
      <c r="Y5720" cm="1">
        <f t="array" ref="Y5720">SUM(_xlfn.XLOOKUP(_xlfn.TOROW(F5720:V5720,1),$AN$34:$AN$43,$AL$34:$AL$43,,0,1))</f>
        <v>18</v>
      </c>
      <c r="Z5720">
        <f t="shared" si="179"/>
        <v>3</v>
      </c>
      <c r="AA5720" t="str">
        <v>CB</v>
      </c>
      <c r="AG5720">
        <v>5554</v>
      </c>
      <c r="AH5720">
        <v>5</v>
      </c>
      <c r="AT5720">
        <v>3</v>
      </c>
    </row>
    <row r="5721" spans="2:46" ht="15" customHeight="1">
      <c r="B5721" s="48">
        <v>7491</v>
      </c>
      <c r="C5721" s="49">
        <v>45463</v>
      </c>
      <c r="D5721" s="50">
        <v>0.52494212962962961</v>
      </c>
      <c r="E5721" s="48" t="s">
        <v>8532</v>
      </c>
      <c r="F5721" s="48" t="s">
        <v>51</v>
      </c>
      <c r="G5721" s="48" t="s">
        <v>319</v>
      </c>
      <c r="H5721" s="48"/>
      <c r="I5721" s="48"/>
      <c r="J5721" s="48"/>
      <c r="K5721" s="48"/>
      <c r="L5721" s="48"/>
      <c r="M5721" s="48"/>
      <c r="N5721" s="48"/>
      <c r="O5721" s="48"/>
      <c r="P5721" s="48"/>
      <c r="Q5721" s="48"/>
      <c r="R5721" s="48"/>
      <c r="S5721" s="48"/>
      <c r="T5721" s="48"/>
      <c r="U5721" s="48"/>
      <c r="V5721" s="48"/>
      <c r="W5721" s="51" t="s">
        <v>474</v>
      </c>
      <c r="X5721" t="str">
        <f t="shared" si="178"/>
        <v>BB;FR</v>
      </c>
      <c r="Y5721" cm="1">
        <f t="array" ref="Y5721">SUM(_xlfn.XLOOKUP(_xlfn.TOROW(F5721:V5721,1),$AN$34:$AN$43,$AL$34:$AL$43,,0,1))</f>
        <v>13</v>
      </c>
      <c r="Z5721">
        <f t="shared" si="179"/>
        <v>2</v>
      </c>
      <c r="AA5721" t="str">
        <v>SS</v>
      </c>
      <c r="AG5721">
        <v>5555</v>
      </c>
      <c r="AH5721">
        <v>5</v>
      </c>
      <c r="AT5721">
        <v>2</v>
      </c>
    </row>
    <row r="5722" spans="2:46" ht="15" customHeight="1">
      <c r="B5722" s="48">
        <v>7492</v>
      </c>
      <c r="C5722" s="49">
        <v>45463</v>
      </c>
      <c r="D5722" s="50">
        <v>0.52526620370370369</v>
      </c>
      <c r="E5722" s="48" t="s">
        <v>12963</v>
      </c>
      <c r="F5722" s="48" t="s">
        <v>133</v>
      </c>
      <c r="G5722" s="48" t="s">
        <v>304</v>
      </c>
      <c r="H5722" s="48" t="s">
        <v>319</v>
      </c>
      <c r="I5722" s="48" t="s">
        <v>319</v>
      </c>
      <c r="J5722" s="48" t="s">
        <v>194</v>
      </c>
      <c r="K5722" s="48" t="s">
        <v>319</v>
      </c>
      <c r="L5722" s="48"/>
      <c r="M5722" s="48"/>
      <c r="N5722" s="48"/>
      <c r="O5722" s="48"/>
      <c r="P5722" s="48"/>
      <c r="Q5722" s="48"/>
      <c r="R5722" s="48"/>
      <c r="S5722" s="48"/>
      <c r="T5722" s="48"/>
      <c r="U5722" s="48"/>
      <c r="V5722" s="48"/>
      <c r="W5722" s="51" t="s">
        <v>5223</v>
      </c>
      <c r="X5722" t="str">
        <f t="shared" si="178"/>
        <v>SO;HD;FR;FR;DH;FR</v>
      </c>
      <c r="Y5722" cm="1">
        <f t="array" ref="Y5722">SUM(_xlfn.XLOOKUP(_xlfn.TOROW(F5722:V5722,1),$AN$34:$AN$43,$AL$34:$AL$43,,0,1))</f>
        <v>27</v>
      </c>
      <c r="Z5722">
        <f t="shared" si="179"/>
        <v>6</v>
      </c>
      <c r="AA5722" t="str">
        <v>HD</v>
      </c>
      <c r="AG5722">
        <v>5558</v>
      </c>
      <c r="AH5722">
        <v>5</v>
      </c>
      <c r="AT5722">
        <v>6</v>
      </c>
    </row>
    <row r="5723" spans="2:46" ht="15" customHeight="1">
      <c r="B5723" s="48">
        <v>7493</v>
      </c>
      <c r="C5723" s="49">
        <v>45463</v>
      </c>
      <c r="D5723" s="50">
        <v>0.52623842592592596</v>
      </c>
      <c r="E5723" s="48" t="s">
        <v>12964</v>
      </c>
      <c r="F5723" s="48" t="s">
        <v>803</v>
      </c>
      <c r="G5723" s="48" t="s">
        <v>194</v>
      </c>
      <c r="H5723" s="48" t="s">
        <v>194</v>
      </c>
      <c r="I5723" s="48" t="s">
        <v>280</v>
      </c>
      <c r="J5723" s="48" t="s">
        <v>304</v>
      </c>
      <c r="K5723" s="48"/>
      <c r="L5723" s="48"/>
      <c r="M5723" s="48"/>
      <c r="N5723" s="48"/>
      <c r="O5723" s="48"/>
      <c r="P5723" s="48"/>
      <c r="Q5723" s="48"/>
      <c r="R5723" s="48"/>
      <c r="S5723" s="48"/>
      <c r="T5723" s="48"/>
      <c r="U5723" s="48"/>
      <c r="V5723" s="48"/>
      <c r="W5723" s="51" t="s">
        <v>5224</v>
      </c>
      <c r="X5723" t="str">
        <f t="shared" si="178"/>
        <v>SS;DH;DH;WB;HD</v>
      </c>
      <c r="Y5723" cm="1">
        <f t="array" ref="Y5723">SUM(_xlfn.XLOOKUP(_xlfn.TOROW(F5723:V5723,1),$AN$34:$AN$43,$AL$34:$AL$43,,0,1))</f>
        <v>39</v>
      </c>
      <c r="Z5723">
        <f t="shared" si="179"/>
        <v>5</v>
      </c>
      <c r="AA5723" t="str">
        <v>HD</v>
      </c>
      <c r="AG5723">
        <v>5567</v>
      </c>
      <c r="AH5723">
        <v>5</v>
      </c>
      <c r="AT5723">
        <v>5</v>
      </c>
    </row>
    <row r="5724" spans="2:46" ht="15" customHeight="1">
      <c r="B5724" s="48">
        <v>7494</v>
      </c>
      <c r="C5724" s="49">
        <v>45463</v>
      </c>
      <c r="D5724" s="50">
        <v>0.5271527777777778</v>
      </c>
      <c r="E5724" s="48" t="s">
        <v>8669</v>
      </c>
      <c r="F5724" s="48" t="s">
        <v>719</v>
      </c>
      <c r="G5724" s="48" t="s">
        <v>719</v>
      </c>
      <c r="H5724" s="48"/>
      <c r="I5724" s="48"/>
      <c r="J5724" s="48"/>
      <c r="K5724" s="48"/>
      <c r="L5724" s="48"/>
      <c r="M5724" s="48"/>
      <c r="N5724" s="48"/>
      <c r="O5724" s="48"/>
      <c r="P5724" s="48"/>
      <c r="Q5724" s="48"/>
      <c r="R5724" s="48"/>
      <c r="S5724" s="48"/>
      <c r="T5724" s="48"/>
      <c r="U5724" s="48"/>
      <c r="V5724" s="48"/>
      <c r="W5724" s="51" t="s">
        <v>3174</v>
      </c>
      <c r="X5724" t="str">
        <f t="shared" si="178"/>
        <v>BE;BE</v>
      </c>
      <c r="Y5724" cm="1">
        <f t="array" ref="Y5724">SUM(_xlfn.XLOOKUP(_xlfn.TOROW(F5724:V5724,1),$AN$34:$AN$43,$AL$34:$AL$43,,0,1))</f>
        <v>10</v>
      </c>
      <c r="Z5724">
        <f t="shared" si="179"/>
        <v>2</v>
      </c>
      <c r="AA5724" t="str">
        <v>HD</v>
      </c>
      <c r="AG5724">
        <v>5570</v>
      </c>
      <c r="AH5724">
        <v>5</v>
      </c>
      <c r="AT5724">
        <v>2</v>
      </c>
    </row>
    <row r="5725" spans="2:46" ht="15" customHeight="1">
      <c r="B5725" s="48">
        <v>7495</v>
      </c>
      <c r="C5725" s="49">
        <v>45463</v>
      </c>
      <c r="D5725" s="50">
        <v>0.52776620370370375</v>
      </c>
      <c r="E5725" s="48" t="s">
        <v>9300</v>
      </c>
      <c r="F5725" s="48" t="s">
        <v>803</v>
      </c>
      <c r="G5725" s="48" t="s">
        <v>280</v>
      </c>
      <c r="H5725" s="48" t="s">
        <v>280</v>
      </c>
      <c r="I5725" s="48" t="s">
        <v>280</v>
      </c>
      <c r="J5725" s="48" t="s">
        <v>280</v>
      </c>
      <c r="K5725" s="48"/>
      <c r="L5725" s="48"/>
      <c r="M5725" s="48"/>
      <c r="N5725" s="48"/>
      <c r="O5725" s="48"/>
      <c r="P5725" s="48"/>
      <c r="Q5725" s="48"/>
      <c r="R5725" s="48"/>
      <c r="S5725" s="48"/>
      <c r="T5725" s="48"/>
      <c r="U5725" s="48"/>
      <c r="V5725" s="48"/>
      <c r="W5725" s="51" t="s">
        <v>5225</v>
      </c>
      <c r="X5725" t="str">
        <f t="shared" si="178"/>
        <v>SS;WB;WB;WB;WB</v>
      </c>
      <c r="Y5725" cm="1">
        <f t="array" ref="Y5725">SUM(_xlfn.XLOOKUP(_xlfn.TOROW(F5725:V5725,1),$AN$34:$AN$43,$AL$34:$AL$43,,0,1))</f>
        <v>47</v>
      </c>
      <c r="Z5725">
        <f t="shared" si="179"/>
        <v>5</v>
      </c>
      <c r="AA5725" t="str">
        <v>HD</v>
      </c>
      <c r="AG5725">
        <v>5576</v>
      </c>
      <c r="AH5725">
        <v>5</v>
      </c>
      <c r="AT5725">
        <v>5</v>
      </c>
    </row>
    <row r="5726" spans="2:46" ht="15" customHeight="1">
      <c r="B5726" s="48">
        <v>7496</v>
      </c>
      <c r="C5726" s="49">
        <v>45463</v>
      </c>
      <c r="D5726" s="50">
        <v>0.52803240740740742</v>
      </c>
      <c r="E5726" s="48" t="s">
        <v>12965</v>
      </c>
      <c r="F5726" s="48" t="s">
        <v>51</v>
      </c>
      <c r="G5726" s="48" t="s">
        <v>51</v>
      </c>
      <c r="H5726" s="48" t="s">
        <v>51</v>
      </c>
      <c r="I5726" s="48" t="s">
        <v>243</v>
      </c>
      <c r="J5726" s="48" t="s">
        <v>243</v>
      </c>
      <c r="K5726" s="48" t="s">
        <v>243</v>
      </c>
      <c r="L5726" s="48" t="s">
        <v>133</v>
      </c>
      <c r="M5726" s="48" t="s">
        <v>133</v>
      </c>
      <c r="N5726" s="48"/>
      <c r="O5726" s="48"/>
      <c r="P5726" s="48"/>
      <c r="Q5726" s="48"/>
      <c r="R5726" s="48"/>
      <c r="S5726" s="48"/>
      <c r="T5726" s="48"/>
      <c r="U5726" s="48"/>
      <c r="V5726" s="48"/>
      <c r="W5726" s="51" t="s">
        <v>5226</v>
      </c>
      <c r="X5726" t="str">
        <f t="shared" si="178"/>
        <v>BB;BB;BB;CB;CB;CB;SO;SO</v>
      </c>
      <c r="Y5726" cm="1">
        <f t="array" ref="Y5726">SUM(_xlfn.XLOOKUP(_xlfn.TOROW(F5726:V5726,1),$AN$34:$AN$43,$AL$34:$AL$43,,0,1))</f>
        <v>58</v>
      </c>
      <c r="Z5726">
        <f t="shared" si="179"/>
        <v>8</v>
      </c>
      <c r="AA5726" t="str">
        <v>WB</v>
      </c>
      <c r="AG5726">
        <v>5579</v>
      </c>
      <c r="AH5726">
        <v>5</v>
      </c>
      <c r="AT5726">
        <v>8</v>
      </c>
    </row>
    <row r="5727" spans="2:46" ht="15" customHeight="1">
      <c r="B5727" s="48">
        <v>7497</v>
      </c>
      <c r="C5727" s="49">
        <v>45463</v>
      </c>
      <c r="D5727" s="50">
        <v>0.52943287037037035</v>
      </c>
      <c r="E5727" s="48" t="s">
        <v>10839</v>
      </c>
      <c r="F5727" s="48" t="s">
        <v>319</v>
      </c>
      <c r="G5727" s="48" t="s">
        <v>280</v>
      </c>
      <c r="H5727" s="48" t="s">
        <v>280</v>
      </c>
      <c r="I5727" s="48"/>
      <c r="J5727" s="48"/>
      <c r="K5727" s="48"/>
      <c r="L5727" s="48"/>
      <c r="M5727" s="48"/>
      <c r="N5727" s="48"/>
      <c r="O5727" s="48"/>
      <c r="P5727" s="48"/>
      <c r="Q5727" s="48"/>
      <c r="R5727" s="48"/>
      <c r="S5727" s="48"/>
      <c r="T5727" s="48"/>
      <c r="U5727" s="48"/>
      <c r="V5727" s="48"/>
      <c r="W5727" s="51" t="s">
        <v>2935</v>
      </c>
      <c r="X5727" t="str">
        <f t="shared" si="178"/>
        <v>FR;WB;WB</v>
      </c>
      <c r="Y5727" cm="1">
        <f t="array" ref="Y5727">SUM(_xlfn.XLOOKUP(_xlfn.TOROW(F5727:V5727,1),$AN$34:$AN$43,$AL$34:$AL$43,,0,1))</f>
        <v>25</v>
      </c>
      <c r="Z5727">
        <f t="shared" si="179"/>
        <v>3</v>
      </c>
      <c r="AA5727" t="str">
        <v>BE</v>
      </c>
      <c r="AG5727">
        <v>5583</v>
      </c>
      <c r="AH5727">
        <v>5</v>
      </c>
      <c r="AT5727">
        <v>3</v>
      </c>
    </row>
    <row r="5728" spans="2:46" ht="15" customHeight="1">
      <c r="B5728" s="48">
        <v>7498</v>
      </c>
      <c r="C5728" s="49">
        <v>45463</v>
      </c>
      <c r="D5728" s="50">
        <v>0.53085648148148146</v>
      </c>
      <c r="E5728" s="48" t="s">
        <v>8580</v>
      </c>
      <c r="F5728" s="48" t="s">
        <v>304</v>
      </c>
      <c r="G5728" s="48" t="s">
        <v>304</v>
      </c>
      <c r="H5728" s="48" t="s">
        <v>304</v>
      </c>
      <c r="I5728" s="48"/>
      <c r="J5728" s="48"/>
      <c r="K5728" s="48"/>
      <c r="L5728" s="48"/>
      <c r="M5728" s="48"/>
      <c r="N5728" s="48"/>
      <c r="O5728" s="48"/>
      <c r="P5728" s="48"/>
      <c r="Q5728" s="48"/>
      <c r="R5728" s="48"/>
      <c r="S5728" s="48"/>
      <c r="T5728" s="48"/>
      <c r="U5728" s="48"/>
      <c r="V5728" s="48"/>
      <c r="W5728" s="51" t="s">
        <v>5227</v>
      </c>
      <c r="X5728" t="str">
        <f t="shared" si="178"/>
        <v>HD;HD;HD</v>
      </c>
      <c r="Y5728" cm="1">
        <f t="array" ref="Y5728">SUM(_xlfn.XLOOKUP(_xlfn.TOROW(F5728:V5728,1),$AN$34:$AN$43,$AL$34:$AL$43,,0,1))</f>
        <v>21</v>
      </c>
      <c r="Z5728">
        <f t="shared" si="179"/>
        <v>3</v>
      </c>
      <c r="AA5728" t="str">
        <v>BB</v>
      </c>
      <c r="AG5728">
        <v>5589</v>
      </c>
      <c r="AH5728">
        <v>5</v>
      </c>
      <c r="AT5728">
        <v>3</v>
      </c>
    </row>
    <row r="5729" spans="2:46" ht="15" customHeight="1">
      <c r="B5729" s="48">
        <v>7499</v>
      </c>
      <c r="C5729" s="49">
        <v>45463</v>
      </c>
      <c r="D5729" s="50">
        <v>0.53256944444444443</v>
      </c>
      <c r="E5729" s="48" t="s">
        <v>12966</v>
      </c>
      <c r="F5729" s="48" t="s">
        <v>803</v>
      </c>
      <c r="G5729" s="48" t="s">
        <v>189</v>
      </c>
      <c r="H5729" s="48" t="s">
        <v>51</v>
      </c>
      <c r="I5729" s="48" t="s">
        <v>243</v>
      </c>
      <c r="J5729" s="48" t="s">
        <v>319</v>
      </c>
      <c r="K5729" s="48" t="s">
        <v>194</v>
      </c>
      <c r="L5729" s="48" t="s">
        <v>280</v>
      </c>
      <c r="M5729" s="48" t="s">
        <v>280</v>
      </c>
      <c r="N5729" s="48" t="s">
        <v>719</v>
      </c>
      <c r="O5729" s="48" t="s">
        <v>133</v>
      </c>
      <c r="P5729" s="48"/>
      <c r="Q5729" s="48"/>
      <c r="R5729" s="48"/>
      <c r="S5729" s="48"/>
      <c r="T5729" s="48"/>
      <c r="U5729" s="48"/>
      <c r="V5729" s="48"/>
      <c r="W5729" s="51" t="s">
        <v>5228</v>
      </c>
      <c r="X5729" t="str">
        <f t="shared" si="178"/>
        <v>SS;JB;BB;CB;FR;DH;WB;WB;BE;SO</v>
      </c>
      <c r="Y5729" cm="1">
        <f t="array" ref="Y5729">SUM(_xlfn.XLOOKUP(_xlfn.TOROW(F5729:V5729,1),$AN$34:$AN$43,$AL$34:$AL$43,,0,1))</f>
        <v>63</v>
      </c>
      <c r="Z5729">
        <f t="shared" si="179"/>
        <v>10</v>
      </c>
      <c r="AA5729" t="str">
        <v>BB</v>
      </c>
      <c r="AG5729">
        <v>5593</v>
      </c>
      <c r="AH5729">
        <v>5</v>
      </c>
      <c r="AT5729">
        <v>10</v>
      </c>
    </row>
    <row r="5730" spans="2:46" ht="15" customHeight="1">
      <c r="B5730" s="48">
        <v>7500</v>
      </c>
      <c r="C5730" s="49">
        <v>45463</v>
      </c>
      <c r="D5730" s="50">
        <v>0.53274305555555557</v>
      </c>
      <c r="E5730" s="48" t="s">
        <v>8535</v>
      </c>
      <c r="F5730" s="48" t="s">
        <v>803</v>
      </c>
      <c r="G5730" s="48" t="s">
        <v>803</v>
      </c>
      <c r="H5730" s="48" t="s">
        <v>803</v>
      </c>
      <c r="I5730" s="48" t="s">
        <v>803</v>
      </c>
      <c r="J5730" s="48" t="s">
        <v>803</v>
      </c>
      <c r="K5730" s="48"/>
      <c r="L5730" s="48"/>
      <c r="M5730" s="48"/>
      <c r="N5730" s="48"/>
      <c r="O5730" s="48"/>
      <c r="P5730" s="48"/>
      <c r="Q5730" s="48"/>
      <c r="R5730" s="48"/>
      <c r="S5730" s="48"/>
      <c r="T5730" s="48"/>
      <c r="U5730" s="48"/>
      <c r="V5730" s="48"/>
      <c r="W5730" s="51" t="s">
        <v>1750</v>
      </c>
      <c r="X5730" t="str">
        <f t="shared" si="178"/>
        <v>SS;SS;SS;SS;SS</v>
      </c>
      <c r="Y5730" cm="1">
        <f t="array" ref="Y5730">SUM(_xlfn.XLOOKUP(_xlfn.TOROW(F5730:V5730,1),$AN$34:$AN$43,$AL$34:$AL$43,,0,1))</f>
        <v>15</v>
      </c>
      <c r="Z5730">
        <f t="shared" si="179"/>
        <v>5</v>
      </c>
      <c r="AA5730" t="str">
        <v>BB</v>
      </c>
      <c r="AG5730">
        <v>5611</v>
      </c>
      <c r="AH5730">
        <v>5</v>
      </c>
      <c r="AT5730">
        <v>5</v>
      </c>
    </row>
    <row r="5731" spans="2:46" ht="15" customHeight="1">
      <c r="B5731" s="48">
        <v>7501</v>
      </c>
      <c r="C5731" s="49">
        <v>45463</v>
      </c>
      <c r="D5731" s="50">
        <v>0.53719907407407408</v>
      </c>
      <c r="E5731" s="48" t="s">
        <v>12967</v>
      </c>
      <c r="F5731" s="48" t="s">
        <v>243</v>
      </c>
      <c r="G5731" s="48" t="s">
        <v>243</v>
      </c>
      <c r="H5731" s="48" t="s">
        <v>51</v>
      </c>
      <c r="I5731" s="48" t="s">
        <v>51</v>
      </c>
      <c r="J5731" s="48" t="s">
        <v>51</v>
      </c>
      <c r="K5731" s="48" t="s">
        <v>51</v>
      </c>
      <c r="L5731" s="48" t="s">
        <v>304</v>
      </c>
      <c r="M5731" s="48"/>
      <c r="N5731" s="48"/>
      <c r="O5731" s="48"/>
      <c r="P5731" s="48"/>
      <c r="Q5731" s="48"/>
      <c r="R5731" s="48"/>
      <c r="S5731" s="48"/>
      <c r="T5731" s="48"/>
      <c r="U5731" s="48"/>
      <c r="V5731" s="48"/>
      <c r="W5731" s="51" t="s">
        <v>5229</v>
      </c>
      <c r="X5731" t="str">
        <f t="shared" si="178"/>
        <v>CB;CB;BB;BB;BB;BB;HD</v>
      </c>
      <c r="Y5731" cm="1">
        <f t="array" ref="Y5731">SUM(_xlfn.XLOOKUP(_xlfn.TOROW(F5731:V5731,1),$AN$34:$AN$43,$AL$34:$AL$43,,0,1))</f>
        <v>63</v>
      </c>
      <c r="Z5731">
        <f t="shared" si="179"/>
        <v>7</v>
      </c>
      <c r="AA5731" t="str">
        <v>SO</v>
      </c>
      <c r="AG5731">
        <v>5615</v>
      </c>
      <c r="AH5731">
        <v>5</v>
      </c>
      <c r="AT5731">
        <v>7</v>
      </c>
    </row>
    <row r="5732" spans="2:46" ht="15" customHeight="1">
      <c r="B5732" s="48">
        <v>7502</v>
      </c>
      <c r="C5732" s="49">
        <v>45463</v>
      </c>
      <c r="D5732" s="50">
        <v>0.53736111111111107</v>
      </c>
      <c r="E5732" s="48" t="s">
        <v>12968</v>
      </c>
      <c r="F5732" s="48" t="s">
        <v>194</v>
      </c>
      <c r="G5732" s="48" t="s">
        <v>194</v>
      </c>
      <c r="H5732" s="48" t="s">
        <v>803</v>
      </c>
      <c r="I5732" s="48" t="s">
        <v>803</v>
      </c>
      <c r="J5732" s="48" t="s">
        <v>803</v>
      </c>
      <c r="K5732" s="48" t="s">
        <v>803</v>
      </c>
      <c r="L5732" s="48" t="s">
        <v>803</v>
      </c>
      <c r="M5732" s="48" t="s">
        <v>280</v>
      </c>
      <c r="N5732" s="48"/>
      <c r="O5732" s="48"/>
      <c r="P5732" s="48"/>
      <c r="Q5732" s="48"/>
      <c r="R5732" s="48"/>
      <c r="S5732" s="48"/>
      <c r="T5732" s="48"/>
      <c r="U5732" s="48"/>
      <c r="V5732" s="48"/>
      <c r="W5732" s="51" t="s">
        <v>5230</v>
      </c>
      <c r="X5732" t="str">
        <f t="shared" si="178"/>
        <v>DH;DH;SS;SS;SS;SS;SS;WB</v>
      </c>
      <c r="Y5732" cm="1">
        <f t="array" ref="Y5732">SUM(_xlfn.XLOOKUP(_xlfn.TOROW(F5732:V5732,1),$AN$34:$AN$43,$AL$34:$AL$43,,0,1))</f>
        <v>44</v>
      </c>
      <c r="Z5732">
        <f t="shared" si="179"/>
        <v>8</v>
      </c>
      <c r="AA5732" t="str">
        <v>SS</v>
      </c>
      <c r="AG5732">
        <v>5619</v>
      </c>
      <c r="AH5732">
        <v>5</v>
      </c>
      <c r="AT5732">
        <v>8</v>
      </c>
    </row>
    <row r="5733" spans="2:46" ht="15" customHeight="1">
      <c r="B5733" s="48">
        <v>7503</v>
      </c>
      <c r="C5733" s="49">
        <v>45463</v>
      </c>
      <c r="D5733" s="50">
        <v>0.53766203703703708</v>
      </c>
      <c r="E5733" s="48" t="s">
        <v>11026</v>
      </c>
      <c r="F5733" s="48" t="s">
        <v>719</v>
      </c>
      <c r="G5733" s="48" t="s">
        <v>133</v>
      </c>
      <c r="H5733" s="48" t="s">
        <v>189</v>
      </c>
      <c r="I5733" s="48" t="s">
        <v>243</v>
      </c>
      <c r="J5733" s="48" t="s">
        <v>280</v>
      </c>
      <c r="K5733" s="48"/>
      <c r="L5733" s="48"/>
      <c r="M5733" s="48"/>
      <c r="N5733" s="48"/>
      <c r="O5733" s="48"/>
      <c r="P5733" s="48"/>
      <c r="Q5733" s="48"/>
      <c r="R5733" s="48"/>
      <c r="S5733" s="48"/>
      <c r="T5733" s="48"/>
      <c r="U5733" s="48"/>
      <c r="V5733" s="48"/>
      <c r="W5733" s="51" t="s">
        <v>3135</v>
      </c>
      <c r="X5733" t="str">
        <f t="shared" si="178"/>
        <v>BE;SO;JB;CB;WB</v>
      </c>
      <c r="Y5733" cm="1">
        <f t="array" ref="Y5733">SUM(_xlfn.XLOOKUP(_xlfn.TOROW(F5733:V5733,1),$AN$34:$AN$43,$AL$34:$AL$43,,0,1))</f>
        <v>27</v>
      </c>
      <c r="Z5733">
        <f t="shared" si="179"/>
        <v>5</v>
      </c>
      <c r="AA5733" t="str">
        <v>BB</v>
      </c>
      <c r="AG5733">
        <v>5627</v>
      </c>
      <c r="AH5733">
        <v>5</v>
      </c>
      <c r="AT5733">
        <v>5</v>
      </c>
    </row>
    <row r="5734" spans="2:46" ht="15" customHeight="1">
      <c r="B5734" s="48">
        <v>7504</v>
      </c>
      <c r="C5734" s="49">
        <v>45463</v>
      </c>
      <c r="D5734" s="50">
        <v>0.54087962962962965</v>
      </c>
      <c r="E5734" s="48" t="s">
        <v>8148</v>
      </c>
      <c r="F5734" s="48" t="s">
        <v>719</v>
      </c>
      <c r="G5734" s="48" t="s">
        <v>719</v>
      </c>
      <c r="H5734" s="48" t="s">
        <v>719</v>
      </c>
      <c r="I5734" s="48" t="s">
        <v>719</v>
      </c>
      <c r="J5734" s="48" t="s">
        <v>719</v>
      </c>
      <c r="K5734" s="48"/>
      <c r="L5734" s="48"/>
      <c r="M5734" s="48"/>
      <c r="N5734" s="48"/>
      <c r="O5734" s="48"/>
      <c r="P5734" s="48"/>
      <c r="Q5734" s="48"/>
      <c r="R5734" s="48"/>
      <c r="S5734" s="48"/>
      <c r="T5734" s="48"/>
      <c r="U5734" s="48"/>
      <c r="V5734" s="48"/>
      <c r="W5734" s="51" t="s">
        <v>5231</v>
      </c>
      <c r="X5734" t="str">
        <f t="shared" si="178"/>
        <v>BE;BE;BE;BE;BE</v>
      </c>
      <c r="Y5734" cm="1">
        <f t="array" ref="Y5734">SUM(_xlfn.XLOOKUP(_xlfn.TOROW(F5734:V5734,1),$AN$34:$AN$43,$AL$34:$AL$43,,0,1))</f>
        <v>25</v>
      </c>
      <c r="Z5734">
        <f t="shared" si="179"/>
        <v>5</v>
      </c>
      <c r="AA5734" t="str">
        <v>BE</v>
      </c>
      <c r="AG5734">
        <v>5632</v>
      </c>
      <c r="AH5734">
        <v>5</v>
      </c>
      <c r="AT5734">
        <v>5</v>
      </c>
    </row>
    <row r="5735" spans="2:46" ht="15" customHeight="1">
      <c r="B5735" s="48">
        <v>7505</v>
      </c>
      <c r="C5735" s="49">
        <v>45463</v>
      </c>
      <c r="D5735" s="50">
        <v>0.54119212962962959</v>
      </c>
      <c r="E5735" s="48" t="s">
        <v>8685</v>
      </c>
      <c r="F5735" s="48" t="s">
        <v>304</v>
      </c>
      <c r="G5735" s="48" t="s">
        <v>280</v>
      </c>
      <c r="H5735" s="48" t="s">
        <v>189</v>
      </c>
      <c r="I5735" s="48"/>
      <c r="J5735" s="48"/>
      <c r="K5735" s="48"/>
      <c r="L5735" s="48"/>
      <c r="M5735" s="48"/>
      <c r="N5735" s="48"/>
      <c r="O5735" s="48"/>
      <c r="P5735" s="48"/>
      <c r="Q5735" s="48"/>
      <c r="R5735" s="48"/>
      <c r="S5735" s="48"/>
      <c r="T5735" s="48"/>
      <c r="U5735" s="48"/>
      <c r="V5735" s="48"/>
      <c r="W5735" s="51" t="s">
        <v>5232</v>
      </c>
      <c r="X5735" t="str">
        <f t="shared" si="178"/>
        <v>HD;WB;JB</v>
      </c>
      <c r="Y5735" cm="1">
        <f t="array" ref="Y5735">SUM(_xlfn.XLOOKUP(_xlfn.TOROW(F5735:V5735,1),$AN$34:$AN$43,$AL$34:$AL$43,,0,1))</f>
        <v>19</v>
      </c>
      <c r="Z5735">
        <f t="shared" si="179"/>
        <v>3</v>
      </c>
      <c r="AA5735" t="str">
        <v>DH</v>
      </c>
      <c r="AG5735">
        <v>5638</v>
      </c>
      <c r="AH5735">
        <v>5</v>
      </c>
      <c r="AT5735">
        <v>3</v>
      </c>
    </row>
    <row r="5736" spans="2:46" ht="15" customHeight="1">
      <c r="B5736" s="48">
        <v>7506</v>
      </c>
      <c r="C5736" s="49">
        <v>45463</v>
      </c>
      <c r="D5736" s="50">
        <v>0.54233796296296299</v>
      </c>
      <c r="E5736" s="48" t="s">
        <v>12969</v>
      </c>
      <c r="F5736" s="48" t="s">
        <v>280</v>
      </c>
      <c r="G5736" s="48" t="s">
        <v>243</v>
      </c>
      <c r="H5736" s="48" t="s">
        <v>243</v>
      </c>
      <c r="I5736" s="48" t="s">
        <v>133</v>
      </c>
      <c r="J5736" s="48" t="s">
        <v>133</v>
      </c>
      <c r="K5736" s="48" t="s">
        <v>133</v>
      </c>
      <c r="L5736" s="48"/>
      <c r="M5736" s="48"/>
      <c r="N5736" s="48"/>
      <c r="O5736" s="48"/>
      <c r="P5736" s="48"/>
      <c r="Q5736" s="48"/>
      <c r="R5736" s="48"/>
      <c r="S5736" s="48"/>
      <c r="T5736" s="48"/>
      <c r="U5736" s="48"/>
      <c r="V5736" s="48"/>
      <c r="W5736" s="51" t="s">
        <v>5233</v>
      </c>
      <c r="X5736" t="str">
        <f t="shared" si="178"/>
        <v>WB;CB;CB;SO;SO;SO</v>
      </c>
      <c r="Y5736" cm="1">
        <f t="array" ref="Y5736">SUM(_xlfn.XLOOKUP(_xlfn.TOROW(F5736:V5736,1),$AN$34:$AN$43,$AL$34:$AL$43,,0,1))</f>
        <v>33</v>
      </c>
      <c r="Z5736">
        <f t="shared" si="179"/>
        <v>6</v>
      </c>
      <c r="AA5736" t="str">
        <v>DH</v>
      </c>
      <c r="AG5736">
        <v>5651</v>
      </c>
      <c r="AH5736">
        <v>5</v>
      </c>
      <c r="AT5736">
        <v>6</v>
      </c>
    </row>
    <row r="5737" spans="2:46" ht="15" customHeight="1">
      <c r="B5737" s="48">
        <v>7507</v>
      </c>
      <c r="C5737" s="49">
        <v>45463</v>
      </c>
      <c r="D5737" s="50">
        <v>0.54297453703703702</v>
      </c>
      <c r="E5737" s="48" t="s">
        <v>12970</v>
      </c>
      <c r="F5737" s="48" t="s">
        <v>51</v>
      </c>
      <c r="G5737" s="48" t="s">
        <v>304</v>
      </c>
      <c r="H5737" s="48" t="s">
        <v>51</v>
      </c>
      <c r="I5737" s="48" t="s">
        <v>243</v>
      </c>
      <c r="J5737" s="48" t="s">
        <v>719</v>
      </c>
      <c r="K5737" s="48" t="s">
        <v>194</v>
      </c>
      <c r="L5737" s="48" t="s">
        <v>803</v>
      </c>
      <c r="M5737" s="48" t="s">
        <v>803</v>
      </c>
      <c r="N5737" s="48" t="s">
        <v>803</v>
      </c>
      <c r="O5737" s="48" t="s">
        <v>194</v>
      </c>
      <c r="P5737" s="48" t="s">
        <v>194</v>
      </c>
      <c r="Q5737" s="48" t="s">
        <v>194</v>
      </c>
      <c r="R5737" s="48" t="s">
        <v>189</v>
      </c>
      <c r="S5737" s="48" t="s">
        <v>280</v>
      </c>
      <c r="T5737" s="48"/>
      <c r="U5737" s="48"/>
      <c r="V5737" s="48"/>
      <c r="W5737" s="51" t="s">
        <v>5234</v>
      </c>
      <c r="X5737" t="str">
        <f t="shared" si="178"/>
        <v>BB;HD;BB;CB;BE;DH;SS;SS;SS;DH;DH;DH;JB;WB</v>
      </c>
      <c r="Y5737" cm="1">
        <f t="array" ref="Y5737">SUM(_xlfn.XLOOKUP(_xlfn.TOROW(F5737:V5737,1),$AN$34:$AN$43,$AL$34:$AL$43,,0,1))</f>
        <v>97</v>
      </c>
      <c r="Z5737">
        <f t="shared" si="179"/>
        <v>14</v>
      </c>
      <c r="AA5737" t="str">
        <v>SS</v>
      </c>
      <c r="AG5737">
        <v>5654</v>
      </c>
      <c r="AH5737">
        <v>5</v>
      </c>
      <c r="AT5737">
        <v>14</v>
      </c>
    </row>
    <row r="5738" spans="2:46" ht="15" customHeight="1">
      <c r="B5738" s="48">
        <v>7508</v>
      </c>
      <c r="C5738" s="49">
        <v>45463</v>
      </c>
      <c r="D5738" s="50">
        <v>0.54478009259259264</v>
      </c>
      <c r="E5738" s="48" t="s">
        <v>12971</v>
      </c>
      <c r="F5738" s="48" t="s">
        <v>304</v>
      </c>
      <c r="G5738" s="48" t="s">
        <v>719</v>
      </c>
      <c r="H5738" s="48" t="s">
        <v>719</v>
      </c>
      <c r="I5738" s="48" t="s">
        <v>189</v>
      </c>
      <c r="J5738" s="48" t="s">
        <v>189</v>
      </c>
      <c r="K5738" s="48"/>
      <c r="L5738" s="48"/>
      <c r="M5738" s="48"/>
      <c r="N5738" s="48"/>
      <c r="O5738" s="48"/>
      <c r="P5738" s="48"/>
      <c r="Q5738" s="48"/>
      <c r="R5738" s="48"/>
      <c r="S5738" s="48"/>
      <c r="T5738" s="48"/>
      <c r="U5738" s="48"/>
      <c r="V5738" s="48"/>
      <c r="W5738" s="51" t="s">
        <v>5235</v>
      </c>
      <c r="X5738" t="str">
        <f t="shared" si="178"/>
        <v>HD;BE;BE;JB;JB</v>
      </c>
      <c r="Y5738" cm="1">
        <f t="array" ref="Y5738">SUM(_xlfn.XLOOKUP(_xlfn.TOROW(F5738:V5738,1),$AN$34:$AN$43,$AL$34:$AL$43,,0,1))</f>
        <v>19</v>
      </c>
      <c r="Z5738">
        <f t="shared" si="179"/>
        <v>5</v>
      </c>
      <c r="AA5738" t="str">
        <v>WB</v>
      </c>
      <c r="AG5738">
        <v>5669</v>
      </c>
      <c r="AH5738">
        <v>5</v>
      </c>
      <c r="AT5738">
        <v>5</v>
      </c>
    </row>
    <row r="5739" spans="2:46" ht="15" customHeight="1">
      <c r="B5739" s="48">
        <v>7509</v>
      </c>
      <c r="C5739" s="49">
        <v>45463</v>
      </c>
      <c r="D5739" s="50">
        <v>0.54577546296296298</v>
      </c>
      <c r="E5739" s="48" t="s">
        <v>12972</v>
      </c>
      <c r="F5739" s="48" t="s">
        <v>133</v>
      </c>
      <c r="G5739" s="48" t="s">
        <v>133</v>
      </c>
      <c r="H5739" s="48" t="s">
        <v>51</v>
      </c>
      <c r="I5739" s="48" t="s">
        <v>51</v>
      </c>
      <c r="J5739" s="48" t="s">
        <v>189</v>
      </c>
      <c r="K5739" s="48" t="s">
        <v>243</v>
      </c>
      <c r="L5739" s="48"/>
      <c r="M5739" s="48"/>
      <c r="N5739" s="48"/>
      <c r="O5739" s="48"/>
      <c r="P5739" s="48"/>
      <c r="Q5739" s="48"/>
      <c r="R5739" s="48"/>
      <c r="S5739" s="48"/>
      <c r="T5739" s="48"/>
      <c r="U5739" s="48"/>
      <c r="V5739" s="48"/>
      <c r="W5739" s="51" t="s">
        <v>5236</v>
      </c>
      <c r="X5739" t="str">
        <f t="shared" si="178"/>
        <v>SO;SO;BB;BB;JB;CB</v>
      </c>
      <c r="Y5739" cm="1">
        <f t="array" ref="Y5739">SUM(_xlfn.XLOOKUP(_xlfn.TOROW(F5739:V5739,1),$AN$34:$AN$43,$AL$34:$AL$43,,0,1))</f>
        <v>33</v>
      </c>
      <c r="Z5739">
        <f t="shared" si="179"/>
        <v>6</v>
      </c>
      <c r="AA5739" t="str">
        <v>DH</v>
      </c>
      <c r="AG5739">
        <v>5679</v>
      </c>
      <c r="AH5739">
        <v>5</v>
      </c>
      <c r="AT5739">
        <v>6</v>
      </c>
    </row>
    <row r="5740" spans="2:46" ht="15" customHeight="1">
      <c r="B5740" s="48">
        <v>7510</v>
      </c>
      <c r="C5740" s="49">
        <v>45463</v>
      </c>
      <c r="D5740" s="50">
        <v>0.54920138888888892</v>
      </c>
      <c r="E5740" s="48" t="s">
        <v>12973</v>
      </c>
      <c r="F5740" s="48" t="s">
        <v>51</v>
      </c>
      <c r="G5740" s="48" t="s">
        <v>51</v>
      </c>
      <c r="H5740" s="48" t="s">
        <v>189</v>
      </c>
      <c r="I5740" s="48" t="s">
        <v>189</v>
      </c>
      <c r="J5740" s="48" t="s">
        <v>280</v>
      </c>
      <c r="K5740" s="48" t="s">
        <v>280</v>
      </c>
      <c r="L5740" s="48" t="s">
        <v>280</v>
      </c>
      <c r="M5740" s="48" t="s">
        <v>719</v>
      </c>
      <c r="N5740" s="48"/>
      <c r="O5740" s="48"/>
      <c r="P5740" s="48"/>
      <c r="Q5740" s="48"/>
      <c r="R5740" s="48"/>
      <c r="S5740" s="48"/>
      <c r="T5740" s="48"/>
      <c r="U5740" s="48"/>
      <c r="V5740" s="48"/>
      <c r="W5740" s="51" t="s">
        <v>5237</v>
      </c>
      <c r="X5740" t="str">
        <f t="shared" si="178"/>
        <v>BB;BB;JB;JB;WB;WB;WB;BE</v>
      </c>
      <c r="Y5740" cm="1">
        <f t="array" ref="Y5740">SUM(_xlfn.XLOOKUP(_xlfn.TOROW(F5740:V5740,1),$AN$34:$AN$43,$AL$34:$AL$43,,0,1))</f>
        <v>60</v>
      </c>
      <c r="Z5740">
        <f t="shared" si="179"/>
        <v>8</v>
      </c>
      <c r="AA5740" t="str">
        <v>WB</v>
      </c>
      <c r="AG5740">
        <v>5686</v>
      </c>
      <c r="AH5740">
        <v>5</v>
      </c>
      <c r="AT5740">
        <v>8</v>
      </c>
    </row>
    <row r="5741" spans="2:46" ht="15" customHeight="1">
      <c r="B5741" s="48">
        <v>7511</v>
      </c>
      <c r="C5741" s="49">
        <v>45463</v>
      </c>
      <c r="D5741" s="50">
        <v>0.54957175925925927</v>
      </c>
      <c r="E5741" s="48" t="s">
        <v>12974</v>
      </c>
      <c r="F5741" s="48" t="s">
        <v>194</v>
      </c>
      <c r="G5741" s="48" t="s">
        <v>194</v>
      </c>
      <c r="H5741" s="48" t="s">
        <v>304</v>
      </c>
      <c r="I5741" s="48" t="s">
        <v>304</v>
      </c>
      <c r="J5741" s="48" t="s">
        <v>194</v>
      </c>
      <c r="K5741" s="48" t="s">
        <v>194</v>
      </c>
      <c r="L5741" s="48"/>
      <c r="M5741" s="48"/>
      <c r="N5741" s="48"/>
      <c r="O5741" s="48"/>
      <c r="P5741" s="48"/>
      <c r="Q5741" s="48"/>
      <c r="R5741" s="48"/>
      <c r="S5741" s="48"/>
      <c r="T5741" s="48"/>
      <c r="U5741" s="48"/>
      <c r="V5741" s="48"/>
      <c r="W5741" s="51" t="s">
        <v>5238</v>
      </c>
      <c r="X5741" t="str">
        <f t="shared" si="178"/>
        <v>DH;DH;HD;HD;DH;DH</v>
      </c>
      <c r="Y5741" cm="1">
        <f t="array" ref="Y5741">SUM(_xlfn.XLOOKUP(_xlfn.TOROW(F5741:V5741,1),$AN$34:$AN$43,$AL$34:$AL$43,,0,1))</f>
        <v>50</v>
      </c>
      <c r="Z5741">
        <f t="shared" si="179"/>
        <v>6</v>
      </c>
      <c r="AA5741" t="str">
        <v>HD</v>
      </c>
      <c r="AG5741">
        <v>5696</v>
      </c>
      <c r="AH5741">
        <v>5</v>
      </c>
      <c r="AT5741">
        <v>6</v>
      </c>
    </row>
    <row r="5742" spans="2:46" ht="15" customHeight="1">
      <c r="B5742" s="48">
        <v>7512</v>
      </c>
      <c r="C5742" s="49">
        <v>45463</v>
      </c>
      <c r="D5742" s="50">
        <v>0.54984953703703698</v>
      </c>
      <c r="E5742" s="48" t="s">
        <v>8180</v>
      </c>
      <c r="F5742" s="48" t="s">
        <v>803</v>
      </c>
      <c r="G5742" s="48" t="s">
        <v>803</v>
      </c>
      <c r="H5742" s="48"/>
      <c r="I5742" s="48"/>
      <c r="J5742" s="48"/>
      <c r="K5742" s="48"/>
      <c r="L5742" s="48"/>
      <c r="M5742" s="48"/>
      <c r="N5742" s="48"/>
      <c r="O5742" s="48"/>
      <c r="P5742" s="48"/>
      <c r="Q5742" s="48"/>
      <c r="R5742" s="48"/>
      <c r="S5742" s="48"/>
      <c r="T5742" s="48"/>
      <c r="U5742" s="48"/>
      <c r="V5742" s="48"/>
      <c r="W5742" s="51" t="s">
        <v>563</v>
      </c>
      <c r="X5742" t="str">
        <f t="shared" si="178"/>
        <v>SS;SS</v>
      </c>
      <c r="Y5742" cm="1">
        <f t="array" ref="Y5742">SUM(_xlfn.XLOOKUP(_xlfn.TOROW(F5742:V5742,1),$AN$34:$AN$43,$AL$34:$AL$43,,0,1))</f>
        <v>6</v>
      </c>
      <c r="Z5742">
        <f t="shared" si="179"/>
        <v>2</v>
      </c>
      <c r="AA5742" t="str">
        <v>HD</v>
      </c>
      <c r="AG5742">
        <v>5706</v>
      </c>
      <c r="AH5742">
        <v>5</v>
      </c>
      <c r="AT5742">
        <v>2</v>
      </c>
    </row>
    <row r="5743" spans="2:46" ht="15" customHeight="1">
      <c r="B5743" s="48">
        <v>7513</v>
      </c>
      <c r="C5743" s="49">
        <v>45463</v>
      </c>
      <c r="D5743" s="50">
        <v>0.55003472222222227</v>
      </c>
      <c r="E5743" s="48" t="s">
        <v>12975</v>
      </c>
      <c r="F5743" s="48" t="s">
        <v>243</v>
      </c>
      <c r="G5743" s="48" t="s">
        <v>319</v>
      </c>
      <c r="H5743" s="48" t="s">
        <v>51</v>
      </c>
      <c r="I5743" s="48" t="s">
        <v>803</v>
      </c>
      <c r="J5743" s="48" t="s">
        <v>194</v>
      </c>
      <c r="K5743" s="48" t="s">
        <v>319</v>
      </c>
      <c r="L5743" s="48" t="s">
        <v>51</v>
      </c>
      <c r="M5743" s="48" t="s">
        <v>189</v>
      </c>
      <c r="N5743" s="48" t="s">
        <v>133</v>
      </c>
      <c r="O5743" s="48" t="s">
        <v>133</v>
      </c>
      <c r="P5743" s="48" t="s">
        <v>803</v>
      </c>
      <c r="Q5743" s="48"/>
      <c r="R5743" s="48"/>
      <c r="S5743" s="48"/>
      <c r="T5743" s="48"/>
      <c r="U5743" s="48"/>
      <c r="V5743" s="48"/>
      <c r="W5743" s="51" t="s">
        <v>5239</v>
      </c>
      <c r="X5743" t="str">
        <f t="shared" si="178"/>
        <v>CB;FR;BB;SS;DH;FR;BB;JB;SO;SO;SS</v>
      </c>
      <c r="Y5743" cm="1">
        <f t="array" ref="Y5743">SUM(_xlfn.XLOOKUP(_xlfn.TOROW(F5743:V5743,1),$AN$34:$AN$43,$AL$34:$AL$43,,0,1))</f>
        <v>54</v>
      </c>
      <c r="Z5743">
        <f t="shared" si="179"/>
        <v>11</v>
      </c>
      <c r="AA5743" t="str">
        <v>BE</v>
      </c>
      <c r="AG5743">
        <v>5729</v>
      </c>
      <c r="AH5743">
        <v>5</v>
      </c>
      <c r="AT5743">
        <v>11</v>
      </c>
    </row>
    <row r="5744" spans="2:46" ht="15" customHeight="1">
      <c r="B5744" s="48">
        <v>7514</v>
      </c>
      <c r="C5744" s="49">
        <v>45463</v>
      </c>
      <c r="D5744" s="50">
        <v>0.55527777777777776</v>
      </c>
      <c r="E5744" s="48" t="s">
        <v>12976</v>
      </c>
      <c r="F5744" s="48" t="s">
        <v>803</v>
      </c>
      <c r="G5744" s="48" t="s">
        <v>133</v>
      </c>
      <c r="H5744" s="48" t="s">
        <v>319</v>
      </c>
      <c r="I5744" s="48" t="s">
        <v>194</v>
      </c>
      <c r="J5744" s="48" t="s">
        <v>280</v>
      </c>
      <c r="K5744" s="48" t="s">
        <v>803</v>
      </c>
      <c r="L5744" s="48" t="s">
        <v>133</v>
      </c>
      <c r="M5744" s="48" t="s">
        <v>719</v>
      </c>
      <c r="N5744" s="48" t="s">
        <v>319</v>
      </c>
      <c r="O5744" s="48" t="s">
        <v>319</v>
      </c>
      <c r="P5744" s="48" t="s">
        <v>319</v>
      </c>
      <c r="Q5744" s="48" t="s">
        <v>719</v>
      </c>
      <c r="R5744" s="48" t="s">
        <v>719</v>
      </c>
      <c r="S5744" s="48"/>
      <c r="T5744" s="48"/>
      <c r="U5744" s="48"/>
      <c r="V5744" s="48"/>
      <c r="W5744" s="51" t="s">
        <v>5240</v>
      </c>
      <c r="X5744" t="str">
        <f t="shared" si="178"/>
        <v>SS;SO;FR;DH;WB;SS;SO;BE;FR;FR;FR;BE;BE</v>
      </c>
      <c r="Y5744" cm="1">
        <f t="array" ref="Y5744">SUM(_xlfn.XLOOKUP(_xlfn.TOROW(F5744:V5744,1),$AN$34:$AN$43,$AL$34:$AL$43,,0,1))</f>
        <v>57</v>
      </c>
      <c r="Z5744">
        <f t="shared" si="179"/>
        <v>13</v>
      </c>
      <c r="AA5744" t="str">
        <v>SS</v>
      </c>
      <c r="AG5744">
        <v>5740</v>
      </c>
      <c r="AH5744">
        <v>5</v>
      </c>
      <c r="AT5744">
        <v>13</v>
      </c>
    </row>
    <row r="5745" spans="2:46" ht="15" customHeight="1">
      <c r="B5745" s="48">
        <v>7515</v>
      </c>
      <c r="C5745" s="49">
        <v>45463</v>
      </c>
      <c r="D5745" s="50">
        <v>0.55953703703703705</v>
      </c>
      <c r="E5745" s="48" t="s">
        <v>12977</v>
      </c>
      <c r="F5745" s="48" t="s">
        <v>319</v>
      </c>
      <c r="G5745" s="48" t="s">
        <v>189</v>
      </c>
      <c r="H5745" s="48" t="s">
        <v>189</v>
      </c>
      <c r="I5745" s="48" t="s">
        <v>189</v>
      </c>
      <c r="J5745" s="48" t="s">
        <v>319</v>
      </c>
      <c r="K5745" s="48" t="s">
        <v>803</v>
      </c>
      <c r="L5745" s="48" t="s">
        <v>803</v>
      </c>
      <c r="M5745" s="48"/>
      <c r="N5745" s="48"/>
      <c r="O5745" s="48"/>
      <c r="P5745" s="48"/>
      <c r="Q5745" s="48"/>
      <c r="R5745" s="48"/>
      <c r="S5745" s="48"/>
      <c r="T5745" s="48"/>
      <c r="U5745" s="48"/>
      <c r="V5745" s="48"/>
      <c r="W5745" s="51" t="s">
        <v>5241</v>
      </c>
      <c r="X5745" t="str">
        <f t="shared" si="178"/>
        <v>FR;JB;JB;JB;FR;SS;SS</v>
      </c>
      <c r="Y5745" cm="1">
        <f t="array" ref="Y5745">SUM(_xlfn.XLOOKUP(_xlfn.TOROW(F5745:V5745,1),$AN$34:$AN$43,$AL$34:$AL$43,,0,1))</f>
        <v>15</v>
      </c>
      <c r="Z5745">
        <f t="shared" si="179"/>
        <v>7</v>
      </c>
      <c r="AA5745" t="str">
        <v>CB</v>
      </c>
      <c r="AG5745">
        <v>5741</v>
      </c>
      <c r="AH5745">
        <v>5</v>
      </c>
      <c r="AT5745">
        <v>7</v>
      </c>
    </row>
    <row r="5746" spans="2:46" ht="15" customHeight="1">
      <c r="B5746" s="48">
        <v>7516</v>
      </c>
      <c r="C5746" s="49">
        <v>45463</v>
      </c>
      <c r="D5746" s="50">
        <v>0.56400462962962961</v>
      </c>
      <c r="E5746" s="48" t="s">
        <v>12978</v>
      </c>
      <c r="F5746" s="48" t="s">
        <v>280</v>
      </c>
      <c r="G5746" s="48" t="s">
        <v>51</v>
      </c>
      <c r="H5746" s="48" t="s">
        <v>189</v>
      </c>
      <c r="I5746" s="48" t="s">
        <v>319</v>
      </c>
      <c r="J5746" s="48" t="s">
        <v>280</v>
      </c>
      <c r="K5746" s="48"/>
      <c r="L5746" s="48"/>
      <c r="M5746" s="48"/>
      <c r="N5746" s="48"/>
      <c r="O5746" s="48"/>
      <c r="P5746" s="48"/>
      <c r="Q5746" s="48"/>
      <c r="R5746" s="48"/>
      <c r="S5746" s="48"/>
      <c r="T5746" s="48"/>
      <c r="U5746" s="48"/>
      <c r="V5746" s="48"/>
      <c r="W5746" s="51" t="s">
        <v>5242</v>
      </c>
      <c r="X5746" t="str">
        <f t="shared" si="178"/>
        <v>WB;BB;JB;FR;WB</v>
      </c>
      <c r="Y5746" cm="1">
        <f t="array" ref="Y5746">SUM(_xlfn.XLOOKUP(_xlfn.TOROW(F5746:V5746,1),$AN$34:$AN$43,$AL$34:$AL$43,,0,1))</f>
        <v>36</v>
      </c>
      <c r="Z5746">
        <f t="shared" si="179"/>
        <v>5</v>
      </c>
      <c r="AA5746" t="str">
        <v>BB</v>
      </c>
      <c r="AG5746">
        <v>5752</v>
      </c>
      <c r="AH5746">
        <v>5</v>
      </c>
      <c r="AT5746">
        <v>5</v>
      </c>
    </row>
    <row r="5747" spans="2:46" ht="15" customHeight="1">
      <c r="B5747" s="48">
        <v>7517</v>
      </c>
      <c r="C5747" s="49">
        <v>45463</v>
      </c>
      <c r="D5747" s="50">
        <v>0.56402777777777779</v>
      </c>
      <c r="E5747" s="48" t="s">
        <v>12979</v>
      </c>
      <c r="F5747" s="48" t="s">
        <v>304</v>
      </c>
      <c r="G5747" s="48" t="s">
        <v>133</v>
      </c>
      <c r="H5747" s="48" t="s">
        <v>133</v>
      </c>
      <c r="I5747" s="48" t="s">
        <v>51</v>
      </c>
      <c r="J5747" s="48" t="s">
        <v>51</v>
      </c>
      <c r="K5747" s="48" t="s">
        <v>280</v>
      </c>
      <c r="L5747" s="48"/>
      <c r="M5747" s="48"/>
      <c r="N5747" s="48"/>
      <c r="O5747" s="48"/>
      <c r="P5747" s="48"/>
      <c r="Q5747" s="48"/>
      <c r="R5747" s="48"/>
      <c r="S5747" s="48"/>
      <c r="T5747" s="48"/>
      <c r="U5747" s="48"/>
      <c r="V5747" s="48"/>
      <c r="W5747" s="51" t="s">
        <v>5243</v>
      </c>
      <c r="X5747" t="str">
        <f t="shared" si="178"/>
        <v>HD;SO;SO;BB;BB;WB</v>
      </c>
      <c r="Y5747" cm="1">
        <f t="array" ref="Y5747">SUM(_xlfn.XLOOKUP(_xlfn.TOROW(F5747:V5747,1),$AN$34:$AN$43,$AL$34:$AL$43,,0,1))</f>
        <v>42</v>
      </c>
      <c r="Z5747">
        <f t="shared" si="179"/>
        <v>6</v>
      </c>
      <c r="AA5747" t="str">
        <v>DH</v>
      </c>
      <c r="AG5747">
        <v>5760</v>
      </c>
      <c r="AH5747">
        <v>5</v>
      </c>
      <c r="AT5747">
        <v>6</v>
      </c>
    </row>
    <row r="5748" spans="2:46" ht="15" customHeight="1">
      <c r="B5748" s="48">
        <v>7518</v>
      </c>
      <c r="C5748" s="49">
        <v>45463</v>
      </c>
      <c r="D5748" s="50">
        <v>0.56564814814814812</v>
      </c>
      <c r="E5748" s="48" t="s">
        <v>12980</v>
      </c>
      <c r="F5748" s="48" t="s">
        <v>194</v>
      </c>
      <c r="G5748" s="48" t="s">
        <v>304</v>
      </c>
      <c r="H5748" s="48" t="s">
        <v>280</v>
      </c>
      <c r="I5748" s="48" t="s">
        <v>189</v>
      </c>
      <c r="J5748" s="48" t="s">
        <v>319</v>
      </c>
      <c r="K5748" s="48" t="s">
        <v>280</v>
      </c>
      <c r="L5748" s="48" t="s">
        <v>803</v>
      </c>
      <c r="M5748" s="48" t="s">
        <v>803</v>
      </c>
      <c r="N5748" s="48"/>
      <c r="O5748" s="48"/>
      <c r="P5748" s="48"/>
      <c r="Q5748" s="48"/>
      <c r="R5748" s="48"/>
      <c r="S5748" s="48"/>
      <c r="T5748" s="48"/>
      <c r="U5748" s="48"/>
      <c r="V5748" s="48"/>
      <c r="W5748" s="51" t="s">
        <v>5244</v>
      </c>
      <c r="X5748" t="str">
        <f t="shared" si="178"/>
        <v>DH;HD;WB;JB;FR;WB;SS;SS</v>
      </c>
      <c r="Y5748" cm="1">
        <f t="array" ref="Y5748">SUM(_xlfn.XLOOKUP(_xlfn.TOROW(F5748:V5748,1),$AN$34:$AN$43,$AL$34:$AL$43,,0,1))</f>
        <v>48</v>
      </c>
      <c r="Z5748">
        <f t="shared" si="179"/>
        <v>8</v>
      </c>
      <c r="AA5748" t="str">
        <v>BB</v>
      </c>
      <c r="AG5748">
        <v>5772</v>
      </c>
      <c r="AH5748">
        <v>5</v>
      </c>
      <c r="AT5748">
        <v>8</v>
      </c>
    </row>
    <row r="5749" spans="2:46" ht="15" customHeight="1">
      <c r="B5749" s="48">
        <v>7519</v>
      </c>
      <c r="C5749" s="49">
        <v>45463</v>
      </c>
      <c r="D5749" s="50">
        <v>0.56593749999999998</v>
      </c>
      <c r="E5749" s="48" t="s">
        <v>12981</v>
      </c>
      <c r="F5749" s="48" t="s">
        <v>319</v>
      </c>
      <c r="G5749" s="48" t="s">
        <v>189</v>
      </c>
      <c r="H5749" s="48" t="s">
        <v>803</v>
      </c>
      <c r="I5749" s="48"/>
      <c r="J5749" s="48"/>
      <c r="K5749" s="48"/>
      <c r="L5749" s="48"/>
      <c r="M5749" s="48"/>
      <c r="N5749" s="48"/>
      <c r="O5749" s="48"/>
      <c r="P5749" s="48"/>
      <c r="Q5749" s="48"/>
      <c r="R5749" s="48"/>
      <c r="S5749" s="48"/>
      <c r="T5749" s="48"/>
      <c r="U5749" s="48"/>
      <c r="V5749" s="48"/>
      <c r="W5749" s="51" t="s">
        <v>5245</v>
      </c>
      <c r="X5749" t="str">
        <f t="shared" si="178"/>
        <v>FR;JB;SS</v>
      </c>
      <c r="Y5749" cm="1">
        <f t="array" ref="Y5749">SUM(_xlfn.XLOOKUP(_xlfn.TOROW(F5749:V5749,1),$AN$34:$AN$43,$AL$34:$AL$43,,0,1))</f>
        <v>7</v>
      </c>
      <c r="Z5749">
        <f t="shared" si="179"/>
        <v>3</v>
      </c>
      <c r="AA5749" t="str">
        <v>HD</v>
      </c>
      <c r="AG5749">
        <v>5778</v>
      </c>
      <c r="AH5749">
        <v>5</v>
      </c>
      <c r="AT5749">
        <v>3</v>
      </c>
    </row>
    <row r="5750" spans="2:46" ht="15" customHeight="1">
      <c r="B5750" s="48">
        <v>7520</v>
      </c>
      <c r="C5750" s="49">
        <v>45463</v>
      </c>
      <c r="D5750" s="50">
        <v>0.56702546296296297</v>
      </c>
      <c r="E5750" s="48" t="s">
        <v>12982</v>
      </c>
      <c r="F5750" s="48" t="s">
        <v>280</v>
      </c>
      <c r="G5750" s="48" t="s">
        <v>304</v>
      </c>
      <c r="H5750" s="48" t="s">
        <v>243</v>
      </c>
      <c r="I5750" s="48" t="s">
        <v>243</v>
      </c>
      <c r="J5750" s="48"/>
      <c r="K5750" s="48"/>
      <c r="L5750" s="48"/>
      <c r="M5750" s="48"/>
      <c r="N5750" s="48"/>
      <c r="O5750" s="48"/>
      <c r="P5750" s="48"/>
      <c r="Q5750" s="48"/>
      <c r="R5750" s="48"/>
      <c r="S5750" s="48"/>
      <c r="T5750" s="48"/>
      <c r="U5750" s="48"/>
      <c r="V5750" s="48"/>
      <c r="W5750" s="51" t="s">
        <v>5246</v>
      </c>
      <c r="X5750" t="str">
        <f t="shared" si="178"/>
        <v>WB;HD;CB;CB</v>
      </c>
      <c r="Y5750" cm="1">
        <f t="array" ref="Y5750">SUM(_xlfn.XLOOKUP(_xlfn.TOROW(F5750:V5750,1),$AN$34:$AN$43,$AL$34:$AL$43,,0,1))</f>
        <v>34</v>
      </c>
      <c r="Z5750">
        <f t="shared" si="179"/>
        <v>4</v>
      </c>
      <c r="AA5750" t="str">
        <v>HD</v>
      </c>
      <c r="AG5750">
        <v>5786</v>
      </c>
      <c r="AH5750">
        <v>5</v>
      </c>
      <c r="AT5750">
        <v>4</v>
      </c>
    </row>
    <row r="5751" spans="2:46" ht="15" customHeight="1">
      <c r="B5751" s="48">
        <v>7521</v>
      </c>
      <c r="C5751" s="49">
        <v>45463</v>
      </c>
      <c r="D5751" s="50">
        <v>0.56763888888888892</v>
      </c>
      <c r="E5751" s="48" t="s">
        <v>12983</v>
      </c>
      <c r="F5751" s="48" t="s">
        <v>51</v>
      </c>
      <c r="G5751" s="48" t="s">
        <v>51</v>
      </c>
      <c r="H5751" s="48" t="s">
        <v>304</v>
      </c>
      <c r="I5751" s="48" t="s">
        <v>280</v>
      </c>
      <c r="J5751" s="48"/>
      <c r="K5751" s="48"/>
      <c r="L5751" s="48"/>
      <c r="M5751" s="48"/>
      <c r="N5751" s="48"/>
      <c r="O5751" s="48"/>
      <c r="P5751" s="48"/>
      <c r="Q5751" s="48"/>
      <c r="R5751" s="48"/>
      <c r="S5751" s="48"/>
      <c r="T5751" s="48"/>
      <c r="U5751" s="48"/>
      <c r="V5751" s="48"/>
      <c r="W5751" s="51" t="s">
        <v>5247</v>
      </c>
      <c r="X5751" t="str">
        <f t="shared" si="178"/>
        <v>BB;BB;HD;WB</v>
      </c>
      <c r="Y5751" cm="1">
        <f t="array" ref="Y5751">SUM(_xlfn.XLOOKUP(_xlfn.TOROW(F5751:V5751,1),$AN$34:$AN$43,$AL$34:$AL$43,,0,1))</f>
        <v>38</v>
      </c>
      <c r="Z5751">
        <f t="shared" si="179"/>
        <v>4</v>
      </c>
      <c r="AA5751" t="str">
        <v>HD</v>
      </c>
      <c r="AG5751">
        <v>5788</v>
      </c>
      <c r="AH5751">
        <v>5</v>
      </c>
      <c r="AT5751">
        <v>4</v>
      </c>
    </row>
    <row r="5752" spans="2:46" ht="15" customHeight="1">
      <c r="B5752" s="48">
        <v>7522</v>
      </c>
      <c r="C5752" s="49">
        <v>45463</v>
      </c>
      <c r="D5752" s="50">
        <v>0.56930555555555551</v>
      </c>
      <c r="E5752" s="48" t="s">
        <v>12984</v>
      </c>
      <c r="F5752" s="48" t="s">
        <v>719</v>
      </c>
      <c r="G5752" s="48" t="s">
        <v>189</v>
      </c>
      <c r="H5752" s="48" t="s">
        <v>719</v>
      </c>
      <c r="I5752" s="48" t="s">
        <v>243</v>
      </c>
      <c r="J5752" s="48" t="s">
        <v>319</v>
      </c>
      <c r="K5752" s="48" t="s">
        <v>194</v>
      </c>
      <c r="L5752" s="48" t="s">
        <v>719</v>
      </c>
      <c r="M5752" s="48" t="s">
        <v>304</v>
      </c>
      <c r="N5752" s="48"/>
      <c r="O5752" s="48"/>
      <c r="P5752" s="48"/>
      <c r="Q5752" s="48"/>
      <c r="R5752" s="48"/>
      <c r="S5752" s="48"/>
      <c r="T5752" s="48"/>
      <c r="U5752" s="48"/>
      <c r="V5752" s="48"/>
      <c r="W5752" s="51" t="s">
        <v>5248</v>
      </c>
      <c r="X5752" t="str">
        <f t="shared" si="178"/>
        <v>BE;JB;BE;CB;FR;DH;BE;HD</v>
      </c>
      <c r="Y5752" cm="1">
        <f t="array" ref="Y5752">SUM(_xlfn.XLOOKUP(_xlfn.TOROW(F5752:V5752,1),$AN$34:$AN$43,$AL$34:$AL$43,,0,1))</f>
        <v>43</v>
      </c>
      <c r="Z5752">
        <f t="shared" si="179"/>
        <v>8</v>
      </c>
      <c r="AA5752" t="str">
        <v>CB</v>
      </c>
      <c r="AG5752">
        <v>5792</v>
      </c>
      <c r="AH5752">
        <v>5</v>
      </c>
      <c r="AT5752">
        <v>8</v>
      </c>
    </row>
    <row r="5753" spans="2:46" ht="15" customHeight="1">
      <c r="B5753" s="48">
        <v>7523</v>
      </c>
      <c r="C5753" s="49">
        <v>45463</v>
      </c>
      <c r="D5753" s="50">
        <v>0.57254629629629628</v>
      </c>
      <c r="E5753" s="48" t="s">
        <v>12985</v>
      </c>
      <c r="F5753" s="48" t="s">
        <v>51</v>
      </c>
      <c r="G5753" s="48" t="s">
        <v>719</v>
      </c>
      <c r="H5753" s="48" t="s">
        <v>719</v>
      </c>
      <c r="I5753" s="48" t="s">
        <v>319</v>
      </c>
      <c r="J5753" s="48" t="s">
        <v>243</v>
      </c>
      <c r="K5753" s="48"/>
      <c r="L5753" s="48"/>
      <c r="M5753" s="48"/>
      <c r="N5753" s="48"/>
      <c r="O5753" s="48"/>
      <c r="P5753" s="48"/>
      <c r="Q5753" s="48"/>
      <c r="R5753" s="48"/>
      <c r="S5753" s="48"/>
      <c r="T5753" s="48"/>
      <c r="U5753" s="48"/>
      <c r="V5753" s="48"/>
      <c r="W5753" s="51" t="s">
        <v>5249</v>
      </c>
      <c r="X5753" t="str">
        <f t="shared" si="178"/>
        <v>BB;BE;BE;FR;CB</v>
      </c>
      <c r="Y5753" cm="1">
        <f t="array" ref="Y5753">SUM(_xlfn.XLOOKUP(_xlfn.TOROW(F5753:V5753,1),$AN$34:$AN$43,$AL$34:$AL$43,,0,1))</f>
        <v>31</v>
      </c>
      <c r="Z5753">
        <f t="shared" si="179"/>
        <v>5</v>
      </c>
      <c r="AA5753" t="str">
        <v>BB</v>
      </c>
      <c r="AG5753">
        <v>5794</v>
      </c>
      <c r="AH5753">
        <v>5</v>
      </c>
      <c r="AT5753">
        <v>5</v>
      </c>
    </row>
    <row r="5754" spans="2:46" ht="15" customHeight="1">
      <c r="B5754" s="48">
        <v>7524</v>
      </c>
      <c r="C5754" s="49">
        <v>45463</v>
      </c>
      <c r="D5754" s="50">
        <v>0.57425925925925925</v>
      </c>
      <c r="E5754" s="48" t="s">
        <v>12986</v>
      </c>
      <c r="F5754" s="48" t="s">
        <v>280</v>
      </c>
      <c r="G5754" s="48" t="s">
        <v>280</v>
      </c>
      <c r="H5754" s="48" t="s">
        <v>194</v>
      </c>
      <c r="I5754" s="48" t="s">
        <v>194</v>
      </c>
      <c r="J5754" s="48" t="s">
        <v>243</v>
      </c>
      <c r="K5754" s="48" t="s">
        <v>243</v>
      </c>
      <c r="L5754" s="48" t="s">
        <v>243</v>
      </c>
      <c r="M5754" s="48"/>
      <c r="N5754" s="48"/>
      <c r="O5754" s="48"/>
      <c r="P5754" s="48"/>
      <c r="Q5754" s="48"/>
      <c r="R5754" s="48"/>
      <c r="S5754" s="48"/>
      <c r="T5754" s="48"/>
      <c r="U5754" s="48"/>
      <c r="V5754" s="48"/>
      <c r="W5754" s="51" t="s">
        <v>5250</v>
      </c>
      <c r="X5754" t="str">
        <f t="shared" si="178"/>
        <v>WB;WB;DH;DH;CB;CB;CB</v>
      </c>
      <c r="Y5754" cm="1">
        <f t="array" ref="Y5754">SUM(_xlfn.XLOOKUP(_xlfn.TOROW(F5754:V5754,1),$AN$34:$AN$43,$AL$34:$AL$43,,0,1))</f>
        <v>64</v>
      </c>
      <c r="Z5754">
        <f t="shared" si="179"/>
        <v>7</v>
      </c>
      <c r="AA5754" t="str">
        <v>CB</v>
      </c>
      <c r="AG5754">
        <v>5797</v>
      </c>
      <c r="AH5754">
        <v>5</v>
      </c>
      <c r="AT5754">
        <v>7</v>
      </c>
    </row>
    <row r="5755" spans="2:46" ht="15" customHeight="1">
      <c r="B5755" s="48">
        <v>7525</v>
      </c>
      <c r="C5755" s="49">
        <v>45463</v>
      </c>
      <c r="D5755" s="50">
        <v>0.57467592592592598</v>
      </c>
      <c r="E5755" s="48" t="s">
        <v>12987</v>
      </c>
      <c r="F5755" s="48" t="s">
        <v>304</v>
      </c>
      <c r="G5755" s="48" t="s">
        <v>51</v>
      </c>
      <c r="H5755" s="48" t="s">
        <v>51</v>
      </c>
      <c r="I5755" s="48" t="s">
        <v>194</v>
      </c>
      <c r="J5755" s="48" t="s">
        <v>194</v>
      </c>
      <c r="K5755" s="48" t="s">
        <v>194</v>
      </c>
      <c r="L5755" s="48"/>
      <c r="M5755" s="48"/>
      <c r="N5755" s="48"/>
      <c r="O5755" s="48"/>
      <c r="P5755" s="48"/>
      <c r="Q5755" s="48"/>
      <c r="R5755" s="48"/>
      <c r="S5755" s="48"/>
      <c r="T5755" s="48"/>
      <c r="U5755" s="48"/>
      <c r="V5755" s="48"/>
      <c r="W5755" s="51" t="s">
        <v>5251</v>
      </c>
      <c r="X5755" t="str">
        <f t="shared" si="178"/>
        <v>HD;BB;BB;DH;DH;DH</v>
      </c>
      <c r="Y5755" cm="1">
        <f t="array" ref="Y5755">SUM(_xlfn.XLOOKUP(_xlfn.TOROW(F5755:V5755,1),$AN$34:$AN$43,$AL$34:$AL$43,,0,1))</f>
        <v>54</v>
      </c>
      <c r="Z5755">
        <f t="shared" si="179"/>
        <v>6</v>
      </c>
      <c r="AA5755" t="str">
        <v>CB</v>
      </c>
      <c r="AG5755">
        <v>5799</v>
      </c>
      <c r="AH5755">
        <v>5</v>
      </c>
      <c r="AT5755">
        <v>6</v>
      </c>
    </row>
    <row r="5756" spans="2:46" ht="15" customHeight="1">
      <c r="B5756" s="48">
        <v>7526</v>
      </c>
      <c r="C5756" s="49">
        <v>45463</v>
      </c>
      <c r="D5756" s="50">
        <v>0.57685185185185184</v>
      </c>
      <c r="E5756" s="48" t="s">
        <v>10299</v>
      </c>
      <c r="F5756" s="48" t="s">
        <v>719</v>
      </c>
      <c r="G5756" s="48" t="s">
        <v>719</v>
      </c>
      <c r="H5756" s="48" t="s">
        <v>719</v>
      </c>
      <c r="I5756" s="48" t="s">
        <v>719</v>
      </c>
      <c r="J5756" s="48" t="s">
        <v>304</v>
      </c>
      <c r="K5756" s="48"/>
      <c r="L5756" s="48"/>
      <c r="M5756" s="48"/>
      <c r="N5756" s="48"/>
      <c r="O5756" s="48"/>
      <c r="P5756" s="48"/>
      <c r="Q5756" s="48"/>
      <c r="R5756" s="48"/>
      <c r="S5756" s="48"/>
      <c r="T5756" s="48"/>
      <c r="U5756" s="48"/>
      <c r="V5756" s="48"/>
      <c r="W5756" s="51" t="s">
        <v>5252</v>
      </c>
      <c r="X5756" t="str">
        <f t="shared" si="178"/>
        <v>BE;BE;BE;BE;HD</v>
      </c>
      <c r="Y5756" cm="1">
        <f t="array" ref="Y5756">SUM(_xlfn.XLOOKUP(_xlfn.TOROW(F5756:V5756,1),$AN$34:$AN$43,$AL$34:$AL$43,,0,1))</f>
        <v>27</v>
      </c>
      <c r="Z5756">
        <f t="shared" si="179"/>
        <v>5</v>
      </c>
      <c r="AA5756" t="str">
        <v>CB</v>
      </c>
      <c r="AG5756">
        <v>5801</v>
      </c>
      <c r="AH5756">
        <v>5</v>
      </c>
      <c r="AT5756">
        <v>5</v>
      </c>
    </row>
    <row r="5757" spans="2:46" ht="15" customHeight="1">
      <c r="B5757" s="48">
        <v>7527</v>
      </c>
      <c r="C5757" s="49">
        <v>45463</v>
      </c>
      <c r="D5757" s="50">
        <v>0.57741898148148152</v>
      </c>
      <c r="E5757" s="48" t="s">
        <v>12988</v>
      </c>
      <c r="F5757" s="48" t="s">
        <v>243</v>
      </c>
      <c r="G5757" s="48" t="s">
        <v>243</v>
      </c>
      <c r="H5757" s="48" t="s">
        <v>189</v>
      </c>
      <c r="I5757" s="48" t="s">
        <v>189</v>
      </c>
      <c r="J5757" s="48" t="s">
        <v>319</v>
      </c>
      <c r="K5757" s="48" t="s">
        <v>319</v>
      </c>
      <c r="L5757" s="48" t="s">
        <v>319</v>
      </c>
      <c r="M5757" s="48" t="s">
        <v>803</v>
      </c>
      <c r="N5757" s="48" t="s">
        <v>304</v>
      </c>
      <c r="O5757" s="48" t="s">
        <v>243</v>
      </c>
      <c r="P5757" s="48"/>
      <c r="Q5757" s="48"/>
      <c r="R5757" s="48"/>
      <c r="S5757" s="48"/>
      <c r="T5757" s="48"/>
      <c r="U5757" s="48"/>
      <c r="V5757" s="48"/>
      <c r="W5757" s="51" t="s">
        <v>5253</v>
      </c>
      <c r="X5757" t="str">
        <f t="shared" si="178"/>
        <v>CB;CB;JB;JB;FR;FR;FR;SS;HD;CB</v>
      </c>
      <c r="Y5757" cm="1">
        <f t="array" ref="Y5757">SUM(_xlfn.XLOOKUP(_xlfn.TOROW(F5757:V5757,1),$AN$34:$AN$43,$AL$34:$AL$43,,0,1))</f>
        <v>45</v>
      </c>
      <c r="Z5757">
        <f t="shared" si="179"/>
        <v>10</v>
      </c>
      <c r="AA5757" t="str">
        <v>CB</v>
      </c>
      <c r="AG5757">
        <v>5803</v>
      </c>
      <c r="AH5757">
        <v>5</v>
      </c>
      <c r="AT5757">
        <v>10</v>
      </c>
    </row>
    <row r="5758" spans="2:46" ht="15" customHeight="1">
      <c r="B5758" s="48">
        <v>7528</v>
      </c>
      <c r="C5758" s="49">
        <v>45463</v>
      </c>
      <c r="D5758" s="50">
        <v>0.57833333333333337</v>
      </c>
      <c r="E5758" s="48" t="s">
        <v>10952</v>
      </c>
      <c r="F5758" s="48" t="s">
        <v>243</v>
      </c>
      <c r="G5758" s="48" t="s">
        <v>243</v>
      </c>
      <c r="H5758" s="48" t="s">
        <v>243</v>
      </c>
      <c r="I5758" s="48" t="s">
        <v>243</v>
      </c>
      <c r="J5758" s="48" t="s">
        <v>133</v>
      </c>
      <c r="K5758" s="48" t="s">
        <v>803</v>
      </c>
      <c r="L5758" s="48"/>
      <c r="M5758" s="48"/>
      <c r="N5758" s="48"/>
      <c r="O5758" s="48"/>
      <c r="P5758" s="48"/>
      <c r="Q5758" s="48"/>
      <c r="R5758" s="48"/>
      <c r="S5758" s="48"/>
      <c r="T5758" s="48"/>
      <c r="U5758" s="48"/>
      <c r="V5758" s="48"/>
      <c r="W5758" s="51" t="s">
        <v>5254</v>
      </c>
      <c r="X5758" t="str">
        <f t="shared" si="178"/>
        <v>CB;CB;CB;CB;SO;SS</v>
      </c>
      <c r="Y5758" cm="1">
        <f t="array" ref="Y5758">SUM(_xlfn.XLOOKUP(_xlfn.TOROW(F5758:V5758,1),$AN$34:$AN$43,$AL$34:$AL$43,,0,1))</f>
        <v>37</v>
      </c>
      <c r="Z5758">
        <f t="shared" si="179"/>
        <v>6</v>
      </c>
      <c r="AA5758" t="str">
        <v>SO</v>
      </c>
      <c r="AG5758">
        <v>5805</v>
      </c>
      <c r="AH5758">
        <v>5</v>
      </c>
      <c r="AT5758">
        <v>6</v>
      </c>
    </row>
    <row r="5759" spans="2:46" ht="15" customHeight="1">
      <c r="B5759" s="48">
        <v>7529</v>
      </c>
      <c r="C5759" s="49">
        <v>45463</v>
      </c>
      <c r="D5759" s="50">
        <v>0.58075231481481482</v>
      </c>
      <c r="E5759" s="48" t="s">
        <v>12989</v>
      </c>
      <c r="F5759" s="48" t="s">
        <v>319</v>
      </c>
      <c r="G5759" s="48" t="s">
        <v>319</v>
      </c>
      <c r="H5759" s="48" t="s">
        <v>319</v>
      </c>
      <c r="I5759" s="48" t="s">
        <v>194</v>
      </c>
      <c r="J5759" s="48" t="s">
        <v>194</v>
      </c>
      <c r="K5759" s="48"/>
      <c r="L5759" s="48"/>
      <c r="M5759" s="48"/>
      <c r="N5759" s="48"/>
      <c r="O5759" s="48"/>
      <c r="P5759" s="48"/>
      <c r="Q5759" s="48"/>
      <c r="R5759" s="48"/>
      <c r="S5759" s="48"/>
      <c r="T5759" s="48"/>
      <c r="U5759" s="48"/>
      <c r="V5759" s="48"/>
      <c r="W5759" s="51" t="s">
        <v>5255</v>
      </c>
      <c r="X5759" t="str">
        <f t="shared" si="178"/>
        <v>FR;FR;FR;DH;DH</v>
      </c>
      <c r="Y5759" cm="1">
        <f t="array" ref="Y5759">SUM(_xlfn.XLOOKUP(_xlfn.TOROW(F5759:V5759,1),$AN$34:$AN$43,$AL$34:$AL$43,,0,1))</f>
        <v>27</v>
      </c>
      <c r="Z5759">
        <f t="shared" si="179"/>
        <v>5</v>
      </c>
      <c r="AA5759" t="str">
        <v>DH</v>
      </c>
      <c r="AG5759">
        <v>5820</v>
      </c>
      <c r="AH5759">
        <v>5</v>
      </c>
      <c r="AT5759">
        <v>5</v>
      </c>
    </row>
    <row r="5760" spans="2:46" ht="15" customHeight="1">
      <c r="B5760" s="48">
        <v>7530</v>
      </c>
      <c r="C5760" s="49">
        <v>45463</v>
      </c>
      <c r="D5760" s="50">
        <v>0.58225694444444442</v>
      </c>
      <c r="E5760" s="48" t="s">
        <v>9782</v>
      </c>
      <c r="F5760" s="48" t="s">
        <v>304</v>
      </c>
      <c r="G5760" s="48" t="s">
        <v>719</v>
      </c>
      <c r="H5760" s="48"/>
      <c r="I5760" s="48"/>
      <c r="J5760" s="48"/>
      <c r="K5760" s="48"/>
      <c r="L5760" s="48"/>
      <c r="M5760" s="48"/>
      <c r="N5760" s="48"/>
      <c r="O5760" s="48"/>
      <c r="P5760" s="48"/>
      <c r="Q5760" s="48"/>
      <c r="R5760" s="48"/>
      <c r="S5760" s="48"/>
      <c r="T5760" s="48"/>
      <c r="U5760" s="48"/>
      <c r="V5760" s="48"/>
      <c r="W5760" s="51" t="s">
        <v>5256</v>
      </c>
      <c r="X5760" t="str">
        <f t="shared" si="178"/>
        <v>HD;BE</v>
      </c>
      <c r="Y5760" cm="1">
        <f t="array" ref="Y5760">SUM(_xlfn.XLOOKUP(_xlfn.TOROW(F5760:V5760,1),$AN$34:$AN$43,$AL$34:$AL$43,,0,1))</f>
        <v>12</v>
      </c>
      <c r="Z5760">
        <f t="shared" si="179"/>
        <v>2</v>
      </c>
      <c r="AA5760" t="str">
        <v>FR</v>
      </c>
      <c r="AG5760">
        <v>5823</v>
      </c>
      <c r="AH5760">
        <v>5</v>
      </c>
      <c r="AT5760">
        <v>2</v>
      </c>
    </row>
    <row r="5761" spans="2:46" ht="15" customHeight="1">
      <c r="B5761" s="48">
        <v>7531</v>
      </c>
      <c r="C5761" s="49">
        <v>45463</v>
      </c>
      <c r="D5761" s="50">
        <v>0.58364583333333331</v>
      </c>
      <c r="E5761" s="48" t="s">
        <v>12990</v>
      </c>
      <c r="F5761" s="48" t="s">
        <v>803</v>
      </c>
      <c r="G5761" s="48" t="s">
        <v>803</v>
      </c>
      <c r="H5761" s="48" t="s">
        <v>51</v>
      </c>
      <c r="I5761" s="48" t="s">
        <v>51</v>
      </c>
      <c r="J5761" s="48" t="s">
        <v>803</v>
      </c>
      <c r="K5761" s="48" t="s">
        <v>803</v>
      </c>
      <c r="L5761" s="48"/>
      <c r="M5761" s="48"/>
      <c r="N5761" s="48"/>
      <c r="O5761" s="48"/>
      <c r="P5761" s="48"/>
      <c r="Q5761" s="48"/>
      <c r="R5761" s="48"/>
      <c r="S5761" s="48"/>
      <c r="T5761" s="48"/>
      <c r="U5761" s="48"/>
      <c r="V5761" s="48"/>
      <c r="W5761" s="51" t="s">
        <v>5257</v>
      </c>
      <c r="X5761" t="str">
        <f t="shared" si="178"/>
        <v>SS;SS;BB;BB;SS;SS</v>
      </c>
      <c r="Y5761" cm="1">
        <f t="array" ref="Y5761">SUM(_xlfn.XLOOKUP(_xlfn.TOROW(F5761:V5761,1),$AN$34:$AN$43,$AL$34:$AL$43,,0,1))</f>
        <v>32</v>
      </c>
      <c r="Z5761">
        <f t="shared" si="179"/>
        <v>6</v>
      </c>
      <c r="AA5761" t="str">
        <v>FR</v>
      </c>
      <c r="AG5761">
        <v>5829</v>
      </c>
      <c r="AH5761">
        <v>5</v>
      </c>
      <c r="AT5761">
        <v>6</v>
      </c>
    </row>
    <row r="5762" spans="2:46" ht="15" customHeight="1">
      <c r="B5762" s="48">
        <v>7532</v>
      </c>
      <c r="C5762" s="49">
        <v>45463</v>
      </c>
      <c r="D5762" s="50">
        <v>0.58472222222222225</v>
      </c>
      <c r="E5762" s="48" t="s">
        <v>8535</v>
      </c>
      <c r="F5762" s="48" t="s">
        <v>803</v>
      </c>
      <c r="G5762" s="48" t="s">
        <v>803</v>
      </c>
      <c r="H5762" s="48" t="s">
        <v>803</v>
      </c>
      <c r="I5762" s="48" t="s">
        <v>803</v>
      </c>
      <c r="J5762" s="48" t="s">
        <v>803</v>
      </c>
      <c r="K5762" s="48"/>
      <c r="L5762" s="48"/>
      <c r="M5762" s="48"/>
      <c r="N5762" s="48"/>
      <c r="O5762" s="48"/>
      <c r="P5762" s="48"/>
      <c r="Q5762" s="48"/>
      <c r="R5762" s="48"/>
      <c r="S5762" s="48"/>
      <c r="T5762" s="48"/>
      <c r="U5762" s="48"/>
      <c r="V5762" s="48"/>
      <c r="W5762" s="51" t="s">
        <v>958</v>
      </c>
      <c r="X5762" t="str">
        <f t="shared" si="178"/>
        <v>SS;SS;SS;SS;SS</v>
      </c>
      <c r="Y5762" cm="1">
        <f t="array" ref="Y5762">SUM(_xlfn.XLOOKUP(_xlfn.TOROW(F5762:V5762,1),$AN$34:$AN$43,$AL$34:$AL$43,,0,1))</f>
        <v>15</v>
      </c>
      <c r="Z5762">
        <f t="shared" si="179"/>
        <v>5</v>
      </c>
      <c r="AA5762" t="str">
        <v>HD</v>
      </c>
      <c r="AG5762">
        <v>5835</v>
      </c>
      <c r="AH5762">
        <v>5</v>
      </c>
      <c r="AT5762">
        <v>5</v>
      </c>
    </row>
    <row r="5763" spans="2:46" ht="15" customHeight="1">
      <c r="B5763" s="48">
        <v>7533</v>
      </c>
      <c r="C5763" s="49">
        <v>45463</v>
      </c>
      <c r="D5763" s="50">
        <v>0.58637731481481481</v>
      </c>
      <c r="E5763" s="48" t="s">
        <v>12991</v>
      </c>
      <c r="F5763" s="48" t="s">
        <v>194</v>
      </c>
      <c r="G5763" s="48" t="s">
        <v>319</v>
      </c>
      <c r="H5763" s="48" t="s">
        <v>280</v>
      </c>
      <c r="I5763" s="48" t="s">
        <v>189</v>
      </c>
      <c r="J5763" s="48" t="s">
        <v>803</v>
      </c>
      <c r="K5763" s="48" t="s">
        <v>243</v>
      </c>
      <c r="L5763" s="48" t="s">
        <v>51</v>
      </c>
      <c r="M5763" s="48"/>
      <c r="N5763" s="48"/>
      <c r="O5763" s="48"/>
      <c r="P5763" s="48"/>
      <c r="Q5763" s="48"/>
      <c r="R5763" s="48"/>
      <c r="S5763" s="48"/>
      <c r="T5763" s="48"/>
      <c r="U5763" s="48"/>
      <c r="V5763" s="48"/>
      <c r="W5763" s="51" t="s">
        <v>5258</v>
      </c>
      <c r="X5763" t="str">
        <f t="shared" si="178"/>
        <v>DH;FR;WB;JB;SS;CB;BB</v>
      </c>
      <c r="Y5763" cm="1">
        <f t="array" ref="Y5763">SUM(_xlfn.XLOOKUP(_xlfn.TOROW(F5763:V5763,1),$AN$34:$AN$43,$AL$34:$AL$43,,0,1))</f>
        <v>45</v>
      </c>
      <c r="Z5763">
        <f t="shared" si="179"/>
        <v>7</v>
      </c>
      <c r="AA5763" t="str">
        <v>DH</v>
      </c>
      <c r="AG5763">
        <v>5847</v>
      </c>
      <c r="AH5763">
        <v>5</v>
      </c>
      <c r="AT5763">
        <v>7</v>
      </c>
    </row>
    <row r="5764" spans="2:46" ht="15" customHeight="1">
      <c r="B5764" s="48">
        <v>7534</v>
      </c>
      <c r="C5764" s="49">
        <v>45463</v>
      </c>
      <c r="D5764" s="50">
        <v>0.58841435185185187</v>
      </c>
      <c r="E5764" s="48" t="s">
        <v>12992</v>
      </c>
      <c r="F5764" s="48" t="s">
        <v>51</v>
      </c>
      <c r="G5764" s="48" t="s">
        <v>51</v>
      </c>
      <c r="H5764" s="48" t="s">
        <v>133</v>
      </c>
      <c r="I5764" s="48" t="s">
        <v>51</v>
      </c>
      <c r="J5764" s="48" t="s">
        <v>194</v>
      </c>
      <c r="K5764" s="48" t="s">
        <v>280</v>
      </c>
      <c r="L5764" s="48" t="s">
        <v>189</v>
      </c>
      <c r="M5764" s="48" t="s">
        <v>189</v>
      </c>
      <c r="N5764" s="48" t="s">
        <v>133</v>
      </c>
      <c r="O5764" s="48" t="s">
        <v>280</v>
      </c>
      <c r="P5764" s="48" t="s">
        <v>280</v>
      </c>
      <c r="Q5764" s="48" t="s">
        <v>280</v>
      </c>
      <c r="R5764" s="48"/>
      <c r="S5764" s="48"/>
      <c r="T5764" s="48"/>
      <c r="U5764" s="48"/>
      <c r="V5764" s="48"/>
      <c r="W5764" s="51" t="s">
        <v>5259</v>
      </c>
      <c r="X5764" t="str">
        <f t="shared" si="178"/>
        <v>BB;BB;SO;BB;DH;WB;JB;JB;SO;WB;WB;WB</v>
      </c>
      <c r="Y5764" cm="1">
        <f t="array" ref="Y5764">SUM(_xlfn.XLOOKUP(_xlfn.TOROW(F5764:V5764,1),$AN$34:$AN$43,$AL$34:$AL$43,,0,1))</f>
        <v>89</v>
      </c>
      <c r="Z5764">
        <f t="shared" si="179"/>
        <v>12</v>
      </c>
      <c r="AA5764" t="str">
        <v>WB</v>
      </c>
      <c r="AG5764">
        <v>5858</v>
      </c>
      <c r="AH5764">
        <v>5</v>
      </c>
      <c r="AT5764">
        <v>12</v>
      </c>
    </row>
    <row r="5765" spans="2:46" ht="15" customHeight="1">
      <c r="B5765" s="48">
        <v>7535</v>
      </c>
      <c r="C5765" s="49">
        <v>45463</v>
      </c>
      <c r="D5765" s="50">
        <v>0.58903935185185186</v>
      </c>
      <c r="E5765" s="48" t="s">
        <v>319</v>
      </c>
      <c r="F5765" s="48" t="s">
        <v>319</v>
      </c>
      <c r="G5765" s="48"/>
      <c r="H5765" s="48"/>
      <c r="I5765" s="48"/>
      <c r="J5765" s="48"/>
      <c r="K5765" s="48"/>
      <c r="L5765" s="48"/>
      <c r="M5765" s="48"/>
      <c r="N5765" s="48"/>
      <c r="O5765" s="48"/>
      <c r="P5765" s="48"/>
      <c r="Q5765" s="48"/>
      <c r="R5765" s="48"/>
      <c r="S5765" s="48"/>
      <c r="T5765" s="48"/>
      <c r="U5765" s="48"/>
      <c r="V5765" s="48"/>
      <c r="W5765" s="51" t="s">
        <v>507</v>
      </c>
      <c r="X5765" t="str">
        <f t="shared" si="178"/>
        <v>FR</v>
      </c>
      <c r="Y5765" cm="1">
        <f t="array" ref="Y5765">SUM(_xlfn.XLOOKUP(_xlfn.TOROW(F5765:V5765,1),$AN$34:$AN$43,$AL$34:$AL$43,,0,1))</f>
        <v>3</v>
      </c>
      <c r="Z5765">
        <f t="shared" si="179"/>
        <v>1</v>
      </c>
      <c r="AA5765" t="str">
        <v>WB</v>
      </c>
      <c r="AG5765">
        <v>5866</v>
      </c>
      <c r="AH5765">
        <v>5</v>
      </c>
      <c r="AT5765">
        <v>1</v>
      </c>
    </row>
    <row r="5766" spans="2:46" ht="15" customHeight="1">
      <c r="B5766" s="48">
        <v>7536</v>
      </c>
      <c r="C5766" s="49">
        <v>45463</v>
      </c>
      <c r="D5766" s="50">
        <v>0.5914814814814815</v>
      </c>
      <c r="E5766" s="48" t="s">
        <v>12017</v>
      </c>
      <c r="F5766" s="48" t="s">
        <v>304</v>
      </c>
      <c r="G5766" s="48" t="s">
        <v>189</v>
      </c>
      <c r="H5766" s="48" t="s">
        <v>189</v>
      </c>
      <c r="I5766" s="48"/>
      <c r="J5766" s="48"/>
      <c r="K5766" s="48"/>
      <c r="L5766" s="48"/>
      <c r="M5766" s="48"/>
      <c r="N5766" s="48"/>
      <c r="O5766" s="48"/>
      <c r="P5766" s="48"/>
      <c r="Q5766" s="48"/>
      <c r="R5766" s="48"/>
      <c r="S5766" s="48"/>
      <c r="T5766" s="48"/>
      <c r="U5766" s="48"/>
      <c r="V5766" s="48"/>
      <c r="W5766" s="51" t="s">
        <v>5260</v>
      </c>
      <c r="X5766" t="str">
        <f t="shared" si="178"/>
        <v>HD;JB;JB</v>
      </c>
      <c r="Y5766" cm="1">
        <f t="array" ref="Y5766">SUM(_xlfn.XLOOKUP(_xlfn.TOROW(F5766:V5766,1),$AN$34:$AN$43,$AL$34:$AL$43,,0,1))</f>
        <v>9</v>
      </c>
      <c r="Z5766">
        <f t="shared" si="179"/>
        <v>3</v>
      </c>
      <c r="AA5766" t="str">
        <v>SS</v>
      </c>
      <c r="AG5766">
        <v>5869</v>
      </c>
      <c r="AH5766">
        <v>5</v>
      </c>
      <c r="AT5766">
        <v>3</v>
      </c>
    </row>
    <row r="5767" spans="2:46" ht="15" customHeight="1">
      <c r="B5767" s="48">
        <v>7537</v>
      </c>
      <c r="C5767" s="49">
        <v>45463</v>
      </c>
      <c r="D5767" s="50">
        <v>0.59386574074074072</v>
      </c>
      <c r="E5767" s="48" t="s">
        <v>12993</v>
      </c>
      <c r="F5767" s="48" t="s">
        <v>189</v>
      </c>
      <c r="G5767" s="48" t="s">
        <v>133</v>
      </c>
      <c r="H5767" s="48" t="s">
        <v>133</v>
      </c>
      <c r="I5767" s="48" t="s">
        <v>243</v>
      </c>
      <c r="J5767" s="48" t="s">
        <v>803</v>
      </c>
      <c r="K5767" s="48" t="s">
        <v>319</v>
      </c>
      <c r="L5767" s="48" t="s">
        <v>319</v>
      </c>
      <c r="M5767" s="48" t="s">
        <v>319</v>
      </c>
      <c r="N5767" s="48" t="s">
        <v>189</v>
      </c>
      <c r="O5767" s="48" t="s">
        <v>133</v>
      </c>
      <c r="P5767" s="48" t="s">
        <v>194</v>
      </c>
      <c r="Q5767" s="48" t="s">
        <v>194</v>
      </c>
      <c r="R5767" s="48" t="s">
        <v>189</v>
      </c>
      <c r="S5767" s="48" t="s">
        <v>803</v>
      </c>
      <c r="T5767" s="48"/>
      <c r="U5767" s="48"/>
      <c r="V5767" s="48"/>
      <c r="W5767" s="51" t="s">
        <v>5261</v>
      </c>
      <c r="X5767" t="str">
        <f t="shared" ref="X5767:X5830" si="180">_xlfn.TEXTJOIN(";",TRUE,F5767:V5767)</f>
        <v>JB;SO;SO;CB;SS;FR;FR;FR;JB;SO;DH;DH;JB;SS</v>
      </c>
      <c r="Y5767" cm="1">
        <f t="array" ref="Y5767">SUM(_xlfn.XLOOKUP(_xlfn.TOROW(F5767:V5767,1),$AN$34:$AN$43,$AL$34:$AL$43,,0,1))</f>
        <v>50</v>
      </c>
      <c r="Z5767">
        <f t="shared" ref="Z5767:Z5830" si="181">COUNTA(F5767:V5767)</f>
        <v>14</v>
      </c>
      <c r="AA5767" t="str">
        <v>BE</v>
      </c>
      <c r="AG5767">
        <v>5875</v>
      </c>
      <c r="AH5767">
        <v>5</v>
      </c>
      <c r="AT5767">
        <v>14</v>
      </c>
    </row>
    <row r="5768" spans="2:46" ht="15" customHeight="1">
      <c r="B5768" s="48">
        <v>7538</v>
      </c>
      <c r="C5768" s="49">
        <v>45463</v>
      </c>
      <c r="D5768" s="50">
        <v>0.59788194444444442</v>
      </c>
      <c r="E5768" s="48" t="s">
        <v>12994</v>
      </c>
      <c r="F5768" s="48" t="s">
        <v>51</v>
      </c>
      <c r="G5768" s="48" t="s">
        <v>51</v>
      </c>
      <c r="H5768" s="48" t="s">
        <v>304</v>
      </c>
      <c r="I5768" s="48" t="s">
        <v>280</v>
      </c>
      <c r="J5768" s="48" t="s">
        <v>319</v>
      </c>
      <c r="K5768" s="48" t="s">
        <v>304</v>
      </c>
      <c r="L5768" s="48" t="s">
        <v>243</v>
      </c>
      <c r="M5768" s="48" t="s">
        <v>304</v>
      </c>
      <c r="N5768" s="48" t="s">
        <v>304</v>
      </c>
      <c r="O5768" s="48"/>
      <c r="P5768" s="48"/>
      <c r="Q5768" s="48"/>
      <c r="R5768" s="48"/>
      <c r="S5768" s="48"/>
      <c r="T5768" s="48"/>
      <c r="U5768" s="48"/>
      <c r="V5768" s="48"/>
      <c r="W5768" s="51" t="s">
        <v>5262</v>
      </c>
      <c r="X5768" t="str">
        <f t="shared" si="180"/>
        <v>BB;BB;HD;WB;FR;HD;CB;HD;HD</v>
      </c>
      <c r="Y5768" cm="1">
        <f t="array" ref="Y5768">SUM(_xlfn.XLOOKUP(_xlfn.TOROW(F5768:V5768,1),$AN$34:$AN$43,$AL$34:$AL$43,,0,1))</f>
        <v>70</v>
      </c>
      <c r="Z5768">
        <f t="shared" si="181"/>
        <v>9</v>
      </c>
      <c r="AA5768" t="str">
        <v>BE</v>
      </c>
      <c r="AG5768">
        <v>5881</v>
      </c>
      <c r="AH5768">
        <v>5</v>
      </c>
      <c r="AT5768">
        <v>9</v>
      </c>
    </row>
    <row r="5769" spans="2:46" ht="15" customHeight="1">
      <c r="B5769" s="48">
        <v>7539</v>
      </c>
      <c r="C5769" s="49">
        <v>45463</v>
      </c>
      <c r="D5769" s="50">
        <v>0.59953703703703709</v>
      </c>
      <c r="E5769" s="48" t="s">
        <v>12995</v>
      </c>
      <c r="F5769" s="48" t="s">
        <v>51</v>
      </c>
      <c r="G5769" s="48" t="s">
        <v>51</v>
      </c>
      <c r="H5769" s="48" t="s">
        <v>719</v>
      </c>
      <c r="I5769" s="48" t="s">
        <v>133</v>
      </c>
      <c r="J5769" s="48" t="s">
        <v>319</v>
      </c>
      <c r="K5769" s="48" t="s">
        <v>280</v>
      </c>
      <c r="L5769" s="48" t="s">
        <v>319</v>
      </c>
      <c r="M5769" s="48" t="s">
        <v>319</v>
      </c>
      <c r="N5769" s="48"/>
      <c r="O5769" s="48"/>
      <c r="P5769" s="48"/>
      <c r="Q5769" s="48"/>
      <c r="R5769" s="48"/>
      <c r="S5769" s="48"/>
      <c r="T5769" s="48"/>
      <c r="U5769" s="48"/>
      <c r="V5769" s="48"/>
      <c r="W5769" s="51" t="s">
        <v>5263</v>
      </c>
      <c r="X5769" t="str">
        <f t="shared" si="180"/>
        <v>BB;BB;BE;SO;FR;WB;FR;FR</v>
      </c>
      <c r="Y5769" cm="1">
        <f t="array" ref="Y5769">SUM(_xlfn.XLOOKUP(_xlfn.TOROW(F5769:V5769,1),$AN$34:$AN$43,$AL$34:$AL$43,,0,1))</f>
        <v>47</v>
      </c>
      <c r="Z5769">
        <f t="shared" si="181"/>
        <v>8</v>
      </c>
      <c r="AA5769" t="str">
        <v>BE</v>
      </c>
      <c r="AG5769">
        <v>5882</v>
      </c>
      <c r="AH5769">
        <v>5</v>
      </c>
      <c r="AT5769">
        <v>8</v>
      </c>
    </row>
    <row r="5770" spans="2:46" ht="15" customHeight="1">
      <c r="B5770" s="48">
        <v>7540</v>
      </c>
      <c r="C5770" s="49">
        <v>45463</v>
      </c>
      <c r="D5770" s="50">
        <v>0.59954861111111113</v>
      </c>
      <c r="E5770" s="48" t="s">
        <v>12996</v>
      </c>
      <c r="F5770" s="48" t="s">
        <v>194</v>
      </c>
      <c r="G5770" s="48" t="s">
        <v>243</v>
      </c>
      <c r="H5770" s="48" t="s">
        <v>243</v>
      </c>
      <c r="I5770" s="48" t="s">
        <v>319</v>
      </c>
      <c r="J5770" s="48" t="s">
        <v>243</v>
      </c>
      <c r="K5770" s="48" t="s">
        <v>803</v>
      </c>
      <c r="L5770" s="48" t="s">
        <v>803</v>
      </c>
      <c r="M5770" s="48"/>
      <c r="N5770" s="48"/>
      <c r="O5770" s="48"/>
      <c r="P5770" s="48"/>
      <c r="Q5770" s="48"/>
      <c r="R5770" s="48"/>
      <c r="S5770" s="48"/>
      <c r="T5770" s="48"/>
      <c r="U5770" s="48"/>
      <c r="V5770" s="48"/>
      <c r="W5770" s="51" t="s">
        <v>5264</v>
      </c>
      <c r="X5770" t="str">
        <f t="shared" si="180"/>
        <v>DH;CB;CB;FR;CB;SS;SS</v>
      </c>
      <c r="Y5770" cm="1">
        <f t="array" ref="Y5770">SUM(_xlfn.XLOOKUP(_xlfn.TOROW(F5770:V5770,1),$AN$34:$AN$43,$AL$34:$AL$43,,0,1))</f>
        <v>42</v>
      </c>
      <c r="Z5770">
        <f t="shared" si="181"/>
        <v>7</v>
      </c>
      <c r="AA5770" t="str">
        <v>BE</v>
      </c>
      <c r="AG5770">
        <v>5893</v>
      </c>
      <c r="AH5770">
        <v>5</v>
      </c>
      <c r="AT5770">
        <v>7</v>
      </c>
    </row>
    <row r="5771" spans="2:46" ht="15" customHeight="1">
      <c r="B5771" s="48">
        <v>7541</v>
      </c>
      <c r="C5771" s="49">
        <v>45463</v>
      </c>
      <c r="D5771" s="50">
        <v>0.60040509259259256</v>
      </c>
      <c r="E5771" s="48" t="s">
        <v>12997</v>
      </c>
      <c r="F5771" s="48" t="s">
        <v>719</v>
      </c>
      <c r="G5771" s="48" t="s">
        <v>319</v>
      </c>
      <c r="H5771" s="48" t="s">
        <v>189</v>
      </c>
      <c r="I5771" s="48" t="s">
        <v>189</v>
      </c>
      <c r="J5771" s="48" t="s">
        <v>189</v>
      </c>
      <c r="K5771" s="48" t="s">
        <v>243</v>
      </c>
      <c r="L5771" s="48" t="s">
        <v>194</v>
      </c>
      <c r="M5771" s="48" t="s">
        <v>243</v>
      </c>
      <c r="N5771" s="48" t="s">
        <v>243</v>
      </c>
      <c r="O5771" s="48" t="s">
        <v>319</v>
      </c>
      <c r="P5771" s="48"/>
      <c r="Q5771" s="48"/>
      <c r="R5771" s="48"/>
      <c r="S5771" s="48"/>
      <c r="T5771" s="48"/>
      <c r="U5771" s="48"/>
      <c r="V5771" s="48"/>
      <c r="W5771" s="51" t="s">
        <v>5265</v>
      </c>
      <c r="X5771" t="str">
        <f t="shared" si="180"/>
        <v>BE;FR;JB;JB;JB;CB;DH;CB;CB;FR</v>
      </c>
      <c r="Y5771" cm="1">
        <f t="array" ref="Y5771">SUM(_xlfn.XLOOKUP(_xlfn.TOROW(F5771:V5771,1),$AN$34:$AN$43,$AL$34:$AL$43,,0,1))</f>
        <v>47</v>
      </c>
      <c r="Z5771">
        <f t="shared" si="181"/>
        <v>10</v>
      </c>
      <c r="AA5771" t="str">
        <v>FR</v>
      </c>
      <c r="AG5771">
        <v>5896</v>
      </c>
      <c r="AH5771">
        <v>5</v>
      </c>
      <c r="AT5771">
        <v>10</v>
      </c>
    </row>
    <row r="5772" spans="2:46" ht="15" customHeight="1">
      <c r="B5772" s="48">
        <v>7542</v>
      </c>
      <c r="C5772" s="49">
        <v>45463</v>
      </c>
      <c r="D5772" s="50">
        <v>0.60188657407407409</v>
      </c>
      <c r="E5772" s="48" t="s">
        <v>12998</v>
      </c>
      <c r="F5772" s="48" t="s">
        <v>243</v>
      </c>
      <c r="G5772" s="48" t="s">
        <v>719</v>
      </c>
      <c r="H5772" s="48" t="s">
        <v>304</v>
      </c>
      <c r="I5772" s="48" t="s">
        <v>133</v>
      </c>
      <c r="J5772" s="48" t="s">
        <v>133</v>
      </c>
      <c r="K5772" s="48" t="s">
        <v>243</v>
      </c>
      <c r="L5772" s="48" t="s">
        <v>243</v>
      </c>
      <c r="M5772" s="48" t="s">
        <v>189</v>
      </c>
      <c r="N5772" s="48" t="s">
        <v>304</v>
      </c>
      <c r="O5772" s="48"/>
      <c r="P5772" s="48"/>
      <c r="Q5772" s="48"/>
      <c r="R5772" s="48"/>
      <c r="S5772" s="48"/>
      <c r="T5772" s="48"/>
      <c r="U5772" s="48"/>
      <c r="V5772" s="48"/>
      <c r="W5772" s="51" t="s">
        <v>5266</v>
      </c>
      <c r="X5772" t="str">
        <f t="shared" si="180"/>
        <v>CB;BE;HD;SO;SO;CB;CB;JB;HD</v>
      </c>
      <c r="Y5772" cm="1">
        <f t="array" ref="Y5772">SUM(_xlfn.XLOOKUP(_xlfn.TOROW(F5772:V5772,1),$AN$34:$AN$43,$AL$34:$AL$43,,0,1))</f>
        <v>48</v>
      </c>
      <c r="Z5772">
        <f t="shared" si="181"/>
        <v>9</v>
      </c>
      <c r="AA5772" t="str">
        <v>FR</v>
      </c>
      <c r="AG5772">
        <v>5903</v>
      </c>
      <c r="AH5772">
        <v>5</v>
      </c>
      <c r="AT5772">
        <v>9</v>
      </c>
    </row>
    <row r="5773" spans="2:46" ht="15" customHeight="1">
      <c r="B5773" s="48">
        <v>7543</v>
      </c>
      <c r="C5773" s="49">
        <v>45463</v>
      </c>
      <c r="D5773" s="50">
        <v>0.60325231481481478</v>
      </c>
      <c r="E5773" s="48" t="s">
        <v>12999</v>
      </c>
      <c r="F5773" s="48" t="s">
        <v>719</v>
      </c>
      <c r="G5773" s="48" t="s">
        <v>280</v>
      </c>
      <c r="H5773" s="48" t="s">
        <v>243</v>
      </c>
      <c r="I5773" s="48" t="s">
        <v>280</v>
      </c>
      <c r="J5773" s="48" t="s">
        <v>304</v>
      </c>
      <c r="K5773" s="48" t="s">
        <v>133</v>
      </c>
      <c r="L5773" s="48" t="s">
        <v>719</v>
      </c>
      <c r="M5773" s="48" t="s">
        <v>304</v>
      </c>
      <c r="N5773" s="48" t="s">
        <v>280</v>
      </c>
      <c r="O5773" s="48"/>
      <c r="P5773" s="48"/>
      <c r="Q5773" s="48"/>
      <c r="R5773" s="48"/>
      <c r="S5773" s="48"/>
      <c r="T5773" s="48"/>
      <c r="U5773" s="48"/>
      <c r="V5773" s="48"/>
      <c r="W5773" s="51" t="s">
        <v>5267</v>
      </c>
      <c r="X5773" t="str">
        <f t="shared" si="180"/>
        <v>BE;WB;CB;WB;HD;SO;BE;HD;WB</v>
      </c>
      <c r="Y5773" cm="1">
        <f t="array" ref="Y5773">SUM(_xlfn.XLOOKUP(_xlfn.TOROW(F5773:V5773,1),$AN$34:$AN$43,$AL$34:$AL$43,,0,1))</f>
        <v>67</v>
      </c>
      <c r="Z5773">
        <f t="shared" si="181"/>
        <v>9</v>
      </c>
      <c r="AA5773" t="str">
        <v>BB</v>
      </c>
      <c r="AG5773">
        <v>5908</v>
      </c>
      <c r="AH5773">
        <v>5</v>
      </c>
      <c r="AT5773">
        <v>9</v>
      </c>
    </row>
    <row r="5774" spans="2:46" ht="15" customHeight="1">
      <c r="B5774" s="48">
        <v>7544</v>
      </c>
      <c r="C5774" s="49">
        <v>45463</v>
      </c>
      <c r="D5774" s="50">
        <v>0.60346064814814815</v>
      </c>
      <c r="E5774" s="48" t="s">
        <v>13000</v>
      </c>
      <c r="F5774" s="48" t="s">
        <v>133</v>
      </c>
      <c r="G5774" s="48" t="s">
        <v>133</v>
      </c>
      <c r="H5774" s="48" t="s">
        <v>719</v>
      </c>
      <c r="I5774" s="48" t="s">
        <v>719</v>
      </c>
      <c r="J5774" s="48" t="s">
        <v>319</v>
      </c>
      <c r="K5774" s="48" t="s">
        <v>319</v>
      </c>
      <c r="L5774" s="48" t="s">
        <v>319</v>
      </c>
      <c r="M5774" s="48"/>
      <c r="N5774" s="48"/>
      <c r="O5774" s="48"/>
      <c r="P5774" s="48"/>
      <c r="Q5774" s="48"/>
      <c r="R5774" s="48"/>
      <c r="S5774" s="48"/>
      <c r="T5774" s="48"/>
      <c r="U5774" s="48"/>
      <c r="V5774" s="48"/>
      <c r="W5774" s="51" t="s">
        <v>5268</v>
      </c>
      <c r="X5774" t="str">
        <f t="shared" si="180"/>
        <v>SO;SO;BE;BE;FR;FR;FR</v>
      </c>
      <c r="Y5774" cm="1">
        <f t="array" ref="Y5774">SUM(_xlfn.XLOOKUP(_xlfn.TOROW(F5774:V5774,1),$AN$34:$AN$43,$AL$34:$AL$43,,0,1))</f>
        <v>23</v>
      </c>
      <c r="Z5774">
        <f t="shared" si="181"/>
        <v>7</v>
      </c>
      <c r="AA5774" t="str">
        <v>BB</v>
      </c>
      <c r="AG5774">
        <v>5909</v>
      </c>
      <c r="AH5774">
        <v>5</v>
      </c>
      <c r="AT5774">
        <v>7</v>
      </c>
    </row>
    <row r="5775" spans="2:46" ht="15" customHeight="1">
      <c r="B5775" s="48">
        <v>7545</v>
      </c>
      <c r="C5775" s="49">
        <v>45463</v>
      </c>
      <c r="D5775" s="50">
        <v>0.60452546296296295</v>
      </c>
      <c r="E5775" s="48" t="s">
        <v>13001</v>
      </c>
      <c r="F5775" s="48" t="s">
        <v>243</v>
      </c>
      <c r="G5775" s="48" t="s">
        <v>51</v>
      </c>
      <c r="H5775" s="48" t="s">
        <v>319</v>
      </c>
      <c r="I5775" s="48" t="s">
        <v>189</v>
      </c>
      <c r="J5775" s="48"/>
      <c r="K5775" s="48"/>
      <c r="L5775" s="48"/>
      <c r="M5775" s="48"/>
      <c r="N5775" s="48"/>
      <c r="O5775" s="48"/>
      <c r="P5775" s="48"/>
      <c r="Q5775" s="48"/>
      <c r="R5775" s="48"/>
      <c r="S5775" s="48"/>
      <c r="T5775" s="48"/>
      <c r="U5775" s="48"/>
      <c r="V5775" s="48"/>
      <c r="W5775" s="51" t="s">
        <v>5269</v>
      </c>
      <c r="X5775" t="str">
        <f t="shared" si="180"/>
        <v>CB;BB;FR;JB</v>
      </c>
      <c r="Y5775" cm="1">
        <f t="array" ref="Y5775">SUM(_xlfn.XLOOKUP(_xlfn.TOROW(F5775:V5775,1),$AN$34:$AN$43,$AL$34:$AL$43,,0,1))</f>
        <v>22</v>
      </c>
      <c r="Z5775">
        <f t="shared" si="181"/>
        <v>4</v>
      </c>
      <c r="AA5775" t="str">
        <v>DH</v>
      </c>
      <c r="AG5775">
        <v>5915</v>
      </c>
      <c r="AH5775">
        <v>5</v>
      </c>
      <c r="AT5775">
        <v>4</v>
      </c>
    </row>
    <row r="5776" spans="2:46" ht="15" customHeight="1">
      <c r="B5776" s="48">
        <v>7546</v>
      </c>
      <c r="C5776" s="49">
        <v>45463</v>
      </c>
      <c r="D5776" s="50">
        <v>0.60552083333333329</v>
      </c>
      <c r="E5776" s="48" t="s">
        <v>13002</v>
      </c>
      <c r="F5776" s="48" t="s">
        <v>803</v>
      </c>
      <c r="G5776" s="48" t="s">
        <v>319</v>
      </c>
      <c r="H5776" s="48" t="s">
        <v>319</v>
      </c>
      <c r="I5776" s="48" t="s">
        <v>280</v>
      </c>
      <c r="J5776" s="48" t="s">
        <v>189</v>
      </c>
      <c r="K5776" s="48"/>
      <c r="L5776" s="48"/>
      <c r="M5776" s="48"/>
      <c r="N5776" s="48"/>
      <c r="O5776" s="48"/>
      <c r="P5776" s="48"/>
      <c r="Q5776" s="48"/>
      <c r="R5776" s="48"/>
      <c r="S5776" s="48"/>
      <c r="T5776" s="48"/>
      <c r="U5776" s="48"/>
      <c r="V5776" s="48"/>
      <c r="W5776" s="51" t="s">
        <v>5270</v>
      </c>
      <c r="X5776" t="str">
        <f t="shared" si="180"/>
        <v>SS;FR;FR;WB;JB</v>
      </c>
      <c r="Y5776" cm="1">
        <f t="array" ref="Y5776">SUM(_xlfn.XLOOKUP(_xlfn.TOROW(F5776:V5776,1),$AN$34:$AN$43,$AL$34:$AL$43,,0,1))</f>
        <v>21</v>
      </c>
      <c r="Z5776">
        <f t="shared" si="181"/>
        <v>5</v>
      </c>
      <c r="AA5776" t="str">
        <v>JB</v>
      </c>
      <c r="AG5776">
        <v>5922</v>
      </c>
      <c r="AH5776">
        <v>5</v>
      </c>
      <c r="AT5776">
        <v>5</v>
      </c>
    </row>
    <row r="5777" spans="2:46" ht="15" customHeight="1">
      <c r="B5777" s="48">
        <v>7547</v>
      </c>
      <c r="C5777" s="49">
        <v>45463</v>
      </c>
      <c r="D5777" s="50">
        <v>0.60777777777777775</v>
      </c>
      <c r="E5777" s="48" t="s">
        <v>803</v>
      </c>
      <c r="F5777" s="48" t="s">
        <v>803</v>
      </c>
      <c r="G5777" s="48"/>
      <c r="H5777" s="48"/>
      <c r="I5777" s="48"/>
      <c r="J5777" s="48"/>
      <c r="K5777" s="48"/>
      <c r="L5777" s="48"/>
      <c r="M5777" s="48"/>
      <c r="N5777" s="48"/>
      <c r="O5777" s="48"/>
      <c r="P5777" s="48"/>
      <c r="Q5777" s="48"/>
      <c r="R5777" s="48"/>
      <c r="S5777" s="48"/>
      <c r="T5777" s="48"/>
      <c r="U5777" s="48"/>
      <c r="V5777" s="48"/>
      <c r="W5777" s="51" t="s">
        <v>914</v>
      </c>
      <c r="X5777" t="str">
        <f t="shared" si="180"/>
        <v>SS</v>
      </c>
      <c r="Y5777" cm="1">
        <f t="array" ref="Y5777">SUM(_xlfn.XLOOKUP(_xlfn.TOROW(F5777:V5777,1),$AN$34:$AN$43,$AL$34:$AL$43,,0,1))</f>
        <v>3</v>
      </c>
      <c r="Z5777">
        <f t="shared" si="181"/>
        <v>1</v>
      </c>
      <c r="AA5777" t="str">
        <v>DH</v>
      </c>
      <c r="AG5777">
        <v>5928</v>
      </c>
      <c r="AH5777">
        <v>5</v>
      </c>
      <c r="AT5777">
        <v>1</v>
      </c>
    </row>
    <row r="5778" spans="2:46" ht="15" customHeight="1">
      <c r="B5778" s="48">
        <v>7548</v>
      </c>
      <c r="C5778" s="49">
        <v>45463</v>
      </c>
      <c r="D5778" s="50">
        <v>0.61490740740740746</v>
      </c>
      <c r="E5778" s="48" t="s">
        <v>13003</v>
      </c>
      <c r="F5778" s="48" t="s">
        <v>319</v>
      </c>
      <c r="G5778" s="48" t="s">
        <v>319</v>
      </c>
      <c r="H5778" s="48" t="s">
        <v>803</v>
      </c>
      <c r="I5778" s="48" t="s">
        <v>803</v>
      </c>
      <c r="J5778" s="48"/>
      <c r="K5778" s="48"/>
      <c r="L5778" s="48"/>
      <c r="M5778" s="48"/>
      <c r="N5778" s="48"/>
      <c r="O5778" s="48"/>
      <c r="P5778" s="48"/>
      <c r="Q5778" s="48"/>
      <c r="R5778" s="48"/>
      <c r="S5778" s="48"/>
      <c r="T5778" s="48"/>
      <c r="U5778" s="48"/>
      <c r="V5778" s="48"/>
      <c r="W5778" s="51" t="s">
        <v>5271</v>
      </c>
      <c r="X5778" t="str">
        <f t="shared" si="180"/>
        <v>FR;FR;SS;SS</v>
      </c>
      <c r="Y5778" cm="1">
        <f t="array" ref="Y5778">SUM(_xlfn.XLOOKUP(_xlfn.TOROW(F5778:V5778,1),$AN$34:$AN$43,$AL$34:$AL$43,,0,1))</f>
        <v>12</v>
      </c>
      <c r="Z5778">
        <f t="shared" si="181"/>
        <v>4</v>
      </c>
      <c r="AA5778" t="str">
        <v>DH</v>
      </c>
      <c r="AG5778">
        <v>5943</v>
      </c>
      <c r="AH5778">
        <v>5</v>
      </c>
      <c r="AT5778">
        <v>4</v>
      </c>
    </row>
    <row r="5779" spans="2:46" ht="15" customHeight="1">
      <c r="B5779" s="48">
        <v>7549</v>
      </c>
      <c r="C5779" s="49">
        <v>45463</v>
      </c>
      <c r="D5779" s="50">
        <v>0.61530092592592589</v>
      </c>
      <c r="E5779" s="48" t="s">
        <v>13004</v>
      </c>
      <c r="F5779" s="48" t="s">
        <v>194</v>
      </c>
      <c r="G5779" s="48" t="s">
        <v>319</v>
      </c>
      <c r="H5779" s="48" t="s">
        <v>319</v>
      </c>
      <c r="I5779" s="48" t="s">
        <v>280</v>
      </c>
      <c r="J5779" s="48" t="s">
        <v>280</v>
      </c>
      <c r="K5779" s="48" t="s">
        <v>280</v>
      </c>
      <c r="L5779" s="48" t="s">
        <v>280</v>
      </c>
      <c r="M5779" s="48"/>
      <c r="N5779" s="48"/>
      <c r="O5779" s="48"/>
      <c r="P5779" s="48"/>
      <c r="Q5779" s="48"/>
      <c r="R5779" s="48"/>
      <c r="S5779" s="48"/>
      <c r="T5779" s="48"/>
      <c r="U5779" s="48"/>
      <c r="V5779" s="48"/>
      <c r="W5779" s="51" t="s">
        <v>5272</v>
      </c>
      <c r="X5779" t="str">
        <f t="shared" si="180"/>
        <v>DH;FR;FR;WB;WB;WB;WB</v>
      </c>
      <c r="Y5779" cm="1">
        <f t="array" ref="Y5779">SUM(_xlfn.XLOOKUP(_xlfn.TOROW(F5779:V5779,1),$AN$34:$AN$43,$AL$34:$AL$43,,0,1))</f>
        <v>59</v>
      </c>
      <c r="Z5779">
        <f t="shared" si="181"/>
        <v>7</v>
      </c>
      <c r="AA5779" t="str">
        <v>DH</v>
      </c>
      <c r="AG5779">
        <v>5947</v>
      </c>
      <c r="AH5779">
        <v>5</v>
      </c>
      <c r="AT5779">
        <v>7</v>
      </c>
    </row>
    <row r="5780" spans="2:46" ht="15" customHeight="1">
      <c r="B5780" s="48">
        <v>7550</v>
      </c>
      <c r="C5780" s="49">
        <v>45463</v>
      </c>
      <c r="D5780" s="50">
        <v>0.61684027777777772</v>
      </c>
      <c r="E5780" s="48" t="s">
        <v>13005</v>
      </c>
      <c r="F5780" s="48" t="s">
        <v>304</v>
      </c>
      <c r="G5780" s="48" t="s">
        <v>304</v>
      </c>
      <c r="H5780" s="48" t="s">
        <v>803</v>
      </c>
      <c r="I5780" s="48"/>
      <c r="J5780" s="48"/>
      <c r="K5780" s="48"/>
      <c r="L5780" s="48"/>
      <c r="M5780" s="48"/>
      <c r="N5780" s="48"/>
      <c r="O5780" s="48"/>
      <c r="P5780" s="48"/>
      <c r="Q5780" s="48"/>
      <c r="R5780" s="48"/>
      <c r="S5780" s="48"/>
      <c r="T5780" s="48"/>
      <c r="U5780" s="48"/>
      <c r="V5780" s="48"/>
      <c r="W5780" s="51" t="s">
        <v>5273</v>
      </c>
      <c r="X5780" t="str">
        <f t="shared" si="180"/>
        <v>HD;HD;SS</v>
      </c>
      <c r="Y5780" cm="1">
        <f t="array" ref="Y5780">SUM(_xlfn.XLOOKUP(_xlfn.TOROW(F5780:V5780,1),$AN$34:$AN$43,$AL$34:$AL$43,,0,1))</f>
        <v>17</v>
      </c>
      <c r="Z5780">
        <f t="shared" si="181"/>
        <v>3</v>
      </c>
      <c r="AA5780" t="str">
        <v>FR</v>
      </c>
      <c r="AG5780">
        <v>5949</v>
      </c>
      <c r="AH5780">
        <v>5</v>
      </c>
      <c r="AT5780">
        <v>3</v>
      </c>
    </row>
    <row r="5781" spans="2:46" ht="15" customHeight="1">
      <c r="B5781" s="48">
        <v>7551</v>
      </c>
      <c r="C5781" s="49">
        <v>45463</v>
      </c>
      <c r="D5781" s="50">
        <v>0.6187731481481481</v>
      </c>
      <c r="E5781" s="48" t="s">
        <v>13006</v>
      </c>
      <c r="F5781" s="48" t="s">
        <v>194</v>
      </c>
      <c r="G5781" s="48" t="s">
        <v>133</v>
      </c>
      <c r="H5781" s="48" t="s">
        <v>243</v>
      </c>
      <c r="I5781" s="48" t="s">
        <v>51</v>
      </c>
      <c r="J5781" s="48" t="s">
        <v>51</v>
      </c>
      <c r="K5781" s="48" t="s">
        <v>51</v>
      </c>
      <c r="L5781" s="48" t="s">
        <v>51</v>
      </c>
      <c r="M5781" s="48"/>
      <c r="N5781" s="48"/>
      <c r="O5781" s="48"/>
      <c r="P5781" s="48"/>
      <c r="Q5781" s="48"/>
      <c r="R5781" s="48"/>
      <c r="S5781" s="48"/>
      <c r="T5781" s="48"/>
      <c r="U5781" s="48"/>
      <c r="V5781" s="48"/>
      <c r="W5781" s="51" t="s">
        <v>5274</v>
      </c>
      <c r="X5781" t="str">
        <f t="shared" si="180"/>
        <v>DH;SO;CB;BB;BB;BB;BB</v>
      </c>
      <c r="Y5781" cm="1">
        <f t="array" ref="Y5781">SUM(_xlfn.XLOOKUP(_xlfn.TOROW(F5781:V5781,1),$AN$34:$AN$43,$AL$34:$AL$43,,0,1))</f>
        <v>59</v>
      </c>
      <c r="Z5781">
        <f t="shared" si="181"/>
        <v>7</v>
      </c>
      <c r="AA5781" t="str">
        <v>FR</v>
      </c>
      <c r="AG5781">
        <v>5952</v>
      </c>
      <c r="AH5781">
        <v>5</v>
      </c>
      <c r="AT5781">
        <v>7</v>
      </c>
    </row>
    <row r="5782" spans="2:46" ht="15" customHeight="1">
      <c r="B5782" s="48">
        <v>7552</v>
      </c>
      <c r="C5782" s="49">
        <v>45463</v>
      </c>
      <c r="D5782" s="50">
        <v>0.61914351851851857</v>
      </c>
      <c r="E5782" s="48" t="s">
        <v>13007</v>
      </c>
      <c r="F5782" s="48" t="s">
        <v>133</v>
      </c>
      <c r="G5782" s="48" t="s">
        <v>304</v>
      </c>
      <c r="H5782" s="48" t="s">
        <v>304</v>
      </c>
      <c r="I5782" s="48" t="s">
        <v>189</v>
      </c>
      <c r="J5782" s="48" t="s">
        <v>280</v>
      </c>
      <c r="K5782" s="48"/>
      <c r="L5782" s="48"/>
      <c r="M5782" s="48"/>
      <c r="N5782" s="48"/>
      <c r="O5782" s="48"/>
      <c r="P5782" s="48"/>
      <c r="Q5782" s="48"/>
      <c r="R5782" s="48"/>
      <c r="S5782" s="48"/>
      <c r="T5782" s="48"/>
      <c r="U5782" s="48"/>
      <c r="V5782" s="48"/>
      <c r="W5782" s="51" t="s">
        <v>5275</v>
      </c>
      <c r="X5782" t="str">
        <f t="shared" si="180"/>
        <v>SO;HD;HD;JB;WB</v>
      </c>
      <c r="Y5782" cm="1">
        <f t="array" ref="Y5782">SUM(_xlfn.XLOOKUP(_xlfn.TOROW(F5782:V5782,1),$AN$34:$AN$43,$AL$34:$AL$43,,0,1))</f>
        <v>28</v>
      </c>
      <c r="Z5782">
        <f t="shared" si="181"/>
        <v>5</v>
      </c>
      <c r="AA5782" t="str">
        <v>FR</v>
      </c>
      <c r="AG5782">
        <v>5955</v>
      </c>
      <c r="AH5782">
        <v>5</v>
      </c>
      <c r="AT5782">
        <v>5</v>
      </c>
    </row>
    <row r="5783" spans="2:46" ht="15" customHeight="1">
      <c r="B5783" s="48">
        <v>7553</v>
      </c>
      <c r="C5783" s="49">
        <v>45463</v>
      </c>
      <c r="D5783" s="50">
        <v>0.62004629629629626</v>
      </c>
      <c r="E5783" s="48" t="s">
        <v>13008</v>
      </c>
      <c r="F5783" s="48" t="s">
        <v>189</v>
      </c>
      <c r="G5783" s="48" t="s">
        <v>133</v>
      </c>
      <c r="H5783" s="48" t="s">
        <v>803</v>
      </c>
      <c r="I5783" s="48" t="s">
        <v>803</v>
      </c>
      <c r="J5783" s="48" t="s">
        <v>319</v>
      </c>
      <c r="K5783" s="48"/>
      <c r="L5783" s="48"/>
      <c r="M5783" s="48"/>
      <c r="N5783" s="48"/>
      <c r="O5783" s="48"/>
      <c r="P5783" s="48"/>
      <c r="Q5783" s="48"/>
      <c r="R5783" s="48"/>
      <c r="S5783" s="48"/>
      <c r="T5783" s="48"/>
      <c r="U5783" s="48"/>
      <c r="V5783" s="48"/>
      <c r="W5783" s="51" t="s">
        <v>5276</v>
      </c>
      <c r="X5783" t="str">
        <f t="shared" si="180"/>
        <v>JB;SO;SS;SS;FR</v>
      </c>
      <c r="Y5783" cm="1">
        <f t="array" ref="Y5783">SUM(_xlfn.XLOOKUP(_xlfn.TOROW(F5783:V5783,1),$AN$34:$AN$43,$AL$34:$AL$43,,0,1))</f>
        <v>12</v>
      </c>
      <c r="Z5783">
        <f t="shared" si="181"/>
        <v>5</v>
      </c>
      <c r="AA5783" t="str">
        <v>FR</v>
      </c>
      <c r="AG5783">
        <v>5961</v>
      </c>
      <c r="AH5783">
        <v>5</v>
      </c>
      <c r="AT5783">
        <v>5</v>
      </c>
    </row>
    <row r="5784" spans="2:46" ht="15" customHeight="1">
      <c r="B5784" s="48">
        <v>7554</v>
      </c>
      <c r="C5784" s="49">
        <v>45463</v>
      </c>
      <c r="D5784" s="50">
        <v>0.62274305555555554</v>
      </c>
      <c r="E5784" s="48" t="s">
        <v>13009</v>
      </c>
      <c r="F5784" s="48" t="s">
        <v>719</v>
      </c>
      <c r="G5784" s="48" t="s">
        <v>319</v>
      </c>
      <c r="H5784" s="48" t="s">
        <v>189</v>
      </c>
      <c r="I5784" s="48" t="s">
        <v>243</v>
      </c>
      <c r="J5784" s="48" t="s">
        <v>194</v>
      </c>
      <c r="K5784" s="48" t="s">
        <v>719</v>
      </c>
      <c r="L5784" s="48" t="s">
        <v>803</v>
      </c>
      <c r="M5784" s="48" t="s">
        <v>803</v>
      </c>
      <c r="N5784" s="48" t="s">
        <v>319</v>
      </c>
      <c r="O5784" s="48"/>
      <c r="P5784" s="48"/>
      <c r="Q5784" s="48"/>
      <c r="R5784" s="48"/>
      <c r="S5784" s="48"/>
      <c r="T5784" s="48"/>
      <c r="U5784" s="48"/>
      <c r="V5784" s="48"/>
      <c r="W5784" s="51" t="s">
        <v>5277</v>
      </c>
      <c r="X5784" t="str">
        <f t="shared" si="180"/>
        <v>BE;FR;JB;CB;DH;BE;SS;SS;FR</v>
      </c>
      <c r="Y5784" cm="1">
        <f t="array" ref="Y5784">SUM(_xlfn.XLOOKUP(_xlfn.TOROW(F5784:V5784,1),$AN$34:$AN$43,$AL$34:$AL$43,,0,1))</f>
        <v>40</v>
      </c>
      <c r="Z5784">
        <f t="shared" si="181"/>
        <v>9</v>
      </c>
      <c r="AA5784" t="str">
        <v>JB</v>
      </c>
      <c r="AG5784">
        <v>5987</v>
      </c>
      <c r="AH5784">
        <v>5</v>
      </c>
      <c r="AT5784">
        <v>9</v>
      </c>
    </row>
    <row r="5785" spans="2:46" ht="15" customHeight="1">
      <c r="B5785" s="48">
        <v>7555</v>
      </c>
      <c r="C5785" s="49">
        <v>45463</v>
      </c>
      <c r="D5785" s="50">
        <v>0.62275462962962957</v>
      </c>
      <c r="E5785" s="48" t="s">
        <v>13010</v>
      </c>
      <c r="F5785" s="48" t="s">
        <v>189</v>
      </c>
      <c r="G5785" s="48" t="s">
        <v>51</v>
      </c>
      <c r="H5785" s="48" t="s">
        <v>51</v>
      </c>
      <c r="I5785" s="48" t="s">
        <v>189</v>
      </c>
      <c r="J5785" s="48" t="s">
        <v>319</v>
      </c>
      <c r="K5785" s="48" t="s">
        <v>319</v>
      </c>
      <c r="L5785" s="48" t="s">
        <v>319</v>
      </c>
      <c r="M5785" s="48" t="s">
        <v>319</v>
      </c>
      <c r="N5785" s="48" t="s">
        <v>280</v>
      </c>
      <c r="O5785" s="48" t="s">
        <v>189</v>
      </c>
      <c r="P5785" s="48" t="s">
        <v>280</v>
      </c>
      <c r="Q5785" s="48"/>
      <c r="R5785" s="48"/>
      <c r="S5785" s="48"/>
      <c r="T5785" s="48"/>
      <c r="U5785" s="48"/>
      <c r="V5785" s="48"/>
      <c r="W5785" s="51" t="s">
        <v>5278</v>
      </c>
      <c r="X5785" t="str">
        <f t="shared" si="180"/>
        <v>JB;BB;BB;JB;FR;FR;FR;FR;WB;JB;WB</v>
      </c>
      <c r="Y5785" cm="1">
        <f t="array" ref="Y5785">SUM(_xlfn.XLOOKUP(_xlfn.TOROW(F5785:V5785,1),$AN$34:$AN$43,$AL$34:$AL$43,,0,1))</f>
        <v>57</v>
      </c>
      <c r="Z5785">
        <f t="shared" si="181"/>
        <v>11</v>
      </c>
      <c r="AA5785" t="str">
        <v>WB</v>
      </c>
      <c r="AG5785">
        <v>5990</v>
      </c>
      <c r="AH5785">
        <v>5</v>
      </c>
      <c r="AT5785">
        <v>11</v>
      </c>
    </row>
    <row r="5786" spans="2:46" ht="15" customHeight="1">
      <c r="B5786" s="48">
        <v>7556</v>
      </c>
      <c r="C5786" s="49">
        <v>45463</v>
      </c>
      <c r="D5786" s="50">
        <v>0.6257638888888889</v>
      </c>
      <c r="E5786" s="48" t="s">
        <v>13011</v>
      </c>
      <c r="F5786" s="48" t="s">
        <v>51</v>
      </c>
      <c r="G5786" s="48" t="s">
        <v>189</v>
      </c>
      <c r="H5786" s="48" t="s">
        <v>51</v>
      </c>
      <c r="I5786" s="48" t="s">
        <v>319</v>
      </c>
      <c r="J5786" s="48" t="s">
        <v>803</v>
      </c>
      <c r="K5786" s="48" t="s">
        <v>304</v>
      </c>
      <c r="L5786" s="48"/>
      <c r="M5786" s="48"/>
      <c r="N5786" s="48"/>
      <c r="O5786" s="48"/>
      <c r="P5786" s="48"/>
      <c r="Q5786" s="48"/>
      <c r="R5786" s="48"/>
      <c r="S5786" s="48"/>
      <c r="T5786" s="48"/>
      <c r="U5786" s="48"/>
      <c r="V5786" s="48"/>
      <c r="W5786" s="51" t="s">
        <v>5279</v>
      </c>
      <c r="X5786" t="str">
        <f t="shared" si="180"/>
        <v>BB;JB;BB;FR;SS;HD</v>
      </c>
      <c r="Y5786" cm="1">
        <f t="array" ref="Y5786">SUM(_xlfn.XLOOKUP(_xlfn.TOROW(F5786:V5786,1),$AN$34:$AN$43,$AL$34:$AL$43,,0,1))</f>
        <v>34</v>
      </c>
      <c r="Z5786">
        <f t="shared" si="181"/>
        <v>6</v>
      </c>
      <c r="AA5786" t="str">
        <v>SO</v>
      </c>
      <c r="AG5786">
        <v>5994</v>
      </c>
      <c r="AH5786">
        <v>5</v>
      </c>
      <c r="AT5786">
        <v>6</v>
      </c>
    </row>
    <row r="5787" spans="2:46" ht="15" customHeight="1">
      <c r="B5787" s="48">
        <v>7557</v>
      </c>
      <c r="C5787" s="49">
        <v>45463</v>
      </c>
      <c r="D5787" s="50">
        <v>0.62718750000000001</v>
      </c>
      <c r="E5787" s="48" t="s">
        <v>9909</v>
      </c>
      <c r="F5787" s="48" t="s">
        <v>803</v>
      </c>
      <c r="G5787" s="48" t="s">
        <v>803</v>
      </c>
      <c r="H5787" s="48" t="s">
        <v>304</v>
      </c>
      <c r="I5787" s="48" t="s">
        <v>194</v>
      </c>
      <c r="J5787" s="48" t="s">
        <v>194</v>
      </c>
      <c r="K5787" s="48"/>
      <c r="L5787" s="48"/>
      <c r="M5787" s="48"/>
      <c r="N5787" s="48"/>
      <c r="O5787" s="48"/>
      <c r="P5787" s="48"/>
      <c r="Q5787" s="48"/>
      <c r="R5787" s="48"/>
      <c r="S5787" s="48"/>
      <c r="T5787" s="48"/>
      <c r="U5787" s="48"/>
      <c r="V5787" s="48"/>
      <c r="W5787" s="51" t="s">
        <v>5280</v>
      </c>
      <c r="X5787" t="str">
        <f t="shared" si="180"/>
        <v>SS;SS;HD;DH;DH</v>
      </c>
      <c r="Y5787" cm="1">
        <f t="array" ref="Y5787">SUM(_xlfn.XLOOKUP(_xlfn.TOROW(F5787:V5787,1),$AN$34:$AN$43,$AL$34:$AL$43,,0,1))</f>
        <v>31</v>
      </c>
      <c r="Z5787">
        <f t="shared" si="181"/>
        <v>5</v>
      </c>
      <c r="AA5787" t="str">
        <v>SO</v>
      </c>
      <c r="AG5787">
        <v>5999</v>
      </c>
      <c r="AH5787">
        <v>5</v>
      </c>
      <c r="AT5787">
        <v>5</v>
      </c>
    </row>
    <row r="5788" spans="2:46" ht="15" customHeight="1">
      <c r="B5788" s="48">
        <v>7558</v>
      </c>
      <c r="C5788" s="49">
        <v>45463</v>
      </c>
      <c r="D5788" s="50">
        <v>0.63045138888888885</v>
      </c>
      <c r="E5788" s="48" t="s">
        <v>13012</v>
      </c>
      <c r="F5788" s="48" t="s">
        <v>189</v>
      </c>
      <c r="G5788" s="48" t="s">
        <v>189</v>
      </c>
      <c r="H5788" s="48" t="s">
        <v>189</v>
      </c>
      <c r="I5788" s="48" t="s">
        <v>803</v>
      </c>
      <c r="J5788" s="48" t="s">
        <v>194</v>
      </c>
      <c r="K5788" s="48" t="s">
        <v>803</v>
      </c>
      <c r="L5788" s="48" t="s">
        <v>319</v>
      </c>
      <c r="M5788" s="48" t="s">
        <v>133</v>
      </c>
      <c r="N5788" s="48" t="s">
        <v>189</v>
      </c>
      <c r="O5788" s="48" t="s">
        <v>304</v>
      </c>
      <c r="P5788" s="48" t="s">
        <v>194</v>
      </c>
      <c r="Q5788" s="48" t="s">
        <v>280</v>
      </c>
      <c r="R5788" s="48"/>
      <c r="S5788" s="48"/>
      <c r="T5788" s="48"/>
      <c r="U5788" s="48"/>
      <c r="V5788" s="48"/>
      <c r="W5788" s="51" t="s">
        <v>5281</v>
      </c>
      <c r="X5788" t="str">
        <f t="shared" si="180"/>
        <v>JB;JB;JB;SS;DH;SS;FR;SO;JB;HD;DH;WB</v>
      </c>
      <c r="Y5788" cm="1">
        <f t="array" ref="Y5788">SUM(_xlfn.XLOOKUP(_xlfn.TOROW(F5788:V5788,1),$AN$34:$AN$43,$AL$34:$AL$43,,0,1))</f>
        <v>51</v>
      </c>
      <c r="Z5788">
        <f t="shared" si="181"/>
        <v>12</v>
      </c>
      <c r="AA5788" t="str">
        <v>BB</v>
      </c>
      <c r="AG5788">
        <v>6001</v>
      </c>
      <c r="AH5788">
        <v>5</v>
      </c>
      <c r="AT5788">
        <v>12</v>
      </c>
    </row>
    <row r="5789" spans="2:46" ht="15" customHeight="1">
      <c r="B5789" s="48">
        <v>7559</v>
      </c>
      <c r="C5789" s="49">
        <v>45463</v>
      </c>
      <c r="D5789" s="50">
        <v>0.63115740740740744</v>
      </c>
      <c r="E5789" s="48" t="s">
        <v>13013</v>
      </c>
      <c r="F5789" s="48" t="s">
        <v>304</v>
      </c>
      <c r="G5789" s="48" t="s">
        <v>319</v>
      </c>
      <c r="H5789" s="48" t="s">
        <v>319</v>
      </c>
      <c r="I5789" s="48" t="s">
        <v>719</v>
      </c>
      <c r="J5789" s="48" t="s">
        <v>803</v>
      </c>
      <c r="K5789" s="48" t="s">
        <v>803</v>
      </c>
      <c r="L5789" s="48"/>
      <c r="M5789" s="48"/>
      <c r="N5789" s="48"/>
      <c r="O5789" s="48"/>
      <c r="P5789" s="48"/>
      <c r="Q5789" s="48"/>
      <c r="R5789" s="48"/>
      <c r="S5789" s="48"/>
      <c r="T5789" s="48"/>
      <c r="U5789" s="48"/>
      <c r="V5789" s="48"/>
      <c r="W5789" s="51" t="s">
        <v>5282</v>
      </c>
      <c r="X5789" t="str">
        <f t="shared" si="180"/>
        <v>HD;FR;FR;BE;SS;SS</v>
      </c>
      <c r="Y5789" cm="1">
        <f t="array" ref="Y5789">SUM(_xlfn.XLOOKUP(_xlfn.TOROW(F5789:V5789,1),$AN$34:$AN$43,$AL$34:$AL$43,,0,1))</f>
        <v>24</v>
      </c>
      <c r="Z5789">
        <f t="shared" si="181"/>
        <v>6</v>
      </c>
      <c r="AA5789" t="str">
        <v>DH</v>
      </c>
      <c r="AG5789">
        <v>6027</v>
      </c>
      <c r="AH5789">
        <v>5</v>
      </c>
      <c r="AT5789">
        <v>6</v>
      </c>
    </row>
    <row r="5790" spans="2:46" ht="15" customHeight="1">
      <c r="B5790" s="48">
        <v>7560</v>
      </c>
      <c r="C5790" s="49">
        <v>45463</v>
      </c>
      <c r="D5790" s="50">
        <v>0.63309027777777782</v>
      </c>
      <c r="E5790" s="48" t="s">
        <v>13014</v>
      </c>
      <c r="F5790" s="48" t="s">
        <v>51</v>
      </c>
      <c r="G5790" s="48" t="s">
        <v>51</v>
      </c>
      <c r="H5790" s="48" t="s">
        <v>194</v>
      </c>
      <c r="I5790" s="48" t="s">
        <v>51</v>
      </c>
      <c r="J5790" s="48" t="s">
        <v>51</v>
      </c>
      <c r="K5790" s="48" t="s">
        <v>803</v>
      </c>
      <c r="L5790" s="48"/>
      <c r="M5790" s="48"/>
      <c r="N5790" s="48"/>
      <c r="O5790" s="48"/>
      <c r="P5790" s="48"/>
      <c r="Q5790" s="48"/>
      <c r="R5790" s="48"/>
      <c r="S5790" s="48"/>
      <c r="T5790" s="48"/>
      <c r="U5790" s="48"/>
      <c r="V5790" s="48"/>
      <c r="W5790" s="51" t="s">
        <v>5283</v>
      </c>
      <c r="X5790" t="str">
        <f t="shared" si="180"/>
        <v>BB;BB;DH;BB;BB;SS</v>
      </c>
      <c r="Y5790" cm="1">
        <f t="array" ref="Y5790">SUM(_xlfn.XLOOKUP(_xlfn.TOROW(F5790:V5790,1),$AN$34:$AN$43,$AL$34:$AL$43,,0,1))</f>
        <v>52</v>
      </c>
      <c r="Z5790">
        <f t="shared" si="181"/>
        <v>6</v>
      </c>
      <c r="AA5790" t="str">
        <v>DH</v>
      </c>
      <c r="AG5790">
        <v>6030</v>
      </c>
      <c r="AH5790">
        <v>5</v>
      </c>
      <c r="AT5790">
        <v>6</v>
      </c>
    </row>
    <row r="5791" spans="2:46" ht="15" customHeight="1">
      <c r="B5791" s="48">
        <v>7561</v>
      </c>
      <c r="C5791" s="49">
        <v>45463</v>
      </c>
      <c r="D5791" s="50">
        <v>0.6342592592592593</v>
      </c>
      <c r="E5791" s="48" t="s">
        <v>12722</v>
      </c>
      <c r="F5791" s="48" t="s">
        <v>319</v>
      </c>
      <c r="G5791" s="48" t="s">
        <v>319</v>
      </c>
      <c r="H5791" s="48" t="s">
        <v>189</v>
      </c>
      <c r="I5791" s="48" t="s">
        <v>189</v>
      </c>
      <c r="J5791" s="48" t="s">
        <v>280</v>
      </c>
      <c r="K5791" s="48" t="s">
        <v>280</v>
      </c>
      <c r="L5791" s="48"/>
      <c r="M5791" s="48"/>
      <c r="N5791" s="48"/>
      <c r="O5791" s="48"/>
      <c r="P5791" s="48"/>
      <c r="Q5791" s="48"/>
      <c r="R5791" s="48"/>
      <c r="S5791" s="48"/>
      <c r="T5791" s="48"/>
      <c r="U5791" s="48"/>
      <c r="V5791" s="48"/>
      <c r="W5791" s="51" t="s">
        <v>4953</v>
      </c>
      <c r="X5791" t="str">
        <f t="shared" si="180"/>
        <v>FR;FR;JB;JB;WB;WB</v>
      </c>
      <c r="Y5791" cm="1">
        <f t="array" ref="Y5791">SUM(_xlfn.XLOOKUP(_xlfn.TOROW(F5791:V5791,1),$AN$34:$AN$43,$AL$34:$AL$43,,0,1))</f>
        <v>30</v>
      </c>
      <c r="Z5791">
        <f t="shared" si="181"/>
        <v>6</v>
      </c>
      <c r="AA5791" t="str">
        <v>BE</v>
      </c>
      <c r="AG5791">
        <v>6045</v>
      </c>
      <c r="AH5791">
        <v>5</v>
      </c>
      <c r="AT5791">
        <v>6</v>
      </c>
    </row>
    <row r="5792" spans="2:46" ht="15" customHeight="1">
      <c r="B5792" s="48">
        <v>7562</v>
      </c>
      <c r="C5792" s="49">
        <v>45463</v>
      </c>
      <c r="D5792" s="50">
        <v>0.63484953703703706</v>
      </c>
      <c r="E5792" s="48" t="s">
        <v>13015</v>
      </c>
      <c r="F5792" s="48" t="s">
        <v>319</v>
      </c>
      <c r="G5792" s="48" t="s">
        <v>719</v>
      </c>
      <c r="H5792" s="48" t="s">
        <v>243</v>
      </c>
      <c r="I5792" s="48" t="s">
        <v>719</v>
      </c>
      <c r="J5792" s="48" t="s">
        <v>189</v>
      </c>
      <c r="K5792" s="48" t="s">
        <v>194</v>
      </c>
      <c r="L5792" s="48" t="s">
        <v>243</v>
      </c>
      <c r="M5792" s="48" t="s">
        <v>243</v>
      </c>
      <c r="N5792" s="48" t="s">
        <v>304</v>
      </c>
      <c r="O5792" s="48" t="s">
        <v>803</v>
      </c>
      <c r="P5792" s="48" t="s">
        <v>243</v>
      </c>
      <c r="Q5792" s="48"/>
      <c r="R5792" s="48"/>
      <c r="S5792" s="48"/>
      <c r="T5792" s="48"/>
      <c r="U5792" s="48"/>
      <c r="V5792" s="48"/>
      <c r="W5792" s="51" t="s">
        <v>5284</v>
      </c>
      <c r="X5792" t="str">
        <f t="shared" si="180"/>
        <v>FR;BE;CB;BE;JB;DH;CB;CB;HD;SS;CB</v>
      </c>
      <c r="Y5792" cm="1">
        <f t="array" ref="Y5792">SUM(_xlfn.XLOOKUP(_xlfn.TOROW(F5792:V5792,1),$AN$34:$AN$43,$AL$34:$AL$43,,0,1))</f>
        <v>65</v>
      </c>
      <c r="Z5792">
        <f t="shared" si="181"/>
        <v>11</v>
      </c>
      <c r="AA5792" t="str">
        <v>BE</v>
      </c>
      <c r="AG5792">
        <v>6054</v>
      </c>
      <c r="AH5792">
        <v>5</v>
      </c>
      <c r="AT5792">
        <v>11</v>
      </c>
    </row>
    <row r="5793" spans="2:46" ht="15" customHeight="1">
      <c r="B5793" s="48">
        <v>7563</v>
      </c>
      <c r="C5793" s="49">
        <v>45463</v>
      </c>
      <c r="D5793" s="50">
        <v>0.64057870370370373</v>
      </c>
      <c r="E5793" s="48" t="s">
        <v>13016</v>
      </c>
      <c r="F5793" s="48" t="s">
        <v>133</v>
      </c>
      <c r="G5793" s="48" t="s">
        <v>133</v>
      </c>
      <c r="H5793" s="48" t="s">
        <v>304</v>
      </c>
      <c r="I5793" s="48" t="s">
        <v>304</v>
      </c>
      <c r="J5793" s="48" t="s">
        <v>319</v>
      </c>
      <c r="K5793" s="48"/>
      <c r="L5793" s="48"/>
      <c r="M5793" s="48"/>
      <c r="N5793" s="48"/>
      <c r="O5793" s="48"/>
      <c r="P5793" s="48"/>
      <c r="Q5793" s="48"/>
      <c r="R5793" s="48"/>
      <c r="S5793" s="48"/>
      <c r="T5793" s="48"/>
      <c r="U5793" s="48"/>
      <c r="V5793" s="48"/>
      <c r="W5793" s="51" t="s">
        <v>5285</v>
      </c>
      <c r="X5793" t="str">
        <f t="shared" si="180"/>
        <v>SO;SO;HD;HD;FR</v>
      </c>
      <c r="Y5793" cm="1">
        <f t="array" ref="Y5793">SUM(_xlfn.XLOOKUP(_xlfn.TOROW(F5793:V5793,1),$AN$34:$AN$43,$AL$34:$AL$43,,0,1))</f>
        <v>21</v>
      </c>
      <c r="Z5793">
        <f t="shared" si="181"/>
        <v>5</v>
      </c>
      <c r="AA5793" t="str">
        <v>WB</v>
      </c>
      <c r="AG5793">
        <v>6058</v>
      </c>
      <c r="AH5793">
        <v>5</v>
      </c>
      <c r="AT5793">
        <v>5</v>
      </c>
    </row>
    <row r="5794" spans="2:46" ht="15" customHeight="1">
      <c r="B5794" s="48">
        <v>7564</v>
      </c>
      <c r="C5794" s="49">
        <v>45463</v>
      </c>
      <c r="D5794" s="50">
        <v>0.64118055555555553</v>
      </c>
      <c r="E5794" s="48" t="s">
        <v>13017</v>
      </c>
      <c r="F5794" s="48" t="s">
        <v>319</v>
      </c>
      <c r="G5794" s="48" t="s">
        <v>319</v>
      </c>
      <c r="H5794" s="48" t="s">
        <v>280</v>
      </c>
      <c r="I5794" s="48" t="s">
        <v>189</v>
      </c>
      <c r="J5794" s="48" t="s">
        <v>194</v>
      </c>
      <c r="K5794" s="48" t="s">
        <v>189</v>
      </c>
      <c r="L5794" s="48"/>
      <c r="M5794" s="48"/>
      <c r="N5794" s="48"/>
      <c r="O5794" s="48"/>
      <c r="P5794" s="48"/>
      <c r="Q5794" s="48"/>
      <c r="R5794" s="48"/>
      <c r="S5794" s="48"/>
      <c r="T5794" s="48"/>
      <c r="U5794" s="48"/>
      <c r="V5794" s="48"/>
      <c r="W5794" s="51" t="s">
        <v>5286</v>
      </c>
      <c r="X5794" t="str">
        <f t="shared" si="180"/>
        <v>FR;FR;WB;JB;DH;JB</v>
      </c>
      <c r="Y5794" cm="1">
        <f t="array" ref="Y5794">SUM(_xlfn.XLOOKUP(_xlfn.TOROW(F5794:V5794,1),$AN$34:$AN$43,$AL$34:$AL$43,,0,1))</f>
        <v>28</v>
      </c>
      <c r="Z5794">
        <f t="shared" si="181"/>
        <v>6</v>
      </c>
      <c r="AA5794" t="str">
        <v>DH</v>
      </c>
      <c r="AG5794">
        <v>6068</v>
      </c>
      <c r="AH5794">
        <v>5</v>
      </c>
      <c r="AT5794">
        <v>6</v>
      </c>
    </row>
    <row r="5795" spans="2:46" ht="15" customHeight="1">
      <c r="B5795" s="48">
        <v>7565</v>
      </c>
      <c r="C5795" s="49">
        <v>45463</v>
      </c>
      <c r="D5795" s="50">
        <v>0.64302083333333337</v>
      </c>
      <c r="E5795" s="48" t="s">
        <v>13018</v>
      </c>
      <c r="F5795" s="48" t="s">
        <v>719</v>
      </c>
      <c r="G5795" s="48" t="s">
        <v>719</v>
      </c>
      <c r="H5795" s="48" t="s">
        <v>719</v>
      </c>
      <c r="I5795" s="48" t="s">
        <v>189</v>
      </c>
      <c r="J5795" s="48" t="s">
        <v>189</v>
      </c>
      <c r="K5795" s="48" t="s">
        <v>189</v>
      </c>
      <c r="L5795" s="48" t="s">
        <v>133</v>
      </c>
      <c r="M5795" s="48" t="s">
        <v>133</v>
      </c>
      <c r="N5795" s="48"/>
      <c r="O5795" s="48"/>
      <c r="P5795" s="48"/>
      <c r="Q5795" s="48"/>
      <c r="R5795" s="48"/>
      <c r="S5795" s="48"/>
      <c r="T5795" s="48"/>
      <c r="U5795" s="48"/>
      <c r="V5795" s="48"/>
      <c r="W5795" s="51" t="s">
        <v>5287</v>
      </c>
      <c r="X5795" t="str">
        <f t="shared" si="180"/>
        <v>BE;BE;BE;JB;JB;JB;SO;SO</v>
      </c>
      <c r="Y5795" cm="1">
        <f t="array" ref="Y5795">SUM(_xlfn.XLOOKUP(_xlfn.TOROW(F5795:V5795,1),$AN$34:$AN$43,$AL$34:$AL$43,,0,1))</f>
        <v>22</v>
      </c>
      <c r="Z5795">
        <f t="shared" si="181"/>
        <v>8</v>
      </c>
      <c r="AA5795" t="str">
        <v>WB</v>
      </c>
      <c r="AG5795">
        <v>6072</v>
      </c>
      <c r="AH5795">
        <v>5</v>
      </c>
      <c r="AT5795">
        <v>8</v>
      </c>
    </row>
    <row r="5796" spans="2:46" ht="15" customHeight="1">
      <c r="B5796" s="48">
        <v>7566</v>
      </c>
      <c r="C5796" s="49">
        <v>45463</v>
      </c>
      <c r="D5796" s="50">
        <v>0.64312499999999995</v>
      </c>
      <c r="E5796" s="48" t="s">
        <v>8314</v>
      </c>
      <c r="F5796" s="48" t="s">
        <v>319</v>
      </c>
      <c r="G5796" s="48" t="s">
        <v>319</v>
      </c>
      <c r="H5796" s="48"/>
      <c r="I5796" s="48"/>
      <c r="J5796" s="48"/>
      <c r="K5796" s="48"/>
      <c r="L5796" s="48"/>
      <c r="M5796" s="48"/>
      <c r="N5796" s="48"/>
      <c r="O5796" s="48"/>
      <c r="P5796" s="48"/>
      <c r="Q5796" s="48"/>
      <c r="R5796" s="48"/>
      <c r="S5796" s="48"/>
      <c r="T5796" s="48"/>
      <c r="U5796" s="48"/>
      <c r="V5796" s="48"/>
      <c r="W5796" s="51" t="s">
        <v>239</v>
      </c>
      <c r="X5796" t="str">
        <f t="shared" si="180"/>
        <v>FR;FR</v>
      </c>
      <c r="Y5796" cm="1">
        <f t="array" ref="Y5796">SUM(_xlfn.XLOOKUP(_xlfn.TOROW(F5796:V5796,1),$AN$34:$AN$43,$AL$34:$AL$43,,0,1))</f>
        <v>6</v>
      </c>
      <c r="Z5796">
        <f t="shared" si="181"/>
        <v>2</v>
      </c>
      <c r="AA5796" t="str">
        <v>BB</v>
      </c>
      <c r="AG5796">
        <v>6075</v>
      </c>
      <c r="AH5796">
        <v>5</v>
      </c>
      <c r="AT5796">
        <v>2</v>
      </c>
    </row>
    <row r="5797" spans="2:46" ht="15" customHeight="1">
      <c r="B5797" s="48">
        <v>7567</v>
      </c>
      <c r="C5797" s="49">
        <v>45463</v>
      </c>
      <c r="D5797" s="50">
        <v>0.64479166666666665</v>
      </c>
      <c r="E5797" s="48" t="s">
        <v>13019</v>
      </c>
      <c r="F5797" s="48" t="s">
        <v>719</v>
      </c>
      <c r="G5797" s="48" t="s">
        <v>319</v>
      </c>
      <c r="H5797" s="48" t="s">
        <v>243</v>
      </c>
      <c r="I5797" s="48" t="s">
        <v>243</v>
      </c>
      <c r="J5797" s="48" t="s">
        <v>243</v>
      </c>
      <c r="K5797" s="48" t="s">
        <v>189</v>
      </c>
      <c r="L5797" s="48" t="s">
        <v>280</v>
      </c>
      <c r="M5797" s="48" t="s">
        <v>304</v>
      </c>
      <c r="N5797" s="48" t="s">
        <v>719</v>
      </c>
      <c r="O5797" s="48"/>
      <c r="P5797" s="48"/>
      <c r="Q5797" s="48"/>
      <c r="R5797" s="48"/>
      <c r="S5797" s="48"/>
      <c r="T5797" s="48"/>
      <c r="U5797" s="48"/>
      <c r="V5797" s="48"/>
      <c r="W5797" s="51" t="s">
        <v>5288</v>
      </c>
      <c r="X5797" t="str">
        <f t="shared" si="180"/>
        <v>BE;FR;CB;CB;CB;JB;WB;HD;BE</v>
      </c>
      <c r="Y5797" cm="1">
        <f t="array" ref="Y5797">SUM(_xlfn.XLOOKUP(_xlfn.TOROW(F5797:V5797,1),$AN$34:$AN$43,$AL$34:$AL$43,,0,1))</f>
        <v>56</v>
      </c>
      <c r="Z5797">
        <f t="shared" si="181"/>
        <v>9</v>
      </c>
      <c r="AA5797" t="str">
        <v>SS</v>
      </c>
      <c r="AG5797">
        <v>6076</v>
      </c>
      <c r="AH5797">
        <v>5</v>
      </c>
      <c r="AT5797">
        <v>9</v>
      </c>
    </row>
    <row r="5798" spans="2:46" ht="15" customHeight="1">
      <c r="B5798" s="48">
        <v>7568</v>
      </c>
      <c r="C5798" s="49">
        <v>45463</v>
      </c>
      <c r="D5798" s="50">
        <v>0.64487268518518515</v>
      </c>
      <c r="E5798" s="48" t="s">
        <v>13020</v>
      </c>
      <c r="F5798" s="48" t="s">
        <v>304</v>
      </c>
      <c r="G5798" s="48" t="s">
        <v>243</v>
      </c>
      <c r="H5798" s="48" t="s">
        <v>189</v>
      </c>
      <c r="I5798" s="48" t="s">
        <v>189</v>
      </c>
      <c r="J5798" s="48" t="s">
        <v>719</v>
      </c>
      <c r="K5798" s="48"/>
      <c r="L5798" s="48"/>
      <c r="M5798" s="48"/>
      <c r="N5798" s="48"/>
      <c r="O5798" s="48"/>
      <c r="P5798" s="48"/>
      <c r="Q5798" s="48"/>
      <c r="R5798" s="48"/>
      <c r="S5798" s="48"/>
      <c r="T5798" s="48"/>
      <c r="U5798" s="48"/>
      <c r="V5798" s="48"/>
      <c r="W5798" s="51" t="s">
        <v>5289</v>
      </c>
      <c r="X5798" t="str">
        <f t="shared" si="180"/>
        <v>HD;CB;JB;JB;BE</v>
      </c>
      <c r="Y5798" cm="1">
        <f t="array" ref="Y5798">SUM(_xlfn.XLOOKUP(_xlfn.TOROW(F5798:V5798,1),$AN$34:$AN$43,$AL$34:$AL$43,,0,1))</f>
        <v>22</v>
      </c>
      <c r="Z5798">
        <f t="shared" si="181"/>
        <v>5</v>
      </c>
      <c r="AA5798" t="str">
        <v>SS</v>
      </c>
      <c r="AG5798">
        <v>6092</v>
      </c>
      <c r="AH5798">
        <v>5</v>
      </c>
      <c r="AT5798">
        <v>5</v>
      </c>
    </row>
    <row r="5799" spans="2:46" ht="15" customHeight="1">
      <c r="B5799" s="48">
        <v>7569</v>
      </c>
      <c r="C5799" s="49">
        <v>45463</v>
      </c>
      <c r="D5799" s="50">
        <v>0.64637731481481486</v>
      </c>
      <c r="E5799" s="48" t="s">
        <v>13021</v>
      </c>
      <c r="F5799" s="48" t="s">
        <v>243</v>
      </c>
      <c r="G5799" s="48" t="s">
        <v>194</v>
      </c>
      <c r="H5799" s="48" t="s">
        <v>194</v>
      </c>
      <c r="I5799" s="48" t="s">
        <v>319</v>
      </c>
      <c r="J5799" s="48" t="s">
        <v>133</v>
      </c>
      <c r="K5799" s="48" t="s">
        <v>194</v>
      </c>
      <c r="L5799" s="48" t="s">
        <v>194</v>
      </c>
      <c r="M5799" s="48" t="s">
        <v>304</v>
      </c>
      <c r="N5799" s="48" t="s">
        <v>319</v>
      </c>
      <c r="O5799" s="48" t="s">
        <v>319</v>
      </c>
      <c r="P5799" s="48"/>
      <c r="Q5799" s="48"/>
      <c r="R5799" s="48"/>
      <c r="S5799" s="48"/>
      <c r="T5799" s="48"/>
      <c r="U5799" s="48"/>
      <c r="V5799" s="48"/>
      <c r="W5799" s="51" t="s">
        <v>5290</v>
      </c>
      <c r="X5799" t="str">
        <f t="shared" si="180"/>
        <v>CB;DH;DH;FR;SO;DH;DH;HD;FR;FR</v>
      </c>
      <c r="Y5799" cm="1">
        <f t="array" ref="Y5799">SUM(_xlfn.XLOOKUP(_xlfn.TOROW(F5799:V5799,1),$AN$34:$AN$43,$AL$34:$AL$43,,0,1))</f>
        <v>62</v>
      </c>
      <c r="Z5799">
        <f t="shared" si="181"/>
        <v>10</v>
      </c>
      <c r="AA5799" t="str">
        <v>SS</v>
      </c>
      <c r="AG5799">
        <v>6094</v>
      </c>
      <c r="AH5799">
        <v>5</v>
      </c>
      <c r="AT5799">
        <v>10</v>
      </c>
    </row>
    <row r="5800" spans="2:46" ht="15" customHeight="1">
      <c r="B5800" s="48">
        <v>7570</v>
      </c>
      <c r="C5800" s="49">
        <v>45463</v>
      </c>
      <c r="D5800" s="50">
        <v>0.65277777777777779</v>
      </c>
      <c r="E5800" s="48" t="s">
        <v>13022</v>
      </c>
      <c r="F5800" s="48" t="s">
        <v>803</v>
      </c>
      <c r="G5800" s="48" t="s">
        <v>243</v>
      </c>
      <c r="H5800" s="48" t="s">
        <v>243</v>
      </c>
      <c r="I5800" s="48" t="s">
        <v>319</v>
      </c>
      <c r="J5800" s="48" t="s">
        <v>719</v>
      </c>
      <c r="K5800" s="48"/>
      <c r="L5800" s="48"/>
      <c r="M5800" s="48"/>
      <c r="N5800" s="48"/>
      <c r="O5800" s="48"/>
      <c r="P5800" s="48"/>
      <c r="Q5800" s="48"/>
      <c r="R5800" s="48"/>
      <c r="S5800" s="48"/>
      <c r="T5800" s="48"/>
      <c r="U5800" s="48"/>
      <c r="V5800" s="48"/>
      <c r="W5800" s="51" t="s">
        <v>5291</v>
      </c>
      <c r="X5800" t="str">
        <f t="shared" si="180"/>
        <v>SS;CB;CB;FR;BE</v>
      </c>
      <c r="Y5800" cm="1">
        <f t="array" ref="Y5800">SUM(_xlfn.XLOOKUP(_xlfn.TOROW(F5800:V5800,1),$AN$34:$AN$43,$AL$34:$AL$43,,0,1))</f>
        <v>27</v>
      </c>
      <c r="Z5800">
        <f t="shared" si="181"/>
        <v>5</v>
      </c>
      <c r="AA5800" t="str">
        <v>SS</v>
      </c>
      <c r="AG5800">
        <v>6117</v>
      </c>
      <c r="AH5800">
        <v>5</v>
      </c>
      <c r="AT5800">
        <v>5</v>
      </c>
    </row>
    <row r="5801" spans="2:46" ht="15" customHeight="1">
      <c r="B5801" s="48">
        <v>7571</v>
      </c>
      <c r="C5801" s="49">
        <v>45463</v>
      </c>
      <c r="D5801" s="50">
        <v>0.66108796296296302</v>
      </c>
      <c r="E5801" s="48" t="s">
        <v>194</v>
      </c>
      <c r="F5801" s="48" t="s">
        <v>194</v>
      </c>
      <c r="G5801" s="48"/>
      <c r="H5801" s="48"/>
      <c r="I5801" s="48"/>
      <c r="J5801" s="48"/>
      <c r="K5801" s="48"/>
      <c r="L5801" s="48"/>
      <c r="M5801" s="48"/>
      <c r="N5801" s="48"/>
      <c r="O5801" s="48"/>
      <c r="P5801" s="48"/>
      <c r="Q5801" s="48"/>
      <c r="R5801" s="48"/>
      <c r="S5801" s="48"/>
      <c r="T5801" s="48"/>
      <c r="U5801" s="48"/>
      <c r="V5801" s="48"/>
      <c r="W5801" s="51" t="s">
        <v>640</v>
      </c>
      <c r="X5801" t="str">
        <f t="shared" si="180"/>
        <v>DH</v>
      </c>
      <c r="Y5801" cm="1">
        <f t="array" ref="Y5801">SUM(_xlfn.XLOOKUP(_xlfn.TOROW(F5801:V5801,1),$AN$34:$AN$43,$AL$34:$AL$43,,0,1))</f>
        <v>9</v>
      </c>
      <c r="Z5801">
        <f t="shared" si="181"/>
        <v>1</v>
      </c>
      <c r="AA5801" t="str">
        <v>SS</v>
      </c>
      <c r="AG5801">
        <v>6120</v>
      </c>
      <c r="AH5801">
        <v>5</v>
      </c>
      <c r="AT5801">
        <v>1</v>
      </c>
    </row>
    <row r="5802" spans="2:46" ht="15" customHeight="1">
      <c r="B5802" s="48">
        <v>7572</v>
      </c>
      <c r="C5802" s="49">
        <v>45463</v>
      </c>
      <c r="D5802" s="50">
        <v>0.66236111111111107</v>
      </c>
      <c r="E5802" s="48" t="s">
        <v>13023</v>
      </c>
      <c r="F5802" s="48" t="s">
        <v>194</v>
      </c>
      <c r="G5802" s="48" t="s">
        <v>194</v>
      </c>
      <c r="H5802" s="48" t="s">
        <v>194</v>
      </c>
      <c r="I5802" s="48" t="s">
        <v>194</v>
      </c>
      <c r="J5802" s="48" t="s">
        <v>243</v>
      </c>
      <c r="K5802" s="48" t="s">
        <v>243</v>
      </c>
      <c r="L5802" s="48" t="s">
        <v>243</v>
      </c>
      <c r="M5802" s="48" t="s">
        <v>243</v>
      </c>
      <c r="N5802" s="48"/>
      <c r="O5802" s="48"/>
      <c r="P5802" s="48"/>
      <c r="Q5802" s="48"/>
      <c r="R5802" s="48"/>
      <c r="S5802" s="48"/>
      <c r="T5802" s="48"/>
      <c r="U5802" s="48"/>
      <c r="V5802" s="48"/>
      <c r="W5802" s="51" t="s">
        <v>5292</v>
      </c>
      <c r="X5802" t="str">
        <f t="shared" si="180"/>
        <v>DH;DH;DH;DH;CB;CB;CB;CB</v>
      </c>
      <c r="Y5802" cm="1">
        <f t="array" ref="Y5802">SUM(_xlfn.XLOOKUP(_xlfn.TOROW(F5802:V5802,1),$AN$34:$AN$43,$AL$34:$AL$43,,0,1))</f>
        <v>68</v>
      </c>
      <c r="Z5802">
        <f t="shared" si="181"/>
        <v>8</v>
      </c>
      <c r="AA5802" t="str">
        <v>WB</v>
      </c>
      <c r="AG5802">
        <v>6133</v>
      </c>
      <c r="AH5802">
        <v>5</v>
      </c>
      <c r="AT5802">
        <v>8</v>
      </c>
    </row>
    <row r="5803" spans="2:46" ht="15" customHeight="1">
      <c r="B5803" s="48">
        <v>7573</v>
      </c>
      <c r="C5803" s="49">
        <v>45463</v>
      </c>
      <c r="D5803" s="50">
        <v>0.66390046296296301</v>
      </c>
      <c r="E5803" s="48" t="s">
        <v>13024</v>
      </c>
      <c r="F5803" s="48" t="s">
        <v>189</v>
      </c>
      <c r="G5803" s="48" t="s">
        <v>51</v>
      </c>
      <c r="H5803" s="48" t="s">
        <v>51</v>
      </c>
      <c r="I5803" s="48" t="s">
        <v>51</v>
      </c>
      <c r="J5803" s="48" t="s">
        <v>803</v>
      </c>
      <c r="K5803" s="48" t="s">
        <v>243</v>
      </c>
      <c r="L5803" s="48" t="s">
        <v>194</v>
      </c>
      <c r="M5803" s="48"/>
      <c r="N5803" s="48"/>
      <c r="O5803" s="48"/>
      <c r="P5803" s="48"/>
      <c r="Q5803" s="48"/>
      <c r="R5803" s="48"/>
      <c r="S5803" s="48"/>
      <c r="T5803" s="48"/>
      <c r="U5803" s="48"/>
      <c r="V5803" s="48"/>
      <c r="W5803" s="51" t="s">
        <v>5293</v>
      </c>
      <c r="X5803" t="str">
        <f t="shared" si="180"/>
        <v>JB;BB;BB;BB;SS;CB;DH</v>
      </c>
      <c r="Y5803" cm="1">
        <f t="array" ref="Y5803">SUM(_xlfn.XLOOKUP(_xlfn.TOROW(F5803:V5803,1),$AN$34:$AN$43,$AL$34:$AL$43,,0,1))</f>
        <v>51</v>
      </c>
      <c r="Z5803">
        <f t="shared" si="181"/>
        <v>7</v>
      </c>
      <c r="AA5803" t="str">
        <v>SS</v>
      </c>
      <c r="AG5803">
        <v>6135</v>
      </c>
      <c r="AH5803">
        <v>5</v>
      </c>
      <c r="AT5803">
        <v>7</v>
      </c>
    </row>
    <row r="5804" spans="2:46" ht="15" customHeight="1">
      <c r="B5804" s="48">
        <v>7574</v>
      </c>
      <c r="C5804" s="49">
        <v>45463</v>
      </c>
      <c r="D5804" s="50">
        <v>0.66900462962962959</v>
      </c>
      <c r="E5804" s="48" t="s">
        <v>13025</v>
      </c>
      <c r="F5804" s="48" t="s">
        <v>280</v>
      </c>
      <c r="G5804" s="48" t="s">
        <v>304</v>
      </c>
      <c r="H5804" s="48" t="s">
        <v>319</v>
      </c>
      <c r="I5804" s="48" t="s">
        <v>304</v>
      </c>
      <c r="J5804" s="48" t="s">
        <v>304</v>
      </c>
      <c r="K5804" s="48"/>
      <c r="L5804" s="48"/>
      <c r="M5804" s="48"/>
      <c r="N5804" s="48"/>
      <c r="O5804" s="48"/>
      <c r="P5804" s="48"/>
      <c r="Q5804" s="48"/>
      <c r="R5804" s="48"/>
      <c r="S5804" s="48"/>
      <c r="T5804" s="48"/>
      <c r="U5804" s="48"/>
      <c r="V5804" s="48"/>
      <c r="W5804" s="51" t="s">
        <v>5294</v>
      </c>
      <c r="X5804" t="str">
        <f t="shared" si="180"/>
        <v>WB;HD;FR;HD;HD</v>
      </c>
      <c r="Y5804" cm="1">
        <f t="array" ref="Y5804">SUM(_xlfn.XLOOKUP(_xlfn.TOROW(F5804:V5804,1),$AN$34:$AN$43,$AL$34:$AL$43,,0,1))</f>
        <v>35</v>
      </c>
      <c r="Z5804">
        <f t="shared" si="181"/>
        <v>5</v>
      </c>
      <c r="AA5804" t="str">
        <v>DH</v>
      </c>
      <c r="AG5804">
        <v>6136</v>
      </c>
      <c r="AH5804">
        <v>5</v>
      </c>
      <c r="AT5804">
        <v>5</v>
      </c>
    </row>
    <row r="5805" spans="2:46" ht="15" customHeight="1">
      <c r="B5805" s="48">
        <v>7575</v>
      </c>
      <c r="C5805" s="49">
        <v>45463</v>
      </c>
      <c r="D5805" s="50">
        <v>0.66932870370370368</v>
      </c>
      <c r="E5805" s="48" t="s">
        <v>8180</v>
      </c>
      <c r="F5805" s="48" t="s">
        <v>803</v>
      </c>
      <c r="G5805" s="48" t="s">
        <v>803</v>
      </c>
      <c r="H5805" s="48"/>
      <c r="I5805" s="48"/>
      <c r="J5805" s="48"/>
      <c r="K5805" s="48"/>
      <c r="L5805" s="48"/>
      <c r="M5805" s="48"/>
      <c r="N5805" s="48"/>
      <c r="O5805" s="48"/>
      <c r="P5805" s="48"/>
      <c r="Q5805" s="48"/>
      <c r="R5805" s="48"/>
      <c r="S5805" s="48"/>
      <c r="T5805" s="48"/>
      <c r="U5805" s="48"/>
      <c r="V5805" s="48"/>
      <c r="W5805" s="51" t="s">
        <v>477</v>
      </c>
      <c r="X5805" t="str">
        <f t="shared" si="180"/>
        <v>SS;SS</v>
      </c>
      <c r="Y5805" cm="1">
        <f t="array" ref="Y5805">SUM(_xlfn.XLOOKUP(_xlfn.TOROW(F5805:V5805,1),$AN$34:$AN$43,$AL$34:$AL$43,,0,1))</f>
        <v>6</v>
      </c>
      <c r="Z5805">
        <f t="shared" si="181"/>
        <v>2</v>
      </c>
      <c r="AA5805" t="str">
        <v>DH</v>
      </c>
      <c r="AG5805">
        <v>6144</v>
      </c>
      <c r="AH5805">
        <v>5</v>
      </c>
      <c r="AT5805">
        <v>2</v>
      </c>
    </row>
    <row r="5806" spans="2:46" ht="15" customHeight="1">
      <c r="B5806" s="48">
        <v>7576</v>
      </c>
      <c r="C5806" s="49">
        <v>45463</v>
      </c>
      <c r="D5806" s="50">
        <v>0.66978009259259264</v>
      </c>
      <c r="E5806" s="48" t="s">
        <v>13026</v>
      </c>
      <c r="F5806" s="48" t="s">
        <v>51</v>
      </c>
      <c r="G5806" s="48" t="s">
        <v>51</v>
      </c>
      <c r="H5806" s="48" t="s">
        <v>319</v>
      </c>
      <c r="I5806" s="48" t="s">
        <v>304</v>
      </c>
      <c r="J5806" s="48" t="s">
        <v>304</v>
      </c>
      <c r="K5806" s="48" t="s">
        <v>304</v>
      </c>
      <c r="L5806" s="48" t="s">
        <v>304</v>
      </c>
      <c r="M5806" s="48"/>
      <c r="N5806" s="48"/>
      <c r="O5806" s="48"/>
      <c r="P5806" s="48"/>
      <c r="Q5806" s="48"/>
      <c r="R5806" s="48"/>
      <c r="S5806" s="48"/>
      <c r="T5806" s="48"/>
      <c r="U5806" s="48"/>
      <c r="V5806" s="48"/>
      <c r="W5806" s="51" t="s">
        <v>5295</v>
      </c>
      <c r="X5806" t="str">
        <f t="shared" si="180"/>
        <v>BB;BB;FR;HD;HD;HD;HD</v>
      </c>
      <c r="Y5806" cm="1">
        <f t="array" ref="Y5806">SUM(_xlfn.XLOOKUP(_xlfn.TOROW(F5806:V5806,1),$AN$34:$AN$43,$AL$34:$AL$43,,0,1))</f>
        <v>51</v>
      </c>
      <c r="Z5806">
        <f t="shared" si="181"/>
        <v>7</v>
      </c>
      <c r="AA5806" t="str">
        <v>DH</v>
      </c>
      <c r="AG5806">
        <v>6148</v>
      </c>
      <c r="AH5806">
        <v>5</v>
      </c>
      <c r="AT5806">
        <v>7</v>
      </c>
    </row>
    <row r="5807" spans="2:46" ht="15" customHeight="1">
      <c r="B5807" s="48">
        <v>7577</v>
      </c>
      <c r="C5807" s="49">
        <v>45463</v>
      </c>
      <c r="D5807" s="50">
        <v>0.67063657407407407</v>
      </c>
      <c r="E5807" s="48" t="s">
        <v>13027</v>
      </c>
      <c r="F5807" s="48" t="s">
        <v>189</v>
      </c>
      <c r="G5807" s="48" t="s">
        <v>189</v>
      </c>
      <c r="H5807" s="48" t="s">
        <v>133</v>
      </c>
      <c r="I5807" s="48" t="s">
        <v>803</v>
      </c>
      <c r="J5807" s="48"/>
      <c r="K5807" s="48"/>
      <c r="L5807" s="48"/>
      <c r="M5807" s="48"/>
      <c r="N5807" s="48"/>
      <c r="O5807" s="48"/>
      <c r="P5807" s="48"/>
      <c r="Q5807" s="48"/>
      <c r="R5807" s="48"/>
      <c r="S5807" s="48"/>
      <c r="T5807" s="48"/>
      <c r="U5807" s="48"/>
      <c r="V5807" s="48"/>
      <c r="W5807" s="51" t="s">
        <v>5296</v>
      </c>
      <c r="X5807" t="str">
        <f t="shared" si="180"/>
        <v>JB;JB;SO;SS</v>
      </c>
      <c r="Y5807" cm="1">
        <f t="array" ref="Y5807">SUM(_xlfn.XLOOKUP(_xlfn.TOROW(F5807:V5807,1),$AN$34:$AN$43,$AL$34:$AL$43,,0,1))</f>
        <v>7</v>
      </c>
      <c r="Z5807">
        <f t="shared" si="181"/>
        <v>4</v>
      </c>
      <c r="AA5807" t="str">
        <v>DH</v>
      </c>
      <c r="AG5807">
        <v>6150</v>
      </c>
      <c r="AH5807">
        <v>5</v>
      </c>
      <c r="AT5807">
        <v>4</v>
      </c>
    </row>
    <row r="5808" spans="2:46" ht="15" customHeight="1">
      <c r="B5808" s="48">
        <v>7578</v>
      </c>
      <c r="C5808" s="49">
        <v>45463</v>
      </c>
      <c r="D5808" s="50">
        <v>0.67114583333333333</v>
      </c>
      <c r="E5808" s="48" t="s">
        <v>13028</v>
      </c>
      <c r="F5808" s="48" t="s">
        <v>319</v>
      </c>
      <c r="G5808" s="48" t="s">
        <v>803</v>
      </c>
      <c r="H5808" s="48" t="s">
        <v>319</v>
      </c>
      <c r="I5808" s="48" t="s">
        <v>133</v>
      </c>
      <c r="J5808" s="48" t="s">
        <v>189</v>
      </c>
      <c r="K5808" s="48" t="s">
        <v>803</v>
      </c>
      <c r="L5808" s="48" t="s">
        <v>304</v>
      </c>
      <c r="M5808" s="48" t="s">
        <v>304</v>
      </c>
      <c r="N5808" s="48" t="s">
        <v>304</v>
      </c>
      <c r="O5808" s="48"/>
      <c r="P5808" s="48"/>
      <c r="Q5808" s="48"/>
      <c r="R5808" s="48"/>
      <c r="S5808" s="48"/>
      <c r="T5808" s="48"/>
      <c r="U5808" s="48"/>
      <c r="V5808" s="48"/>
      <c r="W5808" s="51" t="s">
        <v>5297</v>
      </c>
      <c r="X5808" t="str">
        <f t="shared" si="180"/>
        <v>FR;SS;FR;SO;JB;SS;HD;HD;HD</v>
      </c>
      <c r="Y5808" cm="1">
        <f t="array" ref="Y5808">SUM(_xlfn.XLOOKUP(_xlfn.TOROW(F5808:V5808,1),$AN$34:$AN$43,$AL$34:$AL$43,,0,1))</f>
        <v>36</v>
      </c>
      <c r="Z5808">
        <f t="shared" si="181"/>
        <v>9</v>
      </c>
      <c r="AA5808" t="str">
        <v>BB</v>
      </c>
      <c r="AG5808">
        <v>6153</v>
      </c>
      <c r="AH5808">
        <v>5</v>
      </c>
      <c r="AT5808">
        <v>9</v>
      </c>
    </row>
    <row r="5809" spans="2:46" ht="15" customHeight="1">
      <c r="B5809" s="48">
        <v>7579</v>
      </c>
      <c r="C5809" s="49">
        <v>45463</v>
      </c>
      <c r="D5809" s="50">
        <v>0.67207175925925922</v>
      </c>
      <c r="E5809" s="48" t="s">
        <v>13029</v>
      </c>
      <c r="F5809" s="48" t="s">
        <v>803</v>
      </c>
      <c r="G5809" s="48" t="s">
        <v>189</v>
      </c>
      <c r="H5809" s="48" t="s">
        <v>803</v>
      </c>
      <c r="I5809" s="48" t="s">
        <v>189</v>
      </c>
      <c r="J5809" s="48" t="s">
        <v>189</v>
      </c>
      <c r="K5809" s="48" t="s">
        <v>719</v>
      </c>
      <c r="L5809" s="48" t="s">
        <v>280</v>
      </c>
      <c r="M5809" s="48" t="s">
        <v>280</v>
      </c>
      <c r="N5809" s="48" t="s">
        <v>280</v>
      </c>
      <c r="O5809" s="48" t="s">
        <v>280</v>
      </c>
      <c r="P5809" s="48" t="s">
        <v>51</v>
      </c>
      <c r="Q5809" s="48"/>
      <c r="R5809" s="48"/>
      <c r="S5809" s="48"/>
      <c r="T5809" s="48"/>
      <c r="U5809" s="48"/>
      <c r="V5809" s="48"/>
      <c r="W5809" s="51" t="s">
        <v>5298</v>
      </c>
      <c r="X5809" t="str">
        <f t="shared" si="180"/>
        <v>SS;JB;SS;JB;JB;BE;WB;WB;WB;WB;BB</v>
      </c>
      <c r="Y5809" cm="1">
        <f t="array" ref="Y5809">SUM(_xlfn.XLOOKUP(_xlfn.TOROW(F5809:V5809,1),$AN$34:$AN$43,$AL$34:$AL$43,,0,1))</f>
        <v>68</v>
      </c>
      <c r="Z5809">
        <f t="shared" si="181"/>
        <v>11</v>
      </c>
      <c r="AA5809" t="str">
        <v>HD</v>
      </c>
      <c r="AG5809">
        <v>6155</v>
      </c>
      <c r="AH5809">
        <v>5</v>
      </c>
      <c r="AT5809">
        <v>11</v>
      </c>
    </row>
    <row r="5810" spans="2:46" ht="15" customHeight="1">
      <c r="B5810" s="48">
        <v>7580</v>
      </c>
      <c r="C5810" s="49">
        <v>45463</v>
      </c>
      <c r="D5810" s="50">
        <v>0.67243055555555553</v>
      </c>
      <c r="E5810" s="48" t="s">
        <v>10832</v>
      </c>
      <c r="F5810" s="48" t="s">
        <v>803</v>
      </c>
      <c r="G5810" s="48" t="s">
        <v>243</v>
      </c>
      <c r="H5810" s="48" t="s">
        <v>51</v>
      </c>
      <c r="I5810" s="48" t="s">
        <v>51</v>
      </c>
      <c r="J5810" s="48" t="s">
        <v>51</v>
      </c>
      <c r="K5810" s="48"/>
      <c r="L5810" s="48"/>
      <c r="M5810" s="48"/>
      <c r="N5810" s="48"/>
      <c r="O5810" s="48"/>
      <c r="P5810" s="48"/>
      <c r="Q5810" s="48"/>
      <c r="R5810" s="48"/>
      <c r="S5810" s="48"/>
      <c r="T5810" s="48"/>
      <c r="U5810" s="48"/>
      <c r="V5810" s="48"/>
      <c r="W5810" s="51" t="s">
        <v>5299</v>
      </c>
      <c r="X5810" t="str">
        <f t="shared" si="180"/>
        <v>SS;CB;BB;BB;BB</v>
      </c>
      <c r="Y5810" cm="1">
        <f t="array" ref="Y5810">SUM(_xlfn.XLOOKUP(_xlfn.TOROW(F5810:V5810,1),$AN$34:$AN$43,$AL$34:$AL$43,,0,1))</f>
        <v>41</v>
      </c>
      <c r="Z5810">
        <f t="shared" si="181"/>
        <v>5</v>
      </c>
      <c r="AA5810" t="str">
        <v>CB</v>
      </c>
      <c r="AG5810">
        <v>6158</v>
      </c>
      <c r="AH5810">
        <v>5</v>
      </c>
      <c r="AT5810">
        <v>5</v>
      </c>
    </row>
    <row r="5811" spans="2:46" ht="15" customHeight="1">
      <c r="B5811" s="48">
        <v>7581</v>
      </c>
      <c r="C5811" s="49">
        <v>45463</v>
      </c>
      <c r="D5811" s="50">
        <v>0.6728587962962963</v>
      </c>
      <c r="E5811" s="48" t="s">
        <v>13030</v>
      </c>
      <c r="F5811" s="48" t="s">
        <v>243</v>
      </c>
      <c r="G5811" s="48" t="s">
        <v>719</v>
      </c>
      <c r="H5811" s="48" t="s">
        <v>719</v>
      </c>
      <c r="I5811" s="48" t="s">
        <v>719</v>
      </c>
      <c r="J5811" s="48" t="s">
        <v>280</v>
      </c>
      <c r="K5811" s="48"/>
      <c r="L5811" s="48"/>
      <c r="M5811" s="48"/>
      <c r="N5811" s="48"/>
      <c r="O5811" s="48"/>
      <c r="P5811" s="48"/>
      <c r="Q5811" s="48"/>
      <c r="R5811" s="48"/>
      <c r="S5811" s="48"/>
      <c r="T5811" s="48"/>
      <c r="U5811" s="48"/>
      <c r="V5811" s="48"/>
      <c r="W5811" s="51" t="s">
        <v>5300</v>
      </c>
      <c r="X5811" t="str">
        <f t="shared" si="180"/>
        <v>CB;BE;BE;BE;WB</v>
      </c>
      <c r="Y5811" cm="1">
        <f t="array" ref="Y5811">SUM(_xlfn.XLOOKUP(_xlfn.TOROW(F5811:V5811,1),$AN$34:$AN$43,$AL$34:$AL$43,,0,1))</f>
        <v>34</v>
      </c>
      <c r="Z5811">
        <f t="shared" si="181"/>
        <v>5</v>
      </c>
      <c r="AA5811" t="str">
        <v>WB</v>
      </c>
      <c r="AG5811">
        <v>6161</v>
      </c>
      <c r="AH5811">
        <v>5</v>
      </c>
      <c r="AT5811">
        <v>5</v>
      </c>
    </row>
    <row r="5812" spans="2:46" ht="15" customHeight="1">
      <c r="B5812" s="48">
        <v>7582</v>
      </c>
      <c r="C5812" s="49">
        <v>45463</v>
      </c>
      <c r="D5812" s="50">
        <v>0.67365740740740743</v>
      </c>
      <c r="E5812" s="48" t="s">
        <v>8128</v>
      </c>
      <c r="F5812" s="48" t="s">
        <v>243</v>
      </c>
      <c r="G5812" s="48" t="s">
        <v>243</v>
      </c>
      <c r="H5812" s="48" t="s">
        <v>243</v>
      </c>
      <c r="I5812" s="48" t="s">
        <v>243</v>
      </c>
      <c r="J5812" s="48"/>
      <c r="K5812" s="48"/>
      <c r="L5812" s="48"/>
      <c r="M5812" s="48"/>
      <c r="N5812" s="48"/>
      <c r="O5812" s="48"/>
      <c r="P5812" s="48"/>
      <c r="Q5812" s="48"/>
      <c r="R5812" s="48"/>
      <c r="S5812" s="48"/>
      <c r="T5812" s="48"/>
      <c r="U5812" s="48"/>
      <c r="V5812" s="48"/>
      <c r="W5812" s="51" t="s">
        <v>5301</v>
      </c>
      <c r="X5812" t="str">
        <f t="shared" si="180"/>
        <v>CB;CB;CB;CB</v>
      </c>
      <c r="Y5812" cm="1">
        <f t="array" ref="Y5812">SUM(_xlfn.XLOOKUP(_xlfn.TOROW(F5812:V5812,1),$AN$34:$AN$43,$AL$34:$AL$43,,0,1))</f>
        <v>32</v>
      </c>
      <c r="Z5812">
        <f t="shared" si="181"/>
        <v>4</v>
      </c>
      <c r="AA5812" t="str">
        <v>WB</v>
      </c>
      <c r="AG5812">
        <v>6171</v>
      </c>
      <c r="AH5812">
        <v>5</v>
      </c>
      <c r="AT5812">
        <v>4</v>
      </c>
    </row>
    <row r="5813" spans="2:46" ht="15" customHeight="1">
      <c r="B5813" s="48">
        <v>7583</v>
      </c>
      <c r="C5813" s="49">
        <v>45463</v>
      </c>
      <c r="D5813" s="50">
        <v>0.67519675925925926</v>
      </c>
      <c r="E5813" s="48" t="s">
        <v>13031</v>
      </c>
      <c r="F5813" s="48" t="s">
        <v>243</v>
      </c>
      <c r="G5813" s="48" t="s">
        <v>304</v>
      </c>
      <c r="H5813" s="48" t="s">
        <v>719</v>
      </c>
      <c r="I5813" s="48" t="s">
        <v>803</v>
      </c>
      <c r="J5813" s="48" t="s">
        <v>719</v>
      </c>
      <c r="K5813" s="48" t="s">
        <v>319</v>
      </c>
      <c r="L5813" s="48" t="s">
        <v>304</v>
      </c>
      <c r="M5813" s="48" t="s">
        <v>133</v>
      </c>
      <c r="N5813" s="48" t="s">
        <v>304</v>
      </c>
      <c r="O5813" s="48" t="s">
        <v>304</v>
      </c>
      <c r="P5813" s="48" t="s">
        <v>304</v>
      </c>
      <c r="Q5813" s="48" t="s">
        <v>304</v>
      </c>
      <c r="R5813" s="48"/>
      <c r="S5813" s="48"/>
      <c r="T5813" s="48"/>
      <c r="U5813" s="48"/>
      <c r="V5813" s="48"/>
      <c r="W5813" s="51" t="s">
        <v>5302</v>
      </c>
      <c r="X5813" t="str">
        <f t="shared" si="180"/>
        <v>CB;HD;BE;SS;BE;FR;HD;SO;HD;HD;HD;HD</v>
      </c>
      <c r="Y5813" cm="1">
        <f t="array" ref="Y5813">SUM(_xlfn.XLOOKUP(_xlfn.TOROW(F5813:V5813,1),$AN$34:$AN$43,$AL$34:$AL$43,,0,1))</f>
        <v>68</v>
      </c>
      <c r="Z5813">
        <f t="shared" si="181"/>
        <v>12</v>
      </c>
      <c r="AA5813" t="str">
        <v>DH</v>
      </c>
      <c r="AG5813">
        <v>6180</v>
      </c>
      <c r="AH5813">
        <v>5</v>
      </c>
      <c r="AT5813">
        <v>12</v>
      </c>
    </row>
    <row r="5814" spans="2:46" ht="15" customHeight="1">
      <c r="B5814" s="48">
        <v>7584</v>
      </c>
      <c r="C5814" s="49">
        <v>45463</v>
      </c>
      <c r="D5814" s="50">
        <v>0.67564814814814811</v>
      </c>
      <c r="E5814" s="48" t="s">
        <v>13032</v>
      </c>
      <c r="F5814" s="48" t="s">
        <v>304</v>
      </c>
      <c r="G5814" s="48" t="s">
        <v>304</v>
      </c>
      <c r="H5814" s="48" t="s">
        <v>319</v>
      </c>
      <c r="I5814" s="48" t="s">
        <v>803</v>
      </c>
      <c r="J5814" s="48" t="s">
        <v>803</v>
      </c>
      <c r="K5814" s="48" t="s">
        <v>803</v>
      </c>
      <c r="L5814" s="48" t="s">
        <v>304</v>
      </c>
      <c r="M5814" s="48"/>
      <c r="N5814" s="48"/>
      <c r="O5814" s="48"/>
      <c r="P5814" s="48"/>
      <c r="Q5814" s="48"/>
      <c r="R5814" s="48"/>
      <c r="S5814" s="48"/>
      <c r="T5814" s="48"/>
      <c r="U5814" s="48"/>
      <c r="V5814" s="48"/>
      <c r="W5814" s="51" t="s">
        <v>5303</v>
      </c>
      <c r="X5814" t="str">
        <f t="shared" si="180"/>
        <v>HD;HD;FR;SS;SS;SS;HD</v>
      </c>
      <c r="Y5814" cm="1">
        <f t="array" ref="Y5814">SUM(_xlfn.XLOOKUP(_xlfn.TOROW(F5814:V5814,1),$AN$34:$AN$43,$AL$34:$AL$43,,0,1))</f>
        <v>33</v>
      </c>
      <c r="Z5814">
        <f t="shared" si="181"/>
        <v>7</v>
      </c>
      <c r="AA5814" t="str">
        <v>WB</v>
      </c>
      <c r="AG5814">
        <v>6186</v>
      </c>
      <c r="AH5814">
        <v>5</v>
      </c>
      <c r="AT5814">
        <v>7</v>
      </c>
    </row>
    <row r="5815" spans="2:46" ht="15" customHeight="1">
      <c r="B5815" s="48">
        <v>7585</v>
      </c>
      <c r="C5815" s="49">
        <v>45463</v>
      </c>
      <c r="D5815" s="50">
        <v>0.67746527777777776</v>
      </c>
      <c r="E5815" s="48" t="s">
        <v>13033</v>
      </c>
      <c r="F5815" s="48" t="s">
        <v>719</v>
      </c>
      <c r="G5815" s="48" t="s">
        <v>51</v>
      </c>
      <c r="H5815" s="48" t="s">
        <v>803</v>
      </c>
      <c r="I5815" s="48" t="s">
        <v>133</v>
      </c>
      <c r="J5815" s="48"/>
      <c r="K5815" s="48"/>
      <c r="L5815" s="48"/>
      <c r="M5815" s="48"/>
      <c r="N5815" s="48"/>
      <c r="O5815" s="48"/>
      <c r="P5815" s="48"/>
      <c r="Q5815" s="48"/>
      <c r="R5815" s="48"/>
      <c r="S5815" s="48"/>
      <c r="T5815" s="48"/>
      <c r="U5815" s="48"/>
      <c r="V5815" s="48"/>
      <c r="W5815" s="51" t="s">
        <v>5304</v>
      </c>
      <c r="X5815" t="str">
        <f t="shared" si="180"/>
        <v>BE;BB;SS;SO</v>
      </c>
      <c r="Y5815" cm="1">
        <f t="array" ref="Y5815">SUM(_xlfn.XLOOKUP(_xlfn.TOROW(F5815:V5815,1),$AN$34:$AN$43,$AL$34:$AL$43,,0,1))</f>
        <v>20</v>
      </c>
      <c r="Z5815">
        <f t="shared" si="181"/>
        <v>4</v>
      </c>
      <c r="AA5815" t="str">
        <v>SS</v>
      </c>
      <c r="AG5815">
        <v>6189</v>
      </c>
      <c r="AH5815">
        <v>5</v>
      </c>
      <c r="AT5815">
        <v>4</v>
      </c>
    </row>
    <row r="5816" spans="2:46" ht="15" customHeight="1">
      <c r="B5816" s="48">
        <v>7586</v>
      </c>
      <c r="C5816" s="49">
        <v>45463</v>
      </c>
      <c r="D5816" s="50">
        <v>0.68031249999999999</v>
      </c>
      <c r="E5816" s="48" t="s">
        <v>13034</v>
      </c>
      <c r="F5816" s="48" t="s">
        <v>280</v>
      </c>
      <c r="G5816" s="48" t="s">
        <v>243</v>
      </c>
      <c r="H5816" s="48" t="s">
        <v>280</v>
      </c>
      <c r="I5816" s="48" t="s">
        <v>319</v>
      </c>
      <c r="J5816" s="48" t="s">
        <v>803</v>
      </c>
      <c r="K5816" s="48" t="s">
        <v>243</v>
      </c>
      <c r="L5816" s="48" t="s">
        <v>280</v>
      </c>
      <c r="M5816" s="48"/>
      <c r="N5816" s="48"/>
      <c r="O5816" s="48"/>
      <c r="P5816" s="48"/>
      <c r="Q5816" s="48"/>
      <c r="R5816" s="48"/>
      <c r="S5816" s="48"/>
      <c r="T5816" s="48"/>
      <c r="U5816" s="48"/>
      <c r="V5816" s="48"/>
      <c r="W5816" s="51" t="s">
        <v>5305</v>
      </c>
      <c r="X5816" t="str">
        <f t="shared" si="180"/>
        <v>WB;CB;WB;FR;SS;CB;WB</v>
      </c>
      <c r="Y5816" cm="1">
        <f t="array" ref="Y5816">SUM(_xlfn.XLOOKUP(_xlfn.TOROW(F5816:V5816,1),$AN$34:$AN$43,$AL$34:$AL$43,,0,1))</f>
        <v>55</v>
      </c>
      <c r="Z5816">
        <f t="shared" si="181"/>
        <v>7</v>
      </c>
      <c r="AA5816" t="str">
        <v>CB</v>
      </c>
      <c r="AG5816">
        <v>6192</v>
      </c>
      <c r="AH5816">
        <v>5</v>
      </c>
      <c r="AT5816">
        <v>7</v>
      </c>
    </row>
    <row r="5817" spans="2:46" ht="15" customHeight="1">
      <c r="B5817" s="48">
        <v>7587</v>
      </c>
      <c r="C5817" s="49">
        <v>45463</v>
      </c>
      <c r="D5817" s="50">
        <v>0.68084490740740744</v>
      </c>
      <c r="E5817" s="48" t="s">
        <v>13035</v>
      </c>
      <c r="F5817" s="48" t="s">
        <v>304</v>
      </c>
      <c r="G5817" s="48" t="s">
        <v>304</v>
      </c>
      <c r="H5817" s="48" t="s">
        <v>719</v>
      </c>
      <c r="I5817" s="48" t="s">
        <v>319</v>
      </c>
      <c r="J5817" s="48" t="s">
        <v>319</v>
      </c>
      <c r="K5817" s="48"/>
      <c r="L5817" s="48"/>
      <c r="M5817" s="48"/>
      <c r="N5817" s="48"/>
      <c r="O5817" s="48"/>
      <c r="P5817" s="48"/>
      <c r="Q5817" s="48"/>
      <c r="R5817" s="48"/>
      <c r="S5817" s="48"/>
      <c r="T5817" s="48"/>
      <c r="U5817" s="48"/>
      <c r="V5817" s="48"/>
      <c r="W5817" s="51" t="s">
        <v>5306</v>
      </c>
      <c r="X5817" t="str">
        <f t="shared" si="180"/>
        <v>HD;HD;BE;FR;FR</v>
      </c>
      <c r="Y5817" cm="1">
        <f t="array" ref="Y5817">SUM(_xlfn.XLOOKUP(_xlfn.TOROW(F5817:V5817,1),$AN$34:$AN$43,$AL$34:$AL$43,,0,1))</f>
        <v>25</v>
      </c>
      <c r="Z5817">
        <f t="shared" si="181"/>
        <v>5</v>
      </c>
      <c r="AA5817" t="str">
        <v>DH</v>
      </c>
      <c r="AG5817">
        <v>6197</v>
      </c>
      <c r="AH5817">
        <v>5</v>
      </c>
      <c r="AT5817">
        <v>5</v>
      </c>
    </row>
    <row r="5818" spans="2:46" ht="15" customHeight="1">
      <c r="B5818" s="48">
        <v>7588</v>
      </c>
      <c r="C5818" s="49">
        <v>45463</v>
      </c>
      <c r="D5818" s="50">
        <v>0.68208333333333337</v>
      </c>
      <c r="E5818" s="48" t="s">
        <v>13036</v>
      </c>
      <c r="F5818" s="48" t="s">
        <v>51</v>
      </c>
      <c r="G5818" s="48" t="s">
        <v>243</v>
      </c>
      <c r="H5818" s="48" t="s">
        <v>243</v>
      </c>
      <c r="I5818" s="48" t="s">
        <v>243</v>
      </c>
      <c r="J5818" s="48" t="s">
        <v>319</v>
      </c>
      <c r="K5818" s="48" t="s">
        <v>319</v>
      </c>
      <c r="L5818" s="48" t="s">
        <v>803</v>
      </c>
      <c r="M5818" s="48" t="s">
        <v>803</v>
      </c>
      <c r="N5818" s="48"/>
      <c r="O5818" s="48"/>
      <c r="P5818" s="48"/>
      <c r="Q5818" s="48"/>
      <c r="R5818" s="48"/>
      <c r="S5818" s="48"/>
      <c r="T5818" s="48"/>
      <c r="U5818" s="48"/>
      <c r="V5818" s="48"/>
      <c r="W5818" s="51" t="s">
        <v>5307</v>
      </c>
      <c r="X5818" t="str">
        <f t="shared" si="180"/>
        <v>BB;CB;CB;CB;FR;FR;SS;SS</v>
      </c>
      <c r="Y5818" cm="1">
        <f t="array" ref="Y5818">SUM(_xlfn.XLOOKUP(_xlfn.TOROW(F5818:V5818,1),$AN$34:$AN$43,$AL$34:$AL$43,,0,1))</f>
        <v>46</v>
      </c>
      <c r="Z5818">
        <f t="shared" si="181"/>
        <v>8</v>
      </c>
      <c r="AA5818" t="str">
        <v>FR</v>
      </c>
      <c r="AG5818">
        <v>6198</v>
      </c>
      <c r="AH5818">
        <v>5</v>
      </c>
      <c r="AT5818">
        <v>8</v>
      </c>
    </row>
    <row r="5819" spans="2:46" ht="15" customHeight="1">
      <c r="B5819" s="48">
        <v>7589</v>
      </c>
      <c r="C5819" s="49">
        <v>45463</v>
      </c>
      <c r="D5819" s="50">
        <v>0.68376157407407412</v>
      </c>
      <c r="E5819" s="48" t="s">
        <v>8153</v>
      </c>
      <c r="F5819" s="48" t="s">
        <v>319</v>
      </c>
      <c r="G5819" s="48" t="s">
        <v>319</v>
      </c>
      <c r="H5819" s="48" t="s">
        <v>719</v>
      </c>
      <c r="I5819" s="48"/>
      <c r="J5819" s="48"/>
      <c r="K5819" s="48"/>
      <c r="L5819" s="48"/>
      <c r="M5819" s="48"/>
      <c r="N5819" s="48"/>
      <c r="O5819" s="48"/>
      <c r="P5819" s="48"/>
      <c r="Q5819" s="48"/>
      <c r="R5819" s="48"/>
      <c r="S5819" s="48"/>
      <c r="T5819" s="48"/>
      <c r="U5819" s="48"/>
      <c r="V5819" s="48"/>
      <c r="W5819" s="51" t="s">
        <v>71</v>
      </c>
      <c r="X5819" t="str">
        <f t="shared" si="180"/>
        <v>FR;FR;BE</v>
      </c>
      <c r="Y5819" cm="1">
        <f t="array" ref="Y5819">SUM(_xlfn.XLOOKUP(_xlfn.TOROW(F5819:V5819,1),$AN$34:$AN$43,$AL$34:$AL$43,,0,1))</f>
        <v>11</v>
      </c>
      <c r="Z5819">
        <f t="shared" si="181"/>
        <v>3</v>
      </c>
      <c r="AA5819" t="str">
        <v>SS</v>
      </c>
      <c r="AG5819">
        <v>6199</v>
      </c>
      <c r="AH5819">
        <v>5</v>
      </c>
      <c r="AT5819">
        <v>3</v>
      </c>
    </row>
    <row r="5820" spans="2:46" ht="15" customHeight="1">
      <c r="B5820" s="48">
        <v>7590</v>
      </c>
      <c r="C5820" s="49">
        <v>45463</v>
      </c>
      <c r="D5820" s="50">
        <v>0.68471064814814819</v>
      </c>
      <c r="E5820" s="48" t="s">
        <v>13037</v>
      </c>
      <c r="F5820" s="48" t="s">
        <v>719</v>
      </c>
      <c r="G5820" s="48" t="s">
        <v>243</v>
      </c>
      <c r="H5820" s="48" t="s">
        <v>243</v>
      </c>
      <c r="I5820" s="48" t="s">
        <v>133</v>
      </c>
      <c r="J5820" s="48" t="s">
        <v>133</v>
      </c>
      <c r="K5820" s="48" t="s">
        <v>133</v>
      </c>
      <c r="L5820" s="48"/>
      <c r="M5820" s="48"/>
      <c r="N5820" s="48"/>
      <c r="O5820" s="48"/>
      <c r="P5820" s="48"/>
      <c r="Q5820" s="48"/>
      <c r="R5820" s="48"/>
      <c r="S5820" s="48"/>
      <c r="T5820" s="48"/>
      <c r="U5820" s="48"/>
      <c r="V5820" s="48"/>
      <c r="W5820" s="51" t="s">
        <v>5308</v>
      </c>
      <c r="X5820" t="str">
        <f t="shared" si="180"/>
        <v>BE;CB;CB;SO;SO;SO</v>
      </c>
      <c r="Y5820" cm="1">
        <f t="array" ref="Y5820">SUM(_xlfn.XLOOKUP(_xlfn.TOROW(F5820:V5820,1),$AN$34:$AN$43,$AL$34:$AL$43,,0,1))</f>
        <v>27</v>
      </c>
      <c r="Z5820">
        <f t="shared" si="181"/>
        <v>6</v>
      </c>
      <c r="AA5820" t="str">
        <v>DH</v>
      </c>
      <c r="AG5820">
        <v>6206</v>
      </c>
      <c r="AH5820">
        <v>5</v>
      </c>
      <c r="AT5820">
        <v>6</v>
      </c>
    </row>
    <row r="5821" spans="2:46" ht="15" customHeight="1">
      <c r="B5821" s="48">
        <v>7591</v>
      </c>
      <c r="C5821" s="49">
        <v>45463</v>
      </c>
      <c r="D5821" s="50">
        <v>0.68633101851851852</v>
      </c>
      <c r="E5821" s="48" t="s">
        <v>13038</v>
      </c>
      <c r="F5821" s="48" t="s">
        <v>719</v>
      </c>
      <c r="G5821" s="48" t="s">
        <v>280</v>
      </c>
      <c r="H5821" s="48" t="s">
        <v>133</v>
      </c>
      <c r="I5821" s="48" t="s">
        <v>133</v>
      </c>
      <c r="J5821" s="48"/>
      <c r="K5821" s="48"/>
      <c r="L5821" s="48"/>
      <c r="M5821" s="48"/>
      <c r="N5821" s="48"/>
      <c r="O5821" s="48"/>
      <c r="P5821" s="48"/>
      <c r="Q5821" s="48"/>
      <c r="R5821" s="48"/>
      <c r="S5821" s="48"/>
      <c r="T5821" s="48"/>
      <c r="U5821" s="48"/>
      <c r="V5821" s="48"/>
      <c r="W5821" s="51" t="s">
        <v>5309</v>
      </c>
      <c r="X5821" t="str">
        <f t="shared" si="180"/>
        <v>BE;WB;SO;SO</v>
      </c>
      <c r="Y5821" cm="1">
        <f t="array" ref="Y5821">SUM(_xlfn.XLOOKUP(_xlfn.TOROW(F5821:V5821,1),$AN$34:$AN$43,$AL$34:$AL$43,,0,1))</f>
        <v>20</v>
      </c>
      <c r="Z5821">
        <f t="shared" si="181"/>
        <v>4</v>
      </c>
      <c r="AA5821" t="str">
        <v>JB</v>
      </c>
      <c r="AG5821">
        <v>6208</v>
      </c>
      <c r="AH5821">
        <v>5</v>
      </c>
      <c r="AT5821">
        <v>4</v>
      </c>
    </row>
    <row r="5822" spans="2:46" ht="15" customHeight="1">
      <c r="B5822" s="48">
        <v>7592</v>
      </c>
      <c r="C5822" s="49">
        <v>45463</v>
      </c>
      <c r="D5822" s="50">
        <v>0.68795138888888885</v>
      </c>
      <c r="E5822" s="48" t="s">
        <v>13039</v>
      </c>
      <c r="F5822" s="48" t="s">
        <v>719</v>
      </c>
      <c r="G5822" s="48" t="s">
        <v>51</v>
      </c>
      <c r="H5822" s="48" t="s">
        <v>243</v>
      </c>
      <c r="I5822" s="48" t="s">
        <v>189</v>
      </c>
      <c r="J5822" s="48" t="s">
        <v>189</v>
      </c>
      <c r="K5822" s="48" t="s">
        <v>189</v>
      </c>
      <c r="L5822" s="48"/>
      <c r="M5822" s="48"/>
      <c r="N5822" s="48"/>
      <c r="O5822" s="48"/>
      <c r="P5822" s="48"/>
      <c r="Q5822" s="48"/>
      <c r="R5822" s="48"/>
      <c r="S5822" s="48"/>
      <c r="T5822" s="48"/>
      <c r="U5822" s="48"/>
      <c r="V5822" s="48"/>
      <c r="W5822" s="51" t="s">
        <v>5310</v>
      </c>
      <c r="X5822" t="str">
        <f t="shared" si="180"/>
        <v>BE;BB;CB;JB;JB;JB</v>
      </c>
      <c r="Y5822" cm="1">
        <f t="array" ref="Y5822">SUM(_xlfn.XLOOKUP(_xlfn.TOROW(F5822:V5822,1),$AN$34:$AN$43,$AL$34:$AL$43,,0,1))</f>
        <v>26</v>
      </c>
      <c r="Z5822">
        <f t="shared" si="181"/>
        <v>6</v>
      </c>
      <c r="AA5822" t="str">
        <v>JB</v>
      </c>
      <c r="AG5822">
        <v>6214</v>
      </c>
      <c r="AH5822">
        <v>5</v>
      </c>
      <c r="AT5822">
        <v>6</v>
      </c>
    </row>
    <row r="5823" spans="2:46" ht="15" customHeight="1">
      <c r="B5823" s="48">
        <v>7593</v>
      </c>
      <c r="C5823" s="49">
        <v>45463</v>
      </c>
      <c r="D5823" s="50">
        <v>0.687962962962963</v>
      </c>
      <c r="E5823" s="48" t="s">
        <v>11109</v>
      </c>
      <c r="F5823" s="48" t="s">
        <v>243</v>
      </c>
      <c r="G5823" s="48" t="s">
        <v>243</v>
      </c>
      <c r="H5823" s="48" t="s">
        <v>189</v>
      </c>
      <c r="I5823" s="48" t="s">
        <v>189</v>
      </c>
      <c r="J5823" s="48"/>
      <c r="K5823" s="48"/>
      <c r="L5823" s="48"/>
      <c r="M5823" s="48"/>
      <c r="N5823" s="48"/>
      <c r="O5823" s="48"/>
      <c r="P5823" s="48"/>
      <c r="Q5823" s="48"/>
      <c r="R5823" s="48"/>
      <c r="S5823" s="48"/>
      <c r="T5823" s="48"/>
      <c r="U5823" s="48"/>
      <c r="V5823" s="48"/>
      <c r="W5823" s="51" t="s">
        <v>5311</v>
      </c>
      <c r="X5823" t="str">
        <f t="shared" si="180"/>
        <v>CB;CB;JB;JB</v>
      </c>
      <c r="Y5823" cm="1">
        <f t="array" ref="Y5823">SUM(_xlfn.XLOOKUP(_xlfn.TOROW(F5823:V5823,1),$AN$34:$AN$43,$AL$34:$AL$43,,0,1))</f>
        <v>18</v>
      </c>
      <c r="Z5823">
        <f t="shared" si="181"/>
        <v>4</v>
      </c>
      <c r="AA5823" t="str">
        <v>BB</v>
      </c>
      <c r="AG5823">
        <v>6222</v>
      </c>
      <c r="AH5823">
        <v>5</v>
      </c>
      <c r="AT5823">
        <v>4</v>
      </c>
    </row>
    <row r="5824" spans="2:46" ht="15" customHeight="1">
      <c r="B5824" s="48">
        <v>7594</v>
      </c>
      <c r="C5824" s="49">
        <v>45463</v>
      </c>
      <c r="D5824" s="50">
        <v>0.68859953703703702</v>
      </c>
      <c r="E5824" s="48" t="s">
        <v>8829</v>
      </c>
      <c r="F5824" s="48" t="s">
        <v>189</v>
      </c>
      <c r="G5824" s="48" t="s">
        <v>189</v>
      </c>
      <c r="H5824" s="48" t="s">
        <v>133</v>
      </c>
      <c r="I5824" s="48" t="s">
        <v>133</v>
      </c>
      <c r="J5824" s="48" t="s">
        <v>280</v>
      </c>
      <c r="K5824" s="48" t="s">
        <v>280</v>
      </c>
      <c r="L5824" s="48"/>
      <c r="M5824" s="48"/>
      <c r="N5824" s="48"/>
      <c r="O5824" s="48"/>
      <c r="P5824" s="48"/>
      <c r="Q5824" s="48"/>
      <c r="R5824" s="48"/>
      <c r="S5824" s="48"/>
      <c r="T5824" s="48"/>
      <c r="U5824" s="48"/>
      <c r="V5824" s="48"/>
      <c r="W5824" s="51" t="s">
        <v>5312</v>
      </c>
      <c r="X5824" t="str">
        <f t="shared" si="180"/>
        <v>JB;JB;SO;SO;WB;WB</v>
      </c>
      <c r="Y5824" cm="1">
        <f t="array" ref="Y5824">SUM(_xlfn.XLOOKUP(_xlfn.TOROW(F5824:V5824,1),$AN$34:$AN$43,$AL$34:$AL$43,,0,1))</f>
        <v>28</v>
      </c>
      <c r="Z5824">
        <f t="shared" si="181"/>
        <v>6</v>
      </c>
      <c r="AA5824" t="str">
        <v>BB</v>
      </c>
      <c r="AG5824">
        <v>6229</v>
      </c>
      <c r="AH5824">
        <v>5</v>
      </c>
      <c r="AT5824">
        <v>6</v>
      </c>
    </row>
    <row r="5825" spans="2:46" ht="15" customHeight="1">
      <c r="B5825" s="48">
        <v>7595</v>
      </c>
      <c r="C5825" s="49">
        <v>45463</v>
      </c>
      <c r="D5825" s="50">
        <v>0.69251157407407404</v>
      </c>
      <c r="E5825" s="48" t="s">
        <v>13040</v>
      </c>
      <c r="F5825" s="48" t="s">
        <v>280</v>
      </c>
      <c r="G5825" s="48" t="s">
        <v>280</v>
      </c>
      <c r="H5825" s="48" t="s">
        <v>280</v>
      </c>
      <c r="I5825" s="48" t="s">
        <v>51</v>
      </c>
      <c r="J5825" s="48" t="s">
        <v>133</v>
      </c>
      <c r="K5825" s="48" t="s">
        <v>133</v>
      </c>
      <c r="L5825" s="48" t="s">
        <v>133</v>
      </c>
      <c r="M5825" s="48"/>
      <c r="N5825" s="48"/>
      <c r="O5825" s="48"/>
      <c r="P5825" s="48"/>
      <c r="Q5825" s="48"/>
      <c r="R5825" s="48"/>
      <c r="S5825" s="48"/>
      <c r="T5825" s="48"/>
      <c r="U5825" s="48"/>
      <c r="V5825" s="48"/>
      <c r="W5825" s="51" t="s">
        <v>5313</v>
      </c>
      <c r="X5825" t="str">
        <f t="shared" si="180"/>
        <v>WB;WB;WB;BB;SO;SO;SO</v>
      </c>
      <c r="Y5825" cm="1">
        <f t="array" ref="Y5825">SUM(_xlfn.XLOOKUP(_xlfn.TOROW(F5825:V5825,1),$AN$34:$AN$43,$AL$34:$AL$43,,0,1))</f>
        <v>49</v>
      </c>
      <c r="Z5825">
        <f t="shared" si="181"/>
        <v>7</v>
      </c>
      <c r="AA5825" t="str">
        <v>BB</v>
      </c>
      <c r="AG5825">
        <v>6230</v>
      </c>
      <c r="AH5825">
        <v>5</v>
      </c>
      <c r="AT5825">
        <v>7</v>
      </c>
    </row>
    <row r="5826" spans="2:46" ht="15" customHeight="1">
      <c r="B5826" s="48">
        <v>7596</v>
      </c>
      <c r="C5826" s="49">
        <v>45463</v>
      </c>
      <c r="D5826" s="50">
        <v>0.69287037037037036</v>
      </c>
      <c r="E5826" s="48" t="s">
        <v>13041</v>
      </c>
      <c r="F5826" s="48" t="s">
        <v>319</v>
      </c>
      <c r="G5826" s="48" t="s">
        <v>719</v>
      </c>
      <c r="H5826" s="48" t="s">
        <v>189</v>
      </c>
      <c r="I5826" s="48" t="s">
        <v>189</v>
      </c>
      <c r="J5826" s="48" t="s">
        <v>51</v>
      </c>
      <c r="K5826" s="48" t="s">
        <v>803</v>
      </c>
      <c r="L5826" s="48" t="s">
        <v>194</v>
      </c>
      <c r="M5826" s="48"/>
      <c r="N5826" s="48"/>
      <c r="O5826" s="48"/>
      <c r="P5826" s="48"/>
      <c r="Q5826" s="48"/>
      <c r="R5826" s="48"/>
      <c r="S5826" s="48"/>
      <c r="T5826" s="48"/>
      <c r="U5826" s="48"/>
      <c r="V5826" s="48"/>
      <c r="W5826" s="51" t="s">
        <v>5314</v>
      </c>
      <c r="X5826" t="str">
        <f t="shared" si="180"/>
        <v>FR;BE;JB;JB;BB;SS;DH</v>
      </c>
      <c r="Y5826" cm="1">
        <f t="array" ref="Y5826">SUM(_xlfn.XLOOKUP(_xlfn.TOROW(F5826:V5826,1),$AN$34:$AN$43,$AL$34:$AL$43,,0,1))</f>
        <v>32</v>
      </c>
      <c r="Z5826">
        <f t="shared" si="181"/>
        <v>7</v>
      </c>
      <c r="AA5826" t="str">
        <v>BB</v>
      </c>
      <c r="AG5826">
        <v>6239</v>
      </c>
      <c r="AH5826">
        <v>5</v>
      </c>
      <c r="AT5826">
        <v>7</v>
      </c>
    </row>
    <row r="5827" spans="2:46" ht="15" customHeight="1">
      <c r="B5827" s="48">
        <v>7597</v>
      </c>
      <c r="C5827" s="49">
        <v>45463</v>
      </c>
      <c r="D5827" s="50">
        <v>0.69368055555555552</v>
      </c>
      <c r="E5827" s="48" t="s">
        <v>13042</v>
      </c>
      <c r="F5827" s="48" t="s">
        <v>719</v>
      </c>
      <c r="G5827" s="48" t="s">
        <v>51</v>
      </c>
      <c r="H5827" s="48" t="s">
        <v>803</v>
      </c>
      <c r="I5827" s="48" t="s">
        <v>803</v>
      </c>
      <c r="J5827" s="48" t="s">
        <v>803</v>
      </c>
      <c r="K5827" s="48" t="s">
        <v>803</v>
      </c>
      <c r="L5827" s="48"/>
      <c r="M5827" s="48"/>
      <c r="N5827" s="48"/>
      <c r="O5827" s="48"/>
      <c r="P5827" s="48"/>
      <c r="Q5827" s="48"/>
      <c r="R5827" s="48"/>
      <c r="S5827" s="48"/>
      <c r="T5827" s="48"/>
      <c r="U5827" s="48"/>
      <c r="V5827" s="48"/>
      <c r="W5827" s="51" t="s">
        <v>5315</v>
      </c>
      <c r="X5827" t="str">
        <f t="shared" si="180"/>
        <v>BE;BB;SS;SS;SS;SS</v>
      </c>
      <c r="Y5827" cm="1">
        <f t="array" ref="Y5827">SUM(_xlfn.XLOOKUP(_xlfn.TOROW(F5827:V5827,1),$AN$34:$AN$43,$AL$34:$AL$43,,0,1))</f>
        <v>27</v>
      </c>
      <c r="Z5827">
        <f t="shared" si="181"/>
        <v>6</v>
      </c>
      <c r="AA5827" t="str">
        <v>WB</v>
      </c>
      <c r="AG5827">
        <v>6240</v>
      </c>
      <c r="AH5827">
        <v>5</v>
      </c>
      <c r="AT5827">
        <v>6</v>
      </c>
    </row>
    <row r="5828" spans="2:46" ht="15" customHeight="1">
      <c r="B5828" s="48">
        <v>7598</v>
      </c>
      <c r="C5828" s="49">
        <v>45463</v>
      </c>
      <c r="D5828" s="50">
        <v>0.69784722222222217</v>
      </c>
      <c r="E5828" s="48" t="s">
        <v>13043</v>
      </c>
      <c r="F5828" s="48" t="s">
        <v>133</v>
      </c>
      <c r="G5828" s="48" t="s">
        <v>189</v>
      </c>
      <c r="H5828" s="48" t="s">
        <v>719</v>
      </c>
      <c r="I5828" s="48" t="s">
        <v>133</v>
      </c>
      <c r="J5828" s="48"/>
      <c r="K5828" s="48"/>
      <c r="L5828" s="48"/>
      <c r="M5828" s="48"/>
      <c r="N5828" s="48"/>
      <c r="O5828" s="48"/>
      <c r="P5828" s="48"/>
      <c r="Q5828" s="48"/>
      <c r="R5828" s="48"/>
      <c r="S5828" s="48"/>
      <c r="T5828" s="48"/>
      <c r="U5828" s="48"/>
      <c r="V5828" s="48"/>
      <c r="W5828" s="51" t="s">
        <v>5316</v>
      </c>
      <c r="X5828" t="str">
        <f t="shared" si="180"/>
        <v>SO;JB;BE;SO</v>
      </c>
      <c r="Y5828" cm="1">
        <f t="array" ref="Y5828">SUM(_xlfn.XLOOKUP(_xlfn.TOROW(F5828:V5828,1),$AN$34:$AN$43,$AL$34:$AL$43,,0,1))</f>
        <v>10</v>
      </c>
      <c r="Z5828">
        <f t="shared" si="181"/>
        <v>4</v>
      </c>
      <c r="AA5828" t="str">
        <v>CB</v>
      </c>
      <c r="AG5828">
        <v>6249</v>
      </c>
      <c r="AH5828">
        <v>5</v>
      </c>
      <c r="AT5828">
        <v>4</v>
      </c>
    </row>
    <row r="5829" spans="2:46" ht="15" customHeight="1">
      <c r="B5829" s="48">
        <v>7599</v>
      </c>
      <c r="C5829" s="49">
        <v>45463</v>
      </c>
      <c r="D5829" s="50">
        <v>0.698125</v>
      </c>
      <c r="E5829" s="48" t="s">
        <v>8278</v>
      </c>
      <c r="F5829" s="48" t="s">
        <v>194</v>
      </c>
      <c r="G5829" s="48" t="s">
        <v>194</v>
      </c>
      <c r="H5829" s="48" t="s">
        <v>194</v>
      </c>
      <c r="I5829" s="48" t="s">
        <v>194</v>
      </c>
      <c r="J5829" s="48"/>
      <c r="K5829" s="48"/>
      <c r="L5829" s="48"/>
      <c r="M5829" s="48"/>
      <c r="N5829" s="48"/>
      <c r="O5829" s="48"/>
      <c r="P5829" s="48"/>
      <c r="Q5829" s="48"/>
      <c r="R5829" s="48"/>
      <c r="S5829" s="48"/>
      <c r="T5829" s="48"/>
      <c r="U5829" s="48"/>
      <c r="V5829" s="48"/>
      <c r="W5829" s="51" t="s">
        <v>5317</v>
      </c>
      <c r="X5829" t="str">
        <f t="shared" si="180"/>
        <v>DH;DH;DH;DH</v>
      </c>
      <c r="Y5829" cm="1">
        <f t="array" ref="Y5829">SUM(_xlfn.XLOOKUP(_xlfn.TOROW(F5829:V5829,1),$AN$34:$AN$43,$AL$34:$AL$43,,0,1))</f>
        <v>36</v>
      </c>
      <c r="Z5829">
        <f t="shared" si="181"/>
        <v>4</v>
      </c>
      <c r="AA5829" t="str">
        <v>CB</v>
      </c>
      <c r="AG5829">
        <v>6250</v>
      </c>
      <c r="AH5829">
        <v>5</v>
      </c>
      <c r="AT5829">
        <v>4</v>
      </c>
    </row>
    <row r="5830" spans="2:46" ht="15" customHeight="1">
      <c r="B5830" s="48">
        <v>7600</v>
      </c>
      <c r="C5830" s="49">
        <v>45463</v>
      </c>
      <c r="D5830" s="50">
        <v>0.69944444444444442</v>
      </c>
      <c r="E5830" s="48" t="s">
        <v>13044</v>
      </c>
      <c r="F5830" s="48" t="s">
        <v>243</v>
      </c>
      <c r="G5830" s="48" t="s">
        <v>243</v>
      </c>
      <c r="H5830" s="48" t="s">
        <v>319</v>
      </c>
      <c r="I5830" s="48" t="s">
        <v>319</v>
      </c>
      <c r="J5830" s="48" t="s">
        <v>189</v>
      </c>
      <c r="K5830" s="48" t="s">
        <v>189</v>
      </c>
      <c r="L5830" s="48" t="s">
        <v>189</v>
      </c>
      <c r="M5830" s="48"/>
      <c r="N5830" s="48"/>
      <c r="O5830" s="48"/>
      <c r="P5830" s="48"/>
      <c r="Q5830" s="48"/>
      <c r="R5830" s="48"/>
      <c r="S5830" s="48"/>
      <c r="T5830" s="48"/>
      <c r="U5830" s="48"/>
      <c r="V5830" s="48"/>
      <c r="W5830" s="51" t="s">
        <v>5318</v>
      </c>
      <c r="X5830" t="str">
        <f t="shared" si="180"/>
        <v>CB;CB;FR;FR;JB;JB;JB</v>
      </c>
      <c r="Y5830" cm="1">
        <f t="array" ref="Y5830">SUM(_xlfn.XLOOKUP(_xlfn.TOROW(F5830:V5830,1),$AN$34:$AN$43,$AL$34:$AL$43,,0,1))</f>
        <v>25</v>
      </c>
      <c r="Z5830">
        <f t="shared" si="181"/>
        <v>7</v>
      </c>
      <c r="AA5830" t="str">
        <v>SO</v>
      </c>
      <c r="AG5830">
        <v>6252</v>
      </c>
      <c r="AH5830">
        <v>5</v>
      </c>
      <c r="AT5830">
        <v>7</v>
      </c>
    </row>
    <row r="5831" spans="2:46" ht="15" customHeight="1">
      <c r="B5831" s="48">
        <v>7601</v>
      </c>
      <c r="C5831" s="49">
        <v>45463</v>
      </c>
      <c r="D5831" s="50">
        <v>0.69995370370370369</v>
      </c>
      <c r="E5831" s="48" t="s">
        <v>13045</v>
      </c>
      <c r="F5831" s="48" t="s">
        <v>319</v>
      </c>
      <c r="G5831" s="48" t="s">
        <v>51</v>
      </c>
      <c r="H5831" s="48" t="s">
        <v>51</v>
      </c>
      <c r="I5831" s="48" t="s">
        <v>304</v>
      </c>
      <c r="J5831" s="48" t="s">
        <v>304</v>
      </c>
      <c r="K5831" s="48" t="s">
        <v>194</v>
      </c>
      <c r="L5831" s="48" t="s">
        <v>194</v>
      </c>
      <c r="M5831" s="48"/>
      <c r="N5831" s="48"/>
      <c r="O5831" s="48"/>
      <c r="P5831" s="48"/>
      <c r="Q5831" s="48"/>
      <c r="R5831" s="48"/>
      <c r="S5831" s="48"/>
      <c r="T5831" s="48"/>
      <c r="U5831" s="48"/>
      <c r="V5831" s="48"/>
      <c r="W5831" s="51" t="s">
        <v>5319</v>
      </c>
      <c r="X5831" t="str">
        <f t="shared" ref="X5831:X5894" si="182">_xlfn.TEXTJOIN(";",TRUE,F5831:V5831)</f>
        <v>FR;BB;BB;HD;HD;DH;DH</v>
      </c>
      <c r="Y5831" cm="1">
        <f t="array" ref="Y5831">SUM(_xlfn.XLOOKUP(_xlfn.TOROW(F5831:V5831,1),$AN$34:$AN$43,$AL$34:$AL$43,,0,1))</f>
        <v>55</v>
      </c>
      <c r="Z5831">
        <f t="shared" ref="Z5831:Z5894" si="183">COUNTA(F5831:V5831)</f>
        <v>7</v>
      </c>
      <c r="AA5831" t="str">
        <v>SO</v>
      </c>
      <c r="AG5831">
        <v>6253</v>
      </c>
      <c r="AH5831">
        <v>5</v>
      </c>
      <c r="AT5831">
        <v>7</v>
      </c>
    </row>
    <row r="5832" spans="2:46" ht="15" customHeight="1">
      <c r="B5832" s="48">
        <v>7602</v>
      </c>
      <c r="C5832" s="49">
        <v>45463</v>
      </c>
      <c r="D5832" s="50">
        <v>0.70181712962962961</v>
      </c>
      <c r="E5832" s="48" t="s">
        <v>13046</v>
      </c>
      <c r="F5832" s="48" t="s">
        <v>243</v>
      </c>
      <c r="G5832" s="48" t="s">
        <v>719</v>
      </c>
      <c r="H5832" s="48" t="s">
        <v>304</v>
      </c>
      <c r="I5832" s="48" t="s">
        <v>189</v>
      </c>
      <c r="J5832" s="48" t="s">
        <v>194</v>
      </c>
      <c r="K5832" s="48" t="s">
        <v>243</v>
      </c>
      <c r="L5832" s="48" t="s">
        <v>719</v>
      </c>
      <c r="M5832" s="48"/>
      <c r="N5832" s="48"/>
      <c r="O5832" s="48"/>
      <c r="P5832" s="48"/>
      <c r="Q5832" s="48"/>
      <c r="R5832" s="48"/>
      <c r="S5832" s="48"/>
      <c r="T5832" s="48"/>
      <c r="U5832" s="48"/>
      <c r="V5832" s="48"/>
      <c r="W5832" s="51" t="s">
        <v>5320</v>
      </c>
      <c r="X5832" t="str">
        <f t="shared" si="182"/>
        <v>CB;BE;HD;JB;DH;CB;BE</v>
      </c>
      <c r="Y5832" cm="1">
        <f t="array" ref="Y5832">SUM(_xlfn.XLOOKUP(_xlfn.TOROW(F5832:V5832,1),$AN$34:$AN$43,$AL$34:$AL$43,,0,1))</f>
        <v>43</v>
      </c>
      <c r="Z5832">
        <f t="shared" si="183"/>
        <v>7</v>
      </c>
      <c r="AA5832" t="str">
        <v>FR</v>
      </c>
      <c r="AG5832">
        <v>6259</v>
      </c>
      <c r="AH5832">
        <v>5</v>
      </c>
      <c r="AT5832">
        <v>7</v>
      </c>
    </row>
    <row r="5833" spans="2:46" ht="15" customHeight="1">
      <c r="B5833" s="48">
        <v>7603</v>
      </c>
      <c r="C5833" s="49">
        <v>45463</v>
      </c>
      <c r="D5833" s="50">
        <v>0.70265046296296296</v>
      </c>
      <c r="E5833" s="48" t="s">
        <v>13047</v>
      </c>
      <c r="F5833" s="48" t="s">
        <v>803</v>
      </c>
      <c r="G5833" s="48" t="s">
        <v>803</v>
      </c>
      <c r="H5833" s="48" t="s">
        <v>803</v>
      </c>
      <c r="I5833" s="48" t="s">
        <v>189</v>
      </c>
      <c r="J5833" s="48" t="s">
        <v>189</v>
      </c>
      <c r="K5833" s="48" t="s">
        <v>189</v>
      </c>
      <c r="L5833" s="48" t="s">
        <v>189</v>
      </c>
      <c r="M5833" s="48"/>
      <c r="N5833" s="48"/>
      <c r="O5833" s="48"/>
      <c r="P5833" s="48"/>
      <c r="Q5833" s="48"/>
      <c r="R5833" s="48"/>
      <c r="S5833" s="48"/>
      <c r="T5833" s="48"/>
      <c r="U5833" s="48"/>
      <c r="V5833" s="48"/>
      <c r="W5833" s="51" t="s">
        <v>5321</v>
      </c>
      <c r="X5833" t="str">
        <f t="shared" si="182"/>
        <v>SS;SS;SS;JB;JB;JB;JB</v>
      </c>
      <c r="Y5833" cm="1">
        <f t="array" ref="Y5833">SUM(_xlfn.XLOOKUP(_xlfn.TOROW(F5833:V5833,1),$AN$34:$AN$43,$AL$34:$AL$43,,0,1))</f>
        <v>13</v>
      </c>
      <c r="Z5833">
        <f t="shared" si="183"/>
        <v>7</v>
      </c>
      <c r="AA5833" t="str">
        <v>BE</v>
      </c>
      <c r="AG5833">
        <v>6269</v>
      </c>
      <c r="AH5833">
        <v>5</v>
      </c>
      <c r="AT5833">
        <v>7</v>
      </c>
    </row>
    <row r="5834" spans="2:46" ht="15" customHeight="1">
      <c r="B5834" s="48">
        <v>7604</v>
      </c>
      <c r="C5834" s="49">
        <v>45463</v>
      </c>
      <c r="D5834" s="50">
        <v>0.70406250000000004</v>
      </c>
      <c r="E5834" s="48" t="s">
        <v>12066</v>
      </c>
      <c r="F5834" s="48" t="s">
        <v>243</v>
      </c>
      <c r="G5834" s="48" t="s">
        <v>243</v>
      </c>
      <c r="H5834" s="48" t="s">
        <v>803</v>
      </c>
      <c r="I5834" s="48" t="s">
        <v>243</v>
      </c>
      <c r="J5834" s="48"/>
      <c r="K5834" s="48"/>
      <c r="L5834" s="48"/>
      <c r="M5834" s="48"/>
      <c r="N5834" s="48"/>
      <c r="O5834" s="48"/>
      <c r="P5834" s="48"/>
      <c r="Q5834" s="48"/>
      <c r="R5834" s="48"/>
      <c r="S5834" s="48"/>
      <c r="T5834" s="48"/>
      <c r="U5834" s="48"/>
      <c r="V5834" s="48"/>
      <c r="W5834" s="51" t="s">
        <v>5322</v>
      </c>
      <c r="X5834" t="str">
        <f t="shared" si="182"/>
        <v>CB;CB;SS;CB</v>
      </c>
      <c r="Y5834" cm="1">
        <f t="array" ref="Y5834">SUM(_xlfn.XLOOKUP(_xlfn.TOROW(F5834:V5834,1),$AN$34:$AN$43,$AL$34:$AL$43,,0,1))</f>
        <v>27</v>
      </c>
      <c r="Z5834">
        <f t="shared" si="183"/>
        <v>4</v>
      </c>
      <c r="AA5834" t="str">
        <v>BE</v>
      </c>
      <c r="AG5834">
        <v>6282</v>
      </c>
      <c r="AH5834">
        <v>5</v>
      </c>
      <c r="AT5834">
        <v>4</v>
      </c>
    </row>
    <row r="5835" spans="2:46" ht="15" customHeight="1">
      <c r="B5835" s="48">
        <v>7605</v>
      </c>
      <c r="C5835" s="49">
        <v>45463</v>
      </c>
      <c r="D5835" s="50">
        <v>0.7069212962962963</v>
      </c>
      <c r="E5835" s="48" t="s">
        <v>13048</v>
      </c>
      <c r="F5835" s="48" t="s">
        <v>719</v>
      </c>
      <c r="G5835" s="48" t="s">
        <v>719</v>
      </c>
      <c r="H5835" s="48" t="s">
        <v>319</v>
      </c>
      <c r="I5835" s="48" t="s">
        <v>51</v>
      </c>
      <c r="J5835" s="48" t="s">
        <v>51</v>
      </c>
      <c r="K5835" s="48" t="s">
        <v>51</v>
      </c>
      <c r="L5835" s="48"/>
      <c r="M5835" s="48"/>
      <c r="N5835" s="48"/>
      <c r="O5835" s="48"/>
      <c r="P5835" s="48"/>
      <c r="Q5835" s="48"/>
      <c r="R5835" s="48"/>
      <c r="S5835" s="48"/>
      <c r="T5835" s="48"/>
      <c r="U5835" s="48"/>
      <c r="V5835" s="48"/>
      <c r="W5835" s="51" t="s">
        <v>5323</v>
      </c>
      <c r="X5835" t="str">
        <f t="shared" si="182"/>
        <v>BE;BE;FR;BB;BB;BB</v>
      </c>
      <c r="Y5835" cm="1">
        <f t="array" ref="Y5835">SUM(_xlfn.XLOOKUP(_xlfn.TOROW(F5835:V5835,1),$AN$34:$AN$43,$AL$34:$AL$43,,0,1))</f>
        <v>43</v>
      </c>
      <c r="Z5835">
        <f t="shared" si="183"/>
        <v>6</v>
      </c>
      <c r="AA5835" t="str">
        <v>BE</v>
      </c>
      <c r="AG5835">
        <v>6284</v>
      </c>
      <c r="AH5835">
        <v>5</v>
      </c>
      <c r="AT5835">
        <v>6</v>
      </c>
    </row>
    <row r="5836" spans="2:46" ht="15" customHeight="1">
      <c r="B5836" s="48">
        <v>7606</v>
      </c>
      <c r="C5836" s="49">
        <v>45463</v>
      </c>
      <c r="D5836" s="50">
        <v>0.7097106481481481</v>
      </c>
      <c r="E5836" s="48" t="s">
        <v>13049</v>
      </c>
      <c r="F5836" s="48" t="s">
        <v>189</v>
      </c>
      <c r="G5836" s="48" t="s">
        <v>719</v>
      </c>
      <c r="H5836" s="48" t="s">
        <v>280</v>
      </c>
      <c r="I5836" s="48" t="s">
        <v>280</v>
      </c>
      <c r="J5836" s="48" t="s">
        <v>280</v>
      </c>
      <c r="K5836" s="48" t="s">
        <v>280</v>
      </c>
      <c r="L5836" s="48"/>
      <c r="M5836" s="48"/>
      <c r="N5836" s="48"/>
      <c r="O5836" s="48"/>
      <c r="P5836" s="48"/>
      <c r="Q5836" s="48"/>
      <c r="R5836" s="48"/>
      <c r="S5836" s="48"/>
      <c r="T5836" s="48"/>
      <c r="U5836" s="48"/>
      <c r="V5836" s="48"/>
      <c r="W5836" s="51" t="s">
        <v>5324</v>
      </c>
      <c r="X5836" t="str">
        <f t="shared" si="182"/>
        <v>JB;BE;WB;WB;WB;WB</v>
      </c>
      <c r="Y5836" cm="1">
        <f t="array" ref="Y5836">SUM(_xlfn.XLOOKUP(_xlfn.TOROW(F5836:V5836,1),$AN$34:$AN$43,$AL$34:$AL$43,,0,1))</f>
        <v>50</v>
      </c>
      <c r="Z5836">
        <f t="shared" si="183"/>
        <v>6</v>
      </c>
      <c r="AA5836" t="str">
        <v>JB</v>
      </c>
      <c r="AG5836">
        <v>6289</v>
      </c>
      <c r="AH5836">
        <v>5</v>
      </c>
      <c r="AT5836">
        <v>6</v>
      </c>
    </row>
    <row r="5837" spans="2:46" ht="15" customHeight="1">
      <c r="B5837" s="48">
        <v>7607</v>
      </c>
      <c r="C5837" s="49">
        <v>45463</v>
      </c>
      <c r="D5837" s="50">
        <v>0.71408564814814812</v>
      </c>
      <c r="E5837" s="48" t="s">
        <v>13050</v>
      </c>
      <c r="F5837" s="48" t="s">
        <v>280</v>
      </c>
      <c r="G5837" s="48" t="s">
        <v>280</v>
      </c>
      <c r="H5837" s="48" t="s">
        <v>304</v>
      </c>
      <c r="I5837" s="48" t="s">
        <v>304</v>
      </c>
      <c r="J5837" s="48" t="s">
        <v>194</v>
      </c>
      <c r="K5837" s="48" t="s">
        <v>194</v>
      </c>
      <c r="L5837" s="48" t="s">
        <v>194</v>
      </c>
      <c r="M5837" s="48" t="s">
        <v>280</v>
      </c>
      <c r="N5837" s="48" t="s">
        <v>280</v>
      </c>
      <c r="O5837" s="48"/>
      <c r="P5837" s="48"/>
      <c r="Q5837" s="48"/>
      <c r="R5837" s="48"/>
      <c r="S5837" s="48"/>
      <c r="T5837" s="48"/>
      <c r="U5837" s="48"/>
      <c r="V5837" s="48"/>
      <c r="W5837" s="51" t="s">
        <v>5325</v>
      </c>
      <c r="X5837" t="str">
        <f t="shared" si="182"/>
        <v>WB;WB;HD;HD;DH;DH;DH;WB;WB</v>
      </c>
      <c r="Y5837" cm="1">
        <f t="array" ref="Y5837">SUM(_xlfn.XLOOKUP(_xlfn.TOROW(F5837:V5837,1),$AN$34:$AN$43,$AL$34:$AL$43,,0,1))</f>
        <v>85</v>
      </c>
      <c r="Z5837">
        <f t="shared" si="183"/>
        <v>9</v>
      </c>
      <c r="AA5837" t="str">
        <v>BE</v>
      </c>
      <c r="AG5837">
        <v>6295</v>
      </c>
      <c r="AH5837">
        <v>5</v>
      </c>
      <c r="AT5837">
        <v>9</v>
      </c>
    </row>
    <row r="5838" spans="2:46" ht="15" customHeight="1">
      <c r="B5838" s="48">
        <v>7608</v>
      </c>
      <c r="C5838" s="49">
        <v>45463</v>
      </c>
      <c r="D5838" s="50">
        <v>0.71728009259259262</v>
      </c>
      <c r="E5838" s="48" t="s">
        <v>13051</v>
      </c>
      <c r="F5838" s="48" t="s">
        <v>189</v>
      </c>
      <c r="G5838" s="48" t="s">
        <v>189</v>
      </c>
      <c r="H5838" s="48" t="s">
        <v>194</v>
      </c>
      <c r="I5838" s="48" t="s">
        <v>243</v>
      </c>
      <c r="J5838" s="48" t="s">
        <v>803</v>
      </c>
      <c r="K5838" s="48" t="s">
        <v>51</v>
      </c>
      <c r="L5838" s="48" t="s">
        <v>51</v>
      </c>
      <c r="M5838" s="48"/>
      <c r="N5838" s="48"/>
      <c r="O5838" s="48"/>
      <c r="P5838" s="48"/>
      <c r="Q5838" s="48"/>
      <c r="R5838" s="48"/>
      <c r="S5838" s="48"/>
      <c r="T5838" s="48"/>
      <c r="U5838" s="48"/>
      <c r="V5838" s="48"/>
      <c r="W5838" s="51" t="s">
        <v>5326</v>
      </c>
      <c r="X5838" t="str">
        <f t="shared" si="182"/>
        <v>JB;JB;DH;CB;SS;BB;BB</v>
      </c>
      <c r="Y5838" cm="1">
        <f t="array" ref="Y5838">SUM(_xlfn.XLOOKUP(_xlfn.TOROW(F5838:V5838,1),$AN$34:$AN$43,$AL$34:$AL$43,,0,1))</f>
        <v>42</v>
      </c>
      <c r="Z5838">
        <f t="shared" si="183"/>
        <v>7</v>
      </c>
      <c r="AA5838" t="str">
        <v>BB</v>
      </c>
      <c r="AG5838">
        <v>6302</v>
      </c>
      <c r="AH5838">
        <v>5</v>
      </c>
      <c r="AT5838">
        <v>7</v>
      </c>
    </row>
    <row r="5839" spans="2:46" ht="15" customHeight="1">
      <c r="B5839" s="48">
        <v>7609</v>
      </c>
      <c r="C5839" s="49">
        <v>45463</v>
      </c>
      <c r="D5839" s="50">
        <v>0.71870370370370373</v>
      </c>
      <c r="E5839" s="48" t="s">
        <v>8522</v>
      </c>
      <c r="F5839" s="48" t="s">
        <v>280</v>
      </c>
      <c r="G5839" s="48" t="s">
        <v>280</v>
      </c>
      <c r="H5839" s="48" t="s">
        <v>280</v>
      </c>
      <c r="I5839" s="48" t="s">
        <v>133</v>
      </c>
      <c r="J5839" s="48"/>
      <c r="K5839" s="48"/>
      <c r="L5839" s="48"/>
      <c r="M5839" s="48"/>
      <c r="N5839" s="48"/>
      <c r="O5839" s="48"/>
      <c r="P5839" s="48"/>
      <c r="Q5839" s="48"/>
      <c r="R5839" s="48"/>
      <c r="S5839" s="48"/>
      <c r="T5839" s="48"/>
      <c r="U5839" s="48"/>
      <c r="V5839" s="48"/>
      <c r="W5839" s="51" t="s">
        <v>5327</v>
      </c>
      <c r="X5839" t="str">
        <f t="shared" si="182"/>
        <v>WB;WB;WB;SO</v>
      </c>
      <c r="Y5839" cm="1">
        <f t="array" ref="Y5839">SUM(_xlfn.XLOOKUP(_xlfn.TOROW(F5839:V5839,1),$AN$34:$AN$43,$AL$34:$AL$43,,0,1))</f>
        <v>35</v>
      </c>
      <c r="Z5839">
        <f t="shared" si="183"/>
        <v>4</v>
      </c>
      <c r="AA5839" t="str">
        <v>BB</v>
      </c>
      <c r="AG5839">
        <v>6304</v>
      </c>
      <c r="AH5839">
        <v>5</v>
      </c>
      <c r="AT5839">
        <v>4</v>
      </c>
    </row>
    <row r="5840" spans="2:46" ht="15" customHeight="1">
      <c r="B5840" s="48">
        <v>7610</v>
      </c>
      <c r="C5840" s="49">
        <v>45463</v>
      </c>
      <c r="D5840" s="50">
        <v>0.71873842592592596</v>
      </c>
      <c r="E5840" s="48" t="s">
        <v>13052</v>
      </c>
      <c r="F5840" s="48" t="s">
        <v>304</v>
      </c>
      <c r="G5840" s="48" t="s">
        <v>51</v>
      </c>
      <c r="H5840" s="48" t="s">
        <v>280</v>
      </c>
      <c r="I5840" s="48" t="s">
        <v>194</v>
      </c>
      <c r="J5840" s="48" t="s">
        <v>194</v>
      </c>
      <c r="K5840" s="48" t="s">
        <v>189</v>
      </c>
      <c r="L5840" s="48" t="s">
        <v>189</v>
      </c>
      <c r="M5840" s="48" t="s">
        <v>51</v>
      </c>
      <c r="N5840" s="48" t="s">
        <v>133</v>
      </c>
      <c r="O5840" s="48" t="s">
        <v>133</v>
      </c>
      <c r="P5840" s="48" t="s">
        <v>133</v>
      </c>
      <c r="Q5840" s="48"/>
      <c r="R5840" s="48"/>
      <c r="S5840" s="48"/>
      <c r="T5840" s="48"/>
      <c r="U5840" s="48"/>
      <c r="V5840" s="48"/>
      <c r="W5840" s="51" t="s">
        <v>5328</v>
      </c>
      <c r="X5840" t="str">
        <f t="shared" si="182"/>
        <v>HD;BB;WB;DH;DH;JB;JB;BB;SO;SO;SO</v>
      </c>
      <c r="Y5840" cm="1">
        <f t="array" ref="Y5840">SUM(_xlfn.XLOOKUP(_xlfn.TOROW(F5840:V5840,1),$AN$34:$AN$43,$AL$34:$AL$43,,0,1))</f>
        <v>64</v>
      </c>
      <c r="Z5840">
        <f t="shared" si="183"/>
        <v>11</v>
      </c>
      <c r="AA5840" t="str">
        <v>SO</v>
      </c>
      <c r="AG5840">
        <v>6305</v>
      </c>
      <c r="AH5840">
        <v>5</v>
      </c>
      <c r="AT5840">
        <v>11</v>
      </c>
    </row>
    <row r="5841" spans="2:46" ht="15" customHeight="1">
      <c r="B5841" s="48">
        <v>7611</v>
      </c>
      <c r="C5841" s="49">
        <v>45463</v>
      </c>
      <c r="D5841" s="50">
        <v>0.72060185185185188</v>
      </c>
      <c r="E5841" s="48" t="s">
        <v>13053</v>
      </c>
      <c r="F5841" s="48" t="s">
        <v>803</v>
      </c>
      <c r="G5841" s="48" t="s">
        <v>51</v>
      </c>
      <c r="H5841" s="48"/>
      <c r="I5841" s="48"/>
      <c r="J5841" s="48"/>
      <c r="K5841" s="48"/>
      <c r="L5841" s="48"/>
      <c r="M5841" s="48"/>
      <c r="N5841" s="48"/>
      <c r="O5841" s="48"/>
      <c r="P5841" s="48"/>
      <c r="Q5841" s="48"/>
      <c r="R5841" s="48"/>
      <c r="S5841" s="48"/>
      <c r="T5841" s="48"/>
      <c r="U5841" s="48"/>
      <c r="V5841" s="48"/>
      <c r="W5841" s="51" t="s">
        <v>5329</v>
      </c>
      <c r="X5841" t="str">
        <f t="shared" si="182"/>
        <v>SS;BB</v>
      </c>
      <c r="Y5841" cm="1">
        <f t="array" ref="Y5841">SUM(_xlfn.XLOOKUP(_xlfn.TOROW(F5841:V5841,1),$AN$34:$AN$43,$AL$34:$AL$43,,0,1))</f>
        <v>13</v>
      </c>
      <c r="Z5841">
        <f t="shared" si="183"/>
        <v>2</v>
      </c>
      <c r="AA5841" t="str">
        <v>FR</v>
      </c>
      <c r="AG5841">
        <v>6311</v>
      </c>
      <c r="AH5841">
        <v>5</v>
      </c>
      <c r="AT5841">
        <v>2</v>
      </c>
    </row>
    <row r="5842" spans="2:46" ht="15" customHeight="1">
      <c r="B5842" s="48">
        <v>7612</v>
      </c>
      <c r="C5842" s="49">
        <v>45463</v>
      </c>
      <c r="D5842" s="50">
        <v>0.72165509259259264</v>
      </c>
      <c r="E5842" s="48" t="s">
        <v>13054</v>
      </c>
      <c r="F5842" s="48" t="s">
        <v>51</v>
      </c>
      <c r="G5842" s="48" t="s">
        <v>280</v>
      </c>
      <c r="H5842" s="48" t="s">
        <v>51</v>
      </c>
      <c r="I5842" s="48" t="s">
        <v>243</v>
      </c>
      <c r="J5842" s="48" t="s">
        <v>304</v>
      </c>
      <c r="K5842" s="48" t="s">
        <v>189</v>
      </c>
      <c r="L5842" s="48"/>
      <c r="M5842" s="48"/>
      <c r="N5842" s="48"/>
      <c r="O5842" s="48"/>
      <c r="P5842" s="48"/>
      <c r="Q5842" s="48"/>
      <c r="R5842" s="48"/>
      <c r="S5842" s="48"/>
      <c r="T5842" s="48"/>
      <c r="U5842" s="48"/>
      <c r="V5842" s="48"/>
      <c r="W5842" s="51" t="s">
        <v>5330</v>
      </c>
      <c r="X5842" t="str">
        <f t="shared" si="182"/>
        <v>BB;WB;BB;CB;HD;JB</v>
      </c>
      <c r="Y5842" cm="1">
        <f t="array" ref="Y5842">SUM(_xlfn.XLOOKUP(_xlfn.TOROW(F5842:V5842,1),$AN$34:$AN$43,$AL$34:$AL$43,,0,1))</f>
        <v>47</v>
      </c>
      <c r="Z5842">
        <f t="shared" si="183"/>
        <v>6</v>
      </c>
      <c r="AA5842" t="str">
        <v>SO</v>
      </c>
      <c r="AG5842">
        <v>6321</v>
      </c>
      <c r="AH5842">
        <v>5</v>
      </c>
      <c r="AT5842">
        <v>6</v>
      </c>
    </row>
    <row r="5843" spans="2:46" ht="15" customHeight="1">
      <c r="B5843" s="48">
        <v>7613</v>
      </c>
      <c r="C5843" s="49">
        <v>45463</v>
      </c>
      <c r="D5843" s="50">
        <v>0.72372685185185182</v>
      </c>
      <c r="E5843" s="48" t="s">
        <v>13055</v>
      </c>
      <c r="F5843" s="48" t="s">
        <v>243</v>
      </c>
      <c r="G5843" s="48" t="s">
        <v>719</v>
      </c>
      <c r="H5843" s="48" t="s">
        <v>194</v>
      </c>
      <c r="I5843" s="48" t="s">
        <v>803</v>
      </c>
      <c r="J5843" s="48" t="s">
        <v>194</v>
      </c>
      <c r="K5843" s="48" t="s">
        <v>51</v>
      </c>
      <c r="L5843" s="48" t="s">
        <v>51</v>
      </c>
      <c r="M5843" s="48" t="s">
        <v>51</v>
      </c>
      <c r="N5843" s="48" t="s">
        <v>803</v>
      </c>
      <c r="O5843" s="48" t="s">
        <v>319</v>
      </c>
      <c r="P5843" s="48" t="s">
        <v>194</v>
      </c>
      <c r="Q5843" s="48"/>
      <c r="R5843" s="48"/>
      <c r="S5843" s="48"/>
      <c r="T5843" s="48"/>
      <c r="U5843" s="48"/>
      <c r="V5843" s="48"/>
      <c r="W5843" s="51" t="s">
        <v>5331</v>
      </c>
      <c r="X5843" t="str">
        <f t="shared" si="182"/>
        <v>CB;BE;DH;SS;DH;BB;BB;BB;SS;FR;DH</v>
      </c>
      <c r="Y5843" cm="1">
        <f t="array" ref="Y5843">SUM(_xlfn.XLOOKUP(_xlfn.TOROW(F5843:V5843,1),$AN$34:$AN$43,$AL$34:$AL$43,,0,1))</f>
        <v>79</v>
      </c>
      <c r="Z5843">
        <f t="shared" si="183"/>
        <v>11</v>
      </c>
      <c r="AA5843" t="str">
        <v>SS</v>
      </c>
      <c r="AG5843">
        <v>6327</v>
      </c>
      <c r="AH5843">
        <v>5</v>
      </c>
      <c r="AT5843">
        <v>11</v>
      </c>
    </row>
    <row r="5844" spans="2:46" ht="15" customHeight="1">
      <c r="B5844" s="48">
        <v>7614</v>
      </c>
      <c r="C5844" s="49">
        <v>45463</v>
      </c>
      <c r="D5844" s="50">
        <v>0.72424768518518523</v>
      </c>
      <c r="E5844" s="48" t="s">
        <v>13056</v>
      </c>
      <c r="F5844" s="48" t="s">
        <v>280</v>
      </c>
      <c r="G5844" s="48" t="s">
        <v>189</v>
      </c>
      <c r="H5844" s="48"/>
      <c r="I5844" s="48"/>
      <c r="J5844" s="48"/>
      <c r="K5844" s="48"/>
      <c r="L5844" s="48"/>
      <c r="M5844" s="48"/>
      <c r="N5844" s="48"/>
      <c r="O5844" s="48"/>
      <c r="P5844" s="48"/>
      <c r="Q5844" s="48"/>
      <c r="R5844" s="48"/>
      <c r="S5844" s="48"/>
      <c r="T5844" s="48"/>
      <c r="U5844" s="48"/>
      <c r="V5844" s="48"/>
      <c r="W5844" s="51" t="s">
        <v>5332</v>
      </c>
      <c r="X5844" t="str">
        <f t="shared" si="182"/>
        <v>WB;JB</v>
      </c>
      <c r="Y5844" cm="1">
        <f t="array" ref="Y5844">SUM(_xlfn.XLOOKUP(_xlfn.TOROW(F5844:V5844,1),$AN$34:$AN$43,$AL$34:$AL$43,,0,1))</f>
        <v>12</v>
      </c>
      <c r="Z5844">
        <f t="shared" si="183"/>
        <v>2</v>
      </c>
      <c r="AA5844" t="str">
        <v>CB</v>
      </c>
      <c r="AG5844">
        <v>6335</v>
      </c>
      <c r="AH5844">
        <v>5</v>
      </c>
      <c r="AT5844">
        <v>2</v>
      </c>
    </row>
    <row r="5845" spans="2:46" ht="15" customHeight="1">
      <c r="B5845" s="48">
        <v>7615</v>
      </c>
      <c r="C5845" s="49">
        <v>45463</v>
      </c>
      <c r="D5845" s="50">
        <v>0.72731481481481486</v>
      </c>
      <c r="E5845" s="48" t="s">
        <v>13057</v>
      </c>
      <c r="F5845" s="48" t="s">
        <v>133</v>
      </c>
      <c r="G5845" s="48" t="s">
        <v>133</v>
      </c>
      <c r="H5845" s="48" t="s">
        <v>133</v>
      </c>
      <c r="I5845" s="48" t="s">
        <v>243</v>
      </c>
      <c r="J5845" s="48" t="s">
        <v>243</v>
      </c>
      <c r="K5845" s="48" t="s">
        <v>304</v>
      </c>
      <c r="L5845" s="48" t="s">
        <v>304</v>
      </c>
      <c r="M5845" s="48"/>
      <c r="N5845" s="48"/>
      <c r="O5845" s="48"/>
      <c r="P5845" s="48"/>
      <c r="Q5845" s="48"/>
      <c r="R5845" s="48"/>
      <c r="S5845" s="48"/>
      <c r="T5845" s="48"/>
      <c r="U5845" s="48"/>
      <c r="V5845" s="48"/>
      <c r="W5845" s="51" t="s">
        <v>5333</v>
      </c>
      <c r="X5845" t="str">
        <f t="shared" si="182"/>
        <v>SO;SO;SO;CB;CB;HD;HD</v>
      </c>
      <c r="Y5845" cm="1">
        <f t="array" ref="Y5845">SUM(_xlfn.XLOOKUP(_xlfn.TOROW(F5845:V5845,1),$AN$34:$AN$43,$AL$34:$AL$43,,0,1))</f>
        <v>36</v>
      </c>
      <c r="Z5845">
        <f t="shared" si="183"/>
        <v>7</v>
      </c>
      <c r="AA5845" t="str">
        <v>FR</v>
      </c>
      <c r="AG5845">
        <v>6336</v>
      </c>
      <c r="AH5845">
        <v>5</v>
      </c>
      <c r="AT5845">
        <v>7</v>
      </c>
    </row>
    <row r="5846" spans="2:46" ht="15" customHeight="1">
      <c r="B5846" s="48">
        <v>7616</v>
      </c>
      <c r="C5846" s="49">
        <v>45463</v>
      </c>
      <c r="D5846" s="50">
        <v>0.72804398148148153</v>
      </c>
      <c r="E5846" s="48" t="s">
        <v>13058</v>
      </c>
      <c r="F5846" s="48" t="s">
        <v>51</v>
      </c>
      <c r="G5846" s="48" t="s">
        <v>133</v>
      </c>
      <c r="H5846" s="48" t="s">
        <v>133</v>
      </c>
      <c r="I5846" s="48" t="s">
        <v>319</v>
      </c>
      <c r="J5846" s="48"/>
      <c r="K5846" s="48"/>
      <c r="L5846" s="48"/>
      <c r="M5846" s="48"/>
      <c r="N5846" s="48"/>
      <c r="O5846" s="48"/>
      <c r="P5846" s="48"/>
      <c r="Q5846" s="48"/>
      <c r="R5846" s="48"/>
      <c r="S5846" s="48"/>
      <c r="T5846" s="48"/>
      <c r="U5846" s="48"/>
      <c r="V5846" s="48"/>
      <c r="W5846" s="51" t="s">
        <v>5334</v>
      </c>
      <c r="X5846" t="str">
        <f t="shared" si="182"/>
        <v>BB;SO;SO;FR</v>
      </c>
      <c r="Y5846" cm="1">
        <f t="array" ref="Y5846">SUM(_xlfn.XLOOKUP(_xlfn.TOROW(F5846:V5846,1),$AN$34:$AN$43,$AL$34:$AL$43,,0,1))</f>
        <v>17</v>
      </c>
      <c r="Z5846">
        <f t="shared" si="183"/>
        <v>4</v>
      </c>
      <c r="AA5846" t="str">
        <v>BE</v>
      </c>
      <c r="AG5846">
        <v>6346</v>
      </c>
      <c r="AH5846">
        <v>5</v>
      </c>
      <c r="AT5846">
        <v>4</v>
      </c>
    </row>
    <row r="5847" spans="2:46" ht="15" customHeight="1">
      <c r="B5847" s="48">
        <v>7617</v>
      </c>
      <c r="C5847" s="49">
        <v>45463</v>
      </c>
      <c r="D5847" s="50">
        <v>0.72806712962962961</v>
      </c>
      <c r="E5847" s="48" t="s">
        <v>8336</v>
      </c>
      <c r="F5847" s="48" t="s">
        <v>189</v>
      </c>
      <c r="G5847" s="48" t="s">
        <v>189</v>
      </c>
      <c r="H5847" s="48" t="s">
        <v>189</v>
      </c>
      <c r="I5847" s="48"/>
      <c r="J5847" s="48"/>
      <c r="K5847" s="48"/>
      <c r="L5847" s="48"/>
      <c r="M5847" s="48"/>
      <c r="N5847" s="48"/>
      <c r="O5847" s="48"/>
      <c r="P5847" s="48"/>
      <c r="Q5847" s="48"/>
      <c r="R5847" s="48"/>
      <c r="S5847" s="48"/>
      <c r="T5847" s="48"/>
      <c r="U5847" s="48"/>
      <c r="V5847" s="48"/>
      <c r="W5847" s="51" t="s">
        <v>1076</v>
      </c>
      <c r="X5847" t="str">
        <f t="shared" si="182"/>
        <v>JB;JB;JB</v>
      </c>
      <c r="Y5847" cm="1">
        <f t="array" ref="Y5847">SUM(_xlfn.XLOOKUP(_xlfn.TOROW(F5847:V5847,1),$AN$34:$AN$43,$AL$34:$AL$43,,0,1))</f>
        <v>3</v>
      </c>
      <c r="Z5847">
        <f t="shared" si="183"/>
        <v>3</v>
      </c>
      <c r="AA5847" t="str">
        <v>BE</v>
      </c>
      <c r="AG5847">
        <v>6356</v>
      </c>
      <c r="AH5847">
        <v>5</v>
      </c>
      <c r="AT5847">
        <v>3</v>
      </c>
    </row>
    <row r="5848" spans="2:46" ht="15" customHeight="1">
      <c r="B5848" s="48">
        <v>7618</v>
      </c>
      <c r="C5848" s="49">
        <v>45463</v>
      </c>
      <c r="D5848" s="50">
        <v>0.73061342592592593</v>
      </c>
      <c r="E5848" s="48" t="s">
        <v>8669</v>
      </c>
      <c r="F5848" s="48" t="s">
        <v>719</v>
      </c>
      <c r="G5848" s="48" t="s">
        <v>719</v>
      </c>
      <c r="H5848" s="48"/>
      <c r="I5848" s="48"/>
      <c r="J5848" s="48"/>
      <c r="K5848" s="48"/>
      <c r="L5848" s="48"/>
      <c r="M5848" s="48"/>
      <c r="N5848" s="48"/>
      <c r="O5848" s="48"/>
      <c r="P5848" s="48"/>
      <c r="Q5848" s="48"/>
      <c r="R5848" s="48"/>
      <c r="S5848" s="48"/>
      <c r="T5848" s="48"/>
      <c r="U5848" s="48"/>
      <c r="V5848" s="48"/>
      <c r="W5848" s="51" t="s">
        <v>3465</v>
      </c>
      <c r="X5848" t="str">
        <f t="shared" si="182"/>
        <v>BE;BE</v>
      </c>
      <c r="Y5848" cm="1">
        <f t="array" ref="Y5848">SUM(_xlfn.XLOOKUP(_xlfn.TOROW(F5848:V5848,1),$AN$34:$AN$43,$AL$34:$AL$43,,0,1))</f>
        <v>10</v>
      </c>
      <c r="Z5848">
        <f t="shared" si="183"/>
        <v>2</v>
      </c>
      <c r="AA5848" t="str">
        <v>HD</v>
      </c>
      <c r="AG5848">
        <v>6369</v>
      </c>
      <c r="AH5848">
        <v>5</v>
      </c>
      <c r="AT5848">
        <v>2</v>
      </c>
    </row>
    <row r="5849" spans="2:46" ht="15" customHeight="1">
      <c r="B5849" s="48">
        <v>7619</v>
      </c>
      <c r="C5849" s="49">
        <v>45463</v>
      </c>
      <c r="D5849" s="50">
        <v>0.73063657407407412</v>
      </c>
      <c r="E5849" s="48" t="s">
        <v>10266</v>
      </c>
      <c r="F5849" s="48" t="s">
        <v>51</v>
      </c>
      <c r="G5849" s="48" t="s">
        <v>51</v>
      </c>
      <c r="H5849" s="48" t="s">
        <v>319</v>
      </c>
      <c r="I5849" s="48"/>
      <c r="J5849" s="48"/>
      <c r="K5849" s="48"/>
      <c r="L5849" s="48"/>
      <c r="M5849" s="48"/>
      <c r="N5849" s="48"/>
      <c r="O5849" s="48"/>
      <c r="P5849" s="48"/>
      <c r="Q5849" s="48"/>
      <c r="R5849" s="48"/>
      <c r="S5849" s="48"/>
      <c r="T5849" s="48"/>
      <c r="U5849" s="48"/>
      <c r="V5849" s="48"/>
      <c r="W5849" s="51" t="s">
        <v>5335</v>
      </c>
      <c r="X5849" t="str">
        <f t="shared" si="182"/>
        <v>BB;BB;FR</v>
      </c>
      <c r="Y5849" cm="1">
        <f t="array" ref="Y5849">SUM(_xlfn.XLOOKUP(_xlfn.TOROW(F5849:V5849,1),$AN$34:$AN$43,$AL$34:$AL$43,,0,1))</f>
        <v>23</v>
      </c>
      <c r="Z5849">
        <f t="shared" si="183"/>
        <v>3</v>
      </c>
      <c r="AA5849" t="str">
        <v>BB</v>
      </c>
      <c r="AG5849">
        <v>6386</v>
      </c>
      <c r="AH5849">
        <v>5</v>
      </c>
      <c r="AT5849">
        <v>3</v>
      </c>
    </row>
    <row r="5850" spans="2:46" ht="15" customHeight="1">
      <c r="B5850" s="48">
        <v>7620</v>
      </c>
      <c r="C5850" s="49">
        <v>45463</v>
      </c>
      <c r="D5850" s="50">
        <v>0.73421296296296301</v>
      </c>
      <c r="E5850" s="48" t="s">
        <v>13059</v>
      </c>
      <c r="F5850" s="48" t="s">
        <v>189</v>
      </c>
      <c r="G5850" s="48" t="s">
        <v>51</v>
      </c>
      <c r="H5850" s="48" t="s">
        <v>304</v>
      </c>
      <c r="I5850" s="48" t="s">
        <v>133</v>
      </c>
      <c r="J5850" s="48" t="s">
        <v>243</v>
      </c>
      <c r="K5850" s="48" t="s">
        <v>243</v>
      </c>
      <c r="L5850" s="48" t="s">
        <v>243</v>
      </c>
      <c r="M5850" s="48" t="s">
        <v>51</v>
      </c>
      <c r="N5850" s="48" t="s">
        <v>51</v>
      </c>
      <c r="O5850" s="48" t="s">
        <v>51</v>
      </c>
      <c r="P5850" s="48" t="s">
        <v>189</v>
      </c>
      <c r="Q5850" s="48" t="s">
        <v>243</v>
      </c>
      <c r="R5850" s="48"/>
      <c r="S5850" s="48"/>
      <c r="T5850" s="48"/>
      <c r="U5850" s="48"/>
      <c r="V5850" s="48"/>
      <c r="W5850" s="51" t="s">
        <v>5336</v>
      </c>
      <c r="X5850" t="str">
        <f t="shared" si="182"/>
        <v>JB;BB;HD;SO;CB;CB;CB;BB;BB;BB;JB;CB</v>
      </c>
      <c r="Y5850" cm="1">
        <f t="array" ref="Y5850">SUM(_xlfn.XLOOKUP(_xlfn.TOROW(F5850:V5850,1),$AN$34:$AN$43,$AL$34:$AL$43,,0,1))</f>
        <v>83</v>
      </c>
      <c r="Z5850">
        <f t="shared" si="183"/>
        <v>12</v>
      </c>
      <c r="AA5850" t="str">
        <v>DH</v>
      </c>
      <c r="AG5850">
        <v>6399</v>
      </c>
      <c r="AH5850">
        <v>5</v>
      </c>
      <c r="AT5850">
        <v>12</v>
      </c>
    </row>
    <row r="5851" spans="2:46" ht="15" customHeight="1">
      <c r="B5851" s="48">
        <v>7621</v>
      </c>
      <c r="C5851" s="49">
        <v>45463</v>
      </c>
      <c r="D5851" s="50">
        <v>0.73429398148148151</v>
      </c>
      <c r="E5851" s="48" t="s">
        <v>13060</v>
      </c>
      <c r="F5851" s="48" t="s">
        <v>243</v>
      </c>
      <c r="G5851" s="48" t="s">
        <v>243</v>
      </c>
      <c r="H5851" s="48" t="s">
        <v>189</v>
      </c>
      <c r="I5851" s="48" t="s">
        <v>189</v>
      </c>
      <c r="J5851" s="48" t="s">
        <v>304</v>
      </c>
      <c r="K5851" s="48"/>
      <c r="L5851" s="48"/>
      <c r="M5851" s="48"/>
      <c r="N5851" s="48"/>
      <c r="O5851" s="48"/>
      <c r="P5851" s="48"/>
      <c r="Q5851" s="48"/>
      <c r="R5851" s="48"/>
      <c r="S5851" s="48"/>
      <c r="T5851" s="48"/>
      <c r="U5851" s="48"/>
      <c r="V5851" s="48"/>
      <c r="W5851" s="51" t="s">
        <v>5337</v>
      </c>
      <c r="X5851" t="str">
        <f t="shared" si="182"/>
        <v>CB;CB;JB;JB;HD</v>
      </c>
      <c r="Y5851" cm="1">
        <f t="array" ref="Y5851">SUM(_xlfn.XLOOKUP(_xlfn.TOROW(F5851:V5851,1),$AN$34:$AN$43,$AL$34:$AL$43,,0,1))</f>
        <v>25</v>
      </c>
      <c r="Z5851">
        <f t="shared" si="183"/>
        <v>5</v>
      </c>
      <c r="AA5851" t="str">
        <v>DH</v>
      </c>
      <c r="AG5851">
        <v>6401</v>
      </c>
      <c r="AH5851">
        <v>5</v>
      </c>
      <c r="AT5851">
        <v>5</v>
      </c>
    </row>
    <row r="5852" spans="2:46" ht="15" customHeight="1">
      <c r="B5852" s="48">
        <v>7622</v>
      </c>
      <c r="C5852" s="49">
        <v>45463</v>
      </c>
      <c r="D5852" s="50">
        <v>0.73599537037037033</v>
      </c>
      <c r="E5852" s="48" t="s">
        <v>13061</v>
      </c>
      <c r="F5852" s="48" t="s">
        <v>133</v>
      </c>
      <c r="G5852" s="48" t="s">
        <v>194</v>
      </c>
      <c r="H5852" s="48" t="s">
        <v>719</v>
      </c>
      <c r="I5852" s="48" t="s">
        <v>719</v>
      </c>
      <c r="J5852" s="48"/>
      <c r="K5852" s="48"/>
      <c r="L5852" s="48"/>
      <c r="M5852" s="48"/>
      <c r="N5852" s="48"/>
      <c r="O5852" s="48"/>
      <c r="P5852" s="48"/>
      <c r="Q5852" s="48"/>
      <c r="R5852" s="48"/>
      <c r="S5852" s="48"/>
      <c r="T5852" s="48"/>
      <c r="U5852" s="48"/>
      <c r="V5852" s="48"/>
      <c r="W5852" s="51" t="s">
        <v>5338</v>
      </c>
      <c r="X5852" t="str">
        <f t="shared" si="182"/>
        <v>SO;DH;BE;BE</v>
      </c>
      <c r="Y5852" cm="1">
        <f t="array" ref="Y5852">SUM(_xlfn.XLOOKUP(_xlfn.TOROW(F5852:V5852,1),$AN$34:$AN$43,$AL$34:$AL$43,,0,1))</f>
        <v>21</v>
      </c>
      <c r="Z5852">
        <f t="shared" si="183"/>
        <v>4</v>
      </c>
      <c r="AA5852" t="str">
        <v>BB</v>
      </c>
      <c r="AG5852">
        <v>6409</v>
      </c>
      <c r="AH5852">
        <v>5</v>
      </c>
      <c r="AT5852">
        <v>4</v>
      </c>
    </row>
    <row r="5853" spans="2:46" ht="15" customHeight="1">
      <c r="B5853" s="48">
        <v>7623</v>
      </c>
      <c r="C5853" s="49">
        <v>45463</v>
      </c>
      <c r="D5853" s="50">
        <v>0.73722222222222222</v>
      </c>
      <c r="E5853" s="48" t="s">
        <v>13062</v>
      </c>
      <c r="F5853" s="48" t="s">
        <v>719</v>
      </c>
      <c r="G5853" s="48" t="s">
        <v>719</v>
      </c>
      <c r="H5853" s="48" t="s">
        <v>133</v>
      </c>
      <c r="I5853" s="48" t="s">
        <v>133</v>
      </c>
      <c r="J5853" s="48" t="s">
        <v>51</v>
      </c>
      <c r="K5853" s="48" t="s">
        <v>51</v>
      </c>
      <c r="L5853" s="48" t="s">
        <v>51</v>
      </c>
      <c r="M5853" s="48"/>
      <c r="N5853" s="48"/>
      <c r="O5853" s="48"/>
      <c r="P5853" s="48"/>
      <c r="Q5853" s="48"/>
      <c r="R5853" s="48"/>
      <c r="S5853" s="48"/>
      <c r="T5853" s="48"/>
      <c r="U5853" s="48"/>
      <c r="V5853" s="48"/>
      <c r="W5853" s="51" t="s">
        <v>5339</v>
      </c>
      <c r="X5853" t="str">
        <f t="shared" si="182"/>
        <v>BE;BE;SO;SO;BB;BB;BB</v>
      </c>
      <c r="Y5853" cm="1">
        <f t="array" ref="Y5853">SUM(_xlfn.XLOOKUP(_xlfn.TOROW(F5853:V5853,1),$AN$34:$AN$43,$AL$34:$AL$43,,0,1))</f>
        <v>44</v>
      </c>
      <c r="Z5853">
        <f t="shared" si="183"/>
        <v>7</v>
      </c>
      <c r="AA5853" t="str">
        <v>BB</v>
      </c>
      <c r="AG5853">
        <v>6418</v>
      </c>
      <c r="AH5853">
        <v>5</v>
      </c>
      <c r="AT5853">
        <v>7</v>
      </c>
    </row>
    <row r="5854" spans="2:46" ht="15" customHeight="1">
      <c r="B5854" s="48">
        <v>7624</v>
      </c>
      <c r="C5854" s="49">
        <v>45463</v>
      </c>
      <c r="D5854" s="50">
        <v>0.73744212962962963</v>
      </c>
      <c r="E5854" s="48" t="s">
        <v>13063</v>
      </c>
      <c r="F5854" s="48" t="s">
        <v>280</v>
      </c>
      <c r="G5854" s="48" t="s">
        <v>280</v>
      </c>
      <c r="H5854" s="48" t="s">
        <v>280</v>
      </c>
      <c r="I5854" s="48" t="s">
        <v>319</v>
      </c>
      <c r="J5854" s="48" t="s">
        <v>319</v>
      </c>
      <c r="K5854" s="48" t="s">
        <v>719</v>
      </c>
      <c r="L5854" s="48" t="s">
        <v>719</v>
      </c>
      <c r="M5854" s="48" t="s">
        <v>719</v>
      </c>
      <c r="N5854" s="48"/>
      <c r="O5854" s="48"/>
      <c r="P5854" s="48"/>
      <c r="Q5854" s="48"/>
      <c r="R5854" s="48"/>
      <c r="S5854" s="48"/>
      <c r="T5854" s="48"/>
      <c r="U5854" s="48"/>
      <c r="V5854" s="48"/>
      <c r="W5854" s="51" t="s">
        <v>5340</v>
      </c>
      <c r="X5854" t="str">
        <f t="shared" si="182"/>
        <v>WB;WB;WB;FR;FR;BE;BE;BE</v>
      </c>
      <c r="Y5854" cm="1">
        <f t="array" ref="Y5854">SUM(_xlfn.XLOOKUP(_xlfn.TOROW(F5854:V5854,1),$AN$34:$AN$43,$AL$34:$AL$43,,0,1))</f>
        <v>54</v>
      </c>
      <c r="Z5854">
        <f t="shared" si="183"/>
        <v>8</v>
      </c>
      <c r="AA5854" t="str">
        <v>BB</v>
      </c>
      <c r="AG5854">
        <v>6425</v>
      </c>
      <c r="AH5854">
        <v>5</v>
      </c>
      <c r="AT5854">
        <v>8</v>
      </c>
    </row>
    <row r="5855" spans="2:46" ht="15" customHeight="1">
      <c r="B5855" s="48">
        <v>7625</v>
      </c>
      <c r="C5855" s="49">
        <v>45463</v>
      </c>
      <c r="D5855" s="50">
        <v>0.73962962962962964</v>
      </c>
      <c r="E5855" s="48" t="s">
        <v>13064</v>
      </c>
      <c r="F5855" s="48" t="s">
        <v>719</v>
      </c>
      <c r="G5855" s="48" t="s">
        <v>719</v>
      </c>
      <c r="H5855" s="48" t="s">
        <v>803</v>
      </c>
      <c r="I5855" s="48" t="s">
        <v>803</v>
      </c>
      <c r="J5855" s="48" t="s">
        <v>189</v>
      </c>
      <c r="K5855" s="48" t="s">
        <v>51</v>
      </c>
      <c r="L5855" s="48" t="s">
        <v>719</v>
      </c>
      <c r="M5855" s="48" t="s">
        <v>194</v>
      </c>
      <c r="N5855" s="48" t="s">
        <v>194</v>
      </c>
      <c r="O5855" s="48" t="s">
        <v>719</v>
      </c>
      <c r="P5855" s="48" t="s">
        <v>319</v>
      </c>
      <c r="Q5855" s="48"/>
      <c r="R5855" s="48"/>
      <c r="S5855" s="48"/>
      <c r="T5855" s="48"/>
      <c r="U5855" s="48"/>
      <c r="V5855" s="48"/>
      <c r="W5855" s="51" t="s">
        <v>5341</v>
      </c>
      <c r="X5855" t="str">
        <f t="shared" si="182"/>
        <v>BE;BE;SS;SS;JB;BB;BE;DH;DH;BE;FR</v>
      </c>
      <c r="Y5855" cm="1">
        <f t="array" ref="Y5855">SUM(_xlfn.XLOOKUP(_xlfn.TOROW(F5855:V5855,1),$AN$34:$AN$43,$AL$34:$AL$43,,0,1))</f>
        <v>58</v>
      </c>
      <c r="Z5855">
        <f t="shared" si="183"/>
        <v>11</v>
      </c>
      <c r="AA5855" t="str">
        <v>CB</v>
      </c>
      <c r="AG5855">
        <v>6432</v>
      </c>
      <c r="AH5855">
        <v>5</v>
      </c>
      <c r="AT5855">
        <v>11</v>
      </c>
    </row>
    <row r="5856" spans="2:46" ht="15" customHeight="1">
      <c r="B5856" s="48">
        <v>7626</v>
      </c>
      <c r="C5856" s="49">
        <v>45463</v>
      </c>
      <c r="D5856" s="50">
        <v>0.74068287037037039</v>
      </c>
      <c r="E5856" s="48" t="s">
        <v>8844</v>
      </c>
      <c r="F5856" s="48" t="s">
        <v>319</v>
      </c>
      <c r="G5856" s="48" t="s">
        <v>319</v>
      </c>
      <c r="H5856" s="48" t="s">
        <v>319</v>
      </c>
      <c r="I5856" s="48" t="s">
        <v>319</v>
      </c>
      <c r="J5856" s="48" t="s">
        <v>319</v>
      </c>
      <c r="K5856" s="48"/>
      <c r="L5856" s="48"/>
      <c r="M5856" s="48"/>
      <c r="N5856" s="48"/>
      <c r="O5856" s="48"/>
      <c r="P5856" s="48"/>
      <c r="Q5856" s="48"/>
      <c r="R5856" s="48"/>
      <c r="S5856" s="48"/>
      <c r="T5856" s="48"/>
      <c r="U5856" s="48"/>
      <c r="V5856" s="48"/>
      <c r="W5856" s="51" t="s">
        <v>816</v>
      </c>
      <c r="X5856" t="str">
        <f t="shared" si="182"/>
        <v>FR;FR;FR;FR;FR</v>
      </c>
      <c r="Y5856" cm="1">
        <f t="array" ref="Y5856">SUM(_xlfn.XLOOKUP(_xlfn.TOROW(F5856:V5856,1),$AN$34:$AN$43,$AL$34:$AL$43,,0,1))</f>
        <v>15</v>
      </c>
      <c r="Z5856">
        <f t="shared" si="183"/>
        <v>5</v>
      </c>
      <c r="AA5856" t="str">
        <v>JB</v>
      </c>
      <c r="AG5856">
        <v>6435</v>
      </c>
      <c r="AH5856">
        <v>5</v>
      </c>
      <c r="AT5856">
        <v>5</v>
      </c>
    </row>
    <row r="5857" spans="2:46" ht="15" customHeight="1">
      <c r="B5857" s="48">
        <v>7627</v>
      </c>
      <c r="C5857" s="49">
        <v>45463</v>
      </c>
      <c r="D5857" s="50">
        <v>0.74203703703703705</v>
      </c>
      <c r="E5857" s="48" t="s">
        <v>13065</v>
      </c>
      <c r="F5857" s="48" t="s">
        <v>719</v>
      </c>
      <c r="G5857" s="48" t="s">
        <v>243</v>
      </c>
      <c r="H5857" s="48" t="s">
        <v>194</v>
      </c>
      <c r="I5857" s="48" t="s">
        <v>304</v>
      </c>
      <c r="J5857" s="48" t="s">
        <v>194</v>
      </c>
      <c r="K5857" s="48" t="s">
        <v>304</v>
      </c>
      <c r="L5857" s="48" t="s">
        <v>51</v>
      </c>
      <c r="M5857" s="48" t="s">
        <v>194</v>
      </c>
      <c r="N5857" s="48" t="s">
        <v>194</v>
      </c>
      <c r="O5857" s="48" t="s">
        <v>194</v>
      </c>
      <c r="P5857" s="48" t="s">
        <v>803</v>
      </c>
      <c r="Q5857" s="48" t="s">
        <v>133</v>
      </c>
      <c r="R5857" s="48"/>
      <c r="S5857" s="48"/>
      <c r="T5857" s="48"/>
      <c r="U5857" s="48"/>
      <c r="V5857" s="48"/>
      <c r="W5857" s="51" t="s">
        <v>5342</v>
      </c>
      <c r="X5857" t="str">
        <f t="shared" si="182"/>
        <v>BE;CB;DH;HD;DH;HD;BB;DH;DH;DH;SS;SO</v>
      </c>
      <c r="Y5857" cm="1">
        <f t="array" ref="Y5857">SUM(_xlfn.XLOOKUP(_xlfn.TOROW(F5857:V5857,1),$AN$34:$AN$43,$AL$34:$AL$43,,0,1))</f>
        <v>87</v>
      </c>
      <c r="Z5857">
        <f t="shared" si="183"/>
        <v>12</v>
      </c>
      <c r="AA5857" t="str">
        <v>JB</v>
      </c>
      <c r="AG5857">
        <v>6437</v>
      </c>
      <c r="AH5857">
        <v>5</v>
      </c>
      <c r="AT5857">
        <v>12</v>
      </c>
    </row>
    <row r="5858" spans="2:46" ht="15" customHeight="1">
      <c r="B5858" s="48">
        <v>7628</v>
      </c>
      <c r="C5858" s="49">
        <v>45463</v>
      </c>
      <c r="D5858" s="50">
        <v>0.74490740740740746</v>
      </c>
      <c r="E5858" s="48" t="s">
        <v>13066</v>
      </c>
      <c r="F5858" s="48" t="s">
        <v>719</v>
      </c>
      <c r="G5858" s="48" t="s">
        <v>243</v>
      </c>
      <c r="H5858" s="48" t="s">
        <v>243</v>
      </c>
      <c r="I5858" s="48" t="s">
        <v>133</v>
      </c>
      <c r="J5858" s="48" t="s">
        <v>189</v>
      </c>
      <c r="K5858" s="48" t="s">
        <v>51</v>
      </c>
      <c r="L5858" s="48" t="s">
        <v>803</v>
      </c>
      <c r="M5858" s="48" t="s">
        <v>51</v>
      </c>
      <c r="N5858" s="48" t="s">
        <v>51</v>
      </c>
      <c r="O5858" s="48" t="s">
        <v>51</v>
      </c>
      <c r="P5858" s="48" t="s">
        <v>51</v>
      </c>
      <c r="Q5858" s="48"/>
      <c r="R5858" s="48"/>
      <c r="S5858" s="48"/>
      <c r="T5858" s="48"/>
      <c r="U5858" s="48"/>
      <c r="V5858" s="48"/>
      <c r="W5858" s="51" t="s">
        <v>5343</v>
      </c>
      <c r="X5858" t="str">
        <f t="shared" si="182"/>
        <v>BE;CB;CB;SO;JB;BB;SS;BB;BB;BB;BB</v>
      </c>
      <c r="Y5858" cm="1">
        <f t="array" ref="Y5858">SUM(_xlfn.XLOOKUP(_xlfn.TOROW(F5858:V5858,1),$AN$34:$AN$43,$AL$34:$AL$43,,0,1))</f>
        <v>77</v>
      </c>
      <c r="Z5858">
        <f t="shared" si="183"/>
        <v>11</v>
      </c>
      <c r="AA5858" t="str">
        <v>JB</v>
      </c>
      <c r="AG5858">
        <v>6446</v>
      </c>
      <c r="AH5858">
        <v>5</v>
      </c>
      <c r="AT5858">
        <v>11</v>
      </c>
    </row>
    <row r="5859" spans="2:46" ht="15" customHeight="1">
      <c r="B5859" s="48">
        <v>7629</v>
      </c>
      <c r="C5859" s="49">
        <v>45463</v>
      </c>
      <c r="D5859" s="50">
        <v>0.74502314814814818</v>
      </c>
      <c r="E5859" s="48" t="s">
        <v>13067</v>
      </c>
      <c r="F5859" s="48" t="s">
        <v>304</v>
      </c>
      <c r="G5859" s="48" t="s">
        <v>304</v>
      </c>
      <c r="H5859" s="48" t="s">
        <v>243</v>
      </c>
      <c r="I5859" s="48" t="s">
        <v>133</v>
      </c>
      <c r="J5859" s="48" t="s">
        <v>243</v>
      </c>
      <c r="K5859" s="48"/>
      <c r="L5859" s="48"/>
      <c r="M5859" s="48"/>
      <c r="N5859" s="48"/>
      <c r="O5859" s="48"/>
      <c r="P5859" s="48"/>
      <c r="Q5859" s="48"/>
      <c r="R5859" s="48"/>
      <c r="S5859" s="48"/>
      <c r="T5859" s="48"/>
      <c r="U5859" s="48"/>
      <c r="V5859" s="48"/>
      <c r="W5859" s="51" t="s">
        <v>5344</v>
      </c>
      <c r="X5859" t="str">
        <f t="shared" si="182"/>
        <v>HD;HD;CB;SO;CB</v>
      </c>
      <c r="Y5859" cm="1">
        <f t="array" ref="Y5859">SUM(_xlfn.XLOOKUP(_xlfn.TOROW(F5859:V5859,1),$AN$34:$AN$43,$AL$34:$AL$43,,0,1))</f>
        <v>32</v>
      </c>
      <c r="Z5859">
        <f t="shared" si="183"/>
        <v>5</v>
      </c>
      <c r="AA5859" t="str">
        <v>BB</v>
      </c>
      <c r="AG5859">
        <v>6447</v>
      </c>
      <c r="AH5859">
        <v>5</v>
      </c>
      <c r="AT5859">
        <v>5</v>
      </c>
    </row>
    <row r="5860" spans="2:46" ht="15" customHeight="1">
      <c r="B5860" s="48">
        <v>7630</v>
      </c>
      <c r="C5860" s="49">
        <v>45463</v>
      </c>
      <c r="D5860" s="50">
        <v>0.74710648148148151</v>
      </c>
      <c r="E5860" s="48" t="s">
        <v>13068</v>
      </c>
      <c r="F5860" s="48" t="s">
        <v>51</v>
      </c>
      <c r="G5860" s="48" t="s">
        <v>51</v>
      </c>
      <c r="H5860" s="48" t="s">
        <v>51</v>
      </c>
      <c r="I5860" s="48" t="s">
        <v>51</v>
      </c>
      <c r="J5860" s="48" t="s">
        <v>243</v>
      </c>
      <c r="K5860" s="48" t="s">
        <v>243</v>
      </c>
      <c r="L5860" s="48" t="s">
        <v>803</v>
      </c>
      <c r="M5860" s="48" t="s">
        <v>51</v>
      </c>
      <c r="N5860" s="48" t="s">
        <v>51</v>
      </c>
      <c r="O5860" s="48" t="s">
        <v>719</v>
      </c>
      <c r="P5860" s="48" t="s">
        <v>280</v>
      </c>
      <c r="Q5860" s="48"/>
      <c r="R5860" s="48"/>
      <c r="S5860" s="48"/>
      <c r="T5860" s="48"/>
      <c r="U5860" s="48"/>
      <c r="V5860" s="48"/>
      <c r="W5860" s="51" t="s">
        <v>5345</v>
      </c>
      <c r="X5860" t="str">
        <f t="shared" si="182"/>
        <v>BB;BB;BB;BB;CB;CB;SS;BB;BB;BE;WB</v>
      </c>
      <c r="Y5860" cm="1">
        <f t="array" ref="Y5860">SUM(_xlfn.XLOOKUP(_xlfn.TOROW(F5860:V5860,1),$AN$34:$AN$43,$AL$34:$AL$43,,0,1))</f>
        <v>95</v>
      </c>
      <c r="Z5860">
        <f t="shared" si="183"/>
        <v>11</v>
      </c>
      <c r="AA5860" t="str">
        <v>JB</v>
      </c>
      <c r="AG5860">
        <v>6455</v>
      </c>
      <c r="AH5860">
        <v>5</v>
      </c>
      <c r="AT5860">
        <v>11</v>
      </c>
    </row>
    <row r="5861" spans="2:46" ht="15" customHeight="1">
      <c r="B5861" s="48">
        <v>7631</v>
      </c>
      <c r="C5861" s="49">
        <v>45463</v>
      </c>
      <c r="D5861" s="50">
        <v>0.75011574074074072</v>
      </c>
      <c r="E5861" s="48" t="s">
        <v>13069</v>
      </c>
      <c r="F5861" s="48" t="s">
        <v>280</v>
      </c>
      <c r="G5861" s="48" t="s">
        <v>194</v>
      </c>
      <c r="H5861" s="48" t="s">
        <v>51</v>
      </c>
      <c r="I5861" s="48" t="s">
        <v>133</v>
      </c>
      <c r="J5861" s="48" t="s">
        <v>133</v>
      </c>
      <c r="K5861" s="48" t="s">
        <v>133</v>
      </c>
      <c r="L5861" s="48" t="s">
        <v>189</v>
      </c>
      <c r="M5861" s="48"/>
      <c r="N5861" s="48"/>
      <c r="O5861" s="48"/>
      <c r="P5861" s="48"/>
      <c r="Q5861" s="48"/>
      <c r="R5861" s="48"/>
      <c r="S5861" s="48"/>
      <c r="T5861" s="48"/>
      <c r="U5861" s="48"/>
      <c r="V5861" s="48"/>
      <c r="W5861" s="51" t="s">
        <v>5346</v>
      </c>
      <c r="X5861" t="str">
        <f t="shared" si="182"/>
        <v>WB;DH;BB;SO;SO;SO;JB</v>
      </c>
      <c r="Y5861" cm="1">
        <f t="array" ref="Y5861">SUM(_xlfn.XLOOKUP(_xlfn.TOROW(F5861:V5861,1),$AN$34:$AN$43,$AL$34:$AL$43,,0,1))</f>
        <v>37</v>
      </c>
      <c r="Z5861">
        <f t="shared" si="183"/>
        <v>7</v>
      </c>
      <c r="AA5861" t="str">
        <v>JB</v>
      </c>
      <c r="AG5861">
        <v>6460</v>
      </c>
      <c r="AH5861">
        <v>5</v>
      </c>
      <c r="AT5861">
        <v>7</v>
      </c>
    </row>
    <row r="5862" spans="2:46" ht="15" customHeight="1">
      <c r="B5862" s="48">
        <v>7632</v>
      </c>
      <c r="C5862" s="49">
        <v>45463</v>
      </c>
      <c r="D5862" s="50">
        <v>0.75109953703703702</v>
      </c>
      <c r="E5862" s="48" t="s">
        <v>13070</v>
      </c>
      <c r="F5862" s="48" t="s">
        <v>51</v>
      </c>
      <c r="G5862" s="48" t="s">
        <v>280</v>
      </c>
      <c r="H5862" s="48" t="s">
        <v>304</v>
      </c>
      <c r="I5862" s="48" t="s">
        <v>304</v>
      </c>
      <c r="J5862" s="48" t="s">
        <v>189</v>
      </c>
      <c r="K5862" s="48" t="s">
        <v>243</v>
      </c>
      <c r="L5862" s="48" t="s">
        <v>719</v>
      </c>
      <c r="M5862" s="48" t="s">
        <v>133</v>
      </c>
      <c r="N5862" s="48" t="s">
        <v>133</v>
      </c>
      <c r="O5862" s="48" t="s">
        <v>133</v>
      </c>
      <c r="P5862" s="48"/>
      <c r="Q5862" s="48"/>
      <c r="R5862" s="48"/>
      <c r="S5862" s="48"/>
      <c r="T5862" s="48"/>
      <c r="U5862" s="48"/>
      <c r="V5862" s="48"/>
      <c r="W5862" s="51" t="s">
        <v>5347</v>
      </c>
      <c r="X5862" t="str">
        <f t="shared" si="182"/>
        <v>BB;WB;HD;HD;JB;CB;BE;SO;SO;SO</v>
      </c>
      <c r="Y5862" cm="1">
        <f t="array" ref="Y5862">SUM(_xlfn.XLOOKUP(_xlfn.TOROW(F5862:V5862,1),$AN$34:$AN$43,$AL$34:$AL$43,,0,1))</f>
        <v>55</v>
      </c>
      <c r="Z5862">
        <f t="shared" si="183"/>
        <v>10</v>
      </c>
      <c r="AA5862" t="str">
        <v>WB</v>
      </c>
      <c r="AG5862">
        <v>6462</v>
      </c>
      <c r="AH5862">
        <v>5</v>
      </c>
      <c r="AT5862">
        <v>10</v>
      </c>
    </row>
    <row r="5863" spans="2:46" ht="15" customHeight="1">
      <c r="B5863" s="48">
        <v>7633</v>
      </c>
      <c r="C5863" s="49">
        <v>45463</v>
      </c>
      <c r="D5863" s="50">
        <v>0.75130787037037039</v>
      </c>
      <c r="E5863" s="48" t="s">
        <v>13071</v>
      </c>
      <c r="F5863" s="48" t="s">
        <v>304</v>
      </c>
      <c r="G5863" s="48" t="s">
        <v>189</v>
      </c>
      <c r="H5863" s="48" t="s">
        <v>189</v>
      </c>
      <c r="I5863" s="48" t="s">
        <v>51</v>
      </c>
      <c r="J5863" s="48" t="s">
        <v>51</v>
      </c>
      <c r="K5863" s="48" t="s">
        <v>803</v>
      </c>
      <c r="L5863" s="48" t="s">
        <v>803</v>
      </c>
      <c r="M5863" s="48"/>
      <c r="N5863" s="48"/>
      <c r="O5863" s="48"/>
      <c r="P5863" s="48"/>
      <c r="Q5863" s="48"/>
      <c r="R5863" s="48"/>
      <c r="S5863" s="48"/>
      <c r="T5863" s="48"/>
      <c r="U5863" s="48"/>
      <c r="V5863" s="48"/>
      <c r="W5863" s="51" t="s">
        <v>5348</v>
      </c>
      <c r="X5863" t="str">
        <f t="shared" si="182"/>
        <v>HD;JB;JB;BB;BB;SS;SS</v>
      </c>
      <c r="Y5863" cm="1">
        <f t="array" ref="Y5863">SUM(_xlfn.XLOOKUP(_xlfn.TOROW(F5863:V5863,1),$AN$34:$AN$43,$AL$34:$AL$43,,0,1))</f>
        <v>35</v>
      </c>
      <c r="Z5863">
        <f t="shared" si="183"/>
        <v>7</v>
      </c>
      <c r="AA5863" t="str">
        <v>WB</v>
      </c>
      <c r="AG5863">
        <v>6468</v>
      </c>
      <c r="AH5863">
        <v>5</v>
      </c>
      <c r="AT5863">
        <v>7</v>
      </c>
    </row>
    <row r="5864" spans="2:46" ht="15" customHeight="1">
      <c r="B5864" s="48">
        <v>7634</v>
      </c>
      <c r="C5864" s="49">
        <v>45463</v>
      </c>
      <c r="D5864" s="50">
        <v>0.75215277777777778</v>
      </c>
      <c r="E5864" s="48" t="s">
        <v>10712</v>
      </c>
      <c r="F5864" s="48" t="s">
        <v>51</v>
      </c>
      <c r="G5864" s="48" t="s">
        <v>51</v>
      </c>
      <c r="H5864" s="48" t="s">
        <v>194</v>
      </c>
      <c r="I5864" s="48" t="s">
        <v>194</v>
      </c>
      <c r="J5864" s="48" t="s">
        <v>194</v>
      </c>
      <c r="K5864" s="48" t="s">
        <v>194</v>
      </c>
      <c r="L5864" s="48"/>
      <c r="M5864" s="48"/>
      <c r="N5864" s="48"/>
      <c r="O5864" s="48"/>
      <c r="P5864" s="48"/>
      <c r="Q5864" s="48"/>
      <c r="R5864" s="48"/>
      <c r="S5864" s="48"/>
      <c r="T5864" s="48"/>
      <c r="U5864" s="48"/>
      <c r="V5864" s="48"/>
      <c r="W5864" s="51" t="s">
        <v>5349</v>
      </c>
      <c r="X5864" t="str">
        <f t="shared" si="182"/>
        <v>BB;BB;DH;DH;DH;DH</v>
      </c>
      <c r="Y5864" cm="1">
        <f t="array" ref="Y5864">SUM(_xlfn.XLOOKUP(_xlfn.TOROW(F5864:V5864,1),$AN$34:$AN$43,$AL$34:$AL$43,,0,1))</f>
        <v>56</v>
      </c>
      <c r="Z5864">
        <f t="shared" si="183"/>
        <v>6</v>
      </c>
      <c r="AA5864" t="str">
        <v>WB</v>
      </c>
      <c r="AG5864">
        <v>6474</v>
      </c>
      <c r="AH5864">
        <v>5</v>
      </c>
      <c r="AT5864">
        <v>6</v>
      </c>
    </row>
    <row r="5865" spans="2:46" ht="15" customHeight="1">
      <c r="B5865" s="48">
        <v>7635</v>
      </c>
      <c r="C5865" s="49">
        <v>45463</v>
      </c>
      <c r="D5865" s="50">
        <v>0.75270833333333331</v>
      </c>
      <c r="E5865" s="48" t="s">
        <v>8669</v>
      </c>
      <c r="F5865" s="48" t="s">
        <v>719</v>
      </c>
      <c r="G5865" s="48" t="s">
        <v>719</v>
      </c>
      <c r="H5865" s="48"/>
      <c r="I5865" s="48"/>
      <c r="J5865" s="48"/>
      <c r="K5865" s="48"/>
      <c r="L5865" s="48"/>
      <c r="M5865" s="48"/>
      <c r="N5865" s="48"/>
      <c r="O5865" s="48"/>
      <c r="P5865" s="48"/>
      <c r="Q5865" s="48"/>
      <c r="R5865" s="48"/>
      <c r="S5865" s="48"/>
      <c r="T5865" s="48"/>
      <c r="U5865" s="48"/>
      <c r="V5865" s="48"/>
      <c r="W5865" s="51" t="s">
        <v>619</v>
      </c>
      <c r="X5865" t="str">
        <f t="shared" si="182"/>
        <v>BE;BE</v>
      </c>
      <c r="Y5865" cm="1">
        <f t="array" ref="Y5865">SUM(_xlfn.XLOOKUP(_xlfn.TOROW(F5865:V5865,1),$AN$34:$AN$43,$AL$34:$AL$43,,0,1))</f>
        <v>10</v>
      </c>
      <c r="Z5865">
        <f t="shared" si="183"/>
        <v>2</v>
      </c>
      <c r="AA5865" t="str">
        <v>HD</v>
      </c>
      <c r="AG5865">
        <v>6476</v>
      </c>
      <c r="AH5865">
        <v>5</v>
      </c>
      <c r="AT5865">
        <v>2</v>
      </c>
    </row>
    <row r="5866" spans="2:46" ht="15" customHeight="1">
      <c r="B5866" s="48">
        <v>7636</v>
      </c>
      <c r="C5866" s="49">
        <v>45463</v>
      </c>
      <c r="D5866" s="50">
        <v>0.75291666666666668</v>
      </c>
      <c r="E5866" s="48" t="s">
        <v>13072</v>
      </c>
      <c r="F5866" s="48" t="s">
        <v>243</v>
      </c>
      <c r="G5866" s="48" t="s">
        <v>133</v>
      </c>
      <c r="H5866" s="48" t="s">
        <v>133</v>
      </c>
      <c r="I5866" s="48" t="s">
        <v>133</v>
      </c>
      <c r="J5866" s="48" t="s">
        <v>719</v>
      </c>
      <c r="K5866" s="48" t="s">
        <v>51</v>
      </c>
      <c r="L5866" s="48" t="s">
        <v>803</v>
      </c>
      <c r="M5866" s="48"/>
      <c r="N5866" s="48"/>
      <c r="O5866" s="48"/>
      <c r="P5866" s="48"/>
      <c r="Q5866" s="48"/>
      <c r="R5866" s="48"/>
      <c r="S5866" s="48"/>
      <c r="T5866" s="48"/>
      <c r="U5866" s="48"/>
      <c r="V5866" s="48"/>
      <c r="W5866" s="51" t="s">
        <v>5350</v>
      </c>
      <c r="X5866" t="str">
        <f t="shared" si="182"/>
        <v>CB;SO;SO;SO;BE;BB;SS</v>
      </c>
      <c r="Y5866" cm="1">
        <f t="array" ref="Y5866">SUM(_xlfn.XLOOKUP(_xlfn.TOROW(F5866:V5866,1),$AN$34:$AN$43,$AL$34:$AL$43,,0,1))</f>
        <v>32</v>
      </c>
      <c r="Z5866">
        <f t="shared" si="183"/>
        <v>7</v>
      </c>
      <c r="AA5866" t="str">
        <v>BE</v>
      </c>
      <c r="AG5866">
        <v>6487</v>
      </c>
      <c r="AH5866">
        <v>5</v>
      </c>
      <c r="AT5866">
        <v>7</v>
      </c>
    </row>
    <row r="5867" spans="2:46" ht="15" customHeight="1">
      <c r="B5867" s="48">
        <v>7637</v>
      </c>
      <c r="C5867" s="49">
        <v>45463</v>
      </c>
      <c r="D5867" s="50">
        <v>0.75393518518518521</v>
      </c>
      <c r="E5867" s="48" t="s">
        <v>10717</v>
      </c>
      <c r="F5867" s="48" t="s">
        <v>803</v>
      </c>
      <c r="G5867" s="48" t="s">
        <v>803</v>
      </c>
      <c r="H5867" s="48" t="s">
        <v>803</v>
      </c>
      <c r="I5867" s="48" t="s">
        <v>194</v>
      </c>
      <c r="J5867" s="48"/>
      <c r="K5867" s="48"/>
      <c r="L5867" s="48"/>
      <c r="M5867" s="48"/>
      <c r="N5867" s="48"/>
      <c r="O5867" s="48"/>
      <c r="P5867" s="48"/>
      <c r="Q5867" s="48"/>
      <c r="R5867" s="48"/>
      <c r="S5867" s="48"/>
      <c r="T5867" s="48"/>
      <c r="U5867" s="48"/>
      <c r="V5867" s="48"/>
      <c r="W5867" s="51" t="s">
        <v>5351</v>
      </c>
      <c r="X5867" t="str">
        <f t="shared" si="182"/>
        <v>SS;SS;SS;DH</v>
      </c>
      <c r="Y5867" cm="1">
        <f t="array" ref="Y5867">SUM(_xlfn.XLOOKUP(_xlfn.TOROW(F5867:V5867,1),$AN$34:$AN$43,$AL$34:$AL$43,,0,1))</f>
        <v>18</v>
      </c>
      <c r="Z5867">
        <f t="shared" si="183"/>
        <v>4</v>
      </c>
      <c r="AA5867" t="str">
        <v>JB</v>
      </c>
      <c r="AG5867">
        <v>6492</v>
      </c>
      <c r="AH5867">
        <v>5</v>
      </c>
      <c r="AT5867">
        <v>4</v>
      </c>
    </row>
    <row r="5868" spans="2:46" ht="15" customHeight="1">
      <c r="B5868" s="48">
        <v>7638</v>
      </c>
      <c r="C5868" s="49">
        <v>45463</v>
      </c>
      <c r="D5868" s="50">
        <v>0.75457175925925923</v>
      </c>
      <c r="E5868" s="48" t="s">
        <v>13073</v>
      </c>
      <c r="F5868" s="48" t="s">
        <v>319</v>
      </c>
      <c r="G5868" s="48" t="s">
        <v>304</v>
      </c>
      <c r="H5868" s="48" t="s">
        <v>304</v>
      </c>
      <c r="I5868" s="48" t="s">
        <v>51</v>
      </c>
      <c r="J5868" s="48" t="s">
        <v>719</v>
      </c>
      <c r="K5868" s="48" t="s">
        <v>304</v>
      </c>
      <c r="L5868" s="48" t="s">
        <v>243</v>
      </c>
      <c r="M5868" s="48" t="s">
        <v>803</v>
      </c>
      <c r="N5868" s="48"/>
      <c r="O5868" s="48"/>
      <c r="P5868" s="48"/>
      <c r="Q5868" s="48"/>
      <c r="R5868" s="48"/>
      <c r="S5868" s="48"/>
      <c r="T5868" s="48"/>
      <c r="U5868" s="48"/>
      <c r="V5868" s="48"/>
      <c r="W5868" s="51" t="s">
        <v>5352</v>
      </c>
      <c r="X5868" t="str">
        <f t="shared" si="182"/>
        <v>FR;HD;HD;BB;BE;HD;CB;SS</v>
      </c>
      <c r="Y5868" cm="1">
        <f t="array" ref="Y5868">SUM(_xlfn.XLOOKUP(_xlfn.TOROW(F5868:V5868,1),$AN$34:$AN$43,$AL$34:$AL$43,,0,1))</f>
        <v>50</v>
      </c>
      <c r="Z5868">
        <f t="shared" si="183"/>
        <v>8</v>
      </c>
      <c r="AA5868" t="str">
        <v>JB</v>
      </c>
      <c r="AG5868">
        <v>6494</v>
      </c>
      <c r="AH5868">
        <v>5</v>
      </c>
      <c r="AT5868">
        <v>8</v>
      </c>
    </row>
    <row r="5869" spans="2:46" ht="15" customHeight="1">
      <c r="B5869" s="48">
        <v>7639</v>
      </c>
      <c r="C5869" s="49">
        <v>45463</v>
      </c>
      <c r="D5869" s="50">
        <v>0.75627314814814817</v>
      </c>
      <c r="E5869" s="48" t="s">
        <v>13074</v>
      </c>
      <c r="F5869" s="48" t="s">
        <v>243</v>
      </c>
      <c r="G5869" s="48" t="s">
        <v>243</v>
      </c>
      <c r="H5869" s="48" t="s">
        <v>51</v>
      </c>
      <c r="I5869" s="48" t="s">
        <v>133</v>
      </c>
      <c r="J5869" s="48" t="s">
        <v>803</v>
      </c>
      <c r="K5869" s="48" t="s">
        <v>719</v>
      </c>
      <c r="L5869" s="48"/>
      <c r="M5869" s="48"/>
      <c r="N5869" s="48"/>
      <c r="O5869" s="48"/>
      <c r="P5869" s="48"/>
      <c r="Q5869" s="48"/>
      <c r="R5869" s="48"/>
      <c r="S5869" s="48"/>
      <c r="T5869" s="48"/>
      <c r="U5869" s="48"/>
      <c r="V5869" s="48"/>
      <c r="W5869" s="51" t="s">
        <v>5353</v>
      </c>
      <c r="X5869" t="str">
        <f t="shared" si="182"/>
        <v>CB;CB;BB;SO;SS;BE</v>
      </c>
      <c r="Y5869" cm="1">
        <f t="array" ref="Y5869">SUM(_xlfn.XLOOKUP(_xlfn.TOROW(F5869:V5869,1),$AN$34:$AN$43,$AL$34:$AL$43,,0,1))</f>
        <v>36</v>
      </c>
      <c r="Z5869">
        <f t="shared" si="183"/>
        <v>6</v>
      </c>
      <c r="AA5869" t="str">
        <v>BE</v>
      </c>
      <c r="AG5869">
        <v>6497</v>
      </c>
      <c r="AH5869">
        <v>5</v>
      </c>
      <c r="AT5869">
        <v>6</v>
      </c>
    </row>
    <row r="5870" spans="2:46" ht="15" customHeight="1">
      <c r="B5870" s="48">
        <v>7640</v>
      </c>
      <c r="C5870" s="49">
        <v>45463</v>
      </c>
      <c r="D5870" s="50">
        <v>0.75980324074074079</v>
      </c>
      <c r="E5870" s="48" t="s">
        <v>13075</v>
      </c>
      <c r="F5870" s="48" t="s">
        <v>280</v>
      </c>
      <c r="G5870" s="48" t="s">
        <v>280</v>
      </c>
      <c r="H5870" s="48" t="s">
        <v>803</v>
      </c>
      <c r="I5870" s="48" t="s">
        <v>803</v>
      </c>
      <c r="J5870" s="48" t="s">
        <v>803</v>
      </c>
      <c r="K5870" s="48" t="s">
        <v>803</v>
      </c>
      <c r="L5870" s="48" t="s">
        <v>189</v>
      </c>
      <c r="M5870" s="48" t="s">
        <v>189</v>
      </c>
      <c r="N5870" s="48"/>
      <c r="O5870" s="48"/>
      <c r="P5870" s="48"/>
      <c r="Q5870" s="48"/>
      <c r="R5870" s="48"/>
      <c r="S5870" s="48"/>
      <c r="T5870" s="48"/>
      <c r="U5870" s="48"/>
      <c r="V5870" s="48"/>
      <c r="W5870" s="51" t="s">
        <v>5354</v>
      </c>
      <c r="X5870" t="str">
        <f t="shared" si="182"/>
        <v>WB;WB;SS;SS;SS;SS;JB;JB</v>
      </c>
      <c r="Y5870" cm="1">
        <f t="array" ref="Y5870">SUM(_xlfn.XLOOKUP(_xlfn.TOROW(F5870:V5870,1),$AN$34:$AN$43,$AL$34:$AL$43,,0,1))</f>
        <v>36</v>
      </c>
      <c r="Z5870">
        <f t="shared" si="183"/>
        <v>8</v>
      </c>
      <c r="AA5870" t="str">
        <v>SO</v>
      </c>
      <c r="AG5870">
        <v>6499</v>
      </c>
      <c r="AH5870">
        <v>5</v>
      </c>
      <c r="AT5870">
        <v>8</v>
      </c>
    </row>
    <row r="5871" spans="2:46" ht="15" customHeight="1">
      <c r="B5871" s="48">
        <v>7641</v>
      </c>
      <c r="C5871" s="49">
        <v>45463</v>
      </c>
      <c r="D5871" s="50">
        <v>0.75988425925925929</v>
      </c>
      <c r="E5871" s="48" t="s">
        <v>13076</v>
      </c>
      <c r="F5871" s="48" t="s">
        <v>319</v>
      </c>
      <c r="G5871" s="48" t="s">
        <v>243</v>
      </c>
      <c r="H5871" s="48" t="s">
        <v>719</v>
      </c>
      <c r="I5871" s="48" t="s">
        <v>189</v>
      </c>
      <c r="J5871" s="48" t="s">
        <v>319</v>
      </c>
      <c r="K5871" s="48" t="s">
        <v>194</v>
      </c>
      <c r="L5871" s="48" t="s">
        <v>280</v>
      </c>
      <c r="M5871" s="48" t="s">
        <v>304</v>
      </c>
      <c r="N5871" s="48" t="s">
        <v>304</v>
      </c>
      <c r="O5871" s="48" t="s">
        <v>189</v>
      </c>
      <c r="P5871" s="48"/>
      <c r="Q5871" s="48"/>
      <c r="R5871" s="48"/>
      <c r="S5871" s="48"/>
      <c r="T5871" s="48"/>
      <c r="U5871" s="48"/>
      <c r="V5871" s="48"/>
      <c r="W5871" s="51" t="s">
        <v>5355</v>
      </c>
      <c r="X5871" t="str">
        <f t="shared" si="182"/>
        <v>FR;CB;BE;JB;FR;DH;WB;HD;HD;JB</v>
      </c>
      <c r="Y5871" cm="1">
        <f t="array" ref="Y5871">SUM(_xlfn.XLOOKUP(_xlfn.TOROW(F5871:V5871,1),$AN$34:$AN$43,$AL$34:$AL$43,,0,1))</f>
        <v>55</v>
      </c>
      <c r="Z5871">
        <f t="shared" si="183"/>
        <v>10</v>
      </c>
      <c r="AA5871" t="str">
        <v>DH</v>
      </c>
      <c r="AG5871">
        <v>6505</v>
      </c>
      <c r="AH5871">
        <v>5</v>
      </c>
      <c r="AT5871">
        <v>10</v>
      </c>
    </row>
    <row r="5872" spans="2:46" ht="15" customHeight="1">
      <c r="B5872" s="48">
        <v>7642</v>
      </c>
      <c r="C5872" s="49">
        <v>45463</v>
      </c>
      <c r="D5872" s="50">
        <v>0.76065972222222222</v>
      </c>
      <c r="E5872" s="48" t="s">
        <v>8565</v>
      </c>
      <c r="F5872" s="48" t="s">
        <v>51</v>
      </c>
      <c r="G5872" s="48" t="s">
        <v>51</v>
      </c>
      <c r="H5872" s="48" t="s">
        <v>51</v>
      </c>
      <c r="I5872" s="48"/>
      <c r="J5872" s="48"/>
      <c r="K5872" s="48"/>
      <c r="L5872" s="48"/>
      <c r="M5872" s="48"/>
      <c r="N5872" s="48"/>
      <c r="O5872" s="48"/>
      <c r="P5872" s="48"/>
      <c r="Q5872" s="48"/>
      <c r="R5872" s="48"/>
      <c r="S5872" s="48"/>
      <c r="T5872" s="48"/>
      <c r="U5872" s="48"/>
      <c r="V5872" s="48"/>
      <c r="W5872" s="51" t="s">
        <v>2289</v>
      </c>
      <c r="X5872" t="str">
        <f t="shared" si="182"/>
        <v>BB;BB;BB</v>
      </c>
      <c r="Y5872" cm="1">
        <f t="array" ref="Y5872">SUM(_xlfn.XLOOKUP(_xlfn.TOROW(F5872:V5872,1),$AN$34:$AN$43,$AL$34:$AL$43,,0,1))</f>
        <v>30</v>
      </c>
      <c r="Z5872">
        <f t="shared" si="183"/>
        <v>3</v>
      </c>
      <c r="AA5872" t="str">
        <v>DH</v>
      </c>
      <c r="AG5872">
        <v>6507</v>
      </c>
      <c r="AH5872">
        <v>5</v>
      </c>
      <c r="AT5872">
        <v>3</v>
      </c>
    </row>
    <row r="5873" spans="2:46" ht="15" customHeight="1">
      <c r="B5873" s="48">
        <v>7643</v>
      </c>
      <c r="C5873" s="49">
        <v>45463</v>
      </c>
      <c r="D5873" s="50">
        <v>0.76091435185185186</v>
      </c>
      <c r="E5873" s="48" t="s">
        <v>11488</v>
      </c>
      <c r="F5873" s="48" t="s">
        <v>803</v>
      </c>
      <c r="G5873" s="48" t="s">
        <v>280</v>
      </c>
      <c r="H5873" s="48" t="s">
        <v>243</v>
      </c>
      <c r="I5873" s="48" t="s">
        <v>243</v>
      </c>
      <c r="J5873" s="48" t="s">
        <v>243</v>
      </c>
      <c r="K5873" s="48"/>
      <c r="L5873" s="48"/>
      <c r="M5873" s="48"/>
      <c r="N5873" s="48"/>
      <c r="O5873" s="48"/>
      <c r="P5873" s="48"/>
      <c r="Q5873" s="48"/>
      <c r="R5873" s="48"/>
      <c r="S5873" s="48"/>
      <c r="T5873" s="48"/>
      <c r="U5873" s="48"/>
      <c r="V5873" s="48"/>
      <c r="W5873" s="51" t="s">
        <v>5356</v>
      </c>
      <c r="X5873" t="str">
        <f t="shared" si="182"/>
        <v>SS;WB;CB;CB;CB</v>
      </c>
      <c r="Y5873" cm="1">
        <f t="array" ref="Y5873">SUM(_xlfn.XLOOKUP(_xlfn.TOROW(F5873:V5873,1),$AN$34:$AN$43,$AL$34:$AL$43,,0,1))</f>
        <v>38</v>
      </c>
      <c r="Z5873">
        <f t="shared" si="183"/>
        <v>5</v>
      </c>
      <c r="AA5873" t="str">
        <v>DH</v>
      </c>
      <c r="AG5873">
        <v>6511</v>
      </c>
      <c r="AH5873">
        <v>5</v>
      </c>
      <c r="AT5873">
        <v>5</v>
      </c>
    </row>
    <row r="5874" spans="2:46" ht="15" customHeight="1">
      <c r="B5874" s="48">
        <v>7644</v>
      </c>
      <c r="C5874" s="49">
        <v>45463</v>
      </c>
      <c r="D5874" s="50">
        <v>0.76310185185185186</v>
      </c>
      <c r="E5874" s="48" t="s">
        <v>13077</v>
      </c>
      <c r="F5874" s="48" t="s">
        <v>719</v>
      </c>
      <c r="G5874" s="48" t="s">
        <v>319</v>
      </c>
      <c r="H5874" s="48" t="s">
        <v>319</v>
      </c>
      <c r="I5874" s="48" t="s">
        <v>319</v>
      </c>
      <c r="J5874" s="48" t="s">
        <v>243</v>
      </c>
      <c r="K5874" s="48" t="s">
        <v>243</v>
      </c>
      <c r="L5874" s="48" t="s">
        <v>243</v>
      </c>
      <c r="M5874" s="48" t="s">
        <v>243</v>
      </c>
      <c r="N5874" s="48" t="s">
        <v>243</v>
      </c>
      <c r="O5874" s="48"/>
      <c r="P5874" s="48"/>
      <c r="Q5874" s="48"/>
      <c r="R5874" s="48"/>
      <c r="S5874" s="48"/>
      <c r="T5874" s="48"/>
      <c r="U5874" s="48"/>
      <c r="V5874" s="48"/>
      <c r="W5874" s="51" t="s">
        <v>5357</v>
      </c>
      <c r="X5874" t="str">
        <f t="shared" si="182"/>
        <v>BE;FR;FR;FR;CB;CB;CB;CB;CB</v>
      </c>
      <c r="Y5874" cm="1">
        <f t="array" ref="Y5874">SUM(_xlfn.XLOOKUP(_xlfn.TOROW(F5874:V5874,1),$AN$34:$AN$43,$AL$34:$AL$43,,0,1))</f>
        <v>54</v>
      </c>
      <c r="Z5874">
        <f t="shared" si="183"/>
        <v>9</v>
      </c>
      <c r="AA5874" t="str">
        <v>DH</v>
      </c>
      <c r="AG5874">
        <v>6512</v>
      </c>
      <c r="AH5874">
        <v>5</v>
      </c>
      <c r="AT5874">
        <v>9</v>
      </c>
    </row>
    <row r="5875" spans="2:46" ht="15" customHeight="1">
      <c r="B5875" s="48">
        <v>7645</v>
      </c>
      <c r="C5875" s="49">
        <v>45463</v>
      </c>
      <c r="D5875" s="50">
        <v>0.76332175925925927</v>
      </c>
      <c r="E5875" s="48" t="s">
        <v>13078</v>
      </c>
      <c r="F5875" s="48" t="s">
        <v>280</v>
      </c>
      <c r="G5875" s="48" t="s">
        <v>803</v>
      </c>
      <c r="H5875" s="48" t="s">
        <v>803</v>
      </c>
      <c r="I5875" s="48" t="s">
        <v>194</v>
      </c>
      <c r="J5875" s="48" t="s">
        <v>719</v>
      </c>
      <c r="K5875" s="48" t="s">
        <v>280</v>
      </c>
      <c r="L5875" s="48" t="s">
        <v>280</v>
      </c>
      <c r="M5875" s="48"/>
      <c r="N5875" s="48"/>
      <c r="O5875" s="48"/>
      <c r="P5875" s="48"/>
      <c r="Q5875" s="48"/>
      <c r="R5875" s="48"/>
      <c r="S5875" s="48"/>
      <c r="T5875" s="48"/>
      <c r="U5875" s="48"/>
      <c r="V5875" s="48"/>
      <c r="W5875" s="51" t="s">
        <v>5358</v>
      </c>
      <c r="X5875" t="str">
        <f t="shared" si="182"/>
        <v>WB;SS;SS;DH;BE;WB;WB</v>
      </c>
      <c r="Y5875" cm="1">
        <f t="array" ref="Y5875">SUM(_xlfn.XLOOKUP(_xlfn.TOROW(F5875:V5875,1),$AN$34:$AN$43,$AL$34:$AL$43,,0,1))</f>
        <v>53</v>
      </c>
      <c r="Z5875">
        <f t="shared" si="183"/>
        <v>7</v>
      </c>
      <c r="AA5875" t="str">
        <v>SO</v>
      </c>
      <c r="AG5875">
        <v>6516</v>
      </c>
      <c r="AH5875">
        <v>5</v>
      </c>
      <c r="AT5875">
        <v>7</v>
      </c>
    </row>
    <row r="5876" spans="2:46" ht="15" customHeight="1">
      <c r="B5876" s="48">
        <v>7646</v>
      </c>
      <c r="C5876" s="49">
        <v>45463</v>
      </c>
      <c r="D5876" s="50">
        <v>0.76472222222222219</v>
      </c>
      <c r="E5876" s="48" t="s">
        <v>13079</v>
      </c>
      <c r="F5876" s="48" t="s">
        <v>319</v>
      </c>
      <c r="G5876" s="48" t="s">
        <v>243</v>
      </c>
      <c r="H5876" s="48" t="s">
        <v>243</v>
      </c>
      <c r="I5876" s="48" t="s">
        <v>319</v>
      </c>
      <c r="J5876" s="48" t="s">
        <v>243</v>
      </c>
      <c r="K5876" s="48" t="s">
        <v>304</v>
      </c>
      <c r="L5876" s="48" t="s">
        <v>189</v>
      </c>
      <c r="M5876" s="48" t="s">
        <v>304</v>
      </c>
      <c r="N5876" s="48" t="s">
        <v>243</v>
      </c>
      <c r="O5876" s="48" t="s">
        <v>243</v>
      </c>
      <c r="P5876" s="48"/>
      <c r="Q5876" s="48"/>
      <c r="R5876" s="48"/>
      <c r="S5876" s="48"/>
      <c r="T5876" s="48"/>
      <c r="U5876" s="48"/>
      <c r="V5876" s="48"/>
      <c r="W5876" s="51" t="s">
        <v>5359</v>
      </c>
      <c r="X5876" t="str">
        <f t="shared" si="182"/>
        <v>FR;CB;CB;FR;CB;HD;JB;HD;CB;CB</v>
      </c>
      <c r="Y5876" cm="1">
        <f t="array" ref="Y5876">SUM(_xlfn.XLOOKUP(_xlfn.TOROW(F5876:V5876,1),$AN$34:$AN$43,$AL$34:$AL$43,,0,1))</f>
        <v>61</v>
      </c>
      <c r="Z5876">
        <f t="shared" si="183"/>
        <v>10</v>
      </c>
      <c r="AA5876" t="str">
        <v>SO</v>
      </c>
      <c r="AG5876">
        <v>6519</v>
      </c>
      <c r="AH5876">
        <v>5</v>
      </c>
      <c r="AT5876">
        <v>10</v>
      </c>
    </row>
    <row r="5877" spans="2:46" ht="15" customHeight="1">
      <c r="B5877" s="48">
        <v>7647</v>
      </c>
      <c r="C5877" s="49">
        <v>45463</v>
      </c>
      <c r="D5877" s="50">
        <v>0.76674768518518521</v>
      </c>
      <c r="E5877" s="48" t="s">
        <v>13080</v>
      </c>
      <c r="F5877" s="48" t="s">
        <v>51</v>
      </c>
      <c r="G5877" s="48" t="s">
        <v>51</v>
      </c>
      <c r="H5877" s="48" t="s">
        <v>51</v>
      </c>
      <c r="I5877" s="48" t="s">
        <v>51</v>
      </c>
      <c r="J5877" s="48" t="s">
        <v>319</v>
      </c>
      <c r="K5877" s="48" t="s">
        <v>194</v>
      </c>
      <c r="L5877" s="48"/>
      <c r="M5877" s="48"/>
      <c r="N5877" s="48"/>
      <c r="O5877" s="48"/>
      <c r="P5877" s="48"/>
      <c r="Q5877" s="48"/>
      <c r="R5877" s="48"/>
      <c r="S5877" s="48"/>
      <c r="T5877" s="48"/>
      <c r="U5877" s="48"/>
      <c r="V5877" s="48"/>
      <c r="W5877" s="51" t="s">
        <v>5360</v>
      </c>
      <c r="X5877" t="str">
        <f t="shared" si="182"/>
        <v>BB;BB;BB;BB;FR;DH</v>
      </c>
      <c r="Y5877" cm="1">
        <f t="array" ref="Y5877">SUM(_xlfn.XLOOKUP(_xlfn.TOROW(F5877:V5877,1),$AN$34:$AN$43,$AL$34:$AL$43,,0,1))</f>
        <v>52</v>
      </c>
      <c r="Z5877">
        <f t="shared" si="183"/>
        <v>6</v>
      </c>
      <c r="AA5877" t="str">
        <v>SO</v>
      </c>
      <c r="AG5877">
        <v>6530</v>
      </c>
      <c r="AH5877">
        <v>5</v>
      </c>
      <c r="AT5877">
        <v>6</v>
      </c>
    </row>
    <row r="5878" spans="2:46" ht="15" customHeight="1">
      <c r="B5878" s="48">
        <v>7648</v>
      </c>
      <c r="C5878" s="49">
        <v>45463</v>
      </c>
      <c r="D5878" s="50">
        <v>0.7676736111111111</v>
      </c>
      <c r="E5878" s="48" t="s">
        <v>13081</v>
      </c>
      <c r="F5878" s="48" t="s">
        <v>51</v>
      </c>
      <c r="G5878" s="48" t="s">
        <v>243</v>
      </c>
      <c r="H5878" s="48" t="s">
        <v>304</v>
      </c>
      <c r="I5878" s="48" t="s">
        <v>319</v>
      </c>
      <c r="J5878" s="48" t="s">
        <v>280</v>
      </c>
      <c r="K5878" s="48" t="s">
        <v>51</v>
      </c>
      <c r="L5878" s="48" t="s">
        <v>803</v>
      </c>
      <c r="M5878" s="48" t="s">
        <v>194</v>
      </c>
      <c r="N5878" s="48"/>
      <c r="O5878" s="48"/>
      <c r="P5878" s="48"/>
      <c r="Q5878" s="48"/>
      <c r="R5878" s="48"/>
      <c r="S5878" s="48"/>
      <c r="T5878" s="48"/>
      <c r="U5878" s="48"/>
      <c r="V5878" s="48"/>
      <c r="W5878" s="51" t="s">
        <v>5361</v>
      </c>
      <c r="X5878" t="str">
        <f t="shared" si="182"/>
        <v>BB;CB;HD;FR;WB;BB;SS;DH</v>
      </c>
      <c r="Y5878" cm="1">
        <f t="array" ref="Y5878">SUM(_xlfn.XLOOKUP(_xlfn.TOROW(F5878:V5878,1),$AN$34:$AN$43,$AL$34:$AL$43,,0,1))</f>
        <v>61</v>
      </c>
      <c r="Z5878">
        <f t="shared" si="183"/>
        <v>8</v>
      </c>
      <c r="AA5878" t="str">
        <v>SO</v>
      </c>
      <c r="AG5878">
        <v>6549</v>
      </c>
      <c r="AH5878">
        <v>5</v>
      </c>
      <c r="AT5878">
        <v>8</v>
      </c>
    </row>
    <row r="5879" spans="2:46" ht="15" customHeight="1">
      <c r="B5879" s="48">
        <v>7649</v>
      </c>
      <c r="C5879" s="49">
        <v>45463</v>
      </c>
      <c r="D5879" s="50">
        <v>0.76898148148148149</v>
      </c>
      <c r="E5879" s="48" t="s">
        <v>194</v>
      </c>
      <c r="F5879" s="48" t="s">
        <v>194</v>
      </c>
      <c r="G5879" s="48"/>
      <c r="H5879" s="48"/>
      <c r="I5879" s="48"/>
      <c r="J5879" s="48"/>
      <c r="K5879" s="48"/>
      <c r="L5879" s="48"/>
      <c r="M5879" s="48"/>
      <c r="N5879" s="48"/>
      <c r="O5879" s="48"/>
      <c r="P5879" s="48"/>
      <c r="Q5879" s="48"/>
      <c r="R5879" s="48"/>
      <c r="S5879" s="48"/>
      <c r="T5879" s="48"/>
      <c r="U5879" s="48"/>
      <c r="V5879" s="48"/>
      <c r="W5879" s="51" t="s">
        <v>640</v>
      </c>
      <c r="X5879" t="str">
        <f t="shared" si="182"/>
        <v>DH</v>
      </c>
      <c r="Y5879" cm="1">
        <f t="array" ref="Y5879">SUM(_xlfn.XLOOKUP(_xlfn.TOROW(F5879:V5879,1),$AN$34:$AN$43,$AL$34:$AL$43,,0,1))</f>
        <v>9</v>
      </c>
      <c r="Z5879">
        <f t="shared" si="183"/>
        <v>1</v>
      </c>
      <c r="AA5879" t="str">
        <v>HD</v>
      </c>
      <c r="AG5879">
        <v>6561</v>
      </c>
      <c r="AH5879">
        <v>5</v>
      </c>
      <c r="AT5879">
        <v>1</v>
      </c>
    </row>
    <row r="5880" spans="2:46" ht="15" customHeight="1">
      <c r="B5880" s="48">
        <v>7650</v>
      </c>
      <c r="C5880" s="49">
        <v>45463</v>
      </c>
      <c r="D5880" s="50">
        <v>0.76996527777777779</v>
      </c>
      <c r="E5880" s="48" t="s">
        <v>13082</v>
      </c>
      <c r="F5880" s="48" t="s">
        <v>189</v>
      </c>
      <c r="G5880" s="48" t="s">
        <v>719</v>
      </c>
      <c r="H5880" s="48" t="s">
        <v>319</v>
      </c>
      <c r="I5880" s="48" t="s">
        <v>319</v>
      </c>
      <c r="J5880" s="48" t="s">
        <v>194</v>
      </c>
      <c r="K5880" s="48" t="s">
        <v>189</v>
      </c>
      <c r="L5880" s="48"/>
      <c r="M5880" s="48"/>
      <c r="N5880" s="48"/>
      <c r="O5880" s="48"/>
      <c r="P5880" s="48"/>
      <c r="Q5880" s="48"/>
      <c r="R5880" s="48"/>
      <c r="S5880" s="48"/>
      <c r="T5880" s="48"/>
      <c r="U5880" s="48"/>
      <c r="V5880" s="48"/>
      <c r="W5880" s="51" t="s">
        <v>5362</v>
      </c>
      <c r="X5880" t="str">
        <f t="shared" si="182"/>
        <v>JB;BE;FR;FR;DH;JB</v>
      </c>
      <c r="Y5880" cm="1">
        <f t="array" ref="Y5880">SUM(_xlfn.XLOOKUP(_xlfn.TOROW(F5880:V5880,1),$AN$34:$AN$43,$AL$34:$AL$43,,0,1))</f>
        <v>22</v>
      </c>
      <c r="Z5880">
        <f t="shared" si="183"/>
        <v>6</v>
      </c>
      <c r="AA5880" t="str">
        <v>CB</v>
      </c>
      <c r="AG5880">
        <v>6565</v>
      </c>
      <c r="AH5880">
        <v>5</v>
      </c>
      <c r="AT5880">
        <v>6</v>
      </c>
    </row>
    <row r="5881" spans="2:46" ht="15" customHeight="1">
      <c r="B5881" s="48">
        <v>7651</v>
      </c>
      <c r="C5881" s="49">
        <v>45463</v>
      </c>
      <c r="D5881" s="50">
        <v>0.77001157407407406</v>
      </c>
      <c r="E5881" s="48" t="s">
        <v>13083</v>
      </c>
      <c r="F5881" s="48" t="s">
        <v>319</v>
      </c>
      <c r="G5881" s="48" t="s">
        <v>319</v>
      </c>
      <c r="H5881" s="48" t="s">
        <v>319</v>
      </c>
      <c r="I5881" s="48" t="s">
        <v>51</v>
      </c>
      <c r="J5881" s="48" t="s">
        <v>194</v>
      </c>
      <c r="K5881" s="48"/>
      <c r="L5881" s="48"/>
      <c r="M5881" s="48"/>
      <c r="N5881" s="48"/>
      <c r="O5881" s="48"/>
      <c r="P5881" s="48"/>
      <c r="Q5881" s="48"/>
      <c r="R5881" s="48"/>
      <c r="S5881" s="48"/>
      <c r="T5881" s="48"/>
      <c r="U5881" s="48"/>
      <c r="V5881" s="48"/>
      <c r="W5881" s="51" t="s">
        <v>5363</v>
      </c>
      <c r="X5881" t="str">
        <f t="shared" si="182"/>
        <v>FR;FR;FR;BB;DH</v>
      </c>
      <c r="Y5881" cm="1">
        <f t="array" ref="Y5881">SUM(_xlfn.XLOOKUP(_xlfn.TOROW(F5881:V5881,1),$AN$34:$AN$43,$AL$34:$AL$43,,0,1))</f>
        <v>28</v>
      </c>
      <c r="Z5881">
        <f t="shared" si="183"/>
        <v>5</v>
      </c>
      <c r="AA5881" t="str">
        <v>SS</v>
      </c>
      <c r="AG5881">
        <v>6569</v>
      </c>
      <c r="AH5881">
        <v>5</v>
      </c>
      <c r="AT5881">
        <v>5</v>
      </c>
    </row>
    <row r="5882" spans="2:46" ht="15" customHeight="1">
      <c r="B5882" s="48">
        <v>7652</v>
      </c>
      <c r="C5882" s="49">
        <v>45463</v>
      </c>
      <c r="D5882" s="50">
        <v>0.77026620370370369</v>
      </c>
      <c r="E5882" s="48" t="s">
        <v>13084</v>
      </c>
      <c r="F5882" s="48" t="s">
        <v>719</v>
      </c>
      <c r="G5882" s="48" t="s">
        <v>51</v>
      </c>
      <c r="H5882" s="48" t="s">
        <v>243</v>
      </c>
      <c r="I5882" s="48" t="s">
        <v>803</v>
      </c>
      <c r="J5882" s="48"/>
      <c r="K5882" s="48"/>
      <c r="L5882" s="48"/>
      <c r="M5882" s="48"/>
      <c r="N5882" s="48"/>
      <c r="O5882" s="48"/>
      <c r="P5882" s="48"/>
      <c r="Q5882" s="48"/>
      <c r="R5882" s="48"/>
      <c r="S5882" s="48"/>
      <c r="T5882" s="48"/>
      <c r="U5882" s="48"/>
      <c r="V5882" s="48"/>
      <c r="W5882" s="51" t="s">
        <v>5364</v>
      </c>
      <c r="X5882" t="str">
        <f t="shared" si="182"/>
        <v>BE;BB;CB;SS</v>
      </c>
      <c r="Y5882" cm="1">
        <f t="array" ref="Y5882">SUM(_xlfn.XLOOKUP(_xlfn.TOROW(F5882:V5882,1),$AN$34:$AN$43,$AL$34:$AL$43,,0,1))</f>
        <v>26</v>
      </c>
      <c r="Z5882">
        <f t="shared" si="183"/>
        <v>4</v>
      </c>
      <c r="AA5882" t="str">
        <v>BE</v>
      </c>
      <c r="AG5882">
        <v>6589</v>
      </c>
      <c r="AH5882">
        <v>5</v>
      </c>
      <c r="AT5882">
        <v>4</v>
      </c>
    </row>
    <row r="5883" spans="2:46" ht="15" customHeight="1">
      <c r="B5883" s="48">
        <v>7653</v>
      </c>
      <c r="C5883" s="49">
        <v>45463</v>
      </c>
      <c r="D5883" s="50">
        <v>0.7722106481481481</v>
      </c>
      <c r="E5883" s="48" t="s">
        <v>13085</v>
      </c>
      <c r="F5883" s="48" t="s">
        <v>280</v>
      </c>
      <c r="G5883" s="48" t="s">
        <v>280</v>
      </c>
      <c r="H5883" s="48" t="s">
        <v>319</v>
      </c>
      <c r="I5883" s="48" t="s">
        <v>189</v>
      </c>
      <c r="J5883" s="48" t="s">
        <v>133</v>
      </c>
      <c r="K5883" s="48" t="s">
        <v>133</v>
      </c>
      <c r="L5883" s="48" t="s">
        <v>304</v>
      </c>
      <c r="M5883" s="48"/>
      <c r="N5883" s="48"/>
      <c r="O5883" s="48"/>
      <c r="P5883" s="48"/>
      <c r="Q5883" s="48"/>
      <c r="R5883" s="48"/>
      <c r="S5883" s="48"/>
      <c r="T5883" s="48"/>
      <c r="U5883" s="48"/>
      <c r="V5883" s="48"/>
      <c r="W5883" s="51" t="s">
        <v>5365</v>
      </c>
      <c r="X5883" t="str">
        <f t="shared" si="182"/>
        <v>WB;WB;FR;JB;SO;SO;HD</v>
      </c>
      <c r="Y5883" cm="1">
        <f t="array" ref="Y5883">SUM(_xlfn.XLOOKUP(_xlfn.TOROW(F5883:V5883,1),$AN$34:$AN$43,$AL$34:$AL$43,,0,1))</f>
        <v>37</v>
      </c>
      <c r="Z5883">
        <f t="shared" si="183"/>
        <v>7</v>
      </c>
      <c r="AA5883" t="str">
        <v>HD</v>
      </c>
      <c r="AG5883">
        <v>6604</v>
      </c>
      <c r="AH5883">
        <v>5</v>
      </c>
      <c r="AT5883">
        <v>7</v>
      </c>
    </row>
    <row r="5884" spans="2:46" ht="15" customHeight="1">
      <c r="B5884" s="48">
        <v>7654</v>
      </c>
      <c r="C5884" s="49">
        <v>45463</v>
      </c>
      <c r="D5884" s="50">
        <v>0.77453703703703702</v>
      </c>
      <c r="E5884" s="48" t="s">
        <v>13086</v>
      </c>
      <c r="F5884" s="48" t="s">
        <v>189</v>
      </c>
      <c r="G5884" s="48" t="s">
        <v>803</v>
      </c>
      <c r="H5884" s="48" t="s">
        <v>803</v>
      </c>
      <c r="I5884" s="48" t="s">
        <v>803</v>
      </c>
      <c r="J5884" s="48" t="s">
        <v>803</v>
      </c>
      <c r="K5884" s="48" t="s">
        <v>194</v>
      </c>
      <c r="L5884" s="48" t="s">
        <v>803</v>
      </c>
      <c r="M5884" s="48"/>
      <c r="N5884" s="48"/>
      <c r="O5884" s="48"/>
      <c r="P5884" s="48"/>
      <c r="Q5884" s="48"/>
      <c r="R5884" s="48"/>
      <c r="S5884" s="48"/>
      <c r="T5884" s="48"/>
      <c r="U5884" s="48"/>
      <c r="V5884" s="48"/>
      <c r="W5884" s="51" t="s">
        <v>5366</v>
      </c>
      <c r="X5884" t="str">
        <f t="shared" si="182"/>
        <v>JB;SS;SS;SS;SS;DH;SS</v>
      </c>
      <c r="Y5884" cm="1">
        <f t="array" ref="Y5884">SUM(_xlfn.XLOOKUP(_xlfn.TOROW(F5884:V5884,1),$AN$34:$AN$43,$AL$34:$AL$43,,0,1))</f>
        <v>25</v>
      </c>
      <c r="Z5884">
        <f t="shared" si="183"/>
        <v>7</v>
      </c>
      <c r="AA5884" t="str">
        <v>HD</v>
      </c>
      <c r="AG5884">
        <v>6606</v>
      </c>
      <c r="AH5884">
        <v>5</v>
      </c>
      <c r="AT5884">
        <v>7</v>
      </c>
    </row>
    <row r="5885" spans="2:46" ht="15" customHeight="1">
      <c r="B5885" s="48">
        <v>7655</v>
      </c>
      <c r="C5885" s="49">
        <v>45463</v>
      </c>
      <c r="D5885" s="50">
        <v>0.77710648148148154</v>
      </c>
      <c r="E5885" s="48" t="s">
        <v>13087</v>
      </c>
      <c r="F5885" s="48" t="s">
        <v>133</v>
      </c>
      <c r="G5885" s="48" t="s">
        <v>194</v>
      </c>
      <c r="H5885" s="48" t="s">
        <v>194</v>
      </c>
      <c r="I5885" s="48" t="s">
        <v>319</v>
      </c>
      <c r="J5885" s="48" t="s">
        <v>133</v>
      </c>
      <c r="K5885" s="48" t="s">
        <v>719</v>
      </c>
      <c r="L5885" s="48" t="s">
        <v>719</v>
      </c>
      <c r="M5885" s="48"/>
      <c r="N5885" s="48"/>
      <c r="O5885" s="48"/>
      <c r="P5885" s="48"/>
      <c r="Q5885" s="48"/>
      <c r="R5885" s="48"/>
      <c r="S5885" s="48"/>
      <c r="T5885" s="48"/>
      <c r="U5885" s="48"/>
      <c r="V5885" s="48"/>
      <c r="W5885" s="51" t="s">
        <v>5367</v>
      </c>
      <c r="X5885" t="str">
        <f t="shared" si="182"/>
        <v>SO;DH;DH;FR;SO;BE;BE</v>
      </c>
      <c r="Y5885" cm="1">
        <f t="array" ref="Y5885">SUM(_xlfn.XLOOKUP(_xlfn.TOROW(F5885:V5885,1),$AN$34:$AN$43,$AL$34:$AL$43,,0,1))</f>
        <v>35</v>
      </c>
      <c r="Z5885">
        <f t="shared" si="183"/>
        <v>7</v>
      </c>
      <c r="AA5885" t="str">
        <v>SO</v>
      </c>
      <c r="AG5885">
        <v>6613</v>
      </c>
      <c r="AH5885">
        <v>5</v>
      </c>
      <c r="AT5885">
        <v>7</v>
      </c>
    </row>
    <row r="5886" spans="2:46" ht="15" customHeight="1">
      <c r="B5886" s="48">
        <v>7656</v>
      </c>
      <c r="C5886" s="49">
        <v>45463</v>
      </c>
      <c r="D5886" s="50">
        <v>0.77803240740740742</v>
      </c>
      <c r="E5886" s="48" t="s">
        <v>13088</v>
      </c>
      <c r="F5886" s="48" t="s">
        <v>304</v>
      </c>
      <c r="G5886" s="48" t="s">
        <v>280</v>
      </c>
      <c r="H5886" s="48" t="s">
        <v>243</v>
      </c>
      <c r="I5886" s="48" t="s">
        <v>189</v>
      </c>
      <c r="J5886" s="48" t="s">
        <v>51</v>
      </c>
      <c r="K5886" s="48" t="s">
        <v>243</v>
      </c>
      <c r="L5886" s="48" t="s">
        <v>243</v>
      </c>
      <c r="M5886" s="48" t="s">
        <v>51</v>
      </c>
      <c r="N5886" s="48"/>
      <c r="O5886" s="48"/>
      <c r="P5886" s="48"/>
      <c r="Q5886" s="48"/>
      <c r="R5886" s="48"/>
      <c r="S5886" s="48"/>
      <c r="T5886" s="48"/>
      <c r="U5886" s="48"/>
      <c r="V5886" s="48"/>
      <c r="W5886" s="51" t="s">
        <v>5368</v>
      </c>
      <c r="X5886" t="str">
        <f t="shared" si="182"/>
        <v>HD;WB;CB;JB;BB;CB;CB;BB</v>
      </c>
      <c r="Y5886" cm="1">
        <f t="array" ref="Y5886">SUM(_xlfn.XLOOKUP(_xlfn.TOROW(F5886:V5886,1),$AN$34:$AN$43,$AL$34:$AL$43,,0,1))</f>
        <v>63</v>
      </c>
      <c r="Z5886">
        <f t="shared" si="183"/>
        <v>8</v>
      </c>
      <c r="AA5886" t="str">
        <v>SO</v>
      </c>
      <c r="AG5886">
        <v>6617</v>
      </c>
      <c r="AH5886">
        <v>5</v>
      </c>
      <c r="AT5886">
        <v>8</v>
      </c>
    </row>
    <row r="5887" spans="2:46" ht="15" customHeight="1">
      <c r="B5887" s="48">
        <v>7657</v>
      </c>
      <c r="C5887" s="49">
        <v>45463</v>
      </c>
      <c r="D5887" s="50">
        <v>0.78068287037037032</v>
      </c>
      <c r="E5887" s="48" t="s">
        <v>803</v>
      </c>
      <c r="F5887" s="48" t="s">
        <v>803</v>
      </c>
      <c r="G5887" s="48"/>
      <c r="H5887" s="48"/>
      <c r="I5887" s="48"/>
      <c r="J5887" s="48"/>
      <c r="K5887" s="48"/>
      <c r="L5887" s="48"/>
      <c r="M5887" s="48"/>
      <c r="N5887" s="48"/>
      <c r="O5887" s="48"/>
      <c r="P5887" s="48"/>
      <c r="Q5887" s="48"/>
      <c r="R5887" s="48"/>
      <c r="S5887" s="48"/>
      <c r="T5887" s="48"/>
      <c r="U5887" s="48"/>
      <c r="V5887" s="48"/>
      <c r="W5887" s="51" t="s">
        <v>804</v>
      </c>
      <c r="X5887" t="str">
        <f t="shared" si="182"/>
        <v>SS</v>
      </c>
      <c r="Y5887" cm="1">
        <f t="array" ref="Y5887">SUM(_xlfn.XLOOKUP(_xlfn.TOROW(F5887:V5887,1),$AN$34:$AN$43,$AL$34:$AL$43,,0,1))</f>
        <v>3</v>
      </c>
      <c r="Z5887">
        <f t="shared" si="183"/>
        <v>1</v>
      </c>
      <c r="AA5887" t="str">
        <v>SO</v>
      </c>
      <c r="AG5887">
        <v>6620</v>
      </c>
      <c r="AH5887">
        <v>5</v>
      </c>
      <c r="AT5887">
        <v>1</v>
      </c>
    </row>
    <row r="5888" spans="2:46" ht="15" customHeight="1">
      <c r="B5888" s="48">
        <v>7658</v>
      </c>
      <c r="C5888" s="49">
        <v>45463</v>
      </c>
      <c r="D5888" s="50">
        <v>0.78353009259259254</v>
      </c>
      <c r="E5888" s="48" t="s">
        <v>8550</v>
      </c>
      <c r="F5888" s="48" t="s">
        <v>319</v>
      </c>
      <c r="G5888" s="48" t="s">
        <v>319</v>
      </c>
      <c r="H5888" s="48" t="s">
        <v>133</v>
      </c>
      <c r="I5888" s="48"/>
      <c r="J5888" s="48"/>
      <c r="K5888" s="48"/>
      <c r="L5888" s="48"/>
      <c r="M5888" s="48"/>
      <c r="N5888" s="48"/>
      <c r="O5888" s="48"/>
      <c r="P5888" s="48"/>
      <c r="Q5888" s="48"/>
      <c r="R5888" s="48"/>
      <c r="S5888" s="48"/>
      <c r="T5888" s="48"/>
      <c r="U5888" s="48"/>
      <c r="V5888" s="48"/>
      <c r="W5888" s="51" t="s">
        <v>5369</v>
      </c>
      <c r="X5888" t="str">
        <f t="shared" si="182"/>
        <v>FR;FR;SO</v>
      </c>
      <c r="Y5888" cm="1">
        <f t="array" ref="Y5888">SUM(_xlfn.XLOOKUP(_xlfn.TOROW(F5888:V5888,1),$AN$34:$AN$43,$AL$34:$AL$43,,0,1))</f>
        <v>8</v>
      </c>
      <c r="Z5888">
        <f t="shared" si="183"/>
        <v>3</v>
      </c>
      <c r="AA5888" t="str">
        <v>SO</v>
      </c>
      <c r="AG5888">
        <v>6621</v>
      </c>
      <c r="AH5888">
        <v>5</v>
      </c>
      <c r="AT5888">
        <v>3</v>
      </c>
    </row>
    <row r="5889" spans="2:46" ht="15" customHeight="1">
      <c r="B5889" s="48">
        <v>7659</v>
      </c>
      <c r="C5889" s="49">
        <v>45463</v>
      </c>
      <c r="D5889" s="50">
        <v>0.78666666666666663</v>
      </c>
      <c r="E5889" s="48" t="s">
        <v>13089</v>
      </c>
      <c r="F5889" s="48" t="s">
        <v>194</v>
      </c>
      <c r="G5889" s="48" t="s">
        <v>719</v>
      </c>
      <c r="H5889" s="48" t="s">
        <v>719</v>
      </c>
      <c r="I5889" s="48" t="s">
        <v>304</v>
      </c>
      <c r="J5889" s="48" t="s">
        <v>319</v>
      </c>
      <c r="K5889" s="48"/>
      <c r="L5889" s="48"/>
      <c r="M5889" s="48"/>
      <c r="N5889" s="48"/>
      <c r="O5889" s="48"/>
      <c r="P5889" s="48"/>
      <c r="Q5889" s="48"/>
      <c r="R5889" s="48"/>
      <c r="S5889" s="48"/>
      <c r="T5889" s="48"/>
      <c r="U5889" s="48"/>
      <c r="V5889" s="48"/>
      <c r="W5889" s="51" t="s">
        <v>5370</v>
      </c>
      <c r="X5889" t="str">
        <f t="shared" si="182"/>
        <v>DH;BE;BE;HD;FR</v>
      </c>
      <c r="Y5889" cm="1">
        <f t="array" ref="Y5889">SUM(_xlfn.XLOOKUP(_xlfn.TOROW(F5889:V5889,1),$AN$34:$AN$43,$AL$34:$AL$43,,0,1))</f>
        <v>29</v>
      </c>
      <c r="Z5889">
        <f t="shared" si="183"/>
        <v>5</v>
      </c>
      <c r="AA5889" t="str">
        <v>BE</v>
      </c>
      <c r="AG5889">
        <v>6631</v>
      </c>
      <c r="AH5889">
        <v>5</v>
      </c>
      <c r="AT5889">
        <v>5</v>
      </c>
    </row>
    <row r="5890" spans="2:46" ht="15" customHeight="1">
      <c r="B5890" s="48">
        <v>7660</v>
      </c>
      <c r="C5890" s="49">
        <v>45463</v>
      </c>
      <c r="D5890" s="50">
        <v>0.78965277777777776</v>
      </c>
      <c r="E5890" s="48" t="s">
        <v>13090</v>
      </c>
      <c r="F5890" s="48" t="s">
        <v>803</v>
      </c>
      <c r="G5890" s="48" t="s">
        <v>803</v>
      </c>
      <c r="H5890" s="48" t="s">
        <v>719</v>
      </c>
      <c r="I5890" s="48" t="s">
        <v>319</v>
      </c>
      <c r="J5890" s="48" t="s">
        <v>319</v>
      </c>
      <c r="K5890" s="48" t="s">
        <v>280</v>
      </c>
      <c r="L5890" s="48" t="s">
        <v>243</v>
      </c>
      <c r="M5890" s="48" t="s">
        <v>803</v>
      </c>
      <c r="N5890" s="48" t="s">
        <v>803</v>
      </c>
      <c r="O5890" s="48" t="s">
        <v>319</v>
      </c>
      <c r="P5890" s="48"/>
      <c r="Q5890" s="48"/>
      <c r="R5890" s="48"/>
      <c r="S5890" s="48"/>
      <c r="T5890" s="48"/>
      <c r="U5890" s="48"/>
      <c r="V5890" s="48"/>
      <c r="W5890" s="51" t="s">
        <v>5371</v>
      </c>
      <c r="X5890" t="str">
        <f t="shared" si="182"/>
        <v>SS;SS;BE;FR;FR;WB;CB;SS;SS;FR</v>
      </c>
      <c r="Y5890" cm="1">
        <f t="array" ref="Y5890">SUM(_xlfn.XLOOKUP(_xlfn.TOROW(F5890:V5890,1),$AN$34:$AN$43,$AL$34:$AL$43,,0,1))</f>
        <v>45</v>
      </c>
      <c r="Z5890">
        <f t="shared" si="183"/>
        <v>10</v>
      </c>
      <c r="AA5890" t="str">
        <v>HD</v>
      </c>
      <c r="AG5890">
        <v>6632</v>
      </c>
      <c r="AH5890">
        <v>5</v>
      </c>
      <c r="AT5890">
        <v>10</v>
      </c>
    </row>
    <row r="5891" spans="2:46" ht="15" customHeight="1">
      <c r="B5891" s="48">
        <v>7661</v>
      </c>
      <c r="C5891" s="49">
        <v>45463</v>
      </c>
      <c r="D5891" s="50">
        <v>0.79121527777777778</v>
      </c>
      <c r="E5891" s="48" t="s">
        <v>13091</v>
      </c>
      <c r="F5891" s="48" t="s">
        <v>280</v>
      </c>
      <c r="G5891" s="48" t="s">
        <v>243</v>
      </c>
      <c r="H5891" s="48" t="s">
        <v>243</v>
      </c>
      <c r="I5891" s="48" t="s">
        <v>319</v>
      </c>
      <c r="J5891" s="48"/>
      <c r="K5891" s="48"/>
      <c r="L5891" s="48"/>
      <c r="M5891" s="48"/>
      <c r="N5891" s="48"/>
      <c r="O5891" s="48"/>
      <c r="P5891" s="48"/>
      <c r="Q5891" s="48"/>
      <c r="R5891" s="48"/>
      <c r="S5891" s="48"/>
      <c r="T5891" s="48"/>
      <c r="U5891" s="48"/>
      <c r="V5891" s="48"/>
      <c r="W5891" s="51" t="s">
        <v>5372</v>
      </c>
      <c r="X5891" t="str">
        <f t="shared" si="182"/>
        <v>WB;CB;CB;FR</v>
      </c>
      <c r="Y5891" cm="1">
        <f t="array" ref="Y5891">SUM(_xlfn.XLOOKUP(_xlfn.TOROW(F5891:V5891,1),$AN$34:$AN$43,$AL$34:$AL$43,,0,1))</f>
        <v>30</v>
      </c>
      <c r="Z5891">
        <f t="shared" si="183"/>
        <v>4</v>
      </c>
      <c r="AA5891" t="str">
        <v>WB</v>
      </c>
      <c r="AG5891">
        <v>6641</v>
      </c>
      <c r="AH5891">
        <v>5</v>
      </c>
      <c r="AT5891">
        <v>4</v>
      </c>
    </row>
    <row r="5892" spans="2:46" ht="15" customHeight="1">
      <c r="B5892" s="48">
        <v>7662</v>
      </c>
      <c r="C5892" s="49">
        <v>45463</v>
      </c>
      <c r="D5892" s="50">
        <v>0.7926157407407407</v>
      </c>
      <c r="E5892" s="48" t="s">
        <v>13092</v>
      </c>
      <c r="F5892" s="48" t="s">
        <v>803</v>
      </c>
      <c r="G5892" s="48" t="s">
        <v>280</v>
      </c>
      <c r="H5892" s="48" t="s">
        <v>319</v>
      </c>
      <c r="I5892" s="48"/>
      <c r="J5892" s="48"/>
      <c r="K5892" s="48"/>
      <c r="L5892" s="48"/>
      <c r="M5892" s="48"/>
      <c r="N5892" s="48"/>
      <c r="O5892" s="48"/>
      <c r="P5892" s="48"/>
      <c r="Q5892" s="48"/>
      <c r="R5892" s="48"/>
      <c r="S5892" s="48"/>
      <c r="T5892" s="48"/>
      <c r="U5892" s="48"/>
      <c r="V5892" s="48"/>
      <c r="W5892" s="51" t="s">
        <v>5373</v>
      </c>
      <c r="X5892" t="str">
        <f t="shared" si="182"/>
        <v>SS;WB;FR</v>
      </c>
      <c r="Y5892" cm="1">
        <f t="array" ref="Y5892">SUM(_xlfn.XLOOKUP(_xlfn.TOROW(F5892:V5892,1),$AN$34:$AN$43,$AL$34:$AL$43,,0,1))</f>
        <v>17</v>
      </c>
      <c r="Z5892">
        <f t="shared" si="183"/>
        <v>3</v>
      </c>
      <c r="AA5892" t="str">
        <v>HD</v>
      </c>
      <c r="AG5892">
        <v>6644</v>
      </c>
      <c r="AH5892">
        <v>5</v>
      </c>
      <c r="AT5892">
        <v>3</v>
      </c>
    </row>
    <row r="5893" spans="2:46" ht="15" customHeight="1">
      <c r="B5893" s="48">
        <v>7663</v>
      </c>
      <c r="C5893" s="49">
        <v>45463</v>
      </c>
      <c r="D5893" s="50">
        <v>0.79282407407407407</v>
      </c>
      <c r="E5893" s="48" t="s">
        <v>13093</v>
      </c>
      <c r="F5893" s="48" t="s">
        <v>803</v>
      </c>
      <c r="G5893" s="48" t="s">
        <v>803</v>
      </c>
      <c r="H5893" s="48" t="s">
        <v>803</v>
      </c>
      <c r="I5893" s="48" t="s">
        <v>51</v>
      </c>
      <c r="J5893" s="48" t="s">
        <v>133</v>
      </c>
      <c r="K5893" s="48"/>
      <c r="L5893" s="48"/>
      <c r="M5893" s="48"/>
      <c r="N5893" s="48"/>
      <c r="O5893" s="48"/>
      <c r="P5893" s="48"/>
      <c r="Q5893" s="48"/>
      <c r="R5893" s="48"/>
      <c r="S5893" s="48"/>
      <c r="T5893" s="48"/>
      <c r="U5893" s="48"/>
      <c r="V5893" s="48"/>
      <c r="W5893" s="51" t="s">
        <v>5374</v>
      </c>
      <c r="X5893" t="str">
        <f t="shared" si="182"/>
        <v>SS;SS;SS;BB;SO</v>
      </c>
      <c r="Y5893" cm="1">
        <f t="array" ref="Y5893">SUM(_xlfn.XLOOKUP(_xlfn.TOROW(F5893:V5893,1),$AN$34:$AN$43,$AL$34:$AL$43,,0,1))</f>
        <v>21</v>
      </c>
      <c r="Z5893">
        <f t="shared" si="183"/>
        <v>5</v>
      </c>
      <c r="AA5893" t="str">
        <v>WB</v>
      </c>
      <c r="AG5893">
        <v>6646</v>
      </c>
      <c r="AH5893">
        <v>5</v>
      </c>
      <c r="AT5893">
        <v>5</v>
      </c>
    </row>
    <row r="5894" spans="2:46" ht="15" customHeight="1">
      <c r="B5894" s="48">
        <v>7664</v>
      </c>
      <c r="C5894" s="49">
        <v>45463</v>
      </c>
      <c r="D5894" s="50">
        <v>0.79467592592592595</v>
      </c>
      <c r="E5894" s="48" t="s">
        <v>13094</v>
      </c>
      <c r="F5894" s="48" t="s">
        <v>51</v>
      </c>
      <c r="G5894" s="48" t="s">
        <v>319</v>
      </c>
      <c r="H5894" s="48" t="s">
        <v>133</v>
      </c>
      <c r="I5894" s="48" t="s">
        <v>719</v>
      </c>
      <c r="J5894" s="48" t="s">
        <v>719</v>
      </c>
      <c r="K5894" s="48"/>
      <c r="L5894" s="48"/>
      <c r="M5894" s="48"/>
      <c r="N5894" s="48"/>
      <c r="O5894" s="48"/>
      <c r="P5894" s="48"/>
      <c r="Q5894" s="48"/>
      <c r="R5894" s="48"/>
      <c r="S5894" s="48"/>
      <c r="T5894" s="48"/>
      <c r="U5894" s="48"/>
      <c r="V5894" s="48"/>
      <c r="W5894" s="51" t="s">
        <v>5375</v>
      </c>
      <c r="X5894" t="str">
        <f t="shared" si="182"/>
        <v>BB;FR;SO;BE;BE</v>
      </c>
      <c r="Y5894" cm="1">
        <f t="array" ref="Y5894">SUM(_xlfn.XLOOKUP(_xlfn.TOROW(F5894:V5894,1),$AN$34:$AN$43,$AL$34:$AL$43,,0,1))</f>
        <v>25</v>
      </c>
      <c r="Z5894">
        <f t="shared" si="183"/>
        <v>5</v>
      </c>
      <c r="AA5894" t="str">
        <v>SS</v>
      </c>
      <c r="AG5894">
        <v>6648</v>
      </c>
      <c r="AH5894">
        <v>5</v>
      </c>
      <c r="AT5894">
        <v>5</v>
      </c>
    </row>
    <row r="5895" spans="2:46" ht="15" customHeight="1">
      <c r="B5895" s="48">
        <v>7665</v>
      </c>
      <c r="C5895" s="49">
        <v>45463</v>
      </c>
      <c r="D5895" s="50">
        <v>0.7955092592592593</v>
      </c>
      <c r="E5895" s="48" t="s">
        <v>13095</v>
      </c>
      <c r="F5895" s="48" t="s">
        <v>243</v>
      </c>
      <c r="G5895" s="48" t="s">
        <v>51</v>
      </c>
      <c r="H5895" s="48" t="s">
        <v>51</v>
      </c>
      <c r="I5895" s="48" t="s">
        <v>189</v>
      </c>
      <c r="J5895" s="48" t="s">
        <v>719</v>
      </c>
      <c r="K5895" s="48" t="s">
        <v>719</v>
      </c>
      <c r="L5895" s="48"/>
      <c r="M5895" s="48"/>
      <c r="N5895" s="48"/>
      <c r="O5895" s="48"/>
      <c r="P5895" s="48"/>
      <c r="Q5895" s="48"/>
      <c r="R5895" s="48"/>
      <c r="S5895" s="48"/>
      <c r="T5895" s="48"/>
      <c r="U5895" s="48"/>
      <c r="V5895" s="48"/>
      <c r="W5895" s="51" t="s">
        <v>5376</v>
      </c>
      <c r="X5895" t="str">
        <f t="shared" ref="X5895:X5958" si="184">_xlfn.TEXTJOIN(";",TRUE,F5895:V5895)</f>
        <v>CB;BB;BB;JB;BE;BE</v>
      </c>
      <c r="Y5895" cm="1">
        <f t="array" ref="Y5895">SUM(_xlfn.XLOOKUP(_xlfn.TOROW(F5895:V5895,1),$AN$34:$AN$43,$AL$34:$AL$43,,0,1))</f>
        <v>39</v>
      </c>
      <c r="Z5895">
        <f t="shared" ref="Z5895:Z5958" si="185">COUNTA(F5895:V5895)</f>
        <v>6</v>
      </c>
      <c r="AA5895" t="str">
        <v>SO</v>
      </c>
      <c r="AG5895">
        <v>6654</v>
      </c>
      <c r="AH5895">
        <v>5</v>
      </c>
      <c r="AT5895">
        <v>6</v>
      </c>
    </row>
    <row r="5896" spans="2:46" ht="15" customHeight="1">
      <c r="B5896" s="48">
        <v>7666</v>
      </c>
      <c r="C5896" s="49">
        <v>45463</v>
      </c>
      <c r="D5896" s="50">
        <v>0.79792824074074076</v>
      </c>
      <c r="E5896" s="48" t="s">
        <v>8336</v>
      </c>
      <c r="F5896" s="48" t="s">
        <v>189</v>
      </c>
      <c r="G5896" s="48" t="s">
        <v>189</v>
      </c>
      <c r="H5896" s="48" t="s">
        <v>189</v>
      </c>
      <c r="I5896" s="48"/>
      <c r="J5896" s="48"/>
      <c r="K5896" s="48"/>
      <c r="L5896" s="48"/>
      <c r="M5896" s="48"/>
      <c r="N5896" s="48"/>
      <c r="O5896" s="48"/>
      <c r="P5896" s="48"/>
      <c r="Q5896" s="48"/>
      <c r="R5896" s="48"/>
      <c r="S5896" s="48"/>
      <c r="T5896" s="48"/>
      <c r="U5896" s="48"/>
      <c r="V5896" s="48"/>
      <c r="W5896" s="51" t="s">
        <v>264</v>
      </c>
      <c r="X5896" t="str">
        <f t="shared" si="184"/>
        <v>JB;JB;JB</v>
      </c>
      <c r="Y5896" cm="1">
        <f t="array" ref="Y5896">SUM(_xlfn.XLOOKUP(_xlfn.TOROW(F5896:V5896,1),$AN$34:$AN$43,$AL$34:$AL$43,,0,1))</f>
        <v>3</v>
      </c>
      <c r="Z5896">
        <f t="shared" si="185"/>
        <v>3</v>
      </c>
      <c r="AA5896" t="str">
        <v>SO</v>
      </c>
      <c r="AG5896">
        <v>6656</v>
      </c>
      <c r="AH5896">
        <v>5</v>
      </c>
      <c r="AT5896">
        <v>3</v>
      </c>
    </row>
    <row r="5897" spans="2:46" ht="15" customHeight="1">
      <c r="B5897" s="48">
        <v>7667</v>
      </c>
      <c r="C5897" s="49">
        <v>45463</v>
      </c>
      <c r="D5897" s="50">
        <v>0.79870370370370369</v>
      </c>
      <c r="E5897" s="48" t="s">
        <v>9564</v>
      </c>
      <c r="F5897" s="48" t="s">
        <v>243</v>
      </c>
      <c r="G5897" s="48" t="s">
        <v>243</v>
      </c>
      <c r="H5897" s="48" t="s">
        <v>243</v>
      </c>
      <c r="I5897" s="48" t="s">
        <v>243</v>
      </c>
      <c r="J5897" s="48" t="s">
        <v>243</v>
      </c>
      <c r="K5897" s="48"/>
      <c r="L5897" s="48"/>
      <c r="M5897" s="48"/>
      <c r="N5897" s="48"/>
      <c r="O5897" s="48"/>
      <c r="P5897" s="48"/>
      <c r="Q5897" s="48"/>
      <c r="R5897" s="48"/>
      <c r="S5897" s="48"/>
      <c r="T5897" s="48"/>
      <c r="U5897" s="48"/>
      <c r="V5897" s="48"/>
      <c r="W5897" s="51" t="s">
        <v>5377</v>
      </c>
      <c r="X5897" t="str">
        <f t="shared" si="184"/>
        <v>CB;CB;CB;CB;CB</v>
      </c>
      <c r="Y5897" cm="1">
        <f t="array" ref="Y5897">SUM(_xlfn.XLOOKUP(_xlfn.TOROW(F5897:V5897,1),$AN$34:$AN$43,$AL$34:$AL$43,,0,1))</f>
        <v>40</v>
      </c>
      <c r="Z5897">
        <f t="shared" si="185"/>
        <v>5</v>
      </c>
      <c r="AA5897" t="str">
        <v>BB</v>
      </c>
      <c r="AG5897">
        <v>6657</v>
      </c>
      <c r="AH5897">
        <v>5</v>
      </c>
      <c r="AT5897">
        <v>5</v>
      </c>
    </row>
    <row r="5898" spans="2:46" ht="15" customHeight="1">
      <c r="B5898" s="48">
        <v>7668</v>
      </c>
      <c r="C5898" s="49">
        <v>45463</v>
      </c>
      <c r="D5898" s="50">
        <v>0.80152777777777773</v>
      </c>
      <c r="E5898" s="48" t="s">
        <v>8340</v>
      </c>
      <c r="F5898" s="48" t="s">
        <v>194</v>
      </c>
      <c r="G5898" s="48" t="s">
        <v>194</v>
      </c>
      <c r="H5898" s="48"/>
      <c r="I5898" s="48"/>
      <c r="J5898" s="48"/>
      <c r="K5898" s="48"/>
      <c r="L5898" s="48"/>
      <c r="M5898" s="48"/>
      <c r="N5898" s="48"/>
      <c r="O5898" s="48"/>
      <c r="P5898" s="48"/>
      <c r="Q5898" s="48"/>
      <c r="R5898" s="48"/>
      <c r="S5898" s="48"/>
      <c r="T5898" s="48"/>
      <c r="U5898" s="48"/>
      <c r="V5898" s="48"/>
      <c r="W5898" s="51" t="s">
        <v>932</v>
      </c>
      <c r="X5898" t="str">
        <f t="shared" si="184"/>
        <v>DH;DH</v>
      </c>
      <c r="Y5898" cm="1">
        <f t="array" ref="Y5898">SUM(_xlfn.XLOOKUP(_xlfn.TOROW(F5898:V5898,1),$AN$34:$AN$43,$AL$34:$AL$43,,0,1))</f>
        <v>18</v>
      </c>
      <c r="Z5898">
        <f t="shared" si="185"/>
        <v>2</v>
      </c>
      <c r="AA5898" t="str">
        <v>CB</v>
      </c>
      <c r="AG5898">
        <v>6661</v>
      </c>
      <c r="AH5898">
        <v>5</v>
      </c>
      <c r="AT5898">
        <v>2</v>
      </c>
    </row>
    <row r="5899" spans="2:46" ht="15" customHeight="1">
      <c r="B5899" s="48">
        <v>7669</v>
      </c>
      <c r="C5899" s="49">
        <v>45463</v>
      </c>
      <c r="D5899" s="50">
        <v>0.80160879629629633</v>
      </c>
      <c r="E5899" s="48" t="s">
        <v>304</v>
      </c>
      <c r="F5899" s="48" t="s">
        <v>304</v>
      </c>
      <c r="G5899" s="48"/>
      <c r="H5899" s="48"/>
      <c r="I5899" s="48"/>
      <c r="J5899" s="48"/>
      <c r="K5899" s="48"/>
      <c r="L5899" s="48"/>
      <c r="M5899" s="48"/>
      <c r="N5899" s="48"/>
      <c r="O5899" s="48"/>
      <c r="P5899" s="48"/>
      <c r="Q5899" s="48"/>
      <c r="R5899" s="48"/>
      <c r="S5899" s="48"/>
      <c r="T5899" s="48"/>
      <c r="U5899" s="48"/>
      <c r="V5899" s="48"/>
      <c r="W5899" s="51" t="s">
        <v>1269</v>
      </c>
      <c r="X5899" t="str">
        <f t="shared" si="184"/>
        <v>HD</v>
      </c>
      <c r="Y5899" cm="1">
        <f t="array" ref="Y5899">SUM(_xlfn.XLOOKUP(_xlfn.TOROW(F5899:V5899,1),$AN$34:$AN$43,$AL$34:$AL$43,,0,1))</f>
        <v>7</v>
      </c>
      <c r="Z5899">
        <f t="shared" si="185"/>
        <v>1</v>
      </c>
      <c r="AA5899" t="str">
        <v>BB</v>
      </c>
      <c r="AG5899">
        <v>6670</v>
      </c>
      <c r="AH5899">
        <v>5</v>
      </c>
      <c r="AT5899">
        <v>1</v>
      </c>
    </row>
    <row r="5900" spans="2:46" ht="15" customHeight="1">
      <c r="B5900" s="48">
        <v>7670</v>
      </c>
      <c r="C5900" s="49">
        <v>45463</v>
      </c>
      <c r="D5900" s="50">
        <v>0.80313657407407413</v>
      </c>
      <c r="E5900" s="48" t="s">
        <v>13096</v>
      </c>
      <c r="F5900" s="48" t="s">
        <v>803</v>
      </c>
      <c r="G5900" s="48" t="s">
        <v>133</v>
      </c>
      <c r="H5900" s="48" t="s">
        <v>243</v>
      </c>
      <c r="I5900" s="48" t="s">
        <v>280</v>
      </c>
      <c r="J5900" s="48" t="s">
        <v>194</v>
      </c>
      <c r="K5900" s="48"/>
      <c r="L5900" s="48"/>
      <c r="M5900" s="48"/>
      <c r="N5900" s="48"/>
      <c r="O5900" s="48"/>
      <c r="P5900" s="48"/>
      <c r="Q5900" s="48"/>
      <c r="R5900" s="48"/>
      <c r="S5900" s="48"/>
      <c r="T5900" s="48"/>
      <c r="U5900" s="48"/>
      <c r="V5900" s="48"/>
      <c r="W5900" s="51" t="s">
        <v>5378</v>
      </c>
      <c r="X5900" t="str">
        <f t="shared" si="184"/>
        <v>SS;SO;CB;WB;DH</v>
      </c>
      <c r="Y5900" cm="1">
        <f t="array" ref="Y5900">SUM(_xlfn.XLOOKUP(_xlfn.TOROW(F5900:V5900,1),$AN$34:$AN$43,$AL$34:$AL$43,,0,1))</f>
        <v>33</v>
      </c>
      <c r="Z5900">
        <f t="shared" si="185"/>
        <v>5</v>
      </c>
      <c r="AA5900" t="str">
        <v>BE</v>
      </c>
      <c r="AG5900">
        <v>6671</v>
      </c>
      <c r="AH5900">
        <v>5</v>
      </c>
      <c r="AT5900">
        <v>5</v>
      </c>
    </row>
    <row r="5901" spans="2:46" ht="15" customHeight="1">
      <c r="B5901" s="48">
        <v>7671</v>
      </c>
      <c r="C5901" s="49">
        <v>45463</v>
      </c>
      <c r="D5901" s="50">
        <v>0.80501157407407409</v>
      </c>
      <c r="E5901" s="48" t="s">
        <v>13097</v>
      </c>
      <c r="F5901" s="48" t="s">
        <v>280</v>
      </c>
      <c r="G5901" s="48" t="s">
        <v>280</v>
      </c>
      <c r="H5901" s="48" t="s">
        <v>133</v>
      </c>
      <c r="I5901" s="48" t="s">
        <v>194</v>
      </c>
      <c r="J5901" s="48" t="s">
        <v>304</v>
      </c>
      <c r="K5901" s="48" t="s">
        <v>319</v>
      </c>
      <c r="L5901" s="48" t="s">
        <v>243</v>
      </c>
      <c r="M5901" s="48" t="s">
        <v>319</v>
      </c>
      <c r="N5901" s="48" t="s">
        <v>51</v>
      </c>
      <c r="O5901" s="48"/>
      <c r="P5901" s="48"/>
      <c r="Q5901" s="48"/>
      <c r="R5901" s="48"/>
      <c r="S5901" s="48"/>
      <c r="T5901" s="48"/>
      <c r="U5901" s="48"/>
      <c r="V5901" s="48"/>
      <c r="W5901" s="51" t="s">
        <v>5379</v>
      </c>
      <c r="X5901" t="str">
        <f t="shared" si="184"/>
        <v>WB;WB;SO;DH;HD;FR;CB;FR;BB</v>
      </c>
      <c r="Y5901" cm="1">
        <f t="array" ref="Y5901">SUM(_xlfn.XLOOKUP(_xlfn.TOROW(F5901:V5901,1),$AN$34:$AN$43,$AL$34:$AL$43,,0,1))</f>
        <v>64</v>
      </c>
      <c r="Z5901">
        <f t="shared" si="185"/>
        <v>9</v>
      </c>
      <c r="AA5901" t="str">
        <v>DH</v>
      </c>
      <c r="AG5901">
        <v>6676</v>
      </c>
      <c r="AH5901">
        <v>5</v>
      </c>
      <c r="AT5901">
        <v>9</v>
      </c>
    </row>
    <row r="5902" spans="2:46" ht="15" customHeight="1">
      <c r="B5902" s="48">
        <v>7672</v>
      </c>
      <c r="C5902" s="49">
        <v>45463</v>
      </c>
      <c r="D5902" s="50">
        <v>0.80905092592592598</v>
      </c>
      <c r="E5902" s="48" t="s">
        <v>13098</v>
      </c>
      <c r="F5902" s="48" t="s">
        <v>243</v>
      </c>
      <c r="G5902" s="48" t="s">
        <v>319</v>
      </c>
      <c r="H5902" s="48" t="s">
        <v>280</v>
      </c>
      <c r="I5902" s="48" t="s">
        <v>304</v>
      </c>
      <c r="J5902" s="48" t="s">
        <v>133</v>
      </c>
      <c r="K5902" s="48"/>
      <c r="L5902" s="48"/>
      <c r="M5902" s="48"/>
      <c r="N5902" s="48"/>
      <c r="O5902" s="48"/>
      <c r="P5902" s="48"/>
      <c r="Q5902" s="48"/>
      <c r="R5902" s="48"/>
      <c r="S5902" s="48"/>
      <c r="T5902" s="48"/>
      <c r="U5902" s="48"/>
      <c r="V5902" s="48"/>
      <c r="W5902" s="51" t="s">
        <v>5380</v>
      </c>
      <c r="X5902" t="str">
        <f t="shared" si="184"/>
        <v>CB;FR;WB;HD;SO</v>
      </c>
      <c r="Y5902" cm="1">
        <f t="array" ref="Y5902">SUM(_xlfn.XLOOKUP(_xlfn.TOROW(F5902:V5902,1),$AN$34:$AN$43,$AL$34:$AL$43,,0,1))</f>
        <v>31</v>
      </c>
      <c r="Z5902">
        <f t="shared" si="185"/>
        <v>5</v>
      </c>
      <c r="AA5902" t="str">
        <v>CB</v>
      </c>
      <c r="AG5902">
        <v>6679</v>
      </c>
      <c r="AH5902">
        <v>5</v>
      </c>
      <c r="AT5902">
        <v>5</v>
      </c>
    </row>
    <row r="5903" spans="2:46" ht="15" customHeight="1">
      <c r="B5903" s="48">
        <v>7673</v>
      </c>
      <c r="C5903" s="49">
        <v>45463</v>
      </c>
      <c r="D5903" s="50">
        <v>0.80991898148148145</v>
      </c>
      <c r="E5903" s="48" t="s">
        <v>13099</v>
      </c>
      <c r="F5903" s="48" t="s">
        <v>189</v>
      </c>
      <c r="G5903" s="48" t="s">
        <v>319</v>
      </c>
      <c r="H5903" s="48" t="s">
        <v>319</v>
      </c>
      <c r="I5903" s="48" t="s">
        <v>719</v>
      </c>
      <c r="J5903" s="48" t="s">
        <v>189</v>
      </c>
      <c r="K5903" s="48" t="s">
        <v>189</v>
      </c>
      <c r="L5903" s="48" t="s">
        <v>189</v>
      </c>
      <c r="M5903" s="48"/>
      <c r="N5903" s="48"/>
      <c r="O5903" s="48"/>
      <c r="P5903" s="48"/>
      <c r="Q5903" s="48"/>
      <c r="R5903" s="48"/>
      <c r="S5903" s="48"/>
      <c r="T5903" s="48"/>
      <c r="U5903" s="48"/>
      <c r="V5903" s="48"/>
      <c r="W5903" s="51" t="s">
        <v>5381</v>
      </c>
      <c r="X5903" t="str">
        <f t="shared" si="184"/>
        <v>JB;FR;FR;BE;JB;JB;JB</v>
      </c>
      <c r="Y5903" cm="1">
        <f t="array" ref="Y5903">SUM(_xlfn.XLOOKUP(_xlfn.TOROW(F5903:V5903,1),$AN$34:$AN$43,$AL$34:$AL$43,,0,1))</f>
        <v>15</v>
      </c>
      <c r="Z5903">
        <f t="shared" si="185"/>
        <v>7</v>
      </c>
      <c r="AA5903" t="str">
        <v>CB</v>
      </c>
      <c r="AG5903">
        <v>6687</v>
      </c>
      <c r="AH5903">
        <v>5</v>
      </c>
      <c r="AT5903">
        <v>7</v>
      </c>
    </row>
    <row r="5904" spans="2:46" ht="15" customHeight="1">
      <c r="B5904" s="48">
        <v>7674</v>
      </c>
      <c r="C5904" s="49">
        <v>45463</v>
      </c>
      <c r="D5904" s="50">
        <v>0.81106481481481485</v>
      </c>
      <c r="E5904" s="48" t="s">
        <v>13100</v>
      </c>
      <c r="F5904" s="48" t="s">
        <v>189</v>
      </c>
      <c r="G5904" s="48" t="s">
        <v>280</v>
      </c>
      <c r="H5904" s="48" t="s">
        <v>280</v>
      </c>
      <c r="I5904" s="48" t="s">
        <v>719</v>
      </c>
      <c r="J5904" s="48"/>
      <c r="K5904" s="48"/>
      <c r="L5904" s="48"/>
      <c r="M5904" s="48"/>
      <c r="N5904" s="48"/>
      <c r="O5904" s="48"/>
      <c r="P5904" s="48"/>
      <c r="Q5904" s="48"/>
      <c r="R5904" s="48"/>
      <c r="S5904" s="48"/>
      <c r="T5904" s="48"/>
      <c r="U5904" s="48"/>
      <c r="V5904" s="48"/>
      <c r="W5904" s="51" t="s">
        <v>5382</v>
      </c>
      <c r="X5904" t="str">
        <f t="shared" si="184"/>
        <v>JB;WB;WB;BE</v>
      </c>
      <c r="Y5904" cm="1">
        <f t="array" ref="Y5904">SUM(_xlfn.XLOOKUP(_xlfn.TOROW(F5904:V5904,1),$AN$34:$AN$43,$AL$34:$AL$43,,0,1))</f>
        <v>28</v>
      </c>
      <c r="Z5904">
        <f t="shared" si="185"/>
        <v>4</v>
      </c>
      <c r="AA5904" t="str">
        <v>BE</v>
      </c>
      <c r="AG5904">
        <v>6692</v>
      </c>
      <c r="AH5904">
        <v>5</v>
      </c>
      <c r="AT5904">
        <v>4</v>
      </c>
    </row>
    <row r="5905" spans="2:46" ht="15" customHeight="1">
      <c r="B5905" s="48">
        <v>7675</v>
      </c>
      <c r="C5905" s="49">
        <v>45463</v>
      </c>
      <c r="D5905" s="50">
        <v>0.81149305555555551</v>
      </c>
      <c r="E5905" s="48" t="s">
        <v>13101</v>
      </c>
      <c r="F5905" s="48" t="s">
        <v>243</v>
      </c>
      <c r="G5905" s="48" t="s">
        <v>803</v>
      </c>
      <c r="H5905" s="48" t="s">
        <v>194</v>
      </c>
      <c r="I5905" s="48" t="s">
        <v>194</v>
      </c>
      <c r="J5905" s="48" t="s">
        <v>189</v>
      </c>
      <c r="K5905" s="48" t="s">
        <v>189</v>
      </c>
      <c r="L5905" s="48" t="s">
        <v>803</v>
      </c>
      <c r="M5905" s="48"/>
      <c r="N5905" s="48"/>
      <c r="O5905" s="48"/>
      <c r="P5905" s="48"/>
      <c r="Q5905" s="48"/>
      <c r="R5905" s="48"/>
      <c r="S5905" s="48"/>
      <c r="T5905" s="48"/>
      <c r="U5905" s="48"/>
      <c r="V5905" s="48"/>
      <c r="W5905" s="51" t="s">
        <v>5383</v>
      </c>
      <c r="X5905" t="str">
        <f t="shared" si="184"/>
        <v>CB;SS;DH;DH;JB;JB;SS</v>
      </c>
      <c r="Y5905" cm="1">
        <f t="array" ref="Y5905">SUM(_xlfn.XLOOKUP(_xlfn.TOROW(F5905:V5905,1),$AN$34:$AN$43,$AL$34:$AL$43,,0,1))</f>
        <v>34</v>
      </c>
      <c r="Z5905">
        <f t="shared" si="185"/>
        <v>7</v>
      </c>
      <c r="AA5905" t="str">
        <v>WB</v>
      </c>
      <c r="AG5905">
        <v>6706</v>
      </c>
      <c r="AH5905">
        <v>5</v>
      </c>
      <c r="AT5905">
        <v>7</v>
      </c>
    </row>
    <row r="5906" spans="2:46" ht="15" customHeight="1">
      <c r="B5906" s="48">
        <v>7676</v>
      </c>
      <c r="C5906" s="49">
        <v>45463</v>
      </c>
      <c r="D5906" s="50">
        <v>0.8130208333333333</v>
      </c>
      <c r="E5906" s="48" t="s">
        <v>13102</v>
      </c>
      <c r="F5906" s="48" t="s">
        <v>51</v>
      </c>
      <c r="G5906" s="48" t="s">
        <v>51</v>
      </c>
      <c r="H5906" s="48" t="s">
        <v>51</v>
      </c>
      <c r="I5906" s="48" t="s">
        <v>280</v>
      </c>
      <c r="J5906" s="48" t="s">
        <v>280</v>
      </c>
      <c r="K5906" s="48" t="s">
        <v>280</v>
      </c>
      <c r="L5906" s="48" t="s">
        <v>51</v>
      </c>
      <c r="M5906" s="48" t="s">
        <v>51</v>
      </c>
      <c r="N5906" s="48"/>
      <c r="O5906" s="48"/>
      <c r="P5906" s="48"/>
      <c r="Q5906" s="48"/>
      <c r="R5906" s="48"/>
      <c r="S5906" s="48"/>
      <c r="T5906" s="48"/>
      <c r="U5906" s="48"/>
      <c r="V5906" s="48"/>
      <c r="W5906" s="51" t="s">
        <v>5384</v>
      </c>
      <c r="X5906" t="str">
        <f t="shared" si="184"/>
        <v>BB;BB;BB;WB;WB;WB;BB;BB</v>
      </c>
      <c r="Y5906" cm="1">
        <f t="array" ref="Y5906">SUM(_xlfn.XLOOKUP(_xlfn.TOROW(F5906:V5906,1),$AN$34:$AN$43,$AL$34:$AL$43,,0,1))</f>
        <v>83</v>
      </c>
      <c r="Z5906">
        <f t="shared" si="185"/>
        <v>8</v>
      </c>
      <c r="AA5906" t="str">
        <v>WB</v>
      </c>
      <c r="AG5906">
        <v>6712</v>
      </c>
      <c r="AH5906">
        <v>5</v>
      </c>
      <c r="AT5906">
        <v>8</v>
      </c>
    </row>
    <row r="5907" spans="2:46" ht="15" customHeight="1">
      <c r="B5907" s="48">
        <v>7677</v>
      </c>
      <c r="C5907" s="49">
        <v>45463</v>
      </c>
      <c r="D5907" s="50">
        <v>0.81361111111111106</v>
      </c>
      <c r="E5907" s="48" t="s">
        <v>8213</v>
      </c>
      <c r="F5907" s="48" t="s">
        <v>280</v>
      </c>
      <c r="G5907" s="48" t="s">
        <v>280</v>
      </c>
      <c r="H5907" s="48" t="s">
        <v>280</v>
      </c>
      <c r="I5907" s="48" t="s">
        <v>280</v>
      </c>
      <c r="J5907" s="48" t="s">
        <v>280</v>
      </c>
      <c r="K5907" s="48"/>
      <c r="L5907" s="48"/>
      <c r="M5907" s="48"/>
      <c r="N5907" s="48"/>
      <c r="O5907" s="48"/>
      <c r="P5907" s="48"/>
      <c r="Q5907" s="48"/>
      <c r="R5907" s="48"/>
      <c r="S5907" s="48"/>
      <c r="T5907" s="48"/>
      <c r="U5907" s="48"/>
      <c r="V5907" s="48"/>
      <c r="W5907" s="51" t="s">
        <v>5385</v>
      </c>
      <c r="X5907" t="str">
        <f t="shared" si="184"/>
        <v>WB;WB;WB;WB;WB</v>
      </c>
      <c r="Y5907" cm="1">
        <f t="array" ref="Y5907">SUM(_xlfn.XLOOKUP(_xlfn.TOROW(F5907:V5907,1),$AN$34:$AN$43,$AL$34:$AL$43,,0,1))</f>
        <v>55</v>
      </c>
      <c r="Z5907">
        <f t="shared" si="185"/>
        <v>5</v>
      </c>
      <c r="AA5907" t="str">
        <v>BB</v>
      </c>
      <c r="AG5907">
        <v>6715</v>
      </c>
      <c r="AH5907">
        <v>5</v>
      </c>
      <c r="AT5907">
        <v>5</v>
      </c>
    </row>
    <row r="5908" spans="2:46" ht="15" customHeight="1">
      <c r="B5908" s="48">
        <v>7678</v>
      </c>
      <c r="C5908" s="49">
        <v>45463</v>
      </c>
      <c r="D5908" s="50">
        <v>0.81417824074074074</v>
      </c>
      <c r="E5908" s="48" t="s">
        <v>13103</v>
      </c>
      <c r="F5908" s="48" t="s">
        <v>319</v>
      </c>
      <c r="G5908" s="48" t="s">
        <v>280</v>
      </c>
      <c r="H5908" s="48" t="s">
        <v>243</v>
      </c>
      <c r="I5908" s="48" t="s">
        <v>243</v>
      </c>
      <c r="J5908" s="48" t="s">
        <v>243</v>
      </c>
      <c r="K5908" s="48"/>
      <c r="L5908" s="48"/>
      <c r="M5908" s="48"/>
      <c r="N5908" s="48"/>
      <c r="O5908" s="48"/>
      <c r="P5908" s="48"/>
      <c r="Q5908" s="48"/>
      <c r="R5908" s="48"/>
      <c r="S5908" s="48"/>
      <c r="T5908" s="48"/>
      <c r="U5908" s="48"/>
      <c r="V5908" s="48"/>
      <c r="W5908" s="51" t="s">
        <v>5386</v>
      </c>
      <c r="X5908" t="str">
        <f t="shared" si="184"/>
        <v>FR;WB;CB;CB;CB</v>
      </c>
      <c r="Y5908" cm="1">
        <f t="array" ref="Y5908">SUM(_xlfn.XLOOKUP(_xlfn.TOROW(F5908:V5908,1),$AN$34:$AN$43,$AL$34:$AL$43,,0,1))</f>
        <v>38</v>
      </c>
      <c r="Z5908">
        <f t="shared" si="185"/>
        <v>5</v>
      </c>
      <c r="AA5908" t="str">
        <v>SO</v>
      </c>
      <c r="AG5908">
        <v>6716</v>
      </c>
      <c r="AH5908">
        <v>5</v>
      </c>
      <c r="AT5908">
        <v>5</v>
      </c>
    </row>
    <row r="5909" spans="2:46" ht="15" customHeight="1">
      <c r="B5909" s="48">
        <v>7679</v>
      </c>
      <c r="C5909" s="49">
        <v>45463</v>
      </c>
      <c r="D5909" s="50">
        <v>0.81465277777777778</v>
      </c>
      <c r="E5909" s="48" t="s">
        <v>13104</v>
      </c>
      <c r="F5909" s="48" t="s">
        <v>280</v>
      </c>
      <c r="G5909" s="48" t="s">
        <v>189</v>
      </c>
      <c r="H5909" s="48" t="s">
        <v>243</v>
      </c>
      <c r="I5909" s="48" t="s">
        <v>243</v>
      </c>
      <c r="J5909" s="48"/>
      <c r="K5909" s="48"/>
      <c r="L5909" s="48"/>
      <c r="M5909" s="48"/>
      <c r="N5909" s="48"/>
      <c r="O5909" s="48"/>
      <c r="P5909" s="48"/>
      <c r="Q5909" s="48"/>
      <c r="R5909" s="48"/>
      <c r="S5909" s="48"/>
      <c r="T5909" s="48"/>
      <c r="U5909" s="48"/>
      <c r="V5909" s="48"/>
      <c r="W5909" s="51" t="s">
        <v>5387</v>
      </c>
      <c r="X5909" t="str">
        <f t="shared" si="184"/>
        <v>WB;JB;CB;CB</v>
      </c>
      <c r="Y5909" cm="1">
        <f t="array" ref="Y5909">SUM(_xlfn.XLOOKUP(_xlfn.TOROW(F5909:V5909,1),$AN$34:$AN$43,$AL$34:$AL$43,,0,1))</f>
        <v>28</v>
      </c>
      <c r="Z5909">
        <f t="shared" si="185"/>
        <v>4</v>
      </c>
      <c r="AA5909" t="str">
        <v>SS</v>
      </c>
      <c r="AG5909">
        <v>6719</v>
      </c>
      <c r="AH5909">
        <v>5</v>
      </c>
      <c r="AT5909">
        <v>4</v>
      </c>
    </row>
    <row r="5910" spans="2:46" ht="15" customHeight="1">
      <c r="B5910" s="48">
        <v>7680</v>
      </c>
      <c r="C5910" s="49">
        <v>45463</v>
      </c>
      <c r="D5910" s="50">
        <v>0.81733796296296302</v>
      </c>
      <c r="E5910" s="48" t="s">
        <v>13105</v>
      </c>
      <c r="F5910" s="48" t="s">
        <v>304</v>
      </c>
      <c r="G5910" s="48" t="s">
        <v>719</v>
      </c>
      <c r="H5910" s="48" t="s">
        <v>719</v>
      </c>
      <c r="I5910" s="48"/>
      <c r="J5910" s="48"/>
      <c r="K5910" s="48"/>
      <c r="L5910" s="48"/>
      <c r="M5910" s="48"/>
      <c r="N5910" s="48"/>
      <c r="O5910" s="48"/>
      <c r="P5910" s="48"/>
      <c r="Q5910" s="48"/>
      <c r="R5910" s="48"/>
      <c r="S5910" s="48"/>
      <c r="T5910" s="48"/>
      <c r="U5910" s="48"/>
      <c r="V5910" s="48"/>
      <c r="W5910" s="51" t="s">
        <v>5388</v>
      </c>
      <c r="X5910" t="str">
        <f t="shared" si="184"/>
        <v>HD;BE;BE</v>
      </c>
      <c r="Y5910" cm="1">
        <f t="array" ref="Y5910">SUM(_xlfn.XLOOKUP(_xlfn.TOROW(F5910:V5910,1),$AN$34:$AN$43,$AL$34:$AL$43,,0,1))</f>
        <v>17</v>
      </c>
      <c r="Z5910">
        <f t="shared" si="185"/>
        <v>3</v>
      </c>
      <c r="AA5910" t="str">
        <v>SO</v>
      </c>
      <c r="AG5910">
        <v>6725</v>
      </c>
      <c r="AH5910">
        <v>5</v>
      </c>
      <c r="AT5910">
        <v>3</v>
      </c>
    </row>
    <row r="5911" spans="2:46" ht="15" customHeight="1">
      <c r="B5911" s="48">
        <v>7681</v>
      </c>
      <c r="C5911" s="49">
        <v>45463</v>
      </c>
      <c r="D5911" s="50">
        <v>0.81914351851851852</v>
      </c>
      <c r="E5911" s="48" t="s">
        <v>13106</v>
      </c>
      <c r="F5911" s="48" t="s">
        <v>133</v>
      </c>
      <c r="G5911" s="48" t="s">
        <v>304</v>
      </c>
      <c r="H5911" s="48" t="s">
        <v>803</v>
      </c>
      <c r="I5911" s="48" t="s">
        <v>803</v>
      </c>
      <c r="J5911" s="48" t="s">
        <v>189</v>
      </c>
      <c r="K5911" s="48" t="s">
        <v>304</v>
      </c>
      <c r="L5911" s="48"/>
      <c r="M5911" s="48"/>
      <c r="N5911" s="48"/>
      <c r="O5911" s="48"/>
      <c r="P5911" s="48"/>
      <c r="Q5911" s="48"/>
      <c r="R5911" s="48"/>
      <c r="S5911" s="48"/>
      <c r="T5911" s="48"/>
      <c r="U5911" s="48"/>
      <c r="V5911" s="48"/>
      <c r="W5911" s="51" t="s">
        <v>5389</v>
      </c>
      <c r="X5911" t="str">
        <f t="shared" si="184"/>
        <v>SO;HD;SS;SS;JB;HD</v>
      </c>
      <c r="Y5911" cm="1">
        <f t="array" ref="Y5911">SUM(_xlfn.XLOOKUP(_xlfn.TOROW(F5911:V5911,1),$AN$34:$AN$43,$AL$34:$AL$43,,0,1))</f>
        <v>23</v>
      </c>
      <c r="Z5911">
        <f t="shared" si="185"/>
        <v>6</v>
      </c>
      <c r="AA5911" t="str">
        <v>WB</v>
      </c>
      <c r="AG5911">
        <v>6739</v>
      </c>
      <c r="AH5911">
        <v>5</v>
      </c>
      <c r="AT5911">
        <v>6</v>
      </c>
    </row>
    <row r="5912" spans="2:46" ht="15" customHeight="1">
      <c r="B5912" s="48">
        <v>7682</v>
      </c>
      <c r="C5912" s="49">
        <v>45463</v>
      </c>
      <c r="D5912" s="50">
        <v>0.82013888888888886</v>
      </c>
      <c r="E5912" s="48" t="s">
        <v>13107</v>
      </c>
      <c r="F5912" s="48" t="s">
        <v>133</v>
      </c>
      <c r="G5912" s="48" t="s">
        <v>51</v>
      </c>
      <c r="H5912" s="48" t="s">
        <v>803</v>
      </c>
      <c r="I5912" s="48" t="s">
        <v>133</v>
      </c>
      <c r="J5912" s="48" t="s">
        <v>51</v>
      </c>
      <c r="K5912" s="48" t="s">
        <v>280</v>
      </c>
      <c r="L5912" s="48" t="s">
        <v>243</v>
      </c>
      <c r="M5912" s="48" t="s">
        <v>719</v>
      </c>
      <c r="N5912" s="48"/>
      <c r="O5912" s="48"/>
      <c r="P5912" s="48"/>
      <c r="Q5912" s="48"/>
      <c r="R5912" s="48"/>
      <c r="S5912" s="48"/>
      <c r="T5912" s="48"/>
      <c r="U5912" s="48"/>
      <c r="V5912" s="48"/>
      <c r="W5912" s="51" t="s">
        <v>5390</v>
      </c>
      <c r="X5912" t="str">
        <f t="shared" si="184"/>
        <v>SO;BB;SS;SO;BB;WB;CB;BE</v>
      </c>
      <c r="Y5912" cm="1">
        <f t="array" ref="Y5912">SUM(_xlfn.XLOOKUP(_xlfn.TOROW(F5912:V5912,1),$AN$34:$AN$43,$AL$34:$AL$43,,0,1))</f>
        <v>51</v>
      </c>
      <c r="Z5912">
        <f t="shared" si="185"/>
        <v>8</v>
      </c>
      <c r="AA5912" t="str">
        <v>CB</v>
      </c>
      <c r="AG5912">
        <v>6744</v>
      </c>
      <c r="AH5912">
        <v>5</v>
      </c>
      <c r="AT5912">
        <v>8</v>
      </c>
    </row>
    <row r="5913" spans="2:46" ht="15" customHeight="1">
      <c r="B5913" s="48">
        <v>7683</v>
      </c>
      <c r="C5913" s="49">
        <v>45463</v>
      </c>
      <c r="D5913" s="50">
        <v>0.82261574074074073</v>
      </c>
      <c r="E5913" s="48" t="s">
        <v>13108</v>
      </c>
      <c r="F5913" s="48" t="s">
        <v>51</v>
      </c>
      <c r="G5913" s="48" t="s">
        <v>280</v>
      </c>
      <c r="H5913" s="48" t="s">
        <v>719</v>
      </c>
      <c r="I5913" s="48" t="s">
        <v>133</v>
      </c>
      <c r="J5913" s="48" t="s">
        <v>719</v>
      </c>
      <c r="K5913" s="48" t="s">
        <v>719</v>
      </c>
      <c r="L5913" s="48"/>
      <c r="M5913" s="48"/>
      <c r="N5913" s="48"/>
      <c r="O5913" s="48"/>
      <c r="P5913" s="48"/>
      <c r="Q5913" s="48"/>
      <c r="R5913" s="48"/>
      <c r="S5913" s="48"/>
      <c r="T5913" s="48"/>
      <c r="U5913" s="48"/>
      <c r="V5913" s="48"/>
      <c r="W5913" s="51" t="s">
        <v>5391</v>
      </c>
      <c r="X5913" t="str">
        <f t="shared" si="184"/>
        <v>BB;WB;BE;SO;BE;BE</v>
      </c>
      <c r="Y5913" cm="1">
        <f t="array" ref="Y5913">SUM(_xlfn.XLOOKUP(_xlfn.TOROW(F5913:V5913,1),$AN$34:$AN$43,$AL$34:$AL$43,,0,1))</f>
        <v>38</v>
      </c>
      <c r="Z5913">
        <f t="shared" si="185"/>
        <v>6</v>
      </c>
      <c r="AA5913" t="str">
        <v>DH</v>
      </c>
      <c r="AG5913">
        <v>6758</v>
      </c>
      <c r="AH5913">
        <v>5</v>
      </c>
      <c r="AT5913">
        <v>6</v>
      </c>
    </row>
    <row r="5914" spans="2:46" ht="15" customHeight="1">
      <c r="B5914" s="48">
        <v>7684</v>
      </c>
      <c r="C5914" s="49">
        <v>45463</v>
      </c>
      <c r="D5914" s="50">
        <v>0.82281249999999995</v>
      </c>
      <c r="E5914" s="48" t="s">
        <v>13109</v>
      </c>
      <c r="F5914" s="48" t="s">
        <v>803</v>
      </c>
      <c r="G5914" s="48" t="s">
        <v>51</v>
      </c>
      <c r="H5914" s="48" t="s">
        <v>243</v>
      </c>
      <c r="I5914" s="48" t="s">
        <v>243</v>
      </c>
      <c r="J5914" s="48" t="s">
        <v>243</v>
      </c>
      <c r="K5914" s="48" t="s">
        <v>304</v>
      </c>
      <c r="L5914" s="48" t="s">
        <v>133</v>
      </c>
      <c r="M5914" s="48" t="s">
        <v>133</v>
      </c>
      <c r="N5914" s="48" t="s">
        <v>803</v>
      </c>
      <c r="O5914" s="48" t="s">
        <v>319</v>
      </c>
      <c r="P5914" s="48"/>
      <c r="Q5914" s="48"/>
      <c r="R5914" s="48"/>
      <c r="S5914" s="48"/>
      <c r="T5914" s="48"/>
      <c r="U5914" s="48"/>
      <c r="V5914" s="48"/>
      <c r="W5914" s="51" t="s">
        <v>5392</v>
      </c>
      <c r="X5914" t="str">
        <f t="shared" si="184"/>
        <v>SS;BB;CB;CB;CB;HD;SO;SO;SS;FR</v>
      </c>
      <c r="Y5914" cm="1">
        <f t="array" ref="Y5914">SUM(_xlfn.XLOOKUP(_xlfn.TOROW(F5914:V5914,1),$AN$34:$AN$43,$AL$34:$AL$43,,0,1))</f>
        <v>54</v>
      </c>
      <c r="Z5914">
        <f t="shared" si="185"/>
        <v>10</v>
      </c>
      <c r="AA5914" t="str">
        <v>FR</v>
      </c>
      <c r="AG5914">
        <v>6760</v>
      </c>
      <c r="AH5914">
        <v>5</v>
      </c>
      <c r="AT5914">
        <v>10</v>
      </c>
    </row>
    <row r="5915" spans="2:46" ht="15" customHeight="1">
      <c r="B5915" s="48">
        <v>7685</v>
      </c>
      <c r="C5915" s="49">
        <v>45463</v>
      </c>
      <c r="D5915" s="50">
        <v>0.82446759259259261</v>
      </c>
      <c r="E5915" s="48" t="s">
        <v>13110</v>
      </c>
      <c r="F5915" s="48" t="s">
        <v>719</v>
      </c>
      <c r="G5915" s="48" t="s">
        <v>719</v>
      </c>
      <c r="H5915" s="48" t="s">
        <v>280</v>
      </c>
      <c r="I5915" s="48" t="s">
        <v>280</v>
      </c>
      <c r="J5915" s="48" t="s">
        <v>51</v>
      </c>
      <c r="K5915" s="48"/>
      <c r="L5915" s="48"/>
      <c r="M5915" s="48"/>
      <c r="N5915" s="48"/>
      <c r="O5915" s="48"/>
      <c r="P5915" s="48"/>
      <c r="Q5915" s="48"/>
      <c r="R5915" s="48"/>
      <c r="S5915" s="48"/>
      <c r="T5915" s="48"/>
      <c r="U5915" s="48"/>
      <c r="V5915" s="48"/>
      <c r="W5915" s="51" t="s">
        <v>5393</v>
      </c>
      <c r="X5915" t="str">
        <f t="shared" si="184"/>
        <v>BE;BE;WB;WB;BB</v>
      </c>
      <c r="Y5915" cm="1">
        <f t="array" ref="Y5915">SUM(_xlfn.XLOOKUP(_xlfn.TOROW(F5915:V5915,1),$AN$34:$AN$43,$AL$34:$AL$43,,0,1))</f>
        <v>42</v>
      </c>
      <c r="Z5915">
        <f t="shared" si="185"/>
        <v>5</v>
      </c>
      <c r="AA5915" t="str">
        <v>CB</v>
      </c>
      <c r="AG5915">
        <v>6775</v>
      </c>
      <c r="AH5915">
        <v>5</v>
      </c>
      <c r="AT5915">
        <v>5</v>
      </c>
    </row>
    <row r="5916" spans="2:46" ht="15" customHeight="1">
      <c r="B5916" s="48">
        <v>7686</v>
      </c>
      <c r="C5916" s="49">
        <v>45463</v>
      </c>
      <c r="D5916" s="50">
        <v>0.82646990740740744</v>
      </c>
      <c r="E5916" s="48" t="s">
        <v>13111</v>
      </c>
      <c r="F5916" s="48" t="s">
        <v>304</v>
      </c>
      <c r="G5916" s="48" t="s">
        <v>304</v>
      </c>
      <c r="H5916" s="48" t="s">
        <v>304</v>
      </c>
      <c r="I5916" s="48" t="s">
        <v>194</v>
      </c>
      <c r="J5916" s="48" t="s">
        <v>194</v>
      </c>
      <c r="K5916" s="48" t="s">
        <v>194</v>
      </c>
      <c r="L5916" s="48"/>
      <c r="M5916" s="48"/>
      <c r="N5916" s="48"/>
      <c r="O5916" s="48"/>
      <c r="P5916" s="48"/>
      <c r="Q5916" s="48"/>
      <c r="R5916" s="48"/>
      <c r="S5916" s="48"/>
      <c r="T5916" s="48"/>
      <c r="U5916" s="48"/>
      <c r="V5916" s="48"/>
      <c r="W5916" s="51" t="s">
        <v>5394</v>
      </c>
      <c r="X5916" t="str">
        <f t="shared" si="184"/>
        <v>HD;HD;HD;DH;DH;DH</v>
      </c>
      <c r="Y5916" cm="1">
        <f t="array" ref="Y5916">SUM(_xlfn.XLOOKUP(_xlfn.TOROW(F5916:V5916,1),$AN$34:$AN$43,$AL$34:$AL$43,,0,1))</f>
        <v>48</v>
      </c>
      <c r="Z5916">
        <f t="shared" si="185"/>
        <v>6</v>
      </c>
      <c r="AA5916" t="str">
        <v>CB</v>
      </c>
      <c r="AG5916">
        <v>6776</v>
      </c>
      <c r="AH5916">
        <v>5</v>
      </c>
      <c r="AT5916">
        <v>6</v>
      </c>
    </row>
    <row r="5917" spans="2:46" ht="15" customHeight="1">
      <c r="B5917" s="48">
        <v>7687</v>
      </c>
      <c r="C5917" s="49">
        <v>45463</v>
      </c>
      <c r="D5917" s="50">
        <v>0.83075231481481482</v>
      </c>
      <c r="E5917" s="48" t="s">
        <v>13112</v>
      </c>
      <c r="F5917" s="48" t="s">
        <v>319</v>
      </c>
      <c r="G5917" s="48" t="s">
        <v>803</v>
      </c>
      <c r="H5917" s="48" t="s">
        <v>194</v>
      </c>
      <c r="I5917" s="48" t="s">
        <v>189</v>
      </c>
      <c r="J5917" s="48" t="s">
        <v>133</v>
      </c>
      <c r="K5917" s="48" t="s">
        <v>133</v>
      </c>
      <c r="L5917" s="48" t="s">
        <v>803</v>
      </c>
      <c r="M5917" s="48" t="s">
        <v>243</v>
      </c>
      <c r="N5917" s="48"/>
      <c r="O5917" s="48"/>
      <c r="P5917" s="48"/>
      <c r="Q5917" s="48"/>
      <c r="R5917" s="48"/>
      <c r="S5917" s="48"/>
      <c r="T5917" s="48"/>
      <c r="U5917" s="48"/>
      <c r="V5917" s="48"/>
      <c r="W5917" s="51" t="s">
        <v>5395</v>
      </c>
      <c r="X5917" t="str">
        <f t="shared" si="184"/>
        <v>FR;SS;DH;JB;SO;SO;SS;CB</v>
      </c>
      <c r="Y5917" cm="1">
        <f t="array" ref="Y5917">SUM(_xlfn.XLOOKUP(_xlfn.TOROW(F5917:V5917,1),$AN$34:$AN$43,$AL$34:$AL$43,,0,1))</f>
        <v>31</v>
      </c>
      <c r="Z5917">
        <f t="shared" si="185"/>
        <v>8</v>
      </c>
      <c r="AA5917" t="str">
        <v>SS</v>
      </c>
      <c r="AG5917">
        <v>6786</v>
      </c>
      <c r="AH5917">
        <v>5</v>
      </c>
      <c r="AT5917">
        <v>8</v>
      </c>
    </row>
    <row r="5918" spans="2:46" ht="15" customHeight="1">
      <c r="B5918" s="48">
        <v>7688</v>
      </c>
      <c r="C5918" s="49">
        <v>45463</v>
      </c>
      <c r="D5918" s="50">
        <v>0.83104166666666668</v>
      </c>
      <c r="E5918" s="48" t="s">
        <v>13113</v>
      </c>
      <c r="F5918" s="48" t="s">
        <v>280</v>
      </c>
      <c r="G5918" s="48" t="s">
        <v>280</v>
      </c>
      <c r="H5918" s="48" t="s">
        <v>280</v>
      </c>
      <c r="I5918" s="48" t="s">
        <v>280</v>
      </c>
      <c r="J5918" s="48" t="s">
        <v>280</v>
      </c>
      <c r="K5918" s="48" t="s">
        <v>280</v>
      </c>
      <c r="L5918" s="48" t="s">
        <v>280</v>
      </c>
      <c r="M5918" s="48" t="s">
        <v>194</v>
      </c>
      <c r="N5918" s="48"/>
      <c r="O5918" s="48"/>
      <c r="P5918" s="48"/>
      <c r="Q5918" s="48"/>
      <c r="R5918" s="48"/>
      <c r="S5918" s="48"/>
      <c r="T5918" s="48"/>
      <c r="U5918" s="48"/>
      <c r="V5918" s="48"/>
      <c r="W5918" s="51" t="s">
        <v>5396</v>
      </c>
      <c r="X5918" t="str">
        <f t="shared" si="184"/>
        <v>WB;WB;WB;WB;WB;WB;WB;DH</v>
      </c>
      <c r="Y5918" cm="1">
        <f t="array" ref="Y5918">SUM(_xlfn.XLOOKUP(_xlfn.TOROW(F5918:V5918,1),$AN$34:$AN$43,$AL$34:$AL$43,,0,1))</f>
        <v>86</v>
      </c>
      <c r="Z5918">
        <f t="shared" si="185"/>
        <v>8</v>
      </c>
      <c r="AA5918" t="str">
        <v>CB</v>
      </c>
      <c r="AG5918">
        <v>6787</v>
      </c>
      <c r="AH5918">
        <v>5</v>
      </c>
      <c r="AT5918">
        <v>8</v>
      </c>
    </row>
    <row r="5919" spans="2:46" ht="15" customHeight="1">
      <c r="B5919" s="48">
        <v>7689</v>
      </c>
      <c r="C5919" s="49">
        <v>45463</v>
      </c>
      <c r="D5919" s="50">
        <v>0.83287037037037037</v>
      </c>
      <c r="E5919" s="48" t="s">
        <v>13114</v>
      </c>
      <c r="F5919" s="48" t="s">
        <v>304</v>
      </c>
      <c r="G5919" s="48" t="s">
        <v>803</v>
      </c>
      <c r="H5919" s="48" t="s">
        <v>319</v>
      </c>
      <c r="I5919" s="48" t="s">
        <v>319</v>
      </c>
      <c r="J5919" s="48" t="s">
        <v>319</v>
      </c>
      <c r="K5919" s="48"/>
      <c r="L5919" s="48"/>
      <c r="M5919" s="48"/>
      <c r="N5919" s="48"/>
      <c r="O5919" s="48"/>
      <c r="P5919" s="48"/>
      <c r="Q5919" s="48"/>
      <c r="R5919" s="48"/>
      <c r="S5919" s="48"/>
      <c r="T5919" s="48"/>
      <c r="U5919" s="48"/>
      <c r="V5919" s="48"/>
      <c r="W5919" s="51" t="s">
        <v>5397</v>
      </c>
      <c r="X5919" t="str">
        <f t="shared" si="184"/>
        <v>HD;SS;FR;FR;FR</v>
      </c>
      <c r="Y5919" cm="1">
        <f t="array" ref="Y5919">SUM(_xlfn.XLOOKUP(_xlfn.TOROW(F5919:V5919,1),$AN$34:$AN$43,$AL$34:$AL$43,,0,1))</f>
        <v>19</v>
      </c>
      <c r="Z5919">
        <f t="shared" si="185"/>
        <v>5</v>
      </c>
      <c r="AA5919" t="str">
        <v>WB</v>
      </c>
      <c r="AG5919">
        <v>6788</v>
      </c>
      <c r="AH5919">
        <v>5</v>
      </c>
      <c r="AT5919">
        <v>5</v>
      </c>
    </row>
    <row r="5920" spans="2:46" ht="15" customHeight="1">
      <c r="B5920" s="48">
        <v>7690</v>
      </c>
      <c r="C5920" s="49">
        <v>45463</v>
      </c>
      <c r="D5920" s="50">
        <v>0.83407407407407408</v>
      </c>
      <c r="E5920" s="48" t="s">
        <v>13115</v>
      </c>
      <c r="F5920" s="48" t="s">
        <v>243</v>
      </c>
      <c r="G5920" s="48" t="s">
        <v>243</v>
      </c>
      <c r="H5920" s="48" t="s">
        <v>319</v>
      </c>
      <c r="I5920" s="48" t="s">
        <v>319</v>
      </c>
      <c r="J5920" s="48" t="s">
        <v>319</v>
      </c>
      <c r="K5920" s="48"/>
      <c r="L5920" s="48"/>
      <c r="M5920" s="48"/>
      <c r="N5920" s="48"/>
      <c r="O5920" s="48"/>
      <c r="P5920" s="48"/>
      <c r="Q5920" s="48"/>
      <c r="R5920" s="48"/>
      <c r="S5920" s="48"/>
      <c r="T5920" s="48"/>
      <c r="U5920" s="48"/>
      <c r="V5920" s="48"/>
      <c r="W5920" s="51" t="s">
        <v>5398</v>
      </c>
      <c r="X5920" t="str">
        <f t="shared" si="184"/>
        <v>CB;CB;FR;FR;FR</v>
      </c>
      <c r="Y5920" cm="1">
        <f t="array" ref="Y5920">SUM(_xlfn.XLOOKUP(_xlfn.TOROW(F5920:V5920,1),$AN$34:$AN$43,$AL$34:$AL$43,,0,1))</f>
        <v>25</v>
      </c>
      <c r="Z5920">
        <f t="shared" si="185"/>
        <v>5</v>
      </c>
      <c r="AA5920" t="str">
        <v>SO</v>
      </c>
      <c r="AG5920">
        <v>6792</v>
      </c>
      <c r="AH5920">
        <v>5</v>
      </c>
      <c r="AT5920">
        <v>5</v>
      </c>
    </row>
    <row r="5921" spans="2:46" ht="15" customHeight="1">
      <c r="B5921" s="48">
        <v>7691</v>
      </c>
      <c r="C5921" s="49">
        <v>45463</v>
      </c>
      <c r="D5921" s="50">
        <v>0.83505787037037038</v>
      </c>
      <c r="E5921" s="48" t="s">
        <v>13116</v>
      </c>
      <c r="F5921" s="48" t="s">
        <v>189</v>
      </c>
      <c r="G5921" s="48" t="s">
        <v>280</v>
      </c>
      <c r="H5921" s="48" t="s">
        <v>280</v>
      </c>
      <c r="I5921" s="48" t="s">
        <v>719</v>
      </c>
      <c r="J5921" s="48" t="s">
        <v>319</v>
      </c>
      <c r="K5921" s="48" t="s">
        <v>133</v>
      </c>
      <c r="L5921" s="48"/>
      <c r="M5921" s="48"/>
      <c r="N5921" s="48"/>
      <c r="O5921" s="48"/>
      <c r="P5921" s="48"/>
      <c r="Q5921" s="48"/>
      <c r="R5921" s="48"/>
      <c r="S5921" s="48"/>
      <c r="T5921" s="48"/>
      <c r="U5921" s="48"/>
      <c r="V5921" s="48"/>
      <c r="W5921" s="51" t="s">
        <v>5399</v>
      </c>
      <c r="X5921" t="str">
        <f t="shared" si="184"/>
        <v>JB;WB;WB;BE;FR;SO</v>
      </c>
      <c r="Y5921" cm="1">
        <f t="array" ref="Y5921">SUM(_xlfn.XLOOKUP(_xlfn.TOROW(F5921:V5921,1),$AN$34:$AN$43,$AL$34:$AL$43,,0,1))</f>
        <v>33</v>
      </c>
      <c r="Z5921">
        <f t="shared" si="185"/>
        <v>6</v>
      </c>
      <c r="AA5921" t="str">
        <v>FR</v>
      </c>
      <c r="AG5921">
        <v>6800</v>
      </c>
      <c r="AH5921">
        <v>5</v>
      </c>
      <c r="AT5921">
        <v>6</v>
      </c>
    </row>
    <row r="5922" spans="2:46" ht="15" customHeight="1">
      <c r="B5922" s="48">
        <v>7692</v>
      </c>
      <c r="C5922" s="49">
        <v>45463</v>
      </c>
      <c r="D5922" s="50">
        <v>0.8372222222222222</v>
      </c>
      <c r="E5922" s="48" t="s">
        <v>13117</v>
      </c>
      <c r="F5922" s="48" t="s">
        <v>719</v>
      </c>
      <c r="G5922" s="48" t="s">
        <v>280</v>
      </c>
      <c r="H5922" s="48" t="s">
        <v>719</v>
      </c>
      <c r="I5922" s="48" t="s">
        <v>719</v>
      </c>
      <c r="J5922" s="48" t="s">
        <v>194</v>
      </c>
      <c r="K5922" s="48"/>
      <c r="L5922" s="48"/>
      <c r="M5922" s="48"/>
      <c r="N5922" s="48"/>
      <c r="O5922" s="48"/>
      <c r="P5922" s="48"/>
      <c r="Q5922" s="48"/>
      <c r="R5922" s="48"/>
      <c r="S5922" s="48"/>
      <c r="T5922" s="48"/>
      <c r="U5922" s="48"/>
      <c r="V5922" s="48"/>
      <c r="W5922" s="51" t="s">
        <v>5400</v>
      </c>
      <c r="X5922" t="str">
        <f t="shared" si="184"/>
        <v>BE;WB;BE;BE;DH</v>
      </c>
      <c r="Y5922" cm="1">
        <f t="array" ref="Y5922">SUM(_xlfn.XLOOKUP(_xlfn.TOROW(F5922:V5922,1),$AN$34:$AN$43,$AL$34:$AL$43,,0,1))</f>
        <v>35</v>
      </c>
      <c r="Z5922">
        <f t="shared" si="185"/>
        <v>5</v>
      </c>
      <c r="AA5922" t="str">
        <v>FR</v>
      </c>
      <c r="AG5922">
        <v>6803</v>
      </c>
      <c r="AH5922">
        <v>5</v>
      </c>
      <c r="AT5922">
        <v>5</v>
      </c>
    </row>
    <row r="5923" spans="2:46" ht="15" customHeight="1">
      <c r="B5923" s="48">
        <v>7693</v>
      </c>
      <c r="C5923" s="49">
        <v>45463</v>
      </c>
      <c r="D5923" s="50">
        <v>0.83723379629629635</v>
      </c>
      <c r="E5923" s="48" t="s">
        <v>13118</v>
      </c>
      <c r="F5923" s="48" t="s">
        <v>51</v>
      </c>
      <c r="G5923" s="48" t="s">
        <v>280</v>
      </c>
      <c r="H5923" s="48" t="s">
        <v>243</v>
      </c>
      <c r="I5923" s="48" t="s">
        <v>319</v>
      </c>
      <c r="J5923" s="48" t="s">
        <v>243</v>
      </c>
      <c r="K5923" s="48" t="s">
        <v>319</v>
      </c>
      <c r="L5923" s="48"/>
      <c r="M5923" s="48"/>
      <c r="N5923" s="48"/>
      <c r="O5923" s="48"/>
      <c r="P5923" s="48"/>
      <c r="Q5923" s="48"/>
      <c r="R5923" s="48"/>
      <c r="S5923" s="48"/>
      <c r="T5923" s="48"/>
      <c r="U5923" s="48"/>
      <c r="V5923" s="48"/>
      <c r="W5923" s="51" t="s">
        <v>5401</v>
      </c>
      <c r="X5923" t="str">
        <f t="shared" si="184"/>
        <v>BB;WB;CB;FR;CB;FR</v>
      </c>
      <c r="Y5923" cm="1">
        <f t="array" ref="Y5923">SUM(_xlfn.XLOOKUP(_xlfn.TOROW(F5923:V5923,1),$AN$34:$AN$43,$AL$34:$AL$43,,0,1))</f>
        <v>43</v>
      </c>
      <c r="Z5923">
        <f t="shared" si="185"/>
        <v>6</v>
      </c>
      <c r="AA5923" t="str">
        <v>DH</v>
      </c>
      <c r="AG5923">
        <v>6805</v>
      </c>
      <c r="AH5923">
        <v>5</v>
      </c>
      <c r="AT5923">
        <v>6</v>
      </c>
    </row>
    <row r="5924" spans="2:46" ht="15" customHeight="1">
      <c r="B5924" s="48">
        <v>7694</v>
      </c>
      <c r="C5924" s="49">
        <v>45463</v>
      </c>
      <c r="D5924" s="50">
        <v>0.83905092592592589</v>
      </c>
      <c r="E5924" s="48" t="s">
        <v>8268</v>
      </c>
      <c r="F5924" s="48" t="s">
        <v>133</v>
      </c>
      <c r="G5924" s="48" t="s">
        <v>133</v>
      </c>
      <c r="H5924" s="48" t="s">
        <v>133</v>
      </c>
      <c r="I5924" s="48"/>
      <c r="J5924" s="48"/>
      <c r="K5924" s="48"/>
      <c r="L5924" s="48"/>
      <c r="M5924" s="48"/>
      <c r="N5924" s="48"/>
      <c r="O5924" s="48"/>
      <c r="P5924" s="48"/>
      <c r="Q5924" s="48"/>
      <c r="R5924" s="48"/>
      <c r="S5924" s="48"/>
      <c r="T5924" s="48"/>
      <c r="U5924" s="48"/>
      <c r="V5924" s="48"/>
      <c r="W5924" s="51" t="s">
        <v>2660</v>
      </c>
      <c r="X5924" t="str">
        <f t="shared" si="184"/>
        <v>SO;SO;SO</v>
      </c>
      <c r="Y5924" cm="1">
        <f t="array" ref="Y5924">SUM(_xlfn.XLOOKUP(_xlfn.TOROW(F5924:V5924,1),$AN$34:$AN$43,$AL$34:$AL$43,,0,1))</f>
        <v>6</v>
      </c>
      <c r="Z5924">
        <f t="shared" si="185"/>
        <v>3</v>
      </c>
      <c r="AA5924" t="str">
        <v>DH</v>
      </c>
      <c r="AG5924">
        <v>6817</v>
      </c>
      <c r="AH5924">
        <v>5</v>
      </c>
      <c r="AT5924">
        <v>3</v>
      </c>
    </row>
    <row r="5925" spans="2:46" ht="15" customHeight="1">
      <c r="B5925" s="48">
        <v>7695</v>
      </c>
      <c r="C5925" s="49">
        <v>45463</v>
      </c>
      <c r="D5925" s="50">
        <v>0.84295138888888888</v>
      </c>
      <c r="E5925" s="48" t="s">
        <v>8146</v>
      </c>
      <c r="F5925" s="48" t="s">
        <v>719</v>
      </c>
      <c r="G5925" s="48" t="s">
        <v>719</v>
      </c>
      <c r="H5925" s="48" t="s">
        <v>719</v>
      </c>
      <c r="I5925" s="48"/>
      <c r="J5925" s="48"/>
      <c r="K5925" s="48"/>
      <c r="L5925" s="48"/>
      <c r="M5925" s="48"/>
      <c r="N5925" s="48"/>
      <c r="O5925" s="48"/>
      <c r="P5925" s="48"/>
      <c r="Q5925" s="48"/>
      <c r="R5925" s="48"/>
      <c r="S5925" s="48"/>
      <c r="T5925" s="48"/>
      <c r="U5925" s="48"/>
      <c r="V5925" s="48"/>
      <c r="W5925" s="51" t="s">
        <v>1077</v>
      </c>
      <c r="X5925" t="str">
        <f t="shared" si="184"/>
        <v>BE;BE;BE</v>
      </c>
      <c r="Y5925" cm="1">
        <f t="array" ref="Y5925">SUM(_xlfn.XLOOKUP(_xlfn.TOROW(F5925:V5925,1),$AN$34:$AN$43,$AL$34:$AL$43,,0,1))</f>
        <v>15</v>
      </c>
      <c r="Z5925">
        <f t="shared" si="185"/>
        <v>3</v>
      </c>
      <c r="AA5925" t="str">
        <v>DH</v>
      </c>
      <c r="AG5925">
        <v>6822</v>
      </c>
      <c r="AH5925">
        <v>5</v>
      </c>
      <c r="AT5925">
        <v>3</v>
      </c>
    </row>
    <row r="5926" spans="2:46" ht="15" customHeight="1">
      <c r="B5926" s="48">
        <v>7696</v>
      </c>
      <c r="C5926" s="49">
        <v>45463</v>
      </c>
      <c r="D5926" s="50">
        <v>0.84685185185185186</v>
      </c>
      <c r="E5926" s="48" t="s">
        <v>13119</v>
      </c>
      <c r="F5926" s="48" t="s">
        <v>319</v>
      </c>
      <c r="G5926" s="48" t="s">
        <v>189</v>
      </c>
      <c r="H5926" s="48" t="s">
        <v>189</v>
      </c>
      <c r="I5926" s="48" t="s">
        <v>133</v>
      </c>
      <c r="J5926" s="48" t="s">
        <v>194</v>
      </c>
      <c r="K5926" s="48" t="s">
        <v>280</v>
      </c>
      <c r="L5926" s="48" t="s">
        <v>243</v>
      </c>
      <c r="M5926" s="48" t="s">
        <v>803</v>
      </c>
      <c r="N5926" s="48" t="s">
        <v>803</v>
      </c>
      <c r="O5926" s="48" t="s">
        <v>803</v>
      </c>
      <c r="P5926" s="48" t="s">
        <v>803</v>
      </c>
      <c r="Q5926" s="48" t="s">
        <v>719</v>
      </c>
      <c r="R5926" s="48" t="s">
        <v>189</v>
      </c>
      <c r="S5926" s="48"/>
      <c r="T5926" s="48"/>
      <c r="U5926" s="48"/>
      <c r="V5926" s="48"/>
      <c r="W5926" s="51" t="s">
        <v>5402</v>
      </c>
      <c r="X5926" t="str">
        <f t="shared" si="184"/>
        <v>FR;JB;JB;SO;DH;WB;CB;SS;SS;SS;SS;BE;JB</v>
      </c>
      <c r="Y5926" cm="1">
        <f t="array" ref="Y5926">SUM(_xlfn.XLOOKUP(_xlfn.TOROW(F5926:V5926,1),$AN$34:$AN$43,$AL$34:$AL$43,,0,1))</f>
        <v>53</v>
      </c>
      <c r="Z5926">
        <f t="shared" si="185"/>
        <v>13</v>
      </c>
      <c r="AA5926" t="str">
        <v>JB</v>
      </c>
      <c r="AG5926">
        <v>6824</v>
      </c>
      <c r="AH5926">
        <v>5</v>
      </c>
      <c r="AT5926">
        <v>13</v>
      </c>
    </row>
    <row r="5927" spans="2:46" ht="15" customHeight="1">
      <c r="B5927" s="48">
        <v>7697</v>
      </c>
      <c r="C5927" s="49">
        <v>45463</v>
      </c>
      <c r="D5927" s="50">
        <v>0.84825231481481478</v>
      </c>
      <c r="E5927" s="48" t="s">
        <v>13120</v>
      </c>
      <c r="F5927" s="48" t="s">
        <v>803</v>
      </c>
      <c r="G5927" s="48" t="s">
        <v>803</v>
      </c>
      <c r="H5927" s="48" t="s">
        <v>189</v>
      </c>
      <c r="I5927" s="48" t="s">
        <v>280</v>
      </c>
      <c r="J5927" s="48" t="s">
        <v>280</v>
      </c>
      <c r="K5927" s="48" t="s">
        <v>280</v>
      </c>
      <c r="L5927" s="48"/>
      <c r="M5927" s="48"/>
      <c r="N5927" s="48"/>
      <c r="O5927" s="48"/>
      <c r="P5927" s="48"/>
      <c r="Q5927" s="48"/>
      <c r="R5927" s="48"/>
      <c r="S5927" s="48"/>
      <c r="T5927" s="48"/>
      <c r="U5927" s="48"/>
      <c r="V5927" s="48"/>
      <c r="W5927" s="51" t="s">
        <v>5403</v>
      </c>
      <c r="X5927" t="str">
        <f t="shared" si="184"/>
        <v>SS;SS;JB;WB;WB;WB</v>
      </c>
      <c r="Y5927" cm="1">
        <f t="array" ref="Y5927">SUM(_xlfn.XLOOKUP(_xlfn.TOROW(F5927:V5927,1),$AN$34:$AN$43,$AL$34:$AL$43,,0,1))</f>
        <v>40</v>
      </c>
      <c r="Z5927">
        <f t="shared" si="185"/>
        <v>6</v>
      </c>
      <c r="AA5927" t="str">
        <v>BE</v>
      </c>
      <c r="AG5927">
        <v>6825</v>
      </c>
      <c r="AH5927">
        <v>5</v>
      </c>
      <c r="AT5927">
        <v>6</v>
      </c>
    </row>
    <row r="5928" spans="2:46" ht="15" customHeight="1">
      <c r="B5928" s="48">
        <v>7698</v>
      </c>
      <c r="C5928" s="49">
        <v>45463</v>
      </c>
      <c r="D5928" s="50">
        <v>0.85344907407407411</v>
      </c>
      <c r="E5928" s="48" t="s">
        <v>9151</v>
      </c>
      <c r="F5928" s="48" t="s">
        <v>243</v>
      </c>
      <c r="G5928" s="48" t="s">
        <v>243</v>
      </c>
      <c r="H5928" s="48" t="s">
        <v>243</v>
      </c>
      <c r="I5928" s="48"/>
      <c r="J5928" s="48"/>
      <c r="K5928" s="48"/>
      <c r="L5928" s="48"/>
      <c r="M5928" s="48"/>
      <c r="N5928" s="48"/>
      <c r="O5928" s="48"/>
      <c r="P5928" s="48"/>
      <c r="Q5928" s="48"/>
      <c r="R5928" s="48"/>
      <c r="S5928" s="48"/>
      <c r="T5928" s="48"/>
      <c r="U5928" s="48"/>
      <c r="V5928" s="48"/>
      <c r="W5928" s="51" t="s">
        <v>1146</v>
      </c>
      <c r="X5928" t="str">
        <f t="shared" si="184"/>
        <v>CB;CB;CB</v>
      </c>
      <c r="Y5928" cm="1">
        <f t="array" ref="Y5928">SUM(_xlfn.XLOOKUP(_xlfn.TOROW(F5928:V5928,1),$AN$34:$AN$43,$AL$34:$AL$43,,0,1))</f>
        <v>24</v>
      </c>
      <c r="Z5928">
        <f t="shared" si="185"/>
        <v>3</v>
      </c>
      <c r="AA5928" t="str">
        <v>FR</v>
      </c>
      <c r="AG5928">
        <v>6831</v>
      </c>
      <c r="AH5928">
        <v>5</v>
      </c>
      <c r="AT5928">
        <v>3</v>
      </c>
    </row>
    <row r="5929" spans="2:46" ht="15" customHeight="1">
      <c r="B5929" s="48">
        <v>7699</v>
      </c>
      <c r="C5929" s="49">
        <v>45463</v>
      </c>
      <c r="D5929" s="50">
        <v>0.85439814814814818</v>
      </c>
      <c r="E5929" s="48" t="s">
        <v>13121</v>
      </c>
      <c r="F5929" s="48" t="s">
        <v>51</v>
      </c>
      <c r="G5929" s="48" t="s">
        <v>133</v>
      </c>
      <c r="H5929" s="48" t="s">
        <v>803</v>
      </c>
      <c r="I5929" s="48" t="s">
        <v>803</v>
      </c>
      <c r="J5929" s="48" t="s">
        <v>304</v>
      </c>
      <c r="K5929" s="48" t="s">
        <v>304</v>
      </c>
      <c r="L5929" s="48" t="s">
        <v>133</v>
      </c>
      <c r="M5929" s="48"/>
      <c r="N5929" s="48"/>
      <c r="O5929" s="48"/>
      <c r="P5929" s="48"/>
      <c r="Q5929" s="48"/>
      <c r="R5929" s="48"/>
      <c r="S5929" s="48"/>
      <c r="T5929" s="48"/>
      <c r="U5929" s="48"/>
      <c r="V5929" s="48"/>
      <c r="W5929" s="51" t="s">
        <v>5404</v>
      </c>
      <c r="X5929" t="str">
        <f t="shared" si="184"/>
        <v>BB;SO;SS;SS;HD;HD;SO</v>
      </c>
      <c r="Y5929" cm="1">
        <f t="array" ref="Y5929">SUM(_xlfn.XLOOKUP(_xlfn.TOROW(F5929:V5929,1),$AN$34:$AN$43,$AL$34:$AL$43,,0,1))</f>
        <v>34</v>
      </c>
      <c r="Z5929">
        <f t="shared" si="185"/>
        <v>7</v>
      </c>
      <c r="AA5929" t="str">
        <v>FR</v>
      </c>
      <c r="AG5929">
        <v>6832</v>
      </c>
      <c r="AH5929">
        <v>5</v>
      </c>
      <c r="AT5929">
        <v>7</v>
      </c>
    </row>
    <row r="5930" spans="2:46" ht="15" customHeight="1">
      <c r="B5930" s="48">
        <v>7700</v>
      </c>
      <c r="C5930" s="49">
        <v>45463</v>
      </c>
      <c r="D5930" s="50">
        <v>0.8549768518518519</v>
      </c>
      <c r="E5930" s="48" t="s">
        <v>13122</v>
      </c>
      <c r="F5930" s="48" t="s">
        <v>319</v>
      </c>
      <c r="G5930" s="48" t="s">
        <v>189</v>
      </c>
      <c r="H5930" s="48" t="s">
        <v>189</v>
      </c>
      <c r="I5930" s="48" t="s">
        <v>189</v>
      </c>
      <c r="J5930" s="48" t="s">
        <v>189</v>
      </c>
      <c r="K5930" s="48"/>
      <c r="L5930" s="48"/>
      <c r="M5930" s="48"/>
      <c r="N5930" s="48"/>
      <c r="O5930" s="48"/>
      <c r="P5930" s="48"/>
      <c r="Q5930" s="48"/>
      <c r="R5930" s="48"/>
      <c r="S5930" s="48"/>
      <c r="T5930" s="48"/>
      <c r="U5930" s="48"/>
      <c r="V5930" s="48"/>
      <c r="W5930" s="51" t="s">
        <v>5405</v>
      </c>
      <c r="X5930" t="str">
        <f t="shared" si="184"/>
        <v>FR;JB;JB;JB;JB</v>
      </c>
      <c r="Y5930" cm="1">
        <f t="array" ref="Y5930">SUM(_xlfn.XLOOKUP(_xlfn.TOROW(F5930:V5930,1),$AN$34:$AN$43,$AL$34:$AL$43,,0,1))</f>
        <v>7</v>
      </c>
      <c r="Z5930">
        <f t="shared" si="185"/>
        <v>5</v>
      </c>
      <c r="AA5930" t="str">
        <v>HD</v>
      </c>
      <c r="AG5930">
        <v>6836</v>
      </c>
      <c r="AH5930">
        <v>5</v>
      </c>
      <c r="AT5930">
        <v>5</v>
      </c>
    </row>
    <row r="5931" spans="2:46" ht="15" customHeight="1">
      <c r="B5931" s="48">
        <v>7701</v>
      </c>
      <c r="C5931" s="49">
        <v>45463</v>
      </c>
      <c r="D5931" s="50">
        <v>0.85510416666666667</v>
      </c>
      <c r="E5931" s="48" t="s">
        <v>13123</v>
      </c>
      <c r="F5931" s="48" t="s">
        <v>189</v>
      </c>
      <c r="G5931" s="48" t="s">
        <v>319</v>
      </c>
      <c r="H5931" s="48" t="s">
        <v>803</v>
      </c>
      <c r="I5931" s="48" t="s">
        <v>319</v>
      </c>
      <c r="J5931" s="48" t="s">
        <v>319</v>
      </c>
      <c r="K5931" s="48"/>
      <c r="L5931" s="48"/>
      <c r="M5931" s="48"/>
      <c r="N5931" s="48"/>
      <c r="O5931" s="48"/>
      <c r="P5931" s="48"/>
      <c r="Q5931" s="48"/>
      <c r="R5931" s="48"/>
      <c r="S5931" s="48"/>
      <c r="T5931" s="48"/>
      <c r="U5931" s="48"/>
      <c r="V5931" s="48"/>
      <c r="W5931" s="51" t="s">
        <v>5406</v>
      </c>
      <c r="X5931" t="str">
        <f t="shared" si="184"/>
        <v>JB;FR;SS;FR;FR</v>
      </c>
      <c r="Y5931" cm="1">
        <f t="array" ref="Y5931">SUM(_xlfn.XLOOKUP(_xlfn.TOROW(F5931:V5931,1),$AN$34:$AN$43,$AL$34:$AL$43,,0,1))</f>
        <v>13</v>
      </c>
      <c r="Z5931">
        <f t="shared" si="185"/>
        <v>5</v>
      </c>
      <c r="AA5931" t="str">
        <v>SS</v>
      </c>
      <c r="AG5931">
        <v>6841</v>
      </c>
      <c r="AH5931">
        <v>5</v>
      </c>
      <c r="AT5931">
        <v>5</v>
      </c>
    </row>
    <row r="5932" spans="2:46" ht="15" customHeight="1">
      <c r="B5932" s="48">
        <v>7702</v>
      </c>
      <c r="C5932" s="49">
        <v>45463</v>
      </c>
      <c r="D5932" s="50">
        <v>0.85770833333333329</v>
      </c>
      <c r="E5932" s="48" t="s">
        <v>133</v>
      </c>
      <c r="F5932" s="48" t="s">
        <v>133</v>
      </c>
      <c r="G5932" s="48"/>
      <c r="H5932" s="48"/>
      <c r="I5932" s="48"/>
      <c r="J5932" s="48"/>
      <c r="K5932" s="48"/>
      <c r="L5932" s="48"/>
      <c r="M5932" s="48"/>
      <c r="N5932" s="48"/>
      <c r="O5932" s="48"/>
      <c r="P5932" s="48"/>
      <c r="Q5932" s="48"/>
      <c r="R5932" s="48"/>
      <c r="S5932" s="48"/>
      <c r="T5932" s="48"/>
      <c r="U5932" s="48"/>
      <c r="V5932" s="48"/>
      <c r="W5932" s="51" t="s">
        <v>134</v>
      </c>
      <c r="X5932" t="str">
        <f t="shared" si="184"/>
        <v>SO</v>
      </c>
      <c r="Y5932" cm="1">
        <f t="array" ref="Y5932">SUM(_xlfn.XLOOKUP(_xlfn.TOROW(F5932:V5932,1),$AN$34:$AN$43,$AL$34:$AL$43,,0,1))</f>
        <v>2</v>
      </c>
      <c r="Z5932">
        <f t="shared" si="185"/>
        <v>1</v>
      </c>
      <c r="AA5932" t="str">
        <v>CB</v>
      </c>
      <c r="AG5932">
        <v>6844</v>
      </c>
      <c r="AH5932">
        <v>5</v>
      </c>
      <c r="AT5932">
        <v>1</v>
      </c>
    </row>
    <row r="5933" spans="2:46" ht="15" customHeight="1">
      <c r="B5933" s="48">
        <v>7703</v>
      </c>
      <c r="C5933" s="49">
        <v>45463</v>
      </c>
      <c r="D5933" s="50">
        <v>0.85815972222222225</v>
      </c>
      <c r="E5933" s="48" t="s">
        <v>13124</v>
      </c>
      <c r="F5933" s="48" t="s">
        <v>243</v>
      </c>
      <c r="G5933" s="48" t="s">
        <v>243</v>
      </c>
      <c r="H5933" s="48" t="s">
        <v>319</v>
      </c>
      <c r="I5933" s="48" t="s">
        <v>319</v>
      </c>
      <c r="J5933" s="48" t="s">
        <v>243</v>
      </c>
      <c r="K5933" s="48" t="s">
        <v>133</v>
      </c>
      <c r="L5933" s="48"/>
      <c r="M5933" s="48"/>
      <c r="N5933" s="48"/>
      <c r="O5933" s="48"/>
      <c r="P5933" s="48"/>
      <c r="Q5933" s="48"/>
      <c r="R5933" s="48"/>
      <c r="S5933" s="48"/>
      <c r="T5933" s="48"/>
      <c r="U5933" s="48"/>
      <c r="V5933" s="48"/>
      <c r="W5933" s="51" t="s">
        <v>5407</v>
      </c>
      <c r="X5933" t="str">
        <f t="shared" si="184"/>
        <v>CB;CB;FR;FR;CB;SO</v>
      </c>
      <c r="Y5933" cm="1">
        <f t="array" ref="Y5933">SUM(_xlfn.XLOOKUP(_xlfn.TOROW(F5933:V5933,1),$AN$34:$AN$43,$AL$34:$AL$43,,0,1))</f>
        <v>32</v>
      </c>
      <c r="Z5933">
        <f t="shared" si="185"/>
        <v>6</v>
      </c>
      <c r="AA5933" t="str">
        <v>HD</v>
      </c>
      <c r="AG5933">
        <v>6858</v>
      </c>
      <c r="AH5933">
        <v>5</v>
      </c>
      <c r="AT5933">
        <v>6</v>
      </c>
    </row>
    <row r="5934" spans="2:46" ht="15" customHeight="1">
      <c r="B5934" s="48">
        <v>7704</v>
      </c>
      <c r="C5934" s="49">
        <v>45463</v>
      </c>
      <c r="D5934" s="50">
        <v>0.8611226851851852</v>
      </c>
      <c r="E5934" s="48" t="s">
        <v>13125</v>
      </c>
      <c r="F5934" s="48" t="s">
        <v>319</v>
      </c>
      <c r="G5934" s="48" t="s">
        <v>51</v>
      </c>
      <c r="H5934" s="48" t="s">
        <v>304</v>
      </c>
      <c r="I5934" s="48" t="s">
        <v>803</v>
      </c>
      <c r="J5934" s="48" t="s">
        <v>194</v>
      </c>
      <c r="K5934" s="48" t="s">
        <v>304</v>
      </c>
      <c r="L5934" s="48"/>
      <c r="M5934" s="48"/>
      <c r="N5934" s="48"/>
      <c r="O5934" s="48"/>
      <c r="P5934" s="48"/>
      <c r="Q5934" s="48"/>
      <c r="R5934" s="48"/>
      <c r="S5934" s="48"/>
      <c r="T5934" s="48"/>
      <c r="U5934" s="48"/>
      <c r="V5934" s="48"/>
      <c r="W5934" s="51" t="s">
        <v>5408</v>
      </c>
      <c r="X5934" t="str">
        <f t="shared" si="184"/>
        <v>FR;BB;HD;SS;DH;HD</v>
      </c>
      <c r="Y5934" cm="1">
        <f t="array" ref="Y5934">SUM(_xlfn.XLOOKUP(_xlfn.TOROW(F5934:V5934,1),$AN$34:$AN$43,$AL$34:$AL$43,,0,1))</f>
        <v>39</v>
      </c>
      <c r="Z5934">
        <f t="shared" si="185"/>
        <v>6</v>
      </c>
      <c r="AA5934" t="str">
        <v>HD</v>
      </c>
      <c r="AG5934">
        <v>6864</v>
      </c>
      <c r="AH5934">
        <v>5</v>
      </c>
      <c r="AT5934">
        <v>6</v>
      </c>
    </row>
    <row r="5935" spans="2:46" ht="15" customHeight="1">
      <c r="B5935" s="48">
        <v>7705</v>
      </c>
      <c r="C5935" s="49">
        <v>45463</v>
      </c>
      <c r="D5935" s="50">
        <v>0.86370370370370375</v>
      </c>
      <c r="E5935" s="48" t="s">
        <v>8327</v>
      </c>
      <c r="F5935" s="48" t="s">
        <v>803</v>
      </c>
      <c r="G5935" s="48" t="s">
        <v>803</v>
      </c>
      <c r="H5935" s="48" t="s">
        <v>803</v>
      </c>
      <c r="I5935" s="48" t="s">
        <v>803</v>
      </c>
      <c r="J5935" s="48" t="s">
        <v>803</v>
      </c>
      <c r="K5935" s="48" t="s">
        <v>803</v>
      </c>
      <c r="L5935" s="48" t="s">
        <v>189</v>
      </c>
      <c r="M5935" s="48"/>
      <c r="N5935" s="48"/>
      <c r="O5935" s="48"/>
      <c r="P5935" s="48"/>
      <c r="Q5935" s="48"/>
      <c r="R5935" s="48"/>
      <c r="S5935" s="48"/>
      <c r="T5935" s="48"/>
      <c r="U5935" s="48"/>
      <c r="V5935" s="48"/>
      <c r="W5935" s="51" t="s">
        <v>5409</v>
      </c>
      <c r="X5935" t="str">
        <f t="shared" si="184"/>
        <v>SS;SS;SS;SS;SS;SS;JB</v>
      </c>
      <c r="Y5935" cm="1">
        <f t="array" ref="Y5935">SUM(_xlfn.XLOOKUP(_xlfn.TOROW(F5935:V5935,1),$AN$34:$AN$43,$AL$34:$AL$43,,0,1))</f>
        <v>19</v>
      </c>
      <c r="Z5935">
        <f t="shared" si="185"/>
        <v>7</v>
      </c>
      <c r="AA5935" t="str">
        <v>HD</v>
      </c>
      <c r="AG5935">
        <v>6870</v>
      </c>
      <c r="AH5935">
        <v>5</v>
      </c>
      <c r="AT5935">
        <v>7</v>
      </c>
    </row>
    <row r="5936" spans="2:46" ht="15" customHeight="1">
      <c r="B5936" s="48">
        <v>7706</v>
      </c>
      <c r="C5936" s="49">
        <v>45463</v>
      </c>
      <c r="D5936" s="50">
        <v>0.86546296296296299</v>
      </c>
      <c r="E5936" s="48" t="s">
        <v>13126</v>
      </c>
      <c r="F5936" s="48" t="s">
        <v>133</v>
      </c>
      <c r="G5936" s="48" t="s">
        <v>280</v>
      </c>
      <c r="H5936" s="48" t="s">
        <v>319</v>
      </c>
      <c r="I5936" s="48" t="s">
        <v>803</v>
      </c>
      <c r="J5936" s="48" t="s">
        <v>803</v>
      </c>
      <c r="K5936" s="48"/>
      <c r="L5936" s="48"/>
      <c r="M5936" s="48"/>
      <c r="N5936" s="48"/>
      <c r="O5936" s="48"/>
      <c r="P5936" s="48"/>
      <c r="Q5936" s="48"/>
      <c r="R5936" s="48"/>
      <c r="S5936" s="48"/>
      <c r="T5936" s="48"/>
      <c r="U5936" s="48"/>
      <c r="V5936" s="48"/>
      <c r="W5936" s="51" t="s">
        <v>5410</v>
      </c>
      <c r="X5936" t="str">
        <f t="shared" si="184"/>
        <v>SO;WB;FR;SS;SS</v>
      </c>
      <c r="Y5936" cm="1">
        <f t="array" ref="Y5936">SUM(_xlfn.XLOOKUP(_xlfn.TOROW(F5936:V5936,1),$AN$34:$AN$43,$AL$34:$AL$43,,0,1))</f>
        <v>22</v>
      </c>
      <c r="Z5936">
        <f t="shared" si="185"/>
        <v>5</v>
      </c>
      <c r="AA5936" t="str">
        <v>WB</v>
      </c>
      <c r="AG5936">
        <v>6873</v>
      </c>
      <c r="AH5936">
        <v>5</v>
      </c>
      <c r="AT5936">
        <v>5</v>
      </c>
    </row>
    <row r="5937" spans="2:46" ht="15" customHeight="1">
      <c r="B5937" s="48">
        <v>7707</v>
      </c>
      <c r="C5937" s="49">
        <v>45463</v>
      </c>
      <c r="D5937" s="50">
        <v>0.86799768518518516</v>
      </c>
      <c r="E5937" s="48" t="s">
        <v>13127</v>
      </c>
      <c r="F5937" s="48" t="s">
        <v>304</v>
      </c>
      <c r="G5937" s="48" t="s">
        <v>304</v>
      </c>
      <c r="H5937" s="48" t="s">
        <v>803</v>
      </c>
      <c r="I5937" s="48" t="s">
        <v>803</v>
      </c>
      <c r="J5937" s="48" t="s">
        <v>194</v>
      </c>
      <c r="K5937" s="48" t="s">
        <v>803</v>
      </c>
      <c r="L5937" s="48" t="s">
        <v>803</v>
      </c>
      <c r="M5937" s="48"/>
      <c r="N5937" s="48"/>
      <c r="O5937" s="48"/>
      <c r="P5937" s="48"/>
      <c r="Q5937" s="48"/>
      <c r="R5937" s="48"/>
      <c r="S5937" s="48"/>
      <c r="T5937" s="48"/>
      <c r="U5937" s="48"/>
      <c r="V5937" s="48"/>
      <c r="W5937" s="51" t="s">
        <v>5411</v>
      </c>
      <c r="X5937" t="str">
        <f t="shared" si="184"/>
        <v>HD;HD;SS;SS;DH;SS;SS</v>
      </c>
      <c r="Y5937" cm="1">
        <f t="array" ref="Y5937">SUM(_xlfn.XLOOKUP(_xlfn.TOROW(F5937:V5937,1),$AN$34:$AN$43,$AL$34:$AL$43,,0,1))</f>
        <v>35</v>
      </c>
      <c r="Z5937">
        <f t="shared" si="185"/>
        <v>7</v>
      </c>
      <c r="AA5937" t="str">
        <v>DH</v>
      </c>
      <c r="AG5937">
        <v>6874</v>
      </c>
      <c r="AH5937">
        <v>5</v>
      </c>
      <c r="AT5937">
        <v>7</v>
      </c>
    </row>
    <row r="5938" spans="2:46" ht="15" customHeight="1">
      <c r="B5938" s="48">
        <v>7708</v>
      </c>
      <c r="C5938" s="49">
        <v>45463</v>
      </c>
      <c r="D5938" s="50">
        <v>0.8696180555555556</v>
      </c>
      <c r="E5938" s="48" t="s">
        <v>13128</v>
      </c>
      <c r="F5938" s="48" t="s">
        <v>319</v>
      </c>
      <c r="G5938" s="48" t="s">
        <v>719</v>
      </c>
      <c r="H5938" s="48" t="s">
        <v>719</v>
      </c>
      <c r="I5938" s="48" t="s">
        <v>719</v>
      </c>
      <c r="J5938" s="48" t="s">
        <v>304</v>
      </c>
      <c r="K5938" s="48" t="s">
        <v>304</v>
      </c>
      <c r="L5938" s="48"/>
      <c r="M5938" s="48"/>
      <c r="N5938" s="48"/>
      <c r="O5938" s="48"/>
      <c r="P5938" s="48"/>
      <c r="Q5938" s="48"/>
      <c r="R5938" s="48"/>
      <c r="S5938" s="48"/>
      <c r="T5938" s="48"/>
      <c r="U5938" s="48"/>
      <c r="V5938" s="48"/>
      <c r="W5938" s="51" t="s">
        <v>5412</v>
      </c>
      <c r="X5938" t="str">
        <f t="shared" si="184"/>
        <v>FR;BE;BE;BE;HD;HD</v>
      </c>
      <c r="Y5938" cm="1">
        <f t="array" ref="Y5938">SUM(_xlfn.XLOOKUP(_xlfn.TOROW(F5938:V5938,1),$AN$34:$AN$43,$AL$34:$AL$43,,0,1))</f>
        <v>32</v>
      </c>
      <c r="Z5938">
        <f t="shared" si="185"/>
        <v>6</v>
      </c>
      <c r="AA5938" t="str">
        <v>HD</v>
      </c>
      <c r="AG5938">
        <v>6886</v>
      </c>
      <c r="AH5938">
        <v>5</v>
      </c>
      <c r="AT5938">
        <v>6</v>
      </c>
    </row>
    <row r="5939" spans="2:46" ht="15" customHeight="1">
      <c r="B5939" s="48">
        <v>7709</v>
      </c>
      <c r="C5939" s="49">
        <v>45463</v>
      </c>
      <c r="D5939" s="50">
        <v>0.87032407407407408</v>
      </c>
      <c r="E5939" s="48" t="s">
        <v>13129</v>
      </c>
      <c r="F5939" s="48" t="s">
        <v>304</v>
      </c>
      <c r="G5939" s="48" t="s">
        <v>133</v>
      </c>
      <c r="H5939" s="48" t="s">
        <v>189</v>
      </c>
      <c r="I5939" s="48" t="s">
        <v>189</v>
      </c>
      <c r="J5939" s="48" t="s">
        <v>719</v>
      </c>
      <c r="K5939" s="48"/>
      <c r="L5939" s="48"/>
      <c r="M5939" s="48"/>
      <c r="N5939" s="48"/>
      <c r="O5939" s="48"/>
      <c r="P5939" s="48"/>
      <c r="Q5939" s="48"/>
      <c r="R5939" s="48"/>
      <c r="S5939" s="48"/>
      <c r="T5939" s="48"/>
      <c r="U5939" s="48"/>
      <c r="V5939" s="48"/>
      <c r="W5939" s="51" t="s">
        <v>5413</v>
      </c>
      <c r="X5939" t="str">
        <f t="shared" si="184"/>
        <v>HD;SO;JB;JB;BE</v>
      </c>
      <c r="Y5939" cm="1">
        <f t="array" ref="Y5939">SUM(_xlfn.XLOOKUP(_xlfn.TOROW(F5939:V5939,1),$AN$34:$AN$43,$AL$34:$AL$43,,0,1))</f>
        <v>16</v>
      </c>
      <c r="Z5939">
        <f t="shared" si="185"/>
        <v>5</v>
      </c>
      <c r="AA5939" t="str">
        <v>CB</v>
      </c>
      <c r="AG5939">
        <v>6895</v>
      </c>
      <c r="AH5939">
        <v>5</v>
      </c>
      <c r="AT5939">
        <v>5</v>
      </c>
    </row>
    <row r="5940" spans="2:46" ht="15" customHeight="1">
      <c r="B5940" s="48">
        <v>7710</v>
      </c>
      <c r="C5940" s="49">
        <v>45463</v>
      </c>
      <c r="D5940" s="50">
        <v>0.87217592592592597</v>
      </c>
      <c r="E5940" s="48" t="s">
        <v>13130</v>
      </c>
      <c r="F5940" s="48" t="s">
        <v>304</v>
      </c>
      <c r="G5940" s="48" t="s">
        <v>51</v>
      </c>
      <c r="H5940" s="48" t="s">
        <v>280</v>
      </c>
      <c r="I5940" s="48" t="s">
        <v>319</v>
      </c>
      <c r="J5940" s="48" t="s">
        <v>194</v>
      </c>
      <c r="K5940" s="48" t="s">
        <v>194</v>
      </c>
      <c r="L5940" s="48" t="s">
        <v>194</v>
      </c>
      <c r="M5940" s="48" t="s">
        <v>51</v>
      </c>
      <c r="N5940" s="48" t="s">
        <v>280</v>
      </c>
      <c r="O5940" s="48" t="s">
        <v>304</v>
      </c>
      <c r="P5940" s="48" t="s">
        <v>803</v>
      </c>
      <c r="Q5940" s="48" t="s">
        <v>719</v>
      </c>
      <c r="R5940" s="48"/>
      <c r="S5940" s="48"/>
      <c r="T5940" s="48"/>
      <c r="U5940" s="48"/>
      <c r="V5940" s="48"/>
      <c r="W5940" s="51" t="s">
        <v>5414</v>
      </c>
      <c r="X5940" t="str">
        <f t="shared" si="184"/>
        <v>HD;BB;WB;FR;DH;DH;DH;BB;WB;HD;SS;BE</v>
      </c>
      <c r="Y5940" cm="1">
        <f t="array" ref="Y5940">SUM(_xlfn.XLOOKUP(_xlfn.TOROW(F5940:V5940,1),$AN$34:$AN$43,$AL$34:$AL$43,,0,1))</f>
        <v>94</v>
      </c>
      <c r="Z5940">
        <f t="shared" si="185"/>
        <v>12</v>
      </c>
      <c r="AA5940" t="str">
        <v>CB</v>
      </c>
      <c r="AG5940">
        <v>6899</v>
      </c>
      <c r="AH5940">
        <v>5</v>
      </c>
      <c r="AT5940">
        <v>12</v>
      </c>
    </row>
    <row r="5941" spans="2:46" ht="15" customHeight="1">
      <c r="B5941" s="48">
        <v>7711</v>
      </c>
      <c r="C5941" s="49">
        <v>45463</v>
      </c>
      <c r="D5941" s="50">
        <v>0.87271990740740746</v>
      </c>
      <c r="E5941" s="48" t="s">
        <v>13131</v>
      </c>
      <c r="F5941" s="48" t="s">
        <v>719</v>
      </c>
      <c r="G5941" s="48" t="s">
        <v>280</v>
      </c>
      <c r="H5941" s="48" t="s">
        <v>719</v>
      </c>
      <c r="I5941" s="48" t="s">
        <v>189</v>
      </c>
      <c r="J5941" s="48" t="s">
        <v>189</v>
      </c>
      <c r="K5941" s="48" t="s">
        <v>189</v>
      </c>
      <c r="L5941" s="48" t="s">
        <v>51</v>
      </c>
      <c r="M5941" s="48" t="s">
        <v>243</v>
      </c>
      <c r="N5941" s="48" t="s">
        <v>319</v>
      </c>
      <c r="O5941" s="48" t="s">
        <v>51</v>
      </c>
      <c r="P5941" s="48"/>
      <c r="Q5941" s="48"/>
      <c r="R5941" s="48"/>
      <c r="S5941" s="48"/>
      <c r="T5941" s="48"/>
      <c r="U5941" s="48"/>
      <c r="V5941" s="48"/>
      <c r="W5941" s="51" t="s">
        <v>5415</v>
      </c>
      <c r="X5941" t="str">
        <f t="shared" si="184"/>
        <v>BE;WB;BE;JB;JB;JB;BB;CB;FR;BB</v>
      </c>
      <c r="Y5941" cm="1">
        <f t="array" ref="Y5941">SUM(_xlfn.XLOOKUP(_xlfn.TOROW(F5941:V5941,1),$AN$34:$AN$43,$AL$34:$AL$43,,0,1))</f>
        <v>55</v>
      </c>
      <c r="Z5941">
        <f t="shared" si="185"/>
        <v>10</v>
      </c>
      <c r="AA5941" t="str">
        <v>CB</v>
      </c>
      <c r="AG5941">
        <v>6900</v>
      </c>
      <c r="AH5941">
        <v>5</v>
      </c>
      <c r="AT5941">
        <v>10</v>
      </c>
    </row>
    <row r="5942" spans="2:46" ht="15" customHeight="1">
      <c r="B5942" s="48">
        <v>7712</v>
      </c>
      <c r="C5942" s="49">
        <v>45463</v>
      </c>
      <c r="D5942" s="50">
        <v>0.8743981481481482</v>
      </c>
      <c r="E5942" s="48" t="s">
        <v>13132</v>
      </c>
      <c r="F5942" s="48" t="s">
        <v>304</v>
      </c>
      <c r="G5942" s="48" t="s">
        <v>803</v>
      </c>
      <c r="H5942" s="48" t="s">
        <v>803</v>
      </c>
      <c r="I5942" s="48" t="s">
        <v>133</v>
      </c>
      <c r="J5942" s="48" t="s">
        <v>719</v>
      </c>
      <c r="K5942" s="48" t="s">
        <v>194</v>
      </c>
      <c r="L5942" s="48" t="s">
        <v>243</v>
      </c>
      <c r="M5942" s="48" t="s">
        <v>803</v>
      </c>
      <c r="N5942" s="48"/>
      <c r="O5942" s="48"/>
      <c r="P5942" s="48"/>
      <c r="Q5942" s="48"/>
      <c r="R5942" s="48"/>
      <c r="S5942" s="48"/>
      <c r="T5942" s="48"/>
      <c r="U5942" s="48"/>
      <c r="V5942" s="48"/>
      <c r="W5942" s="51" t="s">
        <v>5416</v>
      </c>
      <c r="X5942" t="str">
        <f t="shared" si="184"/>
        <v>HD;SS;SS;SO;BE;DH;CB;SS</v>
      </c>
      <c r="Y5942" cm="1">
        <f t="array" ref="Y5942">SUM(_xlfn.XLOOKUP(_xlfn.TOROW(F5942:V5942,1),$AN$34:$AN$43,$AL$34:$AL$43,,0,1))</f>
        <v>40</v>
      </c>
      <c r="Z5942">
        <f t="shared" si="185"/>
        <v>8</v>
      </c>
      <c r="AA5942" t="str">
        <v>BB</v>
      </c>
      <c r="AG5942">
        <v>6905</v>
      </c>
      <c r="AH5942">
        <v>5</v>
      </c>
      <c r="AT5942">
        <v>8</v>
      </c>
    </row>
    <row r="5943" spans="2:46" ht="15" customHeight="1">
      <c r="B5943" s="48">
        <v>7713</v>
      </c>
      <c r="C5943" s="49">
        <v>45463</v>
      </c>
      <c r="D5943" s="50">
        <v>0.87498842592592596</v>
      </c>
      <c r="E5943" s="48" t="s">
        <v>13133</v>
      </c>
      <c r="F5943" s="48" t="s">
        <v>243</v>
      </c>
      <c r="G5943" s="48" t="s">
        <v>243</v>
      </c>
      <c r="H5943" s="48" t="s">
        <v>51</v>
      </c>
      <c r="I5943" s="48" t="s">
        <v>719</v>
      </c>
      <c r="J5943" s="48" t="s">
        <v>719</v>
      </c>
      <c r="K5943" s="48" t="s">
        <v>133</v>
      </c>
      <c r="L5943" s="48" t="s">
        <v>319</v>
      </c>
      <c r="M5943" s="48"/>
      <c r="N5943" s="48"/>
      <c r="O5943" s="48"/>
      <c r="P5943" s="48"/>
      <c r="Q5943" s="48"/>
      <c r="R5943" s="48"/>
      <c r="S5943" s="48"/>
      <c r="T5943" s="48"/>
      <c r="U5943" s="48"/>
      <c r="V5943" s="48"/>
      <c r="W5943" s="51" t="s">
        <v>5417</v>
      </c>
      <c r="X5943" t="str">
        <f t="shared" si="184"/>
        <v>CB;CB;BB;BE;BE;SO;FR</v>
      </c>
      <c r="Y5943" cm="1">
        <f t="array" ref="Y5943">SUM(_xlfn.XLOOKUP(_xlfn.TOROW(F5943:V5943,1),$AN$34:$AN$43,$AL$34:$AL$43,,0,1))</f>
        <v>41</v>
      </c>
      <c r="Z5943">
        <f t="shared" si="185"/>
        <v>7</v>
      </c>
      <c r="AA5943" t="str">
        <v>SS</v>
      </c>
      <c r="AG5943">
        <v>6909</v>
      </c>
      <c r="AH5943">
        <v>5</v>
      </c>
      <c r="AT5943">
        <v>7</v>
      </c>
    </row>
    <row r="5944" spans="2:46" ht="15" customHeight="1">
      <c r="B5944" s="48">
        <v>7714</v>
      </c>
      <c r="C5944" s="49">
        <v>45464</v>
      </c>
      <c r="D5944" s="50">
        <v>0.41706018518518517</v>
      </c>
      <c r="E5944" s="48" t="s">
        <v>13134</v>
      </c>
      <c r="F5944" s="48" t="s">
        <v>280</v>
      </c>
      <c r="G5944" s="48" t="s">
        <v>803</v>
      </c>
      <c r="H5944" s="48" t="s">
        <v>280</v>
      </c>
      <c r="I5944" s="48" t="s">
        <v>280</v>
      </c>
      <c r="J5944" s="48"/>
      <c r="K5944" s="48"/>
      <c r="L5944" s="48"/>
      <c r="M5944" s="48"/>
      <c r="N5944" s="48"/>
      <c r="O5944" s="48"/>
      <c r="P5944" s="48"/>
      <c r="Q5944" s="48"/>
      <c r="R5944" s="48"/>
      <c r="S5944" s="48"/>
      <c r="T5944" s="48"/>
      <c r="U5944" s="48"/>
      <c r="V5944" s="48"/>
      <c r="W5944" s="51" t="s">
        <v>5418</v>
      </c>
      <c r="X5944" t="str">
        <f t="shared" si="184"/>
        <v>WB;SS;WB;WB</v>
      </c>
      <c r="Y5944" cm="1">
        <f t="array" ref="Y5944">SUM(_xlfn.XLOOKUP(_xlfn.TOROW(F5944:V5944,1),$AN$34:$AN$43,$AL$34:$AL$43,,0,1))</f>
        <v>36</v>
      </c>
      <c r="Z5944">
        <f t="shared" si="185"/>
        <v>4</v>
      </c>
      <c r="AA5944" t="str">
        <v>JB</v>
      </c>
      <c r="AG5944">
        <v>6910</v>
      </c>
      <c r="AH5944">
        <v>5</v>
      </c>
      <c r="AT5944">
        <v>4</v>
      </c>
    </row>
    <row r="5945" spans="2:46" ht="15" customHeight="1">
      <c r="B5945" s="48">
        <v>7715</v>
      </c>
      <c r="C5945" s="49">
        <v>45464</v>
      </c>
      <c r="D5945" s="50">
        <v>0.41863425925925923</v>
      </c>
      <c r="E5945" s="48" t="s">
        <v>51</v>
      </c>
      <c r="F5945" s="48" t="s">
        <v>51</v>
      </c>
      <c r="G5945" s="48"/>
      <c r="H5945" s="48"/>
      <c r="I5945" s="48"/>
      <c r="J5945" s="48"/>
      <c r="K5945" s="48"/>
      <c r="L5945" s="48"/>
      <c r="M5945" s="48"/>
      <c r="N5945" s="48"/>
      <c r="O5945" s="48"/>
      <c r="P5945" s="48"/>
      <c r="Q5945" s="48"/>
      <c r="R5945" s="48"/>
      <c r="S5945" s="48"/>
      <c r="T5945" s="48"/>
      <c r="U5945" s="48"/>
      <c r="V5945" s="48"/>
      <c r="W5945" s="51" t="s">
        <v>466</v>
      </c>
      <c r="X5945" t="str">
        <f t="shared" si="184"/>
        <v>BB</v>
      </c>
      <c r="Y5945" cm="1">
        <f t="array" ref="Y5945">SUM(_xlfn.XLOOKUP(_xlfn.TOROW(F5945:V5945,1),$AN$34:$AN$43,$AL$34:$AL$43,,0,1))</f>
        <v>10</v>
      </c>
      <c r="Z5945">
        <f t="shared" si="185"/>
        <v>1</v>
      </c>
      <c r="AA5945" t="str">
        <v>CB</v>
      </c>
      <c r="AG5945">
        <v>6921</v>
      </c>
      <c r="AH5945">
        <v>5</v>
      </c>
      <c r="AT5945">
        <v>1</v>
      </c>
    </row>
    <row r="5946" spans="2:46" ht="15" customHeight="1">
      <c r="B5946" s="48">
        <v>7716</v>
      </c>
      <c r="C5946" s="49">
        <v>45464</v>
      </c>
      <c r="D5946" s="50">
        <v>0.41892361111111109</v>
      </c>
      <c r="E5946" s="48" t="s">
        <v>13135</v>
      </c>
      <c r="F5946" s="48" t="s">
        <v>803</v>
      </c>
      <c r="G5946" s="48" t="s">
        <v>803</v>
      </c>
      <c r="H5946" s="48" t="s">
        <v>803</v>
      </c>
      <c r="I5946" s="48" t="s">
        <v>243</v>
      </c>
      <c r="J5946" s="48" t="s">
        <v>133</v>
      </c>
      <c r="K5946" s="48" t="s">
        <v>133</v>
      </c>
      <c r="L5946" s="48"/>
      <c r="M5946" s="48"/>
      <c r="N5946" s="48"/>
      <c r="O5946" s="48"/>
      <c r="P5946" s="48"/>
      <c r="Q5946" s="48"/>
      <c r="R5946" s="48"/>
      <c r="S5946" s="48"/>
      <c r="T5946" s="48"/>
      <c r="U5946" s="48"/>
      <c r="V5946" s="48"/>
      <c r="W5946" s="51" t="s">
        <v>5419</v>
      </c>
      <c r="X5946" t="str">
        <f t="shared" si="184"/>
        <v>SS;SS;SS;CB;SO;SO</v>
      </c>
      <c r="Y5946" cm="1">
        <f t="array" ref="Y5946">SUM(_xlfn.XLOOKUP(_xlfn.TOROW(F5946:V5946,1),$AN$34:$AN$43,$AL$34:$AL$43,,0,1))</f>
        <v>21</v>
      </c>
      <c r="Z5946">
        <f t="shared" si="185"/>
        <v>6</v>
      </c>
      <c r="AA5946" t="str">
        <v>SS</v>
      </c>
      <c r="AG5946">
        <v>6928</v>
      </c>
      <c r="AH5946">
        <v>5</v>
      </c>
      <c r="AT5946">
        <v>6</v>
      </c>
    </row>
    <row r="5947" spans="2:46" ht="15" customHeight="1">
      <c r="B5947" s="48">
        <v>7717</v>
      </c>
      <c r="C5947" s="49">
        <v>45464</v>
      </c>
      <c r="D5947" s="50">
        <v>0.41974537037037035</v>
      </c>
      <c r="E5947" s="48" t="s">
        <v>13136</v>
      </c>
      <c r="F5947" s="48" t="s">
        <v>319</v>
      </c>
      <c r="G5947" s="48" t="s">
        <v>133</v>
      </c>
      <c r="H5947" s="48" t="s">
        <v>133</v>
      </c>
      <c r="I5947" s="48" t="s">
        <v>133</v>
      </c>
      <c r="J5947" s="48" t="s">
        <v>194</v>
      </c>
      <c r="K5947" s="48" t="s">
        <v>194</v>
      </c>
      <c r="L5947" s="48" t="s">
        <v>194</v>
      </c>
      <c r="M5947" s="48"/>
      <c r="N5947" s="48"/>
      <c r="O5947" s="48"/>
      <c r="P5947" s="48"/>
      <c r="Q5947" s="48"/>
      <c r="R5947" s="48"/>
      <c r="S5947" s="48"/>
      <c r="T5947" s="48"/>
      <c r="U5947" s="48"/>
      <c r="V5947" s="48"/>
      <c r="W5947" s="51" t="s">
        <v>5420</v>
      </c>
      <c r="X5947" t="str">
        <f t="shared" si="184"/>
        <v>FR;SO;SO;SO;DH;DH;DH</v>
      </c>
      <c r="Y5947" cm="1">
        <f t="array" ref="Y5947">SUM(_xlfn.XLOOKUP(_xlfn.TOROW(F5947:V5947,1),$AN$34:$AN$43,$AL$34:$AL$43,,0,1))</f>
        <v>36</v>
      </c>
      <c r="Z5947">
        <f t="shared" si="185"/>
        <v>7</v>
      </c>
      <c r="AA5947" t="str">
        <v>BB</v>
      </c>
      <c r="AG5947">
        <v>6943</v>
      </c>
      <c r="AH5947">
        <v>5</v>
      </c>
      <c r="AT5947">
        <v>7</v>
      </c>
    </row>
    <row r="5948" spans="2:46" ht="15" customHeight="1">
      <c r="B5948" s="48">
        <v>7718</v>
      </c>
      <c r="C5948" s="49">
        <v>45464</v>
      </c>
      <c r="D5948" s="50">
        <v>0.42202546296296295</v>
      </c>
      <c r="E5948" s="48" t="s">
        <v>13137</v>
      </c>
      <c r="F5948" s="48" t="s">
        <v>304</v>
      </c>
      <c r="G5948" s="48" t="s">
        <v>51</v>
      </c>
      <c r="H5948" s="48" t="s">
        <v>51</v>
      </c>
      <c r="I5948" s="48" t="s">
        <v>803</v>
      </c>
      <c r="J5948" s="48"/>
      <c r="K5948" s="48"/>
      <c r="L5948" s="48"/>
      <c r="M5948" s="48"/>
      <c r="N5948" s="48"/>
      <c r="O5948" s="48"/>
      <c r="P5948" s="48"/>
      <c r="Q5948" s="48"/>
      <c r="R5948" s="48"/>
      <c r="S5948" s="48"/>
      <c r="T5948" s="48"/>
      <c r="U5948" s="48"/>
      <c r="V5948" s="48"/>
      <c r="W5948" s="51" t="s">
        <v>5421</v>
      </c>
      <c r="X5948" t="str">
        <f t="shared" si="184"/>
        <v>HD;BB;BB;SS</v>
      </c>
      <c r="Y5948" cm="1">
        <f t="array" ref="Y5948">SUM(_xlfn.XLOOKUP(_xlfn.TOROW(F5948:V5948,1),$AN$34:$AN$43,$AL$34:$AL$43,,0,1))</f>
        <v>30</v>
      </c>
      <c r="Z5948">
        <f t="shared" si="185"/>
        <v>4</v>
      </c>
      <c r="AA5948" t="str">
        <v>CB</v>
      </c>
      <c r="AG5948">
        <v>6993</v>
      </c>
      <c r="AH5948">
        <v>5</v>
      </c>
      <c r="AT5948">
        <v>4</v>
      </c>
    </row>
    <row r="5949" spans="2:46" ht="15" customHeight="1">
      <c r="B5949" s="48">
        <v>7719</v>
      </c>
      <c r="C5949" s="49">
        <v>45464</v>
      </c>
      <c r="D5949" s="50">
        <v>0.42253472222222221</v>
      </c>
      <c r="E5949" s="48" t="s">
        <v>13138</v>
      </c>
      <c r="F5949" s="48" t="s">
        <v>803</v>
      </c>
      <c r="G5949" s="48" t="s">
        <v>280</v>
      </c>
      <c r="H5949" s="48" t="s">
        <v>319</v>
      </c>
      <c r="I5949" s="48" t="s">
        <v>133</v>
      </c>
      <c r="J5949" s="48" t="s">
        <v>803</v>
      </c>
      <c r="K5949" s="48" t="s">
        <v>803</v>
      </c>
      <c r="L5949" s="48" t="s">
        <v>803</v>
      </c>
      <c r="M5949" s="48" t="s">
        <v>189</v>
      </c>
      <c r="N5949" s="48" t="s">
        <v>133</v>
      </c>
      <c r="O5949" s="48" t="s">
        <v>51</v>
      </c>
      <c r="P5949" s="48"/>
      <c r="Q5949" s="48"/>
      <c r="R5949" s="48"/>
      <c r="S5949" s="48"/>
      <c r="T5949" s="48"/>
      <c r="U5949" s="48"/>
      <c r="V5949" s="48"/>
      <c r="W5949" s="51" t="s">
        <v>5422</v>
      </c>
      <c r="X5949" t="str">
        <f t="shared" si="184"/>
        <v>SS;WB;FR;SO;SS;SS;SS;JB;SO;BB</v>
      </c>
      <c r="Y5949" cm="1">
        <f t="array" ref="Y5949">SUM(_xlfn.XLOOKUP(_xlfn.TOROW(F5949:V5949,1),$AN$34:$AN$43,$AL$34:$AL$43,,0,1))</f>
        <v>41</v>
      </c>
      <c r="Z5949">
        <f t="shared" si="185"/>
        <v>10</v>
      </c>
      <c r="AA5949" t="str">
        <v>DH</v>
      </c>
      <c r="AG5949">
        <v>6998</v>
      </c>
      <c r="AH5949">
        <v>5</v>
      </c>
      <c r="AT5949">
        <v>10</v>
      </c>
    </row>
    <row r="5950" spans="2:46" ht="15" customHeight="1">
      <c r="B5950" s="48">
        <v>7720</v>
      </c>
      <c r="C5950" s="49">
        <v>45464</v>
      </c>
      <c r="D5950" s="50">
        <v>0.42329861111111111</v>
      </c>
      <c r="E5950" s="48" t="s">
        <v>10725</v>
      </c>
      <c r="F5950" s="48" t="s">
        <v>803</v>
      </c>
      <c r="G5950" s="48" t="s">
        <v>803</v>
      </c>
      <c r="H5950" s="48" t="s">
        <v>803</v>
      </c>
      <c r="I5950" s="48" t="s">
        <v>304</v>
      </c>
      <c r="J5950" s="48" t="s">
        <v>304</v>
      </c>
      <c r="K5950" s="48"/>
      <c r="L5950" s="48"/>
      <c r="M5950" s="48"/>
      <c r="N5950" s="48"/>
      <c r="O5950" s="48"/>
      <c r="P5950" s="48"/>
      <c r="Q5950" s="48"/>
      <c r="R5950" s="48"/>
      <c r="S5950" s="48"/>
      <c r="T5950" s="48"/>
      <c r="U5950" s="48"/>
      <c r="V5950" s="48"/>
      <c r="W5950" s="51" t="s">
        <v>5423</v>
      </c>
      <c r="X5950" t="str">
        <f t="shared" si="184"/>
        <v>SS;SS;SS;HD;HD</v>
      </c>
      <c r="Y5950" cm="1">
        <f t="array" ref="Y5950">SUM(_xlfn.XLOOKUP(_xlfn.TOROW(F5950:V5950,1),$AN$34:$AN$43,$AL$34:$AL$43,,0,1))</f>
        <v>23</v>
      </c>
      <c r="Z5950">
        <f t="shared" si="185"/>
        <v>5</v>
      </c>
      <c r="AA5950" t="str">
        <v>BB</v>
      </c>
      <c r="AG5950">
        <v>6999</v>
      </c>
      <c r="AH5950">
        <v>5</v>
      </c>
      <c r="AT5950">
        <v>5</v>
      </c>
    </row>
    <row r="5951" spans="2:46" ht="15" customHeight="1">
      <c r="B5951" s="48">
        <v>7721</v>
      </c>
      <c r="C5951" s="49">
        <v>45464</v>
      </c>
      <c r="D5951" s="50">
        <v>0.42408564814814814</v>
      </c>
      <c r="E5951" s="48" t="s">
        <v>13139</v>
      </c>
      <c r="F5951" s="48" t="s">
        <v>319</v>
      </c>
      <c r="G5951" s="48" t="s">
        <v>51</v>
      </c>
      <c r="H5951" s="48" t="s">
        <v>51</v>
      </c>
      <c r="I5951" s="48" t="s">
        <v>51</v>
      </c>
      <c r="J5951" s="48" t="s">
        <v>194</v>
      </c>
      <c r="K5951" s="48"/>
      <c r="L5951" s="48"/>
      <c r="M5951" s="48"/>
      <c r="N5951" s="48"/>
      <c r="O5951" s="48"/>
      <c r="P5951" s="48"/>
      <c r="Q5951" s="48"/>
      <c r="R5951" s="48"/>
      <c r="S5951" s="48"/>
      <c r="T5951" s="48"/>
      <c r="U5951" s="48"/>
      <c r="V5951" s="48"/>
      <c r="W5951" s="51" t="s">
        <v>5424</v>
      </c>
      <c r="X5951" t="str">
        <f t="shared" si="184"/>
        <v>FR;BB;BB;BB;DH</v>
      </c>
      <c r="Y5951" cm="1">
        <f t="array" ref="Y5951">SUM(_xlfn.XLOOKUP(_xlfn.TOROW(F5951:V5951,1),$AN$34:$AN$43,$AL$34:$AL$43,,0,1))</f>
        <v>42</v>
      </c>
      <c r="Z5951">
        <f t="shared" si="185"/>
        <v>5</v>
      </c>
      <c r="AA5951" t="str">
        <v>BB</v>
      </c>
      <c r="AG5951">
        <v>7003</v>
      </c>
      <c r="AH5951">
        <v>5</v>
      </c>
      <c r="AT5951">
        <v>5</v>
      </c>
    </row>
    <row r="5952" spans="2:46" ht="15" customHeight="1">
      <c r="B5952" s="48">
        <v>7722</v>
      </c>
      <c r="C5952" s="49">
        <v>45464</v>
      </c>
      <c r="D5952" s="50">
        <v>0.4246875</v>
      </c>
      <c r="E5952" s="48" t="s">
        <v>13140</v>
      </c>
      <c r="F5952" s="48" t="s">
        <v>189</v>
      </c>
      <c r="G5952" s="48" t="s">
        <v>243</v>
      </c>
      <c r="H5952" s="48" t="s">
        <v>280</v>
      </c>
      <c r="I5952" s="48" t="s">
        <v>719</v>
      </c>
      <c r="J5952" s="48" t="s">
        <v>280</v>
      </c>
      <c r="K5952" s="48" t="s">
        <v>719</v>
      </c>
      <c r="L5952" s="48" t="s">
        <v>194</v>
      </c>
      <c r="M5952" s="48" t="s">
        <v>280</v>
      </c>
      <c r="N5952" s="48" t="s">
        <v>189</v>
      </c>
      <c r="O5952" s="48" t="s">
        <v>280</v>
      </c>
      <c r="P5952" s="48"/>
      <c r="Q5952" s="48"/>
      <c r="R5952" s="48"/>
      <c r="S5952" s="48"/>
      <c r="T5952" s="48"/>
      <c r="U5952" s="48"/>
      <c r="V5952" s="48"/>
      <c r="W5952" s="51" t="s">
        <v>5425</v>
      </c>
      <c r="X5952" t="str">
        <f t="shared" si="184"/>
        <v>JB;CB;WB;BE;WB;BE;DH;WB;JB;WB</v>
      </c>
      <c r="Y5952" cm="1">
        <f t="array" ref="Y5952">SUM(_xlfn.XLOOKUP(_xlfn.TOROW(F5952:V5952,1),$AN$34:$AN$43,$AL$34:$AL$43,,0,1))</f>
        <v>73</v>
      </c>
      <c r="Z5952">
        <f t="shared" si="185"/>
        <v>10</v>
      </c>
      <c r="AA5952" t="str">
        <v>SS</v>
      </c>
      <c r="AG5952">
        <v>7010</v>
      </c>
      <c r="AH5952">
        <v>5</v>
      </c>
      <c r="AT5952">
        <v>10</v>
      </c>
    </row>
    <row r="5953" spans="2:46" ht="15" customHeight="1">
      <c r="B5953" s="48">
        <v>7723</v>
      </c>
      <c r="C5953" s="49">
        <v>45464</v>
      </c>
      <c r="D5953" s="50">
        <v>0.42494212962962963</v>
      </c>
      <c r="E5953" s="48" t="s">
        <v>8235</v>
      </c>
      <c r="F5953" s="48" t="s">
        <v>319</v>
      </c>
      <c r="G5953" s="48" t="s">
        <v>319</v>
      </c>
      <c r="H5953" s="48" t="s">
        <v>319</v>
      </c>
      <c r="I5953" s="48"/>
      <c r="J5953" s="48"/>
      <c r="K5953" s="48"/>
      <c r="L5953" s="48"/>
      <c r="M5953" s="48"/>
      <c r="N5953" s="48"/>
      <c r="O5953" s="48"/>
      <c r="P5953" s="48"/>
      <c r="Q5953" s="48"/>
      <c r="R5953" s="48"/>
      <c r="S5953" s="48"/>
      <c r="T5953" s="48"/>
      <c r="U5953" s="48"/>
      <c r="V5953" s="48"/>
      <c r="W5953" s="51" t="s">
        <v>155</v>
      </c>
      <c r="X5953" t="str">
        <f t="shared" si="184"/>
        <v>FR;FR;FR</v>
      </c>
      <c r="Y5953" cm="1">
        <f t="array" ref="Y5953">SUM(_xlfn.XLOOKUP(_xlfn.TOROW(F5953:V5953,1),$AN$34:$AN$43,$AL$34:$AL$43,,0,1))</f>
        <v>9</v>
      </c>
      <c r="Z5953">
        <f t="shared" si="185"/>
        <v>3</v>
      </c>
      <c r="AA5953" t="str">
        <v>WB</v>
      </c>
      <c r="AG5953">
        <v>7018</v>
      </c>
      <c r="AH5953">
        <v>5</v>
      </c>
      <c r="AT5953">
        <v>3</v>
      </c>
    </row>
    <row r="5954" spans="2:46" ht="15" customHeight="1">
      <c r="B5954" s="48">
        <v>7724</v>
      </c>
      <c r="C5954" s="49">
        <v>45464</v>
      </c>
      <c r="D5954" s="50">
        <v>0.42518518518518517</v>
      </c>
      <c r="E5954" s="48" t="s">
        <v>11082</v>
      </c>
      <c r="F5954" s="48" t="s">
        <v>189</v>
      </c>
      <c r="G5954" s="48" t="s">
        <v>189</v>
      </c>
      <c r="H5954" s="48" t="s">
        <v>189</v>
      </c>
      <c r="I5954" s="48" t="s">
        <v>280</v>
      </c>
      <c r="J5954" s="48"/>
      <c r="K5954" s="48"/>
      <c r="L5954" s="48"/>
      <c r="M5954" s="48"/>
      <c r="N5954" s="48"/>
      <c r="O5954" s="48"/>
      <c r="P5954" s="48"/>
      <c r="Q5954" s="48"/>
      <c r="R5954" s="48"/>
      <c r="S5954" s="48"/>
      <c r="T5954" s="48"/>
      <c r="U5954" s="48"/>
      <c r="V5954" s="48"/>
      <c r="W5954" s="51" t="s">
        <v>5426</v>
      </c>
      <c r="X5954" t="str">
        <f t="shared" si="184"/>
        <v>JB;JB;JB;WB</v>
      </c>
      <c r="Y5954" cm="1">
        <f t="array" ref="Y5954">SUM(_xlfn.XLOOKUP(_xlfn.TOROW(F5954:V5954,1),$AN$34:$AN$43,$AL$34:$AL$43,,0,1))</f>
        <v>14</v>
      </c>
      <c r="Z5954">
        <f t="shared" si="185"/>
        <v>4</v>
      </c>
      <c r="AA5954" t="str">
        <v>WB</v>
      </c>
      <c r="AG5954">
        <v>7029</v>
      </c>
      <c r="AH5954">
        <v>5</v>
      </c>
      <c r="AT5954">
        <v>4</v>
      </c>
    </row>
    <row r="5955" spans="2:46" ht="15" customHeight="1">
      <c r="B5955" s="48">
        <v>7725</v>
      </c>
      <c r="C5955" s="49">
        <v>45464</v>
      </c>
      <c r="D5955" s="50">
        <v>0.42524305555555558</v>
      </c>
      <c r="E5955" s="48" t="s">
        <v>13141</v>
      </c>
      <c r="F5955" s="48" t="s">
        <v>719</v>
      </c>
      <c r="G5955" s="48" t="s">
        <v>304</v>
      </c>
      <c r="H5955" s="48" t="s">
        <v>280</v>
      </c>
      <c r="I5955" s="48"/>
      <c r="J5955" s="48"/>
      <c r="K5955" s="48"/>
      <c r="L5955" s="48"/>
      <c r="M5955" s="48"/>
      <c r="N5955" s="48"/>
      <c r="O5955" s="48"/>
      <c r="P5955" s="48"/>
      <c r="Q5955" s="48"/>
      <c r="R5955" s="48"/>
      <c r="S5955" s="48"/>
      <c r="T5955" s="48"/>
      <c r="U5955" s="48"/>
      <c r="V5955" s="48"/>
      <c r="W5955" s="51" t="s">
        <v>5427</v>
      </c>
      <c r="X5955" t="str">
        <f t="shared" si="184"/>
        <v>BE;HD;WB</v>
      </c>
      <c r="Y5955" cm="1">
        <f t="array" ref="Y5955">SUM(_xlfn.XLOOKUP(_xlfn.TOROW(F5955:V5955,1),$AN$34:$AN$43,$AL$34:$AL$43,,0,1))</f>
        <v>23</v>
      </c>
      <c r="Z5955">
        <f t="shared" si="185"/>
        <v>3</v>
      </c>
      <c r="AA5955" t="str">
        <v>CB</v>
      </c>
      <c r="AG5955">
        <v>7031</v>
      </c>
      <c r="AH5955">
        <v>5</v>
      </c>
      <c r="AT5955">
        <v>3</v>
      </c>
    </row>
    <row r="5956" spans="2:46" ht="15" customHeight="1">
      <c r="B5956" s="48">
        <v>7726</v>
      </c>
      <c r="C5956" s="49">
        <v>45464</v>
      </c>
      <c r="D5956" s="50">
        <v>0.42900462962962965</v>
      </c>
      <c r="E5956" s="48" t="s">
        <v>13142</v>
      </c>
      <c r="F5956" s="48" t="s">
        <v>280</v>
      </c>
      <c r="G5956" s="48" t="s">
        <v>243</v>
      </c>
      <c r="H5956" s="48" t="s">
        <v>319</v>
      </c>
      <c r="I5956" s="48" t="s">
        <v>319</v>
      </c>
      <c r="J5956" s="48" t="s">
        <v>280</v>
      </c>
      <c r="K5956" s="48" t="s">
        <v>51</v>
      </c>
      <c r="L5956" s="48" t="s">
        <v>194</v>
      </c>
      <c r="M5956" s="48" t="s">
        <v>189</v>
      </c>
      <c r="N5956" s="48"/>
      <c r="O5956" s="48"/>
      <c r="P5956" s="48"/>
      <c r="Q5956" s="48"/>
      <c r="R5956" s="48"/>
      <c r="S5956" s="48"/>
      <c r="T5956" s="48"/>
      <c r="U5956" s="48"/>
      <c r="V5956" s="48"/>
      <c r="W5956" s="51" t="s">
        <v>5428</v>
      </c>
      <c r="X5956" t="str">
        <f t="shared" si="184"/>
        <v>WB;CB;FR;FR;WB;BB;DH;JB</v>
      </c>
      <c r="Y5956" cm="1">
        <f t="array" ref="Y5956">SUM(_xlfn.XLOOKUP(_xlfn.TOROW(F5956:V5956,1),$AN$34:$AN$43,$AL$34:$AL$43,,0,1))</f>
        <v>56</v>
      </c>
      <c r="Z5956">
        <f t="shared" si="185"/>
        <v>8</v>
      </c>
      <c r="AA5956" t="str">
        <v>BE</v>
      </c>
      <c r="AG5956">
        <v>7034</v>
      </c>
      <c r="AH5956">
        <v>5</v>
      </c>
      <c r="AT5956">
        <v>8</v>
      </c>
    </row>
    <row r="5957" spans="2:46" ht="15" customHeight="1">
      <c r="B5957" s="48">
        <v>7727</v>
      </c>
      <c r="C5957" s="49">
        <v>45464</v>
      </c>
      <c r="D5957" s="50">
        <v>0.43064814814814817</v>
      </c>
      <c r="E5957" s="48" t="s">
        <v>13143</v>
      </c>
      <c r="F5957" s="48" t="s">
        <v>133</v>
      </c>
      <c r="G5957" s="48" t="s">
        <v>133</v>
      </c>
      <c r="H5957" s="48" t="s">
        <v>133</v>
      </c>
      <c r="I5957" s="48" t="s">
        <v>133</v>
      </c>
      <c r="J5957" s="48" t="s">
        <v>133</v>
      </c>
      <c r="K5957" s="48" t="s">
        <v>133</v>
      </c>
      <c r="L5957" s="48" t="s">
        <v>133</v>
      </c>
      <c r="M5957" s="48" t="s">
        <v>803</v>
      </c>
      <c r="N5957" s="48" t="s">
        <v>803</v>
      </c>
      <c r="O5957" s="48"/>
      <c r="P5957" s="48"/>
      <c r="Q5957" s="48"/>
      <c r="R5957" s="48"/>
      <c r="S5957" s="48"/>
      <c r="T5957" s="48"/>
      <c r="U5957" s="48"/>
      <c r="V5957" s="48"/>
      <c r="W5957" s="51" t="s">
        <v>5429</v>
      </c>
      <c r="X5957" t="str">
        <f t="shared" si="184"/>
        <v>SO;SO;SO;SO;SO;SO;SO;SS;SS</v>
      </c>
      <c r="Y5957" cm="1">
        <f t="array" ref="Y5957">SUM(_xlfn.XLOOKUP(_xlfn.TOROW(F5957:V5957,1),$AN$34:$AN$43,$AL$34:$AL$43,,0,1))</f>
        <v>20</v>
      </c>
      <c r="Z5957">
        <f t="shared" si="185"/>
        <v>9</v>
      </c>
      <c r="AA5957" t="str">
        <v>JB</v>
      </c>
      <c r="AG5957">
        <v>7036</v>
      </c>
      <c r="AH5957">
        <v>5</v>
      </c>
      <c r="AT5957">
        <v>9</v>
      </c>
    </row>
    <row r="5958" spans="2:46" ht="15" customHeight="1">
      <c r="B5958" s="48">
        <v>7728</v>
      </c>
      <c r="C5958" s="49">
        <v>45464</v>
      </c>
      <c r="D5958" s="50">
        <v>0.43156250000000002</v>
      </c>
      <c r="E5958" s="48" t="s">
        <v>13144</v>
      </c>
      <c r="F5958" s="48" t="s">
        <v>803</v>
      </c>
      <c r="G5958" s="48" t="s">
        <v>243</v>
      </c>
      <c r="H5958" s="48" t="s">
        <v>243</v>
      </c>
      <c r="I5958" s="48" t="s">
        <v>194</v>
      </c>
      <c r="J5958" s="48" t="s">
        <v>194</v>
      </c>
      <c r="K5958" s="48"/>
      <c r="L5958" s="48"/>
      <c r="M5958" s="48"/>
      <c r="N5958" s="48"/>
      <c r="O5958" s="48"/>
      <c r="P5958" s="48"/>
      <c r="Q5958" s="48"/>
      <c r="R5958" s="48"/>
      <c r="S5958" s="48"/>
      <c r="T5958" s="48"/>
      <c r="U5958" s="48"/>
      <c r="V5958" s="48"/>
      <c r="W5958" s="51" t="s">
        <v>5430</v>
      </c>
      <c r="X5958" t="str">
        <f t="shared" si="184"/>
        <v>SS;CB;CB;DH;DH</v>
      </c>
      <c r="Y5958" cm="1">
        <f t="array" ref="Y5958">SUM(_xlfn.XLOOKUP(_xlfn.TOROW(F5958:V5958,1),$AN$34:$AN$43,$AL$34:$AL$43,,0,1))</f>
        <v>37</v>
      </c>
      <c r="Z5958">
        <f t="shared" si="185"/>
        <v>5</v>
      </c>
      <c r="AA5958" t="str">
        <v>WB</v>
      </c>
      <c r="AG5958">
        <v>7059</v>
      </c>
      <c r="AH5958">
        <v>5</v>
      </c>
      <c r="AT5958">
        <v>5</v>
      </c>
    </row>
    <row r="5959" spans="2:46" ht="15" customHeight="1">
      <c r="B5959" s="48">
        <v>7729</v>
      </c>
      <c r="C5959" s="49">
        <v>45464</v>
      </c>
      <c r="D5959" s="50">
        <v>0.43204861111111109</v>
      </c>
      <c r="E5959" s="48" t="s">
        <v>280</v>
      </c>
      <c r="F5959" s="48" t="s">
        <v>280</v>
      </c>
      <c r="G5959" s="48"/>
      <c r="H5959" s="48"/>
      <c r="I5959" s="48"/>
      <c r="J5959" s="48"/>
      <c r="K5959" s="48"/>
      <c r="L5959" s="48"/>
      <c r="M5959" s="48"/>
      <c r="N5959" s="48"/>
      <c r="O5959" s="48"/>
      <c r="P5959" s="48"/>
      <c r="Q5959" s="48"/>
      <c r="R5959" s="48"/>
      <c r="S5959" s="48"/>
      <c r="T5959" s="48"/>
      <c r="U5959" s="48"/>
      <c r="V5959" s="48"/>
      <c r="W5959" s="51" t="s">
        <v>1070</v>
      </c>
      <c r="X5959" t="str">
        <f t="shared" ref="X5959:X6022" si="186">_xlfn.TEXTJOIN(";",TRUE,F5959:V5959)</f>
        <v>WB</v>
      </c>
      <c r="Y5959" cm="1">
        <f t="array" ref="Y5959">SUM(_xlfn.XLOOKUP(_xlfn.TOROW(F5959:V5959,1),$AN$34:$AN$43,$AL$34:$AL$43,,0,1))</f>
        <v>11</v>
      </c>
      <c r="Z5959">
        <f t="shared" ref="Z5959:Z6022" si="187">COUNTA(F5959:V5959)</f>
        <v>1</v>
      </c>
      <c r="AA5959" t="str">
        <v>JB</v>
      </c>
      <c r="AG5959">
        <v>7069</v>
      </c>
      <c r="AH5959">
        <v>5</v>
      </c>
      <c r="AT5959">
        <v>1</v>
      </c>
    </row>
    <row r="5960" spans="2:46" ht="15" customHeight="1">
      <c r="B5960" s="48">
        <v>7730</v>
      </c>
      <c r="C5960" s="49">
        <v>45464</v>
      </c>
      <c r="D5960" s="50">
        <v>0.43445601851851851</v>
      </c>
      <c r="E5960" s="48" t="s">
        <v>13145</v>
      </c>
      <c r="F5960" s="48" t="s">
        <v>243</v>
      </c>
      <c r="G5960" s="48" t="s">
        <v>51</v>
      </c>
      <c r="H5960" s="48" t="s">
        <v>194</v>
      </c>
      <c r="I5960" s="48" t="s">
        <v>243</v>
      </c>
      <c r="J5960" s="48" t="s">
        <v>51</v>
      </c>
      <c r="K5960" s="48" t="s">
        <v>133</v>
      </c>
      <c r="L5960" s="48" t="s">
        <v>304</v>
      </c>
      <c r="M5960" s="48" t="s">
        <v>189</v>
      </c>
      <c r="N5960" s="48"/>
      <c r="O5960" s="48"/>
      <c r="P5960" s="48"/>
      <c r="Q5960" s="48"/>
      <c r="R5960" s="48"/>
      <c r="S5960" s="48"/>
      <c r="T5960" s="48"/>
      <c r="U5960" s="48"/>
      <c r="V5960" s="48"/>
      <c r="W5960" s="51" t="s">
        <v>5431</v>
      </c>
      <c r="X5960" t="str">
        <f t="shared" si="186"/>
        <v>CB;BB;DH;CB;BB;SO;HD;JB</v>
      </c>
      <c r="Y5960" cm="1">
        <f t="array" ref="Y5960">SUM(_xlfn.XLOOKUP(_xlfn.TOROW(F5960:V5960,1),$AN$34:$AN$43,$AL$34:$AL$43,,0,1))</f>
        <v>55</v>
      </c>
      <c r="Z5960">
        <f t="shared" si="187"/>
        <v>8</v>
      </c>
      <c r="AA5960" t="str">
        <v>JB</v>
      </c>
      <c r="AG5960">
        <v>7082</v>
      </c>
      <c r="AH5960">
        <v>5</v>
      </c>
      <c r="AT5960">
        <v>8</v>
      </c>
    </row>
    <row r="5961" spans="2:46" ht="15" customHeight="1">
      <c r="B5961" s="48">
        <v>7731</v>
      </c>
      <c r="C5961" s="49">
        <v>45464</v>
      </c>
      <c r="D5961" s="50">
        <v>0.43519675925925927</v>
      </c>
      <c r="E5961" s="48" t="s">
        <v>13146</v>
      </c>
      <c r="F5961" s="48" t="s">
        <v>133</v>
      </c>
      <c r="G5961" s="48" t="s">
        <v>51</v>
      </c>
      <c r="H5961" s="48" t="s">
        <v>319</v>
      </c>
      <c r="I5961" s="48" t="s">
        <v>319</v>
      </c>
      <c r="J5961" s="48"/>
      <c r="K5961" s="48"/>
      <c r="L5961" s="48"/>
      <c r="M5961" s="48"/>
      <c r="N5961" s="48"/>
      <c r="O5961" s="48"/>
      <c r="P5961" s="48"/>
      <c r="Q5961" s="48"/>
      <c r="R5961" s="48"/>
      <c r="S5961" s="48"/>
      <c r="T5961" s="48"/>
      <c r="U5961" s="48"/>
      <c r="V5961" s="48"/>
      <c r="W5961" s="51" t="s">
        <v>5432</v>
      </c>
      <c r="X5961" t="str">
        <f t="shared" si="186"/>
        <v>SO;BB;FR;FR</v>
      </c>
      <c r="Y5961" cm="1">
        <f t="array" ref="Y5961">SUM(_xlfn.XLOOKUP(_xlfn.TOROW(F5961:V5961,1),$AN$34:$AN$43,$AL$34:$AL$43,,0,1))</f>
        <v>18</v>
      </c>
      <c r="Z5961">
        <f t="shared" si="187"/>
        <v>4</v>
      </c>
      <c r="AA5961" t="str">
        <v>SO</v>
      </c>
      <c r="AG5961">
        <v>7085</v>
      </c>
      <c r="AH5961">
        <v>5</v>
      </c>
      <c r="AT5961">
        <v>4</v>
      </c>
    </row>
    <row r="5962" spans="2:46" ht="15" customHeight="1">
      <c r="B5962" s="48">
        <v>7732</v>
      </c>
      <c r="C5962" s="49">
        <v>45464</v>
      </c>
      <c r="D5962" s="50">
        <v>0.4352199074074074</v>
      </c>
      <c r="E5962" s="48" t="s">
        <v>13147</v>
      </c>
      <c r="F5962" s="48" t="s">
        <v>189</v>
      </c>
      <c r="G5962" s="48" t="s">
        <v>189</v>
      </c>
      <c r="H5962" s="48" t="s">
        <v>319</v>
      </c>
      <c r="I5962" s="48" t="s">
        <v>319</v>
      </c>
      <c r="J5962" s="48" t="s">
        <v>319</v>
      </c>
      <c r="K5962" s="48" t="s">
        <v>280</v>
      </c>
      <c r="L5962" s="48" t="s">
        <v>280</v>
      </c>
      <c r="M5962" s="48" t="s">
        <v>304</v>
      </c>
      <c r="N5962" s="48" t="s">
        <v>304</v>
      </c>
      <c r="O5962" s="48"/>
      <c r="P5962" s="48"/>
      <c r="Q5962" s="48"/>
      <c r="R5962" s="48"/>
      <c r="S5962" s="48"/>
      <c r="T5962" s="48"/>
      <c r="U5962" s="48"/>
      <c r="V5962" s="48"/>
      <c r="W5962" s="51" t="s">
        <v>5433</v>
      </c>
      <c r="X5962" t="str">
        <f t="shared" si="186"/>
        <v>JB;JB;FR;FR;FR;WB;WB;HD;HD</v>
      </c>
      <c r="Y5962" cm="1">
        <f t="array" ref="Y5962">SUM(_xlfn.XLOOKUP(_xlfn.TOROW(F5962:V5962,1),$AN$34:$AN$43,$AL$34:$AL$43,,0,1))</f>
        <v>47</v>
      </c>
      <c r="Z5962">
        <f t="shared" si="187"/>
        <v>9</v>
      </c>
      <c r="AA5962" t="str">
        <v>BE</v>
      </c>
      <c r="AG5962">
        <v>7091</v>
      </c>
      <c r="AH5962">
        <v>5</v>
      </c>
      <c r="AT5962">
        <v>9</v>
      </c>
    </row>
    <row r="5963" spans="2:46" ht="15" customHeight="1">
      <c r="B5963" s="48">
        <v>7733</v>
      </c>
      <c r="C5963" s="49">
        <v>45464</v>
      </c>
      <c r="D5963" s="50">
        <v>0.43761574074074072</v>
      </c>
      <c r="E5963" s="48" t="s">
        <v>8447</v>
      </c>
      <c r="F5963" s="48" t="s">
        <v>304</v>
      </c>
      <c r="G5963" s="48" t="s">
        <v>304</v>
      </c>
      <c r="H5963" s="48"/>
      <c r="I5963" s="48"/>
      <c r="J5963" s="48"/>
      <c r="K5963" s="48"/>
      <c r="L5963" s="48"/>
      <c r="M5963" s="48"/>
      <c r="N5963" s="48"/>
      <c r="O5963" s="48"/>
      <c r="P5963" s="48"/>
      <c r="Q5963" s="48"/>
      <c r="R5963" s="48"/>
      <c r="S5963" s="48"/>
      <c r="T5963" s="48"/>
      <c r="U5963" s="48"/>
      <c r="V5963" s="48"/>
      <c r="W5963" s="51" t="s">
        <v>383</v>
      </c>
      <c r="X5963" t="str">
        <f t="shared" si="186"/>
        <v>HD;HD</v>
      </c>
      <c r="Y5963" cm="1">
        <f t="array" ref="Y5963">SUM(_xlfn.XLOOKUP(_xlfn.TOROW(F5963:V5963,1),$AN$34:$AN$43,$AL$34:$AL$43,,0,1))</f>
        <v>14</v>
      </c>
      <c r="Z5963">
        <f t="shared" si="187"/>
        <v>2</v>
      </c>
      <c r="AA5963" t="str">
        <v>BB</v>
      </c>
      <c r="AG5963">
        <v>7094</v>
      </c>
      <c r="AH5963">
        <v>5</v>
      </c>
      <c r="AT5963">
        <v>2</v>
      </c>
    </row>
    <row r="5964" spans="2:46" ht="15" customHeight="1">
      <c r="B5964" s="48">
        <v>7734</v>
      </c>
      <c r="C5964" s="49">
        <v>45464</v>
      </c>
      <c r="D5964" s="50">
        <v>0.43876157407407407</v>
      </c>
      <c r="E5964" s="48" t="s">
        <v>13148</v>
      </c>
      <c r="F5964" s="48" t="s">
        <v>319</v>
      </c>
      <c r="G5964" s="48" t="s">
        <v>189</v>
      </c>
      <c r="H5964" s="48" t="s">
        <v>719</v>
      </c>
      <c r="I5964" s="48" t="s">
        <v>189</v>
      </c>
      <c r="J5964" s="48" t="s">
        <v>803</v>
      </c>
      <c r="K5964" s="48" t="s">
        <v>319</v>
      </c>
      <c r="L5964" s="48" t="s">
        <v>304</v>
      </c>
      <c r="M5964" s="48" t="s">
        <v>243</v>
      </c>
      <c r="N5964" s="48"/>
      <c r="O5964" s="48"/>
      <c r="P5964" s="48"/>
      <c r="Q5964" s="48"/>
      <c r="R5964" s="48"/>
      <c r="S5964" s="48"/>
      <c r="T5964" s="48"/>
      <c r="U5964" s="48"/>
      <c r="V5964" s="48"/>
      <c r="W5964" s="51" t="s">
        <v>5434</v>
      </c>
      <c r="X5964" t="str">
        <f t="shared" si="186"/>
        <v>FR;JB;BE;JB;SS;FR;HD;CB</v>
      </c>
      <c r="Y5964" cm="1">
        <f t="array" ref="Y5964">SUM(_xlfn.XLOOKUP(_xlfn.TOROW(F5964:V5964,1),$AN$34:$AN$43,$AL$34:$AL$43,,0,1))</f>
        <v>31</v>
      </c>
      <c r="Z5964">
        <f t="shared" si="187"/>
        <v>8</v>
      </c>
      <c r="AA5964" t="str">
        <v>BB</v>
      </c>
      <c r="AG5964">
        <v>7103</v>
      </c>
      <c r="AH5964">
        <v>5</v>
      </c>
      <c r="AT5964">
        <v>8</v>
      </c>
    </row>
    <row r="5965" spans="2:46" ht="15" customHeight="1">
      <c r="B5965" s="48">
        <v>7735</v>
      </c>
      <c r="C5965" s="49">
        <v>45464</v>
      </c>
      <c r="D5965" s="50">
        <v>0.43910879629629629</v>
      </c>
      <c r="E5965" s="48" t="s">
        <v>8306</v>
      </c>
      <c r="F5965" s="48" t="s">
        <v>280</v>
      </c>
      <c r="G5965" s="48" t="s">
        <v>51</v>
      </c>
      <c r="H5965" s="48" t="s">
        <v>51</v>
      </c>
      <c r="I5965" s="48" t="s">
        <v>51</v>
      </c>
      <c r="J5965" s="48" t="s">
        <v>51</v>
      </c>
      <c r="K5965" s="48"/>
      <c r="L5965" s="48"/>
      <c r="M5965" s="48"/>
      <c r="N5965" s="48"/>
      <c r="O5965" s="48"/>
      <c r="P5965" s="48"/>
      <c r="Q5965" s="48"/>
      <c r="R5965" s="48"/>
      <c r="S5965" s="48"/>
      <c r="T5965" s="48"/>
      <c r="U5965" s="48"/>
      <c r="V5965" s="48"/>
      <c r="W5965" s="51" t="s">
        <v>5435</v>
      </c>
      <c r="X5965" t="str">
        <f t="shared" si="186"/>
        <v>WB;BB;BB;BB;BB</v>
      </c>
      <c r="Y5965" cm="1">
        <f t="array" ref="Y5965">SUM(_xlfn.XLOOKUP(_xlfn.TOROW(F5965:V5965,1),$AN$34:$AN$43,$AL$34:$AL$43,,0,1))</f>
        <v>51</v>
      </c>
      <c r="Z5965">
        <f t="shared" si="187"/>
        <v>5</v>
      </c>
      <c r="AA5965" t="str">
        <v>BE</v>
      </c>
      <c r="AG5965">
        <v>7107</v>
      </c>
      <c r="AH5965">
        <v>5</v>
      </c>
      <c r="AT5965">
        <v>5</v>
      </c>
    </row>
    <row r="5966" spans="2:46" ht="15" customHeight="1">
      <c r="B5966" s="48">
        <v>7736</v>
      </c>
      <c r="C5966" s="49">
        <v>45464</v>
      </c>
      <c r="D5966" s="50">
        <v>0.44017361111111108</v>
      </c>
      <c r="E5966" s="48" t="s">
        <v>13149</v>
      </c>
      <c r="F5966" s="48" t="s">
        <v>719</v>
      </c>
      <c r="G5966" s="48" t="s">
        <v>719</v>
      </c>
      <c r="H5966" s="48" t="s">
        <v>719</v>
      </c>
      <c r="I5966" s="48" t="s">
        <v>243</v>
      </c>
      <c r="J5966" s="48" t="s">
        <v>243</v>
      </c>
      <c r="K5966" s="48" t="s">
        <v>133</v>
      </c>
      <c r="L5966" s="48" t="s">
        <v>189</v>
      </c>
      <c r="M5966" s="48" t="s">
        <v>189</v>
      </c>
      <c r="N5966" s="48"/>
      <c r="O5966" s="48"/>
      <c r="P5966" s="48"/>
      <c r="Q5966" s="48"/>
      <c r="R5966" s="48"/>
      <c r="S5966" s="48"/>
      <c r="T5966" s="48"/>
      <c r="U5966" s="48"/>
      <c r="V5966" s="48"/>
      <c r="W5966" s="51" t="s">
        <v>5436</v>
      </c>
      <c r="X5966" t="str">
        <f t="shared" si="186"/>
        <v>BE;BE;BE;CB;CB;SO;JB;JB</v>
      </c>
      <c r="Y5966" cm="1">
        <f t="array" ref="Y5966">SUM(_xlfn.XLOOKUP(_xlfn.TOROW(F5966:V5966,1),$AN$34:$AN$43,$AL$34:$AL$43,,0,1))</f>
        <v>35</v>
      </c>
      <c r="Z5966">
        <f t="shared" si="187"/>
        <v>8</v>
      </c>
      <c r="AA5966" t="str">
        <v>HD</v>
      </c>
      <c r="AG5966">
        <v>7115</v>
      </c>
      <c r="AH5966">
        <v>5</v>
      </c>
      <c r="AT5966">
        <v>8</v>
      </c>
    </row>
    <row r="5967" spans="2:46" ht="15" customHeight="1">
      <c r="B5967" s="48">
        <v>7737</v>
      </c>
      <c r="C5967" s="49">
        <v>45464</v>
      </c>
      <c r="D5967" s="50">
        <v>0.44021990740740741</v>
      </c>
      <c r="E5967" s="48" t="s">
        <v>13150</v>
      </c>
      <c r="F5967" s="48" t="s">
        <v>319</v>
      </c>
      <c r="G5967" s="48" t="s">
        <v>319</v>
      </c>
      <c r="H5967" s="48" t="s">
        <v>243</v>
      </c>
      <c r="I5967" s="48" t="s">
        <v>194</v>
      </c>
      <c r="J5967" s="48" t="s">
        <v>194</v>
      </c>
      <c r="K5967" s="48" t="s">
        <v>194</v>
      </c>
      <c r="L5967" s="48"/>
      <c r="M5967" s="48"/>
      <c r="N5967" s="48"/>
      <c r="O5967" s="48"/>
      <c r="P5967" s="48"/>
      <c r="Q5967" s="48"/>
      <c r="R5967" s="48"/>
      <c r="S5967" s="48"/>
      <c r="T5967" s="48"/>
      <c r="U5967" s="48"/>
      <c r="V5967" s="48"/>
      <c r="W5967" s="51" t="s">
        <v>5437</v>
      </c>
      <c r="X5967" t="str">
        <f t="shared" si="186"/>
        <v>FR;FR;CB;DH;DH;DH</v>
      </c>
      <c r="Y5967" cm="1">
        <f t="array" ref="Y5967">SUM(_xlfn.XLOOKUP(_xlfn.TOROW(F5967:V5967,1),$AN$34:$AN$43,$AL$34:$AL$43,,0,1))</f>
        <v>41</v>
      </c>
      <c r="Z5967">
        <f t="shared" si="187"/>
        <v>6</v>
      </c>
      <c r="AA5967" t="str">
        <v>CB</v>
      </c>
      <c r="AG5967">
        <v>7117</v>
      </c>
      <c r="AH5967">
        <v>5</v>
      </c>
      <c r="AT5967">
        <v>6</v>
      </c>
    </row>
    <row r="5968" spans="2:46" ht="15" customHeight="1">
      <c r="B5968" s="48">
        <v>7738</v>
      </c>
      <c r="C5968" s="49">
        <v>45464</v>
      </c>
      <c r="D5968" s="50">
        <v>0.44267361111111109</v>
      </c>
      <c r="E5968" s="48" t="s">
        <v>13151</v>
      </c>
      <c r="F5968" s="48" t="s">
        <v>51</v>
      </c>
      <c r="G5968" s="48" t="s">
        <v>194</v>
      </c>
      <c r="H5968" s="48" t="s">
        <v>51</v>
      </c>
      <c r="I5968" s="48" t="s">
        <v>304</v>
      </c>
      <c r="J5968" s="48" t="s">
        <v>51</v>
      </c>
      <c r="K5968" s="48" t="s">
        <v>280</v>
      </c>
      <c r="L5968" s="48" t="s">
        <v>133</v>
      </c>
      <c r="M5968" s="48" t="s">
        <v>803</v>
      </c>
      <c r="N5968" s="48" t="s">
        <v>243</v>
      </c>
      <c r="O5968" s="48"/>
      <c r="P5968" s="48"/>
      <c r="Q5968" s="48"/>
      <c r="R5968" s="48"/>
      <c r="S5968" s="48"/>
      <c r="T5968" s="48"/>
      <c r="U5968" s="48"/>
      <c r="V5968" s="48"/>
      <c r="W5968" s="51" t="s">
        <v>5438</v>
      </c>
      <c r="X5968" t="str">
        <f t="shared" si="186"/>
        <v>BB;DH;BB;HD;BB;WB;SO;SS;CB</v>
      </c>
      <c r="Y5968" cm="1">
        <f t="array" ref="Y5968">SUM(_xlfn.XLOOKUP(_xlfn.TOROW(F5968:V5968,1),$AN$34:$AN$43,$AL$34:$AL$43,,0,1))</f>
        <v>70</v>
      </c>
      <c r="Z5968">
        <f t="shared" si="187"/>
        <v>9</v>
      </c>
      <c r="AA5968" t="str">
        <v>FR</v>
      </c>
      <c r="AG5968">
        <v>7120</v>
      </c>
      <c r="AH5968">
        <v>5</v>
      </c>
      <c r="AT5968">
        <v>9</v>
      </c>
    </row>
    <row r="5969" spans="2:46" ht="15" customHeight="1">
      <c r="B5969" s="48">
        <v>7739</v>
      </c>
      <c r="C5969" s="49">
        <v>45464</v>
      </c>
      <c r="D5969" s="50">
        <v>0.4457638888888889</v>
      </c>
      <c r="E5969" s="48" t="s">
        <v>10051</v>
      </c>
      <c r="F5969" s="48" t="s">
        <v>194</v>
      </c>
      <c r="G5969" s="48" t="s">
        <v>194</v>
      </c>
      <c r="H5969" s="48" t="s">
        <v>51</v>
      </c>
      <c r="I5969" s="48" t="s">
        <v>280</v>
      </c>
      <c r="J5969" s="48"/>
      <c r="K5969" s="48"/>
      <c r="L5969" s="48"/>
      <c r="M5969" s="48"/>
      <c r="N5969" s="48"/>
      <c r="O5969" s="48"/>
      <c r="P5969" s="48"/>
      <c r="Q5969" s="48"/>
      <c r="R5969" s="48"/>
      <c r="S5969" s="48"/>
      <c r="T5969" s="48"/>
      <c r="U5969" s="48"/>
      <c r="V5969" s="48"/>
      <c r="W5969" s="51" t="s">
        <v>5439</v>
      </c>
      <c r="X5969" t="str">
        <f t="shared" si="186"/>
        <v>DH;DH;BB;WB</v>
      </c>
      <c r="Y5969" cm="1">
        <f t="array" ref="Y5969">SUM(_xlfn.XLOOKUP(_xlfn.TOROW(F5969:V5969,1),$AN$34:$AN$43,$AL$34:$AL$43,,0,1))</f>
        <v>39</v>
      </c>
      <c r="Z5969">
        <f t="shared" si="187"/>
        <v>4</v>
      </c>
      <c r="AA5969" t="str">
        <v>DH</v>
      </c>
      <c r="AG5969">
        <v>7131</v>
      </c>
      <c r="AH5969">
        <v>5</v>
      </c>
      <c r="AT5969">
        <v>4</v>
      </c>
    </row>
    <row r="5970" spans="2:46" ht="15" customHeight="1">
      <c r="B5970" s="48">
        <v>7740</v>
      </c>
      <c r="C5970" s="49">
        <v>45464</v>
      </c>
      <c r="D5970" s="50">
        <v>0.44620370370370371</v>
      </c>
      <c r="E5970" s="48" t="s">
        <v>13152</v>
      </c>
      <c r="F5970" s="48" t="s">
        <v>304</v>
      </c>
      <c r="G5970" s="48" t="s">
        <v>304</v>
      </c>
      <c r="H5970" s="48" t="s">
        <v>319</v>
      </c>
      <c r="I5970" s="48" t="s">
        <v>319</v>
      </c>
      <c r="J5970" s="48" t="s">
        <v>280</v>
      </c>
      <c r="K5970" s="48" t="s">
        <v>280</v>
      </c>
      <c r="L5970" s="48" t="s">
        <v>803</v>
      </c>
      <c r="M5970" s="48" t="s">
        <v>803</v>
      </c>
      <c r="N5970" s="48"/>
      <c r="O5970" s="48"/>
      <c r="P5970" s="48"/>
      <c r="Q5970" s="48"/>
      <c r="R5970" s="48"/>
      <c r="S5970" s="48"/>
      <c r="T5970" s="48"/>
      <c r="U5970" s="48"/>
      <c r="V5970" s="48"/>
      <c r="W5970" s="51" t="s">
        <v>5440</v>
      </c>
      <c r="X5970" t="str">
        <f t="shared" si="186"/>
        <v>HD;HD;FR;FR;WB;WB;SS;SS</v>
      </c>
      <c r="Y5970" cm="1">
        <f t="array" ref="Y5970">SUM(_xlfn.XLOOKUP(_xlfn.TOROW(F5970:V5970,1),$AN$34:$AN$43,$AL$34:$AL$43,,0,1))</f>
        <v>48</v>
      </c>
      <c r="Z5970">
        <f t="shared" si="187"/>
        <v>8</v>
      </c>
      <c r="AA5970" t="str">
        <v>BB</v>
      </c>
      <c r="AG5970">
        <v>7136</v>
      </c>
      <c r="AH5970">
        <v>5</v>
      </c>
      <c r="AT5970">
        <v>8</v>
      </c>
    </row>
    <row r="5971" spans="2:46" ht="15" customHeight="1">
      <c r="B5971" s="48">
        <v>7741</v>
      </c>
      <c r="C5971" s="49">
        <v>45464</v>
      </c>
      <c r="D5971" s="50">
        <v>0.44799768518518518</v>
      </c>
      <c r="E5971" s="48" t="s">
        <v>13153</v>
      </c>
      <c r="F5971" s="48" t="s">
        <v>189</v>
      </c>
      <c r="G5971" s="48" t="s">
        <v>304</v>
      </c>
      <c r="H5971" s="48" t="s">
        <v>304</v>
      </c>
      <c r="I5971" s="48" t="s">
        <v>719</v>
      </c>
      <c r="J5971" s="48" t="s">
        <v>304</v>
      </c>
      <c r="K5971" s="48"/>
      <c r="L5971" s="48"/>
      <c r="M5971" s="48"/>
      <c r="N5971" s="48"/>
      <c r="O5971" s="48"/>
      <c r="P5971" s="48"/>
      <c r="Q5971" s="48"/>
      <c r="R5971" s="48"/>
      <c r="S5971" s="48"/>
      <c r="T5971" s="48"/>
      <c r="U5971" s="48"/>
      <c r="V5971" s="48"/>
      <c r="W5971" s="51" t="s">
        <v>5441</v>
      </c>
      <c r="X5971" t="str">
        <f t="shared" si="186"/>
        <v>JB;HD;HD;BE;HD</v>
      </c>
      <c r="Y5971" cm="1">
        <f t="array" ref="Y5971">SUM(_xlfn.XLOOKUP(_xlfn.TOROW(F5971:V5971,1),$AN$34:$AN$43,$AL$34:$AL$43,,0,1))</f>
        <v>27</v>
      </c>
      <c r="Z5971">
        <f t="shared" si="187"/>
        <v>5</v>
      </c>
      <c r="AA5971" t="str">
        <v>HD</v>
      </c>
      <c r="AG5971">
        <v>7145</v>
      </c>
      <c r="AH5971">
        <v>5</v>
      </c>
      <c r="AT5971">
        <v>5</v>
      </c>
    </row>
    <row r="5972" spans="2:46" ht="15" customHeight="1">
      <c r="B5972" s="48">
        <v>7742</v>
      </c>
      <c r="C5972" s="49">
        <v>45464</v>
      </c>
      <c r="D5972" s="50">
        <v>0.44915509259259262</v>
      </c>
      <c r="E5972" s="48" t="s">
        <v>13154</v>
      </c>
      <c r="F5972" s="48" t="s">
        <v>319</v>
      </c>
      <c r="G5972" s="48" t="s">
        <v>803</v>
      </c>
      <c r="H5972" s="48" t="s">
        <v>304</v>
      </c>
      <c r="I5972" s="48" t="s">
        <v>319</v>
      </c>
      <c r="J5972" s="48" t="s">
        <v>189</v>
      </c>
      <c r="K5972" s="48" t="s">
        <v>304</v>
      </c>
      <c r="L5972" s="48" t="s">
        <v>189</v>
      </c>
      <c r="M5972" s="48"/>
      <c r="N5972" s="48"/>
      <c r="O5972" s="48"/>
      <c r="P5972" s="48"/>
      <c r="Q5972" s="48"/>
      <c r="R5972" s="48"/>
      <c r="S5972" s="48"/>
      <c r="T5972" s="48"/>
      <c r="U5972" s="48"/>
      <c r="V5972" s="48"/>
      <c r="W5972" s="51" t="s">
        <v>5442</v>
      </c>
      <c r="X5972" t="str">
        <f t="shared" si="186"/>
        <v>FR;SS;HD;FR;JB;HD;JB</v>
      </c>
      <c r="Y5972" cm="1">
        <f t="array" ref="Y5972">SUM(_xlfn.XLOOKUP(_xlfn.TOROW(F5972:V5972,1),$AN$34:$AN$43,$AL$34:$AL$43,,0,1))</f>
        <v>25</v>
      </c>
      <c r="Z5972">
        <f t="shared" si="187"/>
        <v>7</v>
      </c>
      <c r="AA5972" t="str">
        <v>BB</v>
      </c>
      <c r="AG5972">
        <v>7148</v>
      </c>
      <c r="AH5972">
        <v>5</v>
      </c>
      <c r="AT5972">
        <v>7</v>
      </c>
    </row>
    <row r="5973" spans="2:46" ht="15" customHeight="1">
      <c r="B5973" s="48">
        <v>7743</v>
      </c>
      <c r="C5973" s="49">
        <v>45464</v>
      </c>
      <c r="D5973" s="50">
        <v>0.44984953703703706</v>
      </c>
      <c r="E5973" s="48" t="s">
        <v>13155</v>
      </c>
      <c r="F5973" s="48" t="s">
        <v>319</v>
      </c>
      <c r="G5973" s="48" t="s">
        <v>803</v>
      </c>
      <c r="H5973" s="48" t="s">
        <v>803</v>
      </c>
      <c r="I5973" s="48" t="s">
        <v>803</v>
      </c>
      <c r="J5973" s="48" t="s">
        <v>803</v>
      </c>
      <c r="K5973" s="48"/>
      <c r="L5973" s="48"/>
      <c r="M5973" s="48"/>
      <c r="N5973" s="48"/>
      <c r="O5973" s="48"/>
      <c r="P5973" s="48"/>
      <c r="Q5973" s="48"/>
      <c r="R5973" s="48"/>
      <c r="S5973" s="48"/>
      <c r="T5973" s="48"/>
      <c r="U5973" s="48"/>
      <c r="V5973" s="48"/>
      <c r="W5973" s="51" t="s">
        <v>5443</v>
      </c>
      <c r="X5973" t="str">
        <f t="shared" si="186"/>
        <v>FR;SS;SS;SS;SS</v>
      </c>
      <c r="Y5973" cm="1">
        <f t="array" ref="Y5973">SUM(_xlfn.XLOOKUP(_xlfn.TOROW(F5973:V5973,1),$AN$34:$AN$43,$AL$34:$AL$43,,0,1))</f>
        <v>15</v>
      </c>
      <c r="Z5973">
        <f t="shared" si="187"/>
        <v>5</v>
      </c>
      <c r="AA5973" t="str">
        <v>BB</v>
      </c>
      <c r="AG5973">
        <v>7153</v>
      </c>
      <c r="AH5973">
        <v>5</v>
      </c>
      <c r="AT5973">
        <v>5</v>
      </c>
    </row>
    <row r="5974" spans="2:46" ht="15" customHeight="1">
      <c r="B5974" s="48">
        <v>7744</v>
      </c>
      <c r="C5974" s="49">
        <v>45464</v>
      </c>
      <c r="D5974" s="50">
        <v>0.45068287037037036</v>
      </c>
      <c r="E5974" s="48" t="s">
        <v>13156</v>
      </c>
      <c r="F5974" s="48" t="s">
        <v>280</v>
      </c>
      <c r="G5974" s="48" t="s">
        <v>280</v>
      </c>
      <c r="H5974" s="48" t="s">
        <v>189</v>
      </c>
      <c r="I5974" s="48" t="s">
        <v>189</v>
      </c>
      <c r="J5974" s="48" t="s">
        <v>189</v>
      </c>
      <c r="K5974" s="48" t="s">
        <v>189</v>
      </c>
      <c r="L5974" s="48"/>
      <c r="M5974" s="48"/>
      <c r="N5974" s="48"/>
      <c r="O5974" s="48"/>
      <c r="P5974" s="48"/>
      <c r="Q5974" s="48"/>
      <c r="R5974" s="48"/>
      <c r="S5974" s="48"/>
      <c r="T5974" s="48"/>
      <c r="U5974" s="48"/>
      <c r="V5974" s="48"/>
      <c r="W5974" s="51" t="s">
        <v>5444</v>
      </c>
      <c r="X5974" t="str">
        <f t="shared" si="186"/>
        <v>WB;WB;JB;JB;JB;JB</v>
      </c>
      <c r="Y5974" cm="1">
        <f t="array" ref="Y5974">SUM(_xlfn.XLOOKUP(_xlfn.TOROW(F5974:V5974,1),$AN$34:$AN$43,$AL$34:$AL$43,,0,1))</f>
        <v>26</v>
      </c>
      <c r="Z5974">
        <f t="shared" si="187"/>
        <v>6</v>
      </c>
      <c r="AA5974" t="str">
        <v>BE</v>
      </c>
      <c r="AG5974">
        <v>7157</v>
      </c>
      <c r="AH5974">
        <v>5</v>
      </c>
      <c r="AT5974">
        <v>6</v>
      </c>
    </row>
    <row r="5975" spans="2:46" ht="15" customHeight="1">
      <c r="B5975" s="48">
        <v>7745</v>
      </c>
      <c r="C5975" s="49">
        <v>45464</v>
      </c>
      <c r="D5975" s="50">
        <v>0.45274305555555555</v>
      </c>
      <c r="E5975" s="48" t="s">
        <v>13157</v>
      </c>
      <c r="F5975" s="48" t="s">
        <v>133</v>
      </c>
      <c r="G5975" s="48" t="s">
        <v>319</v>
      </c>
      <c r="H5975" s="48" t="s">
        <v>243</v>
      </c>
      <c r="I5975" s="48" t="s">
        <v>280</v>
      </c>
      <c r="J5975" s="48" t="s">
        <v>304</v>
      </c>
      <c r="K5975" s="48" t="s">
        <v>133</v>
      </c>
      <c r="L5975" s="48" t="s">
        <v>133</v>
      </c>
      <c r="M5975" s="48"/>
      <c r="N5975" s="48"/>
      <c r="O5975" s="48"/>
      <c r="P5975" s="48"/>
      <c r="Q5975" s="48"/>
      <c r="R5975" s="48"/>
      <c r="S5975" s="48"/>
      <c r="T5975" s="48"/>
      <c r="U5975" s="48"/>
      <c r="V5975" s="48"/>
      <c r="W5975" s="51" t="s">
        <v>5445</v>
      </c>
      <c r="X5975" t="str">
        <f t="shared" si="186"/>
        <v>SO;FR;CB;WB;HD;SO;SO</v>
      </c>
      <c r="Y5975" cm="1">
        <f t="array" ref="Y5975">SUM(_xlfn.XLOOKUP(_xlfn.TOROW(F5975:V5975,1),$AN$34:$AN$43,$AL$34:$AL$43,,0,1))</f>
        <v>35</v>
      </c>
      <c r="Z5975">
        <f t="shared" si="187"/>
        <v>7</v>
      </c>
      <c r="AA5975" t="str">
        <v>CB</v>
      </c>
      <c r="AG5975">
        <v>7160</v>
      </c>
      <c r="AH5975">
        <v>5</v>
      </c>
      <c r="AT5975">
        <v>7</v>
      </c>
    </row>
    <row r="5976" spans="2:46" ht="15" customHeight="1">
      <c r="B5976" s="48">
        <v>7746</v>
      </c>
      <c r="C5976" s="49">
        <v>45464</v>
      </c>
      <c r="D5976" s="50">
        <v>0.45490740740740743</v>
      </c>
      <c r="E5976" s="48" t="s">
        <v>13158</v>
      </c>
      <c r="F5976" s="48" t="s">
        <v>189</v>
      </c>
      <c r="G5976" s="48" t="s">
        <v>319</v>
      </c>
      <c r="H5976" s="48" t="s">
        <v>319</v>
      </c>
      <c r="I5976" s="48" t="s">
        <v>319</v>
      </c>
      <c r="J5976" s="48" t="s">
        <v>319</v>
      </c>
      <c r="K5976" s="48" t="s">
        <v>319</v>
      </c>
      <c r="L5976" s="48" t="s">
        <v>51</v>
      </c>
      <c r="M5976" s="48" t="s">
        <v>133</v>
      </c>
      <c r="N5976" s="48"/>
      <c r="O5976" s="48"/>
      <c r="P5976" s="48"/>
      <c r="Q5976" s="48"/>
      <c r="R5976" s="48"/>
      <c r="S5976" s="48"/>
      <c r="T5976" s="48"/>
      <c r="U5976" s="48"/>
      <c r="V5976" s="48"/>
      <c r="W5976" s="51" t="s">
        <v>5446</v>
      </c>
      <c r="X5976" t="str">
        <f t="shared" si="186"/>
        <v>JB;FR;FR;FR;FR;FR;BB;SO</v>
      </c>
      <c r="Y5976" cm="1">
        <f t="array" ref="Y5976">SUM(_xlfn.XLOOKUP(_xlfn.TOROW(F5976:V5976,1),$AN$34:$AN$43,$AL$34:$AL$43,,0,1))</f>
        <v>28</v>
      </c>
      <c r="Z5976">
        <f t="shared" si="187"/>
        <v>8</v>
      </c>
      <c r="AA5976" t="str">
        <v>CB</v>
      </c>
      <c r="AG5976">
        <v>7164</v>
      </c>
      <c r="AH5976">
        <v>5</v>
      </c>
      <c r="AT5976">
        <v>8</v>
      </c>
    </row>
    <row r="5977" spans="2:46" ht="15" customHeight="1">
      <c r="B5977" s="48">
        <v>7747</v>
      </c>
      <c r="C5977" s="49">
        <v>45464</v>
      </c>
      <c r="D5977" s="50">
        <v>0.45574074074074072</v>
      </c>
      <c r="E5977" s="48" t="s">
        <v>13159</v>
      </c>
      <c r="F5977" s="48" t="s">
        <v>133</v>
      </c>
      <c r="G5977" s="48" t="s">
        <v>194</v>
      </c>
      <c r="H5977" s="48" t="s">
        <v>194</v>
      </c>
      <c r="I5977" s="48" t="s">
        <v>194</v>
      </c>
      <c r="J5977" s="48" t="s">
        <v>194</v>
      </c>
      <c r="K5977" s="48" t="s">
        <v>803</v>
      </c>
      <c r="L5977" s="48"/>
      <c r="M5977" s="48"/>
      <c r="N5977" s="48"/>
      <c r="O5977" s="48"/>
      <c r="P5977" s="48"/>
      <c r="Q5977" s="48"/>
      <c r="R5977" s="48"/>
      <c r="S5977" s="48"/>
      <c r="T5977" s="48"/>
      <c r="U5977" s="48"/>
      <c r="V5977" s="48"/>
      <c r="W5977" s="51" t="s">
        <v>5447</v>
      </c>
      <c r="X5977" t="str">
        <f t="shared" si="186"/>
        <v>SO;DH;DH;DH;DH;SS</v>
      </c>
      <c r="Y5977" cm="1">
        <f t="array" ref="Y5977">SUM(_xlfn.XLOOKUP(_xlfn.TOROW(F5977:V5977,1),$AN$34:$AN$43,$AL$34:$AL$43,,0,1))</f>
        <v>41</v>
      </c>
      <c r="Z5977">
        <f t="shared" si="187"/>
        <v>6</v>
      </c>
      <c r="AA5977" t="str">
        <v>DH</v>
      </c>
      <c r="AG5977">
        <v>7165</v>
      </c>
      <c r="AH5977">
        <v>5</v>
      </c>
      <c r="AT5977">
        <v>6</v>
      </c>
    </row>
    <row r="5978" spans="2:46" ht="15" customHeight="1">
      <c r="B5978" s="48">
        <v>7748</v>
      </c>
      <c r="C5978" s="49">
        <v>45464</v>
      </c>
      <c r="D5978" s="50">
        <v>0.45803240740740742</v>
      </c>
      <c r="E5978" s="48" t="s">
        <v>13160</v>
      </c>
      <c r="F5978" s="48" t="s">
        <v>133</v>
      </c>
      <c r="G5978" s="48" t="s">
        <v>304</v>
      </c>
      <c r="H5978" s="48" t="s">
        <v>304</v>
      </c>
      <c r="I5978" s="48" t="s">
        <v>304</v>
      </c>
      <c r="J5978" s="48" t="s">
        <v>304</v>
      </c>
      <c r="K5978" s="48"/>
      <c r="L5978" s="48"/>
      <c r="M5978" s="48"/>
      <c r="N5978" s="48"/>
      <c r="O5978" s="48"/>
      <c r="P5978" s="48"/>
      <c r="Q5978" s="48"/>
      <c r="R5978" s="48"/>
      <c r="S5978" s="48"/>
      <c r="T5978" s="48"/>
      <c r="U5978" s="48"/>
      <c r="V5978" s="48"/>
      <c r="W5978" s="51" t="s">
        <v>5448</v>
      </c>
      <c r="X5978" t="str">
        <f t="shared" si="186"/>
        <v>SO;HD;HD;HD;HD</v>
      </c>
      <c r="Y5978" cm="1">
        <f t="array" ref="Y5978">SUM(_xlfn.XLOOKUP(_xlfn.TOROW(F5978:V5978,1),$AN$34:$AN$43,$AL$34:$AL$43,,0,1))</f>
        <v>30</v>
      </c>
      <c r="Z5978">
        <f t="shared" si="187"/>
        <v>5</v>
      </c>
      <c r="AA5978" t="str">
        <v>SS</v>
      </c>
      <c r="AG5978">
        <v>7167</v>
      </c>
      <c r="AH5978">
        <v>5</v>
      </c>
      <c r="AT5978">
        <v>5</v>
      </c>
    </row>
    <row r="5979" spans="2:46" ht="15" customHeight="1">
      <c r="B5979" s="48">
        <v>7749</v>
      </c>
      <c r="C5979" s="49">
        <v>45464</v>
      </c>
      <c r="D5979" s="50">
        <v>0.4584259259259259</v>
      </c>
      <c r="E5979" s="48" t="s">
        <v>13161</v>
      </c>
      <c r="F5979" s="48" t="s">
        <v>189</v>
      </c>
      <c r="G5979" s="48" t="s">
        <v>280</v>
      </c>
      <c r="H5979" s="48" t="s">
        <v>719</v>
      </c>
      <c r="I5979" s="48"/>
      <c r="J5979" s="48"/>
      <c r="K5979" s="48"/>
      <c r="L5979" s="48"/>
      <c r="M5979" s="48"/>
      <c r="N5979" s="48"/>
      <c r="O5979" s="48"/>
      <c r="P5979" s="48"/>
      <c r="Q5979" s="48"/>
      <c r="R5979" s="48"/>
      <c r="S5979" s="48"/>
      <c r="T5979" s="48"/>
      <c r="U5979" s="48"/>
      <c r="V5979" s="48"/>
      <c r="W5979" s="51" t="s">
        <v>5449</v>
      </c>
      <c r="X5979" t="str">
        <f t="shared" si="186"/>
        <v>JB;WB;BE</v>
      </c>
      <c r="Y5979" cm="1">
        <f t="array" ref="Y5979">SUM(_xlfn.XLOOKUP(_xlfn.TOROW(F5979:V5979,1),$AN$34:$AN$43,$AL$34:$AL$43,,0,1))</f>
        <v>17</v>
      </c>
      <c r="Z5979">
        <f t="shared" si="187"/>
        <v>3</v>
      </c>
      <c r="AA5979" t="str">
        <v>DH</v>
      </c>
      <c r="AG5979">
        <v>7176</v>
      </c>
      <c r="AH5979">
        <v>5</v>
      </c>
      <c r="AT5979">
        <v>3</v>
      </c>
    </row>
    <row r="5980" spans="2:46" ht="15" customHeight="1">
      <c r="B5980" s="48">
        <v>7750</v>
      </c>
      <c r="C5980" s="49">
        <v>45464</v>
      </c>
      <c r="D5980" s="50">
        <v>0.45903935185185185</v>
      </c>
      <c r="E5980" s="48" t="s">
        <v>13162</v>
      </c>
      <c r="F5980" s="48" t="s">
        <v>189</v>
      </c>
      <c r="G5980" s="48" t="s">
        <v>194</v>
      </c>
      <c r="H5980" s="48" t="s">
        <v>133</v>
      </c>
      <c r="I5980" s="48" t="s">
        <v>133</v>
      </c>
      <c r="J5980" s="48" t="s">
        <v>719</v>
      </c>
      <c r="K5980" s="48" t="s">
        <v>719</v>
      </c>
      <c r="L5980" s="48" t="s">
        <v>304</v>
      </c>
      <c r="M5980" s="48" t="s">
        <v>194</v>
      </c>
      <c r="N5980" s="48"/>
      <c r="O5980" s="48"/>
      <c r="P5980" s="48"/>
      <c r="Q5980" s="48"/>
      <c r="R5980" s="48"/>
      <c r="S5980" s="48"/>
      <c r="T5980" s="48"/>
      <c r="U5980" s="48"/>
      <c r="V5980" s="48"/>
      <c r="W5980" s="51" t="s">
        <v>5450</v>
      </c>
      <c r="X5980" t="str">
        <f t="shared" si="186"/>
        <v>JB;DH;SO;SO;BE;BE;HD;DH</v>
      </c>
      <c r="Y5980" cm="1">
        <f t="array" ref="Y5980">SUM(_xlfn.XLOOKUP(_xlfn.TOROW(F5980:V5980,1),$AN$34:$AN$43,$AL$34:$AL$43,,0,1))</f>
        <v>40</v>
      </c>
      <c r="Z5980">
        <f t="shared" si="187"/>
        <v>8</v>
      </c>
      <c r="AA5980" t="str">
        <v>DH</v>
      </c>
      <c r="AG5980">
        <v>7178</v>
      </c>
      <c r="AH5980">
        <v>5</v>
      </c>
      <c r="AT5980">
        <v>8</v>
      </c>
    </row>
    <row r="5981" spans="2:46" ht="15" customHeight="1">
      <c r="B5981" s="48">
        <v>7751</v>
      </c>
      <c r="C5981" s="49">
        <v>45464</v>
      </c>
      <c r="D5981" s="50">
        <v>0.45953703703703702</v>
      </c>
      <c r="E5981" s="48" t="s">
        <v>13163</v>
      </c>
      <c r="F5981" s="48" t="s">
        <v>319</v>
      </c>
      <c r="G5981" s="48" t="s">
        <v>133</v>
      </c>
      <c r="H5981" s="48" t="s">
        <v>133</v>
      </c>
      <c r="I5981" s="48" t="s">
        <v>133</v>
      </c>
      <c r="J5981" s="48" t="s">
        <v>304</v>
      </c>
      <c r="K5981" s="48" t="s">
        <v>304</v>
      </c>
      <c r="L5981" s="48" t="s">
        <v>243</v>
      </c>
      <c r="M5981" s="48" t="s">
        <v>243</v>
      </c>
      <c r="N5981" s="48" t="s">
        <v>243</v>
      </c>
      <c r="O5981" s="48"/>
      <c r="P5981" s="48"/>
      <c r="Q5981" s="48"/>
      <c r="R5981" s="48"/>
      <c r="S5981" s="48"/>
      <c r="T5981" s="48"/>
      <c r="U5981" s="48"/>
      <c r="V5981" s="48"/>
      <c r="W5981" s="51" t="s">
        <v>5451</v>
      </c>
      <c r="X5981" t="str">
        <f t="shared" si="186"/>
        <v>FR;SO;SO;SO;HD;HD;CB;CB;CB</v>
      </c>
      <c r="Y5981" cm="1">
        <f t="array" ref="Y5981">SUM(_xlfn.XLOOKUP(_xlfn.TOROW(F5981:V5981,1),$AN$34:$AN$43,$AL$34:$AL$43,,0,1))</f>
        <v>47</v>
      </c>
      <c r="Z5981">
        <f t="shared" si="187"/>
        <v>9</v>
      </c>
      <c r="AA5981" t="str">
        <v>DH</v>
      </c>
      <c r="AG5981">
        <v>7181</v>
      </c>
      <c r="AH5981">
        <v>5</v>
      </c>
      <c r="AT5981">
        <v>9</v>
      </c>
    </row>
    <row r="5982" spans="2:46" ht="15" customHeight="1">
      <c r="B5982" s="48">
        <v>7752</v>
      </c>
      <c r="C5982" s="49">
        <v>45464</v>
      </c>
      <c r="D5982" s="50">
        <v>0.46009259259259261</v>
      </c>
      <c r="E5982" s="48" t="s">
        <v>13164</v>
      </c>
      <c r="F5982" s="48" t="s">
        <v>719</v>
      </c>
      <c r="G5982" s="48" t="s">
        <v>194</v>
      </c>
      <c r="H5982" s="48" t="s">
        <v>194</v>
      </c>
      <c r="I5982" s="48" t="s">
        <v>194</v>
      </c>
      <c r="J5982" s="48" t="s">
        <v>189</v>
      </c>
      <c r="K5982" s="48" t="s">
        <v>189</v>
      </c>
      <c r="L5982" s="48" t="s">
        <v>189</v>
      </c>
      <c r="M5982" s="48" t="s">
        <v>280</v>
      </c>
      <c r="N5982" s="48"/>
      <c r="O5982" s="48"/>
      <c r="P5982" s="48"/>
      <c r="Q5982" s="48"/>
      <c r="R5982" s="48"/>
      <c r="S5982" s="48"/>
      <c r="T5982" s="48"/>
      <c r="U5982" s="48"/>
      <c r="V5982" s="48"/>
      <c r="W5982" s="51" t="s">
        <v>5452</v>
      </c>
      <c r="X5982" t="str">
        <f t="shared" si="186"/>
        <v>BE;DH;DH;DH;JB;JB;JB;WB</v>
      </c>
      <c r="Y5982" cm="1">
        <f t="array" ref="Y5982">SUM(_xlfn.XLOOKUP(_xlfn.TOROW(F5982:V5982,1),$AN$34:$AN$43,$AL$34:$AL$43,,0,1))</f>
        <v>46</v>
      </c>
      <c r="Z5982">
        <f t="shared" si="187"/>
        <v>8</v>
      </c>
      <c r="AA5982" t="str">
        <v>DH</v>
      </c>
      <c r="AG5982">
        <v>7187</v>
      </c>
      <c r="AH5982">
        <v>5</v>
      </c>
      <c r="AT5982">
        <v>8</v>
      </c>
    </row>
    <row r="5983" spans="2:46" ht="15" customHeight="1">
      <c r="B5983" s="48">
        <v>7753</v>
      </c>
      <c r="C5983" s="49">
        <v>45464</v>
      </c>
      <c r="D5983" s="50">
        <v>0.46237268518518521</v>
      </c>
      <c r="E5983" s="48" t="s">
        <v>13165</v>
      </c>
      <c r="F5983" s="48" t="s">
        <v>280</v>
      </c>
      <c r="G5983" s="48" t="s">
        <v>280</v>
      </c>
      <c r="H5983" s="48" t="s">
        <v>280</v>
      </c>
      <c r="I5983" s="48" t="s">
        <v>280</v>
      </c>
      <c r="J5983" s="48" t="s">
        <v>133</v>
      </c>
      <c r="K5983" s="48" t="s">
        <v>189</v>
      </c>
      <c r="L5983" s="48" t="s">
        <v>319</v>
      </c>
      <c r="M5983" s="48" t="s">
        <v>304</v>
      </c>
      <c r="N5983" s="48" t="s">
        <v>719</v>
      </c>
      <c r="O5983" s="48" t="s">
        <v>243</v>
      </c>
      <c r="P5983" s="48" t="s">
        <v>280</v>
      </c>
      <c r="Q5983" s="48" t="s">
        <v>189</v>
      </c>
      <c r="R5983" s="48" t="s">
        <v>189</v>
      </c>
      <c r="S5983" s="48" t="s">
        <v>189</v>
      </c>
      <c r="T5983" s="48"/>
      <c r="U5983" s="48"/>
      <c r="V5983" s="48"/>
      <c r="W5983" s="51" t="s">
        <v>5453</v>
      </c>
      <c r="X5983" t="str">
        <f t="shared" si="186"/>
        <v>WB;WB;WB;WB;SO;JB;FR;HD;BE;CB;WB;JB;JB;JB</v>
      </c>
      <c r="Y5983" cm="1">
        <f t="array" ref="Y5983">SUM(_xlfn.XLOOKUP(_xlfn.TOROW(F5983:V5983,1),$AN$34:$AN$43,$AL$34:$AL$43,,0,1))</f>
        <v>84</v>
      </c>
      <c r="Z5983">
        <f t="shared" si="187"/>
        <v>14</v>
      </c>
      <c r="AA5983" t="str">
        <v>DH</v>
      </c>
      <c r="AG5983">
        <v>7188</v>
      </c>
      <c r="AH5983">
        <v>5</v>
      </c>
      <c r="AT5983">
        <v>14</v>
      </c>
    </row>
    <row r="5984" spans="2:46" ht="15" customHeight="1">
      <c r="B5984" s="48">
        <v>7754</v>
      </c>
      <c r="C5984" s="49">
        <v>45464</v>
      </c>
      <c r="D5984" s="50">
        <v>0.46259259259259261</v>
      </c>
      <c r="E5984" s="48" t="s">
        <v>13166</v>
      </c>
      <c r="F5984" s="48" t="s">
        <v>243</v>
      </c>
      <c r="G5984" s="48" t="s">
        <v>319</v>
      </c>
      <c r="H5984" s="48" t="s">
        <v>319</v>
      </c>
      <c r="I5984" s="48" t="s">
        <v>189</v>
      </c>
      <c r="J5984" s="48" t="s">
        <v>243</v>
      </c>
      <c r="K5984" s="48" t="s">
        <v>243</v>
      </c>
      <c r="L5984" s="48" t="s">
        <v>719</v>
      </c>
      <c r="M5984" s="48"/>
      <c r="N5984" s="48"/>
      <c r="O5984" s="48"/>
      <c r="P5984" s="48"/>
      <c r="Q5984" s="48"/>
      <c r="R5984" s="48"/>
      <c r="S5984" s="48"/>
      <c r="T5984" s="48"/>
      <c r="U5984" s="48"/>
      <c r="V5984" s="48"/>
      <c r="W5984" s="51" t="s">
        <v>5454</v>
      </c>
      <c r="X5984" t="str">
        <f t="shared" si="186"/>
        <v>CB;FR;FR;JB;CB;CB;BE</v>
      </c>
      <c r="Y5984" cm="1">
        <f t="array" ref="Y5984">SUM(_xlfn.XLOOKUP(_xlfn.TOROW(F5984:V5984,1),$AN$34:$AN$43,$AL$34:$AL$43,,0,1))</f>
        <v>36</v>
      </c>
      <c r="Z5984">
        <f t="shared" si="187"/>
        <v>7</v>
      </c>
      <c r="AA5984" t="str">
        <v>CB</v>
      </c>
      <c r="AG5984">
        <v>7200</v>
      </c>
      <c r="AH5984">
        <v>5</v>
      </c>
      <c r="AT5984">
        <v>7</v>
      </c>
    </row>
    <row r="5985" spans="2:46" ht="15" customHeight="1">
      <c r="B5985" s="48">
        <v>7755</v>
      </c>
      <c r="C5985" s="49">
        <v>45464</v>
      </c>
      <c r="D5985" s="50">
        <v>0.46365740740740741</v>
      </c>
      <c r="E5985" s="48" t="s">
        <v>11409</v>
      </c>
      <c r="F5985" s="48" t="s">
        <v>194</v>
      </c>
      <c r="G5985" s="48" t="s">
        <v>719</v>
      </c>
      <c r="H5985" s="48" t="s">
        <v>189</v>
      </c>
      <c r="I5985" s="48"/>
      <c r="J5985" s="48"/>
      <c r="K5985" s="48"/>
      <c r="L5985" s="48"/>
      <c r="M5985" s="48"/>
      <c r="N5985" s="48"/>
      <c r="O5985" s="48"/>
      <c r="P5985" s="48"/>
      <c r="Q5985" s="48"/>
      <c r="R5985" s="48"/>
      <c r="S5985" s="48"/>
      <c r="T5985" s="48"/>
      <c r="U5985" s="48"/>
      <c r="V5985" s="48"/>
      <c r="W5985" s="51" t="s">
        <v>5455</v>
      </c>
      <c r="X5985" t="str">
        <f t="shared" si="186"/>
        <v>DH;BE;JB</v>
      </c>
      <c r="Y5985" cm="1">
        <f t="array" ref="Y5985">SUM(_xlfn.XLOOKUP(_xlfn.TOROW(F5985:V5985,1),$AN$34:$AN$43,$AL$34:$AL$43,,0,1))</f>
        <v>15</v>
      </c>
      <c r="Z5985">
        <f t="shared" si="187"/>
        <v>3</v>
      </c>
      <c r="AA5985" t="str">
        <v>CB</v>
      </c>
      <c r="AG5985">
        <v>7216</v>
      </c>
      <c r="AH5985">
        <v>5</v>
      </c>
      <c r="AT5985">
        <v>3</v>
      </c>
    </row>
    <row r="5986" spans="2:46" ht="15" customHeight="1">
      <c r="B5986" s="48">
        <v>7756</v>
      </c>
      <c r="C5986" s="49">
        <v>45464</v>
      </c>
      <c r="D5986" s="50">
        <v>0.46409722222222222</v>
      </c>
      <c r="E5986" s="48" t="s">
        <v>13167</v>
      </c>
      <c r="F5986" s="48" t="s">
        <v>194</v>
      </c>
      <c r="G5986" s="48" t="s">
        <v>803</v>
      </c>
      <c r="H5986" s="48" t="s">
        <v>280</v>
      </c>
      <c r="I5986" s="48" t="s">
        <v>280</v>
      </c>
      <c r="J5986" s="48" t="s">
        <v>280</v>
      </c>
      <c r="K5986" s="48" t="s">
        <v>280</v>
      </c>
      <c r="L5986" s="48" t="s">
        <v>133</v>
      </c>
      <c r="M5986" s="48" t="s">
        <v>189</v>
      </c>
      <c r="N5986" s="48" t="s">
        <v>319</v>
      </c>
      <c r="O5986" s="48" t="s">
        <v>189</v>
      </c>
      <c r="P5986" s="48"/>
      <c r="Q5986" s="48"/>
      <c r="R5986" s="48"/>
      <c r="S5986" s="48"/>
      <c r="T5986" s="48"/>
      <c r="U5986" s="48"/>
      <c r="V5986" s="48"/>
      <c r="W5986" s="51" t="s">
        <v>5456</v>
      </c>
      <c r="X5986" t="str">
        <f t="shared" si="186"/>
        <v>DH;SS;WB;WB;WB;WB;SO;JB;FR;JB</v>
      </c>
      <c r="Y5986" cm="1">
        <f t="array" ref="Y5986">SUM(_xlfn.XLOOKUP(_xlfn.TOROW(F5986:V5986,1),$AN$34:$AN$43,$AL$34:$AL$43,,0,1))</f>
        <v>63</v>
      </c>
      <c r="Z5986">
        <f t="shared" si="187"/>
        <v>10</v>
      </c>
      <c r="AA5986" t="str">
        <v>CB</v>
      </c>
      <c r="AG5986">
        <v>7220</v>
      </c>
      <c r="AH5986">
        <v>5</v>
      </c>
      <c r="AT5986">
        <v>10</v>
      </c>
    </row>
    <row r="5987" spans="2:46" ht="15" customHeight="1">
      <c r="B5987" s="48">
        <v>7757</v>
      </c>
      <c r="C5987" s="49">
        <v>45464</v>
      </c>
      <c r="D5987" s="50">
        <v>0.46508101851851852</v>
      </c>
      <c r="E5987" s="48" t="s">
        <v>13168</v>
      </c>
      <c r="F5987" s="48" t="s">
        <v>189</v>
      </c>
      <c r="G5987" s="48" t="s">
        <v>189</v>
      </c>
      <c r="H5987" s="48" t="s">
        <v>189</v>
      </c>
      <c r="I5987" s="48" t="s">
        <v>189</v>
      </c>
      <c r="J5987" s="48" t="s">
        <v>243</v>
      </c>
      <c r="K5987" s="48" t="s">
        <v>243</v>
      </c>
      <c r="L5987" s="48"/>
      <c r="M5987" s="48"/>
      <c r="N5987" s="48"/>
      <c r="O5987" s="48"/>
      <c r="P5987" s="48"/>
      <c r="Q5987" s="48"/>
      <c r="R5987" s="48"/>
      <c r="S5987" s="48"/>
      <c r="T5987" s="48"/>
      <c r="U5987" s="48"/>
      <c r="V5987" s="48"/>
      <c r="W5987" s="51" t="s">
        <v>5457</v>
      </c>
      <c r="X5987" t="str">
        <f t="shared" si="186"/>
        <v>JB;JB;JB;JB;CB;CB</v>
      </c>
      <c r="Y5987" cm="1">
        <f t="array" ref="Y5987">SUM(_xlfn.XLOOKUP(_xlfn.TOROW(F5987:V5987,1),$AN$34:$AN$43,$AL$34:$AL$43,,0,1))</f>
        <v>20</v>
      </c>
      <c r="Z5987">
        <f t="shared" si="187"/>
        <v>6</v>
      </c>
      <c r="AA5987" t="str">
        <v>DH</v>
      </c>
      <c r="AG5987">
        <v>7231</v>
      </c>
      <c r="AH5987">
        <v>5</v>
      </c>
      <c r="AT5987">
        <v>6</v>
      </c>
    </row>
    <row r="5988" spans="2:46" ht="15" customHeight="1">
      <c r="B5988" s="48">
        <v>7758</v>
      </c>
      <c r="C5988" s="49">
        <v>45464</v>
      </c>
      <c r="D5988" s="50">
        <v>0.46769675925925924</v>
      </c>
      <c r="E5988" s="48" t="s">
        <v>13169</v>
      </c>
      <c r="F5988" s="48" t="s">
        <v>51</v>
      </c>
      <c r="G5988" s="48" t="s">
        <v>133</v>
      </c>
      <c r="H5988" s="48" t="s">
        <v>319</v>
      </c>
      <c r="I5988" s="48" t="s">
        <v>319</v>
      </c>
      <c r="J5988" s="48" t="s">
        <v>319</v>
      </c>
      <c r="K5988" s="48"/>
      <c r="L5988" s="48"/>
      <c r="M5988" s="48"/>
      <c r="N5988" s="48"/>
      <c r="O5988" s="48"/>
      <c r="P5988" s="48"/>
      <c r="Q5988" s="48"/>
      <c r="R5988" s="48"/>
      <c r="S5988" s="48"/>
      <c r="T5988" s="48"/>
      <c r="U5988" s="48"/>
      <c r="V5988" s="48"/>
      <c r="W5988" s="51" t="s">
        <v>5458</v>
      </c>
      <c r="X5988" t="str">
        <f t="shared" si="186"/>
        <v>BB;SO;FR;FR;FR</v>
      </c>
      <c r="Y5988" cm="1">
        <f t="array" ref="Y5988">SUM(_xlfn.XLOOKUP(_xlfn.TOROW(F5988:V5988,1),$AN$34:$AN$43,$AL$34:$AL$43,,0,1))</f>
        <v>21</v>
      </c>
      <c r="Z5988">
        <f t="shared" si="187"/>
        <v>5</v>
      </c>
      <c r="AA5988" t="str">
        <v>DH</v>
      </c>
      <c r="AG5988">
        <v>7232</v>
      </c>
      <c r="AH5988">
        <v>5</v>
      </c>
      <c r="AT5988">
        <v>5</v>
      </c>
    </row>
    <row r="5989" spans="2:46" ht="15" customHeight="1">
      <c r="B5989" s="48">
        <v>7759</v>
      </c>
      <c r="C5989" s="49">
        <v>45464</v>
      </c>
      <c r="D5989" s="50">
        <v>0.47094907407407405</v>
      </c>
      <c r="E5989" s="48" t="s">
        <v>13170</v>
      </c>
      <c r="F5989" s="48" t="s">
        <v>304</v>
      </c>
      <c r="G5989" s="48" t="s">
        <v>304</v>
      </c>
      <c r="H5989" s="48" t="s">
        <v>304</v>
      </c>
      <c r="I5989" s="48" t="s">
        <v>243</v>
      </c>
      <c r="J5989" s="48" t="s">
        <v>280</v>
      </c>
      <c r="K5989" s="48" t="s">
        <v>280</v>
      </c>
      <c r="L5989" s="48" t="s">
        <v>280</v>
      </c>
      <c r="M5989" s="48" t="s">
        <v>133</v>
      </c>
      <c r="N5989" s="48"/>
      <c r="O5989" s="48"/>
      <c r="P5989" s="48"/>
      <c r="Q5989" s="48"/>
      <c r="R5989" s="48"/>
      <c r="S5989" s="48"/>
      <c r="T5989" s="48"/>
      <c r="U5989" s="48"/>
      <c r="V5989" s="48"/>
      <c r="W5989" s="51" t="s">
        <v>5459</v>
      </c>
      <c r="X5989" t="str">
        <f t="shared" si="186"/>
        <v>HD;HD;HD;CB;WB;WB;WB;SO</v>
      </c>
      <c r="Y5989" cm="1">
        <f t="array" ref="Y5989">SUM(_xlfn.XLOOKUP(_xlfn.TOROW(F5989:V5989,1),$AN$34:$AN$43,$AL$34:$AL$43,,0,1))</f>
        <v>64</v>
      </c>
      <c r="Z5989">
        <f t="shared" si="187"/>
        <v>8</v>
      </c>
      <c r="AA5989" t="str">
        <v>DH</v>
      </c>
      <c r="AG5989">
        <v>7233</v>
      </c>
      <c r="AH5989">
        <v>5</v>
      </c>
      <c r="AT5989">
        <v>8</v>
      </c>
    </row>
    <row r="5990" spans="2:46" ht="15" customHeight="1">
      <c r="B5990" s="48">
        <v>7760</v>
      </c>
      <c r="C5990" s="49">
        <v>45464</v>
      </c>
      <c r="D5990" s="50">
        <v>0.47401620370370373</v>
      </c>
      <c r="E5990" s="48" t="s">
        <v>13171</v>
      </c>
      <c r="F5990" s="48" t="s">
        <v>51</v>
      </c>
      <c r="G5990" s="48" t="s">
        <v>803</v>
      </c>
      <c r="H5990" s="48" t="s">
        <v>803</v>
      </c>
      <c r="I5990" s="48" t="s">
        <v>719</v>
      </c>
      <c r="J5990" s="48" t="s">
        <v>51</v>
      </c>
      <c r="K5990" s="48" t="s">
        <v>51</v>
      </c>
      <c r="L5990" s="48" t="s">
        <v>51</v>
      </c>
      <c r="M5990" s="48"/>
      <c r="N5990" s="48"/>
      <c r="O5990" s="48"/>
      <c r="P5990" s="48"/>
      <c r="Q5990" s="48"/>
      <c r="R5990" s="48"/>
      <c r="S5990" s="48"/>
      <c r="T5990" s="48"/>
      <c r="U5990" s="48"/>
      <c r="V5990" s="48"/>
      <c r="W5990" s="51" t="s">
        <v>5460</v>
      </c>
      <c r="X5990" t="str">
        <f t="shared" si="186"/>
        <v>BB;SS;SS;BE;BB;BB;BB</v>
      </c>
      <c r="Y5990" cm="1">
        <f t="array" ref="Y5990">SUM(_xlfn.XLOOKUP(_xlfn.TOROW(F5990:V5990,1),$AN$34:$AN$43,$AL$34:$AL$43,,0,1))</f>
        <v>51</v>
      </c>
      <c r="Z5990">
        <f t="shared" si="187"/>
        <v>7</v>
      </c>
      <c r="AA5990" t="str">
        <v>HD</v>
      </c>
      <c r="AG5990">
        <v>7238</v>
      </c>
      <c r="AH5990">
        <v>5</v>
      </c>
      <c r="AT5990">
        <v>7</v>
      </c>
    </row>
    <row r="5991" spans="2:46" ht="15" customHeight="1">
      <c r="B5991" s="48">
        <v>7761</v>
      </c>
      <c r="C5991" s="49">
        <v>45464</v>
      </c>
      <c r="D5991" s="50">
        <v>0.47464120370370372</v>
      </c>
      <c r="E5991" s="48" t="s">
        <v>13172</v>
      </c>
      <c r="F5991" s="48" t="s">
        <v>189</v>
      </c>
      <c r="G5991" s="48" t="s">
        <v>189</v>
      </c>
      <c r="H5991" s="48" t="s">
        <v>719</v>
      </c>
      <c r="I5991" s="48" t="s">
        <v>719</v>
      </c>
      <c r="J5991" s="48" t="s">
        <v>719</v>
      </c>
      <c r="K5991" s="48" t="s">
        <v>719</v>
      </c>
      <c r="L5991" s="48" t="s">
        <v>319</v>
      </c>
      <c r="M5991" s="48" t="s">
        <v>319</v>
      </c>
      <c r="N5991" s="48"/>
      <c r="O5991" s="48"/>
      <c r="P5991" s="48"/>
      <c r="Q5991" s="48"/>
      <c r="R5991" s="48"/>
      <c r="S5991" s="48"/>
      <c r="T5991" s="48"/>
      <c r="U5991" s="48"/>
      <c r="V5991" s="48"/>
      <c r="W5991" s="51" t="s">
        <v>5461</v>
      </c>
      <c r="X5991" t="str">
        <f t="shared" si="186"/>
        <v>JB;JB;BE;BE;BE;BE;FR;FR</v>
      </c>
      <c r="Y5991" cm="1">
        <f t="array" ref="Y5991">SUM(_xlfn.XLOOKUP(_xlfn.TOROW(F5991:V5991,1),$AN$34:$AN$43,$AL$34:$AL$43,,0,1))</f>
        <v>28</v>
      </c>
      <c r="Z5991">
        <f t="shared" si="187"/>
        <v>8</v>
      </c>
      <c r="AA5991" t="str">
        <v>HD</v>
      </c>
      <c r="AG5991">
        <v>7245</v>
      </c>
      <c r="AH5991">
        <v>5</v>
      </c>
      <c r="AT5991">
        <v>8</v>
      </c>
    </row>
    <row r="5992" spans="2:46" ht="15" customHeight="1">
      <c r="B5992" s="48">
        <v>7762</v>
      </c>
      <c r="C5992" s="49">
        <v>45464</v>
      </c>
      <c r="D5992" s="50">
        <v>0.4783101851851852</v>
      </c>
      <c r="E5992" s="48" t="s">
        <v>13173</v>
      </c>
      <c r="F5992" s="48" t="s">
        <v>319</v>
      </c>
      <c r="G5992" s="48" t="s">
        <v>194</v>
      </c>
      <c r="H5992" s="48" t="s">
        <v>194</v>
      </c>
      <c r="I5992" s="48" t="s">
        <v>803</v>
      </c>
      <c r="J5992" s="48" t="s">
        <v>194</v>
      </c>
      <c r="K5992" s="48" t="s">
        <v>803</v>
      </c>
      <c r="L5992" s="48" t="s">
        <v>803</v>
      </c>
      <c r="M5992" s="48" t="s">
        <v>51</v>
      </c>
      <c r="N5992" s="48" t="s">
        <v>194</v>
      </c>
      <c r="O5992" s="48"/>
      <c r="P5992" s="48"/>
      <c r="Q5992" s="48"/>
      <c r="R5992" s="48"/>
      <c r="S5992" s="48"/>
      <c r="T5992" s="48"/>
      <c r="U5992" s="48"/>
      <c r="V5992" s="48"/>
      <c r="W5992" s="51" t="s">
        <v>5462</v>
      </c>
      <c r="X5992" t="str">
        <f t="shared" si="186"/>
        <v>FR;DH;DH;SS;DH;SS;SS;BB;DH</v>
      </c>
      <c r="Y5992" cm="1">
        <f t="array" ref="Y5992">SUM(_xlfn.XLOOKUP(_xlfn.TOROW(F5992:V5992,1),$AN$34:$AN$43,$AL$34:$AL$43,,0,1))</f>
        <v>58</v>
      </c>
      <c r="Z5992">
        <f t="shared" si="187"/>
        <v>9</v>
      </c>
      <c r="AA5992" t="str">
        <v>CB</v>
      </c>
      <c r="AG5992">
        <v>7252</v>
      </c>
      <c r="AH5992">
        <v>5</v>
      </c>
      <c r="AT5992">
        <v>9</v>
      </c>
    </row>
    <row r="5993" spans="2:46" ht="15" customHeight="1">
      <c r="B5993" s="48">
        <v>7763</v>
      </c>
      <c r="C5993" s="49">
        <v>45464</v>
      </c>
      <c r="D5993" s="50">
        <v>0.47909722222222223</v>
      </c>
      <c r="E5993" s="48" t="s">
        <v>13174</v>
      </c>
      <c r="F5993" s="48" t="s">
        <v>133</v>
      </c>
      <c r="G5993" s="48" t="s">
        <v>133</v>
      </c>
      <c r="H5993" s="48" t="s">
        <v>319</v>
      </c>
      <c r="I5993" s="48" t="s">
        <v>319</v>
      </c>
      <c r="J5993" s="48"/>
      <c r="K5993" s="48"/>
      <c r="L5993" s="48"/>
      <c r="M5993" s="48"/>
      <c r="N5993" s="48"/>
      <c r="O5993" s="48"/>
      <c r="P5993" s="48"/>
      <c r="Q5993" s="48"/>
      <c r="R5993" s="48"/>
      <c r="S5993" s="48"/>
      <c r="T5993" s="48"/>
      <c r="U5993" s="48"/>
      <c r="V5993" s="48"/>
      <c r="W5993" s="51" t="s">
        <v>5463</v>
      </c>
      <c r="X5993" t="str">
        <f t="shared" si="186"/>
        <v>SO;SO;FR;FR</v>
      </c>
      <c r="Y5993" cm="1">
        <f t="array" ref="Y5993">SUM(_xlfn.XLOOKUP(_xlfn.TOROW(F5993:V5993,1),$AN$34:$AN$43,$AL$34:$AL$43,,0,1))</f>
        <v>10</v>
      </c>
      <c r="Z5993">
        <f t="shared" si="187"/>
        <v>4</v>
      </c>
      <c r="AA5993" t="str">
        <v>CB</v>
      </c>
      <c r="AG5993">
        <v>7262</v>
      </c>
      <c r="AH5993">
        <v>5</v>
      </c>
      <c r="AT5993">
        <v>4</v>
      </c>
    </row>
    <row r="5994" spans="2:46" ht="15" customHeight="1">
      <c r="B5994" s="48">
        <v>7764</v>
      </c>
      <c r="C5994" s="49">
        <v>45464</v>
      </c>
      <c r="D5994" s="50">
        <v>0.48471064814814813</v>
      </c>
      <c r="E5994" s="48" t="s">
        <v>13175</v>
      </c>
      <c r="F5994" s="48" t="s">
        <v>803</v>
      </c>
      <c r="G5994" s="48" t="s">
        <v>803</v>
      </c>
      <c r="H5994" s="48" t="s">
        <v>803</v>
      </c>
      <c r="I5994" s="48" t="s">
        <v>319</v>
      </c>
      <c r="J5994" s="48" t="s">
        <v>803</v>
      </c>
      <c r="K5994" s="48" t="s">
        <v>133</v>
      </c>
      <c r="L5994" s="48" t="s">
        <v>803</v>
      </c>
      <c r="M5994" s="48" t="s">
        <v>133</v>
      </c>
      <c r="N5994" s="48" t="s">
        <v>243</v>
      </c>
      <c r="O5994" s="48" t="s">
        <v>304</v>
      </c>
      <c r="P5994" s="48" t="s">
        <v>194</v>
      </c>
      <c r="Q5994" s="48"/>
      <c r="R5994" s="48"/>
      <c r="S5994" s="48"/>
      <c r="T5994" s="48"/>
      <c r="U5994" s="48"/>
      <c r="V5994" s="48"/>
      <c r="W5994" s="51" t="s">
        <v>5464</v>
      </c>
      <c r="X5994" t="str">
        <f t="shared" si="186"/>
        <v>SS;SS;SS;FR;SS;SO;SS;SO;CB;HD;DH</v>
      </c>
      <c r="Y5994" cm="1">
        <f t="array" ref="Y5994">SUM(_xlfn.XLOOKUP(_xlfn.TOROW(F5994:V5994,1),$AN$34:$AN$43,$AL$34:$AL$43,,0,1))</f>
        <v>46</v>
      </c>
      <c r="Z5994">
        <f t="shared" si="187"/>
        <v>11</v>
      </c>
      <c r="AA5994" t="str">
        <v>BB</v>
      </c>
      <c r="AG5994">
        <v>7266</v>
      </c>
      <c r="AH5994">
        <v>5</v>
      </c>
      <c r="AT5994">
        <v>11</v>
      </c>
    </row>
    <row r="5995" spans="2:46" ht="15" customHeight="1">
      <c r="B5995" s="48">
        <v>7765</v>
      </c>
      <c r="C5995" s="49">
        <v>45464</v>
      </c>
      <c r="D5995" s="50">
        <v>0.48581018518518521</v>
      </c>
      <c r="E5995" s="48" t="s">
        <v>13176</v>
      </c>
      <c r="F5995" s="48" t="s">
        <v>803</v>
      </c>
      <c r="G5995" s="48" t="s">
        <v>803</v>
      </c>
      <c r="H5995" s="48" t="s">
        <v>803</v>
      </c>
      <c r="I5995" s="48" t="s">
        <v>280</v>
      </c>
      <c r="J5995" s="48" t="s">
        <v>280</v>
      </c>
      <c r="K5995" s="48" t="s">
        <v>51</v>
      </c>
      <c r="L5995" s="48" t="s">
        <v>280</v>
      </c>
      <c r="M5995" s="48" t="s">
        <v>719</v>
      </c>
      <c r="N5995" s="48" t="s">
        <v>304</v>
      </c>
      <c r="O5995" s="48" t="s">
        <v>304</v>
      </c>
      <c r="P5995" s="48" t="s">
        <v>719</v>
      </c>
      <c r="Q5995" s="48" t="s">
        <v>194</v>
      </c>
      <c r="R5995" s="48" t="s">
        <v>194</v>
      </c>
      <c r="S5995" s="48" t="s">
        <v>194</v>
      </c>
      <c r="T5995" s="48" t="s">
        <v>194</v>
      </c>
      <c r="U5995" s="48"/>
      <c r="V5995" s="48"/>
      <c r="W5995" s="51" t="s">
        <v>5465</v>
      </c>
      <c r="X5995" t="str">
        <f t="shared" si="186"/>
        <v>SS;SS;SS;WB;WB;BB;WB;BE;HD;HD;BE;DH;DH;DH;DH</v>
      </c>
      <c r="Y5995" cm="1">
        <f t="array" ref="Y5995">SUM(_xlfn.XLOOKUP(_xlfn.TOROW(F5995:V5995,1),$AN$34:$AN$43,$AL$34:$AL$43,,0,1))</f>
        <v>112</v>
      </c>
      <c r="Z5995">
        <f t="shared" si="187"/>
        <v>15</v>
      </c>
      <c r="AA5995" t="str">
        <v>BB</v>
      </c>
      <c r="AG5995">
        <v>7267</v>
      </c>
      <c r="AH5995">
        <v>5</v>
      </c>
      <c r="AT5995">
        <v>15</v>
      </c>
    </row>
    <row r="5996" spans="2:46" ht="15" customHeight="1">
      <c r="B5996" s="48">
        <v>7766</v>
      </c>
      <c r="C5996" s="49">
        <v>45464</v>
      </c>
      <c r="D5996" s="50">
        <v>0.48630787037037038</v>
      </c>
      <c r="E5996" s="48" t="s">
        <v>13177</v>
      </c>
      <c r="F5996" s="48" t="s">
        <v>133</v>
      </c>
      <c r="G5996" s="48" t="s">
        <v>280</v>
      </c>
      <c r="H5996" s="48" t="s">
        <v>194</v>
      </c>
      <c r="I5996" s="48" t="s">
        <v>280</v>
      </c>
      <c r="J5996" s="48" t="s">
        <v>280</v>
      </c>
      <c r="K5996" s="48"/>
      <c r="L5996" s="48"/>
      <c r="M5996" s="48"/>
      <c r="N5996" s="48"/>
      <c r="O5996" s="48"/>
      <c r="P5996" s="48"/>
      <c r="Q5996" s="48"/>
      <c r="R5996" s="48"/>
      <c r="S5996" s="48"/>
      <c r="T5996" s="48"/>
      <c r="U5996" s="48"/>
      <c r="V5996" s="48"/>
      <c r="W5996" s="51" t="s">
        <v>5466</v>
      </c>
      <c r="X5996" t="str">
        <f t="shared" si="186"/>
        <v>SO;WB;DH;WB;WB</v>
      </c>
      <c r="Y5996" cm="1">
        <f t="array" ref="Y5996">SUM(_xlfn.XLOOKUP(_xlfn.TOROW(F5996:V5996,1),$AN$34:$AN$43,$AL$34:$AL$43,,0,1))</f>
        <v>44</v>
      </c>
      <c r="Z5996">
        <f t="shared" si="187"/>
        <v>5</v>
      </c>
      <c r="AA5996" t="str">
        <v>BE</v>
      </c>
      <c r="AG5996">
        <v>7271</v>
      </c>
      <c r="AH5996">
        <v>5</v>
      </c>
      <c r="AT5996">
        <v>5</v>
      </c>
    </row>
    <row r="5997" spans="2:46" ht="15" customHeight="1">
      <c r="B5997" s="48">
        <v>7767</v>
      </c>
      <c r="C5997" s="49">
        <v>45464</v>
      </c>
      <c r="D5997" s="50">
        <v>0.48696759259259259</v>
      </c>
      <c r="E5997" s="48" t="s">
        <v>13178</v>
      </c>
      <c r="F5997" s="48" t="s">
        <v>304</v>
      </c>
      <c r="G5997" s="48" t="s">
        <v>304</v>
      </c>
      <c r="H5997" s="48" t="s">
        <v>304</v>
      </c>
      <c r="I5997" s="48" t="s">
        <v>304</v>
      </c>
      <c r="J5997" s="48" t="s">
        <v>304</v>
      </c>
      <c r="K5997" s="48" t="s">
        <v>719</v>
      </c>
      <c r="L5997" s="48" t="s">
        <v>719</v>
      </c>
      <c r="M5997" s="48" t="s">
        <v>719</v>
      </c>
      <c r="N5997" s="48" t="s">
        <v>719</v>
      </c>
      <c r="O5997" s="48"/>
      <c r="P5997" s="48"/>
      <c r="Q5997" s="48"/>
      <c r="R5997" s="48"/>
      <c r="S5997" s="48"/>
      <c r="T5997" s="48"/>
      <c r="U5997" s="48"/>
      <c r="V5997" s="48"/>
      <c r="W5997" s="51" t="s">
        <v>5467</v>
      </c>
      <c r="X5997" t="str">
        <f t="shared" si="186"/>
        <v>HD;HD;HD;HD;HD;BE;BE;BE;BE</v>
      </c>
      <c r="Y5997" cm="1">
        <f t="array" ref="Y5997">SUM(_xlfn.XLOOKUP(_xlfn.TOROW(F5997:V5997,1),$AN$34:$AN$43,$AL$34:$AL$43,,0,1))</f>
        <v>55</v>
      </c>
      <c r="Z5997">
        <f t="shared" si="187"/>
        <v>9</v>
      </c>
      <c r="AA5997" t="str">
        <v>CB</v>
      </c>
      <c r="AG5997">
        <v>7278</v>
      </c>
      <c r="AH5997">
        <v>5</v>
      </c>
      <c r="AT5997">
        <v>9</v>
      </c>
    </row>
    <row r="5998" spans="2:46" ht="15" customHeight="1">
      <c r="B5998" s="48">
        <v>7768</v>
      </c>
      <c r="C5998" s="49">
        <v>45464</v>
      </c>
      <c r="D5998" s="50">
        <v>0.4901388888888889</v>
      </c>
      <c r="E5998" s="48" t="s">
        <v>13179</v>
      </c>
      <c r="F5998" s="48" t="s">
        <v>803</v>
      </c>
      <c r="G5998" s="48" t="s">
        <v>803</v>
      </c>
      <c r="H5998" s="48" t="s">
        <v>133</v>
      </c>
      <c r="I5998" s="48" t="s">
        <v>304</v>
      </c>
      <c r="J5998" s="48"/>
      <c r="K5998" s="48"/>
      <c r="L5998" s="48"/>
      <c r="M5998" s="48"/>
      <c r="N5998" s="48"/>
      <c r="O5998" s="48"/>
      <c r="P5998" s="48"/>
      <c r="Q5998" s="48"/>
      <c r="R5998" s="48"/>
      <c r="S5998" s="48"/>
      <c r="T5998" s="48"/>
      <c r="U5998" s="48"/>
      <c r="V5998" s="48"/>
      <c r="W5998" s="51" t="s">
        <v>5468</v>
      </c>
      <c r="X5998" t="str">
        <f t="shared" si="186"/>
        <v>SS;SS;SO;HD</v>
      </c>
      <c r="Y5998" cm="1">
        <f t="array" ref="Y5998">SUM(_xlfn.XLOOKUP(_xlfn.TOROW(F5998:V5998,1),$AN$34:$AN$43,$AL$34:$AL$43,,0,1))</f>
        <v>15</v>
      </c>
      <c r="Z5998">
        <f t="shared" si="187"/>
        <v>4</v>
      </c>
      <c r="AA5998" t="str">
        <v>SS</v>
      </c>
      <c r="AG5998">
        <v>7284</v>
      </c>
      <c r="AH5998">
        <v>5</v>
      </c>
      <c r="AT5998">
        <v>4</v>
      </c>
    </row>
    <row r="5999" spans="2:46" ht="15" customHeight="1">
      <c r="B5999" s="48">
        <v>7769</v>
      </c>
      <c r="C5999" s="49">
        <v>45464</v>
      </c>
      <c r="D5999" s="50">
        <v>0.49136574074074074</v>
      </c>
      <c r="E5999" s="48" t="s">
        <v>13180</v>
      </c>
      <c r="F5999" s="48" t="s">
        <v>133</v>
      </c>
      <c r="G5999" s="48" t="s">
        <v>243</v>
      </c>
      <c r="H5999" s="48" t="s">
        <v>719</v>
      </c>
      <c r="I5999" s="48" t="s">
        <v>133</v>
      </c>
      <c r="J5999" s="48" t="s">
        <v>133</v>
      </c>
      <c r="K5999" s="48" t="s">
        <v>133</v>
      </c>
      <c r="L5999" s="48" t="s">
        <v>133</v>
      </c>
      <c r="M5999" s="48" t="s">
        <v>319</v>
      </c>
      <c r="N5999" s="48" t="s">
        <v>304</v>
      </c>
      <c r="O5999" s="48" t="s">
        <v>319</v>
      </c>
      <c r="P5999" s="48"/>
      <c r="Q5999" s="48"/>
      <c r="R5999" s="48"/>
      <c r="S5999" s="48"/>
      <c r="T5999" s="48"/>
      <c r="U5999" s="48"/>
      <c r="V5999" s="48"/>
      <c r="W5999" s="51" t="s">
        <v>5469</v>
      </c>
      <c r="X5999" t="str">
        <f t="shared" si="186"/>
        <v>SO;CB;BE;SO;SO;SO;SO;FR;HD;FR</v>
      </c>
      <c r="Y5999" cm="1">
        <f t="array" ref="Y5999">SUM(_xlfn.XLOOKUP(_xlfn.TOROW(F5999:V5999,1),$AN$34:$AN$43,$AL$34:$AL$43,,0,1))</f>
        <v>36</v>
      </c>
      <c r="Z5999">
        <f t="shared" si="187"/>
        <v>10</v>
      </c>
      <c r="AA5999" t="str">
        <v>BB</v>
      </c>
      <c r="AG5999">
        <v>7292</v>
      </c>
      <c r="AH5999">
        <v>5</v>
      </c>
      <c r="AT5999">
        <v>10</v>
      </c>
    </row>
    <row r="6000" spans="2:46" ht="15" customHeight="1">
      <c r="B6000" s="48">
        <v>7770</v>
      </c>
      <c r="C6000" s="49">
        <v>45464</v>
      </c>
      <c r="D6000" s="50">
        <v>0.49168981481481483</v>
      </c>
      <c r="E6000" s="48" t="s">
        <v>8532</v>
      </c>
      <c r="F6000" s="48" t="s">
        <v>51</v>
      </c>
      <c r="G6000" s="48" t="s">
        <v>319</v>
      </c>
      <c r="H6000" s="48"/>
      <c r="I6000" s="48"/>
      <c r="J6000" s="48"/>
      <c r="K6000" s="48"/>
      <c r="L6000" s="48"/>
      <c r="M6000" s="48"/>
      <c r="N6000" s="48"/>
      <c r="O6000" s="48"/>
      <c r="P6000" s="48"/>
      <c r="Q6000" s="48"/>
      <c r="R6000" s="48"/>
      <c r="S6000" s="48"/>
      <c r="T6000" s="48"/>
      <c r="U6000" s="48"/>
      <c r="V6000" s="48"/>
      <c r="W6000" s="51" t="s">
        <v>5470</v>
      </c>
      <c r="X6000" t="str">
        <f t="shared" si="186"/>
        <v>BB;FR</v>
      </c>
      <c r="Y6000" cm="1">
        <f t="array" ref="Y6000">SUM(_xlfn.XLOOKUP(_xlfn.TOROW(F6000:V6000,1),$AN$34:$AN$43,$AL$34:$AL$43,,0,1))</f>
        <v>13</v>
      </c>
      <c r="Z6000">
        <f t="shared" si="187"/>
        <v>2</v>
      </c>
      <c r="AA6000" t="str">
        <v>FR</v>
      </c>
      <c r="AG6000">
        <v>7308</v>
      </c>
      <c r="AH6000">
        <v>5</v>
      </c>
      <c r="AT6000">
        <v>2</v>
      </c>
    </row>
    <row r="6001" spans="2:46" ht="15" customHeight="1">
      <c r="B6001" s="48">
        <v>7771</v>
      </c>
      <c r="C6001" s="49">
        <v>45464</v>
      </c>
      <c r="D6001" s="50">
        <v>0.49490740740740741</v>
      </c>
      <c r="E6001" s="48" t="s">
        <v>8565</v>
      </c>
      <c r="F6001" s="48" t="s">
        <v>51</v>
      </c>
      <c r="G6001" s="48" t="s">
        <v>51</v>
      </c>
      <c r="H6001" s="48" t="s">
        <v>51</v>
      </c>
      <c r="I6001" s="48"/>
      <c r="J6001" s="48"/>
      <c r="K6001" s="48"/>
      <c r="L6001" s="48"/>
      <c r="M6001" s="48"/>
      <c r="N6001" s="48"/>
      <c r="O6001" s="48"/>
      <c r="P6001" s="48"/>
      <c r="Q6001" s="48"/>
      <c r="R6001" s="48"/>
      <c r="S6001" s="48"/>
      <c r="T6001" s="48"/>
      <c r="U6001" s="48"/>
      <c r="V6001" s="48"/>
      <c r="W6001" s="51" t="s">
        <v>2288</v>
      </c>
      <c r="X6001" t="str">
        <f t="shared" si="186"/>
        <v>BB;BB;BB</v>
      </c>
      <c r="Y6001" cm="1">
        <f t="array" ref="Y6001">SUM(_xlfn.XLOOKUP(_xlfn.TOROW(F6001:V6001,1),$AN$34:$AN$43,$AL$34:$AL$43,,0,1))</f>
        <v>30</v>
      </c>
      <c r="Z6001">
        <f t="shared" si="187"/>
        <v>3</v>
      </c>
      <c r="AA6001" t="str">
        <v>BE</v>
      </c>
      <c r="AG6001">
        <v>7312</v>
      </c>
      <c r="AH6001">
        <v>5</v>
      </c>
      <c r="AT6001">
        <v>3</v>
      </c>
    </row>
    <row r="6002" spans="2:46" ht="15" customHeight="1">
      <c r="B6002" s="48">
        <v>7772</v>
      </c>
      <c r="C6002" s="49">
        <v>45464</v>
      </c>
      <c r="D6002" s="50">
        <v>0.49496527777777777</v>
      </c>
      <c r="E6002" s="48" t="s">
        <v>13181</v>
      </c>
      <c r="F6002" s="48" t="s">
        <v>304</v>
      </c>
      <c r="G6002" s="48" t="s">
        <v>194</v>
      </c>
      <c r="H6002" s="48" t="s">
        <v>194</v>
      </c>
      <c r="I6002" s="48" t="s">
        <v>194</v>
      </c>
      <c r="J6002" s="48" t="s">
        <v>194</v>
      </c>
      <c r="K6002" s="48" t="s">
        <v>243</v>
      </c>
      <c r="L6002" s="48" t="s">
        <v>803</v>
      </c>
      <c r="M6002" s="48" t="s">
        <v>243</v>
      </c>
      <c r="N6002" s="48" t="s">
        <v>51</v>
      </c>
      <c r="O6002" s="48" t="s">
        <v>803</v>
      </c>
      <c r="P6002" s="48"/>
      <c r="Q6002" s="48"/>
      <c r="R6002" s="48"/>
      <c r="S6002" s="48"/>
      <c r="T6002" s="48"/>
      <c r="U6002" s="48"/>
      <c r="V6002" s="48"/>
      <c r="W6002" s="51" t="s">
        <v>5471</v>
      </c>
      <c r="X6002" t="str">
        <f t="shared" si="186"/>
        <v>HD;DH;DH;DH;DH;CB;SS;CB;BB;SS</v>
      </c>
      <c r="Y6002" cm="1">
        <f t="array" ref="Y6002">SUM(_xlfn.XLOOKUP(_xlfn.TOROW(F6002:V6002,1),$AN$34:$AN$43,$AL$34:$AL$43,,0,1))</f>
        <v>75</v>
      </c>
      <c r="Z6002">
        <f t="shared" si="187"/>
        <v>10</v>
      </c>
      <c r="AA6002" t="str">
        <v>SS</v>
      </c>
      <c r="AG6002">
        <v>7315</v>
      </c>
      <c r="AH6002">
        <v>5</v>
      </c>
      <c r="AT6002">
        <v>10</v>
      </c>
    </row>
    <row r="6003" spans="2:46" ht="15" customHeight="1">
      <c r="B6003" s="48">
        <v>7773</v>
      </c>
      <c r="C6003" s="49">
        <v>45464</v>
      </c>
      <c r="D6003" s="50">
        <v>0.5010648148148148</v>
      </c>
      <c r="E6003" s="48" t="s">
        <v>13182</v>
      </c>
      <c r="F6003" s="48" t="s">
        <v>280</v>
      </c>
      <c r="G6003" s="48" t="s">
        <v>280</v>
      </c>
      <c r="H6003" s="48" t="s">
        <v>243</v>
      </c>
      <c r="I6003" s="48" t="s">
        <v>243</v>
      </c>
      <c r="J6003" s="48" t="s">
        <v>304</v>
      </c>
      <c r="K6003" s="48" t="s">
        <v>304</v>
      </c>
      <c r="L6003" s="48"/>
      <c r="M6003" s="48"/>
      <c r="N6003" s="48"/>
      <c r="O6003" s="48"/>
      <c r="P6003" s="48"/>
      <c r="Q6003" s="48"/>
      <c r="R6003" s="48"/>
      <c r="S6003" s="48"/>
      <c r="T6003" s="48"/>
      <c r="U6003" s="48"/>
      <c r="V6003" s="48"/>
      <c r="W6003" s="51" t="s">
        <v>5472</v>
      </c>
      <c r="X6003" t="str">
        <f t="shared" si="186"/>
        <v>WB;WB;CB;CB;HD;HD</v>
      </c>
      <c r="Y6003" cm="1">
        <f t="array" ref="Y6003">SUM(_xlfn.XLOOKUP(_xlfn.TOROW(F6003:V6003,1),$AN$34:$AN$43,$AL$34:$AL$43,,0,1))</f>
        <v>52</v>
      </c>
      <c r="Z6003">
        <f t="shared" si="187"/>
        <v>6</v>
      </c>
      <c r="AA6003" t="str">
        <v>SS</v>
      </c>
      <c r="AG6003">
        <v>7318</v>
      </c>
      <c r="AH6003">
        <v>5</v>
      </c>
      <c r="AT6003">
        <v>6</v>
      </c>
    </row>
    <row r="6004" spans="2:46" ht="15" customHeight="1">
      <c r="B6004" s="48">
        <v>7774</v>
      </c>
      <c r="C6004" s="49">
        <v>45464</v>
      </c>
      <c r="D6004" s="50">
        <v>0.50347222222222221</v>
      </c>
      <c r="E6004" s="48" t="s">
        <v>13183</v>
      </c>
      <c r="F6004" s="48" t="s">
        <v>189</v>
      </c>
      <c r="G6004" s="48" t="s">
        <v>189</v>
      </c>
      <c r="H6004" s="48" t="s">
        <v>51</v>
      </c>
      <c r="I6004" s="48" t="s">
        <v>51</v>
      </c>
      <c r="J6004" s="48" t="s">
        <v>51</v>
      </c>
      <c r="K6004" s="48" t="s">
        <v>719</v>
      </c>
      <c r="L6004" s="48"/>
      <c r="M6004" s="48"/>
      <c r="N6004" s="48"/>
      <c r="O6004" s="48"/>
      <c r="P6004" s="48"/>
      <c r="Q6004" s="48"/>
      <c r="R6004" s="48"/>
      <c r="S6004" s="48"/>
      <c r="T6004" s="48"/>
      <c r="U6004" s="48"/>
      <c r="V6004" s="48"/>
      <c r="W6004" s="51" t="s">
        <v>5473</v>
      </c>
      <c r="X6004" t="str">
        <f t="shared" si="186"/>
        <v>JB;JB;BB;BB;BB;BE</v>
      </c>
      <c r="Y6004" cm="1">
        <f t="array" ref="Y6004">SUM(_xlfn.XLOOKUP(_xlfn.TOROW(F6004:V6004,1),$AN$34:$AN$43,$AL$34:$AL$43,,0,1))</f>
        <v>37</v>
      </c>
      <c r="Z6004">
        <f t="shared" si="187"/>
        <v>6</v>
      </c>
      <c r="AA6004" t="str">
        <v>JB</v>
      </c>
      <c r="AG6004">
        <v>7325</v>
      </c>
      <c r="AH6004">
        <v>5</v>
      </c>
      <c r="AT6004">
        <v>6</v>
      </c>
    </row>
    <row r="6005" spans="2:46" ht="15" customHeight="1">
      <c r="B6005" s="48">
        <v>7775</v>
      </c>
      <c r="C6005" s="49">
        <v>45464</v>
      </c>
      <c r="D6005" s="50">
        <v>0.50715277777777779</v>
      </c>
      <c r="E6005" s="48" t="s">
        <v>13184</v>
      </c>
      <c r="F6005" s="48" t="s">
        <v>304</v>
      </c>
      <c r="G6005" s="48" t="s">
        <v>133</v>
      </c>
      <c r="H6005" s="48" t="s">
        <v>280</v>
      </c>
      <c r="I6005" s="48" t="s">
        <v>280</v>
      </c>
      <c r="J6005" s="48" t="s">
        <v>280</v>
      </c>
      <c r="K6005" s="48"/>
      <c r="L6005" s="48"/>
      <c r="M6005" s="48"/>
      <c r="N6005" s="48"/>
      <c r="O6005" s="48"/>
      <c r="P6005" s="48"/>
      <c r="Q6005" s="48"/>
      <c r="R6005" s="48"/>
      <c r="S6005" s="48"/>
      <c r="T6005" s="48"/>
      <c r="U6005" s="48"/>
      <c r="V6005" s="48"/>
      <c r="W6005" s="51" t="s">
        <v>5474</v>
      </c>
      <c r="X6005" t="str">
        <f t="shared" si="186"/>
        <v>HD;SO;WB;WB;WB</v>
      </c>
      <c r="Y6005" cm="1">
        <f t="array" ref="Y6005">SUM(_xlfn.XLOOKUP(_xlfn.TOROW(F6005:V6005,1),$AN$34:$AN$43,$AL$34:$AL$43,,0,1))</f>
        <v>42</v>
      </c>
      <c r="Z6005">
        <f t="shared" si="187"/>
        <v>5</v>
      </c>
      <c r="AA6005" t="str">
        <v>WB</v>
      </c>
      <c r="AG6005">
        <v>7326</v>
      </c>
      <c r="AH6005">
        <v>5</v>
      </c>
      <c r="AT6005">
        <v>5</v>
      </c>
    </row>
    <row r="6006" spans="2:46" ht="15" customHeight="1">
      <c r="B6006" s="48">
        <v>7776</v>
      </c>
      <c r="C6006" s="49">
        <v>45464</v>
      </c>
      <c r="D6006" s="50">
        <v>0.50739583333333338</v>
      </c>
      <c r="E6006" s="48" t="s">
        <v>13185</v>
      </c>
      <c r="F6006" s="48" t="s">
        <v>803</v>
      </c>
      <c r="G6006" s="48" t="s">
        <v>304</v>
      </c>
      <c r="H6006" s="48" t="s">
        <v>319</v>
      </c>
      <c r="I6006" s="48" t="s">
        <v>51</v>
      </c>
      <c r="J6006" s="48" t="s">
        <v>133</v>
      </c>
      <c r="K6006" s="48" t="s">
        <v>133</v>
      </c>
      <c r="L6006" s="48"/>
      <c r="M6006" s="48"/>
      <c r="N6006" s="48"/>
      <c r="O6006" s="48"/>
      <c r="P6006" s="48"/>
      <c r="Q6006" s="48"/>
      <c r="R6006" s="48"/>
      <c r="S6006" s="48"/>
      <c r="T6006" s="48"/>
      <c r="U6006" s="48"/>
      <c r="V6006" s="48"/>
      <c r="W6006" s="51" t="s">
        <v>5475</v>
      </c>
      <c r="X6006" t="str">
        <f t="shared" si="186"/>
        <v>SS;HD;FR;BB;SO;SO</v>
      </c>
      <c r="Y6006" cm="1">
        <f t="array" ref="Y6006">SUM(_xlfn.XLOOKUP(_xlfn.TOROW(F6006:V6006,1),$AN$34:$AN$43,$AL$34:$AL$43,,0,1))</f>
        <v>27</v>
      </c>
      <c r="Z6006">
        <f t="shared" si="187"/>
        <v>6</v>
      </c>
      <c r="AA6006" t="str">
        <v>BE</v>
      </c>
      <c r="AG6006">
        <v>7339</v>
      </c>
      <c r="AH6006">
        <v>5</v>
      </c>
      <c r="AT6006">
        <v>6</v>
      </c>
    </row>
    <row r="6007" spans="2:46" ht="15" customHeight="1">
      <c r="B6007" s="48">
        <v>7777</v>
      </c>
      <c r="C6007" s="49">
        <v>45464</v>
      </c>
      <c r="D6007" s="50">
        <v>0.51135416666666667</v>
      </c>
      <c r="E6007" s="48" t="s">
        <v>13186</v>
      </c>
      <c r="F6007" s="48" t="s">
        <v>280</v>
      </c>
      <c r="G6007" s="48" t="s">
        <v>803</v>
      </c>
      <c r="H6007" s="48" t="s">
        <v>194</v>
      </c>
      <c r="I6007" s="48" t="s">
        <v>189</v>
      </c>
      <c r="J6007" s="48" t="s">
        <v>304</v>
      </c>
      <c r="K6007" s="48" t="s">
        <v>51</v>
      </c>
      <c r="L6007" s="48" t="s">
        <v>243</v>
      </c>
      <c r="M6007" s="48" t="s">
        <v>243</v>
      </c>
      <c r="N6007" s="48" t="s">
        <v>243</v>
      </c>
      <c r="O6007" s="48" t="s">
        <v>304</v>
      </c>
      <c r="P6007" s="48" t="s">
        <v>194</v>
      </c>
      <c r="Q6007" s="48"/>
      <c r="R6007" s="48"/>
      <c r="S6007" s="48"/>
      <c r="T6007" s="48"/>
      <c r="U6007" s="48"/>
      <c r="V6007" s="48"/>
      <c r="W6007" s="51" t="s">
        <v>5476</v>
      </c>
      <c r="X6007" t="str">
        <f t="shared" si="186"/>
        <v>WB;SS;DH;JB;HD;BB;CB;CB;CB;HD;DH</v>
      </c>
      <c r="Y6007" cm="1">
        <f t="array" ref="Y6007">SUM(_xlfn.XLOOKUP(_xlfn.TOROW(F6007:V6007,1),$AN$34:$AN$43,$AL$34:$AL$43,,0,1))</f>
        <v>81</v>
      </c>
      <c r="Z6007">
        <f t="shared" si="187"/>
        <v>11</v>
      </c>
      <c r="AA6007" t="str">
        <v>BB</v>
      </c>
      <c r="AG6007">
        <v>7359</v>
      </c>
      <c r="AH6007">
        <v>5</v>
      </c>
      <c r="AT6007">
        <v>11</v>
      </c>
    </row>
    <row r="6008" spans="2:46" ht="15" customHeight="1">
      <c r="B6008" s="48">
        <v>7778</v>
      </c>
      <c r="C6008" s="49">
        <v>45464</v>
      </c>
      <c r="D6008" s="50">
        <v>0.51245370370370369</v>
      </c>
      <c r="E6008" s="48" t="s">
        <v>13187</v>
      </c>
      <c r="F6008" s="48" t="s">
        <v>51</v>
      </c>
      <c r="G6008" s="48" t="s">
        <v>194</v>
      </c>
      <c r="H6008" s="48" t="s">
        <v>194</v>
      </c>
      <c r="I6008" s="48" t="s">
        <v>133</v>
      </c>
      <c r="J6008" s="48"/>
      <c r="K6008" s="48"/>
      <c r="L6008" s="48"/>
      <c r="M6008" s="48"/>
      <c r="N6008" s="48"/>
      <c r="O6008" s="48"/>
      <c r="P6008" s="48"/>
      <c r="Q6008" s="48"/>
      <c r="R6008" s="48"/>
      <c r="S6008" s="48"/>
      <c r="T6008" s="48"/>
      <c r="U6008" s="48"/>
      <c r="V6008" s="48"/>
      <c r="W6008" s="51" t="s">
        <v>5477</v>
      </c>
      <c r="X6008" t="str">
        <f t="shared" si="186"/>
        <v>BB;DH;DH;SO</v>
      </c>
      <c r="Y6008" cm="1">
        <f t="array" ref="Y6008">SUM(_xlfn.XLOOKUP(_xlfn.TOROW(F6008:V6008,1),$AN$34:$AN$43,$AL$34:$AL$43,,0,1))</f>
        <v>30</v>
      </c>
      <c r="Z6008">
        <f t="shared" si="187"/>
        <v>4</v>
      </c>
      <c r="AA6008" t="str">
        <v>WB</v>
      </c>
      <c r="AG6008">
        <v>7374</v>
      </c>
      <c r="AH6008">
        <v>5</v>
      </c>
      <c r="AT6008">
        <v>4</v>
      </c>
    </row>
    <row r="6009" spans="2:46" ht="15" customHeight="1">
      <c r="B6009" s="48">
        <v>7779</v>
      </c>
      <c r="C6009" s="49">
        <v>45464</v>
      </c>
      <c r="D6009" s="50">
        <v>0.51512731481481477</v>
      </c>
      <c r="E6009" s="48" t="s">
        <v>13188</v>
      </c>
      <c r="F6009" s="48" t="s">
        <v>719</v>
      </c>
      <c r="G6009" s="48" t="s">
        <v>719</v>
      </c>
      <c r="H6009" s="48" t="s">
        <v>719</v>
      </c>
      <c r="I6009" s="48" t="s">
        <v>243</v>
      </c>
      <c r="J6009" s="48" t="s">
        <v>243</v>
      </c>
      <c r="K6009" s="48" t="s">
        <v>803</v>
      </c>
      <c r="L6009" s="48" t="s">
        <v>803</v>
      </c>
      <c r="M6009" s="48"/>
      <c r="N6009" s="48"/>
      <c r="O6009" s="48"/>
      <c r="P6009" s="48"/>
      <c r="Q6009" s="48"/>
      <c r="R6009" s="48"/>
      <c r="S6009" s="48"/>
      <c r="T6009" s="48"/>
      <c r="U6009" s="48"/>
      <c r="V6009" s="48"/>
      <c r="W6009" s="51" t="s">
        <v>5478</v>
      </c>
      <c r="X6009" t="str">
        <f t="shared" si="186"/>
        <v>BE;BE;BE;CB;CB;SS;SS</v>
      </c>
      <c r="Y6009" cm="1">
        <f t="array" ref="Y6009">SUM(_xlfn.XLOOKUP(_xlfn.TOROW(F6009:V6009,1),$AN$34:$AN$43,$AL$34:$AL$43,,0,1))</f>
        <v>37</v>
      </c>
      <c r="Z6009">
        <f t="shared" si="187"/>
        <v>7</v>
      </c>
      <c r="AA6009" t="str">
        <v>SS</v>
      </c>
      <c r="AG6009">
        <v>7408</v>
      </c>
      <c r="AH6009">
        <v>5</v>
      </c>
      <c r="AT6009">
        <v>7</v>
      </c>
    </row>
    <row r="6010" spans="2:46" ht="15" customHeight="1">
      <c r="B6010" s="48">
        <v>7780</v>
      </c>
      <c r="C6010" s="49">
        <v>45464</v>
      </c>
      <c r="D6010" s="50">
        <v>0.51817129629629632</v>
      </c>
      <c r="E6010" s="48" t="s">
        <v>13189</v>
      </c>
      <c r="F6010" s="48" t="s">
        <v>319</v>
      </c>
      <c r="G6010" s="48" t="s">
        <v>319</v>
      </c>
      <c r="H6010" s="48" t="s">
        <v>51</v>
      </c>
      <c r="I6010" s="48" t="s">
        <v>194</v>
      </c>
      <c r="J6010" s="48" t="s">
        <v>189</v>
      </c>
      <c r="K6010" s="48" t="s">
        <v>133</v>
      </c>
      <c r="L6010" s="48" t="s">
        <v>280</v>
      </c>
      <c r="M6010" s="48" t="s">
        <v>803</v>
      </c>
      <c r="N6010" s="48" t="s">
        <v>194</v>
      </c>
      <c r="O6010" s="48"/>
      <c r="P6010" s="48"/>
      <c r="Q6010" s="48"/>
      <c r="R6010" s="48"/>
      <c r="S6010" s="48"/>
      <c r="T6010" s="48"/>
      <c r="U6010" s="48"/>
      <c r="V6010" s="48"/>
      <c r="W6010" s="51" t="s">
        <v>5479</v>
      </c>
      <c r="X6010" t="str">
        <f t="shared" si="186"/>
        <v>FR;FR;BB;DH;JB;SO;WB;SS;DH</v>
      </c>
      <c r="Y6010" cm="1">
        <f t="array" ref="Y6010">SUM(_xlfn.XLOOKUP(_xlfn.TOROW(F6010:V6010,1),$AN$34:$AN$43,$AL$34:$AL$43,,0,1))</f>
        <v>51</v>
      </c>
      <c r="Z6010">
        <f t="shared" si="187"/>
        <v>9</v>
      </c>
      <c r="AA6010" t="str">
        <v>WB</v>
      </c>
      <c r="AG6010">
        <v>7410</v>
      </c>
      <c r="AH6010">
        <v>5</v>
      </c>
      <c r="AT6010">
        <v>9</v>
      </c>
    </row>
    <row r="6011" spans="2:46" ht="15" customHeight="1">
      <c r="B6011" s="48">
        <v>7781</v>
      </c>
      <c r="C6011" s="49">
        <v>45464</v>
      </c>
      <c r="D6011" s="50">
        <v>0.51850694444444445</v>
      </c>
      <c r="E6011" s="48" t="s">
        <v>13190</v>
      </c>
      <c r="F6011" s="48" t="s">
        <v>280</v>
      </c>
      <c r="G6011" s="48" t="s">
        <v>280</v>
      </c>
      <c r="H6011" s="48" t="s">
        <v>280</v>
      </c>
      <c r="I6011" s="48" t="s">
        <v>280</v>
      </c>
      <c r="J6011" s="48" t="s">
        <v>280</v>
      </c>
      <c r="K6011" s="48" t="s">
        <v>280</v>
      </c>
      <c r="L6011" s="48" t="s">
        <v>194</v>
      </c>
      <c r="M6011" s="48" t="s">
        <v>194</v>
      </c>
      <c r="N6011" s="48"/>
      <c r="O6011" s="48"/>
      <c r="P6011" s="48"/>
      <c r="Q6011" s="48"/>
      <c r="R6011" s="48"/>
      <c r="S6011" s="48"/>
      <c r="T6011" s="48"/>
      <c r="U6011" s="48"/>
      <c r="V6011" s="48"/>
      <c r="W6011" s="51" t="s">
        <v>5480</v>
      </c>
      <c r="X6011" t="str">
        <f t="shared" si="186"/>
        <v>WB;WB;WB;WB;WB;WB;DH;DH</v>
      </c>
      <c r="Y6011" cm="1">
        <f t="array" ref="Y6011">SUM(_xlfn.XLOOKUP(_xlfn.TOROW(F6011:V6011,1),$AN$34:$AN$43,$AL$34:$AL$43,,0,1))</f>
        <v>84</v>
      </c>
      <c r="Z6011">
        <f t="shared" si="187"/>
        <v>8</v>
      </c>
      <c r="AA6011" t="str">
        <v>WB</v>
      </c>
      <c r="AG6011">
        <v>7413</v>
      </c>
      <c r="AH6011">
        <v>5</v>
      </c>
      <c r="AT6011">
        <v>8</v>
      </c>
    </row>
    <row r="6012" spans="2:46" ht="15" customHeight="1">
      <c r="B6012" s="48">
        <v>7782</v>
      </c>
      <c r="C6012" s="49">
        <v>45464</v>
      </c>
      <c r="D6012" s="50">
        <v>0.52094907407407409</v>
      </c>
      <c r="E6012" s="48" t="s">
        <v>10266</v>
      </c>
      <c r="F6012" s="48" t="s">
        <v>51</v>
      </c>
      <c r="G6012" s="48" t="s">
        <v>51</v>
      </c>
      <c r="H6012" s="48" t="s">
        <v>319</v>
      </c>
      <c r="I6012" s="48"/>
      <c r="J6012" s="48"/>
      <c r="K6012" s="48"/>
      <c r="L6012" s="48"/>
      <c r="M6012" s="48"/>
      <c r="N6012" s="48"/>
      <c r="O6012" s="48"/>
      <c r="P6012" s="48"/>
      <c r="Q6012" s="48"/>
      <c r="R6012" s="48"/>
      <c r="S6012" s="48"/>
      <c r="T6012" s="48"/>
      <c r="U6012" s="48"/>
      <c r="V6012" s="48"/>
      <c r="W6012" s="51" t="s">
        <v>5481</v>
      </c>
      <c r="X6012" t="str">
        <f t="shared" si="186"/>
        <v>BB;BB;FR</v>
      </c>
      <c r="Y6012" cm="1">
        <f t="array" ref="Y6012">SUM(_xlfn.XLOOKUP(_xlfn.TOROW(F6012:V6012,1),$AN$34:$AN$43,$AL$34:$AL$43,,0,1))</f>
        <v>23</v>
      </c>
      <c r="Z6012">
        <f t="shared" si="187"/>
        <v>3</v>
      </c>
      <c r="AA6012" t="str">
        <v>HD</v>
      </c>
      <c r="AG6012">
        <v>7417</v>
      </c>
      <c r="AH6012">
        <v>5</v>
      </c>
      <c r="AT6012">
        <v>3</v>
      </c>
    </row>
    <row r="6013" spans="2:46" ht="15" customHeight="1">
      <c r="B6013" s="48">
        <v>7783</v>
      </c>
      <c r="C6013" s="49">
        <v>45464</v>
      </c>
      <c r="D6013" s="50">
        <v>0.52159722222222227</v>
      </c>
      <c r="E6013" s="48" t="s">
        <v>13191</v>
      </c>
      <c r="F6013" s="48" t="s">
        <v>243</v>
      </c>
      <c r="G6013" s="48" t="s">
        <v>51</v>
      </c>
      <c r="H6013" s="48" t="s">
        <v>803</v>
      </c>
      <c r="I6013" s="48"/>
      <c r="J6013" s="48"/>
      <c r="K6013" s="48"/>
      <c r="L6013" s="48"/>
      <c r="M6013" s="48"/>
      <c r="N6013" s="48"/>
      <c r="O6013" s="48"/>
      <c r="P6013" s="48"/>
      <c r="Q6013" s="48"/>
      <c r="R6013" s="48"/>
      <c r="S6013" s="48"/>
      <c r="T6013" s="48"/>
      <c r="U6013" s="48"/>
      <c r="V6013" s="48"/>
      <c r="W6013" s="51" t="s">
        <v>5482</v>
      </c>
      <c r="X6013" t="str">
        <f t="shared" si="186"/>
        <v>CB;BB;SS</v>
      </c>
      <c r="Y6013" cm="1">
        <f t="array" ref="Y6013">SUM(_xlfn.XLOOKUP(_xlfn.TOROW(F6013:V6013,1),$AN$34:$AN$43,$AL$34:$AL$43,,0,1))</f>
        <v>21</v>
      </c>
      <c r="Z6013">
        <f t="shared" si="187"/>
        <v>3</v>
      </c>
      <c r="AA6013" t="str">
        <v>HD</v>
      </c>
      <c r="AG6013">
        <v>7437</v>
      </c>
      <c r="AH6013">
        <v>5</v>
      </c>
      <c r="AT6013">
        <v>3</v>
      </c>
    </row>
    <row r="6014" spans="2:46" ht="15" customHeight="1">
      <c r="B6014" s="48">
        <v>7784</v>
      </c>
      <c r="C6014" s="49">
        <v>45464</v>
      </c>
      <c r="D6014" s="50">
        <v>0.52519675925925924</v>
      </c>
      <c r="E6014" s="48" t="s">
        <v>13192</v>
      </c>
      <c r="F6014" s="48" t="s">
        <v>280</v>
      </c>
      <c r="G6014" s="48" t="s">
        <v>133</v>
      </c>
      <c r="H6014" s="48" t="s">
        <v>51</v>
      </c>
      <c r="I6014" s="48" t="s">
        <v>304</v>
      </c>
      <c r="J6014" s="48" t="s">
        <v>803</v>
      </c>
      <c r="K6014" s="48"/>
      <c r="L6014" s="48"/>
      <c r="M6014" s="48"/>
      <c r="N6014" s="48"/>
      <c r="O6014" s="48"/>
      <c r="P6014" s="48"/>
      <c r="Q6014" s="48"/>
      <c r="R6014" s="48"/>
      <c r="S6014" s="48"/>
      <c r="T6014" s="48"/>
      <c r="U6014" s="48"/>
      <c r="V6014" s="48"/>
      <c r="W6014" s="51" t="s">
        <v>5483</v>
      </c>
      <c r="X6014" t="str">
        <f t="shared" si="186"/>
        <v>WB;SO;BB;HD;SS</v>
      </c>
      <c r="Y6014" cm="1">
        <f t="array" ref="Y6014">SUM(_xlfn.XLOOKUP(_xlfn.TOROW(F6014:V6014,1),$AN$34:$AN$43,$AL$34:$AL$43,,0,1))</f>
        <v>33</v>
      </c>
      <c r="Z6014">
        <f t="shared" si="187"/>
        <v>5</v>
      </c>
      <c r="AA6014" t="str">
        <v>SO</v>
      </c>
      <c r="AG6014">
        <v>7455</v>
      </c>
      <c r="AH6014">
        <v>5</v>
      </c>
      <c r="AT6014">
        <v>5</v>
      </c>
    </row>
    <row r="6015" spans="2:46" ht="15" customHeight="1">
      <c r="B6015" s="48">
        <v>7785</v>
      </c>
      <c r="C6015" s="49">
        <v>45464</v>
      </c>
      <c r="D6015" s="50">
        <v>0.52945601851851853</v>
      </c>
      <c r="E6015" s="48" t="s">
        <v>11032</v>
      </c>
      <c r="F6015" s="48" t="s">
        <v>304</v>
      </c>
      <c r="G6015" s="48" t="s">
        <v>719</v>
      </c>
      <c r="H6015" s="48" t="s">
        <v>304</v>
      </c>
      <c r="I6015" s="48" t="s">
        <v>304</v>
      </c>
      <c r="J6015" s="48" t="s">
        <v>304</v>
      </c>
      <c r="K6015" s="48"/>
      <c r="L6015" s="48"/>
      <c r="M6015" s="48"/>
      <c r="N6015" s="48"/>
      <c r="O6015" s="48"/>
      <c r="P6015" s="48"/>
      <c r="Q6015" s="48"/>
      <c r="R6015" s="48"/>
      <c r="S6015" s="48"/>
      <c r="T6015" s="48"/>
      <c r="U6015" s="48"/>
      <c r="V6015" s="48"/>
      <c r="W6015" s="51" t="s">
        <v>5484</v>
      </c>
      <c r="X6015" t="str">
        <f t="shared" si="186"/>
        <v>HD;BE;HD;HD;HD</v>
      </c>
      <c r="Y6015" cm="1">
        <f t="array" ref="Y6015">SUM(_xlfn.XLOOKUP(_xlfn.TOROW(F6015:V6015,1),$AN$34:$AN$43,$AL$34:$AL$43,,0,1))</f>
        <v>33</v>
      </c>
      <c r="Z6015">
        <f t="shared" si="187"/>
        <v>5</v>
      </c>
      <c r="AA6015" t="str">
        <v>HD</v>
      </c>
      <c r="AG6015">
        <v>7458</v>
      </c>
      <c r="AH6015">
        <v>5</v>
      </c>
      <c r="AT6015">
        <v>5</v>
      </c>
    </row>
    <row r="6016" spans="2:46" ht="15" customHeight="1">
      <c r="B6016" s="48">
        <v>7786</v>
      </c>
      <c r="C6016" s="49">
        <v>45464</v>
      </c>
      <c r="D6016" s="50">
        <v>0.53138888888888891</v>
      </c>
      <c r="E6016" s="48" t="s">
        <v>13193</v>
      </c>
      <c r="F6016" s="48" t="s">
        <v>133</v>
      </c>
      <c r="G6016" s="48" t="s">
        <v>803</v>
      </c>
      <c r="H6016" s="48" t="s">
        <v>243</v>
      </c>
      <c r="I6016" s="48" t="s">
        <v>803</v>
      </c>
      <c r="J6016" s="48" t="s">
        <v>194</v>
      </c>
      <c r="K6016" s="48" t="s">
        <v>319</v>
      </c>
      <c r="L6016" s="48" t="s">
        <v>51</v>
      </c>
      <c r="M6016" s="48" t="s">
        <v>803</v>
      </c>
      <c r="N6016" s="48" t="s">
        <v>803</v>
      </c>
      <c r="O6016" s="48" t="s">
        <v>803</v>
      </c>
      <c r="P6016" s="48" t="s">
        <v>803</v>
      </c>
      <c r="Q6016" s="48"/>
      <c r="R6016" s="48"/>
      <c r="S6016" s="48"/>
      <c r="T6016" s="48"/>
      <c r="U6016" s="48"/>
      <c r="V6016" s="48"/>
      <c r="W6016" s="51" t="s">
        <v>5485</v>
      </c>
      <c r="X6016" t="str">
        <f t="shared" si="186"/>
        <v>SO;SS;CB;SS;DH;FR;BB;SS;SS;SS;SS</v>
      </c>
      <c r="Y6016" cm="1">
        <f t="array" ref="Y6016">SUM(_xlfn.XLOOKUP(_xlfn.TOROW(F6016:V6016,1),$AN$34:$AN$43,$AL$34:$AL$43,,0,1))</f>
        <v>50</v>
      </c>
      <c r="Z6016">
        <f t="shared" si="187"/>
        <v>11</v>
      </c>
      <c r="AA6016" t="str">
        <v>HD</v>
      </c>
      <c r="AG6016">
        <v>7462</v>
      </c>
      <c r="AH6016">
        <v>5</v>
      </c>
      <c r="AT6016">
        <v>11</v>
      </c>
    </row>
    <row r="6017" spans="2:46" ht="15" customHeight="1">
      <c r="B6017" s="48">
        <v>7787</v>
      </c>
      <c r="C6017" s="49">
        <v>45464</v>
      </c>
      <c r="D6017" s="50">
        <v>0.53511574074074075</v>
      </c>
      <c r="E6017" s="48" t="s">
        <v>11284</v>
      </c>
      <c r="F6017" s="48" t="s">
        <v>803</v>
      </c>
      <c r="G6017" s="48" t="s">
        <v>803</v>
      </c>
      <c r="H6017" s="48" t="s">
        <v>189</v>
      </c>
      <c r="I6017" s="48"/>
      <c r="J6017" s="48"/>
      <c r="K6017" s="48"/>
      <c r="L6017" s="48"/>
      <c r="M6017" s="48"/>
      <c r="N6017" s="48"/>
      <c r="O6017" s="48"/>
      <c r="P6017" s="48"/>
      <c r="Q6017" s="48"/>
      <c r="R6017" s="48"/>
      <c r="S6017" s="48"/>
      <c r="T6017" s="48"/>
      <c r="U6017" s="48"/>
      <c r="V6017" s="48"/>
      <c r="W6017" s="51" t="s">
        <v>5486</v>
      </c>
      <c r="X6017" t="str">
        <f t="shared" si="186"/>
        <v>SS;SS;JB</v>
      </c>
      <c r="Y6017" cm="1">
        <f t="array" ref="Y6017">SUM(_xlfn.XLOOKUP(_xlfn.TOROW(F6017:V6017,1),$AN$34:$AN$43,$AL$34:$AL$43,,0,1))</f>
        <v>7</v>
      </c>
      <c r="Z6017">
        <f t="shared" si="187"/>
        <v>3</v>
      </c>
      <c r="AA6017" t="str">
        <v>HD</v>
      </c>
      <c r="AG6017">
        <v>7469</v>
      </c>
      <c r="AH6017">
        <v>5</v>
      </c>
      <c r="AT6017">
        <v>3</v>
      </c>
    </row>
    <row r="6018" spans="2:46" ht="15" customHeight="1">
      <c r="B6018" s="48">
        <v>7788</v>
      </c>
      <c r="C6018" s="49">
        <v>45464</v>
      </c>
      <c r="D6018" s="50">
        <v>0.53905092592592596</v>
      </c>
      <c r="E6018" s="48" t="s">
        <v>13194</v>
      </c>
      <c r="F6018" s="48" t="s">
        <v>304</v>
      </c>
      <c r="G6018" s="48" t="s">
        <v>243</v>
      </c>
      <c r="H6018" s="48" t="s">
        <v>194</v>
      </c>
      <c r="I6018" s="48"/>
      <c r="J6018" s="48"/>
      <c r="K6018" s="48"/>
      <c r="L6018" s="48"/>
      <c r="M6018" s="48"/>
      <c r="N6018" s="48"/>
      <c r="O6018" s="48"/>
      <c r="P6018" s="48"/>
      <c r="Q6018" s="48"/>
      <c r="R6018" s="48"/>
      <c r="S6018" s="48"/>
      <c r="T6018" s="48"/>
      <c r="U6018" s="48"/>
      <c r="V6018" s="48"/>
      <c r="W6018" s="51" t="s">
        <v>5487</v>
      </c>
      <c r="X6018" t="str">
        <f t="shared" si="186"/>
        <v>HD;CB;DH</v>
      </c>
      <c r="Y6018" cm="1">
        <f t="array" ref="Y6018">SUM(_xlfn.XLOOKUP(_xlfn.TOROW(F6018:V6018,1),$AN$34:$AN$43,$AL$34:$AL$43,,0,1))</f>
        <v>24</v>
      </c>
      <c r="Z6018">
        <f t="shared" si="187"/>
        <v>3</v>
      </c>
      <c r="AA6018" t="str">
        <v>SO</v>
      </c>
      <c r="AG6018">
        <v>7481</v>
      </c>
      <c r="AH6018">
        <v>5</v>
      </c>
      <c r="AT6018">
        <v>3</v>
      </c>
    </row>
    <row r="6019" spans="2:46" ht="15" customHeight="1">
      <c r="B6019" s="48">
        <v>7789</v>
      </c>
      <c r="C6019" s="49">
        <v>45464</v>
      </c>
      <c r="D6019" s="50">
        <v>0.54098379629629634</v>
      </c>
      <c r="E6019" s="48" t="s">
        <v>13195</v>
      </c>
      <c r="F6019" s="48" t="s">
        <v>304</v>
      </c>
      <c r="G6019" s="48" t="s">
        <v>304</v>
      </c>
      <c r="H6019" s="48" t="s">
        <v>719</v>
      </c>
      <c r="I6019" s="48" t="s">
        <v>719</v>
      </c>
      <c r="J6019" s="48"/>
      <c r="K6019" s="48"/>
      <c r="L6019" s="48"/>
      <c r="M6019" s="48"/>
      <c r="N6019" s="48"/>
      <c r="O6019" s="48"/>
      <c r="P6019" s="48"/>
      <c r="Q6019" s="48"/>
      <c r="R6019" s="48"/>
      <c r="S6019" s="48"/>
      <c r="T6019" s="48"/>
      <c r="U6019" s="48"/>
      <c r="V6019" s="48"/>
      <c r="W6019" s="51" t="s">
        <v>5488</v>
      </c>
      <c r="X6019" t="str">
        <f t="shared" si="186"/>
        <v>HD;HD;BE;BE</v>
      </c>
      <c r="Y6019" cm="1">
        <f t="array" ref="Y6019">SUM(_xlfn.XLOOKUP(_xlfn.TOROW(F6019:V6019,1),$AN$34:$AN$43,$AL$34:$AL$43,,0,1))</f>
        <v>24</v>
      </c>
      <c r="Z6019">
        <f t="shared" si="187"/>
        <v>4</v>
      </c>
      <c r="AA6019" t="str">
        <v>SO</v>
      </c>
      <c r="AG6019">
        <v>7482</v>
      </c>
      <c r="AH6019">
        <v>5</v>
      </c>
      <c r="AT6019">
        <v>4</v>
      </c>
    </row>
    <row r="6020" spans="2:46" ht="15" customHeight="1">
      <c r="B6020" s="48">
        <v>7790</v>
      </c>
      <c r="C6020" s="49">
        <v>45464</v>
      </c>
      <c r="D6020" s="50">
        <v>0.54197916666666668</v>
      </c>
      <c r="E6020" s="48" t="s">
        <v>13196</v>
      </c>
      <c r="F6020" s="48" t="s">
        <v>280</v>
      </c>
      <c r="G6020" s="48" t="s">
        <v>280</v>
      </c>
      <c r="H6020" s="48" t="s">
        <v>243</v>
      </c>
      <c r="I6020" s="48" t="s">
        <v>243</v>
      </c>
      <c r="J6020" s="48" t="s">
        <v>194</v>
      </c>
      <c r="K6020" s="48" t="s">
        <v>280</v>
      </c>
      <c r="L6020" s="48" t="s">
        <v>319</v>
      </c>
      <c r="M6020" s="48" t="s">
        <v>803</v>
      </c>
      <c r="N6020" s="48" t="s">
        <v>803</v>
      </c>
      <c r="O6020" s="48" t="s">
        <v>194</v>
      </c>
      <c r="P6020" s="48" t="s">
        <v>194</v>
      </c>
      <c r="Q6020" s="48" t="s">
        <v>243</v>
      </c>
      <c r="R6020" s="48" t="s">
        <v>719</v>
      </c>
      <c r="S6020" s="48"/>
      <c r="T6020" s="48"/>
      <c r="U6020" s="48"/>
      <c r="V6020" s="48"/>
      <c r="W6020" s="51" t="s">
        <v>5489</v>
      </c>
      <c r="X6020" t="str">
        <f t="shared" si="186"/>
        <v>WB;WB;CB;CB;DH;WB;FR;SS;SS;DH;DH;CB;BE</v>
      </c>
      <c r="Y6020" cm="1">
        <f t="array" ref="Y6020">SUM(_xlfn.XLOOKUP(_xlfn.TOROW(F6020:V6020,1),$AN$34:$AN$43,$AL$34:$AL$43,,0,1))</f>
        <v>98</v>
      </c>
      <c r="Z6020">
        <f t="shared" si="187"/>
        <v>13</v>
      </c>
      <c r="AA6020" t="str">
        <v>SO</v>
      </c>
      <c r="AG6020">
        <v>7483</v>
      </c>
      <c r="AH6020">
        <v>5</v>
      </c>
      <c r="AT6020">
        <v>13</v>
      </c>
    </row>
    <row r="6021" spans="2:46" ht="15" customHeight="1">
      <c r="B6021" s="48">
        <v>7791</v>
      </c>
      <c r="C6021" s="49">
        <v>45464</v>
      </c>
      <c r="D6021" s="50">
        <v>0.5428587962962963</v>
      </c>
      <c r="E6021" s="48" t="s">
        <v>13197</v>
      </c>
      <c r="F6021" s="48" t="s">
        <v>803</v>
      </c>
      <c r="G6021" s="48" t="s">
        <v>803</v>
      </c>
      <c r="H6021" s="48" t="s">
        <v>803</v>
      </c>
      <c r="I6021" s="48" t="s">
        <v>803</v>
      </c>
      <c r="J6021" s="48" t="s">
        <v>194</v>
      </c>
      <c r="K6021" s="48" t="s">
        <v>194</v>
      </c>
      <c r="L6021" s="48" t="s">
        <v>243</v>
      </c>
      <c r="M6021" s="48" t="s">
        <v>803</v>
      </c>
      <c r="N6021" s="48" t="s">
        <v>803</v>
      </c>
      <c r="O6021" s="48" t="s">
        <v>803</v>
      </c>
      <c r="P6021" s="48" t="s">
        <v>803</v>
      </c>
      <c r="Q6021" s="48" t="s">
        <v>280</v>
      </c>
      <c r="R6021" s="48" t="s">
        <v>189</v>
      </c>
      <c r="S6021" s="48"/>
      <c r="T6021" s="48"/>
      <c r="U6021" s="48"/>
      <c r="V6021" s="48"/>
      <c r="W6021" s="51" t="s">
        <v>5490</v>
      </c>
      <c r="X6021" t="str">
        <f t="shared" si="186"/>
        <v>SS;SS;SS;SS;DH;DH;CB;SS;SS;SS;SS;WB;JB</v>
      </c>
      <c r="Y6021" cm="1">
        <f t="array" ref="Y6021">SUM(_xlfn.XLOOKUP(_xlfn.TOROW(F6021:V6021,1),$AN$34:$AN$43,$AL$34:$AL$43,,0,1))</f>
        <v>62</v>
      </c>
      <c r="Z6021">
        <f t="shared" si="187"/>
        <v>13</v>
      </c>
      <c r="AA6021" t="str">
        <v>DH</v>
      </c>
      <c r="AG6021">
        <v>7493</v>
      </c>
      <c r="AH6021">
        <v>5</v>
      </c>
      <c r="AT6021">
        <v>13</v>
      </c>
    </row>
    <row r="6022" spans="2:46" ht="15" customHeight="1">
      <c r="B6022" s="48">
        <v>7792</v>
      </c>
      <c r="C6022" s="49">
        <v>45464</v>
      </c>
      <c r="D6022" s="50">
        <v>0.54434027777777783</v>
      </c>
      <c r="E6022" s="48" t="s">
        <v>13198</v>
      </c>
      <c r="F6022" s="48" t="s">
        <v>243</v>
      </c>
      <c r="G6022" s="48" t="s">
        <v>719</v>
      </c>
      <c r="H6022" s="48" t="s">
        <v>243</v>
      </c>
      <c r="I6022" s="48" t="s">
        <v>803</v>
      </c>
      <c r="J6022" s="48" t="s">
        <v>803</v>
      </c>
      <c r="K6022" s="48" t="s">
        <v>189</v>
      </c>
      <c r="L6022" s="48" t="s">
        <v>189</v>
      </c>
      <c r="M6022" s="48" t="s">
        <v>280</v>
      </c>
      <c r="N6022" s="48"/>
      <c r="O6022" s="48"/>
      <c r="P6022" s="48"/>
      <c r="Q6022" s="48"/>
      <c r="R6022" s="48"/>
      <c r="S6022" s="48"/>
      <c r="T6022" s="48"/>
      <c r="U6022" s="48"/>
      <c r="V6022" s="48"/>
      <c r="W6022" s="51" t="s">
        <v>5491</v>
      </c>
      <c r="X6022" t="str">
        <f t="shared" si="186"/>
        <v>CB;BE;CB;SS;SS;JB;JB;WB</v>
      </c>
      <c r="Y6022" cm="1">
        <f t="array" ref="Y6022">SUM(_xlfn.XLOOKUP(_xlfn.TOROW(F6022:V6022,1),$AN$34:$AN$43,$AL$34:$AL$43,,0,1))</f>
        <v>40</v>
      </c>
      <c r="Z6022">
        <f t="shared" si="187"/>
        <v>8</v>
      </c>
      <c r="AA6022" t="str">
        <v>DH</v>
      </c>
      <c r="AG6022">
        <v>7495</v>
      </c>
      <c r="AH6022">
        <v>5</v>
      </c>
      <c r="AT6022">
        <v>8</v>
      </c>
    </row>
    <row r="6023" spans="2:46" ht="15" customHeight="1">
      <c r="B6023" s="48">
        <v>7793</v>
      </c>
      <c r="C6023" s="49">
        <v>45464</v>
      </c>
      <c r="D6023" s="50">
        <v>0.54498842592592589</v>
      </c>
      <c r="E6023" s="48" t="s">
        <v>13199</v>
      </c>
      <c r="F6023" s="48" t="s">
        <v>319</v>
      </c>
      <c r="G6023" s="48" t="s">
        <v>280</v>
      </c>
      <c r="H6023" s="48" t="s">
        <v>280</v>
      </c>
      <c r="I6023" s="48" t="s">
        <v>189</v>
      </c>
      <c r="J6023" s="48" t="s">
        <v>133</v>
      </c>
      <c r="K6023" s="48" t="s">
        <v>719</v>
      </c>
      <c r="L6023" s="48" t="s">
        <v>133</v>
      </c>
      <c r="M6023" s="48" t="s">
        <v>189</v>
      </c>
      <c r="N6023" s="48"/>
      <c r="O6023" s="48"/>
      <c r="P6023" s="48"/>
      <c r="Q6023" s="48"/>
      <c r="R6023" s="48"/>
      <c r="S6023" s="48"/>
      <c r="T6023" s="48"/>
      <c r="U6023" s="48"/>
      <c r="V6023" s="48"/>
      <c r="W6023" s="51" t="s">
        <v>5492</v>
      </c>
      <c r="X6023" t="str">
        <f t="shared" ref="X6023:X6086" si="188">_xlfn.TEXTJOIN(";",TRUE,F6023:V6023)</f>
        <v>FR;WB;WB;JB;SO;BE;SO;JB</v>
      </c>
      <c r="Y6023" cm="1">
        <f t="array" ref="Y6023">SUM(_xlfn.XLOOKUP(_xlfn.TOROW(F6023:V6023,1),$AN$34:$AN$43,$AL$34:$AL$43,,0,1))</f>
        <v>36</v>
      </c>
      <c r="Z6023">
        <f t="shared" ref="Z6023:Z6086" si="189">COUNTA(F6023:V6023)</f>
        <v>8</v>
      </c>
      <c r="AA6023" t="str">
        <v>SO</v>
      </c>
      <c r="AG6023">
        <v>7500</v>
      </c>
      <c r="AH6023">
        <v>5</v>
      </c>
      <c r="AT6023">
        <v>8</v>
      </c>
    </row>
    <row r="6024" spans="2:46" ht="15" customHeight="1">
      <c r="B6024" s="48">
        <v>7794</v>
      </c>
      <c r="C6024" s="49">
        <v>45464</v>
      </c>
      <c r="D6024" s="50">
        <v>0.54939814814814814</v>
      </c>
      <c r="E6024" s="48" t="s">
        <v>10727</v>
      </c>
      <c r="F6024" s="48" t="s">
        <v>133</v>
      </c>
      <c r="G6024" s="48" t="s">
        <v>133</v>
      </c>
      <c r="H6024" s="48" t="s">
        <v>304</v>
      </c>
      <c r="I6024" s="48" t="s">
        <v>304</v>
      </c>
      <c r="J6024" s="48"/>
      <c r="K6024" s="48"/>
      <c r="L6024" s="48"/>
      <c r="M6024" s="48"/>
      <c r="N6024" s="48"/>
      <c r="O6024" s="48"/>
      <c r="P6024" s="48"/>
      <c r="Q6024" s="48"/>
      <c r="R6024" s="48"/>
      <c r="S6024" s="48"/>
      <c r="T6024" s="48"/>
      <c r="U6024" s="48"/>
      <c r="V6024" s="48"/>
      <c r="W6024" s="51" t="s">
        <v>5493</v>
      </c>
      <c r="X6024" t="str">
        <f t="shared" si="188"/>
        <v>SO;SO;HD;HD</v>
      </c>
      <c r="Y6024" cm="1">
        <f t="array" ref="Y6024">SUM(_xlfn.XLOOKUP(_xlfn.TOROW(F6024:V6024,1),$AN$34:$AN$43,$AL$34:$AL$43,,0,1))</f>
        <v>18</v>
      </c>
      <c r="Z6024">
        <f t="shared" si="189"/>
        <v>4</v>
      </c>
      <c r="AA6024" t="str">
        <v>SO</v>
      </c>
      <c r="AG6024">
        <v>7503</v>
      </c>
      <c r="AH6024">
        <v>5</v>
      </c>
      <c r="AT6024">
        <v>4</v>
      </c>
    </row>
    <row r="6025" spans="2:46" ht="15" customHeight="1">
      <c r="B6025" s="48">
        <v>7795</v>
      </c>
      <c r="C6025" s="49">
        <v>45464</v>
      </c>
      <c r="D6025" s="50">
        <v>0.55302083333333329</v>
      </c>
      <c r="E6025" s="48" t="s">
        <v>13200</v>
      </c>
      <c r="F6025" s="48" t="s">
        <v>304</v>
      </c>
      <c r="G6025" s="48" t="s">
        <v>304</v>
      </c>
      <c r="H6025" s="48" t="s">
        <v>189</v>
      </c>
      <c r="I6025" s="48" t="s">
        <v>803</v>
      </c>
      <c r="J6025" s="48" t="s">
        <v>243</v>
      </c>
      <c r="K6025" s="48"/>
      <c r="L6025" s="48"/>
      <c r="M6025" s="48"/>
      <c r="N6025" s="48"/>
      <c r="O6025" s="48"/>
      <c r="P6025" s="48"/>
      <c r="Q6025" s="48"/>
      <c r="R6025" s="48"/>
      <c r="S6025" s="48"/>
      <c r="T6025" s="48"/>
      <c r="U6025" s="48"/>
      <c r="V6025" s="48"/>
      <c r="W6025" s="51" t="s">
        <v>5494</v>
      </c>
      <c r="X6025" t="str">
        <f t="shared" si="188"/>
        <v>HD;HD;JB;SS;CB</v>
      </c>
      <c r="Y6025" cm="1">
        <f t="array" ref="Y6025">SUM(_xlfn.XLOOKUP(_xlfn.TOROW(F6025:V6025,1),$AN$34:$AN$43,$AL$34:$AL$43,,0,1))</f>
        <v>26</v>
      </c>
      <c r="Z6025">
        <f t="shared" si="189"/>
        <v>5</v>
      </c>
      <c r="AA6025" t="str">
        <v>WB</v>
      </c>
      <c r="AG6025">
        <v>7504</v>
      </c>
      <c r="AH6025">
        <v>5</v>
      </c>
      <c r="AT6025">
        <v>5</v>
      </c>
    </row>
    <row r="6026" spans="2:46" ht="15" customHeight="1">
      <c r="B6026" s="48">
        <v>7796</v>
      </c>
      <c r="C6026" s="49">
        <v>45464</v>
      </c>
      <c r="D6026" s="50">
        <v>0.55687500000000001</v>
      </c>
      <c r="E6026" s="48" t="s">
        <v>8199</v>
      </c>
      <c r="F6026" s="48" t="s">
        <v>133</v>
      </c>
      <c r="G6026" s="48" t="s">
        <v>133</v>
      </c>
      <c r="H6026" s="48"/>
      <c r="I6026" s="48"/>
      <c r="J6026" s="48"/>
      <c r="K6026" s="48"/>
      <c r="L6026" s="48"/>
      <c r="M6026" s="48"/>
      <c r="N6026" s="48"/>
      <c r="O6026" s="48"/>
      <c r="P6026" s="48"/>
      <c r="Q6026" s="48"/>
      <c r="R6026" s="48"/>
      <c r="S6026" s="48"/>
      <c r="T6026" s="48"/>
      <c r="U6026" s="48"/>
      <c r="V6026" s="48"/>
      <c r="W6026" s="51" t="s">
        <v>1136</v>
      </c>
      <c r="X6026" t="str">
        <f t="shared" si="188"/>
        <v>SO;SO</v>
      </c>
      <c r="Y6026" cm="1">
        <f t="array" ref="Y6026">SUM(_xlfn.XLOOKUP(_xlfn.TOROW(F6026:V6026,1),$AN$34:$AN$43,$AL$34:$AL$43,,0,1))</f>
        <v>4</v>
      </c>
      <c r="Z6026">
        <f t="shared" si="189"/>
        <v>2</v>
      </c>
      <c r="AA6026" t="str">
        <v>HD</v>
      </c>
      <c r="AG6026">
        <v>7508</v>
      </c>
      <c r="AH6026">
        <v>5</v>
      </c>
      <c r="AT6026">
        <v>2</v>
      </c>
    </row>
    <row r="6027" spans="2:46" ht="15" customHeight="1">
      <c r="B6027" s="48">
        <v>7797</v>
      </c>
      <c r="C6027" s="49">
        <v>45464</v>
      </c>
      <c r="D6027" s="50">
        <v>0.5584837962962963</v>
      </c>
      <c r="E6027" s="48" t="s">
        <v>13201</v>
      </c>
      <c r="F6027" s="48" t="s">
        <v>133</v>
      </c>
      <c r="G6027" s="48" t="s">
        <v>280</v>
      </c>
      <c r="H6027" s="48" t="s">
        <v>803</v>
      </c>
      <c r="I6027" s="48" t="s">
        <v>803</v>
      </c>
      <c r="J6027" s="48" t="s">
        <v>133</v>
      </c>
      <c r="K6027" s="48" t="s">
        <v>280</v>
      </c>
      <c r="L6027" s="48"/>
      <c r="M6027" s="48"/>
      <c r="N6027" s="48"/>
      <c r="O6027" s="48"/>
      <c r="P6027" s="48"/>
      <c r="Q6027" s="48"/>
      <c r="R6027" s="48"/>
      <c r="S6027" s="48"/>
      <c r="T6027" s="48"/>
      <c r="U6027" s="48"/>
      <c r="V6027" s="48"/>
      <c r="W6027" s="51" t="s">
        <v>5495</v>
      </c>
      <c r="X6027" t="str">
        <f t="shared" si="188"/>
        <v>SO;WB;SS;SS;SO;WB</v>
      </c>
      <c r="Y6027" cm="1">
        <f t="array" ref="Y6027">SUM(_xlfn.XLOOKUP(_xlfn.TOROW(F6027:V6027,1),$AN$34:$AN$43,$AL$34:$AL$43,,0,1))</f>
        <v>32</v>
      </c>
      <c r="Z6027">
        <f t="shared" si="189"/>
        <v>6</v>
      </c>
      <c r="AA6027" t="str">
        <v>CB</v>
      </c>
      <c r="AG6027">
        <v>7516</v>
      </c>
      <c r="AH6027">
        <v>5</v>
      </c>
      <c r="AT6027">
        <v>6</v>
      </c>
    </row>
    <row r="6028" spans="2:46" ht="15" customHeight="1">
      <c r="B6028" s="48">
        <v>7798</v>
      </c>
      <c r="C6028" s="49">
        <v>45464</v>
      </c>
      <c r="D6028" s="50">
        <v>0.55956018518518513</v>
      </c>
      <c r="E6028" s="48" t="s">
        <v>11082</v>
      </c>
      <c r="F6028" s="48" t="s">
        <v>189</v>
      </c>
      <c r="G6028" s="48" t="s">
        <v>189</v>
      </c>
      <c r="H6028" s="48" t="s">
        <v>189</v>
      </c>
      <c r="I6028" s="48" t="s">
        <v>280</v>
      </c>
      <c r="J6028" s="48"/>
      <c r="K6028" s="48"/>
      <c r="L6028" s="48"/>
      <c r="M6028" s="48"/>
      <c r="N6028" s="48"/>
      <c r="O6028" s="48"/>
      <c r="P6028" s="48"/>
      <c r="Q6028" s="48"/>
      <c r="R6028" s="48"/>
      <c r="S6028" s="48"/>
      <c r="T6028" s="48"/>
      <c r="U6028" s="48"/>
      <c r="V6028" s="48"/>
      <c r="W6028" s="51" t="s">
        <v>5496</v>
      </c>
      <c r="X6028" t="str">
        <f t="shared" si="188"/>
        <v>JB;JB;JB;WB</v>
      </c>
      <c r="Y6028" cm="1">
        <f t="array" ref="Y6028">SUM(_xlfn.XLOOKUP(_xlfn.TOROW(F6028:V6028,1),$AN$34:$AN$43,$AL$34:$AL$43,,0,1))</f>
        <v>14</v>
      </c>
      <c r="Z6028">
        <f t="shared" si="189"/>
        <v>4</v>
      </c>
      <c r="AA6028" t="str">
        <v>CB</v>
      </c>
      <c r="AG6028">
        <v>7523</v>
      </c>
      <c r="AH6028">
        <v>5</v>
      </c>
      <c r="AT6028">
        <v>4</v>
      </c>
    </row>
    <row r="6029" spans="2:46" ht="15" customHeight="1">
      <c r="B6029" s="48">
        <v>7799</v>
      </c>
      <c r="C6029" s="49">
        <v>45464</v>
      </c>
      <c r="D6029" s="50">
        <v>0.56122685185185184</v>
      </c>
      <c r="E6029" s="48" t="s">
        <v>13202</v>
      </c>
      <c r="F6029" s="48" t="s">
        <v>243</v>
      </c>
      <c r="G6029" s="48" t="s">
        <v>243</v>
      </c>
      <c r="H6029" s="48" t="s">
        <v>189</v>
      </c>
      <c r="I6029" s="48" t="s">
        <v>189</v>
      </c>
      <c r="J6029" s="48" t="s">
        <v>803</v>
      </c>
      <c r="K6029" s="48" t="s">
        <v>133</v>
      </c>
      <c r="L6029" s="48" t="s">
        <v>51</v>
      </c>
      <c r="M6029" s="48" t="s">
        <v>133</v>
      </c>
      <c r="N6029" s="48" t="s">
        <v>51</v>
      </c>
      <c r="O6029" s="48" t="s">
        <v>51</v>
      </c>
      <c r="P6029" s="48" t="s">
        <v>51</v>
      </c>
      <c r="Q6029" s="48" t="s">
        <v>194</v>
      </c>
      <c r="R6029" s="48" t="s">
        <v>51</v>
      </c>
      <c r="S6029" s="48"/>
      <c r="T6029" s="48"/>
      <c r="U6029" s="48"/>
      <c r="V6029" s="48"/>
      <c r="W6029" s="51" t="s">
        <v>5497</v>
      </c>
      <c r="X6029" t="str">
        <f t="shared" si="188"/>
        <v>CB;CB;JB;JB;SS;SO;BB;SO;BB;BB;BB;DH;BB</v>
      </c>
      <c r="Y6029" cm="1">
        <f t="array" ref="Y6029">SUM(_xlfn.XLOOKUP(_xlfn.TOROW(F6029:V6029,1),$AN$34:$AN$43,$AL$34:$AL$43,,0,1))</f>
        <v>84</v>
      </c>
      <c r="Z6029">
        <f t="shared" si="189"/>
        <v>13</v>
      </c>
      <c r="AA6029" t="str">
        <v>BB</v>
      </c>
      <c r="AG6029">
        <v>7526</v>
      </c>
      <c r="AH6029">
        <v>5</v>
      </c>
      <c r="AT6029">
        <v>13</v>
      </c>
    </row>
    <row r="6030" spans="2:46" ht="15" customHeight="1">
      <c r="B6030" s="48">
        <v>7800</v>
      </c>
      <c r="C6030" s="49">
        <v>45464</v>
      </c>
      <c r="D6030" s="50">
        <v>0.5614351851851852</v>
      </c>
      <c r="E6030" s="48" t="s">
        <v>13203</v>
      </c>
      <c r="F6030" s="48" t="s">
        <v>319</v>
      </c>
      <c r="G6030" s="48" t="s">
        <v>304</v>
      </c>
      <c r="H6030" s="48" t="s">
        <v>194</v>
      </c>
      <c r="I6030" s="48" t="s">
        <v>51</v>
      </c>
      <c r="J6030" s="48" t="s">
        <v>133</v>
      </c>
      <c r="K6030" s="48" t="s">
        <v>719</v>
      </c>
      <c r="L6030" s="48" t="s">
        <v>189</v>
      </c>
      <c r="M6030" s="48" t="s">
        <v>304</v>
      </c>
      <c r="N6030" s="48"/>
      <c r="O6030" s="48"/>
      <c r="P6030" s="48"/>
      <c r="Q6030" s="48"/>
      <c r="R6030" s="48"/>
      <c r="S6030" s="48"/>
      <c r="T6030" s="48"/>
      <c r="U6030" s="48"/>
      <c r="V6030" s="48"/>
      <c r="W6030" s="51" t="s">
        <v>5498</v>
      </c>
      <c r="X6030" t="str">
        <f t="shared" si="188"/>
        <v>FR;HD;DH;BB;SO;BE;JB;HD</v>
      </c>
      <c r="Y6030" cm="1">
        <f t="array" ref="Y6030">SUM(_xlfn.XLOOKUP(_xlfn.TOROW(F6030:V6030,1),$AN$34:$AN$43,$AL$34:$AL$43,,0,1))</f>
        <v>44</v>
      </c>
      <c r="Z6030">
        <f t="shared" si="189"/>
        <v>8</v>
      </c>
      <c r="AA6030" t="str">
        <v>DH</v>
      </c>
      <c r="AG6030">
        <v>7529</v>
      </c>
      <c r="AH6030">
        <v>5</v>
      </c>
      <c r="AT6030">
        <v>8</v>
      </c>
    </row>
    <row r="6031" spans="2:46" ht="15" customHeight="1">
      <c r="B6031" s="48">
        <v>7801</v>
      </c>
      <c r="C6031" s="49">
        <v>45464</v>
      </c>
      <c r="D6031" s="50">
        <v>0.56184027777777779</v>
      </c>
      <c r="E6031" s="48" t="s">
        <v>13204</v>
      </c>
      <c r="F6031" s="48" t="s">
        <v>189</v>
      </c>
      <c r="G6031" s="48" t="s">
        <v>280</v>
      </c>
      <c r="H6031" s="48" t="s">
        <v>719</v>
      </c>
      <c r="I6031" s="48" t="s">
        <v>280</v>
      </c>
      <c r="J6031" s="48" t="s">
        <v>51</v>
      </c>
      <c r="K6031" s="48" t="s">
        <v>803</v>
      </c>
      <c r="L6031" s="48" t="s">
        <v>51</v>
      </c>
      <c r="M6031" s="48" t="s">
        <v>51</v>
      </c>
      <c r="N6031" s="48" t="s">
        <v>133</v>
      </c>
      <c r="O6031" s="48"/>
      <c r="P6031" s="48"/>
      <c r="Q6031" s="48"/>
      <c r="R6031" s="48"/>
      <c r="S6031" s="48"/>
      <c r="T6031" s="48"/>
      <c r="U6031" s="48"/>
      <c r="V6031" s="48"/>
      <c r="W6031" s="51" t="s">
        <v>5499</v>
      </c>
      <c r="X6031" t="str">
        <f t="shared" si="188"/>
        <v>JB;WB;BE;WB;BB;SS;BB;BB;SO</v>
      </c>
      <c r="Y6031" cm="1">
        <f t="array" ref="Y6031">SUM(_xlfn.XLOOKUP(_xlfn.TOROW(F6031:V6031,1),$AN$34:$AN$43,$AL$34:$AL$43,,0,1))</f>
        <v>63</v>
      </c>
      <c r="Z6031">
        <f t="shared" si="189"/>
        <v>9</v>
      </c>
      <c r="AA6031" t="str">
        <v>SS</v>
      </c>
      <c r="AG6031">
        <v>7532</v>
      </c>
      <c r="AH6031">
        <v>5</v>
      </c>
      <c r="AT6031">
        <v>9</v>
      </c>
    </row>
    <row r="6032" spans="2:46" ht="15" customHeight="1">
      <c r="B6032" s="48">
        <v>7802</v>
      </c>
      <c r="C6032" s="49">
        <v>45464</v>
      </c>
      <c r="D6032" s="50">
        <v>0.56437499999999996</v>
      </c>
      <c r="E6032" s="48" t="s">
        <v>13205</v>
      </c>
      <c r="F6032" s="48" t="s">
        <v>51</v>
      </c>
      <c r="G6032" s="48" t="s">
        <v>719</v>
      </c>
      <c r="H6032" s="48" t="s">
        <v>719</v>
      </c>
      <c r="I6032" s="48" t="s">
        <v>133</v>
      </c>
      <c r="J6032" s="48" t="s">
        <v>719</v>
      </c>
      <c r="K6032" s="48" t="s">
        <v>719</v>
      </c>
      <c r="L6032" s="48" t="s">
        <v>719</v>
      </c>
      <c r="M6032" s="48" t="s">
        <v>133</v>
      </c>
      <c r="N6032" s="48" t="s">
        <v>719</v>
      </c>
      <c r="O6032" s="48" t="s">
        <v>194</v>
      </c>
      <c r="P6032" s="48" t="s">
        <v>719</v>
      </c>
      <c r="Q6032" s="48" t="s">
        <v>280</v>
      </c>
      <c r="R6032" s="48"/>
      <c r="S6032" s="48"/>
      <c r="T6032" s="48"/>
      <c r="U6032" s="48"/>
      <c r="V6032" s="48"/>
      <c r="W6032" s="51" t="s">
        <v>5500</v>
      </c>
      <c r="X6032" t="str">
        <f t="shared" si="188"/>
        <v>BB;BE;BE;SO;BE;BE;BE;SO;BE;DH;BE;WB</v>
      </c>
      <c r="Y6032" cm="1">
        <f t="array" ref="Y6032">SUM(_xlfn.XLOOKUP(_xlfn.TOROW(F6032:V6032,1),$AN$34:$AN$43,$AL$34:$AL$43,,0,1))</f>
        <v>69</v>
      </c>
      <c r="Z6032">
        <f t="shared" si="189"/>
        <v>12</v>
      </c>
      <c r="AA6032" t="str">
        <v>SO</v>
      </c>
      <c r="AG6032">
        <v>7546</v>
      </c>
      <c r="AH6032">
        <v>5</v>
      </c>
      <c r="AT6032">
        <v>12</v>
      </c>
    </row>
    <row r="6033" spans="2:46" ht="15" customHeight="1">
      <c r="B6033" s="48">
        <v>7803</v>
      </c>
      <c r="C6033" s="49">
        <v>45464</v>
      </c>
      <c r="D6033" s="50">
        <v>0.56464120370370374</v>
      </c>
      <c r="E6033" s="48" t="s">
        <v>13206</v>
      </c>
      <c r="F6033" s="48" t="s">
        <v>189</v>
      </c>
      <c r="G6033" s="48" t="s">
        <v>189</v>
      </c>
      <c r="H6033" s="48" t="s">
        <v>243</v>
      </c>
      <c r="I6033" s="48" t="s">
        <v>243</v>
      </c>
      <c r="J6033" s="48" t="s">
        <v>194</v>
      </c>
      <c r="K6033" s="48" t="s">
        <v>803</v>
      </c>
      <c r="L6033" s="48" t="s">
        <v>803</v>
      </c>
      <c r="M6033" s="48" t="s">
        <v>803</v>
      </c>
      <c r="N6033" s="48" t="s">
        <v>803</v>
      </c>
      <c r="O6033" s="48" t="s">
        <v>133</v>
      </c>
      <c r="P6033" s="48" t="s">
        <v>194</v>
      </c>
      <c r="Q6033" s="48"/>
      <c r="R6033" s="48"/>
      <c r="S6033" s="48"/>
      <c r="T6033" s="48"/>
      <c r="U6033" s="48"/>
      <c r="V6033" s="48"/>
      <c r="W6033" s="51" t="s">
        <v>5501</v>
      </c>
      <c r="X6033" t="str">
        <f t="shared" si="188"/>
        <v>JB;JB;CB;CB;DH;SS;SS;SS;SS;SO;DH</v>
      </c>
      <c r="Y6033" cm="1">
        <f t="array" ref="Y6033">SUM(_xlfn.XLOOKUP(_xlfn.TOROW(F6033:V6033,1),$AN$34:$AN$43,$AL$34:$AL$43,,0,1))</f>
        <v>50</v>
      </c>
      <c r="Z6033">
        <f t="shared" si="189"/>
        <v>11</v>
      </c>
      <c r="AA6033" t="str">
        <v>CB</v>
      </c>
      <c r="AG6033">
        <v>7552</v>
      </c>
      <c r="AH6033">
        <v>5</v>
      </c>
      <c r="AT6033">
        <v>11</v>
      </c>
    </row>
    <row r="6034" spans="2:46" ht="15" customHeight="1">
      <c r="B6034" s="48">
        <v>7804</v>
      </c>
      <c r="C6034" s="49">
        <v>45464</v>
      </c>
      <c r="D6034" s="50">
        <v>0.56469907407407405</v>
      </c>
      <c r="E6034" s="48" t="s">
        <v>13207</v>
      </c>
      <c r="F6034" s="48" t="s">
        <v>280</v>
      </c>
      <c r="G6034" s="48" t="s">
        <v>133</v>
      </c>
      <c r="H6034" s="48" t="s">
        <v>133</v>
      </c>
      <c r="I6034" s="48" t="s">
        <v>194</v>
      </c>
      <c r="J6034" s="48" t="s">
        <v>194</v>
      </c>
      <c r="K6034" s="48" t="s">
        <v>133</v>
      </c>
      <c r="L6034" s="48"/>
      <c r="M6034" s="48"/>
      <c r="N6034" s="48"/>
      <c r="O6034" s="48"/>
      <c r="P6034" s="48"/>
      <c r="Q6034" s="48"/>
      <c r="R6034" s="48"/>
      <c r="S6034" s="48"/>
      <c r="T6034" s="48"/>
      <c r="U6034" s="48"/>
      <c r="V6034" s="48"/>
      <c r="W6034" s="51" t="s">
        <v>5502</v>
      </c>
      <c r="X6034" t="str">
        <f t="shared" si="188"/>
        <v>WB;SO;SO;DH;DH;SO</v>
      </c>
      <c r="Y6034" cm="1">
        <f t="array" ref="Y6034">SUM(_xlfn.XLOOKUP(_xlfn.TOROW(F6034:V6034,1),$AN$34:$AN$43,$AL$34:$AL$43,,0,1))</f>
        <v>35</v>
      </c>
      <c r="Z6034">
        <f t="shared" si="189"/>
        <v>6</v>
      </c>
      <c r="AA6034" t="str">
        <v>HD</v>
      </c>
      <c r="AG6034">
        <v>7553</v>
      </c>
      <c r="AH6034">
        <v>5</v>
      </c>
      <c r="AT6034">
        <v>6</v>
      </c>
    </row>
    <row r="6035" spans="2:46" ht="15" customHeight="1">
      <c r="B6035" s="48">
        <v>7805</v>
      </c>
      <c r="C6035" s="49">
        <v>45464</v>
      </c>
      <c r="D6035" s="50">
        <v>0.56576388888888884</v>
      </c>
      <c r="E6035" s="48" t="s">
        <v>719</v>
      </c>
      <c r="F6035" s="48" t="s">
        <v>719</v>
      </c>
      <c r="G6035" s="48"/>
      <c r="H6035" s="48"/>
      <c r="I6035" s="48"/>
      <c r="J6035" s="48"/>
      <c r="K6035" s="48"/>
      <c r="L6035" s="48"/>
      <c r="M6035" s="48"/>
      <c r="N6035" s="48"/>
      <c r="O6035" s="48"/>
      <c r="P6035" s="48"/>
      <c r="Q6035" s="48"/>
      <c r="R6035" s="48"/>
      <c r="S6035" s="48"/>
      <c r="T6035" s="48"/>
      <c r="U6035" s="48"/>
      <c r="V6035" s="48"/>
      <c r="W6035" s="51" t="s">
        <v>1540</v>
      </c>
      <c r="X6035" t="str">
        <f t="shared" si="188"/>
        <v>BE</v>
      </c>
      <c r="Y6035" cm="1">
        <f t="array" ref="Y6035">SUM(_xlfn.XLOOKUP(_xlfn.TOROW(F6035:V6035,1),$AN$34:$AN$43,$AL$34:$AL$43,,0,1))</f>
        <v>5</v>
      </c>
      <c r="Z6035">
        <f t="shared" si="189"/>
        <v>1</v>
      </c>
      <c r="AA6035" t="str">
        <v>CB</v>
      </c>
      <c r="AG6035">
        <v>7557</v>
      </c>
      <c r="AH6035">
        <v>5</v>
      </c>
      <c r="AT6035">
        <v>1</v>
      </c>
    </row>
    <row r="6036" spans="2:46" ht="15" customHeight="1">
      <c r="B6036" s="48">
        <v>7806</v>
      </c>
      <c r="C6036" s="49">
        <v>45464</v>
      </c>
      <c r="D6036" s="50">
        <v>0.56631944444444449</v>
      </c>
      <c r="E6036" s="48" t="s">
        <v>13208</v>
      </c>
      <c r="F6036" s="48" t="s">
        <v>803</v>
      </c>
      <c r="G6036" s="48" t="s">
        <v>189</v>
      </c>
      <c r="H6036" s="48" t="s">
        <v>189</v>
      </c>
      <c r="I6036" s="48" t="s">
        <v>719</v>
      </c>
      <c r="J6036" s="48"/>
      <c r="K6036" s="48"/>
      <c r="L6036" s="48"/>
      <c r="M6036" s="48"/>
      <c r="N6036" s="48"/>
      <c r="O6036" s="48"/>
      <c r="P6036" s="48"/>
      <c r="Q6036" s="48"/>
      <c r="R6036" s="48"/>
      <c r="S6036" s="48"/>
      <c r="T6036" s="48"/>
      <c r="U6036" s="48"/>
      <c r="V6036" s="48"/>
      <c r="W6036" s="51" t="s">
        <v>5503</v>
      </c>
      <c r="X6036" t="str">
        <f t="shared" si="188"/>
        <v>SS;JB;JB;BE</v>
      </c>
      <c r="Y6036" cm="1">
        <f t="array" ref="Y6036">SUM(_xlfn.XLOOKUP(_xlfn.TOROW(F6036:V6036,1),$AN$34:$AN$43,$AL$34:$AL$43,,0,1))</f>
        <v>10</v>
      </c>
      <c r="Z6036">
        <f t="shared" si="189"/>
        <v>4</v>
      </c>
      <c r="AA6036" t="str">
        <v>CB</v>
      </c>
      <c r="AG6036">
        <v>7563</v>
      </c>
      <c r="AH6036">
        <v>5</v>
      </c>
      <c r="AT6036">
        <v>4</v>
      </c>
    </row>
    <row r="6037" spans="2:46" ht="15" customHeight="1">
      <c r="B6037" s="48">
        <v>7807</v>
      </c>
      <c r="C6037" s="49">
        <v>45464</v>
      </c>
      <c r="D6037" s="50">
        <v>0.56665509259259261</v>
      </c>
      <c r="E6037" s="48" t="s">
        <v>8341</v>
      </c>
      <c r="F6037" s="48" t="s">
        <v>189</v>
      </c>
      <c r="G6037" s="48" t="s">
        <v>719</v>
      </c>
      <c r="H6037" s="48" t="s">
        <v>719</v>
      </c>
      <c r="I6037" s="48" t="s">
        <v>719</v>
      </c>
      <c r="J6037" s="48" t="s">
        <v>719</v>
      </c>
      <c r="K6037" s="48"/>
      <c r="L6037" s="48"/>
      <c r="M6037" s="48"/>
      <c r="N6037" s="48"/>
      <c r="O6037" s="48"/>
      <c r="P6037" s="48"/>
      <c r="Q6037" s="48"/>
      <c r="R6037" s="48"/>
      <c r="S6037" s="48"/>
      <c r="T6037" s="48"/>
      <c r="U6037" s="48"/>
      <c r="V6037" s="48"/>
      <c r="W6037" s="51" t="s">
        <v>5504</v>
      </c>
      <c r="X6037" t="str">
        <f t="shared" si="188"/>
        <v>JB;BE;BE;BE;BE</v>
      </c>
      <c r="Y6037" cm="1">
        <f t="array" ref="Y6037">SUM(_xlfn.XLOOKUP(_xlfn.TOROW(F6037:V6037,1),$AN$34:$AN$43,$AL$34:$AL$43,,0,1))</f>
        <v>21</v>
      </c>
      <c r="Z6037">
        <f t="shared" si="189"/>
        <v>5</v>
      </c>
      <c r="AA6037" t="str">
        <v>CB</v>
      </c>
      <c r="AG6037">
        <v>7568</v>
      </c>
      <c r="AH6037">
        <v>5</v>
      </c>
      <c r="AT6037">
        <v>5</v>
      </c>
    </row>
    <row r="6038" spans="2:46" ht="15" customHeight="1">
      <c r="B6038" s="48">
        <v>7808</v>
      </c>
      <c r="C6038" s="49">
        <v>45464</v>
      </c>
      <c r="D6038" s="50">
        <v>0.56718749999999996</v>
      </c>
      <c r="E6038" s="48" t="s">
        <v>13209</v>
      </c>
      <c r="F6038" s="48" t="s">
        <v>189</v>
      </c>
      <c r="G6038" s="48" t="s">
        <v>189</v>
      </c>
      <c r="H6038" s="48" t="s">
        <v>189</v>
      </c>
      <c r="I6038" s="48" t="s">
        <v>319</v>
      </c>
      <c r="J6038" s="48"/>
      <c r="K6038" s="48"/>
      <c r="L6038" s="48"/>
      <c r="M6038" s="48"/>
      <c r="N6038" s="48"/>
      <c r="O6038" s="48"/>
      <c r="P6038" s="48"/>
      <c r="Q6038" s="48"/>
      <c r="R6038" s="48"/>
      <c r="S6038" s="48"/>
      <c r="T6038" s="48"/>
      <c r="U6038" s="48"/>
      <c r="V6038" s="48"/>
      <c r="W6038" s="51" t="s">
        <v>5505</v>
      </c>
      <c r="X6038" t="str">
        <f t="shared" si="188"/>
        <v>JB;JB;JB;FR</v>
      </c>
      <c r="Y6038" cm="1">
        <f t="array" ref="Y6038">SUM(_xlfn.XLOOKUP(_xlfn.TOROW(F6038:V6038,1),$AN$34:$AN$43,$AL$34:$AL$43,,0,1))</f>
        <v>6</v>
      </c>
      <c r="Z6038">
        <f t="shared" si="189"/>
        <v>4</v>
      </c>
      <c r="AA6038" t="str">
        <v>CB</v>
      </c>
      <c r="AG6038">
        <v>7570</v>
      </c>
      <c r="AH6038">
        <v>5</v>
      </c>
      <c r="AT6038">
        <v>4</v>
      </c>
    </row>
    <row r="6039" spans="2:46" ht="15" customHeight="1">
      <c r="B6039" s="48">
        <v>7809</v>
      </c>
      <c r="C6039" s="49">
        <v>45464</v>
      </c>
      <c r="D6039" s="50">
        <v>0.57015046296296301</v>
      </c>
      <c r="E6039" s="48" t="s">
        <v>13210</v>
      </c>
      <c r="F6039" s="48" t="s">
        <v>194</v>
      </c>
      <c r="G6039" s="48" t="s">
        <v>243</v>
      </c>
      <c r="H6039" s="48" t="s">
        <v>319</v>
      </c>
      <c r="I6039" s="48" t="s">
        <v>133</v>
      </c>
      <c r="J6039" s="48" t="s">
        <v>194</v>
      </c>
      <c r="K6039" s="48" t="s">
        <v>243</v>
      </c>
      <c r="L6039" s="48" t="s">
        <v>133</v>
      </c>
      <c r="M6039" s="48" t="s">
        <v>133</v>
      </c>
      <c r="N6039" s="48"/>
      <c r="O6039" s="48"/>
      <c r="P6039" s="48"/>
      <c r="Q6039" s="48"/>
      <c r="R6039" s="48"/>
      <c r="S6039" s="48"/>
      <c r="T6039" s="48"/>
      <c r="U6039" s="48"/>
      <c r="V6039" s="48"/>
      <c r="W6039" s="51" t="s">
        <v>5506</v>
      </c>
      <c r="X6039" t="str">
        <f t="shared" si="188"/>
        <v>DH;CB;FR;SO;DH;CB;SO;SO</v>
      </c>
      <c r="Y6039" cm="1">
        <f t="array" ref="Y6039">SUM(_xlfn.XLOOKUP(_xlfn.TOROW(F6039:V6039,1),$AN$34:$AN$43,$AL$34:$AL$43,,0,1))</f>
        <v>43</v>
      </c>
      <c r="Z6039">
        <f t="shared" si="189"/>
        <v>8</v>
      </c>
      <c r="AA6039" t="str">
        <v>WB</v>
      </c>
      <c r="AG6039">
        <v>7574</v>
      </c>
      <c r="AH6039">
        <v>5</v>
      </c>
      <c r="AT6039">
        <v>8</v>
      </c>
    </row>
    <row r="6040" spans="2:46" ht="15" customHeight="1">
      <c r="B6040" s="48">
        <v>7810</v>
      </c>
      <c r="C6040" s="49">
        <v>45464</v>
      </c>
      <c r="D6040" s="50">
        <v>0.57127314814814811</v>
      </c>
      <c r="E6040" s="48" t="s">
        <v>13211</v>
      </c>
      <c r="F6040" s="48" t="s">
        <v>319</v>
      </c>
      <c r="G6040" s="48" t="s">
        <v>304</v>
      </c>
      <c r="H6040" s="48" t="s">
        <v>304</v>
      </c>
      <c r="I6040" s="48" t="s">
        <v>304</v>
      </c>
      <c r="J6040" s="48" t="s">
        <v>304</v>
      </c>
      <c r="K6040" s="48" t="s">
        <v>719</v>
      </c>
      <c r="L6040" s="48" t="s">
        <v>133</v>
      </c>
      <c r="M6040" s="48" t="s">
        <v>194</v>
      </c>
      <c r="N6040" s="48" t="s">
        <v>51</v>
      </c>
      <c r="O6040" s="48" t="s">
        <v>280</v>
      </c>
      <c r="P6040" s="48" t="s">
        <v>280</v>
      </c>
      <c r="Q6040" s="48" t="s">
        <v>280</v>
      </c>
      <c r="R6040" s="48"/>
      <c r="S6040" s="48"/>
      <c r="T6040" s="48"/>
      <c r="U6040" s="48"/>
      <c r="V6040" s="48"/>
      <c r="W6040" s="51" t="s">
        <v>5507</v>
      </c>
      <c r="X6040" t="str">
        <f t="shared" si="188"/>
        <v>FR;HD;HD;HD;HD;BE;SO;DH;BB;WB;WB;WB</v>
      </c>
      <c r="Y6040" cm="1">
        <f t="array" ref="Y6040">SUM(_xlfn.XLOOKUP(_xlfn.TOROW(F6040:V6040,1),$AN$34:$AN$43,$AL$34:$AL$43,,0,1))</f>
        <v>90</v>
      </c>
      <c r="Z6040">
        <f t="shared" si="189"/>
        <v>12</v>
      </c>
      <c r="AA6040" t="str">
        <v>WB</v>
      </c>
      <c r="AG6040">
        <v>7580</v>
      </c>
      <c r="AH6040">
        <v>5</v>
      </c>
      <c r="AT6040">
        <v>12</v>
      </c>
    </row>
    <row r="6041" spans="2:46" ht="15" customHeight="1">
      <c r="B6041" s="48">
        <v>7811</v>
      </c>
      <c r="C6041" s="49">
        <v>45464</v>
      </c>
      <c r="D6041" s="50">
        <v>0.5743287037037037</v>
      </c>
      <c r="E6041" s="48" t="s">
        <v>13212</v>
      </c>
      <c r="F6041" s="48" t="s">
        <v>719</v>
      </c>
      <c r="G6041" s="48" t="s">
        <v>133</v>
      </c>
      <c r="H6041" s="48" t="s">
        <v>280</v>
      </c>
      <c r="I6041" s="48" t="s">
        <v>803</v>
      </c>
      <c r="J6041" s="48" t="s">
        <v>189</v>
      </c>
      <c r="K6041" s="48" t="s">
        <v>280</v>
      </c>
      <c r="L6041" s="48" t="s">
        <v>133</v>
      </c>
      <c r="M6041" s="48" t="s">
        <v>243</v>
      </c>
      <c r="N6041" s="48" t="s">
        <v>243</v>
      </c>
      <c r="O6041" s="48"/>
      <c r="P6041" s="48"/>
      <c r="Q6041" s="48"/>
      <c r="R6041" s="48"/>
      <c r="S6041" s="48"/>
      <c r="T6041" s="48"/>
      <c r="U6041" s="48"/>
      <c r="V6041" s="48"/>
      <c r="W6041" s="51" t="s">
        <v>5508</v>
      </c>
      <c r="X6041" t="str">
        <f t="shared" si="188"/>
        <v>BE;SO;WB;SS;JB;WB;SO;CB;CB</v>
      </c>
      <c r="Y6041" cm="1">
        <f t="array" ref="Y6041">SUM(_xlfn.XLOOKUP(_xlfn.TOROW(F6041:V6041,1),$AN$34:$AN$43,$AL$34:$AL$43,,0,1))</f>
        <v>51</v>
      </c>
      <c r="Z6041">
        <f t="shared" si="189"/>
        <v>9</v>
      </c>
      <c r="AA6041" t="str">
        <v>BE</v>
      </c>
      <c r="AG6041">
        <v>7581</v>
      </c>
      <c r="AH6041">
        <v>5</v>
      </c>
      <c r="AT6041">
        <v>9</v>
      </c>
    </row>
    <row r="6042" spans="2:46" ht="15" customHeight="1">
      <c r="B6042" s="48">
        <v>7812</v>
      </c>
      <c r="C6042" s="49">
        <v>45464</v>
      </c>
      <c r="D6042" s="50">
        <v>0.57553240740740741</v>
      </c>
      <c r="E6042" s="48" t="s">
        <v>13213</v>
      </c>
      <c r="F6042" s="48" t="s">
        <v>304</v>
      </c>
      <c r="G6042" s="48" t="s">
        <v>189</v>
      </c>
      <c r="H6042" s="48" t="s">
        <v>243</v>
      </c>
      <c r="I6042" s="48" t="s">
        <v>194</v>
      </c>
      <c r="J6042" s="48" t="s">
        <v>133</v>
      </c>
      <c r="K6042" s="48" t="s">
        <v>51</v>
      </c>
      <c r="L6042" s="48" t="s">
        <v>51</v>
      </c>
      <c r="M6042" s="48"/>
      <c r="N6042" s="48"/>
      <c r="O6042" s="48"/>
      <c r="P6042" s="48"/>
      <c r="Q6042" s="48"/>
      <c r="R6042" s="48"/>
      <c r="S6042" s="48"/>
      <c r="T6042" s="48"/>
      <c r="U6042" s="48"/>
      <c r="V6042" s="48"/>
      <c r="W6042" s="51" t="s">
        <v>5509</v>
      </c>
      <c r="X6042" t="str">
        <f t="shared" si="188"/>
        <v>HD;JB;CB;DH;SO;BB;BB</v>
      </c>
      <c r="Y6042" cm="1">
        <f t="array" ref="Y6042">SUM(_xlfn.XLOOKUP(_xlfn.TOROW(F6042:V6042,1),$AN$34:$AN$43,$AL$34:$AL$43,,0,1))</f>
        <v>47</v>
      </c>
      <c r="Z6042">
        <f t="shared" si="189"/>
        <v>7</v>
      </c>
      <c r="AA6042" t="str">
        <v>BE</v>
      </c>
      <c r="AG6042">
        <v>7587</v>
      </c>
      <c r="AH6042">
        <v>5</v>
      </c>
      <c r="AT6042">
        <v>7</v>
      </c>
    </row>
    <row r="6043" spans="2:46" ht="15" customHeight="1">
      <c r="B6043" s="48">
        <v>7813</v>
      </c>
      <c r="C6043" s="49">
        <v>45464</v>
      </c>
      <c r="D6043" s="50">
        <v>0.57774305555555561</v>
      </c>
      <c r="E6043" s="48" t="s">
        <v>13214</v>
      </c>
      <c r="F6043" s="48" t="s">
        <v>304</v>
      </c>
      <c r="G6043" s="48" t="s">
        <v>719</v>
      </c>
      <c r="H6043" s="48" t="s">
        <v>719</v>
      </c>
      <c r="I6043" s="48" t="s">
        <v>243</v>
      </c>
      <c r="J6043" s="48" t="s">
        <v>719</v>
      </c>
      <c r="K6043" s="48" t="s">
        <v>719</v>
      </c>
      <c r="L6043" s="48"/>
      <c r="M6043" s="48"/>
      <c r="N6043" s="48"/>
      <c r="O6043" s="48"/>
      <c r="P6043" s="48"/>
      <c r="Q6043" s="48"/>
      <c r="R6043" s="48"/>
      <c r="S6043" s="48"/>
      <c r="T6043" s="48"/>
      <c r="U6043" s="48"/>
      <c r="V6043" s="48"/>
      <c r="W6043" s="51" t="s">
        <v>5510</v>
      </c>
      <c r="X6043" t="str">
        <f t="shared" si="188"/>
        <v>HD;BE;BE;CB;BE;BE</v>
      </c>
      <c r="Y6043" cm="1">
        <f t="array" ref="Y6043">SUM(_xlfn.XLOOKUP(_xlfn.TOROW(F6043:V6043,1),$AN$34:$AN$43,$AL$34:$AL$43,,0,1))</f>
        <v>35</v>
      </c>
      <c r="Z6043">
        <f t="shared" si="189"/>
        <v>6</v>
      </c>
      <c r="AA6043" t="str">
        <v>BE</v>
      </c>
      <c r="AG6043">
        <v>7621</v>
      </c>
      <c r="AH6043">
        <v>5</v>
      </c>
      <c r="AT6043">
        <v>6</v>
      </c>
    </row>
    <row r="6044" spans="2:46" ht="15" customHeight="1">
      <c r="B6044" s="48">
        <v>7814</v>
      </c>
      <c r="C6044" s="49">
        <v>45464</v>
      </c>
      <c r="D6044" s="50">
        <v>0.57827546296296295</v>
      </c>
      <c r="E6044" s="48" t="s">
        <v>13215</v>
      </c>
      <c r="F6044" s="48" t="s">
        <v>304</v>
      </c>
      <c r="G6044" s="48" t="s">
        <v>133</v>
      </c>
      <c r="H6044" s="48" t="s">
        <v>243</v>
      </c>
      <c r="I6044" s="48" t="s">
        <v>719</v>
      </c>
      <c r="J6044" s="48" t="s">
        <v>189</v>
      </c>
      <c r="K6044" s="48" t="s">
        <v>51</v>
      </c>
      <c r="L6044" s="48" t="s">
        <v>304</v>
      </c>
      <c r="M6044" s="48" t="s">
        <v>243</v>
      </c>
      <c r="N6044" s="48"/>
      <c r="O6044" s="48"/>
      <c r="P6044" s="48"/>
      <c r="Q6044" s="48"/>
      <c r="R6044" s="48"/>
      <c r="S6044" s="48"/>
      <c r="T6044" s="48"/>
      <c r="U6044" s="48"/>
      <c r="V6044" s="48"/>
      <c r="W6044" s="51" t="s">
        <v>5511</v>
      </c>
      <c r="X6044" t="str">
        <f t="shared" si="188"/>
        <v>HD;SO;CB;BE;JB;BB;HD;CB</v>
      </c>
      <c r="Y6044" cm="1">
        <f t="array" ref="Y6044">SUM(_xlfn.XLOOKUP(_xlfn.TOROW(F6044:V6044,1),$AN$34:$AN$43,$AL$34:$AL$43,,0,1))</f>
        <v>48</v>
      </c>
      <c r="Z6044">
        <f t="shared" si="189"/>
        <v>8</v>
      </c>
      <c r="AA6044" t="str">
        <v>BE</v>
      </c>
      <c r="AG6044">
        <v>7626</v>
      </c>
      <c r="AH6044">
        <v>5</v>
      </c>
      <c r="AT6044">
        <v>8</v>
      </c>
    </row>
    <row r="6045" spans="2:46" ht="15" customHeight="1">
      <c r="B6045" s="48">
        <v>7815</v>
      </c>
      <c r="C6045" s="49">
        <v>45464</v>
      </c>
      <c r="D6045" s="50">
        <v>0.57848379629629632</v>
      </c>
      <c r="E6045" s="48" t="s">
        <v>8278</v>
      </c>
      <c r="F6045" s="48" t="s">
        <v>194</v>
      </c>
      <c r="G6045" s="48" t="s">
        <v>194</v>
      </c>
      <c r="H6045" s="48" t="s">
        <v>194</v>
      </c>
      <c r="I6045" s="48" t="s">
        <v>194</v>
      </c>
      <c r="J6045" s="48"/>
      <c r="K6045" s="48"/>
      <c r="L6045" s="48"/>
      <c r="M6045" s="48"/>
      <c r="N6045" s="48"/>
      <c r="O6045" s="48"/>
      <c r="P6045" s="48"/>
      <c r="Q6045" s="48"/>
      <c r="R6045" s="48"/>
      <c r="S6045" s="48"/>
      <c r="T6045" s="48"/>
      <c r="U6045" s="48"/>
      <c r="V6045" s="48"/>
      <c r="W6045" s="51" t="s">
        <v>987</v>
      </c>
      <c r="X6045" t="str">
        <f t="shared" si="188"/>
        <v>DH;DH;DH;DH</v>
      </c>
      <c r="Y6045" cm="1">
        <f t="array" ref="Y6045">SUM(_xlfn.XLOOKUP(_xlfn.TOROW(F6045:V6045,1),$AN$34:$AN$43,$AL$34:$AL$43,,0,1))</f>
        <v>36</v>
      </c>
      <c r="Z6045">
        <f t="shared" si="189"/>
        <v>4</v>
      </c>
      <c r="AA6045" t="str">
        <v>FR</v>
      </c>
      <c r="AG6045">
        <v>7629</v>
      </c>
      <c r="AH6045">
        <v>5</v>
      </c>
      <c r="AT6045">
        <v>4</v>
      </c>
    </row>
    <row r="6046" spans="2:46" ht="15" customHeight="1">
      <c r="B6046" s="48">
        <v>7816</v>
      </c>
      <c r="C6046" s="49">
        <v>45464</v>
      </c>
      <c r="D6046" s="50">
        <v>0.57899305555555558</v>
      </c>
      <c r="E6046" s="48" t="s">
        <v>13216</v>
      </c>
      <c r="F6046" s="48" t="s">
        <v>803</v>
      </c>
      <c r="G6046" s="48" t="s">
        <v>194</v>
      </c>
      <c r="H6046" s="48" t="s">
        <v>304</v>
      </c>
      <c r="I6046" s="48" t="s">
        <v>280</v>
      </c>
      <c r="J6046" s="48" t="s">
        <v>719</v>
      </c>
      <c r="K6046" s="48" t="s">
        <v>304</v>
      </c>
      <c r="L6046" s="48"/>
      <c r="M6046" s="48"/>
      <c r="N6046" s="48"/>
      <c r="O6046" s="48"/>
      <c r="P6046" s="48"/>
      <c r="Q6046" s="48"/>
      <c r="R6046" s="48"/>
      <c r="S6046" s="48"/>
      <c r="T6046" s="48"/>
      <c r="U6046" s="48"/>
      <c r="V6046" s="48"/>
      <c r="W6046" s="51" t="s">
        <v>5512</v>
      </c>
      <c r="X6046" t="str">
        <f t="shared" si="188"/>
        <v>SS;DH;HD;WB;BE;HD</v>
      </c>
      <c r="Y6046" cm="1">
        <f t="array" ref="Y6046">SUM(_xlfn.XLOOKUP(_xlfn.TOROW(F6046:V6046,1),$AN$34:$AN$43,$AL$34:$AL$43,,0,1))</f>
        <v>42</v>
      </c>
      <c r="Z6046">
        <f t="shared" si="189"/>
        <v>6</v>
      </c>
      <c r="AA6046" t="str">
        <v>HD</v>
      </c>
      <c r="AG6046">
        <v>7643</v>
      </c>
      <c r="AH6046">
        <v>5</v>
      </c>
      <c r="AT6046">
        <v>6</v>
      </c>
    </row>
    <row r="6047" spans="2:46" ht="15" customHeight="1">
      <c r="B6047" s="48">
        <v>7817</v>
      </c>
      <c r="C6047" s="49">
        <v>45464</v>
      </c>
      <c r="D6047" s="50">
        <v>0.57986111111111116</v>
      </c>
      <c r="E6047" s="48" t="s">
        <v>13217</v>
      </c>
      <c r="F6047" s="48" t="s">
        <v>280</v>
      </c>
      <c r="G6047" s="48" t="s">
        <v>133</v>
      </c>
      <c r="H6047" s="48" t="s">
        <v>133</v>
      </c>
      <c r="I6047" s="48" t="s">
        <v>133</v>
      </c>
      <c r="J6047" s="48" t="s">
        <v>304</v>
      </c>
      <c r="K6047" s="48" t="s">
        <v>194</v>
      </c>
      <c r="L6047" s="48" t="s">
        <v>189</v>
      </c>
      <c r="M6047" s="48" t="s">
        <v>803</v>
      </c>
      <c r="N6047" s="48" t="s">
        <v>803</v>
      </c>
      <c r="O6047" s="48" t="s">
        <v>803</v>
      </c>
      <c r="P6047" s="48" t="s">
        <v>319</v>
      </c>
      <c r="Q6047" s="48" t="s">
        <v>719</v>
      </c>
      <c r="R6047" s="48"/>
      <c r="S6047" s="48"/>
      <c r="T6047" s="48"/>
      <c r="U6047" s="48"/>
      <c r="V6047" s="48"/>
      <c r="W6047" s="51" t="s">
        <v>5513</v>
      </c>
      <c r="X6047" t="str">
        <f t="shared" si="188"/>
        <v>WB;SO;SO;SO;HD;DH;JB;SS;SS;SS;FR;BE</v>
      </c>
      <c r="Y6047" cm="1">
        <f t="array" ref="Y6047">SUM(_xlfn.XLOOKUP(_xlfn.TOROW(F6047:V6047,1),$AN$34:$AN$43,$AL$34:$AL$43,,0,1))</f>
        <v>51</v>
      </c>
      <c r="Z6047">
        <f t="shared" si="189"/>
        <v>12</v>
      </c>
      <c r="AA6047" t="str">
        <v>DH</v>
      </c>
      <c r="AG6047">
        <v>7651</v>
      </c>
      <c r="AH6047">
        <v>5</v>
      </c>
      <c r="AT6047">
        <v>12</v>
      </c>
    </row>
    <row r="6048" spans="2:46" ht="15" customHeight="1">
      <c r="B6048" s="48">
        <v>7818</v>
      </c>
      <c r="C6048" s="49">
        <v>45464</v>
      </c>
      <c r="D6048" s="50">
        <v>0.58459490740740738</v>
      </c>
      <c r="E6048" s="48" t="s">
        <v>10962</v>
      </c>
      <c r="F6048" s="48" t="s">
        <v>319</v>
      </c>
      <c r="G6048" s="48" t="s">
        <v>319</v>
      </c>
      <c r="H6048" s="48" t="s">
        <v>319</v>
      </c>
      <c r="I6048" s="48" t="s">
        <v>319</v>
      </c>
      <c r="J6048" s="48" t="s">
        <v>280</v>
      </c>
      <c r="K6048" s="48" t="s">
        <v>280</v>
      </c>
      <c r="L6048" s="48"/>
      <c r="M6048" s="48"/>
      <c r="N6048" s="48"/>
      <c r="O6048" s="48"/>
      <c r="P6048" s="48"/>
      <c r="Q6048" s="48"/>
      <c r="R6048" s="48"/>
      <c r="S6048" s="48"/>
      <c r="T6048" s="48"/>
      <c r="U6048" s="48"/>
      <c r="V6048" s="48"/>
      <c r="W6048" s="51" t="s">
        <v>5514</v>
      </c>
      <c r="X6048" t="str">
        <f t="shared" si="188"/>
        <v>FR;FR;FR;FR;WB;WB</v>
      </c>
      <c r="Y6048" cm="1">
        <f t="array" ref="Y6048">SUM(_xlfn.XLOOKUP(_xlfn.TOROW(F6048:V6048,1),$AN$34:$AN$43,$AL$34:$AL$43,,0,1))</f>
        <v>34</v>
      </c>
      <c r="Z6048">
        <f t="shared" si="189"/>
        <v>6</v>
      </c>
      <c r="AA6048" t="str">
        <v>JB</v>
      </c>
      <c r="AG6048">
        <v>7659</v>
      </c>
      <c r="AH6048">
        <v>5</v>
      </c>
      <c r="AT6048">
        <v>6</v>
      </c>
    </row>
    <row r="6049" spans="2:46" ht="15" customHeight="1">
      <c r="B6049" s="48">
        <v>7819</v>
      </c>
      <c r="C6049" s="49">
        <v>45464</v>
      </c>
      <c r="D6049" s="50">
        <v>0.58644675925925926</v>
      </c>
      <c r="E6049" s="48" t="s">
        <v>13218</v>
      </c>
      <c r="F6049" s="48" t="s">
        <v>133</v>
      </c>
      <c r="G6049" s="48" t="s">
        <v>243</v>
      </c>
      <c r="H6049" s="48" t="s">
        <v>803</v>
      </c>
      <c r="I6049" s="48" t="s">
        <v>51</v>
      </c>
      <c r="J6049" s="48" t="s">
        <v>133</v>
      </c>
      <c r="K6049" s="48" t="s">
        <v>304</v>
      </c>
      <c r="L6049" s="48" t="s">
        <v>719</v>
      </c>
      <c r="M6049" s="48" t="s">
        <v>719</v>
      </c>
      <c r="N6049" s="48" t="s">
        <v>304</v>
      </c>
      <c r="O6049" s="48" t="s">
        <v>319</v>
      </c>
      <c r="P6049" s="48"/>
      <c r="Q6049" s="48"/>
      <c r="R6049" s="48"/>
      <c r="S6049" s="48"/>
      <c r="T6049" s="48"/>
      <c r="U6049" s="48"/>
      <c r="V6049" s="48"/>
      <c r="W6049" s="51" t="s">
        <v>5515</v>
      </c>
      <c r="X6049" t="str">
        <f t="shared" si="188"/>
        <v>SO;CB;SS;BB;SO;HD;BE;BE;HD;FR</v>
      </c>
      <c r="Y6049" cm="1">
        <f t="array" ref="Y6049">SUM(_xlfn.XLOOKUP(_xlfn.TOROW(F6049:V6049,1),$AN$34:$AN$43,$AL$34:$AL$43,,0,1))</f>
        <v>52</v>
      </c>
      <c r="Z6049">
        <f t="shared" si="189"/>
        <v>10</v>
      </c>
      <c r="AA6049" t="str">
        <v>JB</v>
      </c>
      <c r="AG6049">
        <v>7663</v>
      </c>
      <c r="AH6049">
        <v>5</v>
      </c>
      <c r="AT6049">
        <v>10</v>
      </c>
    </row>
    <row r="6050" spans="2:46" ht="15" customHeight="1">
      <c r="B6050" s="48">
        <v>7820</v>
      </c>
      <c r="C6050" s="49">
        <v>45464</v>
      </c>
      <c r="D6050" s="50">
        <v>0.58783564814814815</v>
      </c>
      <c r="E6050" s="48" t="s">
        <v>13219</v>
      </c>
      <c r="F6050" s="48" t="s">
        <v>304</v>
      </c>
      <c r="G6050" s="48" t="s">
        <v>304</v>
      </c>
      <c r="H6050" s="48" t="s">
        <v>319</v>
      </c>
      <c r="I6050" s="48" t="s">
        <v>319</v>
      </c>
      <c r="J6050" s="48" t="s">
        <v>319</v>
      </c>
      <c r="K6050" s="48" t="s">
        <v>319</v>
      </c>
      <c r="L6050" s="48" t="s">
        <v>319</v>
      </c>
      <c r="M6050" s="48"/>
      <c r="N6050" s="48"/>
      <c r="O6050" s="48"/>
      <c r="P6050" s="48"/>
      <c r="Q6050" s="48"/>
      <c r="R6050" s="48"/>
      <c r="S6050" s="48"/>
      <c r="T6050" s="48"/>
      <c r="U6050" s="48"/>
      <c r="V6050" s="48"/>
      <c r="W6050" s="51" t="s">
        <v>5516</v>
      </c>
      <c r="X6050" t="str">
        <f t="shared" si="188"/>
        <v>HD;HD;FR;FR;FR;FR;FR</v>
      </c>
      <c r="Y6050" cm="1">
        <f t="array" ref="Y6050">SUM(_xlfn.XLOOKUP(_xlfn.TOROW(F6050:V6050,1),$AN$34:$AN$43,$AL$34:$AL$43,,0,1))</f>
        <v>29</v>
      </c>
      <c r="Z6050">
        <f t="shared" si="189"/>
        <v>7</v>
      </c>
      <c r="AA6050" t="str">
        <v>JB</v>
      </c>
      <c r="AG6050">
        <v>7664</v>
      </c>
      <c r="AH6050">
        <v>5</v>
      </c>
      <c r="AT6050">
        <v>7</v>
      </c>
    </row>
    <row r="6051" spans="2:46" ht="15" customHeight="1">
      <c r="B6051" s="48">
        <v>7821</v>
      </c>
      <c r="C6051" s="49">
        <v>45464</v>
      </c>
      <c r="D6051" s="50">
        <v>0.58840277777777783</v>
      </c>
      <c r="E6051" s="48" t="s">
        <v>13220</v>
      </c>
      <c r="F6051" s="48" t="s">
        <v>243</v>
      </c>
      <c r="G6051" s="48" t="s">
        <v>51</v>
      </c>
      <c r="H6051" s="48" t="s">
        <v>51</v>
      </c>
      <c r="I6051" s="48"/>
      <c r="J6051" s="48"/>
      <c r="K6051" s="48"/>
      <c r="L6051" s="48"/>
      <c r="M6051" s="48"/>
      <c r="N6051" s="48"/>
      <c r="O6051" s="48"/>
      <c r="P6051" s="48"/>
      <c r="Q6051" s="48"/>
      <c r="R6051" s="48"/>
      <c r="S6051" s="48"/>
      <c r="T6051" s="48"/>
      <c r="U6051" s="48"/>
      <c r="V6051" s="48"/>
      <c r="W6051" s="51" t="s">
        <v>5517</v>
      </c>
      <c r="X6051" t="str">
        <f t="shared" si="188"/>
        <v>CB;BB;BB</v>
      </c>
      <c r="Y6051" cm="1">
        <f t="array" ref="Y6051">SUM(_xlfn.XLOOKUP(_xlfn.TOROW(F6051:V6051,1),$AN$34:$AN$43,$AL$34:$AL$43,,0,1))</f>
        <v>28</v>
      </c>
      <c r="Z6051">
        <f t="shared" si="189"/>
        <v>3</v>
      </c>
      <c r="AA6051" t="str">
        <v>FR</v>
      </c>
      <c r="AG6051">
        <v>7667</v>
      </c>
      <c r="AH6051">
        <v>5</v>
      </c>
      <c r="AT6051">
        <v>3</v>
      </c>
    </row>
    <row r="6052" spans="2:46" ht="15" customHeight="1">
      <c r="B6052" s="48">
        <v>7822</v>
      </c>
      <c r="C6052" s="49">
        <v>45464</v>
      </c>
      <c r="D6052" s="50">
        <v>0.58887731481481487</v>
      </c>
      <c r="E6052" s="48" t="s">
        <v>13221</v>
      </c>
      <c r="F6052" s="48" t="s">
        <v>189</v>
      </c>
      <c r="G6052" s="48" t="s">
        <v>133</v>
      </c>
      <c r="H6052" s="48" t="s">
        <v>803</v>
      </c>
      <c r="I6052" s="48" t="s">
        <v>280</v>
      </c>
      <c r="J6052" s="48" t="s">
        <v>719</v>
      </c>
      <c r="K6052" s="48" t="s">
        <v>719</v>
      </c>
      <c r="L6052" s="48" t="s">
        <v>719</v>
      </c>
      <c r="M6052" s="48" t="s">
        <v>189</v>
      </c>
      <c r="N6052" s="48"/>
      <c r="O6052" s="48"/>
      <c r="P6052" s="48"/>
      <c r="Q6052" s="48"/>
      <c r="R6052" s="48"/>
      <c r="S6052" s="48"/>
      <c r="T6052" s="48"/>
      <c r="U6052" s="48"/>
      <c r="V6052" s="48"/>
      <c r="W6052" s="51" t="s">
        <v>5518</v>
      </c>
      <c r="X6052" t="str">
        <f t="shared" si="188"/>
        <v>JB;SO;SS;WB;BE;BE;BE;JB</v>
      </c>
      <c r="Y6052" cm="1">
        <f t="array" ref="Y6052">SUM(_xlfn.XLOOKUP(_xlfn.TOROW(F6052:V6052,1),$AN$34:$AN$43,$AL$34:$AL$43,,0,1))</f>
        <v>33</v>
      </c>
      <c r="Z6052">
        <f t="shared" si="189"/>
        <v>8</v>
      </c>
      <c r="AA6052" t="str">
        <v>SS</v>
      </c>
      <c r="AG6052">
        <v>7670</v>
      </c>
      <c r="AH6052">
        <v>5</v>
      </c>
      <c r="AT6052">
        <v>8</v>
      </c>
    </row>
    <row r="6053" spans="2:46" ht="15" customHeight="1">
      <c r="B6053" s="48">
        <v>7823</v>
      </c>
      <c r="C6053" s="49">
        <v>45464</v>
      </c>
      <c r="D6053" s="50">
        <v>0.58922453703703703</v>
      </c>
      <c r="E6053" s="48" t="s">
        <v>13222</v>
      </c>
      <c r="F6053" s="48" t="s">
        <v>243</v>
      </c>
      <c r="G6053" s="48" t="s">
        <v>189</v>
      </c>
      <c r="H6053" s="48" t="s">
        <v>243</v>
      </c>
      <c r="I6053" s="48" t="s">
        <v>280</v>
      </c>
      <c r="J6053" s="48" t="s">
        <v>719</v>
      </c>
      <c r="K6053" s="48" t="s">
        <v>719</v>
      </c>
      <c r="L6053" s="48" t="s">
        <v>319</v>
      </c>
      <c r="M6053" s="48" t="s">
        <v>803</v>
      </c>
      <c r="N6053" s="48"/>
      <c r="O6053" s="48"/>
      <c r="P6053" s="48"/>
      <c r="Q6053" s="48"/>
      <c r="R6053" s="48"/>
      <c r="S6053" s="48"/>
      <c r="T6053" s="48"/>
      <c r="U6053" s="48"/>
      <c r="V6053" s="48"/>
      <c r="W6053" s="51" t="s">
        <v>5519</v>
      </c>
      <c r="X6053" t="str">
        <f t="shared" si="188"/>
        <v>CB;JB;CB;WB;BE;BE;FR;SS</v>
      </c>
      <c r="Y6053" cm="1">
        <f t="array" ref="Y6053">SUM(_xlfn.XLOOKUP(_xlfn.TOROW(F6053:V6053,1),$AN$34:$AN$43,$AL$34:$AL$43,,0,1))</f>
        <v>44</v>
      </c>
      <c r="Z6053">
        <f t="shared" si="189"/>
        <v>8</v>
      </c>
      <c r="AA6053" t="str">
        <v>SS</v>
      </c>
      <c r="AG6053">
        <v>7672</v>
      </c>
      <c r="AH6053">
        <v>5</v>
      </c>
      <c r="AT6053">
        <v>8</v>
      </c>
    </row>
    <row r="6054" spans="2:46" ht="15" customHeight="1">
      <c r="B6054" s="48">
        <v>7824</v>
      </c>
      <c r="C6054" s="49">
        <v>45464</v>
      </c>
      <c r="D6054" s="50">
        <v>0.58957175925925931</v>
      </c>
      <c r="E6054" s="48" t="s">
        <v>13223</v>
      </c>
      <c r="F6054" s="48" t="s">
        <v>803</v>
      </c>
      <c r="G6054" s="48" t="s">
        <v>803</v>
      </c>
      <c r="H6054" s="48" t="s">
        <v>803</v>
      </c>
      <c r="I6054" s="48" t="s">
        <v>243</v>
      </c>
      <c r="J6054" s="48" t="s">
        <v>304</v>
      </c>
      <c r="K6054" s="48"/>
      <c r="L6054" s="48"/>
      <c r="M6054" s="48"/>
      <c r="N6054" s="48"/>
      <c r="O6054" s="48"/>
      <c r="P6054" s="48"/>
      <c r="Q6054" s="48"/>
      <c r="R6054" s="48"/>
      <c r="S6054" s="48"/>
      <c r="T6054" s="48"/>
      <c r="U6054" s="48"/>
      <c r="V6054" s="48"/>
      <c r="W6054" s="51" t="s">
        <v>5520</v>
      </c>
      <c r="X6054" t="str">
        <f t="shared" si="188"/>
        <v>SS;SS;SS;CB;HD</v>
      </c>
      <c r="Y6054" cm="1">
        <f t="array" ref="Y6054">SUM(_xlfn.XLOOKUP(_xlfn.TOROW(F6054:V6054,1),$AN$34:$AN$43,$AL$34:$AL$43,,0,1))</f>
        <v>24</v>
      </c>
      <c r="Z6054">
        <f t="shared" si="189"/>
        <v>5</v>
      </c>
      <c r="AA6054" t="str">
        <v>SS</v>
      </c>
      <c r="AG6054">
        <v>7677</v>
      </c>
      <c r="AH6054">
        <v>5</v>
      </c>
      <c r="AT6054">
        <v>5</v>
      </c>
    </row>
    <row r="6055" spans="2:46" ht="15" customHeight="1">
      <c r="B6055" s="48">
        <v>7825</v>
      </c>
      <c r="C6055" s="49">
        <v>45464</v>
      </c>
      <c r="D6055" s="50">
        <v>0.59049768518518519</v>
      </c>
      <c r="E6055" s="48" t="s">
        <v>13224</v>
      </c>
      <c r="F6055" s="48" t="s">
        <v>719</v>
      </c>
      <c r="G6055" s="48" t="s">
        <v>319</v>
      </c>
      <c r="H6055" s="48" t="s">
        <v>319</v>
      </c>
      <c r="I6055" s="48" t="s">
        <v>319</v>
      </c>
      <c r="J6055" s="48" t="s">
        <v>319</v>
      </c>
      <c r="K6055" s="48" t="s">
        <v>319</v>
      </c>
      <c r="L6055" s="48" t="s">
        <v>319</v>
      </c>
      <c r="M6055" s="48" t="s">
        <v>189</v>
      </c>
      <c r="N6055" s="48" t="s">
        <v>189</v>
      </c>
      <c r="O6055" s="48"/>
      <c r="P6055" s="48"/>
      <c r="Q6055" s="48"/>
      <c r="R6055" s="48"/>
      <c r="S6055" s="48"/>
      <c r="T6055" s="48"/>
      <c r="U6055" s="48"/>
      <c r="V6055" s="48"/>
      <c r="W6055" s="51" t="s">
        <v>5521</v>
      </c>
      <c r="X6055" t="str">
        <f t="shared" si="188"/>
        <v>BE;FR;FR;FR;FR;FR;FR;JB;JB</v>
      </c>
      <c r="Y6055" cm="1">
        <f t="array" ref="Y6055">SUM(_xlfn.XLOOKUP(_xlfn.TOROW(F6055:V6055,1),$AN$34:$AN$43,$AL$34:$AL$43,,0,1))</f>
        <v>25</v>
      </c>
      <c r="Z6055">
        <f t="shared" si="189"/>
        <v>9</v>
      </c>
      <c r="AA6055" t="str">
        <v>SS</v>
      </c>
      <c r="AG6055">
        <v>7678</v>
      </c>
      <c r="AH6055">
        <v>5</v>
      </c>
      <c r="AT6055">
        <v>9</v>
      </c>
    </row>
    <row r="6056" spans="2:46" ht="15" customHeight="1">
      <c r="B6056" s="48">
        <v>7826</v>
      </c>
      <c r="C6056" s="49">
        <v>45464</v>
      </c>
      <c r="D6056" s="50">
        <v>0.59423611111111108</v>
      </c>
      <c r="E6056" s="48" t="s">
        <v>11532</v>
      </c>
      <c r="F6056" s="48" t="s">
        <v>304</v>
      </c>
      <c r="G6056" s="48" t="s">
        <v>243</v>
      </c>
      <c r="H6056" s="48" t="s">
        <v>243</v>
      </c>
      <c r="I6056" s="48" t="s">
        <v>243</v>
      </c>
      <c r="J6056" s="48"/>
      <c r="K6056" s="48"/>
      <c r="L6056" s="48"/>
      <c r="M6056" s="48"/>
      <c r="N6056" s="48"/>
      <c r="O6056" s="48"/>
      <c r="P6056" s="48"/>
      <c r="Q6056" s="48"/>
      <c r="R6056" s="48"/>
      <c r="S6056" s="48"/>
      <c r="T6056" s="48"/>
      <c r="U6056" s="48"/>
      <c r="V6056" s="48"/>
      <c r="W6056" s="51" t="s">
        <v>3669</v>
      </c>
      <c r="X6056" t="str">
        <f t="shared" si="188"/>
        <v>HD;CB;CB;CB</v>
      </c>
      <c r="Y6056" cm="1">
        <f t="array" ref="Y6056">SUM(_xlfn.XLOOKUP(_xlfn.TOROW(F6056:V6056,1),$AN$34:$AN$43,$AL$34:$AL$43,,0,1))</f>
        <v>31</v>
      </c>
      <c r="Z6056">
        <f t="shared" si="189"/>
        <v>4</v>
      </c>
      <c r="AA6056" t="str">
        <v>HD</v>
      </c>
      <c r="AG6056">
        <v>7685</v>
      </c>
      <c r="AH6056">
        <v>5</v>
      </c>
      <c r="AT6056">
        <v>4</v>
      </c>
    </row>
    <row r="6057" spans="2:46" ht="15" customHeight="1">
      <c r="B6057" s="48">
        <v>7827</v>
      </c>
      <c r="C6057" s="49">
        <v>45464</v>
      </c>
      <c r="D6057" s="50">
        <v>0.59487268518518521</v>
      </c>
      <c r="E6057" s="48" t="s">
        <v>13225</v>
      </c>
      <c r="F6057" s="48" t="s">
        <v>803</v>
      </c>
      <c r="G6057" s="48" t="s">
        <v>803</v>
      </c>
      <c r="H6057" s="48" t="s">
        <v>803</v>
      </c>
      <c r="I6057" s="48" t="s">
        <v>803</v>
      </c>
      <c r="J6057" s="48" t="s">
        <v>51</v>
      </c>
      <c r="K6057" s="48" t="s">
        <v>319</v>
      </c>
      <c r="L6057" s="48" t="s">
        <v>189</v>
      </c>
      <c r="M6057" s="48" t="s">
        <v>189</v>
      </c>
      <c r="N6057" s="48" t="s">
        <v>304</v>
      </c>
      <c r="O6057" s="48" t="s">
        <v>304</v>
      </c>
      <c r="P6057" s="48" t="s">
        <v>189</v>
      </c>
      <c r="Q6057" s="48" t="s">
        <v>243</v>
      </c>
      <c r="R6057" s="48"/>
      <c r="S6057" s="48"/>
      <c r="T6057" s="48"/>
      <c r="U6057" s="48"/>
      <c r="V6057" s="48"/>
      <c r="W6057" s="51" t="s">
        <v>5522</v>
      </c>
      <c r="X6057" t="str">
        <f t="shared" si="188"/>
        <v>SS;SS;SS;SS;BB;FR;JB;JB;HD;HD;JB;CB</v>
      </c>
      <c r="Y6057" cm="1">
        <f t="array" ref="Y6057">SUM(_xlfn.XLOOKUP(_xlfn.TOROW(F6057:V6057,1),$AN$34:$AN$43,$AL$34:$AL$43,,0,1))</f>
        <v>50</v>
      </c>
      <c r="Z6057">
        <f t="shared" si="189"/>
        <v>12</v>
      </c>
      <c r="AA6057" t="str">
        <v>BB</v>
      </c>
      <c r="AG6057">
        <v>7689</v>
      </c>
      <c r="AH6057">
        <v>5</v>
      </c>
      <c r="AT6057">
        <v>12</v>
      </c>
    </row>
    <row r="6058" spans="2:46" ht="15" customHeight="1">
      <c r="B6058" s="48">
        <v>7828</v>
      </c>
      <c r="C6058" s="49">
        <v>45464</v>
      </c>
      <c r="D6058" s="50">
        <v>0.59672453703703698</v>
      </c>
      <c r="E6058" s="48" t="s">
        <v>13226</v>
      </c>
      <c r="F6058" s="48" t="s">
        <v>133</v>
      </c>
      <c r="G6058" s="48" t="s">
        <v>133</v>
      </c>
      <c r="H6058" s="48" t="s">
        <v>133</v>
      </c>
      <c r="I6058" s="48" t="s">
        <v>319</v>
      </c>
      <c r="J6058" s="48" t="s">
        <v>280</v>
      </c>
      <c r="K6058" s="48" t="s">
        <v>280</v>
      </c>
      <c r="L6058" s="48" t="s">
        <v>51</v>
      </c>
      <c r="M6058" s="48" t="s">
        <v>243</v>
      </c>
      <c r="N6058" s="48" t="s">
        <v>243</v>
      </c>
      <c r="O6058" s="48"/>
      <c r="P6058" s="48"/>
      <c r="Q6058" s="48"/>
      <c r="R6058" s="48"/>
      <c r="S6058" s="48"/>
      <c r="T6058" s="48"/>
      <c r="U6058" s="48"/>
      <c r="V6058" s="48"/>
      <c r="W6058" s="51" t="s">
        <v>5523</v>
      </c>
      <c r="X6058" t="str">
        <f t="shared" si="188"/>
        <v>SO;SO;SO;FR;WB;WB;BB;CB;CB</v>
      </c>
      <c r="Y6058" cm="1">
        <f t="array" ref="Y6058">SUM(_xlfn.XLOOKUP(_xlfn.TOROW(F6058:V6058,1),$AN$34:$AN$43,$AL$34:$AL$43,,0,1))</f>
        <v>57</v>
      </c>
      <c r="Z6058">
        <f t="shared" si="189"/>
        <v>9</v>
      </c>
      <c r="AA6058" t="str">
        <v>WB</v>
      </c>
      <c r="AG6058">
        <v>7690</v>
      </c>
      <c r="AH6058">
        <v>5</v>
      </c>
      <c r="AT6058">
        <v>9</v>
      </c>
    </row>
    <row r="6059" spans="2:46" ht="15" customHeight="1">
      <c r="B6059" s="48">
        <v>7829</v>
      </c>
      <c r="C6059" s="49">
        <v>45464</v>
      </c>
      <c r="D6059" s="50">
        <v>0.60004629629629624</v>
      </c>
      <c r="E6059" s="48" t="s">
        <v>319</v>
      </c>
      <c r="F6059" s="48" t="s">
        <v>319</v>
      </c>
      <c r="G6059" s="48"/>
      <c r="H6059" s="48"/>
      <c r="I6059" s="48"/>
      <c r="J6059" s="48"/>
      <c r="K6059" s="48"/>
      <c r="L6059" s="48"/>
      <c r="M6059" s="48"/>
      <c r="N6059" s="48"/>
      <c r="O6059" s="48"/>
      <c r="P6059" s="48"/>
      <c r="Q6059" s="48"/>
      <c r="R6059" s="48"/>
      <c r="S6059" s="48"/>
      <c r="T6059" s="48"/>
      <c r="U6059" s="48"/>
      <c r="V6059" s="48"/>
      <c r="W6059" s="51" t="s">
        <v>507</v>
      </c>
      <c r="X6059" t="str">
        <f t="shared" si="188"/>
        <v>FR</v>
      </c>
      <c r="Y6059" cm="1">
        <f t="array" ref="Y6059">SUM(_xlfn.XLOOKUP(_xlfn.TOROW(F6059:V6059,1),$AN$34:$AN$43,$AL$34:$AL$43,,0,1))</f>
        <v>3</v>
      </c>
      <c r="Z6059">
        <f t="shared" si="189"/>
        <v>1</v>
      </c>
      <c r="AA6059" t="str">
        <v>FR</v>
      </c>
      <c r="AG6059">
        <v>7692</v>
      </c>
      <c r="AH6059">
        <v>5</v>
      </c>
      <c r="AT6059">
        <v>1</v>
      </c>
    </row>
    <row r="6060" spans="2:46" ht="15" customHeight="1">
      <c r="B6060" s="48">
        <v>7830</v>
      </c>
      <c r="C6060" s="49">
        <v>45464</v>
      </c>
      <c r="D6060" s="50">
        <v>0.60123842592592591</v>
      </c>
      <c r="E6060" s="48" t="s">
        <v>13227</v>
      </c>
      <c r="F6060" s="48" t="s">
        <v>51</v>
      </c>
      <c r="G6060" s="48" t="s">
        <v>51</v>
      </c>
      <c r="H6060" s="48" t="s">
        <v>51</v>
      </c>
      <c r="I6060" s="48" t="s">
        <v>280</v>
      </c>
      <c r="J6060" s="48" t="s">
        <v>280</v>
      </c>
      <c r="K6060" s="48"/>
      <c r="L6060" s="48"/>
      <c r="M6060" s="48"/>
      <c r="N6060" s="48"/>
      <c r="O6060" s="48"/>
      <c r="P6060" s="48"/>
      <c r="Q6060" s="48"/>
      <c r="R6060" s="48"/>
      <c r="S6060" s="48"/>
      <c r="T6060" s="48"/>
      <c r="U6060" s="48"/>
      <c r="V6060" s="48"/>
      <c r="W6060" s="51" t="s">
        <v>5524</v>
      </c>
      <c r="X6060" t="str">
        <f t="shared" si="188"/>
        <v>BB;BB;BB;WB;WB</v>
      </c>
      <c r="Y6060" cm="1">
        <f t="array" ref="Y6060">SUM(_xlfn.XLOOKUP(_xlfn.TOROW(F6060:V6060,1),$AN$34:$AN$43,$AL$34:$AL$43,,0,1))</f>
        <v>52</v>
      </c>
      <c r="Z6060">
        <f t="shared" si="189"/>
        <v>5</v>
      </c>
      <c r="AA6060" t="str">
        <v>SO</v>
      </c>
      <c r="AG6060">
        <v>7700</v>
      </c>
      <c r="AH6060">
        <v>5</v>
      </c>
      <c r="AT6060">
        <v>5</v>
      </c>
    </row>
    <row r="6061" spans="2:46" ht="15" customHeight="1">
      <c r="B6061" s="48">
        <v>7831</v>
      </c>
      <c r="C6061" s="49">
        <v>45464</v>
      </c>
      <c r="D6061" s="50">
        <v>0.60309027777777779</v>
      </c>
      <c r="E6061" s="48" t="s">
        <v>13228</v>
      </c>
      <c r="F6061" s="48" t="s">
        <v>319</v>
      </c>
      <c r="G6061" s="48" t="s">
        <v>51</v>
      </c>
      <c r="H6061" s="48" t="s">
        <v>243</v>
      </c>
      <c r="I6061" s="48" t="s">
        <v>243</v>
      </c>
      <c r="J6061" s="48" t="s">
        <v>243</v>
      </c>
      <c r="K6061" s="48" t="s">
        <v>280</v>
      </c>
      <c r="L6061" s="48" t="s">
        <v>189</v>
      </c>
      <c r="M6061" s="48" t="s">
        <v>189</v>
      </c>
      <c r="N6061" s="48"/>
      <c r="O6061" s="48"/>
      <c r="P6061" s="48"/>
      <c r="Q6061" s="48"/>
      <c r="R6061" s="48"/>
      <c r="S6061" s="48"/>
      <c r="T6061" s="48"/>
      <c r="U6061" s="48"/>
      <c r="V6061" s="48"/>
      <c r="W6061" s="51" t="s">
        <v>5525</v>
      </c>
      <c r="X6061" t="str">
        <f t="shared" si="188"/>
        <v>FR;BB;CB;CB;CB;WB;JB;JB</v>
      </c>
      <c r="Y6061" cm="1">
        <f t="array" ref="Y6061">SUM(_xlfn.XLOOKUP(_xlfn.TOROW(F6061:V6061,1),$AN$34:$AN$43,$AL$34:$AL$43,,0,1))</f>
        <v>50</v>
      </c>
      <c r="Z6061">
        <f t="shared" si="189"/>
        <v>8</v>
      </c>
      <c r="AA6061" t="str">
        <v>SO</v>
      </c>
      <c r="AG6061">
        <v>7701</v>
      </c>
      <c r="AH6061">
        <v>5</v>
      </c>
      <c r="AT6061">
        <v>8</v>
      </c>
    </row>
    <row r="6062" spans="2:46" ht="15" customHeight="1">
      <c r="B6062" s="48">
        <v>7832</v>
      </c>
      <c r="C6062" s="49">
        <v>45464</v>
      </c>
      <c r="D6062" s="50">
        <v>0.60378472222222224</v>
      </c>
      <c r="E6062" s="48" t="s">
        <v>13229</v>
      </c>
      <c r="F6062" s="48" t="s">
        <v>243</v>
      </c>
      <c r="G6062" s="48" t="s">
        <v>243</v>
      </c>
      <c r="H6062" s="48" t="s">
        <v>719</v>
      </c>
      <c r="I6062" s="48" t="s">
        <v>133</v>
      </c>
      <c r="J6062" s="48"/>
      <c r="K6062" s="48"/>
      <c r="L6062" s="48"/>
      <c r="M6062" s="48"/>
      <c r="N6062" s="48"/>
      <c r="O6062" s="48"/>
      <c r="P6062" s="48"/>
      <c r="Q6062" s="48"/>
      <c r="R6062" s="48"/>
      <c r="S6062" s="48"/>
      <c r="T6062" s="48"/>
      <c r="U6062" s="48"/>
      <c r="V6062" s="48"/>
      <c r="W6062" s="51" t="s">
        <v>5526</v>
      </c>
      <c r="X6062" t="str">
        <f t="shared" si="188"/>
        <v>CB;CB;BE;SO</v>
      </c>
      <c r="Y6062" cm="1">
        <f t="array" ref="Y6062">SUM(_xlfn.XLOOKUP(_xlfn.TOROW(F6062:V6062,1),$AN$34:$AN$43,$AL$34:$AL$43,,0,1))</f>
        <v>23</v>
      </c>
      <c r="Z6062">
        <f t="shared" si="189"/>
        <v>4</v>
      </c>
      <c r="AA6062" t="str">
        <v>BE</v>
      </c>
      <c r="AG6062">
        <v>7706</v>
      </c>
      <c r="AH6062">
        <v>5</v>
      </c>
      <c r="AT6062">
        <v>4</v>
      </c>
    </row>
    <row r="6063" spans="2:46" ht="15" customHeight="1">
      <c r="B6063" s="48">
        <v>7833</v>
      </c>
      <c r="C6063" s="49">
        <v>45464</v>
      </c>
      <c r="D6063" s="50">
        <v>0.60487268518518522</v>
      </c>
      <c r="E6063" s="48" t="s">
        <v>13230</v>
      </c>
      <c r="F6063" s="48" t="s">
        <v>803</v>
      </c>
      <c r="G6063" s="48" t="s">
        <v>133</v>
      </c>
      <c r="H6063" s="48" t="s">
        <v>133</v>
      </c>
      <c r="I6063" s="48" t="s">
        <v>133</v>
      </c>
      <c r="J6063" s="48"/>
      <c r="K6063" s="48"/>
      <c r="L6063" s="48"/>
      <c r="M6063" s="48"/>
      <c r="N6063" s="48"/>
      <c r="O6063" s="48"/>
      <c r="P6063" s="48"/>
      <c r="Q6063" s="48"/>
      <c r="R6063" s="48"/>
      <c r="S6063" s="48"/>
      <c r="T6063" s="48"/>
      <c r="U6063" s="48"/>
      <c r="V6063" s="48"/>
      <c r="W6063" s="51" t="s">
        <v>5527</v>
      </c>
      <c r="X6063" t="str">
        <f t="shared" si="188"/>
        <v>SS;SO;SO;SO</v>
      </c>
      <c r="Y6063" cm="1">
        <f t="array" ref="Y6063">SUM(_xlfn.XLOOKUP(_xlfn.TOROW(F6063:V6063,1),$AN$34:$AN$43,$AL$34:$AL$43,,0,1))</f>
        <v>9</v>
      </c>
      <c r="Z6063">
        <f t="shared" si="189"/>
        <v>4</v>
      </c>
      <c r="AA6063" t="str">
        <v>BE</v>
      </c>
      <c r="AG6063">
        <v>7709</v>
      </c>
      <c r="AH6063">
        <v>5</v>
      </c>
      <c r="AT6063">
        <v>4</v>
      </c>
    </row>
    <row r="6064" spans="2:46" ht="15" customHeight="1">
      <c r="B6064" s="48">
        <v>7834</v>
      </c>
      <c r="C6064" s="49">
        <v>45464</v>
      </c>
      <c r="D6064" s="50">
        <v>0.60590277777777779</v>
      </c>
      <c r="E6064" s="48" t="s">
        <v>8659</v>
      </c>
      <c r="F6064" s="48" t="s">
        <v>319</v>
      </c>
      <c r="G6064" s="48" t="s">
        <v>280</v>
      </c>
      <c r="H6064" s="48" t="s">
        <v>280</v>
      </c>
      <c r="I6064" s="48" t="s">
        <v>280</v>
      </c>
      <c r="J6064" s="48"/>
      <c r="K6064" s="48"/>
      <c r="L6064" s="48"/>
      <c r="M6064" s="48"/>
      <c r="N6064" s="48"/>
      <c r="O6064" s="48"/>
      <c r="P6064" s="48"/>
      <c r="Q6064" s="48"/>
      <c r="R6064" s="48"/>
      <c r="S6064" s="48"/>
      <c r="T6064" s="48"/>
      <c r="U6064" s="48"/>
      <c r="V6064" s="48"/>
      <c r="W6064" s="51" t="s">
        <v>5528</v>
      </c>
      <c r="X6064" t="str">
        <f t="shared" si="188"/>
        <v>FR;WB;WB;WB</v>
      </c>
      <c r="Y6064" cm="1">
        <f t="array" ref="Y6064">SUM(_xlfn.XLOOKUP(_xlfn.TOROW(F6064:V6064,1),$AN$34:$AN$43,$AL$34:$AL$43,,0,1))</f>
        <v>36</v>
      </c>
      <c r="Z6064">
        <f t="shared" si="189"/>
        <v>4</v>
      </c>
      <c r="AA6064" t="str">
        <v>CB</v>
      </c>
      <c r="AG6064">
        <v>7720</v>
      </c>
      <c r="AH6064">
        <v>5</v>
      </c>
      <c r="AT6064">
        <v>4</v>
      </c>
    </row>
    <row r="6065" spans="2:46" ht="15" customHeight="1">
      <c r="B6065" s="48">
        <v>7835</v>
      </c>
      <c r="C6065" s="49">
        <v>45464</v>
      </c>
      <c r="D6065" s="50">
        <v>0.60671296296296295</v>
      </c>
      <c r="E6065" s="48" t="s">
        <v>13231</v>
      </c>
      <c r="F6065" s="48" t="s">
        <v>719</v>
      </c>
      <c r="G6065" s="48" t="s">
        <v>243</v>
      </c>
      <c r="H6065" s="48" t="s">
        <v>719</v>
      </c>
      <c r="I6065" s="48"/>
      <c r="J6065" s="48"/>
      <c r="K6065" s="48"/>
      <c r="L6065" s="48"/>
      <c r="M6065" s="48"/>
      <c r="N6065" s="48"/>
      <c r="O6065" s="48"/>
      <c r="P6065" s="48"/>
      <c r="Q6065" s="48"/>
      <c r="R6065" s="48"/>
      <c r="S6065" s="48"/>
      <c r="T6065" s="48"/>
      <c r="U6065" s="48"/>
      <c r="V6065" s="48"/>
      <c r="W6065" s="51" t="s">
        <v>5529</v>
      </c>
      <c r="X6065" t="str">
        <f t="shared" si="188"/>
        <v>BE;CB;BE</v>
      </c>
      <c r="Y6065" cm="1">
        <f t="array" ref="Y6065">SUM(_xlfn.XLOOKUP(_xlfn.TOROW(F6065:V6065,1),$AN$34:$AN$43,$AL$34:$AL$43,,0,1))</f>
        <v>18</v>
      </c>
      <c r="Z6065">
        <f t="shared" si="189"/>
        <v>3</v>
      </c>
      <c r="AA6065" t="str">
        <v>JB</v>
      </c>
      <c r="AG6065">
        <v>7721</v>
      </c>
      <c r="AH6065">
        <v>5</v>
      </c>
      <c r="AT6065">
        <v>3</v>
      </c>
    </row>
    <row r="6066" spans="2:46" ht="15" customHeight="1">
      <c r="B6066" s="48">
        <v>7836</v>
      </c>
      <c r="C6066" s="49">
        <v>45464</v>
      </c>
      <c r="D6066" s="50">
        <v>0.60828703703703701</v>
      </c>
      <c r="E6066" s="48" t="s">
        <v>13232</v>
      </c>
      <c r="F6066" s="48" t="s">
        <v>133</v>
      </c>
      <c r="G6066" s="48" t="s">
        <v>133</v>
      </c>
      <c r="H6066" s="48" t="s">
        <v>133</v>
      </c>
      <c r="I6066" s="48" t="s">
        <v>719</v>
      </c>
      <c r="J6066" s="48" t="s">
        <v>803</v>
      </c>
      <c r="K6066" s="48"/>
      <c r="L6066" s="48"/>
      <c r="M6066" s="48"/>
      <c r="N6066" s="48"/>
      <c r="O6066" s="48"/>
      <c r="P6066" s="48"/>
      <c r="Q6066" s="48"/>
      <c r="R6066" s="48"/>
      <c r="S6066" s="48"/>
      <c r="T6066" s="48"/>
      <c r="U6066" s="48"/>
      <c r="V6066" s="48"/>
      <c r="W6066" s="51" t="s">
        <v>5530</v>
      </c>
      <c r="X6066" t="str">
        <f t="shared" si="188"/>
        <v>SO;SO;SO;BE;SS</v>
      </c>
      <c r="Y6066" cm="1">
        <f t="array" ref="Y6066">SUM(_xlfn.XLOOKUP(_xlfn.TOROW(F6066:V6066,1),$AN$34:$AN$43,$AL$34:$AL$43,,0,1))</f>
        <v>14</v>
      </c>
      <c r="Z6066">
        <f t="shared" si="189"/>
        <v>5</v>
      </c>
      <c r="AA6066" t="str">
        <v>JB</v>
      </c>
      <c r="AG6066">
        <v>7728</v>
      </c>
      <c r="AH6066">
        <v>5</v>
      </c>
      <c r="AT6066">
        <v>5</v>
      </c>
    </row>
    <row r="6067" spans="2:46" ht="15" customHeight="1">
      <c r="B6067" s="48">
        <v>7837</v>
      </c>
      <c r="C6067" s="49">
        <v>45464</v>
      </c>
      <c r="D6067" s="50">
        <v>0.61055555555555552</v>
      </c>
      <c r="E6067" s="48" t="s">
        <v>13233</v>
      </c>
      <c r="F6067" s="48" t="s">
        <v>304</v>
      </c>
      <c r="G6067" s="48" t="s">
        <v>189</v>
      </c>
      <c r="H6067" s="48" t="s">
        <v>194</v>
      </c>
      <c r="I6067" s="48" t="s">
        <v>194</v>
      </c>
      <c r="J6067" s="48"/>
      <c r="K6067" s="48"/>
      <c r="L6067" s="48"/>
      <c r="M6067" s="48"/>
      <c r="N6067" s="48"/>
      <c r="O6067" s="48"/>
      <c r="P6067" s="48"/>
      <c r="Q6067" s="48"/>
      <c r="R6067" s="48"/>
      <c r="S6067" s="48"/>
      <c r="T6067" s="48"/>
      <c r="U6067" s="48"/>
      <c r="V6067" s="48"/>
      <c r="W6067" s="51" t="s">
        <v>5531</v>
      </c>
      <c r="X6067" t="str">
        <f t="shared" si="188"/>
        <v>HD;JB;DH;DH</v>
      </c>
      <c r="Y6067" cm="1">
        <f t="array" ref="Y6067">SUM(_xlfn.XLOOKUP(_xlfn.TOROW(F6067:V6067,1),$AN$34:$AN$43,$AL$34:$AL$43,,0,1))</f>
        <v>26</v>
      </c>
      <c r="Z6067">
        <f t="shared" si="189"/>
        <v>4</v>
      </c>
      <c r="AA6067" t="str">
        <v>JB</v>
      </c>
      <c r="AG6067">
        <v>7735</v>
      </c>
      <c r="AH6067">
        <v>5</v>
      </c>
      <c r="AT6067">
        <v>4</v>
      </c>
    </row>
    <row r="6068" spans="2:46" ht="15" customHeight="1">
      <c r="B6068" s="48">
        <v>7838</v>
      </c>
      <c r="C6068" s="49">
        <v>45464</v>
      </c>
      <c r="D6068" s="50">
        <v>0.61732638888888891</v>
      </c>
      <c r="E6068" s="48" t="s">
        <v>280</v>
      </c>
      <c r="F6068" s="48" t="s">
        <v>280</v>
      </c>
      <c r="G6068" s="48"/>
      <c r="H6068" s="48"/>
      <c r="I6068" s="48"/>
      <c r="J6068" s="48"/>
      <c r="K6068" s="48"/>
      <c r="L6068" s="48"/>
      <c r="M6068" s="48"/>
      <c r="N6068" s="48"/>
      <c r="O6068" s="48"/>
      <c r="P6068" s="48"/>
      <c r="Q6068" s="48"/>
      <c r="R6068" s="48"/>
      <c r="S6068" s="48"/>
      <c r="T6068" s="48"/>
      <c r="U6068" s="48"/>
      <c r="V6068" s="48"/>
      <c r="W6068" s="51" t="s">
        <v>281</v>
      </c>
      <c r="X6068" t="str">
        <f t="shared" si="188"/>
        <v>WB</v>
      </c>
      <c r="Y6068" cm="1">
        <f t="array" ref="Y6068">SUM(_xlfn.XLOOKUP(_xlfn.TOROW(F6068:V6068,1),$AN$34:$AN$43,$AL$34:$AL$43,,0,1))</f>
        <v>11</v>
      </c>
      <c r="Z6068">
        <f t="shared" si="189"/>
        <v>1</v>
      </c>
      <c r="AA6068" t="str">
        <v>JB</v>
      </c>
      <c r="AG6068">
        <v>7741</v>
      </c>
      <c r="AH6068">
        <v>5</v>
      </c>
      <c r="AT6068">
        <v>1</v>
      </c>
    </row>
    <row r="6069" spans="2:46" ht="15" customHeight="1">
      <c r="B6069" s="48">
        <v>7839</v>
      </c>
      <c r="C6069" s="49">
        <v>45464</v>
      </c>
      <c r="D6069" s="50">
        <v>0.61766203703703704</v>
      </c>
      <c r="E6069" s="48" t="s">
        <v>13234</v>
      </c>
      <c r="F6069" s="48" t="s">
        <v>243</v>
      </c>
      <c r="G6069" s="48" t="s">
        <v>719</v>
      </c>
      <c r="H6069" s="48" t="s">
        <v>51</v>
      </c>
      <c r="I6069" s="48" t="s">
        <v>51</v>
      </c>
      <c r="J6069" s="48" t="s">
        <v>304</v>
      </c>
      <c r="K6069" s="48" t="s">
        <v>719</v>
      </c>
      <c r="L6069" s="48" t="s">
        <v>719</v>
      </c>
      <c r="M6069" s="48" t="s">
        <v>719</v>
      </c>
      <c r="N6069" s="48" t="s">
        <v>719</v>
      </c>
      <c r="O6069" s="48"/>
      <c r="P6069" s="48"/>
      <c r="Q6069" s="48"/>
      <c r="R6069" s="48"/>
      <c r="S6069" s="48"/>
      <c r="T6069" s="48"/>
      <c r="U6069" s="48"/>
      <c r="V6069" s="48"/>
      <c r="W6069" s="51" t="s">
        <v>5532</v>
      </c>
      <c r="X6069" t="str">
        <f t="shared" si="188"/>
        <v>CB;BE;BB;BB;HD;BE;BE;BE;BE</v>
      </c>
      <c r="Y6069" cm="1">
        <f t="array" ref="Y6069">SUM(_xlfn.XLOOKUP(_xlfn.TOROW(F6069:V6069,1),$AN$34:$AN$43,$AL$34:$AL$43,,0,1))</f>
        <v>60</v>
      </c>
      <c r="Z6069">
        <f t="shared" si="189"/>
        <v>9</v>
      </c>
      <c r="AA6069" t="str">
        <v>BB</v>
      </c>
      <c r="AG6069">
        <v>7743</v>
      </c>
      <c r="AH6069">
        <v>5</v>
      </c>
      <c r="AT6069">
        <v>9</v>
      </c>
    </row>
    <row r="6070" spans="2:46" ht="15" customHeight="1">
      <c r="B6070" s="48">
        <v>7840</v>
      </c>
      <c r="C6070" s="49">
        <v>45464</v>
      </c>
      <c r="D6070" s="50">
        <v>0.61876157407407406</v>
      </c>
      <c r="E6070" s="48" t="s">
        <v>13235</v>
      </c>
      <c r="F6070" s="48" t="s">
        <v>803</v>
      </c>
      <c r="G6070" s="48" t="s">
        <v>243</v>
      </c>
      <c r="H6070" s="48" t="s">
        <v>803</v>
      </c>
      <c r="I6070" s="48" t="s">
        <v>194</v>
      </c>
      <c r="J6070" s="48" t="s">
        <v>304</v>
      </c>
      <c r="K6070" s="48" t="s">
        <v>304</v>
      </c>
      <c r="L6070" s="48" t="s">
        <v>803</v>
      </c>
      <c r="M6070" s="48" t="s">
        <v>133</v>
      </c>
      <c r="N6070" s="48" t="s">
        <v>133</v>
      </c>
      <c r="O6070" s="48" t="s">
        <v>133</v>
      </c>
      <c r="P6070" s="48" t="s">
        <v>51</v>
      </c>
      <c r="Q6070" s="48" t="s">
        <v>51</v>
      </c>
      <c r="R6070" s="48" t="s">
        <v>133</v>
      </c>
      <c r="S6070" s="48"/>
      <c r="T6070" s="48"/>
      <c r="U6070" s="48"/>
      <c r="V6070" s="48"/>
      <c r="W6070" s="51" t="s">
        <v>5533</v>
      </c>
      <c r="X6070" t="str">
        <f t="shared" si="188"/>
        <v>SS;CB;SS;DH;HD;HD;SS;SO;SO;SO;BB;BB;SO</v>
      </c>
      <c r="Y6070" cm="1">
        <f t="array" ref="Y6070">SUM(_xlfn.XLOOKUP(_xlfn.TOROW(F6070:V6070,1),$AN$34:$AN$43,$AL$34:$AL$43,,0,1))</f>
        <v>68</v>
      </c>
      <c r="Z6070">
        <f t="shared" si="189"/>
        <v>13</v>
      </c>
      <c r="AA6070" t="str">
        <v>SS</v>
      </c>
      <c r="AG6070">
        <v>7748</v>
      </c>
      <c r="AH6070">
        <v>5</v>
      </c>
      <c r="AT6070">
        <v>13</v>
      </c>
    </row>
    <row r="6071" spans="2:46" ht="15" customHeight="1">
      <c r="B6071" s="48">
        <v>7841</v>
      </c>
      <c r="C6071" s="49">
        <v>45464</v>
      </c>
      <c r="D6071" s="50">
        <v>0.61928240740740736</v>
      </c>
      <c r="E6071" s="48" t="s">
        <v>13236</v>
      </c>
      <c r="F6071" s="48" t="s">
        <v>51</v>
      </c>
      <c r="G6071" s="48" t="s">
        <v>51</v>
      </c>
      <c r="H6071" s="48" t="s">
        <v>51</v>
      </c>
      <c r="I6071" s="48" t="s">
        <v>803</v>
      </c>
      <c r="J6071" s="48"/>
      <c r="K6071" s="48"/>
      <c r="L6071" s="48"/>
      <c r="M6071" s="48"/>
      <c r="N6071" s="48"/>
      <c r="O6071" s="48"/>
      <c r="P6071" s="48"/>
      <c r="Q6071" s="48"/>
      <c r="R6071" s="48"/>
      <c r="S6071" s="48"/>
      <c r="T6071" s="48"/>
      <c r="U6071" s="48"/>
      <c r="V6071" s="48"/>
      <c r="W6071" s="51" t="s">
        <v>5534</v>
      </c>
      <c r="X6071" t="str">
        <f t="shared" si="188"/>
        <v>BB;BB;BB;SS</v>
      </c>
      <c r="Y6071" cm="1">
        <f t="array" ref="Y6071">SUM(_xlfn.XLOOKUP(_xlfn.TOROW(F6071:V6071,1),$AN$34:$AN$43,$AL$34:$AL$43,,0,1))</f>
        <v>33</v>
      </c>
      <c r="Z6071">
        <f t="shared" si="189"/>
        <v>4</v>
      </c>
      <c r="AA6071" t="str">
        <v>SS</v>
      </c>
      <c r="AG6071">
        <v>7758</v>
      </c>
      <c r="AH6071">
        <v>5</v>
      </c>
      <c r="AT6071">
        <v>4</v>
      </c>
    </row>
    <row r="6072" spans="2:46" ht="15" customHeight="1">
      <c r="B6072" s="48">
        <v>7842</v>
      </c>
      <c r="C6072" s="49">
        <v>45464</v>
      </c>
      <c r="D6072" s="50">
        <v>0.62181712962962965</v>
      </c>
      <c r="E6072" s="48" t="s">
        <v>13237</v>
      </c>
      <c r="F6072" s="48" t="s">
        <v>189</v>
      </c>
      <c r="G6072" s="48" t="s">
        <v>189</v>
      </c>
      <c r="H6072" s="48" t="s">
        <v>719</v>
      </c>
      <c r="I6072" s="48" t="s">
        <v>719</v>
      </c>
      <c r="J6072" s="48" t="s">
        <v>51</v>
      </c>
      <c r="K6072" s="48" t="s">
        <v>51</v>
      </c>
      <c r="L6072" s="48" t="s">
        <v>304</v>
      </c>
      <c r="M6072" s="48" t="s">
        <v>304</v>
      </c>
      <c r="N6072" s="48" t="s">
        <v>319</v>
      </c>
      <c r="O6072" s="48" t="s">
        <v>319</v>
      </c>
      <c r="P6072" s="48"/>
      <c r="Q6072" s="48"/>
      <c r="R6072" s="48"/>
      <c r="S6072" s="48"/>
      <c r="T6072" s="48"/>
      <c r="U6072" s="48"/>
      <c r="V6072" s="48"/>
      <c r="W6072" s="51" t="s">
        <v>5535</v>
      </c>
      <c r="X6072" t="str">
        <f t="shared" si="188"/>
        <v>JB;JB;BE;BE;BB;BB;HD;HD;FR;FR</v>
      </c>
      <c r="Y6072" cm="1">
        <f t="array" ref="Y6072">SUM(_xlfn.XLOOKUP(_xlfn.TOROW(F6072:V6072,1),$AN$34:$AN$43,$AL$34:$AL$43,,0,1))</f>
        <v>52</v>
      </c>
      <c r="Z6072">
        <f t="shared" si="189"/>
        <v>10</v>
      </c>
      <c r="AA6072" t="str">
        <v>FR</v>
      </c>
      <c r="AG6072">
        <v>7766</v>
      </c>
      <c r="AH6072">
        <v>5</v>
      </c>
      <c r="AT6072">
        <v>10</v>
      </c>
    </row>
    <row r="6073" spans="2:46" ht="15" customHeight="1">
      <c r="B6073" s="48">
        <v>7843</v>
      </c>
      <c r="C6073" s="49">
        <v>45464</v>
      </c>
      <c r="D6073" s="50">
        <v>0.62633101851851847</v>
      </c>
      <c r="E6073" s="48" t="s">
        <v>13238</v>
      </c>
      <c r="F6073" s="48" t="s">
        <v>51</v>
      </c>
      <c r="G6073" s="48" t="s">
        <v>319</v>
      </c>
      <c r="H6073" s="48" t="s">
        <v>319</v>
      </c>
      <c r="I6073" s="48" t="s">
        <v>51</v>
      </c>
      <c r="J6073" s="48"/>
      <c r="K6073" s="48"/>
      <c r="L6073" s="48"/>
      <c r="M6073" s="48"/>
      <c r="N6073" s="48"/>
      <c r="O6073" s="48"/>
      <c r="P6073" s="48"/>
      <c r="Q6073" s="48"/>
      <c r="R6073" s="48"/>
      <c r="S6073" s="48"/>
      <c r="T6073" s="48"/>
      <c r="U6073" s="48"/>
      <c r="V6073" s="48"/>
      <c r="W6073" s="51" t="s">
        <v>5536</v>
      </c>
      <c r="X6073" t="str">
        <f t="shared" si="188"/>
        <v>BB;FR;FR;BB</v>
      </c>
      <c r="Y6073" cm="1">
        <f t="array" ref="Y6073">SUM(_xlfn.XLOOKUP(_xlfn.TOROW(F6073:V6073,1),$AN$34:$AN$43,$AL$34:$AL$43,,0,1))</f>
        <v>26</v>
      </c>
      <c r="Z6073">
        <f t="shared" si="189"/>
        <v>4</v>
      </c>
      <c r="AA6073" t="str">
        <v>FR</v>
      </c>
      <c r="AG6073">
        <v>7775</v>
      </c>
      <c r="AH6073">
        <v>5</v>
      </c>
      <c r="AT6073">
        <v>4</v>
      </c>
    </row>
    <row r="6074" spans="2:46" ht="15" customHeight="1">
      <c r="B6074" s="48">
        <v>7844</v>
      </c>
      <c r="C6074" s="49">
        <v>45464</v>
      </c>
      <c r="D6074" s="50">
        <v>0.62662037037037033</v>
      </c>
      <c r="E6074" s="48" t="s">
        <v>13239</v>
      </c>
      <c r="F6074" s="48" t="s">
        <v>304</v>
      </c>
      <c r="G6074" s="48" t="s">
        <v>304</v>
      </c>
      <c r="H6074" s="48" t="s">
        <v>304</v>
      </c>
      <c r="I6074" s="48" t="s">
        <v>304</v>
      </c>
      <c r="J6074" s="48" t="s">
        <v>133</v>
      </c>
      <c r="K6074" s="48"/>
      <c r="L6074" s="48"/>
      <c r="M6074" s="48"/>
      <c r="N6074" s="48"/>
      <c r="O6074" s="48"/>
      <c r="P6074" s="48"/>
      <c r="Q6074" s="48"/>
      <c r="R6074" s="48"/>
      <c r="S6074" s="48"/>
      <c r="T6074" s="48"/>
      <c r="U6074" s="48"/>
      <c r="V6074" s="48"/>
      <c r="W6074" s="51" t="s">
        <v>5537</v>
      </c>
      <c r="X6074" t="str">
        <f t="shared" si="188"/>
        <v>HD;HD;HD;HD;SO</v>
      </c>
      <c r="Y6074" cm="1">
        <f t="array" ref="Y6074">SUM(_xlfn.XLOOKUP(_xlfn.TOROW(F6074:V6074,1),$AN$34:$AN$43,$AL$34:$AL$43,,0,1))</f>
        <v>30</v>
      </c>
      <c r="Z6074">
        <f t="shared" si="189"/>
        <v>5</v>
      </c>
      <c r="AA6074" t="str">
        <v>FR</v>
      </c>
      <c r="AG6074">
        <v>7784</v>
      </c>
      <c r="AH6074">
        <v>5</v>
      </c>
      <c r="AT6074">
        <v>5</v>
      </c>
    </row>
    <row r="6075" spans="2:46" ht="15" customHeight="1">
      <c r="B6075" s="48">
        <v>7845</v>
      </c>
      <c r="C6075" s="49">
        <v>45464</v>
      </c>
      <c r="D6075" s="50">
        <v>0.62730324074074073</v>
      </c>
      <c r="E6075" s="48" t="s">
        <v>13240</v>
      </c>
      <c r="F6075" s="48" t="s">
        <v>133</v>
      </c>
      <c r="G6075" s="48" t="s">
        <v>133</v>
      </c>
      <c r="H6075" s="48" t="s">
        <v>280</v>
      </c>
      <c r="I6075" s="48" t="s">
        <v>319</v>
      </c>
      <c r="J6075" s="48" t="s">
        <v>319</v>
      </c>
      <c r="K6075" s="48"/>
      <c r="L6075" s="48"/>
      <c r="M6075" s="48"/>
      <c r="N6075" s="48"/>
      <c r="O6075" s="48"/>
      <c r="P6075" s="48"/>
      <c r="Q6075" s="48"/>
      <c r="R6075" s="48"/>
      <c r="S6075" s="48"/>
      <c r="T6075" s="48"/>
      <c r="U6075" s="48"/>
      <c r="V6075" s="48"/>
      <c r="W6075" s="51" t="s">
        <v>5538</v>
      </c>
      <c r="X6075" t="str">
        <f t="shared" si="188"/>
        <v>SO;SO;WB;FR;FR</v>
      </c>
      <c r="Y6075" cm="1">
        <f t="array" ref="Y6075">SUM(_xlfn.XLOOKUP(_xlfn.TOROW(F6075:V6075,1),$AN$34:$AN$43,$AL$34:$AL$43,,0,1))</f>
        <v>21</v>
      </c>
      <c r="Z6075">
        <f t="shared" si="189"/>
        <v>5</v>
      </c>
      <c r="AA6075" t="str">
        <v>FR</v>
      </c>
      <c r="AG6075">
        <v>7785</v>
      </c>
      <c r="AH6075">
        <v>5</v>
      </c>
      <c r="AT6075">
        <v>5</v>
      </c>
    </row>
    <row r="6076" spans="2:46" ht="15" customHeight="1">
      <c r="B6076" s="48">
        <v>7846</v>
      </c>
      <c r="C6076" s="49">
        <v>45464</v>
      </c>
      <c r="D6076" s="50">
        <v>0.63035879629629632</v>
      </c>
      <c r="E6076" s="48" t="s">
        <v>13241</v>
      </c>
      <c r="F6076" s="48" t="s">
        <v>189</v>
      </c>
      <c r="G6076" s="48" t="s">
        <v>243</v>
      </c>
      <c r="H6076" s="48" t="s">
        <v>133</v>
      </c>
      <c r="I6076" s="48" t="s">
        <v>194</v>
      </c>
      <c r="J6076" s="48" t="s">
        <v>194</v>
      </c>
      <c r="K6076" s="48" t="s">
        <v>194</v>
      </c>
      <c r="L6076" s="48" t="s">
        <v>194</v>
      </c>
      <c r="M6076" s="48" t="s">
        <v>189</v>
      </c>
      <c r="N6076" s="48" t="s">
        <v>189</v>
      </c>
      <c r="O6076" s="48" t="s">
        <v>189</v>
      </c>
      <c r="P6076" s="48" t="s">
        <v>189</v>
      </c>
      <c r="Q6076" s="48" t="s">
        <v>280</v>
      </c>
      <c r="R6076" s="48" t="s">
        <v>319</v>
      </c>
      <c r="S6076" s="48" t="s">
        <v>803</v>
      </c>
      <c r="T6076" s="48" t="s">
        <v>803</v>
      </c>
      <c r="U6076" s="48"/>
      <c r="V6076" s="48"/>
      <c r="W6076" s="51" t="s">
        <v>5539</v>
      </c>
      <c r="X6076" t="str">
        <f t="shared" si="188"/>
        <v>JB;CB;SO;DH;DH;DH;DH;JB;JB;JB;JB;WB;FR;SS;SS</v>
      </c>
      <c r="Y6076" cm="1">
        <f t="array" ref="Y6076">SUM(_xlfn.XLOOKUP(_xlfn.TOROW(F6076:V6076,1),$AN$34:$AN$43,$AL$34:$AL$43,,0,1))</f>
        <v>71</v>
      </c>
      <c r="Z6076">
        <f t="shared" si="189"/>
        <v>15</v>
      </c>
      <c r="AA6076" t="str">
        <v>BB</v>
      </c>
      <c r="AG6076">
        <v>7795</v>
      </c>
      <c r="AH6076">
        <v>5</v>
      </c>
      <c r="AT6076">
        <v>15</v>
      </c>
    </row>
    <row r="6077" spans="2:46" ht="15" customHeight="1">
      <c r="B6077" s="48">
        <v>7847</v>
      </c>
      <c r="C6077" s="49">
        <v>45464</v>
      </c>
      <c r="D6077" s="50">
        <v>0.63449074074074074</v>
      </c>
      <c r="E6077" s="48" t="s">
        <v>10099</v>
      </c>
      <c r="F6077" s="48" t="s">
        <v>304</v>
      </c>
      <c r="G6077" s="48" t="s">
        <v>304</v>
      </c>
      <c r="H6077" s="48" t="s">
        <v>304</v>
      </c>
      <c r="I6077" s="48" t="s">
        <v>133</v>
      </c>
      <c r="J6077" s="48"/>
      <c r="K6077" s="48"/>
      <c r="L6077" s="48"/>
      <c r="M6077" s="48"/>
      <c r="N6077" s="48"/>
      <c r="O6077" s="48"/>
      <c r="P6077" s="48"/>
      <c r="Q6077" s="48"/>
      <c r="R6077" s="48"/>
      <c r="S6077" s="48"/>
      <c r="T6077" s="48"/>
      <c r="U6077" s="48"/>
      <c r="V6077" s="48"/>
      <c r="W6077" s="51" t="s">
        <v>5540</v>
      </c>
      <c r="X6077" t="str">
        <f t="shared" si="188"/>
        <v>HD;HD;HD;SO</v>
      </c>
      <c r="Y6077" cm="1">
        <f t="array" ref="Y6077">SUM(_xlfn.XLOOKUP(_xlfn.TOROW(F6077:V6077,1),$AN$34:$AN$43,$AL$34:$AL$43,,0,1))</f>
        <v>23</v>
      </c>
      <c r="Z6077">
        <f t="shared" si="189"/>
        <v>4</v>
      </c>
      <c r="AA6077" t="str">
        <v>BB</v>
      </c>
      <c r="AG6077">
        <v>7807</v>
      </c>
      <c r="AH6077">
        <v>5</v>
      </c>
      <c r="AT6077">
        <v>4</v>
      </c>
    </row>
    <row r="6078" spans="2:46" ht="15" customHeight="1">
      <c r="B6078" s="48">
        <v>7848</v>
      </c>
      <c r="C6078" s="49">
        <v>45464</v>
      </c>
      <c r="D6078" s="50">
        <v>0.63969907407407411</v>
      </c>
      <c r="E6078" s="48" t="s">
        <v>13242</v>
      </c>
      <c r="F6078" s="48" t="s">
        <v>319</v>
      </c>
      <c r="G6078" s="48" t="s">
        <v>319</v>
      </c>
      <c r="H6078" s="48" t="s">
        <v>51</v>
      </c>
      <c r="I6078" s="48" t="s">
        <v>51</v>
      </c>
      <c r="J6078" s="48" t="s">
        <v>133</v>
      </c>
      <c r="K6078" s="48" t="s">
        <v>133</v>
      </c>
      <c r="L6078" s="48" t="s">
        <v>319</v>
      </c>
      <c r="M6078" s="48"/>
      <c r="N6078" s="48"/>
      <c r="O6078" s="48"/>
      <c r="P6078" s="48"/>
      <c r="Q6078" s="48"/>
      <c r="R6078" s="48"/>
      <c r="S6078" s="48"/>
      <c r="T6078" s="48"/>
      <c r="U6078" s="48"/>
      <c r="V6078" s="48"/>
      <c r="W6078" s="51" t="s">
        <v>5541</v>
      </c>
      <c r="X6078" t="str">
        <f t="shared" si="188"/>
        <v>FR;FR;BB;BB;SO;SO;FR</v>
      </c>
      <c r="Y6078" cm="1">
        <f t="array" ref="Y6078">SUM(_xlfn.XLOOKUP(_xlfn.TOROW(F6078:V6078,1),$AN$34:$AN$43,$AL$34:$AL$43,,0,1))</f>
        <v>33</v>
      </c>
      <c r="Z6078">
        <f t="shared" si="189"/>
        <v>7</v>
      </c>
      <c r="AA6078" t="str">
        <v>SO</v>
      </c>
      <c r="AG6078">
        <v>7824</v>
      </c>
      <c r="AH6078">
        <v>5</v>
      </c>
      <c r="AT6078">
        <v>7</v>
      </c>
    </row>
    <row r="6079" spans="2:46" ht="15" customHeight="1">
      <c r="B6079" s="48">
        <v>7849</v>
      </c>
      <c r="C6079" s="49">
        <v>45464</v>
      </c>
      <c r="D6079" s="50">
        <v>0.63997685185185182</v>
      </c>
      <c r="E6079" s="48" t="s">
        <v>13243</v>
      </c>
      <c r="F6079" s="48" t="s">
        <v>319</v>
      </c>
      <c r="G6079" s="48" t="s">
        <v>133</v>
      </c>
      <c r="H6079" s="48" t="s">
        <v>194</v>
      </c>
      <c r="I6079" s="48" t="s">
        <v>194</v>
      </c>
      <c r="J6079" s="48"/>
      <c r="K6079" s="48"/>
      <c r="L6079" s="48"/>
      <c r="M6079" s="48"/>
      <c r="N6079" s="48"/>
      <c r="O6079" s="48"/>
      <c r="P6079" s="48"/>
      <c r="Q6079" s="48"/>
      <c r="R6079" s="48"/>
      <c r="S6079" s="48"/>
      <c r="T6079" s="48"/>
      <c r="U6079" s="48"/>
      <c r="V6079" s="48"/>
      <c r="W6079" s="51" t="s">
        <v>5542</v>
      </c>
      <c r="X6079" t="str">
        <f t="shared" si="188"/>
        <v>FR;SO;DH;DH</v>
      </c>
      <c r="Y6079" cm="1">
        <f t="array" ref="Y6079">SUM(_xlfn.XLOOKUP(_xlfn.TOROW(F6079:V6079,1),$AN$34:$AN$43,$AL$34:$AL$43,,0,1))</f>
        <v>23</v>
      </c>
      <c r="Z6079">
        <f t="shared" si="189"/>
        <v>4</v>
      </c>
      <c r="AA6079" t="str">
        <v>BB</v>
      </c>
      <c r="AG6079">
        <v>7830</v>
      </c>
      <c r="AH6079">
        <v>5</v>
      </c>
      <c r="AT6079">
        <v>4</v>
      </c>
    </row>
    <row r="6080" spans="2:46" ht="15" customHeight="1">
      <c r="B6080" s="48">
        <v>7850</v>
      </c>
      <c r="C6080" s="49">
        <v>45464</v>
      </c>
      <c r="D6080" s="50">
        <v>0.64149305555555558</v>
      </c>
      <c r="E6080" s="48" t="s">
        <v>13244</v>
      </c>
      <c r="F6080" s="48" t="s">
        <v>133</v>
      </c>
      <c r="G6080" s="48" t="s">
        <v>133</v>
      </c>
      <c r="H6080" s="48" t="s">
        <v>194</v>
      </c>
      <c r="I6080" s="48" t="s">
        <v>194</v>
      </c>
      <c r="J6080" s="48" t="s">
        <v>280</v>
      </c>
      <c r="K6080" s="48" t="s">
        <v>719</v>
      </c>
      <c r="L6080" s="48" t="s">
        <v>719</v>
      </c>
      <c r="M6080" s="48" t="s">
        <v>51</v>
      </c>
      <c r="N6080" s="48"/>
      <c r="O6080" s="48"/>
      <c r="P6080" s="48"/>
      <c r="Q6080" s="48"/>
      <c r="R6080" s="48"/>
      <c r="S6080" s="48"/>
      <c r="T6080" s="48"/>
      <c r="U6080" s="48"/>
      <c r="V6080" s="48"/>
      <c r="W6080" s="51" t="s">
        <v>5543</v>
      </c>
      <c r="X6080" t="str">
        <f t="shared" si="188"/>
        <v>SO;SO;DH;DH;WB;BE;BE;BB</v>
      </c>
      <c r="Y6080" cm="1">
        <f t="array" ref="Y6080">SUM(_xlfn.XLOOKUP(_xlfn.TOROW(F6080:V6080,1),$AN$34:$AN$43,$AL$34:$AL$43,,0,1))</f>
        <v>53</v>
      </c>
      <c r="Z6080">
        <f t="shared" si="189"/>
        <v>8</v>
      </c>
      <c r="AA6080" t="str">
        <v>WB</v>
      </c>
      <c r="AG6080">
        <v>7836</v>
      </c>
      <c r="AH6080">
        <v>5</v>
      </c>
      <c r="AT6080">
        <v>8</v>
      </c>
    </row>
    <row r="6081" spans="2:46" ht="15" customHeight="1">
      <c r="B6081" s="48">
        <v>7851</v>
      </c>
      <c r="C6081" s="49">
        <v>45464</v>
      </c>
      <c r="D6081" s="50">
        <v>0.64263888888888887</v>
      </c>
      <c r="E6081" s="48" t="s">
        <v>13245</v>
      </c>
      <c r="F6081" s="48" t="s">
        <v>189</v>
      </c>
      <c r="G6081" s="48" t="s">
        <v>319</v>
      </c>
      <c r="H6081" s="48" t="s">
        <v>319</v>
      </c>
      <c r="I6081" s="48" t="s">
        <v>280</v>
      </c>
      <c r="J6081" s="48" t="s">
        <v>133</v>
      </c>
      <c r="K6081" s="48" t="s">
        <v>803</v>
      </c>
      <c r="L6081" s="48" t="s">
        <v>719</v>
      </c>
      <c r="M6081" s="48" t="s">
        <v>803</v>
      </c>
      <c r="N6081" s="48"/>
      <c r="O6081" s="48"/>
      <c r="P6081" s="48"/>
      <c r="Q6081" s="48"/>
      <c r="R6081" s="48"/>
      <c r="S6081" s="48"/>
      <c r="T6081" s="48"/>
      <c r="U6081" s="48"/>
      <c r="V6081" s="48"/>
      <c r="W6081" s="51" t="s">
        <v>5544</v>
      </c>
      <c r="X6081" t="str">
        <f t="shared" si="188"/>
        <v>JB;FR;FR;WB;SO;SS;BE;SS</v>
      </c>
      <c r="Y6081" cm="1">
        <f t="array" ref="Y6081">SUM(_xlfn.XLOOKUP(_xlfn.TOROW(F6081:V6081,1),$AN$34:$AN$43,$AL$34:$AL$43,,0,1))</f>
        <v>31</v>
      </c>
      <c r="Z6081">
        <f t="shared" si="189"/>
        <v>8</v>
      </c>
      <c r="AA6081" t="str">
        <v>HD</v>
      </c>
      <c r="AG6081">
        <v>7844</v>
      </c>
      <c r="AH6081">
        <v>5</v>
      </c>
      <c r="AT6081">
        <v>8</v>
      </c>
    </row>
    <row r="6082" spans="2:46" ht="15" customHeight="1">
      <c r="B6082" s="48">
        <v>7852</v>
      </c>
      <c r="C6082" s="49">
        <v>45464</v>
      </c>
      <c r="D6082" s="50">
        <v>0.64370370370370367</v>
      </c>
      <c r="E6082" s="48" t="s">
        <v>12034</v>
      </c>
      <c r="F6082" s="48" t="s">
        <v>319</v>
      </c>
      <c r="G6082" s="48" t="s">
        <v>243</v>
      </c>
      <c r="H6082" s="48"/>
      <c r="I6082" s="48"/>
      <c r="J6082" s="48"/>
      <c r="K6082" s="48"/>
      <c r="L6082" s="48"/>
      <c r="M6082" s="48"/>
      <c r="N6082" s="48"/>
      <c r="O6082" s="48"/>
      <c r="P6082" s="48"/>
      <c r="Q6082" s="48"/>
      <c r="R6082" s="48"/>
      <c r="S6082" s="48"/>
      <c r="T6082" s="48"/>
      <c r="U6082" s="48"/>
      <c r="V6082" s="48"/>
      <c r="W6082" s="51" t="s">
        <v>5545</v>
      </c>
      <c r="X6082" t="str">
        <f t="shared" si="188"/>
        <v>FR;CB</v>
      </c>
      <c r="Y6082" cm="1">
        <f t="array" ref="Y6082">SUM(_xlfn.XLOOKUP(_xlfn.TOROW(F6082:V6082,1),$AN$34:$AN$43,$AL$34:$AL$43,,0,1))</f>
        <v>11</v>
      </c>
      <c r="Z6082">
        <f t="shared" si="189"/>
        <v>2</v>
      </c>
      <c r="AA6082" t="str">
        <v>HD</v>
      </c>
      <c r="AG6082">
        <v>7845</v>
      </c>
      <c r="AH6082">
        <v>5</v>
      </c>
      <c r="AT6082">
        <v>2</v>
      </c>
    </row>
    <row r="6083" spans="2:46" ht="15" customHeight="1">
      <c r="B6083" s="48">
        <v>7853</v>
      </c>
      <c r="C6083" s="49">
        <v>45464</v>
      </c>
      <c r="D6083" s="50">
        <v>0.650787037037037</v>
      </c>
      <c r="E6083" s="48" t="s">
        <v>13246</v>
      </c>
      <c r="F6083" s="48" t="s">
        <v>133</v>
      </c>
      <c r="G6083" s="48" t="s">
        <v>133</v>
      </c>
      <c r="H6083" s="48" t="s">
        <v>803</v>
      </c>
      <c r="I6083" s="48" t="s">
        <v>803</v>
      </c>
      <c r="J6083" s="48" t="s">
        <v>803</v>
      </c>
      <c r="K6083" s="48" t="s">
        <v>803</v>
      </c>
      <c r="L6083" s="48" t="s">
        <v>803</v>
      </c>
      <c r="M6083" s="48"/>
      <c r="N6083" s="48"/>
      <c r="O6083" s="48"/>
      <c r="P6083" s="48"/>
      <c r="Q6083" s="48"/>
      <c r="R6083" s="48"/>
      <c r="S6083" s="48"/>
      <c r="T6083" s="48"/>
      <c r="U6083" s="48"/>
      <c r="V6083" s="48"/>
      <c r="W6083" s="51" t="s">
        <v>5546</v>
      </c>
      <c r="X6083" t="str">
        <f t="shared" si="188"/>
        <v>SO;SO;SS;SS;SS;SS;SS</v>
      </c>
      <c r="Y6083" cm="1">
        <f t="array" ref="Y6083">SUM(_xlfn.XLOOKUP(_xlfn.TOROW(F6083:V6083,1),$AN$34:$AN$43,$AL$34:$AL$43,,0,1))</f>
        <v>19</v>
      </c>
      <c r="Z6083">
        <f t="shared" si="189"/>
        <v>7</v>
      </c>
      <c r="AA6083" t="str">
        <v>BB</v>
      </c>
      <c r="AG6083">
        <v>7863</v>
      </c>
      <c r="AH6083">
        <v>5</v>
      </c>
      <c r="AT6083">
        <v>7</v>
      </c>
    </row>
    <row r="6084" spans="2:46" ht="15" customHeight="1">
      <c r="B6084" s="48">
        <v>7854</v>
      </c>
      <c r="C6084" s="49">
        <v>45464</v>
      </c>
      <c r="D6084" s="50">
        <v>0.65150462962962963</v>
      </c>
      <c r="E6084" s="48" t="s">
        <v>13247</v>
      </c>
      <c r="F6084" s="48" t="s">
        <v>51</v>
      </c>
      <c r="G6084" s="48" t="s">
        <v>51</v>
      </c>
      <c r="H6084" s="48" t="s">
        <v>719</v>
      </c>
      <c r="I6084" s="48" t="s">
        <v>719</v>
      </c>
      <c r="J6084" s="48" t="s">
        <v>719</v>
      </c>
      <c r="K6084" s="48" t="s">
        <v>719</v>
      </c>
      <c r="L6084" s="48" t="s">
        <v>803</v>
      </c>
      <c r="M6084" s="48" t="s">
        <v>803</v>
      </c>
      <c r="N6084" s="48" t="s">
        <v>803</v>
      </c>
      <c r="O6084" s="48" t="s">
        <v>803</v>
      </c>
      <c r="P6084" s="48" t="s">
        <v>189</v>
      </c>
      <c r="Q6084" s="48" t="s">
        <v>189</v>
      </c>
      <c r="R6084" s="48"/>
      <c r="S6084" s="48"/>
      <c r="T6084" s="48"/>
      <c r="U6084" s="48"/>
      <c r="V6084" s="48"/>
      <c r="W6084" s="51" t="s">
        <v>5547</v>
      </c>
      <c r="X6084" t="str">
        <f t="shared" si="188"/>
        <v>BB;BB;BE;BE;BE;BE;SS;SS;SS;SS;JB;JB</v>
      </c>
      <c r="Y6084" cm="1">
        <f t="array" ref="Y6084">SUM(_xlfn.XLOOKUP(_xlfn.TOROW(F6084:V6084,1),$AN$34:$AN$43,$AL$34:$AL$43,,0,1))</f>
        <v>54</v>
      </c>
      <c r="Z6084">
        <f t="shared" si="189"/>
        <v>12</v>
      </c>
      <c r="AA6084" t="str">
        <v>BB</v>
      </c>
      <c r="AG6084">
        <v>7865</v>
      </c>
      <c r="AH6084">
        <v>5</v>
      </c>
      <c r="AT6084">
        <v>12</v>
      </c>
    </row>
    <row r="6085" spans="2:46" ht="15" customHeight="1">
      <c r="B6085" s="48">
        <v>7855</v>
      </c>
      <c r="C6085" s="49">
        <v>45464</v>
      </c>
      <c r="D6085" s="50">
        <v>0.65530092592592593</v>
      </c>
      <c r="E6085" s="48" t="s">
        <v>8235</v>
      </c>
      <c r="F6085" s="48" t="s">
        <v>319</v>
      </c>
      <c r="G6085" s="48" t="s">
        <v>319</v>
      </c>
      <c r="H6085" s="48" t="s">
        <v>319</v>
      </c>
      <c r="I6085" s="48"/>
      <c r="J6085" s="48"/>
      <c r="K6085" s="48"/>
      <c r="L6085" s="48"/>
      <c r="M6085" s="48"/>
      <c r="N6085" s="48"/>
      <c r="O6085" s="48"/>
      <c r="P6085" s="48"/>
      <c r="Q6085" s="48"/>
      <c r="R6085" s="48"/>
      <c r="S6085" s="48"/>
      <c r="T6085" s="48"/>
      <c r="U6085" s="48"/>
      <c r="V6085" s="48"/>
      <c r="W6085" s="51" t="s">
        <v>365</v>
      </c>
      <c r="X6085" t="str">
        <f t="shared" si="188"/>
        <v>FR;FR;FR</v>
      </c>
      <c r="Y6085" cm="1">
        <f t="array" ref="Y6085">SUM(_xlfn.XLOOKUP(_xlfn.TOROW(F6085:V6085,1),$AN$34:$AN$43,$AL$34:$AL$43,,0,1))</f>
        <v>9</v>
      </c>
      <c r="Z6085">
        <f t="shared" si="189"/>
        <v>3</v>
      </c>
      <c r="AA6085" t="str">
        <v>HD</v>
      </c>
      <c r="AG6085">
        <v>7886</v>
      </c>
      <c r="AH6085">
        <v>5</v>
      </c>
      <c r="AT6085">
        <v>3</v>
      </c>
    </row>
    <row r="6086" spans="2:46" ht="15" customHeight="1">
      <c r="B6086" s="48">
        <v>7856</v>
      </c>
      <c r="C6086" s="49">
        <v>45464</v>
      </c>
      <c r="D6086" s="50">
        <v>0.65665509259259258</v>
      </c>
      <c r="E6086" s="48" t="s">
        <v>13248</v>
      </c>
      <c r="F6086" s="48" t="s">
        <v>51</v>
      </c>
      <c r="G6086" s="48" t="s">
        <v>194</v>
      </c>
      <c r="H6086" s="48" t="s">
        <v>133</v>
      </c>
      <c r="I6086" s="48" t="s">
        <v>194</v>
      </c>
      <c r="J6086" s="48" t="s">
        <v>133</v>
      </c>
      <c r="K6086" s="48" t="s">
        <v>133</v>
      </c>
      <c r="L6086" s="48" t="s">
        <v>319</v>
      </c>
      <c r="M6086" s="48" t="s">
        <v>319</v>
      </c>
      <c r="N6086" s="48" t="s">
        <v>194</v>
      </c>
      <c r="O6086" s="48" t="s">
        <v>803</v>
      </c>
      <c r="P6086" s="48" t="s">
        <v>319</v>
      </c>
      <c r="Q6086" s="48"/>
      <c r="R6086" s="48"/>
      <c r="S6086" s="48"/>
      <c r="T6086" s="48"/>
      <c r="U6086" s="48"/>
      <c r="V6086" s="48"/>
      <c r="W6086" s="51" t="s">
        <v>5548</v>
      </c>
      <c r="X6086" t="str">
        <f t="shared" si="188"/>
        <v>BB;DH;SO;DH;SO;SO;FR;FR;DH;SS;FR</v>
      </c>
      <c r="Y6086" cm="1">
        <f t="array" ref="Y6086">SUM(_xlfn.XLOOKUP(_xlfn.TOROW(F6086:V6086,1),$AN$34:$AN$43,$AL$34:$AL$43,,0,1))</f>
        <v>55</v>
      </c>
      <c r="Z6086">
        <f t="shared" si="189"/>
        <v>11</v>
      </c>
      <c r="AA6086" t="str">
        <v>HD</v>
      </c>
      <c r="AG6086">
        <v>7905</v>
      </c>
      <c r="AH6086">
        <v>5</v>
      </c>
      <c r="AT6086">
        <v>11</v>
      </c>
    </row>
    <row r="6087" spans="2:46" ht="15" customHeight="1">
      <c r="B6087" s="48">
        <v>7857</v>
      </c>
      <c r="C6087" s="49">
        <v>45464</v>
      </c>
      <c r="D6087" s="50">
        <v>0.65874999999999995</v>
      </c>
      <c r="E6087" s="48" t="s">
        <v>13249</v>
      </c>
      <c r="F6087" s="48" t="s">
        <v>189</v>
      </c>
      <c r="G6087" s="48" t="s">
        <v>194</v>
      </c>
      <c r="H6087" s="48" t="s">
        <v>133</v>
      </c>
      <c r="I6087" s="48" t="s">
        <v>280</v>
      </c>
      <c r="J6087" s="48" t="s">
        <v>803</v>
      </c>
      <c r="K6087" s="48" t="s">
        <v>133</v>
      </c>
      <c r="L6087" s="48" t="s">
        <v>51</v>
      </c>
      <c r="M6087" s="48"/>
      <c r="N6087" s="48"/>
      <c r="O6087" s="48"/>
      <c r="P6087" s="48"/>
      <c r="Q6087" s="48"/>
      <c r="R6087" s="48"/>
      <c r="S6087" s="48"/>
      <c r="T6087" s="48"/>
      <c r="U6087" s="48"/>
      <c r="V6087" s="48"/>
      <c r="W6087" s="51" t="s">
        <v>5549</v>
      </c>
      <c r="X6087" t="str">
        <f t="shared" ref="X6087:X6150" si="190">_xlfn.TEXTJOIN(";",TRUE,F6087:V6087)</f>
        <v>JB;DH;SO;WB;SS;SO;BB</v>
      </c>
      <c r="Y6087" cm="1">
        <f t="array" ref="Y6087">SUM(_xlfn.XLOOKUP(_xlfn.TOROW(F6087:V6087,1),$AN$34:$AN$43,$AL$34:$AL$43,,0,1))</f>
        <v>38</v>
      </c>
      <c r="Z6087">
        <f t="shared" ref="Z6087:Z6150" si="191">COUNTA(F6087:V6087)</f>
        <v>7</v>
      </c>
      <c r="AA6087" t="str">
        <v>DH</v>
      </c>
      <c r="AG6087">
        <v>7912</v>
      </c>
      <c r="AH6087">
        <v>5</v>
      </c>
      <c r="AT6087">
        <v>7</v>
      </c>
    </row>
    <row r="6088" spans="2:46" ht="15" customHeight="1">
      <c r="B6088" s="48">
        <v>7858</v>
      </c>
      <c r="C6088" s="49">
        <v>45464</v>
      </c>
      <c r="D6088" s="50">
        <v>0.65903935185185181</v>
      </c>
      <c r="E6088" s="48" t="s">
        <v>13250</v>
      </c>
      <c r="F6088" s="48" t="s">
        <v>304</v>
      </c>
      <c r="G6088" s="48" t="s">
        <v>304</v>
      </c>
      <c r="H6088" s="48" t="s">
        <v>304</v>
      </c>
      <c r="I6088" s="48" t="s">
        <v>304</v>
      </c>
      <c r="J6088" s="48" t="s">
        <v>304</v>
      </c>
      <c r="K6088" s="48" t="s">
        <v>304</v>
      </c>
      <c r="L6088" s="48" t="s">
        <v>304</v>
      </c>
      <c r="M6088" s="48" t="s">
        <v>304</v>
      </c>
      <c r="N6088" s="48"/>
      <c r="O6088" s="48"/>
      <c r="P6088" s="48"/>
      <c r="Q6088" s="48"/>
      <c r="R6088" s="48"/>
      <c r="S6088" s="48"/>
      <c r="T6088" s="48"/>
      <c r="U6088" s="48"/>
      <c r="V6088" s="48"/>
      <c r="W6088" s="51" t="s">
        <v>5550</v>
      </c>
      <c r="X6088" t="str">
        <f t="shared" si="190"/>
        <v>HD;HD;HD;HD;HD;HD;HD;HD</v>
      </c>
      <c r="Y6088" cm="1">
        <f t="array" ref="Y6088">SUM(_xlfn.XLOOKUP(_xlfn.TOROW(F6088:V6088,1),$AN$34:$AN$43,$AL$34:$AL$43,,0,1))</f>
        <v>56</v>
      </c>
      <c r="Z6088">
        <f t="shared" si="191"/>
        <v>8</v>
      </c>
      <c r="AA6088" t="str">
        <v>DH</v>
      </c>
      <c r="AG6088">
        <v>7915</v>
      </c>
      <c r="AH6088">
        <v>5</v>
      </c>
      <c r="AT6088">
        <v>8</v>
      </c>
    </row>
    <row r="6089" spans="2:46" ht="15" customHeight="1">
      <c r="B6089" s="48">
        <v>7859</v>
      </c>
      <c r="C6089" s="49">
        <v>45464</v>
      </c>
      <c r="D6089" s="50">
        <v>0.65923611111111113</v>
      </c>
      <c r="E6089" s="48" t="s">
        <v>13251</v>
      </c>
      <c r="F6089" s="48" t="s">
        <v>51</v>
      </c>
      <c r="G6089" s="48" t="s">
        <v>243</v>
      </c>
      <c r="H6089" s="48" t="s">
        <v>133</v>
      </c>
      <c r="I6089" s="48" t="s">
        <v>243</v>
      </c>
      <c r="J6089" s="48" t="s">
        <v>803</v>
      </c>
      <c r="K6089" s="48" t="s">
        <v>304</v>
      </c>
      <c r="L6089" s="48" t="s">
        <v>803</v>
      </c>
      <c r="M6089" s="48"/>
      <c r="N6089" s="48"/>
      <c r="O6089" s="48"/>
      <c r="P6089" s="48"/>
      <c r="Q6089" s="48"/>
      <c r="R6089" s="48"/>
      <c r="S6089" s="48"/>
      <c r="T6089" s="48"/>
      <c r="U6089" s="48"/>
      <c r="V6089" s="48"/>
      <c r="W6089" s="51" t="s">
        <v>5551</v>
      </c>
      <c r="X6089" t="str">
        <f t="shared" si="190"/>
        <v>BB;CB;SO;CB;SS;HD;SS</v>
      </c>
      <c r="Y6089" cm="1">
        <f t="array" ref="Y6089">SUM(_xlfn.XLOOKUP(_xlfn.TOROW(F6089:V6089,1),$AN$34:$AN$43,$AL$34:$AL$43,,0,1))</f>
        <v>41</v>
      </c>
      <c r="Z6089">
        <f t="shared" si="191"/>
        <v>7</v>
      </c>
      <c r="AA6089" t="str">
        <v>CB</v>
      </c>
      <c r="AG6089">
        <v>7921</v>
      </c>
      <c r="AH6089">
        <v>5</v>
      </c>
      <c r="AT6089">
        <v>7</v>
      </c>
    </row>
    <row r="6090" spans="2:46" ht="15" customHeight="1">
      <c r="B6090" s="48">
        <v>7860</v>
      </c>
      <c r="C6090" s="49">
        <v>45464</v>
      </c>
      <c r="D6090" s="50">
        <v>0.65959490740740745</v>
      </c>
      <c r="E6090" s="48" t="s">
        <v>13252</v>
      </c>
      <c r="F6090" s="48" t="s">
        <v>803</v>
      </c>
      <c r="G6090" s="48" t="s">
        <v>189</v>
      </c>
      <c r="H6090" s="48" t="s">
        <v>280</v>
      </c>
      <c r="I6090" s="48" t="s">
        <v>280</v>
      </c>
      <c r="J6090" s="48" t="s">
        <v>304</v>
      </c>
      <c r="K6090" s="48" t="s">
        <v>280</v>
      </c>
      <c r="L6090" s="48"/>
      <c r="M6090" s="48"/>
      <c r="N6090" s="48"/>
      <c r="O6090" s="48"/>
      <c r="P6090" s="48"/>
      <c r="Q6090" s="48"/>
      <c r="R6090" s="48"/>
      <c r="S6090" s="48"/>
      <c r="T6090" s="48"/>
      <c r="U6090" s="48"/>
      <c r="V6090" s="48"/>
      <c r="W6090" s="51" t="s">
        <v>5552</v>
      </c>
      <c r="X6090" t="str">
        <f t="shared" si="190"/>
        <v>SS;JB;WB;WB;HD;WB</v>
      </c>
      <c r="Y6090" cm="1">
        <f t="array" ref="Y6090">SUM(_xlfn.XLOOKUP(_xlfn.TOROW(F6090:V6090,1),$AN$34:$AN$43,$AL$34:$AL$43,,0,1))</f>
        <v>44</v>
      </c>
      <c r="Z6090">
        <f t="shared" si="191"/>
        <v>6</v>
      </c>
      <c r="AA6090" t="str">
        <v>DH</v>
      </c>
      <c r="AG6090">
        <v>7923</v>
      </c>
      <c r="AH6090">
        <v>5</v>
      </c>
      <c r="AT6090">
        <v>6</v>
      </c>
    </row>
    <row r="6091" spans="2:46" ht="15" customHeight="1">
      <c r="B6091" s="48">
        <v>7861</v>
      </c>
      <c r="C6091" s="49">
        <v>45464</v>
      </c>
      <c r="D6091" s="50">
        <v>0.66023148148148147</v>
      </c>
      <c r="E6091" s="48" t="s">
        <v>13253</v>
      </c>
      <c r="F6091" s="48" t="s">
        <v>280</v>
      </c>
      <c r="G6091" s="48" t="s">
        <v>189</v>
      </c>
      <c r="H6091" s="48" t="s">
        <v>133</v>
      </c>
      <c r="I6091" s="48" t="s">
        <v>133</v>
      </c>
      <c r="J6091" s="48" t="s">
        <v>304</v>
      </c>
      <c r="K6091" s="48" t="s">
        <v>304</v>
      </c>
      <c r="L6091" s="48" t="s">
        <v>304</v>
      </c>
      <c r="M6091" s="48" t="s">
        <v>304</v>
      </c>
      <c r="N6091" s="48" t="s">
        <v>133</v>
      </c>
      <c r="O6091" s="48" t="s">
        <v>304</v>
      </c>
      <c r="P6091" s="48"/>
      <c r="Q6091" s="48"/>
      <c r="R6091" s="48"/>
      <c r="S6091" s="48"/>
      <c r="T6091" s="48"/>
      <c r="U6091" s="48"/>
      <c r="V6091" s="48"/>
      <c r="W6091" s="51" t="s">
        <v>5553</v>
      </c>
      <c r="X6091" t="str">
        <f t="shared" si="190"/>
        <v>WB;JB;SO;SO;HD;HD;HD;HD;SO;HD</v>
      </c>
      <c r="Y6091" cm="1">
        <f t="array" ref="Y6091">SUM(_xlfn.XLOOKUP(_xlfn.TOROW(F6091:V6091,1),$AN$34:$AN$43,$AL$34:$AL$43,,0,1))</f>
        <v>53</v>
      </c>
      <c r="Z6091">
        <f t="shared" si="191"/>
        <v>10</v>
      </c>
      <c r="AA6091" t="str">
        <v>DH</v>
      </c>
      <c r="AG6091">
        <v>7925</v>
      </c>
      <c r="AH6091">
        <v>5</v>
      </c>
      <c r="AT6091">
        <v>10</v>
      </c>
    </row>
    <row r="6092" spans="2:46" ht="15" customHeight="1">
      <c r="B6092" s="48">
        <v>7862</v>
      </c>
      <c r="C6092" s="49">
        <v>45464</v>
      </c>
      <c r="D6092" s="50">
        <v>0.66229166666666661</v>
      </c>
      <c r="E6092" s="48" t="s">
        <v>13254</v>
      </c>
      <c r="F6092" s="48" t="s">
        <v>189</v>
      </c>
      <c r="G6092" s="48" t="s">
        <v>189</v>
      </c>
      <c r="H6092" s="48" t="s">
        <v>189</v>
      </c>
      <c r="I6092" s="48" t="s">
        <v>51</v>
      </c>
      <c r="J6092" s="48" t="s">
        <v>51</v>
      </c>
      <c r="K6092" s="48" t="s">
        <v>51</v>
      </c>
      <c r="L6092" s="48"/>
      <c r="M6092" s="48"/>
      <c r="N6092" s="48"/>
      <c r="O6092" s="48"/>
      <c r="P6092" s="48"/>
      <c r="Q6092" s="48"/>
      <c r="R6092" s="48"/>
      <c r="S6092" s="48"/>
      <c r="T6092" s="48"/>
      <c r="U6092" s="48"/>
      <c r="V6092" s="48"/>
      <c r="W6092" s="51" t="s">
        <v>5554</v>
      </c>
      <c r="X6092" t="str">
        <f t="shared" si="190"/>
        <v>JB;JB;JB;BB;BB;BB</v>
      </c>
      <c r="Y6092" cm="1">
        <f t="array" ref="Y6092">SUM(_xlfn.XLOOKUP(_xlfn.TOROW(F6092:V6092,1),$AN$34:$AN$43,$AL$34:$AL$43,,0,1))</f>
        <v>33</v>
      </c>
      <c r="Z6092">
        <f t="shared" si="191"/>
        <v>6</v>
      </c>
      <c r="AA6092" t="str">
        <v>JB</v>
      </c>
      <c r="AG6092">
        <v>7930</v>
      </c>
      <c r="AH6092">
        <v>5</v>
      </c>
      <c r="AT6092">
        <v>6</v>
      </c>
    </row>
    <row r="6093" spans="2:46" ht="15" customHeight="1">
      <c r="B6093" s="48">
        <v>7863</v>
      </c>
      <c r="C6093" s="49">
        <v>45464</v>
      </c>
      <c r="D6093" s="50">
        <v>0.66304398148148147</v>
      </c>
      <c r="E6093" s="48" t="s">
        <v>13255</v>
      </c>
      <c r="F6093" s="48" t="s">
        <v>243</v>
      </c>
      <c r="G6093" s="48" t="s">
        <v>243</v>
      </c>
      <c r="H6093" s="48" t="s">
        <v>243</v>
      </c>
      <c r="I6093" s="48" t="s">
        <v>319</v>
      </c>
      <c r="J6093" s="48" t="s">
        <v>304</v>
      </c>
      <c r="K6093" s="48"/>
      <c r="L6093" s="48"/>
      <c r="M6093" s="48"/>
      <c r="N6093" s="48"/>
      <c r="O6093" s="48"/>
      <c r="P6093" s="48"/>
      <c r="Q6093" s="48"/>
      <c r="R6093" s="48"/>
      <c r="S6093" s="48"/>
      <c r="T6093" s="48"/>
      <c r="U6093" s="48"/>
      <c r="V6093" s="48"/>
      <c r="W6093" s="51" t="s">
        <v>5555</v>
      </c>
      <c r="X6093" t="str">
        <f t="shared" si="190"/>
        <v>CB;CB;CB;FR;HD</v>
      </c>
      <c r="Y6093" cm="1">
        <f t="array" ref="Y6093">SUM(_xlfn.XLOOKUP(_xlfn.TOROW(F6093:V6093,1),$AN$34:$AN$43,$AL$34:$AL$43,,0,1))</f>
        <v>34</v>
      </c>
      <c r="Z6093">
        <f t="shared" si="191"/>
        <v>5</v>
      </c>
      <c r="AA6093" t="str">
        <v>JB</v>
      </c>
      <c r="AG6093">
        <v>7933</v>
      </c>
      <c r="AH6093">
        <v>5</v>
      </c>
      <c r="AT6093">
        <v>5</v>
      </c>
    </row>
    <row r="6094" spans="2:46" ht="15" customHeight="1">
      <c r="B6094" s="48">
        <v>7864</v>
      </c>
      <c r="C6094" s="49">
        <v>45464</v>
      </c>
      <c r="D6094" s="50">
        <v>0.66390046296296301</v>
      </c>
      <c r="E6094" s="48" t="s">
        <v>13256</v>
      </c>
      <c r="F6094" s="48" t="s">
        <v>133</v>
      </c>
      <c r="G6094" s="48" t="s">
        <v>133</v>
      </c>
      <c r="H6094" s="48" t="s">
        <v>133</v>
      </c>
      <c r="I6094" s="48" t="s">
        <v>133</v>
      </c>
      <c r="J6094" s="48" t="s">
        <v>319</v>
      </c>
      <c r="K6094" s="48" t="s">
        <v>719</v>
      </c>
      <c r="L6094" s="48" t="s">
        <v>719</v>
      </c>
      <c r="M6094" s="48"/>
      <c r="N6094" s="48"/>
      <c r="O6094" s="48"/>
      <c r="P6094" s="48"/>
      <c r="Q6094" s="48"/>
      <c r="R6094" s="48"/>
      <c r="S6094" s="48"/>
      <c r="T6094" s="48"/>
      <c r="U6094" s="48"/>
      <c r="V6094" s="48"/>
      <c r="W6094" s="51" t="s">
        <v>5556</v>
      </c>
      <c r="X6094" t="str">
        <f t="shared" si="190"/>
        <v>SO;SO;SO;SO;FR;BE;BE</v>
      </c>
      <c r="Y6094" cm="1">
        <f t="array" ref="Y6094">SUM(_xlfn.XLOOKUP(_xlfn.TOROW(F6094:V6094,1),$AN$34:$AN$43,$AL$34:$AL$43,,0,1))</f>
        <v>21</v>
      </c>
      <c r="Z6094">
        <f t="shared" si="191"/>
        <v>7</v>
      </c>
      <c r="AA6094" t="str">
        <v>DH</v>
      </c>
      <c r="AG6094">
        <v>7937</v>
      </c>
      <c r="AH6094">
        <v>5</v>
      </c>
      <c r="AT6094">
        <v>7</v>
      </c>
    </row>
    <row r="6095" spans="2:46" ht="15" customHeight="1">
      <c r="B6095" s="48">
        <v>7865</v>
      </c>
      <c r="C6095" s="49">
        <v>45464</v>
      </c>
      <c r="D6095" s="50">
        <v>0.66399305555555554</v>
      </c>
      <c r="E6095" s="48" t="s">
        <v>8535</v>
      </c>
      <c r="F6095" s="48" t="s">
        <v>803</v>
      </c>
      <c r="G6095" s="48" t="s">
        <v>803</v>
      </c>
      <c r="H6095" s="48" t="s">
        <v>803</v>
      </c>
      <c r="I6095" s="48" t="s">
        <v>803</v>
      </c>
      <c r="J6095" s="48" t="s">
        <v>803</v>
      </c>
      <c r="K6095" s="48"/>
      <c r="L6095" s="48"/>
      <c r="M6095" s="48"/>
      <c r="N6095" s="48"/>
      <c r="O6095" s="48"/>
      <c r="P6095" s="48"/>
      <c r="Q6095" s="48"/>
      <c r="R6095" s="48"/>
      <c r="S6095" s="48"/>
      <c r="T6095" s="48"/>
      <c r="U6095" s="48"/>
      <c r="V6095" s="48"/>
      <c r="W6095" s="51" t="s">
        <v>958</v>
      </c>
      <c r="X6095" t="str">
        <f t="shared" si="190"/>
        <v>SS;SS;SS;SS;SS</v>
      </c>
      <c r="Y6095" cm="1">
        <f t="array" ref="Y6095">SUM(_xlfn.XLOOKUP(_xlfn.TOROW(F6095:V6095,1),$AN$34:$AN$43,$AL$34:$AL$43,,0,1))</f>
        <v>15</v>
      </c>
      <c r="Z6095">
        <f t="shared" si="191"/>
        <v>5</v>
      </c>
      <c r="AA6095" t="str">
        <v>FR</v>
      </c>
      <c r="AG6095">
        <v>7942</v>
      </c>
      <c r="AH6095">
        <v>5</v>
      </c>
      <c r="AT6095">
        <v>5</v>
      </c>
    </row>
    <row r="6096" spans="2:46" ht="15" customHeight="1">
      <c r="B6096" s="48">
        <v>7866</v>
      </c>
      <c r="C6096" s="49">
        <v>45464</v>
      </c>
      <c r="D6096" s="50">
        <v>0.66442129629629632</v>
      </c>
      <c r="E6096" s="48" t="s">
        <v>13257</v>
      </c>
      <c r="F6096" s="48" t="s">
        <v>189</v>
      </c>
      <c r="G6096" s="48" t="s">
        <v>280</v>
      </c>
      <c r="H6096" s="48" t="s">
        <v>280</v>
      </c>
      <c r="I6096" s="48" t="s">
        <v>280</v>
      </c>
      <c r="J6096" s="48" t="s">
        <v>280</v>
      </c>
      <c r="K6096" s="48" t="s">
        <v>280</v>
      </c>
      <c r="L6096" s="48" t="s">
        <v>803</v>
      </c>
      <c r="M6096" s="48" t="s">
        <v>719</v>
      </c>
      <c r="N6096" s="48" t="s">
        <v>51</v>
      </c>
      <c r="O6096" s="48" t="s">
        <v>803</v>
      </c>
      <c r="P6096" s="48" t="s">
        <v>189</v>
      </c>
      <c r="Q6096" s="48"/>
      <c r="R6096" s="48"/>
      <c r="S6096" s="48"/>
      <c r="T6096" s="48"/>
      <c r="U6096" s="48"/>
      <c r="V6096" s="48"/>
      <c r="W6096" s="51" t="s">
        <v>5557</v>
      </c>
      <c r="X6096" t="str">
        <f t="shared" si="190"/>
        <v>JB;WB;WB;WB;WB;WB;SS;BE;BB;SS;JB</v>
      </c>
      <c r="Y6096" cm="1">
        <f t="array" ref="Y6096">SUM(_xlfn.XLOOKUP(_xlfn.TOROW(F6096:V6096,1),$AN$34:$AN$43,$AL$34:$AL$43,,0,1))</f>
        <v>78</v>
      </c>
      <c r="Z6096">
        <f t="shared" si="191"/>
        <v>11</v>
      </c>
      <c r="AA6096" t="str">
        <v>FR</v>
      </c>
      <c r="AG6096">
        <v>7949</v>
      </c>
      <c r="AH6096">
        <v>5</v>
      </c>
      <c r="AT6096">
        <v>11</v>
      </c>
    </row>
    <row r="6097" spans="2:46" ht="15" customHeight="1">
      <c r="B6097" s="48">
        <v>7867</v>
      </c>
      <c r="C6097" s="49">
        <v>45464</v>
      </c>
      <c r="D6097" s="50">
        <v>0.66497685185185185</v>
      </c>
      <c r="E6097" s="48" t="s">
        <v>13258</v>
      </c>
      <c r="F6097" s="48" t="s">
        <v>189</v>
      </c>
      <c r="G6097" s="48" t="s">
        <v>51</v>
      </c>
      <c r="H6097" s="48" t="s">
        <v>304</v>
      </c>
      <c r="I6097" s="48" t="s">
        <v>304</v>
      </c>
      <c r="J6097" s="48" t="s">
        <v>304</v>
      </c>
      <c r="K6097" s="48" t="s">
        <v>280</v>
      </c>
      <c r="L6097" s="48" t="s">
        <v>319</v>
      </c>
      <c r="M6097" s="48" t="s">
        <v>304</v>
      </c>
      <c r="N6097" s="48"/>
      <c r="O6097" s="48"/>
      <c r="P6097" s="48"/>
      <c r="Q6097" s="48"/>
      <c r="R6097" s="48"/>
      <c r="S6097" s="48"/>
      <c r="T6097" s="48"/>
      <c r="U6097" s="48"/>
      <c r="V6097" s="48"/>
      <c r="W6097" s="51" t="s">
        <v>5558</v>
      </c>
      <c r="X6097" t="str">
        <f t="shared" si="190"/>
        <v>JB;BB;HD;HD;HD;WB;FR;HD</v>
      </c>
      <c r="Y6097" cm="1">
        <f t="array" ref="Y6097">SUM(_xlfn.XLOOKUP(_xlfn.TOROW(F6097:V6097,1),$AN$34:$AN$43,$AL$34:$AL$43,,0,1))</f>
        <v>53</v>
      </c>
      <c r="Z6097">
        <f t="shared" si="191"/>
        <v>8</v>
      </c>
      <c r="AA6097" t="str">
        <v>FR</v>
      </c>
      <c r="AG6097">
        <v>7964</v>
      </c>
      <c r="AH6097">
        <v>5</v>
      </c>
      <c r="AT6097">
        <v>8</v>
      </c>
    </row>
    <row r="6098" spans="2:46" ht="15" customHeight="1">
      <c r="B6098" s="48">
        <v>7868</v>
      </c>
      <c r="C6098" s="49">
        <v>45464</v>
      </c>
      <c r="D6098" s="50">
        <v>0.6655092592592593</v>
      </c>
      <c r="E6098" s="48" t="s">
        <v>13259</v>
      </c>
      <c r="F6098" s="48" t="s">
        <v>304</v>
      </c>
      <c r="G6098" s="48" t="s">
        <v>194</v>
      </c>
      <c r="H6098" s="48" t="s">
        <v>803</v>
      </c>
      <c r="I6098" s="48" t="s">
        <v>304</v>
      </c>
      <c r="J6098" s="48" t="s">
        <v>280</v>
      </c>
      <c r="K6098" s="48" t="s">
        <v>133</v>
      </c>
      <c r="L6098" s="48" t="s">
        <v>719</v>
      </c>
      <c r="M6098" s="48" t="s">
        <v>51</v>
      </c>
      <c r="N6098" s="48" t="s">
        <v>189</v>
      </c>
      <c r="O6098" s="48"/>
      <c r="P6098" s="48"/>
      <c r="Q6098" s="48"/>
      <c r="R6098" s="48"/>
      <c r="S6098" s="48"/>
      <c r="T6098" s="48"/>
      <c r="U6098" s="48"/>
      <c r="V6098" s="48"/>
      <c r="W6098" s="51" t="s">
        <v>5559</v>
      </c>
      <c r="X6098" t="str">
        <f t="shared" si="190"/>
        <v>HD;DH;SS;HD;WB;SO;BE;BB;JB</v>
      </c>
      <c r="Y6098" cm="1">
        <f t="array" ref="Y6098">SUM(_xlfn.XLOOKUP(_xlfn.TOROW(F6098:V6098,1),$AN$34:$AN$43,$AL$34:$AL$43,,0,1))</f>
        <v>55</v>
      </c>
      <c r="Z6098">
        <f t="shared" si="191"/>
        <v>9</v>
      </c>
      <c r="AA6098" t="str">
        <v>DH</v>
      </c>
      <c r="AG6098">
        <v>7977</v>
      </c>
      <c r="AH6098">
        <v>5</v>
      </c>
      <c r="AT6098">
        <v>9</v>
      </c>
    </row>
    <row r="6099" spans="2:46" ht="15" customHeight="1">
      <c r="B6099" s="48">
        <v>7869</v>
      </c>
      <c r="C6099" s="49">
        <v>45464</v>
      </c>
      <c r="D6099" s="50">
        <v>0.66599537037037038</v>
      </c>
      <c r="E6099" s="48" t="s">
        <v>11543</v>
      </c>
      <c r="F6099" s="48" t="s">
        <v>304</v>
      </c>
      <c r="G6099" s="48" t="s">
        <v>304</v>
      </c>
      <c r="H6099" s="48" t="s">
        <v>803</v>
      </c>
      <c r="I6099" s="48" t="s">
        <v>803</v>
      </c>
      <c r="J6099" s="48"/>
      <c r="K6099" s="48"/>
      <c r="L6099" s="48"/>
      <c r="M6099" s="48"/>
      <c r="N6099" s="48"/>
      <c r="O6099" s="48"/>
      <c r="P6099" s="48"/>
      <c r="Q6099" s="48"/>
      <c r="R6099" s="48"/>
      <c r="S6099" s="48"/>
      <c r="T6099" s="48"/>
      <c r="U6099" s="48"/>
      <c r="V6099" s="48"/>
      <c r="W6099" s="51" t="s">
        <v>5560</v>
      </c>
      <c r="X6099" t="str">
        <f t="shared" si="190"/>
        <v>HD;HD;SS;SS</v>
      </c>
      <c r="Y6099" cm="1">
        <f t="array" ref="Y6099">SUM(_xlfn.XLOOKUP(_xlfn.TOROW(F6099:V6099,1),$AN$34:$AN$43,$AL$34:$AL$43,,0,1))</f>
        <v>20</v>
      </c>
      <c r="Z6099">
        <f t="shared" si="191"/>
        <v>4</v>
      </c>
      <c r="AA6099" t="str">
        <v>DH</v>
      </c>
      <c r="AG6099">
        <v>7980</v>
      </c>
      <c r="AH6099">
        <v>5</v>
      </c>
      <c r="AT6099">
        <v>4</v>
      </c>
    </row>
    <row r="6100" spans="2:46" ht="15" customHeight="1">
      <c r="B6100" s="48">
        <v>7870</v>
      </c>
      <c r="C6100" s="49">
        <v>45464</v>
      </c>
      <c r="D6100" s="50">
        <v>0.66718750000000004</v>
      </c>
      <c r="E6100" s="48" t="s">
        <v>13260</v>
      </c>
      <c r="F6100" s="48" t="s">
        <v>304</v>
      </c>
      <c r="G6100" s="48" t="s">
        <v>304</v>
      </c>
      <c r="H6100" s="48" t="s">
        <v>319</v>
      </c>
      <c r="I6100" s="48" t="s">
        <v>319</v>
      </c>
      <c r="J6100" s="48" t="s">
        <v>319</v>
      </c>
      <c r="K6100" s="48" t="s">
        <v>319</v>
      </c>
      <c r="L6100" s="48"/>
      <c r="M6100" s="48"/>
      <c r="N6100" s="48"/>
      <c r="O6100" s="48"/>
      <c r="P6100" s="48"/>
      <c r="Q6100" s="48"/>
      <c r="R6100" s="48"/>
      <c r="S6100" s="48"/>
      <c r="T6100" s="48"/>
      <c r="U6100" s="48"/>
      <c r="V6100" s="48"/>
      <c r="W6100" s="51" t="s">
        <v>5561</v>
      </c>
      <c r="X6100" t="str">
        <f t="shared" si="190"/>
        <v>HD;HD;FR;FR;FR;FR</v>
      </c>
      <c r="Y6100" cm="1">
        <f t="array" ref="Y6100">SUM(_xlfn.XLOOKUP(_xlfn.TOROW(F6100:V6100,1),$AN$34:$AN$43,$AL$34:$AL$43,,0,1))</f>
        <v>26</v>
      </c>
      <c r="Z6100">
        <f t="shared" si="191"/>
        <v>6</v>
      </c>
      <c r="AA6100" t="str">
        <v>DH</v>
      </c>
      <c r="AG6100">
        <v>7983</v>
      </c>
      <c r="AH6100">
        <v>5</v>
      </c>
      <c r="AT6100">
        <v>6</v>
      </c>
    </row>
    <row r="6101" spans="2:46" ht="15" customHeight="1">
      <c r="B6101" s="48">
        <v>7871</v>
      </c>
      <c r="C6101" s="49">
        <v>45464</v>
      </c>
      <c r="D6101" s="50">
        <v>0.67133101851851851</v>
      </c>
      <c r="E6101" s="48" t="s">
        <v>13261</v>
      </c>
      <c r="F6101" s="48" t="s">
        <v>319</v>
      </c>
      <c r="G6101" s="48" t="s">
        <v>194</v>
      </c>
      <c r="H6101" s="48" t="s">
        <v>194</v>
      </c>
      <c r="I6101" s="48" t="s">
        <v>194</v>
      </c>
      <c r="J6101" s="48" t="s">
        <v>319</v>
      </c>
      <c r="K6101" s="48" t="s">
        <v>319</v>
      </c>
      <c r="L6101" s="48" t="s">
        <v>803</v>
      </c>
      <c r="M6101" s="48" t="s">
        <v>243</v>
      </c>
      <c r="N6101" s="48" t="s">
        <v>243</v>
      </c>
      <c r="O6101" s="48" t="s">
        <v>719</v>
      </c>
      <c r="P6101" s="48" t="s">
        <v>719</v>
      </c>
      <c r="Q6101" s="48"/>
      <c r="R6101" s="48"/>
      <c r="S6101" s="48"/>
      <c r="T6101" s="48"/>
      <c r="U6101" s="48"/>
      <c r="V6101" s="48"/>
      <c r="W6101" s="51" t="s">
        <v>5562</v>
      </c>
      <c r="X6101" t="str">
        <f t="shared" si="190"/>
        <v>FR;DH;DH;DH;FR;FR;SS;CB;CB;BE;BE</v>
      </c>
      <c r="Y6101" cm="1">
        <f t="array" ref="Y6101">SUM(_xlfn.XLOOKUP(_xlfn.TOROW(F6101:V6101,1),$AN$34:$AN$43,$AL$34:$AL$43,,0,1))</f>
        <v>65</v>
      </c>
      <c r="Z6101">
        <f t="shared" si="191"/>
        <v>11</v>
      </c>
      <c r="AA6101" t="str">
        <v>SO</v>
      </c>
      <c r="AG6101">
        <v>7995</v>
      </c>
      <c r="AH6101">
        <v>5</v>
      </c>
      <c r="AT6101">
        <v>11</v>
      </c>
    </row>
    <row r="6102" spans="2:46" ht="15" customHeight="1">
      <c r="B6102" s="48">
        <v>7872</v>
      </c>
      <c r="C6102" s="49">
        <v>45464</v>
      </c>
      <c r="D6102" s="50">
        <v>0.67223379629629632</v>
      </c>
      <c r="E6102" s="48" t="s">
        <v>13262</v>
      </c>
      <c r="F6102" s="48" t="s">
        <v>51</v>
      </c>
      <c r="G6102" s="48" t="s">
        <v>51</v>
      </c>
      <c r="H6102" s="48" t="s">
        <v>803</v>
      </c>
      <c r="I6102" s="48" t="s">
        <v>51</v>
      </c>
      <c r="J6102" s="48" t="s">
        <v>243</v>
      </c>
      <c r="K6102" s="48" t="s">
        <v>803</v>
      </c>
      <c r="L6102" s="48" t="s">
        <v>803</v>
      </c>
      <c r="M6102" s="48" t="s">
        <v>719</v>
      </c>
      <c r="N6102" s="48" t="s">
        <v>719</v>
      </c>
      <c r="O6102" s="48" t="s">
        <v>194</v>
      </c>
      <c r="P6102" s="48"/>
      <c r="Q6102" s="48"/>
      <c r="R6102" s="48"/>
      <c r="S6102" s="48"/>
      <c r="T6102" s="48"/>
      <c r="U6102" s="48"/>
      <c r="V6102" s="48"/>
      <c r="W6102" s="51" t="s">
        <v>5563</v>
      </c>
      <c r="X6102" t="str">
        <f t="shared" si="190"/>
        <v>BB;BB;SS;BB;CB;SS;SS;BE;BE;DH</v>
      </c>
      <c r="Y6102" cm="1">
        <f t="array" ref="Y6102">SUM(_xlfn.XLOOKUP(_xlfn.TOROW(F6102:V6102,1),$AN$34:$AN$43,$AL$34:$AL$43,,0,1))</f>
        <v>66</v>
      </c>
      <c r="Z6102">
        <f t="shared" si="191"/>
        <v>10</v>
      </c>
      <c r="AA6102" t="str">
        <v>SO</v>
      </c>
      <c r="AG6102">
        <v>8002</v>
      </c>
      <c r="AH6102">
        <v>5</v>
      </c>
      <c r="AT6102">
        <v>10</v>
      </c>
    </row>
    <row r="6103" spans="2:46" ht="15" customHeight="1">
      <c r="B6103" s="48">
        <v>7873</v>
      </c>
      <c r="C6103" s="49">
        <v>45464</v>
      </c>
      <c r="D6103" s="50">
        <v>0.67385416666666664</v>
      </c>
      <c r="E6103" s="48" t="s">
        <v>8235</v>
      </c>
      <c r="F6103" s="48" t="s">
        <v>319</v>
      </c>
      <c r="G6103" s="48" t="s">
        <v>319</v>
      </c>
      <c r="H6103" s="48" t="s">
        <v>319</v>
      </c>
      <c r="I6103" s="48"/>
      <c r="J6103" s="48"/>
      <c r="K6103" s="48"/>
      <c r="L6103" s="48"/>
      <c r="M6103" s="48"/>
      <c r="N6103" s="48"/>
      <c r="O6103" s="48"/>
      <c r="P6103" s="48"/>
      <c r="Q6103" s="48"/>
      <c r="R6103" s="48"/>
      <c r="S6103" s="48"/>
      <c r="T6103" s="48"/>
      <c r="U6103" s="48"/>
      <c r="V6103" s="48"/>
      <c r="W6103" s="51" t="s">
        <v>365</v>
      </c>
      <c r="X6103" t="str">
        <f t="shared" si="190"/>
        <v>FR;FR;FR</v>
      </c>
      <c r="Y6103" cm="1">
        <f t="array" ref="Y6103">SUM(_xlfn.XLOOKUP(_xlfn.TOROW(F6103:V6103,1),$AN$34:$AN$43,$AL$34:$AL$43,,0,1))</f>
        <v>9</v>
      </c>
      <c r="Z6103">
        <f t="shared" si="191"/>
        <v>3</v>
      </c>
      <c r="AA6103" t="str">
        <v>SO</v>
      </c>
      <c r="AG6103">
        <v>8004</v>
      </c>
      <c r="AH6103">
        <v>5</v>
      </c>
      <c r="AT6103">
        <v>3</v>
      </c>
    </row>
    <row r="6104" spans="2:46" ht="15" customHeight="1">
      <c r="B6104" s="48">
        <v>7874</v>
      </c>
      <c r="C6104" s="49">
        <v>45464</v>
      </c>
      <c r="D6104" s="50">
        <v>0.6746875</v>
      </c>
      <c r="E6104" s="48" t="s">
        <v>13263</v>
      </c>
      <c r="F6104" s="48" t="s">
        <v>304</v>
      </c>
      <c r="G6104" s="48" t="s">
        <v>803</v>
      </c>
      <c r="H6104" s="48" t="s">
        <v>803</v>
      </c>
      <c r="I6104" s="48" t="s">
        <v>803</v>
      </c>
      <c r="J6104" s="48" t="s">
        <v>280</v>
      </c>
      <c r="K6104" s="48" t="s">
        <v>280</v>
      </c>
      <c r="L6104" s="48" t="s">
        <v>280</v>
      </c>
      <c r="M6104" s="48"/>
      <c r="N6104" s="48"/>
      <c r="O6104" s="48"/>
      <c r="P6104" s="48"/>
      <c r="Q6104" s="48"/>
      <c r="R6104" s="48"/>
      <c r="S6104" s="48"/>
      <c r="T6104" s="48"/>
      <c r="U6104" s="48"/>
      <c r="V6104" s="48"/>
      <c r="W6104" s="51" t="s">
        <v>5564</v>
      </c>
      <c r="X6104" t="str">
        <f t="shared" si="190"/>
        <v>HD;SS;SS;SS;WB;WB;WB</v>
      </c>
      <c r="Y6104" cm="1">
        <f t="array" ref="Y6104">SUM(_xlfn.XLOOKUP(_xlfn.TOROW(F6104:V6104,1),$AN$34:$AN$43,$AL$34:$AL$43,,0,1))</f>
        <v>49</v>
      </c>
      <c r="Z6104">
        <f t="shared" si="191"/>
        <v>7</v>
      </c>
      <c r="AA6104" t="str">
        <v>SO</v>
      </c>
      <c r="AG6104">
        <v>8006</v>
      </c>
      <c r="AH6104">
        <v>5</v>
      </c>
      <c r="AT6104">
        <v>7</v>
      </c>
    </row>
    <row r="6105" spans="2:46" ht="15" customHeight="1">
      <c r="B6105" s="48">
        <v>7875</v>
      </c>
      <c r="C6105" s="49">
        <v>45464</v>
      </c>
      <c r="D6105" s="50">
        <v>0.67548611111111112</v>
      </c>
      <c r="E6105" s="48" t="s">
        <v>13264</v>
      </c>
      <c r="F6105" s="48" t="s">
        <v>803</v>
      </c>
      <c r="G6105" s="48" t="s">
        <v>803</v>
      </c>
      <c r="H6105" s="48" t="s">
        <v>243</v>
      </c>
      <c r="I6105" s="48" t="s">
        <v>243</v>
      </c>
      <c r="J6105" s="48" t="s">
        <v>243</v>
      </c>
      <c r="K6105" s="48" t="s">
        <v>719</v>
      </c>
      <c r="L6105" s="48" t="s">
        <v>719</v>
      </c>
      <c r="M6105" s="48"/>
      <c r="N6105" s="48"/>
      <c r="O6105" s="48"/>
      <c r="P6105" s="48"/>
      <c r="Q6105" s="48"/>
      <c r="R6105" s="48"/>
      <c r="S6105" s="48"/>
      <c r="T6105" s="48"/>
      <c r="U6105" s="48"/>
      <c r="V6105" s="48"/>
      <c r="W6105" s="51" t="s">
        <v>5565</v>
      </c>
      <c r="X6105" t="str">
        <f t="shared" si="190"/>
        <v>SS;SS;CB;CB;CB;BE;BE</v>
      </c>
      <c r="Y6105" cm="1">
        <f t="array" ref="Y6105">SUM(_xlfn.XLOOKUP(_xlfn.TOROW(F6105:V6105,1),$AN$34:$AN$43,$AL$34:$AL$43,,0,1))</f>
        <v>40</v>
      </c>
      <c r="Z6105">
        <f t="shared" si="191"/>
        <v>7</v>
      </c>
      <c r="AA6105" t="str">
        <v>BB</v>
      </c>
      <c r="AG6105">
        <v>8009</v>
      </c>
      <c r="AH6105">
        <v>5</v>
      </c>
      <c r="AT6105">
        <v>7</v>
      </c>
    </row>
    <row r="6106" spans="2:46" ht="15" customHeight="1">
      <c r="B6106" s="48">
        <v>7876</v>
      </c>
      <c r="C6106" s="49">
        <v>45464</v>
      </c>
      <c r="D6106" s="50">
        <v>0.67841435185185184</v>
      </c>
      <c r="E6106" s="48" t="s">
        <v>13191</v>
      </c>
      <c r="F6106" s="48" t="s">
        <v>243</v>
      </c>
      <c r="G6106" s="48" t="s">
        <v>51</v>
      </c>
      <c r="H6106" s="48" t="s">
        <v>803</v>
      </c>
      <c r="I6106" s="48"/>
      <c r="J6106" s="48"/>
      <c r="K6106" s="48"/>
      <c r="L6106" s="48"/>
      <c r="M6106" s="48"/>
      <c r="N6106" s="48"/>
      <c r="O6106" s="48"/>
      <c r="P6106" s="48"/>
      <c r="Q6106" s="48"/>
      <c r="R6106" s="48"/>
      <c r="S6106" s="48"/>
      <c r="T6106" s="48"/>
      <c r="U6106" s="48"/>
      <c r="V6106" s="48"/>
      <c r="W6106" s="51" t="s">
        <v>5566</v>
      </c>
      <c r="X6106" t="str">
        <f t="shared" si="190"/>
        <v>CB;BB;SS</v>
      </c>
      <c r="Y6106" cm="1">
        <f t="array" ref="Y6106">SUM(_xlfn.XLOOKUP(_xlfn.TOROW(F6106:V6106,1),$AN$34:$AN$43,$AL$34:$AL$43,,0,1))</f>
        <v>21</v>
      </c>
      <c r="Z6106">
        <f t="shared" si="191"/>
        <v>3</v>
      </c>
      <c r="AA6106" t="str">
        <v>SS</v>
      </c>
      <c r="AG6106">
        <v>8014</v>
      </c>
      <c r="AH6106">
        <v>5</v>
      </c>
      <c r="AT6106">
        <v>3</v>
      </c>
    </row>
    <row r="6107" spans="2:46" ht="15" customHeight="1">
      <c r="B6107" s="48">
        <v>7877</v>
      </c>
      <c r="C6107" s="49">
        <v>45464</v>
      </c>
      <c r="D6107" s="50">
        <v>0.67991898148148144</v>
      </c>
      <c r="E6107" s="48" t="s">
        <v>13265</v>
      </c>
      <c r="F6107" s="48" t="s">
        <v>280</v>
      </c>
      <c r="G6107" s="48" t="s">
        <v>280</v>
      </c>
      <c r="H6107" s="48" t="s">
        <v>280</v>
      </c>
      <c r="I6107" s="48" t="s">
        <v>280</v>
      </c>
      <c r="J6107" s="48" t="s">
        <v>280</v>
      </c>
      <c r="K6107" s="48" t="s">
        <v>304</v>
      </c>
      <c r="L6107" s="48"/>
      <c r="M6107" s="48"/>
      <c r="N6107" s="48"/>
      <c r="O6107" s="48"/>
      <c r="P6107" s="48"/>
      <c r="Q6107" s="48"/>
      <c r="R6107" s="48"/>
      <c r="S6107" s="48"/>
      <c r="T6107" s="48"/>
      <c r="U6107" s="48"/>
      <c r="V6107" s="48"/>
      <c r="W6107" s="51" t="s">
        <v>5567</v>
      </c>
      <c r="X6107" t="str">
        <f t="shared" si="190"/>
        <v>WB;WB;WB;WB;WB;HD</v>
      </c>
      <c r="Y6107" cm="1">
        <f t="array" ref="Y6107">SUM(_xlfn.XLOOKUP(_xlfn.TOROW(F6107:V6107,1),$AN$34:$AN$43,$AL$34:$AL$43,,0,1))</f>
        <v>62</v>
      </c>
      <c r="Z6107">
        <f t="shared" si="191"/>
        <v>6</v>
      </c>
      <c r="AA6107" t="str">
        <v>SS</v>
      </c>
      <c r="AG6107">
        <v>8019</v>
      </c>
      <c r="AH6107">
        <v>5</v>
      </c>
      <c r="AT6107">
        <v>6</v>
      </c>
    </row>
    <row r="6108" spans="2:46" ht="15" customHeight="1">
      <c r="B6108" s="48">
        <v>7878</v>
      </c>
      <c r="C6108" s="49">
        <v>45464</v>
      </c>
      <c r="D6108" s="50">
        <v>0.68026620370370372</v>
      </c>
      <c r="E6108" s="48" t="s">
        <v>13266</v>
      </c>
      <c r="F6108" s="48" t="s">
        <v>189</v>
      </c>
      <c r="G6108" s="48" t="s">
        <v>189</v>
      </c>
      <c r="H6108" s="48" t="s">
        <v>319</v>
      </c>
      <c r="I6108" s="48" t="s">
        <v>319</v>
      </c>
      <c r="J6108" s="48" t="s">
        <v>319</v>
      </c>
      <c r="K6108" s="48" t="s">
        <v>319</v>
      </c>
      <c r="L6108" s="48" t="s">
        <v>243</v>
      </c>
      <c r="M6108" s="48"/>
      <c r="N6108" s="48"/>
      <c r="O6108" s="48"/>
      <c r="P6108" s="48"/>
      <c r="Q6108" s="48"/>
      <c r="R6108" s="48"/>
      <c r="S6108" s="48"/>
      <c r="T6108" s="48"/>
      <c r="U6108" s="48"/>
      <c r="V6108" s="48"/>
      <c r="W6108" s="51" t="s">
        <v>5568</v>
      </c>
      <c r="X6108" t="str">
        <f t="shared" si="190"/>
        <v>JB;JB;FR;FR;FR;FR;CB</v>
      </c>
      <c r="Y6108" cm="1">
        <f t="array" ref="Y6108">SUM(_xlfn.XLOOKUP(_xlfn.TOROW(F6108:V6108,1),$AN$34:$AN$43,$AL$34:$AL$43,,0,1))</f>
        <v>22</v>
      </c>
      <c r="Z6108">
        <f t="shared" si="191"/>
        <v>7</v>
      </c>
      <c r="AA6108" t="str">
        <v>SO</v>
      </c>
      <c r="AG6108">
        <v>8023</v>
      </c>
      <c r="AH6108">
        <v>5</v>
      </c>
      <c r="AT6108">
        <v>7</v>
      </c>
    </row>
    <row r="6109" spans="2:46" ht="15" customHeight="1">
      <c r="B6109" s="48">
        <v>7879</v>
      </c>
      <c r="C6109" s="49">
        <v>45464</v>
      </c>
      <c r="D6109" s="50">
        <v>0.68177083333333333</v>
      </c>
      <c r="E6109" s="48" t="s">
        <v>13267</v>
      </c>
      <c r="F6109" s="48" t="s">
        <v>51</v>
      </c>
      <c r="G6109" s="48" t="s">
        <v>51</v>
      </c>
      <c r="H6109" s="48" t="s">
        <v>51</v>
      </c>
      <c r="I6109" s="48" t="s">
        <v>51</v>
      </c>
      <c r="J6109" s="48" t="s">
        <v>51</v>
      </c>
      <c r="K6109" s="48" t="s">
        <v>719</v>
      </c>
      <c r="L6109" s="48" t="s">
        <v>719</v>
      </c>
      <c r="M6109" s="48" t="s">
        <v>133</v>
      </c>
      <c r="N6109" s="48" t="s">
        <v>133</v>
      </c>
      <c r="O6109" s="48" t="s">
        <v>133</v>
      </c>
      <c r="P6109" s="48" t="s">
        <v>194</v>
      </c>
      <c r="Q6109" s="48"/>
      <c r="R6109" s="48"/>
      <c r="S6109" s="48"/>
      <c r="T6109" s="48"/>
      <c r="U6109" s="48"/>
      <c r="V6109" s="48"/>
      <c r="W6109" s="51" t="s">
        <v>5569</v>
      </c>
      <c r="X6109" t="str">
        <f t="shared" si="190"/>
        <v>BB;BB;BB;BB;BB;BE;BE;SO;SO;SO;DH</v>
      </c>
      <c r="Y6109" cm="1">
        <f t="array" ref="Y6109">SUM(_xlfn.XLOOKUP(_xlfn.TOROW(F6109:V6109,1),$AN$34:$AN$43,$AL$34:$AL$43,,0,1))</f>
        <v>75</v>
      </c>
      <c r="Z6109">
        <f t="shared" si="191"/>
        <v>11</v>
      </c>
      <c r="AA6109" t="str">
        <v>SO</v>
      </c>
      <c r="AG6109">
        <v>8026</v>
      </c>
      <c r="AH6109">
        <v>5</v>
      </c>
      <c r="AT6109">
        <v>11</v>
      </c>
    </row>
    <row r="6110" spans="2:46" ht="15" customHeight="1">
      <c r="B6110" s="48">
        <v>7880</v>
      </c>
      <c r="C6110" s="49">
        <v>45464</v>
      </c>
      <c r="D6110" s="50">
        <v>0.68239583333333331</v>
      </c>
      <c r="E6110" s="48" t="s">
        <v>13268</v>
      </c>
      <c r="F6110" s="48" t="s">
        <v>280</v>
      </c>
      <c r="G6110" s="48" t="s">
        <v>189</v>
      </c>
      <c r="H6110" s="48" t="s">
        <v>51</v>
      </c>
      <c r="I6110" s="48" t="s">
        <v>319</v>
      </c>
      <c r="J6110" s="48" t="s">
        <v>189</v>
      </c>
      <c r="K6110" s="48" t="s">
        <v>319</v>
      </c>
      <c r="L6110" s="48" t="s">
        <v>133</v>
      </c>
      <c r="M6110" s="48" t="s">
        <v>304</v>
      </c>
      <c r="N6110" s="48"/>
      <c r="O6110" s="48"/>
      <c r="P6110" s="48"/>
      <c r="Q6110" s="48"/>
      <c r="R6110" s="48"/>
      <c r="S6110" s="48"/>
      <c r="T6110" s="48"/>
      <c r="U6110" s="48"/>
      <c r="V6110" s="48"/>
      <c r="W6110" s="51" t="s">
        <v>5570</v>
      </c>
      <c r="X6110" t="str">
        <f t="shared" si="190"/>
        <v>WB;JB;BB;FR;JB;FR;SO;HD</v>
      </c>
      <c r="Y6110" cm="1">
        <f t="array" ref="Y6110">SUM(_xlfn.XLOOKUP(_xlfn.TOROW(F6110:V6110,1),$AN$34:$AN$43,$AL$34:$AL$43,,0,1))</f>
        <v>38</v>
      </c>
      <c r="Z6110">
        <f t="shared" si="191"/>
        <v>8</v>
      </c>
      <c r="AA6110" t="str">
        <v>WB</v>
      </c>
      <c r="AG6110">
        <v>8031</v>
      </c>
      <c r="AH6110">
        <v>5</v>
      </c>
      <c r="AT6110">
        <v>8</v>
      </c>
    </row>
    <row r="6111" spans="2:46" ht="15" customHeight="1">
      <c r="B6111" s="48">
        <v>7881</v>
      </c>
      <c r="C6111" s="49">
        <v>45464</v>
      </c>
      <c r="D6111" s="50">
        <v>0.68428240740740742</v>
      </c>
      <c r="E6111" s="48" t="s">
        <v>12986</v>
      </c>
      <c r="F6111" s="48" t="s">
        <v>280</v>
      </c>
      <c r="G6111" s="48" t="s">
        <v>280</v>
      </c>
      <c r="H6111" s="48" t="s">
        <v>194</v>
      </c>
      <c r="I6111" s="48" t="s">
        <v>194</v>
      </c>
      <c r="J6111" s="48" t="s">
        <v>243</v>
      </c>
      <c r="K6111" s="48" t="s">
        <v>243</v>
      </c>
      <c r="L6111" s="48" t="s">
        <v>243</v>
      </c>
      <c r="M6111" s="48"/>
      <c r="N6111" s="48"/>
      <c r="O6111" s="48"/>
      <c r="P6111" s="48"/>
      <c r="Q6111" s="48"/>
      <c r="R6111" s="48"/>
      <c r="S6111" s="48"/>
      <c r="T6111" s="48"/>
      <c r="U6111" s="48"/>
      <c r="V6111" s="48"/>
      <c r="W6111" s="51" t="s">
        <v>5571</v>
      </c>
      <c r="X6111" t="str">
        <f t="shared" si="190"/>
        <v>WB;WB;DH;DH;CB;CB;CB</v>
      </c>
      <c r="Y6111" cm="1">
        <f t="array" ref="Y6111">SUM(_xlfn.XLOOKUP(_xlfn.TOROW(F6111:V6111,1),$AN$34:$AN$43,$AL$34:$AL$43,,0,1))</f>
        <v>64</v>
      </c>
      <c r="Z6111">
        <f t="shared" si="191"/>
        <v>7</v>
      </c>
      <c r="AA6111" t="str">
        <v>WB</v>
      </c>
      <c r="AG6111">
        <v>8044</v>
      </c>
      <c r="AH6111">
        <v>5</v>
      </c>
      <c r="AT6111">
        <v>7</v>
      </c>
    </row>
    <row r="6112" spans="2:46" ht="15" customHeight="1">
      <c r="B6112" s="48">
        <v>7882</v>
      </c>
      <c r="C6112" s="49">
        <v>45464</v>
      </c>
      <c r="D6112" s="50">
        <v>0.68445601851851856</v>
      </c>
      <c r="E6112" s="48" t="s">
        <v>13269</v>
      </c>
      <c r="F6112" s="48" t="s">
        <v>133</v>
      </c>
      <c r="G6112" s="48" t="s">
        <v>133</v>
      </c>
      <c r="H6112" s="48" t="s">
        <v>280</v>
      </c>
      <c r="I6112" s="48" t="s">
        <v>280</v>
      </c>
      <c r="J6112" s="48" t="s">
        <v>719</v>
      </c>
      <c r="K6112" s="48" t="s">
        <v>243</v>
      </c>
      <c r="L6112" s="48"/>
      <c r="M6112" s="48"/>
      <c r="N6112" s="48"/>
      <c r="O6112" s="48"/>
      <c r="P6112" s="48"/>
      <c r="Q6112" s="48"/>
      <c r="R6112" s="48"/>
      <c r="S6112" s="48"/>
      <c r="T6112" s="48"/>
      <c r="U6112" s="48"/>
      <c r="V6112" s="48"/>
      <c r="W6112" s="51" t="s">
        <v>5572</v>
      </c>
      <c r="X6112" t="str">
        <f t="shared" si="190"/>
        <v>SO;SO;WB;WB;BE;CB</v>
      </c>
      <c r="Y6112" cm="1">
        <f t="array" ref="Y6112">SUM(_xlfn.XLOOKUP(_xlfn.TOROW(F6112:V6112,1),$AN$34:$AN$43,$AL$34:$AL$43,,0,1))</f>
        <v>39</v>
      </c>
      <c r="Z6112">
        <f t="shared" si="191"/>
        <v>6</v>
      </c>
      <c r="AA6112" t="str">
        <v>BE</v>
      </c>
      <c r="AG6112">
        <v>8048</v>
      </c>
      <c r="AH6112">
        <v>5</v>
      </c>
      <c r="AT6112">
        <v>6</v>
      </c>
    </row>
    <row r="6113" spans="2:46" ht="15" customHeight="1">
      <c r="B6113" s="48">
        <v>7883</v>
      </c>
      <c r="C6113" s="49">
        <v>45464</v>
      </c>
      <c r="D6113" s="50">
        <v>0.68682870370370375</v>
      </c>
      <c r="E6113" s="48" t="s">
        <v>8447</v>
      </c>
      <c r="F6113" s="48" t="s">
        <v>304</v>
      </c>
      <c r="G6113" s="48" t="s">
        <v>304</v>
      </c>
      <c r="H6113" s="48"/>
      <c r="I6113" s="48"/>
      <c r="J6113" s="48"/>
      <c r="K6113" s="48"/>
      <c r="L6113" s="48"/>
      <c r="M6113" s="48"/>
      <c r="N6113" s="48"/>
      <c r="O6113" s="48"/>
      <c r="P6113" s="48"/>
      <c r="Q6113" s="48"/>
      <c r="R6113" s="48"/>
      <c r="S6113" s="48"/>
      <c r="T6113" s="48"/>
      <c r="U6113" s="48"/>
      <c r="V6113" s="48"/>
      <c r="W6113" s="51" t="s">
        <v>5573</v>
      </c>
      <c r="X6113" t="str">
        <f t="shared" si="190"/>
        <v>HD;HD</v>
      </c>
      <c r="Y6113" cm="1">
        <f t="array" ref="Y6113">SUM(_xlfn.XLOOKUP(_xlfn.TOROW(F6113:V6113,1),$AN$34:$AN$43,$AL$34:$AL$43,,0,1))</f>
        <v>14</v>
      </c>
      <c r="Z6113">
        <f t="shared" si="191"/>
        <v>2</v>
      </c>
      <c r="AA6113" t="str">
        <v>HD</v>
      </c>
      <c r="AG6113">
        <v>8053</v>
      </c>
      <c r="AH6113">
        <v>5</v>
      </c>
      <c r="AT6113">
        <v>2</v>
      </c>
    </row>
    <row r="6114" spans="2:46" ht="15" customHeight="1">
      <c r="B6114" s="48">
        <v>7884</v>
      </c>
      <c r="C6114" s="49">
        <v>45464</v>
      </c>
      <c r="D6114" s="50">
        <v>0.69224537037037037</v>
      </c>
      <c r="E6114" s="48" t="s">
        <v>13270</v>
      </c>
      <c r="F6114" s="48" t="s">
        <v>319</v>
      </c>
      <c r="G6114" s="48" t="s">
        <v>319</v>
      </c>
      <c r="H6114" s="48" t="s">
        <v>189</v>
      </c>
      <c r="I6114" s="48" t="s">
        <v>304</v>
      </c>
      <c r="J6114" s="48" t="s">
        <v>194</v>
      </c>
      <c r="K6114" s="48" t="s">
        <v>243</v>
      </c>
      <c r="L6114" s="48" t="s">
        <v>194</v>
      </c>
      <c r="M6114" s="48" t="s">
        <v>133</v>
      </c>
      <c r="N6114" s="48" t="s">
        <v>304</v>
      </c>
      <c r="O6114" s="48" t="s">
        <v>133</v>
      </c>
      <c r="P6114" s="48"/>
      <c r="Q6114" s="48"/>
      <c r="R6114" s="48"/>
      <c r="S6114" s="48"/>
      <c r="T6114" s="48"/>
      <c r="U6114" s="48"/>
      <c r="V6114" s="48"/>
      <c r="W6114" s="51" t="s">
        <v>5574</v>
      </c>
      <c r="X6114" t="str">
        <f t="shared" si="190"/>
        <v>FR;FR;JB;HD;DH;CB;DH;SO;HD;SO</v>
      </c>
      <c r="Y6114" cm="1">
        <f t="array" ref="Y6114">SUM(_xlfn.XLOOKUP(_xlfn.TOROW(F6114:V6114,1),$AN$34:$AN$43,$AL$34:$AL$43,,0,1))</f>
        <v>51</v>
      </c>
      <c r="Z6114">
        <f t="shared" si="191"/>
        <v>10</v>
      </c>
      <c r="AA6114" t="str">
        <v>SS</v>
      </c>
      <c r="AG6114">
        <v>8061</v>
      </c>
      <c r="AH6114">
        <v>5</v>
      </c>
      <c r="AT6114">
        <v>10</v>
      </c>
    </row>
    <row r="6115" spans="2:46" ht="15" customHeight="1">
      <c r="B6115" s="48">
        <v>7885</v>
      </c>
      <c r="C6115" s="49">
        <v>45464</v>
      </c>
      <c r="D6115" s="50">
        <v>0.69233796296296302</v>
      </c>
      <c r="E6115" s="48" t="s">
        <v>8480</v>
      </c>
      <c r="F6115" s="48" t="s">
        <v>51</v>
      </c>
      <c r="G6115" s="48" t="s">
        <v>51</v>
      </c>
      <c r="H6115" s="48"/>
      <c r="I6115" s="48"/>
      <c r="J6115" s="48"/>
      <c r="K6115" s="48"/>
      <c r="L6115" s="48"/>
      <c r="M6115" s="48"/>
      <c r="N6115" s="48"/>
      <c r="O6115" s="48"/>
      <c r="P6115" s="48"/>
      <c r="Q6115" s="48"/>
      <c r="R6115" s="48"/>
      <c r="S6115" s="48"/>
      <c r="T6115" s="48"/>
      <c r="U6115" s="48"/>
      <c r="V6115" s="48"/>
      <c r="W6115" s="51" t="s">
        <v>417</v>
      </c>
      <c r="X6115" t="str">
        <f t="shared" si="190"/>
        <v>BB;BB</v>
      </c>
      <c r="Y6115" cm="1">
        <f t="array" ref="Y6115">SUM(_xlfn.XLOOKUP(_xlfn.TOROW(F6115:V6115,1),$AN$34:$AN$43,$AL$34:$AL$43,,0,1))</f>
        <v>20</v>
      </c>
      <c r="Z6115">
        <f t="shared" si="191"/>
        <v>2</v>
      </c>
      <c r="AA6115" t="str">
        <v>DH</v>
      </c>
      <c r="AG6115">
        <v>8065</v>
      </c>
      <c r="AH6115">
        <v>5</v>
      </c>
      <c r="AT6115">
        <v>2</v>
      </c>
    </row>
    <row r="6116" spans="2:46" ht="15" customHeight="1">
      <c r="B6116" s="48">
        <v>7886</v>
      </c>
      <c r="C6116" s="49">
        <v>45464</v>
      </c>
      <c r="D6116" s="50">
        <v>0.69336805555555558</v>
      </c>
      <c r="E6116" s="48" t="s">
        <v>13271</v>
      </c>
      <c r="F6116" s="48" t="s">
        <v>719</v>
      </c>
      <c r="G6116" s="48" t="s">
        <v>280</v>
      </c>
      <c r="H6116" s="48" t="s">
        <v>304</v>
      </c>
      <c r="I6116" s="48" t="s">
        <v>304</v>
      </c>
      <c r="J6116" s="48" t="s">
        <v>243</v>
      </c>
      <c r="K6116" s="48"/>
      <c r="L6116" s="48"/>
      <c r="M6116" s="48"/>
      <c r="N6116" s="48"/>
      <c r="O6116" s="48"/>
      <c r="P6116" s="48"/>
      <c r="Q6116" s="48"/>
      <c r="R6116" s="48"/>
      <c r="S6116" s="48"/>
      <c r="T6116" s="48"/>
      <c r="U6116" s="48"/>
      <c r="V6116" s="48"/>
      <c r="W6116" s="51" t="s">
        <v>5575</v>
      </c>
      <c r="X6116" t="str">
        <f t="shared" si="190"/>
        <v>BE;WB;HD;HD;CB</v>
      </c>
      <c r="Y6116" cm="1">
        <f t="array" ref="Y6116">SUM(_xlfn.XLOOKUP(_xlfn.TOROW(F6116:V6116,1),$AN$34:$AN$43,$AL$34:$AL$43,,0,1))</f>
        <v>38</v>
      </c>
      <c r="Z6116">
        <f t="shared" si="191"/>
        <v>5</v>
      </c>
      <c r="AA6116" t="str">
        <v>CB</v>
      </c>
      <c r="AG6116">
        <v>8067</v>
      </c>
      <c r="AH6116">
        <v>5</v>
      </c>
      <c r="AT6116">
        <v>5</v>
      </c>
    </row>
    <row r="6117" spans="2:46" ht="15" customHeight="1">
      <c r="B6117" s="48">
        <v>7887</v>
      </c>
      <c r="C6117" s="49">
        <v>45464</v>
      </c>
      <c r="D6117" s="50">
        <v>0.69464120370370375</v>
      </c>
      <c r="E6117" s="48" t="s">
        <v>13272</v>
      </c>
      <c r="F6117" s="48" t="s">
        <v>803</v>
      </c>
      <c r="G6117" s="48" t="s">
        <v>803</v>
      </c>
      <c r="H6117" s="48" t="s">
        <v>133</v>
      </c>
      <c r="I6117" s="48" t="s">
        <v>133</v>
      </c>
      <c r="J6117" s="48" t="s">
        <v>133</v>
      </c>
      <c r="K6117" s="48" t="s">
        <v>719</v>
      </c>
      <c r="L6117" s="48" t="s">
        <v>280</v>
      </c>
      <c r="M6117" s="48"/>
      <c r="N6117" s="48"/>
      <c r="O6117" s="48"/>
      <c r="P6117" s="48"/>
      <c r="Q6117" s="48"/>
      <c r="R6117" s="48"/>
      <c r="S6117" s="48"/>
      <c r="T6117" s="48"/>
      <c r="U6117" s="48"/>
      <c r="V6117" s="48"/>
      <c r="W6117" s="51" t="s">
        <v>5576</v>
      </c>
      <c r="X6117" t="str">
        <f t="shared" si="190"/>
        <v>SS;SS;SO;SO;SO;BE;WB</v>
      </c>
      <c r="Y6117" cm="1">
        <f t="array" ref="Y6117">SUM(_xlfn.XLOOKUP(_xlfn.TOROW(F6117:V6117,1),$AN$34:$AN$43,$AL$34:$AL$43,,0,1))</f>
        <v>28</v>
      </c>
      <c r="Z6117">
        <f t="shared" si="191"/>
        <v>7</v>
      </c>
      <c r="AA6117" t="str">
        <v>SS</v>
      </c>
      <c r="AG6117">
        <v>8073</v>
      </c>
      <c r="AH6117">
        <v>5</v>
      </c>
      <c r="AT6117">
        <v>7</v>
      </c>
    </row>
    <row r="6118" spans="2:46" ht="15" customHeight="1">
      <c r="B6118" s="48">
        <v>7888</v>
      </c>
      <c r="C6118" s="49">
        <v>45464</v>
      </c>
      <c r="D6118" s="50">
        <v>0.69516203703703705</v>
      </c>
      <c r="E6118" s="48" t="s">
        <v>13273</v>
      </c>
      <c r="F6118" s="48" t="s">
        <v>319</v>
      </c>
      <c r="G6118" s="48" t="s">
        <v>319</v>
      </c>
      <c r="H6118" s="48" t="s">
        <v>304</v>
      </c>
      <c r="I6118" s="48" t="s">
        <v>304</v>
      </c>
      <c r="J6118" s="48" t="s">
        <v>51</v>
      </c>
      <c r="K6118" s="48" t="s">
        <v>133</v>
      </c>
      <c r="L6118" s="48"/>
      <c r="M6118" s="48"/>
      <c r="N6118" s="48"/>
      <c r="O6118" s="48"/>
      <c r="P6118" s="48"/>
      <c r="Q6118" s="48"/>
      <c r="R6118" s="48"/>
      <c r="S6118" s="48"/>
      <c r="T6118" s="48"/>
      <c r="U6118" s="48"/>
      <c r="V6118" s="48"/>
      <c r="W6118" s="51" t="s">
        <v>5577</v>
      </c>
      <c r="X6118" t="str">
        <f t="shared" si="190"/>
        <v>FR;FR;HD;HD;BB;SO</v>
      </c>
      <c r="Y6118" cm="1">
        <f t="array" ref="Y6118">SUM(_xlfn.XLOOKUP(_xlfn.TOROW(F6118:V6118,1),$AN$34:$AN$43,$AL$34:$AL$43,,0,1))</f>
        <v>32</v>
      </c>
      <c r="Z6118">
        <f t="shared" si="191"/>
        <v>6</v>
      </c>
      <c r="AA6118" t="str">
        <v>CB</v>
      </c>
      <c r="AG6118">
        <v>8076</v>
      </c>
      <c r="AH6118">
        <v>5</v>
      </c>
      <c r="AT6118">
        <v>6</v>
      </c>
    </row>
    <row r="6119" spans="2:46" ht="15" customHeight="1">
      <c r="B6119" s="48">
        <v>7889</v>
      </c>
      <c r="C6119" s="49">
        <v>45464</v>
      </c>
      <c r="D6119" s="50">
        <v>0.69539351851851849</v>
      </c>
      <c r="E6119" s="48" t="s">
        <v>13274</v>
      </c>
      <c r="F6119" s="48" t="s">
        <v>189</v>
      </c>
      <c r="G6119" s="48" t="s">
        <v>194</v>
      </c>
      <c r="H6119" s="48" t="s">
        <v>243</v>
      </c>
      <c r="I6119" s="48"/>
      <c r="J6119" s="48"/>
      <c r="K6119" s="48"/>
      <c r="L6119" s="48"/>
      <c r="M6119" s="48"/>
      <c r="N6119" s="48"/>
      <c r="O6119" s="48"/>
      <c r="P6119" s="48"/>
      <c r="Q6119" s="48"/>
      <c r="R6119" s="48"/>
      <c r="S6119" s="48"/>
      <c r="T6119" s="48"/>
      <c r="U6119" s="48"/>
      <c r="V6119" s="48"/>
      <c r="W6119" s="51" t="s">
        <v>5578</v>
      </c>
      <c r="X6119" t="str">
        <f t="shared" si="190"/>
        <v>JB;DH;CB</v>
      </c>
      <c r="Y6119" cm="1">
        <f t="array" ref="Y6119">SUM(_xlfn.XLOOKUP(_xlfn.TOROW(F6119:V6119,1),$AN$34:$AN$43,$AL$34:$AL$43,,0,1))</f>
        <v>18</v>
      </c>
      <c r="Z6119">
        <f t="shared" si="191"/>
        <v>3</v>
      </c>
      <c r="AA6119" t="str">
        <v>CB</v>
      </c>
      <c r="AG6119">
        <v>8080</v>
      </c>
      <c r="AH6119">
        <v>5</v>
      </c>
      <c r="AT6119">
        <v>3</v>
      </c>
    </row>
    <row r="6120" spans="2:46" ht="15" customHeight="1">
      <c r="B6120" s="48">
        <v>7890</v>
      </c>
      <c r="C6120" s="49">
        <v>45464</v>
      </c>
      <c r="D6120" s="50">
        <v>0.69585648148148149</v>
      </c>
      <c r="E6120" s="48" t="s">
        <v>13275</v>
      </c>
      <c r="F6120" s="48" t="s">
        <v>194</v>
      </c>
      <c r="G6120" s="48" t="s">
        <v>51</v>
      </c>
      <c r="H6120" s="48" t="s">
        <v>51</v>
      </c>
      <c r="I6120" s="48" t="s">
        <v>133</v>
      </c>
      <c r="J6120" s="48" t="s">
        <v>133</v>
      </c>
      <c r="K6120" s="48" t="s">
        <v>133</v>
      </c>
      <c r="L6120" s="48" t="s">
        <v>243</v>
      </c>
      <c r="M6120" s="48"/>
      <c r="N6120" s="48"/>
      <c r="O6120" s="48"/>
      <c r="P6120" s="48"/>
      <c r="Q6120" s="48"/>
      <c r="R6120" s="48"/>
      <c r="S6120" s="48"/>
      <c r="T6120" s="48"/>
      <c r="U6120" s="48"/>
      <c r="V6120" s="48"/>
      <c r="W6120" s="51" t="s">
        <v>5579</v>
      </c>
      <c r="X6120" t="str">
        <f t="shared" si="190"/>
        <v>DH;BB;BB;SO;SO;SO;CB</v>
      </c>
      <c r="Y6120" cm="1">
        <f t="array" ref="Y6120">SUM(_xlfn.XLOOKUP(_xlfn.TOROW(F6120:V6120,1),$AN$34:$AN$43,$AL$34:$AL$43,,0,1))</f>
        <v>43</v>
      </c>
      <c r="Z6120">
        <f t="shared" si="191"/>
        <v>7</v>
      </c>
      <c r="AA6120" t="str">
        <v>CB</v>
      </c>
      <c r="AG6120">
        <v>8093</v>
      </c>
      <c r="AH6120">
        <v>5</v>
      </c>
      <c r="AT6120">
        <v>7</v>
      </c>
    </row>
    <row r="6121" spans="2:46" ht="15" customHeight="1">
      <c r="B6121" s="48">
        <v>7891</v>
      </c>
      <c r="C6121" s="49">
        <v>45464</v>
      </c>
      <c r="D6121" s="50">
        <v>0.6986458333333333</v>
      </c>
      <c r="E6121" s="48" t="s">
        <v>13276</v>
      </c>
      <c r="F6121" s="48" t="s">
        <v>719</v>
      </c>
      <c r="G6121" s="48" t="s">
        <v>719</v>
      </c>
      <c r="H6121" s="48" t="s">
        <v>51</v>
      </c>
      <c r="I6121" s="48" t="s">
        <v>51</v>
      </c>
      <c r="J6121" s="48" t="s">
        <v>51</v>
      </c>
      <c r="K6121" s="48" t="s">
        <v>243</v>
      </c>
      <c r="L6121" s="48"/>
      <c r="M6121" s="48"/>
      <c r="N6121" s="48"/>
      <c r="O6121" s="48"/>
      <c r="P6121" s="48"/>
      <c r="Q6121" s="48"/>
      <c r="R6121" s="48"/>
      <c r="S6121" s="48"/>
      <c r="T6121" s="48"/>
      <c r="U6121" s="48"/>
      <c r="V6121" s="48"/>
      <c r="W6121" s="51" t="s">
        <v>5580</v>
      </c>
      <c r="X6121" t="str">
        <f t="shared" si="190"/>
        <v>BE;BE;BB;BB;BB;CB</v>
      </c>
      <c r="Y6121" cm="1">
        <f t="array" ref="Y6121">SUM(_xlfn.XLOOKUP(_xlfn.TOROW(F6121:V6121,1),$AN$34:$AN$43,$AL$34:$AL$43,,0,1))</f>
        <v>48</v>
      </c>
      <c r="Z6121">
        <f t="shared" si="191"/>
        <v>6</v>
      </c>
      <c r="AA6121" t="str">
        <v>WB</v>
      </c>
      <c r="AG6121">
        <v>8096</v>
      </c>
      <c r="AH6121">
        <v>5</v>
      </c>
      <c r="AT6121">
        <v>6</v>
      </c>
    </row>
    <row r="6122" spans="2:46" ht="15" customHeight="1">
      <c r="B6122" s="48">
        <v>7892</v>
      </c>
      <c r="C6122" s="49">
        <v>45464</v>
      </c>
      <c r="D6122" s="50">
        <v>0.70021990740740736</v>
      </c>
      <c r="E6122" s="48" t="s">
        <v>13277</v>
      </c>
      <c r="F6122" s="48" t="s">
        <v>803</v>
      </c>
      <c r="G6122" s="48" t="s">
        <v>280</v>
      </c>
      <c r="H6122" s="48" t="s">
        <v>194</v>
      </c>
      <c r="I6122" s="48" t="s">
        <v>719</v>
      </c>
      <c r="J6122" s="48" t="s">
        <v>304</v>
      </c>
      <c r="K6122" s="48" t="s">
        <v>280</v>
      </c>
      <c r="L6122" s="48" t="s">
        <v>319</v>
      </c>
      <c r="M6122" s="48" t="s">
        <v>133</v>
      </c>
      <c r="N6122" s="48" t="s">
        <v>133</v>
      </c>
      <c r="O6122" s="48" t="s">
        <v>280</v>
      </c>
      <c r="P6122" s="48"/>
      <c r="Q6122" s="48"/>
      <c r="R6122" s="48"/>
      <c r="S6122" s="48"/>
      <c r="T6122" s="48"/>
      <c r="U6122" s="48"/>
      <c r="V6122" s="48"/>
      <c r="W6122" s="51" t="s">
        <v>5581</v>
      </c>
      <c r="X6122" t="str">
        <f t="shared" si="190"/>
        <v>SS;WB;DH;BE;HD;WB;FR;SO;SO;WB</v>
      </c>
      <c r="Y6122" cm="1">
        <f t="array" ref="Y6122">SUM(_xlfn.XLOOKUP(_xlfn.TOROW(F6122:V6122,1),$AN$34:$AN$43,$AL$34:$AL$43,,0,1))</f>
        <v>64</v>
      </c>
      <c r="Z6122">
        <f t="shared" si="191"/>
        <v>10</v>
      </c>
      <c r="AA6122" t="str">
        <v>SS</v>
      </c>
      <c r="AG6122">
        <v>8101</v>
      </c>
      <c r="AH6122">
        <v>5</v>
      </c>
      <c r="AT6122">
        <v>10</v>
      </c>
    </row>
    <row r="6123" spans="2:46" ht="15" customHeight="1">
      <c r="B6123" s="48">
        <v>7893</v>
      </c>
      <c r="C6123" s="49">
        <v>45464</v>
      </c>
      <c r="D6123" s="50">
        <v>0.70149305555555552</v>
      </c>
      <c r="E6123" s="48" t="s">
        <v>13278</v>
      </c>
      <c r="F6123" s="48" t="s">
        <v>719</v>
      </c>
      <c r="G6123" s="48" t="s">
        <v>133</v>
      </c>
      <c r="H6123" s="48" t="s">
        <v>133</v>
      </c>
      <c r="I6123" s="48" t="s">
        <v>319</v>
      </c>
      <c r="J6123" s="48" t="s">
        <v>319</v>
      </c>
      <c r="K6123" s="48" t="s">
        <v>319</v>
      </c>
      <c r="L6123" s="48" t="s">
        <v>189</v>
      </c>
      <c r="M6123" s="48"/>
      <c r="N6123" s="48"/>
      <c r="O6123" s="48"/>
      <c r="P6123" s="48"/>
      <c r="Q6123" s="48"/>
      <c r="R6123" s="48"/>
      <c r="S6123" s="48"/>
      <c r="T6123" s="48"/>
      <c r="U6123" s="48"/>
      <c r="V6123" s="48"/>
      <c r="W6123" s="51" t="s">
        <v>5582</v>
      </c>
      <c r="X6123" t="str">
        <f t="shared" si="190"/>
        <v>BE;SO;SO;FR;FR;FR;JB</v>
      </c>
      <c r="Y6123" cm="1">
        <f t="array" ref="Y6123">SUM(_xlfn.XLOOKUP(_xlfn.TOROW(F6123:V6123,1),$AN$34:$AN$43,$AL$34:$AL$43,,0,1))</f>
        <v>19</v>
      </c>
      <c r="Z6123">
        <f t="shared" si="191"/>
        <v>7</v>
      </c>
      <c r="AA6123" t="str">
        <v>HD</v>
      </c>
      <c r="AG6123">
        <v>8102</v>
      </c>
      <c r="AH6123">
        <v>5</v>
      </c>
      <c r="AT6123">
        <v>7</v>
      </c>
    </row>
    <row r="6124" spans="2:46" ht="15" customHeight="1">
      <c r="B6124" s="48">
        <v>7894</v>
      </c>
      <c r="C6124" s="49">
        <v>45464</v>
      </c>
      <c r="D6124" s="50">
        <v>0.70253472222222224</v>
      </c>
      <c r="E6124" s="48" t="s">
        <v>13279</v>
      </c>
      <c r="F6124" s="48" t="s">
        <v>319</v>
      </c>
      <c r="G6124" s="48" t="s">
        <v>280</v>
      </c>
      <c r="H6124" s="48" t="s">
        <v>719</v>
      </c>
      <c r="I6124" s="48" t="s">
        <v>803</v>
      </c>
      <c r="J6124" s="48" t="s">
        <v>803</v>
      </c>
      <c r="K6124" s="48" t="s">
        <v>304</v>
      </c>
      <c r="L6124" s="48" t="s">
        <v>51</v>
      </c>
      <c r="M6124" s="48" t="s">
        <v>51</v>
      </c>
      <c r="N6124" s="48" t="s">
        <v>319</v>
      </c>
      <c r="O6124" s="48" t="s">
        <v>319</v>
      </c>
      <c r="P6124" s="48" t="s">
        <v>319</v>
      </c>
      <c r="Q6124" s="48" t="s">
        <v>319</v>
      </c>
      <c r="R6124" s="48" t="s">
        <v>319</v>
      </c>
      <c r="S6124" s="48"/>
      <c r="T6124" s="48"/>
      <c r="U6124" s="48"/>
      <c r="V6124" s="48"/>
      <c r="W6124" s="51" t="s">
        <v>5583</v>
      </c>
      <c r="X6124" t="str">
        <f t="shared" si="190"/>
        <v>FR;WB;BE;SS;SS;HD;BB;BB;FR;FR;FR;FR;FR</v>
      </c>
      <c r="Y6124" cm="1">
        <f t="array" ref="Y6124">SUM(_xlfn.XLOOKUP(_xlfn.TOROW(F6124:V6124,1),$AN$34:$AN$43,$AL$34:$AL$43,,0,1))</f>
        <v>67</v>
      </c>
      <c r="Z6124">
        <f t="shared" si="191"/>
        <v>13</v>
      </c>
      <c r="AA6124" t="str">
        <v>FR</v>
      </c>
      <c r="AG6124">
        <v>8103</v>
      </c>
      <c r="AH6124">
        <v>5</v>
      </c>
      <c r="AT6124">
        <v>13</v>
      </c>
    </row>
    <row r="6125" spans="2:46" ht="15" customHeight="1">
      <c r="B6125" s="48">
        <v>7895</v>
      </c>
      <c r="C6125" s="49">
        <v>45464</v>
      </c>
      <c r="D6125" s="50">
        <v>0.70313657407407404</v>
      </c>
      <c r="E6125" s="48" t="s">
        <v>13280</v>
      </c>
      <c r="F6125" s="48" t="s">
        <v>194</v>
      </c>
      <c r="G6125" s="48" t="s">
        <v>194</v>
      </c>
      <c r="H6125" s="48" t="s">
        <v>304</v>
      </c>
      <c r="I6125" s="48" t="s">
        <v>719</v>
      </c>
      <c r="J6125" s="48" t="s">
        <v>280</v>
      </c>
      <c r="K6125" s="48" t="s">
        <v>280</v>
      </c>
      <c r="L6125" s="48" t="s">
        <v>243</v>
      </c>
      <c r="M6125" s="48"/>
      <c r="N6125" s="48"/>
      <c r="O6125" s="48"/>
      <c r="P6125" s="48"/>
      <c r="Q6125" s="48"/>
      <c r="R6125" s="48"/>
      <c r="S6125" s="48"/>
      <c r="T6125" s="48"/>
      <c r="U6125" s="48"/>
      <c r="V6125" s="48"/>
      <c r="W6125" s="51" t="s">
        <v>5584</v>
      </c>
      <c r="X6125" t="str">
        <f t="shared" si="190"/>
        <v>DH;DH;HD;BE;WB;WB;CB</v>
      </c>
      <c r="Y6125" cm="1">
        <f t="array" ref="Y6125">SUM(_xlfn.XLOOKUP(_xlfn.TOROW(F6125:V6125,1),$AN$34:$AN$43,$AL$34:$AL$43,,0,1))</f>
        <v>60</v>
      </c>
      <c r="Z6125">
        <f t="shared" si="191"/>
        <v>7</v>
      </c>
      <c r="AA6125" t="str">
        <v>JB</v>
      </c>
      <c r="AG6125">
        <v>8106</v>
      </c>
      <c r="AH6125">
        <v>5</v>
      </c>
      <c r="AT6125">
        <v>7</v>
      </c>
    </row>
    <row r="6126" spans="2:46" ht="15" customHeight="1">
      <c r="B6126" s="48">
        <v>7896</v>
      </c>
      <c r="C6126" s="49">
        <v>45464</v>
      </c>
      <c r="D6126" s="50">
        <v>0.703587962962963</v>
      </c>
      <c r="E6126" s="48" t="s">
        <v>13281</v>
      </c>
      <c r="F6126" s="48" t="s">
        <v>304</v>
      </c>
      <c r="G6126" s="48" t="s">
        <v>133</v>
      </c>
      <c r="H6126" s="48" t="s">
        <v>280</v>
      </c>
      <c r="I6126" s="48" t="s">
        <v>51</v>
      </c>
      <c r="J6126" s="48" t="s">
        <v>194</v>
      </c>
      <c r="K6126" s="48" t="s">
        <v>194</v>
      </c>
      <c r="L6126" s="48" t="s">
        <v>243</v>
      </c>
      <c r="M6126" s="48"/>
      <c r="N6126" s="48"/>
      <c r="O6126" s="48"/>
      <c r="P6126" s="48"/>
      <c r="Q6126" s="48"/>
      <c r="R6126" s="48"/>
      <c r="S6126" s="48"/>
      <c r="T6126" s="48"/>
      <c r="U6126" s="48"/>
      <c r="V6126" s="48"/>
      <c r="W6126" s="51" t="s">
        <v>5585</v>
      </c>
      <c r="X6126" t="str">
        <f t="shared" si="190"/>
        <v>HD;SO;WB;BB;DH;DH;CB</v>
      </c>
      <c r="Y6126" cm="1">
        <f t="array" ref="Y6126">SUM(_xlfn.XLOOKUP(_xlfn.TOROW(F6126:V6126,1),$AN$34:$AN$43,$AL$34:$AL$43,,0,1))</f>
        <v>56</v>
      </c>
      <c r="Z6126">
        <f t="shared" si="191"/>
        <v>7</v>
      </c>
      <c r="AA6126" t="str">
        <v>BB</v>
      </c>
      <c r="AG6126">
        <v>8108</v>
      </c>
      <c r="AH6126">
        <v>5</v>
      </c>
      <c r="AT6126">
        <v>7</v>
      </c>
    </row>
    <row r="6127" spans="2:46" ht="15" customHeight="1">
      <c r="B6127" s="48">
        <v>7897</v>
      </c>
      <c r="C6127" s="49">
        <v>45464</v>
      </c>
      <c r="D6127" s="50">
        <v>0.70439814814814816</v>
      </c>
      <c r="E6127" s="48" t="s">
        <v>13282</v>
      </c>
      <c r="F6127" s="48" t="s">
        <v>304</v>
      </c>
      <c r="G6127" s="48" t="s">
        <v>51</v>
      </c>
      <c r="H6127" s="48" t="s">
        <v>51</v>
      </c>
      <c r="I6127" s="48" t="s">
        <v>280</v>
      </c>
      <c r="J6127" s="48" t="s">
        <v>280</v>
      </c>
      <c r="K6127" s="48" t="s">
        <v>51</v>
      </c>
      <c r="L6127" s="48"/>
      <c r="M6127" s="48"/>
      <c r="N6127" s="48"/>
      <c r="O6127" s="48"/>
      <c r="P6127" s="48"/>
      <c r="Q6127" s="48"/>
      <c r="R6127" s="48"/>
      <c r="S6127" s="48"/>
      <c r="T6127" s="48"/>
      <c r="U6127" s="48"/>
      <c r="V6127" s="48"/>
      <c r="W6127" s="51" t="s">
        <v>5586</v>
      </c>
      <c r="X6127" t="str">
        <f t="shared" si="190"/>
        <v>HD;BB;BB;WB;WB;BB</v>
      </c>
      <c r="Y6127" cm="1">
        <f t="array" ref="Y6127">SUM(_xlfn.XLOOKUP(_xlfn.TOROW(F6127:V6127,1),$AN$34:$AN$43,$AL$34:$AL$43,,0,1))</f>
        <v>59</v>
      </c>
      <c r="Z6127">
        <f t="shared" si="191"/>
        <v>6</v>
      </c>
      <c r="AA6127" t="str">
        <v>BB</v>
      </c>
      <c r="AG6127">
        <v>8112</v>
      </c>
      <c r="AH6127">
        <v>5</v>
      </c>
      <c r="AT6127">
        <v>6</v>
      </c>
    </row>
    <row r="6128" spans="2:46" ht="15" customHeight="1">
      <c r="B6128" s="48">
        <v>7898</v>
      </c>
      <c r="C6128" s="49">
        <v>45464</v>
      </c>
      <c r="D6128" s="50">
        <v>0.70466435185185183</v>
      </c>
      <c r="E6128" s="48" t="s">
        <v>13283</v>
      </c>
      <c r="F6128" s="48" t="s">
        <v>304</v>
      </c>
      <c r="G6128" s="48" t="s">
        <v>243</v>
      </c>
      <c r="H6128" s="48" t="s">
        <v>243</v>
      </c>
      <c r="I6128" s="48" t="s">
        <v>319</v>
      </c>
      <c r="J6128" s="48" t="s">
        <v>319</v>
      </c>
      <c r="K6128" s="48" t="s">
        <v>133</v>
      </c>
      <c r="L6128" s="48" t="s">
        <v>719</v>
      </c>
      <c r="M6128" s="48" t="s">
        <v>719</v>
      </c>
      <c r="N6128" s="48" t="s">
        <v>194</v>
      </c>
      <c r="O6128" s="48"/>
      <c r="P6128" s="48"/>
      <c r="Q6128" s="48"/>
      <c r="R6128" s="48"/>
      <c r="S6128" s="48"/>
      <c r="T6128" s="48"/>
      <c r="U6128" s="48"/>
      <c r="V6128" s="48"/>
      <c r="W6128" s="51" t="s">
        <v>5587</v>
      </c>
      <c r="X6128" t="str">
        <f t="shared" si="190"/>
        <v>HD;CB;CB;FR;FR;SO;BE;BE;DH</v>
      </c>
      <c r="Y6128" cm="1">
        <f t="array" ref="Y6128">SUM(_xlfn.XLOOKUP(_xlfn.TOROW(F6128:V6128,1),$AN$34:$AN$43,$AL$34:$AL$43,,0,1))</f>
        <v>50</v>
      </c>
      <c r="Z6128">
        <f t="shared" si="191"/>
        <v>9</v>
      </c>
      <c r="AA6128" t="str">
        <v>BB</v>
      </c>
      <c r="AG6128">
        <v>8116</v>
      </c>
      <c r="AH6128">
        <v>5</v>
      </c>
      <c r="AT6128">
        <v>9</v>
      </c>
    </row>
    <row r="6129" spans="2:46" ht="15" customHeight="1">
      <c r="B6129" s="48">
        <v>7899</v>
      </c>
      <c r="C6129" s="49">
        <v>45464</v>
      </c>
      <c r="D6129" s="50">
        <v>0.70554398148148145</v>
      </c>
      <c r="E6129" s="48" t="s">
        <v>13284</v>
      </c>
      <c r="F6129" s="48" t="s">
        <v>133</v>
      </c>
      <c r="G6129" s="48" t="s">
        <v>243</v>
      </c>
      <c r="H6129" s="48" t="s">
        <v>133</v>
      </c>
      <c r="I6129" s="48" t="s">
        <v>194</v>
      </c>
      <c r="J6129" s="48" t="s">
        <v>280</v>
      </c>
      <c r="K6129" s="48" t="s">
        <v>133</v>
      </c>
      <c r="L6129" s="48" t="s">
        <v>243</v>
      </c>
      <c r="M6129" s="48" t="s">
        <v>243</v>
      </c>
      <c r="N6129" s="48" t="s">
        <v>243</v>
      </c>
      <c r="O6129" s="48" t="s">
        <v>189</v>
      </c>
      <c r="P6129" s="48" t="s">
        <v>243</v>
      </c>
      <c r="Q6129" s="48"/>
      <c r="R6129" s="48"/>
      <c r="S6129" s="48"/>
      <c r="T6129" s="48"/>
      <c r="U6129" s="48"/>
      <c r="V6129" s="48"/>
      <c r="W6129" s="51" t="s">
        <v>5588</v>
      </c>
      <c r="X6129" t="str">
        <f t="shared" si="190"/>
        <v>SO;CB;SO;DH;WB;SO;CB;CB;CB;JB;CB</v>
      </c>
      <c r="Y6129" cm="1">
        <f t="array" ref="Y6129">SUM(_xlfn.XLOOKUP(_xlfn.TOROW(F6129:V6129,1),$AN$34:$AN$43,$AL$34:$AL$43,,0,1))</f>
        <v>67</v>
      </c>
      <c r="Z6129">
        <f t="shared" si="191"/>
        <v>11</v>
      </c>
      <c r="AA6129" t="str">
        <v>BB</v>
      </c>
      <c r="AG6129">
        <v>8140</v>
      </c>
      <c r="AH6129">
        <v>5</v>
      </c>
      <c r="AT6129">
        <v>11</v>
      </c>
    </row>
    <row r="6130" spans="2:46" ht="15" customHeight="1">
      <c r="B6130" s="48">
        <v>7900</v>
      </c>
      <c r="C6130" s="49">
        <v>45464</v>
      </c>
      <c r="D6130" s="50">
        <v>0.70641203703703703</v>
      </c>
      <c r="E6130" s="48" t="s">
        <v>13285</v>
      </c>
      <c r="F6130" s="48" t="s">
        <v>194</v>
      </c>
      <c r="G6130" s="48" t="s">
        <v>243</v>
      </c>
      <c r="H6130" s="48" t="s">
        <v>243</v>
      </c>
      <c r="I6130" s="48" t="s">
        <v>194</v>
      </c>
      <c r="J6130" s="48" t="s">
        <v>319</v>
      </c>
      <c r="K6130" s="48" t="s">
        <v>803</v>
      </c>
      <c r="L6130" s="48" t="s">
        <v>304</v>
      </c>
      <c r="M6130" s="48"/>
      <c r="N6130" s="48"/>
      <c r="O6130" s="48"/>
      <c r="P6130" s="48"/>
      <c r="Q6130" s="48"/>
      <c r="R6130" s="48"/>
      <c r="S6130" s="48"/>
      <c r="T6130" s="48"/>
      <c r="U6130" s="48"/>
      <c r="V6130" s="48"/>
      <c r="W6130" s="51" t="s">
        <v>5589</v>
      </c>
      <c r="X6130" t="str">
        <f t="shared" si="190"/>
        <v>DH;CB;CB;DH;FR;SS;HD</v>
      </c>
      <c r="Y6130" cm="1">
        <f t="array" ref="Y6130">SUM(_xlfn.XLOOKUP(_xlfn.TOROW(F6130:V6130,1),$AN$34:$AN$43,$AL$34:$AL$43,,0,1))</f>
        <v>47</v>
      </c>
      <c r="Z6130">
        <f t="shared" si="191"/>
        <v>7</v>
      </c>
      <c r="AA6130" t="str">
        <v>HD</v>
      </c>
      <c r="AG6130">
        <v>8151</v>
      </c>
      <c r="AH6130">
        <v>5</v>
      </c>
      <c r="AT6130">
        <v>7</v>
      </c>
    </row>
    <row r="6131" spans="2:46" ht="15" customHeight="1">
      <c r="B6131" s="48">
        <v>7901</v>
      </c>
      <c r="C6131" s="49">
        <v>45464</v>
      </c>
      <c r="D6131" s="50">
        <v>0.70680555555555558</v>
      </c>
      <c r="E6131" s="48" t="s">
        <v>13286</v>
      </c>
      <c r="F6131" s="48" t="s">
        <v>304</v>
      </c>
      <c r="G6131" s="48" t="s">
        <v>133</v>
      </c>
      <c r="H6131" s="48" t="s">
        <v>243</v>
      </c>
      <c r="I6131" s="48" t="s">
        <v>194</v>
      </c>
      <c r="J6131" s="48" t="s">
        <v>51</v>
      </c>
      <c r="K6131" s="48" t="s">
        <v>304</v>
      </c>
      <c r="L6131" s="48" t="s">
        <v>719</v>
      </c>
      <c r="M6131" s="48" t="s">
        <v>719</v>
      </c>
      <c r="N6131" s="48"/>
      <c r="O6131" s="48"/>
      <c r="P6131" s="48"/>
      <c r="Q6131" s="48"/>
      <c r="R6131" s="48"/>
      <c r="S6131" s="48"/>
      <c r="T6131" s="48"/>
      <c r="U6131" s="48"/>
      <c r="V6131" s="48"/>
      <c r="W6131" s="51" t="s">
        <v>5590</v>
      </c>
      <c r="X6131" t="str">
        <f t="shared" si="190"/>
        <v>HD;SO;CB;DH;BB;HD;BE;BE</v>
      </c>
      <c r="Y6131" cm="1">
        <f t="array" ref="Y6131">SUM(_xlfn.XLOOKUP(_xlfn.TOROW(F6131:V6131,1),$AN$34:$AN$43,$AL$34:$AL$43,,0,1))</f>
        <v>53</v>
      </c>
      <c r="Z6131">
        <f t="shared" si="191"/>
        <v>8</v>
      </c>
      <c r="AA6131" t="str">
        <v>SS</v>
      </c>
      <c r="AG6131">
        <v>8161</v>
      </c>
      <c r="AH6131">
        <v>5</v>
      </c>
      <c r="AT6131">
        <v>8</v>
      </c>
    </row>
    <row r="6132" spans="2:46" ht="15" customHeight="1">
      <c r="B6132" s="48">
        <v>7902</v>
      </c>
      <c r="C6132" s="49">
        <v>45464</v>
      </c>
      <c r="D6132" s="50">
        <v>0.70917824074074076</v>
      </c>
      <c r="E6132" s="48" t="s">
        <v>8447</v>
      </c>
      <c r="F6132" s="48" t="s">
        <v>304</v>
      </c>
      <c r="G6132" s="48" t="s">
        <v>304</v>
      </c>
      <c r="H6132" s="48"/>
      <c r="I6132" s="48"/>
      <c r="J6132" s="48"/>
      <c r="K6132" s="48"/>
      <c r="L6132" s="48"/>
      <c r="M6132" s="48"/>
      <c r="N6132" s="48"/>
      <c r="O6132" s="48"/>
      <c r="P6132" s="48"/>
      <c r="Q6132" s="48"/>
      <c r="R6132" s="48"/>
      <c r="S6132" s="48"/>
      <c r="T6132" s="48"/>
      <c r="U6132" s="48"/>
      <c r="V6132" s="48"/>
      <c r="W6132" s="51" t="s">
        <v>383</v>
      </c>
      <c r="X6132" t="str">
        <f t="shared" si="190"/>
        <v>HD;HD</v>
      </c>
      <c r="Y6132" cm="1">
        <f t="array" ref="Y6132">SUM(_xlfn.XLOOKUP(_xlfn.TOROW(F6132:V6132,1),$AN$34:$AN$43,$AL$34:$AL$43,,0,1))</f>
        <v>14</v>
      </c>
      <c r="Z6132">
        <f t="shared" si="191"/>
        <v>2</v>
      </c>
      <c r="AA6132" t="str">
        <v>WB</v>
      </c>
      <c r="AG6132">
        <v>8169</v>
      </c>
      <c r="AH6132">
        <v>5</v>
      </c>
      <c r="AT6132">
        <v>2</v>
      </c>
    </row>
    <row r="6133" spans="2:46" ht="15" customHeight="1">
      <c r="B6133" s="48">
        <v>7903</v>
      </c>
      <c r="C6133" s="49">
        <v>45464</v>
      </c>
      <c r="D6133" s="50">
        <v>0.71013888888888888</v>
      </c>
      <c r="E6133" s="48" t="s">
        <v>13287</v>
      </c>
      <c r="F6133" s="48" t="s">
        <v>243</v>
      </c>
      <c r="G6133" s="48" t="s">
        <v>280</v>
      </c>
      <c r="H6133" s="48" t="s">
        <v>51</v>
      </c>
      <c r="I6133" s="48" t="s">
        <v>803</v>
      </c>
      <c r="J6133" s="48" t="s">
        <v>719</v>
      </c>
      <c r="K6133" s="48" t="s">
        <v>319</v>
      </c>
      <c r="L6133" s="48" t="s">
        <v>194</v>
      </c>
      <c r="M6133" s="48" t="s">
        <v>189</v>
      </c>
      <c r="N6133" s="48"/>
      <c r="O6133" s="48"/>
      <c r="P6133" s="48"/>
      <c r="Q6133" s="48"/>
      <c r="R6133" s="48"/>
      <c r="S6133" s="48"/>
      <c r="T6133" s="48"/>
      <c r="U6133" s="48"/>
      <c r="V6133" s="48"/>
      <c r="W6133" s="51" t="s">
        <v>5591</v>
      </c>
      <c r="X6133" t="str">
        <f t="shared" si="190"/>
        <v>CB;WB;BB;SS;BE;FR;DH;JB</v>
      </c>
      <c r="Y6133" cm="1">
        <f t="array" ref="Y6133">SUM(_xlfn.XLOOKUP(_xlfn.TOROW(F6133:V6133,1),$AN$34:$AN$43,$AL$34:$AL$43,,0,1))</f>
        <v>50</v>
      </c>
      <c r="Z6133">
        <f t="shared" si="191"/>
        <v>8</v>
      </c>
      <c r="AA6133" t="str">
        <v>WB</v>
      </c>
      <c r="AG6133">
        <v>8171</v>
      </c>
      <c r="AH6133">
        <v>5</v>
      </c>
      <c r="AT6133">
        <v>8</v>
      </c>
    </row>
    <row r="6134" spans="2:46" ht="15" customHeight="1">
      <c r="B6134" s="48">
        <v>7904</v>
      </c>
      <c r="C6134" s="49">
        <v>45464</v>
      </c>
      <c r="D6134" s="50">
        <v>0.71026620370370375</v>
      </c>
      <c r="E6134" s="48" t="s">
        <v>13288</v>
      </c>
      <c r="F6134" s="48" t="s">
        <v>189</v>
      </c>
      <c r="G6134" s="48" t="s">
        <v>133</v>
      </c>
      <c r="H6134" s="48" t="s">
        <v>133</v>
      </c>
      <c r="I6134" s="48" t="s">
        <v>133</v>
      </c>
      <c r="J6134" s="48"/>
      <c r="K6134" s="48"/>
      <c r="L6134" s="48"/>
      <c r="M6134" s="48"/>
      <c r="N6134" s="48"/>
      <c r="O6134" s="48"/>
      <c r="P6134" s="48"/>
      <c r="Q6134" s="48"/>
      <c r="R6134" s="48"/>
      <c r="S6134" s="48"/>
      <c r="T6134" s="48"/>
      <c r="U6134" s="48"/>
      <c r="V6134" s="48"/>
      <c r="W6134" s="51" t="s">
        <v>5592</v>
      </c>
      <c r="X6134" t="str">
        <f t="shared" si="190"/>
        <v>JB;SO;SO;SO</v>
      </c>
      <c r="Y6134" cm="1">
        <f t="array" ref="Y6134">SUM(_xlfn.XLOOKUP(_xlfn.TOROW(F6134:V6134,1),$AN$34:$AN$43,$AL$34:$AL$43,,0,1))</f>
        <v>7</v>
      </c>
      <c r="Z6134">
        <f t="shared" si="191"/>
        <v>4</v>
      </c>
      <c r="AA6134" t="str">
        <v>WB</v>
      </c>
      <c r="AG6134">
        <v>8173</v>
      </c>
      <c r="AH6134">
        <v>5</v>
      </c>
      <c r="AT6134">
        <v>4</v>
      </c>
    </row>
    <row r="6135" spans="2:46" ht="15" customHeight="1">
      <c r="B6135" s="48">
        <v>7905</v>
      </c>
      <c r="C6135" s="49">
        <v>45464</v>
      </c>
      <c r="D6135" s="50">
        <v>0.71076388888888886</v>
      </c>
      <c r="E6135" s="48" t="s">
        <v>13289</v>
      </c>
      <c r="F6135" s="48" t="s">
        <v>803</v>
      </c>
      <c r="G6135" s="48" t="s">
        <v>304</v>
      </c>
      <c r="H6135" s="48" t="s">
        <v>304</v>
      </c>
      <c r="I6135" s="48" t="s">
        <v>189</v>
      </c>
      <c r="J6135" s="48" t="s">
        <v>189</v>
      </c>
      <c r="K6135" s="48"/>
      <c r="L6135" s="48"/>
      <c r="M6135" s="48"/>
      <c r="N6135" s="48"/>
      <c r="O6135" s="48"/>
      <c r="P6135" s="48"/>
      <c r="Q6135" s="48"/>
      <c r="R6135" s="48"/>
      <c r="S6135" s="48"/>
      <c r="T6135" s="48"/>
      <c r="U6135" s="48"/>
      <c r="V6135" s="48"/>
      <c r="W6135" s="51" t="s">
        <v>5593</v>
      </c>
      <c r="X6135" t="str">
        <f t="shared" si="190"/>
        <v>SS;HD;HD;JB;JB</v>
      </c>
      <c r="Y6135" cm="1">
        <f t="array" ref="Y6135">SUM(_xlfn.XLOOKUP(_xlfn.TOROW(F6135:V6135,1),$AN$34:$AN$43,$AL$34:$AL$43,,0,1))</f>
        <v>19</v>
      </c>
      <c r="Z6135">
        <f t="shared" si="191"/>
        <v>5</v>
      </c>
      <c r="AA6135" t="str">
        <v>CB</v>
      </c>
      <c r="AG6135">
        <v>8178</v>
      </c>
      <c r="AH6135">
        <v>5</v>
      </c>
      <c r="AT6135">
        <v>5</v>
      </c>
    </row>
    <row r="6136" spans="2:46" ht="15" customHeight="1">
      <c r="B6136" s="48">
        <v>7906</v>
      </c>
      <c r="C6136" s="49">
        <v>45464</v>
      </c>
      <c r="D6136" s="50">
        <v>0.71134259259259258</v>
      </c>
      <c r="E6136" s="48" t="s">
        <v>13290</v>
      </c>
      <c r="F6136" s="48" t="s">
        <v>133</v>
      </c>
      <c r="G6136" s="48" t="s">
        <v>304</v>
      </c>
      <c r="H6136" s="48" t="s">
        <v>133</v>
      </c>
      <c r="I6136" s="48" t="s">
        <v>133</v>
      </c>
      <c r="J6136" s="48"/>
      <c r="K6136" s="48"/>
      <c r="L6136" s="48"/>
      <c r="M6136" s="48"/>
      <c r="N6136" s="48"/>
      <c r="O6136" s="48"/>
      <c r="P6136" s="48"/>
      <c r="Q6136" s="48"/>
      <c r="R6136" s="48"/>
      <c r="S6136" s="48"/>
      <c r="T6136" s="48"/>
      <c r="U6136" s="48"/>
      <c r="V6136" s="48"/>
      <c r="W6136" s="51" t="s">
        <v>5594</v>
      </c>
      <c r="X6136" t="str">
        <f t="shared" si="190"/>
        <v>SO;HD;SO;SO</v>
      </c>
      <c r="Y6136" cm="1">
        <f t="array" ref="Y6136">SUM(_xlfn.XLOOKUP(_xlfn.TOROW(F6136:V6136,1),$AN$34:$AN$43,$AL$34:$AL$43,,0,1))</f>
        <v>13</v>
      </c>
      <c r="Z6136">
        <f t="shared" si="191"/>
        <v>4</v>
      </c>
      <c r="AA6136" t="str">
        <v>SO</v>
      </c>
      <c r="AG6136">
        <v>8181</v>
      </c>
      <c r="AH6136">
        <v>5</v>
      </c>
      <c r="AT6136">
        <v>4</v>
      </c>
    </row>
    <row r="6137" spans="2:46" ht="15" customHeight="1">
      <c r="B6137" s="48">
        <v>7907</v>
      </c>
      <c r="C6137" s="49">
        <v>45464</v>
      </c>
      <c r="D6137" s="50">
        <v>0.71267361111111116</v>
      </c>
      <c r="E6137" s="48" t="s">
        <v>8146</v>
      </c>
      <c r="F6137" s="48" t="s">
        <v>719</v>
      </c>
      <c r="G6137" s="48" t="s">
        <v>719</v>
      </c>
      <c r="H6137" s="48" t="s">
        <v>719</v>
      </c>
      <c r="I6137" s="48"/>
      <c r="J6137" s="48"/>
      <c r="K6137" s="48"/>
      <c r="L6137" s="48"/>
      <c r="M6137" s="48"/>
      <c r="N6137" s="48"/>
      <c r="O6137" s="48"/>
      <c r="P6137" s="48"/>
      <c r="Q6137" s="48"/>
      <c r="R6137" s="48"/>
      <c r="S6137" s="48"/>
      <c r="T6137" s="48"/>
      <c r="U6137" s="48"/>
      <c r="V6137" s="48"/>
      <c r="W6137" s="51" t="s">
        <v>2723</v>
      </c>
      <c r="X6137" t="str">
        <f t="shared" si="190"/>
        <v>BE;BE;BE</v>
      </c>
      <c r="Y6137" cm="1">
        <f t="array" ref="Y6137">SUM(_xlfn.XLOOKUP(_xlfn.TOROW(F6137:V6137,1),$AN$34:$AN$43,$AL$34:$AL$43,,0,1))</f>
        <v>15</v>
      </c>
      <c r="Z6137">
        <f t="shared" si="191"/>
        <v>3</v>
      </c>
      <c r="AA6137" t="str">
        <v>SO</v>
      </c>
      <c r="AG6137">
        <v>8182</v>
      </c>
      <c r="AH6137">
        <v>5</v>
      </c>
      <c r="AT6137">
        <v>3</v>
      </c>
    </row>
    <row r="6138" spans="2:46" ht="15" customHeight="1">
      <c r="B6138" s="48">
        <v>7908</v>
      </c>
      <c r="C6138" s="49">
        <v>45464</v>
      </c>
      <c r="D6138" s="50">
        <v>0.71270833333333339</v>
      </c>
      <c r="E6138" s="48" t="s">
        <v>13291</v>
      </c>
      <c r="F6138" s="48" t="s">
        <v>319</v>
      </c>
      <c r="G6138" s="48" t="s">
        <v>189</v>
      </c>
      <c r="H6138" s="48" t="s">
        <v>189</v>
      </c>
      <c r="I6138" s="48" t="s">
        <v>189</v>
      </c>
      <c r="J6138" s="48" t="s">
        <v>51</v>
      </c>
      <c r="K6138" s="48" t="s">
        <v>319</v>
      </c>
      <c r="L6138" s="48" t="s">
        <v>319</v>
      </c>
      <c r="M6138" s="48" t="s">
        <v>319</v>
      </c>
      <c r="N6138" s="48" t="s">
        <v>194</v>
      </c>
      <c r="O6138" s="48" t="s">
        <v>280</v>
      </c>
      <c r="P6138" s="48" t="s">
        <v>719</v>
      </c>
      <c r="Q6138" s="48" t="s">
        <v>51</v>
      </c>
      <c r="R6138" s="48" t="s">
        <v>194</v>
      </c>
      <c r="S6138" s="48" t="s">
        <v>194</v>
      </c>
      <c r="T6138" s="48" t="s">
        <v>194</v>
      </c>
      <c r="U6138" s="48" t="s">
        <v>194</v>
      </c>
      <c r="V6138" s="48"/>
      <c r="W6138" s="51" t="s">
        <v>5595</v>
      </c>
      <c r="X6138" t="str">
        <f t="shared" si="190"/>
        <v>FR;JB;JB;JB;BB;FR;FR;FR;DH;WB;BE;BB;DH;DH;DH;DH</v>
      </c>
      <c r="Y6138" cm="1">
        <f t="array" ref="Y6138">SUM(_xlfn.XLOOKUP(_xlfn.TOROW(F6138:V6138,1),$AN$34:$AN$43,$AL$34:$AL$43,,0,1))</f>
        <v>96</v>
      </c>
      <c r="Z6138">
        <f t="shared" si="191"/>
        <v>16</v>
      </c>
      <c r="AA6138" t="str">
        <v>BB</v>
      </c>
      <c r="AG6138">
        <v>8186</v>
      </c>
      <c r="AH6138">
        <v>5</v>
      </c>
      <c r="AT6138">
        <v>16</v>
      </c>
    </row>
    <row r="6139" spans="2:46" ht="15" customHeight="1">
      <c r="B6139" s="48">
        <v>7909</v>
      </c>
      <c r="C6139" s="49">
        <v>45464</v>
      </c>
      <c r="D6139" s="50">
        <v>0.71325231481481477</v>
      </c>
      <c r="E6139" s="48" t="s">
        <v>13292</v>
      </c>
      <c r="F6139" s="48" t="s">
        <v>304</v>
      </c>
      <c r="G6139" s="48" t="s">
        <v>194</v>
      </c>
      <c r="H6139" s="48" t="s">
        <v>719</v>
      </c>
      <c r="I6139" s="48" t="s">
        <v>719</v>
      </c>
      <c r="J6139" s="48" t="s">
        <v>304</v>
      </c>
      <c r="K6139" s="48" t="s">
        <v>304</v>
      </c>
      <c r="L6139" s="48"/>
      <c r="M6139" s="48"/>
      <c r="N6139" s="48"/>
      <c r="O6139" s="48"/>
      <c r="P6139" s="48"/>
      <c r="Q6139" s="48"/>
      <c r="R6139" s="48"/>
      <c r="S6139" s="48"/>
      <c r="T6139" s="48"/>
      <c r="U6139" s="48"/>
      <c r="V6139" s="48"/>
      <c r="W6139" s="51" t="s">
        <v>5596</v>
      </c>
      <c r="X6139" t="str">
        <f t="shared" si="190"/>
        <v>HD;DH;BE;BE;HD;HD</v>
      </c>
      <c r="Y6139" cm="1">
        <f t="array" ref="Y6139">SUM(_xlfn.XLOOKUP(_xlfn.TOROW(F6139:V6139,1),$AN$34:$AN$43,$AL$34:$AL$43,,0,1))</f>
        <v>40</v>
      </c>
      <c r="Z6139">
        <f t="shared" si="191"/>
        <v>6</v>
      </c>
      <c r="AA6139" t="str">
        <v>BB</v>
      </c>
      <c r="AG6139">
        <v>8191</v>
      </c>
      <c r="AH6139">
        <v>5</v>
      </c>
      <c r="AT6139">
        <v>6</v>
      </c>
    </row>
    <row r="6140" spans="2:46" ht="15" customHeight="1">
      <c r="B6140" s="48">
        <v>7910</v>
      </c>
      <c r="C6140" s="49">
        <v>45464</v>
      </c>
      <c r="D6140" s="50">
        <v>0.71341435185185187</v>
      </c>
      <c r="E6140" s="48" t="s">
        <v>13293</v>
      </c>
      <c r="F6140" s="48" t="s">
        <v>719</v>
      </c>
      <c r="G6140" s="48" t="s">
        <v>719</v>
      </c>
      <c r="H6140" s="48" t="s">
        <v>719</v>
      </c>
      <c r="I6140" s="48" t="s">
        <v>243</v>
      </c>
      <c r="J6140" s="48" t="s">
        <v>51</v>
      </c>
      <c r="K6140" s="48" t="s">
        <v>51</v>
      </c>
      <c r="L6140" s="48" t="s">
        <v>51</v>
      </c>
      <c r="M6140" s="48"/>
      <c r="N6140" s="48"/>
      <c r="O6140" s="48"/>
      <c r="P6140" s="48"/>
      <c r="Q6140" s="48"/>
      <c r="R6140" s="48"/>
      <c r="S6140" s="48"/>
      <c r="T6140" s="48"/>
      <c r="U6140" s="48"/>
      <c r="V6140" s="48"/>
      <c r="W6140" s="51" t="s">
        <v>5597</v>
      </c>
      <c r="X6140" t="str">
        <f t="shared" si="190"/>
        <v>BE;BE;BE;CB;BB;BB;BB</v>
      </c>
      <c r="Y6140" cm="1">
        <f t="array" ref="Y6140">SUM(_xlfn.XLOOKUP(_xlfn.TOROW(F6140:V6140,1),$AN$34:$AN$43,$AL$34:$AL$43,,0,1))</f>
        <v>53</v>
      </c>
      <c r="Z6140">
        <f t="shared" si="191"/>
        <v>7</v>
      </c>
      <c r="AA6140" t="str">
        <v>HD</v>
      </c>
      <c r="AG6140">
        <v>8192</v>
      </c>
      <c r="AH6140">
        <v>5</v>
      </c>
      <c r="AT6140">
        <v>7</v>
      </c>
    </row>
    <row r="6141" spans="2:46" ht="15" customHeight="1">
      <c r="B6141" s="48">
        <v>7911</v>
      </c>
      <c r="C6141" s="49">
        <v>45464</v>
      </c>
      <c r="D6141" s="50">
        <v>0.71434027777777775</v>
      </c>
      <c r="E6141" s="48" t="s">
        <v>13294</v>
      </c>
      <c r="F6141" s="48" t="s">
        <v>133</v>
      </c>
      <c r="G6141" s="48" t="s">
        <v>719</v>
      </c>
      <c r="H6141" s="48" t="s">
        <v>243</v>
      </c>
      <c r="I6141" s="48" t="s">
        <v>51</v>
      </c>
      <c r="J6141" s="48" t="s">
        <v>51</v>
      </c>
      <c r="K6141" s="48" t="s">
        <v>319</v>
      </c>
      <c r="L6141" s="48" t="s">
        <v>304</v>
      </c>
      <c r="M6141" s="48" t="s">
        <v>803</v>
      </c>
      <c r="N6141" s="48"/>
      <c r="O6141" s="48"/>
      <c r="P6141" s="48"/>
      <c r="Q6141" s="48"/>
      <c r="R6141" s="48"/>
      <c r="S6141" s="48"/>
      <c r="T6141" s="48"/>
      <c r="U6141" s="48"/>
      <c r="V6141" s="48"/>
      <c r="W6141" s="51" t="s">
        <v>5598</v>
      </c>
      <c r="X6141" t="str">
        <f t="shared" si="190"/>
        <v>SO;BE;CB;BB;BB;FR;HD;SS</v>
      </c>
      <c r="Y6141" cm="1">
        <f t="array" ref="Y6141">SUM(_xlfn.XLOOKUP(_xlfn.TOROW(F6141:V6141,1),$AN$34:$AN$43,$AL$34:$AL$43,,0,1))</f>
        <v>48</v>
      </c>
      <c r="Z6141">
        <f t="shared" si="191"/>
        <v>8</v>
      </c>
      <c r="AA6141" t="str">
        <v>HD</v>
      </c>
      <c r="AG6141">
        <v>8193</v>
      </c>
      <c r="AH6141">
        <v>5</v>
      </c>
      <c r="AT6141">
        <v>8</v>
      </c>
    </row>
    <row r="6142" spans="2:46" ht="15" customHeight="1">
      <c r="B6142" s="48">
        <v>7912</v>
      </c>
      <c r="C6142" s="49">
        <v>45464</v>
      </c>
      <c r="D6142" s="50">
        <v>0.71607638888888892</v>
      </c>
      <c r="E6142" s="48" t="s">
        <v>13295</v>
      </c>
      <c r="F6142" s="48" t="s">
        <v>280</v>
      </c>
      <c r="G6142" s="48" t="s">
        <v>280</v>
      </c>
      <c r="H6142" s="48" t="s">
        <v>243</v>
      </c>
      <c r="I6142" s="48" t="s">
        <v>243</v>
      </c>
      <c r="J6142" s="48" t="s">
        <v>719</v>
      </c>
      <c r="K6142" s="48"/>
      <c r="L6142" s="48"/>
      <c r="M6142" s="48"/>
      <c r="N6142" s="48"/>
      <c r="O6142" s="48"/>
      <c r="P6142" s="48"/>
      <c r="Q6142" s="48"/>
      <c r="R6142" s="48"/>
      <c r="S6142" s="48"/>
      <c r="T6142" s="48"/>
      <c r="U6142" s="48"/>
      <c r="V6142" s="48"/>
      <c r="W6142" s="51" t="s">
        <v>5599</v>
      </c>
      <c r="X6142" t="str">
        <f t="shared" si="190"/>
        <v>WB;WB;CB;CB;BE</v>
      </c>
      <c r="Y6142" cm="1">
        <f t="array" ref="Y6142">SUM(_xlfn.XLOOKUP(_xlfn.TOROW(F6142:V6142,1),$AN$34:$AN$43,$AL$34:$AL$43,,0,1))</f>
        <v>43</v>
      </c>
      <c r="Z6142">
        <f t="shared" si="191"/>
        <v>5</v>
      </c>
      <c r="AA6142" t="str">
        <v>FR</v>
      </c>
      <c r="AG6142">
        <v>8204</v>
      </c>
      <c r="AH6142">
        <v>5</v>
      </c>
      <c r="AT6142">
        <v>5</v>
      </c>
    </row>
    <row r="6143" spans="2:46" ht="15" customHeight="1">
      <c r="B6143" s="48">
        <v>7913</v>
      </c>
      <c r="C6143" s="49">
        <v>45464</v>
      </c>
      <c r="D6143" s="50">
        <v>0.71619212962962964</v>
      </c>
      <c r="E6143" s="48" t="s">
        <v>13296</v>
      </c>
      <c r="F6143" s="48" t="s">
        <v>803</v>
      </c>
      <c r="G6143" s="48" t="s">
        <v>803</v>
      </c>
      <c r="H6143" s="48" t="s">
        <v>803</v>
      </c>
      <c r="I6143" s="48" t="s">
        <v>803</v>
      </c>
      <c r="J6143" s="48" t="s">
        <v>194</v>
      </c>
      <c r="K6143" s="48" t="s">
        <v>304</v>
      </c>
      <c r="L6143" s="48" t="s">
        <v>194</v>
      </c>
      <c r="M6143" s="48" t="s">
        <v>803</v>
      </c>
      <c r="N6143" s="48" t="s">
        <v>243</v>
      </c>
      <c r="O6143" s="48" t="s">
        <v>319</v>
      </c>
      <c r="P6143" s="48" t="s">
        <v>189</v>
      </c>
      <c r="Q6143" s="48"/>
      <c r="R6143" s="48"/>
      <c r="S6143" s="48"/>
      <c r="T6143" s="48"/>
      <c r="U6143" s="48"/>
      <c r="V6143" s="48"/>
      <c r="W6143" s="51" t="s">
        <v>5600</v>
      </c>
      <c r="X6143" t="str">
        <f t="shared" si="190"/>
        <v>SS;SS;SS;SS;DH;HD;DH;SS;CB;FR;JB</v>
      </c>
      <c r="Y6143" cm="1">
        <f t="array" ref="Y6143">SUM(_xlfn.XLOOKUP(_xlfn.TOROW(F6143:V6143,1),$AN$34:$AN$43,$AL$34:$AL$43,,0,1))</f>
        <v>52</v>
      </c>
      <c r="Z6143">
        <f t="shared" si="191"/>
        <v>11</v>
      </c>
      <c r="AA6143" t="str">
        <v>FR</v>
      </c>
      <c r="AG6143">
        <v>8209</v>
      </c>
      <c r="AH6143">
        <v>5</v>
      </c>
      <c r="AT6143">
        <v>11</v>
      </c>
    </row>
    <row r="6144" spans="2:46" ht="15" customHeight="1">
      <c r="B6144" s="48">
        <v>7914</v>
      </c>
      <c r="C6144" s="49">
        <v>45464</v>
      </c>
      <c r="D6144" s="50">
        <v>0.716400462962963</v>
      </c>
      <c r="E6144" s="48" t="s">
        <v>13297</v>
      </c>
      <c r="F6144" s="48" t="s">
        <v>803</v>
      </c>
      <c r="G6144" s="48" t="s">
        <v>803</v>
      </c>
      <c r="H6144" s="48" t="s">
        <v>803</v>
      </c>
      <c r="I6144" s="48" t="s">
        <v>133</v>
      </c>
      <c r="J6144" s="48" t="s">
        <v>243</v>
      </c>
      <c r="K6144" s="48" t="s">
        <v>319</v>
      </c>
      <c r="L6144" s="48" t="s">
        <v>319</v>
      </c>
      <c r="M6144" s="48" t="s">
        <v>194</v>
      </c>
      <c r="N6144" s="48" t="s">
        <v>803</v>
      </c>
      <c r="O6144" s="48" t="s">
        <v>304</v>
      </c>
      <c r="P6144" s="48" t="s">
        <v>194</v>
      </c>
      <c r="Q6144" s="48"/>
      <c r="R6144" s="48"/>
      <c r="S6144" s="48"/>
      <c r="T6144" s="48"/>
      <c r="U6144" s="48"/>
      <c r="V6144" s="48"/>
      <c r="W6144" s="51" t="s">
        <v>5601</v>
      </c>
      <c r="X6144" t="str">
        <f t="shared" si="190"/>
        <v>SS;SS;SS;SO;CB;FR;FR;DH;SS;HD;DH</v>
      </c>
      <c r="Y6144" cm="1">
        <f t="array" ref="Y6144">SUM(_xlfn.XLOOKUP(_xlfn.TOROW(F6144:V6144,1),$AN$34:$AN$43,$AL$34:$AL$43,,0,1))</f>
        <v>53</v>
      </c>
      <c r="Z6144">
        <f t="shared" si="191"/>
        <v>11</v>
      </c>
      <c r="AA6144" t="str">
        <v>JB</v>
      </c>
      <c r="AG6144">
        <v>8212</v>
      </c>
      <c r="AH6144">
        <v>5</v>
      </c>
      <c r="AT6144">
        <v>11</v>
      </c>
    </row>
    <row r="6145" spans="2:46" ht="15" customHeight="1">
      <c r="B6145" s="48">
        <v>7915</v>
      </c>
      <c r="C6145" s="49">
        <v>45464</v>
      </c>
      <c r="D6145" s="50">
        <v>0.71813657407407405</v>
      </c>
      <c r="E6145" s="48" t="s">
        <v>10819</v>
      </c>
      <c r="F6145" s="48" t="s">
        <v>189</v>
      </c>
      <c r="G6145" s="48" t="s">
        <v>189</v>
      </c>
      <c r="H6145" s="48" t="s">
        <v>319</v>
      </c>
      <c r="I6145" s="48" t="s">
        <v>319</v>
      </c>
      <c r="J6145" s="48" t="s">
        <v>319</v>
      </c>
      <c r="K6145" s="48"/>
      <c r="L6145" s="48"/>
      <c r="M6145" s="48"/>
      <c r="N6145" s="48"/>
      <c r="O6145" s="48"/>
      <c r="P6145" s="48"/>
      <c r="Q6145" s="48"/>
      <c r="R6145" s="48"/>
      <c r="S6145" s="48"/>
      <c r="T6145" s="48"/>
      <c r="U6145" s="48"/>
      <c r="V6145" s="48"/>
      <c r="W6145" s="51" t="s">
        <v>5602</v>
      </c>
      <c r="X6145" t="str">
        <f t="shared" si="190"/>
        <v>JB;JB;FR;FR;FR</v>
      </c>
      <c r="Y6145" cm="1">
        <f t="array" ref="Y6145">SUM(_xlfn.XLOOKUP(_xlfn.TOROW(F6145:V6145,1),$AN$34:$AN$43,$AL$34:$AL$43,,0,1))</f>
        <v>11</v>
      </c>
      <c r="Z6145">
        <f t="shared" si="191"/>
        <v>5</v>
      </c>
      <c r="AA6145" t="str">
        <v>FR</v>
      </c>
      <c r="AG6145">
        <v>8213</v>
      </c>
      <c r="AH6145">
        <v>5</v>
      </c>
      <c r="AT6145">
        <v>5</v>
      </c>
    </row>
    <row r="6146" spans="2:46" ht="15" customHeight="1">
      <c r="B6146" s="48">
        <v>7916</v>
      </c>
      <c r="C6146" s="49">
        <v>45464</v>
      </c>
      <c r="D6146" s="50">
        <v>0.71876157407407404</v>
      </c>
      <c r="E6146" s="48" t="s">
        <v>13298</v>
      </c>
      <c r="F6146" s="48" t="s">
        <v>304</v>
      </c>
      <c r="G6146" s="48" t="s">
        <v>194</v>
      </c>
      <c r="H6146" s="48" t="s">
        <v>194</v>
      </c>
      <c r="I6146" s="48"/>
      <c r="J6146" s="48"/>
      <c r="K6146" s="48"/>
      <c r="L6146" s="48"/>
      <c r="M6146" s="48"/>
      <c r="N6146" s="48"/>
      <c r="O6146" s="48"/>
      <c r="P6146" s="48"/>
      <c r="Q6146" s="48"/>
      <c r="R6146" s="48"/>
      <c r="S6146" s="48"/>
      <c r="T6146" s="48"/>
      <c r="U6146" s="48"/>
      <c r="V6146" s="48"/>
      <c r="W6146" s="51" t="s">
        <v>5603</v>
      </c>
      <c r="X6146" t="str">
        <f t="shared" si="190"/>
        <v>HD;DH;DH</v>
      </c>
      <c r="Y6146" cm="1">
        <f t="array" ref="Y6146">SUM(_xlfn.XLOOKUP(_xlfn.TOROW(F6146:V6146,1),$AN$34:$AN$43,$AL$34:$AL$43,,0,1))</f>
        <v>25</v>
      </c>
      <c r="Z6146">
        <f t="shared" si="191"/>
        <v>3</v>
      </c>
      <c r="AA6146" t="str">
        <v>FR</v>
      </c>
      <c r="AG6146">
        <v>8218</v>
      </c>
      <c r="AH6146">
        <v>5</v>
      </c>
      <c r="AT6146">
        <v>3</v>
      </c>
    </row>
    <row r="6147" spans="2:46" ht="15" customHeight="1">
      <c r="B6147" s="48">
        <v>7917</v>
      </c>
      <c r="C6147" s="49">
        <v>45464</v>
      </c>
      <c r="D6147" s="50">
        <v>0.71876157407407404</v>
      </c>
      <c r="E6147" s="48" t="s">
        <v>13299</v>
      </c>
      <c r="F6147" s="48" t="s">
        <v>304</v>
      </c>
      <c r="G6147" s="48" t="s">
        <v>133</v>
      </c>
      <c r="H6147" s="48" t="s">
        <v>719</v>
      </c>
      <c r="I6147" s="48" t="s">
        <v>319</v>
      </c>
      <c r="J6147" s="48" t="s">
        <v>189</v>
      </c>
      <c r="K6147" s="48" t="s">
        <v>803</v>
      </c>
      <c r="L6147" s="48" t="s">
        <v>51</v>
      </c>
      <c r="M6147" s="48" t="s">
        <v>51</v>
      </c>
      <c r="N6147" s="48" t="s">
        <v>51</v>
      </c>
      <c r="O6147" s="48" t="s">
        <v>51</v>
      </c>
      <c r="P6147" s="48" t="s">
        <v>51</v>
      </c>
      <c r="Q6147" s="48" t="s">
        <v>304</v>
      </c>
      <c r="R6147" s="48" t="s">
        <v>51</v>
      </c>
      <c r="S6147" s="48"/>
      <c r="T6147" s="48"/>
      <c r="U6147" s="48"/>
      <c r="V6147" s="48"/>
      <c r="W6147" s="51" t="s">
        <v>5604</v>
      </c>
      <c r="X6147" t="str">
        <f t="shared" si="190"/>
        <v>HD;SO;BE;FR;JB;SS;BB;BB;BB;BB;BB;HD;BB</v>
      </c>
      <c r="Y6147" cm="1">
        <f t="array" ref="Y6147">SUM(_xlfn.XLOOKUP(_xlfn.TOROW(F6147:V6147,1),$AN$34:$AN$43,$AL$34:$AL$43,,0,1))</f>
        <v>88</v>
      </c>
      <c r="Z6147">
        <f t="shared" si="191"/>
        <v>13</v>
      </c>
      <c r="AA6147" t="str">
        <v>SS</v>
      </c>
      <c r="AG6147">
        <v>8241</v>
      </c>
      <c r="AH6147">
        <v>5</v>
      </c>
      <c r="AT6147">
        <v>13</v>
      </c>
    </row>
    <row r="6148" spans="2:46" ht="15" customHeight="1">
      <c r="B6148" s="48">
        <v>7918</v>
      </c>
      <c r="C6148" s="49">
        <v>45464</v>
      </c>
      <c r="D6148" s="50">
        <v>0.71887731481481476</v>
      </c>
      <c r="E6148" s="48" t="s">
        <v>13300</v>
      </c>
      <c r="F6148" s="48" t="s">
        <v>319</v>
      </c>
      <c r="G6148" s="48" t="s">
        <v>280</v>
      </c>
      <c r="H6148" s="48" t="s">
        <v>189</v>
      </c>
      <c r="I6148" s="48" t="s">
        <v>133</v>
      </c>
      <c r="J6148" s="48" t="s">
        <v>719</v>
      </c>
      <c r="K6148" s="48" t="s">
        <v>189</v>
      </c>
      <c r="L6148" s="48" t="s">
        <v>189</v>
      </c>
      <c r="M6148" s="48" t="s">
        <v>189</v>
      </c>
      <c r="N6148" s="48"/>
      <c r="O6148" s="48"/>
      <c r="P6148" s="48"/>
      <c r="Q6148" s="48"/>
      <c r="R6148" s="48"/>
      <c r="S6148" s="48"/>
      <c r="T6148" s="48"/>
      <c r="U6148" s="48"/>
      <c r="V6148" s="48"/>
      <c r="W6148" s="51" t="s">
        <v>5605</v>
      </c>
      <c r="X6148" t="str">
        <f t="shared" si="190"/>
        <v>FR;WB;JB;SO;BE;JB;JB;JB</v>
      </c>
      <c r="Y6148" cm="1">
        <f t="array" ref="Y6148">SUM(_xlfn.XLOOKUP(_xlfn.TOROW(F6148:V6148,1),$AN$34:$AN$43,$AL$34:$AL$43,,0,1))</f>
        <v>25</v>
      </c>
      <c r="Z6148">
        <f t="shared" si="191"/>
        <v>8</v>
      </c>
      <c r="AA6148" t="str">
        <v>FR</v>
      </c>
      <c r="AG6148">
        <v>8242</v>
      </c>
      <c r="AH6148">
        <v>5</v>
      </c>
      <c r="AT6148">
        <v>8</v>
      </c>
    </row>
    <row r="6149" spans="2:46" ht="15" customHeight="1">
      <c r="B6149" s="48">
        <v>7919</v>
      </c>
      <c r="C6149" s="49">
        <v>45464</v>
      </c>
      <c r="D6149" s="50">
        <v>0.72342592592592592</v>
      </c>
      <c r="E6149" s="48" t="s">
        <v>13301</v>
      </c>
      <c r="F6149" s="48" t="s">
        <v>194</v>
      </c>
      <c r="G6149" s="48" t="s">
        <v>133</v>
      </c>
      <c r="H6149" s="48" t="s">
        <v>133</v>
      </c>
      <c r="I6149" s="48" t="s">
        <v>133</v>
      </c>
      <c r="J6149" s="48" t="s">
        <v>803</v>
      </c>
      <c r="K6149" s="48" t="s">
        <v>319</v>
      </c>
      <c r="L6149" s="48" t="s">
        <v>319</v>
      </c>
      <c r="M6149" s="48" t="s">
        <v>243</v>
      </c>
      <c r="N6149" s="48"/>
      <c r="O6149" s="48"/>
      <c r="P6149" s="48"/>
      <c r="Q6149" s="48"/>
      <c r="R6149" s="48"/>
      <c r="S6149" s="48"/>
      <c r="T6149" s="48"/>
      <c r="U6149" s="48"/>
      <c r="V6149" s="48"/>
      <c r="W6149" s="51" t="s">
        <v>5606</v>
      </c>
      <c r="X6149" t="str">
        <f t="shared" si="190"/>
        <v>DH;SO;SO;SO;SS;FR;FR;CB</v>
      </c>
      <c r="Y6149" cm="1">
        <f t="array" ref="Y6149">SUM(_xlfn.XLOOKUP(_xlfn.TOROW(F6149:V6149,1),$AN$34:$AN$43,$AL$34:$AL$43,,0,1))</f>
        <v>32</v>
      </c>
      <c r="Z6149">
        <f t="shared" si="191"/>
        <v>8</v>
      </c>
      <c r="AA6149" t="str">
        <v>HD</v>
      </c>
      <c r="AG6149">
        <v>8248</v>
      </c>
      <c r="AH6149">
        <v>5</v>
      </c>
      <c r="AT6149">
        <v>8</v>
      </c>
    </row>
    <row r="6150" spans="2:46" ht="15" customHeight="1">
      <c r="B6150" s="48">
        <v>7920</v>
      </c>
      <c r="C6150" s="49">
        <v>45464</v>
      </c>
      <c r="D6150" s="50">
        <v>0.72457175925925921</v>
      </c>
      <c r="E6150" s="48" t="s">
        <v>13302</v>
      </c>
      <c r="F6150" s="48" t="s">
        <v>304</v>
      </c>
      <c r="G6150" s="48" t="s">
        <v>51</v>
      </c>
      <c r="H6150" s="48" t="s">
        <v>133</v>
      </c>
      <c r="I6150" s="48" t="s">
        <v>51</v>
      </c>
      <c r="J6150" s="48" t="s">
        <v>280</v>
      </c>
      <c r="K6150" s="48" t="s">
        <v>803</v>
      </c>
      <c r="L6150" s="48" t="s">
        <v>803</v>
      </c>
      <c r="M6150" s="48"/>
      <c r="N6150" s="48"/>
      <c r="O6150" s="48"/>
      <c r="P6150" s="48"/>
      <c r="Q6150" s="48"/>
      <c r="R6150" s="48"/>
      <c r="S6150" s="48"/>
      <c r="T6150" s="48"/>
      <c r="U6150" s="48"/>
      <c r="V6150" s="48"/>
      <c r="W6150" s="51" t="s">
        <v>5607</v>
      </c>
      <c r="X6150" t="str">
        <f t="shared" si="190"/>
        <v>HD;BB;SO;BB;WB;SS;SS</v>
      </c>
      <c r="Y6150" cm="1">
        <f t="array" ref="Y6150">SUM(_xlfn.XLOOKUP(_xlfn.TOROW(F6150:V6150,1),$AN$34:$AN$43,$AL$34:$AL$43,,0,1))</f>
        <v>46</v>
      </c>
      <c r="Z6150">
        <f t="shared" si="191"/>
        <v>7</v>
      </c>
      <c r="AA6150" t="str">
        <v>WB</v>
      </c>
      <c r="AG6150">
        <v>8261</v>
      </c>
      <c r="AH6150">
        <v>5</v>
      </c>
      <c r="AT6150">
        <v>7</v>
      </c>
    </row>
    <row r="6151" spans="2:46" ht="15" customHeight="1">
      <c r="B6151" s="48">
        <v>7921</v>
      </c>
      <c r="C6151" s="49">
        <v>45464</v>
      </c>
      <c r="D6151" s="50">
        <v>0.72460648148148143</v>
      </c>
      <c r="E6151" s="48" t="s">
        <v>13303</v>
      </c>
      <c r="F6151" s="48" t="s">
        <v>803</v>
      </c>
      <c r="G6151" s="48" t="s">
        <v>280</v>
      </c>
      <c r="H6151" s="48" t="s">
        <v>280</v>
      </c>
      <c r="I6151" s="48" t="s">
        <v>243</v>
      </c>
      <c r="J6151" s="48" t="s">
        <v>319</v>
      </c>
      <c r="K6151" s="48"/>
      <c r="L6151" s="48"/>
      <c r="M6151" s="48"/>
      <c r="N6151" s="48"/>
      <c r="O6151" s="48"/>
      <c r="P6151" s="48"/>
      <c r="Q6151" s="48"/>
      <c r="R6151" s="48"/>
      <c r="S6151" s="48"/>
      <c r="T6151" s="48"/>
      <c r="U6151" s="48"/>
      <c r="V6151" s="48"/>
      <c r="W6151" s="51" t="s">
        <v>5608</v>
      </c>
      <c r="X6151" t="str">
        <f t="shared" ref="X6151:X6214" si="192">_xlfn.TEXTJOIN(";",TRUE,F6151:V6151)</f>
        <v>SS;WB;WB;CB;FR</v>
      </c>
      <c r="Y6151" cm="1">
        <f t="array" ref="Y6151">SUM(_xlfn.XLOOKUP(_xlfn.TOROW(F6151:V6151,1),$AN$34:$AN$43,$AL$34:$AL$43,,0,1))</f>
        <v>36</v>
      </c>
      <c r="Z6151">
        <f t="shared" ref="Z6151:Z6214" si="193">COUNTA(F6151:V6151)</f>
        <v>5</v>
      </c>
      <c r="AA6151" t="str">
        <v>SS</v>
      </c>
      <c r="AG6151">
        <v>8280</v>
      </c>
      <c r="AH6151">
        <v>5</v>
      </c>
      <c r="AT6151">
        <v>5</v>
      </c>
    </row>
    <row r="6152" spans="2:46" ht="15" customHeight="1">
      <c r="B6152" s="48">
        <v>7922</v>
      </c>
      <c r="C6152" s="49">
        <v>45464</v>
      </c>
      <c r="D6152" s="50">
        <v>0.72534722222222225</v>
      </c>
      <c r="E6152" s="48" t="s">
        <v>13003</v>
      </c>
      <c r="F6152" s="48" t="s">
        <v>319</v>
      </c>
      <c r="G6152" s="48" t="s">
        <v>319</v>
      </c>
      <c r="H6152" s="48" t="s">
        <v>803</v>
      </c>
      <c r="I6152" s="48" t="s">
        <v>803</v>
      </c>
      <c r="J6152" s="48"/>
      <c r="K6152" s="48"/>
      <c r="L6152" s="48"/>
      <c r="M6152" s="48"/>
      <c r="N6152" s="48"/>
      <c r="O6152" s="48"/>
      <c r="P6152" s="48"/>
      <c r="Q6152" s="48"/>
      <c r="R6152" s="48"/>
      <c r="S6152" s="48"/>
      <c r="T6152" s="48"/>
      <c r="U6152" s="48"/>
      <c r="V6152" s="48"/>
      <c r="W6152" s="51" t="s">
        <v>5609</v>
      </c>
      <c r="X6152" t="str">
        <f t="shared" si="192"/>
        <v>FR;FR;SS;SS</v>
      </c>
      <c r="Y6152" cm="1">
        <f t="array" ref="Y6152">SUM(_xlfn.XLOOKUP(_xlfn.TOROW(F6152:V6152,1),$AN$34:$AN$43,$AL$34:$AL$43,,0,1))</f>
        <v>12</v>
      </c>
      <c r="Z6152">
        <f t="shared" si="193"/>
        <v>4</v>
      </c>
      <c r="AA6152" t="str">
        <v>BB</v>
      </c>
      <c r="AG6152">
        <v>8281</v>
      </c>
      <c r="AH6152">
        <v>5</v>
      </c>
      <c r="AT6152">
        <v>4</v>
      </c>
    </row>
    <row r="6153" spans="2:46" ht="15" customHeight="1">
      <c r="B6153" s="48">
        <v>7923</v>
      </c>
      <c r="C6153" s="49">
        <v>45464</v>
      </c>
      <c r="D6153" s="50">
        <v>0.72600694444444447</v>
      </c>
      <c r="E6153" s="48" t="s">
        <v>10346</v>
      </c>
      <c r="F6153" s="48" t="s">
        <v>319</v>
      </c>
      <c r="G6153" s="48" t="s">
        <v>319</v>
      </c>
      <c r="H6153" s="48" t="s">
        <v>319</v>
      </c>
      <c r="I6153" s="48" t="s">
        <v>803</v>
      </c>
      <c r="J6153" s="48" t="s">
        <v>803</v>
      </c>
      <c r="K6153" s="48"/>
      <c r="L6153" s="48"/>
      <c r="M6153" s="48"/>
      <c r="N6153" s="48"/>
      <c r="O6153" s="48"/>
      <c r="P6153" s="48"/>
      <c r="Q6153" s="48"/>
      <c r="R6153" s="48"/>
      <c r="S6153" s="48"/>
      <c r="T6153" s="48"/>
      <c r="U6153" s="48"/>
      <c r="V6153" s="48"/>
      <c r="W6153" s="51" t="s">
        <v>5610</v>
      </c>
      <c r="X6153" t="str">
        <f t="shared" si="192"/>
        <v>FR;FR;FR;SS;SS</v>
      </c>
      <c r="Y6153" cm="1">
        <f t="array" ref="Y6153">SUM(_xlfn.XLOOKUP(_xlfn.TOROW(F6153:V6153,1),$AN$34:$AN$43,$AL$34:$AL$43,,0,1))</f>
        <v>15</v>
      </c>
      <c r="Z6153">
        <f t="shared" si="193"/>
        <v>5</v>
      </c>
      <c r="AA6153" t="str">
        <v>BB</v>
      </c>
      <c r="AG6153">
        <v>8287</v>
      </c>
      <c r="AH6153">
        <v>5</v>
      </c>
      <c r="AT6153">
        <v>5</v>
      </c>
    </row>
    <row r="6154" spans="2:46" ht="15" customHeight="1">
      <c r="B6154" s="48">
        <v>7924</v>
      </c>
      <c r="C6154" s="49">
        <v>45464</v>
      </c>
      <c r="D6154" s="50">
        <v>0.72613425925925923</v>
      </c>
      <c r="E6154" s="48" t="s">
        <v>13304</v>
      </c>
      <c r="F6154" s="48" t="s">
        <v>133</v>
      </c>
      <c r="G6154" s="48" t="s">
        <v>189</v>
      </c>
      <c r="H6154" s="48" t="s">
        <v>51</v>
      </c>
      <c r="I6154" s="48" t="s">
        <v>51</v>
      </c>
      <c r="J6154" s="48"/>
      <c r="K6154" s="48"/>
      <c r="L6154" s="48"/>
      <c r="M6154" s="48"/>
      <c r="N6154" s="48"/>
      <c r="O6154" s="48"/>
      <c r="P6154" s="48"/>
      <c r="Q6154" s="48"/>
      <c r="R6154" s="48"/>
      <c r="S6154" s="48"/>
      <c r="T6154" s="48"/>
      <c r="U6154" s="48"/>
      <c r="V6154" s="48"/>
      <c r="W6154" s="51" t="s">
        <v>5611</v>
      </c>
      <c r="X6154" t="str">
        <f t="shared" si="192"/>
        <v>SO;JB;BB;BB</v>
      </c>
      <c r="Y6154" cm="1">
        <f t="array" ref="Y6154">SUM(_xlfn.XLOOKUP(_xlfn.TOROW(F6154:V6154,1),$AN$34:$AN$43,$AL$34:$AL$43,,0,1))</f>
        <v>23</v>
      </c>
      <c r="Z6154">
        <f t="shared" si="193"/>
        <v>4</v>
      </c>
      <c r="AA6154" t="str">
        <v>BE</v>
      </c>
      <c r="AG6154">
        <v>8292</v>
      </c>
      <c r="AH6154">
        <v>5</v>
      </c>
      <c r="AT6154">
        <v>4</v>
      </c>
    </row>
    <row r="6155" spans="2:46" ht="15" customHeight="1">
      <c r="B6155" s="48">
        <v>7925</v>
      </c>
      <c r="C6155" s="49">
        <v>45464</v>
      </c>
      <c r="D6155" s="50">
        <v>0.72628472222222218</v>
      </c>
      <c r="E6155" s="48" t="s">
        <v>13305</v>
      </c>
      <c r="F6155" s="48" t="s">
        <v>719</v>
      </c>
      <c r="G6155" s="48" t="s">
        <v>803</v>
      </c>
      <c r="H6155" s="48" t="s">
        <v>803</v>
      </c>
      <c r="I6155" s="48" t="s">
        <v>803</v>
      </c>
      <c r="J6155" s="48" t="s">
        <v>803</v>
      </c>
      <c r="K6155" s="48"/>
      <c r="L6155" s="48"/>
      <c r="M6155" s="48"/>
      <c r="N6155" s="48"/>
      <c r="O6155" s="48"/>
      <c r="P6155" s="48"/>
      <c r="Q6155" s="48"/>
      <c r="R6155" s="48"/>
      <c r="S6155" s="48"/>
      <c r="T6155" s="48"/>
      <c r="U6155" s="48"/>
      <c r="V6155" s="48"/>
      <c r="W6155" s="51" t="s">
        <v>5612</v>
      </c>
      <c r="X6155" t="str">
        <f t="shared" si="192"/>
        <v>BE;SS;SS;SS;SS</v>
      </c>
      <c r="Y6155" cm="1">
        <f t="array" ref="Y6155">SUM(_xlfn.XLOOKUP(_xlfn.TOROW(F6155:V6155,1),$AN$34:$AN$43,$AL$34:$AL$43,,0,1))</f>
        <v>17</v>
      </c>
      <c r="Z6155">
        <f t="shared" si="193"/>
        <v>5</v>
      </c>
      <c r="AA6155" t="str">
        <v>JB</v>
      </c>
      <c r="AG6155">
        <v>8296</v>
      </c>
      <c r="AH6155">
        <v>5</v>
      </c>
      <c r="AT6155">
        <v>5</v>
      </c>
    </row>
    <row r="6156" spans="2:46" ht="15" customHeight="1">
      <c r="B6156" s="48">
        <v>7926</v>
      </c>
      <c r="C6156" s="49">
        <v>45464</v>
      </c>
      <c r="D6156" s="50">
        <v>0.72826388888888893</v>
      </c>
      <c r="E6156" s="48" t="s">
        <v>13306</v>
      </c>
      <c r="F6156" s="48" t="s">
        <v>803</v>
      </c>
      <c r="G6156" s="48" t="s">
        <v>280</v>
      </c>
      <c r="H6156" s="48" t="s">
        <v>194</v>
      </c>
      <c r="I6156" s="48" t="s">
        <v>280</v>
      </c>
      <c r="J6156" s="48" t="s">
        <v>189</v>
      </c>
      <c r="K6156" s="48" t="s">
        <v>319</v>
      </c>
      <c r="L6156" s="48" t="s">
        <v>189</v>
      </c>
      <c r="M6156" s="48" t="s">
        <v>189</v>
      </c>
      <c r="N6156" s="48" t="s">
        <v>189</v>
      </c>
      <c r="O6156" s="48" t="s">
        <v>719</v>
      </c>
      <c r="P6156" s="48" t="s">
        <v>51</v>
      </c>
      <c r="Q6156" s="48"/>
      <c r="R6156" s="48"/>
      <c r="S6156" s="48"/>
      <c r="T6156" s="48"/>
      <c r="U6156" s="48"/>
      <c r="V6156" s="48"/>
      <c r="W6156" s="51" t="s">
        <v>5613</v>
      </c>
      <c r="X6156" t="str">
        <f t="shared" si="192"/>
        <v>SS;WB;DH;WB;JB;FR;JB;JB;JB;BE;BB</v>
      </c>
      <c r="Y6156" cm="1">
        <f t="array" ref="Y6156">SUM(_xlfn.XLOOKUP(_xlfn.TOROW(F6156:V6156,1),$AN$34:$AN$43,$AL$34:$AL$43,,0,1))</f>
        <v>56</v>
      </c>
      <c r="Z6156">
        <f t="shared" si="193"/>
        <v>11</v>
      </c>
      <c r="AA6156" t="str">
        <v>JB</v>
      </c>
      <c r="AG6156">
        <v>8303</v>
      </c>
      <c r="AH6156">
        <v>5</v>
      </c>
      <c r="AT6156">
        <v>11</v>
      </c>
    </row>
    <row r="6157" spans="2:46" ht="15" customHeight="1">
      <c r="B6157" s="48">
        <v>7927</v>
      </c>
      <c r="C6157" s="49">
        <v>45464</v>
      </c>
      <c r="D6157" s="50">
        <v>0.72912037037037036</v>
      </c>
      <c r="E6157" s="48" t="s">
        <v>13307</v>
      </c>
      <c r="F6157" s="48" t="s">
        <v>51</v>
      </c>
      <c r="G6157" s="48" t="s">
        <v>719</v>
      </c>
      <c r="H6157" s="48" t="s">
        <v>719</v>
      </c>
      <c r="I6157" s="48" t="s">
        <v>803</v>
      </c>
      <c r="J6157" s="48"/>
      <c r="K6157" s="48"/>
      <c r="L6157" s="48"/>
      <c r="M6157" s="48"/>
      <c r="N6157" s="48"/>
      <c r="O6157" s="48"/>
      <c r="P6157" s="48"/>
      <c r="Q6157" s="48"/>
      <c r="R6157" s="48"/>
      <c r="S6157" s="48"/>
      <c r="T6157" s="48"/>
      <c r="U6157" s="48"/>
      <c r="V6157" s="48"/>
      <c r="W6157" s="51" t="s">
        <v>5614</v>
      </c>
      <c r="X6157" t="str">
        <f t="shared" si="192"/>
        <v>BB;BE;BE;SS</v>
      </c>
      <c r="Y6157" cm="1">
        <f t="array" ref="Y6157">SUM(_xlfn.XLOOKUP(_xlfn.TOROW(F6157:V6157,1),$AN$34:$AN$43,$AL$34:$AL$43,,0,1))</f>
        <v>23</v>
      </c>
      <c r="Z6157">
        <f t="shared" si="193"/>
        <v>4</v>
      </c>
      <c r="AA6157" t="str">
        <v>CB</v>
      </c>
      <c r="AG6157">
        <v>8315</v>
      </c>
      <c r="AH6157">
        <v>5</v>
      </c>
      <c r="AT6157">
        <v>4</v>
      </c>
    </row>
    <row r="6158" spans="2:46" ht="15" customHeight="1">
      <c r="B6158" s="48">
        <v>7928</v>
      </c>
      <c r="C6158" s="49">
        <v>45464</v>
      </c>
      <c r="D6158" s="50">
        <v>0.72920138888888886</v>
      </c>
      <c r="E6158" s="48" t="s">
        <v>13308</v>
      </c>
      <c r="F6158" s="48" t="s">
        <v>803</v>
      </c>
      <c r="G6158" s="48" t="s">
        <v>51</v>
      </c>
      <c r="H6158" s="48" t="s">
        <v>194</v>
      </c>
      <c r="I6158" s="48" t="s">
        <v>51</v>
      </c>
      <c r="J6158" s="48" t="s">
        <v>803</v>
      </c>
      <c r="K6158" s="48" t="s">
        <v>304</v>
      </c>
      <c r="L6158" s="48" t="s">
        <v>280</v>
      </c>
      <c r="M6158" s="48" t="s">
        <v>280</v>
      </c>
      <c r="N6158" s="48" t="s">
        <v>280</v>
      </c>
      <c r="O6158" s="48" t="s">
        <v>803</v>
      </c>
      <c r="P6158" s="48"/>
      <c r="Q6158" s="48"/>
      <c r="R6158" s="48"/>
      <c r="S6158" s="48"/>
      <c r="T6158" s="48"/>
      <c r="U6158" s="48"/>
      <c r="V6158" s="48"/>
      <c r="W6158" s="51" t="s">
        <v>5615</v>
      </c>
      <c r="X6158" t="str">
        <f t="shared" si="192"/>
        <v>SS;BB;DH;BB;SS;HD;WB;WB;WB;SS</v>
      </c>
      <c r="Y6158" cm="1">
        <f t="array" ref="Y6158">SUM(_xlfn.XLOOKUP(_xlfn.TOROW(F6158:V6158,1),$AN$34:$AN$43,$AL$34:$AL$43,,0,1))</f>
        <v>78</v>
      </c>
      <c r="Z6158">
        <f t="shared" si="193"/>
        <v>10</v>
      </c>
      <c r="AA6158" t="str">
        <v>HD</v>
      </c>
      <c r="AG6158">
        <v>8318</v>
      </c>
      <c r="AH6158">
        <v>5</v>
      </c>
      <c r="AT6158">
        <v>10</v>
      </c>
    </row>
    <row r="6159" spans="2:46" ht="15" customHeight="1">
      <c r="B6159" s="48">
        <v>7929</v>
      </c>
      <c r="C6159" s="49">
        <v>45464</v>
      </c>
      <c r="D6159" s="50">
        <v>0.73297453703703708</v>
      </c>
      <c r="E6159" s="48" t="s">
        <v>13309</v>
      </c>
      <c r="F6159" s="48" t="s">
        <v>319</v>
      </c>
      <c r="G6159" s="48" t="s">
        <v>189</v>
      </c>
      <c r="H6159" s="48" t="s">
        <v>133</v>
      </c>
      <c r="I6159" s="48" t="s">
        <v>194</v>
      </c>
      <c r="J6159" s="48" t="s">
        <v>194</v>
      </c>
      <c r="K6159" s="48" t="s">
        <v>194</v>
      </c>
      <c r="L6159" s="48" t="s">
        <v>194</v>
      </c>
      <c r="M6159" s="48"/>
      <c r="N6159" s="48"/>
      <c r="O6159" s="48"/>
      <c r="P6159" s="48"/>
      <c r="Q6159" s="48"/>
      <c r="R6159" s="48"/>
      <c r="S6159" s="48"/>
      <c r="T6159" s="48"/>
      <c r="U6159" s="48"/>
      <c r="V6159" s="48"/>
      <c r="W6159" s="51" t="s">
        <v>5616</v>
      </c>
      <c r="X6159" t="str">
        <f t="shared" si="192"/>
        <v>FR;JB;SO;DH;DH;DH;DH</v>
      </c>
      <c r="Y6159" cm="1">
        <f t="array" ref="Y6159">SUM(_xlfn.XLOOKUP(_xlfn.TOROW(F6159:V6159,1),$AN$34:$AN$43,$AL$34:$AL$43,,0,1))</f>
        <v>42</v>
      </c>
      <c r="Z6159">
        <f t="shared" si="193"/>
        <v>7</v>
      </c>
      <c r="AA6159" t="str">
        <v>HD</v>
      </c>
      <c r="AG6159">
        <v>8323</v>
      </c>
      <c r="AH6159">
        <v>5</v>
      </c>
      <c r="AT6159">
        <v>7</v>
      </c>
    </row>
    <row r="6160" spans="2:46" ht="15" customHeight="1">
      <c r="B6160" s="48">
        <v>7930</v>
      </c>
      <c r="C6160" s="49">
        <v>45464</v>
      </c>
      <c r="D6160" s="50">
        <v>0.73406249999999995</v>
      </c>
      <c r="E6160" s="48" t="s">
        <v>13310</v>
      </c>
      <c r="F6160" s="48" t="s">
        <v>189</v>
      </c>
      <c r="G6160" s="48" t="s">
        <v>133</v>
      </c>
      <c r="H6160" s="48" t="s">
        <v>243</v>
      </c>
      <c r="I6160" s="48" t="s">
        <v>243</v>
      </c>
      <c r="J6160" s="48" t="s">
        <v>319</v>
      </c>
      <c r="K6160" s="48"/>
      <c r="L6160" s="48"/>
      <c r="M6160" s="48"/>
      <c r="N6160" s="48"/>
      <c r="O6160" s="48"/>
      <c r="P6160" s="48"/>
      <c r="Q6160" s="48"/>
      <c r="R6160" s="48"/>
      <c r="S6160" s="48"/>
      <c r="T6160" s="48"/>
      <c r="U6160" s="48"/>
      <c r="V6160" s="48"/>
      <c r="W6160" s="51" t="s">
        <v>5617</v>
      </c>
      <c r="X6160" t="str">
        <f t="shared" si="192"/>
        <v>JB;SO;CB;CB;FR</v>
      </c>
      <c r="Y6160" cm="1">
        <f t="array" ref="Y6160">SUM(_xlfn.XLOOKUP(_xlfn.TOROW(F6160:V6160,1),$AN$34:$AN$43,$AL$34:$AL$43,,0,1))</f>
        <v>22</v>
      </c>
      <c r="Z6160">
        <f t="shared" si="193"/>
        <v>5</v>
      </c>
      <c r="AA6160" t="str">
        <v>HD</v>
      </c>
      <c r="AG6160">
        <v>8325</v>
      </c>
      <c r="AH6160">
        <v>5</v>
      </c>
      <c r="AT6160">
        <v>5</v>
      </c>
    </row>
    <row r="6161" spans="2:46" ht="15" customHeight="1">
      <c r="B6161" s="48">
        <v>7931</v>
      </c>
      <c r="C6161" s="49">
        <v>45464</v>
      </c>
      <c r="D6161" s="50">
        <v>0.73542824074074076</v>
      </c>
      <c r="E6161" s="48" t="s">
        <v>13311</v>
      </c>
      <c r="F6161" s="48" t="s">
        <v>51</v>
      </c>
      <c r="G6161" s="48" t="s">
        <v>719</v>
      </c>
      <c r="H6161" s="48" t="s">
        <v>719</v>
      </c>
      <c r="I6161" s="48" t="s">
        <v>280</v>
      </c>
      <c r="J6161" s="48"/>
      <c r="K6161" s="48"/>
      <c r="L6161" s="48"/>
      <c r="M6161" s="48"/>
      <c r="N6161" s="48"/>
      <c r="O6161" s="48"/>
      <c r="P6161" s="48"/>
      <c r="Q6161" s="48"/>
      <c r="R6161" s="48"/>
      <c r="S6161" s="48"/>
      <c r="T6161" s="48"/>
      <c r="U6161" s="48"/>
      <c r="V6161" s="48"/>
      <c r="W6161" s="51" t="s">
        <v>5618</v>
      </c>
      <c r="X6161" t="str">
        <f t="shared" si="192"/>
        <v>BB;BE;BE;WB</v>
      </c>
      <c r="Y6161" cm="1">
        <f t="array" ref="Y6161">SUM(_xlfn.XLOOKUP(_xlfn.TOROW(F6161:V6161,1),$AN$34:$AN$43,$AL$34:$AL$43,,0,1))</f>
        <v>31</v>
      </c>
      <c r="Z6161">
        <f t="shared" si="193"/>
        <v>4</v>
      </c>
      <c r="AA6161" t="str">
        <v>WB</v>
      </c>
      <c r="AG6161">
        <v>8327</v>
      </c>
      <c r="AH6161">
        <v>5</v>
      </c>
      <c r="AT6161">
        <v>4</v>
      </c>
    </row>
    <row r="6162" spans="2:46" ht="15" customHeight="1">
      <c r="B6162" s="48">
        <v>7932</v>
      </c>
      <c r="C6162" s="49">
        <v>45464</v>
      </c>
      <c r="D6162" s="50">
        <v>0.73604166666666671</v>
      </c>
      <c r="E6162" s="48" t="s">
        <v>13312</v>
      </c>
      <c r="F6162" s="48" t="s">
        <v>51</v>
      </c>
      <c r="G6162" s="48" t="s">
        <v>194</v>
      </c>
      <c r="H6162" s="48" t="s">
        <v>194</v>
      </c>
      <c r="I6162" s="48" t="s">
        <v>194</v>
      </c>
      <c r="J6162" s="48" t="s">
        <v>194</v>
      </c>
      <c r="K6162" s="48" t="s">
        <v>243</v>
      </c>
      <c r="L6162" s="48" t="s">
        <v>243</v>
      </c>
      <c r="M6162" s="48"/>
      <c r="N6162" s="48"/>
      <c r="O6162" s="48"/>
      <c r="P6162" s="48"/>
      <c r="Q6162" s="48"/>
      <c r="R6162" s="48"/>
      <c r="S6162" s="48"/>
      <c r="T6162" s="48"/>
      <c r="U6162" s="48"/>
      <c r="V6162" s="48"/>
      <c r="W6162" s="51" t="s">
        <v>5619</v>
      </c>
      <c r="X6162" t="str">
        <f t="shared" si="192"/>
        <v>BB;DH;DH;DH;DH;CB;CB</v>
      </c>
      <c r="Y6162" cm="1">
        <f t="array" ref="Y6162">SUM(_xlfn.XLOOKUP(_xlfn.TOROW(F6162:V6162,1),$AN$34:$AN$43,$AL$34:$AL$43,,0,1))</f>
        <v>62</v>
      </c>
      <c r="Z6162">
        <f t="shared" si="193"/>
        <v>7</v>
      </c>
      <c r="AA6162" t="str">
        <v>BE</v>
      </c>
      <c r="AG6162">
        <v>8332</v>
      </c>
      <c r="AH6162">
        <v>5</v>
      </c>
      <c r="AT6162">
        <v>7</v>
      </c>
    </row>
    <row r="6163" spans="2:46" ht="15" customHeight="1">
      <c r="B6163" s="48">
        <v>7933</v>
      </c>
      <c r="C6163" s="49">
        <v>45464</v>
      </c>
      <c r="D6163" s="50">
        <v>0.73604166666666671</v>
      </c>
      <c r="E6163" s="48" t="s">
        <v>10269</v>
      </c>
      <c r="F6163" s="48" t="s">
        <v>319</v>
      </c>
      <c r="G6163" s="48" t="s">
        <v>133</v>
      </c>
      <c r="H6163" s="48" t="s">
        <v>133</v>
      </c>
      <c r="I6163" s="48" t="s">
        <v>133</v>
      </c>
      <c r="J6163" s="48" t="s">
        <v>133</v>
      </c>
      <c r="K6163" s="48"/>
      <c r="L6163" s="48"/>
      <c r="M6163" s="48"/>
      <c r="N6163" s="48"/>
      <c r="O6163" s="48"/>
      <c r="P6163" s="48"/>
      <c r="Q6163" s="48"/>
      <c r="R6163" s="48"/>
      <c r="S6163" s="48"/>
      <c r="T6163" s="48"/>
      <c r="U6163" s="48"/>
      <c r="V6163" s="48"/>
      <c r="W6163" s="51" t="s">
        <v>5620</v>
      </c>
      <c r="X6163" t="str">
        <f t="shared" si="192"/>
        <v>FR;SO;SO;SO;SO</v>
      </c>
      <c r="Y6163" cm="1">
        <f t="array" ref="Y6163">SUM(_xlfn.XLOOKUP(_xlfn.TOROW(F6163:V6163,1),$AN$34:$AN$43,$AL$34:$AL$43,,0,1))</f>
        <v>11</v>
      </c>
      <c r="Z6163">
        <f t="shared" si="193"/>
        <v>5</v>
      </c>
      <c r="AA6163" t="str">
        <v>BE</v>
      </c>
      <c r="AG6163">
        <v>8341</v>
      </c>
      <c r="AH6163">
        <v>5</v>
      </c>
      <c r="AT6163">
        <v>5</v>
      </c>
    </row>
    <row r="6164" spans="2:46" ht="15" customHeight="1">
      <c r="B6164" s="48">
        <v>7934</v>
      </c>
      <c r="C6164" s="49">
        <v>45464</v>
      </c>
      <c r="D6164" s="50">
        <v>0.73771990740740745</v>
      </c>
      <c r="E6164" s="48" t="s">
        <v>13313</v>
      </c>
      <c r="F6164" s="48" t="s">
        <v>803</v>
      </c>
      <c r="G6164" s="48" t="s">
        <v>719</v>
      </c>
      <c r="H6164" s="48" t="s">
        <v>280</v>
      </c>
      <c r="I6164" s="48" t="s">
        <v>194</v>
      </c>
      <c r="J6164" s="48" t="s">
        <v>194</v>
      </c>
      <c r="K6164" s="48" t="s">
        <v>189</v>
      </c>
      <c r="L6164" s="48" t="s">
        <v>133</v>
      </c>
      <c r="M6164" s="48"/>
      <c r="N6164" s="48"/>
      <c r="O6164" s="48"/>
      <c r="P6164" s="48"/>
      <c r="Q6164" s="48"/>
      <c r="R6164" s="48"/>
      <c r="S6164" s="48"/>
      <c r="T6164" s="48"/>
      <c r="U6164" s="48"/>
      <c r="V6164" s="48"/>
      <c r="W6164" s="51" t="s">
        <v>5621</v>
      </c>
      <c r="X6164" t="str">
        <f t="shared" si="192"/>
        <v>SS;BE;WB;DH;DH;JB;SO</v>
      </c>
      <c r="Y6164" cm="1">
        <f t="array" ref="Y6164">SUM(_xlfn.XLOOKUP(_xlfn.TOROW(F6164:V6164,1),$AN$34:$AN$43,$AL$34:$AL$43,,0,1))</f>
        <v>40</v>
      </c>
      <c r="Z6164">
        <f t="shared" si="193"/>
        <v>7</v>
      </c>
      <c r="AA6164" t="str">
        <v>BB</v>
      </c>
      <c r="AG6164">
        <v>8343</v>
      </c>
      <c r="AH6164">
        <v>5</v>
      </c>
      <c r="AT6164">
        <v>7</v>
      </c>
    </row>
    <row r="6165" spans="2:46" ht="15" customHeight="1">
      <c r="B6165" s="48">
        <v>7935</v>
      </c>
      <c r="C6165" s="49">
        <v>45464</v>
      </c>
      <c r="D6165" s="50">
        <v>0.73842592592592593</v>
      </c>
      <c r="E6165" s="48" t="s">
        <v>194</v>
      </c>
      <c r="F6165" s="48" t="s">
        <v>194</v>
      </c>
      <c r="G6165" s="48"/>
      <c r="H6165" s="48"/>
      <c r="I6165" s="48"/>
      <c r="J6165" s="48"/>
      <c r="K6165" s="48"/>
      <c r="L6165" s="48"/>
      <c r="M6165" s="48"/>
      <c r="N6165" s="48"/>
      <c r="O6165" s="48"/>
      <c r="P6165" s="48"/>
      <c r="Q6165" s="48"/>
      <c r="R6165" s="48"/>
      <c r="S6165" s="48"/>
      <c r="T6165" s="48"/>
      <c r="U6165" s="48"/>
      <c r="V6165" s="48"/>
      <c r="W6165" s="51" t="s">
        <v>2670</v>
      </c>
      <c r="X6165" t="str">
        <f t="shared" si="192"/>
        <v>DH</v>
      </c>
      <c r="Y6165" cm="1">
        <f t="array" ref="Y6165">SUM(_xlfn.XLOOKUP(_xlfn.TOROW(F6165:V6165,1),$AN$34:$AN$43,$AL$34:$AL$43,,0,1))</f>
        <v>9</v>
      </c>
      <c r="Z6165">
        <f t="shared" si="193"/>
        <v>1</v>
      </c>
      <c r="AA6165" t="str">
        <v>BB</v>
      </c>
      <c r="AG6165">
        <v>8344</v>
      </c>
      <c r="AH6165">
        <v>5</v>
      </c>
      <c r="AT6165">
        <v>1</v>
      </c>
    </row>
    <row r="6166" spans="2:46" ht="15" customHeight="1">
      <c r="B6166" s="48">
        <v>7936</v>
      </c>
      <c r="C6166" s="49">
        <v>45464</v>
      </c>
      <c r="D6166" s="50">
        <v>0.73906249999999996</v>
      </c>
      <c r="E6166" s="48" t="s">
        <v>13314</v>
      </c>
      <c r="F6166" s="48" t="s">
        <v>319</v>
      </c>
      <c r="G6166" s="48" t="s">
        <v>719</v>
      </c>
      <c r="H6166" s="48" t="s">
        <v>280</v>
      </c>
      <c r="I6166" s="48" t="s">
        <v>280</v>
      </c>
      <c r="J6166" s="48" t="s">
        <v>280</v>
      </c>
      <c r="K6166" s="48" t="s">
        <v>319</v>
      </c>
      <c r="L6166" s="48" t="s">
        <v>803</v>
      </c>
      <c r="M6166" s="48" t="s">
        <v>133</v>
      </c>
      <c r="N6166" s="48" t="s">
        <v>51</v>
      </c>
      <c r="O6166" s="48" t="s">
        <v>280</v>
      </c>
      <c r="P6166" s="48" t="s">
        <v>133</v>
      </c>
      <c r="Q6166" s="48"/>
      <c r="R6166" s="48"/>
      <c r="S6166" s="48"/>
      <c r="T6166" s="48"/>
      <c r="U6166" s="48"/>
      <c r="V6166" s="48"/>
      <c r="W6166" s="51" t="s">
        <v>5622</v>
      </c>
      <c r="X6166" t="str">
        <f t="shared" si="192"/>
        <v>FR;BE;WB;WB;WB;FR;SS;SO;BB;WB;SO</v>
      </c>
      <c r="Y6166" cm="1">
        <f t="array" ref="Y6166">SUM(_xlfn.XLOOKUP(_xlfn.TOROW(F6166:V6166,1),$AN$34:$AN$43,$AL$34:$AL$43,,0,1))</f>
        <v>72</v>
      </c>
      <c r="Z6166">
        <f t="shared" si="193"/>
        <v>11</v>
      </c>
      <c r="AA6166" t="str">
        <v>HD</v>
      </c>
      <c r="AG6166">
        <v>8367</v>
      </c>
      <c r="AH6166">
        <v>5</v>
      </c>
      <c r="AT6166">
        <v>11</v>
      </c>
    </row>
    <row r="6167" spans="2:46" ht="15" customHeight="1">
      <c r="B6167" s="48">
        <v>7937</v>
      </c>
      <c r="C6167" s="49">
        <v>45464</v>
      </c>
      <c r="D6167" s="50">
        <v>0.73930555555555555</v>
      </c>
      <c r="E6167" s="48" t="s">
        <v>8479</v>
      </c>
      <c r="F6167" s="48" t="s">
        <v>304</v>
      </c>
      <c r="G6167" s="48" t="s">
        <v>304</v>
      </c>
      <c r="H6167" s="48" t="s">
        <v>304</v>
      </c>
      <c r="I6167" s="48" t="s">
        <v>304</v>
      </c>
      <c r="J6167" s="48" t="s">
        <v>304</v>
      </c>
      <c r="K6167" s="48"/>
      <c r="L6167" s="48"/>
      <c r="M6167" s="48"/>
      <c r="N6167" s="48"/>
      <c r="O6167" s="48"/>
      <c r="P6167" s="48"/>
      <c r="Q6167" s="48"/>
      <c r="R6167" s="48"/>
      <c r="S6167" s="48"/>
      <c r="T6167" s="48"/>
      <c r="U6167" s="48"/>
      <c r="V6167" s="48"/>
      <c r="W6167" s="51" t="s">
        <v>2002</v>
      </c>
      <c r="X6167" t="str">
        <f t="shared" si="192"/>
        <v>HD;HD;HD;HD;HD</v>
      </c>
      <c r="Y6167" cm="1">
        <f t="array" ref="Y6167">SUM(_xlfn.XLOOKUP(_xlfn.TOROW(F6167:V6167,1),$AN$34:$AN$43,$AL$34:$AL$43,,0,1))</f>
        <v>35</v>
      </c>
      <c r="Z6167">
        <f t="shared" si="193"/>
        <v>5</v>
      </c>
      <c r="AA6167" t="str">
        <v>SO</v>
      </c>
      <c r="AG6167">
        <v>8370</v>
      </c>
      <c r="AH6167">
        <v>5</v>
      </c>
      <c r="AT6167">
        <v>5</v>
      </c>
    </row>
    <row r="6168" spans="2:46" ht="15" customHeight="1">
      <c r="B6168" s="48">
        <v>7938</v>
      </c>
      <c r="C6168" s="49">
        <v>45464</v>
      </c>
      <c r="D6168" s="50">
        <v>0.7399189814814815</v>
      </c>
      <c r="E6168" s="48" t="s">
        <v>13315</v>
      </c>
      <c r="F6168" s="48" t="s">
        <v>719</v>
      </c>
      <c r="G6168" s="48" t="s">
        <v>304</v>
      </c>
      <c r="H6168" s="48" t="s">
        <v>304</v>
      </c>
      <c r="I6168" s="48" t="s">
        <v>803</v>
      </c>
      <c r="J6168" s="48" t="s">
        <v>189</v>
      </c>
      <c r="K6168" s="48" t="s">
        <v>319</v>
      </c>
      <c r="L6168" s="48"/>
      <c r="M6168" s="48"/>
      <c r="N6168" s="48"/>
      <c r="O6168" s="48"/>
      <c r="P6168" s="48"/>
      <c r="Q6168" s="48"/>
      <c r="R6168" s="48"/>
      <c r="S6168" s="48"/>
      <c r="T6168" s="48"/>
      <c r="U6168" s="48"/>
      <c r="V6168" s="48"/>
      <c r="W6168" s="51" t="s">
        <v>5623</v>
      </c>
      <c r="X6168" t="str">
        <f t="shared" si="192"/>
        <v>BE;HD;HD;SS;JB;FR</v>
      </c>
      <c r="Y6168" cm="1">
        <f t="array" ref="Y6168">SUM(_xlfn.XLOOKUP(_xlfn.TOROW(F6168:V6168,1),$AN$34:$AN$43,$AL$34:$AL$43,,0,1))</f>
        <v>26</v>
      </c>
      <c r="Z6168">
        <f t="shared" si="193"/>
        <v>6</v>
      </c>
      <c r="AA6168" t="str">
        <v>SO</v>
      </c>
      <c r="AG6168">
        <v>8371</v>
      </c>
      <c r="AH6168">
        <v>5</v>
      </c>
      <c r="AT6168">
        <v>6</v>
      </c>
    </row>
    <row r="6169" spans="2:46" ht="15" customHeight="1">
      <c r="B6169" s="48">
        <v>7939</v>
      </c>
      <c r="C6169" s="49">
        <v>45464</v>
      </c>
      <c r="D6169" s="50">
        <v>0.74244212962962963</v>
      </c>
      <c r="E6169" s="48" t="s">
        <v>13316</v>
      </c>
      <c r="F6169" s="48" t="s">
        <v>194</v>
      </c>
      <c r="G6169" s="48" t="s">
        <v>304</v>
      </c>
      <c r="H6169" s="48" t="s">
        <v>304</v>
      </c>
      <c r="I6169" s="48" t="s">
        <v>243</v>
      </c>
      <c r="J6169" s="48"/>
      <c r="K6169" s="48"/>
      <c r="L6169" s="48"/>
      <c r="M6169" s="48"/>
      <c r="N6169" s="48"/>
      <c r="O6169" s="48"/>
      <c r="P6169" s="48"/>
      <c r="Q6169" s="48"/>
      <c r="R6169" s="48"/>
      <c r="S6169" s="48"/>
      <c r="T6169" s="48"/>
      <c r="U6169" s="48"/>
      <c r="V6169" s="48"/>
      <c r="W6169" s="51" t="s">
        <v>5624</v>
      </c>
      <c r="X6169" t="str">
        <f t="shared" si="192"/>
        <v>DH;HD;HD;CB</v>
      </c>
      <c r="Y6169" cm="1">
        <f t="array" ref="Y6169">SUM(_xlfn.XLOOKUP(_xlfn.TOROW(F6169:V6169,1),$AN$34:$AN$43,$AL$34:$AL$43,,0,1))</f>
        <v>31</v>
      </c>
      <c r="Z6169">
        <f t="shared" si="193"/>
        <v>4</v>
      </c>
      <c r="AA6169" t="str">
        <v>HD</v>
      </c>
      <c r="AG6169">
        <v>8374</v>
      </c>
      <c r="AH6169">
        <v>5</v>
      </c>
      <c r="AT6169">
        <v>4</v>
      </c>
    </row>
    <row r="6170" spans="2:46" ht="15" customHeight="1">
      <c r="B6170" s="48">
        <v>7940</v>
      </c>
      <c r="C6170" s="49">
        <v>45464</v>
      </c>
      <c r="D6170" s="50">
        <v>0.74344907407407412</v>
      </c>
      <c r="E6170" s="48" t="s">
        <v>13317</v>
      </c>
      <c r="F6170" s="48" t="s">
        <v>803</v>
      </c>
      <c r="G6170" s="48" t="s">
        <v>133</v>
      </c>
      <c r="H6170" s="48" t="s">
        <v>319</v>
      </c>
      <c r="I6170" s="48" t="s">
        <v>194</v>
      </c>
      <c r="J6170" s="48" t="s">
        <v>194</v>
      </c>
      <c r="K6170" s="48" t="s">
        <v>189</v>
      </c>
      <c r="L6170" s="48" t="s">
        <v>133</v>
      </c>
      <c r="M6170" s="48" t="s">
        <v>133</v>
      </c>
      <c r="N6170" s="48" t="s">
        <v>133</v>
      </c>
      <c r="O6170" s="48" t="s">
        <v>133</v>
      </c>
      <c r="P6170" s="48"/>
      <c r="Q6170" s="48"/>
      <c r="R6170" s="48"/>
      <c r="S6170" s="48"/>
      <c r="T6170" s="48"/>
      <c r="U6170" s="48"/>
      <c r="V6170" s="48"/>
      <c r="W6170" s="51" t="s">
        <v>5625</v>
      </c>
      <c r="X6170" t="str">
        <f t="shared" si="192"/>
        <v>SS;SO;FR;DH;DH;JB;SO;SO;SO;SO</v>
      </c>
      <c r="Y6170" cm="1">
        <f t="array" ref="Y6170">SUM(_xlfn.XLOOKUP(_xlfn.TOROW(F6170:V6170,1),$AN$34:$AN$43,$AL$34:$AL$43,,0,1))</f>
        <v>35</v>
      </c>
      <c r="Z6170">
        <f t="shared" si="193"/>
        <v>10</v>
      </c>
      <c r="AA6170" t="str">
        <v>HD</v>
      </c>
      <c r="AG6170">
        <v>8384</v>
      </c>
      <c r="AH6170">
        <v>5</v>
      </c>
      <c r="AT6170">
        <v>10</v>
      </c>
    </row>
    <row r="6171" spans="2:46" ht="15" customHeight="1">
      <c r="B6171" s="48">
        <v>7941</v>
      </c>
      <c r="C6171" s="49">
        <v>45464</v>
      </c>
      <c r="D6171" s="50">
        <v>0.74693287037037037</v>
      </c>
      <c r="E6171" s="48" t="s">
        <v>13318</v>
      </c>
      <c r="F6171" s="48" t="s">
        <v>719</v>
      </c>
      <c r="G6171" s="48" t="s">
        <v>133</v>
      </c>
      <c r="H6171" s="48" t="s">
        <v>133</v>
      </c>
      <c r="I6171" s="48" t="s">
        <v>280</v>
      </c>
      <c r="J6171" s="48" t="s">
        <v>719</v>
      </c>
      <c r="K6171" s="48" t="s">
        <v>803</v>
      </c>
      <c r="L6171" s="48" t="s">
        <v>803</v>
      </c>
      <c r="M6171" s="48" t="s">
        <v>319</v>
      </c>
      <c r="N6171" s="48" t="s">
        <v>189</v>
      </c>
      <c r="O6171" s="48"/>
      <c r="P6171" s="48"/>
      <c r="Q6171" s="48"/>
      <c r="R6171" s="48"/>
      <c r="S6171" s="48"/>
      <c r="T6171" s="48"/>
      <c r="U6171" s="48"/>
      <c r="V6171" s="48"/>
      <c r="W6171" s="51" t="s">
        <v>5626</v>
      </c>
      <c r="X6171" t="str">
        <f t="shared" si="192"/>
        <v>BE;SO;SO;WB;BE;SS;SS;FR;JB</v>
      </c>
      <c r="Y6171" cm="1">
        <f t="array" ref="Y6171">SUM(_xlfn.XLOOKUP(_xlfn.TOROW(F6171:V6171,1),$AN$34:$AN$43,$AL$34:$AL$43,,0,1))</f>
        <v>35</v>
      </c>
      <c r="Z6171">
        <f t="shared" si="193"/>
        <v>9</v>
      </c>
      <c r="AA6171" t="str">
        <v>HD</v>
      </c>
      <c r="AG6171">
        <v>8388</v>
      </c>
      <c r="AH6171">
        <v>5</v>
      </c>
      <c r="AT6171">
        <v>9</v>
      </c>
    </row>
    <row r="6172" spans="2:46" ht="15" customHeight="1">
      <c r="B6172" s="48">
        <v>7942</v>
      </c>
      <c r="C6172" s="49">
        <v>45464</v>
      </c>
      <c r="D6172" s="50">
        <v>0.7502199074074074</v>
      </c>
      <c r="E6172" s="48" t="s">
        <v>13319</v>
      </c>
      <c r="F6172" s="48" t="s">
        <v>280</v>
      </c>
      <c r="G6172" s="48" t="s">
        <v>304</v>
      </c>
      <c r="H6172" s="48" t="s">
        <v>304</v>
      </c>
      <c r="I6172" s="48" t="s">
        <v>51</v>
      </c>
      <c r="J6172" s="48" t="s">
        <v>280</v>
      </c>
      <c r="K6172" s="48"/>
      <c r="L6172" s="48"/>
      <c r="M6172" s="48"/>
      <c r="N6172" s="48"/>
      <c r="O6172" s="48"/>
      <c r="P6172" s="48"/>
      <c r="Q6172" s="48"/>
      <c r="R6172" s="48"/>
      <c r="S6172" s="48"/>
      <c r="T6172" s="48"/>
      <c r="U6172" s="48"/>
      <c r="V6172" s="48"/>
      <c r="W6172" s="51" t="s">
        <v>5627</v>
      </c>
      <c r="X6172" t="str">
        <f t="shared" si="192"/>
        <v>WB;HD;HD;BB;WB</v>
      </c>
      <c r="Y6172" cm="1">
        <f t="array" ref="Y6172">SUM(_xlfn.XLOOKUP(_xlfn.TOROW(F6172:V6172,1),$AN$34:$AN$43,$AL$34:$AL$43,,0,1))</f>
        <v>46</v>
      </c>
      <c r="Z6172">
        <f t="shared" si="193"/>
        <v>5</v>
      </c>
      <c r="AA6172" t="str">
        <v>HD</v>
      </c>
      <c r="AG6172">
        <v>8389</v>
      </c>
      <c r="AH6172">
        <v>5</v>
      </c>
      <c r="AT6172">
        <v>5</v>
      </c>
    </row>
    <row r="6173" spans="2:46" ht="15" customHeight="1">
      <c r="B6173" s="48">
        <v>7943</v>
      </c>
      <c r="C6173" s="49">
        <v>45464</v>
      </c>
      <c r="D6173" s="50">
        <v>0.75097222222222226</v>
      </c>
      <c r="E6173" s="48" t="s">
        <v>13320</v>
      </c>
      <c r="F6173" s="48" t="s">
        <v>319</v>
      </c>
      <c r="G6173" s="48" t="s">
        <v>319</v>
      </c>
      <c r="H6173" s="48" t="s">
        <v>194</v>
      </c>
      <c r="I6173" s="48" t="s">
        <v>51</v>
      </c>
      <c r="J6173" s="48" t="s">
        <v>51</v>
      </c>
      <c r="K6173" s="48" t="s">
        <v>51</v>
      </c>
      <c r="L6173" s="48" t="s">
        <v>319</v>
      </c>
      <c r="M6173" s="48" t="s">
        <v>133</v>
      </c>
      <c r="N6173" s="48" t="s">
        <v>280</v>
      </c>
      <c r="O6173" s="48"/>
      <c r="P6173" s="48"/>
      <c r="Q6173" s="48"/>
      <c r="R6173" s="48"/>
      <c r="S6173" s="48"/>
      <c r="T6173" s="48"/>
      <c r="U6173" s="48"/>
      <c r="V6173" s="48"/>
      <c r="W6173" s="51" t="s">
        <v>5628</v>
      </c>
      <c r="X6173" t="str">
        <f t="shared" si="192"/>
        <v>FR;FR;DH;BB;BB;BB;FR;SO;WB</v>
      </c>
      <c r="Y6173" cm="1">
        <f t="array" ref="Y6173">SUM(_xlfn.XLOOKUP(_xlfn.TOROW(F6173:V6173,1),$AN$34:$AN$43,$AL$34:$AL$43,,0,1))</f>
        <v>61</v>
      </c>
      <c r="Z6173">
        <f t="shared" si="193"/>
        <v>9</v>
      </c>
      <c r="AA6173" t="str">
        <v>CB</v>
      </c>
      <c r="AG6173">
        <v>8393</v>
      </c>
      <c r="AH6173">
        <v>5</v>
      </c>
      <c r="AT6173">
        <v>9</v>
      </c>
    </row>
    <row r="6174" spans="2:46" ht="15" customHeight="1">
      <c r="B6174" s="48">
        <v>7944</v>
      </c>
      <c r="C6174" s="49">
        <v>45464</v>
      </c>
      <c r="D6174" s="50">
        <v>0.75162037037037033</v>
      </c>
      <c r="E6174" s="48" t="s">
        <v>13321</v>
      </c>
      <c r="F6174" s="48" t="s">
        <v>189</v>
      </c>
      <c r="G6174" s="48" t="s">
        <v>51</v>
      </c>
      <c r="H6174" s="48" t="s">
        <v>304</v>
      </c>
      <c r="I6174" s="48" t="s">
        <v>319</v>
      </c>
      <c r="J6174" s="48" t="s">
        <v>133</v>
      </c>
      <c r="K6174" s="48" t="s">
        <v>304</v>
      </c>
      <c r="L6174" s="48" t="s">
        <v>803</v>
      </c>
      <c r="M6174" s="48" t="s">
        <v>133</v>
      </c>
      <c r="N6174" s="48" t="s">
        <v>133</v>
      </c>
      <c r="O6174" s="48" t="s">
        <v>133</v>
      </c>
      <c r="P6174" s="48" t="s">
        <v>133</v>
      </c>
      <c r="Q6174" s="48"/>
      <c r="R6174" s="48"/>
      <c r="S6174" s="48"/>
      <c r="T6174" s="48"/>
      <c r="U6174" s="48"/>
      <c r="V6174" s="48"/>
      <c r="W6174" s="51" t="s">
        <v>5629</v>
      </c>
      <c r="X6174" t="str">
        <f t="shared" si="192"/>
        <v>JB;BB;HD;FR;SO;HD;SS;SO;SO;SO;SO</v>
      </c>
      <c r="Y6174" cm="1">
        <f t="array" ref="Y6174">SUM(_xlfn.XLOOKUP(_xlfn.TOROW(F6174:V6174,1),$AN$34:$AN$43,$AL$34:$AL$43,,0,1))</f>
        <v>41</v>
      </c>
      <c r="Z6174">
        <f t="shared" si="193"/>
        <v>11</v>
      </c>
      <c r="AA6174" t="str">
        <v>FR</v>
      </c>
      <c r="AG6174">
        <v>8394</v>
      </c>
      <c r="AH6174">
        <v>5</v>
      </c>
      <c r="AT6174">
        <v>11</v>
      </c>
    </row>
    <row r="6175" spans="2:46" ht="15" customHeight="1">
      <c r="B6175" s="48">
        <v>7945</v>
      </c>
      <c r="C6175" s="49">
        <v>45464</v>
      </c>
      <c r="D6175" s="50">
        <v>0.75202546296296291</v>
      </c>
      <c r="E6175" s="48" t="s">
        <v>13322</v>
      </c>
      <c r="F6175" s="48" t="s">
        <v>243</v>
      </c>
      <c r="G6175" s="48" t="s">
        <v>243</v>
      </c>
      <c r="H6175" s="48" t="s">
        <v>319</v>
      </c>
      <c r="I6175" s="48" t="s">
        <v>243</v>
      </c>
      <c r="J6175" s="48"/>
      <c r="K6175" s="48"/>
      <c r="L6175" s="48"/>
      <c r="M6175" s="48"/>
      <c r="N6175" s="48"/>
      <c r="O6175" s="48"/>
      <c r="P6175" s="48"/>
      <c r="Q6175" s="48"/>
      <c r="R6175" s="48"/>
      <c r="S6175" s="48"/>
      <c r="T6175" s="48"/>
      <c r="U6175" s="48"/>
      <c r="V6175" s="48"/>
      <c r="W6175" s="51" t="s">
        <v>5630</v>
      </c>
      <c r="X6175" t="str">
        <f t="shared" si="192"/>
        <v>CB;CB;FR;CB</v>
      </c>
      <c r="Y6175" cm="1">
        <f t="array" ref="Y6175">SUM(_xlfn.XLOOKUP(_xlfn.TOROW(F6175:V6175,1),$AN$34:$AN$43,$AL$34:$AL$43,,0,1))</f>
        <v>27</v>
      </c>
      <c r="Z6175">
        <f t="shared" si="193"/>
        <v>4</v>
      </c>
      <c r="AA6175" t="str">
        <v>WB</v>
      </c>
      <c r="AG6175">
        <v>8403</v>
      </c>
      <c r="AH6175">
        <v>5</v>
      </c>
      <c r="AT6175">
        <v>4</v>
      </c>
    </row>
    <row r="6176" spans="2:46" ht="15" customHeight="1">
      <c r="B6176" s="48">
        <v>7946</v>
      </c>
      <c r="C6176" s="49">
        <v>45464</v>
      </c>
      <c r="D6176" s="50">
        <v>0.75233796296296296</v>
      </c>
      <c r="E6176" s="48" t="s">
        <v>13323</v>
      </c>
      <c r="F6176" s="48" t="s">
        <v>280</v>
      </c>
      <c r="G6176" s="48" t="s">
        <v>189</v>
      </c>
      <c r="H6176" s="48" t="s">
        <v>189</v>
      </c>
      <c r="I6176" s="48" t="s">
        <v>189</v>
      </c>
      <c r="J6176" s="48" t="s">
        <v>319</v>
      </c>
      <c r="K6176" s="48" t="s">
        <v>803</v>
      </c>
      <c r="L6176" s="48"/>
      <c r="M6176" s="48"/>
      <c r="N6176" s="48"/>
      <c r="O6176" s="48"/>
      <c r="P6176" s="48"/>
      <c r="Q6176" s="48"/>
      <c r="R6176" s="48"/>
      <c r="S6176" s="48"/>
      <c r="T6176" s="48"/>
      <c r="U6176" s="48"/>
      <c r="V6176" s="48"/>
      <c r="W6176" s="51" t="s">
        <v>5631</v>
      </c>
      <c r="X6176" t="str">
        <f t="shared" si="192"/>
        <v>WB;JB;JB;JB;FR;SS</v>
      </c>
      <c r="Y6176" cm="1">
        <f t="array" ref="Y6176">SUM(_xlfn.XLOOKUP(_xlfn.TOROW(F6176:V6176,1),$AN$34:$AN$43,$AL$34:$AL$43,,0,1))</f>
        <v>20</v>
      </c>
      <c r="Z6176">
        <f t="shared" si="193"/>
        <v>6</v>
      </c>
      <c r="AA6176" t="str">
        <v>HD</v>
      </c>
      <c r="AG6176">
        <v>8422</v>
      </c>
      <c r="AH6176">
        <v>5</v>
      </c>
      <c r="AT6176">
        <v>6</v>
      </c>
    </row>
    <row r="6177" spans="2:46" ht="15" customHeight="1">
      <c r="B6177" s="48">
        <v>7947</v>
      </c>
      <c r="C6177" s="49">
        <v>45464</v>
      </c>
      <c r="D6177" s="50">
        <v>0.75510416666666669</v>
      </c>
      <c r="E6177" s="48" t="s">
        <v>13324</v>
      </c>
      <c r="F6177" s="48" t="s">
        <v>133</v>
      </c>
      <c r="G6177" s="48" t="s">
        <v>319</v>
      </c>
      <c r="H6177" s="48" t="s">
        <v>719</v>
      </c>
      <c r="I6177" s="48" t="s">
        <v>133</v>
      </c>
      <c r="J6177" s="48" t="s">
        <v>133</v>
      </c>
      <c r="K6177" s="48" t="s">
        <v>133</v>
      </c>
      <c r="L6177" s="48" t="s">
        <v>133</v>
      </c>
      <c r="M6177" s="48" t="s">
        <v>51</v>
      </c>
      <c r="N6177" s="48" t="s">
        <v>280</v>
      </c>
      <c r="O6177" s="48" t="s">
        <v>319</v>
      </c>
      <c r="P6177" s="48"/>
      <c r="Q6177" s="48"/>
      <c r="R6177" s="48"/>
      <c r="S6177" s="48"/>
      <c r="T6177" s="48"/>
      <c r="U6177" s="48"/>
      <c r="V6177" s="48"/>
      <c r="W6177" s="51" t="s">
        <v>5632</v>
      </c>
      <c r="X6177" t="str">
        <f t="shared" si="192"/>
        <v>SO;FR;BE;SO;SO;SO;SO;BB;WB;FR</v>
      </c>
      <c r="Y6177" cm="1">
        <f t="array" ref="Y6177">SUM(_xlfn.XLOOKUP(_xlfn.TOROW(F6177:V6177,1),$AN$34:$AN$43,$AL$34:$AL$43,,0,1))</f>
        <v>42</v>
      </c>
      <c r="Z6177">
        <f t="shared" si="193"/>
        <v>10</v>
      </c>
      <c r="AA6177" t="str">
        <v>HD</v>
      </c>
      <c r="AG6177">
        <v>8425</v>
      </c>
      <c r="AH6177">
        <v>5</v>
      </c>
      <c r="AT6177">
        <v>10</v>
      </c>
    </row>
    <row r="6178" spans="2:46" ht="15" customHeight="1">
      <c r="B6178" s="48">
        <v>7948</v>
      </c>
      <c r="C6178" s="49">
        <v>45464</v>
      </c>
      <c r="D6178" s="50">
        <v>0.755462962962963</v>
      </c>
      <c r="E6178" s="48" t="s">
        <v>13325</v>
      </c>
      <c r="F6178" s="48" t="s">
        <v>719</v>
      </c>
      <c r="G6178" s="48" t="s">
        <v>719</v>
      </c>
      <c r="H6178" s="48" t="s">
        <v>319</v>
      </c>
      <c r="I6178" s="48" t="s">
        <v>319</v>
      </c>
      <c r="J6178" s="48" t="s">
        <v>319</v>
      </c>
      <c r="K6178" s="48" t="s">
        <v>319</v>
      </c>
      <c r="L6178" s="48" t="s">
        <v>803</v>
      </c>
      <c r="M6178" s="48" t="s">
        <v>803</v>
      </c>
      <c r="N6178" s="48" t="s">
        <v>189</v>
      </c>
      <c r="O6178" s="48" t="s">
        <v>719</v>
      </c>
      <c r="P6178" s="48" t="s">
        <v>803</v>
      </c>
      <c r="Q6178" s="48"/>
      <c r="R6178" s="48"/>
      <c r="S6178" s="48"/>
      <c r="T6178" s="48"/>
      <c r="U6178" s="48"/>
      <c r="V6178" s="48"/>
      <c r="W6178" s="51" t="s">
        <v>5633</v>
      </c>
      <c r="X6178" t="str">
        <f t="shared" si="192"/>
        <v>BE;BE;FR;FR;FR;FR;SS;SS;JB;BE;SS</v>
      </c>
      <c r="Y6178" cm="1">
        <f t="array" ref="Y6178">SUM(_xlfn.XLOOKUP(_xlfn.TOROW(F6178:V6178,1),$AN$34:$AN$43,$AL$34:$AL$43,,0,1))</f>
        <v>37</v>
      </c>
      <c r="Z6178">
        <f t="shared" si="193"/>
        <v>11</v>
      </c>
      <c r="AA6178" t="str">
        <v>BB</v>
      </c>
      <c r="AG6178">
        <v>8427</v>
      </c>
      <c r="AH6178">
        <v>5</v>
      </c>
      <c r="AT6178">
        <v>11</v>
      </c>
    </row>
    <row r="6179" spans="2:46" ht="15" customHeight="1">
      <c r="B6179" s="48">
        <v>7949</v>
      </c>
      <c r="C6179" s="49">
        <v>45464</v>
      </c>
      <c r="D6179" s="50">
        <v>0.75730324074074074</v>
      </c>
      <c r="E6179" s="48" t="s">
        <v>13326</v>
      </c>
      <c r="F6179" s="48" t="s">
        <v>803</v>
      </c>
      <c r="G6179" s="48" t="s">
        <v>719</v>
      </c>
      <c r="H6179" s="48" t="s">
        <v>719</v>
      </c>
      <c r="I6179" s="48" t="s">
        <v>719</v>
      </c>
      <c r="J6179" s="48" t="s">
        <v>51</v>
      </c>
      <c r="K6179" s="48"/>
      <c r="L6179" s="48"/>
      <c r="M6179" s="48"/>
      <c r="N6179" s="48"/>
      <c r="O6179" s="48"/>
      <c r="P6179" s="48"/>
      <c r="Q6179" s="48"/>
      <c r="R6179" s="48"/>
      <c r="S6179" s="48"/>
      <c r="T6179" s="48"/>
      <c r="U6179" s="48"/>
      <c r="V6179" s="48"/>
      <c r="W6179" s="51" t="s">
        <v>5634</v>
      </c>
      <c r="X6179" t="str">
        <f t="shared" si="192"/>
        <v>SS;BE;BE;BE;BB</v>
      </c>
      <c r="Y6179" cm="1">
        <f t="array" ref="Y6179">SUM(_xlfn.XLOOKUP(_xlfn.TOROW(F6179:V6179,1),$AN$34:$AN$43,$AL$34:$AL$43,,0,1))</f>
        <v>28</v>
      </c>
      <c r="Z6179">
        <f t="shared" si="193"/>
        <v>5</v>
      </c>
      <c r="AA6179" t="str">
        <v>DH</v>
      </c>
      <c r="AG6179">
        <v>8433</v>
      </c>
      <c r="AH6179">
        <v>5</v>
      </c>
      <c r="AT6179">
        <v>5</v>
      </c>
    </row>
    <row r="6180" spans="2:46" ht="15" customHeight="1">
      <c r="B6180" s="48">
        <v>7950</v>
      </c>
      <c r="C6180" s="49">
        <v>45464</v>
      </c>
      <c r="D6180" s="50">
        <v>0.75954861111111116</v>
      </c>
      <c r="E6180" s="48" t="s">
        <v>13327</v>
      </c>
      <c r="F6180" s="48" t="s">
        <v>243</v>
      </c>
      <c r="G6180" s="48" t="s">
        <v>51</v>
      </c>
      <c r="H6180" s="48" t="s">
        <v>194</v>
      </c>
      <c r="I6180" s="48" t="s">
        <v>133</v>
      </c>
      <c r="J6180" s="48" t="s">
        <v>133</v>
      </c>
      <c r="K6180" s="48" t="s">
        <v>133</v>
      </c>
      <c r="L6180" s="48" t="s">
        <v>243</v>
      </c>
      <c r="M6180" s="48" t="s">
        <v>51</v>
      </c>
      <c r="N6180" s="48" t="s">
        <v>280</v>
      </c>
      <c r="O6180" s="48"/>
      <c r="P6180" s="48"/>
      <c r="Q6180" s="48"/>
      <c r="R6180" s="48"/>
      <c r="S6180" s="48"/>
      <c r="T6180" s="48"/>
      <c r="U6180" s="48"/>
      <c r="V6180" s="48"/>
      <c r="W6180" s="51" t="s">
        <v>5635</v>
      </c>
      <c r="X6180" t="str">
        <f t="shared" si="192"/>
        <v>CB;BB;DH;SO;SO;SO;CB;BB;WB</v>
      </c>
      <c r="Y6180" cm="1">
        <f t="array" ref="Y6180">SUM(_xlfn.XLOOKUP(_xlfn.TOROW(F6180:V6180,1),$AN$34:$AN$43,$AL$34:$AL$43,,0,1))</f>
        <v>62</v>
      </c>
      <c r="Z6180">
        <f t="shared" si="193"/>
        <v>9</v>
      </c>
      <c r="AA6180" t="str">
        <v>BE</v>
      </c>
      <c r="AG6180">
        <v>8434</v>
      </c>
      <c r="AH6180">
        <v>5</v>
      </c>
      <c r="AT6180">
        <v>9</v>
      </c>
    </row>
    <row r="6181" spans="2:46" ht="15" customHeight="1">
      <c r="B6181" s="48">
        <v>7951</v>
      </c>
      <c r="C6181" s="49">
        <v>45464</v>
      </c>
      <c r="D6181" s="50">
        <v>0.76211805555555556</v>
      </c>
      <c r="E6181" s="48" t="s">
        <v>8297</v>
      </c>
      <c r="F6181" s="48" t="s">
        <v>243</v>
      </c>
      <c r="G6181" s="48" t="s">
        <v>243</v>
      </c>
      <c r="H6181" s="48" t="s">
        <v>51</v>
      </c>
      <c r="I6181" s="48" t="s">
        <v>51</v>
      </c>
      <c r="J6181" s="48"/>
      <c r="K6181" s="48"/>
      <c r="L6181" s="48"/>
      <c r="M6181" s="48"/>
      <c r="N6181" s="48"/>
      <c r="O6181" s="48"/>
      <c r="P6181" s="48"/>
      <c r="Q6181" s="48"/>
      <c r="R6181" s="48"/>
      <c r="S6181" s="48"/>
      <c r="T6181" s="48"/>
      <c r="U6181" s="48"/>
      <c r="V6181" s="48"/>
      <c r="W6181" s="51" t="s">
        <v>5636</v>
      </c>
      <c r="X6181" t="str">
        <f t="shared" si="192"/>
        <v>CB;CB;BB;BB</v>
      </c>
      <c r="Y6181" cm="1">
        <f t="array" ref="Y6181">SUM(_xlfn.XLOOKUP(_xlfn.TOROW(F6181:V6181,1),$AN$34:$AN$43,$AL$34:$AL$43,,0,1))</f>
        <v>36</v>
      </c>
      <c r="Z6181">
        <f t="shared" si="193"/>
        <v>4</v>
      </c>
      <c r="AA6181" t="str">
        <v>BE</v>
      </c>
      <c r="AG6181">
        <v>8448</v>
      </c>
      <c r="AH6181">
        <v>5</v>
      </c>
      <c r="AT6181">
        <v>4</v>
      </c>
    </row>
    <row r="6182" spans="2:46" ht="15" customHeight="1">
      <c r="B6182" s="48">
        <v>7952</v>
      </c>
      <c r="C6182" s="49">
        <v>45464</v>
      </c>
      <c r="D6182" s="50">
        <v>0.76230324074074074</v>
      </c>
      <c r="E6182" s="48" t="s">
        <v>11230</v>
      </c>
      <c r="F6182" s="48" t="s">
        <v>280</v>
      </c>
      <c r="G6182" s="48" t="s">
        <v>280</v>
      </c>
      <c r="H6182" s="48" t="s">
        <v>280</v>
      </c>
      <c r="I6182" s="48" t="s">
        <v>280</v>
      </c>
      <c r="J6182" s="48" t="s">
        <v>243</v>
      </c>
      <c r="K6182" s="48" t="s">
        <v>243</v>
      </c>
      <c r="L6182" s="48" t="s">
        <v>243</v>
      </c>
      <c r="M6182" s="48"/>
      <c r="N6182" s="48"/>
      <c r="O6182" s="48"/>
      <c r="P6182" s="48"/>
      <c r="Q6182" s="48"/>
      <c r="R6182" s="48"/>
      <c r="S6182" s="48"/>
      <c r="T6182" s="48"/>
      <c r="U6182" s="48"/>
      <c r="V6182" s="48"/>
      <c r="W6182" s="51" t="s">
        <v>5637</v>
      </c>
      <c r="X6182" t="str">
        <f t="shared" si="192"/>
        <v>WB;WB;WB;WB;CB;CB;CB</v>
      </c>
      <c r="Y6182" cm="1">
        <f t="array" ref="Y6182">SUM(_xlfn.XLOOKUP(_xlfn.TOROW(F6182:V6182,1),$AN$34:$AN$43,$AL$34:$AL$43,,0,1))</f>
        <v>68</v>
      </c>
      <c r="Z6182">
        <f t="shared" si="193"/>
        <v>7</v>
      </c>
      <c r="AA6182" t="str">
        <v>BE</v>
      </c>
      <c r="AG6182">
        <v>8450</v>
      </c>
      <c r="AH6182">
        <v>5</v>
      </c>
      <c r="AT6182">
        <v>7</v>
      </c>
    </row>
    <row r="6183" spans="2:46" ht="15" customHeight="1">
      <c r="B6183" s="48">
        <v>7953</v>
      </c>
      <c r="C6183" s="49">
        <v>45464</v>
      </c>
      <c r="D6183" s="50">
        <v>0.76288194444444446</v>
      </c>
      <c r="E6183" s="48" t="s">
        <v>13328</v>
      </c>
      <c r="F6183" s="48" t="s">
        <v>189</v>
      </c>
      <c r="G6183" s="48" t="s">
        <v>719</v>
      </c>
      <c r="H6183" s="48" t="s">
        <v>719</v>
      </c>
      <c r="I6183" s="48" t="s">
        <v>719</v>
      </c>
      <c r="J6183" s="48" t="s">
        <v>719</v>
      </c>
      <c r="K6183" s="48" t="s">
        <v>189</v>
      </c>
      <c r="L6183" s="48" t="s">
        <v>133</v>
      </c>
      <c r="M6183" s="48" t="s">
        <v>133</v>
      </c>
      <c r="N6183" s="48" t="s">
        <v>51</v>
      </c>
      <c r="O6183" s="48"/>
      <c r="P6183" s="48"/>
      <c r="Q6183" s="48"/>
      <c r="R6183" s="48"/>
      <c r="S6183" s="48"/>
      <c r="T6183" s="48"/>
      <c r="U6183" s="48"/>
      <c r="V6183" s="48"/>
      <c r="W6183" s="51" t="s">
        <v>5638</v>
      </c>
      <c r="X6183" t="str">
        <f t="shared" si="192"/>
        <v>JB;BE;BE;BE;BE;JB;SO;SO;BB</v>
      </c>
      <c r="Y6183" cm="1">
        <f t="array" ref="Y6183">SUM(_xlfn.XLOOKUP(_xlfn.TOROW(F6183:V6183,1),$AN$34:$AN$43,$AL$34:$AL$43,,0,1))</f>
        <v>36</v>
      </c>
      <c r="Z6183">
        <f t="shared" si="193"/>
        <v>9</v>
      </c>
      <c r="AA6183" t="str">
        <v>CB</v>
      </c>
      <c r="AG6183">
        <v>8454</v>
      </c>
      <c r="AH6183">
        <v>5</v>
      </c>
      <c r="AT6183">
        <v>9</v>
      </c>
    </row>
    <row r="6184" spans="2:46" ht="15" customHeight="1">
      <c r="B6184" s="48">
        <v>7954</v>
      </c>
      <c r="C6184" s="49">
        <v>45464</v>
      </c>
      <c r="D6184" s="50">
        <v>0.76408564814814817</v>
      </c>
      <c r="E6184" s="48" t="s">
        <v>8418</v>
      </c>
      <c r="F6184" s="48" t="s">
        <v>280</v>
      </c>
      <c r="G6184" s="48" t="s">
        <v>280</v>
      </c>
      <c r="H6184" s="48"/>
      <c r="I6184" s="48"/>
      <c r="J6184" s="48"/>
      <c r="K6184" s="48"/>
      <c r="L6184" s="48"/>
      <c r="M6184" s="48"/>
      <c r="N6184" s="48"/>
      <c r="O6184" s="48"/>
      <c r="P6184" s="48"/>
      <c r="Q6184" s="48"/>
      <c r="R6184" s="48"/>
      <c r="S6184" s="48"/>
      <c r="T6184" s="48"/>
      <c r="U6184" s="48"/>
      <c r="V6184" s="48"/>
      <c r="W6184" s="51" t="s">
        <v>353</v>
      </c>
      <c r="X6184" t="str">
        <f t="shared" si="192"/>
        <v>WB;WB</v>
      </c>
      <c r="Y6184" cm="1">
        <f t="array" ref="Y6184">SUM(_xlfn.XLOOKUP(_xlfn.TOROW(F6184:V6184,1),$AN$34:$AN$43,$AL$34:$AL$43,,0,1))</f>
        <v>22</v>
      </c>
      <c r="Z6184">
        <f t="shared" si="193"/>
        <v>2</v>
      </c>
      <c r="AA6184" t="str">
        <v>DH</v>
      </c>
      <c r="AG6184">
        <v>8462</v>
      </c>
      <c r="AH6184">
        <v>5</v>
      </c>
      <c r="AT6184">
        <v>2</v>
      </c>
    </row>
    <row r="6185" spans="2:46" ht="15" customHeight="1">
      <c r="B6185" s="48">
        <v>7955</v>
      </c>
      <c r="C6185" s="49">
        <v>45464</v>
      </c>
      <c r="D6185" s="50">
        <v>0.76442129629629629</v>
      </c>
      <c r="E6185" s="48" t="s">
        <v>13329</v>
      </c>
      <c r="F6185" s="48" t="s">
        <v>719</v>
      </c>
      <c r="G6185" s="48" t="s">
        <v>304</v>
      </c>
      <c r="H6185" s="48" t="s">
        <v>304</v>
      </c>
      <c r="I6185" s="48" t="s">
        <v>243</v>
      </c>
      <c r="J6185" s="48" t="s">
        <v>803</v>
      </c>
      <c r="K6185" s="48" t="s">
        <v>319</v>
      </c>
      <c r="L6185" s="48"/>
      <c r="M6185" s="48"/>
      <c r="N6185" s="48"/>
      <c r="O6185" s="48"/>
      <c r="P6185" s="48"/>
      <c r="Q6185" s="48"/>
      <c r="R6185" s="48"/>
      <c r="S6185" s="48"/>
      <c r="T6185" s="48"/>
      <c r="U6185" s="48"/>
      <c r="V6185" s="48"/>
      <c r="W6185" s="51" t="s">
        <v>5639</v>
      </c>
      <c r="X6185" t="str">
        <f t="shared" si="192"/>
        <v>BE;HD;HD;CB;SS;FR</v>
      </c>
      <c r="Y6185" cm="1">
        <f t="array" ref="Y6185">SUM(_xlfn.XLOOKUP(_xlfn.TOROW(F6185:V6185,1),$AN$34:$AN$43,$AL$34:$AL$43,,0,1))</f>
        <v>33</v>
      </c>
      <c r="Z6185">
        <f t="shared" si="193"/>
        <v>6</v>
      </c>
      <c r="AA6185" t="str">
        <v>BE</v>
      </c>
      <c r="AG6185">
        <v>8466</v>
      </c>
      <c r="AH6185">
        <v>5</v>
      </c>
      <c r="AT6185">
        <v>6</v>
      </c>
    </row>
    <row r="6186" spans="2:46" ht="15" customHeight="1">
      <c r="B6186" s="48">
        <v>7956</v>
      </c>
      <c r="C6186" s="49">
        <v>45464</v>
      </c>
      <c r="D6186" s="50">
        <v>0.76509259259259255</v>
      </c>
      <c r="E6186" s="48" t="s">
        <v>8480</v>
      </c>
      <c r="F6186" s="48" t="s">
        <v>51</v>
      </c>
      <c r="G6186" s="48" t="s">
        <v>51</v>
      </c>
      <c r="H6186" s="48"/>
      <c r="I6186" s="48"/>
      <c r="J6186" s="48"/>
      <c r="K6186" s="48"/>
      <c r="L6186" s="48"/>
      <c r="M6186" s="48"/>
      <c r="N6186" s="48"/>
      <c r="O6186" s="48"/>
      <c r="P6186" s="48"/>
      <c r="Q6186" s="48"/>
      <c r="R6186" s="48"/>
      <c r="S6186" s="48"/>
      <c r="T6186" s="48"/>
      <c r="U6186" s="48"/>
      <c r="V6186" s="48"/>
      <c r="W6186" s="51" t="s">
        <v>696</v>
      </c>
      <c r="X6186" t="str">
        <f t="shared" si="192"/>
        <v>BB;BB</v>
      </c>
      <c r="Y6186" cm="1">
        <f t="array" ref="Y6186">SUM(_xlfn.XLOOKUP(_xlfn.TOROW(F6186:V6186,1),$AN$34:$AN$43,$AL$34:$AL$43,,0,1))</f>
        <v>20</v>
      </c>
      <c r="Z6186">
        <f t="shared" si="193"/>
        <v>2</v>
      </c>
      <c r="AA6186" t="str">
        <v>BE</v>
      </c>
      <c r="AG6186">
        <v>8467</v>
      </c>
      <c r="AH6186">
        <v>5</v>
      </c>
      <c r="AT6186">
        <v>2</v>
      </c>
    </row>
    <row r="6187" spans="2:46" ht="15" customHeight="1">
      <c r="B6187" s="48">
        <v>7957</v>
      </c>
      <c r="C6187" s="49">
        <v>45464</v>
      </c>
      <c r="D6187" s="50">
        <v>0.76609953703703704</v>
      </c>
      <c r="E6187" s="48" t="s">
        <v>8423</v>
      </c>
      <c r="F6187" s="48" t="s">
        <v>189</v>
      </c>
      <c r="G6187" s="48" t="s">
        <v>189</v>
      </c>
      <c r="H6187" s="48" t="s">
        <v>189</v>
      </c>
      <c r="I6187" s="48" t="s">
        <v>189</v>
      </c>
      <c r="J6187" s="48"/>
      <c r="K6187" s="48"/>
      <c r="L6187" s="48"/>
      <c r="M6187" s="48"/>
      <c r="N6187" s="48"/>
      <c r="O6187" s="48"/>
      <c r="P6187" s="48"/>
      <c r="Q6187" s="48"/>
      <c r="R6187" s="48"/>
      <c r="S6187" s="48"/>
      <c r="T6187" s="48"/>
      <c r="U6187" s="48"/>
      <c r="V6187" s="48"/>
      <c r="W6187" s="51" t="s">
        <v>1381</v>
      </c>
      <c r="X6187" t="str">
        <f t="shared" si="192"/>
        <v>JB;JB;JB;JB</v>
      </c>
      <c r="Y6187" cm="1">
        <f t="array" ref="Y6187">SUM(_xlfn.XLOOKUP(_xlfn.TOROW(F6187:V6187,1),$AN$34:$AN$43,$AL$34:$AL$43,,0,1))</f>
        <v>4</v>
      </c>
      <c r="Z6187">
        <f t="shared" si="193"/>
        <v>4</v>
      </c>
      <c r="AA6187" t="str">
        <v>BE</v>
      </c>
      <c r="AG6187">
        <v>8471</v>
      </c>
      <c r="AH6187">
        <v>5</v>
      </c>
      <c r="AT6187">
        <v>4</v>
      </c>
    </row>
    <row r="6188" spans="2:46" ht="15" customHeight="1">
      <c r="B6188" s="48">
        <v>7958</v>
      </c>
      <c r="C6188" s="49">
        <v>45464</v>
      </c>
      <c r="D6188" s="50">
        <v>0.76834490740740746</v>
      </c>
      <c r="E6188" s="48" t="s">
        <v>13330</v>
      </c>
      <c r="F6188" s="48" t="s">
        <v>319</v>
      </c>
      <c r="G6188" s="48" t="s">
        <v>280</v>
      </c>
      <c r="H6188" s="48" t="s">
        <v>719</v>
      </c>
      <c r="I6188" s="48" t="s">
        <v>194</v>
      </c>
      <c r="J6188" s="48" t="s">
        <v>51</v>
      </c>
      <c r="K6188" s="48" t="s">
        <v>189</v>
      </c>
      <c r="L6188" s="48" t="s">
        <v>304</v>
      </c>
      <c r="M6188" s="48"/>
      <c r="N6188" s="48"/>
      <c r="O6188" s="48"/>
      <c r="P6188" s="48"/>
      <c r="Q6188" s="48"/>
      <c r="R6188" s="48"/>
      <c r="S6188" s="48"/>
      <c r="T6188" s="48"/>
      <c r="U6188" s="48"/>
      <c r="V6188" s="48"/>
      <c r="W6188" s="51" t="s">
        <v>5640</v>
      </c>
      <c r="X6188" t="str">
        <f t="shared" si="192"/>
        <v>FR;WB;BE;DH;BB;JB;HD</v>
      </c>
      <c r="Y6188" cm="1">
        <f t="array" ref="Y6188">SUM(_xlfn.XLOOKUP(_xlfn.TOROW(F6188:V6188,1),$AN$34:$AN$43,$AL$34:$AL$43,,0,1))</f>
        <v>46</v>
      </c>
      <c r="Z6188">
        <f t="shared" si="193"/>
        <v>7</v>
      </c>
      <c r="AA6188" t="str">
        <v>HD</v>
      </c>
      <c r="AG6188">
        <v>8487</v>
      </c>
      <c r="AH6188">
        <v>5</v>
      </c>
      <c r="AT6188">
        <v>7</v>
      </c>
    </row>
    <row r="6189" spans="2:46" ht="15" customHeight="1">
      <c r="B6189" s="48">
        <v>7959</v>
      </c>
      <c r="C6189" s="49">
        <v>45464</v>
      </c>
      <c r="D6189" s="50">
        <v>0.77282407407407405</v>
      </c>
      <c r="E6189" s="48" t="s">
        <v>13331</v>
      </c>
      <c r="F6189" s="48" t="s">
        <v>189</v>
      </c>
      <c r="G6189" s="48" t="s">
        <v>243</v>
      </c>
      <c r="H6189" s="48" t="s">
        <v>319</v>
      </c>
      <c r="I6189" s="48" t="s">
        <v>319</v>
      </c>
      <c r="J6189" s="48" t="s">
        <v>319</v>
      </c>
      <c r="K6189" s="48" t="s">
        <v>719</v>
      </c>
      <c r="L6189" s="48"/>
      <c r="M6189" s="48"/>
      <c r="N6189" s="48"/>
      <c r="O6189" s="48"/>
      <c r="P6189" s="48"/>
      <c r="Q6189" s="48"/>
      <c r="R6189" s="48"/>
      <c r="S6189" s="48"/>
      <c r="T6189" s="48"/>
      <c r="U6189" s="48"/>
      <c r="V6189" s="48"/>
      <c r="W6189" s="51" t="s">
        <v>5641</v>
      </c>
      <c r="X6189" t="str">
        <f t="shared" si="192"/>
        <v>JB;CB;FR;FR;FR;BE</v>
      </c>
      <c r="Y6189" cm="1">
        <f t="array" ref="Y6189">SUM(_xlfn.XLOOKUP(_xlfn.TOROW(F6189:V6189,1),$AN$34:$AN$43,$AL$34:$AL$43,,0,1))</f>
        <v>23</v>
      </c>
      <c r="Z6189">
        <f t="shared" si="193"/>
        <v>6</v>
      </c>
      <c r="AA6189" t="str">
        <v>WB</v>
      </c>
      <c r="AG6189">
        <v>8491</v>
      </c>
      <c r="AH6189">
        <v>5</v>
      </c>
      <c r="AT6189">
        <v>6</v>
      </c>
    </row>
    <row r="6190" spans="2:46" ht="15" customHeight="1">
      <c r="B6190" s="48">
        <v>7960</v>
      </c>
      <c r="C6190" s="49">
        <v>45464</v>
      </c>
      <c r="D6190" s="50">
        <v>0.77340277777777777</v>
      </c>
      <c r="E6190" s="48" t="s">
        <v>13332</v>
      </c>
      <c r="F6190" s="48" t="s">
        <v>803</v>
      </c>
      <c r="G6190" s="48" t="s">
        <v>803</v>
      </c>
      <c r="H6190" s="48" t="s">
        <v>803</v>
      </c>
      <c r="I6190" s="48" t="s">
        <v>280</v>
      </c>
      <c r="J6190" s="48" t="s">
        <v>803</v>
      </c>
      <c r="K6190" s="48" t="s">
        <v>194</v>
      </c>
      <c r="L6190" s="48" t="s">
        <v>51</v>
      </c>
      <c r="M6190" s="48" t="s">
        <v>803</v>
      </c>
      <c r="N6190" s="48"/>
      <c r="O6190" s="48"/>
      <c r="P6190" s="48"/>
      <c r="Q6190" s="48"/>
      <c r="R6190" s="48"/>
      <c r="S6190" s="48"/>
      <c r="T6190" s="48"/>
      <c r="U6190" s="48"/>
      <c r="V6190" s="48"/>
      <c r="W6190" s="51" t="s">
        <v>5642</v>
      </c>
      <c r="X6190" t="str">
        <f t="shared" si="192"/>
        <v>SS;SS;SS;WB;SS;DH;BB;SS</v>
      </c>
      <c r="Y6190" cm="1">
        <f t="array" ref="Y6190">SUM(_xlfn.XLOOKUP(_xlfn.TOROW(F6190:V6190,1),$AN$34:$AN$43,$AL$34:$AL$43,,0,1))</f>
        <v>45</v>
      </c>
      <c r="Z6190">
        <f t="shared" si="193"/>
        <v>8</v>
      </c>
      <c r="AA6190" t="str">
        <v>FR</v>
      </c>
      <c r="AG6190">
        <v>8510</v>
      </c>
      <c r="AH6190">
        <v>5</v>
      </c>
      <c r="AT6190">
        <v>8</v>
      </c>
    </row>
    <row r="6191" spans="2:46" ht="15" customHeight="1">
      <c r="B6191" s="48">
        <v>7961</v>
      </c>
      <c r="C6191" s="49">
        <v>45464</v>
      </c>
      <c r="D6191" s="50">
        <v>0.77533564814814815</v>
      </c>
      <c r="E6191" s="48" t="s">
        <v>13333</v>
      </c>
      <c r="F6191" s="48" t="s">
        <v>189</v>
      </c>
      <c r="G6191" s="48" t="s">
        <v>51</v>
      </c>
      <c r="H6191" s="48" t="s">
        <v>319</v>
      </c>
      <c r="I6191" s="48" t="s">
        <v>319</v>
      </c>
      <c r="J6191" s="48" t="s">
        <v>133</v>
      </c>
      <c r="K6191" s="48" t="s">
        <v>280</v>
      </c>
      <c r="L6191" s="48" t="s">
        <v>719</v>
      </c>
      <c r="M6191" s="48" t="s">
        <v>719</v>
      </c>
      <c r="N6191" s="48"/>
      <c r="O6191" s="48"/>
      <c r="P6191" s="48"/>
      <c r="Q6191" s="48"/>
      <c r="R6191" s="48"/>
      <c r="S6191" s="48"/>
      <c r="T6191" s="48"/>
      <c r="U6191" s="48"/>
      <c r="V6191" s="48"/>
      <c r="W6191" s="51" t="s">
        <v>5643</v>
      </c>
      <c r="X6191" t="str">
        <f t="shared" si="192"/>
        <v>JB;BB;FR;FR;SO;WB;BE;BE</v>
      </c>
      <c r="Y6191" cm="1">
        <f t="array" ref="Y6191">SUM(_xlfn.XLOOKUP(_xlfn.TOROW(F6191:V6191,1),$AN$34:$AN$43,$AL$34:$AL$43,,0,1))</f>
        <v>40</v>
      </c>
      <c r="Z6191">
        <f t="shared" si="193"/>
        <v>8</v>
      </c>
      <c r="AA6191" t="str">
        <v>HD</v>
      </c>
      <c r="AG6191">
        <v>8512</v>
      </c>
      <c r="AH6191">
        <v>5</v>
      </c>
      <c r="AT6191">
        <v>8</v>
      </c>
    </row>
    <row r="6192" spans="2:46" ht="15" customHeight="1">
      <c r="B6192" s="48">
        <v>7962</v>
      </c>
      <c r="C6192" s="49">
        <v>45464</v>
      </c>
      <c r="D6192" s="50">
        <v>0.77695601851851848</v>
      </c>
      <c r="E6192" s="48" t="s">
        <v>13334</v>
      </c>
      <c r="F6192" s="48" t="s">
        <v>280</v>
      </c>
      <c r="G6192" s="48" t="s">
        <v>719</v>
      </c>
      <c r="H6192" s="48" t="s">
        <v>719</v>
      </c>
      <c r="I6192" s="48" t="s">
        <v>243</v>
      </c>
      <c r="J6192" s="48" t="s">
        <v>304</v>
      </c>
      <c r="K6192" s="48" t="s">
        <v>189</v>
      </c>
      <c r="L6192" s="48" t="s">
        <v>189</v>
      </c>
      <c r="M6192" s="48"/>
      <c r="N6192" s="48"/>
      <c r="O6192" s="48"/>
      <c r="P6192" s="48"/>
      <c r="Q6192" s="48"/>
      <c r="R6192" s="48"/>
      <c r="S6192" s="48"/>
      <c r="T6192" s="48"/>
      <c r="U6192" s="48"/>
      <c r="V6192" s="48"/>
      <c r="W6192" s="51" t="s">
        <v>5644</v>
      </c>
      <c r="X6192" t="str">
        <f t="shared" si="192"/>
        <v>WB;BE;BE;CB;HD;JB;JB</v>
      </c>
      <c r="Y6192" cm="1">
        <f t="array" ref="Y6192">SUM(_xlfn.XLOOKUP(_xlfn.TOROW(F6192:V6192,1),$AN$34:$AN$43,$AL$34:$AL$43,,0,1))</f>
        <v>38</v>
      </c>
      <c r="Z6192">
        <f t="shared" si="193"/>
        <v>7</v>
      </c>
      <c r="AA6192" t="str">
        <v>SO</v>
      </c>
      <c r="AG6192">
        <v>8514</v>
      </c>
      <c r="AH6192">
        <v>5</v>
      </c>
      <c r="AT6192">
        <v>7</v>
      </c>
    </row>
    <row r="6193" spans="2:46" ht="15" customHeight="1">
      <c r="B6193" s="48">
        <v>7963</v>
      </c>
      <c r="C6193" s="49">
        <v>45464</v>
      </c>
      <c r="D6193" s="50">
        <v>0.77701388888888889</v>
      </c>
      <c r="E6193" s="48" t="s">
        <v>13335</v>
      </c>
      <c r="F6193" s="48" t="s">
        <v>280</v>
      </c>
      <c r="G6193" s="48" t="s">
        <v>280</v>
      </c>
      <c r="H6193" s="48" t="s">
        <v>280</v>
      </c>
      <c r="I6193" s="48" t="s">
        <v>719</v>
      </c>
      <c r="J6193" s="48" t="s">
        <v>719</v>
      </c>
      <c r="K6193" s="48" t="s">
        <v>719</v>
      </c>
      <c r="L6193" s="48" t="s">
        <v>319</v>
      </c>
      <c r="M6193" s="48" t="s">
        <v>803</v>
      </c>
      <c r="N6193" s="48" t="s">
        <v>803</v>
      </c>
      <c r="O6193" s="48" t="s">
        <v>803</v>
      </c>
      <c r="P6193" s="48"/>
      <c r="Q6193" s="48"/>
      <c r="R6193" s="48"/>
      <c r="S6193" s="48"/>
      <c r="T6193" s="48"/>
      <c r="U6193" s="48"/>
      <c r="V6193" s="48"/>
      <c r="W6193" s="51" t="s">
        <v>5645</v>
      </c>
      <c r="X6193" t="str">
        <f t="shared" si="192"/>
        <v>WB;WB;WB;BE;BE;BE;FR;SS;SS;SS</v>
      </c>
      <c r="Y6193" cm="1">
        <f t="array" ref="Y6193">SUM(_xlfn.XLOOKUP(_xlfn.TOROW(F6193:V6193,1),$AN$34:$AN$43,$AL$34:$AL$43,,0,1))</f>
        <v>60</v>
      </c>
      <c r="Z6193">
        <f t="shared" si="193"/>
        <v>10</v>
      </c>
      <c r="AA6193" t="str">
        <v>DH</v>
      </c>
      <c r="AG6193">
        <v>8521</v>
      </c>
      <c r="AH6193">
        <v>5</v>
      </c>
      <c r="AT6193">
        <v>10</v>
      </c>
    </row>
    <row r="6194" spans="2:46" ht="15" customHeight="1">
      <c r="B6194" s="48">
        <v>7964</v>
      </c>
      <c r="C6194" s="49">
        <v>45464</v>
      </c>
      <c r="D6194" s="50">
        <v>0.77832175925925928</v>
      </c>
      <c r="E6194" s="48" t="s">
        <v>13336</v>
      </c>
      <c r="F6194" s="48" t="s">
        <v>133</v>
      </c>
      <c r="G6194" s="48" t="s">
        <v>280</v>
      </c>
      <c r="H6194" s="48" t="s">
        <v>319</v>
      </c>
      <c r="I6194" s="48" t="s">
        <v>189</v>
      </c>
      <c r="J6194" s="48" t="s">
        <v>803</v>
      </c>
      <c r="K6194" s="48"/>
      <c r="L6194" s="48"/>
      <c r="M6194" s="48"/>
      <c r="N6194" s="48"/>
      <c r="O6194" s="48"/>
      <c r="P6194" s="48"/>
      <c r="Q6194" s="48"/>
      <c r="R6194" s="48"/>
      <c r="S6194" s="48"/>
      <c r="T6194" s="48"/>
      <c r="U6194" s="48"/>
      <c r="V6194" s="48"/>
      <c r="W6194" s="51" t="s">
        <v>5646</v>
      </c>
      <c r="X6194" t="str">
        <f t="shared" si="192"/>
        <v>SO;WB;FR;JB;SS</v>
      </c>
      <c r="Y6194" cm="1">
        <f t="array" ref="Y6194">SUM(_xlfn.XLOOKUP(_xlfn.TOROW(F6194:V6194,1),$AN$34:$AN$43,$AL$34:$AL$43,,0,1))</f>
        <v>20</v>
      </c>
      <c r="Z6194">
        <f t="shared" si="193"/>
        <v>5</v>
      </c>
      <c r="AA6194" t="str">
        <v>DH</v>
      </c>
      <c r="AG6194">
        <v>8522</v>
      </c>
      <c r="AH6194">
        <v>5</v>
      </c>
      <c r="AT6194">
        <v>5</v>
      </c>
    </row>
    <row r="6195" spans="2:46" ht="15" customHeight="1">
      <c r="B6195" s="48">
        <v>7965</v>
      </c>
      <c r="C6195" s="49">
        <v>45464</v>
      </c>
      <c r="D6195" s="50">
        <v>0.77834490740740736</v>
      </c>
      <c r="E6195" s="48" t="s">
        <v>13337</v>
      </c>
      <c r="F6195" s="48" t="s">
        <v>243</v>
      </c>
      <c r="G6195" s="48" t="s">
        <v>243</v>
      </c>
      <c r="H6195" s="48" t="s">
        <v>280</v>
      </c>
      <c r="I6195" s="48" t="s">
        <v>194</v>
      </c>
      <c r="J6195" s="48" t="s">
        <v>194</v>
      </c>
      <c r="K6195" s="48" t="s">
        <v>194</v>
      </c>
      <c r="L6195" s="48"/>
      <c r="M6195" s="48"/>
      <c r="N6195" s="48"/>
      <c r="O6195" s="48"/>
      <c r="P6195" s="48"/>
      <c r="Q6195" s="48"/>
      <c r="R6195" s="48"/>
      <c r="S6195" s="48"/>
      <c r="T6195" s="48"/>
      <c r="U6195" s="48"/>
      <c r="V6195" s="48"/>
      <c r="W6195" s="51" t="s">
        <v>5647</v>
      </c>
      <c r="X6195" t="str">
        <f t="shared" si="192"/>
        <v>CB;CB;WB;DH;DH;DH</v>
      </c>
      <c r="Y6195" cm="1">
        <f t="array" ref="Y6195">SUM(_xlfn.XLOOKUP(_xlfn.TOROW(F6195:V6195,1),$AN$34:$AN$43,$AL$34:$AL$43,,0,1))</f>
        <v>54</v>
      </c>
      <c r="Z6195">
        <f t="shared" si="193"/>
        <v>6</v>
      </c>
      <c r="AA6195" t="str">
        <v>JB</v>
      </c>
      <c r="AG6195">
        <v>8525</v>
      </c>
      <c r="AH6195">
        <v>5</v>
      </c>
      <c r="AT6195">
        <v>6</v>
      </c>
    </row>
    <row r="6196" spans="2:46" ht="15" customHeight="1">
      <c r="B6196" s="48">
        <v>7966</v>
      </c>
      <c r="C6196" s="49">
        <v>45464</v>
      </c>
      <c r="D6196" s="50">
        <v>0.77931712962962962</v>
      </c>
      <c r="E6196" s="48" t="s">
        <v>719</v>
      </c>
      <c r="F6196" s="48" t="s">
        <v>719</v>
      </c>
      <c r="G6196" s="48"/>
      <c r="H6196" s="48"/>
      <c r="I6196" s="48"/>
      <c r="J6196" s="48"/>
      <c r="K6196" s="48"/>
      <c r="L6196" s="48"/>
      <c r="M6196" s="48"/>
      <c r="N6196" s="48"/>
      <c r="O6196" s="48"/>
      <c r="P6196" s="48"/>
      <c r="Q6196" s="48"/>
      <c r="R6196" s="48"/>
      <c r="S6196" s="48"/>
      <c r="T6196" s="48"/>
      <c r="U6196" s="48"/>
      <c r="V6196" s="48"/>
      <c r="W6196" s="51" t="s">
        <v>720</v>
      </c>
      <c r="X6196" t="str">
        <f t="shared" si="192"/>
        <v>BE</v>
      </c>
      <c r="Y6196" cm="1">
        <f t="array" ref="Y6196">SUM(_xlfn.XLOOKUP(_xlfn.TOROW(F6196:V6196,1),$AN$34:$AN$43,$AL$34:$AL$43,,0,1))</f>
        <v>5</v>
      </c>
      <c r="Z6196">
        <f t="shared" si="193"/>
        <v>1</v>
      </c>
      <c r="AA6196" t="str">
        <v>SO</v>
      </c>
      <c r="AG6196">
        <v>8538</v>
      </c>
      <c r="AH6196">
        <v>5</v>
      </c>
      <c r="AT6196">
        <v>1</v>
      </c>
    </row>
    <row r="6197" spans="2:46" ht="15" customHeight="1">
      <c r="B6197" s="48">
        <v>7967</v>
      </c>
      <c r="C6197" s="49">
        <v>45464</v>
      </c>
      <c r="D6197" s="50">
        <v>0.77990740740740738</v>
      </c>
      <c r="E6197" s="48" t="s">
        <v>13338</v>
      </c>
      <c r="F6197" s="48" t="s">
        <v>51</v>
      </c>
      <c r="G6197" s="48" t="s">
        <v>51</v>
      </c>
      <c r="H6197" s="48" t="s">
        <v>719</v>
      </c>
      <c r="I6197" s="48" t="s">
        <v>719</v>
      </c>
      <c r="J6197" s="48"/>
      <c r="K6197" s="48"/>
      <c r="L6197" s="48"/>
      <c r="M6197" s="48"/>
      <c r="N6197" s="48"/>
      <c r="O6197" s="48"/>
      <c r="P6197" s="48"/>
      <c r="Q6197" s="48"/>
      <c r="R6197" s="48"/>
      <c r="S6197" s="48"/>
      <c r="T6197" s="48"/>
      <c r="U6197" s="48"/>
      <c r="V6197" s="48"/>
      <c r="W6197" s="51" t="s">
        <v>5648</v>
      </c>
      <c r="X6197" t="str">
        <f t="shared" si="192"/>
        <v>BB;BB;BE;BE</v>
      </c>
      <c r="Y6197" cm="1">
        <f t="array" ref="Y6197">SUM(_xlfn.XLOOKUP(_xlfn.TOROW(F6197:V6197,1),$AN$34:$AN$43,$AL$34:$AL$43,,0,1))</f>
        <v>30</v>
      </c>
      <c r="Z6197">
        <f t="shared" si="193"/>
        <v>4</v>
      </c>
      <c r="AA6197" t="str">
        <v>FR</v>
      </c>
      <c r="AG6197">
        <v>8546</v>
      </c>
      <c r="AH6197">
        <v>5</v>
      </c>
      <c r="AT6197">
        <v>4</v>
      </c>
    </row>
    <row r="6198" spans="2:46" ht="15" customHeight="1">
      <c r="B6198" s="48">
        <v>7968</v>
      </c>
      <c r="C6198" s="49">
        <v>45464</v>
      </c>
      <c r="D6198" s="50">
        <v>0.78016203703703701</v>
      </c>
      <c r="E6198" s="48" t="s">
        <v>13339</v>
      </c>
      <c r="F6198" s="48" t="s">
        <v>280</v>
      </c>
      <c r="G6198" s="48" t="s">
        <v>133</v>
      </c>
      <c r="H6198" s="48" t="s">
        <v>719</v>
      </c>
      <c r="I6198" s="48" t="s">
        <v>304</v>
      </c>
      <c r="J6198" s="48" t="s">
        <v>304</v>
      </c>
      <c r="K6198" s="48" t="s">
        <v>304</v>
      </c>
      <c r="L6198" s="48"/>
      <c r="M6198" s="48"/>
      <c r="N6198" s="48"/>
      <c r="O6198" s="48"/>
      <c r="P6198" s="48"/>
      <c r="Q6198" s="48"/>
      <c r="R6198" s="48"/>
      <c r="S6198" s="48"/>
      <c r="T6198" s="48"/>
      <c r="U6198" s="48"/>
      <c r="V6198" s="48"/>
      <c r="W6198" s="51" t="s">
        <v>5649</v>
      </c>
      <c r="X6198" t="str">
        <f t="shared" si="192"/>
        <v>WB;SO;BE;HD;HD;HD</v>
      </c>
      <c r="Y6198" cm="1">
        <f t="array" ref="Y6198">SUM(_xlfn.XLOOKUP(_xlfn.TOROW(F6198:V6198,1),$AN$34:$AN$43,$AL$34:$AL$43,,0,1))</f>
        <v>39</v>
      </c>
      <c r="Z6198">
        <f t="shared" si="193"/>
        <v>6</v>
      </c>
      <c r="AA6198" t="str">
        <v>WB</v>
      </c>
      <c r="AG6198">
        <v>8548</v>
      </c>
      <c r="AH6198">
        <v>5</v>
      </c>
      <c r="AT6198">
        <v>6</v>
      </c>
    </row>
    <row r="6199" spans="2:46" ht="15" customHeight="1">
      <c r="B6199" s="48">
        <v>7969</v>
      </c>
      <c r="C6199" s="49">
        <v>45464</v>
      </c>
      <c r="D6199" s="50">
        <v>0.78118055555555554</v>
      </c>
      <c r="E6199" s="48" t="s">
        <v>13340</v>
      </c>
      <c r="F6199" s="48" t="s">
        <v>304</v>
      </c>
      <c r="G6199" s="48" t="s">
        <v>304</v>
      </c>
      <c r="H6199" s="48" t="s">
        <v>304</v>
      </c>
      <c r="I6199" s="48" t="s">
        <v>719</v>
      </c>
      <c r="J6199" s="48" t="s">
        <v>319</v>
      </c>
      <c r="K6199" s="48" t="s">
        <v>319</v>
      </c>
      <c r="L6199" s="48"/>
      <c r="M6199" s="48"/>
      <c r="N6199" s="48"/>
      <c r="O6199" s="48"/>
      <c r="P6199" s="48"/>
      <c r="Q6199" s="48"/>
      <c r="R6199" s="48"/>
      <c r="S6199" s="48"/>
      <c r="T6199" s="48"/>
      <c r="U6199" s="48"/>
      <c r="V6199" s="48"/>
      <c r="W6199" s="51" t="s">
        <v>5650</v>
      </c>
      <c r="X6199" t="str">
        <f t="shared" si="192"/>
        <v>HD;HD;HD;BE;FR;FR</v>
      </c>
      <c r="Y6199" cm="1">
        <f t="array" ref="Y6199">SUM(_xlfn.XLOOKUP(_xlfn.TOROW(F6199:V6199,1),$AN$34:$AN$43,$AL$34:$AL$43,,0,1))</f>
        <v>32</v>
      </c>
      <c r="Z6199">
        <f t="shared" si="193"/>
        <v>6</v>
      </c>
      <c r="AA6199" t="str">
        <v>SS</v>
      </c>
      <c r="AG6199">
        <v>8553</v>
      </c>
      <c r="AH6199">
        <v>5</v>
      </c>
      <c r="AT6199">
        <v>6</v>
      </c>
    </row>
    <row r="6200" spans="2:46" ht="15" customHeight="1">
      <c r="B6200" s="48">
        <v>7970</v>
      </c>
      <c r="C6200" s="49">
        <v>45464</v>
      </c>
      <c r="D6200" s="50">
        <v>0.78126157407407404</v>
      </c>
      <c r="E6200" s="48" t="s">
        <v>13341</v>
      </c>
      <c r="F6200" s="48" t="s">
        <v>243</v>
      </c>
      <c r="G6200" s="48" t="s">
        <v>319</v>
      </c>
      <c r="H6200" s="48" t="s">
        <v>189</v>
      </c>
      <c r="I6200" s="48" t="s">
        <v>51</v>
      </c>
      <c r="J6200" s="48" t="s">
        <v>133</v>
      </c>
      <c r="K6200" s="48" t="s">
        <v>280</v>
      </c>
      <c r="L6200" s="48" t="s">
        <v>194</v>
      </c>
      <c r="M6200" s="48"/>
      <c r="N6200" s="48"/>
      <c r="O6200" s="48"/>
      <c r="P6200" s="48"/>
      <c r="Q6200" s="48"/>
      <c r="R6200" s="48"/>
      <c r="S6200" s="48"/>
      <c r="T6200" s="48"/>
      <c r="U6200" s="48"/>
      <c r="V6200" s="48"/>
      <c r="W6200" s="51" t="s">
        <v>5651</v>
      </c>
      <c r="X6200" t="str">
        <f t="shared" si="192"/>
        <v>CB;FR;JB;BB;SO;WB;DH</v>
      </c>
      <c r="Y6200" cm="1">
        <f t="array" ref="Y6200">SUM(_xlfn.XLOOKUP(_xlfn.TOROW(F6200:V6200,1),$AN$34:$AN$43,$AL$34:$AL$43,,0,1))</f>
        <v>44</v>
      </c>
      <c r="Z6200">
        <f t="shared" si="193"/>
        <v>7</v>
      </c>
      <c r="AA6200" t="str">
        <v>BE</v>
      </c>
      <c r="AG6200">
        <v>8562</v>
      </c>
      <c r="AH6200">
        <v>5</v>
      </c>
      <c r="AT6200">
        <v>7</v>
      </c>
    </row>
    <row r="6201" spans="2:46" ht="15" customHeight="1">
      <c r="B6201" s="48">
        <v>7971</v>
      </c>
      <c r="C6201" s="49">
        <v>45464</v>
      </c>
      <c r="D6201" s="50">
        <v>0.78310185185185188</v>
      </c>
      <c r="E6201" s="48" t="s">
        <v>13342</v>
      </c>
      <c r="F6201" s="48" t="s">
        <v>243</v>
      </c>
      <c r="G6201" s="48" t="s">
        <v>189</v>
      </c>
      <c r="H6201" s="48" t="s">
        <v>189</v>
      </c>
      <c r="I6201" s="48" t="s">
        <v>189</v>
      </c>
      <c r="J6201" s="48"/>
      <c r="K6201" s="48"/>
      <c r="L6201" s="48"/>
      <c r="M6201" s="48"/>
      <c r="N6201" s="48"/>
      <c r="O6201" s="48"/>
      <c r="P6201" s="48"/>
      <c r="Q6201" s="48"/>
      <c r="R6201" s="48"/>
      <c r="S6201" s="48"/>
      <c r="T6201" s="48"/>
      <c r="U6201" s="48"/>
      <c r="V6201" s="48"/>
      <c r="W6201" s="51" t="s">
        <v>5652</v>
      </c>
      <c r="X6201" t="str">
        <f t="shared" si="192"/>
        <v>CB;JB;JB;JB</v>
      </c>
      <c r="Y6201" cm="1">
        <f t="array" ref="Y6201">SUM(_xlfn.XLOOKUP(_xlfn.TOROW(F6201:V6201,1),$AN$34:$AN$43,$AL$34:$AL$43,,0,1))</f>
        <v>11</v>
      </c>
      <c r="Z6201">
        <f t="shared" si="193"/>
        <v>4</v>
      </c>
      <c r="AA6201" t="str">
        <v>HD</v>
      </c>
      <c r="AG6201">
        <v>8571</v>
      </c>
      <c r="AH6201">
        <v>5</v>
      </c>
      <c r="AT6201">
        <v>4</v>
      </c>
    </row>
    <row r="6202" spans="2:46" ht="15" customHeight="1">
      <c r="B6202" s="48">
        <v>7972</v>
      </c>
      <c r="C6202" s="49">
        <v>45464</v>
      </c>
      <c r="D6202" s="50">
        <v>0.78714120370370366</v>
      </c>
      <c r="E6202" s="48" t="s">
        <v>13343</v>
      </c>
      <c r="F6202" s="48" t="s">
        <v>133</v>
      </c>
      <c r="G6202" s="48" t="s">
        <v>133</v>
      </c>
      <c r="H6202" s="48" t="s">
        <v>194</v>
      </c>
      <c r="I6202" s="48" t="s">
        <v>280</v>
      </c>
      <c r="J6202" s="48" t="s">
        <v>803</v>
      </c>
      <c r="K6202" s="48" t="s">
        <v>803</v>
      </c>
      <c r="L6202" s="48"/>
      <c r="M6202" s="48"/>
      <c r="N6202" s="48"/>
      <c r="O6202" s="48"/>
      <c r="P6202" s="48"/>
      <c r="Q6202" s="48"/>
      <c r="R6202" s="48"/>
      <c r="S6202" s="48"/>
      <c r="T6202" s="48"/>
      <c r="U6202" s="48"/>
      <c r="V6202" s="48"/>
      <c r="W6202" s="51" t="s">
        <v>5653</v>
      </c>
      <c r="X6202" t="str">
        <f t="shared" si="192"/>
        <v>SO;SO;DH;WB;SS;SS</v>
      </c>
      <c r="Y6202" cm="1">
        <f t="array" ref="Y6202">SUM(_xlfn.XLOOKUP(_xlfn.TOROW(F6202:V6202,1),$AN$34:$AN$43,$AL$34:$AL$43,,0,1))</f>
        <v>30</v>
      </c>
      <c r="Z6202">
        <f t="shared" si="193"/>
        <v>6</v>
      </c>
      <c r="AA6202" t="str">
        <v>HD</v>
      </c>
      <c r="AG6202">
        <v>8581</v>
      </c>
      <c r="AH6202">
        <v>5</v>
      </c>
      <c r="AT6202">
        <v>6</v>
      </c>
    </row>
    <row r="6203" spans="2:46" ht="15" customHeight="1">
      <c r="B6203" s="48">
        <v>7973</v>
      </c>
      <c r="C6203" s="49">
        <v>45464</v>
      </c>
      <c r="D6203" s="50">
        <v>0.7883796296296296</v>
      </c>
      <c r="E6203" s="48" t="s">
        <v>13344</v>
      </c>
      <c r="F6203" s="48" t="s">
        <v>719</v>
      </c>
      <c r="G6203" s="48" t="s">
        <v>719</v>
      </c>
      <c r="H6203" s="48" t="s">
        <v>194</v>
      </c>
      <c r="I6203" s="48" t="s">
        <v>194</v>
      </c>
      <c r="J6203" s="48"/>
      <c r="K6203" s="48"/>
      <c r="L6203" s="48"/>
      <c r="M6203" s="48"/>
      <c r="N6203" s="48"/>
      <c r="O6203" s="48"/>
      <c r="P6203" s="48"/>
      <c r="Q6203" s="48"/>
      <c r="R6203" s="48"/>
      <c r="S6203" s="48"/>
      <c r="T6203" s="48"/>
      <c r="U6203" s="48"/>
      <c r="V6203" s="48"/>
      <c r="W6203" s="51" t="s">
        <v>5654</v>
      </c>
      <c r="X6203" t="str">
        <f t="shared" si="192"/>
        <v>BE;BE;DH;DH</v>
      </c>
      <c r="Y6203" cm="1">
        <f t="array" ref="Y6203">SUM(_xlfn.XLOOKUP(_xlfn.TOROW(F6203:V6203,1),$AN$34:$AN$43,$AL$34:$AL$43,,0,1))</f>
        <v>28</v>
      </c>
      <c r="Z6203">
        <f t="shared" si="193"/>
        <v>4</v>
      </c>
      <c r="AA6203" t="str">
        <v>DH</v>
      </c>
      <c r="AG6203">
        <v>8606</v>
      </c>
      <c r="AH6203">
        <v>5</v>
      </c>
      <c r="AT6203">
        <v>4</v>
      </c>
    </row>
    <row r="6204" spans="2:46" ht="15" customHeight="1">
      <c r="B6204" s="48">
        <v>7974</v>
      </c>
      <c r="C6204" s="49">
        <v>45464</v>
      </c>
      <c r="D6204" s="50">
        <v>0.79887731481481483</v>
      </c>
      <c r="E6204" s="48" t="s">
        <v>13345</v>
      </c>
      <c r="F6204" s="48" t="s">
        <v>319</v>
      </c>
      <c r="G6204" s="48" t="s">
        <v>304</v>
      </c>
      <c r="H6204" s="48" t="s">
        <v>719</v>
      </c>
      <c r="I6204" s="48" t="s">
        <v>133</v>
      </c>
      <c r="J6204" s="48" t="s">
        <v>133</v>
      </c>
      <c r="K6204" s="48" t="s">
        <v>189</v>
      </c>
      <c r="L6204" s="48" t="s">
        <v>189</v>
      </c>
      <c r="M6204" s="48" t="s">
        <v>319</v>
      </c>
      <c r="N6204" s="48"/>
      <c r="O6204" s="48"/>
      <c r="P6204" s="48"/>
      <c r="Q6204" s="48"/>
      <c r="R6204" s="48"/>
      <c r="S6204" s="48"/>
      <c r="T6204" s="48"/>
      <c r="U6204" s="48"/>
      <c r="V6204" s="48"/>
      <c r="W6204" s="51" t="s">
        <v>5655</v>
      </c>
      <c r="X6204" t="str">
        <f t="shared" si="192"/>
        <v>FR;HD;BE;SO;SO;JB;JB;FR</v>
      </c>
      <c r="Y6204" cm="1">
        <f t="array" ref="Y6204">SUM(_xlfn.XLOOKUP(_xlfn.TOROW(F6204:V6204,1),$AN$34:$AN$43,$AL$34:$AL$43,,0,1))</f>
        <v>24</v>
      </c>
      <c r="Z6204">
        <f t="shared" si="193"/>
        <v>8</v>
      </c>
      <c r="AA6204" t="str">
        <v>FR</v>
      </c>
      <c r="AG6204">
        <v>8607</v>
      </c>
      <c r="AH6204">
        <v>5</v>
      </c>
      <c r="AT6204">
        <v>8</v>
      </c>
    </row>
    <row r="6205" spans="2:46" ht="15" customHeight="1">
      <c r="B6205" s="48">
        <v>7975</v>
      </c>
      <c r="C6205" s="49">
        <v>45464</v>
      </c>
      <c r="D6205" s="50">
        <v>0.79891203703703706</v>
      </c>
      <c r="E6205" s="48" t="s">
        <v>13346</v>
      </c>
      <c r="F6205" s="48" t="s">
        <v>194</v>
      </c>
      <c r="G6205" s="48" t="s">
        <v>194</v>
      </c>
      <c r="H6205" s="48" t="s">
        <v>189</v>
      </c>
      <c r="I6205" s="48" t="s">
        <v>189</v>
      </c>
      <c r="J6205" s="48"/>
      <c r="K6205" s="48"/>
      <c r="L6205" s="48"/>
      <c r="M6205" s="48"/>
      <c r="N6205" s="48"/>
      <c r="O6205" s="48"/>
      <c r="P6205" s="48"/>
      <c r="Q6205" s="48"/>
      <c r="R6205" s="48"/>
      <c r="S6205" s="48"/>
      <c r="T6205" s="48"/>
      <c r="U6205" s="48"/>
      <c r="V6205" s="48"/>
      <c r="W6205" s="51" t="s">
        <v>5656</v>
      </c>
      <c r="X6205" t="str">
        <f t="shared" si="192"/>
        <v>DH;DH;JB;JB</v>
      </c>
      <c r="Y6205" cm="1">
        <f t="array" ref="Y6205">SUM(_xlfn.XLOOKUP(_xlfn.TOROW(F6205:V6205,1),$AN$34:$AN$43,$AL$34:$AL$43,,0,1))</f>
        <v>20</v>
      </c>
      <c r="Z6205">
        <f t="shared" si="193"/>
        <v>4</v>
      </c>
      <c r="AA6205" t="str">
        <v>WB</v>
      </c>
      <c r="AG6205">
        <v>8610</v>
      </c>
      <c r="AH6205">
        <v>5</v>
      </c>
      <c r="AT6205">
        <v>4</v>
      </c>
    </row>
    <row r="6206" spans="2:46" ht="15" customHeight="1">
      <c r="B6206" s="48">
        <v>7976</v>
      </c>
      <c r="C6206" s="49">
        <v>45464</v>
      </c>
      <c r="D6206" s="50">
        <v>0.79894675925925929</v>
      </c>
      <c r="E6206" s="48" t="s">
        <v>10436</v>
      </c>
      <c r="F6206" s="48" t="s">
        <v>243</v>
      </c>
      <c r="G6206" s="48" t="s">
        <v>243</v>
      </c>
      <c r="H6206" s="48" t="s">
        <v>719</v>
      </c>
      <c r="I6206" s="48"/>
      <c r="J6206" s="48"/>
      <c r="K6206" s="48"/>
      <c r="L6206" s="48"/>
      <c r="M6206" s="48"/>
      <c r="N6206" s="48"/>
      <c r="O6206" s="48"/>
      <c r="P6206" s="48"/>
      <c r="Q6206" s="48"/>
      <c r="R6206" s="48"/>
      <c r="S6206" s="48"/>
      <c r="T6206" s="48"/>
      <c r="U6206" s="48"/>
      <c r="V6206" s="48"/>
      <c r="W6206" s="51" t="s">
        <v>5657</v>
      </c>
      <c r="X6206" t="str">
        <f t="shared" si="192"/>
        <v>CB;CB;BE</v>
      </c>
      <c r="Y6206" cm="1">
        <f t="array" ref="Y6206">SUM(_xlfn.XLOOKUP(_xlfn.TOROW(F6206:V6206,1),$AN$34:$AN$43,$AL$34:$AL$43,,0,1))</f>
        <v>21</v>
      </c>
      <c r="Z6206">
        <f t="shared" si="193"/>
        <v>3</v>
      </c>
      <c r="AA6206" t="str">
        <v>FR</v>
      </c>
      <c r="AG6206">
        <v>8613</v>
      </c>
      <c r="AH6206">
        <v>5</v>
      </c>
      <c r="AT6206">
        <v>3</v>
      </c>
    </row>
    <row r="6207" spans="2:46" ht="15" customHeight="1">
      <c r="B6207" s="48">
        <v>7977</v>
      </c>
      <c r="C6207" s="49">
        <v>45464</v>
      </c>
      <c r="D6207" s="50">
        <v>0.80032407407407402</v>
      </c>
      <c r="E6207" s="48" t="s">
        <v>13347</v>
      </c>
      <c r="F6207" s="48" t="s">
        <v>280</v>
      </c>
      <c r="G6207" s="48" t="s">
        <v>51</v>
      </c>
      <c r="H6207" s="48" t="s">
        <v>319</v>
      </c>
      <c r="I6207" s="48" t="s">
        <v>194</v>
      </c>
      <c r="J6207" s="48" t="s">
        <v>51</v>
      </c>
      <c r="K6207" s="48"/>
      <c r="L6207" s="48"/>
      <c r="M6207" s="48"/>
      <c r="N6207" s="48"/>
      <c r="O6207" s="48"/>
      <c r="P6207" s="48"/>
      <c r="Q6207" s="48"/>
      <c r="R6207" s="48"/>
      <c r="S6207" s="48"/>
      <c r="T6207" s="48"/>
      <c r="U6207" s="48"/>
      <c r="V6207" s="48"/>
      <c r="W6207" s="51" t="s">
        <v>5658</v>
      </c>
      <c r="X6207" t="str">
        <f t="shared" si="192"/>
        <v>WB;BB;FR;DH;BB</v>
      </c>
      <c r="Y6207" cm="1">
        <f t="array" ref="Y6207">SUM(_xlfn.XLOOKUP(_xlfn.TOROW(F6207:V6207,1),$AN$34:$AN$43,$AL$34:$AL$43,,0,1))</f>
        <v>43</v>
      </c>
      <c r="Z6207">
        <f t="shared" si="193"/>
        <v>5</v>
      </c>
      <c r="AA6207" t="str">
        <v>WB</v>
      </c>
      <c r="AG6207">
        <v>8615</v>
      </c>
      <c r="AH6207">
        <v>5</v>
      </c>
      <c r="AT6207">
        <v>5</v>
      </c>
    </row>
    <row r="6208" spans="2:46" ht="15" customHeight="1">
      <c r="B6208" s="48">
        <v>7978</v>
      </c>
      <c r="C6208" s="49">
        <v>45464</v>
      </c>
      <c r="D6208" s="50">
        <v>0.8028819444444445</v>
      </c>
      <c r="E6208" s="48" t="s">
        <v>13348</v>
      </c>
      <c r="F6208" s="48" t="s">
        <v>319</v>
      </c>
      <c r="G6208" s="48" t="s">
        <v>319</v>
      </c>
      <c r="H6208" s="48" t="s">
        <v>243</v>
      </c>
      <c r="I6208" s="48" t="s">
        <v>719</v>
      </c>
      <c r="J6208" s="48" t="s">
        <v>803</v>
      </c>
      <c r="K6208" s="48" t="s">
        <v>51</v>
      </c>
      <c r="L6208" s="48"/>
      <c r="M6208" s="48"/>
      <c r="N6208" s="48"/>
      <c r="O6208" s="48"/>
      <c r="P6208" s="48"/>
      <c r="Q6208" s="48"/>
      <c r="R6208" s="48"/>
      <c r="S6208" s="48"/>
      <c r="T6208" s="48"/>
      <c r="U6208" s="48"/>
      <c r="V6208" s="48"/>
      <c r="W6208" s="51" t="s">
        <v>5659</v>
      </c>
      <c r="X6208" t="str">
        <f t="shared" si="192"/>
        <v>FR;FR;CB;BE;SS;BB</v>
      </c>
      <c r="Y6208" cm="1">
        <f t="array" ref="Y6208">SUM(_xlfn.XLOOKUP(_xlfn.TOROW(F6208:V6208,1),$AN$34:$AN$43,$AL$34:$AL$43,,0,1))</f>
        <v>32</v>
      </c>
      <c r="Z6208">
        <f t="shared" si="193"/>
        <v>6</v>
      </c>
      <c r="AA6208" t="str">
        <v>SS</v>
      </c>
      <c r="AG6208">
        <v>8636</v>
      </c>
      <c r="AH6208">
        <v>5</v>
      </c>
      <c r="AT6208">
        <v>6</v>
      </c>
    </row>
    <row r="6209" spans="2:46" ht="15" customHeight="1">
      <c r="B6209" s="48">
        <v>7979</v>
      </c>
      <c r="C6209" s="49">
        <v>45464</v>
      </c>
      <c r="D6209" s="50">
        <v>0.80384259259259261</v>
      </c>
      <c r="E6209" s="48" t="s">
        <v>13349</v>
      </c>
      <c r="F6209" s="48" t="s">
        <v>243</v>
      </c>
      <c r="G6209" s="48" t="s">
        <v>304</v>
      </c>
      <c r="H6209" s="48" t="s">
        <v>133</v>
      </c>
      <c r="I6209" s="48"/>
      <c r="J6209" s="48"/>
      <c r="K6209" s="48"/>
      <c r="L6209" s="48"/>
      <c r="M6209" s="48"/>
      <c r="N6209" s="48"/>
      <c r="O6209" s="48"/>
      <c r="P6209" s="48"/>
      <c r="Q6209" s="48"/>
      <c r="R6209" s="48"/>
      <c r="S6209" s="48"/>
      <c r="T6209" s="48"/>
      <c r="U6209" s="48"/>
      <c r="V6209" s="48"/>
      <c r="W6209" s="51" t="s">
        <v>5660</v>
      </c>
      <c r="X6209" t="str">
        <f t="shared" si="192"/>
        <v>CB;HD;SO</v>
      </c>
      <c r="Y6209" cm="1">
        <f t="array" ref="Y6209">SUM(_xlfn.XLOOKUP(_xlfn.TOROW(F6209:V6209,1),$AN$34:$AN$43,$AL$34:$AL$43,,0,1))</f>
        <v>17</v>
      </c>
      <c r="Z6209">
        <f t="shared" si="193"/>
        <v>3</v>
      </c>
      <c r="AA6209" t="str">
        <v>SS</v>
      </c>
      <c r="AG6209">
        <v>8638</v>
      </c>
      <c r="AH6209">
        <v>5</v>
      </c>
      <c r="AT6209">
        <v>3</v>
      </c>
    </row>
    <row r="6210" spans="2:46" ht="15" customHeight="1">
      <c r="B6210" s="48">
        <v>7980</v>
      </c>
      <c r="C6210" s="49">
        <v>45464</v>
      </c>
      <c r="D6210" s="50">
        <v>0.80478009259259264</v>
      </c>
      <c r="E6210" s="48" t="s">
        <v>13350</v>
      </c>
      <c r="F6210" s="48" t="s">
        <v>304</v>
      </c>
      <c r="G6210" s="48" t="s">
        <v>194</v>
      </c>
      <c r="H6210" s="48" t="s">
        <v>194</v>
      </c>
      <c r="I6210" s="48" t="s">
        <v>803</v>
      </c>
      <c r="J6210" s="48" t="s">
        <v>51</v>
      </c>
      <c r="K6210" s="48"/>
      <c r="L6210" s="48"/>
      <c r="M6210" s="48"/>
      <c r="N6210" s="48"/>
      <c r="O6210" s="48"/>
      <c r="P6210" s="48"/>
      <c r="Q6210" s="48"/>
      <c r="R6210" s="48"/>
      <c r="S6210" s="48"/>
      <c r="T6210" s="48"/>
      <c r="U6210" s="48"/>
      <c r="V6210" s="48"/>
      <c r="W6210" s="51" t="s">
        <v>5661</v>
      </c>
      <c r="X6210" t="str">
        <f t="shared" si="192"/>
        <v>HD;DH;DH;SS;BB</v>
      </c>
      <c r="Y6210" cm="1">
        <f t="array" ref="Y6210">SUM(_xlfn.XLOOKUP(_xlfn.TOROW(F6210:V6210,1),$AN$34:$AN$43,$AL$34:$AL$43,,0,1))</f>
        <v>38</v>
      </c>
      <c r="Z6210">
        <f t="shared" si="193"/>
        <v>5</v>
      </c>
      <c r="AA6210" t="str">
        <v>DH</v>
      </c>
      <c r="AG6210">
        <v>8639</v>
      </c>
      <c r="AH6210">
        <v>5</v>
      </c>
      <c r="AT6210">
        <v>5</v>
      </c>
    </row>
    <row r="6211" spans="2:46" ht="15" customHeight="1">
      <c r="B6211" s="48">
        <v>7981</v>
      </c>
      <c r="C6211" s="49">
        <v>45464</v>
      </c>
      <c r="D6211" s="50">
        <v>0.80644675925925924</v>
      </c>
      <c r="E6211" s="48" t="s">
        <v>13351</v>
      </c>
      <c r="F6211" s="48" t="s">
        <v>319</v>
      </c>
      <c r="G6211" s="48" t="s">
        <v>319</v>
      </c>
      <c r="H6211" s="48" t="s">
        <v>803</v>
      </c>
      <c r="I6211" s="48" t="s">
        <v>194</v>
      </c>
      <c r="J6211" s="48" t="s">
        <v>280</v>
      </c>
      <c r="K6211" s="48" t="s">
        <v>280</v>
      </c>
      <c r="L6211" s="48" t="s">
        <v>189</v>
      </c>
      <c r="M6211" s="48" t="s">
        <v>803</v>
      </c>
      <c r="N6211" s="48"/>
      <c r="O6211" s="48"/>
      <c r="P6211" s="48"/>
      <c r="Q6211" s="48"/>
      <c r="R6211" s="48"/>
      <c r="S6211" s="48"/>
      <c r="T6211" s="48"/>
      <c r="U6211" s="48"/>
      <c r="V6211" s="48"/>
      <c r="W6211" s="51" t="s">
        <v>5662</v>
      </c>
      <c r="X6211" t="str">
        <f t="shared" si="192"/>
        <v>FR;FR;SS;DH;WB;WB;JB;SS</v>
      </c>
      <c r="Y6211" cm="1">
        <f t="array" ref="Y6211">SUM(_xlfn.XLOOKUP(_xlfn.TOROW(F6211:V6211,1),$AN$34:$AN$43,$AL$34:$AL$43,,0,1))</f>
        <v>44</v>
      </c>
      <c r="Z6211">
        <f t="shared" si="193"/>
        <v>8</v>
      </c>
      <c r="AA6211" t="str">
        <v>DH</v>
      </c>
      <c r="AG6211">
        <v>8640</v>
      </c>
      <c r="AH6211">
        <v>5</v>
      </c>
      <c r="AT6211">
        <v>8</v>
      </c>
    </row>
    <row r="6212" spans="2:46" ht="15" customHeight="1">
      <c r="B6212" s="48">
        <v>7982</v>
      </c>
      <c r="C6212" s="49">
        <v>45464</v>
      </c>
      <c r="D6212" s="50">
        <v>0.80653935185185188</v>
      </c>
      <c r="E6212" s="48" t="s">
        <v>13352</v>
      </c>
      <c r="F6212" s="48" t="s">
        <v>243</v>
      </c>
      <c r="G6212" s="48" t="s">
        <v>280</v>
      </c>
      <c r="H6212" s="48" t="s">
        <v>319</v>
      </c>
      <c r="I6212" s="48" t="s">
        <v>194</v>
      </c>
      <c r="J6212" s="48" t="s">
        <v>243</v>
      </c>
      <c r="K6212" s="48" t="s">
        <v>189</v>
      </c>
      <c r="L6212" s="48" t="s">
        <v>280</v>
      </c>
      <c r="M6212" s="48" t="s">
        <v>194</v>
      </c>
      <c r="N6212" s="48"/>
      <c r="O6212" s="48"/>
      <c r="P6212" s="48"/>
      <c r="Q6212" s="48"/>
      <c r="R6212" s="48"/>
      <c r="S6212" s="48"/>
      <c r="T6212" s="48"/>
      <c r="U6212" s="48"/>
      <c r="V6212" s="48"/>
      <c r="W6212" s="51" t="s">
        <v>5663</v>
      </c>
      <c r="X6212" t="str">
        <f t="shared" si="192"/>
        <v>CB;WB;FR;DH;CB;JB;WB;DH</v>
      </c>
      <c r="Y6212" cm="1">
        <f t="array" ref="Y6212">SUM(_xlfn.XLOOKUP(_xlfn.TOROW(F6212:V6212,1),$AN$34:$AN$43,$AL$34:$AL$43,,0,1))</f>
        <v>60</v>
      </c>
      <c r="Z6212">
        <f t="shared" si="193"/>
        <v>8</v>
      </c>
      <c r="AA6212" t="str">
        <v>BE</v>
      </c>
      <c r="AG6212">
        <v>8644</v>
      </c>
      <c r="AH6212">
        <v>5</v>
      </c>
      <c r="AT6212">
        <v>8</v>
      </c>
    </row>
    <row r="6213" spans="2:46" ht="15" customHeight="1">
      <c r="B6213" s="48">
        <v>7983</v>
      </c>
      <c r="C6213" s="49">
        <v>45464</v>
      </c>
      <c r="D6213" s="50">
        <v>0.8087847222222222</v>
      </c>
      <c r="E6213" s="48" t="s">
        <v>13353</v>
      </c>
      <c r="F6213" s="48" t="s">
        <v>133</v>
      </c>
      <c r="G6213" s="48" t="s">
        <v>133</v>
      </c>
      <c r="H6213" s="48" t="s">
        <v>133</v>
      </c>
      <c r="I6213" s="48" t="s">
        <v>280</v>
      </c>
      <c r="J6213" s="48" t="s">
        <v>189</v>
      </c>
      <c r="K6213" s="48"/>
      <c r="L6213" s="48"/>
      <c r="M6213" s="48"/>
      <c r="N6213" s="48"/>
      <c r="O6213" s="48"/>
      <c r="P6213" s="48"/>
      <c r="Q6213" s="48"/>
      <c r="R6213" s="48"/>
      <c r="S6213" s="48"/>
      <c r="T6213" s="48"/>
      <c r="U6213" s="48"/>
      <c r="V6213" s="48"/>
      <c r="W6213" s="51" t="s">
        <v>5664</v>
      </c>
      <c r="X6213" t="str">
        <f t="shared" si="192"/>
        <v>SO;SO;SO;WB;JB</v>
      </c>
      <c r="Y6213" cm="1">
        <f t="array" ref="Y6213">SUM(_xlfn.XLOOKUP(_xlfn.TOROW(F6213:V6213,1),$AN$34:$AN$43,$AL$34:$AL$43,,0,1))</f>
        <v>18</v>
      </c>
      <c r="Z6213">
        <f t="shared" si="193"/>
        <v>5</v>
      </c>
      <c r="AA6213" t="str">
        <v>JB</v>
      </c>
      <c r="AG6213">
        <v>8650</v>
      </c>
      <c r="AH6213">
        <v>5</v>
      </c>
      <c r="AT6213">
        <v>5</v>
      </c>
    </row>
    <row r="6214" spans="2:46" ht="15" customHeight="1">
      <c r="B6214" s="48">
        <v>7984</v>
      </c>
      <c r="C6214" s="49">
        <v>45464</v>
      </c>
      <c r="D6214" s="50">
        <v>0.80898148148148152</v>
      </c>
      <c r="E6214" s="48" t="s">
        <v>10434</v>
      </c>
      <c r="F6214" s="48" t="s">
        <v>803</v>
      </c>
      <c r="G6214" s="48" t="s">
        <v>803</v>
      </c>
      <c r="H6214" s="48" t="s">
        <v>280</v>
      </c>
      <c r="I6214" s="48" t="s">
        <v>280</v>
      </c>
      <c r="J6214" s="48"/>
      <c r="K6214" s="48"/>
      <c r="L6214" s="48"/>
      <c r="M6214" s="48"/>
      <c r="N6214" s="48"/>
      <c r="O6214" s="48"/>
      <c r="P6214" s="48"/>
      <c r="Q6214" s="48"/>
      <c r="R6214" s="48"/>
      <c r="S6214" s="48"/>
      <c r="T6214" s="48"/>
      <c r="U6214" s="48"/>
      <c r="V6214" s="48"/>
      <c r="W6214" s="51" t="s">
        <v>5665</v>
      </c>
      <c r="X6214" t="str">
        <f t="shared" si="192"/>
        <v>SS;SS;WB;WB</v>
      </c>
      <c r="Y6214" cm="1">
        <f t="array" ref="Y6214">SUM(_xlfn.XLOOKUP(_xlfn.TOROW(F6214:V6214,1),$AN$34:$AN$43,$AL$34:$AL$43,,0,1))</f>
        <v>28</v>
      </c>
      <c r="Z6214">
        <f t="shared" si="193"/>
        <v>4</v>
      </c>
      <c r="AA6214" t="str">
        <v>DH</v>
      </c>
      <c r="AG6214">
        <v>8652</v>
      </c>
      <c r="AH6214">
        <v>5</v>
      </c>
      <c r="AT6214">
        <v>4</v>
      </c>
    </row>
    <row r="6215" spans="2:46" ht="15" customHeight="1">
      <c r="B6215" s="48">
        <v>7985</v>
      </c>
      <c r="C6215" s="49">
        <v>45464</v>
      </c>
      <c r="D6215" s="50">
        <v>0.80909722222222225</v>
      </c>
      <c r="E6215" s="48" t="s">
        <v>13354</v>
      </c>
      <c r="F6215" s="48" t="s">
        <v>51</v>
      </c>
      <c r="G6215" s="48" t="s">
        <v>51</v>
      </c>
      <c r="H6215" s="48" t="s">
        <v>803</v>
      </c>
      <c r="I6215" s="48" t="s">
        <v>803</v>
      </c>
      <c r="J6215" s="48" t="s">
        <v>304</v>
      </c>
      <c r="K6215" s="48" t="s">
        <v>133</v>
      </c>
      <c r="L6215" s="48" t="s">
        <v>280</v>
      </c>
      <c r="M6215" s="48" t="s">
        <v>280</v>
      </c>
      <c r="N6215" s="48"/>
      <c r="O6215" s="48"/>
      <c r="P6215" s="48"/>
      <c r="Q6215" s="48"/>
      <c r="R6215" s="48"/>
      <c r="S6215" s="48"/>
      <c r="T6215" s="48"/>
      <c r="U6215" s="48"/>
      <c r="V6215" s="48"/>
      <c r="W6215" s="51" t="s">
        <v>5666</v>
      </c>
      <c r="X6215" t="str">
        <f t="shared" ref="X6215:X6278" si="194">_xlfn.TEXTJOIN(";",TRUE,F6215:V6215)</f>
        <v>BB;BB;SS;SS;HD;SO;WB;WB</v>
      </c>
      <c r="Y6215" cm="1">
        <f t="array" ref="Y6215">SUM(_xlfn.XLOOKUP(_xlfn.TOROW(F6215:V6215,1),$AN$34:$AN$43,$AL$34:$AL$43,,0,1))</f>
        <v>57</v>
      </c>
      <c r="Z6215">
        <f t="shared" ref="Z6215:Z6278" si="195">COUNTA(F6215:V6215)</f>
        <v>8</v>
      </c>
      <c r="AA6215" t="str">
        <v>DH</v>
      </c>
      <c r="AG6215">
        <v>8660</v>
      </c>
      <c r="AH6215">
        <v>5</v>
      </c>
      <c r="AT6215">
        <v>8</v>
      </c>
    </row>
    <row r="6216" spans="2:46" ht="15" customHeight="1">
      <c r="B6216" s="48">
        <v>7986</v>
      </c>
      <c r="C6216" s="49">
        <v>45464</v>
      </c>
      <c r="D6216" s="50">
        <v>0.80932870370370369</v>
      </c>
      <c r="E6216" s="48" t="s">
        <v>13355</v>
      </c>
      <c r="F6216" s="48" t="s">
        <v>280</v>
      </c>
      <c r="G6216" s="48" t="s">
        <v>719</v>
      </c>
      <c r="H6216" s="48" t="s">
        <v>719</v>
      </c>
      <c r="I6216" s="48" t="s">
        <v>719</v>
      </c>
      <c r="J6216" s="48" t="s">
        <v>719</v>
      </c>
      <c r="K6216" s="48" t="s">
        <v>133</v>
      </c>
      <c r="L6216" s="48" t="s">
        <v>133</v>
      </c>
      <c r="M6216" s="48" t="s">
        <v>803</v>
      </c>
      <c r="N6216" s="48" t="s">
        <v>133</v>
      </c>
      <c r="O6216" s="48" t="s">
        <v>133</v>
      </c>
      <c r="P6216" s="48" t="s">
        <v>194</v>
      </c>
      <c r="Q6216" s="48"/>
      <c r="R6216" s="48"/>
      <c r="S6216" s="48"/>
      <c r="T6216" s="48"/>
      <c r="U6216" s="48"/>
      <c r="V6216" s="48"/>
      <c r="W6216" s="51" t="s">
        <v>5667</v>
      </c>
      <c r="X6216" t="str">
        <f t="shared" si="194"/>
        <v>WB;BE;BE;BE;BE;SO;SO;SS;SO;SO;DH</v>
      </c>
      <c r="Y6216" cm="1">
        <f t="array" ref="Y6216">SUM(_xlfn.XLOOKUP(_xlfn.TOROW(F6216:V6216,1),$AN$34:$AN$43,$AL$34:$AL$43,,0,1))</f>
        <v>51</v>
      </c>
      <c r="Z6216">
        <f t="shared" si="195"/>
        <v>11</v>
      </c>
      <c r="AA6216" t="str">
        <v>BE</v>
      </c>
      <c r="AG6216">
        <v>8668</v>
      </c>
      <c r="AH6216">
        <v>5</v>
      </c>
      <c r="AT6216">
        <v>11</v>
      </c>
    </row>
    <row r="6217" spans="2:46" ht="15" customHeight="1">
      <c r="B6217" s="48">
        <v>7987</v>
      </c>
      <c r="C6217" s="49">
        <v>45464</v>
      </c>
      <c r="D6217" s="50">
        <v>0.80994212962962964</v>
      </c>
      <c r="E6217" s="48" t="s">
        <v>13356</v>
      </c>
      <c r="F6217" s="48" t="s">
        <v>133</v>
      </c>
      <c r="G6217" s="48" t="s">
        <v>133</v>
      </c>
      <c r="H6217" s="48" t="s">
        <v>194</v>
      </c>
      <c r="I6217" s="48" t="s">
        <v>194</v>
      </c>
      <c r="J6217" s="48" t="s">
        <v>133</v>
      </c>
      <c r="K6217" s="48" t="s">
        <v>304</v>
      </c>
      <c r="L6217" s="48"/>
      <c r="M6217" s="48"/>
      <c r="N6217" s="48"/>
      <c r="O6217" s="48"/>
      <c r="P6217" s="48"/>
      <c r="Q6217" s="48"/>
      <c r="R6217" s="48"/>
      <c r="S6217" s="48"/>
      <c r="T6217" s="48"/>
      <c r="U6217" s="48"/>
      <c r="V6217" s="48"/>
      <c r="W6217" s="51" t="s">
        <v>5668</v>
      </c>
      <c r="X6217" t="str">
        <f t="shared" si="194"/>
        <v>SO;SO;DH;DH;SO;HD</v>
      </c>
      <c r="Y6217" cm="1">
        <f t="array" ref="Y6217">SUM(_xlfn.XLOOKUP(_xlfn.TOROW(F6217:V6217,1),$AN$34:$AN$43,$AL$34:$AL$43,,0,1))</f>
        <v>31</v>
      </c>
      <c r="Z6217">
        <f t="shared" si="195"/>
        <v>6</v>
      </c>
      <c r="AA6217" t="str">
        <v>JB</v>
      </c>
      <c r="AG6217">
        <v>8672</v>
      </c>
      <c r="AH6217">
        <v>5</v>
      </c>
      <c r="AT6217">
        <v>6</v>
      </c>
    </row>
    <row r="6218" spans="2:46" ht="15" customHeight="1">
      <c r="B6218" s="48">
        <v>7988</v>
      </c>
      <c r="C6218" s="49">
        <v>45464</v>
      </c>
      <c r="D6218" s="50">
        <v>0.81170138888888888</v>
      </c>
      <c r="E6218" s="48" t="s">
        <v>13357</v>
      </c>
      <c r="F6218" s="48" t="s">
        <v>803</v>
      </c>
      <c r="G6218" s="48" t="s">
        <v>189</v>
      </c>
      <c r="H6218" s="48" t="s">
        <v>51</v>
      </c>
      <c r="I6218" s="48" t="s">
        <v>51</v>
      </c>
      <c r="J6218" s="48" t="s">
        <v>51</v>
      </c>
      <c r="K6218" s="48" t="s">
        <v>194</v>
      </c>
      <c r="L6218" s="48" t="s">
        <v>194</v>
      </c>
      <c r="M6218" s="48" t="s">
        <v>194</v>
      </c>
      <c r="N6218" s="48" t="s">
        <v>194</v>
      </c>
      <c r="O6218" s="48" t="s">
        <v>803</v>
      </c>
      <c r="P6218" s="48" t="s">
        <v>803</v>
      </c>
      <c r="Q6218" s="48" t="s">
        <v>243</v>
      </c>
      <c r="R6218" s="48" t="s">
        <v>243</v>
      </c>
      <c r="S6218" s="48" t="s">
        <v>319</v>
      </c>
      <c r="T6218" s="48"/>
      <c r="U6218" s="48"/>
      <c r="V6218" s="48"/>
      <c r="W6218" s="51" t="s">
        <v>5669</v>
      </c>
      <c r="X6218" t="str">
        <f t="shared" si="194"/>
        <v>SS;JB;BB;BB;BB;DH;DH;DH;DH;SS;SS;CB;CB;FR</v>
      </c>
      <c r="Y6218" cm="1">
        <f t="array" ref="Y6218">SUM(_xlfn.XLOOKUP(_xlfn.TOROW(F6218:V6218,1),$AN$34:$AN$43,$AL$34:$AL$43,,0,1))</f>
        <v>95</v>
      </c>
      <c r="Z6218">
        <f t="shared" si="195"/>
        <v>14</v>
      </c>
      <c r="AA6218" t="str">
        <v>BB</v>
      </c>
      <c r="AG6218">
        <v>8675</v>
      </c>
      <c r="AH6218">
        <v>5</v>
      </c>
      <c r="AT6218">
        <v>14</v>
      </c>
    </row>
    <row r="6219" spans="2:46" ht="15" customHeight="1">
      <c r="B6219" s="48">
        <v>7989</v>
      </c>
      <c r="C6219" s="49">
        <v>45464</v>
      </c>
      <c r="D6219" s="50">
        <v>0.81387731481481485</v>
      </c>
      <c r="E6219" s="48" t="s">
        <v>13358</v>
      </c>
      <c r="F6219" s="48" t="s">
        <v>803</v>
      </c>
      <c r="G6219" s="48" t="s">
        <v>719</v>
      </c>
      <c r="H6219" s="48" t="s">
        <v>719</v>
      </c>
      <c r="I6219" s="48" t="s">
        <v>51</v>
      </c>
      <c r="J6219" s="48" t="s">
        <v>51</v>
      </c>
      <c r="K6219" s="48" t="s">
        <v>719</v>
      </c>
      <c r="L6219" s="48" t="s">
        <v>719</v>
      </c>
      <c r="M6219" s="48" t="s">
        <v>51</v>
      </c>
      <c r="N6219" s="48"/>
      <c r="O6219" s="48"/>
      <c r="P6219" s="48"/>
      <c r="Q6219" s="48"/>
      <c r="R6219" s="48"/>
      <c r="S6219" s="48"/>
      <c r="T6219" s="48"/>
      <c r="U6219" s="48"/>
      <c r="V6219" s="48"/>
      <c r="W6219" s="51" t="s">
        <v>5670</v>
      </c>
      <c r="X6219" t="str">
        <f t="shared" si="194"/>
        <v>SS;BE;BE;BB;BB;BE;BE;BB</v>
      </c>
      <c r="Y6219" cm="1">
        <f t="array" ref="Y6219">SUM(_xlfn.XLOOKUP(_xlfn.TOROW(F6219:V6219,1),$AN$34:$AN$43,$AL$34:$AL$43,,0,1))</f>
        <v>53</v>
      </c>
      <c r="Z6219">
        <f t="shared" si="195"/>
        <v>8</v>
      </c>
      <c r="AA6219" t="str">
        <v>BB</v>
      </c>
      <c r="AG6219">
        <v>8678</v>
      </c>
      <c r="AH6219">
        <v>5</v>
      </c>
      <c r="AT6219">
        <v>8</v>
      </c>
    </row>
    <row r="6220" spans="2:46" ht="15" customHeight="1">
      <c r="B6220" s="48">
        <v>7990</v>
      </c>
      <c r="C6220" s="49">
        <v>45464</v>
      </c>
      <c r="D6220" s="50">
        <v>0.8139467592592593</v>
      </c>
      <c r="E6220" s="48" t="s">
        <v>13359</v>
      </c>
      <c r="F6220" s="48" t="s">
        <v>194</v>
      </c>
      <c r="G6220" s="48" t="s">
        <v>319</v>
      </c>
      <c r="H6220" s="48" t="s">
        <v>719</v>
      </c>
      <c r="I6220" s="48" t="s">
        <v>189</v>
      </c>
      <c r="J6220" s="48" t="s">
        <v>51</v>
      </c>
      <c r="K6220" s="48" t="s">
        <v>803</v>
      </c>
      <c r="L6220" s="48" t="s">
        <v>194</v>
      </c>
      <c r="M6220" s="48" t="s">
        <v>304</v>
      </c>
      <c r="N6220" s="48" t="s">
        <v>319</v>
      </c>
      <c r="O6220" s="48" t="s">
        <v>133</v>
      </c>
      <c r="P6220" s="48"/>
      <c r="Q6220" s="48"/>
      <c r="R6220" s="48"/>
      <c r="S6220" s="48"/>
      <c r="T6220" s="48"/>
      <c r="U6220" s="48"/>
      <c r="V6220" s="48"/>
      <c r="W6220" s="51" t="s">
        <v>5671</v>
      </c>
      <c r="X6220" t="str">
        <f t="shared" si="194"/>
        <v>DH;FR;BE;JB;BB;SS;DH;HD;FR;SO</v>
      </c>
      <c r="Y6220" cm="1">
        <f t="array" ref="Y6220">SUM(_xlfn.XLOOKUP(_xlfn.TOROW(F6220:V6220,1),$AN$34:$AN$43,$AL$34:$AL$43,,0,1))</f>
        <v>52</v>
      </c>
      <c r="Z6220">
        <f t="shared" si="195"/>
        <v>10</v>
      </c>
      <c r="AA6220" t="str">
        <v>BB</v>
      </c>
      <c r="AG6220">
        <v>8681</v>
      </c>
      <c r="AH6220">
        <v>5</v>
      </c>
      <c r="AT6220">
        <v>10</v>
      </c>
    </row>
    <row r="6221" spans="2:46" ht="15" customHeight="1">
      <c r="B6221" s="48">
        <v>7991</v>
      </c>
      <c r="C6221" s="49">
        <v>45464</v>
      </c>
      <c r="D6221" s="50">
        <v>0.81582175925925926</v>
      </c>
      <c r="E6221" s="48" t="s">
        <v>13360</v>
      </c>
      <c r="F6221" s="48" t="s">
        <v>243</v>
      </c>
      <c r="G6221" s="48" t="s">
        <v>803</v>
      </c>
      <c r="H6221" s="48" t="s">
        <v>133</v>
      </c>
      <c r="I6221" s="48" t="s">
        <v>51</v>
      </c>
      <c r="J6221" s="48" t="s">
        <v>189</v>
      </c>
      <c r="K6221" s="48" t="s">
        <v>189</v>
      </c>
      <c r="L6221" s="48" t="s">
        <v>133</v>
      </c>
      <c r="M6221" s="48" t="s">
        <v>803</v>
      </c>
      <c r="N6221" s="48" t="s">
        <v>280</v>
      </c>
      <c r="O6221" s="48" t="s">
        <v>243</v>
      </c>
      <c r="P6221" s="48"/>
      <c r="Q6221" s="48"/>
      <c r="R6221" s="48"/>
      <c r="S6221" s="48"/>
      <c r="T6221" s="48"/>
      <c r="U6221" s="48"/>
      <c r="V6221" s="48"/>
      <c r="W6221" s="51" t="s">
        <v>5672</v>
      </c>
      <c r="X6221" t="str">
        <f t="shared" si="194"/>
        <v>CB;SS;SO;BB;JB;JB;SO;SS;WB;CB</v>
      </c>
      <c r="Y6221" cm="1">
        <f t="array" ref="Y6221">SUM(_xlfn.XLOOKUP(_xlfn.TOROW(F6221:V6221,1),$AN$34:$AN$43,$AL$34:$AL$43,,0,1))</f>
        <v>49</v>
      </c>
      <c r="Z6221">
        <f t="shared" si="195"/>
        <v>10</v>
      </c>
      <c r="AA6221" t="str">
        <v>BB</v>
      </c>
      <c r="AG6221">
        <v>8683</v>
      </c>
      <c r="AH6221">
        <v>5</v>
      </c>
      <c r="AT6221">
        <v>10</v>
      </c>
    </row>
    <row r="6222" spans="2:46" ht="15" customHeight="1">
      <c r="B6222" s="48">
        <v>7992</v>
      </c>
      <c r="C6222" s="49">
        <v>45464</v>
      </c>
      <c r="D6222" s="50">
        <v>0.81734953703703705</v>
      </c>
      <c r="E6222" s="48" t="s">
        <v>9297</v>
      </c>
      <c r="F6222" s="48" t="s">
        <v>803</v>
      </c>
      <c r="G6222" s="48" t="s">
        <v>803</v>
      </c>
      <c r="H6222" s="48" t="s">
        <v>803</v>
      </c>
      <c r="I6222" s="48"/>
      <c r="J6222" s="48"/>
      <c r="K6222" s="48"/>
      <c r="L6222" s="48"/>
      <c r="M6222" s="48"/>
      <c r="N6222" s="48"/>
      <c r="O6222" s="48"/>
      <c r="P6222" s="48"/>
      <c r="Q6222" s="48"/>
      <c r="R6222" s="48"/>
      <c r="S6222" s="48"/>
      <c r="T6222" s="48"/>
      <c r="U6222" s="48"/>
      <c r="V6222" s="48"/>
      <c r="W6222" s="51" t="s">
        <v>3579</v>
      </c>
      <c r="X6222" t="str">
        <f t="shared" si="194"/>
        <v>SS;SS;SS</v>
      </c>
      <c r="Y6222" cm="1">
        <f t="array" ref="Y6222">SUM(_xlfn.XLOOKUP(_xlfn.TOROW(F6222:V6222,1),$AN$34:$AN$43,$AL$34:$AL$43,,0,1))</f>
        <v>9</v>
      </c>
      <c r="Z6222">
        <f t="shared" si="195"/>
        <v>3</v>
      </c>
      <c r="AA6222" t="str">
        <v>HD</v>
      </c>
      <c r="AG6222">
        <v>8701</v>
      </c>
      <c r="AH6222">
        <v>5</v>
      </c>
      <c r="AT6222">
        <v>3</v>
      </c>
    </row>
    <row r="6223" spans="2:46" ht="15" customHeight="1">
      <c r="B6223" s="48">
        <v>7993</v>
      </c>
      <c r="C6223" s="49">
        <v>45464</v>
      </c>
      <c r="D6223" s="50">
        <v>0.82192129629629629</v>
      </c>
      <c r="E6223" s="48" t="s">
        <v>13361</v>
      </c>
      <c r="F6223" s="48" t="s">
        <v>304</v>
      </c>
      <c r="G6223" s="48" t="s">
        <v>51</v>
      </c>
      <c r="H6223" s="48" t="s">
        <v>51</v>
      </c>
      <c r="I6223" s="48" t="s">
        <v>280</v>
      </c>
      <c r="J6223" s="48" t="s">
        <v>280</v>
      </c>
      <c r="K6223" s="48" t="s">
        <v>803</v>
      </c>
      <c r="L6223" s="48" t="s">
        <v>719</v>
      </c>
      <c r="M6223" s="48"/>
      <c r="N6223" s="48"/>
      <c r="O6223" s="48"/>
      <c r="P6223" s="48"/>
      <c r="Q6223" s="48"/>
      <c r="R6223" s="48"/>
      <c r="S6223" s="48"/>
      <c r="T6223" s="48"/>
      <c r="U6223" s="48"/>
      <c r="V6223" s="48"/>
      <c r="W6223" s="51" t="s">
        <v>5673</v>
      </c>
      <c r="X6223" t="str">
        <f t="shared" si="194"/>
        <v>HD;BB;BB;WB;WB;SS;BE</v>
      </c>
      <c r="Y6223" cm="1">
        <f t="array" ref="Y6223">SUM(_xlfn.XLOOKUP(_xlfn.TOROW(F6223:V6223,1),$AN$34:$AN$43,$AL$34:$AL$43,,0,1))</f>
        <v>57</v>
      </c>
      <c r="Z6223">
        <f t="shared" si="195"/>
        <v>7</v>
      </c>
      <c r="AA6223" t="str">
        <v>HD</v>
      </c>
      <c r="AG6223">
        <v>8704</v>
      </c>
      <c r="AH6223">
        <v>5</v>
      </c>
      <c r="AT6223">
        <v>7</v>
      </c>
    </row>
    <row r="6224" spans="2:46" ht="15" customHeight="1">
      <c r="B6224" s="48">
        <v>7994</v>
      </c>
      <c r="C6224" s="49">
        <v>45464</v>
      </c>
      <c r="D6224" s="50">
        <v>0.82201388888888893</v>
      </c>
      <c r="E6224" s="48" t="s">
        <v>8565</v>
      </c>
      <c r="F6224" s="48" t="s">
        <v>51</v>
      </c>
      <c r="G6224" s="48" t="s">
        <v>51</v>
      </c>
      <c r="H6224" s="48" t="s">
        <v>51</v>
      </c>
      <c r="I6224" s="48"/>
      <c r="J6224" s="48"/>
      <c r="K6224" s="48"/>
      <c r="L6224" s="48"/>
      <c r="M6224" s="48"/>
      <c r="N6224" s="48"/>
      <c r="O6224" s="48"/>
      <c r="P6224" s="48"/>
      <c r="Q6224" s="48"/>
      <c r="R6224" s="48"/>
      <c r="S6224" s="48"/>
      <c r="T6224" s="48"/>
      <c r="U6224" s="48"/>
      <c r="V6224" s="48"/>
      <c r="W6224" s="51" t="s">
        <v>2289</v>
      </c>
      <c r="X6224" t="str">
        <f t="shared" si="194"/>
        <v>BB;BB;BB</v>
      </c>
      <c r="Y6224" cm="1">
        <f t="array" ref="Y6224">SUM(_xlfn.XLOOKUP(_xlfn.TOROW(F6224:V6224,1),$AN$34:$AN$43,$AL$34:$AL$43,,0,1))</f>
        <v>30</v>
      </c>
      <c r="Z6224">
        <f t="shared" si="195"/>
        <v>3</v>
      </c>
      <c r="AA6224" t="str">
        <v>DH</v>
      </c>
      <c r="AG6224">
        <v>8705</v>
      </c>
      <c r="AH6224">
        <v>5</v>
      </c>
      <c r="AT6224">
        <v>3</v>
      </c>
    </row>
    <row r="6225" spans="2:46" ht="15" customHeight="1">
      <c r="B6225" s="48">
        <v>7995</v>
      </c>
      <c r="C6225" s="49">
        <v>45464</v>
      </c>
      <c r="D6225" s="50">
        <v>0.82284722222222217</v>
      </c>
      <c r="E6225" s="48" t="s">
        <v>13362</v>
      </c>
      <c r="F6225" s="48" t="s">
        <v>280</v>
      </c>
      <c r="G6225" s="48" t="s">
        <v>280</v>
      </c>
      <c r="H6225" s="48" t="s">
        <v>803</v>
      </c>
      <c r="I6225" s="48" t="s">
        <v>133</v>
      </c>
      <c r="J6225" s="48" t="s">
        <v>133</v>
      </c>
      <c r="K6225" s="48"/>
      <c r="L6225" s="48"/>
      <c r="M6225" s="48"/>
      <c r="N6225" s="48"/>
      <c r="O6225" s="48"/>
      <c r="P6225" s="48"/>
      <c r="Q6225" s="48"/>
      <c r="R6225" s="48"/>
      <c r="S6225" s="48"/>
      <c r="T6225" s="48"/>
      <c r="U6225" s="48"/>
      <c r="V6225" s="48"/>
      <c r="W6225" s="51" t="s">
        <v>5674</v>
      </c>
      <c r="X6225" t="str">
        <f t="shared" si="194"/>
        <v>WB;WB;SS;SO;SO</v>
      </c>
      <c r="Y6225" cm="1">
        <f t="array" ref="Y6225">SUM(_xlfn.XLOOKUP(_xlfn.TOROW(F6225:V6225,1),$AN$34:$AN$43,$AL$34:$AL$43,,0,1))</f>
        <v>29</v>
      </c>
      <c r="Z6225">
        <f t="shared" si="195"/>
        <v>5</v>
      </c>
      <c r="AA6225" t="str">
        <v>DH</v>
      </c>
      <c r="AG6225">
        <v>8707</v>
      </c>
      <c r="AH6225">
        <v>5</v>
      </c>
      <c r="AT6225">
        <v>5</v>
      </c>
    </row>
    <row r="6226" spans="2:46" ht="15" customHeight="1">
      <c r="B6226" s="48">
        <v>7996</v>
      </c>
      <c r="C6226" s="49">
        <v>45464</v>
      </c>
      <c r="D6226" s="50">
        <v>0.82290509259259259</v>
      </c>
      <c r="E6226" s="48" t="s">
        <v>13363</v>
      </c>
      <c r="F6226" s="48" t="s">
        <v>189</v>
      </c>
      <c r="G6226" s="48" t="s">
        <v>189</v>
      </c>
      <c r="H6226" s="48" t="s">
        <v>189</v>
      </c>
      <c r="I6226" s="48" t="s">
        <v>189</v>
      </c>
      <c r="J6226" s="48" t="s">
        <v>189</v>
      </c>
      <c r="K6226" s="48" t="s">
        <v>189</v>
      </c>
      <c r="L6226" s="48" t="s">
        <v>304</v>
      </c>
      <c r="M6226" s="48" t="s">
        <v>243</v>
      </c>
      <c r="N6226" s="48" t="s">
        <v>304</v>
      </c>
      <c r="O6226" s="48" t="s">
        <v>304</v>
      </c>
      <c r="P6226" s="48"/>
      <c r="Q6226" s="48"/>
      <c r="R6226" s="48"/>
      <c r="S6226" s="48"/>
      <c r="T6226" s="48"/>
      <c r="U6226" s="48"/>
      <c r="V6226" s="48"/>
      <c r="W6226" s="51" t="s">
        <v>5675</v>
      </c>
      <c r="X6226" t="str">
        <f t="shared" si="194"/>
        <v>JB;JB;JB;JB;JB;JB;HD;CB;HD;HD</v>
      </c>
      <c r="Y6226" cm="1">
        <f t="array" ref="Y6226">SUM(_xlfn.XLOOKUP(_xlfn.TOROW(F6226:V6226,1),$AN$34:$AN$43,$AL$34:$AL$43,,0,1))</f>
        <v>35</v>
      </c>
      <c r="Z6226">
        <f t="shared" si="195"/>
        <v>10</v>
      </c>
      <c r="AA6226" t="str">
        <v>DH</v>
      </c>
      <c r="AG6226">
        <v>8711</v>
      </c>
      <c r="AH6226">
        <v>5</v>
      </c>
      <c r="AT6226">
        <v>10</v>
      </c>
    </row>
    <row r="6227" spans="2:46" ht="15" customHeight="1">
      <c r="B6227" s="48">
        <v>7997</v>
      </c>
      <c r="C6227" s="49">
        <v>45464</v>
      </c>
      <c r="D6227" s="50">
        <v>0.82387731481481485</v>
      </c>
      <c r="E6227" s="48" t="s">
        <v>13364</v>
      </c>
      <c r="F6227" s="48" t="s">
        <v>719</v>
      </c>
      <c r="G6227" s="48" t="s">
        <v>189</v>
      </c>
      <c r="H6227" s="48" t="s">
        <v>194</v>
      </c>
      <c r="I6227" s="48" t="s">
        <v>304</v>
      </c>
      <c r="J6227" s="48" t="s">
        <v>803</v>
      </c>
      <c r="K6227" s="48" t="s">
        <v>243</v>
      </c>
      <c r="L6227" s="48" t="s">
        <v>280</v>
      </c>
      <c r="M6227" s="48" t="s">
        <v>189</v>
      </c>
      <c r="N6227" s="48" t="s">
        <v>280</v>
      </c>
      <c r="O6227" s="48" t="s">
        <v>319</v>
      </c>
      <c r="P6227" s="48"/>
      <c r="Q6227" s="48"/>
      <c r="R6227" s="48"/>
      <c r="S6227" s="48"/>
      <c r="T6227" s="48"/>
      <c r="U6227" s="48"/>
      <c r="V6227" s="48"/>
      <c r="W6227" s="51" t="s">
        <v>5676</v>
      </c>
      <c r="X6227" t="str">
        <f t="shared" si="194"/>
        <v>BE;JB;DH;HD;SS;CB;WB;JB;WB;FR</v>
      </c>
      <c r="Y6227" cm="1">
        <f t="array" ref="Y6227">SUM(_xlfn.XLOOKUP(_xlfn.TOROW(F6227:V6227,1),$AN$34:$AN$43,$AL$34:$AL$43,,0,1))</f>
        <v>59</v>
      </c>
      <c r="Z6227">
        <f t="shared" si="195"/>
        <v>10</v>
      </c>
      <c r="AA6227" t="str">
        <v>DH</v>
      </c>
      <c r="AG6227">
        <v>8719</v>
      </c>
      <c r="AH6227">
        <v>5</v>
      </c>
      <c r="AT6227">
        <v>10</v>
      </c>
    </row>
    <row r="6228" spans="2:46" ht="15" customHeight="1">
      <c r="B6228" s="48">
        <v>7998</v>
      </c>
      <c r="C6228" s="49">
        <v>45464</v>
      </c>
      <c r="D6228" s="50">
        <v>0.82527777777777778</v>
      </c>
      <c r="E6228" s="48" t="s">
        <v>8488</v>
      </c>
      <c r="F6228" s="48" t="s">
        <v>280</v>
      </c>
      <c r="G6228" s="48" t="s">
        <v>280</v>
      </c>
      <c r="H6228" s="48" t="s">
        <v>803</v>
      </c>
      <c r="I6228" s="48" t="s">
        <v>803</v>
      </c>
      <c r="J6228" s="48"/>
      <c r="K6228" s="48"/>
      <c r="L6228" s="48"/>
      <c r="M6228" s="48"/>
      <c r="N6228" s="48"/>
      <c r="O6228" s="48"/>
      <c r="P6228" s="48"/>
      <c r="Q6228" s="48"/>
      <c r="R6228" s="48"/>
      <c r="S6228" s="48"/>
      <c r="T6228" s="48"/>
      <c r="U6228" s="48"/>
      <c r="V6228" s="48"/>
      <c r="W6228" s="51" t="s">
        <v>5677</v>
      </c>
      <c r="X6228" t="str">
        <f t="shared" si="194"/>
        <v>WB;WB;SS;SS</v>
      </c>
      <c r="Y6228" cm="1">
        <f t="array" ref="Y6228">SUM(_xlfn.XLOOKUP(_xlfn.TOROW(F6228:V6228,1),$AN$34:$AN$43,$AL$34:$AL$43,,0,1))</f>
        <v>28</v>
      </c>
      <c r="Z6228">
        <f t="shared" si="195"/>
        <v>4</v>
      </c>
      <c r="AA6228" t="str">
        <v>CB</v>
      </c>
      <c r="AG6228">
        <v>8747</v>
      </c>
      <c r="AH6228">
        <v>5</v>
      </c>
      <c r="AT6228">
        <v>4</v>
      </c>
    </row>
    <row r="6229" spans="2:46" ht="15" customHeight="1">
      <c r="B6229" s="48">
        <v>7999</v>
      </c>
      <c r="C6229" s="49">
        <v>45464</v>
      </c>
      <c r="D6229" s="50">
        <v>0.82609953703703709</v>
      </c>
      <c r="E6229" s="48" t="s">
        <v>13365</v>
      </c>
      <c r="F6229" s="48" t="s">
        <v>243</v>
      </c>
      <c r="G6229" s="48" t="s">
        <v>243</v>
      </c>
      <c r="H6229" s="48" t="s">
        <v>243</v>
      </c>
      <c r="I6229" s="48" t="s">
        <v>803</v>
      </c>
      <c r="J6229" s="48" t="s">
        <v>243</v>
      </c>
      <c r="K6229" s="48" t="s">
        <v>319</v>
      </c>
      <c r="L6229" s="48" t="s">
        <v>319</v>
      </c>
      <c r="M6229" s="48"/>
      <c r="N6229" s="48"/>
      <c r="O6229" s="48"/>
      <c r="P6229" s="48"/>
      <c r="Q6229" s="48"/>
      <c r="R6229" s="48"/>
      <c r="S6229" s="48"/>
      <c r="T6229" s="48"/>
      <c r="U6229" s="48"/>
      <c r="V6229" s="48"/>
      <c r="W6229" s="51" t="s">
        <v>5678</v>
      </c>
      <c r="X6229" t="str">
        <f t="shared" si="194"/>
        <v>CB;CB;CB;SS;CB;FR;FR</v>
      </c>
      <c r="Y6229" cm="1">
        <f t="array" ref="Y6229">SUM(_xlfn.XLOOKUP(_xlfn.TOROW(F6229:V6229,1),$AN$34:$AN$43,$AL$34:$AL$43,,0,1))</f>
        <v>41</v>
      </c>
      <c r="Z6229">
        <f t="shared" si="195"/>
        <v>7</v>
      </c>
      <c r="AA6229" t="str">
        <v>CB</v>
      </c>
      <c r="AG6229">
        <v>8749</v>
      </c>
      <c r="AH6229">
        <v>5</v>
      </c>
      <c r="AT6229">
        <v>7</v>
      </c>
    </row>
    <row r="6230" spans="2:46" ht="15" customHeight="1">
      <c r="B6230" s="48">
        <v>8000</v>
      </c>
      <c r="C6230" s="49">
        <v>45464</v>
      </c>
      <c r="D6230" s="50">
        <v>0.82737268518518514</v>
      </c>
      <c r="E6230" s="48" t="s">
        <v>13366</v>
      </c>
      <c r="F6230" s="48" t="s">
        <v>719</v>
      </c>
      <c r="G6230" s="48" t="s">
        <v>133</v>
      </c>
      <c r="H6230" s="48" t="s">
        <v>719</v>
      </c>
      <c r="I6230" s="48" t="s">
        <v>719</v>
      </c>
      <c r="J6230" s="48"/>
      <c r="K6230" s="48"/>
      <c r="L6230" s="48"/>
      <c r="M6230" s="48"/>
      <c r="N6230" s="48"/>
      <c r="O6230" s="48"/>
      <c r="P6230" s="48"/>
      <c r="Q6230" s="48"/>
      <c r="R6230" s="48"/>
      <c r="S6230" s="48"/>
      <c r="T6230" s="48"/>
      <c r="U6230" s="48"/>
      <c r="V6230" s="48"/>
      <c r="W6230" s="51" t="s">
        <v>5679</v>
      </c>
      <c r="X6230" t="str">
        <f t="shared" si="194"/>
        <v>BE;SO;BE;BE</v>
      </c>
      <c r="Y6230" cm="1">
        <f t="array" ref="Y6230">SUM(_xlfn.XLOOKUP(_xlfn.TOROW(F6230:V6230,1),$AN$34:$AN$43,$AL$34:$AL$43,,0,1))</f>
        <v>17</v>
      </c>
      <c r="Z6230">
        <f t="shared" si="195"/>
        <v>4</v>
      </c>
      <c r="AA6230" t="str">
        <v>CB</v>
      </c>
      <c r="AG6230">
        <v>8754</v>
      </c>
      <c r="AH6230">
        <v>5</v>
      </c>
      <c r="AT6230">
        <v>4</v>
      </c>
    </row>
    <row r="6231" spans="2:46" ht="15" customHeight="1">
      <c r="B6231" s="48">
        <v>8001</v>
      </c>
      <c r="C6231" s="49">
        <v>45464</v>
      </c>
      <c r="D6231" s="50">
        <v>0.8274421296296296</v>
      </c>
      <c r="E6231" s="48" t="s">
        <v>13367</v>
      </c>
      <c r="F6231" s="48" t="s">
        <v>194</v>
      </c>
      <c r="G6231" s="48" t="s">
        <v>194</v>
      </c>
      <c r="H6231" s="48" t="s">
        <v>194</v>
      </c>
      <c r="I6231" s="48" t="s">
        <v>304</v>
      </c>
      <c r="J6231" s="48" t="s">
        <v>319</v>
      </c>
      <c r="K6231" s="48" t="s">
        <v>319</v>
      </c>
      <c r="L6231" s="48" t="s">
        <v>319</v>
      </c>
      <c r="M6231" s="48" t="s">
        <v>319</v>
      </c>
      <c r="N6231" s="48" t="s">
        <v>719</v>
      </c>
      <c r="O6231" s="48" t="s">
        <v>719</v>
      </c>
      <c r="P6231" s="48" t="s">
        <v>133</v>
      </c>
      <c r="Q6231" s="48" t="s">
        <v>280</v>
      </c>
      <c r="R6231" s="48"/>
      <c r="S6231" s="48"/>
      <c r="T6231" s="48"/>
      <c r="U6231" s="48"/>
      <c r="V6231" s="48"/>
      <c r="W6231" s="51" t="s">
        <v>5680</v>
      </c>
      <c r="X6231" t="str">
        <f t="shared" si="194"/>
        <v>DH;DH;DH;HD;FR;FR;FR;FR;BE;BE;SO;WB</v>
      </c>
      <c r="Y6231" cm="1">
        <f t="array" ref="Y6231">SUM(_xlfn.XLOOKUP(_xlfn.TOROW(F6231:V6231,1),$AN$34:$AN$43,$AL$34:$AL$43,,0,1))</f>
        <v>69</v>
      </c>
      <c r="Z6231">
        <f t="shared" si="195"/>
        <v>12</v>
      </c>
      <c r="AA6231" t="str">
        <v>CB</v>
      </c>
      <c r="AG6231">
        <v>8758</v>
      </c>
      <c r="AH6231">
        <v>5</v>
      </c>
      <c r="AT6231">
        <v>12</v>
      </c>
    </row>
    <row r="6232" spans="2:46" ht="15" customHeight="1">
      <c r="B6232" s="48">
        <v>8002</v>
      </c>
      <c r="C6232" s="49">
        <v>45464</v>
      </c>
      <c r="D6232" s="50">
        <v>0.82870370370370372</v>
      </c>
      <c r="E6232" s="48" t="s">
        <v>13368</v>
      </c>
      <c r="F6232" s="48" t="s">
        <v>51</v>
      </c>
      <c r="G6232" s="48" t="s">
        <v>133</v>
      </c>
      <c r="H6232" s="48" t="s">
        <v>133</v>
      </c>
      <c r="I6232" s="48" t="s">
        <v>319</v>
      </c>
      <c r="J6232" s="48" t="s">
        <v>133</v>
      </c>
      <c r="K6232" s="48"/>
      <c r="L6232" s="48"/>
      <c r="M6232" s="48"/>
      <c r="N6232" s="48"/>
      <c r="O6232" s="48"/>
      <c r="P6232" s="48"/>
      <c r="Q6232" s="48"/>
      <c r="R6232" s="48"/>
      <c r="S6232" s="48"/>
      <c r="T6232" s="48"/>
      <c r="U6232" s="48"/>
      <c r="V6232" s="48"/>
      <c r="W6232" s="51" t="s">
        <v>5681</v>
      </c>
      <c r="X6232" t="str">
        <f t="shared" si="194"/>
        <v>BB;SO;SO;FR;SO</v>
      </c>
      <c r="Y6232" cm="1">
        <f t="array" ref="Y6232">SUM(_xlfn.XLOOKUP(_xlfn.TOROW(F6232:V6232,1),$AN$34:$AN$43,$AL$34:$AL$43,,0,1))</f>
        <v>19</v>
      </c>
      <c r="Z6232">
        <f t="shared" si="195"/>
        <v>5</v>
      </c>
      <c r="AA6232" t="str">
        <v>CB</v>
      </c>
      <c r="AG6232">
        <v>8762</v>
      </c>
      <c r="AH6232">
        <v>5</v>
      </c>
      <c r="AT6232">
        <v>5</v>
      </c>
    </row>
    <row r="6233" spans="2:46" ht="15" customHeight="1">
      <c r="B6233" s="48">
        <v>8003</v>
      </c>
      <c r="C6233" s="49">
        <v>45464</v>
      </c>
      <c r="D6233" s="50">
        <v>0.8306944444444444</v>
      </c>
      <c r="E6233" s="48" t="s">
        <v>13369</v>
      </c>
      <c r="F6233" s="48" t="s">
        <v>319</v>
      </c>
      <c r="G6233" s="48" t="s">
        <v>319</v>
      </c>
      <c r="H6233" s="48" t="s">
        <v>189</v>
      </c>
      <c r="I6233" s="48" t="s">
        <v>194</v>
      </c>
      <c r="J6233" s="48"/>
      <c r="K6233" s="48"/>
      <c r="L6233" s="48"/>
      <c r="M6233" s="48"/>
      <c r="N6233" s="48"/>
      <c r="O6233" s="48"/>
      <c r="P6233" s="48"/>
      <c r="Q6233" s="48"/>
      <c r="R6233" s="48"/>
      <c r="S6233" s="48"/>
      <c r="T6233" s="48"/>
      <c r="U6233" s="48"/>
      <c r="V6233" s="48"/>
      <c r="W6233" s="51" t="s">
        <v>5682</v>
      </c>
      <c r="X6233" t="str">
        <f t="shared" si="194"/>
        <v>FR;FR;JB;DH</v>
      </c>
      <c r="Y6233" cm="1">
        <f t="array" ref="Y6233">SUM(_xlfn.XLOOKUP(_xlfn.TOROW(F6233:V6233,1),$AN$34:$AN$43,$AL$34:$AL$43,,0,1))</f>
        <v>16</v>
      </c>
      <c r="Z6233">
        <f t="shared" si="195"/>
        <v>4</v>
      </c>
      <c r="AA6233" t="str">
        <v>BB</v>
      </c>
      <c r="AG6233">
        <v>8780</v>
      </c>
      <c r="AH6233">
        <v>5</v>
      </c>
      <c r="AT6233">
        <v>4</v>
      </c>
    </row>
    <row r="6234" spans="2:46" ht="15" customHeight="1">
      <c r="B6234" s="48">
        <v>8004</v>
      </c>
      <c r="C6234" s="49">
        <v>45464</v>
      </c>
      <c r="D6234" s="50">
        <v>0.83135416666666662</v>
      </c>
      <c r="E6234" s="48" t="s">
        <v>13370</v>
      </c>
      <c r="F6234" s="48" t="s">
        <v>243</v>
      </c>
      <c r="G6234" s="48" t="s">
        <v>243</v>
      </c>
      <c r="H6234" s="48" t="s">
        <v>243</v>
      </c>
      <c r="I6234" s="48" t="s">
        <v>194</v>
      </c>
      <c r="J6234" s="48" t="s">
        <v>719</v>
      </c>
      <c r="K6234" s="48"/>
      <c r="L6234" s="48"/>
      <c r="M6234" s="48"/>
      <c r="N6234" s="48"/>
      <c r="O6234" s="48"/>
      <c r="P6234" s="48"/>
      <c r="Q6234" s="48"/>
      <c r="R6234" s="48"/>
      <c r="S6234" s="48"/>
      <c r="T6234" s="48"/>
      <c r="U6234" s="48"/>
      <c r="V6234" s="48"/>
      <c r="W6234" s="51" t="s">
        <v>5683</v>
      </c>
      <c r="X6234" t="str">
        <f t="shared" si="194"/>
        <v>CB;CB;CB;DH;BE</v>
      </c>
      <c r="Y6234" cm="1">
        <f t="array" ref="Y6234">SUM(_xlfn.XLOOKUP(_xlfn.TOROW(F6234:V6234,1),$AN$34:$AN$43,$AL$34:$AL$43,,0,1))</f>
        <v>38</v>
      </c>
      <c r="Z6234">
        <f t="shared" si="195"/>
        <v>5</v>
      </c>
      <c r="AA6234" t="str">
        <v>SO</v>
      </c>
      <c r="AG6234">
        <v>8797</v>
      </c>
      <c r="AH6234">
        <v>5</v>
      </c>
      <c r="AT6234">
        <v>5</v>
      </c>
    </row>
    <row r="6235" spans="2:46" ht="15" customHeight="1">
      <c r="B6235" s="48">
        <v>8005</v>
      </c>
      <c r="C6235" s="49">
        <v>45464</v>
      </c>
      <c r="D6235" s="50">
        <v>0.83202546296296298</v>
      </c>
      <c r="E6235" s="48" t="s">
        <v>13371</v>
      </c>
      <c r="F6235" s="48" t="s">
        <v>719</v>
      </c>
      <c r="G6235" s="48" t="s">
        <v>803</v>
      </c>
      <c r="H6235" s="48" t="s">
        <v>51</v>
      </c>
      <c r="I6235" s="48" t="s">
        <v>194</v>
      </c>
      <c r="J6235" s="48" t="s">
        <v>243</v>
      </c>
      <c r="K6235" s="48" t="s">
        <v>319</v>
      </c>
      <c r="L6235" s="48" t="s">
        <v>803</v>
      </c>
      <c r="M6235" s="48" t="s">
        <v>803</v>
      </c>
      <c r="N6235" s="48"/>
      <c r="O6235" s="48"/>
      <c r="P6235" s="48"/>
      <c r="Q6235" s="48"/>
      <c r="R6235" s="48"/>
      <c r="S6235" s="48"/>
      <c r="T6235" s="48"/>
      <c r="U6235" s="48"/>
      <c r="V6235" s="48"/>
      <c r="W6235" s="51" t="s">
        <v>5684</v>
      </c>
      <c r="X6235" t="str">
        <f t="shared" si="194"/>
        <v>BE;SS;BB;DH;CB;FR;SS;SS</v>
      </c>
      <c r="Y6235" cm="1">
        <f t="array" ref="Y6235">SUM(_xlfn.XLOOKUP(_xlfn.TOROW(F6235:V6235,1),$AN$34:$AN$43,$AL$34:$AL$43,,0,1))</f>
        <v>44</v>
      </c>
      <c r="Z6235">
        <f t="shared" si="195"/>
        <v>8</v>
      </c>
      <c r="AA6235" t="str">
        <v>DH</v>
      </c>
      <c r="AG6235">
        <v>8804</v>
      </c>
      <c r="AH6235">
        <v>5</v>
      </c>
      <c r="AT6235">
        <v>8</v>
      </c>
    </row>
    <row r="6236" spans="2:46" ht="15" customHeight="1">
      <c r="B6236" s="48">
        <v>8006</v>
      </c>
      <c r="C6236" s="49">
        <v>45464</v>
      </c>
      <c r="D6236" s="50">
        <v>0.83276620370370369</v>
      </c>
      <c r="E6236" s="48" t="s">
        <v>8551</v>
      </c>
      <c r="F6236" s="48" t="s">
        <v>194</v>
      </c>
      <c r="G6236" s="48" t="s">
        <v>194</v>
      </c>
      <c r="H6236" s="48" t="s">
        <v>194</v>
      </c>
      <c r="I6236" s="48" t="s">
        <v>194</v>
      </c>
      <c r="J6236" s="48" t="s">
        <v>194</v>
      </c>
      <c r="K6236" s="48"/>
      <c r="L6236" s="48"/>
      <c r="M6236" s="48"/>
      <c r="N6236" s="48"/>
      <c r="O6236" s="48"/>
      <c r="P6236" s="48"/>
      <c r="Q6236" s="48"/>
      <c r="R6236" s="48"/>
      <c r="S6236" s="48"/>
      <c r="T6236" s="48"/>
      <c r="U6236" s="48"/>
      <c r="V6236" s="48"/>
      <c r="W6236" s="51" t="s">
        <v>4732</v>
      </c>
      <c r="X6236" t="str">
        <f t="shared" si="194"/>
        <v>DH;DH;DH;DH;DH</v>
      </c>
      <c r="Y6236" cm="1">
        <f t="array" ref="Y6236">SUM(_xlfn.XLOOKUP(_xlfn.TOROW(F6236:V6236,1),$AN$34:$AN$43,$AL$34:$AL$43,,0,1))</f>
        <v>45</v>
      </c>
      <c r="Z6236">
        <f t="shared" si="195"/>
        <v>5</v>
      </c>
      <c r="AA6236" t="str">
        <v>SS</v>
      </c>
      <c r="AG6236">
        <v>8815</v>
      </c>
      <c r="AH6236">
        <v>5</v>
      </c>
      <c r="AT6236">
        <v>5</v>
      </c>
    </row>
    <row r="6237" spans="2:46" ht="15" customHeight="1">
      <c r="B6237" s="48">
        <v>8007</v>
      </c>
      <c r="C6237" s="49">
        <v>45464</v>
      </c>
      <c r="D6237" s="50">
        <v>0.83351851851851855</v>
      </c>
      <c r="E6237" s="48" t="s">
        <v>13372</v>
      </c>
      <c r="F6237" s="48" t="s">
        <v>51</v>
      </c>
      <c r="G6237" s="48" t="s">
        <v>51</v>
      </c>
      <c r="H6237" s="48" t="s">
        <v>51</v>
      </c>
      <c r="I6237" s="48" t="s">
        <v>51</v>
      </c>
      <c r="J6237" s="48" t="s">
        <v>280</v>
      </c>
      <c r="K6237" s="48" t="s">
        <v>280</v>
      </c>
      <c r="L6237" s="48" t="s">
        <v>719</v>
      </c>
      <c r="M6237" s="48" t="s">
        <v>189</v>
      </c>
      <c r="N6237" s="48" t="s">
        <v>719</v>
      </c>
      <c r="O6237" s="48" t="s">
        <v>304</v>
      </c>
      <c r="P6237" s="48" t="s">
        <v>304</v>
      </c>
      <c r="Q6237" s="48" t="s">
        <v>243</v>
      </c>
      <c r="R6237" s="48"/>
      <c r="S6237" s="48"/>
      <c r="T6237" s="48"/>
      <c r="U6237" s="48"/>
      <c r="V6237" s="48"/>
      <c r="W6237" s="51" t="s">
        <v>5685</v>
      </c>
      <c r="X6237" t="str">
        <f t="shared" si="194"/>
        <v>BB;BB;BB;BB;WB;WB;BE;JB;BE;HD;HD;CB</v>
      </c>
      <c r="Y6237" cm="1">
        <f t="array" ref="Y6237">SUM(_xlfn.XLOOKUP(_xlfn.TOROW(F6237:V6237,1),$AN$34:$AN$43,$AL$34:$AL$43,,0,1))</f>
        <v>95</v>
      </c>
      <c r="Z6237">
        <f t="shared" si="195"/>
        <v>12</v>
      </c>
      <c r="AA6237" t="str">
        <v>CB</v>
      </c>
      <c r="AG6237">
        <v>8818</v>
      </c>
      <c r="AH6237">
        <v>5</v>
      </c>
      <c r="AT6237">
        <v>12</v>
      </c>
    </row>
    <row r="6238" spans="2:46" ht="15" customHeight="1">
      <c r="B6238" s="48">
        <v>8008</v>
      </c>
      <c r="C6238" s="49">
        <v>45464</v>
      </c>
      <c r="D6238" s="50">
        <v>0.83357638888888885</v>
      </c>
      <c r="E6238" s="48" t="s">
        <v>9312</v>
      </c>
      <c r="F6238" s="48" t="s">
        <v>803</v>
      </c>
      <c r="G6238" s="48" t="s">
        <v>803</v>
      </c>
      <c r="H6238" s="48" t="s">
        <v>803</v>
      </c>
      <c r="I6238" s="48" t="s">
        <v>51</v>
      </c>
      <c r="J6238" s="48"/>
      <c r="K6238" s="48"/>
      <c r="L6238" s="48"/>
      <c r="M6238" s="48"/>
      <c r="N6238" s="48"/>
      <c r="O6238" s="48"/>
      <c r="P6238" s="48"/>
      <c r="Q6238" s="48"/>
      <c r="R6238" s="48"/>
      <c r="S6238" s="48"/>
      <c r="T6238" s="48"/>
      <c r="U6238" s="48"/>
      <c r="V6238" s="48"/>
      <c r="W6238" s="51" t="s">
        <v>5686</v>
      </c>
      <c r="X6238" t="str">
        <f t="shared" si="194"/>
        <v>SS;SS;SS;BB</v>
      </c>
      <c r="Y6238" cm="1">
        <f t="array" ref="Y6238">SUM(_xlfn.XLOOKUP(_xlfn.TOROW(F6238:V6238,1),$AN$34:$AN$43,$AL$34:$AL$43,,0,1))</f>
        <v>19</v>
      </c>
      <c r="Z6238">
        <f t="shared" si="195"/>
        <v>4</v>
      </c>
      <c r="AA6238" t="str">
        <v>SO</v>
      </c>
      <c r="AG6238">
        <v>8819</v>
      </c>
      <c r="AH6238">
        <v>5</v>
      </c>
      <c r="AT6238">
        <v>4</v>
      </c>
    </row>
    <row r="6239" spans="2:46" ht="15" customHeight="1">
      <c r="B6239" s="48">
        <v>8009</v>
      </c>
      <c r="C6239" s="49">
        <v>45464</v>
      </c>
      <c r="D6239" s="50">
        <v>0.83390046296296294</v>
      </c>
      <c r="E6239" s="48" t="s">
        <v>11444</v>
      </c>
      <c r="F6239" s="48" t="s">
        <v>243</v>
      </c>
      <c r="G6239" s="48" t="s">
        <v>304</v>
      </c>
      <c r="H6239" s="48" t="s">
        <v>304</v>
      </c>
      <c r="I6239" s="48" t="s">
        <v>243</v>
      </c>
      <c r="J6239" s="48" t="s">
        <v>243</v>
      </c>
      <c r="K6239" s="48"/>
      <c r="L6239" s="48"/>
      <c r="M6239" s="48"/>
      <c r="N6239" s="48"/>
      <c r="O6239" s="48"/>
      <c r="P6239" s="48"/>
      <c r="Q6239" s="48"/>
      <c r="R6239" s="48"/>
      <c r="S6239" s="48"/>
      <c r="T6239" s="48"/>
      <c r="U6239" s="48"/>
      <c r="V6239" s="48"/>
      <c r="W6239" s="51" t="s">
        <v>5687</v>
      </c>
      <c r="X6239" t="str">
        <f t="shared" si="194"/>
        <v>CB;HD;HD;CB;CB</v>
      </c>
      <c r="Y6239" cm="1">
        <f t="array" ref="Y6239">SUM(_xlfn.XLOOKUP(_xlfn.TOROW(F6239:V6239,1),$AN$34:$AN$43,$AL$34:$AL$43,,0,1))</f>
        <v>38</v>
      </c>
      <c r="Z6239">
        <f t="shared" si="195"/>
        <v>5</v>
      </c>
      <c r="AA6239" t="str">
        <v>BE</v>
      </c>
      <c r="AG6239">
        <v>8823</v>
      </c>
      <c r="AH6239">
        <v>5</v>
      </c>
      <c r="AT6239">
        <v>5</v>
      </c>
    </row>
    <row r="6240" spans="2:46" ht="15" customHeight="1">
      <c r="B6240" s="48">
        <v>8010</v>
      </c>
      <c r="C6240" s="49">
        <v>45464</v>
      </c>
      <c r="D6240" s="50">
        <v>0.83480324074074075</v>
      </c>
      <c r="E6240" s="48" t="s">
        <v>13373</v>
      </c>
      <c r="F6240" s="48" t="s">
        <v>243</v>
      </c>
      <c r="G6240" s="48" t="s">
        <v>243</v>
      </c>
      <c r="H6240" s="48" t="s">
        <v>304</v>
      </c>
      <c r="I6240" s="48" t="s">
        <v>319</v>
      </c>
      <c r="J6240" s="48" t="s">
        <v>133</v>
      </c>
      <c r="K6240" s="48" t="s">
        <v>189</v>
      </c>
      <c r="L6240" s="48"/>
      <c r="M6240" s="48"/>
      <c r="N6240" s="48"/>
      <c r="O6240" s="48"/>
      <c r="P6240" s="48"/>
      <c r="Q6240" s="48"/>
      <c r="R6240" s="48"/>
      <c r="S6240" s="48"/>
      <c r="T6240" s="48"/>
      <c r="U6240" s="48"/>
      <c r="V6240" s="48"/>
      <c r="W6240" s="51" t="s">
        <v>5688</v>
      </c>
      <c r="X6240" t="str">
        <f t="shared" si="194"/>
        <v>CB;CB;HD;FR;SO;JB</v>
      </c>
      <c r="Y6240" cm="1">
        <f t="array" ref="Y6240">SUM(_xlfn.XLOOKUP(_xlfn.TOROW(F6240:V6240,1),$AN$34:$AN$43,$AL$34:$AL$43,,0,1))</f>
        <v>29</v>
      </c>
      <c r="Z6240">
        <f t="shared" si="195"/>
        <v>6</v>
      </c>
      <c r="AA6240" t="str">
        <v>SO</v>
      </c>
      <c r="AG6240">
        <v>8832</v>
      </c>
      <c r="AH6240">
        <v>5</v>
      </c>
      <c r="AT6240">
        <v>6</v>
      </c>
    </row>
    <row r="6241" spans="2:46" ht="15" customHeight="1">
      <c r="B6241" s="48">
        <v>8011</v>
      </c>
      <c r="C6241" s="49">
        <v>45464</v>
      </c>
      <c r="D6241" s="50">
        <v>0.83605324074074072</v>
      </c>
      <c r="E6241" s="48" t="s">
        <v>51</v>
      </c>
      <c r="F6241" s="48" t="s">
        <v>51</v>
      </c>
      <c r="G6241" s="48"/>
      <c r="H6241" s="48"/>
      <c r="I6241" s="48"/>
      <c r="J6241" s="48"/>
      <c r="K6241" s="48"/>
      <c r="L6241" s="48"/>
      <c r="M6241" s="48"/>
      <c r="N6241" s="48"/>
      <c r="O6241" s="48"/>
      <c r="P6241" s="48"/>
      <c r="Q6241" s="48"/>
      <c r="R6241" s="48"/>
      <c r="S6241" s="48"/>
      <c r="T6241" s="48"/>
      <c r="U6241" s="48"/>
      <c r="V6241" s="48"/>
      <c r="W6241" s="51" t="s">
        <v>466</v>
      </c>
      <c r="X6241" t="str">
        <f t="shared" si="194"/>
        <v>BB</v>
      </c>
      <c r="Y6241" cm="1">
        <f t="array" ref="Y6241">SUM(_xlfn.XLOOKUP(_xlfn.TOROW(F6241:V6241,1),$AN$34:$AN$43,$AL$34:$AL$43,,0,1))</f>
        <v>10</v>
      </c>
      <c r="Z6241">
        <f t="shared" si="195"/>
        <v>1</v>
      </c>
      <c r="AA6241" t="str">
        <v>SO</v>
      </c>
      <c r="AG6241">
        <v>8845</v>
      </c>
      <c r="AH6241">
        <v>5</v>
      </c>
      <c r="AT6241">
        <v>1</v>
      </c>
    </row>
    <row r="6242" spans="2:46" ht="15" customHeight="1">
      <c r="B6242" s="48">
        <v>8012</v>
      </c>
      <c r="C6242" s="49">
        <v>45464</v>
      </c>
      <c r="D6242" s="50">
        <v>0.83737268518518515</v>
      </c>
      <c r="E6242" s="48" t="s">
        <v>13374</v>
      </c>
      <c r="F6242" s="48" t="s">
        <v>243</v>
      </c>
      <c r="G6242" s="48" t="s">
        <v>243</v>
      </c>
      <c r="H6242" s="48" t="s">
        <v>243</v>
      </c>
      <c r="I6242" s="48" t="s">
        <v>243</v>
      </c>
      <c r="J6242" s="48" t="s">
        <v>189</v>
      </c>
      <c r="K6242" s="48" t="s">
        <v>280</v>
      </c>
      <c r="L6242" s="48" t="s">
        <v>280</v>
      </c>
      <c r="M6242" s="48" t="s">
        <v>280</v>
      </c>
      <c r="N6242" s="48"/>
      <c r="O6242" s="48"/>
      <c r="P6242" s="48"/>
      <c r="Q6242" s="48"/>
      <c r="R6242" s="48"/>
      <c r="S6242" s="48"/>
      <c r="T6242" s="48"/>
      <c r="U6242" s="48"/>
      <c r="V6242" s="48"/>
      <c r="W6242" s="51" t="s">
        <v>5689</v>
      </c>
      <c r="X6242" t="str">
        <f t="shared" si="194"/>
        <v>CB;CB;CB;CB;JB;WB;WB;WB</v>
      </c>
      <c r="Y6242" cm="1">
        <f t="array" ref="Y6242">SUM(_xlfn.XLOOKUP(_xlfn.TOROW(F6242:V6242,1),$AN$34:$AN$43,$AL$34:$AL$43,,0,1))</f>
        <v>66</v>
      </c>
      <c r="Z6242">
        <f t="shared" si="195"/>
        <v>8</v>
      </c>
      <c r="AA6242" t="str">
        <v>SO</v>
      </c>
      <c r="AG6242">
        <v>8857</v>
      </c>
      <c r="AH6242">
        <v>5</v>
      </c>
      <c r="AT6242">
        <v>8</v>
      </c>
    </row>
    <row r="6243" spans="2:46" ht="15" customHeight="1">
      <c r="B6243" s="48">
        <v>8013</v>
      </c>
      <c r="C6243" s="49">
        <v>45464</v>
      </c>
      <c r="D6243" s="50">
        <v>0.84340277777777772</v>
      </c>
      <c r="E6243" s="48" t="s">
        <v>13375</v>
      </c>
      <c r="F6243" s="48" t="s">
        <v>319</v>
      </c>
      <c r="G6243" s="48" t="s">
        <v>319</v>
      </c>
      <c r="H6243" s="48" t="s">
        <v>319</v>
      </c>
      <c r="I6243" s="48" t="s">
        <v>319</v>
      </c>
      <c r="J6243" s="48" t="s">
        <v>194</v>
      </c>
      <c r="K6243" s="48" t="s">
        <v>194</v>
      </c>
      <c r="L6243" s="48" t="s">
        <v>243</v>
      </c>
      <c r="M6243" s="48" t="s">
        <v>243</v>
      </c>
      <c r="N6243" s="48" t="s">
        <v>243</v>
      </c>
      <c r="O6243" s="48" t="s">
        <v>243</v>
      </c>
      <c r="P6243" s="48"/>
      <c r="Q6243" s="48"/>
      <c r="R6243" s="48"/>
      <c r="S6243" s="48"/>
      <c r="T6243" s="48"/>
      <c r="U6243" s="48"/>
      <c r="V6243" s="48"/>
      <c r="W6243" s="51" t="s">
        <v>5690</v>
      </c>
      <c r="X6243" t="str">
        <f t="shared" si="194"/>
        <v>FR;FR;FR;FR;DH;DH;CB;CB;CB;CB</v>
      </c>
      <c r="Y6243" cm="1">
        <f t="array" ref="Y6243">SUM(_xlfn.XLOOKUP(_xlfn.TOROW(F6243:V6243,1),$AN$34:$AN$43,$AL$34:$AL$43,,0,1))</f>
        <v>62</v>
      </c>
      <c r="Z6243">
        <f t="shared" si="195"/>
        <v>10</v>
      </c>
      <c r="AA6243" t="str">
        <v>BB</v>
      </c>
      <c r="AG6243">
        <v>8861</v>
      </c>
      <c r="AH6243">
        <v>5</v>
      </c>
      <c r="AT6243">
        <v>10</v>
      </c>
    </row>
    <row r="6244" spans="2:46" ht="15" customHeight="1">
      <c r="B6244" s="48">
        <v>8014</v>
      </c>
      <c r="C6244" s="49">
        <v>45464</v>
      </c>
      <c r="D6244" s="50">
        <v>0.84406250000000005</v>
      </c>
      <c r="E6244" s="48" t="s">
        <v>13376</v>
      </c>
      <c r="F6244" s="48" t="s">
        <v>189</v>
      </c>
      <c r="G6244" s="48" t="s">
        <v>189</v>
      </c>
      <c r="H6244" s="48" t="s">
        <v>803</v>
      </c>
      <c r="I6244" s="48" t="s">
        <v>243</v>
      </c>
      <c r="J6244" s="48" t="s">
        <v>319</v>
      </c>
      <c r="K6244" s="48"/>
      <c r="L6244" s="48"/>
      <c r="M6244" s="48"/>
      <c r="N6244" s="48"/>
      <c r="O6244" s="48"/>
      <c r="P6244" s="48"/>
      <c r="Q6244" s="48"/>
      <c r="R6244" s="48"/>
      <c r="S6244" s="48"/>
      <c r="T6244" s="48"/>
      <c r="U6244" s="48"/>
      <c r="V6244" s="48"/>
      <c r="W6244" s="51" t="s">
        <v>5691</v>
      </c>
      <c r="X6244" t="str">
        <f t="shared" si="194"/>
        <v>JB;JB;SS;CB;FR</v>
      </c>
      <c r="Y6244" cm="1">
        <f t="array" ref="Y6244">SUM(_xlfn.XLOOKUP(_xlfn.TOROW(F6244:V6244,1),$AN$34:$AN$43,$AL$34:$AL$43,,0,1))</f>
        <v>16</v>
      </c>
      <c r="Z6244">
        <f t="shared" si="195"/>
        <v>5</v>
      </c>
      <c r="AA6244" t="str">
        <v>BB</v>
      </c>
      <c r="AG6244">
        <v>8867</v>
      </c>
      <c r="AH6244">
        <v>5</v>
      </c>
      <c r="AT6244">
        <v>5</v>
      </c>
    </row>
    <row r="6245" spans="2:46" ht="15" customHeight="1">
      <c r="B6245" s="48">
        <v>8015</v>
      </c>
      <c r="C6245" s="49">
        <v>45464</v>
      </c>
      <c r="D6245" s="50">
        <v>0.84732638888888889</v>
      </c>
      <c r="E6245" s="48" t="s">
        <v>13377</v>
      </c>
      <c r="F6245" s="48" t="s">
        <v>189</v>
      </c>
      <c r="G6245" s="48" t="s">
        <v>189</v>
      </c>
      <c r="H6245" s="48" t="s">
        <v>304</v>
      </c>
      <c r="I6245" s="48" t="s">
        <v>133</v>
      </c>
      <c r="J6245" s="48"/>
      <c r="K6245" s="48"/>
      <c r="L6245" s="48"/>
      <c r="M6245" s="48"/>
      <c r="N6245" s="48"/>
      <c r="O6245" s="48"/>
      <c r="P6245" s="48"/>
      <c r="Q6245" s="48"/>
      <c r="R6245" s="48"/>
      <c r="S6245" s="48"/>
      <c r="T6245" s="48"/>
      <c r="U6245" s="48"/>
      <c r="V6245" s="48"/>
      <c r="W6245" s="51" t="s">
        <v>5692</v>
      </c>
      <c r="X6245" t="str">
        <f t="shared" si="194"/>
        <v>JB;JB;HD;SO</v>
      </c>
      <c r="Y6245" cm="1">
        <f t="array" ref="Y6245">SUM(_xlfn.XLOOKUP(_xlfn.TOROW(F6245:V6245,1),$AN$34:$AN$43,$AL$34:$AL$43,,0,1))</f>
        <v>11</v>
      </c>
      <c r="Z6245">
        <f t="shared" si="195"/>
        <v>4</v>
      </c>
      <c r="AA6245" t="str">
        <v>JB</v>
      </c>
      <c r="AG6245">
        <v>8870</v>
      </c>
      <c r="AH6245">
        <v>5</v>
      </c>
      <c r="AT6245">
        <v>4</v>
      </c>
    </row>
    <row r="6246" spans="2:46" ht="15" customHeight="1">
      <c r="B6246" s="48">
        <v>8016</v>
      </c>
      <c r="C6246" s="49">
        <v>45464</v>
      </c>
      <c r="D6246" s="50">
        <v>0.84788194444444442</v>
      </c>
      <c r="E6246" s="48" t="s">
        <v>13378</v>
      </c>
      <c r="F6246" s="48" t="s">
        <v>280</v>
      </c>
      <c r="G6246" s="48" t="s">
        <v>719</v>
      </c>
      <c r="H6246" s="48" t="s">
        <v>719</v>
      </c>
      <c r="I6246" s="48" t="s">
        <v>304</v>
      </c>
      <c r="J6246" s="48" t="s">
        <v>304</v>
      </c>
      <c r="K6246" s="48" t="s">
        <v>280</v>
      </c>
      <c r="L6246" s="48" t="s">
        <v>133</v>
      </c>
      <c r="M6246" s="48"/>
      <c r="N6246" s="48"/>
      <c r="O6246" s="48"/>
      <c r="P6246" s="48"/>
      <c r="Q6246" s="48"/>
      <c r="R6246" s="48"/>
      <c r="S6246" s="48"/>
      <c r="T6246" s="48"/>
      <c r="U6246" s="48"/>
      <c r="V6246" s="48"/>
      <c r="W6246" s="51" t="s">
        <v>5693</v>
      </c>
      <c r="X6246" t="str">
        <f t="shared" si="194"/>
        <v>WB;BE;BE;HD;HD;WB;SO</v>
      </c>
      <c r="Y6246" cm="1">
        <f t="array" ref="Y6246">SUM(_xlfn.XLOOKUP(_xlfn.TOROW(F6246:V6246,1),$AN$34:$AN$43,$AL$34:$AL$43,,0,1))</f>
        <v>48</v>
      </c>
      <c r="Z6246">
        <f t="shared" si="195"/>
        <v>7</v>
      </c>
      <c r="AA6246" t="str">
        <v>FR</v>
      </c>
      <c r="AG6246">
        <v>8872</v>
      </c>
      <c r="AH6246">
        <v>5</v>
      </c>
      <c r="AT6246">
        <v>7</v>
      </c>
    </row>
    <row r="6247" spans="2:46" ht="15" customHeight="1">
      <c r="B6247" s="48">
        <v>8017</v>
      </c>
      <c r="C6247" s="49">
        <v>45464</v>
      </c>
      <c r="D6247" s="50">
        <v>0.84917824074074078</v>
      </c>
      <c r="E6247" s="48" t="s">
        <v>803</v>
      </c>
      <c r="F6247" s="48" t="s">
        <v>803</v>
      </c>
      <c r="G6247" s="48"/>
      <c r="H6247" s="48"/>
      <c r="I6247" s="48"/>
      <c r="J6247" s="48"/>
      <c r="K6247" s="48"/>
      <c r="L6247" s="48"/>
      <c r="M6247" s="48"/>
      <c r="N6247" s="48"/>
      <c r="O6247" s="48"/>
      <c r="P6247" s="48"/>
      <c r="Q6247" s="48"/>
      <c r="R6247" s="48"/>
      <c r="S6247" s="48"/>
      <c r="T6247" s="48"/>
      <c r="U6247" s="48"/>
      <c r="V6247" s="48"/>
      <c r="W6247" s="51" t="s">
        <v>914</v>
      </c>
      <c r="X6247" t="str">
        <f t="shared" si="194"/>
        <v>SS</v>
      </c>
      <c r="Y6247" cm="1">
        <f t="array" ref="Y6247">SUM(_xlfn.XLOOKUP(_xlfn.TOROW(F6247:V6247,1),$AN$34:$AN$43,$AL$34:$AL$43,,0,1))</f>
        <v>3</v>
      </c>
      <c r="Z6247">
        <f t="shared" si="195"/>
        <v>1</v>
      </c>
      <c r="AA6247" t="str">
        <v>FR</v>
      </c>
      <c r="AG6247">
        <v>8879</v>
      </c>
      <c r="AH6247">
        <v>5</v>
      </c>
      <c r="AT6247">
        <v>1</v>
      </c>
    </row>
    <row r="6248" spans="2:46" ht="15" customHeight="1">
      <c r="B6248" s="48">
        <v>8018</v>
      </c>
      <c r="C6248" s="49">
        <v>45464</v>
      </c>
      <c r="D6248" s="50">
        <v>0.84986111111111107</v>
      </c>
      <c r="E6248" s="48" t="s">
        <v>13379</v>
      </c>
      <c r="F6248" s="48" t="s">
        <v>319</v>
      </c>
      <c r="G6248" s="48" t="s">
        <v>194</v>
      </c>
      <c r="H6248" s="48" t="s">
        <v>719</v>
      </c>
      <c r="I6248" s="48" t="s">
        <v>719</v>
      </c>
      <c r="J6248" s="48" t="s">
        <v>51</v>
      </c>
      <c r="K6248" s="48" t="s">
        <v>51</v>
      </c>
      <c r="L6248" s="48" t="s">
        <v>319</v>
      </c>
      <c r="M6248" s="48" t="s">
        <v>304</v>
      </c>
      <c r="N6248" s="48" t="s">
        <v>719</v>
      </c>
      <c r="O6248" s="48" t="s">
        <v>304</v>
      </c>
      <c r="P6248" s="48"/>
      <c r="Q6248" s="48"/>
      <c r="R6248" s="48"/>
      <c r="S6248" s="48"/>
      <c r="T6248" s="48"/>
      <c r="U6248" s="48"/>
      <c r="V6248" s="48"/>
      <c r="W6248" s="51" t="s">
        <v>5694</v>
      </c>
      <c r="X6248" t="str">
        <f t="shared" si="194"/>
        <v>FR;DH;BE;BE;BB;BB;FR;HD;BE;HD</v>
      </c>
      <c r="Y6248" cm="1">
        <f t="array" ref="Y6248">SUM(_xlfn.XLOOKUP(_xlfn.TOROW(F6248:V6248,1),$AN$34:$AN$43,$AL$34:$AL$43,,0,1))</f>
        <v>64</v>
      </c>
      <c r="Z6248">
        <f t="shared" si="195"/>
        <v>10</v>
      </c>
      <c r="AA6248" t="str">
        <v>WB</v>
      </c>
      <c r="AG6248">
        <v>8881</v>
      </c>
      <c r="AH6248">
        <v>5</v>
      </c>
      <c r="AT6248">
        <v>10</v>
      </c>
    </row>
    <row r="6249" spans="2:46" ht="15" customHeight="1">
      <c r="B6249" s="48">
        <v>8019</v>
      </c>
      <c r="C6249" s="49">
        <v>45464</v>
      </c>
      <c r="D6249" s="50">
        <v>0.85163194444444446</v>
      </c>
      <c r="E6249" s="48" t="s">
        <v>13380</v>
      </c>
      <c r="F6249" s="48" t="s">
        <v>194</v>
      </c>
      <c r="G6249" s="48" t="s">
        <v>304</v>
      </c>
      <c r="H6249" s="48" t="s">
        <v>243</v>
      </c>
      <c r="I6249" s="48" t="s">
        <v>243</v>
      </c>
      <c r="J6249" s="48" t="s">
        <v>243</v>
      </c>
      <c r="K6249" s="48"/>
      <c r="L6249" s="48"/>
      <c r="M6249" s="48"/>
      <c r="N6249" s="48"/>
      <c r="O6249" s="48"/>
      <c r="P6249" s="48"/>
      <c r="Q6249" s="48"/>
      <c r="R6249" s="48"/>
      <c r="S6249" s="48"/>
      <c r="T6249" s="48"/>
      <c r="U6249" s="48"/>
      <c r="V6249" s="48"/>
      <c r="W6249" s="51" t="s">
        <v>5695</v>
      </c>
      <c r="X6249" t="str">
        <f t="shared" si="194"/>
        <v>DH;HD;CB;CB;CB</v>
      </c>
      <c r="Y6249" cm="1">
        <f t="array" ref="Y6249">SUM(_xlfn.XLOOKUP(_xlfn.TOROW(F6249:V6249,1),$AN$34:$AN$43,$AL$34:$AL$43,,0,1))</f>
        <v>40</v>
      </c>
      <c r="Z6249">
        <f t="shared" si="195"/>
        <v>5</v>
      </c>
      <c r="AA6249" t="str">
        <v>WB</v>
      </c>
      <c r="AG6249">
        <v>8884</v>
      </c>
      <c r="AH6249">
        <v>5</v>
      </c>
      <c r="AT6249">
        <v>5</v>
      </c>
    </row>
    <row r="6250" spans="2:46" ht="15" customHeight="1">
      <c r="B6250" s="48">
        <v>8020</v>
      </c>
      <c r="C6250" s="49">
        <v>45464</v>
      </c>
      <c r="D6250" s="50">
        <v>0.8520833333333333</v>
      </c>
      <c r="E6250" s="48" t="s">
        <v>13381</v>
      </c>
      <c r="F6250" s="48" t="s">
        <v>304</v>
      </c>
      <c r="G6250" s="48" t="s">
        <v>803</v>
      </c>
      <c r="H6250" s="48" t="s">
        <v>194</v>
      </c>
      <c r="I6250" s="48" t="s">
        <v>304</v>
      </c>
      <c r="J6250" s="48" t="s">
        <v>319</v>
      </c>
      <c r="K6250" s="48" t="s">
        <v>319</v>
      </c>
      <c r="L6250" s="48" t="s">
        <v>719</v>
      </c>
      <c r="M6250" s="48" t="s">
        <v>194</v>
      </c>
      <c r="N6250" s="48" t="s">
        <v>280</v>
      </c>
      <c r="O6250" s="48" t="s">
        <v>189</v>
      </c>
      <c r="P6250" s="48"/>
      <c r="Q6250" s="48"/>
      <c r="R6250" s="48"/>
      <c r="S6250" s="48"/>
      <c r="T6250" s="48"/>
      <c r="U6250" s="48"/>
      <c r="V6250" s="48"/>
      <c r="W6250" s="51" t="s">
        <v>5696</v>
      </c>
      <c r="X6250" t="str">
        <f t="shared" si="194"/>
        <v>HD;SS;DH;HD;FR;FR;BE;DH;WB;JB</v>
      </c>
      <c r="Y6250" cm="1">
        <f t="array" ref="Y6250">SUM(_xlfn.XLOOKUP(_xlfn.TOROW(F6250:V6250,1),$AN$34:$AN$43,$AL$34:$AL$43,,0,1))</f>
        <v>58</v>
      </c>
      <c r="Z6250">
        <f t="shared" si="195"/>
        <v>10</v>
      </c>
      <c r="AA6250" t="str">
        <v>FR</v>
      </c>
      <c r="AG6250">
        <v>8891</v>
      </c>
      <c r="AH6250">
        <v>5</v>
      </c>
      <c r="AT6250">
        <v>10</v>
      </c>
    </row>
    <row r="6251" spans="2:46" ht="15" customHeight="1">
      <c r="B6251" s="48">
        <v>8021</v>
      </c>
      <c r="C6251" s="49">
        <v>45464</v>
      </c>
      <c r="D6251" s="50">
        <v>0.85274305555555552</v>
      </c>
      <c r="E6251" s="48" t="s">
        <v>13382</v>
      </c>
      <c r="F6251" s="48" t="s">
        <v>719</v>
      </c>
      <c r="G6251" s="48" t="s">
        <v>719</v>
      </c>
      <c r="H6251" s="48" t="s">
        <v>719</v>
      </c>
      <c r="I6251" s="48" t="s">
        <v>719</v>
      </c>
      <c r="J6251" s="48" t="s">
        <v>243</v>
      </c>
      <c r="K6251" s="48" t="s">
        <v>243</v>
      </c>
      <c r="L6251" s="48" t="s">
        <v>194</v>
      </c>
      <c r="M6251" s="48" t="s">
        <v>194</v>
      </c>
      <c r="N6251" s="48" t="s">
        <v>194</v>
      </c>
      <c r="O6251" s="48"/>
      <c r="P6251" s="48"/>
      <c r="Q6251" s="48"/>
      <c r="R6251" s="48"/>
      <c r="S6251" s="48"/>
      <c r="T6251" s="48"/>
      <c r="U6251" s="48"/>
      <c r="V6251" s="48"/>
      <c r="W6251" s="51" t="s">
        <v>5697</v>
      </c>
      <c r="X6251" t="str">
        <f t="shared" si="194"/>
        <v>BE;BE;BE;BE;CB;CB;DH;DH;DH</v>
      </c>
      <c r="Y6251" cm="1">
        <f t="array" ref="Y6251">SUM(_xlfn.XLOOKUP(_xlfn.TOROW(F6251:V6251,1),$AN$34:$AN$43,$AL$34:$AL$43,,0,1))</f>
        <v>63</v>
      </c>
      <c r="Z6251">
        <f t="shared" si="195"/>
        <v>9</v>
      </c>
      <c r="AA6251" t="str">
        <v>DH</v>
      </c>
      <c r="AG6251">
        <v>8901</v>
      </c>
      <c r="AH6251">
        <v>5</v>
      </c>
      <c r="AT6251">
        <v>9</v>
      </c>
    </row>
    <row r="6252" spans="2:46" ht="15" customHeight="1">
      <c r="B6252" s="48">
        <v>8022</v>
      </c>
      <c r="C6252" s="49">
        <v>45464</v>
      </c>
      <c r="D6252" s="50">
        <v>0.85293981481481485</v>
      </c>
      <c r="E6252" s="48" t="s">
        <v>13383</v>
      </c>
      <c r="F6252" s="48" t="s">
        <v>304</v>
      </c>
      <c r="G6252" s="48" t="s">
        <v>133</v>
      </c>
      <c r="H6252" s="48" t="s">
        <v>133</v>
      </c>
      <c r="I6252" s="48" t="s">
        <v>133</v>
      </c>
      <c r="J6252" s="48" t="s">
        <v>304</v>
      </c>
      <c r="K6252" s="48" t="s">
        <v>304</v>
      </c>
      <c r="L6252" s="48"/>
      <c r="M6252" s="48"/>
      <c r="N6252" s="48"/>
      <c r="O6252" s="48"/>
      <c r="P6252" s="48"/>
      <c r="Q6252" s="48"/>
      <c r="R6252" s="48"/>
      <c r="S6252" s="48"/>
      <c r="T6252" s="48"/>
      <c r="U6252" s="48"/>
      <c r="V6252" s="48"/>
      <c r="W6252" s="51" t="s">
        <v>5698</v>
      </c>
      <c r="X6252" t="str">
        <f t="shared" si="194"/>
        <v>HD;SO;SO;SO;HD;HD</v>
      </c>
      <c r="Y6252" cm="1">
        <f t="array" ref="Y6252">SUM(_xlfn.XLOOKUP(_xlfn.TOROW(F6252:V6252,1),$AN$34:$AN$43,$AL$34:$AL$43,,0,1))</f>
        <v>27</v>
      </c>
      <c r="Z6252">
        <f t="shared" si="195"/>
        <v>6</v>
      </c>
      <c r="AA6252" t="str">
        <v>HD</v>
      </c>
      <c r="AG6252">
        <v>8910</v>
      </c>
      <c r="AH6252">
        <v>5</v>
      </c>
      <c r="AT6252">
        <v>6</v>
      </c>
    </row>
    <row r="6253" spans="2:46" ht="15" customHeight="1">
      <c r="B6253" s="48">
        <v>8023</v>
      </c>
      <c r="C6253" s="49">
        <v>45464</v>
      </c>
      <c r="D6253" s="50">
        <v>0.85372685185185182</v>
      </c>
      <c r="E6253" s="48" t="s">
        <v>13384</v>
      </c>
      <c r="F6253" s="48" t="s">
        <v>280</v>
      </c>
      <c r="G6253" s="48" t="s">
        <v>280</v>
      </c>
      <c r="H6253" s="48" t="s">
        <v>719</v>
      </c>
      <c r="I6253" s="48" t="s">
        <v>304</v>
      </c>
      <c r="J6253" s="48" t="s">
        <v>304</v>
      </c>
      <c r="K6253" s="48"/>
      <c r="L6253" s="48"/>
      <c r="M6253" s="48"/>
      <c r="N6253" s="48"/>
      <c r="O6253" s="48"/>
      <c r="P6253" s="48"/>
      <c r="Q6253" s="48"/>
      <c r="R6253" s="48"/>
      <c r="S6253" s="48"/>
      <c r="T6253" s="48"/>
      <c r="U6253" s="48"/>
      <c r="V6253" s="48"/>
      <c r="W6253" s="51" t="s">
        <v>5699</v>
      </c>
      <c r="X6253" t="str">
        <f t="shared" si="194"/>
        <v>WB;WB;BE;HD;HD</v>
      </c>
      <c r="Y6253" cm="1">
        <f t="array" ref="Y6253">SUM(_xlfn.XLOOKUP(_xlfn.TOROW(F6253:V6253,1),$AN$34:$AN$43,$AL$34:$AL$43,,0,1))</f>
        <v>41</v>
      </c>
      <c r="Z6253">
        <f t="shared" si="195"/>
        <v>5</v>
      </c>
      <c r="AA6253" t="str">
        <v>BB</v>
      </c>
      <c r="AG6253">
        <v>8918</v>
      </c>
      <c r="AH6253">
        <v>5</v>
      </c>
      <c r="AT6253">
        <v>5</v>
      </c>
    </row>
    <row r="6254" spans="2:46" ht="15" customHeight="1">
      <c r="B6254" s="48">
        <v>8024</v>
      </c>
      <c r="C6254" s="49">
        <v>45464</v>
      </c>
      <c r="D6254" s="50">
        <v>0.86288194444444444</v>
      </c>
      <c r="E6254" s="48" t="s">
        <v>13385</v>
      </c>
      <c r="F6254" s="48" t="s">
        <v>189</v>
      </c>
      <c r="G6254" s="48" t="s">
        <v>189</v>
      </c>
      <c r="H6254" s="48" t="s">
        <v>189</v>
      </c>
      <c r="I6254" s="48" t="s">
        <v>319</v>
      </c>
      <c r="J6254" s="48" t="s">
        <v>194</v>
      </c>
      <c r="K6254" s="48" t="s">
        <v>133</v>
      </c>
      <c r="L6254" s="48" t="s">
        <v>803</v>
      </c>
      <c r="M6254" s="48" t="s">
        <v>803</v>
      </c>
      <c r="N6254" s="48" t="s">
        <v>189</v>
      </c>
      <c r="O6254" s="48"/>
      <c r="P6254" s="48"/>
      <c r="Q6254" s="48"/>
      <c r="R6254" s="48"/>
      <c r="S6254" s="48"/>
      <c r="T6254" s="48"/>
      <c r="U6254" s="48"/>
      <c r="V6254" s="48"/>
      <c r="W6254" s="51" t="s">
        <v>5700</v>
      </c>
      <c r="X6254" t="str">
        <f t="shared" si="194"/>
        <v>JB;JB;JB;FR;DH;SO;SS;SS;JB</v>
      </c>
      <c r="Y6254" cm="1">
        <f t="array" ref="Y6254">SUM(_xlfn.XLOOKUP(_xlfn.TOROW(F6254:V6254,1),$AN$34:$AN$43,$AL$34:$AL$43,,0,1))</f>
        <v>24</v>
      </c>
      <c r="Z6254">
        <f t="shared" si="195"/>
        <v>9</v>
      </c>
      <c r="AA6254" t="str">
        <v>DH</v>
      </c>
      <c r="AG6254">
        <v>8919</v>
      </c>
      <c r="AH6254">
        <v>5</v>
      </c>
      <c r="AT6254">
        <v>9</v>
      </c>
    </row>
    <row r="6255" spans="2:46" ht="15" customHeight="1">
      <c r="B6255" s="48">
        <v>8025</v>
      </c>
      <c r="C6255" s="49">
        <v>45464</v>
      </c>
      <c r="D6255" s="50">
        <v>0.86348379629629635</v>
      </c>
      <c r="E6255" s="48" t="s">
        <v>13386</v>
      </c>
      <c r="F6255" s="48" t="s">
        <v>194</v>
      </c>
      <c r="G6255" s="48" t="s">
        <v>280</v>
      </c>
      <c r="H6255" s="48" t="s">
        <v>243</v>
      </c>
      <c r="I6255" s="48" t="s">
        <v>51</v>
      </c>
      <c r="J6255" s="48" t="s">
        <v>243</v>
      </c>
      <c r="K6255" s="48" t="s">
        <v>51</v>
      </c>
      <c r="L6255" s="48" t="s">
        <v>803</v>
      </c>
      <c r="M6255" s="48" t="s">
        <v>133</v>
      </c>
      <c r="N6255" s="48"/>
      <c r="O6255" s="48"/>
      <c r="P6255" s="48"/>
      <c r="Q6255" s="48"/>
      <c r="R6255" s="48"/>
      <c r="S6255" s="48"/>
      <c r="T6255" s="48"/>
      <c r="U6255" s="48"/>
      <c r="V6255" s="48"/>
      <c r="W6255" s="51" t="s">
        <v>5701</v>
      </c>
      <c r="X6255" t="str">
        <f t="shared" si="194"/>
        <v>DH;WB;CB;BB;CB;BB;SS;SO</v>
      </c>
      <c r="Y6255" cm="1">
        <f t="array" ref="Y6255">SUM(_xlfn.XLOOKUP(_xlfn.TOROW(F6255:V6255,1),$AN$34:$AN$43,$AL$34:$AL$43,,0,1))</f>
        <v>61</v>
      </c>
      <c r="Z6255">
        <f t="shared" si="195"/>
        <v>8</v>
      </c>
      <c r="AA6255" t="str">
        <v>SO</v>
      </c>
      <c r="AG6255">
        <v>8926</v>
      </c>
      <c r="AH6255">
        <v>5</v>
      </c>
      <c r="AT6255">
        <v>8</v>
      </c>
    </row>
    <row r="6256" spans="2:46" ht="15" customHeight="1">
      <c r="B6256" s="48">
        <v>8026</v>
      </c>
      <c r="C6256" s="49">
        <v>45464</v>
      </c>
      <c r="D6256" s="50">
        <v>0.86466435185185186</v>
      </c>
      <c r="E6256" s="48" t="s">
        <v>13387</v>
      </c>
      <c r="F6256" s="48" t="s">
        <v>280</v>
      </c>
      <c r="G6256" s="48" t="s">
        <v>280</v>
      </c>
      <c r="H6256" s="48" t="s">
        <v>319</v>
      </c>
      <c r="I6256" s="48" t="s">
        <v>319</v>
      </c>
      <c r="J6256" s="48" t="s">
        <v>803</v>
      </c>
      <c r="K6256" s="48"/>
      <c r="L6256" s="48"/>
      <c r="M6256" s="48"/>
      <c r="N6256" s="48"/>
      <c r="O6256" s="48"/>
      <c r="P6256" s="48"/>
      <c r="Q6256" s="48"/>
      <c r="R6256" s="48"/>
      <c r="S6256" s="48"/>
      <c r="T6256" s="48"/>
      <c r="U6256" s="48"/>
      <c r="V6256" s="48"/>
      <c r="W6256" s="51" t="s">
        <v>5702</v>
      </c>
      <c r="X6256" t="str">
        <f t="shared" si="194"/>
        <v>WB;WB;FR;FR;SS</v>
      </c>
      <c r="Y6256" cm="1">
        <f t="array" ref="Y6256">SUM(_xlfn.XLOOKUP(_xlfn.TOROW(F6256:V6256,1),$AN$34:$AN$43,$AL$34:$AL$43,,0,1))</f>
        <v>31</v>
      </c>
      <c r="Z6256">
        <f t="shared" si="195"/>
        <v>5</v>
      </c>
      <c r="AA6256" t="str">
        <v>WB</v>
      </c>
      <c r="AG6256">
        <v>8931</v>
      </c>
      <c r="AH6256">
        <v>5</v>
      </c>
      <c r="AT6256">
        <v>5</v>
      </c>
    </row>
    <row r="6257" spans="2:46" ht="15" customHeight="1">
      <c r="B6257" s="48">
        <v>8027</v>
      </c>
      <c r="C6257" s="49">
        <v>45464</v>
      </c>
      <c r="D6257" s="50">
        <v>0.86476851851851855</v>
      </c>
      <c r="E6257" s="48" t="s">
        <v>13388</v>
      </c>
      <c r="F6257" s="48" t="s">
        <v>304</v>
      </c>
      <c r="G6257" s="48" t="s">
        <v>304</v>
      </c>
      <c r="H6257" s="48" t="s">
        <v>243</v>
      </c>
      <c r="I6257" s="48" t="s">
        <v>243</v>
      </c>
      <c r="J6257" s="48" t="s">
        <v>803</v>
      </c>
      <c r="K6257" s="48" t="s">
        <v>719</v>
      </c>
      <c r="L6257" s="48" t="s">
        <v>304</v>
      </c>
      <c r="M6257" s="48"/>
      <c r="N6257" s="48"/>
      <c r="O6257" s="48"/>
      <c r="P6257" s="48"/>
      <c r="Q6257" s="48"/>
      <c r="R6257" s="48"/>
      <c r="S6257" s="48"/>
      <c r="T6257" s="48"/>
      <c r="U6257" s="48"/>
      <c r="V6257" s="48"/>
      <c r="W6257" s="51" t="s">
        <v>5703</v>
      </c>
      <c r="X6257" t="str">
        <f t="shared" si="194"/>
        <v>HD;HD;CB;CB;SS;BE;HD</v>
      </c>
      <c r="Y6257" cm="1">
        <f t="array" ref="Y6257">SUM(_xlfn.XLOOKUP(_xlfn.TOROW(F6257:V6257,1),$AN$34:$AN$43,$AL$34:$AL$43,,0,1))</f>
        <v>45</v>
      </c>
      <c r="Z6257">
        <f t="shared" si="195"/>
        <v>7</v>
      </c>
      <c r="AA6257" t="str">
        <v>FR</v>
      </c>
      <c r="AG6257">
        <v>8936</v>
      </c>
      <c r="AH6257">
        <v>5</v>
      </c>
      <c r="AT6257">
        <v>7</v>
      </c>
    </row>
    <row r="6258" spans="2:46" ht="15" customHeight="1">
      <c r="B6258" s="48">
        <v>8028</v>
      </c>
      <c r="C6258" s="49">
        <v>45464</v>
      </c>
      <c r="D6258" s="50">
        <v>0.86515046296296294</v>
      </c>
      <c r="E6258" s="48" t="s">
        <v>13389</v>
      </c>
      <c r="F6258" s="48" t="s">
        <v>319</v>
      </c>
      <c r="G6258" s="48" t="s">
        <v>189</v>
      </c>
      <c r="H6258" s="48" t="s">
        <v>51</v>
      </c>
      <c r="I6258" s="48" t="s">
        <v>133</v>
      </c>
      <c r="J6258" s="48" t="s">
        <v>194</v>
      </c>
      <c r="K6258" s="48" t="s">
        <v>319</v>
      </c>
      <c r="L6258" s="48" t="s">
        <v>803</v>
      </c>
      <c r="M6258" s="48"/>
      <c r="N6258" s="48"/>
      <c r="O6258" s="48"/>
      <c r="P6258" s="48"/>
      <c r="Q6258" s="48"/>
      <c r="R6258" s="48"/>
      <c r="S6258" s="48"/>
      <c r="T6258" s="48"/>
      <c r="U6258" s="48"/>
      <c r="V6258" s="48"/>
      <c r="W6258" s="51" t="s">
        <v>5704</v>
      </c>
      <c r="X6258" t="str">
        <f t="shared" si="194"/>
        <v>FR;JB;BB;SO;DH;FR;SS</v>
      </c>
      <c r="Y6258" cm="1">
        <f t="array" ref="Y6258">SUM(_xlfn.XLOOKUP(_xlfn.TOROW(F6258:V6258,1),$AN$34:$AN$43,$AL$34:$AL$43,,0,1))</f>
        <v>31</v>
      </c>
      <c r="Z6258">
        <f t="shared" si="195"/>
        <v>7</v>
      </c>
      <c r="AA6258" t="str">
        <v>BE</v>
      </c>
      <c r="AG6258">
        <v>8938</v>
      </c>
      <c r="AH6258">
        <v>5</v>
      </c>
      <c r="AT6258">
        <v>7</v>
      </c>
    </row>
    <row r="6259" spans="2:46" ht="15" customHeight="1">
      <c r="B6259" s="48">
        <v>8029</v>
      </c>
      <c r="C6259" s="49">
        <v>45464</v>
      </c>
      <c r="D6259" s="50">
        <v>0.86689814814814814</v>
      </c>
      <c r="E6259" s="48" t="s">
        <v>13390</v>
      </c>
      <c r="F6259" s="48" t="s">
        <v>280</v>
      </c>
      <c r="G6259" s="48" t="s">
        <v>803</v>
      </c>
      <c r="H6259" s="48" t="s">
        <v>803</v>
      </c>
      <c r="I6259" s="48" t="s">
        <v>803</v>
      </c>
      <c r="J6259" s="48" t="s">
        <v>803</v>
      </c>
      <c r="K6259" s="48" t="s">
        <v>803</v>
      </c>
      <c r="L6259" s="48" t="s">
        <v>194</v>
      </c>
      <c r="M6259" s="48" t="s">
        <v>51</v>
      </c>
      <c r="N6259" s="48" t="s">
        <v>319</v>
      </c>
      <c r="O6259" s="48" t="s">
        <v>719</v>
      </c>
      <c r="P6259" s="48"/>
      <c r="Q6259" s="48"/>
      <c r="R6259" s="48"/>
      <c r="S6259" s="48"/>
      <c r="T6259" s="48"/>
      <c r="U6259" s="48"/>
      <c r="V6259" s="48"/>
      <c r="W6259" s="51" t="s">
        <v>5705</v>
      </c>
      <c r="X6259" t="str">
        <f t="shared" si="194"/>
        <v>WB;SS;SS;SS;SS;SS;DH;BB;FR;BE</v>
      </c>
      <c r="Y6259" cm="1">
        <f t="array" ref="Y6259">SUM(_xlfn.XLOOKUP(_xlfn.TOROW(F6259:V6259,1),$AN$34:$AN$43,$AL$34:$AL$43,,0,1))</f>
        <v>53</v>
      </c>
      <c r="Z6259">
        <f t="shared" si="195"/>
        <v>10</v>
      </c>
      <c r="AA6259" t="str">
        <v>SS</v>
      </c>
      <c r="AG6259">
        <v>8943</v>
      </c>
      <c r="AH6259">
        <v>5</v>
      </c>
      <c r="AT6259">
        <v>10</v>
      </c>
    </row>
    <row r="6260" spans="2:46" ht="15" customHeight="1">
      <c r="B6260" s="48">
        <v>8030</v>
      </c>
      <c r="C6260" s="49">
        <v>45464</v>
      </c>
      <c r="D6260" s="50">
        <v>0.86745370370370367</v>
      </c>
      <c r="E6260" s="48" t="s">
        <v>13391</v>
      </c>
      <c r="F6260" s="48" t="s">
        <v>243</v>
      </c>
      <c r="G6260" s="48" t="s">
        <v>243</v>
      </c>
      <c r="H6260" s="48" t="s">
        <v>719</v>
      </c>
      <c r="I6260" s="48" t="s">
        <v>719</v>
      </c>
      <c r="J6260" s="48" t="s">
        <v>319</v>
      </c>
      <c r="K6260" s="48" t="s">
        <v>319</v>
      </c>
      <c r="L6260" s="48" t="s">
        <v>319</v>
      </c>
      <c r="M6260" s="48" t="s">
        <v>304</v>
      </c>
      <c r="N6260" s="48" t="s">
        <v>304</v>
      </c>
      <c r="O6260" s="48"/>
      <c r="P6260" s="48"/>
      <c r="Q6260" s="48"/>
      <c r="R6260" s="48"/>
      <c r="S6260" s="48"/>
      <c r="T6260" s="48"/>
      <c r="U6260" s="48"/>
      <c r="V6260" s="48"/>
      <c r="W6260" s="51" t="s">
        <v>5706</v>
      </c>
      <c r="X6260" t="str">
        <f t="shared" si="194"/>
        <v>CB;CB;BE;BE;FR;FR;FR;HD;HD</v>
      </c>
      <c r="Y6260" cm="1">
        <f t="array" ref="Y6260">SUM(_xlfn.XLOOKUP(_xlfn.TOROW(F6260:V6260,1),$AN$34:$AN$43,$AL$34:$AL$43,,0,1))</f>
        <v>49</v>
      </c>
      <c r="Z6260">
        <f t="shared" si="195"/>
        <v>9</v>
      </c>
      <c r="AA6260" t="str">
        <v>SS</v>
      </c>
      <c r="AG6260">
        <v>8949</v>
      </c>
      <c r="AH6260">
        <v>5</v>
      </c>
      <c r="AT6260">
        <v>9</v>
      </c>
    </row>
    <row r="6261" spans="2:46" ht="15" customHeight="1">
      <c r="B6261" s="48">
        <v>8031</v>
      </c>
      <c r="C6261" s="49">
        <v>45464</v>
      </c>
      <c r="D6261" s="50">
        <v>0.86881944444444448</v>
      </c>
      <c r="E6261" s="48" t="s">
        <v>13392</v>
      </c>
      <c r="F6261" s="48" t="s">
        <v>51</v>
      </c>
      <c r="G6261" s="48" t="s">
        <v>51</v>
      </c>
      <c r="H6261" s="48" t="s">
        <v>133</v>
      </c>
      <c r="I6261" s="48" t="s">
        <v>243</v>
      </c>
      <c r="J6261" s="48" t="s">
        <v>243</v>
      </c>
      <c r="K6261" s="48"/>
      <c r="L6261" s="48"/>
      <c r="M6261" s="48"/>
      <c r="N6261" s="48"/>
      <c r="O6261" s="48"/>
      <c r="P6261" s="48"/>
      <c r="Q6261" s="48"/>
      <c r="R6261" s="48"/>
      <c r="S6261" s="48"/>
      <c r="T6261" s="48"/>
      <c r="U6261" s="48"/>
      <c r="V6261" s="48"/>
      <c r="W6261" s="51" t="s">
        <v>5707</v>
      </c>
      <c r="X6261" t="str">
        <f t="shared" si="194"/>
        <v>BB;BB;SO;CB;CB</v>
      </c>
      <c r="Y6261" cm="1">
        <f t="array" ref="Y6261">SUM(_xlfn.XLOOKUP(_xlfn.TOROW(F6261:V6261,1),$AN$34:$AN$43,$AL$34:$AL$43,,0,1))</f>
        <v>38</v>
      </c>
      <c r="Z6261">
        <f t="shared" si="195"/>
        <v>5</v>
      </c>
      <c r="AA6261" t="str">
        <v>BE</v>
      </c>
      <c r="AG6261">
        <v>8950</v>
      </c>
      <c r="AH6261">
        <v>5</v>
      </c>
      <c r="AT6261">
        <v>5</v>
      </c>
    </row>
    <row r="6262" spans="2:46" ht="15" customHeight="1">
      <c r="B6262" s="48">
        <v>8032</v>
      </c>
      <c r="C6262" s="49">
        <v>45464</v>
      </c>
      <c r="D6262" s="50">
        <v>0.86898148148148147</v>
      </c>
      <c r="E6262" s="48" t="s">
        <v>9297</v>
      </c>
      <c r="F6262" s="48" t="s">
        <v>803</v>
      </c>
      <c r="G6262" s="48" t="s">
        <v>803</v>
      </c>
      <c r="H6262" s="48" t="s">
        <v>803</v>
      </c>
      <c r="I6262" s="48"/>
      <c r="J6262" s="48"/>
      <c r="K6262" s="48"/>
      <c r="L6262" s="48"/>
      <c r="M6262" s="48"/>
      <c r="N6262" s="48"/>
      <c r="O6262" s="48"/>
      <c r="P6262" s="48"/>
      <c r="Q6262" s="48"/>
      <c r="R6262" s="48"/>
      <c r="S6262" s="48"/>
      <c r="T6262" s="48"/>
      <c r="U6262" s="48"/>
      <c r="V6262" s="48"/>
      <c r="W6262" s="51" t="s">
        <v>1297</v>
      </c>
      <c r="X6262" t="str">
        <f t="shared" si="194"/>
        <v>SS;SS;SS</v>
      </c>
      <c r="Y6262" cm="1">
        <f t="array" ref="Y6262">SUM(_xlfn.XLOOKUP(_xlfn.TOROW(F6262:V6262,1),$AN$34:$AN$43,$AL$34:$AL$43,,0,1))</f>
        <v>9</v>
      </c>
      <c r="Z6262">
        <f t="shared" si="195"/>
        <v>3</v>
      </c>
      <c r="AA6262" t="str">
        <v>SO</v>
      </c>
      <c r="AG6262">
        <v>8954</v>
      </c>
      <c r="AH6262">
        <v>5</v>
      </c>
      <c r="AT6262">
        <v>3</v>
      </c>
    </row>
    <row r="6263" spans="2:46" ht="15" customHeight="1">
      <c r="B6263" s="48">
        <v>8033</v>
      </c>
      <c r="C6263" s="49">
        <v>45464</v>
      </c>
      <c r="D6263" s="50">
        <v>0.86960648148148145</v>
      </c>
      <c r="E6263" s="48" t="s">
        <v>13393</v>
      </c>
      <c r="F6263" s="48" t="s">
        <v>133</v>
      </c>
      <c r="G6263" s="48" t="s">
        <v>319</v>
      </c>
      <c r="H6263" s="48" t="s">
        <v>319</v>
      </c>
      <c r="I6263" s="48" t="s">
        <v>194</v>
      </c>
      <c r="J6263" s="48"/>
      <c r="K6263" s="48"/>
      <c r="L6263" s="48"/>
      <c r="M6263" s="48"/>
      <c r="N6263" s="48"/>
      <c r="O6263" s="48"/>
      <c r="P6263" s="48"/>
      <c r="Q6263" s="48"/>
      <c r="R6263" s="48"/>
      <c r="S6263" s="48"/>
      <c r="T6263" s="48"/>
      <c r="U6263" s="48"/>
      <c r="V6263" s="48"/>
      <c r="W6263" s="51" t="s">
        <v>5708</v>
      </c>
      <c r="X6263" t="str">
        <f t="shared" si="194"/>
        <v>SO;FR;FR;DH</v>
      </c>
      <c r="Y6263" cm="1">
        <f t="array" ref="Y6263">SUM(_xlfn.XLOOKUP(_xlfn.TOROW(F6263:V6263,1),$AN$34:$AN$43,$AL$34:$AL$43,,0,1))</f>
        <v>17</v>
      </c>
      <c r="Z6263">
        <f t="shared" si="195"/>
        <v>4</v>
      </c>
      <c r="AA6263" t="str">
        <v>SO</v>
      </c>
      <c r="AG6263">
        <v>8968</v>
      </c>
      <c r="AH6263">
        <v>5</v>
      </c>
      <c r="AT6263">
        <v>4</v>
      </c>
    </row>
    <row r="6264" spans="2:46" ht="15" customHeight="1">
      <c r="B6264" s="48">
        <v>8034</v>
      </c>
      <c r="C6264" s="49">
        <v>45464</v>
      </c>
      <c r="D6264" s="50">
        <v>0.87054398148148149</v>
      </c>
      <c r="E6264" s="48" t="s">
        <v>13394</v>
      </c>
      <c r="F6264" s="48" t="s">
        <v>51</v>
      </c>
      <c r="G6264" s="48" t="s">
        <v>51</v>
      </c>
      <c r="H6264" s="48" t="s">
        <v>319</v>
      </c>
      <c r="I6264" s="48" t="s">
        <v>803</v>
      </c>
      <c r="J6264" s="48" t="s">
        <v>803</v>
      </c>
      <c r="K6264" s="48" t="s">
        <v>803</v>
      </c>
      <c r="L6264" s="48" t="s">
        <v>803</v>
      </c>
      <c r="M6264" s="48"/>
      <c r="N6264" s="48"/>
      <c r="O6264" s="48"/>
      <c r="P6264" s="48"/>
      <c r="Q6264" s="48"/>
      <c r="R6264" s="48"/>
      <c r="S6264" s="48"/>
      <c r="T6264" s="48"/>
      <c r="U6264" s="48"/>
      <c r="V6264" s="48"/>
      <c r="W6264" s="51" t="s">
        <v>5709</v>
      </c>
      <c r="X6264" t="str">
        <f t="shared" si="194"/>
        <v>BB;BB;FR;SS;SS;SS;SS</v>
      </c>
      <c r="Y6264" cm="1">
        <f t="array" ref="Y6264">SUM(_xlfn.XLOOKUP(_xlfn.TOROW(F6264:V6264,1),$AN$34:$AN$43,$AL$34:$AL$43,,0,1))</f>
        <v>35</v>
      </c>
      <c r="Z6264">
        <f t="shared" si="195"/>
        <v>7</v>
      </c>
      <c r="AA6264" t="str">
        <v>SS</v>
      </c>
      <c r="AG6264">
        <v>8978</v>
      </c>
      <c r="AH6264">
        <v>5</v>
      </c>
      <c r="AT6264">
        <v>7</v>
      </c>
    </row>
    <row r="6265" spans="2:46" ht="15" customHeight="1">
      <c r="B6265" s="48">
        <v>8035</v>
      </c>
      <c r="C6265" s="49">
        <v>45464</v>
      </c>
      <c r="D6265" s="50">
        <v>0.87298611111111113</v>
      </c>
      <c r="E6265" s="48" t="s">
        <v>13395</v>
      </c>
      <c r="F6265" s="48" t="s">
        <v>319</v>
      </c>
      <c r="G6265" s="48" t="s">
        <v>280</v>
      </c>
      <c r="H6265" s="48" t="s">
        <v>194</v>
      </c>
      <c r="I6265" s="48" t="s">
        <v>194</v>
      </c>
      <c r="J6265" s="48"/>
      <c r="K6265" s="48"/>
      <c r="L6265" s="48"/>
      <c r="M6265" s="48"/>
      <c r="N6265" s="48"/>
      <c r="O6265" s="48"/>
      <c r="P6265" s="48"/>
      <c r="Q6265" s="48"/>
      <c r="R6265" s="48"/>
      <c r="S6265" s="48"/>
      <c r="T6265" s="48"/>
      <c r="U6265" s="48"/>
      <c r="V6265" s="48"/>
      <c r="W6265" s="51" t="s">
        <v>5710</v>
      </c>
      <c r="X6265" t="str">
        <f t="shared" si="194"/>
        <v>FR;WB;DH;DH</v>
      </c>
      <c r="Y6265" cm="1">
        <f t="array" ref="Y6265">SUM(_xlfn.XLOOKUP(_xlfn.TOROW(F6265:V6265,1),$AN$34:$AN$43,$AL$34:$AL$43,,0,1))</f>
        <v>32</v>
      </c>
      <c r="Z6265">
        <f t="shared" si="195"/>
        <v>4</v>
      </c>
      <c r="AA6265" t="str">
        <v>WB</v>
      </c>
      <c r="AG6265">
        <v>8982</v>
      </c>
      <c r="AH6265">
        <v>5</v>
      </c>
      <c r="AT6265">
        <v>4</v>
      </c>
    </row>
    <row r="6266" spans="2:46" ht="15" customHeight="1">
      <c r="B6266" s="48">
        <v>8036</v>
      </c>
      <c r="C6266" s="49">
        <v>45464</v>
      </c>
      <c r="D6266" s="50">
        <v>0.87386574074074075</v>
      </c>
      <c r="E6266" s="48" t="s">
        <v>13396</v>
      </c>
      <c r="F6266" s="48" t="s">
        <v>803</v>
      </c>
      <c r="G6266" s="48" t="s">
        <v>803</v>
      </c>
      <c r="H6266" s="48" t="s">
        <v>803</v>
      </c>
      <c r="I6266" s="48" t="s">
        <v>304</v>
      </c>
      <c r="J6266" s="48" t="s">
        <v>304</v>
      </c>
      <c r="K6266" s="48" t="s">
        <v>304</v>
      </c>
      <c r="L6266" s="48"/>
      <c r="M6266" s="48"/>
      <c r="N6266" s="48"/>
      <c r="O6266" s="48"/>
      <c r="P6266" s="48"/>
      <c r="Q6266" s="48"/>
      <c r="R6266" s="48"/>
      <c r="S6266" s="48"/>
      <c r="T6266" s="48"/>
      <c r="U6266" s="48"/>
      <c r="V6266" s="48"/>
      <c r="W6266" s="51" t="s">
        <v>5711</v>
      </c>
      <c r="X6266" t="str">
        <f t="shared" si="194"/>
        <v>SS;SS;SS;HD;HD;HD</v>
      </c>
      <c r="Y6266" cm="1">
        <f t="array" ref="Y6266">SUM(_xlfn.XLOOKUP(_xlfn.TOROW(F6266:V6266,1),$AN$34:$AN$43,$AL$34:$AL$43,,0,1))</f>
        <v>30</v>
      </c>
      <c r="Z6266">
        <f t="shared" si="195"/>
        <v>6</v>
      </c>
      <c r="AA6266" t="str">
        <v>BE</v>
      </c>
      <c r="AG6266">
        <v>8989</v>
      </c>
      <c r="AH6266">
        <v>5</v>
      </c>
      <c r="AT6266">
        <v>6</v>
      </c>
    </row>
    <row r="6267" spans="2:46" ht="15" customHeight="1">
      <c r="B6267" s="48">
        <v>8037</v>
      </c>
      <c r="C6267" s="49">
        <v>45464</v>
      </c>
      <c r="D6267" s="50">
        <v>0.874537037037037</v>
      </c>
      <c r="E6267" s="48" t="s">
        <v>13397</v>
      </c>
      <c r="F6267" s="48" t="s">
        <v>133</v>
      </c>
      <c r="G6267" s="48" t="s">
        <v>133</v>
      </c>
      <c r="H6267" s="48" t="s">
        <v>133</v>
      </c>
      <c r="I6267" s="48" t="s">
        <v>189</v>
      </c>
      <c r="J6267" s="48" t="s">
        <v>280</v>
      </c>
      <c r="K6267" s="48" t="s">
        <v>280</v>
      </c>
      <c r="L6267" s="48" t="s">
        <v>280</v>
      </c>
      <c r="M6267" s="48"/>
      <c r="N6267" s="48"/>
      <c r="O6267" s="48"/>
      <c r="P6267" s="48"/>
      <c r="Q6267" s="48"/>
      <c r="R6267" s="48"/>
      <c r="S6267" s="48"/>
      <c r="T6267" s="48"/>
      <c r="U6267" s="48"/>
      <c r="V6267" s="48"/>
      <c r="W6267" s="51" t="s">
        <v>5712</v>
      </c>
      <c r="X6267" t="str">
        <f t="shared" si="194"/>
        <v>SO;SO;SO;JB;WB;WB;WB</v>
      </c>
      <c r="Y6267" cm="1">
        <f t="array" ref="Y6267">SUM(_xlfn.XLOOKUP(_xlfn.TOROW(F6267:V6267,1),$AN$34:$AN$43,$AL$34:$AL$43,,0,1))</f>
        <v>40</v>
      </c>
      <c r="Z6267">
        <f t="shared" si="195"/>
        <v>7</v>
      </c>
      <c r="AA6267" t="str">
        <v>FR</v>
      </c>
      <c r="AG6267">
        <v>8997</v>
      </c>
      <c r="AH6267">
        <v>5</v>
      </c>
      <c r="AT6267">
        <v>7</v>
      </c>
    </row>
    <row r="6268" spans="2:46" ht="15" customHeight="1">
      <c r="B6268" s="48">
        <v>8038</v>
      </c>
      <c r="C6268" s="49">
        <v>45465</v>
      </c>
      <c r="D6268" s="50">
        <v>0.41668981481481482</v>
      </c>
      <c r="E6268" s="48" t="s">
        <v>13398</v>
      </c>
      <c r="F6268" s="48" t="s">
        <v>719</v>
      </c>
      <c r="G6268" s="48" t="s">
        <v>319</v>
      </c>
      <c r="H6268" s="48" t="s">
        <v>319</v>
      </c>
      <c r="I6268" s="48" t="s">
        <v>319</v>
      </c>
      <c r="J6268" s="48"/>
      <c r="K6268" s="48"/>
      <c r="L6268" s="48"/>
      <c r="M6268" s="48"/>
      <c r="N6268" s="48"/>
      <c r="O6268" s="48"/>
      <c r="P6268" s="48"/>
      <c r="Q6268" s="48"/>
      <c r="R6268" s="48"/>
      <c r="S6268" s="48"/>
      <c r="T6268" s="48"/>
      <c r="U6268" s="48"/>
      <c r="V6268" s="48"/>
      <c r="W6268" s="51" t="s">
        <v>5713</v>
      </c>
      <c r="X6268" t="str">
        <f t="shared" si="194"/>
        <v>BE;FR;FR;FR</v>
      </c>
      <c r="Y6268" cm="1">
        <f t="array" ref="Y6268">SUM(_xlfn.XLOOKUP(_xlfn.TOROW(F6268:V6268,1),$AN$34:$AN$43,$AL$34:$AL$43,,0,1))</f>
        <v>14</v>
      </c>
      <c r="Z6268">
        <f t="shared" si="195"/>
        <v>4</v>
      </c>
      <c r="AA6268" t="str">
        <v>BB</v>
      </c>
      <c r="AG6268">
        <v>8998</v>
      </c>
      <c r="AH6268">
        <v>5</v>
      </c>
      <c r="AT6268">
        <v>4</v>
      </c>
    </row>
    <row r="6269" spans="2:46" ht="15" customHeight="1">
      <c r="B6269" s="48">
        <v>8039</v>
      </c>
      <c r="C6269" s="49">
        <v>45465</v>
      </c>
      <c r="D6269" s="50">
        <v>0.41770833333333335</v>
      </c>
      <c r="E6269" s="48" t="s">
        <v>13399</v>
      </c>
      <c r="F6269" s="48" t="s">
        <v>304</v>
      </c>
      <c r="G6269" s="48" t="s">
        <v>803</v>
      </c>
      <c r="H6269" s="48" t="s">
        <v>194</v>
      </c>
      <c r="I6269" s="48" t="s">
        <v>194</v>
      </c>
      <c r="J6269" s="48"/>
      <c r="K6269" s="48"/>
      <c r="L6269" s="48"/>
      <c r="M6269" s="48"/>
      <c r="N6269" s="48"/>
      <c r="O6269" s="48"/>
      <c r="P6269" s="48"/>
      <c r="Q6269" s="48"/>
      <c r="R6269" s="48"/>
      <c r="S6269" s="48"/>
      <c r="T6269" s="48"/>
      <c r="U6269" s="48"/>
      <c r="V6269" s="48"/>
      <c r="W6269" s="51" t="s">
        <v>5714</v>
      </c>
      <c r="X6269" t="str">
        <f t="shared" si="194"/>
        <v>HD;SS;DH;DH</v>
      </c>
      <c r="Y6269" cm="1">
        <f t="array" ref="Y6269">SUM(_xlfn.XLOOKUP(_xlfn.TOROW(F6269:V6269,1),$AN$34:$AN$43,$AL$34:$AL$43,,0,1))</f>
        <v>28</v>
      </c>
      <c r="Z6269">
        <f t="shared" si="195"/>
        <v>4</v>
      </c>
      <c r="AA6269" t="str">
        <v>FR</v>
      </c>
      <c r="AG6269">
        <v>9000</v>
      </c>
      <c r="AH6269">
        <v>5</v>
      </c>
      <c r="AT6269">
        <v>4</v>
      </c>
    </row>
    <row r="6270" spans="2:46" ht="15" customHeight="1">
      <c r="B6270" s="48">
        <v>8040</v>
      </c>
      <c r="C6270" s="49">
        <v>45465</v>
      </c>
      <c r="D6270" s="50">
        <v>0.42108796296296297</v>
      </c>
      <c r="E6270" s="48" t="s">
        <v>13400</v>
      </c>
      <c r="F6270" s="48" t="s">
        <v>280</v>
      </c>
      <c r="G6270" s="48" t="s">
        <v>280</v>
      </c>
      <c r="H6270" s="48" t="s">
        <v>304</v>
      </c>
      <c r="I6270" s="48" t="s">
        <v>304</v>
      </c>
      <c r="J6270" s="48" t="s">
        <v>51</v>
      </c>
      <c r="K6270" s="48" t="s">
        <v>133</v>
      </c>
      <c r="L6270" s="48"/>
      <c r="M6270" s="48"/>
      <c r="N6270" s="48"/>
      <c r="O6270" s="48"/>
      <c r="P6270" s="48"/>
      <c r="Q6270" s="48"/>
      <c r="R6270" s="48"/>
      <c r="S6270" s="48"/>
      <c r="T6270" s="48"/>
      <c r="U6270" s="48"/>
      <c r="V6270" s="48"/>
      <c r="W6270" s="51" t="s">
        <v>5715</v>
      </c>
      <c r="X6270" t="str">
        <f t="shared" si="194"/>
        <v>WB;WB;HD;HD;BB;SO</v>
      </c>
      <c r="Y6270" cm="1">
        <f t="array" ref="Y6270">SUM(_xlfn.XLOOKUP(_xlfn.TOROW(F6270:V6270,1),$AN$34:$AN$43,$AL$34:$AL$43,,0,1))</f>
        <v>48</v>
      </c>
      <c r="Z6270">
        <f t="shared" si="195"/>
        <v>6</v>
      </c>
      <c r="AA6270" t="str">
        <v>DH</v>
      </c>
      <c r="AG6270">
        <v>9005</v>
      </c>
      <c r="AH6270">
        <v>5</v>
      </c>
      <c r="AT6270">
        <v>6</v>
      </c>
    </row>
    <row r="6271" spans="2:46" ht="15" customHeight="1">
      <c r="B6271" s="48">
        <v>8041</v>
      </c>
      <c r="C6271" s="49">
        <v>45465</v>
      </c>
      <c r="D6271" s="50">
        <v>0.42171296296296296</v>
      </c>
      <c r="E6271" s="48" t="s">
        <v>13401</v>
      </c>
      <c r="F6271" s="48" t="s">
        <v>189</v>
      </c>
      <c r="G6271" s="48" t="s">
        <v>189</v>
      </c>
      <c r="H6271" s="48" t="s">
        <v>189</v>
      </c>
      <c r="I6271" s="48" t="s">
        <v>280</v>
      </c>
      <c r="J6271" s="48" t="s">
        <v>280</v>
      </c>
      <c r="K6271" s="48" t="s">
        <v>319</v>
      </c>
      <c r="L6271" s="48" t="s">
        <v>319</v>
      </c>
      <c r="M6271" s="48" t="s">
        <v>319</v>
      </c>
      <c r="N6271" s="48" t="s">
        <v>51</v>
      </c>
      <c r="O6271" s="48"/>
      <c r="P6271" s="48"/>
      <c r="Q6271" s="48"/>
      <c r="R6271" s="48"/>
      <c r="S6271" s="48"/>
      <c r="T6271" s="48"/>
      <c r="U6271" s="48"/>
      <c r="V6271" s="48"/>
      <c r="W6271" s="51" t="s">
        <v>5716</v>
      </c>
      <c r="X6271" t="str">
        <f t="shared" si="194"/>
        <v>JB;JB;JB;WB;WB;FR;FR;FR;BB</v>
      </c>
      <c r="Y6271" cm="1">
        <f t="array" ref="Y6271">SUM(_xlfn.XLOOKUP(_xlfn.TOROW(F6271:V6271,1),$AN$34:$AN$43,$AL$34:$AL$43,,0,1))</f>
        <v>44</v>
      </c>
      <c r="Z6271">
        <f t="shared" si="195"/>
        <v>9</v>
      </c>
      <c r="AA6271" t="str">
        <v>FR</v>
      </c>
      <c r="AG6271">
        <v>9012</v>
      </c>
      <c r="AH6271">
        <v>5</v>
      </c>
      <c r="AT6271">
        <v>9</v>
      </c>
    </row>
    <row r="6272" spans="2:46" ht="15" customHeight="1">
      <c r="B6272" s="48">
        <v>8042</v>
      </c>
      <c r="C6272" s="49">
        <v>45465</v>
      </c>
      <c r="D6272" s="50">
        <v>0.42373842592592592</v>
      </c>
      <c r="E6272" s="48" t="s">
        <v>13402</v>
      </c>
      <c r="F6272" s="48" t="s">
        <v>133</v>
      </c>
      <c r="G6272" s="48" t="s">
        <v>189</v>
      </c>
      <c r="H6272" s="48" t="s">
        <v>719</v>
      </c>
      <c r="I6272" s="48" t="s">
        <v>803</v>
      </c>
      <c r="J6272" s="48" t="s">
        <v>280</v>
      </c>
      <c r="K6272" s="48" t="s">
        <v>280</v>
      </c>
      <c r="L6272" s="48" t="s">
        <v>719</v>
      </c>
      <c r="M6272" s="48" t="s">
        <v>189</v>
      </c>
      <c r="N6272" s="48"/>
      <c r="O6272" s="48"/>
      <c r="P6272" s="48"/>
      <c r="Q6272" s="48"/>
      <c r="R6272" s="48"/>
      <c r="S6272" s="48"/>
      <c r="T6272" s="48"/>
      <c r="U6272" s="48"/>
      <c r="V6272" s="48"/>
      <c r="W6272" s="51" t="s">
        <v>5717</v>
      </c>
      <c r="X6272" t="str">
        <f t="shared" si="194"/>
        <v>SO;JB;BE;SS;WB;WB;BE;JB</v>
      </c>
      <c r="Y6272" cm="1">
        <f t="array" ref="Y6272">SUM(_xlfn.XLOOKUP(_xlfn.TOROW(F6272:V6272,1),$AN$34:$AN$43,$AL$34:$AL$43,,0,1))</f>
        <v>39</v>
      </c>
      <c r="Z6272">
        <f t="shared" si="195"/>
        <v>8</v>
      </c>
      <c r="AA6272" t="str">
        <v>JB</v>
      </c>
      <c r="AG6272">
        <v>9021</v>
      </c>
      <c r="AH6272">
        <v>5</v>
      </c>
      <c r="AT6272">
        <v>8</v>
      </c>
    </row>
    <row r="6273" spans="2:46" ht="15" customHeight="1">
      <c r="B6273" s="48">
        <v>8043</v>
      </c>
      <c r="C6273" s="49">
        <v>45465</v>
      </c>
      <c r="D6273" s="50">
        <v>0.424375</v>
      </c>
      <c r="E6273" s="48" t="s">
        <v>13403</v>
      </c>
      <c r="F6273" s="48" t="s">
        <v>280</v>
      </c>
      <c r="G6273" s="48" t="s">
        <v>319</v>
      </c>
      <c r="H6273" s="48" t="s">
        <v>319</v>
      </c>
      <c r="I6273" s="48" t="s">
        <v>304</v>
      </c>
      <c r="J6273" s="48" t="s">
        <v>304</v>
      </c>
      <c r="K6273" s="48" t="s">
        <v>304</v>
      </c>
      <c r="L6273" s="48" t="s">
        <v>189</v>
      </c>
      <c r="M6273" s="48"/>
      <c r="N6273" s="48"/>
      <c r="O6273" s="48"/>
      <c r="P6273" s="48"/>
      <c r="Q6273" s="48"/>
      <c r="R6273" s="48"/>
      <c r="S6273" s="48"/>
      <c r="T6273" s="48"/>
      <c r="U6273" s="48"/>
      <c r="V6273" s="48"/>
      <c r="W6273" s="51" t="s">
        <v>5718</v>
      </c>
      <c r="X6273" t="str">
        <f t="shared" si="194"/>
        <v>WB;FR;FR;HD;HD;HD;JB</v>
      </c>
      <c r="Y6273" cm="1">
        <f t="array" ref="Y6273">SUM(_xlfn.XLOOKUP(_xlfn.TOROW(F6273:V6273,1),$AN$34:$AN$43,$AL$34:$AL$43,,0,1))</f>
        <v>39</v>
      </c>
      <c r="Z6273">
        <f t="shared" si="195"/>
        <v>7</v>
      </c>
      <c r="AA6273" t="str">
        <v>DH</v>
      </c>
      <c r="AG6273">
        <v>9025</v>
      </c>
      <c r="AH6273">
        <v>5</v>
      </c>
      <c r="AT6273">
        <v>7</v>
      </c>
    </row>
    <row r="6274" spans="2:46" ht="15" customHeight="1">
      <c r="B6274" s="48">
        <v>8044</v>
      </c>
      <c r="C6274" s="49">
        <v>45465</v>
      </c>
      <c r="D6274" s="50">
        <v>0.42498842592592595</v>
      </c>
      <c r="E6274" s="48" t="s">
        <v>8454</v>
      </c>
      <c r="F6274" s="48" t="s">
        <v>803</v>
      </c>
      <c r="G6274" s="48" t="s">
        <v>133</v>
      </c>
      <c r="H6274" s="48" t="s">
        <v>189</v>
      </c>
      <c r="I6274" s="48" t="s">
        <v>189</v>
      </c>
      <c r="J6274" s="48" t="s">
        <v>189</v>
      </c>
      <c r="K6274" s="48"/>
      <c r="L6274" s="48"/>
      <c r="M6274" s="48"/>
      <c r="N6274" s="48"/>
      <c r="O6274" s="48"/>
      <c r="P6274" s="48"/>
      <c r="Q6274" s="48"/>
      <c r="R6274" s="48"/>
      <c r="S6274" s="48"/>
      <c r="T6274" s="48"/>
      <c r="U6274" s="48"/>
      <c r="V6274" s="48"/>
      <c r="W6274" s="51" t="s">
        <v>5719</v>
      </c>
      <c r="X6274" t="str">
        <f t="shared" si="194"/>
        <v>SS;SO;JB;JB;JB</v>
      </c>
      <c r="Y6274" cm="1">
        <f t="array" ref="Y6274">SUM(_xlfn.XLOOKUP(_xlfn.TOROW(F6274:V6274,1),$AN$34:$AN$43,$AL$34:$AL$43,,0,1))</f>
        <v>8</v>
      </c>
      <c r="Z6274">
        <f t="shared" si="195"/>
        <v>5</v>
      </c>
      <c r="AA6274" t="str">
        <v>DH</v>
      </c>
      <c r="AG6274">
        <v>9031</v>
      </c>
      <c r="AH6274">
        <v>5</v>
      </c>
      <c r="AT6274">
        <v>5</v>
      </c>
    </row>
    <row r="6275" spans="2:46" ht="15" customHeight="1">
      <c r="B6275" s="48">
        <v>8045</v>
      </c>
      <c r="C6275" s="49">
        <v>45465</v>
      </c>
      <c r="D6275" s="50">
        <v>0.42510416666666667</v>
      </c>
      <c r="E6275" s="48" t="s">
        <v>13404</v>
      </c>
      <c r="F6275" s="48" t="s">
        <v>189</v>
      </c>
      <c r="G6275" s="48" t="s">
        <v>243</v>
      </c>
      <c r="H6275" s="48" t="s">
        <v>304</v>
      </c>
      <c r="I6275" s="48" t="s">
        <v>280</v>
      </c>
      <c r="J6275" s="48"/>
      <c r="K6275" s="48"/>
      <c r="L6275" s="48"/>
      <c r="M6275" s="48"/>
      <c r="N6275" s="48"/>
      <c r="O6275" s="48"/>
      <c r="P6275" s="48"/>
      <c r="Q6275" s="48"/>
      <c r="R6275" s="48"/>
      <c r="S6275" s="48"/>
      <c r="T6275" s="48"/>
      <c r="U6275" s="48"/>
      <c r="V6275" s="48"/>
      <c r="W6275" s="51" t="s">
        <v>5720</v>
      </c>
      <c r="X6275" t="str">
        <f t="shared" si="194"/>
        <v>JB;CB;HD;WB</v>
      </c>
      <c r="Y6275" cm="1">
        <f t="array" ref="Y6275">SUM(_xlfn.XLOOKUP(_xlfn.TOROW(F6275:V6275,1),$AN$34:$AN$43,$AL$34:$AL$43,,0,1))</f>
        <v>27</v>
      </c>
      <c r="Z6275">
        <f t="shared" si="195"/>
        <v>4</v>
      </c>
      <c r="AA6275" t="str">
        <v>FR</v>
      </c>
      <c r="AG6275">
        <v>9043</v>
      </c>
      <c r="AH6275">
        <v>5</v>
      </c>
      <c r="AT6275">
        <v>4</v>
      </c>
    </row>
    <row r="6276" spans="2:46" ht="15" customHeight="1">
      <c r="B6276" s="48">
        <v>8046</v>
      </c>
      <c r="C6276" s="49">
        <v>45465</v>
      </c>
      <c r="D6276" s="50">
        <v>0.42601851851851852</v>
      </c>
      <c r="E6276" s="48" t="s">
        <v>13405</v>
      </c>
      <c r="F6276" s="48" t="s">
        <v>719</v>
      </c>
      <c r="G6276" s="48" t="s">
        <v>719</v>
      </c>
      <c r="H6276" s="48" t="s">
        <v>194</v>
      </c>
      <c r="I6276" s="48" t="s">
        <v>194</v>
      </c>
      <c r="J6276" s="48" t="s">
        <v>133</v>
      </c>
      <c r="K6276" s="48" t="s">
        <v>189</v>
      </c>
      <c r="L6276" s="48"/>
      <c r="M6276" s="48"/>
      <c r="N6276" s="48"/>
      <c r="O6276" s="48"/>
      <c r="P6276" s="48"/>
      <c r="Q6276" s="48"/>
      <c r="R6276" s="48"/>
      <c r="S6276" s="48"/>
      <c r="T6276" s="48"/>
      <c r="U6276" s="48"/>
      <c r="V6276" s="48"/>
      <c r="W6276" s="51" t="s">
        <v>5721</v>
      </c>
      <c r="X6276" t="str">
        <f t="shared" si="194"/>
        <v>BE;BE;DH;DH;SO;JB</v>
      </c>
      <c r="Y6276" cm="1">
        <f t="array" ref="Y6276">SUM(_xlfn.XLOOKUP(_xlfn.TOROW(F6276:V6276,1),$AN$34:$AN$43,$AL$34:$AL$43,,0,1))</f>
        <v>31</v>
      </c>
      <c r="Z6276">
        <f t="shared" si="195"/>
        <v>6</v>
      </c>
      <c r="AA6276" t="str">
        <v>FR</v>
      </c>
      <c r="AG6276">
        <v>9044</v>
      </c>
      <c r="AH6276">
        <v>5</v>
      </c>
      <c r="AT6276">
        <v>6</v>
      </c>
    </row>
    <row r="6277" spans="2:46" ht="15" customHeight="1">
      <c r="B6277" s="48">
        <v>8047</v>
      </c>
      <c r="C6277" s="49">
        <v>45465</v>
      </c>
      <c r="D6277" s="50">
        <v>0.42716435185185186</v>
      </c>
      <c r="E6277" s="48" t="s">
        <v>13406</v>
      </c>
      <c r="F6277" s="48" t="s">
        <v>304</v>
      </c>
      <c r="G6277" s="48" t="s">
        <v>304</v>
      </c>
      <c r="H6277" s="48" t="s">
        <v>719</v>
      </c>
      <c r="I6277" s="48" t="s">
        <v>719</v>
      </c>
      <c r="J6277" s="48" t="s">
        <v>280</v>
      </c>
      <c r="K6277" s="48" t="s">
        <v>280</v>
      </c>
      <c r="L6277" s="48"/>
      <c r="M6277" s="48"/>
      <c r="N6277" s="48"/>
      <c r="O6277" s="48"/>
      <c r="P6277" s="48"/>
      <c r="Q6277" s="48"/>
      <c r="R6277" s="48"/>
      <c r="S6277" s="48"/>
      <c r="T6277" s="48"/>
      <c r="U6277" s="48"/>
      <c r="V6277" s="48"/>
      <c r="W6277" s="51" t="s">
        <v>5722</v>
      </c>
      <c r="X6277" t="str">
        <f t="shared" si="194"/>
        <v>HD;HD;BE;BE;WB;WB</v>
      </c>
      <c r="Y6277" cm="1">
        <f t="array" ref="Y6277">SUM(_xlfn.XLOOKUP(_xlfn.TOROW(F6277:V6277,1),$AN$34:$AN$43,$AL$34:$AL$43,,0,1))</f>
        <v>46</v>
      </c>
      <c r="Z6277">
        <f t="shared" si="195"/>
        <v>6</v>
      </c>
      <c r="AA6277" t="str">
        <v>JB</v>
      </c>
      <c r="AG6277">
        <v>9045</v>
      </c>
      <c r="AH6277">
        <v>5</v>
      </c>
      <c r="AT6277">
        <v>6</v>
      </c>
    </row>
    <row r="6278" spans="2:46" ht="15" customHeight="1">
      <c r="B6278" s="48">
        <v>8048</v>
      </c>
      <c r="C6278" s="49">
        <v>45465</v>
      </c>
      <c r="D6278" s="50">
        <v>0.42726851851851849</v>
      </c>
      <c r="E6278" s="48" t="s">
        <v>11918</v>
      </c>
      <c r="F6278" s="48" t="s">
        <v>194</v>
      </c>
      <c r="G6278" s="48" t="s">
        <v>194</v>
      </c>
      <c r="H6278" s="48" t="s">
        <v>194</v>
      </c>
      <c r="I6278" s="48" t="s">
        <v>133</v>
      </c>
      <c r="J6278" s="48" t="s">
        <v>133</v>
      </c>
      <c r="K6278" s="48"/>
      <c r="L6278" s="48"/>
      <c r="M6278" s="48"/>
      <c r="N6278" s="48"/>
      <c r="O6278" s="48"/>
      <c r="P6278" s="48"/>
      <c r="Q6278" s="48"/>
      <c r="R6278" s="48"/>
      <c r="S6278" s="48"/>
      <c r="T6278" s="48"/>
      <c r="U6278" s="48"/>
      <c r="V6278" s="48"/>
      <c r="W6278" s="51" t="s">
        <v>5723</v>
      </c>
      <c r="X6278" t="str">
        <f t="shared" si="194"/>
        <v>DH;DH;DH;SO;SO</v>
      </c>
      <c r="Y6278" cm="1">
        <f t="array" ref="Y6278">SUM(_xlfn.XLOOKUP(_xlfn.TOROW(F6278:V6278,1),$AN$34:$AN$43,$AL$34:$AL$43,,0,1))</f>
        <v>31</v>
      </c>
      <c r="Z6278">
        <f t="shared" si="195"/>
        <v>5</v>
      </c>
      <c r="AA6278" t="str">
        <v>JB</v>
      </c>
      <c r="AG6278">
        <v>9046</v>
      </c>
      <c r="AH6278">
        <v>5</v>
      </c>
      <c r="AT6278">
        <v>5</v>
      </c>
    </row>
    <row r="6279" spans="2:46" ht="15" customHeight="1">
      <c r="B6279" s="48">
        <v>8049</v>
      </c>
      <c r="C6279" s="49">
        <v>45465</v>
      </c>
      <c r="D6279" s="50">
        <v>0.4277199074074074</v>
      </c>
      <c r="E6279" s="48" t="s">
        <v>13407</v>
      </c>
      <c r="F6279" s="48" t="s">
        <v>719</v>
      </c>
      <c r="G6279" s="48" t="s">
        <v>719</v>
      </c>
      <c r="H6279" s="48" t="s">
        <v>719</v>
      </c>
      <c r="I6279" s="48" t="s">
        <v>803</v>
      </c>
      <c r="J6279" s="48" t="s">
        <v>803</v>
      </c>
      <c r="K6279" s="48" t="s">
        <v>803</v>
      </c>
      <c r="L6279" s="48" t="s">
        <v>803</v>
      </c>
      <c r="M6279" s="48"/>
      <c r="N6279" s="48"/>
      <c r="O6279" s="48"/>
      <c r="P6279" s="48"/>
      <c r="Q6279" s="48"/>
      <c r="R6279" s="48"/>
      <c r="S6279" s="48"/>
      <c r="T6279" s="48"/>
      <c r="U6279" s="48"/>
      <c r="V6279" s="48"/>
      <c r="W6279" s="51" t="s">
        <v>5724</v>
      </c>
      <c r="X6279" t="str">
        <f t="shared" ref="X6279:X6342" si="196">_xlfn.TEXTJOIN(";",TRUE,F6279:V6279)</f>
        <v>BE;BE;BE;SS;SS;SS;SS</v>
      </c>
      <c r="Y6279" cm="1">
        <f t="array" ref="Y6279">SUM(_xlfn.XLOOKUP(_xlfn.TOROW(F6279:V6279,1),$AN$34:$AN$43,$AL$34:$AL$43,,0,1))</f>
        <v>27</v>
      </c>
      <c r="Z6279">
        <f t="shared" ref="Z6279:Z6342" si="197">COUNTA(F6279:V6279)</f>
        <v>7</v>
      </c>
      <c r="AA6279" t="str">
        <v>JB</v>
      </c>
      <c r="AG6279">
        <v>9053</v>
      </c>
      <c r="AH6279">
        <v>5</v>
      </c>
      <c r="AT6279">
        <v>7</v>
      </c>
    </row>
    <row r="6280" spans="2:46" ht="15" customHeight="1">
      <c r="B6280" s="48">
        <v>8050</v>
      </c>
      <c r="C6280" s="49">
        <v>45465</v>
      </c>
      <c r="D6280" s="50">
        <v>0.42854166666666665</v>
      </c>
      <c r="E6280" s="48" t="s">
        <v>8200</v>
      </c>
      <c r="F6280" s="48" t="s">
        <v>194</v>
      </c>
      <c r="G6280" s="48" t="s">
        <v>194</v>
      </c>
      <c r="H6280" s="48" t="s">
        <v>194</v>
      </c>
      <c r="I6280" s="48"/>
      <c r="J6280" s="48"/>
      <c r="K6280" s="48"/>
      <c r="L6280" s="48"/>
      <c r="M6280" s="48"/>
      <c r="N6280" s="48"/>
      <c r="O6280" s="48"/>
      <c r="P6280" s="48"/>
      <c r="Q6280" s="48"/>
      <c r="R6280" s="48"/>
      <c r="S6280" s="48"/>
      <c r="T6280" s="48"/>
      <c r="U6280" s="48"/>
      <c r="V6280" s="48"/>
      <c r="W6280" s="51" t="s">
        <v>4372</v>
      </c>
      <c r="X6280" t="str">
        <f t="shared" si="196"/>
        <v>DH;DH;DH</v>
      </c>
      <c r="Y6280" cm="1">
        <f t="array" ref="Y6280">SUM(_xlfn.XLOOKUP(_xlfn.TOROW(F6280:V6280,1),$AN$34:$AN$43,$AL$34:$AL$43,,0,1))</f>
        <v>27</v>
      </c>
      <c r="Z6280">
        <f t="shared" si="197"/>
        <v>3</v>
      </c>
      <c r="AA6280" t="str">
        <v>BB</v>
      </c>
      <c r="AG6280">
        <v>9056</v>
      </c>
      <c r="AH6280">
        <v>5</v>
      </c>
      <c r="AT6280">
        <v>3</v>
      </c>
    </row>
    <row r="6281" spans="2:46" ht="15" customHeight="1">
      <c r="B6281" s="48">
        <v>8051</v>
      </c>
      <c r="C6281" s="49">
        <v>45465</v>
      </c>
      <c r="D6281" s="50">
        <v>0.42932870370370368</v>
      </c>
      <c r="E6281" s="48" t="s">
        <v>13408</v>
      </c>
      <c r="F6281" s="48" t="s">
        <v>51</v>
      </c>
      <c r="G6281" s="48" t="s">
        <v>803</v>
      </c>
      <c r="H6281" s="48" t="s">
        <v>243</v>
      </c>
      <c r="I6281" s="48" t="s">
        <v>133</v>
      </c>
      <c r="J6281" s="48"/>
      <c r="K6281" s="48"/>
      <c r="L6281" s="48"/>
      <c r="M6281" s="48"/>
      <c r="N6281" s="48"/>
      <c r="O6281" s="48"/>
      <c r="P6281" s="48"/>
      <c r="Q6281" s="48"/>
      <c r="R6281" s="48"/>
      <c r="S6281" s="48"/>
      <c r="T6281" s="48"/>
      <c r="U6281" s="48"/>
      <c r="V6281" s="48"/>
      <c r="W6281" s="51" t="s">
        <v>5725</v>
      </c>
      <c r="X6281" t="str">
        <f t="shared" si="196"/>
        <v>BB;SS;CB;SO</v>
      </c>
      <c r="Y6281" cm="1">
        <f t="array" ref="Y6281">SUM(_xlfn.XLOOKUP(_xlfn.TOROW(F6281:V6281,1),$AN$34:$AN$43,$AL$34:$AL$43,,0,1))</f>
        <v>23</v>
      </c>
      <c r="Z6281">
        <f t="shared" si="197"/>
        <v>4</v>
      </c>
      <c r="AA6281" t="str">
        <v>BB</v>
      </c>
      <c r="AG6281">
        <v>9057</v>
      </c>
      <c r="AH6281">
        <v>5</v>
      </c>
      <c r="AT6281">
        <v>4</v>
      </c>
    </row>
    <row r="6282" spans="2:46" ht="15" customHeight="1">
      <c r="B6282" s="48">
        <v>8052</v>
      </c>
      <c r="C6282" s="49">
        <v>45465</v>
      </c>
      <c r="D6282" s="50">
        <v>0.42957175925925928</v>
      </c>
      <c r="E6282" s="48" t="s">
        <v>13409</v>
      </c>
      <c r="F6282" s="48" t="s">
        <v>280</v>
      </c>
      <c r="G6282" s="48" t="s">
        <v>719</v>
      </c>
      <c r="H6282" s="48" t="s">
        <v>319</v>
      </c>
      <c r="I6282" s="48"/>
      <c r="J6282" s="48"/>
      <c r="K6282" s="48"/>
      <c r="L6282" s="48"/>
      <c r="M6282" s="48"/>
      <c r="N6282" s="48"/>
      <c r="O6282" s="48"/>
      <c r="P6282" s="48"/>
      <c r="Q6282" s="48"/>
      <c r="R6282" s="48"/>
      <c r="S6282" s="48"/>
      <c r="T6282" s="48"/>
      <c r="U6282" s="48"/>
      <c r="V6282" s="48"/>
      <c r="W6282" s="51" t="s">
        <v>5726</v>
      </c>
      <c r="X6282" t="str">
        <f t="shared" si="196"/>
        <v>WB;BE;FR</v>
      </c>
      <c r="Y6282" cm="1">
        <f t="array" ref="Y6282">SUM(_xlfn.XLOOKUP(_xlfn.TOROW(F6282:V6282,1),$AN$34:$AN$43,$AL$34:$AL$43,,0,1))</f>
        <v>19</v>
      </c>
      <c r="Z6282">
        <f t="shared" si="197"/>
        <v>3</v>
      </c>
      <c r="AA6282" t="str">
        <v>SS</v>
      </c>
      <c r="AG6282">
        <v>9068</v>
      </c>
      <c r="AH6282">
        <v>5</v>
      </c>
      <c r="AT6282">
        <v>3</v>
      </c>
    </row>
    <row r="6283" spans="2:46" ht="15" customHeight="1">
      <c r="B6283" s="48">
        <v>8053</v>
      </c>
      <c r="C6283" s="49">
        <v>45465</v>
      </c>
      <c r="D6283" s="50">
        <v>0.43134259259259261</v>
      </c>
      <c r="E6283" s="48" t="s">
        <v>13410</v>
      </c>
      <c r="F6283" s="48" t="s">
        <v>51</v>
      </c>
      <c r="G6283" s="48" t="s">
        <v>189</v>
      </c>
      <c r="H6283" s="48" t="s">
        <v>189</v>
      </c>
      <c r="I6283" s="48" t="s">
        <v>189</v>
      </c>
      <c r="J6283" s="48" t="s">
        <v>719</v>
      </c>
      <c r="K6283" s="48"/>
      <c r="L6283" s="48"/>
      <c r="M6283" s="48"/>
      <c r="N6283" s="48"/>
      <c r="O6283" s="48"/>
      <c r="P6283" s="48"/>
      <c r="Q6283" s="48"/>
      <c r="R6283" s="48"/>
      <c r="S6283" s="48"/>
      <c r="T6283" s="48"/>
      <c r="U6283" s="48"/>
      <c r="V6283" s="48"/>
      <c r="W6283" s="51" t="s">
        <v>5727</v>
      </c>
      <c r="X6283" t="str">
        <f t="shared" si="196"/>
        <v>BB;JB;JB;JB;BE</v>
      </c>
      <c r="Y6283" cm="1">
        <f t="array" ref="Y6283">SUM(_xlfn.XLOOKUP(_xlfn.TOROW(F6283:V6283,1),$AN$34:$AN$43,$AL$34:$AL$43,,0,1))</f>
        <v>18</v>
      </c>
      <c r="Z6283">
        <f t="shared" si="197"/>
        <v>5</v>
      </c>
      <c r="AA6283" t="str">
        <v>SS</v>
      </c>
      <c r="AG6283">
        <v>9069</v>
      </c>
      <c r="AH6283">
        <v>5</v>
      </c>
      <c r="AT6283">
        <v>5</v>
      </c>
    </row>
    <row r="6284" spans="2:46" ht="15" customHeight="1">
      <c r="B6284" s="48">
        <v>8054</v>
      </c>
      <c r="C6284" s="49">
        <v>45465</v>
      </c>
      <c r="D6284" s="50">
        <v>0.43199074074074073</v>
      </c>
      <c r="E6284" s="48" t="s">
        <v>13411</v>
      </c>
      <c r="F6284" s="48" t="s">
        <v>319</v>
      </c>
      <c r="G6284" s="48" t="s">
        <v>319</v>
      </c>
      <c r="H6284" s="48" t="s">
        <v>304</v>
      </c>
      <c r="I6284" s="48" t="s">
        <v>304</v>
      </c>
      <c r="J6284" s="48" t="s">
        <v>304</v>
      </c>
      <c r="K6284" s="48" t="s">
        <v>304</v>
      </c>
      <c r="L6284" s="48" t="s">
        <v>304</v>
      </c>
      <c r="M6284" s="48"/>
      <c r="N6284" s="48"/>
      <c r="O6284" s="48"/>
      <c r="P6284" s="48"/>
      <c r="Q6284" s="48"/>
      <c r="R6284" s="48"/>
      <c r="S6284" s="48"/>
      <c r="T6284" s="48"/>
      <c r="U6284" s="48"/>
      <c r="V6284" s="48"/>
      <c r="W6284" s="51" t="s">
        <v>5728</v>
      </c>
      <c r="X6284" t="str">
        <f t="shared" si="196"/>
        <v>FR;FR;HD;HD;HD;HD;HD</v>
      </c>
      <c r="Y6284" cm="1">
        <f t="array" ref="Y6284">SUM(_xlfn.XLOOKUP(_xlfn.TOROW(F6284:V6284,1),$AN$34:$AN$43,$AL$34:$AL$43,,0,1))</f>
        <v>41</v>
      </c>
      <c r="Z6284">
        <f t="shared" si="197"/>
        <v>7</v>
      </c>
      <c r="AA6284" t="str">
        <v>BE</v>
      </c>
      <c r="AG6284">
        <v>9071</v>
      </c>
      <c r="AH6284">
        <v>5</v>
      </c>
      <c r="AT6284">
        <v>7</v>
      </c>
    </row>
    <row r="6285" spans="2:46" ht="15" customHeight="1">
      <c r="B6285" s="48">
        <v>8055</v>
      </c>
      <c r="C6285" s="49">
        <v>45465</v>
      </c>
      <c r="D6285" s="50">
        <v>0.43283564814814812</v>
      </c>
      <c r="E6285" s="48" t="s">
        <v>13412</v>
      </c>
      <c r="F6285" s="48" t="s">
        <v>319</v>
      </c>
      <c r="G6285" s="48" t="s">
        <v>319</v>
      </c>
      <c r="H6285" s="48" t="s">
        <v>304</v>
      </c>
      <c r="I6285" s="48" t="s">
        <v>243</v>
      </c>
      <c r="J6285" s="48" t="s">
        <v>243</v>
      </c>
      <c r="K6285" s="48" t="s">
        <v>243</v>
      </c>
      <c r="L6285" s="48" t="s">
        <v>243</v>
      </c>
      <c r="M6285" s="48"/>
      <c r="N6285" s="48"/>
      <c r="O6285" s="48"/>
      <c r="P6285" s="48"/>
      <c r="Q6285" s="48"/>
      <c r="R6285" s="48"/>
      <c r="S6285" s="48"/>
      <c r="T6285" s="48"/>
      <c r="U6285" s="48"/>
      <c r="V6285" s="48"/>
      <c r="W6285" s="51" t="s">
        <v>5729</v>
      </c>
      <c r="X6285" t="str">
        <f t="shared" si="196"/>
        <v>FR;FR;HD;CB;CB;CB;CB</v>
      </c>
      <c r="Y6285" cm="1">
        <f t="array" ref="Y6285">SUM(_xlfn.XLOOKUP(_xlfn.TOROW(F6285:V6285,1),$AN$34:$AN$43,$AL$34:$AL$43,,0,1))</f>
        <v>45</v>
      </c>
      <c r="Z6285">
        <f t="shared" si="197"/>
        <v>7</v>
      </c>
      <c r="AA6285" t="str">
        <v>BB</v>
      </c>
      <c r="AG6285">
        <v>9077</v>
      </c>
      <c r="AH6285">
        <v>5</v>
      </c>
      <c r="AT6285">
        <v>7</v>
      </c>
    </row>
    <row r="6286" spans="2:46" ht="15" customHeight="1">
      <c r="B6286" s="48">
        <v>8056</v>
      </c>
      <c r="C6286" s="49">
        <v>45465</v>
      </c>
      <c r="D6286" s="50">
        <v>0.43344907407407407</v>
      </c>
      <c r="E6286" s="48" t="s">
        <v>51</v>
      </c>
      <c r="F6286" s="48" t="s">
        <v>51</v>
      </c>
      <c r="G6286" s="48"/>
      <c r="H6286" s="48"/>
      <c r="I6286" s="48"/>
      <c r="J6286" s="48"/>
      <c r="K6286" s="48"/>
      <c r="L6286" s="48"/>
      <c r="M6286" s="48"/>
      <c r="N6286" s="48"/>
      <c r="O6286" s="48"/>
      <c r="P6286" s="48"/>
      <c r="Q6286" s="48"/>
      <c r="R6286" s="48"/>
      <c r="S6286" s="48"/>
      <c r="T6286" s="48"/>
      <c r="U6286" s="48"/>
      <c r="V6286" s="48"/>
      <c r="W6286" s="51" t="s">
        <v>466</v>
      </c>
      <c r="X6286" t="str">
        <f t="shared" si="196"/>
        <v>BB</v>
      </c>
      <c r="Y6286" cm="1">
        <f t="array" ref="Y6286">SUM(_xlfn.XLOOKUP(_xlfn.TOROW(F6286:V6286,1),$AN$34:$AN$43,$AL$34:$AL$43,,0,1))</f>
        <v>10</v>
      </c>
      <c r="Z6286">
        <f t="shared" si="197"/>
        <v>1</v>
      </c>
      <c r="AA6286" t="str">
        <v>JB</v>
      </c>
      <c r="AG6286">
        <v>9079</v>
      </c>
      <c r="AH6286">
        <v>5</v>
      </c>
      <c r="AT6286">
        <v>1</v>
      </c>
    </row>
    <row r="6287" spans="2:46" ht="15" customHeight="1">
      <c r="B6287" s="48">
        <v>8057</v>
      </c>
      <c r="C6287" s="49">
        <v>45465</v>
      </c>
      <c r="D6287" s="50">
        <v>0.43555555555555553</v>
      </c>
      <c r="E6287" s="48" t="s">
        <v>13413</v>
      </c>
      <c r="F6287" s="48" t="s">
        <v>194</v>
      </c>
      <c r="G6287" s="48" t="s">
        <v>319</v>
      </c>
      <c r="H6287" s="48" t="s">
        <v>189</v>
      </c>
      <c r="I6287" s="48" t="s">
        <v>319</v>
      </c>
      <c r="J6287" s="48"/>
      <c r="K6287" s="48"/>
      <c r="L6287" s="48"/>
      <c r="M6287" s="48"/>
      <c r="N6287" s="48"/>
      <c r="O6287" s="48"/>
      <c r="P6287" s="48"/>
      <c r="Q6287" s="48"/>
      <c r="R6287" s="48"/>
      <c r="S6287" s="48"/>
      <c r="T6287" s="48"/>
      <c r="U6287" s="48"/>
      <c r="V6287" s="48"/>
      <c r="W6287" s="51" t="s">
        <v>5730</v>
      </c>
      <c r="X6287" t="str">
        <f t="shared" si="196"/>
        <v>DH;FR;JB;FR</v>
      </c>
      <c r="Y6287" cm="1">
        <f t="array" ref="Y6287">SUM(_xlfn.XLOOKUP(_xlfn.TOROW(F6287:V6287,1),$AN$34:$AN$43,$AL$34:$AL$43,,0,1))</f>
        <v>16</v>
      </c>
      <c r="Z6287">
        <f t="shared" si="197"/>
        <v>4</v>
      </c>
      <c r="AA6287" t="str">
        <v>BE</v>
      </c>
      <c r="AG6287">
        <v>9081</v>
      </c>
      <c r="AH6287">
        <v>5</v>
      </c>
      <c r="AT6287">
        <v>4</v>
      </c>
    </row>
    <row r="6288" spans="2:46" ht="15" customHeight="1">
      <c r="B6288" s="48">
        <v>8058</v>
      </c>
      <c r="C6288" s="49">
        <v>45465</v>
      </c>
      <c r="D6288" s="50">
        <v>0.43586805555555558</v>
      </c>
      <c r="E6288" s="48" t="s">
        <v>13414</v>
      </c>
      <c r="F6288" s="48" t="s">
        <v>319</v>
      </c>
      <c r="G6288" s="48" t="s">
        <v>189</v>
      </c>
      <c r="H6288" s="48" t="s">
        <v>189</v>
      </c>
      <c r="I6288" s="48" t="s">
        <v>133</v>
      </c>
      <c r="J6288" s="48" t="s">
        <v>280</v>
      </c>
      <c r="K6288" s="48" t="s">
        <v>280</v>
      </c>
      <c r="L6288" s="48" t="s">
        <v>133</v>
      </c>
      <c r="M6288" s="48" t="s">
        <v>133</v>
      </c>
      <c r="N6288" s="48" t="s">
        <v>133</v>
      </c>
      <c r="O6288" s="48" t="s">
        <v>133</v>
      </c>
      <c r="P6288" s="48"/>
      <c r="Q6288" s="48"/>
      <c r="R6288" s="48"/>
      <c r="S6288" s="48"/>
      <c r="T6288" s="48"/>
      <c r="U6288" s="48"/>
      <c r="V6288" s="48"/>
      <c r="W6288" s="51" t="s">
        <v>5731</v>
      </c>
      <c r="X6288" t="str">
        <f t="shared" si="196"/>
        <v>FR;JB;JB;SO;WB;WB;SO;SO;SO;SO</v>
      </c>
      <c r="Y6288" cm="1">
        <f t="array" ref="Y6288">SUM(_xlfn.XLOOKUP(_xlfn.TOROW(F6288:V6288,1),$AN$34:$AN$43,$AL$34:$AL$43,,0,1))</f>
        <v>37</v>
      </c>
      <c r="Z6288">
        <f t="shared" si="197"/>
        <v>10</v>
      </c>
      <c r="AA6288" t="str">
        <v>BB</v>
      </c>
      <c r="AG6288">
        <v>9092</v>
      </c>
      <c r="AH6288">
        <v>5</v>
      </c>
      <c r="AT6288">
        <v>10</v>
      </c>
    </row>
    <row r="6289" spans="2:46" ht="15" customHeight="1">
      <c r="B6289" s="48">
        <v>8059</v>
      </c>
      <c r="C6289" s="49">
        <v>45465</v>
      </c>
      <c r="D6289" s="50">
        <v>0.43753472222222223</v>
      </c>
      <c r="E6289" s="48" t="s">
        <v>9151</v>
      </c>
      <c r="F6289" s="48" t="s">
        <v>243</v>
      </c>
      <c r="G6289" s="48" t="s">
        <v>243</v>
      </c>
      <c r="H6289" s="48" t="s">
        <v>243</v>
      </c>
      <c r="I6289" s="48"/>
      <c r="J6289" s="48"/>
      <c r="K6289" s="48"/>
      <c r="L6289" s="48"/>
      <c r="M6289" s="48"/>
      <c r="N6289" s="48"/>
      <c r="O6289" s="48"/>
      <c r="P6289" s="48"/>
      <c r="Q6289" s="48"/>
      <c r="R6289" s="48"/>
      <c r="S6289" s="48"/>
      <c r="T6289" s="48"/>
      <c r="U6289" s="48"/>
      <c r="V6289" s="48"/>
      <c r="W6289" s="51" t="s">
        <v>4566</v>
      </c>
      <c r="X6289" t="str">
        <f t="shared" si="196"/>
        <v>CB;CB;CB</v>
      </c>
      <c r="Y6289" cm="1">
        <f t="array" ref="Y6289">SUM(_xlfn.XLOOKUP(_xlfn.TOROW(F6289:V6289,1),$AN$34:$AN$43,$AL$34:$AL$43,,0,1))</f>
        <v>24</v>
      </c>
      <c r="Z6289">
        <f t="shared" si="197"/>
        <v>3</v>
      </c>
      <c r="AA6289" t="str">
        <v>BE</v>
      </c>
      <c r="AG6289">
        <v>9096</v>
      </c>
      <c r="AH6289">
        <v>5</v>
      </c>
      <c r="AT6289">
        <v>3</v>
      </c>
    </row>
    <row r="6290" spans="2:46" ht="15" customHeight="1">
      <c r="B6290" s="48">
        <v>8060</v>
      </c>
      <c r="C6290" s="49">
        <v>45465</v>
      </c>
      <c r="D6290" s="50">
        <v>0.43929398148148147</v>
      </c>
      <c r="E6290" s="48" t="s">
        <v>13415</v>
      </c>
      <c r="F6290" s="48" t="s">
        <v>280</v>
      </c>
      <c r="G6290" s="48" t="s">
        <v>319</v>
      </c>
      <c r="H6290" s="48" t="s">
        <v>803</v>
      </c>
      <c r="I6290" s="48" t="s">
        <v>133</v>
      </c>
      <c r="J6290" s="48" t="s">
        <v>133</v>
      </c>
      <c r="K6290" s="48" t="s">
        <v>803</v>
      </c>
      <c r="L6290" s="48" t="s">
        <v>51</v>
      </c>
      <c r="M6290" s="48" t="s">
        <v>319</v>
      </c>
      <c r="N6290" s="48" t="s">
        <v>719</v>
      </c>
      <c r="O6290" s="48" t="s">
        <v>719</v>
      </c>
      <c r="P6290" s="48" t="s">
        <v>133</v>
      </c>
      <c r="Q6290" s="48" t="s">
        <v>719</v>
      </c>
      <c r="R6290" s="48"/>
      <c r="S6290" s="48"/>
      <c r="T6290" s="48"/>
      <c r="U6290" s="48"/>
      <c r="V6290" s="48"/>
      <c r="W6290" s="51" t="s">
        <v>5732</v>
      </c>
      <c r="X6290" t="str">
        <f t="shared" si="196"/>
        <v>WB;FR;SS;SO;SO;SS;BB;FR;BE;BE;SO;BE</v>
      </c>
      <c r="Y6290" cm="1">
        <f t="array" ref="Y6290">SUM(_xlfn.XLOOKUP(_xlfn.TOROW(F6290:V6290,1),$AN$34:$AN$43,$AL$34:$AL$43,,0,1))</f>
        <v>54</v>
      </c>
      <c r="Z6290">
        <f t="shared" si="197"/>
        <v>12</v>
      </c>
      <c r="AA6290" t="str">
        <v>SO</v>
      </c>
      <c r="AG6290">
        <v>9099</v>
      </c>
      <c r="AH6290">
        <v>5</v>
      </c>
      <c r="AT6290">
        <v>12</v>
      </c>
    </row>
    <row r="6291" spans="2:46" ht="15" customHeight="1">
      <c r="B6291" s="48">
        <v>8061</v>
      </c>
      <c r="C6291" s="49">
        <v>45465</v>
      </c>
      <c r="D6291" s="50">
        <v>0.43937500000000002</v>
      </c>
      <c r="E6291" s="48" t="s">
        <v>13416</v>
      </c>
      <c r="F6291" s="48" t="s">
        <v>133</v>
      </c>
      <c r="G6291" s="48" t="s">
        <v>133</v>
      </c>
      <c r="H6291" s="48" t="s">
        <v>280</v>
      </c>
      <c r="I6291" s="48" t="s">
        <v>280</v>
      </c>
      <c r="J6291" s="48" t="s">
        <v>280</v>
      </c>
      <c r="K6291" s="48"/>
      <c r="L6291" s="48"/>
      <c r="M6291" s="48"/>
      <c r="N6291" s="48"/>
      <c r="O6291" s="48"/>
      <c r="P6291" s="48"/>
      <c r="Q6291" s="48"/>
      <c r="R6291" s="48"/>
      <c r="S6291" s="48"/>
      <c r="T6291" s="48"/>
      <c r="U6291" s="48"/>
      <c r="V6291" s="48"/>
      <c r="W6291" s="51" t="s">
        <v>5733</v>
      </c>
      <c r="X6291" t="str">
        <f t="shared" si="196"/>
        <v>SO;SO;WB;WB;WB</v>
      </c>
      <c r="Y6291" cm="1">
        <f t="array" ref="Y6291">SUM(_xlfn.XLOOKUP(_xlfn.TOROW(F6291:V6291,1),$AN$34:$AN$43,$AL$34:$AL$43,,0,1))</f>
        <v>37</v>
      </c>
      <c r="Z6291">
        <f t="shared" si="197"/>
        <v>5</v>
      </c>
      <c r="AA6291" t="str">
        <v>SO</v>
      </c>
      <c r="AG6291">
        <v>9103</v>
      </c>
      <c r="AH6291">
        <v>5</v>
      </c>
      <c r="AT6291">
        <v>5</v>
      </c>
    </row>
    <row r="6292" spans="2:46" ht="15" customHeight="1">
      <c r="B6292" s="48">
        <v>8062</v>
      </c>
      <c r="C6292" s="49">
        <v>45465</v>
      </c>
      <c r="D6292" s="50">
        <v>0.43968750000000001</v>
      </c>
      <c r="E6292" s="48" t="s">
        <v>13417</v>
      </c>
      <c r="F6292" s="48" t="s">
        <v>194</v>
      </c>
      <c r="G6292" s="48" t="s">
        <v>194</v>
      </c>
      <c r="H6292" s="48" t="s">
        <v>194</v>
      </c>
      <c r="I6292" s="48" t="s">
        <v>803</v>
      </c>
      <c r="J6292" s="48" t="s">
        <v>194</v>
      </c>
      <c r="K6292" s="48" t="s">
        <v>304</v>
      </c>
      <c r="L6292" s="48" t="s">
        <v>319</v>
      </c>
      <c r="M6292" s="48" t="s">
        <v>803</v>
      </c>
      <c r="N6292" s="48"/>
      <c r="O6292" s="48"/>
      <c r="P6292" s="48"/>
      <c r="Q6292" s="48"/>
      <c r="R6292" s="48"/>
      <c r="S6292" s="48"/>
      <c r="T6292" s="48"/>
      <c r="U6292" s="48"/>
      <c r="V6292" s="48"/>
      <c r="W6292" s="51" t="s">
        <v>5734</v>
      </c>
      <c r="X6292" t="str">
        <f t="shared" si="196"/>
        <v>DH;DH;DH;SS;DH;HD;FR;SS</v>
      </c>
      <c r="Y6292" cm="1">
        <f t="array" ref="Y6292">SUM(_xlfn.XLOOKUP(_xlfn.TOROW(F6292:V6292,1),$AN$34:$AN$43,$AL$34:$AL$43,,0,1))</f>
        <v>52</v>
      </c>
      <c r="Z6292">
        <f t="shared" si="197"/>
        <v>8</v>
      </c>
      <c r="AA6292" t="str">
        <v>DH</v>
      </c>
      <c r="AG6292">
        <v>9104</v>
      </c>
      <c r="AH6292">
        <v>5</v>
      </c>
      <c r="AT6292">
        <v>8</v>
      </c>
    </row>
    <row r="6293" spans="2:46" ht="15" customHeight="1">
      <c r="B6293" s="48">
        <v>8063</v>
      </c>
      <c r="C6293" s="49">
        <v>45465</v>
      </c>
      <c r="D6293" s="50">
        <v>0.4397800925925926</v>
      </c>
      <c r="E6293" s="48" t="s">
        <v>13418</v>
      </c>
      <c r="F6293" s="48" t="s">
        <v>133</v>
      </c>
      <c r="G6293" s="48" t="s">
        <v>133</v>
      </c>
      <c r="H6293" s="48" t="s">
        <v>189</v>
      </c>
      <c r="I6293" s="48" t="s">
        <v>719</v>
      </c>
      <c r="J6293" s="48" t="s">
        <v>719</v>
      </c>
      <c r="K6293" s="48" t="s">
        <v>194</v>
      </c>
      <c r="L6293" s="48" t="s">
        <v>194</v>
      </c>
      <c r="M6293" s="48" t="s">
        <v>194</v>
      </c>
      <c r="N6293" s="48"/>
      <c r="O6293" s="48"/>
      <c r="P6293" s="48"/>
      <c r="Q6293" s="48"/>
      <c r="R6293" s="48"/>
      <c r="S6293" s="48"/>
      <c r="T6293" s="48"/>
      <c r="U6293" s="48"/>
      <c r="V6293" s="48"/>
      <c r="W6293" s="51" t="s">
        <v>5735</v>
      </c>
      <c r="X6293" t="str">
        <f t="shared" si="196"/>
        <v>SO;SO;JB;BE;BE;DH;DH;DH</v>
      </c>
      <c r="Y6293" cm="1">
        <f t="array" ref="Y6293">SUM(_xlfn.XLOOKUP(_xlfn.TOROW(F6293:V6293,1),$AN$34:$AN$43,$AL$34:$AL$43,,0,1))</f>
        <v>42</v>
      </c>
      <c r="Z6293">
        <f t="shared" si="197"/>
        <v>8</v>
      </c>
      <c r="AA6293" t="str">
        <v>BB</v>
      </c>
      <c r="AG6293">
        <v>9116</v>
      </c>
      <c r="AH6293">
        <v>5</v>
      </c>
      <c r="AT6293">
        <v>8</v>
      </c>
    </row>
    <row r="6294" spans="2:46" ht="15" customHeight="1">
      <c r="B6294" s="48">
        <v>8064</v>
      </c>
      <c r="C6294" s="49">
        <v>45465</v>
      </c>
      <c r="D6294" s="50">
        <v>0.44060185185185186</v>
      </c>
      <c r="E6294" s="48" t="s">
        <v>13419</v>
      </c>
      <c r="F6294" s="48" t="s">
        <v>51</v>
      </c>
      <c r="G6294" s="48" t="s">
        <v>51</v>
      </c>
      <c r="H6294" s="48" t="s">
        <v>51</v>
      </c>
      <c r="I6294" s="48" t="s">
        <v>51</v>
      </c>
      <c r="J6294" s="48" t="s">
        <v>280</v>
      </c>
      <c r="K6294" s="48" t="s">
        <v>280</v>
      </c>
      <c r="L6294" s="48" t="s">
        <v>280</v>
      </c>
      <c r="M6294" s="48"/>
      <c r="N6294" s="48"/>
      <c r="O6294" s="48"/>
      <c r="P6294" s="48"/>
      <c r="Q6294" s="48"/>
      <c r="R6294" s="48"/>
      <c r="S6294" s="48"/>
      <c r="T6294" s="48"/>
      <c r="U6294" s="48"/>
      <c r="V6294" s="48"/>
      <c r="W6294" s="51" t="s">
        <v>5736</v>
      </c>
      <c r="X6294" t="str">
        <f t="shared" si="196"/>
        <v>BB;BB;BB;BB;WB;WB;WB</v>
      </c>
      <c r="Y6294" cm="1">
        <f t="array" ref="Y6294">SUM(_xlfn.XLOOKUP(_xlfn.TOROW(F6294:V6294,1),$AN$34:$AN$43,$AL$34:$AL$43,,0,1))</f>
        <v>73</v>
      </c>
      <c r="Z6294">
        <f t="shared" si="197"/>
        <v>7</v>
      </c>
      <c r="AA6294" t="str">
        <v>SO</v>
      </c>
      <c r="AG6294">
        <v>9124</v>
      </c>
      <c r="AH6294">
        <v>5</v>
      </c>
      <c r="AT6294">
        <v>7</v>
      </c>
    </row>
    <row r="6295" spans="2:46" ht="15" customHeight="1">
      <c r="B6295" s="48">
        <v>8065</v>
      </c>
      <c r="C6295" s="49">
        <v>45465</v>
      </c>
      <c r="D6295" s="50">
        <v>0.44130787037037039</v>
      </c>
      <c r="E6295" s="48" t="s">
        <v>13420</v>
      </c>
      <c r="F6295" s="48" t="s">
        <v>194</v>
      </c>
      <c r="G6295" s="48" t="s">
        <v>189</v>
      </c>
      <c r="H6295" s="48" t="s">
        <v>719</v>
      </c>
      <c r="I6295" s="48" t="s">
        <v>719</v>
      </c>
      <c r="J6295" s="48" t="s">
        <v>719</v>
      </c>
      <c r="K6295" s="48"/>
      <c r="L6295" s="48"/>
      <c r="M6295" s="48"/>
      <c r="N6295" s="48"/>
      <c r="O6295" s="48"/>
      <c r="P6295" s="48"/>
      <c r="Q6295" s="48"/>
      <c r="R6295" s="48"/>
      <c r="S6295" s="48"/>
      <c r="T6295" s="48"/>
      <c r="U6295" s="48"/>
      <c r="V6295" s="48"/>
      <c r="W6295" s="51" t="s">
        <v>5737</v>
      </c>
      <c r="X6295" t="str">
        <f t="shared" si="196"/>
        <v>DH;JB;BE;BE;BE</v>
      </c>
      <c r="Y6295" cm="1">
        <f t="array" ref="Y6295">SUM(_xlfn.XLOOKUP(_xlfn.TOROW(F6295:V6295,1),$AN$34:$AN$43,$AL$34:$AL$43,,0,1))</f>
        <v>25</v>
      </c>
      <c r="Z6295">
        <f t="shared" si="197"/>
        <v>5</v>
      </c>
      <c r="AA6295" t="str">
        <v>SS</v>
      </c>
      <c r="AG6295">
        <v>9127</v>
      </c>
      <c r="AH6295">
        <v>5</v>
      </c>
      <c r="AT6295">
        <v>5</v>
      </c>
    </row>
    <row r="6296" spans="2:46" ht="15" customHeight="1">
      <c r="B6296" s="48">
        <v>8066</v>
      </c>
      <c r="C6296" s="49">
        <v>45465</v>
      </c>
      <c r="D6296" s="50">
        <v>0.44344907407407408</v>
      </c>
      <c r="E6296" s="48" t="s">
        <v>11602</v>
      </c>
      <c r="F6296" s="48" t="s">
        <v>719</v>
      </c>
      <c r="G6296" s="48" t="s">
        <v>719</v>
      </c>
      <c r="H6296" s="48" t="s">
        <v>51</v>
      </c>
      <c r="I6296" s="48" t="s">
        <v>51</v>
      </c>
      <c r="J6296" s="48"/>
      <c r="K6296" s="48"/>
      <c r="L6296" s="48"/>
      <c r="M6296" s="48"/>
      <c r="N6296" s="48"/>
      <c r="O6296" s="48"/>
      <c r="P6296" s="48"/>
      <c r="Q6296" s="48"/>
      <c r="R6296" s="48"/>
      <c r="S6296" s="48"/>
      <c r="T6296" s="48"/>
      <c r="U6296" s="48"/>
      <c r="V6296" s="48"/>
      <c r="W6296" s="51" t="s">
        <v>5738</v>
      </c>
      <c r="X6296" t="str">
        <f t="shared" si="196"/>
        <v>BE;BE;BB;BB</v>
      </c>
      <c r="Y6296" cm="1">
        <f t="array" ref="Y6296">SUM(_xlfn.XLOOKUP(_xlfn.TOROW(F6296:V6296,1),$AN$34:$AN$43,$AL$34:$AL$43,,0,1))</f>
        <v>30</v>
      </c>
      <c r="Z6296">
        <f t="shared" si="197"/>
        <v>4</v>
      </c>
      <c r="AA6296" t="str">
        <v>SS</v>
      </c>
      <c r="AG6296">
        <v>9137</v>
      </c>
      <c r="AH6296">
        <v>5</v>
      </c>
      <c r="AT6296">
        <v>4</v>
      </c>
    </row>
    <row r="6297" spans="2:46" ht="15" customHeight="1">
      <c r="B6297" s="48">
        <v>8067</v>
      </c>
      <c r="C6297" s="49">
        <v>45465</v>
      </c>
      <c r="D6297" s="50">
        <v>0.44445601851851851</v>
      </c>
      <c r="E6297" s="48" t="s">
        <v>13421</v>
      </c>
      <c r="F6297" s="48" t="s">
        <v>194</v>
      </c>
      <c r="G6297" s="48" t="s">
        <v>243</v>
      </c>
      <c r="H6297" s="48" t="s">
        <v>719</v>
      </c>
      <c r="I6297" s="48" t="s">
        <v>189</v>
      </c>
      <c r="J6297" s="48" t="s">
        <v>189</v>
      </c>
      <c r="K6297" s="48"/>
      <c r="L6297" s="48"/>
      <c r="M6297" s="48"/>
      <c r="N6297" s="48"/>
      <c r="O6297" s="48"/>
      <c r="P6297" s="48"/>
      <c r="Q6297" s="48"/>
      <c r="R6297" s="48"/>
      <c r="S6297" s="48"/>
      <c r="T6297" s="48"/>
      <c r="U6297" s="48"/>
      <c r="V6297" s="48"/>
      <c r="W6297" s="51" t="s">
        <v>5739</v>
      </c>
      <c r="X6297" t="str">
        <f t="shared" si="196"/>
        <v>DH;CB;BE;JB;JB</v>
      </c>
      <c r="Y6297" cm="1">
        <f t="array" ref="Y6297">SUM(_xlfn.XLOOKUP(_xlfn.TOROW(F6297:V6297,1),$AN$34:$AN$43,$AL$34:$AL$43,,0,1))</f>
        <v>24</v>
      </c>
      <c r="Z6297">
        <f t="shared" si="197"/>
        <v>5</v>
      </c>
      <c r="AA6297" t="str">
        <v>SS</v>
      </c>
      <c r="AG6297">
        <v>9140</v>
      </c>
      <c r="AH6297">
        <v>5</v>
      </c>
      <c r="AT6297">
        <v>5</v>
      </c>
    </row>
    <row r="6298" spans="2:46" ht="15" customHeight="1">
      <c r="B6298" s="48">
        <v>8068</v>
      </c>
      <c r="C6298" s="49">
        <v>45465</v>
      </c>
      <c r="D6298" s="50">
        <v>0.44687500000000002</v>
      </c>
      <c r="E6298" s="48" t="s">
        <v>13422</v>
      </c>
      <c r="F6298" s="48" t="s">
        <v>719</v>
      </c>
      <c r="G6298" s="48" t="s">
        <v>719</v>
      </c>
      <c r="H6298" s="48" t="s">
        <v>719</v>
      </c>
      <c r="I6298" s="48" t="s">
        <v>719</v>
      </c>
      <c r="J6298" s="48" t="s">
        <v>803</v>
      </c>
      <c r="K6298" s="48" t="s">
        <v>719</v>
      </c>
      <c r="L6298" s="48" t="s">
        <v>803</v>
      </c>
      <c r="M6298" s="48" t="s">
        <v>803</v>
      </c>
      <c r="N6298" s="48" t="s">
        <v>803</v>
      </c>
      <c r="O6298" s="48"/>
      <c r="P6298" s="48"/>
      <c r="Q6298" s="48"/>
      <c r="R6298" s="48"/>
      <c r="S6298" s="48"/>
      <c r="T6298" s="48"/>
      <c r="U6298" s="48"/>
      <c r="V6298" s="48"/>
      <c r="W6298" s="51" t="s">
        <v>5740</v>
      </c>
      <c r="X6298" t="str">
        <f t="shared" si="196"/>
        <v>BE;BE;BE;BE;SS;BE;SS;SS;SS</v>
      </c>
      <c r="Y6298" cm="1">
        <f t="array" ref="Y6298">SUM(_xlfn.XLOOKUP(_xlfn.TOROW(F6298:V6298,1),$AN$34:$AN$43,$AL$34:$AL$43,,0,1))</f>
        <v>37</v>
      </c>
      <c r="Z6298">
        <f t="shared" si="197"/>
        <v>9</v>
      </c>
      <c r="AA6298" t="str">
        <v>BB</v>
      </c>
      <c r="AG6298">
        <v>9142</v>
      </c>
      <c r="AH6298">
        <v>5</v>
      </c>
      <c r="AT6298">
        <v>9</v>
      </c>
    </row>
    <row r="6299" spans="2:46" ht="15" customHeight="1">
      <c r="B6299" s="48">
        <v>8069</v>
      </c>
      <c r="C6299" s="49">
        <v>45465</v>
      </c>
      <c r="D6299" s="50">
        <v>0.44695601851851852</v>
      </c>
      <c r="E6299" s="48" t="s">
        <v>13423</v>
      </c>
      <c r="F6299" s="48" t="s">
        <v>51</v>
      </c>
      <c r="G6299" s="48" t="s">
        <v>194</v>
      </c>
      <c r="H6299" s="48" t="s">
        <v>194</v>
      </c>
      <c r="I6299" s="48" t="s">
        <v>51</v>
      </c>
      <c r="J6299" s="48" t="s">
        <v>719</v>
      </c>
      <c r="K6299" s="48" t="s">
        <v>51</v>
      </c>
      <c r="L6299" s="48" t="s">
        <v>194</v>
      </c>
      <c r="M6299" s="48"/>
      <c r="N6299" s="48"/>
      <c r="O6299" s="48"/>
      <c r="P6299" s="48"/>
      <c r="Q6299" s="48"/>
      <c r="R6299" s="48"/>
      <c r="S6299" s="48"/>
      <c r="T6299" s="48"/>
      <c r="U6299" s="48"/>
      <c r="V6299" s="48"/>
      <c r="W6299" s="51" t="s">
        <v>5741</v>
      </c>
      <c r="X6299" t="str">
        <f t="shared" si="196"/>
        <v>BB;DH;DH;BB;BE;BB;DH</v>
      </c>
      <c r="Y6299" cm="1">
        <f t="array" ref="Y6299">SUM(_xlfn.XLOOKUP(_xlfn.TOROW(F6299:V6299,1),$AN$34:$AN$43,$AL$34:$AL$43,,0,1))</f>
        <v>62</v>
      </c>
      <c r="Z6299">
        <f t="shared" si="197"/>
        <v>7</v>
      </c>
      <c r="AA6299" t="str">
        <v>SS</v>
      </c>
      <c r="AG6299">
        <v>9150</v>
      </c>
      <c r="AH6299">
        <v>5</v>
      </c>
      <c r="AT6299">
        <v>7</v>
      </c>
    </row>
    <row r="6300" spans="2:46" ht="15" customHeight="1">
      <c r="B6300" s="48">
        <v>8070</v>
      </c>
      <c r="C6300" s="49">
        <v>45465</v>
      </c>
      <c r="D6300" s="50">
        <v>0.44717592592592592</v>
      </c>
      <c r="E6300" s="48" t="s">
        <v>13424</v>
      </c>
      <c r="F6300" s="48" t="s">
        <v>803</v>
      </c>
      <c r="G6300" s="48" t="s">
        <v>803</v>
      </c>
      <c r="H6300" s="48" t="s">
        <v>319</v>
      </c>
      <c r="I6300" s="48" t="s">
        <v>319</v>
      </c>
      <c r="J6300" s="48" t="s">
        <v>719</v>
      </c>
      <c r="K6300" s="48" t="s">
        <v>719</v>
      </c>
      <c r="L6300" s="48" t="s">
        <v>133</v>
      </c>
      <c r="M6300" s="48" t="s">
        <v>304</v>
      </c>
      <c r="N6300" s="48"/>
      <c r="O6300" s="48"/>
      <c r="P6300" s="48"/>
      <c r="Q6300" s="48"/>
      <c r="R6300" s="48"/>
      <c r="S6300" s="48"/>
      <c r="T6300" s="48"/>
      <c r="U6300" s="48"/>
      <c r="V6300" s="48"/>
      <c r="W6300" s="51" t="s">
        <v>5742</v>
      </c>
      <c r="X6300" t="str">
        <f t="shared" si="196"/>
        <v>SS;SS;FR;FR;BE;BE;SO;HD</v>
      </c>
      <c r="Y6300" cm="1">
        <f t="array" ref="Y6300">SUM(_xlfn.XLOOKUP(_xlfn.TOROW(F6300:V6300,1),$AN$34:$AN$43,$AL$34:$AL$43,,0,1))</f>
        <v>31</v>
      </c>
      <c r="Z6300">
        <f t="shared" si="197"/>
        <v>8</v>
      </c>
      <c r="AA6300" t="str">
        <v>SS</v>
      </c>
      <c r="AG6300">
        <v>9170</v>
      </c>
      <c r="AH6300">
        <v>5</v>
      </c>
      <c r="AT6300">
        <v>8</v>
      </c>
    </row>
    <row r="6301" spans="2:46" ht="15" customHeight="1">
      <c r="B6301" s="48">
        <v>8071</v>
      </c>
      <c r="C6301" s="49">
        <v>45465</v>
      </c>
      <c r="D6301" s="50">
        <v>0.44871527777777775</v>
      </c>
      <c r="E6301" s="48" t="s">
        <v>13425</v>
      </c>
      <c r="F6301" s="48" t="s">
        <v>803</v>
      </c>
      <c r="G6301" s="48" t="s">
        <v>51</v>
      </c>
      <c r="H6301" s="48" t="s">
        <v>51</v>
      </c>
      <c r="I6301" s="48" t="s">
        <v>304</v>
      </c>
      <c r="J6301" s="48" t="s">
        <v>304</v>
      </c>
      <c r="K6301" s="48" t="s">
        <v>803</v>
      </c>
      <c r="L6301" s="48" t="s">
        <v>51</v>
      </c>
      <c r="M6301" s="48"/>
      <c r="N6301" s="48"/>
      <c r="O6301" s="48"/>
      <c r="P6301" s="48"/>
      <c r="Q6301" s="48"/>
      <c r="R6301" s="48"/>
      <c r="S6301" s="48"/>
      <c r="T6301" s="48"/>
      <c r="U6301" s="48"/>
      <c r="V6301" s="48"/>
      <c r="W6301" s="51" t="s">
        <v>5743</v>
      </c>
      <c r="X6301" t="str">
        <f t="shared" si="196"/>
        <v>SS;BB;BB;HD;HD;SS;BB</v>
      </c>
      <c r="Y6301" cm="1">
        <f t="array" ref="Y6301">SUM(_xlfn.XLOOKUP(_xlfn.TOROW(F6301:V6301,1),$AN$34:$AN$43,$AL$34:$AL$43,,0,1))</f>
        <v>50</v>
      </c>
      <c r="Z6301">
        <f t="shared" si="197"/>
        <v>7</v>
      </c>
      <c r="AA6301" t="str">
        <v>WB</v>
      </c>
      <c r="AG6301">
        <v>9176</v>
      </c>
      <c r="AH6301">
        <v>5</v>
      </c>
      <c r="AT6301">
        <v>7</v>
      </c>
    </row>
    <row r="6302" spans="2:46" ht="15" customHeight="1">
      <c r="B6302" s="48">
        <v>8072</v>
      </c>
      <c r="C6302" s="49">
        <v>45465</v>
      </c>
      <c r="D6302" s="50">
        <v>0.44950231481481484</v>
      </c>
      <c r="E6302" s="48" t="s">
        <v>13426</v>
      </c>
      <c r="F6302" s="48" t="s">
        <v>719</v>
      </c>
      <c r="G6302" s="48" t="s">
        <v>719</v>
      </c>
      <c r="H6302" s="48" t="s">
        <v>189</v>
      </c>
      <c r="I6302" s="48" t="s">
        <v>189</v>
      </c>
      <c r="J6302" s="48" t="s">
        <v>719</v>
      </c>
      <c r="K6302" s="48" t="s">
        <v>194</v>
      </c>
      <c r="L6302" s="48" t="s">
        <v>243</v>
      </c>
      <c r="M6302" s="48" t="s">
        <v>803</v>
      </c>
      <c r="N6302" s="48" t="s">
        <v>803</v>
      </c>
      <c r="O6302" s="48"/>
      <c r="P6302" s="48"/>
      <c r="Q6302" s="48"/>
      <c r="R6302" s="48"/>
      <c r="S6302" s="48"/>
      <c r="T6302" s="48"/>
      <c r="U6302" s="48"/>
      <c r="V6302" s="48"/>
      <c r="W6302" s="51" t="s">
        <v>5744</v>
      </c>
      <c r="X6302" t="str">
        <f t="shared" si="196"/>
        <v>BE;BE;JB;JB;BE;DH;CB;SS;SS</v>
      </c>
      <c r="Y6302" cm="1">
        <f t="array" ref="Y6302">SUM(_xlfn.XLOOKUP(_xlfn.TOROW(F6302:V6302,1),$AN$34:$AN$43,$AL$34:$AL$43,,0,1))</f>
        <v>40</v>
      </c>
      <c r="Z6302">
        <f t="shared" si="197"/>
        <v>9</v>
      </c>
      <c r="AA6302" t="str">
        <v>WB</v>
      </c>
      <c r="AG6302">
        <v>9188</v>
      </c>
      <c r="AH6302">
        <v>5</v>
      </c>
      <c r="AT6302">
        <v>9</v>
      </c>
    </row>
    <row r="6303" spans="2:46" ht="15" customHeight="1">
      <c r="B6303" s="48">
        <v>8073</v>
      </c>
      <c r="C6303" s="49">
        <v>45465</v>
      </c>
      <c r="D6303" s="50">
        <v>0.45067129629629632</v>
      </c>
      <c r="E6303" s="48" t="s">
        <v>13427</v>
      </c>
      <c r="F6303" s="48" t="s">
        <v>803</v>
      </c>
      <c r="G6303" s="48" t="s">
        <v>189</v>
      </c>
      <c r="H6303" s="48" t="s">
        <v>243</v>
      </c>
      <c r="I6303" s="48" t="s">
        <v>243</v>
      </c>
      <c r="J6303" s="48" t="s">
        <v>133</v>
      </c>
      <c r="K6303" s="48"/>
      <c r="L6303" s="48"/>
      <c r="M6303" s="48"/>
      <c r="N6303" s="48"/>
      <c r="O6303" s="48"/>
      <c r="P6303" s="48"/>
      <c r="Q6303" s="48"/>
      <c r="R6303" s="48"/>
      <c r="S6303" s="48"/>
      <c r="T6303" s="48"/>
      <c r="U6303" s="48"/>
      <c r="V6303" s="48"/>
      <c r="W6303" s="51" t="s">
        <v>5745</v>
      </c>
      <c r="X6303" t="str">
        <f t="shared" si="196"/>
        <v>SS;JB;CB;CB;SO</v>
      </c>
      <c r="Y6303" cm="1">
        <f t="array" ref="Y6303">SUM(_xlfn.XLOOKUP(_xlfn.TOROW(F6303:V6303,1),$AN$34:$AN$43,$AL$34:$AL$43,,0,1))</f>
        <v>22</v>
      </c>
      <c r="Z6303">
        <f t="shared" si="197"/>
        <v>5</v>
      </c>
      <c r="AA6303" t="str">
        <v>SO</v>
      </c>
      <c r="AG6303">
        <v>9192</v>
      </c>
      <c r="AH6303">
        <v>5</v>
      </c>
      <c r="AT6303">
        <v>5</v>
      </c>
    </row>
    <row r="6304" spans="2:46" ht="15" customHeight="1">
      <c r="B6304" s="48">
        <v>8074</v>
      </c>
      <c r="C6304" s="49">
        <v>45465</v>
      </c>
      <c r="D6304" s="50">
        <v>0.45208333333333334</v>
      </c>
      <c r="E6304" s="48" t="s">
        <v>13428</v>
      </c>
      <c r="F6304" s="48" t="s">
        <v>280</v>
      </c>
      <c r="G6304" s="48" t="s">
        <v>280</v>
      </c>
      <c r="H6304" s="48" t="s">
        <v>243</v>
      </c>
      <c r="I6304" s="48" t="s">
        <v>243</v>
      </c>
      <c r="J6304" s="48" t="s">
        <v>803</v>
      </c>
      <c r="K6304" s="48" t="s">
        <v>803</v>
      </c>
      <c r="L6304" s="48" t="s">
        <v>189</v>
      </c>
      <c r="M6304" s="48"/>
      <c r="N6304" s="48"/>
      <c r="O6304" s="48"/>
      <c r="P6304" s="48"/>
      <c r="Q6304" s="48"/>
      <c r="R6304" s="48"/>
      <c r="S6304" s="48"/>
      <c r="T6304" s="48"/>
      <c r="U6304" s="48"/>
      <c r="V6304" s="48"/>
      <c r="W6304" s="51" t="s">
        <v>5746</v>
      </c>
      <c r="X6304" t="str">
        <f t="shared" si="196"/>
        <v>WB;WB;CB;CB;SS;SS;JB</v>
      </c>
      <c r="Y6304" cm="1">
        <f t="array" ref="Y6304">SUM(_xlfn.XLOOKUP(_xlfn.TOROW(F6304:V6304,1),$AN$34:$AN$43,$AL$34:$AL$43,,0,1))</f>
        <v>45</v>
      </c>
      <c r="Z6304">
        <f t="shared" si="197"/>
        <v>7</v>
      </c>
      <c r="AA6304" t="str">
        <v>SO</v>
      </c>
      <c r="AG6304">
        <v>9210</v>
      </c>
      <c r="AH6304">
        <v>5</v>
      </c>
      <c r="AT6304">
        <v>7</v>
      </c>
    </row>
    <row r="6305" spans="2:46" ht="15" customHeight="1">
      <c r="B6305" s="48">
        <v>8075</v>
      </c>
      <c r="C6305" s="49">
        <v>45465</v>
      </c>
      <c r="D6305" s="50">
        <v>0.45309027777777777</v>
      </c>
      <c r="E6305" s="48" t="s">
        <v>13429</v>
      </c>
      <c r="F6305" s="48" t="s">
        <v>280</v>
      </c>
      <c r="G6305" s="48" t="s">
        <v>280</v>
      </c>
      <c r="H6305" s="48" t="s">
        <v>280</v>
      </c>
      <c r="I6305" s="48" t="s">
        <v>243</v>
      </c>
      <c r="J6305" s="48" t="s">
        <v>304</v>
      </c>
      <c r="K6305" s="48" t="s">
        <v>304</v>
      </c>
      <c r="L6305" s="48" t="s">
        <v>304</v>
      </c>
      <c r="M6305" s="48" t="s">
        <v>304</v>
      </c>
      <c r="N6305" s="48"/>
      <c r="O6305" s="48"/>
      <c r="P6305" s="48"/>
      <c r="Q6305" s="48"/>
      <c r="R6305" s="48"/>
      <c r="S6305" s="48"/>
      <c r="T6305" s="48"/>
      <c r="U6305" s="48"/>
      <c r="V6305" s="48"/>
      <c r="W6305" s="51" t="s">
        <v>5747</v>
      </c>
      <c r="X6305" t="str">
        <f t="shared" si="196"/>
        <v>WB;WB;WB;CB;HD;HD;HD;HD</v>
      </c>
      <c r="Y6305" cm="1">
        <f t="array" ref="Y6305">SUM(_xlfn.XLOOKUP(_xlfn.TOROW(F6305:V6305,1),$AN$34:$AN$43,$AL$34:$AL$43,,0,1))</f>
        <v>69</v>
      </c>
      <c r="Z6305">
        <f t="shared" si="197"/>
        <v>8</v>
      </c>
      <c r="AA6305" t="str">
        <v>SO</v>
      </c>
      <c r="AG6305">
        <v>9215</v>
      </c>
      <c r="AH6305">
        <v>5</v>
      </c>
      <c r="AT6305">
        <v>8</v>
      </c>
    </row>
    <row r="6306" spans="2:46" ht="15" customHeight="1">
      <c r="B6306" s="48">
        <v>8076</v>
      </c>
      <c r="C6306" s="49">
        <v>45465</v>
      </c>
      <c r="D6306" s="50">
        <v>0.45337962962962963</v>
      </c>
      <c r="E6306" s="48" t="s">
        <v>13430</v>
      </c>
      <c r="F6306" s="48" t="s">
        <v>280</v>
      </c>
      <c r="G6306" s="48" t="s">
        <v>243</v>
      </c>
      <c r="H6306" s="48" t="s">
        <v>243</v>
      </c>
      <c r="I6306" s="48" t="s">
        <v>243</v>
      </c>
      <c r="J6306" s="48" t="s">
        <v>243</v>
      </c>
      <c r="K6306" s="48"/>
      <c r="L6306" s="48"/>
      <c r="M6306" s="48"/>
      <c r="N6306" s="48"/>
      <c r="O6306" s="48"/>
      <c r="P6306" s="48"/>
      <c r="Q6306" s="48"/>
      <c r="R6306" s="48"/>
      <c r="S6306" s="48"/>
      <c r="T6306" s="48"/>
      <c r="U6306" s="48"/>
      <c r="V6306" s="48"/>
      <c r="W6306" s="51" t="s">
        <v>5748</v>
      </c>
      <c r="X6306" t="str">
        <f t="shared" si="196"/>
        <v>WB;CB;CB;CB;CB</v>
      </c>
      <c r="Y6306" cm="1">
        <f t="array" ref="Y6306">SUM(_xlfn.XLOOKUP(_xlfn.TOROW(F6306:V6306,1),$AN$34:$AN$43,$AL$34:$AL$43,,0,1))</f>
        <v>43</v>
      </c>
      <c r="Z6306">
        <f t="shared" si="197"/>
        <v>5</v>
      </c>
      <c r="AA6306" t="str">
        <v>JB</v>
      </c>
      <c r="AG6306">
        <v>9223</v>
      </c>
      <c r="AH6306">
        <v>5</v>
      </c>
      <c r="AT6306">
        <v>5</v>
      </c>
    </row>
    <row r="6307" spans="2:46" ht="15" customHeight="1">
      <c r="B6307" s="48">
        <v>8077</v>
      </c>
      <c r="C6307" s="49">
        <v>45465</v>
      </c>
      <c r="D6307" s="50">
        <v>0.45633101851851854</v>
      </c>
      <c r="E6307" s="48" t="s">
        <v>13431</v>
      </c>
      <c r="F6307" s="48" t="s">
        <v>803</v>
      </c>
      <c r="G6307" s="48" t="s">
        <v>803</v>
      </c>
      <c r="H6307" s="48" t="s">
        <v>51</v>
      </c>
      <c r="I6307" s="48" t="s">
        <v>319</v>
      </c>
      <c r="J6307" s="48" t="s">
        <v>319</v>
      </c>
      <c r="K6307" s="48" t="s">
        <v>319</v>
      </c>
      <c r="L6307" s="48" t="s">
        <v>803</v>
      </c>
      <c r="M6307" s="48"/>
      <c r="N6307" s="48"/>
      <c r="O6307" s="48"/>
      <c r="P6307" s="48"/>
      <c r="Q6307" s="48"/>
      <c r="R6307" s="48"/>
      <c r="S6307" s="48"/>
      <c r="T6307" s="48"/>
      <c r="U6307" s="48"/>
      <c r="V6307" s="48"/>
      <c r="W6307" s="51" t="s">
        <v>5749</v>
      </c>
      <c r="X6307" t="str">
        <f t="shared" si="196"/>
        <v>SS;SS;BB;FR;FR;FR;SS</v>
      </c>
      <c r="Y6307" cm="1">
        <f t="array" ref="Y6307">SUM(_xlfn.XLOOKUP(_xlfn.TOROW(F6307:V6307,1),$AN$34:$AN$43,$AL$34:$AL$43,,0,1))</f>
        <v>28</v>
      </c>
      <c r="Z6307">
        <f t="shared" si="197"/>
        <v>7</v>
      </c>
      <c r="AA6307" t="str">
        <v>FR</v>
      </c>
      <c r="AG6307">
        <v>9225</v>
      </c>
      <c r="AH6307">
        <v>5</v>
      </c>
      <c r="AT6307">
        <v>7</v>
      </c>
    </row>
    <row r="6308" spans="2:46" ht="15" customHeight="1">
      <c r="B6308" s="48">
        <v>8078</v>
      </c>
      <c r="C6308" s="49">
        <v>45465</v>
      </c>
      <c r="D6308" s="50">
        <v>0.45653935185185185</v>
      </c>
      <c r="E6308" s="48" t="s">
        <v>11007</v>
      </c>
      <c r="F6308" s="48" t="s">
        <v>304</v>
      </c>
      <c r="G6308" s="48" t="s">
        <v>304</v>
      </c>
      <c r="H6308" s="48" t="s">
        <v>304</v>
      </c>
      <c r="I6308" s="48" t="s">
        <v>194</v>
      </c>
      <c r="J6308" s="48"/>
      <c r="K6308" s="48"/>
      <c r="L6308" s="48"/>
      <c r="M6308" s="48"/>
      <c r="N6308" s="48"/>
      <c r="O6308" s="48"/>
      <c r="P6308" s="48"/>
      <c r="Q6308" s="48"/>
      <c r="R6308" s="48"/>
      <c r="S6308" s="48"/>
      <c r="T6308" s="48"/>
      <c r="U6308" s="48"/>
      <c r="V6308" s="48"/>
      <c r="W6308" s="51" t="s">
        <v>5750</v>
      </c>
      <c r="X6308" t="str">
        <f t="shared" si="196"/>
        <v>HD;HD;HD;DH</v>
      </c>
      <c r="Y6308" cm="1">
        <f t="array" ref="Y6308">SUM(_xlfn.XLOOKUP(_xlfn.TOROW(F6308:V6308,1),$AN$34:$AN$43,$AL$34:$AL$43,,0,1))</f>
        <v>30</v>
      </c>
      <c r="Z6308">
        <f t="shared" si="197"/>
        <v>4</v>
      </c>
      <c r="AA6308" t="str">
        <v>BB</v>
      </c>
      <c r="AG6308">
        <v>9232</v>
      </c>
      <c r="AH6308">
        <v>5</v>
      </c>
      <c r="AT6308">
        <v>4</v>
      </c>
    </row>
    <row r="6309" spans="2:46" ht="15" customHeight="1">
      <c r="B6309" s="48">
        <v>8079</v>
      </c>
      <c r="C6309" s="49">
        <v>45465</v>
      </c>
      <c r="D6309" s="50">
        <v>0.45840277777777777</v>
      </c>
      <c r="E6309" s="48" t="s">
        <v>13432</v>
      </c>
      <c r="F6309" s="48" t="s">
        <v>51</v>
      </c>
      <c r="G6309" s="48" t="s">
        <v>51</v>
      </c>
      <c r="H6309" s="48" t="s">
        <v>803</v>
      </c>
      <c r="I6309" s="48" t="s">
        <v>51</v>
      </c>
      <c r="J6309" s="48" t="s">
        <v>304</v>
      </c>
      <c r="K6309" s="48" t="s">
        <v>304</v>
      </c>
      <c r="L6309" s="48" t="s">
        <v>319</v>
      </c>
      <c r="M6309" s="48"/>
      <c r="N6309" s="48"/>
      <c r="O6309" s="48"/>
      <c r="P6309" s="48"/>
      <c r="Q6309" s="48"/>
      <c r="R6309" s="48"/>
      <c r="S6309" s="48"/>
      <c r="T6309" s="48"/>
      <c r="U6309" s="48"/>
      <c r="V6309" s="48"/>
      <c r="W6309" s="51" t="s">
        <v>5751</v>
      </c>
      <c r="X6309" t="str">
        <f t="shared" si="196"/>
        <v>BB;BB;SS;BB;HD;HD;FR</v>
      </c>
      <c r="Y6309" cm="1">
        <f t="array" ref="Y6309">SUM(_xlfn.XLOOKUP(_xlfn.TOROW(F6309:V6309,1),$AN$34:$AN$43,$AL$34:$AL$43,,0,1))</f>
        <v>50</v>
      </c>
      <c r="Z6309">
        <f t="shared" si="197"/>
        <v>7</v>
      </c>
      <c r="AA6309" t="str">
        <v>WB</v>
      </c>
      <c r="AG6309">
        <v>9234</v>
      </c>
      <c r="AH6309">
        <v>5</v>
      </c>
      <c r="AT6309">
        <v>7</v>
      </c>
    </row>
    <row r="6310" spans="2:46" ht="15" customHeight="1">
      <c r="B6310" s="48">
        <v>8080</v>
      </c>
      <c r="C6310" s="49">
        <v>45465</v>
      </c>
      <c r="D6310" s="50">
        <v>0.45849537037037036</v>
      </c>
      <c r="E6310" s="48" t="s">
        <v>13433</v>
      </c>
      <c r="F6310" s="48" t="s">
        <v>243</v>
      </c>
      <c r="G6310" s="48" t="s">
        <v>243</v>
      </c>
      <c r="H6310" s="48" t="s">
        <v>719</v>
      </c>
      <c r="I6310" s="48" t="s">
        <v>133</v>
      </c>
      <c r="J6310" s="48" t="s">
        <v>133</v>
      </c>
      <c r="K6310" s="48"/>
      <c r="L6310" s="48"/>
      <c r="M6310" s="48"/>
      <c r="N6310" s="48"/>
      <c r="O6310" s="48"/>
      <c r="P6310" s="48"/>
      <c r="Q6310" s="48"/>
      <c r="R6310" s="48"/>
      <c r="S6310" s="48"/>
      <c r="T6310" s="48"/>
      <c r="U6310" s="48"/>
      <c r="V6310" s="48"/>
      <c r="W6310" s="51" t="s">
        <v>5752</v>
      </c>
      <c r="X6310" t="str">
        <f t="shared" si="196"/>
        <v>CB;CB;BE;SO;SO</v>
      </c>
      <c r="Y6310" cm="1">
        <f t="array" ref="Y6310">SUM(_xlfn.XLOOKUP(_xlfn.TOROW(F6310:V6310,1),$AN$34:$AN$43,$AL$34:$AL$43,,0,1))</f>
        <v>25</v>
      </c>
      <c r="Z6310">
        <f t="shared" si="197"/>
        <v>5</v>
      </c>
      <c r="AA6310" t="str">
        <v>SS</v>
      </c>
      <c r="AG6310">
        <v>9235</v>
      </c>
      <c r="AH6310">
        <v>5</v>
      </c>
      <c r="AT6310">
        <v>5</v>
      </c>
    </row>
    <row r="6311" spans="2:46" ht="15" customHeight="1">
      <c r="B6311" s="48">
        <v>8081</v>
      </c>
      <c r="C6311" s="49">
        <v>45465</v>
      </c>
      <c r="D6311" s="50">
        <v>0.46011574074074074</v>
      </c>
      <c r="E6311" s="48" t="s">
        <v>13434</v>
      </c>
      <c r="F6311" s="48" t="s">
        <v>319</v>
      </c>
      <c r="G6311" s="48" t="s">
        <v>51</v>
      </c>
      <c r="H6311" s="48" t="s">
        <v>51</v>
      </c>
      <c r="I6311" s="48" t="s">
        <v>280</v>
      </c>
      <c r="J6311" s="48" t="s">
        <v>51</v>
      </c>
      <c r="K6311" s="48" t="s">
        <v>51</v>
      </c>
      <c r="L6311" s="48" t="s">
        <v>51</v>
      </c>
      <c r="M6311" s="48" t="s">
        <v>803</v>
      </c>
      <c r="N6311" s="48" t="s">
        <v>719</v>
      </c>
      <c r="O6311" s="48" t="s">
        <v>803</v>
      </c>
      <c r="P6311" s="48" t="s">
        <v>719</v>
      </c>
      <c r="Q6311" s="48" t="s">
        <v>243</v>
      </c>
      <c r="R6311" s="48"/>
      <c r="S6311" s="48"/>
      <c r="T6311" s="48"/>
      <c r="U6311" s="48"/>
      <c r="V6311" s="48"/>
      <c r="W6311" s="51" t="s">
        <v>5753</v>
      </c>
      <c r="X6311" t="str">
        <f t="shared" si="196"/>
        <v>FR;BB;BB;WB;BB;BB;BB;SS;BE;SS;BE;CB</v>
      </c>
      <c r="Y6311" cm="1">
        <f t="array" ref="Y6311">SUM(_xlfn.XLOOKUP(_xlfn.TOROW(F6311:V6311,1),$AN$34:$AN$43,$AL$34:$AL$43,,0,1))</f>
        <v>88</v>
      </c>
      <c r="Z6311">
        <f t="shared" si="197"/>
        <v>12</v>
      </c>
      <c r="AA6311" t="str">
        <v>DH</v>
      </c>
      <c r="AG6311">
        <v>9236</v>
      </c>
      <c r="AH6311">
        <v>5</v>
      </c>
      <c r="AT6311">
        <v>12</v>
      </c>
    </row>
    <row r="6312" spans="2:46" ht="15" customHeight="1">
      <c r="B6312" s="48">
        <v>8082</v>
      </c>
      <c r="C6312" s="49">
        <v>45465</v>
      </c>
      <c r="D6312" s="50">
        <v>0.46144675925925926</v>
      </c>
      <c r="E6312" s="48" t="s">
        <v>11901</v>
      </c>
      <c r="F6312" s="48" t="s">
        <v>194</v>
      </c>
      <c r="G6312" s="48" t="s">
        <v>194</v>
      </c>
      <c r="H6312" s="48" t="s">
        <v>194</v>
      </c>
      <c r="I6312" s="48" t="s">
        <v>280</v>
      </c>
      <c r="J6312" s="48"/>
      <c r="K6312" s="48"/>
      <c r="L6312" s="48"/>
      <c r="M6312" s="48"/>
      <c r="N6312" s="48"/>
      <c r="O6312" s="48"/>
      <c r="P6312" s="48"/>
      <c r="Q6312" s="48"/>
      <c r="R6312" s="48"/>
      <c r="S6312" s="48"/>
      <c r="T6312" s="48"/>
      <c r="U6312" s="48"/>
      <c r="V6312" s="48"/>
      <c r="W6312" s="51" t="s">
        <v>5754</v>
      </c>
      <c r="X6312" t="str">
        <f t="shared" si="196"/>
        <v>DH;DH;DH;WB</v>
      </c>
      <c r="Y6312" cm="1">
        <f t="array" ref="Y6312">SUM(_xlfn.XLOOKUP(_xlfn.TOROW(F6312:V6312,1),$AN$34:$AN$43,$AL$34:$AL$43,,0,1))</f>
        <v>38</v>
      </c>
      <c r="Z6312">
        <f t="shared" si="197"/>
        <v>4</v>
      </c>
      <c r="AA6312" t="str">
        <v>SO</v>
      </c>
      <c r="AG6312">
        <v>9239</v>
      </c>
      <c r="AH6312">
        <v>5</v>
      </c>
      <c r="AT6312">
        <v>4</v>
      </c>
    </row>
    <row r="6313" spans="2:46" ht="15" customHeight="1">
      <c r="B6313" s="48">
        <v>8083</v>
      </c>
      <c r="C6313" s="49">
        <v>45465</v>
      </c>
      <c r="D6313" s="50">
        <v>0.46203703703703702</v>
      </c>
      <c r="E6313" s="48" t="s">
        <v>13435</v>
      </c>
      <c r="F6313" s="48" t="s">
        <v>133</v>
      </c>
      <c r="G6313" s="48" t="s">
        <v>189</v>
      </c>
      <c r="H6313" s="48" t="s">
        <v>280</v>
      </c>
      <c r="I6313" s="48" t="s">
        <v>280</v>
      </c>
      <c r="J6313" s="48" t="s">
        <v>133</v>
      </c>
      <c r="K6313" s="48" t="s">
        <v>194</v>
      </c>
      <c r="L6313" s="48" t="s">
        <v>304</v>
      </c>
      <c r="M6313" s="48" t="s">
        <v>133</v>
      </c>
      <c r="N6313" s="48" t="s">
        <v>719</v>
      </c>
      <c r="O6313" s="48" t="s">
        <v>304</v>
      </c>
      <c r="P6313" s="48" t="s">
        <v>280</v>
      </c>
      <c r="Q6313" s="48"/>
      <c r="R6313" s="48"/>
      <c r="S6313" s="48"/>
      <c r="T6313" s="48"/>
      <c r="U6313" s="48"/>
      <c r="V6313" s="48"/>
      <c r="W6313" s="51" t="s">
        <v>5755</v>
      </c>
      <c r="X6313" t="str">
        <f t="shared" si="196"/>
        <v>SO;JB;WB;WB;SO;DH;HD;SO;BE;HD;WB</v>
      </c>
      <c r="Y6313" cm="1">
        <f t="array" ref="Y6313">SUM(_xlfn.XLOOKUP(_xlfn.TOROW(F6313:V6313,1),$AN$34:$AN$43,$AL$34:$AL$43,,0,1))</f>
        <v>68</v>
      </c>
      <c r="Z6313">
        <f t="shared" si="197"/>
        <v>11</v>
      </c>
      <c r="AA6313" t="str">
        <v>SS</v>
      </c>
      <c r="AG6313">
        <v>9240</v>
      </c>
      <c r="AH6313">
        <v>5</v>
      </c>
      <c r="AT6313">
        <v>11</v>
      </c>
    </row>
    <row r="6314" spans="2:46" ht="15" customHeight="1">
      <c r="B6314" s="48">
        <v>8084</v>
      </c>
      <c r="C6314" s="49">
        <v>45465</v>
      </c>
      <c r="D6314" s="50">
        <v>0.46224537037037039</v>
      </c>
      <c r="E6314" s="48" t="s">
        <v>13436</v>
      </c>
      <c r="F6314" s="48" t="s">
        <v>133</v>
      </c>
      <c r="G6314" s="48" t="s">
        <v>133</v>
      </c>
      <c r="H6314" s="48" t="s">
        <v>719</v>
      </c>
      <c r="I6314" s="48" t="s">
        <v>51</v>
      </c>
      <c r="J6314" s="48" t="s">
        <v>51</v>
      </c>
      <c r="K6314" s="48" t="s">
        <v>51</v>
      </c>
      <c r="L6314" s="48" t="s">
        <v>51</v>
      </c>
      <c r="M6314" s="48"/>
      <c r="N6314" s="48"/>
      <c r="O6314" s="48"/>
      <c r="P6314" s="48"/>
      <c r="Q6314" s="48"/>
      <c r="R6314" s="48"/>
      <c r="S6314" s="48"/>
      <c r="T6314" s="48"/>
      <c r="U6314" s="48"/>
      <c r="V6314" s="48"/>
      <c r="W6314" s="51" t="s">
        <v>5756</v>
      </c>
      <c r="X6314" t="str">
        <f t="shared" si="196"/>
        <v>SO;SO;BE;BB;BB;BB;BB</v>
      </c>
      <c r="Y6314" cm="1">
        <f t="array" ref="Y6314">SUM(_xlfn.XLOOKUP(_xlfn.TOROW(F6314:V6314,1),$AN$34:$AN$43,$AL$34:$AL$43,,0,1))</f>
        <v>49</v>
      </c>
      <c r="Z6314">
        <f t="shared" si="197"/>
        <v>7</v>
      </c>
      <c r="AA6314" t="str">
        <v>DH</v>
      </c>
      <c r="AG6314">
        <v>9244</v>
      </c>
      <c r="AH6314">
        <v>5</v>
      </c>
      <c r="AT6314">
        <v>7</v>
      </c>
    </row>
    <row r="6315" spans="2:46" ht="15" customHeight="1">
      <c r="B6315" s="48">
        <v>8085</v>
      </c>
      <c r="C6315" s="49">
        <v>45465</v>
      </c>
      <c r="D6315" s="50">
        <v>0.46403935185185186</v>
      </c>
      <c r="E6315" s="48" t="s">
        <v>8812</v>
      </c>
      <c r="F6315" s="48" t="s">
        <v>803</v>
      </c>
      <c r="G6315" s="48" t="s">
        <v>803</v>
      </c>
      <c r="H6315" s="48" t="s">
        <v>719</v>
      </c>
      <c r="I6315" s="48" t="s">
        <v>719</v>
      </c>
      <c r="J6315" s="48" t="s">
        <v>719</v>
      </c>
      <c r="K6315" s="48" t="s">
        <v>719</v>
      </c>
      <c r="L6315" s="48"/>
      <c r="M6315" s="48"/>
      <c r="N6315" s="48"/>
      <c r="O6315" s="48"/>
      <c r="P6315" s="48"/>
      <c r="Q6315" s="48"/>
      <c r="R6315" s="48"/>
      <c r="S6315" s="48"/>
      <c r="T6315" s="48"/>
      <c r="U6315" s="48"/>
      <c r="V6315" s="48"/>
      <c r="W6315" s="51" t="s">
        <v>779</v>
      </c>
      <c r="X6315" t="str">
        <f t="shared" si="196"/>
        <v>SS;SS;BE;BE;BE;BE</v>
      </c>
      <c r="Y6315" cm="1">
        <f t="array" ref="Y6315">SUM(_xlfn.XLOOKUP(_xlfn.TOROW(F6315:V6315,1),$AN$34:$AN$43,$AL$34:$AL$43,,0,1))</f>
        <v>26</v>
      </c>
      <c r="Z6315">
        <f t="shared" si="197"/>
        <v>6</v>
      </c>
      <c r="AA6315" t="str">
        <v>WB</v>
      </c>
      <c r="AG6315">
        <v>9247</v>
      </c>
      <c r="AH6315">
        <v>5</v>
      </c>
      <c r="AT6315">
        <v>6</v>
      </c>
    </row>
    <row r="6316" spans="2:46" ht="15" customHeight="1">
      <c r="B6316" s="48">
        <v>8086</v>
      </c>
      <c r="C6316" s="49">
        <v>45465</v>
      </c>
      <c r="D6316" s="50">
        <v>0.46534722222222225</v>
      </c>
      <c r="E6316" s="48" t="s">
        <v>13437</v>
      </c>
      <c r="F6316" s="48" t="s">
        <v>243</v>
      </c>
      <c r="G6316" s="48" t="s">
        <v>51</v>
      </c>
      <c r="H6316" s="48" t="s">
        <v>51</v>
      </c>
      <c r="I6316" s="48" t="s">
        <v>51</v>
      </c>
      <c r="J6316" s="48"/>
      <c r="K6316" s="48"/>
      <c r="L6316" s="48"/>
      <c r="M6316" s="48"/>
      <c r="N6316" s="48"/>
      <c r="O6316" s="48"/>
      <c r="P6316" s="48"/>
      <c r="Q6316" s="48"/>
      <c r="R6316" s="48"/>
      <c r="S6316" s="48"/>
      <c r="T6316" s="48"/>
      <c r="U6316" s="48"/>
      <c r="V6316" s="48"/>
      <c r="W6316" s="51" t="s">
        <v>5757</v>
      </c>
      <c r="X6316" t="str">
        <f t="shared" si="196"/>
        <v>CB;BB;BB;BB</v>
      </c>
      <c r="Y6316" cm="1">
        <f t="array" ref="Y6316">SUM(_xlfn.XLOOKUP(_xlfn.TOROW(F6316:V6316,1),$AN$34:$AN$43,$AL$34:$AL$43,,0,1))</f>
        <v>38</v>
      </c>
      <c r="Z6316">
        <f t="shared" si="197"/>
        <v>4</v>
      </c>
      <c r="AA6316" t="str">
        <v>BE</v>
      </c>
      <c r="AG6316">
        <v>9249</v>
      </c>
      <c r="AH6316">
        <v>5</v>
      </c>
      <c r="AT6316">
        <v>4</v>
      </c>
    </row>
    <row r="6317" spans="2:46" ht="15" customHeight="1">
      <c r="B6317" s="48">
        <v>8087</v>
      </c>
      <c r="C6317" s="49">
        <v>45465</v>
      </c>
      <c r="D6317" s="50">
        <v>0.46557870370370369</v>
      </c>
      <c r="E6317" s="48" t="s">
        <v>10948</v>
      </c>
      <c r="F6317" s="48" t="s">
        <v>189</v>
      </c>
      <c r="G6317" s="48" t="s">
        <v>194</v>
      </c>
      <c r="H6317" s="48" t="s">
        <v>194</v>
      </c>
      <c r="I6317" s="48"/>
      <c r="J6317" s="48"/>
      <c r="K6317" s="48"/>
      <c r="L6317" s="48"/>
      <c r="M6317" s="48"/>
      <c r="N6317" s="48"/>
      <c r="O6317" s="48"/>
      <c r="P6317" s="48"/>
      <c r="Q6317" s="48"/>
      <c r="R6317" s="48"/>
      <c r="S6317" s="48"/>
      <c r="T6317" s="48"/>
      <c r="U6317" s="48"/>
      <c r="V6317" s="48"/>
      <c r="W6317" s="51" t="s">
        <v>3049</v>
      </c>
      <c r="X6317" t="str">
        <f t="shared" si="196"/>
        <v>JB;DH;DH</v>
      </c>
      <c r="Y6317" cm="1">
        <f t="array" ref="Y6317">SUM(_xlfn.XLOOKUP(_xlfn.TOROW(F6317:V6317,1),$AN$34:$AN$43,$AL$34:$AL$43,,0,1))</f>
        <v>19</v>
      </c>
      <c r="Z6317">
        <f t="shared" si="197"/>
        <v>3</v>
      </c>
      <c r="AA6317" t="str">
        <v>DH</v>
      </c>
      <c r="AG6317">
        <v>9250</v>
      </c>
      <c r="AH6317">
        <v>5</v>
      </c>
      <c r="AT6317">
        <v>3</v>
      </c>
    </row>
    <row r="6318" spans="2:46" ht="15" customHeight="1">
      <c r="B6318" s="48">
        <v>8088</v>
      </c>
      <c r="C6318" s="49">
        <v>45465</v>
      </c>
      <c r="D6318" s="50">
        <v>0.46614583333333331</v>
      </c>
      <c r="E6318" s="48" t="s">
        <v>51</v>
      </c>
      <c r="F6318" s="48" t="s">
        <v>51</v>
      </c>
      <c r="G6318" s="48"/>
      <c r="H6318" s="48"/>
      <c r="I6318" s="48"/>
      <c r="J6318" s="48"/>
      <c r="K6318" s="48"/>
      <c r="L6318" s="48"/>
      <c r="M6318" s="48"/>
      <c r="N6318" s="48"/>
      <c r="O6318" s="48"/>
      <c r="P6318" s="48"/>
      <c r="Q6318" s="48"/>
      <c r="R6318" s="48"/>
      <c r="S6318" s="48"/>
      <c r="T6318" s="48"/>
      <c r="U6318" s="48"/>
      <c r="V6318" s="48"/>
      <c r="W6318" s="51" t="s">
        <v>466</v>
      </c>
      <c r="X6318" t="str">
        <f t="shared" si="196"/>
        <v>BB</v>
      </c>
      <c r="Y6318" cm="1">
        <f t="array" ref="Y6318">SUM(_xlfn.XLOOKUP(_xlfn.TOROW(F6318:V6318,1),$AN$34:$AN$43,$AL$34:$AL$43,,0,1))</f>
        <v>10</v>
      </c>
      <c r="Z6318">
        <f t="shared" si="197"/>
        <v>1</v>
      </c>
      <c r="AA6318" t="str">
        <v>CB</v>
      </c>
      <c r="AG6318">
        <v>9252</v>
      </c>
      <c r="AH6318">
        <v>5</v>
      </c>
      <c r="AT6318">
        <v>1</v>
      </c>
    </row>
    <row r="6319" spans="2:46" ht="15" customHeight="1">
      <c r="B6319" s="48">
        <v>8089</v>
      </c>
      <c r="C6319" s="49">
        <v>45465</v>
      </c>
      <c r="D6319" s="50">
        <v>0.46755787037037039</v>
      </c>
      <c r="E6319" s="48" t="s">
        <v>8142</v>
      </c>
      <c r="F6319" s="48" t="s">
        <v>243</v>
      </c>
      <c r="G6319" s="48" t="s">
        <v>243</v>
      </c>
      <c r="H6319" s="48"/>
      <c r="I6319" s="48"/>
      <c r="J6319" s="48"/>
      <c r="K6319" s="48"/>
      <c r="L6319" s="48"/>
      <c r="M6319" s="48"/>
      <c r="N6319" s="48"/>
      <c r="O6319" s="48"/>
      <c r="P6319" s="48"/>
      <c r="Q6319" s="48"/>
      <c r="R6319" s="48"/>
      <c r="S6319" s="48"/>
      <c r="T6319" s="48"/>
      <c r="U6319" s="48"/>
      <c r="V6319" s="48"/>
      <c r="W6319" s="51" t="s">
        <v>1672</v>
      </c>
      <c r="X6319" t="str">
        <f t="shared" si="196"/>
        <v>CB;CB</v>
      </c>
      <c r="Y6319" cm="1">
        <f t="array" ref="Y6319">SUM(_xlfn.XLOOKUP(_xlfn.TOROW(F6319:V6319,1),$AN$34:$AN$43,$AL$34:$AL$43,,0,1))</f>
        <v>16</v>
      </c>
      <c r="Z6319">
        <f t="shared" si="197"/>
        <v>2</v>
      </c>
      <c r="AA6319" t="str">
        <v>CB</v>
      </c>
      <c r="AG6319">
        <v>9262</v>
      </c>
      <c r="AH6319">
        <v>5</v>
      </c>
      <c r="AT6319">
        <v>2</v>
      </c>
    </row>
    <row r="6320" spans="2:46" ht="15" customHeight="1">
      <c r="B6320" s="48">
        <v>8090</v>
      </c>
      <c r="C6320" s="49">
        <v>45465</v>
      </c>
      <c r="D6320" s="50">
        <v>0.46841435185185187</v>
      </c>
      <c r="E6320" s="48" t="s">
        <v>13438</v>
      </c>
      <c r="F6320" s="48" t="s">
        <v>243</v>
      </c>
      <c r="G6320" s="48" t="s">
        <v>243</v>
      </c>
      <c r="H6320" s="48" t="s">
        <v>243</v>
      </c>
      <c r="I6320" s="48" t="s">
        <v>189</v>
      </c>
      <c r="J6320" s="48" t="s">
        <v>189</v>
      </c>
      <c r="K6320" s="48" t="s">
        <v>51</v>
      </c>
      <c r="L6320" s="48" t="s">
        <v>133</v>
      </c>
      <c r="M6320" s="48" t="s">
        <v>319</v>
      </c>
      <c r="N6320" s="48" t="s">
        <v>319</v>
      </c>
      <c r="O6320" s="48" t="s">
        <v>319</v>
      </c>
      <c r="P6320" s="48" t="s">
        <v>319</v>
      </c>
      <c r="Q6320" s="48" t="s">
        <v>51</v>
      </c>
      <c r="R6320" s="48" t="s">
        <v>51</v>
      </c>
      <c r="S6320" s="48" t="s">
        <v>319</v>
      </c>
      <c r="T6320" s="48" t="s">
        <v>51</v>
      </c>
      <c r="U6320" s="48"/>
      <c r="V6320" s="48"/>
      <c r="W6320" s="51" t="s">
        <v>5758</v>
      </c>
      <c r="X6320" t="str">
        <f t="shared" si="196"/>
        <v>CB;CB;CB;JB;JB;BB;SO;FR;FR;FR;FR;BB;BB;FR;BB</v>
      </c>
      <c r="Y6320" cm="1">
        <f t="array" ref="Y6320">SUM(_xlfn.XLOOKUP(_xlfn.TOROW(F6320:V6320,1),$AN$34:$AN$43,$AL$34:$AL$43,,0,1))</f>
        <v>83</v>
      </c>
      <c r="Z6320">
        <f t="shared" si="197"/>
        <v>15</v>
      </c>
      <c r="AA6320" t="str">
        <v>DH</v>
      </c>
      <c r="AG6320">
        <v>9266</v>
      </c>
      <c r="AH6320">
        <v>5</v>
      </c>
      <c r="AT6320">
        <v>15</v>
      </c>
    </row>
    <row r="6321" spans="2:46" ht="15" customHeight="1">
      <c r="B6321" s="48">
        <v>8091</v>
      </c>
      <c r="C6321" s="49">
        <v>45465</v>
      </c>
      <c r="D6321" s="50">
        <v>0.46952546296296294</v>
      </c>
      <c r="E6321" s="48" t="s">
        <v>13439</v>
      </c>
      <c r="F6321" s="48" t="s">
        <v>803</v>
      </c>
      <c r="G6321" s="48" t="s">
        <v>51</v>
      </c>
      <c r="H6321" s="48" t="s">
        <v>280</v>
      </c>
      <c r="I6321" s="48" t="s">
        <v>280</v>
      </c>
      <c r="J6321" s="48" t="s">
        <v>280</v>
      </c>
      <c r="K6321" s="48" t="s">
        <v>319</v>
      </c>
      <c r="L6321" s="48" t="s">
        <v>280</v>
      </c>
      <c r="M6321" s="48" t="s">
        <v>194</v>
      </c>
      <c r="N6321" s="48" t="s">
        <v>304</v>
      </c>
      <c r="O6321" s="48" t="s">
        <v>319</v>
      </c>
      <c r="P6321" s="48" t="s">
        <v>803</v>
      </c>
      <c r="Q6321" s="48" t="s">
        <v>280</v>
      </c>
      <c r="R6321" s="48"/>
      <c r="S6321" s="48"/>
      <c r="T6321" s="48"/>
      <c r="U6321" s="48"/>
      <c r="V6321" s="48"/>
      <c r="W6321" s="51" t="s">
        <v>5759</v>
      </c>
      <c r="X6321" t="str">
        <f t="shared" si="196"/>
        <v>SS;BB;WB;WB;WB;FR;WB;DH;HD;FR;SS;WB</v>
      </c>
      <c r="Y6321" cm="1">
        <f t="array" ref="Y6321">SUM(_xlfn.XLOOKUP(_xlfn.TOROW(F6321:V6321,1),$AN$34:$AN$43,$AL$34:$AL$43,,0,1))</f>
        <v>93</v>
      </c>
      <c r="Z6321">
        <f t="shared" si="197"/>
        <v>12</v>
      </c>
      <c r="AA6321" t="str">
        <v>BB</v>
      </c>
      <c r="AG6321">
        <v>9276</v>
      </c>
      <c r="AH6321">
        <v>5</v>
      </c>
      <c r="AT6321">
        <v>12</v>
      </c>
    </row>
    <row r="6322" spans="2:46" ht="15" customHeight="1">
      <c r="B6322" s="48">
        <v>8092</v>
      </c>
      <c r="C6322" s="49">
        <v>45465</v>
      </c>
      <c r="D6322" s="50">
        <v>0.47030092592592593</v>
      </c>
      <c r="E6322" s="48" t="s">
        <v>13440</v>
      </c>
      <c r="F6322" s="48" t="s">
        <v>243</v>
      </c>
      <c r="G6322" s="48" t="s">
        <v>280</v>
      </c>
      <c r="H6322" s="48" t="s">
        <v>243</v>
      </c>
      <c r="I6322" s="48" t="s">
        <v>133</v>
      </c>
      <c r="J6322" s="48" t="s">
        <v>319</v>
      </c>
      <c r="K6322" s="48" t="s">
        <v>189</v>
      </c>
      <c r="L6322" s="48" t="s">
        <v>51</v>
      </c>
      <c r="M6322" s="48" t="s">
        <v>719</v>
      </c>
      <c r="N6322" s="48"/>
      <c r="O6322" s="48"/>
      <c r="P6322" s="48"/>
      <c r="Q6322" s="48"/>
      <c r="R6322" s="48"/>
      <c r="S6322" s="48"/>
      <c r="T6322" s="48"/>
      <c r="U6322" s="48"/>
      <c r="V6322" s="48"/>
      <c r="W6322" s="51" t="s">
        <v>5760</v>
      </c>
      <c r="X6322" t="str">
        <f t="shared" si="196"/>
        <v>CB;WB;CB;SO;FR;JB;BB;BE</v>
      </c>
      <c r="Y6322" cm="1">
        <f t="array" ref="Y6322">SUM(_xlfn.XLOOKUP(_xlfn.TOROW(F6322:V6322,1),$AN$34:$AN$43,$AL$34:$AL$43,,0,1))</f>
        <v>48</v>
      </c>
      <c r="Z6322">
        <f t="shared" si="197"/>
        <v>8</v>
      </c>
      <c r="AA6322" t="str">
        <v>BB</v>
      </c>
      <c r="AG6322">
        <v>9284</v>
      </c>
      <c r="AH6322">
        <v>5</v>
      </c>
      <c r="AT6322">
        <v>8</v>
      </c>
    </row>
    <row r="6323" spans="2:46" ht="15" customHeight="1">
      <c r="B6323" s="48">
        <v>8093</v>
      </c>
      <c r="C6323" s="49">
        <v>45465</v>
      </c>
      <c r="D6323" s="50">
        <v>0.47138888888888891</v>
      </c>
      <c r="E6323" s="48" t="s">
        <v>13441</v>
      </c>
      <c r="F6323" s="48" t="s">
        <v>194</v>
      </c>
      <c r="G6323" s="48" t="s">
        <v>304</v>
      </c>
      <c r="H6323" s="48" t="s">
        <v>319</v>
      </c>
      <c r="I6323" s="48" t="s">
        <v>319</v>
      </c>
      <c r="J6323" s="48" t="s">
        <v>304</v>
      </c>
      <c r="K6323" s="48"/>
      <c r="L6323" s="48"/>
      <c r="M6323" s="48"/>
      <c r="N6323" s="48"/>
      <c r="O6323" s="48"/>
      <c r="P6323" s="48"/>
      <c r="Q6323" s="48"/>
      <c r="R6323" s="48"/>
      <c r="S6323" s="48"/>
      <c r="T6323" s="48"/>
      <c r="U6323" s="48"/>
      <c r="V6323" s="48"/>
      <c r="W6323" s="51" t="s">
        <v>5761</v>
      </c>
      <c r="X6323" t="str">
        <f t="shared" si="196"/>
        <v>DH;HD;FR;FR;HD</v>
      </c>
      <c r="Y6323" cm="1">
        <f t="array" ref="Y6323">SUM(_xlfn.XLOOKUP(_xlfn.TOROW(F6323:V6323,1),$AN$34:$AN$43,$AL$34:$AL$43,,0,1))</f>
        <v>29</v>
      </c>
      <c r="Z6323">
        <f t="shared" si="197"/>
        <v>5</v>
      </c>
      <c r="AA6323" t="str">
        <v>DH</v>
      </c>
      <c r="AG6323">
        <v>9289</v>
      </c>
      <c r="AH6323">
        <v>5</v>
      </c>
      <c r="AT6323">
        <v>5</v>
      </c>
    </row>
    <row r="6324" spans="2:46" ht="15" customHeight="1">
      <c r="B6324" s="48">
        <v>8094</v>
      </c>
      <c r="C6324" s="49">
        <v>45465</v>
      </c>
      <c r="D6324" s="50">
        <v>0.4740625</v>
      </c>
      <c r="E6324" s="48" t="s">
        <v>13442</v>
      </c>
      <c r="F6324" s="48" t="s">
        <v>243</v>
      </c>
      <c r="G6324" s="48" t="s">
        <v>243</v>
      </c>
      <c r="H6324" s="48" t="s">
        <v>719</v>
      </c>
      <c r="I6324" s="48" t="s">
        <v>304</v>
      </c>
      <c r="J6324" s="48" t="s">
        <v>803</v>
      </c>
      <c r="K6324" s="48" t="s">
        <v>803</v>
      </c>
      <c r="L6324" s="48" t="s">
        <v>51</v>
      </c>
      <c r="M6324" s="48" t="s">
        <v>51</v>
      </c>
      <c r="N6324" s="48"/>
      <c r="O6324" s="48"/>
      <c r="P6324" s="48"/>
      <c r="Q6324" s="48"/>
      <c r="R6324" s="48"/>
      <c r="S6324" s="48"/>
      <c r="T6324" s="48"/>
      <c r="U6324" s="48"/>
      <c r="V6324" s="48"/>
      <c r="W6324" s="51" t="s">
        <v>5762</v>
      </c>
      <c r="X6324" t="str">
        <f t="shared" si="196"/>
        <v>CB;CB;BE;HD;SS;SS;BB;BB</v>
      </c>
      <c r="Y6324" cm="1">
        <f t="array" ref="Y6324">SUM(_xlfn.XLOOKUP(_xlfn.TOROW(F6324:V6324,1),$AN$34:$AN$43,$AL$34:$AL$43,,0,1))</f>
        <v>54</v>
      </c>
      <c r="Z6324">
        <f t="shared" si="197"/>
        <v>8</v>
      </c>
      <c r="AA6324" t="str">
        <v>DH</v>
      </c>
      <c r="AG6324">
        <v>9292</v>
      </c>
      <c r="AH6324">
        <v>5</v>
      </c>
      <c r="AT6324">
        <v>8</v>
      </c>
    </row>
    <row r="6325" spans="2:46" ht="15" customHeight="1">
      <c r="B6325" s="48">
        <v>8095</v>
      </c>
      <c r="C6325" s="49">
        <v>45465</v>
      </c>
      <c r="D6325" s="50">
        <v>0.4761111111111111</v>
      </c>
      <c r="E6325" s="48" t="s">
        <v>13443</v>
      </c>
      <c r="F6325" s="48" t="s">
        <v>719</v>
      </c>
      <c r="G6325" s="48" t="s">
        <v>803</v>
      </c>
      <c r="H6325" s="48" t="s">
        <v>803</v>
      </c>
      <c r="I6325" s="48" t="s">
        <v>243</v>
      </c>
      <c r="J6325" s="48" t="s">
        <v>280</v>
      </c>
      <c r="K6325" s="48" t="s">
        <v>803</v>
      </c>
      <c r="L6325" s="48" t="s">
        <v>243</v>
      </c>
      <c r="M6325" s="48" t="s">
        <v>304</v>
      </c>
      <c r="N6325" s="48"/>
      <c r="O6325" s="48"/>
      <c r="P6325" s="48"/>
      <c r="Q6325" s="48"/>
      <c r="R6325" s="48"/>
      <c r="S6325" s="48"/>
      <c r="T6325" s="48"/>
      <c r="U6325" s="48"/>
      <c r="V6325" s="48"/>
      <c r="W6325" s="51" t="s">
        <v>5763</v>
      </c>
      <c r="X6325" t="str">
        <f t="shared" si="196"/>
        <v>BE;SS;SS;CB;WB;SS;CB;HD</v>
      </c>
      <c r="Y6325" cm="1">
        <f t="array" ref="Y6325">SUM(_xlfn.XLOOKUP(_xlfn.TOROW(F6325:V6325,1),$AN$34:$AN$43,$AL$34:$AL$43,,0,1))</f>
        <v>48</v>
      </c>
      <c r="Z6325">
        <f t="shared" si="197"/>
        <v>8</v>
      </c>
      <c r="AA6325" t="str">
        <v>DH</v>
      </c>
      <c r="AG6325">
        <v>9293</v>
      </c>
      <c r="AH6325">
        <v>5</v>
      </c>
      <c r="AT6325">
        <v>8</v>
      </c>
    </row>
    <row r="6326" spans="2:46" ht="15" customHeight="1">
      <c r="B6326" s="48">
        <v>8096</v>
      </c>
      <c r="C6326" s="49">
        <v>45465</v>
      </c>
      <c r="D6326" s="50">
        <v>0.47659722222222223</v>
      </c>
      <c r="E6326" s="48" t="s">
        <v>9564</v>
      </c>
      <c r="F6326" s="48" t="s">
        <v>243</v>
      </c>
      <c r="G6326" s="48" t="s">
        <v>243</v>
      </c>
      <c r="H6326" s="48" t="s">
        <v>243</v>
      </c>
      <c r="I6326" s="48" t="s">
        <v>243</v>
      </c>
      <c r="J6326" s="48" t="s">
        <v>243</v>
      </c>
      <c r="K6326" s="48"/>
      <c r="L6326" s="48"/>
      <c r="M6326" s="48"/>
      <c r="N6326" s="48"/>
      <c r="O6326" s="48"/>
      <c r="P6326" s="48"/>
      <c r="Q6326" s="48"/>
      <c r="R6326" s="48"/>
      <c r="S6326" s="48"/>
      <c r="T6326" s="48"/>
      <c r="U6326" s="48"/>
      <c r="V6326" s="48"/>
      <c r="W6326" s="51" t="s">
        <v>5764</v>
      </c>
      <c r="X6326" t="str">
        <f t="shared" si="196"/>
        <v>CB;CB;CB;CB;CB</v>
      </c>
      <c r="Y6326" cm="1">
        <f t="array" ref="Y6326">SUM(_xlfn.XLOOKUP(_xlfn.TOROW(F6326:V6326,1),$AN$34:$AN$43,$AL$34:$AL$43,,0,1))</f>
        <v>40</v>
      </c>
      <c r="Z6326">
        <f t="shared" si="197"/>
        <v>5</v>
      </c>
      <c r="AA6326" t="str">
        <v>HD</v>
      </c>
      <c r="AG6326">
        <v>9295</v>
      </c>
      <c r="AH6326">
        <v>5</v>
      </c>
      <c r="AT6326">
        <v>5</v>
      </c>
    </row>
    <row r="6327" spans="2:46" ht="15" customHeight="1">
      <c r="B6327" s="48">
        <v>8097</v>
      </c>
      <c r="C6327" s="49">
        <v>45465</v>
      </c>
      <c r="D6327" s="50">
        <v>0.47901620370370368</v>
      </c>
      <c r="E6327" s="48" t="s">
        <v>13444</v>
      </c>
      <c r="F6327" s="48" t="s">
        <v>803</v>
      </c>
      <c r="G6327" s="48" t="s">
        <v>719</v>
      </c>
      <c r="H6327" s="48" t="s">
        <v>719</v>
      </c>
      <c r="I6327" s="48" t="s">
        <v>719</v>
      </c>
      <c r="J6327" s="48" t="s">
        <v>194</v>
      </c>
      <c r="K6327" s="48" t="s">
        <v>194</v>
      </c>
      <c r="L6327" s="48"/>
      <c r="M6327" s="48"/>
      <c r="N6327" s="48"/>
      <c r="O6327" s="48"/>
      <c r="P6327" s="48"/>
      <c r="Q6327" s="48"/>
      <c r="R6327" s="48"/>
      <c r="S6327" s="48"/>
      <c r="T6327" s="48"/>
      <c r="U6327" s="48"/>
      <c r="V6327" s="48"/>
      <c r="W6327" s="51" t="s">
        <v>5765</v>
      </c>
      <c r="X6327" t="str">
        <f t="shared" si="196"/>
        <v>SS;BE;BE;BE;DH;DH</v>
      </c>
      <c r="Y6327" cm="1">
        <f t="array" ref="Y6327">SUM(_xlfn.XLOOKUP(_xlfn.TOROW(F6327:V6327,1),$AN$34:$AN$43,$AL$34:$AL$43,,0,1))</f>
        <v>36</v>
      </c>
      <c r="Z6327">
        <f t="shared" si="197"/>
        <v>6</v>
      </c>
      <c r="AA6327" t="str">
        <v>WB</v>
      </c>
      <c r="AG6327">
        <v>9306</v>
      </c>
      <c r="AH6327">
        <v>5</v>
      </c>
      <c r="AT6327">
        <v>6</v>
      </c>
    </row>
    <row r="6328" spans="2:46" ht="15" customHeight="1">
      <c r="B6328" s="48">
        <v>8098</v>
      </c>
      <c r="C6328" s="49">
        <v>45465</v>
      </c>
      <c r="D6328" s="50">
        <v>0.48606481481481484</v>
      </c>
      <c r="E6328" s="48" t="s">
        <v>13445</v>
      </c>
      <c r="F6328" s="48" t="s">
        <v>719</v>
      </c>
      <c r="G6328" s="48" t="s">
        <v>719</v>
      </c>
      <c r="H6328" s="48" t="s">
        <v>189</v>
      </c>
      <c r="I6328" s="48" t="s">
        <v>803</v>
      </c>
      <c r="J6328" s="48" t="s">
        <v>189</v>
      </c>
      <c r="K6328" s="48" t="s">
        <v>803</v>
      </c>
      <c r="L6328" s="48"/>
      <c r="M6328" s="48"/>
      <c r="N6328" s="48"/>
      <c r="O6328" s="48"/>
      <c r="P6328" s="48"/>
      <c r="Q6328" s="48"/>
      <c r="R6328" s="48"/>
      <c r="S6328" s="48"/>
      <c r="T6328" s="48"/>
      <c r="U6328" s="48"/>
      <c r="V6328" s="48"/>
      <c r="W6328" s="51" t="s">
        <v>5766</v>
      </c>
      <c r="X6328" t="str">
        <f t="shared" si="196"/>
        <v>BE;BE;JB;SS;JB;SS</v>
      </c>
      <c r="Y6328" cm="1">
        <f t="array" ref="Y6328">SUM(_xlfn.XLOOKUP(_xlfn.TOROW(F6328:V6328,1),$AN$34:$AN$43,$AL$34:$AL$43,,0,1))</f>
        <v>18</v>
      </c>
      <c r="Z6328">
        <f t="shared" si="197"/>
        <v>6</v>
      </c>
      <c r="AA6328" t="str">
        <v>DH</v>
      </c>
      <c r="AG6328">
        <v>9315</v>
      </c>
      <c r="AH6328">
        <v>5</v>
      </c>
      <c r="AT6328">
        <v>6</v>
      </c>
    </row>
    <row r="6329" spans="2:46" ht="15" customHeight="1">
      <c r="B6329" s="48">
        <v>8099</v>
      </c>
      <c r="C6329" s="49">
        <v>45465</v>
      </c>
      <c r="D6329" s="50">
        <v>0.48679398148148151</v>
      </c>
      <c r="E6329" s="48" t="s">
        <v>13446</v>
      </c>
      <c r="F6329" s="48" t="s">
        <v>719</v>
      </c>
      <c r="G6329" s="48" t="s">
        <v>719</v>
      </c>
      <c r="H6329" s="48" t="s">
        <v>319</v>
      </c>
      <c r="I6329" s="48" t="s">
        <v>319</v>
      </c>
      <c r="J6329" s="48" t="s">
        <v>319</v>
      </c>
      <c r="K6329" s="48" t="s">
        <v>319</v>
      </c>
      <c r="L6329" s="48" t="s">
        <v>133</v>
      </c>
      <c r="M6329" s="48" t="s">
        <v>133</v>
      </c>
      <c r="N6329" s="48"/>
      <c r="O6329" s="48"/>
      <c r="P6329" s="48"/>
      <c r="Q6329" s="48"/>
      <c r="R6329" s="48"/>
      <c r="S6329" s="48"/>
      <c r="T6329" s="48"/>
      <c r="U6329" s="48"/>
      <c r="V6329" s="48"/>
      <c r="W6329" s="51" t="s">
        <v>5767</v>
      </c>
      <c r="X6329" t="str">
        <f t="shared" si="196"/>
        <v>BE;BE;FR;FR;FR;FR;SO;SO</v>
      </c>
      <c r="Y6329" cm="1">
        <f t="array" ref="Y6329">SUM(_xlfn.XLOOKUP(_xlfn.TOROW(F6329:V6329,1),$AN$34:$AN$43,$AL$34:$AL$43,,0,1))</f>
        <v>26</v>
      </c>
      <c r="Z6329">
        <f t="shared" si="197"/>
        <v>8</v>
      </c>
      <c r="AA6329" t="str">
        <v>JB</v>
      </c>
      <c r="AG6329">
        <v>9316</v>
      </c>
      <c r="AH6329">
        <v>5</v>
      </c>
      <c r="AT6329">
        <v>8</v>
      </c>
    </row>
    <row r="6330" spans="2:46" ht="15" customHeight="1">
      <c r="B6330" s="48">
        <v>8100</v>
      </c>
      <c r="C6330" s="49">
        <v>45465</v>
      </c>
      <c r="D6330" s="50">
        <v>0.48907407407407405</v>
      </c>
      <c r="E6330" s="48" t="s">
        <v>13447</v>
      </c>
      <c r="F6330" s="48" t="s">
        <v>133</v>
      </c>
      <c r="G6330" s="48" t="s">
        <v>133</v>
      </c>
      <c r="H6330" s="48" t="s">
        <v>719</v>
      </c>
      <c r="I6330" s="48" t="s">
        <v>719</v>
      </c>
      <c r="J6330" s="48"/>
      <c r="K6330" s="48"/>
      <c r="L6330" s="48"/>
      <c r="M6330" s="48"/>
      <c r="N6330" s="48"/>
      <c r="O6330" s="48"/>
      <c r="P6330" s="48"/>
      <c r="Q6330" s="48"/>
      <c r="R6330" s="48"/>
      <c r="S6330" s="48"/>
      <c r="T6330" s="48"/>
      <c r="U6330" s="48"/>
      <c r="V6330" s="48"/>
      <c r="W6330" s="51" t="s">
        <v>5768</v>
      </c>
      <c r="X6330" t="str">
        <f t="shared" si="196"/>
        <v>SO;SO;BE;BE</v>
      </c>
      <c r="Y6330" cm="1">
        <f t="array" ref="Y6330">SUM(_xlfn.XLOOKUP(_xlfn.TOROW(F6330:V6330,1),$AN$34:$AN$43,$AL$34:$AL$43,,0,1))</f>
        <v>14</v>
      </c>
      <c r="Z6330">
        <f t="shared" si="197"/>
        <v>4</v>
      </c>
      <c r="AA6330" t="str">
        <v>JB</v>
      </c>
      <c r="AG6330">
        <v>9325</v>
      </c>
      <c r="AH6330">
        <v>5</v>
      </c>
      <c r="AT6330">
        <v>4</v>
      </c>
    </row>
    <row r="6331" spans="2:46" ht="15" customHeight="1">
      <c r="B6331" s="48">
        <v>8101</v>
      </c>
      <c r="C6331" s="49">
        <v>45465</v>
      </c>
      <c r="D6331" s="50">
        <v>0.49099537037037039</v>
      </c>
      <c r="E6331" s="48" t="s">
        <v>13239</v>
      </c>
      <c r="F6331" s="48" t="s">
        <v>304</v>
      </c>
      <c r="G6331" s="48" t="s">
        <v>304</v>
      </c>
      <c r="H6331" s="48" t="s">
        <v>304</v>
      </c>
      <c r="I6331" s="48" t="s">
        <v>304</v>
      </c>
      <c r="J6331" s="48" t="s">
        <v>133</v>
      </c>
      <c r="K6331" s="48"/>
      <c r="L6331" s="48"/>
      <c r="M6331" s="48"/>
      <c r="N6331" s="48"/>
      <c r="O6331" s="48"/>
      <c r="P6331" s="48"/>
      <c r="Q6331" s="48"/>
      <c r="R6331" s="48"/>
      <c r="S6331" s="48"/>
      <c r="T6331" s="48"/>
      <c r="U6331" s="48"/>
      <c r="V6331" s="48"/>
      <c r="W6331" s="51" t="s">
        <v>5769</v>
      </c>
      <c r="X6331" t="str">
        <f t="shared" si="196"/>
        <v>HD;HD;HD;HD;SO</v>
      </c>
      <c r="Y6331" cm="1">
        <f t="array" ref="Y6331">SUM(_xlfn.XLOOKUP(_xlfn.TOROW(F6331:V6331,1),$AN$34:$AN$43,$AL$34:$AL$43,,0,1))</f>
        <v>30</v>
      </c>
      <c r="Z6331">
        <f t="shared" si="197"/>
        <v>5</v>
      </c>
      <c r="AA6331" t="str">
        <v>CB</v>
      </c>
      <c r="AG6331">
        <v>9326</v>
      </c>
      <c r="AH6331">
        <v>5</v>
      </c>
      <c r="AT6331">
        <v>5</v>
      </c>
    </row>
    <row r="6332" spans="2:46" ht="15" customHeight="1">
      <c r="B6332" s="48">
        <v>8102</v>
      </c>
      <c r="C6332" s="49">
        <v>45465</v>
      </c>
      <c r="D6332" s="50">
        <v>0.49107638888888888</v>
      </c>
      <c r="E6332" s="48" t="s">
        <v>13030</v>
      </c>
      <c r="F6332" s="48" t="s">
        <v>243</v>
      </c>
      <c r="G6332" s="48" t="s">
        <v>719</v>
      </c>
      <c r="H6332" s="48" t="s">
        <v>719</v>
      </c>
      <c r="I6332" s="48" t="s">
        <v>719</v>
      </c>
      <c r="J6332" s="48" t="s">
        <v>280</v>
      </c>
      <c r="K6332" s="48"/>
      <c r="L6332" s="48"/>
      <c r="M6332" s="48"/>
      <c r="N6332" s="48"/>
      <c r="O6332" s="48"/>
      <c r="P6332" s="48"/>
      <c r="Q6332" s="48"/>
      <c r="R6332" s="48"/>
      <c r="S6332" s="48"/>
      <c r="T6332" s="48"/>
      <c r="U6332" s="48"/>
      <c r="V6332" s="48"/>
      <c r="W6332" s="51" t="s">
        <v>5770</v>
      </c>
      <c r="X6332" t="str">
        <f t="shared" si="196"/>
        <v>CB;BE;BE;BE;WB</v>
      </c>
      <c r="Y6332" cm="1">
        <f t="array" ref="Y6332">SUM(_xlfn.XLOOKUP(_xlfn.TOROW(F6332:V6332,1),$AN$34:$AN$43,$AL$34:$AL$43,,0,1))</f>
        <v>34</v>
      </c>
      <c r="Z6332">
        <f t="shared" si="197"/>
        <v>5</v>
      </c>
      <c r="AA6332" t="str">
        <v>CB</v>
      </c>
      <c r="AG6332">
        <v>9334</v>
      </c>
      <c r="AH6332">
        <v>5</v>
      </c>
      <c r="AT6332">
        <v>5</v>
      </c>
    </row>
    <row r="6333" spans="2:46" ht="15" customHeight="1">
      <c r="B6333" s="48">
        <v>8103</v>
      </c>
      <c r="C6333" s="49">
        <v>45465</v>
      </c>
      <c r="D6333" s="50">
        <v>0.49350694444444443</v>
      </c>
      <c r="E6333" s="48" t="s">
        <v>13448</v>
      </c>
      <c r="F6333" s="48" t="s">
        <v>133</v>
      </c>
      <c r="G6333" s="48" t="s">
        <v>280</v>
      </c>
      <c r="H6333" s="48" t="s">
        <v>719</v>
      </c>
      <c r="I6333" s="48" t="s">
        <v>719</v>
      </c>
      <c r="J6333" s="48" t="s">
        <v>189</v>
      </c>
      <c r="K6333" s="48"/>
      <c r="L6333" s="48"/>
      <c r="M6333" s="48"/>
      <c r="N6333" s="48"/>
      <c r="O6333" s="48"/>
      <c r="P6333" s="48"/>
      <c r="Q6333" s="48"/>
      <c r="R6333" s="48"/>
      <c r="S6333" s="48"/>
      <c r="T6333" s="48"/>
      <c r="U6333" s="48"/>
      <c r="V6333" s="48"/>
      <c r="W6333" s="51" t="s">
        <v>5771</v>
      </c>
      <c r="X6333" t="str">
        <f t="shared" si="196"/>
        <v>SO;WB;BE;BE;JB</v>
      </c>
      <c r="Y6333" cm="1">
        <f t="array" ref="Y6333">SUM(_xlfn.XLOOKUP(_xlfn.TOROW(F6333:V6333,1),$AN$34:$AN$43,$AL$34:$AL$43,,0,1))</f>
        <v>24</v>
      </c>
      <c r="Z6333">
        <f t="shared" si="197"/>
        <v>5</v>
      </c>
      <c r="AA6333" t="str">
        <v>BB</v>
      </c>
      <c r="AG6333">
        <v>9335</v>
      </c>
      <c r="AH6333">
        <v>5</v>
      </c>
      <c r="AT6333">
        <v>5</v>
      </c>
    </row>
    <row r="6334" spans="2:46" ht="15" customHeight="1">
      <c r="B6334" s="48">
        <v>8104</v>
      </c>
      <c r="C6334" s="49">
        <v>45465</v>
      </c>
      <c r="D6334" s="50">
        <v>0.4952199074074074</v>
      </c>
      <c r="E6334" s="48" t="s">
        <v>8643</v>
      </c>
      <c r="F6334" s="48" t="s">
        <v>133</v>
      </c>
      <c r="G6334" s="48" t="s">
        <v>133</v>
      </c>
      <c r="H6334" s="48" t="s">
        <v>280</v>
      </c>
      <c r="I6334" s="48" t="s">
        <v>280</v>
      </c>
      <c r="J6334" s="48"/>
      <c r="K6334" s="48"/>
      <c r="L6334" s="48"/>
      <c r="M6334" s="48"/>
      <c r="N6334" s="48"/>
      <c r="O6334" s="48"/>
      <c r="P6334" s="48"/>
      <c r="Q6334" s="48"/>
      <c r="R6334" s="48"/>
      <c r="S6334" s="48"/>
      <c r="T6334" s="48"/>
      <c r="U6334" s="48"/>
      <c r="V6334" s="48"/>
      <c r="W6334" s="51" t="s">
        <v>5772</v>
      </c>
      <c r="X6334" t="str">
        <f t="shared" si="196"/>
        <v>SO;SO;WB;WB</v>
      </c>
      <c r="Y6334" cm="1">
        <f t="array" ref="Y6334">SUM(_xlfn.XLOOKUP(_xlfn.TOROW(F6334:V6334,1),$AN$34:$AN$43,$AL$34:$AL$43,,0,1))</f>
        <v>26</v>
      </c>
      <c r="Z6334">
        <f t="shared" si="197"/>
        <v>4</v>
      </c>
      <c r="AA6334" t="str">
        <v>BE</v>
      </c>
      <c r="AG6334">
        <v>9351</v>
      </c>
      <c r="AH6334">
        <v>5</v>
      </c>
      <c r="AT6334">
        <v>4</v>
      </c>
    </row>
    <row r="6335" spans="2:46" ht="15" customHeight="1">
      <c r="B6335" s="48">
        <v>8105</v>
      </c>
      <c r="C6335" s="49">
        <v>45465</v>
      </c>
      <c r="D6335" s="50">
        <v>0.49546296296296294</v>
      </c>
      <c r="E6335" s="48" t="s">
        <v>8480</v>
      </c>
      <c r="F6335" s="48" t="s">
        <v>51</v>
      </c>
      <c r="G6335" s="48" t="s">
        <v>51</v>
      </c>
      <c r="H6335" s="48"/>
      <c r="I6335" s="48"/>
      <c r="J6335" s="48"/>
      <c r="K6335" s="48"/>
      <c r="L6335" s="48"/>
      <c r="M6335" s="48"/>
      <c r="N6335" s="48"/>
      <c r="O6335" s="48"/>
      <c r="P6335" s="48"/>
      <c r="Q6335" s="48"/>
      <c r="R6335" s="48"/>
      <c r="S6335" s="48"/>
      <c r="T6335" s="48"/>
      <c r="U6335" s="48"/>
      <c r="V6335" s="48"/>
      <c r="W6335" s="51" t="s">
        <v>417</v>
      </c>
      <c r="X6335" t="str">
        <f t="shared" si="196"/>
        <v>BB;BB</v>
      </c>
      <c r="Y6335" cm="1">
        <f t="array" ref="Y6335">SUM(_xlfn.XLOOKUP(_xlfn.TOROW(F6335:V6335,1),$AN$34:$AN$43,$AL$34:$AL$43,,0,1))</f>
        <v>20</v>
      </c>
      <c r="Z6335">
        <f t="shared" si="197"/>
        <v>2</v>
      </c>
      <c r="AA6335" t="str">
        <v>BE</v>
      </c>
      <c r="AG6335">
        <v>9353</v>
      </c>
      <c r="AH6335">
        <v>5</v>
      </c>
      <c r="AT6335">
        <v>2</v>
      </c>
    </row>
    <row r="6336" spans="2:46" ht="15" customHeight="1">
      <c r="B6336" s="48">
        <v>8106</v>
      </c>
      <c r="C6336" s="49">
        <v>45465</v>
      </c>
      <c r="D6336" s="50">
        <v>0.49729166666666669</v>
      </c>
      <c r="E6336" s="48" t="s">
        <v>13449</v>
      </c>
      <c r="F6336" s="48" t="s">
        <v>51</v>
      </c>
      <c r="G6336" s="48" t="s">
        <v>133</v>
      </c>
      <c r="H6336" s="48" t="s">
        <v>194</v>
      </c>
      <c r="I6336" s="48" t="s">
        <v>194</v>
      </c>
      <c r="J6336" s="48" t="s">
        <v>189</v>
      </c>
      <c r="K6336" s="48"/>
      <c r="L6336" s="48"/>
      <c r="M6336" s="48"/>
      <c r="N6336" s="48"/>
      <c r="O6336" s="48"/>
      <c r="P6336" s="48"/>
      <c r="Q6336" s="48"/>
      <c r="R6336" s="48"/>
      <c r="S6336" s="48"/>
      <c r="T6336" s="48"/>
      <c r="U6336" s="48"/>
      <c r="V6336" s="48"/>
      <c r="W6336" s="51" t="s">
        <v>5773</v>
      </c>
      <c r="X6336" t="str">
        <f t="shared" si="196"/>
        <v>BB;SO;DH;DH;JB</v>
      </c>
      <c r="Y6336" cm="1">
        <f t="array" ref="Y6336">SUM(_xlfn.XLOOKUP(_xlfn.TOROW(F6336:V6336,1),$AN$34:$AN$43,$AL$34:$AL$43,,0,1))</f>
        <v>31</v>
      </c>
      <c r="Z6336">
        <f t="shared" si="197"/>
        <v>5</v>
      </c>
      <c r="AA6336" t="str">
        <v>JB</v>
      </c>
      <c r="AG6336">
        <v>9356</v>
      </c>
      <c r="AH6336">
        <v>5</v>
      </c>
      <c r="AT6336">
        <v>5</v>
      </c>
    </row>
    <row r="6337" spans="2:46" ht="15" customHeight="1">
      <c r="B6337" s="48">
        <v>8107</v>
      </c>
      <c r="C6337" s="49">
        <v>45465</v>
      </c>
      <c r="D6337" s="50">
        <v>0.49762731481481481</v>
      </c>
      <c r="E6337" s="48" t="s">
        <v>13450</v>
      </c>
      <c r="F6337" s="48" t="s">
        <v>319</v>
      </c>
      <c r="G6337" s="48" t="s">
        <v>719</v>
      </c>
      <c r="H6337" s="48" t="s">
        <v>189</v>
      </c>
      <c r="I6337" s="48"/>
      <c r="J6337" s="48"/>
      <c r="K6337" s="48"/>
      <c r="L6337" s="48"/>
      <c r="M6337" s="48"/>
      <c r="N6337" s="48"/>
      <c r="O6337" s="48"/>
      <c r="P6337" s="48"/>
      <c r="Q6337" s="48"/>
      <c r="R6337" s="48"/>
      <c r="S6337" s="48"/>
      <c r="T6337" s="48"/>
      <c r="U6337" s="48"/>
      <c r="V6337" s="48"/>
      <c r="W6337" s="51" t="s">
        <v>5774</v>
      </c>
      <c r="X6337" t="str">
        <f t="shared" si="196"/>
        <v>FR;BE;JB</v>
      </c>
      <c r="Y6337" cm="1">
        <f t="array" ref="Y6337">SUM(_xlfn.XLOOKUP(_xlfn.TOROW(F6337:V6337,1),$AN$34:$AN$43,$AL$34:$AL$43,,0,1))</f>
        <v>9</v>
      </c>
      <c r="Z6337">
        <f t="shared" si="197"/>
        <v>3</v>
      </c>
      <c r="AA6337" t="str">
        <v>JB</v>
      </c>
      <c r="AG6337">
        <v>9359</v>
      </c>
      <c r="AH6337">
        <v>5</v>
      </c>
      <c r="AT6337">
        <v>3</v>
      </c>
    </row>
    <row r="6338" spans="2:46" ht="15" customHeight="1">
      <c r="B6338" s="48">
        <v>8108</v>
      </c>
      <c r="C6338" s="49">
        <v>45465</v>
      </c>
      <c r="D6338" s="50">
        <v>0.49856481481481479</v>
      </c>
      <c r="E6338" s="48" t="s">
        <v>13451</v>
      </c>
      <c r="F6338" s="48" t="s">
        <v>189</v>
      </c>
      <c r="G6338" s="48" t="s">
        <v>189</v>
      </c>
      <c r="H6338" s="48" t="s">
        <v>189</v>
      </c>
      <c r="I6338" s="48" t="s">
        <v>189</v>
      </c>
      <c r="J6338" s="48" t="s">
        <v>133</v>
      </c>
      <c r="K6338" s="48"/>
      <c r="L6338" s="48"/>
      <c r="M6338" s="48"/>
      <c r="N6338" s="48"/>
      <c r="O6338" s="48"/>
      <c r="P6338" s="48"/>
      <c r="Q6338" s="48"/>
      <c r="R6338" s="48"/>
      <c r="S6338" s="48"/>
      <c r="T6338" s="48"/>
      <c r="U6338" s="48"/>
      <c r="V6338" s="48"/>
      <c r="W6338" s="51" t="s">
        <v>5775</v>
      </c>
      <c r="X6338" t="str">
        <f t="shared" si="196"/>
        <v>JB;JB;JB;JB;SO</v>
      </c>
      <c r="Y6338" cm="1">
        <f t="array" ref="Y6338">SUM(_xlfn.XLOOKUP(_xlfn.TOROW(F6338:V6338,1),$AN$34:$AN$43,$AL$34:$AL$43,,0,1))</f>
        <v>6</v>
      </c>
      <c r="Z6338">
        <f t="shared" si="197"/>
        <v>5</v>
      </c>
      <c r="AA6338" t="str">
        <v>JB</v>
      </c>
      <c r="AG6338">
        <v>9364</v>
      </c>
      <c r="AH6338">
        <v>5</v>
      </c>
      <c r="AT6338">
        <v>5</v>
      </c>
    </row>
    <row r="6339" spans="2:46" ht="15" customHeight="1">
      <c r="B6339" s="48">
        <v>8109</v>
      </c>
      <c r="C6339" s="49">
        <v>45465</v>
      </c>
      <c r="D6339" s="50">
        <v>0.49928240740740742</v>
      </c>
      <c r="E6339" s="48" t="s">
        <v>13452</v>
      </c>
      <c r="F6339" s="48" t="s">
        <v>803</v>
      </c>
      <c r="G6339" s="48" t="s">
        <v>319</v>
      </c>
      <c r="H6339" s="48" t="s">
        <v>719</v>
      </c>
      <c r="I6339" s="48" t="s">
        <v>243</v>
      </c>
      <c r="J6339" s="48" t="s">
        <v>319</v>
      </c>
      <c r="K6339" s="48" t="s">
        <v>280</v>
      </c>
      <c r="L6339" s="48" t="s">
        <v>51</v>
      </c>
      <c r="M6339" s="48" t="s">
        <v>194</v>
      </c>
      <c r="N6339" s="48" t="s">
        <v>243</v>
      </c>
      <c r="O6339" s="48" t="s">
        <v>319</v>
      </c>
      <c r="P6339" s="48"/>
      <c r="Q6339" s="48"/>
      <c r="R6339" s="48"/>
      <c r="S6339" s="48"/>
      <c r="T6339" s="48"/>
      <c r="U6339" s="48"/>
      <c r="V6339" s="48"/>
      <c r="W6339" s="51" t="s">
        <v>5776</v>
      </c>
      <c r="X6339" t="str">
        <f t="shared" si="196"/>
        <v>SS;FR;BE;CB;FR;WB;BB;DH;CB;FR</v>
      </c>
      <c r="Y6339" cm="1">
        <f t="array" ref="Y6339">SUM(_xlfn.XLOOKUP(_xlfn.TOROW(F6339:V6339,1),$AN$34:$AN$43,$AL$34:$AL$43,,0,1))</f>
        <v>63</v>
      </c>
      <c r="Z6339">
        <f t="shared" si="197"/>
        <v>10</v>
      </c>
      <c r="AA6339" t="str">
        <v>CB</v>
      </c>
      <c r="AG6339">
        <v>9366</v>
      </c>
      <c r="AH6339">
        <v>5</v>
      </c>
      <c r="AT6339">
        <v>10</v>
      </c>
    </row>
    <row r="6340" spans="2:46" ht="15" customHeight="1">
      <c r="B6340" s="48">
        <v>8110</v>
      </c>
      <c r="C6340" s="49">
        <v>45465</v>
      </c>
      <c r="D6340" s="50">
        <v>0.50020833333333337</v>
      </c>
      <c r="E6340" s="48" t="s">
        <v>13453</v>
      </c>
      <c r="F6340" s="48" t="s">
        <v>319</v>
      </c>
      <c r="G6340" s="48" t="s">
        <v>803</v>
      </c>
      <c r="H6340" s="48" t="s">
        <v>243</v>
      </c>
      <c r="I6340" s="48" t="s">
        <v>51</v>
      </c>
      <c r="J6340" s="48" t="s">
        <v>319</v>
      </c>
      <c r="K6340" s="48" t="s">
        <v>803</v>
      </c>
      <c r="L6340" s="48" t="s">
        <v>194</v>
      </c>
      <c r="M6340" s="48" t="s">
        <v>719</v>
      </c>
      <c r="N6340" s="48"/>
      <c r="O6340" s="48"/>
      <c r="P6340" s="48"/>
      <c r="Q6340" s="48"/>
      <c r="R6340" s="48"/>
      <c r="S6340" s="48"/>
      <c r="T6340" s="48"/>
      <c r="U6340" s="48"/>
      <c r="V6340" s="48"/>
      <c r="W6340" s="51" t="s">
        <v>5777</v>
      </c>
      <c r="X6340" t="str">
        <f t="shared" si="196"/>
        <v>FR;SS;CB;BB;FR;SS;DH;BE</v>
      </c>
      <c r="Y6340" cm="1">
        <f t="array" ref="Y6340">SUM(_xlfn.XLOOKUP(_xlfn.TOROW(F6340:V6340,1),$AN$34:$AN$43,$AL$34:$AL$43,,0,1))</f>
        <v>44</v>
      </c>
      <c r="Z6340">
        <f t="shared" si="197"/>
        <v>8</v>
      </c>
      <c r="AA6340" t="str">
        <v>SO</v>
      </c>
      <c r="AG6340">
        <v>9369</v>
      </c>
      <c r="AH6340">
        <v>5</v>
      </c>
      <c r="AT6340">
        <v>8</v>
      </c>
    </row>
    <row r="6341" spans="2:46" ht="15" customHeight="1">
      <c r="B6341" s="48">
        <v>8111</v>
      </c>
      <c r="C6341" s="49">
        <v>45465</v>
      </c>
      <c r="D6341" s="50">
        <v>0.50140046296296292</v>
      </c>
      <c r="E6341" s="48" t="s">
        <v>13454</v>
      </c>
      <c r="F6341" s="48" t="s">
        <v>719</v>
      </c>
      <c r="G6341" s="48" t="s">
        <v>133</v>
      </c>
      <c r="H6341" s="48" t="s">
        <v>719</v>
      </c>
      <c r="I6341" s="48" t="s">
        <v>280</v>
      </c>
      <c r="J6341" s="48" t="s">
        <v>133</v>
      </c>
      <c r="K6341" s="48" t="s">
        <v>133</v>
      </c>
      <c r="L6341" s="48" t="s">
        <v>133</v>
      </c>
      <c r="M6341" s="48"/>
      <c r="N6341" s="48"/>
      <c r="O6341" s="48"/>
      <c r="P6341" s="48"/>
      <c r="Q6341" s="48"/>
      <c r="R6341" s="48"/>
      <c r="S6341" s="48"/>
      <c r="T6341" s="48"/>
      <c r="U6341" s="48"/>
      <c r="V6341" s="48"/>
      <c r="W6341" s="51" t="s">
        <v>5778</v>
      </c>
      <c r="X6341" t="str">
        <f t="shared" si="196"/>
        <v>BE;SO;BE;WB;SO;SO;SO</v>
      </c>
      <c r="Y6341" cm="1">
        <f t="array" ref="Y6341">SUM(_xlfn.XLOOKUP(_xlfn.TOROW(F6341:V6341,1),$AN$34:$AN$43,$AL$34:$AL$43,,0,1))</f>
        <v>29</v>
      </c>
      <c r="Z6341">
        <f t="shared" si="197"/>
        <v>7</v>
      </c>
      <c r="AA6341" t="str">
        <v>JB</v>
      </c>
      <c r="AG6341">
        <v>9375</v>
      </c>
      <c r="AH6341">
        <v>5</v>
      </c>
      <c r="AT6341">
        <v>7</v>
      </c>
    </row>
    <row r="6342" spans="2:46" ht="15" customHeight="1">
      <c r="B6342" s="48">
        <v>8112</v>
      </c>
      <c r="C6342" s="49">
        <v>45465</v>
      </c>
      <c r="D6342" s="50">
        <v>0.50178240740740743</v>
      </c>
      <c r="E6342" s="48" t="s">
        <v>13455</v>
      </c>
      <c r="F6342" s="48" t="s">
        <v>189</v>
      </c>
      <c r="G6342" s="48" t="s">
        <v>319</v>
      </c>
      <c r="H6342" s="48" t="s">
        <v>319</v>
      </c>
      <c r="I6342" s="48" t="s">
        <v>319</v>
      </c>
      <c r="J6342" s="48" t="s">
        <v>319</v>
      </c>
      <c r="K6342" s="48"/>
      <c r="L6342" s="48"/>
      <c r="M6342" s="48"/>
      <c r="N6342" s="48"/>
      <c r="O6342" s="48"/>
      <c r="P6342" s="48"/>
      <c r="Q6342" s="48"/>
      <c r="R6342" s="48"/>
      <c r="S6342" s="48"/>
      <c r="T6342" s="48"/>
      <c r="U6342" s="48"/>
      <c r="V6342" s="48"/>
      <c r="W6342" s="51" t="s">
        <v>5779</v>
      </c>
      <c r="X6342" t="str">
        <f t="shared" si="196"/>
        <v>JB;FR;FR;FR;FR</v>
      </c>
      <c r="Y6342" cm="1">
        <f t="array" ref="Y6342">SUM(_xlfn.XLOOKUP(_xlfn.TOROW(F6342:V6342,1),$AN$34:$AN$43,$AL$34:$AL$43,,0,1))</f>
        <v>13</v>
      </c>
      <c r="Z6342">
        <f t="shared" si="197"/>
        <v>5</v>
      </c>
      <c r="AA6342" t="str">
        <v>WB</v>
      </c>
      <c r="AG6342">
        <v>9386</v>
      </c>
      <c r="AH6342">
        <v>5</v>
      </c>
      <c r="AT6342">
        <v>5</v>
      </c>
    </row>
    <row r="6343" spans="2:46" ht="15" customHeight="1">
      <c r="B6343" s="48">
        <v>8113</v>
      </c>
      <c r="C6343" s="49">
        <v>45465</v>
      </c>
      <c r="D6343" s="50">
        <v>0.50359953703703708</v>
      </c>
      <c r="E6343" s="48" t="s">
        <v>13456</v>
      </c>
      <c r="F6343" s="48" t="s">
        <v>319</v>
      </c>
      <c r="G6343" s="48" t="s">
        <v>194</v>
      </c>
      <c r="H6343" s="48" t="s">
        <v>304</v>
      </c>
      <c r="I6343" s="48" t="s">
        <v>133</v>
      </c>
      <c r="J6343" s="48" t="s">
        <v>243</v>
      </c>
      <c r="K6343" s="48" t="s">
        <v>243</v>
      </c>
      <c r="L6343" s="48" t="s">
        <v>803</v>
      </c>
      <c r="M6343" s="48" t="s">
        <v>803</v>
      </c>
      <c r="N6343" s="48"/>
      <c r="O6343" s="48"/>
      <c r="P6343" s="48"/>
      <c r="Q6343" s="48"/>
      <c r="R6343" s="48"/>
      <c r="S6343" s="48"/>
      <c r="T6343" s="48"/>
      <c r="U6343" s="48"/>
      <c r="V6343" s="48"/>
      <c r="W6343" s="51" t="s">
        <v>5780</v>
      </c>
      <c r="X6343" t="str">
        <f t="shared" ref="X6343:X6406" si="198">_xlfn.TEXTJOIN(";",TRUE,F6343:V6343)</f>
        <v>FR;DH;HD;SO;CB;CB;SS;SS</v>
      </c>
      <c r="Y6343" cm="1">
        <f t="array" ref="Y6343">SUM(_xlfn.XLOOKUP(_xlfn.TOROW(F6343:V6343,1),$AN$34:$AN$43,$AL$34:$AL$43,,0,1))</f>
        <v>43</v>
      </c>
      <c r="Z6343">
        <f t="shared" ref="Z6343:Z6406" si="199">COUNTA(F6343:V6343)</f>
        <v>8</v>
      </c>
      <c r="AA6343" t="str">
        <v>SS</v>
      </c>
      <c r="AG6343">
        <v>9387</v>
      </c>
      <c r="AH6343">
        <v>5</v>
      </c>
      <c r="AT6343">
        <v>8</v>
      </c>
    </row>
    <row r="6344" spans="2:46" ht="15" customHeight="1">
      <c r="B6344" s="48">
        <v>8114</v>
      </c>
      <c r="C6344" s="49">
        <v>45465</v>
      </c>
      <c r="D6344" s="50">
        <v>0.50381944444444449</v>
      </c>
      <c r="E6344" s="48" t="s">
        <v>13457</v>
      </c>
      <c r="F6344" s="48" t="s">
        <v>133</v>
      </c>
      <c r="G6344" s="48" t="s">
        <v>51</v>
      </c>
      <c r="H6344" s="48" t="s">
        <v>280</v>
      </c>
      <c r="I6344" s="48"/>
      <c r="J6344" s="48"/>
      <c r="K6344" s="48"/>
      <c r="L6344" s="48"/>
      <c r="M6344" s="48"/>
      <c r="N6344" s="48"/>
      <c r="O6344" s="48"/>
      <c r="P6344" s="48"/>
      <c r="Q6344" s="48"/>
      <c r="R6344" s="48"/>
      <c r="S6344" s="48"/>
      <c r="T6344" s="48"/>
      <c r="U6344" s="48"/>
      <c r="V6344" s="48"/>
      <c r="W6344" s="51" t="s">
        <v>5781</v>
      </c>
      <c r="X6344" t="str">
        <f t="shared" si="198"/>
        <v>SO;BB;WB</v>
      </c>
      <c r="Y6344" cm="1">
        <f t="array" ref="Y6344">SUM(_xlfn.XLOOKUP(_xlfn.TOROW(F6344:V6344,1),$AN$34:$AN$43,$AL$34:$AL$43,,0,1))</f>
        <v>23</v>
      </c>
      <c r="Z6344">
        <f t="shared" si="199"/>
        <v>3</v>
      </c>
      <c r="AA6344" t="str">
        <v>WB</v>
      </c>
      <c r="AG6344">
        <v>9415</v>
      </c>
      <c r="AH6344">
        <v>5</v>
      </c>
      <c r="AT6344">
        <v>3</v>
      </c>
    </row>
    <row r="6345" spans="2:46" ht="15" customHeight="1">
      <c r="B6345" s="48">
        <v>8115</v>
      </c>
      <c r="C6345" s="49">
        <v>45465</v>
      </c>
      <c r="D6345" s="50">
        <v>0.50475694444444441</v>
      </c>
      <c r="E6345" s="48" t="s">
        <v>13458</v>
      </c>
      <c r="F6345" s="48" t="s">
        <v>243</v>
      </c>
      <c r="G6345" s="48" t="s">
        <v>51</v>
      </c>
      <c r="H6345" s="48" t="s">
        <v>51</v>
      </c>
      <c r="I6345" s="48" t="s">
        <v>304</v>
      </c>
      <c r="J6345" s="48"/>
      <c r="K6345" s="48"/>
      <c r="L6345" s="48"/>
      <c r="M6345" s="48"/>
      <c r="N6345" s="48"/>
      <c r="O6345" s="48"/>
      <c r="P6345" s="48"/>
      <c r="Q6345" s="48"/>
      <c r="R6345" s="48"/>
      <c r="S6345" s="48"/>
      <c r="T6345" s="48"/>
      <c r="U6345" s="48"/>
      <c r="V6345" s="48"/>
      <c r="W6345" s="51" t="s">
        <v>5782</v>
      </c>
      <c r="X6345" t="str">
        <f t="shared" si="198"/>
        <v>CB;BB;BB;HD</v>
      </c>
      <c r="Y6345" cm="1">
        <f t="array" ref="Y6345">SUM(_xlfn.XLOOKUP(_xlfn.TOROW(F6345:V6345,1),$AN$34:$AN$43,$AL$34:$AL$43,,0,1))</f>
        <v>35</v>
      </c>
      <c r="Z6345">
        <f t="shared" si="199"/>
        <v>4</v>
      </c>
      <c r="AA6345" t="str">
        <v>FR</v>
      </c>
      <c r="AG6345">
        <v>9436</v>
      </c>
      <c r="AH6345">
        <v>5</v>
      </c>
      <c r="AT6345">
        <v>4</v>
      </c>
    </row>
    <row r="6346" spans="2:46" ht="15" customHeight="1">
      <c r="B6346" s="48">
        <v>8116</v>
      </c>
      <c r="C6346" s="49">
        <v>45465</v>
      </c>
      <c r="D6346" s="50">
        <v>0.505</v>
      </c>
      <c r="E6346" s="48" t="s">
        <v>8844</v>
      </c>
      <c r="F6346" s="48" t="s">
        <v>319</v>
      </c>
      <c r="G6346" s="48" t="s">
        <v>319</v>
      </c>
      <c r="H6346" s="48" t="s">
        <v>319</v>
      </c>
      <c r="I6346" s="48" t="s">
        <v>319</v>
      </c>
      <c r="J6346" s="48" t="s">
        <v>319</v>
      </c>
      <c r="K6346" s="48"/>
      <c r="L6346" s="48"/>
      <c r="M6346" s="48"/>
      <c r="N6346" s="48"/>
      <c r="O6346" s="48"/>
      <c r="P6346" s="48"/>
      <c r="Q6346" s="48"/>
      <c r="R6346" s="48"/>
      <c r="S6346" s="48"/>
      <c r="T6346" s="48"/>
      <c r="U6346" s="48"/>
      <c r="V6346" s="48"/>
      <c r="W6346" s="51" t="s">
        <v>816</v>
      </c>
      <c r="X6346" t="str">
        <f t="shared" si="198"/>
        <v>FR;FR;FR;FR;FR</v>
      </c>
      <c r="Y6346" cm="1">
        <f t="array" ref="Y6346">SUM(_xlfn.XLOOKUP(_xlfn.TOROW(F6346:V6346,1),$AN$34:$AN$43,$AL$34:$AL$43,,0,1))</f>
        <v>15</v>
      </c>
      <c r="Z6346">
        <f t="shared" si="199"/>
        <v>5</v>
      </c>
      <c r="AA6346" t="str">
        <v>FR</v>
      </c>
      <c r="AG6346">
        <v>9439</v>
      </c>
      <c r="AH6346">
        <v>5</v>
      </c>
      <c r="AT6346">
        <v>5</v>
      </c>
    </row>
    <row r="6347" spans="2:46" ht="15" customHeight="1">
      <c r="B6347" s="48">
        <v>8117</v>
      </c>
      <c r="C6347" s="49">
        <v>45465</v>
      </c>
      <c r="D6347" s="50">
        <v>0.50518518518518518</v>
      </c>
      <c r="E6347" s="48" t="s">
        <v>13459</v>
      </c>
      <c r="F6347" s="48" t="s">
        <v>51</v>
      </c>
      <c r="G6347" s="48" t="s">
        <v>51</v>
      </c>
      <c r="H6347" s="48" t="s">
        <v>803</v>
      </c>
      <c r="I6347" s="48" t="s">
        <v>280</v>
      </c>
      <c r="J6347" s="48" t="s">
        <v>280</v>
      </c>
      <c r="K6347" s="48" t="s">
        <v>189</v>
      </c>
      <c r="L6347" s="48"/>
      <c r="M6347" s="48"/>
      <c r="N6347" s="48"/>
      <c r="O6347" s="48"/>
      <c r="P6347" s="48"/>
      <c r="Q6347" s="48"/>
      <c r="R6347" s="48"/>
      <c r="S6347" s="48"/>
      <c r="T6347" s="48"/>
      <c r="U6347" s="48"/>
      <c r="V6347" s="48"/>
      <c r="W6347" s="51" t="s">
        <v>5783</v>
      </c>
      <c r="X6347" t="str">
        <f t="shared" si="198"/>
        <v>BB;BB;SS;WB;WB;JB</v>
      </c>
      <c r="Y6347" cm="1">
        <f t="array" ref="Y6347">SUM(_xlfn.XLOOKUP(_xlfn.TOROW(F6347:V6347,1),$AN$34:$AN$43,$AL$34:$AL$43,,0,1))</f>
        <v>46</v>
      </c>
      <c r="Z6347">
        <f t="shared" si="199"/>
        <v>6</v>
      </c>
      <c r="AA6347" t="str">
        <v>FR</v>
      </c>
      <c r="AG6347">
        <v>9444</v>
      </c>
      <c r="AH6347">
        <v>5</v>
      </c>
      <c r="AT6347">
        <v>6</v>
      </c>
    </row>
    <row r="6348" spans="2:46" ht="15" customHeight="1">
      <c r="B6348" s="48">
        <v>8118</v>
      </c>
      <c r="C6348" s="49">
        <v>45465</v>
      </c>
      <c r="D6348" s="50">
        <v>0.50520833333333337</v>
      </c>
      <c r="E6348" s="48" t="s">
        <v>13460</v>
      </c>
      <c r="F6348" s="48" t="s">
        <v>319</v>
      </c>
      <c r="G6348" s="48" t="s">
        <v>319</v>
      </c>
      <c r="H6348" s="48" t="s">
        <v>803</v>
      </c>
      <c r="I6348" s="48" t="s">
        <v>304</v>
      </c>
      <c r="J6348" s="48" t="s">
        <v>304</v>
      </c>
      <c r="K6348" s="48" t="s">
        <v>133</v>
      </c>
      <c r="L6348" s="48" t="s">
        <v>243</v>
      </c>
      <c r="M6348" s="48" t="s">
        <v>194</v>
      </c>
      <c r="N6348" s="48"/>
      <c r="O6348" s="48"/>
      <c r="P6348" s="48"/>
      <c r="Q6348" s="48"/>
      <c r="R6348" s="48"/>
      <c r="S6348" s="48"/>
      <c r="T6348" s="48"/>
      <c r="U6348" s="48"/>
      <c r="V6348" s="48"/>
      <c r="W6348" s="51" t="s">
        <v>5784</v>
      </c>
      <c r="X6348" t="str">
        <f t="shared" si="198"/>
        <v>FR;FR;SS;HD;HD;SO;CB;DH</v>
      </c>
      <c r="Y6348" cm="1">
        <f t="array" ref="Y6348">SUM(_xlfn.XLOOKUP(_xlfn.TOROW(F6348:V6348,1),$AN$34:$AN$43,$AL$34:$AL$43,,0,1))</f>
        <v>42</v>
      </c>
      <c r="Z6348">
        <f t="shared" si="199"/>
        <v>8</v>
      </c>
      <c r="AA6348" t="str">
        <v>SO</v>
      </c>
      <c r="AG6348">
        <v>9457</v>
      </c>
      <c r="AH6348">
        <v>5</v>
      </c>
      <c r="AT6348">
        <v>8</v>
      </c>
    </row>
    <row r="6349" spans="2:46" ht="15" customHeight="1">
      <c r="B6349" s="48">
        <v>8119</v>
      </c>
      <c r="C6349" s="49">
        <v>45465</v>
      </c>
      <c r="D6349" s="50">
        <v>0.50550925925925927</v>
      </c>
      <c r="E6349" s="48" t="s">
        <v>8443</v>
      </c>
      <c r="F6349" s="48" t="s">
        <v>133</v>
      </c>
      <c r="G6349" s="48" t="s">
        <v>133</v>
      </c>
      <c r="H6349" s="48" t="s">
        <v>133</v>
      </c>
      <c r="I6349" s="48" t="s">
        <v>133</v>
      </c>
      <c r="J6349" s="48"/>
      <c r="K6349" s="48"/>
      <c r="L6349" s="48"/>
      <c r="M6349" s="48"/>
      <c r="N6349" s="48"/>
      <c r="O6349" s="48"/>
      <c r="P6349" s="48"/>
      <c r="Q6349" s="48"/>
      <c r="R6349" s="48"/>
      <c r="S6349" s="48"/>
      <c r="T6349" s="48"/>
      <c r="U6349" s="48"/>
      <c r="V6349" s="48"/>
      <c r="W6349" s="51" t="s">
        <v>2426</v>
      </c>
      <c r="X6349" t="str">
        <f t="shared" si="198"/>
        <v>SO;SO;SO;SO</v>
      </c>
      <c r="Y6349" cm="1">
        <f t="array" ref="Y6349">SUM(_xlfn.XLOOKUP(_xlfn.TOROW(F6349:V6349,1),$AN$34:$AN$43,$AL$34:$AL$43,,0,1))</f>
        <v>8</v>
      </c>
      <c r="Z6349">
        <f t="shared" si="199"/>
        <v>4</v>
      </c>
      <c r="AA6349" t="str">
        <v>DH</v>
      </c>
      <c r="AG6349">
        <v>9462</v>
      </c>
      <c r="AH6349">
        <v>5</v>
      </c>
      <c r="AT6349">
        <v>4</v>
      </c>
    </row>
    <row r="6350" spans="2:46" ht="15" customHeight="1">
      <c r="B6350" s="48">
        <v>8120</v>
      </c>
      <c r="C6350" s="49">
        <v>45465</v>
      </c>
      <c r="D6350" s="50">
        <v>0.50563657407407403</v>
      </c>
      <c r="E6350" s="48" t="s">
        <v>13461</v>
      </c>
      <c r="F6350" s="48" t="s">
        <v>304</v>
      </c>
      <c r="G6350" s="48" t="s">
        <v>133</v>
      </c>
      <c r="H6350" s="48" t="s">
        <v>133</v>
      </c>
      <c r="I6350" s="48"/>
      <c r="J6350" s="48"/>
      <c r="K6350" s="48"/>
      <c r="L6350" s="48"/>
      <c r="M6350" s="48"/>
      <c r="N6350" s="48"/>
      <c r="O6350" s="48"/>
      <c r="P6350" s="48"/>
      <c r="Q6350" s="48"/>
      <c r="R6350" s="48"/>
      <c r="S6350" s="48"/>
      <c r="T6350" s="48"/>
      <c r="U6350" s="48"/>
      <c r="V6350" s="48"/>
      <c r="W6350" s="51" t="s">
        <v>5785</v>
      </c>
      <c r="X6350" t="str">
        <f t="shared" si="198"/>
        <v>HD;SO;SO</v>
      </c>
      <c r="Y6350" cm="1">
        <f t="array" ref="Y6350">SUM(_xlfn.XLOOKUP(_xlfn.TOROW(F6350:V6350,1),$AN$34:$AN$43,$AL$34:$AL$43,,0,1))</f>
        <v>11</v>
      </c>
      <c r="Z6350">
        <f t="shared" si="199"/>
        <v>3</v>
      </c>
      <c r="AA6350" t="str">
        <v>FR</v>
      </c>
      <c r="AG6350">
        <v>9463</v>
      </c>
      <c r="AH6350">
        <v>5</v>
      </c>
      <c r="AT6350">
        <v>3</v>
      </c>
    </row>
    <row r="6351" spans="2:46" ht="15" customHeight="1">
      <c r="B6351" s="48">
        <v>8121</v>
      </c>
      <c r="C6351" s="49">
        <v>45465</v>
      </c>
      <c r="D6351" s="50">
        <v>0.50578703703703709</v>
      </c>
      <c r="E6351" s="48" t="s">
        <v>13462</v>
      </c>
      <c r="F6351" s="48" t="s">
        <v>189</v>
      </c>
      <c r="G6351" s="48" t="s">
        <v>133</v>
      </c>
      <c r="H6351" s="48" t="s">
        <v>280</v>
      </c>
      <c r="I6351" s="48" t="s">
        <v>189</v>
      </c>
      <c r="J6351" s="48" t="s">
        <v>243</v>
      </c>
      <c r="K6351" s="48" t="s">
        <v>51</v>
      </c>
      <c r="L6351" s="48" t="s">
        <v>280</v>
      </c>
      <c r="M6351" s="48"/>
      <c r="N6351" s="48"/>
      <c r="O6351" s="48"/>
      <c r="P6351" s="48"/>
      <c r="Q6351" s="48"/>
      <c r="R6351" s="48"/>
      <c r="S6351" s="48"/>
      <c r="T6351" s="48"/>
      <c r="U6351" s="48"/>
      <c r="V6351" s="48"/>
      <c r="W6351" s="51" t="s">
        <v>5786</v>
      </c>
      <c r="X6351" t="str">
        <f t="shared" si="198"/>
        <v>JB;SO;WB;JB;CB;BB;WB</v>
      </c>
      <c r="Y6351" cm="1">
        <f t="array" ref="Y6351">SUM(_xlfn.XLOOKUP(_xlfn.TOROW(F6351:V6351,1),$AN$34:$AN$43,$AL$34:$AL$43,,0,1))</f>
        <v>44</v>
      </c>
      <c r="Z6351">
        <f t="shared" si="199"/>
        <v>7</v>
      </c>
      <c r="AA6351" t="str">
        <v>FR</v>
      </c>
      <c r="AG6351">
        <v>9467</v>
      </c>
      <c r="AH6351">
        <v>5</v>
      </c>
      <c r="AT6351">
        <v>7</v>
      </c>
    </row>
    <row r="6352" spans="2:46" ht="15" customHeight="1">
      <c r="B6352" s="48">
        <v>8122</v>
      </c>
      <c r="C6352" s="49">
        <v>45465</v>
      </c>
      <c r="D6352" s="50">
        <v>0.50706018518518514</v>
      </c>
      <c r="E6352" s="48" t="s">
        <v>13463</v>
      </c>
      <c r="F6352" s="48" t="s">
        <v>133</v>
      </c>
      <c r="G6352" s="48" t="s">
        <v>189</v>
      </c>
      <c r="H6352" s="48" t="s">
        <v>133</v>
      </c>
      <c r="I6352" s="48" t="s">
        <v>319</v>
      </c>
      <c r="J6352" s="48" t="s">
        <v>189</v>
      </c>
      <c r="K6352" s="48" t="s">
        <v>189</v>
      </c>
      <c r="L6352" s="48" t="s">
        <v>189</v>
      </c>
      <c r="M6352" s="48" t="s">
        <v>189</v>
      </c>
      <c r="N6352" s="48" t="s">
        <v>719</v>
      </c>
      <c r="O6352" s="48" t="s">
        <v>194</v>
      </c>
      <c r="P6352" s="48" t="s">
        <v>194</v>
      </c>
      <c r="Q6352" s="48"/>
      <c r="R6352" s="48"/>
      <c r="S6352" s="48"/>
      <c r="T6352" s="48"/>
      <c r="U6352" s="48"/>
      <c r="V6352" s="48"/>
      <c r="W6352" s="51" t="s">
        <v>5787</v>
      </c>
      <c r="X6352" t="str">
        <f t="shared" si="198"/>
        <v>SO;JB;SO;FR;JB;JB;JB;JB;BE;DH;DH</v>
      </c>
      <c r="Y6352" cm="1">
        <f t="array" ref="Y6352">SUM(_xlfn.XLOOKUP(_xlfn.TOROW(F6352:V6352,1),$AN$34:$AN$43,$AL$34:$AL$43,,0,1))</f>
        <v>35</v>
      </c>
      <c r="Z6352">
        <f t="shared" si="199"/>
        <v>11</v>
      </c>
      <c r="AA6352" t="str">
        <v>BE</v>
      </c>
      <c r="AG6352">
        <v>9469</v>
      </c>
      <c r="AH6352">
        <v>5</v>
      </c>
      <c r="AT6352">
        <v>11</v>
      </c>
    </row>
    <row r="6353" spans="2:46" ht="15" customHeight="1">
      <c r="B6353" s="48">
        <v>8123</v>
      </c>
      <c r="C6353" s="49">
        <v>45465</v>
      </c>
      <c r="D6353" s="50">
        <v>0.50733796296296296</v>
      </c>
      <c r="E6353" s="48" t="s">
        <v>13464</v>
      </c>
      <c r="F6353" s="48" t="s">
        <v>51</v>
      </c>
      <c r="G6353" s="48" t="s">
        <v>51</v>
      </c>
      <c r="H6353" s="48" t="s">
        <v>194</v>
      </c>
      <c r="I6353" s="48" t="s">
        <v>133</v>
      </c>
      <c r="J6353" s="48" t="s">
        <v>194</v>
      </c>
      <c r="K6353" s="48" t="s">
        <v>194</v>
      </c>
      <c r="L6353" s="48"/>
      <c r="M6353" s="48"/>
      <c r="N6353" s="48"/>
      <c r="O6353" s="48"/>
      <c r="P6353" s="48"/>
      <c r="Q6353" s="48"/>
      <c r="R6353" s="48"/>
      <c r="S6353" s="48"/>
      <c r="T6353" s="48"/>
      <c r="U6353" s="48"/>
      <c r="V6353" s="48"/>
      <c r="W6353" s="51" t="s">
        <v>5788</v>
      </c>
      <c r="X6353" t="str">
        <f t="shared" si="198"/>
        <v>BB;BB;DH;SO;DH;DH</v>
      </c>
      <c r="Y6353" cm="1">
        <f t="array" ref="Y6353">SUM(_xlfn.XLOOKUP(_xlfn.TOROW(F6353:V6353,1),$AN$34:$AN$43,$AL$34:$AL$43,,0,1))</f>
        <v>49</v>
      </c>
      <c r="Z6353">
        <f t="shared" si="199"/>
        <v>6</v>
      </c>
      <c r="AA6353" t="str">
        <v>BE</v>
      </c>
      <c r="AG6353">
        <v>9474</v>
      </c>
      <c r="AH6353">
        <v>5</v>
      </c>
      <c r="AT6353">
        <v>6</v>
      </c>
    </row>
    <row r="6354" spans="2:46" ht="15" customHeight="1">
      <c r="B6354" s="48">
        <v>8124</v>
      </c>
      <c r="C6354" s="49">
        <v>45465</v>
      </c>
      <c r="D6354" s="50">
        <v>0.50894675925925925</v>
      </c>
      <c r="E6354" s="48" t="s">
        <v>13465</v>
      </c>
      <c r="F6354" s="48" t="s">
        <v>189</v>
      </c>
      <c r="G6354" s="48" t="s">
        <v>189</v>
      </c>
      <c r="H6354" s="48" t="s">
        <v>189</v>
      </c>
      <c r="I6354" s="48" t="s">
        <v>803</v>
      </c>
      <c r="J6354" s="48" t="s">
        <v>304</v>
      </c>
      <c r="K6354" s="48" t="s">
        <v>304</v>
      </c>
      <c r="L6354" s="48" t="s">
        <v>304</v>
      </c>
      <c r="M6354" s="48" t="s">
        <v>304</v>
      </c>
      <c r="N6354" s="48"/>
      <c r="O6354" s="48"/>
      <c r="P6354" s="48"/>
      <c r="Q6354" s="48"/>
      <c r="R6354" s="48"/>
      <c r="S6354" s="48"/>
      <c r="T6354" s="48"/>
      <c r="U6354" s="48"/>
      <c r="V6354" s="48"/>
      <c r="W6354" s="51" t="s">
        <v>5789</v>
      </c>
      <c r="X6354" t="str">
        <f t="shared" si="198"/>
        <v>JB;JB;JB;SS;HD;HD;HD;HD</v>
      </c>
      <c r="Y6354" cm="1">
        <f t="array" ref="Y6354">SUM(_xlfn.XLOOKUP(_xlfn.TOROW(F6354:V6354,1),$AN$34:$AN$43,$AL$34:$AL$43,,0,1))</f>
        <v>34</v>
      </c>
      <c r="Z6354">
        <f t="shared" si="199"/>
        <v>8</v>
      </c>
      <c r="AA6354" t="str">
        <v>SS</v>
      </c>
      <c r="AG6354">
        <v>9476</v>
      </c>
      <c r="AH6354">
        <v>5</v>
      </c>
      <c r="AT6354">
        <v>8</v>
      </c>
    </row>
    <row r="6355" spans="2:46" ht="15" customHeight="1">
      <c r="B6355" s="48">
        <v>8125</v>
      </c>
      <c r="C6355" s="49">
        <v>45465</v>
      </c>
      <c r="D6355" s="50">
        <v>0.50895833333333329</v>
      </c>
      <c r="E6355" s="48" t="s">
        <v>13466</v>
      </c>
      <c r="F6355" s="48" t="s">
        <v>51</v>
      </c>
      <c r="G6355" s="48" t="s">
        <v>189</v>
      </c>
      <c r="H6355" s="48" t="s">
        <v>133</v>
      </c>
      <c r="I6355" s="48" t="s">
        <v>133</v>
      </c>
      <c r="J6355" s="48" t="s">
        <v>280</v>
      </c>
      <c r="K6355" s="48" t="s">
        <v>280</v>
      </c>
      <c r="L6355" s="48" t="s">
        <v>304</v>
      </c>
      <c r="M6355" s="48" t="s">
        <v>304</v>
      </c>
      <c r="N6355" s="48" t="s">
        <v>719</v>
      </c>
      <c r="O6355" s="48"/>
      <c r="P6355" s="48"/>
      <c r="Q6355" s="48"/>
      <c r="R6355" s="48"/>
      <c r="S6355" s="48"/>
      <c r="T6355" s="48"/>
      <c r="U6355" s="48"/>
      <c r="V6355" s="48"/>
      <c r="W6355" s="51" t="s">
        <v>5790</v>
      </c>
      <c r="X6355" t="str">
        <f t="shared" si="198"/>
        <v>BB;JB;SO;SO;WB;WB;HD;HD;BE</v>
      </c>
      <c r="Y6355" cm="1">
        <f t="array" ref="Y6355">SUM(_xlfn.XLOOKUP(_xlfn.TOROW(F6355:V6355,1),$AN$34:$AN$43,$AL$34:$AL$43,,0,1))</f>
        <v>56</v>
      </c>
      <c r="Z6355">
        <f t="shared" si="199"/>
        <v>9</v>
      </c>
      <c r="AA6355" t="str">
        <v>SS</v>
      </c>
      <c r="AG6355">
        <v>9481</v>
      </c>
      <c r="AH6355">
        <v>5</v>
      </c>
      <c r="AT6355">
        <v>9</v>
      </c>
    </row>
    <row r="6356" spans="2:46" ht="15" customHeight="1">
      <c r="B6356" s="48">
        <v>8126</v>
      </c>
      <c r="C6356" s="49">
        <v>45465</v>
      </c>
      <c r="D6356" s="50">
        <v>0.50998842592592597</v>
      </c>
      <c r="E6356" s="48" t="s">
        <v>13467</v>
      </c>
      <c r="F6356" s="48" t="s">
        <v>194</v>
      </c>
      <c r="G6356" s="48" t="s">
        <v>719</v>
      </c>
      <c r="H6356" s="48" t="s">
        <v>304</v>
      </c>
      <c r="I6356" s="48"/>
      <c r="J6356" s="48"/>
      <c r="K6356" s="48"/>
      <c r="L6356" s="48"/>
      <c r="M6356" s="48"/>
      <c r="N6356" s="48"/>
      <c r="O6356" s="48"/>
      <c r="P6356" s="48"/>
      <c r="Q6356" s="48"/>
      <c r="R6356" s="48"/>
      <c r="S6356" s="48"/>
      <c r="T6356" s="48"/>
      <c r="U6356" s="48"/>
      <c r="V6356" s="48"/>
      <c r="W6356" s="51" t="s">
        <v>5791</v>
      </c>
      <c r="X6356" t="str">
        <f t="shared" si="198"/>
        <v>DH;BE;HD</v>
      </c>
      <c r="Y6356" cm="1">
        <f t="array" ref="Y6356">SUM(_xlfn.XLOOKUP(_xlfn.TOROW(F6356:V6356,1),$AN$34:$AN$43,$AL$34:$AL$43,,0,1))</f>
        <v>21</v>
      </c>
      <c r="Z6356">
        <f t="shared" si="199"/>
        <v>3</v>
      </c>
      <c r="AA6356" t="str">
        <v>SS</v>
      </c>
      <c r="AG6356">
        <v>9490</v>
      </c>
      <c r="AH6356">
        <v>5</v>
      </c>
      <c r="AT6356">
        <v>3</v>
      </c>
    </row>
    <row r="6357" spans="2:46" ht="15" customHeight="1">
      <c r="B6357" s="48">
        <v>8127</v>
      </c>
      <c r="C6357" s="49">
        <v>45465</v>
      </c>
      <c r="D6357" s="50">
        <v>0.51105324074074077</v>
      </c>
      <c r="E6357" s="48" t="s">
        <v>13468</v>
      </c>
      <c r="F6357" s="48" t="s">
        <v>51</v>
      </c>
      <c r="G6357" s="48" t="s">
        <v>51</v>
      </c>
      <c r="H6357" s="48" t="s">
        <v>719</v>
      </c>
      <c r="I6357" s="48" t="s">
        <v>243</v>
      </c>
      <c r="J6357" s="48" t="s">
        <v>189</v>
      </c>
      <c r="K6357" s="48" t="s">
        <v>194</v>
      </c>
      <c r="L6357" s="48" t="s">
        <v>280</v>
      </c>
      <c r="M6357" s="48" t="s">
        <v>803</v>
      </c>
      <c r="N6357" s="48"/>
      <c r="O6357" s="48"/>
      <c r="P6357" s="48"/>
      <c r="Q6357" s="48"/>
      <c r="R6357" s="48"/>
      <c r="S6357" s="48"/>
      <c r="T6357" s="48"/>
      <c r="U6357" s="48"/>
      <c r="V6357" s="48"/>
      <c r="W6357" s="51" t="s">
        <v>5792</v>
      </c>
      <c r="X6357" t="str">
        <f t="shared" si="198"/>
        <v>BB;BB;BE;CB;JB;DH;WB;SS</v>
      </c>
      <c r="Y6357" cm="1">
        <f t="array" ref="Y6357">SUM(_xlfn.XLOOKUP(_xlfn.TOROW(F6357:V6357,1),$AN$34:$AN$43,$AL$34:$AL$43,,0,1))</f>
        <v>57</v>
      </c>
      <c r="Z6357">
        <f t="shared" si="199"/>
        <v>8</v>
      </c>
      <c r="AA6357" t="str">
        <v>CB</v>
      </c>
      <c r="AG6357">
        <v>9492</v>
      </c>
      <c r="AH6357">
        <v>5</v>
      </c>
      <c r="AT6357">
        <v>8</v>
      </c>
    </row>
    <row r="6358" spans="2:46" ht="15" customHeight="1">
      <c r="B6358" s="48">
        <v>8128</v>
      </c>
      <c r="C6358" s="49">
        <v>45465</v>
      </c>
      <c r="D6358" s="50">
        <v>0.51113425925925926</v>
      </c>
      <c r="E6358" s="48" t="s">
        <v>13469</v>
      </c>
      <c r="F6358" s="48" t="s">
        <v>280</v>
      </c>
      <c r="G6358" s="48" t="s">
        <v>280</v>
      </c>
      <c r="H6358" s="48" t="s">
        <v>304</v>
      </c>
      <c r="I6358" s="48" t="s">
        <v>243</v>
      </c>
      <c r="J6358" s="48" t="s">
        <v>803</v>
      </c>
      <c r="K6358" s="48" t="s">
        <v>243</v>
      </c>
      <c r="L6358" s="48" t="s">
        <v>304</v>
      </c>
      <c r="M6358" s="48"/>
      <c r="N6358" s="48"/>
      <c r="O6358" s="48"/>
      <c r="P6358" s="48"/>
      <c r="Q6358" s="48"/>
      <c r="R6358" s="48"/>
      <c r="S6358" s="48"/>
      <c r="T6358" s="48"/>
      <c r="U6358" s="48"/>
      <c r="V6358" s="48"/>
      <c r="W6358" s="51" t="s">
        <v>5793</v>
      </c>
      <c r="X6358" t="str">
        <f t="shared" si="198"/>
        <v>WB;WB;HD;CB;SS;CB;HD</v>
      </c>
      <c r="Y6358" cm="1">
        <f t="array" ref="Y6358">SUM(_xlfn.XLOOKUP(_xlfn.TOROW(F6358:V6358,1),$AN$34:$AN$43,$AL$34:$AL$43,,0,1))</f>
        <v>55</v>
      </c>
      <c r="Z6358">
        <f t="shared" si="199"/>
        <v>7</v>
      </c>
      <c r="AA6358" t="str">
        <v>CB</v>
      </c>
      <c r="AG6358">
        <v>9496</v>
      </c>
      <c r="AH6358">
        <v>5</v>
      </c>
      <c r="AT6358">
        <v>7</v>
      </c>
    </row>
    <row r="6359" spans="2:46" ht="15" customHeight="1">
      <c r="B6359" s="48">
        <v>8129</v>
      </c>
      <c r="C6359" s="49">
        <v>45465</v>
      </c>
      <c r="D6359" s="50">
        <v>0.51189814814814816</v>
      </c>
      <c r="E6359" s="48" t="s">
        <v>13470</v>
      </c>
      <c r="F6359" s="48" t="s">
        <v>280</v>
      </c>
      <c r="G6359" s="48" t="s">
        <v>280</v>
      </c>
      <c r="H6359" s="48" t="s">
        <v>51</v>
      </c>
      <c r="I6359" s="48" t="s">
        <v>304</v>
      </c>
      <c r="J6359" s="48" t="s">
        <v>304</v>
      </c>
      <c r="K6359" s="48" t="s">
        <v>51</v>
      </c>
      <c r="L6359" s="48"/>
      <c r="M6359" s="48"/>
      <c r="N6359" s="48"/>
      <c r="O6359" s="48"/>
      <c r="P6359" s="48"/>
      <c r="Q6359" s="48"/>
      <c r="R6359" s="48"/>
      <c r="S6359" s="48"/>
      <c r="T6359" s="48"/>
      <c r="U6359" s="48"/>
      <c r="V6359" s="48"/>
      <c r="W6359" s="51" t="s">
        <v>5794</v>
      </c>
      <c r="X6359" t="str">
        <f t="shared" si="198"/>
        <v>WB;WB;BB;HD;HD;BB</v>
      </c>
      <c r="Y6359" cm="1">
        <f t="array" ref="Y6359">SUM(_xlfn.XLOOKUP(_xlfn.TOROW(F6359:V6359,1),$AN$34:$AN$43,$AL$34:$AL$43,,0,1))</f>
        <v>56</v>
      </c>
      <c r="Z6359">
        <f t="shared" si="199"/>
        <v>6</v>
      </c>
      <c r="AA6359" t="str">
        <v>FR</v>
      </c>
      <c r="AG6359">
        <v>9500</v>
      </c>
      <c r="AH6359">
        <v>5</v>
      </c>
      <c r="AT6359">
        <v>6</v>
      </c>
    </row>
    <row r="6360" spans="2:46" ht="15" customHeight="1">
      <c r="B6360" s="48">
        <v>8130</v>
      </c>
      <c r="C6360" s="49">
        <v>45465</v>
      </c>
      <c r="D6360" s="50">
        <v>0.51461805555555551</v>
      </c>
      <c r="E6360" s="48" t="s">
        <v>13471</v>
      </c>
      <c r="F6360" s="48" t="s">
        <v>719</v>
      </c>
      <c r="G6360" s="48" t="s">
        <v>719</v>
      </c>
      <c r="H6360" s="48" t="s">
        <v>719</v>
      </c>
      <c r="I6360" s="48" t="s">
        <v>189</v>
      </c>
      <c r="J6360" s="48" t="s">
        <v>189</v>
      </c>
      <c r="K6360" s="48" t="s">
        <v>280</v>
      </c>
      <c r="L6360" s="48"/>
      <c r="M6360" s="48"/>
      <c r="N6360" s="48"/>
      <c r="O6360" s="48"/>
      <c r="P6360" s="48"/>
      <c r="Q6360" s="48"/>
      <c r="R6360" s="48"/>
      <c r="S6360" s="48"/>
      <c r="T6360" s="48"/>
      <c r="U6360" s="48"/>
      <c r="V6360" s="48"/>
      <c r="W6360" s="51" t="s">
        <v>5795</v>
      </c>
      <c r="X6360" t="str">
        <f t="shared" si="198"/>
        <v>BE;BE;BE;JB;JB;WB</v>
      </c>
      <c r="Y6360" cm="1">
        <f t="array" ref="Y6360">SUM(_xlfn.XLOOKUP(_xlfn.TOROW(F6360:V6360,1),$AN$34:$AN$43,$AL$34:$AL$43,,0,1))</f>
        <v>28</v>
      </c>
      <c r="Z6360">
        <f t="shared" si="199"/>
        <v>6</v>
      </c>
      <c r="AA6360" t="str">
        <v>FR</v>
      </c>
      <c r="AG6360">
        <v>9502</v>
      </c>
      <c r="AH6360">
        <v>5</v>
      </c>
      <c r="AT6360">
        <v>6</v>
      </c>
    </row>
    <row r="6361" spans="2:46" ht="15" customHeight="1">
      <c r="B6361" s="48">
        <v>8131</v>
      </c>
      <c r="C6361" s="49">
        <v>45465</v>
      </c>
      <c r="D6361" s="50">
        <v>0.5181944444444444</v>
      </c>
      <c r="E6361" s="48" t="s">
        <v>13472</v>
      </c>
      <c r="F6361" s="48" t="s">
        <v>194</v>
      </c>
      <c r="G6361" s="48" t="s">
        <v>133</v>
      </c>
      <c r="H6361" s="48" t="s">
        <v>133</v>
      </c>
      <c r="I6361" s="48" t="s">
        <v>280</v>
      </c>
      <c r="J6361" s="48" t="s">
        <v>719</v>
      </c>
      <c r="K6361" s="48" t="s">
        <v>319</v>
      </c>
      <c r="L6361" s="48" t="s">
        <v>133</v>
      </c>
      <c r="M6361" s="48"/>
      <c r="N6361" s="48"/>
      <c r="O6361" s="48"/>
      <c r="P6361" s="48"/>
      <c r="Q6361" s="48"/>
      <c r="R6361" s="48"/>
      <c r="S6361" s="48"/>
      <c r="T6361" s="48"/>
      <c r="U6361" s="48"/>
      <c r="V6361" s="48"/>
      <c r="W6361" s="51" t="s">
        <v>5796</v>
      </c>
      <c r="X6361" t="str">
        <f t="shared" si="198"/>
        <v>DH;SO;SO;WB;BE;FR;SO</v>
      </c>
      <c r="Y6361" cm="1">
        <f t="array" ref="Y6361">SUM(_xlfn.XLOOKUP(_xlfn.TOROW(F6361:V6361,1),$AN$34:$AN$43,$AL$34:$AL$43,,0,1))</f>
        <v>34</v>
      </c>
      <c r="Z6361">
        <f t="shared" si="199"/>
        <v>7</v>
      </c>
      <c r="AA6361" t="str">
        <v>DH</v>
      </c>
      <c r="AG6361">
        <v>9511</v>
      </c>
      <c r="AH6361">
        <v>5</v>
      </c>
      <c r="AT6361">
        <v>7</v>
      </c>
    </row>
    <row r="6362" spans="2:46" ht="15" customHeight="1">
      <c r="B6362" s="48">
        <v>8132</v>
      </c>
      <c r="C6362" s="49">
        <v>45465</v>
      </c>
      <c r="D6362" s="50">
        <v>0.52252314814814815</v>
      </c>
      <c r="E6362" s="48" t="s">
        <v>13473</v>
      </c>
      <c r="F6362" s="48" t="s">
        <v>319</v>
      </c>
      <c r="G6362" s="48" t="s">
        <v>280</v>
      </c>
      <c r="H6362" s="48" t="s">
        <v>803</v>
      </c>
      <c r="I6362" s="48" t="s">
        <v>803</v>
      </c>
      <c r="J6362" s="48"/>
      <c r="K6362" s="48"/>
      <c r="L6362" s="48"/>
      <c r="M6362" s="48"/>
      <c r="N6362" s="48"/>
      <c r="O6362" s="48"/>
      <c r="P6362" s="48"/>
      <c r="Q6362" s="48"/>
      <c r="R6362" s="48"/>
      <c r="S6362" s="48"/>
      <c r="T6362" s="48"/>
      <c r="U6362" s="48"/>
      <c r="V6362" s="48"/>
      <c r="W6362" s="51" t="s">
        <v>5797</v>
      </c>
      <c r="X6362" t="str">
        <f t="shared" si="198"/>
        <v>FR;WB;SS;SS</v>
      </c>
      <c r="Y6362" cm="1">
        <f t="array" ref="Y6362">SUM(_xlfn.XLOOKUP(_xlfn.TOROW(F6362:V6362,1),$AN$34:$AN$43,$AL$34:$AL$43,,0,1))</f>
        <v>20</v>
      </c>
      <c r="Z6362">
        <f t="shared" si="199"/>
        <v>4</v>
      </c>
      <c r="AA6362" t="str">
        <v>SS</v>
      </c>
      <c r="AG6362">
        <v>9527</v>
      </c>
      <c r="AH6362">
        <v>5</v>
      </c>
      <c r="AT6362">
        <v>4</v>
      </c>
    </row>
    <row r="6363" spans="2:46" ht="15" customHeight="1">
      <c r="B6363" s="48">
        <v>8133</v>
      </c>
      <c r="C6363" s="49">
        <v>45465</v>
      </c>
      <c r="D6363" s="50">
        <v>0.52542824074074079</v>
      </c>
      <c r="E6363" s="48" t="s">
        <v>13474</v>
      </c>
      <c r="F6363" s="48" t="s">
        <v>304</v>
      </c>
      <c r="G6363" s="48" t="s">
        <v>194</v>
      </c>
      <c r="H6363" s="48" t="s">
        <v>280</v>
      </c>
      <c r="I6363" s="48" t="s">
        <v>280</v>
      </c>
      <c r="J6363" s="48" t="s">
        <v>719</v>
      </c>
      <c r="K6363" s="48" t="s">
        <v>719</v>
      </c>
      <c r="L6363" s="48" t="s">
        <v>194</v>
      </c>
      <c r="M6363" s="48" t="s">
        <v>243</v>
      </c>
      <c r="N6363" s="48" t="s">
        <v>280</v>
      </c>
      <c r="O6363" s="48" t="s">
        <v>243</v>
      </c>
      <c r="P6363" s="48" t="s">
        <v>133</v>
      </c>
      <c r="Q6363" s="48"/>
      <c r="R6363" s="48"/>
      <c r="S6363" s="48"/>
      <c r="T6363" s="48"/>
      <c r="U6363" s="48"/>
      <c r="V6363" s="48"/>
      <c r="W6363" s="51" t="s">
        <v>5798</v>
      </c>
      <c r="X6363" t="str">
        <f t="shared" si="198"/>
        <v>HD;DH;WB;WB;BE;BE;DH;CB;WB;CB;SO</v>
      </c>
      <c r="Y6363" cm="1">
        <f t="array" ref="Y6363">SUM(_xlfn.XLOOKUP(_xlfn.TOROW(F6363:V6363,1),$AN$34:$AN$43,$AL$34:$AL$43,,0,1))</f>
        <v>86</v>
      </c>
      <c r="Z6363">
        <f t="shared" si="199"/>
        <v>11</v>
      </c>
      <c r="AA6363" t="str">
        <v>SS</v>
      </c>
      <c r="AG6363">
        <v>9534</v>
      </c>
      <c r="AH6363">
        <v>5</v>
      </c>
      <c r="AT6363">
        <v>11</v>
      </c>
    </row>
    <row r="6364" spans="2:46" ht="15" customHeight="1">
      <c r="B6364" s="48">
        <v>8134</v>
      </c>
      <c r="C6364" s="49">
        <v>45465</v>
      </c>
      <c r="D6364" s="50">
        <v>0.52704861111111112</v>
      </c>
      <c r="E6364" s="48" t="s">
        <v>13475</v>
      </c>
      <c r="F6364" s="48" t="s">
        <v>803</v>
      </c>
      <c r="G6364" s="48" t="s">
        <v>280</v>
      </c>
      <c r="H6364" s="48" t="s">
        <v>280</v>
      </c>
      <c r="I6364" s="48" t="s">
        <v>280</v>
      </c>
      <c r="J6364" s="48"/>
      <c r="K6364" s="48"/>
      <c r="L6364" s="48"/>
      <c r="M6364" s="48"/>
      <c r="N6364" s="48"/>
      <c r="O6364" s="48"/>
      <c r="P6364" s="48"/>
      <c r="Q6364" s="48"/>
      <c r="R6364" s="48"/>
      <c r="S6364" s="48"/>
      <c r="T6364" s="48"/>
      <c r="U6364" s="48"/>
      <c r="V6364" s="48"/>
      <c r="W6364" s="51" t="s">
        <v>5799</v>
      </c>
      <c r="X6364" t="str">
        <f t="shared" si="198"/>
        <v>SS;WB;WB;WB</v>
      </c>
      <c r="Y6364" cm="1">
        <f t="array" ref="Y6364">SUM(_xlfn.XLOOKUP(_xlfn.TOROW(F6364:V6364,1),$AN$34:$AN$43,$AL$34:$AL$43,,0,1))</f>
        <v>36</v>
      </c>
      <c r="Z6364">
        <f t="shared" si="199"/>
        <v>4</v>
      </c>
      <c r="AA6364" t="str">
        <v>SS</v>
      </c>
      <c r="AG6364">
        <v>9535</v>
      </c>
      <c r="AH6364">
        <v>5</v>
      </c>
      <c r="AT6364">
        <v>4</v>
      </c>
    </row>
    <row r="6365" spans="2:46" ht="15" customHeight="1">
      <c r="B6365" s="48">
        <v>8135</v>
      </c>
      <c r="C6365" s="49">
        <v>45465</v>
      </c>
      <c r="D6365" s="50">
        <v>0.53309027777777773</v>
      </c>
      <c r="E6365" s="48" t="s">
        <v>13476</v>
      </c>
      <c r="F6365" s="48" t="s">
        <v>133</v>
      </c>
      <c r="G6365" s="48" t="s">
        <v>803</v>
      </c>
      <c r="H6365" s="48" t="s">
        <v>194</v>
      </c>
      <c r="I6365" s="48" t="s">
        <v>194</v>
      </c>
      <c r="J6365" s="48" t="s">
        <v>51</v>
      </c>
      <c r="K6365" s="48" t="s">
        <v>51</v>
      </c>
      <c r="L6365" s="48" t="s">
        <v>51</v>
      </c>
      <c r="M6365" s="48"/>
      <c r="N6365" s="48"/>
      <c r="O6365" s="48"/>
      <c r="P6365" s="48"/>
      <c r="Q6365" s="48"/>
      <c r="R6365" s="48"/>
      <c r="S6365" s="48"/>
      <c r="T6365" s="48"/>
      <c r="U6365" s="48"/>
      <c r="V6365" s="48"/>
      <c r="W6365" s="51" t="s">
        <v>5800</v>
      </c>
      <c r="X6365" t="str">
        <f t="shared" si="198"/>
        <v>SO;SS;DH;DH;BB;BB;BB</v>
      </c>
      <c r="Y6365" cm="1">
        <f t="array" ref="Y6365">SUM(_xlfn.XLOOKUP(_xlfn.TOROW(F6365:V6365,1),$AN$34:$AN$43,$AL$34:$AL$43,,0,1))</f>
        <v>53</v>
      </c>
      <c r="Z6365">
        <f t="shared" si="199"/>
        <v>7</v>
      </c>
      <c r="AA6365" t="str">
        <v>HD</v>
      </c>
      <c r="AG6365">
        <v>9536</v>
      </c>
      <c r="AH6365">
        <v>5</v>
      </c>
      <c r="AT6365">
        <v>7</v>
      </c>
    </row>
    <row r="6366" spans="2:46" ht="15" customHeight="1">
      <c r="B6366" s="48">
        <v>8136</v>
      </c>
      <c r="C6366" s="49">
        <v>45465</v>
      </c>
      <c r="D6366" s="50">
        <v>0.53525462962962966</v>
      </c>
      <c r="E6366" s="48" t="s">
        <v>319</v>
      </c>
      <c r="F6366" s="48" t="s">
        <v>319</v>
      </c>
      <c r="G6366" s="48"/>
      <c r="H6366" s="48"/>
      <c r="I6366" s="48"/>
      <c r="J6366" s="48"/>
      <c r="K6366" s="48"/>
      <c r="L6366" s="48"/>
      <c r="M6366" s="48"/>
      <c r="N6366" s="48"/>
      <c r="O6366" s="48"/>
      <c r="P6366" s="48"/>
      <c r="Q6366" s="48"/>
      <c r="R6366" s="48"/>
      <c r="S6366" s="48"/>
      <c r="T6366" s="48"/>
      <c r="U6366" s="48"/>
      <c r="V6366" s="48"/>
      <c r="W6366" s="51" t="s">
        <v>507</v>
      </c>
      <c r="X6366" t="str">
        <f t="shared" si="198"/>
        <v>FR</v>
      </c>
      <c r="Y6366" cm="1">
        <f t="array" ref="Y6366">SUM(_xlfn.XLOOKUP(_xlfn.TOROW(F6366:V6366,1),$AN$34:$AN$43,$AL$34:$AL$43,,0,1))</f>
        <v>3</v>
      </c>
      <c r="Z6366">
        <f t="shared" si="199"/>
        <v>1</v>
      </c>
      <c r="AA6366" t="str">
        <v>HD</v>
      </c>
      <c r="AG6366">
        <v>9540</v>
      </c>
      <c r="AH6366">
        <v>5</v>
      </c>
      <c r="AT6366">
        <v>1</v>
      </c>
    </row>
    <row r="6367" spans="2:46" ht="15" customHeight="1">
      <c r="B6367" s="48">
        <v>8137</v>
      </c>
      <c r="C6367" s="49">
        <v>45465</v>
      </c>
      <c r="D6367" s="50">
        <v>0.53542824074074069</v>
      </c>
      <c r="E6367" s="48" t="s">
        <v>13477</v>
      </c>
      <c r="F6367" s="48" t="s">
        <v>319</v>
      </c>
      <c r="G6367" s="48" t="s">
        <v>319</v>
      </c>
      <c r="H6367" s="48" t="s">
        <v>194</v>
      </c>
      <c r="I6367" s="48" t="s">
        <v>189</v>
      </c>
      <c r="J6367" s="48" t="s">
        <v>803</v>
      </c>
      <c r="K6367" s="48" t="s">
        <v>133</v>
      </c>
      <c r="L6367" s="48" t="s">
        <v>133</v>
      </c>
      <c r="M6367" s="48" t="s">
        <v>280</v>
      </c>
      <c r="N6367" s="48" t="s">
        <v>133</v>
      </c>
      <c r="O6367" s="48" t="s">
        <v>304</v>
      </c>
      <c r="P6367" s="48"/>
      <c r="Q6367" s="48"/>
      <c r="R6367" s="48"/>
      <c r="S6367" s="48"/>
      <c r="T6367" s="48"/>
      <c r="U6367" s="48"/>
      <c r="V6367" s="48"/>
      <c r="W6367" s="51" t="s">
        <v>5801</v>
      </c>
      <c r="X6367" t="str">
        <f t="shared" si="198"/>
        <v>FR;FR;DH;JB;SS;SO;SO;WB;SO;HD</v>
      </c>
      <c r="Y6367" cm="1">
        <f t="array" ref="Y6367">SUM(_xlfn.XLOOKUP(_xlfn.TOROW(F6367:V6367,1),$AN$34:$AN$43,$AL$34:$AL$43,,0,1))</f>
        <v>43</v>
      </c>
      <c r="Z6367">
        <f t="shared" si="199"/>
        <v>10</v>
      </c>
      <c r="AA6367" t="str">
        <v>FR</v>
      </c>
      <c r="AG6367">
        <v>9543</v>
      </c>
      <c r="AH6367">
        <v>5</v>
      </c>
      <c r="AT6367">
        <v>10</v>
      </c>
    </row>
    <row r="6368" spans="2:46" ht="15" customHeight="1">
      <c r="B6368" s="48">
        <v>8138</v>
      </c>
      <c r="C6368" s="49">
        <v>45465</v>
      </c>
      <c r="D6368" s="50">
        <v>0.53623842592592597</v>
      </c>
      <c r="E6368" s="48" t="s">
        <v>13478</v>
      </c>
      <c r="F6368" s="48" t="s">
        <v>719</v>
      </c>
      <c r="G6368" s="48" t="s">
        <v>51</v>
      </c>
      <c r="H6368" s="48" t="s">
        <v>243</v>
      </c>
      <c r="I6368" s="48" t="s">
        <v>133</v>
      </c>
      <c r="J6368" s="48" t="s">
        <v>280</v>
      </c>
      <c r="K6368" s="48" t="s">
        <v>319</v>
      </c>
      <c r="L6368" s="48" t="s">
        <v>319</v>
      </c>
      <c r="M6368" s="48" t="s">
        <v>319</v>
      </c>
      <c r="N6368" s="48" t="s">
        <v>194</v>
      </c>
      <c r="O6368" s="48" t="s">
        <v>194</v>
      </c>
      <c r="P6368" s="48" t="s">
        <v>194</v>
      </c>
      <c r="Q6368" s="48" t="s">
        <v>719</v>
      </c>
      <c r="R6368" s="48" t="s">
        <v>304</v>
      </c>
      <c r="S6368" s="48"/>
      <c r="T6368" s="48"/>
      <c r="U6368" s="48"/>
      <c r="V6368" s="48"/>
      <c r="W6368" s="51" t="s">
        <v>5802</v>
      </c>
      <c r="X6368" t="str">
        <f t="shared" si="198"/>
        <v>BE;BB;CB;SO;WB;FR;FR;FR;DH;DH;DH;BE;HD</v>
      </c>
      <c r="Y6368" cm="1">
        <f t="array" ref="Y6368">SUM(_xlfn.XLOOKUP(_xlfn.TOROW(F6368:V6368,1),$AN$34:$AN$43,$AL$34:$AL$43,,0,1))</f>
        <v>84</v>
      </c>
      <c r="Z6368">
        <f t="shared" si="199"/>
        <v>13</v>
      </c>
      <c r="AA6368" t="str">
        <v>BB</v>
      </c>
      <c r="AG6368">
        <v>9545</v>
      </c>
      <c r="AH6368">
        <v>5</v>
      </c>
      <c r="AT6368">
        <v>13</v>
      </c>
    </row>
    <row r="6369" spans="2:46" ht="15" customHeight="1">
      <c r="B6369" s="48">
        <v>8139</v>
      </c>
      <c r="C6369" s="49">
        <v>45465</v>
      </c>
      <c r="D6369" s="50">
        <v>0.53782407407407407</v>
      </c>
      <c r="E6369" s="48" t="s">
        <v>13479</v>
      </c>
      <c r="F6369" s="48" t="s">
        <v>304</v>
      </c>
      <c r="G6369" s="48" t="s">
        <v>304</v>
      </c>
      <c r="H6369" s="48" t="s">
        <v>319</v>
      </c>
      <c r="I6369" s="48" t="s">
        <v>304</v>
      </c>
      <c r="J6369" s="48" t="s">
        <v>304</v>
      </c>
      <c r="K6369" s="48" t="s">
        <v>280</v>
      </c>
      <c r="L6369" s="48" t="s">
        <v>189</v>
      </c>
      <c r="M6369" s="48" t="s">
        <v>133</v>
      </c>
      <c r="N6369" s="48" t="s">
        <v>133</v>
      </c>
      <c r="O6369" s="48" t="s">
        <v>194</v>
      </c>
      <c r="P6369" s="48"/>
      <c r="Q6369" s="48"/>
      <c r="R6369" s="48"/>
      <c r="S6369" s="48"/>
      <c r="T6369" s="48"/>
      <c r="U6369" s="48"/>
      <c r="V6369" s="48"/>
      <c r="W6369" s="51" t="s">
        <v>5803</v>
      </c>
      <c r="X6369" t="str">
        <f t="shared" si="198"/>
        <v>HD;HD;FR;HD;HD;WB;JB;SO;SO;DH</v>
      </c>
      <c r="Y6369" cm="1">
        <f t="array" ref="Y6369">SUM(_xlfn.XLOOKUP(_xlfn.TOROW(F6369:V6369,1),$AN$34:$AN$43,$AL$34:$AL$43,,0,1))</f>
        <v>56</v>
      </c>
      <c r="Z6369">
        <f t="shared" si="199"/>
        <v>10</v>
      </c>
      <c r="AA6369" t="str">
        <v>CB</v>
      </c>
      <c r="AG6369">
        <v>9548</v>
      </c>
      <c r="AH6369">
        <v>5</v>
      </c>
      <c r="AT6369">
        <v>10</v>
      </c>
    </row>
    <row r="6370" spans="2:46" ht="15" customHeight="1">
      <c r="B6370" s="48">
        <v>8140</v>
      </c>
      <c r="C6370" s="49">
        <v>45465</v>
      </c>
      <c r="D6370" s="50">
        <v>0.54070601851851852</v>
      </c>
      <c r="E6370" s="48" t="s">
        <v>13480</v>
      </c>
      <c r="F6370" s="48" t="s">
        <v>243</v>
      </c>
      <c r="G6370" s="48" t="s">
        <v>51</v>
      </c>
      <c r="H6370" s="48" t="s">
        <v>51</v>
      </c>
      <c r="I6370" s="48" t="s">
        <v>51</v>
      </c>
      <c r="J6370" s="48" t="s">
        <v>133</v>
      </c>
      <c r="K6370" s="48"/>
      <c r="L6370" s="48"/>
      <c r="M6370" s="48"/>
      <c r="N6370" s="48"/>
      <c r="O6370" s="48"/>
      <c r="P6370" s="48"/>
      <c r="Q6370" s="48"/>
      <c r="R6370" s="48"/>
      <c r="S6370" s="48"/>
      <c r="T6370" s="48"/>
      <c r="U6370" s="48"/>
      <c r="V6370" s="48"/>
      <c r="W6370" s="51" t="s">
        <v>5804</v>
      </c>
      <c r="X6370" t="str">
        <f t="shared" si="198"/>
        <v>CB;BB;BB;BB;SO</v>
      </c>
      <c r="Y6370" cm="1">
        <f t="array" ref="Y6370">SUM(_xlfn.XLOOKUP(_xlfn.TOROW(F6370:V6370,1),$AN$34:$AN$43,$AL$34:$AL$43,,0,1))</f>
        <v>40</v>
      </c>
      <c r="Z6370">
        <f t="shared" si="199"/>
        <v>5</v>
      </c>
      <c r="AA6370" t="str">
        <v>SO</v>
      </c>
      <c r="AG6370">
        <v>9550</v>
      </c>
      <c r="AH6370">
        <v>5</v>
      </c>
      <c r="AT6370">
        <v>5</v>
      </c>
    </row>
    <row r="6371" spans="2:46" ht="15" customHeight="1">
      <c r="B6371" s="48">
        <v>8141</v>
      </c>
      <c r="C6371" s="49">
        <v>45465</v>
      </c>
      <c r="D6371" s="50">
        <v>0.54399305555555555</v>
      </c>
      <c r="E6371" s="48" t="s">
        <v>13481</v>
      </c>
      <c r="F6371" s="48" t="s">
        <v>304</v>
      </c>
      <c r="G6371" s="48" t="s">
        <v>133</v>
      </c>
      <c r="H6371" s="48" t="s">
        <v>133</v>
      </c>
      <c r="I6371" s="48" t="s">
        <v>803</v>
      </c>
      <c r="J6371" s="48" t="s">
        <v>803</v>
      </c>
      <c r="K6371" s="48" t="s">
        <v>803</v>
      </c>
      <c r="L6371" s="48" t="s">
        <v>304</v>
      </c>
      <c r="M6371" s="48"/>
      <c r="N6371" s="48"/>
      <c r="O6371" s="48"/>
      <c r="P6371" s="48"/>
      <c r="Q6371" s="48"/>
      <c r="R6371" s="48"/>
      <c r="S6371" s="48"/>
      <c r="T6371" s="48"/>
      <c r="U6371" s="48"/>
      <c r="V6371" s="48"/>
      <c r="W6371" s="51" t="s">
        <v>5805</v>
      </c>
      <c r="X6371" t="str">
        <f t="shared" si="198"/>
        <v>HD;SO;SO;SS;SS;SS;HD</v>
      </c>
      <c r="Y6371" cm="1">
        <f t="array" ref="Y6371">SUM(_xlfn.XLOOKUP(_xlfn.TOROW(F6371:V6371,1),$AN$34:$AN$43,$AL$34:$AL$43,,0,1))</f>
        <v>27</v>
      </c>
      <c r="Z6371">
        <f t="shared" si="199"/>
        <v>7</v>
      </c>
      <c r="AA6371" t="str">
        <v>BE</v>
      </c>
      <c r="AG6371">
        <v>9554</v>
      </c>
      <c r="AH6371">
        <v>5</v>
      </c>
      <c r="AT6371">
        <v>7</v>
      </c>
    </row>
    <row r="6372" spans="2:46" ht="15" customHeight="1">
      <c r="B6372" s="48">
        <v>8142</v>
      </c>
      <c r="C6372" s="49">
        <v>45465</v>
      </c>
      <c r="D6372" s="50">
        <v>0.54498842592592589</v>
      </c>
      <c r="E6372" s="48" t="s">
        <v>13482</v>
      </c>
      <c r="F6372" s="48" t="s">
        <v>189</v>
      </c>
      <c r="G6372" s="48" t="s">
        <v>304</v>
      </c>
      <c r="H6372" s="48" t="s">
        <v>189</v>
      </c>
      <c r="I6372" s="48" t="s">
        <v>194</v>
      </c>
      <c r="J6372" s="48" t="s">
        <v>803</v>
      </c>
      <c r="K6372" s="48" t="s">
        <v>803</v>
      </c>
      <c r="L6372" s="48" t="s">
        <v>803</v>
      </c>
      <c r="M6372" s="48" t="s">
        <v>803</v>
      </c>
      <c r="N6372" s="48" t="s">
        <v>304</v>
      </c>
      <c r="O6372" s="48" t="s">
        <v>304</v>
      </c>
      <c r="P6372" s="48" t="s">
        <v>719</v>
      </c>
      <c r="Q6372" s="48" t="s">
        <v>189</v>
      </c>
      <c r="R6372" s="48" t="s">
        <v>189</v>
      </c>
      <c r="S6372" s="48"/>
      <c r="T6372" s="48"/>
      <c r="U6372" s="48"/>
      <c r="V6372" s="48"/>
      <c r="W6372" s="51" t="s">
        <v>5806</v>
      </c>
      <c r="X6372" t="str">
        <f t="shared" si="198"/>
        <v>JB;HD;JB;DH;SS;SS;SS;SS;HD;HD;BE;JB;JB</v>
      </c>
      <c r="Y6372" cm="1">
        <f t="array" ref="Y6372">SUM(_xlfn.XLOOKUP(_xlfn.TOROW(F6372:V6372,1),$AN$34:$AN$43,$AL$34:$AL$43,,0,1))</f>
        <v>51</v>
      </c>
      <c r="Z6372">
        <f t="shared" si="199"/>
        <v>13</v>
      </c>
      <c r="AA6372" t="str">
        <v>BB</v>
      </c>
      <c r="AG6372">
        <v>9555</v>
      </c>
      <c r="AH6372">
        <v>5</v>
      </c>
      <c r="AT6372">
        <v>13</v>
      </c>
    </row>
    <row r="6373" spans="2:46" ht="15" customHeight="1">
      <c r="B6373" s="48">
        <v>8143</v>
      </c>
      <c r="C6373" s="49">
        <v>45465</v>
      </c>
      <c r="D6373" s="50">
        <v>0.54541666666666666</v>
      </c>
      <c r="E6373" s="48" t="s">
        <v>13483</v>
      </c>
      <c r="F6373" s="48" t="s">
        <v>803</v>
      </c>
      <c r="G6373" s="48" t="s">
        <v>133</v>
      </c>
      <c r="H6373" s="48" t="s">
        <v>280</v>
      </c>
      <c r="I6373" s="48" t="s">
        <v>189</v>
      </c>
      <c r="J6373" s="48" t="s">
        <v>243</v>
      </c>
      <c r="K6373" s="48" t="s">
        <v>189</v>
      </c>
      <c r="L6373" s="48" t="s">
        <v>51</v>
      </c>
      <c r="M6373" s="48" t="s">
        <v>51</v>
      </c>
      <c r="N6373" s="48" t="s">
        <v>304</v>
      </c>
      <c r="O6373" s="48" t="s">
        <v>304</v>
      </c>
      <c r="P6373" s="48" t="s">
        <v>51</v>
      </c>
      <c r="Q6373" s="48"/>
      <c r="R6373" s="48"/>
      <c r="S6373" s="48"/>
      <c r="T6373" s="48"/>
      <c r="U6373" s="48"/>
      <c r="V6373" s="48"/>
      <c r="W6373" s="51" t="s">
        <v>5807</v>
      </c>
      <c r="X6373" t="str">
        <f t="shared" si="198"/>
        <v>SS;SO;WB;JB;CB;JB;BB;BB;HD;HD;BB</v>
      </c>
      <c r="Y6373" cm="1">
        <f t="array" ref="Y6373">SUM(_xlfn.XLOOKUP(_xlfn.TOROW(F6373:V6373,1),$AN$34:$AN$43,$AL$34:$AL$43,,0,1))</f>
        <v>70</v>
      </c>
      <c r="Z6373">
        <f t="shared" si="199"/>
        <v>11</v>
      </c>
      <c r="AA6373" t="str">
        <v>BB</v>
      </c>
      <c r="AG6373">
        <v>9565</v>
      </c>
      <c r="AH6373">
        <v>5</v>
      </c>
      <c r="AT6373">
        <v>11</v>
      </c>
    </row>
    <row r="6374" spans="2:46" ht="15" customHeight="1">
      <c r="B6374" s="48">
        <v>8144</v>
      </c>
      <c r="C6374" s="49">
        <v>45465</v>
      </c>
      <c r="D6374" s="50">
        <v>0.54853009259259256</v>
      </c>
      <c r="E6374" s="48" t="s">
        <v>13484</v>
      </c>
      <c r="F6374" s="48" t="s">
        <v>280</v>
      </c>
      <c r="G6374" s="48" t="s">
        <v>243</v>
      </c>
      <c r="H6374" s="48" t="s">
        <v>243</v>
      </c>
      <c r="I6374" s="48" t="s">
        <v>133</v>
      </c>
      <c r="J6374" s="48" t="s">
        <v>280</v>
      </c>
      <c r="K6374" s="48" t="s">
        <v>133</v>
      </c>
      <c r="L6374" s="48"/>
      <c r="M6374" s="48"/>
      <c r="N6374" s="48"/>
      <c r="O6374" s="48"/>
      <c r="P6374" s="48"/>
      <c r="Q6374" s="48"/>
      <c r="R6374" s="48"/>
      <c r="S6374" s="48"/>
      <c r="T6374" s="48"/>
      <c r="U6374" s="48"/>
      <c r="V6374" s="48"/>
      <c r="W6374" s="51" t="s">
        <v>5808</v>
      </c>
      <c r="X6374" t="str">
        <f t="shared" si="198"/>
        <v>WB;CB;CB;SO;WB;SO</v>
      </c>
      <c r="Y6374" cm="1">
        <f t="array" ref="Y6374">SUM(_xlfn.XLOOKUP(_xlfn.TOROW(F6374:V6374,1),$AN$34:$AN$43,$AL$34:$AL$43,,0,1))</f>
        <v>42</v>
      </c>
      <c r="Z6374">
        <f t="shared" si="199"/>
        <v>6</v>
      </c>
      <c r="AA6374" t="str">
        <v>SO</v>
      </c>
      <c r="AG6374">
        <v>9566</v>
      </c>
      <c r="AH6374">
        <v>5</v>
      </c>
      <c r="AT6374">
        <v>6</v>
      </c>
    </row>
    <row r="6375" spans="2:46" ht="15" customHeight="1">
      <c r="B6375" s="48">
        <v>8145</v>
      </c>
      <c r="C6375" s="49">
        <v>45465</v>
      </c>
      <c r="D6375" s="50">
        <v>0.54942129629629632</v>
      </c>
      <c r="E6375" s="48" t="s">
        <v>13485</v>
      </c>
      <c r="F6375" s="48" t="s">
        <v>189</v>
      </c>
      <c r="G6375" s="48" t="s">
        <v>803</v>
      </c>
      <c r="H6375" s="48" t="s">
        <v>803</v>
      </c>
      <c r="I6375" s="48" t="s">
        <v>133</v>
      </c>
      <c r="J6375" s="48" t="s">
        <v>133</v>
      </c>
      <c r="K6375" s="48" t="s">
        <v>51</v>
      </c>
      <c r="L6375" s="48"/>
      <c r="M6375" s="48"/>
      <c r="N6375" s="48"/>
      <c r="O6375" s="48"/>
      <c r="P6375" s="48"/>
      <c r="Q6375" s="48"/>
      <c r="R6375" s="48"/>
      <c r="S6375" s="48"/>
      <c r="T6375" s="48"/>
      <c r="U6375" s="48"/>
      <c r="V6375" s="48"/>
      <c r="W6375" s="51" t="s">
        <v>5809</v>
      </c>
      <c r="X6375" t="str">
        <f t="shared" si="198"/>
        <v>JB;SS;SS;SO;SO;BB</v>
      </c>
      <c r="Y6375" cm="1">
        <f t="array" ref="Y6375">SUM(_xlfn.XLOOKUP(_xlfn.TOROW(F6375:V6375,1),$AN$34:$AN$43,$AL$34:$AL$43,,0,1))</f>
        <v>21</v>
      </c>
      <c r="Z6375">
        <f t="shared" si="199"/>
        <v>6</v>
      </c>
      <c r="AA6375" t="str">
        <v>SS</v>
      </c>
      <c r="AG6375">
        <v>9571</v>
      </c>
      <c r="AH6375">
        <v>5</v>
      </c>
      <c r="AT6375">
        <v>6</v>
      </c>
    </row>
    <row r="6376" spans="2:46" ht="15" customHeight="1">
      <c r="B6376" s="48">
        <v>8146</v>
      </c>
      <c r="C6376" s="49">
        <v>45465</v>
      </c>
      <c r="D6376" s="50">
        <v>0.55175925925925928</v>
      </c>
      <c r="E6376" s="48" t="s">
        <v>13486</v>
      </c>
      <c r="F6376" s="48" t="s">
        <v>194</v>
      </c>
      <c r="G6376" s="48" t="s">
        <v>133</v>
      </c>
      <c r="H6376" s="48" t="s">
        <v>133</v>
      </c>
      <c r="I6376" s="48" t="s">
        <v>280</v>
      </c>
      <c r="J6376" s="48" t="s">
        <v>304</v>
      </c>
      <c r="K6376" s="48" t="s">
        <v>319</v>
      </c>
      <c r="L6376" s="48" t="s">
        <v>194</v>
      </c>
      <c r="M6376" s="48" t="s">
        <v>803</v>
      </c>
      <c r="N6376" s="48"/>
      <c r="O6376" s="48"/>
      <c r="P6376" s="48"/>
      <c r="Q6376" s="48"/>
      <c r="R6376" s="48"/>
      <c r="S6376" s="48"/>
      <c r="T6376" s="48"/>
      <c r="U6376" s="48"/>
      <c r="V6376" s="48"/>
      <c r="W6376" s="51" t="s">
        <v>5810</v>
      </c>
      <c r="X6376" t="str">
        <f t="shared" si="198"/>
        <v>DH;SO;SO;WB;HD;FR;DH;SS</v>
      </c>
      <c r="Y6376" cm="1">
        <f t="array" ref="Y6376">SUM(_xlfn.XLOOKUP(_xlfn.TOROW(F6376:V6376,1),$AN$34:$AN$43,$AL$34:$AL$43,,0,1))</f>
        <v>46</v>
      </c>
      <c r="Z6376">
        <f t="shared" si="199"/>
        <v>8</v>
      </c>
      <c r="AA6376" t="str">
        <v>JB</v>
      </c>
      <c r="AG6376">
        <v>9572</v>
      </c>
      <c r="AH6376">
        <v>5</v>
      </c>
      <c r="AT6376">
        <v>8</v>
      </c>
    </row>
    <row r="6377" spans="2:46" ht="15" customHeight="1">
      <c r="B6377" s="48">
        <v>8147</v>
      </c>
      <c r="C6377" s="49">
        <v>45465</v>
      </c>
      <c r="D6377" s="50">
        <v>0.55329861111111112</v>
      </c>
      <c r="E6377" s="48" t="s">
        <v>13487</v>
      </c>
      <c r="F6377" s="48" t="s">
        <v>803</v>
      </c>
      <c r="G6377" s="48" t="s">
        <v>189</v>
      </c>
      <c r="H6377" s="48" t="s">
        <v>133</v>
      </c>
      <c r="I6377" s="48" t="s">
        <v>133</v>
      </c>
      <c r="J6377" s="48" t="s">
        <v>304</v>
      </c>
      <c r="K6377" s="48" t="s">
        <v>304</v>
      </c>
      <c r="L6377" s="48" t="s">
        <v>304</v>
      </c>
      <c r="M6377" s="48" t="s">
        <v>243</v>
      </c>
      <c r="N6377" s="48" t="s">
        <v>243</v>
      </c>
      <c r="O6377" s="48" t="s">
        <v>304</v>
      </c>
      <c r="P6377" s="48" t="s">
        <v>189</v>
      </c>
      <c r="Q6377" s="48" t="s">
        <v>51</v>
      </c>
      <c r="R6377" s="48"/>
      <c r="S6377" s="48"/>
      <c r="T6377" s="48"/>
      <c r="U6377" s="48"/>
      <c r="V6377" s="48"/>
      <c r="W6377" s="51" t="s">
        <v>5811</v>
      </c>
      <c r="X6377" t="str">
        <f t="shared" si="198"/>
        <v>SS;JB;SO;SO;HD;HD;HD;CB;CB;HD;JB;BB</v>
      </c>
      <c r="Y6377" cm="1">
        <f t="array" ref="Y6377">SUM(_xlfn.XLOOKUP(_xlfn.TOROW(F6377:V6377,1),$AN$34:$AN$43,$AL$34:$AL$43,,0,1))</f>
        <v>63</v>
      </c>
      <c r="Z6377">
        <f t="shared" si="199"/>
        <v>12</v>
      </c>
      <c r="AA6377" t="str">
        <v>BE</v>
      </c>
      <c r="AG6377">
        <v>9589</v>
      </c>
      <c r="AH6377">
        <v>5</v>
      </c>
      <c r="AT6377">
        <v>12</v>
      </c>
    </row>
    <row r="6378" spans="2:46" ht="15" customHeight="1">
      <c r="B6378" s="48">
        <v>8148</v>
      </c>
      <c r="C6378" s="49">
        <v>45465</v>
      </c>
      <c r="D6378" s="50">
        <v>0.55407407407407405</v>
      </c>
      <c r="E6378" s="48" t="s">
        <v>13488</v>
      </c>
      <c r="F6378" s="48" t="s">
        <v>304</v>
      </c>
      <c r="G6378" s="48" t="s">
        <v>189</v>
      </c>
      <c r="H6378" s="48" t="s">
        <v>719</v>
      </c>
      <c r="I6378" s="48" t="s">
        <v>194</v>
      </c>
      <c r="J6378" s="48" t="s">
        <v>243</v>
      </c>
      <c r="K6378" s="48" t="s">
        <v>319</v>
      </c>
      <c r="L6378" s="48" t="s">
        <v>189</v>
      </c>
      <c r="M6378" s="48"/>
      <c r="N6378" s="48"/>
      <c r="O6378" s="48"/>
      <c r="P6378" s="48"/>
      <c r="Q6378" s="48"/>
      <c r="R6378" s="48"/>
      <c r="S6378" s="48"/>
      <c r="T6378" s="48"/>
      <c r="U6378" s="48"/>
      <c r="V6378" s="48"/>
      <c r="W6378" s="51" t="s">
        <v>5812</v>
      </c>
      <c r="X6378" t="str">
        <f t="shared" si="198"/>
        <v>HD;JB;BE;DH;CB;FR;JB</v>
      </c>
      <c r="Y6378" cm="1">
        <f t="array" ref="Y6378">SUM(_xlfn.XLOOKUP(_xlfn.TOROW(F6378:V6378,1),$AN$34:$AN$43,$AL$34:$AL$43,,0,1))</f>
        <v>34</v>
      </c>
      <c r="Z6378">
        <f t="shared" si="199"/>
        <v>7</v>
      </c>
      <c r="AA6378" t="str">
        <v>HD</v>
      </c>
      <c r="AG6378">
        <v>9609</v>
      </c>
      <c r="AH6378">
        <v>5</v>
      </c>
      <c r="AT6378">
        <v>7</v>
      </c>
    </row>
    <row r="6379" spans="2:46" ht="15" customHeight="1">
      <c r="B6379" s="48">
        <v>8149</v>
      </c>
      <c r="C6379" s="49">
        <v>45465</v>
      </c>
      <c r="D6379" s="50">
        <v>0.55615740740740738</v>
      </c>
      <c r="E6379" s="48" t="s">
        <v>13489</v>
      </c>
      <c r="F6379" s="48" t="s">
        <v>304</v>
      </c>
      <c r="G6379" s="48" t="s">
        <v>304</v>
      </c>
      <c r="H6379" s="48" t="s">
        <v>304</v>
      </c>
      <c r="I6379" s="48" t="s">
        <v>194</v>
      </c>
      <c r="J6379" s="48" t="s">
        <v>319</v>
      </c>
      <c r="K6379" s="48" t="s">
        <v>319</v>
      </c>
      <c r="L6379" s="48"/>
      <c r="M6379" s="48"/>
      <c r="N6379" s="48"/>
      <c r="O6379" s="48"/>
      <c r="P6379" s="48"/>
      <c r="Q6379" s="48"/>
      <c r="R6379" s="48"/>
      <c r="S6379" s="48"/>
      <c r="T6379" s="48"/>
      <c r="U6379" s="48"/>
      <c r="V6379" s="48"/>
      <c r="W6379" s="51" t="s">
        <v>5813</v>
      </c>
      <c r="X6379" t="str">
        <f t="shared" si="198"/>
        <v>HD;HD;HD;DH;FR;FR</v>
      </c>
      <c r="Y6379" cm="1">
        <f t="array" ref="Y6379">SUM(_xlfn.XLOOKUP(_xlfn.TOROW(F6379:V6379,1),$AN$34:$AN$43,$AL$34:$AL$43,,0,1))</f>
        <v>36</v>
      </c>
      <c r="Z6379">
        <f t="shared" si="199"/>
        <v>6</v>
      </c>
      <c r="AA6379" t="str">
        <v>FR</v>
      </c>
      <c r="AG6379">
        <v>9611</v>
      </c>
      <c r="AH6379">
        <v>5</v>
      </c>
      <c r="AT6379">
        <v>6</v>
      </c>
    </row>
    <row r="6380" spans="2:46" ht="15" customHeight="1">
      <c r="B6380" s="48">
        <v>8150</v>
      </c>
      <c r="C6380" s="49">
        <v>45465</v>
      </c>
      <c r="D6380" s="50">
        <v>0.55785879629629631</v>
      </c>
      <c r="E6380" s="48" t="s">
        <v>13490</v>
      </c>
      <c r="F6380" s="48" t="s">
        <v>133</v>
      </c>
      <c r="G6380" s="48" t="s">
        <v>133</v>
      </c>
      <c r="H6380" s="48" t="s">
        <v>280</v>
      </c>
      <c r="I6380" s="48" t="s">
        <v>189</v>
      </c>
      <c r="J6380" s="48" t="s">
        <v>319</v>
      </c>
      <c r="K6380" s="48" t="s">
        <v>304</v>
      </c>
      <c r="L6380" s="48" t="s">
        <v>304</v>
      </c>
      <c r="M6380" s="48" t="s">
        <v>803</v>
      </c>
      <c r="N6380" s="48"/>
      <c r="O6380" s="48"/>
      <c r="P6380" s="48"/>
      <c r="Q6380" s="48"/>
      <c r="R6380" s="48"/>
      <c r="S6380" s="48"/>
      <c r="T6380" s="48"/>
      <c r="U6380" s="48"/>
      <c r="V6380" s="48"/>
      <c r="W6380" s="51" t="s">
        <v>5814</v>
      </c>
      <c r="X6380" t="str">
        <f t="shared" si="198"/>
        <v>SO;SO;WB;JB;FR;HD;HD;SS</v>
      </c>
      <c r="Y6380" cm="1">
        <f t="array" ref="Y6380">SUM(_xlfn.XLOOKUP(_xlfn.TOROW(F6380:V6380,1),$AN$34:$AN$43,$AL$34:$AL$43,,0,1))</f>
        <v>36</v>
      </c>
      <c r="Z6380">
        <f t="shared" si="199"/>
        <v>8</v>
      </c>
      <c r="AA6380" t="str">
        <v>SO</v>
      </c>
      <c r="AG6380">
        <v>9612</v>
      </c>
      <c r="AH6380">
        <v>5</v>
      </c>
      <c r="AT6380">
        <v>8</v>
      </c>
    </row>
    <row r="6381" spans="2:46" ht="15" customHeight="1">
      <c r="B6381" s="48">
        <v>8151</v>
      </c>
      <c r="C6381" s="49">
        <v>45465</v>
      </c>
      <c r="D6381" s="50">
        <v>0.56043981481481486</v>
      </c>
      <c r="E6381" s="48" t="s">
        <v>13491</v>
      </c>
      <c r="F6381" s="48" t="s">
        <v>51</v>
      </c>
      <c r="G6381" s="48" t="s">
        <v>189</v>
      </c>
      <c r="H6381" s="48" t="s">
        <v>189</v>
      </c>
      <c r="I6381" s="48" t="s">
        <v>189</v>
      </c>
      <c r="J6381" s="48" t="s">
        <v>51</v>
      </c>
      <c r="K6381" s="48"/>
      <c r="L6381" s="48"/>
      <c r="M6381" s="48"/>
      <c r="N6381" s="48"/>
      <c r="O6381" s="48"/>
      <c r="P6381" s="48"/>
      <c r="Q6381" s="48"/>
      <c r="R6381" s="48"/>
      <c r="S6381" s="48"/>
      <c r="T6381" s="48"/>
      <c r="U6381" s="48"/>
      <c r="V6381" s="48"/>
      <c r="W6381" s="51" t="s">
        <v>5815</v>
      </c>
      <c r="X6381" t="str">
        <f t="shared" si="198"/>
        <v>BB;JB;JB;JB;BB</v>
      </c>
      <c r="Y6381" cm="1">
        <f t="array" ref="Y6381">SUM(_xlfn.XLOOKUP(_xlfn.TOROW(F6381:V6381,1),$AN$34:$AN$43,$AL$34:$AL$43,,0,1))</f>
        <v>23</v>
      </c>
      <c r="Z6381">
        <f t="shared" si="199"/>
        <v>5</v>
      </c>
      <c r="AA6381" t="str">
        <v>SO</v>
      </c>
      <c r="AG6381">
        <v>9619</v>
      </c>
      <c r="AH6381">
        <v>5</v>
      </c>
      <c r="AT6381">
        <v>5</v>
      </c>
    </row>
    <row r="6382" spans="2:46" ht="15" customHeight="1">
      <c r="B6382" s="48">
        <v>8152</v>
      </c>
      <c r="C6382" s="49">
        <v>45465</v>
      </c>
      <c r="D6382" s="50">
        <v>0.56052083333333336</v>
      </c>
      <c r="E6382" s="48" t="s">
        <v>13492</v>
      </c>
      <c r="F6382" s="48" t="s">
        <v>189</v>
      </c>
      <c r="G6382" s="48" t="s">
        <v>304</v>
      </c>
      <c r="H6382" s="48" t="s">
        <v>719</v>
      </c>
      <c r="I6382" s="48"/>
      <c r="J6382" s="48"/>
      <c r="K6382" s="48"/>
      <c r="L6382" s="48"/>
      <c r="M6382" s="48"/>
      <c r="N6382" s="48"/>
      <c r="O6382" s="48"/>
      <c r="P6382" s="48"/>
      <c r="Q6382" s="48"/>
      <c r="R6382" s="48"/>
      <c r="S6382" s="48"/>
      <c r="T6382" s="48"/>
      <c r="U6382" s="48"/>
      <c r="V6382" s="48"/>
      <c r="W6382" s="51" t="s">
        <v>5816</v>
      </c>
      <c r="X6382" t="str">
        <f t="shared" si="198"/>
        <v>JB;HD;BE</v>
      </c>
      <c r="Y6382" cm="1">
        <f t="array" ref="Y6382">SUM(_xlfn.XLOOKUP(_xlfn.TOROW(F6382:V6382,1),$AN$34:$AN$43,$AL$34:$AL$43,,0,1))</f>
        <v>13</v>
      </c>
      <c r="Z6382">
        <f t="shared" si="199"/>
        <v>3</v>
      </c>
      <c r="AA6382" t="str">
        <v>SS</v>
      </c>
      <c r="AG6382">
        <v>9623</v>
      </c>
      <c r="AH6382">
        <v>5</v>
      </c>
      <c r="AT6382">
        <v>3</v>
      </c>
    </row>
    <row r="6383" spans="2:46" ht="15" customHeight="1">
      <c r="B6383" s="48">
        <v>8153</v>
      </c>
      <c r="C6383" s="49">
        <v>45465</v>
      </c>
      <c r="D6383" s="50">
        <v>0.56145833333333328</v>
      </c>
      <c r="E6383" s="48" t="s">
        <v>8565</v>
      </c>
      <c r="F6383" s="48" t="s">
        <v>51</v>
      </c>
      <c r="G6383" s="48" t="s">
        <v>51</v>
      </c>
      <c r="H6383" s="48" t="s">
        <v>51</v>
      </c>
      <c r="I6383" s="48"/>
      <c r="J6383" s="48"/>
      <c r="K6383" s="48"/>
      <c r="L6383" s="48"/>
      <c r="M6383" s="48"/>
      <c r="N6383" s="48"/>
      <c r="O6383" s="48"/>
      <c r="P6383" s="48"/>
      <c r="Q6383" s="48"/>
      <c r="R6383" s="48"/>
      <c r="S6383" s="48"/>
      <c r="T6383" s="48"/>
      <c r="U6383" s="48"/>
      <c r="V6383" s="48"/>
      <c r="W6383" s="51" t="s">
        <v>2289</v>
      </c>
      <c r="X6383" t="str">
        <f t="shared" si="198"/>
        <v>BB;BB;BB</v>
      </c>
      <c r="Y6383" cm="1">
        <f t="array" ref="Y6383">SUM(_xlfn.XLOOKUP(_xlfn.TOROW(F6383:V6383,1),$AN$34:$AN$43,$AL$34:$AL$43,,0,1))</f>
        <v>30</v>
      </c>
      <c r="Z6383">
        <f t="shared" si="199"/>
        <v>3</v>
      </c>
      <c r="AA6383" t="str">
        <v>FR</v>
      </c>
      <c r="AG6383">
        <v>9634</v>
      </c>
      <c r="AH6383">
        <v>5</v>
      </c>
      <c r="AT6383">
        <v>3</v>
      </c>
    </row>
    <row r="6384" spans="2:46" ht="15" customHeight="1">
      <c r="B6384" s="48">
        <v>8154</v>
      </c>
      <c r="C6384" s="49">
        <v>45465</v>
      </c>
      <c r="D6384" s="50">
        <v>0.5618171296296296</v>
      </c>
      <c r="E6384" s="48" t="s">
        <v>13493</v>
      </c>
      <c r="F6384" s="48" t="s">
        <v>51</v>
      </c>
      <c r="G6384" s="48" t="s">
        <v>319</v>
      </c>
      <c r="H6384" s="48" t="s">
        <v>319</v>
      </c>
      <c r="I6384" s="48" t="s">
        <v>803</v>
      </c>
      <c r="J6384" s="48"/>
      <c r="K6384" s="48"/>
      <c r="L6384" s="48"/>
      <c r="M6384" s="48"/>
      <c r="N6384" s="48"/>
      <c r="O6384" s="48"/>
      <c r="P6384" s="48"/>
      <c r="Q6384" s="48"/>
      <c r="R6384" s="48"/>
      <c r="S6384" s="48"/>
      <c r="T6384" s="48"/>
      <c r="U6384" s="48"/>
      <c r="V6384" s="48"/>
      <c r="W6384" s="51" t="s">
        <v>5817</v>
      </c>
      <c r="X6384" t="str">
        <f t="shared" si="198"/>
        <v>BB;FR;FR;SS</v>
      </c>
      <c r="Y6384" cm="1">
        <f t="array" ref="Y6384">SUM(_xlfn.XLOOKUP(_xlfn.TOROW(F6384:V6384,1),$AN$34:$AN$43,$AL$34:$AL$43,,0,1))</f>
        <v>19</v>
      </c>
      <c r="Z6384">
        <f t="shared" si="199"/>
        <v>4</v>
      </c>
      <c r="AA6384" t="str">
        <v>BB</v>
      </c>
      <c r="AG6384">
        <v>9649</v>
      </c>
      <c r="AH6384">
        <v>5</v>
      </c>
      <c r="AT6384">
        <v>4</v>
      </c>
    </row>
    <row r="6385" spans="2:46" ht="15" customHeight="1">
      <c r="B6385" s="48">
        <v>8155</v>
      </c>
      <c r="C6385" s="49">
        <v>45465</v>
      </c>
      <c r="D6385" s="50">
        <v>0.56429398148148147</v>
      </c>
      <c r="E6385" s="48" t="s">
        <v>13494</v>
      </c>
      <c r="F6385" s="48" t="s">
        <v>719</v>
      </c>
      <c r="G6385" s="48" t="s">
        <v>319</v>
      </c>
      <c r="H6385" s="48" t="s">
        <v>319</v>
      </c>
      <c r="I6385" s="48" t="s">
        <v>243</v>
      </c>
      <c r="J6385" s="48" t="s">
        <v>243</v>
      </c>
      <c r="K6385" s="48" t="s">
        <v>243</v>
      </c>
      <c r="L6385" s="48" t="s">
        <v>243</v>
      </c>
      <c r="M6385" s="48" t="s">
        <v>194</v>
      </c>
      <c r="N6385" s="48" t="s">
        <v>189</v>
      </c>
      <c r="O6385" s="48" t="s">
        <v>189</v>
      </c>
      <c r="P6385" s="48"/>
      <c r="Q6385" s="48"/>
      <c r="R6385" s="48"/>
      <c r="S6385" s="48"/>
      <c r="T6385" s="48"/>
      <c r="U6385" s="48"/>
      <c r="V6385" s="48"/>
      <c r="W6385" s="51" t="s">
        <v>5818</v>
      </c>
      <c r="X6385" t="str">
        <f t="shared" si="198"/>
        <v>BE;FR;FR;CB;CB;CB;CB;DH;JB;JB</v>
      </c>
      <c r="Y6385" cm="1">
        <f t="array" ref="Y6385">SUM(_xlfn.XLOOKUP(_xlfn.TOROW(F6385:V6385,1),$AN$34:$AN$43,$AL$34:$AL$43,,0,1))</f>
        <v>54</v>
      </c>
      <c r="Z6385">
        <f t="shared" si="199"/>
        <v>10</v>
      </c>
      <c r="AA6385" t="str">
        <v>WB</v>
      </c>
      <c r="AG6385">
        <v>9656</v>
      </c>
      <c r="AH6385">
        <v>5</v>
      </c>
      <c r="AT6385">
        <v>10</v>
      </c>
    </row>
    <row r="6386" spans="2:46" ht="15" customHeight="1">
      <c r="B6386" s="48">
        <v>8156</v>
      </c>
      <c r="C6386" s="49">
        <v>45465</v>
      </c>
      <c r="D6386" s="50">
        <v>0.56592592592592594</v>
      </c>
      <c r="E6386" s="48" t="s">
        <v>8398</v>
      </c>
      <c r="F6386" s="48" t="s">
        <v>194</v>
      </c>
      <c r="G6386" s="48" t="s">
        <v>133</v>
      </c>
      <c r="H6386" s="48" t="s">
        <v>280</v>
      </c>
      <c r="I6386" s="48"/>
      <c r="J6386" s="48"/>
      <c r="K6386" s="48"/>
      <c r="L6386" s="48"/>
      <c r="M6386" s="48"/>
      <c r="N6386" s="48"/>
      <c r="O6386" s="48"/>
      <c r="P6386" s="48"/>
      <c r="Q6386" s="48"/>
      <c r="R6386" s="48"/>
      <c r="S6386" s="48"/>
      <c r="T6386" s="48"/>
      <c r="U6386" s="48"/>
      <c r="V6386" s="48"/>
      <c r="W6386" s="51" t="s">
        <v>5819</v>
      </c>
      <c r="X6386" t="str">
        <f t="shared" si="198"/>
        <v>DH;SO;WB</v>
      </c>
      <c r="Y6386" cm="1">
        <f t="array" ref="Y6386">SUM(_xlfn.XLOOKUP(_xlfn.TOROW(F6386:V6386,1),$AN$34:$AN$43,$AL$34:$AL$43,,0,1))</f>
        <v>22</v>
      </c>
      <c r="Z6386">
        <f t="shared" si="199"/>
        <v>3</v>
      </c>
      <c r="AA6386" t="str">
        <v>HD</v>
      </c>
      <c r="AG6386">
        <v>9657</v>
      </c>
      <c r="AH6386">
        <v>5</v>
      </c>
      <c r="AT6386">
        <v>3</v>
      </c>
    </row>
    <row r="6387" spans="2:46" ht="15" customHeight="1">
      <c r="B6387" s="48">
        <v>8157</v>
      </c>
      <c r="C6387" s="49">
        <v>45465</v>
      </c>
      <c r="D6387" s="50">
        <v>0.56792824074074078</v>
      </c>
      <c r="E6387" s="48" t="s">
        <v>13495</v>
      </c>
      <c r="F6387" s="48" t="s">
        <v>194</v>
      </c>
      <c r="G6387" s="48" t="s">
        <v>194</v>
      </c>
      <c r="H6387" s="48" t="s">
        <v>189</v>
      </c>
      <c r="I6387" s="48" t="s">
        <v>189</v>
      </c>
      <c r="J6387" s="48" t="s">
        <v>189</v>
      </c>
      <c r="K6387" s="48" t="s">
        <v>243</v>
      </c>
      <c r="L6387" s="48" t="s">
        <v>803</v>
      </c>
      <c r="M6387" s="48" t="s">
        <v>304</v>
      </c>
      <c r="N6387" s="48" t="s">
        <v>304</v>
      </c>
      <c r="O6387" s="48"/>
      <c r="P6387" s="48"/>
      <c r="Q6387" s="48"/>
      <c r="R6387" s="48"/>
      <c r="S6387" s="48"/>
      <c r="T6387" s="48"/>
      <c r="U6387" s="48"/>
      <c r="V6387" s="48"/>
      <c r="W6387" s="51" t="s">
        <v>5820</v>
      </c>
      <c r="X6387" t="str">
        <f t="shared" si="198"/>
        <v>DH;DH;JB;JB;JB;CB;SS;HD;HD</v>
      </c>
      <c r="Y6387" cm="1">
        <f t="array" ref="Y6387">SUM(_xlfn.XLOOKUP(_xlfn.TOROW(F6387:V6387,1),$AN$34:$AN$43,$AL$34:$AL$43,,0,1))</f>
        <v>46</v>
      </c>
      <c r="Z6387">
        <f t="shared" si="199"/>
        <v>9</v>
      </c>
      <c r="AA6387" t="str">
        <v>HD</v>
      </c>
      <c r="AG6387">
        <v>9661</v>
      </c>
      <c r="AH6387">
        <v>5</v>
      </c>
      <c r="AT6387">
        <v>9</v>
      </c>
    </row>
    <row r="6388" spans="2:46" ht="15" customHeight="1">
      <c r="B6388" s="48">
        <v>8158</v>
      </c>
      <c r="C6388" s="49">
        <v>45465</v>
      </c>
      <c r="D6388" s="50">
        <v>0.56969907407407405</v>
      </c>
      <c r="E6388" s="48" t="s">
        <v>13496</v>
      </c>
      <c r="F6388" s="48" t="s">
        <v>194</v>
      </c>
      <c r="G6388" s="48" t="s">
        <v>194</v>
      </c>
      <c r="H6388" s="48" t="s">
        <v>194</v>
      </c>
      <c r="I6388" s="48" t="s">
        <v>803</v>
      </c>
      <c r="J6388" s="48" t="s">
        <v>803</v>
      </c>
      <c r="K6388" s="48" t="s">
        <v>304</v>
      </c>
      <c r="L6388" s="48"/>
      <c r="M6388" s="48"/>
      <c r="N6388" s="48"/>
      <c r="O6388" s="48"/>
      <c r="P6388" s="48"/>
      <c r="Q6388" s="48"/>
      <c r="R6388" s="48"/>
      <c r="S6388" s="48"/>
      <c r="T6388" s="48"/>
      <c r="U6388" s="48"/>
      <c r="V6388" s="48"/>
      <c r="W6388" s="51" t="s">
        <v>5821</v>
      </c>
      <c r="X6388" t="str">
        <f t="shared" si="198"/>
        <v>DH;DH;DH;SS;SS;HD</v>
      </c>
      <c r="Y6388" cm="1">
        <f t="array" ref="Y6388">SUM(_xlfn.XLOOKUP(_xlfn.TOROW(F6388:V6388,1),$AN$34:$AN$43,$AL$34:$AL$43,,0,1))</f>
        <v>40</v>
      </c>
      <c r="Z6388">
        <f t="shared" si="199"/>
        <v>6</v>
      </c>
      <c r="AA6388" t="str">
        <v>BE</v>
      </c>
      <c r="AG6388">
        <v>9677</v>
      </c>
      <c r="AH6388">
        <v>5</v>
      </c>
      <c r="AT6388">
        <v>6</v>
      </c>
    </row>
    <row r="6389" spans="2:46" ht="15" customHeight="1">
      <c r="B6389" s="48">
        <v>8159</v>
      </c>
      <c r="C6389" s="49">
        <v>45465</v>
      </c>
      <c r="D6389" s="50">
        <v>0.56983796296296296</v>
      </c>
      <c r="E6389" s="48" t="s">
        <v>13497</v>
      </c>
      <c r="F6389" s="48" t="s">
        <v>319</v>
      </c>
      <c r="G6389" s="48" t="s">
        <v>319</v>
      </c>
      <c r="H6389" s="48" t="s">
        <v>243</v>
      </c>
      <c r="I6389" s="48" t="s">
        <v>719</v>
      </c>
      <c r="J6389" s="48" t="s">
        <v>719</v>
      </c>
      <c r="K6389" s="48" t="s">
        <v>133</v>
      </c>
      <c r="L6389" s="48"/>
      <c r="M6389" s="48"/>
      <c r="N6389" s="48"/>
      <c r="O6389" s="48"/>
      <c r="P6389" s="48"/>
      <c r="Q6389" s="48"/>
      <c r="R6389" s="48"/>
      <c r="S6389" s="48"/>
      <c r="T6389" s="48"/>
      <c r="U6389" s="48"/>
      <c r="V6389" s="48"/>
      <c r="W6389" s="51" t="s">
        <v>5822</v>
      </c>
      <c r="X6389" t="str">
        <f t="shared" si="198"/>
        <v>FR;FR;CB;BE;BE;SO</v>
      </c>
      <c r="Y6389" cm="1">
        <f t="array" ref="Y6389">SUM(_xlfn.XLOOKUP(_xlfn.TOROW(F6389:V6389,1),$AN$34:$AN$43,$AL$34:$AL$43,,0,1))</f>
        <v>26</v>
      </c>
      <c r="Z6389">
        <f t="shared" si="199"/>
        <v>6</v>
      </c>
      <c r="AA6389" t="str">
        <v>SS</v>
      </c>
      <c r="AG6389">
        <v>9683</v>
      </c>
      <c r="AH6389">
        <v>5</v>
      </c>
      <c r="AT6389">
        <v>6</v>
      </c>
    </row>
    <row r="6390" spans="2:46" ht="15" customHeight="1">
      <c r="B6390" s="48">
        <v>8160</v>
      </c>
      <c r="C6390" s="49">
        <v>45465</v>
      </c>
      <c r="D6390" s="50">
        <v>0.5708333333333333</v>
      </c>
      <c r="E6390" s="48" t="s">
        <v>13498</v>
      </c>
      <c r="F6390" s="48" t="s">
        <v>803</v>
      </c>
      <c r="G6390" s="48" t="s">
        <v>719</v>
      </c>
      <c r="H6390" s="48" t="s">
        <v>719</v>
      </c>
      <c r="I6390" s="48" t="s">
        <v>719</v>
      </c>
      <c r="J6390" s="48" t="s">
        <v>194</v>
      </c>
      <c r="K6390" s="48" t="s">
        <v>133</v>
      </c>
      <c r="L6390" s="48" t="s">
        <v>189</v>
      </c>
      <c r="M6390" s="48" t="s">
        <v>133</v>
      </c>
      <c r="N6390" s="48" t="s">
        <v>189</v>
      </c>
      <c r="O6390" s="48" t="s">
        <v>803</v>
      </c>
      <c r="P6390" s="48" t="s">
        <v>280</v>
      </c>
      <c r="Q6390" s="48"/>
      <c r="R6390" s="48"/>
      <c r="S6390" s="48"/>
      <c r="T6390" s="48"/>
      <c r="U6390" s="48"/>
      <c r="V6390" s="48"/>
      <c r="W6390" s="51" t="s">
        <v>5823</v>
      </c>
      <c r="X6390" t="str">
        <f t="shared" si="198"/>
        <v>SS;BE;BE;BE;DH;SO;JB;SO;JB;SS;WB</v>
      </c>
      <c r="Y6390" cm="1">
        <f t="array" ref="Y6390">SUM(_xlfn.XLOOKUP(_xlfn.TOROW(F6390:V6390,1),$AN$34:$AN$43,$AL$34:$AL$43,,0,1))</f>
        <v>47</v>
      </c>
      <c r="Z6390">
        <f t="shared" si="199"/>
        <v>11</v>
      </c>
      <c r="AA6390" t="str">
        <v>BE</v>
      </c>
      <c r="AG6390">
        <v>9687</v>
      </c>
      <c r="AH6390">
        <v>5</v>
      </c>
      <c r="AT6390">
        <v>11</v>
      </c>
    </row>
    <row r="6391" spans="2:46" ht="15" customHeight="1">
      <c r="B6391" s="48">
        <v>8161</v>
      </c>
      <c r="C6391" s="49">
        <v>45465</v>
      </c>
      <c r="D6391" s="50">
        <v>0.57109953703703709</v>
      </c>
      <c r="E6391" s="48" t="s">
        <v>13499</v>
      </c>
      <c r="F6391" s="48" t="s">
        <v>280</v>
      </c>
      <c r="G6391" s="48" t="s">
        <v>280</v>
      </c>
      <c r="H6391" s="48" t="s">
        <v>280</v>
      </c>
      <c r="I6391" s="48" t="s">
        <v>304</v>
      </c>
      <c r="J6391" s="48" t="s">
        <v>51</v>
      </c>
      <c r="K6391" s="48"/>
      <c r="L6391" s="48"/>
      <c r="M6391" s="48"/>
      <c r="N6391" s="48"/>
      <c r="O6391" s="48"/>
      <c r="P6391" s="48"/>
      <c r="Q6391" s="48"/>
      <c r="R6391" s="48"/>
      <c r="S6391" s="48"/>
      <c r="T6391" s="48"/>
      <c r="U6391" s="48"/>
      <c r="V6391" s="48"/>
      <c r="W6391" s="51" t="s">
        <v>5824</v>
      </c>
      <c r="X6391" t="str">
        <f t="shared" si="198"/>
        <v>WB;WB;WB;HD;BB</v>
      </c>
      <c r="Y6391" cm="1">
        <f t="array" ref="Y6391">SUM(_xlfn.XLOOKUP(_xlfn.TOROW(F6391:V6391,1),$AN$34:$AN$43,$AL$34:$AL$43,,0,1))</f>
        <v>50</v>
      </c>
      <c r="Z6391">
        <f t="shared" si="199"/>
        <v>5</v>
      </c>
      <c r="AA6391" t="str">
        <v>CB</v>
      </c>
      <c r="AG6391">
        <v>9688</v>
      </c>
      <c r="AH6391">
        <v>5</v>
      </c>
      <c r="AT6391">
        <v>5</v>
      </c>
    </row>
    <row r="6392" spans="2:46" ht="15" customHeight="1">
      <c r="B6392" s="48">
        <v>8162</v>
      </c>
      <c r="C6392" s="49">
        <v>45465</v>
      </c>
      <c r="D6392" s="50">
        <v>0.57243055555555555</v>
      </c>
      <c r="E6392" s="48" t="s">
        <v>280</v>
      </c>
      <c r="F6392" s="48" t="s">
        <v>280</v>
      </c>
      <c r="G6392" s="48"/>
      <c r="H6392" s="48"/>
      <c r="I6392" s="48"/>
      <c r="J6392" s="48"/>
      <c r="K6392" s="48"/>
      <c r="L6392" s="48"/>
      <c r="M6392" s="48"/>
      <c r="N6392" s="48"/>
      <c r="O6392" s="48"/>
      <c r="P6392" s="48"/>
      <c r="Q6392" s="48"/>
      <c r="R6392" s="48"/>
      <c r="S6392" s="48"/>
      <c r="T6392" s="48"/>
      <c r="U6392" s="48"/>
      <c r="V6392" s="48"/>
      <c r="W6392" s="51" t="s">
        <v>544</v>
      </c>
      <c r="X6392" t="str">
        <f t="shared" si="198"/>
        <v>WB</v>
      </c>
      <c r="Y6392" cm="1">
        <f t="array" ref="Y6392">SUM(_xlfn.XLOOKUP(_xlfn.TOROW(F6392:V6392,1),$AN$34:$AN$43,$AL$34:$AL$43,,0,1))</f>
        <v>11</v>
      </c>
      <c r="Z6392">
        <f t="shared" si="199"/>
        <v>1</v>
      </c>
      <c r="AA6392" t="str">
        <v>FR</v>
      </c>
      <c r="AG6392">
        <v>9701</v>
      </c>
      <c r="AH6392">
        <v>5</v>
      </c>
      <c r="AT6392">
        <v>1</v>
      </c>
    </row>
    <row r="6393" spans="2:46" ht="15" customHeight="1">
      <c r="B6393" s="48">
        <v>8163</v>
      </c>
      <c r="C6393" s="49">
        <v>45465</v>
      </c>
      <c r="D6393" s="50">
        <v>0.57383101851851848</v>
      </c>
      <c r="E6393" s="48" t="s">
        <v>13500</v>
      </c>
      <c r="F6393" s="48" t="s">
        <v>803</v>
      </c>
      <c r="G6393" s="48" t="s">
        <v>803</v>
      </c>
      <c r="H6393" s="48" t="s">
        <v>280</v>
      </c>
      <c r="I6393" s="48" t="s">
        <v>280</v>
      </c>
      <c r="J6393" s="48" t="s">
        <v>280</v>
      </c>
      <c r="K6393" s="48" t="s">
        <v>803</v>
      </c>
      <c r="L6393" s="48" t="s">
        <v>803</v>
      </c>
      <c r="M6393" s="48" t="s">
        <v>803</v>
      </c>
      <c r="N6393" s="48"/>
      <c r="O6393" s="48"/>
      <c r="P6393" s="48"/>
      <c r="Q6393" s="48"/>
      <c r="R6393" s="48"/>
      <c r="S6393" s="48"/>
      <c r="T6393" s="48"/>
      <c r="U6393" s="48"/>
      <c r="V6393" s="48"/>
      <c r="W6393" s="51" t="s">
        <v>5825</v>
      </c>
      <c r="X6393" t="str">
        <f t="shared" si="198"/>
        <v>SS;SS;WB;WB;WB;SS;SS;SS</v>
      </c>
      <c r="Y6393" cm="1">
        <f t="array" ref="Y6393">SUM(_xlfn.XLOOKUP(_xlfn.TOROW(F6393:V6393,1),$AN$34:$AN$43,$AL$34:$AL$43,,0,1))</f>
        <v>48</v>
      </c>
      <c r="Z6393">
        <f t="shared" si="199"/>
        <v>8</v>
      </c>
      <c r="AA6393" t="str">
        <v>FR</v>
      </c>
      <c r="AG6393">
        <v>9705</v>
      </c>
      <c r="AH6393">
        <v>5</v>
      </c>
      <c r="AT6393">
        <v>8</v>
      </c>
    </row>
    <row r="6394" spans="2:46" ht="15" customHeight="1">
      <c r="B6394" s="48">
        <v>8164</v>
      </c>
      <c r="C6394" s="49">
        <v>45465</v>
      </c>
      <c r="D6394" s="50">
        <v>0.5788078703703704</v>
      </c>
      <c r="E6394" s="48" t="s">
        <v>13501</v>
      </c>
      <c r="F6394" s="48" t="s">
        <v>243</v>
      </c>
      <c r="G6394" s="48" t="s">
        <v>243</v>
      </c>
      <c r="H6394" s="48" t="s">
        <v>319</v>
      </c>
      <c r="I6394" s="48"/>
      <c r="J6394" s="48"/>
      <c r="K6394" s="48"/>
      <c r="L6394" s="48"/>
      <c r="M6394" s="48"/>
      <c r="N6394" s="48"/>
      <c r="O6394" s="48"/>
      <c r="P6394" s="48"/>
      <c r="Q6394" s="48"/>
      <c r="R6394" s="48"/>
      <c r="S6394" s="48"/>
      <c r="T6394" s="48"/>
      <c r="U6394" s="48"/>
      <c r="V6394" s="48"/>
      <c r="W6394" s="51" t="s">
        <v>5826</v>
      </c>
      <c r="X6394" t="str">
        <f t="shared" si="198"/>
        <v>CB;CB;FR</v>
      </c>
      <c r="Y6394" cm="1">
        <f t="array" ref="Y6394">SUM(_xlfn.XLOOKUP(_xlfn.TOROW(F6394:V6394,1),$AN$34:$AN$43,$AL$34:$AL$43,,0,1))</f>
        <v>19</v>
      </c>
      <c r="Z6394">
        <f t="shared" si="199"/>
        <v>3</v>
      </c>
      <c r="AA6394" t="str">
        <v>SO</v>
      </c>
      <c r="AG6394">
        <v>9715</v>
      </c>
      <c r="AH6394">
        <v>5</v>
      </c>
      <c r="AT6394">
        <v>3</v>
      </c>
    </row>
    <row r="6395" spans="2:46" ht="15" customHeight="1">
      <c r="B6395" s="48">
        <v>8165</v>
      </c>
      <c r="C6395" s="49">
        <v>45465</v>
      </c>
      <c r="D6395" s="50">
        <v>0.58111111111111113</v>
      </c>
      <c r="E6395" s="48" t="s">
        <v>13502</v>
      </c>
      <c r="F6395" s="48" t="s">
        <v>194</v>
      </c>
      <c r="G6395" s="48" t="s">
        <v>189</v>
      </c>
      <c r="H6395" s="48" t="s">
        <v>719</v>
      </c>
      <c r="I6395" s="48" t="s">
        <v>319</v>
      </c>
      <c r="J6395" s="48" t="s">
        <v>51</v>
      </c>
      <c r="K6395" s="48" t="s">
        <v>133</v>
      </c>
      <c r="L6395" s="48" t="s">
        <v>194</v>
      </c>
      <c r="M6395" s="48"/>
      <c r="N6395" s="48"/>
      <c r="O6395" s="48"/>
      <c r="P6395" s="48"/>
      <c r="Q6395" s="48"/>
      <c r="R6395" s="48"/>
      <c r="S6395" s="48"/>
      <c r="T6395" s="48"/>
      <c r="U6395" s="48"/>
      <c r="V6395" s="48"/>
      <c r="W6395" s="51" t="s">
        <v>5827</v>
      </c>
      <c r="X6395" t="str">
        <f t="shared" si="198"/>
        <v>DH;JB;BE;FR;BB;SO;DH</v>
      </c>
      <c r="Y6395" cm="1">
        <f t="array" ref="Y6395">SUM(_xlfn.XLOOKUP(_xlfn.TOROW(F6395:V6395,1),$AN$34:$AN$43,$AL$34:$AL$43,,0,1))</f>
        <v>39</v>
      </c>
      <c r="Z6395">
        <f t="shared" si="199"/>
        <v>7</v>
      </c>
      <c r="AA6395" t="str">
        <v>JB</v>
      </c>
      <c r="AG6395">
        <v>9723</v>
      </c>
      <c r="AH6395">
        <v>5</v>
      </c>
      <c r="AT6395">
        <v>7</v>
      </c>
    </row>
    <row r="6396" spans="2:46" ht="15" customHeight="1">
      <c r="B6396" s="48">
        <v>8166</v>
      </c>
      <c r="C6396" s="49">
        <v>45465</v>
      </c>
      <c r="D6396" s="50">
        <v>0.58293981481481483</v>
      </c>
      <c r="E6396" s="48" t="s">
        <v>189</v>
      </c>
      <c r="F6396" s="48" t="s">
        <v>189</v>
      </c>
      <c r="G6396" s="48"/>
      <c r="H6396" s="48"/>
      <c r="I6396" s="48"/>
      <c r="J6396" s="48"/>
      <c r="K6396" s="48"/>
      <c r="L6396" s="48"/>
      <c r="M6396" s="48"/>
      <c r="N6396" s="48"/>
      <c r="O6396" s="48"/>
      <c r="P6396" s="48"/>
      <c r="Q6396" s="48"/>
      <c r="R6396" s="48"/>
      <c r="S6396" s="48"/>
      <c r="T6396" s="48"/>
      <c r="U6396" s="48"/>
      <c r="V6396" s="48"/>
      <c r="W6396" s="51" t="s">
        <v>190</v>
      </c>
      <c r="X6396" t="str">
        <f t="shared" si="198"/>
        <v>JB</v>
      </c>
      <c r="Y6396" cm="1">
        <f t="array" ref="Y6396">SUM(_xlfn.XLOOKUP(_xlfn.TOROW(F6396:V6396,1),$AN$34:$AN$43,$AL$34:$AL$43,,0,1))</f>
        <v>1</v>
      </c>
      <c r="Z6396">
        <f t="shared" si="199"/>
        <v>1</v>
      </c>
      <c r="AA6396" t="str">
        <v>HD</v>
      </c>
      <c r="AG6396">
        <v>9725</v>
      </c>
      <c r="AH6396">
        <v>5</v>
      </c>
      <c r="AT6396">
        <v>1</v>
      </c>
    </row>
    <row r="6397" spans="2:46" ht="15" customHeight="1">
      <c r="B6397" s="48">
        <v>8167</v>
      </c>
      <c r="C6397" s="49">
        <v>45465</v>
      </c>
      <c r="D6397" s="50">
        <v>0.58552083333333338</v>
      </c>
      <c r="E6397" s="48" t="s">
        <v>8237</v>
      </c>
      <c r="F6397" s="48" t="s">
        <v>133</v>
      </c>
      <c r="G6397" s="48" t="s">
        <v>189</v>
      </c>
      <c r="H6397" s="48" t="s">
        <v>189</v>
      </c>
      <c r="I6397" s="48"/>
      <c r="J6397" s="48"/>
      <c r="K6397" s="48"/>
      <c r="L6397" s="48"/>
      <c r="M6397" s="48"/>
      <c r="N6397" s="48"/>
      <c r="O6397" s="48"/>
      <c r="P6397" s="48"/>
      <c r="Q6397" s="48"/>
      <c r="R6397" s="48"/>
      <c r="S6397" s="48"/>
      <c r="T6397" s="48"/>
      <c r="U6397" s="48"/>
      <c r="V6397" s="48"/>
      <c r="W6397" s="51" t="s">
        <v>5828</v>
      </c>
      <c r="X6397" t="str">
        <f t="shared" si="198"/>
        <v>SO;JB;JB</v>
      </c>
      <c r="Y6397" cm="1">
        <f t="array" ref="Y6397">SUM(_xlfn.XLOOKUP(_xlfn.TOROW(F6397:V6397,1),$AN$34:$AN$43,$AL$34:$AL$43,,0,1))</f>
        <v>4</v>
      </c>
      <c r="Z6397">
        <f t="shared" si="199"/>
        <v>3</v>
      </c>
      <c r="AA6397" t="str">
        <v>BB</v>
      </c>
      <c r="AG6397">
        <v>9729</v>
      </c>
      <c r="AH6397">
        <v>5</v>
      </c>
      <c r="AT6397">
        <v>3</v>
      </c>
    </row>
    <row r="6398" spans="2:46" ht="15" customHeight="1">
      <c r="B6398" s="48">
        <v>8168</v>
      </c>
      <c r="C6398" s="49">
        <v>45465</v>
      </c>
      <c r="D6398" s="50">
        <v>0.58846064814814814</v>
      </c>
      <c r="E6398" s="48" t="s">
        <v>8480</v>
      </c>
      <c r="F6398" s="48" t="s">
        <v>51</v>
      </c>
      <c r="G6398" s="48" t="s">
        <v>51</v>
      </c>
      <c r="H6398" s="48"/>
      <c r="I6398" s="48"/>
      <c r="J6398" s="48"/>
      <c r="K6398" s="48"/>
      <c r="L6398" s="48"/>
      <c r="M6398" s="48"/>
      <c r="N6398" s="48"/>
      <c r="O6398" s="48"/>
      <c r="P6398" s="48"/>
      <c r="Q6398" s="48"/>
      <c r="R6398" s="48"/>
      <c r="S6398" s="48"/>
      <c r="T6398" s="48"/>
      <c r="U6398" s="48"/>
      <c r="V6398" s="48"/>
      <c r="W6398" s="51" t="s">
        <v>696</v>
      </c>
      <c r="X6398" t="str">
        <f t="shared" si="198"/>
        <v>BB;BB</v>
      </c>
      <c r="Y6398" cm="1">
        <f t="array" ref="Y6398">SUM(_xlfn.XLOOKUP(_xlfn.TOROW(F6398:V6398,1),$AN$34:$AN$43,$AL$34:$AL$43,,0,1))</f>
        <v>20</v>
      </c>
      <c r="Z6398">
        <f t="shared" si="199"/>
        <v>2</v>
      </c>
      <c r="AA6398" t="str">
        <v>SS</v>
      </c>
      <c r="AG6398">
        <v>9733</v>
      </c>
      <c r="AH6398">
        <v>5</v>
      </c>
      <c r="AT6398">
        <v>2</v>
      </c>
    </row>
    <row r="6399" spans="2:46" ht="15" customHeight="1">
      <c r="B6399" s="48">
        <v>8169</v>
      </c>
      <c r="C6399" s="49">
        <v>45465</v>
      </c>
      <c r="D6399" s="50">
        <v>0.58956018518518516</v>
      </c>
      <c r="E6399" s="48" t="s">
        <v>13503</v>
      </c>
      <c r="F6399" s="48" t="s">
        <v>51</v>
      </c>
      <c r="G6399" s="48" t="s">
        <v>133</v>
      </c>
      <c r="H6399" s="48" t="s">
        <v>133</v>
      </c>
      <c r="I6399" s="48" t="s">
        <v>803</v>
      </c>
      <c r="J6399" s="48" t="s">
        <v>803</v>
      </c>
      <c r="K6399" s="48"/>
      <c r="L6399" s="48"/>
      <c r="M6399" s="48"/>
      <c r="N6399" s="48"/>
      <c r="O6399" s="48"/>
      <c r="P6399" s="48"/>
      <c r="Q6399" s="48"/>
      <c r="R6399" s="48"/>
      <c r="S6399" s="48"/>
      <c r="T6399" s="48"/>
      <c r="U6399" s="48"/>
      <c r="V6399" s="48"/>
      <c r="W6399" s="51" t="s">
        <v>5829</v>
      </c>
      <c r="X6399" t="str">
        <f t="shared" si="198"/>
        <v>BB;SO;SO;SS;SS</v>
      </c>
      <c r="Y6399" cm="1">
        <f t="array" ref="Y6399">SUM(_xlfn.XLOOKUP(_xlfn.TOROW(F6399:V6399,1),$AN$34:$AN$43,$AL$34:$AL$43,,0,1))</f>
        <v>20</v>
      </c>
      <c r="Z6399">
        <f t="shared" si="199"/>
        <v>5</v>
      </c>
      <c r="AA6399" t="str">
        <v>CB</v>
      </c>
      <c r="AG6399">
        <v>9734</v>
      </c>
      <c r="AH6399">
        <v>5</v>
      </c>
      <c r="AT6399">
        <v>5</v>
      </c>
    </row>
    <row r="6400" spans="2:46" ht="15" customHeight="1">
      <c r="B6400" s="48">
        <v>8170</v>
      </c>
      <c r="C6400" s="49">
        <v>45465</v>
      </c>
      <c r="D6400" s="50">
        <v>0.5913194444444444</v>
      </c>
      <c r="E6400" s="48" t="s">
        <v>13504</v>
      </c>
      <c r="F6400" s="48" t="s">
        <v>243</v>
      </c>
      <c r="G6400" s="48" t="s">
        <v>189</v>
      </c>
      <c r="H6400" s="48" t="s">
        <v>280</v>
      </c>
      <c r="I6400" s="48"/>
      <c r="J6400" s="48"/>
      <c r="K6400" s="48"/>
      <c r="L6400" s="48"/>
      <c r="M6400" s="48"/>
      <c r="N6400" s="48"/>
      <c r="O6400" s="48"/>
      <c r="P6400" s="48"/>
      <c r="Q6400" s="48"/>
      <c r="R6400" s="48"/>
      <c r="S6400" s="48"/>
      <c r="T6400" s="48"/>
      <c r="U6400" s="48"/>
      <c r="V6400" s="48"/>
      <c r="W6400" s="51" t="s">
        <v>5830</v>
      </c>
      <c r="X6400" t="str">
        <f t="shared" si="198"/>
        <v>CB;JB;WB</v>
      </c>
      <c r="Y6400" cm="1">
        <f t="array" ref="Y6400">SUM(_xlfn.XLOOKUP(_xlfn.TOROW(F6400:V6400,1),$AN$34:$AN$43,$AL$34:$AL$43,,0,1))</f>
        <v>20</v>
      </c>
      <c r="Z6400">
        <f t="shared" si="199"/>
        <v>3</v>
      </c>
      <c r="AA6400" t="str">
        <v>BE</v>
      </c>
      <c r="AG6400">
        <v>9742</v>
      </c>
      <c r="AH6400">
        <v>5</v>
      </c>
      <c r="AT6400">
        <v>3</v>
      </c>
    </row>
    <row r="6401" spans="2:46" ht="15" customHeight="1">
      <c r="B6401" s="48">
        <v>8171</v>
      </c>
      <c r="C6401" s="49">
        <v>45465</v>
      </c>
      <c r="D6401" s="50">
        <v>0.59142361111111108</v>
      </c>
      <c r="E6401" s="48" t="s">
        <v>10683</v>
      </c>
      <c r="F6401" s="48" t="s">
        <v>280</v>
      </c>
      <c r="G6401" s="48" t="s">
        <v>719</v>
      </c>
      <c r="H6401" s="48" t="s">
        <v>719</v>
      </c>
      <c r="I6401" s="48" t="s">
        <v>280</v>
      </c>
      <c r="J6401" s="48" t="s">
        <v>280</v>
      </c>
      <c r="K6401" s="48"/>
      <c r="L6401" s="48"/>
      <c r="M6401" s="48"/>
      <c r="N6401" s="48"/>
      <c r="O6401" s="48"/>
      <c r="P6401" s="48"/>
      <c r="Q6401" s="48"/>
      <c r="R6401" s="48"/>
      <c r="S6401" s="48"/>
      <c r="T6401" s="48"/>
      <c r="U6401" s="48"/>
      <c r="V6401" s="48"/>
      <c r="W6401" s="51" t="s">
        <v>2766</v>
      </c>
      <c r="X6401" t="str">
        <f t="shared" si="198"/>
        <v>WB;BE;BE;WB;WB</v>
      </c>
      <c r="Y6401" cm="1">
        <f t="array" ref="Y6401">SUM(_xlfn.XLOOKUP(_xlfn.TOROW(F6401:V6401,1),$AN$34:$AN$43,$AL$34:$AL$43,,0,1))</f>
        <v>43</v>
      </c>
      <c r="Z6401">
        <f t="shared" si="199"/>
        <v>5</v>
      </c>
      <c r="AA6401" t="str">
        <v>JB</v>
      </c>
      <c r="AG6401">
        <v>9750</v>
      </c>
      <c r="AH6401">
        <v>5</v>
      </c>
      <c r="AT6401">
        <v>5</v>
      </c>
    </row>
    <row r="6402" spans="2:46" ht="15" customHeight="1">
      <c r="B6402" s="48">
        <v>8172</v>
      </c>
      <c r="C6402" s="49">
        <v>45465</v>
      </c>
      <c r="D6402" s="50">
        <v>0.59202546296296299</v>
      </c>
      <c r="E6402" s="48" t="s">
        <v>13505</v>
      </c>
      <c r="F6402" s="48" t="s">
        <v>304</v>
      </c>
      <c r="G6402" s="48" t="s">
        <v>304</v>
      </c>
      <c r="H6402" s="48" t="s">
        <v>243</v>
      </c>
      <c r="I6402" s="48" t="s">
        <v>243</v>
      </c>
      <c r="J6402" s="48" t="s">
        <v>719</v>
      </c>
      <c r="K6402" s="48" t="s">
        <v>133</v>
      </c>
      <c r="L6402" s="48" t="s">
        <v>133</v>
      </c>
      <c r="M6402" s="48" t="s">
        <v>133</v>
      </c>
      <c r="N6402" s="48"/>
      <c r="O6402" s="48"/>
      <c r="P6402" s="48"/>
      <c r="Q6402" s="48"/>
      <c r="R6402" s="48"/>
      <c r="S6402" s="48"/>
      <c r="T6402" s="48"/>
      <c r="U6402" s="48"/>
      <c r="V6402" s="48"/>
      <c r="W6402" s="51" t="s">
        <v>5831</v>
      </c>
      <c r="X6402" t="str">
        <f t="shared" si="198"/>
        <v>HD;HD;CB;CB;BE;SO;SO;SO</v>
      </c>
      <c r="Y6402" cm="1">
        <f t="array" ref="Y6402">SUM(_xlfn.XLOOKUP(_xlfn.TOROW(F6402:V6402,1),$AN$34:$AN$43,$AL$34:$AL$43,,0,1))</f>
        <v>41</v>
      </c>
      <c r="Z6402">
        <f t="shared" si="199"/>
        <v>8</v>
      </c>
      <c r="AA6402" t="str">
        <v>FR</v>
      </c>
      <c r="AG6402">
        <v>9756</v>
      </c>
      <c r="AH6402">
        <v>5</v>
      </c>
      <c r="AT6402">
        <v>8</v>
      </c>
    </row>
    <row r="6403" spans="2:46" ht="15" customHeight="1">
      <c r="B6403" s="48">
        <v>8173</v>
      </c>
      <c r="C6403" s="49">
        <v>45465</v>
      </c>
      <c r="D6403" s="50">
        <v>0.5921643518518519</v>
      </c>
      <c r="E6403" s="48" t="s">
        <v>13506</v>
      </c>
      <c r="F6403" s="48" t="s">
        <v>51</v>
      </c>
      <c r="G6403" s="48" t="s">
        <v>719</v>
      </c>
      <c r="H6403" s="48" t="s">
        <v>719</v>
      </c>
      <c r="I6403" s="48" t="s">
        <v>803</v>
      </c>
      <c r="J6403" s="48" t="s">
        <v>803</v>
      </c>
      <c r="K6403" s="48"/>
      <c r="L6403" s="48"/>
      <c r="M6403" s="48"/>
      <c r="N6403" s="48"/>
      <c r="O6403" s="48"/>
      <c r="P6403" s="48"/>
      <c r="Q6403" s="48"/>
      <c r="R6403" s="48"/>
      <c r="S6403" s="48"/>
      <c r="T6403" s="48"/>
      <c r="U6403" s="48"/>
      <c r="V6403" s="48"/>
      <c r="W6403" s="51" t="s">
        <v>5832</v>
      </c>
      <c r="X6403" t="str">
        <f t="shared" si="198"/>
        <v>BB;BE;BE;SS;SS</v>
      </c>
      <c r="Y6403" cm="1">
        <f t="array" ref="Y6403">SUM(_xlfn.XLOOKUP(_xlfn.TOROW(F6403:V6403,1),$AN$34:$AN$43,$AL$34:$AL$43,,0,1))</f>
        <v>26</v>
      </c>
      <c r="Z6403">
        <f t="shared" si="199"/>
        <v>5</v>
      </c>
      <c r="AA6403" t="str">
        <v>FR</v>
      </c>
      <c r="AG6403">
        <v>9762</v>
      </c>
      <c r="AH6403">
        <v>5</v>
      </c>
      <c r="AT6403">
        <v>5</v>
      </c>
    </row>
    <row r="6404" spans="2:46" ht="15" customHeight="1">
      <c r="B6404" s="48">
        <v>8174</v>
      </c>
      <c r="C6404" s="49">
        <v>45465</v>
      </c>
      <c r="D6404" s="50">
        <v>0.59219907407407413</v>
      </c>
      <c r="E6404" s="48" t="s">
        <v>13507</v>
      </c>
      <c r="F6404" s="48" t="s">
        <v>189</v>
      </c>
      <c r="G6404" s="48" t="s">
        <v>243</v>
      </c>
      <c r="H6404" s="48" t="s">
        <v>243</v>
      </c>
      <c r="I6404" s="48" t="s">
        <v>243</v>
      </c>
      <c r="J6404" s="48" t="s">
        <v>280</v>
      </c>
      <c r="K6404" s="48" t="s">
        <v>280</v>
      </c>
      <c r="L6404" s="48" t="s">
        <v>280</v>
      </c>
      <c r="M6404" s="48" t="s">
        <v>304</v>
      </c>
      <c r="N6404" s="48" t="s">
        <v>243</v>
      </c>
      <c r="O6404" s="48" t="s">
        <v>719</v>
      </c>
      <c r="P6404" s="48" t="s">
        <v>280</v>
      </c>
      <c r="Q6404" s="48"/>
      <c r="R6404" s="48"/>
      <c r="S6404" s="48"/>
      <c r="T6404" s="48"/>
      <c r="U6404" s="48"/>
      <c r="V6404" s="48"/>
      <c r="W6404" s="51" t="s">
        <v>5833</v>
      </c>
      <c r="X6404" t="str">
        <f t="shared" si="198"/>
        <v>JB;CB;CB;CB;WB;WB;WB;HD;CB;BE;WB</v>
      </c>
      <c r="Y6404" cm="1">
        <f t="array" ref="Y6404">SUM(_xlfn.XLOOKUP(_xlfn.TOROW(F6404:V6404,1),$AN$34:$AN$43,$AL$34:$AL$43,,0,1))</f>
        <v>89</v>
      </c>
      <c r="Z6404">
        <f t="shared" si="199"/>
        <v>11</v>
      </c>
      <c r="AA6404" t="str">
        <v>WB</v>
      </c>
      <c r="AG6404">
        <v>9763</v>
      </c>
      <c r="AH6404">
        <v>5</v>
      </c>
      <c r="AT6404">
        <v>11</v>
      </c>
    </row>
    <row r="6405" spans="2:46" ht="15" customHeight="1">
      <c r="B6405" s="48">
        <v>8175</v>
      </c>
      <c r="C6405" s="49">
        <v>45465</v>
      </c>
      <c r="D6405" s="50">
        <v>0.59292824074074069</v>
      </c>
      <c r="E6405" s="48" t="s">
        <v>13508</v>
      </c>
      <c r="F6405" s="48" t="s">
        <v>133</v>
      </c>
      <c r="G6405" s="48" t="s">
        <v>803</v>
      </c>
      <c r="H6405" s="48" t="s">
        <v>803</v>
      </c>
      <c r="I6405" s="48" t="s">
        <v>51</v>
      </c>
      <c r="J6405" s="48"/>
      <c r="K6405" s="48"/>
      <c r="L6405" s="48"/>
      <c r="M6405" s="48"/>
      <c r="N6405" s="48"/>
      <c r="O6405" s="48"/>
      <c r="P6405" s="48"/>
      <c r="Q6405" s="48"/>
      <c r="R6405" s="48"/>
      <c r="S6405" s="48"/>
      <c r="T6405" s="48"/>
      <c r="U6405" s="48"/>
      <c r="V6405" s="48"/>
      <c r="W6405" s="51" t="s">
        <v>5834</v>
      </c>
      <c r="X6405" t="str">
        <f t="shared" si="198"/>
        <v>SO;SS;SS;BB</v>
      </c>
      <c r="Y6405" cm="1">
        <f t="array" ref="Y6405">SUM(_xlfn.XLOOKUP(_xlfn.TOROW(F6405:V6405,1),$AN$34:$AN$43,$AL$34:$AL$43,,0,1))</f>
        <v>18</v>
      </c>
      <c r="Z6405">
        <f t="shared" si="199"/>
        <v>4</v>
      </c>
      <c r="AA6405" t="str">
        <v>JB</v>
      </c>
      <c r="AG6405">
        <v>9775</v>
      </c>
      <c r="AH6405">
        <v>5</v>
      </c>
      <c r="AT6405">
        <v>4</v>
      </c>
    </row>
    <row r="6406" spans="2:46" ht="15" customHeight="1">
      <c r="B6406" s="48">
        <v>8176</v>
      </c>
      <c r="C6406" s="49">
        <v>45465</v>
      </c>
      <c r="D6406" s="50">
        <v>0.59457175925925931</v>
      </c>
      <c r="E6406" s="48" t="s">
        <v>13509</v>
      </c>
      <c r="F6406" s="48" t="s">
        <v>719</v>
      </c>
      <c r="G6406" s="48" t="s">
        <v>189</v>
      </c>
      <c r="H6406" s="48" t="s">
        <v>189</v>
      </c>
      <c r="I6406" s="48" t="s">
        <v>189</v>
      </c>
      <c r="J6406" s="48" t="s">
        <v>803</v>
      </c>
      <c r="K6406" s="48" t="s">
        <v>803</v>
      </c>
      <c r="L6406" s="48" t="s">
        <v>194</v>
      </c>
      <c r="M6406" s="48"/>
      <c r="N6406" s="48"/>
      <c r="O6406" s="48"/>
      <c r="P6406" s="48"/>
      <c r="Q6406" s="48"/>
      <c r="R6406" s="48"/>
      <c r="S6406" s="48"/>
      <c r="T6406" s="48"/>
      <c r="U6406" s="48"/>
      <c r="V6406" s="48"/>
      <c r="W6406" s="51" t="s">
        <v>5835</v>
      </c>
      <c r="X6406" t="str">
        <f t="shared" si="198"/>
        <v>BE;JB;JB;JB;SS;SS;DH</v>
      </c>
      <c r="Y6406" cm="1">
        <f t="array" ref="Y6406">SUM(_xlfn.XLOOKUP(_xlfn.TOROW(F6406:V6406,1),$AN$34:$AN$43,$AL$34:$AL$43,,0,1))</f>
        <v>23</v>
      </c>
      <c r="Z6406">
        <f t="shared" si="199"/>
        <v>7</v>
      </c>
      <c r="AA6406" t="str">
        <v>BE</v>
      </c>
      <c r="AG6406">
        <v>9779</v>
      </c>
      <c r="AH6406">
        <v>5</v>
      </c>
      <c r="AT6406">
        <v>7</v>
      </c>
    </row>
    <row r="6407" spans="2:46" ht="15" customHeight="1">
      <c r="B6407" s="48">
        <v>8177</v>
      </c>
      <c r="C6407" s="49">
        <v>45465</v>
      </c>
      <c r="D6407" s="50">
        <v>0.59607638888888892</v>
      </c>
      <c r="E6407" s="48" t="s">
        <v>13510</v>
      </c>
      <c r="F6407" s="48" t="s">
        <v>51</v>
      </c>
      <c r="G6407" s="48" t="s">
        <v>319</v>
      </c>
      <c r="H6407" s="48" t="s">
        <v>194</v>
      </c>
      <c r="I6407" s="48" t="s">
        <v>304</v>
      </c>
      <c r="J6407" s="48" t="s">
        <v>304</v>
      </c>
      <c r="K6407" s="48" t="s">
        <v>243</v>
      </c>
      <c r="L6407" s="48" t="s">
        <v>719</v>
      </c>
      <c r="M6407" s="48" t="s">
        <v>51</v>
      </c>
      <c r="N6407" s="48" t="s">
        <v>51</v>
      </c>
      <c r="O6407" s="48" t="s">
        <v>194</v>
      </c>
      <c r="P6407" s="48" t="s">
        <v>194</v>
      </c>
      <c r="Q6407" s="48"/>
      <c r="R6407" s="48"/>
      <c r="S6407" s="48"/>
      <c r="T6407" s="48"/>
      <c r="U6407" s="48"/>
      <c r="V6407" s="48"/>
      <c r="W6407" s="51" t="s">
        <v>5836</v>
      </c>
      <c r="X6407" t="str">
        <f t="shared" ref="X6407:X6470" si="200">_xlfn.TEXTJOIN(";",TRUE,F6407:V6407)</f>
        <v>BB;FR;DH;HD;HD;CB;BE;BB;BB;DH;DH</v>
      </c>
      <c r="Y6407" cm="1">
        <f t="array" ref="Y6407">SUM(_xlfn.XLOOKUP(_xlfn.TOROW(F6407:V6407,1),$AN$34:$AN$43,$AL$34:$AL$43,,0,1))</f>
        <v>87</v>
      </c>
      <c r="Z6407">
        <f t="shared" ref="Z6407:Z6470" si="201">COUNTA(F6407:V6407)</f>
        <v>11</v>
      </c>
      <c r="AA6407" t="str">
        <v>BE</v>
      </c>
      <c r="AG6407">
        <v>9782</v>
      </c>
      <c r="AH6407">
        <v>5</v>
      </c>
      <c r="AT6407">
        <v>11</v>
      </c>
    </row>
    <row r="6408" spans="2:46" ht="15" customHeight="1">
      <c r="B6408" s="48">
        <v>8178</v>
      </c>
      <c r="C6408" s="49">
        <v>45465</v>
      </c>
      <c r="D6408" s="50">
        <v>0.59835648148148146</v>
      </c>
      <c r="E6408" s="48" t="s">
        <v>13511</v>
      </c>
      <c r="F6408" s="48" t="s">
        <v>304</v>
      </c>
      <c r="G6408" s="48" t="s">
        <v>133</v>
      </c>
      <c r="H6408" s="48" t="s">
        <v>133</v>
      </c>
      <c r="I6408" s="48" t="s">
        <v>133</v>
      </c>
      <c r="J6408" s="48" t="s">
        <v>133</v>
      </c>
      <c r="K6408" s="48"/>
      <c r="L6408" s="48"/>
      <c r="M6408" s="48"/>
      <c r="N6408" s="48"/>
      <c r="O6408" s="48"/>
      <c r="P6408" s="48"/>
      <c r="Q6408" s="48"/>
      <c r="R6408" s="48"/>
      <c r="S6408" s="48"/>
      <c r="T6408" s="48"/>
      <c r="U6408" s="48"/>
      <c r="V6408" s="48"/>
      <c r="W6408" s="51" t="s">
        <v>5837</v>
      </c>
      <c r="X6408" t="str">
        <f t="shared" si="200"/>
        <v>HD;SO;SO;SO;SO</v>
      </c>
      <c r="Y6408" cm="1">
        <f t="array" ref="Y6408">SUM(_xlfn.XLOOKUP(_xlfn.TOROW(F6408:V6408,1),$AN$34:$AN$43,$AL$34:$AL$43,,0,1))</f>
        <v>15</v>
      </c>
      <c r="Z6408">
        <f t="shared" si="201"/>
        <v>5</v>
      </c>
      <c r="AA6408" t="str">
        <v>BE</v>
      </c>
      <c r="AG6408">
        <v>9783</v>
      </c>
      <c r="AH6408">
        <v>5</v>
      </c>
      <c r="AT6408">
        <v>5</v>
      </c>
    </row>
    <row r="6409" spans="2:46" ht="15" customHeight="1">
      <c r="B6409" s="48">
        <v>8179</v>
      </c>
      <c r="C6409" s="49">
        <v>45465</v>
      </c>
      <c r="D6409" s="50">
        <v>0.6003356481481481</v>
      </c>
      <c r="E6409" s="48" t="s">
        <v>13512</v>
      </c>
      <c r="F6409" s="48" t="s">
        <v>133</v>
      </c>
      <c r="G6409" s="48" t="s">
        <v>133</v>
      </c>
      <c r="H6409" s="48" t="s">
        <v>719</v>
      </c>
      <c r="I6409" s="48" t="s">
        <v>803</v>
      </c>
      <c r="J6409" s="48" t="s">
        <v>803</v>
      </c>
      <c r="K6409" s="48" t="s">
        <v>803</v>
      </c>
      <c r="L6409" s="48"/>
      <c r="M6409" s="48"/>
      <c r="N6409" s="48"/>
      <c r="O6409" s="48"/>
      <c r="P6409" s="48"/>
      <c r="Q6409" s="48"/>
      <c r="R6409" s="48"/>
      <c r="S6409" s="48"/>
      <c r="T6409" s="48"/>
      <c r="U6409" s="48"/>
      <c r="V6409" s="48"/>
      <c r="W6409" s="51" t="s">
        <v>5838</v>
      </c>
      <c r="X6409" t="str">
        <f t="shared" si="200"/>
        <v>SO;SO;BE;SS;SS;SS</v>
      </c>
      <c r="Y6409" cm="1">
        <f t="array" ref="Y6409">SUM(_xlfn.XLOOKUP(_xlfn.TOROW(F6409:V6409,1),$AN$34:$AN$43,$AL$34:$AL$43,,0,1))</f>
        <v>18</v>
      </c>
      <c r="Z6409">
        <f t="shared" si="201"/>
        <v>6</v>
      </c>
      <c r="AA6409" t="str">
        <v>BE</v>
      </c>
      <c r="AG6409">
        <v>9784</v>
      </c>
      <c r="AH6409">
        <v>5</v>
      </c>
      <c r="AT6409">
        <v>6</v>
      </c>
    </row>
    <row r="6410" spans="2:46" ht="15" customHeight="1">
      <c r="B6410" s="48">
        <v>8180</v>
      </c>
      <c r="C6410" s="49">
        <v>45465</v>
      </c>
      <c r="D6410" s="50">
        <v>0.60280092592592593</v>
      </c>
      <c r="E6410" s="48" t="s">
        <v>13513</v>
      </c>
      <c r="F6410" s="48" t="s">
        <v>280</v>
      </c>
      <c r="G6410" s="48" t="s">
        <v>194</v>
      </c>
      <c r="H6410" s="48" t="s">
        <v>194</v>
      </c>
      <c r="I6410" s="48" t="s">
        <v>194</v>
      </c>
      <c r="J6410" s="48" t="s">
        <v>194</v>
      </c>
      <c r="K6410" s="48" t="s">
        <v>280</v>
      </c>
      <c r="L6410" s="48" t="s">
        <v>280</v>
      </c>
      <c r="M6410" s="48" t="s">
        <v>719</v>
      </c>
      <c r="N6410" s="48"/>
      <c r="O6410" s="48"/>
      <c r="P6410" s="48"/>
      <c r="Q6410" s="48"/>
      <c r="R6410" s="48"/>
      <c r="S6410" s="48"/>
      <c r="T6410" s="48"/>
      <c r="U6410" s="48"/>
      <c r="V6410" s="48"/>
      <c r="W6410" s="51" t="s">
        <v>5839</v>
      </c>
      <c r="X6410" t="str">
        <f t="shared" si="200"/>
        <v>WB;DH;DH;DH;DH;WB;WB;BE</v>
      </c>
      <c r="Y6410" cm="1">
        <f t="array" ref="Y6410">SUM(_xlfn.XLOOKUP(_xlfn.TOROW(F6410:V6410,1),$AN$34:$AN$43,$AL$34:$AL$43,,0,1))</f>
        <v>74</v>
      </c>
      <c r="Z6410">
        <f t="shared" si="201"/>
        <v>8</v>
      </c>
      <c r="AA6410" t="str">
        <v>WB</v>
      </c>
      <c r="AG6410">
        <v>9787</v>
      </c>
      <c r="AH6410">
        <v>5</v>
      </c>
      <c r="AT6410">
        <v>8</v>
      </c>
    </row>
    <row r="6411" spans="2:46" ht="15" customHeight="1">
      <c r="B6411" s="48">
        <v>8181</v>
      </c>
      <c r="C6411" s="49">
        <v>45465</v>
      </c>
      <c r="D6411" s="50">
        <v>0.60354166666666664</v>
      </c>
      <c r="E6411" s="48" t="s">
        <v>8844</v>
      </c>
      <c r="F6411" s="48" t="s">
        <v>319</v>
      </c>
      <c r="G6411" s="48" t="s">
        <v>319</v>
      </c>
      <c r="H6411" s="48" t="s">
        <v>319</v>
      </c>
      <c r="I6411" s="48" t="s">
        <v>319</v>
      </c>
      <c r="J6411" s="48" t="s">
        <v>319</v>
      </c>
      <c r="K6411" s="48"/>
      <c r="L6411" s="48"/>
      <c r="M6411" s="48"/>
      <c r="N6411" s="48"/>
      <c r="O6411" s="48"/>
      <c r="P6411" s="48"/>
      <c r="Q6411" s="48"/>
      <c r="R6411" s="48"/>
      <c r="S6411" s="48"/>
      <c r="T6411" s="48"/>
      <c r="U6411" s="48"/>
      <c r="V6411" s="48"/>
      <c r="W6411" s="51" t="s">
        <v>3349</v>
      </c>
      <c r="X6411" t="str">
        <f t="shared" si="200"/>
        <v>FR;FR;FR;FR;FR</v>
      </c>
      <c r="Y6411" cm="1">
        <f t="array" ref="Y6411">SUM(_xlfn.XLOOKUP(_xlfn.TOROW(F6411:V6411,1),$AN$34:$AN$43,$AL$34:$AL$43,,0,1))</f>
        <v>15</v>
      </c>
      <c r="Z6411">
        <f t="shared" si="201"/>
        <v>5</v>
      </c>
      <c r="AA6411" t="str">
        <v>BB</v>
      </c>
      <c r="AG6411">
        <v>9789</v>
      </c>
      <c r="AH6411">
        <v>5</v>
      </c>
      <c r="AT6411">
        <v>5</v>
      </c>
    </row>
    <row r="6412" spans="2:46" ht="15" customHeight="1">
      <c r="B6412" s="48">
        <v>8182</v>
      </c>
      <c r="C6412" s="49">
        <v>45465</v>
      </c>
      <c r="D6412" s="50">
        <v>0.6036111111111111</v>
      </c>
      <c r="E6412" s="48" t="s">
        <v>13514</v>
      </c>
      <c r="F6412" s="48" t="s">
        <v>280</v>
      </c>
      <c r="G6412" s="48" t="s">
        <v>304</v>
      </c>
      <c r="H6412" s="48" t="s">
        <v>803</v>
      </c>
      <c r="I6412" s="48" t="s">
        <v>719</v>
      </c>
      <c r="J6412" s="48" t="s">
        <v>719</v>
      </c>
      <c r="K6412" s="48"/>
      <c r="L6412" s="48"/>
      <c r="M6412" s="48"/>
      <c r="N6412" s="48"/>
      <c r="O6412" s="48"/>
      <c r="P6412" s="48"/>
      <c r="Q6412" s="48"/>
      <c r="R6412" s="48"/>
      <c r="S6412" s="48"/>
      <c r="T6412" s="48"/>
      <c r="U6412" s="48"/>
      <c r="V6412" s="48"/>
      <c r="W6412" s="51" t="s">
        <v>5840</v>
      </c>
      <c r="X6412" t="str">
        <f t="shared" si="200"/>
        <v>WB;HD;SS;BE;BE</v>
      </c>
      <c r="Y6412" cm="1">
        <f t="array" ref="Y6412">SUM(_xlfn.XLOOKUP(_xlfn.TOROW(F6412:V6412,1),$AN$34:$AN$43,$AL$34:$AL$43,,0,1))</f>
        <v>31</v>
      </c>
      <c r="Z6412">
        <f t="shared" si="201"/>
        <v>5</v>
      </c>
      <c r="AA6412" t="str">
        <v>BB</v>
      </c>
      <c r="AG6412">
        <v>9796</v>
      </c>
      <c r="AH6412">
        <v>5</v>
      </c>
      <c r="AT6412">
        <v>5</v>
      </c>
    </row>
    <row r="6413" spans="2:46" ht="15" customHeight="1">
      <c r="B6413" s="48">
        <v>8183</v>
      </c>
      <c r="C6413" s="49">
        <v>45465</v>
      </c>
      <c r="D6413" s="50">
        <v>0.60403935185185187</v>
      </c>
      <c r="E6413" s="48" t="s">
        <v>13515</v>
      </c>
      <c r="F6413" s="48" t="s">
        <v>319</v>
      </c>
      <c r="G6413" s="48" t="s">
        <v>280</v>
      </c>
      <c r="H6413" s="48" t="s">
        <v>280</v>
      </c>
      <c r="I6413" s="48" t="s">
        <v>280</v>
      </c>
      <c r="J6413" s="48" t="s">
        <v>280</v>
      </c>
      <c r="K6413" s="48" t="s">
        <v>719</v>
      </c>
      <c r="L6413" s="48" t="s">
        <v>194</v>
      </c>
      <c r="M6413" s="48" t="s">
        <v>319</v>
      </c>
      <c r="N6413" s="48"/>
      <c r="O6413" s="48"/>
      <c r="P6413" s="48"/>
      <c r="Q6413" s="48"/>
      <c r="R6413" s="48"/>
      <c r="S6413" s="48"/>
      <c r="T6413" s="48"/>
      <c r="U6413" s="48"/>
      <c r="V6413" s="48"/>
      <c r="W6413" s="51" t="s">
        <v>5841</v>
      </c>
      <c r="X6413" t="str">
        <f t="shared" si="200"/>
        <v>FR;WB;WB;WB;WB;BE;DH;FR</v>
      </c>
      <c r="Y6413" cm="1">
        <f t="array" ref="Y6413">SUM(_xlfn.XLOOKUP(_xlfn.TOROW(F6413:V6413,1),$AN$34:$AN$43,$AL$34:$AL$43,,0,1))</f>
        <v>64</v>
      </c>
      <c r="Z6413">
        <f t="shared" si="201"/>
        <v>8</v>
      </c>
      <c r="AA6413" t="str">
        <v>CB</v>
      </c>
      <c r="AG6413">
        <v>9803</v>
      </c>
      <c r="AH6413">
        <v>5</v>
      </c>
      <c r="AT6413">
        <v>8</v>
      </c>
    </row>
    <row r="6414" spans="2:46" ht="15" customHeight="1">
      <c r="B6414" s="48">
        <v>8184</v>
      </c>
      <c r="C6414" s="49">
        <v>45465</v>
      </c>
      <c r="D6414" s="50">
        <v>0.61253472222222227</v>
      </c>
      <c r="E6414" s="48" t="s">
        <v>13516</v>
      </c>
      <c r="F6414" s="48" t="s">
        <v>319</v>
      </c>
      <c r="G6414" s="48" t="s">
        <v>51</v>
      </c>
      <c r="H6414" s="48" t="s">
        <v>280</v>
      </c>
      <c r="I6414" s="48" t="s">
        <v>280</v>
      </c>
      <c r="J6414" s="48" t="s">
        <v>194</v>
      </c>
      <c r="K6414" s="48" t="s">
        <v>280</v>
      </c>
      <c r="L6414" s="48" t="s">
        <v>280</v>
      </c>
      <c r="M6414" s="48"/>
      <c r="N6414" s="48"/>
      <c r="O6414" s="48"/>
      <c r="P6414" s="48"/>
      <c r="Q6414" s="48"/>
      <c r="R6414" s="48"/>
      <c r="S6414" s="48"/>
      <c r="T6414" s="48"/>
      <c r="U6414" s="48"/>
      <c r="V6414" s="48"/>
      <c r="W6414" s="51" t="s">
        <v>5842</v>
      </c>
      <c r="X6414" t="str">
        <f t="shared" si="200"/>
        <v>FR;BB;WB;WB;DH;WB;WB</v>
      </c>
      <c r="Y6414" cm="1">
        <f t="array" ref="Y6414">SUM(_xlfn.XLOOKUP(_xlfn.TOROW(F6414:V6414,1),$AN$34:$AN$43,$AL$34:$AL$43,,0,1))</f>
        <v>66</v>
      </c>
      <c r="Z6414">
        <f t="shared" si="201"/>
        <v>7</v>
      </c>
      <c r="AA6414" t="str">
        <v>CB</v>
      </c>
      <c r="AG6414">
        <v>9815</v>
      </c>
      <c r="AH6414">
        <v>5</v>
      </c>
      <c r="AT6414">
        <v>7</v>
      </c>
    </row>
    <row r="6415" spans="2:46" ht="15" customHeight="1">
      <c r="B6415" s="48">
        <v>8185</v>
      </c>
      <c r="C6415" s="49">
        <v>45465</v>
      </c>
      <c r="D6415" s="50">
        <v>0.61589120370370365</v>
      </c>
      <c r="E6415" s="48" t="s">
        <v>13517</v>
      </c>
      <c r="F6415" s="48" t="s">
        <v>51</v>
      </c>
      <c r="G6415" s="48" t="s">
        <v>51</v>
      </c>
      <c r="H6415" s="48" t="s">
        <v>304</v>
      </c>
      <c r="I6415" s="48" t="s">
        <v>304</v>
      </c>
      <c r="J6415" s="48" t="s">
        <v>319</v>
      </c>
      <c r="K6415" s="48" t="s">
        <v>194</v>
      </c>
      <c r="L6415" s="48"/>
      <c r="M6415" s="48"/>
      <c r="N6415" s="48"/>
      <c r="O6415" s="48"/>
      <c r="P6415" s="48"/>
      <c r="Q6415" s="48"/>
      <c r="R6415" s="48"/>
      <c r="S6415" s="48"/>
      <c r="T6415" s="48"/>
      <c r="U6415" s="48"/>
      <c r="V6415" s="48"/>
      <c r="W6415" s="51" t="s">
        <v>5843</v>
      </c>
      <c r="X6415" t="str">
        <f t="shared" si="200"/>
        <v>BB;BB;HD;HD;FR;DH</v>
      </c>
      <c r="Y6415" cm="1">
        <f t="array" ref="Y6415">SUM(_xlfn.XLOOKUP(_xlfn.TOROW(F6415:V6415,1),$AN$34:$AN$43,$AL$34:$AL$43,,0,1))</f>
        <v>46</v>
      </c>
      <c r="Z6415">
        <f t="shared" si="201"/>
        <v>6</v>
      </c>
      <c r="AA6415" t="str">
        <v>BE</v>
      </c>
      <c r="AG6415">
        <v>9820</v>
      </c>
      <c r="AH6415">
        <v>5</v>
      </c>
      <c r="AT6415">
        <v>6</v>
      </c>
    </row>
    <row r="6416" spans="2:46" ht="15" customHeight="1">
      <c r="B6416" s="48">
        <v>8186</v>
      </c>
      <c r="C6416" s="49">
        <v>45465</v>
      </c>
      <c r="D6416" s="50">
        <v>0.61728009259259264</v>
      </c>
      <c r="E6416" s="48" t="s">
        <v>13518</v>
      </c>
      <c r="F6416" s="48" t="s">
        <v>719</v>
      </c>
      <c r="G6416" s="48" t="s">
        <v>280</v>
      </c>
      <c r="H6416" s="48" t="s">
        <v>280</v>
      </c>
      <c r="I6416" s="48" t="s">
        <v>243</v>
      </c>
      <c r="J6416" s="48" t="s">
        <v>243</v>
      </c>
      <c r="K6416" s="48"/>
      <c r="L6416" s="48"/>
      <c r="M6416" s="48"/>
      <c r="N6416" s="48"/>
      <c r="O6416" s="48"/>
      <c r="P6416" s="48"/>
      <c r="Q6416" s="48"/>
      <c r="R6416" s="48"/>
      <c r="S6416" s="48"/>
      <c r="T6416" s="48"/>
      <c r="U6416" s="48"/>
      <c r="V6416" s="48"/>
      <c r="W6416" s="51" t="s">
        <v>5844</v>
      </c>
      <c r="X6416" t="str">
        <f t="shared" si="200"/>
        <v>BE;WB;WB;CB;CB</v>
      </c>
      <c r="Y6416" cm="1">
        <f t="array" ref="Y6416">SUM(_xlfn.XLOOKUP(_xlfn.TOROW(F6416:V6416,1),$AN$34:$AN$43,$AL$34:$AL$43,,0,1))</f>
        <v>43</v>
      </c>
      <c r="Z6416">
        <f t="shared" si="201"/>
        <v>5</v>
      </c>
      <c r="AA6416" t="str">
        <v>BE</v>
      </c>
      <c r="AG6416">
        <v>9824</v>
      </c>
      <c r="AH6416">
        <v>5</v>
      </c>
      <c r="AT6416">
        <v>5</v>
      </c>
    </row>
    <row r="6417" spans="2:46" ht="15" customHeight="1">
      <c r="B6417" s="48">
        <v>8187</v>
      </c>
      <c r="C6417" s="49">
        <v>45465</v>
      </c>
      <c r="D6417" s="50">
        <v>0.61815972222222226</v>
      </c>
      <c r="E6417" s="48" t="s">
        <v>13519</v>
      </c>
      <c r="F6417" s="48" t="s">
        <v>280</v>
      </c>
      <c r="G6417" s="48" t="s">
        <v>280</v>
      </c>
      <c r="H6417" s="48" t="s">
        <v>304</v>
      </c>
      <c r="I6417" s="48" t="s">
        <v>719</v>
      </c>
      <c r="J6417" s="48" t="s">
        <v>719</v>
      </c>
      <c r="K6417" s="48" t="s">
        <v>719</v>
      </c>
      <c r="L6417" s="48"/>
      <c r="M6417" s="48"/>
      <c r="N6417" s="48"/>
      <c r="O6417" s="48"/>
      <c r="P6417" s="48"/>
      <c r="Q6417" s="48"/>
      <c r="R6417" s="48"/>
      <c r="S6417" s="48"/>
      <c r="T6417" s="48"/>
      <c r="U6417" s="48"/>
      <c r="V6417" s="48"/>
      <c r="W6417" s="51" t="s">
        <v>5845</v>
      </c>
      <c r="X6417" t="str">
        <f t="shared" si="200"/>
        <v>WB;WB;HD;BE;BE;BE</v>
      </c>
      <c r="Y6417" cm="1">
        <f t="array" ref="Y6417">SUM(_xlfn.XLOOKUP(_xlfn.TOROW(F6417:V6417,1),$AN$34:$AN$43,$AL$34:$AL$43,,0,1))</f>
        <v>44</v>
      </c>
      <c r="Z6417">
        <f t="shared" si="201"/>
        <v>6</v>
      </c>
      <c r="AA6417" t="str">
        <v>BE</v>
      </c>
      <c r="AG6417">
        <v>9841</v>
      </c>
      <c r="AH6417">
        <v>5</v>
      </c>
      <c r="AT6417">
        <v>6</v>
      </c>
    </row>
    <row r="6418" spans="2:46" ht="15" customHeight="1">
      <c r="B6418" s="48">
        <v>8188</v>
      </c>
      <c r="C6418" s="49">
        <v>45465</v>
      </c>
      <c r="D6418" s="50">
        <v>0.61976851851851855</v>
      </c>
      <c r="E6418" s="48" t="s">
        <v>13520</v>
      </c>
      <c r="F6418" s="48" t="s">
        <v>304</v>
      </c>
      <c r="G6418" s="48" t="s">
        <v>304</v>
      </c>
      <c r="H6418" s="48" t="s">
        <v>280</v>
      </c>
      <c r="I6418" s="48" t="s">
        <v>51</v>
      </c>
      <c r="J6418" s="48"/>
      <c r="K6418" s="48"/>
      <c r="L6418" s="48"/>
      <c r="M6418" s="48"/>
      <c r="N6418" s="48"/>
      <c r="O6418" s="48"/>
      <c r="P6418" s="48"/>
      <c r="Q6418" s="48"/>
      <c r="R6418" s="48"/>
      <c r="S6418" s="48"/>
      <c r="T6418" s="48"/>
      <c r="U6418" s="48"/>
      <c r="V6418" s="48"/>
      <c r="W6418" s="51" t="s">
        <v>5846</v>
      </c>
      <c r="X6418" t="str">
        <f t="shared" si="200"/>
        <v>HD;HD;WB;BB</v>
      </c>
      <c r="Y6418" cm="1">
        <f t="array" ref="Y6418">SUM(_xlfn.XLOOKUP(_xlfn.TOROW(F6418:V6418,1),$AN$34:$AN$43,$AL$34:$AL$43,,0,1))</f>
        <v>35</v>
      </c>
      <c r="Z6418">
        <f t="shared" si="201"/>
        <v>4</v>
      </c>
      <c r="AA6418" t="str">
        <v>BE</v>
      </c>
      <c r="AG6418">
        <v>9847</v>
      </c>
      <c r="AH6418">
        <v>5</v>
      </c>
      <c r="AT6418">
        <v>4</v>
      </c>
    </row>
    <row r="6419" spans="2:46" ht="15" customHeight="1">
      <c r="B6419" s="48">
        <v>8189</v>
      </c>
      <c r="C6419" s="49">
        <v>45465</v>
      </c>
      <c r="D6419" s="50">
        <v>0.6206018518518519</v>
      </c>
      <c r="E6419" s="48" t="s">
        <v>13521</v>
      </c>
      <c r="F6419" s="48" t="s">
        <v>194</v>
      </c>
      <c r="G6419" s="48" t="s">
        <v>133</v>
      </c>
      <c r="H6419" s="48" t="s">
        <v>51</v>
      </c>
      <c r="I6419" s="48" t="s">
        <v>319</v>
      </c>
      <c r="J6419" s="48" t="s">
        <v>304</v>
      </c>
      <c r="K6419" s="48" t="s">
        <v>304</v>
      </c>
      <c r="L6419" s="48" t="s">
        <v>304</v>
      </c>
      <c r="M6419" s="48" t="s">
        <v>304</v>
      </c>
      <c r="N6419" s="48" t="s">
        <v>243</v>
      </c>
      <c r="O6419" s="48" t="s">
        <v>133</v>
      </c>
      <c r="P6419" s="48" t="s">
        <v>133</v>
      </c>
      <c r="Q6419" s="48"/>
      <c r="R6419" s="48"/>
      <c r="S6419" s="48"/>
      <c r="T6419" s="48"/>
      <c r="U6419" s="48"/>
      <c r="V6419" s="48"/>
      <c r="W6419" s="51" t="s">
        <v>5847</v>
      </c>
      <c r="X6419" t="str">
        <f t="shared" si="200"/>
        <v>DH;SO;BB;FR;HD;HD;HD;HD;CB;SO;SO</v>
      </c>
      <c r="Y6419" cm="1">
        <f t="array" ref="Y6419">SUM(_xlfn.XLOOKUP(_xlfn.TOROW(F6419:V6419,1),$AN$34:$AN$43,$AL$34:$AL$43,,0,1))</f>
        <v>64</v>
      </c>
      <c r="Z6419">
        <f t="shared" si="201"/>
        <v>11</v>
      </c>
      <c r="AA6419" t="str">
        <v>FR</v>
      </c>
      <c r="AG6419">
        <v>9857</v>
      </c>
      <c r="AH6419">
        <v>5</v>
      </c>
      <c r="AT6419">
        <v>11</v>
      </c>
    </row>
    <row r="6420" spans="2:46" ht="15" customHeight="1">
      <c r="B6420" s="48">
        <v>8190</v>
      </c>
      <c r="C6420" s="49">
        <v>45465</v>
      </c>
      <c r="D6420" s="50">
        <v>0.6206828703703704</v>
      </c>
      <c r="E6420" s="48" t="s">
        <v>13522</v>
      </c>
      <c r="F6420" s="48" t="s">
        <v>280</v>
      </c>
      <c r="G6420" s="48" t="s">
        <v>280</v>
      </c>
      <c r="H6420" s="48" t="s">
        <v>319</v>
      </c>
      <c r="I6420" s="48" t="s">
        <v>243</v>
      </c>
      <c r="J6420" s="48"/>
      <c r="K6420" s="48"/>
      <c r="L6420" s="48"/>
      <c r="M6420" s="48"/>
      <c r="N6420" s="48"/>
      <c r="O6420" s="48"/>
      <c r="P6420" s="48"/>
      <c r="Q6420" s="48"/>
      <c r="R6420" s="48"/>
      <c r="S6420" s="48"/>
      <c r="T6420" s="48"/>
      <c r="U6420" s="48"/>
      <c r="V6420" s="48"/>
      <c r="W6420" s="51" t="s">
        <v>5848</v>
      </c>
      <c r="X6420" t="str">
        <f t="shared" si="200"/>
        <v>WB;WB;FR;CB</v>
      </c>
      <c r="Y6420" cm="1">
        <f t="array" ref="Y6420">SUM(_xlfn.XLOOKUP(_xlfn.TOROW(F6420:V6420,1),$AN$34:$AN$43,$AL$34:$AL$43,,0,1))</f>
        <v>33</v>
      </c>
      <c r="Z6420">
        <f t="shared" si="201"/>
        <v>4</v>
      </c>
      <c r="AA6420" t="str">
        <v>FR</v>
      </c>
      <c r="AG6420">
        <v>9869</v>
      </c>
      <c r="AH6420">
        <v>5</v>
      </c>
      <c r="AT6420">
        <v>4</v>
      </c>
    </row>
    <row r="6421" spans="2:46" ht="15" customHeight="1">
      <c r="B6421" s="48">
        <v>8191</v>
      </c>
      <c r="C6421" s="49">
        <v>45465</v>
      </c>
      <c r="D6421" s="50">
        <v>0.6218055555555555</v>
      </c>
      <c r="E6421" s="48" t="s">
        <v>13523</v>
      </c>
      <c r="F6421" s="48" t="s">
        <v>133</v>
      </c>
      <c r="G6421" s="48" t="s">
        <v>133</v>
      </c>
      <c r="H6421" s="48" t="s">
        <v>189</v>
      </c>
      <c r="I6421" s="48" t="s">
        <v>304</v>
      </c>
      <c r="J6421" s="48" t="s">
        <v>304</v>
      </c>
      <c r="K6421" s="48"/>
      <c r="L6421" s="48"/>
      <c r="M6421" s="48"/>
      <c r="N6421" s="48"/>
      <c r="O6421" s="48"/>
      <c r="P6421" s="48"/>
      <c r="Q6421" s="48"/>
      <c r="R6421" s="48"/>
      <c r="S6421" s="48"/>
      <c r="T6421" s="48"/>
      <c r="U6421" s="48"/>
      <c r="V6421" s="48"/>
      <c r="W6421" s="51" t="s">
        <v>5849</v>
      </c>
      <c r="X6421" t="str">
        <f t="shared" si="200"/>
        <v>SO;SO;JB;HD;HD</v>
      </c>
      <c r="Y6421" cm="1">
        <f t="array" ref="Y6421">SUM(_xlfn.XLOOKUP(_xlfn.TOROW(F6421:V6421,1),$AN$34:$AN$43,$AL$34:$AL$43,,0,1))</f>
        <v>19</v>
      </c>
      <c r="Z6421">
        <f t="shared" si="201"/>
        <v>5</v>
      </c>
      <c r="AA6421" t="str">
        <v>FR</v>
      </c>
      <c r="AG6421">
        <v>9877</v>
      </c>
      <c r="AH6421">
        <v>5</v>
      </c>
      <c r="AT6421">
        <v>5</v>
      </c>
    </row>
    <row r="6422" spans="2:46" ht="15" customHeight="1">
      <c r="B6422" s="48">
        <v>8192</v>
      </c>
      <c r="C6422" s="49">
        <v>45465</v>
      </c>
      <c r="D6422" s="50">
        <v>0.62187499999999996</v>
      </c>
      <c r="E6422" s="48" t="s">
        <v>8416</v>
      </c>
      <c r="F6422" s="48" t="s">
        <v>243</v>
      </c>
      <c r="G6422" s="48" t="s">
        <v>243</v>
      </c>
      <c r="H6422" s="48" t="s">
        <v>243</v>
      </c>
      <c r="I6422" s="48" t="s">
        <v>189</v>
      </c>
      <c r="J6422" s="48" t="s">
        <v>189</v>
      </c>
      <c r="K6422" s="48"/>
      <c r="L6422" s="48"/>
      <c r="M6422" s="48"/>
      <c r="N6422" s="48"/>
      <c r="O6422" s="48"/>
      <c r="P6422" s="48"/>
      <c r="Q6422" s="48"/>
      <c r="R6422" s="48"/>
      <c r="S6422" s="48"/>
      <c r="T6422" s="48"/>
      <c r="U6422" s="48"/>
      <c r="V6422" s="48"/>
      <c r="W6422" s="51" t="s">
        <v>351</v>
      </c>
      <c r="X6422" t="str">
        <f t="shared" si="200"/>
        <v>CB;CB;CB;JB;JB</v>
      </c>
      <c r="Y6422" cm="1">
        <f t="array" ref="Y6422">SUM(_xlfn.XLOOKUP(_xlfn.TOROW(F6422:V6422,1),$AN$34:$AN$43,$AL$34:$AL$43,,0,1))</f>
        <v>26</v>
      </c>
      <c r="Z6422">
        <f t="shared" si="201"/>
        <v>5</v>
      </c>
      <c r="AA6422" t="str">
        <v>FR</v>
      </c>
      <c r="AG6422">
        <v>9894</v>
      </c>
      <c r="AH6422">
        <v>5</v>
      </c>
      <c r="AT6422">
        <v>5</v>
      </c>
    </row>
    <row r="6423" spans="2:46" ht="15" customHeight="1">
      <c r="B6423" s="48">
        <v>8193</v>
      </c>
      <c r="C6423" s="49">
        <v>45465</v>
      </c>
      <c r="D6423" s="50">
        <v>0.62247685185185186</v>
      </c>
      <c r="E6423" s="48" t="s">
        <v>13524</v>
      </c>
      <c r="F6423" s="48" t="s">
        <v>133</v>
      </c>
      <c r="G6423" s="48" t="s">
        <v>133</v>
      </c>
      <c r="H6423" s="48" t="s">
        <v>133</v>
      </c>
      <c r="I6423" s="48" t="s">
        <v>133</v>
      </c>
      <c r="J6423" s="48" t="s">
        <v>319</v>
      </c>
      <c r="K6423" s="48"/>
      <c r="L6423" s="48"/>
      <c r="M6423" s="48"/>
      <c r="N6423" s="48"/>
      <c r="O6423" s="48"/>
      <c r="P6423" s="48"/>
      <c r="Q6423" s="48"/>
      <c r="R6423" s="48"/>
      <c r="S6423" s="48"/>
      <c r="T6423" s="48"/>
      <c r="U6423" s="48"/>
      <c r="V6423" s="48"/>
      <c r="W6423" s="51" t="s">
        <v>5850</v>
      </c>
      <c r="X6423" t="str">
        <f t="shared" si="200"/>
        <v>SO;SO;SO;SO;FR</v>
      </c>
      <c r="Y6423" cm="1">
        <f t="array" ref="Y6423">SUM(_xlfn.XLOOKUP(_xlfn.TOROW(F6423:V6423,1),$AN$34:$AN$43,$AL$34:$AL$43,,0,1))</f>
        <v>11</v>
      </c>
      <c r="Z6423">
        <f t="shared" si="201"/>
        <v>5</v>
      </c>
      <c r="AA6423" t="str">
        <v>BE</v>
      </c>
      <c r="AG6423">
        <v>9899</v>
      </c>
      <c r="AH6423">
        <v>5</v>
      </c>
      <c r="AT6423">
        <v>5</v>
      </c>
    </row>
    <row r="6424" spans="2:46" ht="15" customHeight="1">
      <c r="B6424" s="48">
        <v>8194</v>
      </c>
      <c r="C6424" s="49">
        <v>45465</v>
      </c>
      <c r="D6424" s="50">
        <v>0.62312500000000004</v>
      </c>
      <c r="E6424" s="48" t="s">
        <v>13525</v>
      </c>
      <c r="F6424" s="48" t="s">
        <v>243</v>
      </c>
      <c r="G6424" s="48" t="s">
        <v>243</v>
      </c>
      <c r="H6424" s="48" t="s">
        <v>189</v>
      </c>
      <c r="I6424" s="48" t="s">
        <v>194</v>
      </c>
      <c r="J6424" s="48" t="s">
        <v>194</v>
      </c>
      <c r="K6424" s="48" t="s">
        <v>194</v>
      </c>
      <c r="L6424" s="48" t="s">
        <v>194</v>
      </c>
      <c r="M6424" s="48"/>
      <c r="N6424" s="48"/>
      <c r="O6424" s="48"/>
      <c r="P6424" s="48"/>
      <c r="Q6424" s="48"/>
      <c r="R6424" s="48"/>
      <c r="S6424" s="48"/>
      <c r="T6424" s="48"/>
      <c r="U6424" s="48"/>
      <c r="V6424" s="48"/>
      <c r="W6424" s="51" t="s">
        <v>5851</v>
      </c>
      <c r="X6424" t="str">
        <f t="shared" si="200"/>
        <v>CB;CB;JB;DH;DH;DH;DH</v>
      </c>
      <c r="Y6424" cm="1">
        <f t="array" ref="Y6424">SUM(_xlfn.XLOOKUP(_xlfn.TOROW(F6424:V6424,1),$AN$34:$AN$43,$AL$34:$AL$43,,0,1))</f>
        <v>53</v>
      </c>
      <c r="Z6424">
        <f t="shared" si="201"/>
        <v>7</v>
      </c>
      <c r="AA6424" t="str">
        <v>BE</v>
      </c>
      <c r="AG6424">
        <v>9901</v>
      </c>
      <c r="AH6424">
        <v>5</v>
      </c>
      <c r="AT6424">
        <v>7</v>
      </c>
    </row>
    <row r="6425" spans="2:46" ht="15" customHeight="1">
      <c r="B6425" s="48">
        <v>8195</v>
      </c>
      <c r="C6425" s="49">
        <v>45465</v>
      </c>
      <c r="D6425" s="50">
        <v>0.62351851851851847</v>
      </c>
      <c r="E6425" s="48" t="s">
        <v>13526</v>
      </c>
      <c r="F6425" s="48" t="s">
        <v>51</v>
      </c>
      <c r="G6425" s="48" t="s">
        <v>189</v>
      </c>
      <c r="H6425" s="48" t="s">
        <v>803</v>
      </c>
      <c r="I6425" s="48" t="s">
        <v>243</v>
      </c>
      <c r="J6425" s="48" t="s">
        <v>243</v>
      </c>
      <c r="K6425" s="48" t="s">
        <v>304</v>
      </c>
      <c r="L6425" s="48" t="s">
        <v>304</v>
      </c>
      <c r="M6425" s="48" t="s">
        <v>304</v>
      </c>
      <c r="N6425" s="48" t="s">
        <v>243</v>
      </c>
      <c r="O6425" s="48" t="s">
        <v>51</v>
      </c>
      <c r="P6425" s="48" t="s">
        <v>304</v>
      </c>
      <c r="Q6425" s="48"/>
      <c r="R6425" s="48"/>
      <c r="S6425" s="48"/>
      <c r="T6425" s="48"/>
      <c r="U6425" s="48"/>
      <c r="V6425" s="48"/>
      <c r="W6425" s="51" t="s">
        <v>5852</v>
      </c>
      <c r="X6425" t="str">
        <f t="shared" si="200"/>
        <v>BB;JB;SS;CB;CB;HD;HD;HD;CB;BB;HD</v>
      </c>
      <c r="Y6425" cm="1">
        <f t="array" ref="Y6425">SUM(_xlfn.XLOOKUP(_xlfn.TOROW(F6425:V6425,1),$AN$34:$AN$43,$AL$34:$AL$43,,0,1))</f>
        <v>76</v>
      </c>
      <c r="Z6425">
        <f t="shared" si="201"/>
        <v>11</v>
      </c>
      <c r="AA6425" t="str">
        <v>DH</v>
      </c>
      <c r="AG6425">
        <v>9905</v>
      </c>
      <c r="AH6425">
        <v>5</v>
      </c>
      <c r="AT6425">
        <v>11</v>
      </c>
    </row>
    <row r="6426" spans="2:46" ht="15" customHeight="1">
      <c r="B6426" s="48">
        <v>8196</v>
      </c>
      <c r="C6426" s="49">
        <v>45465</v>
      </c>
      <c r="D6426" s="50">
        <v>0.62402777777777774</v>
      </c>
      <c r="E6426" s="48" t="s">
        <v>10126</v>
      </c>
      <c r="F6426" s="48" t="s">
        <v>133</v>
      </c>
      <c r="G6426" s="48" t="s">
        <v>304</v>
      </c>
      <c r="H6426" s="48" t="s">
        <v>304</v>
      </c>
      <c r="I6426" s="48"/>
      <c r="J6426" s="48"/>
      <c r="K6426" s="48"/>
      <c r="L6426" s="48"/>
      <c r="M6426" s="48"/>
      <c r="N6426" s="48"/>
      <c r="O6426" s="48"/>
      <c r="P6426" s="48"/>
      <c r="Q6426" s="48"/>
      <c r="R6426" s="48"/>
      <c r="S6426" s="48"/>
      <c r="T6426" s="48"/>
      <c r="U6426" s="48"/>
      <c r="V6426" s="48"/>
      <c r="W6426" s="51" t="s">
        <v>4946</v>
      </c>
      <c r="X6426" t="str">
        <f t="shared" si="200"/>
        <v>SO;HD;HD</v>
      </c>
      <c r="Y6426" cm="1">
        <f t="array" ref="Y6426">SUM(_xlfn.XLOOKUP(_xlfn.TOROW(F6426:V6426,1),$AN$34:$AN$43,$AL$34:$AL$43,,0,1))</f>
        <v>16</v>
      </c>
      <c r="Z6426">
        <f t="shared" si="201"/>
        <v>3</v>
      </c>
      <c r="AA6426" t="str">
        <v>HD</v>
      </c>
      <c r="AG6426">
        <v>9910</v>
      </c>
      <c r="AH6426">
        <v>5</v>
      </c>
      <c r="AT6426">
        <v>3</v>
      </c>
    </row>
    <row r="6427" spans="2:46" ht="15" customHeight="1">
      <c r="B6427" s="48">
        <v>8197</v>
      </c>
      <c r="C6427" s="49">
        <v>45465</v>
      </c>
      <c r="D6427" s="50">
        <v>0.62771990740740746</v>
      </c>
      <c r="E6427" s="48" t="s">
        <v>13527</v>
      </c>
      <c r="F6427" s="48" t="s">
        <v>243</v>
      </c>
      <c r="G6427" s="48" t="s">
        <v>719</v>
      </c>
      <c r="H6427" s="48" t="s">
        <v>319</v>
      </c>
      <c r="I6427" s="48" t="s">
        <v>243</v>
      </c>
      <c r="J6427" s="48" t="s">
        <v>319</v>
      </c>
      <c r="K6427" s="48" t="s">
        <v>304</v>
      </c>
      <c r="L6427" s="48"/>
      <c r="M6427" s="48"/>
      <c r="N6427" s="48"/>
      <c r="O6427" s="48"/>
      <c r="P6427" s="48"/>
      <c r="Q6427" s="48"/>
      <c r="R6427" s="48"/>
      <c r="S6427" s="48"/>
      <c r="T6427" s="48"/>
      <c r="U6427" s="48"/>
      <c r="V6427" s="48"/>
      <c r="W6427" s="51" t="s">
        <v>5853</v>
      </c>
      <c r="X6427" t="str">
        <f t="shared" si="200"/>
        <v>CB;BE;FR;CB;FR;HD</v>
      </c>
      <c r="Y6427" cm="1">
        <f t="array" ref="Y6427">SUM(_xlfn.XLOOKUP(_xlfn.TOROW(F6427:V6427,1),$AN$34:$AN$43,$AL$34:$AL$43,,0,1))</f>
        <v>34</v>
      </c>
      <c r="Z6427">
        <f t="shared" si="201"/>
        <v>6</v>
      </c>
      <c r="AA6427" t="str">
        <v>DH</v>
      </c>
      <c r="AG6427">
        <v>9913</v>
      </c>
      <c r="AH6427">
        <v>5</v>
      </c>
      <c r="AT6427">
        <v>6</v>
      </c>
    </row>
    <row r="6428" spans="2:46" ht="15" customHeight="1">
      <c r="B6428" s="48">
        <v>8198</v>
      </c>
      <c r="C6428" s="49">
        <v>45465</v>
      </c>
      <c r="D6428" s="50">
        <v>0.63070601851851849</v>
      </c>
      <c r="E6428" s="48" t="s">
        <v>13528</v>
      </c>
      <c r="F6428" s="48" t="s">
        <v>304</v>
      </c>
      <c r="G6428" s="48" t="s">
        <v>280</v>
      </c>
      <c r="H6428" s="48" t="s">
        <v>280</v>
      </c>
      <c r="I6428" s="48" t="s">
        <v>803</v>
      </c>
      <c r="J6428" s="48" t="s">
        <v>803</v>
      </c>
      <c r="K6428" s="48" t="s">
        <v>803</v>
      </c>
      <c r="L6428" s="48"/>
      <c r="M6428" s="48"/>
      <c r="N6428" s="48"/>
      <c r="O6428" s="48"/>
      <c r="P6428" s="48"/>
      <c r="Q6428" s="48"/>
      <c r="R6428" s="48"/>
      <c r="S6428" s="48"/>
      <c r="T6428" s="48"/>
      <c r="U6428" s="48"/>
      <c r="V6428" s="48"/>
      <c r="W6428" s="51" t="s">
        <v>5854</v>
      </c>
      <c r="X6428" t="str">
        <f t="shared" si="200"/>
        <v>HD;WB;WB;SS;SS;SS</v>
      </c>
      <c r="Y6428" cm="1">
        <f t="array" ref="Y6428">SUM(_xlfn.XLOOKUP(_xlfn.TOROW(F6428:V6428,1),$AN$34:$AN$43,$AL$34:$AL$43,,0,1))</f>
        <v>38</v>
      </c>
      <c r="Z6428">
        <f t="shared" si="201"/>
        <v>6</v>
      </c>
      <c r="AA6428" t="str">
        <v>DH</v>
      </c>
      <c r="AG6428">
        <v>9915</v>
      </c>
      <c r="AH6428">
        <v>5</v>
      </c>
      <c r="AT6428">
        <v>6</v>
      </c>
    </row>
    <row r="6429" spans="2:46" ht="15" customHeight="1">
      <c r="B6429" s="48">
        <v>8199</v>
      </c>
      <c r="C6429" s="49">
        <v>45465</v>
      </c>
      <c r="D6429" s="50">
        <v>0.63254629629629633</v>
      </c>
      <c r="E6429" s="48" t="s">
        <v>11470</v>
      </c>
      <c r="F6429" s="48" t="s">
        <v>243</v>
      </c>
      <c r="G6429" s="48" t="s">
        <v>243</v>
      </c>
      <c r="H6429" s="48" t="s">
        <v>243</v>
      </c>
      <c r="I6429" s="48" t="s">
        <v>319</v>
      </c>
      <c r="J6429" s="48" t="s">
        <v>319</v>
      </c>
      <c r="K6429" s="48" t="s">
        <v>319</v>
      </c>
      <c r="L6429" s="48"/>
      <c r="M6429" s="48"/>
      <c r="N6429" s="48"/>
      <c r="O6429" s="48"/>
      <c r="P6429" s="48"/>
      <c r="Q6429" s="48"/>
      <c r="R6429" s="48"/>
      <c r="S6429" s="48"/>
      <c r="T6429" s="48"/>
      <c r="U6429" s="48"/>
      <c r="V6429" s="48"/>
      <c r="W6429" s="51" t="s">
        <v>5855</v>
      </c>
      <c r="X6429" t="str">
        <f t="shared" si="200"/>
        <v>CB;CB;CB;FR;FR;FR</v>
      </c>
      <c r="Y6429" cm="1">
        <f t="array" ref="Y6429">SUM(_xlfn.XLOOKUP(_xlfn.TOROW(F6429:V6429,1),$AN$34:$AN$43,$AL$34:$AL$43,,0,1))</f>
        <v>33</v>
      </c>
      <c r="Z6429">
        <f t="shared" si="201"/>
        <v>6</v>
      </c>
      <c r="AA6429" t="str">
        <v>DH</v>
      </c>
      <c r="AG6429">
        <v>9920</v>
      </c>
      <c r="AH6429">
        <v>5</v>
      </c>
      <c r="AT6429">
        <v>6</v>
      </c>
    </row>
    <row r="6430" spans="2:46" ht="15" customHeight="1">
      <c r="B6430" s="48">
        <v>8200</v>
      </c>
      <c r="C6430" s="49">
        <v>45465</v>
      </c>
      <c r="D6430" s="50">
        <v>0.63258101851851856</v>
      </c>
      <c r="E6430" s="48" t="s">
        <v>13529</v>
      </c>
      <c r="F6430" s="48" t="s">
        <v>194</v>
      </c>
      <c r="G6430" s="48" t="s">
        <v>719</v>
      </c>
      <c r="H6430" s="48" t="s">
        <v>280</v>
      </c>
      <c r="I6430" s="48" t="s">
        <v>280</v>
      </c>
      <c r="J6430" s="48" t="s">
        <v>133</v>
      </c>
      <c r="K6430" s="48" t="s">
        <v>719</v>
      </c>
      <c r="L6430" s="48" t="s">
        <v>803</v>
      </c>
      <c r="M6430" s="48" t="s">
        <v>803</v>
      </c>
      <c r="N6430" s="48" t="s">
        <v>133</v>
      </c>
      <c r="O6430" s="48" t="s">
        <v>194</v>
      </c>
      <c r="P6430" s="48"/>
      <c r="Q6430" s="48"/>
      <c r="R6430" s="48"/>
      <c r="S6430" s="48"/>
      <c r="T6430" s="48"/>
      <c r="U6430" s="48"/>
      <c r="V6430" s="48"/>
      <c r="W6430" s="51" t="s">
        <v>5856</v>
      </c>
      <c r="X6430" t="str">
        <f t="shared" si="200"/>
        <v>DH;BE;WB;WB;SO;BE;SS;SS;SO;DH</v>
      </c>
      <c r="Y6430" cm="1">
        <f t="array" ref="Y6430">SUM(_xlfn.XLOOKUP(_xlfn.TOROW(F6430:V6430,1),$AN$34:$AN$43,$AL$34:$AL$43,,0,1))</f>
        <v>60</v>
      </c>
      <c r="Z6430">
        <f t="shared" si="201"/>
        <v>10</v>
      </c>
      <c r="AA6430" t="str">
        <v>WB</v>
      </c>
      <c r="AG6430">
        <v>9933</v>
      </c>
      <c r="AH6430">
        <v>5</v>
      </c>
      <c r="AT6430">
        <v>10</v>
      </c>
    </row>
    <row r="6431" spans="2:46" ht="15" customHeight="1">
      <c r="B6431" s="48">
        <v>8201</v>
      </c>
      <c r="C6431" s="49">
        <v>45465</v>
      </c>
      <c r="D6431" s="50">
        <v>0.63376157407407407</v>
      </c>
      <c r="E6431" s="48" t="s">
        <v>13530</v>
      </c>
      <c r="F6431" s="48" t="s">
        <v>243</v>
      </c>
      <c r="G6431" s="48" t="s">
        <v>243</v>
      </c>
      <c r="H6431" s="48" t="s">
        <v>243</v>
      </c>
      <c r="I6431" s="48" t="s">
        <v>280</v>
      </c>
      <c r="J6431" s="48" t="s">
        <v>243</v>
      </c>
      <c r="K6431" s="48" t="s">
        <v>304</v>
      </c>
      <c r="L6431" s="48"/>
      <c r="M6431" s="48"/>
      <c r="N6431" s="48"/>
      <c r="O6431" s="48"/>
      <c r="P6431" s="48"/>
      <c r="Q6431" s="48"/>
      <c r="R6431" s="48"/>
      <c r="S6431" s="48"/>
      <c r="T6431" s="48"/>
      <c r="U6431" s="48"/>
      <c r="V6431" s="48"/>
      <c r="W6431" s="51" t="s">
        <v>5857</v>
      </c>
      <c r="X6431" t="str">
        <f t="shared" si="200"/>
        <v>CB;CB;CB;WB;CB;HD</v>
      </c>
      <c r="Y6431" cm="1">
        <f t="array" ref="Y6431">SUM(_xlfn.XLOOKUP(_xlfn.TOROW(F6431:V6431,1),$AN$34:$AN$43,$AL$34:$AL$43,,0,1))</f>
        <v>50</v>
      </c>
      <c r="Z6431">
        <f t="shared" si="201"/>
        <v>6</v>
      </c>
      <c r="AA6431" t="str">
        <v>BE</v>
      </c>
      <c r="AG6431">
        <v>9935</v>
      </c>
      <c r="AH6431">
        <v>5</v>
      </c>
      <c r="AT6431">
        <v>6</v>
      </c>
    </row>
    <row r="6432" spans="2:46" ht="15" customHeight="1">
      <c r="B6432" s="48">
        <v>8202</v>
      </c>
      <c r="C6432" s="49">
        <v>45465</v>
      </c>
      <c r="D6432" s="50">
        <v>0.63454861111111116</v>
      </c>
      <c r="E6432" s="48" t="s">
        <v>13531</v>
      </c>
      <c r="F6432" s="48" t="s">
        <v>243</v>
      </c>
      <c r="G6432" s="48" t="s">
        <v>319</v>
      </c>
      <c r="H6432" s="48" t="s">
        <v>194</v>
      </c>
      <c r="I6432" s="48" t="s">
        <v>194</v>
      </c>
      <c r="J6432" s="48"/>
      <c r="K6432" s="48"/>
      <c r="L6432" s="48"/>
      <c r="M6432" s="48"/>
      <c r="N6432" s="48"/>
      <c r="O6432" s="48"/>
      <c r="P6432" s="48"/>
      <c r="Q6432" s="48"/>
      <c r="R6432" s="48"/>
      <c r="S6432" s="48"/>
      <c r="T6432" s="48"/>
      <c r="U6432" s="48"/>
      <c r="V6432" s="48"/>
      <c r="W6432" s="51" t="s">
        <v>5858</v>
      </c>
      <c r="X6432" t="str">
        <f t="shared" si="200"/>
        <v>CB;FR;DH;DH</v>
      </c>
      <c r="Y6432" cm="1">
        <f t="array" ref="Y6432">SUM(_xlfn.XLOOKUP(_xlfn.TOROW(F6432:V6432,1),$AN$34:$AN$43,$AL$34:$AL$43,,0,1))</f>
        <v>29</v>
      </c>
      <c r="Z6432">
        <f t="shared" si="201"/>
        <v>4</v>
      </c>
      <c r="AA6432" t="str">
        <v>CB</v>
      </c>
      <c r="AG6432">
        <v>9947</v>
      </c>
      <c r="AH6432">
        <v>5</v>
      </c>
      <c r="AT6432">
        <v>4</v>
      </c>
    </row>
    <row r="6433" spans="2:46" ht="15" customHeight="1">
      <c r="B6433" s="48">
        <v>8203</v>
      </c>
      <c r="C6433" s="49">
        <v>45465</v>
      </c>
      <c r="D6433" s="50">
        <v>0.63809027777777783</v>
      </c>
      <c r="E6433" s="48" t="s">
        <v>13532</v>
      </c>
      <c r="F6433" s="48" t="s">
        <v>189</v>
      </c>
      <c r="G6433" s="48" t="s">
        <v>319</v>
      </c>
      <c r="H6433" s="48" t="s">
        <v>319</v>
      </c>
      <c r="I6433" s="48" t="s">
        <v>319</v>
      </c>
      <c r="J6433" s="48" t="s">
        <v>319</v>
      </c>
      <c r="K6433" s="48" t="s">
        <v>280</v>
      </c>
      <c r="L6433" s="48"/>
      <c r="M6433" s="48"/>
      <c r="N6433" s="48"/>
      <c r="O6433" s="48"/>
      <c r="P6433" s="48"/>
      <c r="Q6433" s="48"/>
      <c r="R6433" s="48"/>
      <c r="S6433" s="48"/>
      <c r="T6433" s="48"/>
      <c r="U6433" s="48"/>
      <c r="V6433" s="48"/>
      <c r="W6433" s="51" t="s">
        <v>5859</v>
      </c>
      <c r="X6433" t="str">
        <f t="shared" si="200"/>
        <v>JB;FR;FR;FR;FR;WB</v>
      </c>
      <c r="Y6433" cm="1">
        <f t="array" ref="Y6433">SUM(_xlfn.XLOOKUP(_xlfn.TOROW(F6433:V6433,1),$AN$34:$AN$43,$AL$34:$AL$43,,0,1))</f>
        <v>24</v>
      </c>
      <c r="Z6433">
        <f t="shared" si="201"/>
        <v>6</v>
      </c>
      <c r="AA6433" t="str">
        <v>HD</v>
      </c>
      <c r="AG6433">
        <v>9948</v>
      </c>
      <c r="AH6433">
        <v>5</v>
      </c>
      <c r="AT6433">
        <v>6</v>
      </c>
    </row>
    <row r="6434" spans="2:46" ht="15" customHeight="1">
      <c r="B6434" s="48">
        <v>8204</v>
      </c>
      <c r="C6434" s="49">
        <v>45465</v>
      </c>
      <c r="D6434" s="50">
        <v>0.63927083333333334</v>
      </c>
      <c r="E6434" s="48" t="s">
        <v>13533</v>
      </c>
      <c r="F6434" s="48" t="s">
        <v>304</v>
      </c>
      <c r="G6434" s="48" t="s">
        <v>304</v>
      </c>
      <c r="H6434" s="48" t="s">
        <v>304</v>
      </c>
      <c r="I6434" s="48" t="s">
        <v>803</v>
      </c>
      <c r="J6434" s="48" t="s">
        <v>803</v>
      </c>
      <c r="K6434" s="48"/>
      <c r="L6434" s="48"/>
      <c r="M6434" s="48"/>
      <c r="N6434" s="48"/>
      <c r="O6434" s="48"/>
      <c r="P6434" s="48"/>
      <c r="Q6434" s="48"/>
      <c r="R6434" s="48"/>
      <c r="S6434" s="48"/>
      <c r="T6434" s="48"/>
      <c r="U6434" s="48"/>
      <c r="V6434" s="48"/>
      <c r="W6434" s="51" t="s">
        <v>5860</v>
      </c>
      <c r="X6434" t="str">
        <f t="shared" si="200"/>
        <v>HD;HD;HD;SS;SS</v>
      </c>
      <c r="Y6434" cm="1">
        <f t="array" ref="Y6434">SUM(_xlfn.XLOOKUP(_xlfn.TOROW(F6434:V6434,1),$AN$34:$AN$43,$AL$34:$AL$43,,0,1))</f>
        <v>27</v>
      </c>
      <c r="Z6434">
        <f t="shared" si="201"/>
        <v>5</v>
      </c>
      <c r="AA6434" t="str">
        <v>WB</v>
      </c>
      <c r="AG6434">
        <v>9950</v>
      </c>
      <c r="AH6434">
        <v>5</v>
      </c>
      <c r="AT6434">
        <v>5</v>
      </c>
    </row>
    <row r="6435" spans="2:46" ht="15" customHeight="1">
      <c r="B6435" s="48">
        <v>8205</v>
      </c>
      <c r="C6435" s="49">
        <v>45465</v>
      </c>
      <c r="D6435" s="50">
        <v>0.63979166666666665</v>
      </c>
      <c r="E6435" s="48" t="s">
        <v>13534</v>
      </c>
      <c r="F6435" s="48" t="s">
        <v>280</v>
      </c>
      <c r="G6435" s="48" t="s">
        <v>803</v>
      </c>
      <c r="H6435" s="48" t="s">
        <v>803</v>
      </c>
      <c r="I6435" s="48" t="s">
        <v>803</v>
      </c>
      <c r="J6435" s="48" t="s">
        <v>803</v>
      </c>
      <c r="K6435" s="48" t="s">
        <v>803</v>
      </c>
      <c r="L6435" s="48" t="s">
        <v>803</v>
      </c>
      <c r="M6435" s="48" t="s">
        <v>51</v>
      </c>
      <c r="N6435" s="48" t="s">
        <v>51</v>
      </c>
      <c r="O6435" s="48" t="s">
        <v>51</v>
      </c>
      <c r="P6435" s="48"/>
      <c r="Q6435" s="48"/>
      <c r="R6435" s="48"/>
      <c r="S6435" s="48"/>
      <c r="T6435" s="48"/>
      <c r="U6435" s="48"/>
      <c r="V6435" s="48"/>
      <c r="W6435" s="51" t="s">
        <v>5861</v>
      </c>
      <c r="X6435" t="str">
        <f t="shared" si="200"/>
        <v>WB;SS;SS;SS;SS;SS;SS;BB;BB;BB</v>
      </c>
      <c r="Y6435" cm="1">
        <f t="array" ref="Y6435">SUM(_xlfn.XLOOKUP(_xlfn.TOROW(F6435:V6435,1),$AN$34:$AN$43,$AL$34:$AL$43,,0,1))</f>
        <v>59</v>
      </c>
      <c r="Z6435">
        <f t="shared" si="201"/>
        <v>10</v>
      </c>
      <c r="AA6435" t="str">
        <v>JB</v>
      </c>
      <c r="AG6435">
        <v>9960</v>
      </c>
      <c r="AH6435">
        <v>5</v>
      </c>
      <c r="AT6435">
        <v>10</v>
      </c>
    </row>
    <row r="6436" spans="2:46" ht="15" customHeight="1">
      <c r="B6436" s="48">
        <v>8206</v>
      </c>
      <c r="C6436" s="49">
        <v>45465</v>
      </c>
      <c r="D6436" s="50">
        <v>0.63980324074074069</v>
      </c>
      <c r="E6436" s="48" t="s">
        <v>13535</v>
      </c>
      <c r="F6436" s="48" t="s">
        <v>51</v>
      </c>
      <c r="G6436" s="48" t="s">
        <v>243</v>
      </c>
      <c r="H6436" s="48" t="s">
        <v>319</v>
      </c>
      <c r="I6436" s="48" t="s">
        <v>803</v>
      </c>
      <c r="J6436" s="48" t="s">
        <v>194</v>
      </c>
      <c r="K6436" s="48" t="s">
        <v>243</v>
      </c>
      <c r="L6436" s="48" t="s">
        <v>51</v>
      </c>
      <c r="M6436" s="48" t="s">
        <v>51</v>
      </c>
      <c r="N6436" s="48" t="s">
        <v>51</v>
      </c>
      <c r="O6436" s="48" t="s">
        <v>803</v>
      </c>
      <c r="P6436" s="48"/>
      <c r="Q6436" s="48"/>
      <c r="R6436" s="48"/>
      <c r="S6436" s="48"/>
      <c r="T6436" s="48"/>
      <c r="U6436" s="48"/>
      <c r="V6436" s="48"/>
      <c r="W6436" s="51" t="s">
        <v>5862</v>
      </c>
      <c r="X6436" t="str">
        <f t="shared" si="200"/>
        <v>BB;CB;FR;SS;DH;CB;BB;BB;BB;SS</v>
      </c>
      <c r="Y6436" cm="1">
        <f t="array" ref="Y6436">SUM(_xlfn.XLOOKUP(_xlfn.TOROW(F6436:V6436,1),$AN$34:$AN$43,$AL$34:$AL$43,,0,1))</f>
        <v>74</v>
      </c>
      <c r="Z6436">
        <f t="shared" si="201"/>
        <v>10</v>
      </c>
      <c r="AA6436" t="str">
        <v>BB</v>
      </c>
      <c r="AG6436">
        <v>9965</v>
      </c>
      <c r="AH6436">
        <v>5</v>
      </c>
      <c r="AT6436">
        <v>10</v>
      </c>
    </row>
    <row r="6437" spans="2:46" ht="15" customHeight="1">
      <c r="B6437" s="48">
        <v>8207</v>
      </c>
      <c r="C6437" s="49">
        <v>45465</v>
      </c>
      <c r="D6437" s="50">
        <v>0.63990740740740737</v>
      </c>
      <c r="E6437" s="48" t="s">
        <v>13536</v>
      </c>
      <c r="F6437" s="48" t="s">
        <v>719</v>
      </c>
      <c r="G6437" s="48" t="s">
        <v>189</v>
      </c>
      <c r="H6437" s="48" t="s">
        <v>319</v>
      </c>
      <c r="I6437" s="48"/>
      <c r="J6437" s="48"/>
      <c r="K6437" s="48"/>
      <c r="L6437" s="48"/>
      <c r="M6437" s="48"/>
      <c r="N6437" s="48"/>
      <c r="O6437" s="48"/>
      <c r="P6437" s="48"/>
      <c r="Q6437" s="48"/>
      <c r="R6437" s="48"/>
      <c r="S6437" s="48"/>
      <c r="T6437" s="48"/>
      <c r="U6437" s="48"/>
      <c r="V6437" s="48"/>
      <c r="W6437" s="51" t="s">
        <v>5863</v>
      </c>
      <c r="X6437" t="str">
        <f t="shared" si="200"/>
        <v>BE;JB;FR</v>
      </c>
      <c r="Y6437" cm="1">
        <f t="array" ref="Y6437">SUM(_xlfn.XLOOKUP(_xlfn.TOROW(F6437:V6437,1),$AN$34:$AN$43,$AL$34:$AL$43,,0,1))</f>
        <v>9</v>
      </c>
      <c r="Z6437">
        <f t="shared" si="201"/>
        <v>3</v>
      </c>
      <c r="AA6437" t="str">
        <v>SS</v>
      </c>
      <c r="AG6437">
        <v>9966</v>
      </c>
      <c r="AH6437">
        <v>5</v>
      </c>
      <c r="AT6437">
        <v>3</v>
      </c>
    </row>
    <row r="6438" spans="2:46" ht="15" customHeight="1">
      <c r="B6438" s="48">
        <v>8208</v>
      </c>
      <c r="C6438" s="49">
        <v>45465</v>
      </c>
      <c r="D6438" s="50">
        <v>0.64170138888888884</v>
      </c>
      <c r="E6438" s="48" t="s">
        <v>13537</v>
      </c>
      <c r="F6438" s="48" t="s">
        <v>304</v>
      </c>
      <c r="G6438" s="48" t="s">
        <v>304</v>
      </c>
      <c r="H6438" s="48" t="s">
        <v>194</v>
      </c>
      <c r="I6438" s="48" t="s">
        <v>803</v>
      </c>
      <c r="J6438" s="48" t="s">
        <v>803</v>
      </c>
      <c r="K6438" s="48" t="s">
        <v>133</v>
      </c>
      <c r="L6438" s="48" t="s">
        <v>133</v>
      </c>
      <c r="M6438" s="48"/>
      <c r="N6438" s="48"/>
      <c r="O6438" s="48"/>
      <c r="P6438" s="48"/>
      <c r="Q6438" s="48"/>
      <c r="R6438" s="48"/>
      <c r="S6438" s="48"/>
      <c r="T6438" s="48"/>
      <c r="U6438" s="48"/>
      <c r="V6438" s="48"/>
      <c r="W6438" s="51" t="s">
        <v>5864</v>
      </c>
      <c r="X6438" t="str">
        <f t="shared" si="200"/>
        <v>HD;HD;DH;SS;SS;SO;SO</v>
      </c>
      <c r="Y6438" cm="1">
        <f t="array" ref="Y6438">SUM(_xlfn.XLOOKUP(_xlfn.TOROW(F6438:V6438,1),$AN$34:$AN$43,$AL$34:$AL$43,,0,1))</f>
        <v>33</v>
      </c>
      <c r="Z6438">
        <f t="shared" si="201"/>
        <v>7</v>
      </c>
      <c r="AA6438" t="str">
        <v>SS</v>
      </c>
      <c r="AG6438">
        <v>9990</v>
      </c>
      <c r="AH6438">
        <v>5</v>
      </c>
      <c r="AT6438">
        <v>7</v>
      </c>
    </row>
    <row r="6439" spans="2:46" ht="15" customHeight="1">
      <c r="B6439" s="48">
        <v>8209</v>
      </c>
      <c r="C6439" s="49">
        <v>45465</v>
      </c>
      <c r="D6439" s="50">
        <v>0.64186342592592593</v>
      </c>
      <c r="E6439" s="48" t="s">
        <v>13538</v>
      </c>
      <c r="F6439" s="48" t="s">
        <v>51</v>
      </c>
      <c r="G6439" s="48" t="s">
        <v>51</v>
      </c>
      <c r="H6439" s="48" t="s">
        <v>319</v>
      </c>
      <c r="I6439" s="48" t="s">
        <v>280</v>
      </c>
      <c r="J6439" s="48" t="s">
        <v>280</v>
      </c>
      <c r="K6439" s="48"/>
      <c r="L6439" s="48"/>
      <c r="M6439" s="48"/>
      <c r="N6439" s="48"/>
      <c r="O6439" s="48"/>
      <c r="P6439" s="48"/>
      <c r="Q6439" s="48"/>
      <c r="R6439" s="48"/>
      <c r="S6439" s="48"/>
      <c r="T6439" s="48"/>
      <c r="U6439" s="48"/>
      <c r="V6439" s="48"/>
      <c r="W6439" s="51" t="s">
        <v>5865</v>
      </c>
      <c r="X6439" t="str">
        <f t="shared" si="200"/>
        <v>BB;BB;FR;WB;WB</v>
      </c>
      <c r="Y6439" cm="1">
        <f t="array" ref="Y6439">SUM(_xlfn.XLOOKUP(_xlfn.TOROW(F6439:V6439,1),$AN$34:$AN$43,$AL$34:$AL$43,,0,1))</f>
        <v>45</v>
      </c>
      <c r="Z6439">
        <f t="shared" si="201"/>
        <v>5</v>
      </c>
      <c r="AA6439" t="str">
        <v>SS</v>
      </c>
      <c r="AG6439">
        <v>9991</v>
      </c>
      <c r="AH6439">
        <v>5</v>
      </c>
      <c r="AT6439">
        <v>5</v>
      </c>
    </row>
    <row r="6440" spans="2:46" ht="15" customHeight="1">
      <c r="B6440" s="48">
        <v>8210</v>
      </c>
      <c r="C6440" s="49">
        <v>45465</v>
      </c>
      <c r="D6440" s="50">
        <v>0.64222222222222225</v>
      </c>
      <c r="E6440" s="48" t="s">
        <v>13539</v>
      </c>
      <c r="F6440" s="48" t="s">
        <v>189</v>
      </c>
      <c r="G6440" s="48" t="s">
        <v>51</v>
      </c>
      <c r="H6440" s="48" t="s">
        <v>719</v>
      </c>
      <c r="I6440" s="48" t="s">
        <v>304</v>
      </c>
      <c r="J6440" s="48" t="s">
        <v>304</v>
      </c>
      <c r="K6440" s="48" t="s">
        <v>319</v>
      </c>
      <c r="L6440" s="48" t="s">
        <v>304</v>
      </c>
      <c r="M6440" s="48"/>
      <c r="N6440" s="48"/>
      <c r="O6440" s="48"/>
      <c r="P6440" s="48"/>
      <c r="Q6440" s="48"/>
      <c r="R6440" s="48"/>
      <c r="S6440" s="48"/>
      <c r="T6440" s="48"/>
      <c r="U6440" s="48"/>
      <c r="V6440" s="48"/>
      <c r="W6440" s="51" t="s">
        <v>5866</v>
      </c>
      <c r="X6440" t="str">
        <f t="shared" si="200"/>
        <v>JB;BB;BE;HD;HD;FR;HD</v>
      </c>
      <c r="Y6440" cm="1">
        <f t="array" ref="Y6440">SUM(_xlfn.XLOOKUP(_xlfn.TOROW(F6440:V6440,1),$AN$34:$AN$43,$AL$34:$AL$43,,0,1))</f>
        <v>40</v>
      </c>
      <c r="Z6440">
        <f t="shared" si="201"/>
        <v>7</v>
      </c>
      <c r="AA6440" t="str">
        <v>SO</v>
      </c>
      <c r="AG6440">
        <v>9999</v>
      </c>
      <c r="AH6440">
        <v>5</v>
      </c>
      <c r="AT6440">
        <v>7</v>
      </c>
    </row>
    <row r="6441" spans="2:46" ht="15" customHeight="1">
      <c r="B6441" s="48">
        <v>8211</v>
      </c>
      <c r="C6441" s="49">
        <v>45465</v>
      </c>
      <c r="D6441" s="50">
        <v>0.64333333333333331</v>
      </c>
      <c r="E6441" s="48" t="s">
        <v>13540</v>
      </c>
      <c r="F6441" s="48" t="s">
        <v>319</v>
      </c>
      <c r="G6441" s="48" t="s">
        <v>319</v>
      </c>
      <c r="H6441" s="48" t="s">
        <v>304</v>
      </c>
      <c r="I6441" s="48" t="s">
        <v>304</v>
      </c>
      <c r="J6441" s="48" t="s">
        <v>803</v>
      </c>
      <c r="K6441" s="48" t="s">
        <v>803</v>
      </c>
      <c r="L6441" s="48"/>
      <c r="M6441" s="48"/>
      <c r="N6441" s="48"/>
      <c r="O6441" s="48"/>
      <c r="P6441" s="48"/>
      <c r="Q6441" s="48"/>
      <c r="R6441" s="48"/>
      <c r="S6441" s="48"/>
      <c r="T6441" s="48"/>
      <c r="U6441" s="48"/>
      <c r="V6441" s="48"/>
      <c r="W6441" s="51" t="s">
        <v>5867</v>
      </c>
      <c r="X6441" t="str">
        <f t="shared" si="200"/>
        <v>FR;FR;HD;HD;SS;SS</v>
      </c>
      <c r="Y6441" cm="1">
        <f t="array" ref="Y6441">SUM(_xlfn.XLOOKUP(_xlfn.TOROW(F6441:V6441,1),$AN$34:$AN$43,$AL$34:$AL$43,,0,1))</f>
        <v>26</v>
      </c>
      <c r="Z6441">
        <f t="shared" si="201"/>
        <v>6</v>
      </c>
      <c r="AA6441" t="str">
        <v>BE</v>
      </c>
      <c r="AG6441">
        <v>10002</v>
      </c>
      <c r="AH6441">
        <v>5</v>
      </c>
      <c r="AT6441">
        <v>6</v>
      </c>
    </row>
    <row r="6442" spans="2:46" ht="15" customHeight="1">
      <c r="B6442" s="48">
        <v>8212</v>
      </c>
      <c r="C6442" s="49">
        <v>45465</v>
      </c>
      <c r="D6442" s="50">
        <v>0.64350694444444445</v>
      </c>
      <c r="E6442" s="48" t="s">
        <v>10999</v>
      </c>
      <c r="F6442" s="48" t="s">
        <v>280</v>
      </c>
      <c r="G6442" s="48" t="s">
        <v>280</v>
      </c>
      <c r="H6442" s="48" t="s">
        <v>280</v>
      </c>
      <c r="I6442" s="48" t="s">
        <v>280</v>
      </c>
      <c r="J6442" s="48" t="s">
        <v>243</v>
      </c>
      <c r="K6442" s="48"/>
      <c r="L6442" s="48"/>
      <c r="M6442" s="48"/>
      <c r="N6442" s="48"/>
      <c r="O6442" s="48"/>
      <c r="P6442" s="48"/>
      <c r="Q6442" s="48"/>
      <c r="R6442" s="48"/>
      <c r="S6442" s="48"/>
      <c r="T6442" s="48"/>
      <c r="U6442" s="48"/>
      <c r="V6442" s="48"/>
      <c r="W6442" s="51" t="s">
        <v>5868</v>
      </c>
      <c r="X6442" t="str">
        <f t="shared" si="200"/>
        <v>WB;WB;WB;WB;CB</v>
      </c>
      <c r="Y6442" cm="1">
        <f t="array" ref="Y6442">SUM(_xlfn.XLOOKUP(_xlfn.TOROW(F6442:V6442,1),$AN$34:$AN$43,$AL$34:$AL$43,,0,1))</f>
        <v>52</v>
      </c>
      <c r="Z6442">
        <f t="shared" si="201"/>
        <v>5</v>
      </c>
      <c r="AA6442" t="str">
        <v>BE</v>
      </c>
      <c r="AG6442">
        <v>10007</v>
      </c>
      <c r="AH6442">
        <v>5</v>
      </c>
      <c r="AT6442">
        <v>5</v>
      </c>
    </row>
    <row r="6443" spans="2:46" ht="15" customHeight="1">
      <c r="B6443" s="48">
        <v>8213</v>
      </c>
      <c r="C6443" s="49">
        <v>45465</v>
      </c>
      <c r="D6443" s="50">
        <v>0.64460648148148147</v>
      </c>
      <c r="E6443" s="48" t="s">
        <v>13541</v>
      </c>
      <c r="F6443" s="48" t="s">
        <v>280</v>
      </c>
      <c r="G6443" s="48" t="s">
        <v>280</v>
      </c>
      <c r="H6443" s="48" t="s">
        <v>719</v>
      </c>
      <c r="I6443" s="48" t="s">
        <v>304</v>
      </c>
      <c r="J6443" s="48" t="s">
        <v>51</v>
      </c>
      <c r="K6443" s="48"/>
      <c r="L6443" s="48"/>
      <c r="M6443" s="48"/>
      <c r="N6443" s="48"/>
      <c r="O6443" s="48"/>
      <c r="P6443" s="48"/>
      <c r="Q6443" s="48"/>
      <c r="R6443" s="48"/>
      <c r="S6443" s="48"/>
      <c r="T6443" s="48"/>
      <c r="U6443" s="48"/>
      <c r="V6443" s="48"/>
      <c r="W6443" s="51" t="s">
        <v>5869</v>
      </c>
      <c r="X6443" t="str">
        <f t="shared" si="200"/>
        <v>WB;WB;BE;HD;BB</v>
      </c>
      <c r="Y6443" cm="1">
        <f t="array" ref="Y6443">SUM(_xlfn.XLOOKUP(_xlfn.TOROW(F6443:V6443,1),$AN$34:$AN$43,$AL$34:$AL$43,,0,1))</f>
        <v>44</v>
      </c>
      <c r="Z6443">
        <f t="shared" si="201"/>
        <v>5</v>
      </c>
      <c r="AA6443" t="str">
        <v>WB</v>
      </c>
      <c r="AG6443">
        <v>10014</v>
      </c>
      <c r="AH6443">
        <v>5</v>
      </c>
      <c r="AT6443">
        <v>5</v>
      </c>
    </row>
    <row r="6444" spans="2:46" ht="15" customHeight="1">
      <c r="B6444" s="48">
        <v>8214</v>
      </c>
      <c r="C6444" s="49">
        <v>45465</v>
      </c>
      <c r="D6444" s="50">
        <v>0.64541666666666664</v>
      </c>
      <c r="E6444" s="48" t="s">
        <v>13542</v>
      </c>
      <c r="F6444" s="48" t="s">
        <v>319</v>
      </c>
      <c r="G6444" s="48" t="s">
        <v>189</v>
      </c>
      <c r="H6444" s="48" t="s">
        <v>243</v>
      </c>
      <c r="I6444" s="48" t="s">
        <v>194</v>
      </c>
      <c r="J6444" s="48" t="s">
        <v>189</v>
      </c>
      <c r="K6444" s="48" t="s">
        <v>304</v>
      </c>
      <c r="L6444" s="48" t="s">
        <v>304</v>
      </c>
      <c r="M6444" s="48"/>
      <c r="N6444" s="48"/>
      <c r="O6444" s="48"/>
      <c r="P6444" s="48"/>
      <c r="Q6444" s="48"/>
      <c r="R6444" s="48"/>
      <c r="S6444" s="48"/>
      <c r="T6444" s="48"/>
      <c r="U6444" s="48"/>
      <c r="V6444" s="48"/>
      <c r="W6444" s="51" t="s">
        <v>5870</v>
      </c>
      <c r="X6444" t="str">
        <f t="shared" si="200"/>
        <v>FR;JB;CB;DH;JB;HD;HD</v>
      </c>
      <c r="Y6444" cm="1">
        <f t="array" ref="Y6444">SUM(_xlfn.XLOOKUP(_xlfn.TOROW(F6444:V6444,1),$AN$34:$AN$43,$AL$34:$AL$43,,0,1))</f>
        <v>36</v>
      </c>
      <c r="Z6444">
        <f t="shared" si="201"/>
        <v>7</v>
      </c>
      <c r="AA6444" t="str">
        <v>WB</v>
      </c>
      <c r="AG6444">
        <v>10021</v>
      </c>
      <c r="AH6444">
        <v>5</v>
      </c>
      <c r="AT6444">
        <v>7</v>
      </c>
    </row>
    <row r="6445" spans="2:46" ht="15" customHeight="1">
      <c r="B6445" s="48">
        <v>8215</v>
      </c>
      <c r="C6445" s="49">
        <v>45465</v>
      </c>
      <c r="D6445" s="50">
        <v>0.64936342592592589</v>
      </c>
      <c r="E6445" s="48" t="s">
        <v>13543</v>
      </c>
      <c r="F6445" s="48" t="s">
        <v>803</v>
      </c>
      <c r="G6445" s="48" t="s">
        <v>304</v>
      </c>
      <c r="H6445" s="48" t="s">
        <v>304</v>
      </c>
      <c r="I6445" s="48" t="s">
        <v>133</v>
      </c>
      <c r="J6445" s="48" t="s">
        <v>803</v>
      </c>
      <c r="K6445" s="48" t="s">
        <v>280</v>
      </c>
      <c r="L6445" s="48" t="s">
        <v>243</v>
      </c>
      <c r="M6445" s="48"/>
      <c r="N6445" s="48"/>
      <c r="O6445" s="48"/>
      <c r="P6445" s="48"/>
      <c r="Q6445" s="48"/>
      <c r="R6445" s="48"/>
      <c r="S6445" s="48"/>
      <c r="T6445" s="48"/>
      <c r="U6445" s="48"/>
      <c r="V6445" s="48"/>
      <c r="W6445" s="51" t="s">
        <v>5871</v>
      </c>
      <c r="X6445" t="str">
        <f t="shared" si="200"/>
        <v>SS;HD;HD;SO;SS;WB;CB</v>
      </c>
      <c r="Y6445" cm="1">
        <f t="array" ref="Y6445">SUM(_xlfn.XLOOKUP(_xlfn.TOROW(F6445:V6445,1),$AN$34:$AN$43,$AL$34:$AL$43,,0,1))</f>
        <v>41</v>
      </c>
      <c r="Z6445">
        <f t="shared" si="201"/>
        <v>7</v>
      </c>
      <c r="AA6445" t="str">
        <v>JB</v>
      </c>
      <c r="AG6445">
        <v>10043</v>
      </c>
      <c r="AH6445">
        <v>5</v>
      </c>
      <c r="AT6445">
        <v>7</v>
      </c>
    </row>
    <row r="6446" spans="2:46" ht="15" customHeight="1">
      <c r="B6446" s="48">
        <v>8216</v>
      </c>
      <c r="C6446" s="49">
        <v>45465</v>
      </c>
      <c r="D6446" s="50">
        <v>0.64990740740740738</v>
      </c>
      <c r="E6446" s="48" t="s">
        <v>13544</v>
      </c>
      <c r="F6446" s="48" t="s">
        <v>51</v>
      </c>
      <c r="G6446" s="48" t="s">
        <v>803</v>
      </c>
      <c r="H6446" s="48" t="s">
        <v>133</v>
      </c>
      <c r="I6446" s="48" t="s">
        <v>280</v>
      </c>
      <c r="J6446" s="48"/>
      <c r="K6446" s="48"/>
      <c r="L6446" s="48"/>
      <c r="M6446" s="48"/>
      <c r="N6446" s="48"/>
      <c r="O6446" s="48"/>
      <c r="P6446" s="48"/>
      <c r="Q6446" s="48"/>
      <c r="R6446" s="48"/>
      <c r="S6446" s="48"/>
      <c r="T6446" s="48"/>
      <c r="U6446" s="48"/>
      <c r="V6446" s="48"/>
      <c r="W6446" s="51" t="s">
        <v>5872</v>
      </c>
      <c r="X6446" t="str">
        <f t="shared" si="200"/>
        <v>BB;SS;SO;WB</v>
      </c>
      <c r="Y6446" cm="1">
        <f t="array" ref="Y6446">SUM(_xlfn.XLOOKUP(_xlfn.TOROW(F6446:V6446,1),$AN$34:$AN$43,$AL$34:$AL$43,,0,1))</f>
        <v>26</v>
      </c>
      <c r="Z6446">
        <f t="shared" si="201"/>
        <v>4</v>
      </c>
      <c r="AA6446" t="str">
        <v>JB</v>
      </c>
      <c r="AG6446">
        <v>10048</v>
      </c>
      <c r="AH6446">
        <v>5</v>
      </c>
      <c r="AT6446">
        <v>4</v>
      </c>
    </row>
    <row r="6447" spans="2:46" ht="15" customHeight="1">
      <c r="B6447" s="48">
        <v>8217</v>
      </c>
      <c r="C6447" s="49">
        <v>45465</v>
      </c>
      <c r="D6447" s="50">
        <v>0.65157407407407408</v>
      </c>
      <c r="E6447" s="48" t="s">
        <v>11212</v>
      </c>
      <c r="F6447" s="48" t="s">
        <v>133</v>
      </c>
      <c r="G6447" s="48" t="s">
        <v>133</v>
      </c>
      <c r="H6447" s="48" t="s">
        <v>803</v>
      </c>
      <c r="I6447" s="48" t="s">
        <v>51</v>
      </c>
      <c r="J6447" s="48"/>
      <c r="K6447" s="48"/>
      <c r="L6447" s="48"/>
      <c r="M6447" s="48"/>
      <c r="N6447" s="48"/>
      <c r="O6447" s="48"/>
      <c r="P6447" s="48"/>
      <c r="Q6447" s="48"/>
      <c r="R6447" s="48"/>
      <c r="S6447" s="48"/>
      <c r="T6447" s="48"/>
      <c r="U6447" s="48"/>
      <c r="V6447" s="48"/>
      <c r="W6447" s="51" t="s">
        <v>5873</v>
      </c>
      <c r="X6447" t="str">
        <f t="shared" si="200"/>
        <v>SO;SO;SS;BB</v>
      </c>
      <c r="Y6447" cm="1">
        <f t="array" ref="Y6447">SUM(_xlfn.XLOOKUP(_xlfn.TOROW(F6447:V6447,1),$AN$34:$AN$43,$AL$34:$AL$43,,0,1))</f>
        <v>17</v>
      </c>
      <c r="Z6447">
        <f t="shared" si="201"/>
        <v>4</v>
      </c>
      <c r="AA6447" t="str">
        <v>JB</v>
      </c>
      <c r="AG6447">
        <v>10058</v>
      </c>
      <c r="AH6447">
        <v>5</v>
      </c>
      <c r="AT6447">
        <v>4</v>
      </c>
    </row>
    <row r="6448" spans="2:46" ht="15" customHeight="1">
      <c r="B6448" s="48">
        <v>8218</v>
      </c>
      <c r="C6448" s="49">
        <v>45465</v>
      </c>
      <c r="D6448" s="50">
        <v>0.65350694444444446</v>
      </c>
      <c r="E6448" s="48" t="s">
        <v>13545</v>
      </c>
      <c r="F6448" s="48" t="s">
        <v>194</v>
      </c>
      <c r="G6448" s="48" t="s">
        <v>194</v>
      </c>
      <c r="H6448" s="48" t="s">
        <v>194</v>
      </c>
      <c r="I6448" s="48" t="s">
        <v>194</v>
      </c>
      <c r="J6448" s="48" t="s">
        <v>280</v>
      </c>
      <c r="K6448" s="48"/>
      <c r="L6448" s="48"/>
      <c r="M6448" s="48"/>
      <c r="N6448" s="48"/>
      <c r="O6448" s="48"/>
      <c r="P6448" s="48"/>
      <c r="Q6448" s="48"/>
      <c r="R6448" s="48"/>
      <c r="S6448" s="48"/>
      <c r="T6448" s="48"/>
      <c r="U6448" s="48"/>
      <c r="V6448" s="48"/>
      <c r="W6448" s="51" t="s">
        <v>5874</v>
      </c>
      <c r="X6448" t="str">
        <f t="shared" si="200"/>
        <v>DH;DH;DH;DH;WB</v>
      </c>
      <c r="Y6448" cm="1">
        <f t="array" ref="Y6448">SUM(_xlfn.XLOOKUP(_xlfn.TOROW(F6448:V6448,1),$AN$34:$AN$43,$AL$34:$AL$43,,0,1))</f>
        <v>47</v>
      </c>
      <c r="Z6448">
        <f t="shared" si="201"/>
        <v>5</v>
      </c>
      <c r="AA6448" t="str">
        <v>SS</v>
      </c>
      <c r="AG6448">
        <v>10074</v>
      </c>
      <c r="AH6448">
        <v>5</v>
      </c>
      <c r="AT6448">
        <v>5</v>
      </c>
    </row>
    <row r="6449" spans="2:46" ht="15" customHeight="1">
      <c r="B6449" s="48">
        <v>8219</v>
      </c>
      <c r="C6449" s="49">
        <v>45465</v>
      </c>
      <c r="D6449" s="50">
        <v>0.65408564814814818</v>
      </c>
      <c r="E6449" s="48" t="s">
        <v>13546</v>
      </c>
      <c r="F6449" s="48" t="s">
        <v>803</v>
      </c>
      <c r="G6449" s="48" t="s">
        <v>719</v>
      </c>
      <c r="H6449" s="48" t="s">
        <v>719</v>
      </c>
      <c r="I6449" s="48" t="s">
        <v>719</v>
      </c>
      <c r="J6449" s="48"/>
      <c r="K6449" s="48"/>
      <c r="L6449" s="48"/>
      <c r="M6449" s="48"/>
      <c r="N6449" s="48"/>
      <c r="O6449" s="48"/>
      <c r="P6449" s="48"/>
      <c r="Q6449" s="48"/>
      <c r="R6449" s="48"/>
      <c r="S6449" s="48"/>
      <c r="T6449" s="48"/>
      <c r="U6449" s="48"/>
      <c r="V6449" s="48"/>
      <c r="W6449" s="51" t="s">
        <v>5875</v>
      </c>
      <c r="X6449" t="str">
        <f t="shared" si="200"/>
        <v>SS;BE;BE;BE</v>
      </c>
      <c r="Y6449" cm="1">
        <f t="array" ref="Y6449">SUM(_xlfn.XLOOKUP(_xlfn.TOROW(F6449:V6449,1),$AN$34:$AN$43,$AL$34:$AL$43,,0,1))</f>
        <v>18</v>
      </c>
      <c r="Z6449">
        <f t="shared" si="201"/>
        <v>4</v>
      </c>
      <c r="AA6449" t="str">
        <v>HD</v>
      </c>
      <c r="AG6449">
        <v>10088</v>
      </c>
      <c r="AH6449">
        <v>5</v>
      </c>
      <c r="AT6449">
        <v>4</v>
      </c>
    </row>
    <row r="6450" spans="2:46" ht="15" customHeight="1">
      <c r="B6450" s="48">
        <v>8220</v>
      </c>
      <c r="C6450" s="49">
        <v>45465</v>
      </c>
      <c r="D6450" s="50">
        <v>0.65554398148148152</v>
      </c>
      <c r="E6450" s="48" t="s">
        <v>8278</v>
      </c>
      <c r="F6450" s="48" t="s">
        <v>194</v>
      </c>
      <c r="G6450" s="48" t="s">
        <v>194</v>
      </c>
      <c r="H6450" s="48" t="s">
        <v>194</v>
      </c>
      <c r="I6450" s="48" t="s">
        <v>194</v>
      </c>
      <c r="J6450" s="48"/>
      <c r="K6450" s="48"/>
      <c r="L6450" s="48"/>
      <c r="M6450" s="48"/>
      <c r="N6450" s="48"/>
      <c r="O6450" s="48"/>
      <c r="P6450" s="48"/>
      <c r="Q6450" s="48"/>
      <c r="R6450" s="48"/>
      <c r="S6450" s="48"/>
      <c r="T6450" s="48"/>
      <c r="U6450" s="48"/>
      <c r="V6450" s="48"/>
      <c r="W6450" s="51" t="s">
        <v>259</v>
      </c>
      <c r="X6450" t="str">
        <f t="shared" si="200"/>
        <v>DH;DH;DH;DH</v>
      </c>
      <c r="Y6450" cm="1">
        <f t="array" ref="Y6450">SUM(_xlfn.XLOOKUP(_xlfn.TOROW(F6450:V6450,1),$AN$34:$AN$43,$AL$34:$AL$43,,0,1))</f>
        <v>36</v>
      </c>
      <c r="Z6450">
        <f t="shared" si="201"/>
        <v>4</v>
      </c>
      <c r="AA6450" t="str">
        <v>BE</v>
      </c>
      <c r="AG6450">
        <v>10090</v>
      </c>
      <c r="AH6450">
        <v>5</v>
      </c>
      <c r="AT6450">
        <v>4</v>
      </c>
    </row>
    <row r="6451" spans="2:46" ht="15" customHeight="1">
      <c r="B6451" s="48">
        <v>8221</v>
      </c>
      <c r="C6451" s="49">
        <v>45465</v>
      </c>
      <c r="D6451" s="50">
        <v>0.65780092592592587</v>
      </c>
      <c r="E6451" s="48" t="s">
        <v>13547</v>
      </c>
      <c r="F6451" s="48" t="s">
        <v>319</v>
      </c>
      <c r="G6451" s="48" t="s">
        <v>319</v>
      </c>
      <c r="H6451" s="48" t="s">
        <v>51</v>
      </c>
      <c r="I6451" s="48" t="s">
        <v>719</v>
      </c>
      <c r="J6451" s="48" t="s">
        <v>719</v>
      </c>
      <c r="K6451" s="48" t="s">
        <v>719</v>
      </c>
      <c r="L6451" s="48"/>
      <c r="M6451" s="48"/>
      <c r="N6451" s="48"/>
      <c r="O6451" s="48"/>
      <c r="P6451" s="48"/>
      <c r="Q6451" s="48"/>
      <c r="R6451" s="48"/>
      <c r="S6451" s="48"/>
      <c r="T6451" s="48"/>
      <c r="U6451" s="48"/>
      <c r="V6451" s="48"/>
      <c r="W6451" s="51" t="s">
        <v>5876</v>
      </c>
      <c r="X6451" t="str">
        <f t="shared" si="200"/>
        <v>FR;FR;BB;BE;BE;BE</v>
      </c>
      <c r="Y6451" cm="1">
        <f t="array" ref="Y6451">SUM(_xlfn.XLOOKUP(_xlfn.TOROW(F6451:V6451,1),$AN$34:$AN$43,$AL$34:$AL$43,,0,1))</f>
        <v>31</v>
      </c>
      <c r="Z6451">
        <f t="shared" si="201"/>
        <v>6</v>
      </c>
      <c r="AA6451" t="str">
        <v>SS</v>
      </c>
      <c r="AG6451">
        <v>10092</v>
      </c>
      <c r="AH6451">
        <v>5</v>
      </c>
      <c r="AT6451">
        <v>6</v>
      </c>
    </row>
    <row r="6452" spans="2:46" ht="15" customHeight="1">
      <c r="B6452" s="48">
        <v>8222</v>
      </c>
      <c r="C6452" s="49">
        <v>45465</v>
      </c>
      <c r="D6452" s="50">
        <v>0.65854166666666669</v>
      </c>
      <c r="E6452" s="48" t="s">
        <v>13548</v>
      </c>
      <c r="F6452" s="48" t="s">
        <v>51</v>
      </c>
      <c r="G6452" s="48" t="s">
        <v>304</v>
      </c>
      <c r="H6452" s="48" t="s">
        <v>51</v>
      </c>
      <c r="I6452" s="48"/>
      <c r="J6452" s="48"/>
      <c r="K6452" s="48"/>
      <c r="L6452" s="48"/>
      <c r="M6452" s="48"/>
      <c r="N6452" s="48"/>
      <c r="O6452" s="48"/>
      <c r="P6452" s="48"/>
      <c r="Q6452" s="48"/>
      <c r="R6452" s="48"/>
      <c r="S6452" s="48"/>
      <c r="T6452" s="48"/>
      <c r="U6452" s="48"/>
      <c r="V6452" s="48"/>
      <c r="W6452" s="51" t="s">
        <v>5877</v>
      </c>
      <c r="X6452" t="str">
        <f t="shared" si="200"/>
        <v>BB;HD;BB</v>
      </c>
      <c r="Y6452" cm="1">
        <f t="array" ref="Y6452">SUM(_xlfn.XLOOKUP(_xlfn.TOROW(F6452:V6452,1),$AN$34:$AN$43,$AL$34:$AL$43,,0,1))</f>
        <v>27</v>
      </c>
      <c r="Z6452">
        <f t="shared" si="201"/>
        <v>3</v>
      </c>
      <c r="AA6452" t="str">
        <v>SS</v>
      </c>
      <c r="AG6452">
        <v>10094</v>
      </c>
      <c r="AH6452">
        <v>5</v>
      </c>
      <c r="AT6452">
        <v>3</v>
      </c>
    </row>
    <row r="6453" spans="2:46" ht="15" customHeight="1">
      <c r="B6453" s="48">
        <v>8223</v>
      </c>
      <c r="C6453" s="49">
        <v>45465</v>
      </c>
      <c r="D6453" s="50">
        <v>0.65871527777777783</v>
      </c>
      <c r="E6453" s="48" t="s">
        <v>13549</v>
      </c>
      <c r="F6453" s="48" t="s">
        <v>280</v>
      </c>
      <c r="G6453" s="48" t="s">
        <v>243</v>
      </c>
      <c r="H6453" s="48" t="s">
        <v>51</v>
      </c>
      <c r="I6453" s="48" t="s">
        <v>51</v>
      </c>
      <c r="J6453" s="48" t="s">
        <v>304</v>
      </c>
      <c r="K6453" s="48" t="s">
        <v>319</v>
      </c>
      <c r="L6453" s="48"/>
      <c r="M6453" s="48"/>
      <c r="N6453" s="48"/>
      <c r="O6453" s="48"/>
      <c r="P6453" s="48"/>
      <c r="Q6453" s="48"/>
      <c r="R6453" s="48"/>
      <c r="S6453" s="48"/>
      <c r="T6453" s="48"/>
      <c r="U6453" s="48"/>
      <c r="V6453" s="48"/>
      <c r="W6453" s="51" t="s">
        <v>5878</v>
      </c>
      <c r="X6453" t="str">
        <f t="shared" si="200"/>
        <v>WB;CB;BB;BB;HD;FR</v>
      </c>
      <c r="Y6453" cm="1">
        <f t="array" ref="Y6453">SUM(_xlfn.XLOOKUP(_xlfn.TOROW(F6453:V6453,1),$AN$34:$AN$43,$AL$34:$AL$43,,0,1))</f>
        <v>49</v>
      </c>
      <c r="Z6453">
        <f t="shared" si="201"/>
        <v>6</v>
      </c>
      <c r="AA6453" t="str">
        <v>BB</v>
      </c>
      <c r="AG6453">
        <v>10104</v>
      </c>
      <c r="AH6453">
        <v>5</v>
      </c>
      <c r="AT6453">
        <v>6</v>
      </c>
    </row>
    <row r="6454" spans="2:46" ht="15" customHeight="1">
      <c r="B6454" s="48">
        <v>8224</v>
      </c>
      <c r="C6454" s="49">
        <v>45465</v>
      </c>
      <c r="D6454" s="50">
        <v>0.66023148148148147</v>
      </c>
      <c r="E6454" s="48" t="s">
        <v>8180</v>
      </c>
      <c r="F6454" s="48" t="s">
        <v>803</v>
      </c>
      <c r="G6454" s="48" t="s">
        <v>803</v>
      </c>
      <c r="H6454" s="48"/>
      <c r="I6454" s="48"/>
      <c r="J6454" s="48"/>
      <c r="K6454" s="48"/>
      <c r="L6454" s="48"/>
      <c r="M6454" s="48"/>
      <c r="N6454" s="48"/>
      <c r="O6454" s="48"/>
      <c r="P6454" s="48"/>
      <c r="Q6454" s="48"/>
      <c r="R6454" s="48"/>
      <c r="S6454" s="48"/>
      <c r="T6454" s="48"/>
      <c r="U6454" s="48"/>
      <c r="V6454" s="48"/>
      <c r="W6454" s="51" t="s">
        <v>477</v>
      </c>
      <c r="X6454" t="str">
        <f t="shared" si="200"/>
        <v>SS;SS</v>
      </c>
      <c r="Y6454" cm="1">
        <f t="array" ref="Y6454">SUM(_xlfn.XLOOKUP(_xlfn.TOROW(F6454:V6454,1),$AN$34:$AN$43,$AL$34:$AL$43,,0,1))</f>
        <v>6</v>
      </c>
      <c r="Z6454">
        <f t="shared" si="201"/>
        <v>2</v>
      </c>
      <c r="AA6454" t="str">
        <v>BB</v>
      </c>
      <c r="AG6454">
        <v>10107</v>
      </c>
      <c r="AH6454">
        <v>5</v>
      </c>
      <c r="AT6454">
        <v>2</v>
      </c>
    </row>
    <row r="6455" spans="2:46" ht="15" customHeight="1">
      <c r="B6455" s="48">
        <v>8225</v>
      </c>
      <c r="C6455" s="49">
        <v>45465</v>
      </c>
      <c r="D6455" s="50">
        <v>0.66055555555555556</v>
      </c>
      <c r="E6455" s="48" t="s">
        <v>13550</v>
      </c>
      <c r="F6455" s="48" t="s">
        <v>133</v>
      </c>
      <c r="G6455" s="48" t="s">
        <v>803</v>
      </c>
      <c r="H6455" s="48" t="s">
        <v>194</v>
      </c>
      <c r="I6455" s="48" t="s">
        <v>194</v>
      </c>
      <c r="J6455" s="48"/>
      <c r="K6455" s="48"/>
      <c r="L6455" s="48"/>
      <c r="M6455" s="48"/>
      <c r="N6455" s="48"/>
      <c r="O6455" s="48"/>
      <c r="P6455" s="48"/>
      <c r="Q6455" s="48"/>
      <c r="R6455" s="48"/>
      <c r="S6455" s="48"/>
      <c r="T6455" s="48"/>
      <c r="U6455" s="48"/>
      <c r="V6455" s="48"/>
      <c r="W6455" s="51" t="s">
        <v>5879</v>
      </c>
      <c r="X6455" t="str">
        <f t="shared" si="200"/>
        <v>SO;SS;DH;DH</v>
      </c>
      <c r="Y6455" cm="1">
        <f t="array" ref="Y6455">SUM(_xlfn.XLOOKUP(_xlfn.TOROW(F6455:V6455,1),$AN$34:$AN$43,$AL$34:$AL$43,,0,1))</f>
        <v>23</v>
      </c>
      <c r="Z6455">
        <f t="shared" si="201"/>
        <v>4</v>
      </c>
      <c r="AA6455" t="str">
        <v>BB</v>
      </c>
      <c r="AG6455">
        <v>10110</v>
      </c>
      <c r="AH6455">
        <v>5</v>
      </c>
      <c r="AT6455">
        <v>4</v>
      </c>
    </row>
    <row r="6456" spans="2:46" ht="15" customHeight="1">
      <c r="B6456" s="48">
        <v>8226</v>
      </c>
      <c r="C6456" s="49">
        <v>45465</v>
      </c>
      <c r="D6456" s="50">
        <v>0.66107638888888887</v>
      </c>
      <c r="E6456" s="48" t="s">
        <v>13551</v>
      </c>
      <c r="F6456" s="48" t="s">
        <v>243</v>
      </c>
      <c r="G6456" s="48" t="s">
        <v>319</v>
      </c>
      <c r="H6456" s="48" t="s">
        <v>133</v>
      </c>
      <c r="I6456" s="48" t="s">
        <v>51</v>
      </c>
      <c r="J6456" s="48" t="s">
        <v>319</v>
      </c>
      <c r="K6456" s="48" t="s">
        <v>719</v>
      </c>
      <c r="L6456" s="48" t="s">
        <v>133</v>
      </c>
      <c r="M6456" s="48" t="s">
        <v>133</v>
      </c>
      <c r="N6456" s="48" t="s">
        <v>719</v>
      </c>
      <c r="O6456" s="48" t="s">
        <v>189</v>
      </c>
      <c r="P6456" s="48" t="s">
        <v>319</v>
      </c>
      <c r="Q6456" s="48"/>
      <c r="R6456" s="48"/>
      <c r="S6456" s="48"/>
      <c r="T6456" s="48"/>
      <c r="U6456" s="48"/>
      <c r="V6456" s="48"/>
      <c r="W6456" s="51" t="s">
        <v>5880</v>
      </c>
      <c r="X6456" t="str">
        <f t="shared" si="200"/>
        <v>CB;FR;SO;BB;FR;BE;SO;SO;BE;JB;FR</v>
      </c>
      <c r="Y6456" cm="1">
        <f t="array" ref="Y6456">SUM(_xlfn.XLOOKUP(_xlfn.TOROW(F6456:V6456,1),$AN$34:$AN$43,$AL$34:$AL$43,,0,1))</f>
        <v>44</v>
      </c>
      <c r="Z6456">
        <f t="shared" si="201"/>
        <v>11</v>
      </c>
      <c r="AA6456" t="str">
        <v>WB</v>
      </c>
      <c r="AG6456">
        <v>10124</v>
      </c>
      <c r="AH6456">
        <v>5</v>
      </c>
      <c r="AT6456">
        <v>11</v>
      </c>
    </row>
    <row r="6457" spans="2:46" ht="15" customHeight="1">
      <c r="B6457" s="48">
        <v>8227</v>
      </c>
      <c r="C6457" s="49">
        <v>45465</v>
      </c>
      <c r="D6457" s="50">
        <v>0.66193287037037041</v>
      </c>
      <c r="E6457" s="48" t="s">
        <v>13552</v>
      </c>
      <c r="F6457" s="48" t="s">
        <v>719</v>
      </c>
      <c r="G6457" s="48" t="s">
        <v>719</v>
      </c>
      <c r="H6457" s="48" t="s">
        <v>304</v>
      </c>
      <c r="I6457" s="48" t="s">
        <v>304</v>
      </c>
      <c r="J6457" s="48" t="s">
        <v>304</v>
      </c>
      <c r="K6457" s="48" t="s">
        <v>243</v>
      </c>
      <c r="L6457" s="48" t="s">
        <v>243</v>
      </c>
      <c r="M6457" s="48"/>
      <c r="N6457" s="48"/>
      <c r="O6457" s="48"/>
      <c r="P6457" s="48"/>
      <c r="Q6457" s="48"/>
      <c r="R6457" s="48"/>
      <c r="S6457" s="48"/>
      <c r="T6457" s="48"/>
      <c r="U6457" s="48"/>
      <c r="V6457" s="48"/>
      <c r="W6457" s="51" t="s">
        <v>5881</v>
      </c>
      <c r="X6457" t="str">
        <f t="shared" si="200"/>
        <v>BE;BE;HD;HD;HD;CB;CB</v>
      </c>
      <c r="Y6457" cm="1">
        <f t="array" ref="Y6457">SUM(_xlfn.XLOOKUP(_xlfn.TOROW(F6457:V6457,1),$AN$34:$AN$43,$AL$34:$AL$43,,0,1))</f>
        <v>47</v>
      </c>
      <c r="Z6457">
        <f t="shared" si="201"/>
        <v>7</v>
      </c>
      <c r="AA6457" t="str">
        <v>WB</v>
      </c>
      <c r="AG6457">
        <v>10147</v>
      </c>
      <c r="AH6457">
        <v>5</v>
      </c>
      <c r="AT6457">
        <v>7</v>
      </c>
    </row>
    <row r="6458" spans="2:46" ht="15" customHeight="1">
      <c r="B6458" s="48">
        <v>8228</v>
      </c>
      <c r="C6458" s="49">
        <v>45465</v>
      </c>
      <c r="D6458" s="50">
        <v>0.66342592592592597</v>
      </c>
      <c r="E6458" s="48" t="s">
        <v>10134</v>
      </c>
      <c r="F6458" s="48" t="s">
        <v>803</v>
      </c>
      <c r="G6458" s="48" t="s">
        <v>133</v>
      </c>
      <c r="H6458" s="48"/>
      <c r="I6458" s="48"/>
      <c r="J6458" s="48"/>
      <c r="K6458" s="48"/>
      <c r="L6458" s="48"/>
      <c r="M6458" s="48"/>
      <c r="N6458" s="48"/>
      <c r="O6458" s="48"/>
      <c r="P6458" s="48"/>
      <c r="Q6458" s="48"/>
      <c r="R6458" s="48"/>
      <c r="S6458" s="48"/>
      <c r="T6458" s="48"/>
      <c r="U6458" s="48"/>
      <c r="V6458" s="48"/>
      <c r="W6458" s="51" t="s">
        <v>5882</v>
      </c>
      <c r="X6458" t="str">
        <f t="shared" si="200"/>
        <v>SS;SO</v>
      </c>
      <c r="Y6458" cm="1">
        <f t="array" ref="Y6458">SUM(_xlfn.XLOOKUP(_xlfn.TOROW(F6458:V6458,1),$AN$34:$AN$43,$AL$34:$AL$43,,0,1))</f>
        <v>5</v>
      </c>
      <c r="Z6458">
        <f t="shared" si="201"/>
        <v>2</v>
      </c>
      <c r="AA6458" t="str">
        <v>SO</v>
      </c>
      <c r="AG6458">
        <v>10148</v>
      </c>
      <c r="AH6458">
        <v>5</v>
      </c>
      <c r="AT6458">
        <v>2</v>
      </c>
    </row>
    <row r="6459" spans="2:46" ht="15" customHeight="1">
      <c r="B6459" s="48">
        <v>8229</v>
      </c>
      <c r="C6459" s="49">
        <v>45465</v>
      </c>
      <c r="D6459" s="50">
        <v>0.66393518518518524</v>
      </c>
      <c r="E6459" s="48" t="s">
        <v>13553</v>
      </c>
      <c r="F6459" s="48" t="s">
        <v>194</v>
      </c>
      <c r="G6459" s="48" t="s">
        <v>133</v>
      </c>
      <c r="H6459" s="48" t="s">
        <v>304</v>
      </c>
      <c r="I6459" s="48" t="s">
        <v>280</v>
      </c>
      <c r="J6459" s="48" t="s">
        <v>304</v>
      </c>
      <c r="K6459" s="48" t="s">
        <v>280</v>
      </c>
      <c r="L6459" s="48" t="s">
        <v>280</v>
      </c>
      <c r="M6459" s="48" t="s">
        <v>51</v>
      </c>
      <c r="N6459" s="48" t="s">
        <v>194</v>
      </c>
      <c r="O6459" s="48"/>
      <c r="P6459" s="48"/>
      <c r="Q6459" s="48"/>
      <c r="R6459" s="48"/>
      <c r="S6459" s="48"/>
      <c r="T6459" s="48"/>
      <c r="U6459" s="48"/>
      <c r="V6459" s="48"/>
      <c r="W6459" s="51" t="s">
        <v>5883</v>
      </c>
      <c r="X6459" t="str">
        <f t="shared" si="200"/>
        <v>DH;SO;HD;WB;HD;WB;WB;BB;DH</v>
      </c>
      <c r="Y6459" cm="1">
        <f t="array" ref="Y6459">SUM(_xlfn.XLOOKUP(_xlfn.TOROW(F6459:V6459,1),$AN$34:$AN$43,$AL$34:$AL$43,,0,1))</f>
        <v>77</v>
      </c>
      <c r="Z6459">
        <f t="shared" si="201"/>
        <v>9</v>
      </c>
      <c r="AA6459" t="str">
        <v>FR</v>
      </c>
      <c r="AG6459">
        <v>10151</v>
      </c>
      <c r="AH6459">
        <v>5</v>
      </c>
      <c r="AT6459">
        <v>9</v>
      </c>
    </row>
    <row r="6460" spans="2:46" ht="15" customHeight="1">
      <c r="B6460" s="48">
        <v>8230</v>
      </c>
      <c r="C6460" s="49">
        <v>45465</v>
      </c>
      <c r="D6460" s="50">
        <v>0.6665740740740741</v>
      </c>
      <c r="E6460" s="48" t="s">
        <v>13554</v>
      </c>
      <c r="F6460" s="48" t="s">
        <v>280</v>
      </c>
      <c r="G6460" s="48" t="s">
        <v>243</v>
      </c>
      <c r="H6460" s="48" t="s">
        <v>243</v>
      </c>
      <c r="I6460" s="48" t="s">
        <v>243</v>
      </c>
      <c r="J6460" s="48" t="s">
        <v>243</v>
      </c>
      <c r="K6460" s="48" t="s">
        <v>803</v>
      </c>
      <c r="L6460" s="48"/>
      <c r="M6460" s="48"/>
      <c r="N6460" s="48"/>
      <c r="O6460" s="48"/>
      <c r="P6460" s="48"/>
      <c r="Q6460" s="48"/>
      <c r="R6460" s="48"/>
      <c r="S6460" s="48"/>
      <c r="T6460" s="48"/>
      <c r="U6460" s="48"/>
      <c r="V6460" s="48"/>
      <c r="W6460" s="51" t="s">
        <v>5884</v>
      </c>
      <c r="X6460" t="str">
        <f t="shared" si="200"/>
        <v>WB;CB;CB;CB;CB;SS</v>
      </c>
      <c r="Y6460" cm="1">
        <f t="array" ref="Y6460">SUM(_xlfn.XLOOKUP(_xlfn.TOROW(F6460:V6460,1),$AN$34:$AN$43,$AL$34:$AL$43,,0,1))</f>
        <v>46</v>
      </c>
      <c r="Z6460">
        <f t="shared" si="201"/>
        <v>6</v>
      </c>
      <c r="AA6460" t="str">
        <v>SS</v>
      </c>
      <c r="AG6460">
        <v>10154</v>
      </c>
      <c r="AH6460">
        <v>5</v>
      </c>
      <c r="AT6460">
        <v>6</v>
      </c>
    </row>
    <row r="6461" spans="2:46" ht="15" customHeight="1">
      <c r="B6461" s="48">
        <v>8231</v>
      </c>
      <c r="C6461" s="49">
        <v>45465</v>
      </c>
      <c r="D6461" s="50">
        <v>0.67158564814814814</v>
      </c>
      <c r="E6461" s="48" t="s">
        <v>13555</v>
      </c>
      <c r="F6461" s="48" t="s">
        <v>194</v>
      </c>
      <c r="G6461" s="48" t="s">
        <v>194</v>
      </c>
      <c r="H6461" s="48" t="s">
        <v>803</v>
      </c>
      <c r="I6461" s="48" t="s">
        <v>803</v>
      </c>
      <c r="J6461" s="48" t="s">
        <v>133</v>
      </c>
      <c r="K6461" s="48" t="s">
        <v>803</v>
      </c>
      <c r="L6461" s="48" t="s">
        <v>803</v>
      </c>
      <c r="M6461" s="48"/>
      <c r="N6461" s="48"/>
      <c r="O6461" s="48"/>
      <c r="P6461" s="48"/>
      <c r="Q6461" s="48"/>
      <c r="R6461" s="48"/>
      <c r="S6461" s="48"/>
      <c r="T6461" s="48"/>
      <c r="U6461" s="48"/>
      <c r="V6461" s="48"/>
      <c r="W6461" s="51" t="s">
        <v>5885</v>
      </c>
      <c r="X6461" t="str">
        <f t="shared" si="200"/>
        <v>DH;DH;SS;SS;SO;SS;SS</v>
      </c>
      <c r="Y6461" cm="1">
        <f t="array" ref="Y6461">SUM(_xlfn.XLOOKUP(_xlfn.TOROW(F6461:V6461,1),$AN$34:$AN$43,$AL$34:$AL$43,,0,1))</f>
        <v>32</v>
      </c>
      <c r="Z6461">
        <f t="shared" si="201"/>
        <v>7</v>
      </c>
      <c r="AA6461" t="str">
        <v>SS</v>
      </c>
      <c r="AG6461">
        <v>10164</v>
      </c>
      <c r="AH6461">
        <v>5</v>
      </c>
      <c r="AT6461">
        <v>7</v>
      </c>
    </row>
    <row r="6462" spans="2:46" ht="15" customHeight="1">
      <c r="B6462" s="48">
        <v>8232</v>
      </c>
      <c r="C6462" s="49">
        <v>45465</v>
      </c>
      <c r="D6462" s="50">
        <v>0.67230324074074077</v>
      </c>
      <c r="E6462" s="48" t="s">
        <v>13556</v>
      </c>
      <c r="F6462" s="48" t="s">
        <v>51</v>
      </c>
      <c r="G6462" s="48" t="s">
        <v>51</v>
      </c>
      <c r="H6462" s="48" t="s">
        <v>51</v>
      </c>
      <c r="I6462" s="48" t="s">
        <v>51</v>
      </c>
      <c r="J6462" s="48" t="s">
        <v>51</v>
      </c>
      <c r="K6462" s="48" t="s">
        <v>189</v>
      </c>
      <c r="L6462" s="48" t="s">
        <v>189</v>
      </c>
      <c r="M6462" s="48" t="s">
        <v>803</v>
      </c>
      <c r="N6462" s="48"/>
      <c r="O6462" s="48"/>
      <c r="P6462" s="48"/>
      <c r="Q6462" s="48"/>
      <c r="R6462" s="48"/>
      <c r="S6462" s="48"/>
      <c r="T6462" s="48"/>
      <c r="U6462" s="48"/>
      <c r="V6462" s="48"/>
      <c r="W6462" s="51" t="s">
        <v>5886</v>
      </c>
      <c r="X6462" t="str">
        <f t="shared" si="200"/>
        <v>BB;BB;BB;BB;BB;JB;JB;SS</v>
      </c>
      <c r="Y6462" cm="1">
        <f t="array" ref="Y6462">SUM(_xlfn.XLOOKUP(_xlfn.TOROW(F6462:V6462,1),$AN$34:$AN$43,$AL$34:$AL$43,,0,1))</f>
        <v>55</v>
      </c>
      <c r="Z6462">
        <f t="shared" si="201"/>
        <v>8</v>
      </c>
      <c r="AA6462" t="str">
        <v>CB</v>
      </c>
      <c r="AG6462">
        <v>10166</v>
      </c>
      <c r="AH6462">
        <v>5</v>
      </c>
      <c r="AT6462">
        <v>8</v>
      </c>
    </row>
    <row r="6463" spans="2:46" ht="15" customHeight="1">
      <c r="B6463" s="48">
        <v>8233</v>
      </c>
      <c r="C6463" s="49">
        <v>45465</v>
      </c>
      <c r="D6463" s="50">
        <v>0.67373842592592592</v>
      </c>
      <c r="E6463" s="48" t="s">
        <v>13557</v>
      </c>
      <c r="F6463" s="48" t="s">
        <v>133</v>
      </c>
      <c r="G6463" s="48" t="s">
        <v>719</v>
      </c>
      <c r="H6463" s="48" t="s">
        <v>243</v>
      </c>
      <c r="I6463" s="48" t="s">
        <v>243</v>
      </c>
      <c r="J6463" s="48" t="s">
        <v>133</v>
      </c>
      <c r="K6463" s="48" t="s">
        <v>133</v>
      </c>
      <c r="L6463" s="48"/>
      <c r="M6463" s="48"/>
      <c r="N6463" s="48"/>
      <c r="O6463" s="48"/>
      <c r="P6463" s="48"/>
      <c r="Q6463" s="48"/>
      <c r="R6463" s="48"/>
      <c r="S6463" s="48"/>
      <c r="T6463" s="48"/>
      <c r="U6463" s="48"/>
      <c r="V6463" s="48"/>
      <c r="W6463" s="51" t="s">
        <v>5887</v>
      </c>
      <c r="X6463" t="str">
        <f t="shared" si="200"/>
        <v>SO;BE;CB;CB;SO;SO</v>
      </c>
      <c r="Y6463" cm="1">
        <f t="array" ref="Y6463">SUM(_xlfn.XLOOKUP(_xlfn.TOROW(F6463:V6463,1),$AN$34:$AN$43,$AL$34:$AL$43,,0,1))</f>
        <v>27</v>
      </c>
      <c r="Z6463">
        <f t="shared" si="201"/>
        <v>6</v>
      </c>
      <c r="AA6463" t="str">
        <v>BB</v>
      </c>
      <c r="AG6463">
        <v>10170</v>
      </c>
      <c r="AH6463">
        <v>5</v>
      </c>
      <c r="AT6463">
        <v>6</v>
      </c>
    </row>
    <row r="6464" spans="2:46" ht="15" customHeight="1">
      <c r="B6464" s="48">
        <v>8234</v>
      </c>
      <c r="C6464" s="49">
        <v>45465</v>
      </c>
      <c r="D6464" s="50">
        <v>0.6752083333333333</v>
      </c>
      <c r="E6464" s="48" t="s">
        <v>9116</v>
      </c>
      <c r="F6464" s="48" t="s">
        <v>280</v>
      </c>
      <c r="G6464" s="48" t="s">
        <v>280</v>
      </c>
      <c r="H6464" s="48" t="s">
        <v>280</v>
      </c>
      <c r="I6464" s="48" t="s">
        <v>194</v>
      </c>
      <c r="J6464" s="48"/>
      <c r="K6464" s="48"/>
      <c r="L6464" s="48"/>
      <c r="M6464" s="48"/>
      <c r="N6464" s="48"/>
      <c r="O6464" s="48"/>
      <c r="P6464" s="48"/>
      <c r="Q6464" s="48"/>
      <c r="R6464" s="48"/>
      <c r="S6464" s="48"/>
      <c r="T6464" s="48"/>
      <c r="U6464" s="48"/>
      <c r="V6464" s="48"/>
      <c r="W6464" s="51" t="s">
        <v>5888</v>
      </c>
      <c r="X6464" t="str">
        <f t="shared" si="200"/>
        <v>WB;WB;WB;DH</v>
      </c>
      <c r="Y6464" cm="1">
        <f t="array" ref="Y6464">SUM(_xlfn.XLOOKUP(_xlfn.TOROW(F6464:V6464,1),$AN$34:$AN$43,$AL$34:$AL$43,,0,1))</f>
        <v>42</v>
      </c>
      <c r="Z6464">
        <f t="shared" si="201"/>
        <v>4</v>
      </c>
      <c r="AA6464" t="str">
        <v>FR</v>
      </c>
      <c r="AG6464">
        <v>10175</v>
      </c>
      <c r="AH6464">
        <v>5</v>
      </c>
      <c r="AT6464">
        <v>4</v>
      </c>
    </row>
    <row r="6465" spans="2:46" ht="15" customHeight="1">
      <c r="B6465" s="48">
        <v>8235</v>
      </c>
      <c r="C6465" s="49">
        <v>45465</v>
      </c>
      <c r="D6465" s="50">
        <v>0.67540509259259263</v>
      </c>
      <c r="E6465" s="48" t="s">
        <v>13558</v>
      </c>
      <c r="F6465" s="48" t="s">
        <v>243</v>
      </c>
      <c r="G6465" s="48" t="s">
        <v>803</v>
      </c>
      <c r="H6465" s="48" t="s">
        <v>803</v>
      </c>
      <c r="I6465" s="48" t="s">
        <v>803</v>
      </c>
      <c r="J6465" s="48" t="s">
        <v>243</v>
      </c>
      <c r="K6465" s="48" t="s">
        <v>243</v>
      </c>
      <c r="L6465" s="48"/>
      <c r="M6465" s="48"/>
      <c r="N6465" s="48"/>
      <c r="O6465" s="48"/>
      <c r="P6465" s="48"/>
      <c r="Q6465" s="48"/>
      <c r="R6465" s="48"/>
      <c r="S6465" s="48"/>
      <c r="T6465" s="48"/>
      <c r="U6465" s="48"/>
      <c r="V6465" s="48"/>
      <c r="W6465" s="51" t="s">
        <v>5889</v>
      </c>
      <c r="X6465" t="str">
        <f t="shared" si="200"/>
        <v>CB;SS;SS;SS;CB;CB</v>
      </c>
      <c r="Y6465" cm="1">
        <f t="array" ref="Y6465">SUM(_xlfn.XLOOKUP(_xlfn.TOROW(F6465:V6465,1),$AN$34:$AN$43,$AL$34:$AL$43,,0,1))</f>
        <v>33</v>
      </c>
      <c r="Z6465">
        <f t="shared" si="201"/>
        <v>6</v>
      </c>
      <c r="AA6465" t="str">
        <v>HD</v>
      </c>
      <c r="AG6465">
        <v>10180</v>
      </c>
      <c r="AH6465">
        <v>5</v>
      </c>
      <c r="AT6465">
        <v>6</v>
      </c>
    </row>
    <row r="6466" spans="2:46" ht="15" customHeight="1">
      <c r="B6466" s="48">
        <v>8236</v>
      </c>
      <c r="C6466" s="49">
        <v>45465</v>
      </c>
      <c r="D6466" s="50">
        <v>0.67660879629629633</v>
      </c>
      <c r="E6466" s="48" t="s">
        <v>280</v>
      </c>
      <c r="F6466" s="48" t="s">
        <v>280</v>
      </c>
      <c r="G6466" s="48"/>
      <c r="H6466" s="48"/>
      <c r="I6466" s="48"/>
      <c r="J6466" s="48"/>
      <c r="K6466" s="48"/>
      <c r="L6466" s="48"/>
      <c r="M6466" s="48"/>
      <c r="N6466" s="48"/>
      <c r="O6466" s="48"/>
      <c r="P6466" s="48"/>
      <c r="Q6466" s="48"/>
      <c r="R6466" s="48"/>
      <c r="S6466" s="48"/>
      <c r="T6466" s="48"/>
      <c r="U6466" s="48"/>
      <c r="V6466" s="48"/>
      <c r="W6466" s="51" t="s">
        <v>281</v>
      </c>
      <c r="X6466" t="str">
        <f t="shared" si="200"/>
        <v>WB</v>
      </c>
      <c r="Y6466" cm="1">
        <f t="array" ref="Y6466">SUM(_xlfn.XLOOKUP(_xlfn.TOROW(F6466:V6466,1),$AN$34:$AN$43,$AL$34:$AL$43,,0,1))</f>
        <v>11</v>
      </c>
      <c r="Z6466">
        <f t="shared" si="201"/>
        <v>1</v>
      </c>
      <c r="AA6466" t="str">
        <v>HD</v>
      </c>
      <c r="AG6466">
        <v>10182</v>
      </c>
      <c r="AH6466">
        <v>5</v>
      </c>
      <c r="AT6466">
        <v>1</v>
      </c>
    </row>
    <row r="6467" spans="2:46" ht="15" customHeight="1">
      <c r="B6467" s="48">
        <v>8237</v>
      </c>
      <c r="C6467" s="49">
        <v>45465</v>
      </c>
      <c r="D6467" s="50">
        <v>0.67952546296296301</v>
      </c>
      <c r="E6467" s="48" t="s">
        <v>13559</v>
      </c>
      <c r="F6467" s="48" t="s">
        <v>719</v>
      </c>
      <c r="G6467" s="48" t="s">
        <v>719</v>
      </c>
      <c r="H6467" s="48" t="s">
        <v>719</v>
      </c>
      <c r="I6467" s="48" t="s">
        <v>280</v>
      </c>
      <c r="J6467" s="48" t="s">
        <v>280</v>
      </c>
      <c r="K6467" s="48" t="s">
        <v>280</v>
      </c>
      <c r="L6467" s="48" t="s">
        <v>133</v>
      </c>
      <c r="M6467" s="48"/>
      <c r="N6467" s="48"/>
      <c r="O6467" s="48"/>
      <c r="P6467" s="48"/>
      <c r="Q6467" s="48"/>
      <c r="R6467" s="48"/>
      <c r="S6467" s="48"/>
      <c r="T6467" s="48"/>
      <c r="U6467" s="48"/>
      <c r="V6467" s="48"/>
      <c r="W6467" s="51" t="s">
        <v>5890</v>
      </c>
      <c r="X6467" t="str">
        <f t="shared" si="200"/>
        <v>BE;BE;BE;WB;WB;WB;SO</v>
      </c>
      <c r="Y6467" cm="1">
        <f t="array" ref="Y6467">SUM(_xlfn.XLOOKUP(_xlfn.TOROW(F6467:V6467,1),$AN$34:$AN$43,$AL$34:$AL$43,,0,1))</f>
        <v>50</v>
      </c>
      <c r="Z6467">
        <f t="shared" si="201"/>
        <v>7</v>
      </c>
      <c r="AA6467" t="str">
        <v>FR</v>
      </c>
      <c r="AG6467">
        <v>10188</v>
      </c>
      <c r="AH6467">
        <v>5</v>
      </c>
      <c r="AT6467">
        <v>7</v>
      </c>
    </row>
    <row r="6468" spans="2:46" ht="15" customHeight="1">
      <c r="B6468" s="48">
        <v>8238</v>
      </c>
      <c r="C6468" s="49">
        <v>45465</v>
      </c>
      <c r="D6468" s="50">
        <v>0.6807523148148148</v>
      </c>
      <c r="E6468" s="48" t="s">
        <v>13560</v>
      </c>
      <c r="F6468" s="48" t="s">
        <v>51</v>
      </c>
      <c r="G6468" s="48" t="s">
        <v>51</v>
      </c>
      <c r="H6468" s="48" t="s">
        <v>803</v>
      </c>
      <c r="I6468" s="48" t="s">
        <v>133</v>
      </c>
      <c r="J6468" s="48"/>
      <c r="K6468" s="48"/>
      <c r="L6468" s="48"/>
      <c r="M6468" s="48"/>
      <c r="N6468" s="48"/>
      <c r="O6468" s="48"/>
      <c r="P6468" s="48"/>
      <c r="Q6468" s="48"/>
      <c r="R6468" s="48"/>
      <c r="S6468" s="48"/>
      <c r="T6468" s="48"/>
      <c r="U6468" s="48"/>
      <c r="V6468" s="48"/>
      <c r="W6468" s="51" t="s">
        <v>5891</v>
      </c>
      <c r="X6468" t="str">
        <f t="shared" si="200"/>
        <v>BB;BB;SS;SO</v>
      </c>
      <c r="Y6468" cm="1">
        <f t="array" ref="Y6468">SUM(_xlfn.XLOOKUP(_xlfn.TOROW(F6468:V6468,1),$AN$34:$AN$43,$AL$34:$AL$43,,0,1))</f>
        <v>25</v>
      </c>
      <c r="Z6468">
        <f t="shared" si="201"/>
        <v>4</v>
      </c>
      <c r="AA6468" t="str">
        <v>FR</v>
      </c>
      <c r="AG6468">
        <v>10190</v>
      </c>
      <c r="AH6468">
        <v>5</v>
      </c>
      <c r="AT6468">
        <v>4</v>
      </c>
    </row>
    <row r="6469" spans="2:46" ht="15" customHeight="1">
      <c r="B6469" s="48">
        <v>8239</v>
      </c>
      <c r="C6469" s="49">
        <v>45465</v>
      </c>
      <c r="D6469" s="50">
        <v>0.6812731481481481</v>
      </c>
      <c r="E6469" s="48" t="s">
        <v>13561</v>
      </c>
      <c r="F6469" s="48" t="s">
        <v>194</v>
      </c>
      <c r="G6469" s="48" t="s">
        <v>243</v>
      </c>
      <c r="H6469" s="48" t="s">
        <v>194</v>
      </c>
      <c r="I6469" s="48"/>
      <c r="J6469" s="48"/>
      <c r="K6469" s="48"/>
      <c r="L6469" s="48"/>
      <c r="M6469" s="48"/>
      <c r="N6469" s="48"/>
      <c r="O6469" s="48"/>
      <c r="P6469" s="48"/>
      <c r="Q6469" s="48"/>
      <c r="R6469" s="48"/>
      <c r="S6469" s="48"/>
      <c r="T6469" s="48"/>
      <c r="U6469" s="48"/>
      <c r="V6469" s="48"/>
      <c r="W6469" s="51" t="s">
        <v>5892</v>
      </c>
      <c r="X6469" t="str">
        <f t="shared" si="200"/>
        <v>DH;CB;DH</v>
      </c>
      <c r="Y6469" cm="1">
        <f t="array" ref="Y6469">SUM(_xlfn.XLOOKUP(_xlfn.TOROW(F6469:V6469,1),$AN$34:$AN$43,$AL$34:$AL$43,,0,1))</f>
        <v>26</v>
      </c>
      <c r="Z6469">
        <f t="shared" si="201"/>
        <v>3</v>
      </c>
      <c r="AA6469" t="str">
        <v>BE</v>
      </c>
      <c r="AG6469">
        <v>10200</v>
      </c>
      <c r="AH6469">
        <v>5</v>
      </c>
      <c r="AT6469">
        <v>3</v>
      </c>
    </row>
    <row r="6470" spans="2:46" ht="15" customHeight="1">
      <c r="B6470" s="48">
        <v>8240</v>
      </c>
      <c r="C6470" s="49">
        <v>45465</v>
      </c>
      <c r="D6470" s="50">
        <v>0.68153935185185188</v>
      </c>
      <c r="E6470" s="48" t="s">
        <v>13562</v>
      </c>
      <c r="F6470" s="48" t="s">
        <v>803</v>
      </c>
      <c r="G6470" s="48" t="s">
        <v>319</v>
      </c>
      <c r="H6470" s="48" t="s">
        <v>133</v>
      </c>
      <c r="I6470" s="48"/>
      <c r="J6470" s="48"/>
      <c r="K6470" s="48"/>
      <c r="L6470" s="48"/>
      <c r="M6470" s="48"/>
      <c r="N6470" s="48"/>
      <c r="O6470" s="48"/>
      <c r="P6470" s="48"/>
      <c r="Q6470" s="48"/>
      <c r="R6470" s="48"/>
      <c r="S6470" s="48"/>
      <c r="T6470" s="48"/>
      <c r="U6470" s="48"/>
      <c r="V6470" s="48"/>
      <c r="W6470" s="51" t="s">
        <v>5893</v>
      </c>
      <c r="X6470" t="str">
        <f t="shared" si="200"/>
        <v>SS;FR;SO</v>
      </c>
      <c r="Y6470" cm="1">
        <f t="array" ref="Y6470">SUM(_xlfn.XLOOKUP(_xlfn.TOROW(F6470:V6470,1),$AN$34:$AN$43,$AL$34:$AL$43,,0,1))</f>
        <v>8</v>
      </c>
      <c r="Z6470">
        <f t="shared" si="201"/>
        <v>3</v>
      </c>
      <c r="AA6470" t="str">
        <v>BE</v>
      </c>
      <c r="AG6470">
        <v>10220</v>
      </c>
      <c r="AH6470">
        <v>5</v>
      </c>
      <c r="AT6470">
        <v>3</v>
      </c>
    </row>
    <row r="6471" spans="2:46" ht="15" customHeight="1">
      <c r="B6471" s="48">
        <v>8241</v>
      </c>
      <c r="C6471" s="49">
        <v>45465</v>
      </c>
      <c r="D6471" s="50">
        <v>0.68194444444444446</v>
      </c>
      <c r="E6471" s="48" t="s">
        <v>13563</v>
      </c>
      <c r="F6471" s="48" t="s">
        <v>719</v>
      </c>
      <c r="G6471" s="48" t="s">
        <v>319</v>
      </c>
      <c r="H6471" s="48" t="s">
        <v>319</v>
      </c>
      <c r="I6471" s="48" t="s">
        <v>719</v>
      </c>
      <c r="J6471" s="48" t="s">
        <v>719</v>
      </c>
      <c r="K6471" s="48"/>
      <c r="L6471" s="48"/>
      <c r="M6471" s="48"/>
      <c r="N6471" s="48"/>
      <c r="O6471" s="48"/>
      <c r="P6471" s="48"/>
      <c r="Q6471" s="48"/>
      <c r="R6471" s="48"/>
      <c r="S6471" s="48"/>
      <c r="T6471" s="48"/>
      <c r="U6471" s="48"/>
      <c r="V6471" s="48"/>
      <c r="W6471" s="51" t="s">
        <v>5894</v>
      </c>
      <c r="X6471" t="str">
        <f t="shared" ref="X6471:X6534" si="202">_xlfn.TEXTJOIN(";",TRUE,F6471:V6471)</f>
        <v>BE;FR;FR;BE;BE</v>
      </c>
      <c r="Y6471" cm="1">
        <f t="array" ref="Y6471">SUM(_xlfn.XLOOKUP(_xlfn.TOROW(F6471:V6471,1),$AN$34:$AN$43,$AL$34:$AL$43,,0,1))</f>
        <v>21</v>
      </c>
      <c r="Z6471">
        <f t="shared" ref="Z6471:Z6534" si="203">COUNTA(F6471:V6471)</f>
        <v>5</v>
      </c>
      <c r="AA6471" t="str">
        <v>WB</v>
      </c>
      <c r="AG6471">
        <v>10234</v>
      </c>
      <c r="AH6471">
        <v>5</v>
      </c>
      <c r="AT6471">
        <v>5</v>
      </c>
    </row>
    <row r="6472" spans="2:46" ht="15" customHeight="1">
      <c r="B6472" s="48">
        <v>8242</v>
      </c>
      <c r="C6472" s="49">
        <v>45465</v>
      </c>
      <c r="D6472" s="50">
        <v>0.68246527777777777</v>
      </c>
      <c r="E6472" s="48" t="s">
        <v>13564</v>
      </c>
      <c r="F6472" s="48" t="s">
        <v>319</v>
      </c>
      <c r="G6472" s="48" t="s">
        <v>319</v>
      </c>
      <c r="H6472" s="48" t="s">
        <v>319</v>
      </c>
      <c r="I6472" s="48" t="s">
        <v>280</v>
      </c>
      <c r="J6472" s="48" t="s">
        <v>319</v>
      </c>
      <c r="K6472" s="48"/>
      <c r="L6472" s="48"/>
      <c r="M6472" s="48"/>
      <c r="N6472" s="48"/>
      <c r="O6472" s="48"/>
      <c r="P6472" s="48"/>
      <c r="Q6472" s="48"/>
      <c r="R6472" s="48"/>
      <c r="S6472" s="48"/>
      <c r="T6472" s="48"/>
      <c r="U6472" s="48"/>
      <c r="V6472" s="48"/>
      <c r="W6472" s="51" t="s">
        <v>5895</v>
      </c>
      <c r="X6472" t="str">
        <f t="shared" si="202"/>
        <v>FR;FR;FR;WB;FR</v>
      </c>
      <c r="Y6472" cm="1">
        <f t="array" ref="Y6472">SUM(_xlfn.XLOOKUP(_xlfn.TOROW(F6472:V6472,1),$AN$34:$AN$43,$AL$34:$AL$43,,0,1))</f>
        <v>23</v>
      </c>
      <c r="Z6472">
        <f t="shared" si="203"/>
        <v>5</v>
      </c>
      <c r="AA6472" t="str">
        <v>JB</v>
      </c>
      <c r="AG6472">
        <v>10237</v>
      </c>
      <c r="AH6472">
        <v>5</v>
      </c>
      <c r="AT6472">
        <v>5</v>
      </c>
    </row>
    <row r="6473" spans="2:46" ht="15" customHeight="1">
      <c r="B6473" s="48">
        <v>8243</v>
      </c>
      <c r="C6473" s="49">
        <v>45465</v>
      </c>
      <c r="D6473" s="50">
        <v>0.68252314814814818</v>
      </c>
      <c r="E6473" s="48" t="s">
        <v>13565</v>
      </c>
      <c r="F6473" s="48" t="s">
        <v>51</v>
      </c>
      <c r="G6473" s="48" t="s">
        <v>51</v>
      </c>
      <c r="H6473" s="48" t="s">
        <v>194</v>
      </c>
      <c r="I6473" s="48" t="s">
        <v>194</v>
      </c>
      <c r="J6473" s="48" t="s">
        <v>304</v>
      </c>
      <c r="K6473" s="48" t="s">
        <v>304</v>
      </c>
      <c r="L6473" s="48" t="s">
        <v>803</v>
      </c>
      <c r="M6473" s="48" t="s">
        <v>803</v>
      </c>
      <c r="N6473" s="48" t="s">
        <v>189</v>
      </c>
      <c r="O6473" s="48"/>
      <c r="P6473" s="48"/>
      <c r="Q6473" s="48"/>
      <c r="R6473" s="48"/>
      <c r="S6473" s="48"/>
      <c r="T6473" s="48"/>
      <c r="U6473" s="48"/>
      <c r="V6473" s="48"/>
      <c r="W6473" s="51" t="s">
        <v>5896</v>
      </c>
      <c r="X6473" t="str">
        <f t="shared" si="202"/>
        <v>BB;BB;DH;DH;HD;HD;SS;SS;JB</v>
      </c>
      <c r="Y6473" cm="1">
        <f t="array" ref="Y6473">SUM(_xlfn.XLOOKUP(_xlfn.TOROW(F6473:V6473,1),$AN$34:$AN$43,$AL$34:$AL$43,,0,1))</f>
        <v>59</v>
      </c>
      <c r="Z6473">
        <f t="shared" si="203"/>
        <v>9</v>
      </c>
      <c r="AA6473" t="str">
        <v>FR</v>
      </c>
      <c r="AG6473">
        <v>10239</v>
      </c>
      <c r="AH6473">
        <v>5</v>
      </c>
      <c r="AT6473">
        <v>9</v>
      </c>
    </row>
    <row r="6474" spans="2:46" ht="15" customHeight="1">
      <c r="B6474" s="48">
        <v>8244</v>
      </c>
      <c r="C6474" s="49">
        <v>45465</v>
      </c>
      <c r="D6474" s="50">
        <v>0.68793981481481481</v>
      </c>
      <c r="E6474" s="48" t="s">
        <v>13566</v>
      </c>
      <c r="F6474" s="48" t="s">
        <v>133</v>
      </c>
      <c r="G6474" s="48" t="s">
        <v>304</v>
      </c>
      <c r="H6474" s="48" t="s">
        <v>51</v>
      </c>
      <c r="I6474" s="48" t="s">
        <v>133</v>
      </c>
      <c r="J6474" s="48"/>
      <c r="K6474" s="48"/>
      <c r="L6474" s="48"/>
      <c r="M6474" s="48"/>
      <c r="N6474" s="48"/>
      <c r="O6474" s="48"/>
      <c r="P6474" s="48"/>
      <c r="Q6474" s="48"/>
      <c r="R6474" s="48"/>
      <c r="S6474" s="48"/>
      <c r="T6474" s="48"/>
      <c r="U6474" s="48"/>
      <c r="V6474" s="48"/>
      <c r="W6474" s="51" t="s">
        <v>5897</v>
      </c>
      <c r="X6474" t="str">
        <f t="shared" si="202"/>
        <v>SO;HD;BB;SO</v>
      </c>
      <c r="Y6474" cm="1">
        <f t="array" ref="Y6474">SUM(_xlfn.XLOOKUP(_xlfn.TOROW(F6474:V6474,1),$AN$34:$AN$43,$AL$34:$AL$43,,0,1))</f>
        <v>21</v>
      </c>
      <c r="Z6474">
        <f t="shared" si="203"/>
        <v>4</v>
      </c>
      <c r="AA6474" t="str">
        <v>SO</v>
      </c>
      <c r="AG6474">
        <v>10246</v>
      </c>
      <c r="AH6474">
        <v>5</v>
      </c>
      <c r="AT6474">
        <v>4</v>
      </c>
    </row>
    <row r="6475" spans="2:46" ht="15" customHeight="1">
      <c r="B6475" s="48">
        <v>8245</v>
      </c>
      <c r="C6475" s="49">
        <v>45465</v>
      </c>
      <c r="D6475" s="50">
        <v>0.68928240740740743</v>
      </c>
      <c r="E6475" s="48" t="s">
        <v>10652</v>
      </c>
      <c r="F6475" s="48" t="s">
        <v>51</v>
      </c>
      <c r="G6475" s="48" t="s">
        <v>51</v>
      </c>
      <c r="H6475" s="48" t="s">
        <v>51</v>
      </c>
      <c r="I6475" s="48" t="s">
        <v>51</v>
      </c>
      <c r="J6475" s="48"/>
      <c r="K6475" s="48"/>
      <c r="L6475" s="48"/>
      <c r="M6475" s="48"/>
      <c r="N6475" s="48"/>
      <c r="O6475" s="48"/>
      <c r="P6475" s="48"/>
      <c r="Q6475" s="48"/>
      <c r="R6475" s="48"/>
      <c r="S6475" s="48"/>
      <c r="T6475" s="48"/>
      <c r="U6475" s="48"/>
      <c r="V6475" s="48"/>
      <c r="W6475" s="51" t="s">
        <v>5898</v>
      </c>
      <c r="X6475" t="str">
        <f t="shared" si="202"/>
        <v>BB;BB;BB;BB</v>
      </c>
      <c r="Y6475" cm="1">
        <f t="array" ref="Y6475">SUM(_xlfn.XLOOKUP(_xlfn.TOROW(F6475:V6475,1),$AN$34:$AN$43,$AL$34:$AL$43,,0,1))</f>
        <v>40</v>
      </c>
      <c r="Z6475">
        <f t="shared" si="203"/>
        <v>4</v>
      </c>
      <c r="AA6475" t="str">
        <v>SO</v>
      </c>
      <c r="AG6475">
        <v>10247</v>
      </c>
      <c r="AH6475">
        <v>5</v>
      </c>
      <c r="AT6475">
        <v>4</v>
      </c>
    </row>
    <row r="6476" spans="2:46" ht="15" customHeight="1">
      <c r="B6476" s="48">
        <v>8246</v>
      </c>
      <c r="C6476" s="49">
        <v>45465</v>
      </c>
      <c r="D6476" s="50">
        <v>0.69047453703703698</v>
      </c>
      <c r="E6476" s="48" t="s">
        <v>13567</v>
      </c>
      <c r="F6476" s="48" t="s">
        <v>719</v>
      </c>
      <c r="G6476" s="48" t="s">
        <v>719</v>
      </c>
      <c r="H6476" s="48" t="s">
        <v>719</v>
      </c>
      <c r="I6476" s="48" t="s">
        <v>304</v>
      </c>
      <c r="J6476" s="48" t="s">
        <v>304</v>
      </c>
      <c r="K6476" s="48" t="s">
        <v>304</v>
      </c>
      <c r="L6476" s="48" t="s">
        <v>280</v>
      </c>
      <c r="M6476" s="48" t="s">
        <v>280</v>
      </c>
      <c r="N6476" s="48" t="s">
        <v>133</v>
      </c>
      <c r="O6476" s="48" t="s">
        <v>319</v>
      </c>
      <c r="P6476" s="48" t="s">
        <v>803</v>
      </c>
      <c r="Q6476" s="48" t="s">
        <v>194</v>
      </c>
      <c r="R6476" s="48" t="s">
        <v>304</v>
      </c>
      <c r="S6476" s="48" t="s">
        <v>304</v>
      </c>
      <c r="T6476" s="48" t="s">
        <v>319</v>
      </c>
      <c r="U6476" s="48"/>
      <c r="V6476" s="48"/>
      <c r="W6476" s="51" t="s">
        <v>5899</v>
      </c>
      <c r="X6476" t="str">
        <f t="shared" si="202"/>
        <v>BE;BE;BE;HD;HD;HD;WB;WB;SO;FR;SS;DH;HD;HD;FR</v>
      </c>
      <c r="Y6476" cm="1">
        <f t="array" ref="Y6476">SUM(_xlfn.XLOOKUP(_xlfn.TOROW(F6476:V6476,1),$AN$34:$AN$43,$AL$34:$AL$43,,0,1))</f>
        <v>92</v>
      </c>
      <c r="Z6476">
        <f t="shared" si="203"/>
        <v>15</v>
      </c>
      <c r="AA6476" t="str">
        <v>SO</v>
      </c>
      <c r="AG6476">
        <v>10259</v>
      </c>
      <c r="AH6476">
        <v>5</v>
      </c>
      <c r="AT6476">
        <v>15</v>
      </c>
    </row>
    <row r="6477" spans="2:46" ht="15" customHeight="1">
      <c r="B6477" s="48">
        <v>8247</v>
      </c>
      <c r="C6477" s="49">
        <v>45465</v>
      </c>
      <c r="D6477" s="50">
        <v>0.69209490740740742</v>
      </c>
      <c r="E6477" s="48" t="s">
        <v>13568</v>
      </c>
      <c r="F6477" s="48" t="s">
        <v>304</v>
      </c>
      <c r="G6477" s="48" t="s">
        <v>133</v>
      </c>
      <c r="H6477" s="48" t="s">
        <v>133</v>
      </c>
      <c r="I6477" s="48" t="s">
        <v>133</v>
      </c>
      <c r="J6477" s="48" t="s">
        <v>133</v>
      </c>
      <c r="K6477" s="48" t="s">
        <v>133</v>
      </c>
      <c r="L6477" s="48" t="s">
        <v>194</v>
      </c>
      <c r="M6477" s="48" t="s">
        <v>194</v>
      </c>
      <c r="N6477" s="48" t="s">
        <v>194</v>
      </c>
      <c r="O6477" s="48"/>
      <c r="P6477" s="48"/>
      <c r="Q6477" s="48"/>
      <c r="R6477" s="48"/>
      <c r="S6477" s="48"/>
      <c r="T6477" s="48"/>
      <c r="U6477" s="48"/>
      <c r="V6477" s="48"/>
      <c r="W6477" s="51" t="s">
        <v>5900</v>
      </c>
      <c r="X6477" t="str">
        <f t="shared" si="202"/>
        <v>HD;SO;SO;SO;SO;SO;DH;DH;DH</v>
      </c>
      <c r="Y6477" cm="1">
        <f t="array" ref="Y6477">SUM(_xlfn.XLOOKUP(_xlfn.TOROW(F6477:V6477,1),$AN$34:$AN$43,$AL$34:$AL$43,,0,1))</f>
        <v>44</v>
      </c>
      <c r="Z6477">
        <f t="shared" si="203"/>
        <v>9</v>
      </c>
      <c r="AA6477" t="str">
        <v>WB</v>
      </c>
      <c r="AG6477">
        <v>10263</v>
      </c>
      <c r="AH6477">
        <v>5</v>
      </c>
      <c r="AT6477">
        <v>9</v>
      </c>
    </row>
    <row r="6478" spans="2:46" ht="15" customHeight="1">
      <c r="B6478" s="48">
        <v>8248</v>
      </c>
      <c r="C6478" s="49">
        <v>45465</v>
      </c>
      <c r="D6478" s="50">
        <v>0.69290509259259259</v>
      </c>
      <c r="E6478" s="48" t="s">
        <v>13569</v>
      </c>
      <c r="F6478" s="48" t="s">
        <v>304</v>
      </c>
      <c r="G6478" s="48" t="s">
        <v>304</v>
      </c>
      <c r="H6478" s="48" t="s">
        <v>304</v>
      </c>
      <c r="I6478" s="48" t="s">
        <v>319</v>
      </c>
      <c r="J6478" s="48" t="s">
        <v>803</v>
      </c>
      <c r="K6478" s="48"/>
      <c r="L6478" s="48"/>
      <c r="M6478" s="48"/>
      <c r="N6478" s="48"/>
      <c r="O6478" s="48"/>
      <c r="P6478" s="48"/>
      <c r="Q6478" s="48"/>
      <c r="R6478" s="48"/>
      <c r="S6478" s="48"/>
      <c r="T6478" s="48"/>
      <c r="U6478" s="48"/>
      <c r="V6478" s="48"/>
      <c r="W6478" s="51" t="s">
        <v>5901</v>
      </c>
      <c r="X6478" t="str">
        <f t="shared" si="202"/>
        <v>HD;HD;HD;FR;SS</v>
      </c>
      <c r="Y6478" cm="1">
        <f t="array" ref="Y6478">SUM(_xlfn.XLOOKUP(_xlfn.TOROW(F6478:V6478,1),$AN$34:$AN$43,$AL$34:$AL$43,,0,1))</f>
        <v>27</v>
      </c>
      <c r="Z6478">
        <f t="shared" si="203"/>
        <v>5</v>
      </c>
      <c r="AA6478" t="str">
        <v>FR</v>
      </c>
      <c r="AG6478">
        <v>10265</v>
      </c>
      <c r="AH6478">
        <v>5</v>
      </c>
      <c r="AT6478">
        <v>5</v>
      </c>
    </row>
    <row r="6479" spans="2:46" ht="15" customHeight="1">
      <c r="B6479" s="48">
        <v>8249</v>
      </c>
      <c r="C6479" s="49">
        <v>45465</v>
      </c>
      <c r="D6479" s="50">
        <v>0.69798611111111108</v>
      </c>
      <c r="E6479" s="48" t="s">
        <v>13570</v>
      </c>
      <c r="F6479" s="48" t="s">
        <v>189</v>
      </c>
      <c r="G6479" s="48" t="s">
        <v>319</v>
      </c>
      <c r="H6479" s="48" t="s">
        <v>319</v>
      </c>
      <c r="I6479" s="48" t="s">
        <v>319</v>
      </c>
      <c r="J6479" s="48" t="s">
        <v>319</v>
      </c>
      <c r="K6479" s="48" t="s">
        <v>319</v>
      </c>
      <c r="L6479" s="48" t="s">
        <v>803</v>
      </c>
      <c r="M6479" s="48"/>
      <c r="N6479" s="48"/>
      <c r="O6479" s="48"/>
      <c r="P6479" s="48"/>
      <c r="Q6479" s="48"/>
      <c r="R6479" s="48"/>
      <c r="S6479" s="48"/>
      <c r="T6479" s="48"/>
      <c r="U6479" s="48"/>
      <c r="V6479" s="48"/>
      <c r="W6479" s="51" t="s">
        <v>5902</v>
      </c>
      <c r="X6479" t="str">
        <f t="shared" si="202"/>
        <v>JB;FR;FR;FR;FR;FR;SS</v>
      </c>
      <c r="Y6479" cm="1">
        <f t="array" ref="Y6479">SUM(_xlfn.XLOOKUP(_xlfn.TOROW(F6479:V6479,1),$AN$34:$AN$43,$AL$34:$AL$43,,0,1))</f>
        <v>19</v>
      </c>
      <c r="Z6479">
        <f t="shared" si="203"/>
        <v>7</v>
      </c>
      <c r="AA6479" t="str">
        <v>FR</v>
      </c>
      <c r="AG6479">
        <v>10266</v>
      </c>
      <c r="AH6479">
        <v>5</v>
      </c>
      <c r="AT6479">
        <v>7</v>
      </c>
    </row>
    <row r="6480" spans="2:46" ht="15" customHeight="1">
      <c r="B6480" s="48">
        <v>8250</v>
      </c>
      <c r="C6480" s="49">
        <v>45465</v>
      </c>
      <c r="D6480" s="50">
        <v>0.69908564814814811</v>
      </c>
      <c r="E6480" s="48" t="s">
        <v>13571</v>
      </c>
      <c r="F6480" s="48" t="s">
        <v>133</v>
      </c>
      <c r="G6480" s="48" t="s">
        <v>319</v>
      </c>
      <c r="H6480" s="48" t="s">
        <v>280</v>
      </c>
      <c r="I6480" s="48"/>
      <c r="J6480" s="48"/>
      <c r="K6480" s="48"/>
      <c r="L6480" s="48"/>
      <c r="M6480" s="48"/>
      <c r="N6480" s="48"/>
      <c r="O6480" s="48"/>
      <c r="P6480" s="48"/>
      <c r="Q6480" s="48"/>
      <c r="R6480" s="48"/>
      <c r="S6480" s="48"/>
      <c r="T6480" s="48"/>
      <c r="U6480" s="48"/>
      <c r="V6480" s="48"/>
      <c r="W6480" s="51" t="s">
        <v>5903</v>
      </c>
      <c r="X6480" t="str">
        <f t="shared" si="202"/>
        <v>SO;FR;WB</v>
      </c>
      <c r="Y6480" cm="1">
        <f t="array" ref="Y6480">SUM(_xlfn.XLOOKUP(_xlfn.TOROW(F6480:V6480,1),$AN$34:$AN$43,$AL$34:$AL$43,,0,1))</f>
        <v>16</v>
      </c>
      <c r="Z6480">
        <f t="shared" si="203"/>
        <v>3</v>
      </c>
      <c r="AA6480" t="str">
        <v>SS</v>
      </c>
      <c r="AG6480">
        <v>10268</v>
      </c>
      <c r="AH6480">
        <v>5</v>
      </c>
      <c r="AT6480">
        <v>3</v>
      </c>
    </row>
    <row r="6481" spans="2:46" ht="15" customHeight="1">
      <c r="B6481" s="48">
        <v>8251</v>
      </c>
      <c r="C6481" s="49">
        <v>45465</v>
      </c>
      <c r="D6481" s="50">
        <v>0.70450231481481485</v>
      </c>
      <c r="E6481" s="48" t="s">
        <v>13572</v>
      </c>
      <c r="F6481" s="48" t="s">
        <v>51</v>
      </c>
      <c r="G6481" s="48" t="s">
        <v>51</v>
      </c>
      <c r="H6481" s="48" t="s">
        <v>280</v>
      </c>
      <c r="I6481" s="48" t="s">
        <v>51</v>
      </c>
      <c r="J6481" s="48"/>
      <c r="K6481" s="48"/>
      <c r="L6481" s="48"/>
      <c r="M6481" s="48"/>
      <c r="N6481" s="48"/>
      <c r="O6481" s="48"/>
      <c r="P6481" s="48"/>
      <c r="Q6481" s="48"/>
      <c r="R6481" s="48"/>
      <c r="S6481" s="48"/>
      <c r="T6481" s="48"/>
      <c r="U6481" s="48"/>
      <c r="V6481" s="48"/>
      <c r="W6481" s="51" t="s">
        <v>5904</v>
      </c>
      <c r="X6481" t="str">
        <f t="shared" si="202"/>
        <v>BB;BB;WB;BB</v>
      </c>
      <c r="Y6481" cm="1">
        <f t="array" ref="Y6481">SUM(_xlfn.XLOOKUP(_xlfn.TOROW(F6481:V6481,1),$AN$34:$AN$43,$AL$34:$AL$43,,0,1))</f>
        <v>41</v>
      </c>
      <c r="Z6481">
        <f t="shared" si="203"/>
        <v>4</v>
      </c>
      <c r="AA6481" t="str">
        <v>SO</v>
      </c>
      <c r="AG6481">
        <v>10279</v>
      </c>
      <c r="AH6481">
        <v>5</v>
      </c>
      <c r="AT6481">
        <v>4</v>
      </c>
    </row>
    <row r="6482" spans="2:46" ht="15" customHeight="1">
      <c r="B6482" s="48">
        <v>8252</v>
      </c>
      <c r="C6482" s="49">
        <v>45465</v>
      </c>
      <c r="D6482" s="50">
        <v>0.70659722222222221</v>
      </c>
      <c r="E6482" s="48" t="s">
        <v>13573</v>
      </c>
      <c r="F6482" s="48" t="s">
        <v>803</v>
      </c>
      <c r="G6482" s="48" t="s">
        <v>803</v>
      </c>
      <c r="H6482" s="48" t="s">
        <v>319</v>
      </c>
      <c r="I6482" s="48" t="s">
        <v>319</v>
      </c>
      <c r="J6482" s="48" t="s">
        <v>319</v>
      </c>
      <c r="K6482" s="48" t="s">
        <v>194</v>
      </c>
      <c r="L6482" s="48"/>
      <c r="M6482" s="48"/>
      <c r="N6482" s="48"/>
      <c r="O6482" s="48"/>
      <c r="P6482" s="48"/>
      <c r="Q6482" s="48"/>
      <c r="R6482" s="48"/>
      <c r="S6482" s="48"/>
      <c r="T6482" s="48"/>
      <c r="U6482" s="48"/>
      <c r="V6482" s="48"/>
      <c r="W6482" s="51" t="s">
        <v>5905</v>
      </c>
      <c r="X6482" t="str">
        <f t="shared" si="202"/>
        <v>SS;SS;FR;FR;FR;DH</v>
      </c>
      <c r="Y6482" cm="1">
        <f t="array" ref="Y6482">SUM(_xlfn.XLOOKUP(_xlfn.TOROW(F6482:V6482,1),$AN$34:$AN$43,$AL$34:$AL$43,,0,1))</f>
        <v>24</v>
      </c>
      <c r="Z6482">
        <f t="shared" si="203"/>
        <v>6</v>
      </c>
      <c r="AA6482" t="str">
        <v>SO</v>
      </c>
      <c r="AG6482">
        <v>10293</v>
      </c>
      <c r="AH6482">
        <v>5</v>
      </c>
      <c r="AT6482">
        <v>6</v>
      </c>
    </row>
    <row r="6483" spans="2:46" ht="15" customHeight="1">
      <c r="B6483" s="48">
        <v>8253</v>
      </c>
      <c r="C6483" s="49">
        <v>45465</v>
      </c>
      <c r="D6483" s="50">
        <v>0.70853009259259259</v>
      </c>
      <c r="E6483" s="48" t="s">
        <v>13574</v>
      </c>
      <c r="F6483" s="48" t="s">
        <v>133</v>
      </c>
      <c r="G6483" s="48" t="s">
        <v>133</v>
      </c>
      <c r="H6483" s="48" t="s">
        <v>51</v>
      </c>
      <c r="I6483" s="48" t="s">
        <v>51</v>
      </c>
      <c r="J6483" s="48" t="s">
        <v>304</v>
      </c>
      <c r="K6483" s="48" t="s">
        <v>194</v>
      </c>
      <c r="L6483" s="48" t="s">
        <v>803</v>
      </c>
      <c r="M6483" s="48"/>
      <c r="N6483" s="48"/>
      <c r="O6483" s="48"/>
      <c r="P6483" s="48"/>
      <c r="Q6483" s="48"/>
      <c r="R6483" s="48"/>
      <c r="S6483" s="48"/>
      <c r="T6483" s="48"/>
      <c r="U6483" s="48"/>
      <c r="V6483" s="48"/>
      <c r="W6483" s="51" t="s">
        <v>5906</v>
      </c>
      <c r="X6483" t="str">
        <f t="shared" si="202"/>
        <v>SO;SO;BB;BB;HD;DH;SS</v>
      </c>
      <c r="Y6483" cm="1">
        <f t="array" ref="Y6483">SUM(_xlfn.XLOOKUP(_xlfn.TOROW(F6483:V6483,1),$AN$34:$AN$43,$AL$34:$AL$43,,0,1))</f>
        <v>43</v>
      </c>
      <c r="Z6483">
        <f t="shared" si="203"/>
        <v>7</v>
      </c>
      <c r="AA6483" t="str">
        <v>JB</v>
      </c>
      <c r="AG6483">
        <v>10294</v>
      </c>
      <c r="AH6483">
        <v>5</v>
      </c>
      <c r="AT6483">
        <v>7</v>
      </c>
    </row>
    <row r="6484" spans="2:46" ht="15" customHeight="1">
      <c r="B6484" s="48">
        <v>8254</v>
      </c>
      <c r="C6484" s="49">
        <v>45465</v>
      </c>
      <c r="D6484" s="50">
        <v>0.71013888888888888</v>
      </c>
      <c r="E6484" s="48" t="s">
        <v>13575</v>
      </c>
      <c r="F6484" s="48" t="s">
        <v>243</v>
      </c>
      <c r="G6484" s="48" t="s">
        <v>133</v>
      </c>
      <c r="H6484" s="48" t="s">
        <v>719</v>
      </c>
      <c r="I6484" s="48" t="s">
        <v>719</v>
      </c>
      <c r="J6484" s="48" t="s">
        <v>280</v>
      </c>
      <c r="K6484" s="48" t="s">
        <v>280</v>
      </c>
      <c r="L6484" s="48"/>
      <c r="M6484" s="48"/>
      <c r="N6484" s="48"/>
      <c r="O6484" s="48"/>
      <c r="P6484" s="48"/>
      <c r="Q6484" s="48"/>
      <c r="R6484" s="48"/>
      <c r="S6484" s="48"/>
      <c r="T6484" s="48"/>
      <c r="U6484" s="48"/>
      <c r="V6484" s="48"/>
      <c r="W6484" s="51" t="s">
        <v>5907</v>
      </c>
      <c r="X6484" t="str">
        <f t="shared" si="202"/>
        <v>CB;SO;BE;BE;WB;WB</v>
      </c>
      <c r="Y6484" cm="1">
        <f t="array" ref="Y6484">SUM(_xlfn.XLOOKUP(_xlfn.TOROW(F6484:V6484,1),$AN$34:$AN$43,$AL$34:$AL$43,,0,1))</f>
        <v>42</v>
      </c>
      <c r="Z6484">
        <f t="shared" si="203"/>
        <v>6</v>
      </c>
      <c r="AA6484" t="str">
        <v>JB</v>
      </c>
      <c r="AG6484">
        <v>10296</v>
      </c>
      <c r="AH6484">
        <v>5</v>
      </c>
      <c r="AT6484">
        <v>6</v>
      </c>
    </row>
    <row r="6485" spans="2:46" ht="15" customHeight="1">
      <c r="B6485" s="48">
        <v>8255</v>
      </c>
      <c r="C6485" s="49">
        <v>45465</v>
      </c>
      <c r="D6485" s="50">
        <v>0.71055555555555561</v>
      </c>
      <c r="E6485" s="48" t="s">
        <v>13576</v>
      </c>
      <c r="F6485" s="48" t="s">
        <v>133</v>
      </c>
      <c r="G6485" s="48" t="s">
        <v>133</v>
      </c>
      <c r="H6485" s="48" t="s">
        <v>133</v>
      </c>
      <c r="I6485" s="48" t="s">
        <v>133</v>
      </c>
      <c r="J6485" s="48" t="s">
        <v>243</v>
      </c>
      <c r="K6485" s="48" t="s">
        <v>243</v>
      </c>
      <c r="L6485" s="48" t="s">
        <v>243</v>
      </c>
      <c r="M6485" s="48"/>
      <c r="N6485" s="48"/>
      <c r="O6485" s="48"/>
      <c r="P6485" s="48"/>
      <c r="Q6485" s="48"/>
      <c r="R6485" s="48"/>
      <c r="S6485" s="48"/>
      <c r="T6485" s="48"/>
      <c r="U6485" s="48"/>
      <c r="V6485" s="48"/>
      <c r="W6485" s="51" t="s">
        <v>5908</v>
      </c>
      <c r="X6485" t="str">
        <f t="shared" si="202"/>
        <v>SO;SO;SO;SO;CB;CB;CB</v>
      </c>
      <c r="Y6485" cm="1">
        <f t="array" ref="Y6485">SUM(_xlfn.XLOOKUP(_xlfn.TOROW(F6485:V6485,1),$AN$34:$AN$43,$AL$34:$AL$43,,0,1))</f>
        <v>32</v>
      </c>
      <c r="Z6485">
        <f t="shared" si="203"/>
        <v>7</v>
      </c>
      <c r="AA6485" t="str">
        <v>JB</v>
      </c>
      <c r="AG6485">
        <v>10303</v>
      </c>
      <c r="AH6485">
        <v>5</v>
      </c>
      <c r="AT6485">
        <v>7</v>
      </c>
    </row>
    <row r="6486" spans="2:46" ht="15" customHeight="1">
      <c r="B6486" s="48">
        <v>8256</v>
      </c>
      <c r="C6486" s="49">
        <v>45465</v>
      </c>
      <c r="D6486" s="50">
        <v>0.71070601851851856</v>
      </c>
      <c r="E6486" s="48" t="s">
        <v>13577</v>
      </c>
      <c r="F6486" s="48" t="s">
        <v>719</v>
      </c>
      <c r="G6486" s="48" t="s">
        <v>243</v>
      </c>
      <c r="H6486" s="48" t="s">
        <v>243</v>
      </c>
      <c r="I6486" s="48" t="s">
        <v>51</v>
      </c>
      <c r="J6486" s="48" t="s">
        <v>189</v>
      </c>
      <c r="K6486" s="48" t="s">
        <v>189</v>
      </c>
      <c r="L6486" s="48"/>
      <c r="M6486" s="48"/>
      <c r="N6486" s="48"/>
      <c r="O6486" s="48"/>
      <c r="P6486" s="48"/>
      <c r="Q6486" s="48"/>
      <c r="R6486" s="48"/>
      <c r="S6486" s="48"/>
      <c r="T6486" s="48"/>
      <c r="U6486" s="48"/>
      <c r="V6486" s="48"/>
      <c r="W6486" s="51" t="s">
        <v>5909</v>
      </c>
      <c r="X6486" t="str">
        <f t="shared" si="202"/>
        <v>BE;CB;CB;BB;JB;JB</v>
      </c>
      <c r="Y6486" cm="1">
        <f t="array" ref="Y6486">SUM(_xlfn.XLOOKUP(_xlfn.TOROW(F6486:V6486,1),$AN$34:$AN$43,$AL$34:$AL$43,,0,1))</f>
        <v>33</v>
      </c>
      <c r="Z6486">
        <f t="shared" si="203"/>
        <v>6</v>
      </c>
      <c r="AA6486" t="str">
        <v>WB</v>
      </c>
      <c r="AG6486">
        <v>10304</v>
      </c>
      <c r="AH6486">
        <v>5</v>
      </c>
      <c r="AT6486">
        <v>6</v>
      </c>
    </row>
    <row r="6487" spans="2:46" ht="15" customHeight="1">
      <c r="B6487" s="48">
        <v>8257</v>
      </c>
      <c r="C6487" s="49">
        <v>45465</v>
      </c>
      <c r="D6487" s="50">
        <v>0.71211805555555552</v>
      </c>
      <c r="E6487" s="48" t="s">
        <v>13578</v>
      </c>
      <c r="F6487" s="48" t="s">
        <v>51</v>
      </c>
      <c r="G6487" s="48" t="s">
        <v>51</v>
      </c>
      <c r="H6487" s="48" t="s">
        <v>803</v>
      </c>
      <c r="I6487" s="48" t="s">
        <v>194</v>
      </c>
      <c r="J6487" s="48"/>
      <c r="K6487" s="48"/>
      <c r="L6487" s="48"/>
      <c r="M6487" s="48"/>
      <c r="N6487" s="48"/>
      <c r="O6487" s="48"/>
      <c r="P6487" s="48"/>
      <c r="Q6487" s="48"/>
      <c r="R6487" s="48"/>
      <c r="S6487" s="48"/>
      <c r="T6487" s="48"/>
      <c r="U6487" s="48"/>
      <c r="V6487" s="48"/>
      <c r="W6487" s="51" t="s">
        <v>5910</v>
      </c>
      <c r="X6487" t="str">
        <f t="shared" si="202"/>
        <v>BB;BB;SS;DH</v>
      </c>
      <c r="Y6487" cm="1">
        <f t="array" ref="Y6487">SUM(_xlfn.XLOOKUP(_xlfn.TOROW(F6487:V6487,1),$AN$34:$AN$43,$AL$34:$AL$43,,0,1))</f>
        <v>32</v>
      </c>
      <c r="Z6487">
        <f t="shared" si="203"/>
        <v>4</v>
      </c>
      <c r="AA6487" t="str">
        <v>FR</v>
      </c>
      <c r="AG6487">
        <v>10309</v>
      </c>
      <c r="AH6487">
        <v>5</v>
      </c>
      <c r="AT6487">
        <v>4</v>
      </c>
    </row>
    <row r="6488" spans="2:46" ht="15" customHeight="1">
      <c r="B6488" s="48">
        <v>8258</v>
      </c>
      <c r="C6488" s="49">
        <v>45465</v>
      </c>
      <c r="D6488" s="50">
        <v>0.71226851851851847</v>
      </c>
      <c r="E6488" s="48" t="s">
        <v>13579</v>
      </c>
      <c r="F6488" s="48" t="s">
        <v>51</v>
      </c>
      <c r="G6488" s="48" t="s">
        <v>189</v>
      </c>
      <c r="H6488" s="48" t="s">
        <v>803</v>
      </c>
      <c r="I6488" s="48" t="s">
        <v>133</v>
      </c>
      <c r="J6488" s="48" t="s">
        <v>133</v>
      </c>
      <c r="K6488" s="48" t="s">
        <v>304</v>
      </c>
      <c r="L6488" s="48" t="s">
        <v>304</v>
      </c>
      <c r="M6488" s="48"/>
      <c r="N6488" s="48"/>
      <c r="O6488" s="48"/>
      <c r="P6488" s="48"/>
      <c r="Q6488" s="48"/>
      <c r="R6488" s="48"/>
      <c r="S6488" s="48"/>
      <c r="T6488" s="48"/>
      <c r="U6488" s="48"/>
      <c r="V6488" s="48"/>
      <c r="W6488" s="51" t="s">
        <v>5911</v>
      </c>
      <c r="X6488" t="str">
        <f t="shared" si="202"/>
        <v>BB;JB;SS;SO;SO;HD;HD</v>
      </c>
      <c r="Y6488" cm="1">
        <f t="array" ref="Y6488">SUM(_xlfn.XLOOKUP(_xlfn.TOROW(F6488:V6488,1),$AN$34:$AN$43,$AL$34:$AL$43,,0,1))</f>
        <v>32</v>
      </c>
      <c r="Z6488">
        <f t="shared" si="203"/>
        <v>7</v>
      </c>
      <c r="AA6488" t="str">
        <v>WB</v>
      </c>
      <c r="AG6488">
        <v>10325</v>
      </c>
      <c r="AH6488">
        <v>5</v>
      </c>
      <c r="AT6488">
        <v>7</v>
      </c>
    </row>
    <row r="6489" spans="2:46" ht="15" customHeight="1">
      <c r="B6489" s="48">
        <v>8259</v>
      </c>
      <c r="C6489" s="49">
        <v>45465</v>
      </c>
      <c r="D6489" s="50">
        <v>0.71359953703703705</v>
      </c>
      <c r="E6489" s="48" t="s">
        <v>13580</v>
      </c>
      <c r="F6489" s="48" t="s">
        <v>719</v>
      </c>
      <c r="G6489" s="48" t="s">
        <v>803</v>
      </c>
      <c r="H6489" s="48" t="s">
        <v>803</v>
      </c>
      <c r="I6489" s="48" t="s">
        <v>719</v>
      </c>
      <c r="J6489" s="48" t="s">
        <v>133</v>
      </c>
      <c r="K6489" s="48" t="s">
        <v>280</v>
      </c>
      <c r="L6489" s="48" t="s">
        <v>194</v>
      </c>
      <c r="M6489" s="48"/>
      <c r="N6489" s="48"/>
      <c r="O6489" s="48"/>
      <c r="P6489" s="48"/>
      <c r="Q6489" s="48"/>
      <c r="R6489" s="48"/>
      <c r="S6489" s="48"/>
      <c r="T6489" s="48"/>
      <c r="U6489" s="48"/>
      <c r="V6489" s="48"/>
      <c r="W6489" s="51" t="s">
        <v>5912</v>
      </c>
      <c r="X6489" t="str">
        <f t="shared" si="202"/>
        <v>BE;SS;SS;BE;SO;WB;DH</v>
      </c>
      <c r="Y6489" cm="1">
        <f t="array" ref="Y6489">SUM(_xlfn.XLOOKUP(_xlfn.TOROW(F6489:V6489,1),$AN$34:$AN$43,$AL$34:$AL$43,,0,1))</f>
        <v>38</v>
      </c>
      <c r="Z6489">
        <f t="shared" si="203"/>
        <v>7</v>
      </c>
      <c r="AA6489" t="str">
        <v>WB</v>
      </c>
      <c r="AG6489">
        <v>10332</v>
      </c>
      <c r="AH6489">
        <v>5</v>
      </c>
      <c r="AT6489">
        <v>7</v>
      </c>
    </row>
    <row r="6490" spans="2:46" ht="15" customHeight="1">
      <c r="B6490" s="48">
        <v>8260</v>
      </c>
      <c r="C6490" s="49">
        <v>45465</v>
      </c>
      <c r="D6490" s="50">
        <v>0.71364583333333331</v>
      </c>
      <c r="E6490" s="48" t="s">
        <v>13581</v>
      </c>
      <c r="F6490" s="48" t="s">
        <v>304</v>
      </c>
      <c r="G6490" s="48" t="s">
        <v>304</v>
      </c>
      <c r="H6490" s="48" t="s">
        <v>304</v>
      </c>
      <c r="I6490" s="48" t="s">
        <v>133</v>
      </c>
      <c r="J6490" s="48" t="s">
        <v>51</v>
      </c>
      <c r="K6490" s="48" t="s">
        <v>51</v>
      </c>
      <c r="L6490" s="48" t="s">
        <v>51</v>
      </c>
      <c r="M6490" s="48"/>
      <c r="N6490" s="48"/>
      <c r="O6490" s="48"/>
      <c r="P6490" s="48"/>
      <c r="Q6490" s="48"/>
      <c r="R6490" s="48"/>
      <c r="S6490" s="48"/>
      <c r="T6490" s="48"/>
      <c r="U6490" s="48"/>
      <c r="V6490" s="48"/>
      <c r="W6490" s="51" t="s">
        <v>5913</v>
      </c>
      <c r="X6490" t="str">
        <f t="shared" si="202"/>
        <v>HD;HD;HD;SO;BB;BB;BB</v>
      </c>
      <c r="Y6490" cm="1">
        <f t="array" ref="Y6490">SUM(_xlfn.XLOOKUP(_xlfn.TOROW(F6490:V6490,1),$AN$34:$AN$43,$AL$34:$AL$43,,0,1))</f>
        <v>53</v>
      </c>
      <c r="Z6490">
        <f t="shared" si="203"/>
        <v>7</v>
      </c>
      <c r="AA6490" t="str">
        <v>JB</v>
      </c>
      <c r="AG6490">
        <v>10334</v>
      </c>
      <c r="AH6490">
        <v>5</v>
      </c>
      <c r="AT6490">
        <v>7</v>
      </c>
    </row>
    <row r="6491" spans="2:46" ht="15" customHeight="1">
      <c r="B6491" s="48">
        <v>8261</v>
      </c>
      <c r="C6491" s="49">
        <v>45465</v>
      </c>
      <c r="D6491" s="50">
        <v>0.71446759259259263</v>
      </c>
      <c r="E6491" s="48" t="s">
        <v>13582</v>
      </c>
      <c r="F6491" s="48" t="s">
        <v>51</v>
      </c>
      <c r="G6491" s="48" t="s">
        <v>280</v>
      </c>
      <c r="H6491" s="48" t="s">
        <v>280</v>
      </c>
      <c r="I6491" s="48" t="s">
        <v>280</v>
      </c>
      <c r="J6491" s="48" t="s">
        <v>280</v>
      </c>
      <c r="K6491" s="48"/>
      <c r="L6491" s="48"/>
      <c r="M6491" s="48"/>
      <c r="N6491" s="48"/>
      <c r="O6491" s="48"/>
      <c r="P6491" s="48"/>
      <c r="Q6491" s="48"/>
      <c r="R6491" s="48"/>
      <c r="S6491" s="48"/>
      <c r="T6491" s="48"/>
      <c r="U6491" s="48"/>
      <c r="V6491" s="48"/>
      <c r="W6491" s="51" t="s">
        <v>5914</v>
      </c>
      <c r="X6491" t="str">
        <f t="shared" si="202"/>
        <v>BB;WB;WB;WB;WB</v>
      </c>
      <c r="Y6491" cm="1">
        <f t="array" ref="Y6491">SUM(_xlfn.XLOOKUP(_xlfn.TOROW(F6491:V6491,1),$AN$34:$AN$43,$AL$34:$AL$43,,0,1))</f>
        <v>54</v>
      </c>
      <c r="Z6491">
        <f t="shared" si="203"/>
        <v>5</v>
      </c>
      <c r="AA6491" t="str">
        <v>SS</v>
      </c>
      <c r="AG6491">
        <v>10335</v>
      </c>
      <c r="AH6491">
        <v>5</v>
      </c>
      <c r="AT6491">
        <v>5</v>
      </c>
    </row>
    <row r="6492" spans="2:46" ht="15" customHeight="1">
      <c r="B6492" s="48">
        <v>8262</v>
      </c>
      <c r="C6492" s="49">
        <v>45465</v>
      </c>
      <c r="D6492" s="50">
        <v>0.71665509259259264</v>
      </c>
      <c r="E6492" s="48" t="s">
        <v>13583</v>
      </c>
      <c r="F6492" s="48" t="s">
        <v>133</v>
      </c>
      <c r="G6492" s="48" t="s">
        <v>280</v>
      </c>
      <c r="H6492" s="48" t="s">
        <v>51</v>
      </c>
      <c r="I6492" s="48" t="s">
        <v>304</v>
      </c>
      <c r="J6492" s="48" t="s">
        <v>280</v>
      </c>
      <c r="K6492" s="48" t="s">
        <v>189</v>
      </c>
      <c r="L6492" s="48" t="s">
        <v>51</v>
      </c>
      <c r="M6492" s="48" t="s">
        <v>719</v>
      </c>
      <c r="N6492" s="48" t="s">
        <v>304</v>
      </c>
      <c r="O6492" s="48"/>
      <c r="P6492" s="48"/>
      <c r="Q6492" s="48"/>
      <c r="R6492" s="48"/>
      <c r="S6492" s="48"/>
      <c r="T6492" s="48"/>
      <c r="U6492" s="48"/>
      <c r="V6492" s="48"/>
      <c r="W6492" s="51" t="s">
        <v>5915</v>
      </c>
      <c r="X6492" t="str">
        <f t="shared" si="202"/>
        <v>SO;WB;BB;HD;WB;JB;BB;BE;HD</v>
      </c>
      <c r="Y6492" cm="1">
        <f t="array" ref="Y6492">SUM(_xlfn.XLOOKUP(_xlfn.TOROW(F6492:V6492,1),$AN$34:$AN$43,$AL$34:$AL$43,,0,1))</f>
        <v>64</v>
      </c>
      <c r="Z6492">
        <f t="shared" si="203"/>
        <v>9</v>
      </c>
      <c r="AA6492" t="str">
        <v>CB</v>
      </c>
      <c r="AG6492">
        <v>10343</v>
      </c>
      <c r="AH6492">
        <v>5</v>
      </c>
      <c r="AT6492">
        <v>9</v>
      </c>
    </row>
    <row r="6493" spans="2:46" ht="15" customHeight="1">
      <c r="B6493" s="48">
        <v>8263</v>
      </c>
      <c r="C6493" s="49">
        <v>45465</v>
      </c>
      <c r="D6493" s="50">
        <v>0.71685185185185185</v>
      </c>
      <c r="E6493" s="48" t="s">
        <v>13584</v>
      </c>
      <c r="F6493" s="48" t="s">
        <v>51</v>
      </c>
      <c r="G6493" s="48" t="s">
        <v>803</v>
      </c>
      <c r="H6493" s="48" t="s">
        <v>133</v>
      </c>
      <c r="I6493" s="48" t="s">
        <v>803</v>
      </c>
      <c r="J6493" s="48" t="s">
        <v>803</v>
      </c>
      <c r="K6493" s="48" t="s">
        <v>194</v>
      </c>
      <c r="L6493" s="48"/>
      <c r="M6493" s="48"/>
      <c r="N6493" s="48"/>
      <c r="O6493" s="48"/>
      <c r="P6493" s="48"/>
      <c r="Q6493" s="48"/>
      <c r="R6493" s="48"/>
      <c r="S6493" s="48"/>
      <c r="T6493" s="48"/>
      <c r="U6493" s="48"/>
      <c r="V6493" s="48"/>
      <c r="W6493" s="51" t="s">
        <v>5916</v>
      </c>
      <c r="X6493" t="str">
        <f t="shared" si="202"/>
        <v>BB;SS;SO;SS;SS;DH</v>
      </c>
      <c r="Y6493" cm="1">
        <f t="array" ref="Y6493">SUM(_xlfn.XLOOKUP(_xlfn.TOROW(F6493:V6493,1),$AN$34:$AN$43,$AL$34:$AL$43,,0,1))</f>
        <v>30</v>
      </c>
      <c r="Z6493">
        <f t="shared" si="203"/>
        <v>6</v>
      </c>
      <c r="AA6493" t="str">
        <v>JB</v>
      </c>
      <c r="AG6493">
        <v>10345</v>
      </c>
      <c r="AH6493">
        <v>5</v>
      </c>
      <c r="AT6493">
        <v>6</v>
      </c>
    </row>
    <row r="6494" spans="2:46" ht="15" customHeight="1">
      <c r="B6494" s="48">
        <v>8264</v>
      </c>
      <c r="C6494" s="49">
        <v>45465</v>
      </c>
      <c r="D6494" s="50">
        <v>0.72025462962962961</v>
      </c>
      <c r="E6494" s="48" t="s">
        <v>13585</v>
      </c>
      <c r="F6494" s="48" t="s">
        <v>280</v>
      </c>
      <c r="G6494" s="48" t="s">
        <v>280</v>
      </c>
      <c r="H6494" s="48" t="s">
        <v>280</v>
      </c>
      <c r="I6494" s="48" t="s">
        <v>280</v>
      </c>
      <c r="J6494" s="48" t="s">
        <v>304</v>
      </c>
      <c r="K6494" s="48" t="s">
        <v>304</v>
      </c>
      <c r="L6494" s="48" t="s">
        <v>304</v>
      </c>
      <c r="M6494" s="48"/>
      <c r="N6494" s="48"/>
      <c r="O6494" s="48"/>
      <c r="P6494" s="48"/>
      <c r="Q6494" s="48"/>
      <c r="R6494" s="48"/>
      <c r="S6494" s="48"/>
      <c r="T6494" s="48"/>
      <c r="U6494" s="48"/>
      <c r="V6494" s="48"/>
      <c r="W6494" s="51" t="s">
        <v>5917</v>
      </c>
      <c r="X6494" t="str">
        <f t="shared" si="202"/>
        <v>WB;WB;WB;WB;HD;HD;HD</v>
      </c>
      <c r="Y6494" cm="1">
        <f t="array" ref="Y6494">SUM(_xlfn.XLOOKUP(_xlfn.TOROW(F6494:V6494,1),$AN$34:$AN$43,$AL$34:$AL$43,,0,1))</f>
        <v>65</v>
      </c>
      <c r="Z6494">
        <f t="shared" si="203"/>
        <v>7</v>
      </c>
      <c r="AA6494" t="str">
        <v>JB</v>
      </c>
      <c r="AG6494">
        <v>10347</v>
      </c>
      <c r="AH6494">
        <v>5</v>
      </c>
      <c r="AT6494">
        <v>7</v>
      </c>
    </row>
    <row r="6495" spans="2:46" ht="15" customHeight="1">
      <c r="B6495" s="48">
        <v>8265</v>
      </c>
      <c r="C6495" s="49">
        <v>45465</v>
      </c>
      <c r="D6495" s="50">
        <v>0.72188657407407408</v>
      </c>
      <c r="E6495" s="48" t="s">
        <v>12055</v>
      </c>
      <c r="F6495" s="48" t="s">
        <v>719</v>
      </c>
      <c r="G6495" s="48" t="s">
        <v>189</v>
      </c>
      <c r="H6495" s="48" t="s">
        <v>189</v>
      </c>
      <c r="I6495" s="48" t="s">
        <v>133</v>
      </c>
      <c r="J6495" s="48"/>
      <c r="K6495" s="48"/>
      <c r="L6495" s="48"/>
      <c r="M6495" s="48"/>
      <c r="N6495" s="48"/>
      <c r="O6495" s="48"/>
      <c r="P6495" s="48"/>
      <c r="Q6495" s="48"/>
      <c r="R6495" s="48"/>
      <c r="S6495" s="48"/>
      <c r="T6495" s="48"/>
      <c r="U6495" s="48"/>
      <c r="V6495" s="48"/>
      <c r="W6495" s="51" t="s">
        <v>5918</v>
      </c>
      <c r="X6495" t="str">
        <f t="shared" si="202"/>
        <v>BE;JB;JB;SO</v>
      </c>
      <c r="Y6495" cm="1">
        <f t="array" ref="Y6495">SUM(_xlfn.XLOOKUP(_xlfn.TOROW(F6495:V6495,1),$AN$34:$AN$43,$AL$34:$AL$43,,0,1))</f>
        <v>9</v>
      </c>
      <c r="Z6495">
        <f t="shared" si="203"/>
        <v>4</v>
      </c>
      <c r="AA6495" t="str">
        <v>HD</v>
      </c>
      <c r="AG6495">
        <v>10352</v>
      </c>
      <c r="AH6495">
        <v>5</v>
      </c>
      <c r="AT6495">
        <v>4</v>
      </c>
    </row>
    <row r="6496" spans="2:46" ht="15" customHeight="1">
      <c r="B6496" s="48">
        <v>8266</v>
      </c>
      <c r="C6496" s="49">
        <v>45465</v>
      </c>
      <c r="D6496" s="50">
        <v>0.7258796296296296</v>
      </c>
      <c r="E6496" s="48" t="s">
        <v>13586</v>
      </c>
      <c r="F6496" s="48" t="s">
        <v>304</v>
      </c>
      <c r="G6496" s="48" t="s">
        <v>304</v>
      </c>
      <c r="H6496" s="48" t="s">
        <v>304</v>
      </c>
      <c r="I6496" s="48" t="s">
        <v>803</v>
      </c>
      <c r="J6496" s="48" t="s">
        <v>803</v>
      </c>
      <c r="K6496" s="48" t="s">
        <v>719</v>
      </c>
      <c r="L6496" s="48" t="s">
        <v>719</v>
      </c>
      <c r="M6496" s="48"/>
      <c r="N6496" s="48"/>
      <c r="O6496" s="48"/>
      <c r="P6496" s="48"/>
      <c r="Q6496" s="48"/>
      <c r="R6496" s="48"/>
      <c r="S6496" s="48"/>
      <c r="T6496" s="48"/>
      <c r="U6496" s="48"/>
      <c r="V6496" s="48"/>
      <c r="W6496" s="51" t="s">
        <v>5919</v>
      </c>
      <c r="X6496" t="str">
        <f t="shared" si="202"/>
        <v>HD;HD;HD;SS;SS;BE;BE</v>
      </c>
      <c r="Y6496" cm="1">
        <f t="array" ref="Y6496">SUM(_xlfn.XLOOKUP(_xlfn.TOROW(F6496:V6496,1),$AN$34:$AN$43,$AL$34:$AL$43,,0,1))</f>
        <v>37</v>
      </c>
      <c r="Z6496">
        <f t="shared" si="203"/>
        <v>7</v>
      </c>
      <c r="AA6496" t="str">
        <v>JB</v>
      </c>
      <c r="AG6496">
        <v>10358</v>
      </c>
      <c r="AH6496">
        <v>5</v>
      </c>
      <c r="AT6496">
        <v>7</v>
      </c>
    </row>
    <row r="6497" spans="2:46" ht="15" customHeight="1">
      <c r="B6497" s="48">
        <v>8267</v>
      </c>
      <c r="C6497" s="49">
        <v>45465</v>
      </c>
      <c r="D6497" s="50">
        <v>0.72819444444444448</v>
      </c>
      <c r="E6497" s="48" t="s">
        <v>13587</v>
      </c>
      <c r="F6497" s="48" t="s">
        <v>194</v>
      </c>
      <c r="G6497" s="48" t="s">
        <v>51</v>
      </c>
      <c r="H6497" s="48" t="s">
        <v>719</v>
      </c>
      <c r="I6497" s="48" t="s">
        <v>304</v>
      </c>
      <c r="J6497" s="48" t="s">
        <v>280</v>
      </c>
      <c r="K6497" s="48" t="s">
        <v>280</v>
      </c>
      <c r="L6497" s="48" t="s">
        <v>133</v>
      </c>
      <c r="M6497" s="48"/>
      <c r="N6497" s="48"/>
      <c r="O6497" s="48"/>
      <c r="P6497" s="48"/>
      <c r="Q6497" s="48"/>
      <c r="R6497" s="48"/>
      <c r="S6497" s="48"/>
      <c r="T6497" s="48"/>
      <c r="U6497" s="48"/>
      <c r="V6497" s="48"/>
      <c r="W6497" s="51" t="s">
        <v>5920</v>
      </c>
      <c r="X6497" t="str">
        <f t="shared" si="202"/>
        <v>DH;BB;BE;HD;WB;WB;SO</v>
      </c>
      <c r="Y6497" cm="1">
        <f t="array" ref="Y6497">SUM(_xlfn.XLOOKUP(_xlfn.TOROW(F6497:V6497,1),$AN$34:$AN$43,$AL$34:$AL$43,,0,1))</f>
        <v>55</v>
      </c>
      <c r="Z6497">
        <f t="shared" si="203"/>
        <v>7</v>
      </c>
      <c r="AA6497" t="str">
        <v>JB</v>
      </c>
      <c r="AG6497">
        <v>10365</v>
      </c>
      <c r="AH6497">
        <v>5</v>
      </c>
      <c r="AT6497">
        <v>7</v>
      </c>
    </row>
    <row r="6498" spans="2:46" ht="15" customHeight="1">
      <c r="B6498" s="48">
        <v>8268</v>
      </c>
      <c r="C6498" s="49">
        <v>45465</v>
      </c>
      <c r="D6498" s="50">
        <v>0.72837962962962965</v>
      </c>
      <c r="E6498" s="48" t="s">
        <v>13588</v>
      </c>
      <c r="F6498" s="48" t="s">
        <v>133</v>
      </c>
      <c r="G6498" s="48" t="s">
        <v>133</v>
      </c>
      <c r="H6498" s="48" t="s">
        <v>189</v>
      </c>
      <c r="I6498" s="48" t="s">
        <v>189</v>
      </c>
      <c r="J6498" s="48" t="s">
        <v>51</v>
      </c>
      <c r="K6498" s="48" t="s">
        <v>243</v>
      </c>
      <c r="L6498" s="48" t="s">
        <v>243</v>
      </c>
      <c r="M6498" s="48" t="s">
        <v>319</v>
      </c>
      <c r="N6498" s="48" t="s">
        <v>319</v>
      </c>
      <c r="O6498" s="48"/>
      <c r="P6498" s="48"/>
      <c r="Q6498" s="48"/>
      <c r="R6498" s="48"/>
      <c r="S6498" s="48"/>
      <c r="T6498" s="48"/>
      <c r="U6498" s="48"/>
      <c r="V6498" s="48"/>
      <c r="W6498" s="51" t="s">
        <v>5921</v>
      </c>
      <c r="X6498" t="str">
        <f t="shared" si="202"/>
        <v>SO;SO;JB;JB;BB;CB;CB;FR;FR</v>
      </c>
      <c r="Y6498" cm="1">
        <f t="array" ref="Y6498">SUM(_xlfn.XLOOKUP(_xlfn.TOROW(F6498:V6498,1),$AN$34:$AN$43,$AL$34:$AL$43,,0,1))</f>
        <v>38</v>
      </c>
      <c r="Z6498">
        <f t="shared" si="203"/>
        <v>9</v>
      </c>
      <c r="AA6498" t="str">
        <v>JB</v>
      </c>
      <c r="AG6498">
        <v>10372</v>
      </c>
      <c r="AH6498">
        <v>5</v>
      </c>
      <c r="AT6498">
        <v>9</v>
      </c>
    </row>
    <row r="6499" spans="2:46" ht="15" customHeight="1">
      <c r="B6499" s="48">
        <v>8269</v>
      </c>
      <c r="C6499" s="49">
        <v>45465</v>
      </c>
      <c r="D6499" s="50">
        <v>0.73019675925925931</v>
      </c>
      <c r="E6499" s="48" t="s">
        <v>8418</v>
      </c>
      <c r="F6499" s="48" t="s">
        <v>280</v>
      </c>
      <c r="G6499" s="48" t="s">
        <v>280</v>
      </c>
      <c r="H6499" s="48"/>
      <c r="I6499" s="48"/>
      <c r="J6499" s="48"/>
      <c r="K6499" s="48"/>
      <c r="L6499" s="48"/>
      <c r="M6499" s="48"/>
      <c r="N6499" s="48"/>
      <c r="O6499" s="48"/>
      <c r="P6499" s="48"/>
      <c r="Q6499" s="48"/>
      <c r="R6499" s="48"/>
      <c r="S6499" s="48"/>
      <c r="T6499" s="48"/>
      <c r="U6499" s="48"/>
      <c r="V6499" s="48"/>
      <c r="W6499" s="51" t="s">
        <v>1631</v>
      </c>
      <c r="X6499" t="str">
        <f t="shared" si="202"/>
        <v>WB;WB</v>
      </c>
      <c r="Y6499" cm="1">
        <f t="array" ref="Y6499">SUM(_xlfn.XLOOKUP(_xlfn.TOROW(F6499:V6499,1),$AN$34:$AN$43,$AL$34:$AL$43,,0,1))</f>
        <v>22</v>
      </c>
      <c r="Z6499">
        <f t="shared" si="203"/>
        <v>2</v>
      </c>
      <c r="AA6499" t="str">
        <v>HD</v>
      </c>
      <c r="AG6499">
        <v>10380</v>
      </c>
      <c r="AH6499">
        <v>5</v>
      </c>
      <c r="AT6499">
        <v>2</v>
      </c>
    </row>
    <row r="6500" spans="2:46" ht="15" customHeight="1">
      <c r="B6500" s="48">
        <v>8270</v>
      </c>
      <c r="C6500" s="49">
        <v>45465</v>
      </c>
      <c r="D6500" s="50">
        <v>0.73444444444444446</v>
      </c>
      <c r="E6500" s="48" t="s">
        <v>11109</v>
      </c>
      <c r="F6500" s="48" t="s">
        <v>243</v>
      </c>
      <c r="G6500" s="48" t="s">
        <v>243</v>
      </c>
      <c r="H6500" s="48" t="s">
        <v>189</v>
      </c>
      <c r="I6500" s="48" t="s">
        <v>189</v>
      </c>
      <c r="J6500" s="48"/>
      <c r="K6500" s="48"/>
      <c r="L6500" s="48"/>
      <c r="M6500" s="48"/>
      <c r="N6500" s="48"/>
      <c r="O6500" s="48"/>
      <c r="P6500" s="48"/>
      <c r="Q6500" s="48"/>
      <c r="R6500" s="48"/>
      <c r="S6500" s="48"/>
      <c r="T6500" s="48"/>
      <c r="U6500" s="48"/>
      <c r="V6500" s="48"/>
      <c r="W6500" s="51" t="s">
        <v>3222</v>
      </c>
      <c r="X6500" t="str">
        <f t="shared" si="202"/>
        <v>CB;CB;JB;JB</v>
      </c>
      <c r="Y6500" cm="1">
        <f t="array" ref="Y6500">SUM(_xlfn.XLOOKUP(_xlfn.TOROW(F6500:V6500,1),$AN$34:$AN$43,$AL$34:$AL$43,,0,1))</f>
        <v>18</v>
      </c>
      <c r="Z6500">
        <f t="shared" si="203"/>
        <v>4</v>
      </c>
      <c r="AA6500" t="str">
        <v>SS</v>
      </c>
      <c r="AG6500">
        <v>10381</v>
      </c>
      <c r="AH6500">
        <v>5</v>
      </c>
      <c r="AT6500">
        <v>4</v>
      </c>
    </row>
    <row r="6501" spans="2:46" ht="15" customHeight="1">
      <c r="B6501" s="48">
        <v>8271</v>
      </c>
      <c r="C6501" s="49">
        <v>45465</v>
      </c>
      <c r="D6501" s="50">
        <v>0.73518518518518516</v>
      </c>
      <c r="E6501" s="48" t="s">
        <v>13589</v>
      </c>
      <c r="F6501" s="48" t="s">
        <v>194</v>
      </c>
      <c r="G6501" s="48" t="s">
        <v>194</v>
      </c>
      <c r="H6501" s="48" t="s">
        <v>243</v>
      </c>
      <c r="I6501" s="48" t="s">
        <v>243</v>
      </c>
      <c r="J6501" s="48" t="s">
        <v>243</v>
      </c>
      <c r="K6501" s="48" t="s">
        <v>304</v>
      </c>
      <c r="L6501" s="48" t="s">
        <v>189</v>
      </c>
      <c r="M6501" s="48"/>
      <c r="N6501" s="48"/>
      <c r="O6501" s="48"/>
      <c r="P6501" s="48"/>
      <c r="Q6501" s="48"/>
      <c r="R6501" s="48"/>
      <c r="S6501" s="48"/>
      <c r="T6501" s="48"/>
      <c r="U6501" s="48"/>
      <c r="V6501" s="48"/>
      <c r="W6501" s="51" t="s">
        <v>5922</v>
      </c>
      <c r="X6501" t="str">
        <f t="shared" si="202"/>
        <v>DH;DH;CB;CB;CB;HD;JB</v>
      </c>
      <c r="Y6501" cm="1">
        <f t="array" ref="Y6501">SUM(_xlfn.XLOOKUP(_xlfn.TOROW(F6501:V6501,1),$AN$34:$AN$43,$AL$34:$AL$43,,0,1))</f>
        <v>50</v>
      </c>
      <c r="Z6501">
        <f t="shared" si="203"/>
        <v>7</v>
      </c>
      <c r="AA6501" t="str">
        <v>SS</v>
      </c>
      <c r="AG6501">
        <v>10395</v>
      </c>
      <c r="AH6501">
        <v>5</v>
      </c>
      <c r="AT6501">
        <v>7</v>
      </c>
    </row>
    <row r="6502" spans="2:46" ht="15" customHeight="1">
      <c r="B6502" s="48">
        <v>8272</v>
      </c>
      <c r="C6502" s="49">
        <v>45465</v>
      </c>
      <c r="D6502" s="50">
        <v>0.73699074074074078</v>
      </c>
      <c r="E6502" s="48" t="s">
        <v>13290</v>
      </c>
      <c r="F6502" s="48" t="s">
        <v>133</v>
      </c>
      <c r="G6502" s="48" t="s">
        <v>304</v>
      </c>
      <c r="H6502" s="48" t="s">
        <v>133</v>
      </c>
      <c r="I6502" s="48" t="s">
        <v>133</v>
      </c>
      <c r="J6502" s="48"/>
      <c r="K6502" s="48"/>
      <c r="L6502" s="48"/>
      <c r="M6502" s="48"/>
      <c r="N6502" s="48"/>
      <c r="O6502" s="48"/>
      <c r="P6502" s="48"/>
      <c r="Q6502" s="48"/>
      <c r="R6502" s="48"/>
      <c r="S6502" s="48"/>
      <c r="T6502" s="48"/>
      <c r="U6502" s="48"/>
      <c r="V6502" s="48"/>
      <c r="W6502" s="51" t="s">
        <v>5923</v>
      </c>
      <c r="X6502" t="str">
        <f t="shared" si="202"/>
        <v>SO;HD;SO;SO</v>
      </c>
      <c r="Y6502" cm="1">
        <f t="array" ref="Y6502">SUM(_xlfn.XLOOKUP(_xlfn.TOROW(F6502:V6502,1),$AN$34:$AN$43,$AL$34:$AL$43,,0,1))</f>
        <v>13</v>
      </c>
      <c r="Z6502">
        <f t="shared" si="203"/>
        <v>4</v>
      </c>
      <c r="AA6502" t="str">
        <v>BE</v>
      </c>
      <c r="AG6502">
        <v>10400</v>
      </c>
      <c r="AH6502">
        <v>5</v>
      </c>
      <c r="AT6502">
        <v>4</v>
      </c>
    </row>
    <row r="6503" spans="2:46" ht="15" customHeight="1">
      <c r="B6503" s="48">
        <v>8273</v>
      </c>
      <c r="C6503" s="49">
        <v>45465</v>
      </c>
      <c r="D6503" s="50">
        <v>0.73729166666666668</v>
      </c>
      <c r="E6503" s="48" t="s">
        <v>13053</v>
      </c>
      <c r="F6503" s="48" t="s">
        <v>803</v>
      </c>
      <c r="G6503" s="48" t="s">
        <v>51</v>
      </c>
      <c r="H6503" s="48"/>
      <c r="I6503" s="48"/>
      <c r="J6503" s="48"/>
      <c r="K6503" s="48"/>
      <c r="L6503" s="48"/>
      <c r="M6503" s="48"/>
      <c r="N6503" s="48"/>
      <c r="O6503" s="48"/>
      <c r="P6503" s="48"/>
      <c r="Q6503" s="48"/>
      <c r="R6503" s="48"/>
      <c r="S6503" s="48"/>
      <c r="T6503" s="48"/>
      <c r="U6503" s="48"/>
      <c r="V6503" s="48"/>
      <c r="W6503" s="51" t="s">
        <v>5924</v>
      </c>
      <c r="X6503" t="str">
        <f t="shared" si="202"/>
        <v>SS;BB</v>
      </c>
      <c r="Y6503" cm="1">
        <f t="array" ref="Y6503">SUM(_xlfn.XLOOKUP(_xlfn.TOROW(F6503:V6503,1),$AN$34:$AN$43,$AL$34:$AL$43,,0,1))</f>
        <v>13</v>
      </c>
      <c r="Z6503">
        <f t="shared" si="203"/>
        <v>2</v>
      </c>
      <c r="AA6503" t="str">
        <v>BB</v>
      </c>
      <c r="AG6503">
        <v>10408</v>
      </c>
      <c r="AH6503">
        <v>5</v>
      </c>
      <c r="AT6503">
        <v>2</v>
      </c>
    </row>
    <row r="6504" spans="2:46" ht="15" customHeight="1">
      <c r="B6504" s="48">
        <v>8274</v>
      </c>
      <c r="C6504" s="49">
        <v>45465</v>
      </c>
      <c r="D6504" s="50">
        <v>0.73851851851851846</v>
      </c>
      <c r="E6504" s="48" t="s">
        <v>13590</v>
      </c>
      <c r="F6504" s="48" t="s">
        <v>133</v>
      </c>
      <c r="G6504" s="48" t="s">
        <v>133</v>
      </c>
      <c r="H6504" s="48" t="s">
        <v>243</v>
      </c>
      <c r="I6504" s="48" t="s">
        <v>803</v>
      </c>
      <c r="J6504" s="48"/>
      <c r="K6504" s="48"/>
      <c r="L6504" s="48"/>
      <c r="M6504" s="48"/>
      <c r="N6504" s="48"/>
      <c r="O6504" s="48"/>
      <c r="P6504" s="48"/>
      <c r="Q6504" s="48"/>
      <c r="R6504" s="48"/>
      <c r="S6504" s="48"/>
      <c r="T6504" s="48"/>
      <c r="U6504" s="48"/>
      <c r="V6504" s="48"/>
      <c r="W6504" s="51" t="s">
        <v>5925</v>
      </c>
      <c r="X6504" t="str">
        <f t="shared" si="202"/>
        <v>SO;SO;CB;SS</v>
      </c>
      <c r="Y6504" cm="1">
        <f t="array" ref="Y6504">SUM(_xlfn.XLOOKUP(_xlfn.TOROW(F6504:V6504,1),$AN$34:$AN$43,$AL$34:$AL$43,,0,1))</f>
        <v>15</v>
      </c>
      <c r="Z6504">
        <f t="shared" si="203"/>
        <v>4</v>
      </c>
      <c r="AA6504" t="str">
        <v>FR</v>
      </c>
      <c r="AG6504">
        <v>10415</v>
      </c>
      <c r="AH6504">
        <v>5</v>
      </c>
      <c r="AT6504">
        <v>4</v>
      </c>
    </row>
    <row r="6505" spans="2:46" ht="15" customHeight="1">
      <c r="B6505" s="48">
        <v>8275</v>
      </c>
      <c r="C6505" s="49">
        <v>45465</v>
      </c>
      <c r="D6505" s="50">
        <v>0.73907407407407411</v>
      </c>
      <c r="E6505" s="48" t="s">
        <v>13591</v>
      </c>
      <c r="F6505" s="48" t="s">
        <v>194</v>
      </c>
      <c r="G6505" s="48" t="s">
        <v>719</v>
      </c>
      <c r="H6505" s="48" t="s">
        <v>719</v>
      </c>
      <c r="I6505" s="48" t="s">
        <v>51</v>
      </c>
      <c r="J6505" s="48" t="s">
        <v>51</v>
      </c>
      <c r="K6505" s="48" t="s">
        <v>51</v>
      </c>
      <c r="L6505" s="48"/>
      <c r="M6505" s="48"/>
      <c r="N6505" s="48"/>
      <c r="O6505" s="48"/>
      <c r="P6505" s="48"/>
      <c r="Q6505" s="48"/>
      <c r="R6505" s="48"/>
      <c r="S6505" s="48"/>
      <c r="T6505" s="48"/>
      <c r="U6505" s="48"/>
      <c r="V6505" s="48"/>
      <c r="W6505" s="51" t="s">
        <v>5926</v>
      </c>
      <c r="X6505" t="str">
        <f t="shared" si="202"/>
        <v>DH;BE;BE;BB;BB;BB</v>
      </c>
      <c r="Y6505" cm="1">
        <f t="array" ref="Y6505">SUM(_xlfn.XLOOKUP(_xlfn.TOROW(F6505:V6505,1),$AN$34:$AN$43,$AL$34:$AL$43,,0,1))</f>
        <v>49</v>
      </c>
      <c r="Z6505">
        <f t="shared" si="203"/>
        <v>6</v>
      </c>
      <c r="AA6505" t="str">
        <v>WB</v>
      </c>
      <c r="AG6505">
        <v>10417</v>
      </c>
      <c r="AH6505">
        <v>5</v>
      </c>
      <c r="AT6505">
        <v>6</v>
      </c>
    </row>
    <row r="6506" spans="2:46" ht="15" customHeight="1">
      <c r="B6506" s="48">
        <v>8276</v>
      </c>
      <c r="C6506" s="49">
        <v>45465</v>
      </c>
      <c r="D6506" s="50">
        <v>0.74313657407407407</v>
      </c>
      <c r="E6506" s="48" t="s">
        <v>13592</v>
      </c>
      <c r="F6506" s="48" t="s">
        <v>304</v>
      </c>
      <c r="G6506" s="48" t="s">
        <v>189</v>
      </c>
      <c r="H6506" s="48" t="s">
        <v>194</v>
      </c>
      <c r="I6506" s="48" t="s">
        <v>803</v>
      </c>
      <c r="J6506" s="48" t="s">
        <v>189</v>
      </c>
      <c r="K6506" s="48" t="s">
        <v>280</v>
      </c>
      <c r="L6506" s="48" t="s">
        <v>194</v>
      </c>
      <c r="M6506" s="48"/>
      <c r="N6506" s="48"/>
      <c r="O6506" s="48"/>
      <c r="P6506" s="48"/>
      <c r="Q6506" s="48"/>
      <c r="R6506" s="48"/>
      <c r="S6506" s="48"/>
      <c r="T6506" s="48"/>
      <c r="U6506" s="48"/>
      <c r="V6506" s="48"/>
      <c r="W6506" s="51" t="s">
        <v>5927</v>
      </c>
      <c r="X6506" t="str">
        <f t="shared" si="202"/>
        <v>HD;JB;DH;SS;JB;WB;DH</v>
      </c>
      <c r="Y6506" cm="1">
        <f t="array" ref="Y6506">SUM(_xlfn.XLOOKUP(_xlfn.TOROW(F6506:V6506,1),$AN$34:$AN$43,$AL$34:$AL$43,,0,1))</f>
        <v>41</v>
      </c>
      <c r="Z6506">
        <f t="shared" si="203"/>
        <v>7</v>
      </c>
      <c r="AA6506" t="str">
        <v>HD</v>
      </c>
      <c r="AG6506">
        <v>10420</v>
      </c>
      <c r="AH6506">
        <v>5</v>
      </c>
      <c r="AT6506">
        <v>7</v>
      </c>
    </row>
    <row r="6507" spans="2:46" ht="15" customHeight="1">
      <c r="B6507" s="48">
        <v>8277</v>
      </c>
      <c r="C6507" s="49">
        <v>45465</v>
      </c>
      <c r="D6507" s="50">
        <v>0.74322916666666672</v>
      </c>
      <c r="E6507" s="48" t="s">
        <v>8128</v>
      </c>
      <c r="F6507" s="48" t="s">
        <v>243</v>
      </c>
      <c r="G6507" s="48" t="s">
        <v>243</v>
      </c>
      <c r="H6507" s="48" t="s">
        <v>243</v>
      </c>
      <c r="I6507" s="48" t="s">
        <v>243</v>
      </c>
      <c r="J6507" s="48"/>
      <c r="K6507" s="48"/>
      <c r="L6507" s="48"/>
      <c r="M6507" s="48"/>
      <c r="N6507" s="48"/>
      <c r="O6507" s="48"/>
      <c r="P6507" s="48"/>
      <c r="Q6507" s="48"/>
      <c r="R6507" s="48"/>
      <c r="S6507" s="48"/>
      <c r="T6507" s="48"/>
      <c r="U6507" s="48"/>
      <c r="V6507" s="48"/>
      <c r="W6507" s="51" t="s">
        <v>44</v>
      </c>
      <c r="X6507" t="str">
        <f t="shared" si="202"/>
        <v>CB;CB;CB;CB</v>
      </c>
      <c r="Y6507" cm="1">
        <f t="array" ref="Y6507">SUM(_xlfn.XLOOKUP(_xlfn.TOROW(F6507:V6507,1),$AN$34:$AN$43,$AL$34:$AL$43,,0,1))</f>
        <v>32</v>
      </c>
      <c r="Z6507">
        <f t="shared" si="203"/>
        <v>4</v>
      </c>
      <c r="AA6507" t="str">
        <v>WB</v>
      </c>
      <c r="AG6507">
        <v>10422</v>
      </c>
      <c r="AH6507">
        <v>5</v>
      </c>
      <c r="AT6507">
        <v>4</v>
      </c>
    </row>
    <row r="6508" spans="2:46" ht="15" customHeight="1">
      <c r="B6508" s="48">
        <v>8278</v>
      </c>
      <c r="C6508" s="49">
        <v>45465</v>
      </c>
      <c r="D6508" s="50">
        <v>0.74479166666666663</v>
      </c>
      <c r="E6508" s="48" t="s">
        <v>13593</v>
      </c>
      <c r="F6508" s="48" t="s">
        <v>319</v>
      </c>
      <c r="G6508" s="48" t="s">
        <v>803</v>
      </c>
      <c r="H6508" s="48" t="s">
        <v>319</v>
      </c>
      <c r="I6508" s="48" t="s">
        <v>803</v>
      </c>
      <c r="J6508" s="48" t="s">
        <v>280</v>
      </c>
      <c r="K6508" s="48" t="s">
        <v>194</v>
      </c>
      <c r="L6508" s="48" t="s">
        <v>194</v>
      </c>
      <c r="M6508" s="48" t="s">
        <v>194</v>
      </c>
      <c r="N6508" s="48"/>
      <c r="O6508" s="48"/>
      <c r="P6508" s="48"/>
      <c r="Q6508" s="48"/>
      <c r="R6508" s="48"/>
      <c r="S6508" s="48"/>
      <c r="T6508" s="48"/>
      <c r="U6508" s="48"/>
      <c r="V6508" s="48"/>
      <c r="W6508" s="51" t="s">
        <v>5928</v>
      </c>
      <c r="X6508" t="str">
        <f t="shared" si="202"/>
        <v>FR;SS;FR;SS;WB;DH;DH;DH</v>
      </c>
      <c r="Y6508" cm="1">
        <f t="array" ref="Y6508">SUM(_xlfn.XLOOKUP(_xlfn.TOROW(F6508:V6508,1),$AN$34:$AN$43,$AL$34:$AL$43,,0,1))</f>
        <v>50</v>
      </c>
      <c r="Z6508">
        <f t="shared" si="203"/>
        <v>8</v>
      </c>
      <c r="AA6508" t="str">
        <v>JB</v>
      </c>
      <c r="AG6508">
        <v>10424</v>
      </c>
      <c r="AH6508">
        <v>5</v>
      </c>
      <c r="AT6508">
        <v>8</v>
      </c>
    </row>
    <row r="6509" spans="2:46" ht="15" customHeight="1">
      <c r="B6509" s="48">
        <v>8279</v>
      </c>
      <c r="C6509" s="49">
        <v>45465</v>
      </c>
      <c r="D6509" s="50">
        <v>0.75012731481481476</v>
      </c>
      <c r="E6509" s="48" t="s">
        <v>9400</v>
      </c>
      <c r="F6509" s="48" t="s">
        <v>803</v>
      </c>
      <c r="G6509" s="48" t="s">
        <v>803</v>
      </c>
      <c r="H6509" s="48" t="s">
        <v>803</v>
      </c>
      <c r="I6509" s="48" t="s">
        <v>189</v>
      </c>
      <c r="J6509" s="48" t="s">
        <v>189</v>
      </c>
      <c r="K6509" s="48" t="s">
        <v>189</v>
      </c>
      <c r="L6509" s="48"/>
      <c r="M6509" s="48"/>
      <c r="N6509" s="48"/>
      <c r="O6509" s="48"/>
      <c r="P6509" s="48"/>
      <c r="Q6509" s="48"/>
      <c r="R6509" s="48"/>
      <c r="S6509" s="48"/>
      <c r="T6509" s="48"/>
      <c r="U6509" s="48"/>
      <c r="V6509" s="48"/>
      <c r="W6509" s="51" t="s">
        <v>5929</v>
      </c>
      <c r="X6509" t="str">
        <f t="shared" si="202"/>
        <v>SS;SS;SS;JB;JB;JB</v>
      </c>
      <c r="Y6509" cm="1">
        <f t="array" ref="Y6509">SUM(_xlfn.XLOOKUP(_xlfn.TOROW(F6509:V6509,1),$AN$34:$AN$43,$AL$34:$AL$43,,0,1))</f>
        <v>12</v>
      </c>
      <c r="Z6509">
        <f t="shared" si="203"/>
        <v>6</v>
      </c>
      <c r="AA6509" t="str">
        <v>BE</v>
      </c>
      <c r="AG6509">
        <v>10427</v>
      </c>
      <c r="AH6509">
        <v>5</v>
      </c>
      <c r="AT6509">
        <v>6</v>
      </c>
    </row>
    <row r="6510" spans="2:46" ht="15" customHeight="1">
      <c r="B6510" s="48">
        <v>8280</v>
      </c>
      <c r="C6510" s="49">
        <v>45465</v>
      </c>
      <c r="D6510" s="50">
        <v>0.75111111111111106</v>
      </c>
      <c r="E6510" s="48" t="s">
        <v>13594</v>
      </c>
      <c r="F6510" s="48" t="s">
        <v>243</v>
      </c>
      <c r="G6510" s="48" t="s">
        <v>243</v>
      </c>
      <c r="H6510" s="48" t="s">
        <v>194</v>
      </c>
      <c r="I6510" s="48" t="s">
        <v>194</v>
      </c>
      <c r="J6510" s="48" t="s">
        <v>194</v>
      </c>
      <c r="K6510" s="48"/>
      <c r="L6510" s="48"/>
      <c r="M6510" s="48"/>
      <c r="N6510" s="48"/>
      <c r="O6510" s="48"/>
      <c r="P6510" s="48"/>
      <c r="Q6510" s="48"/>
      <c r="R6510" s="48"/>
      <c r="S6510" s="48"/>
      <c r="T6510" s="48"/>
      <c r="U6510" s="48"/>
      <c r="V6510" s="48"/>
      <c r="W6510" s="51" t="s">
        <v>5930</v>
      </c>
      <c r="X6510" t="str">
        <f t="shared" si="202"/>
        <v>CB;CB;DH;DH;DH</v>
      </c>
      <c r="Y6510" cm="1">
        <f t="array" ref="Y6510">SUM(_xlfn.XLOOKUP(_xlfn.TOROW(F6510:V6510,1),$AN$34:$AN$43,$AL$34:$AL$43,,0,1))</f>
        <v>43</v>
      </c>
      <c r="Z6510">
        <f t="shared" si="203"/>
        <v>5</v>
      </c>
      <c r="AA6510" t="str">
        <v>SO</v>
      </c>
      <c r="AG6510">
        <v>10438</v>
      </c>
      <c r="AH6510">
        <v>5</v>
      </c>
      <c r="AT6510">
        <v>5</v>
      </c>
    </row>
    <row r="6511" spans="2:46" ht="15" customHeight="1">
      <c r="B6511" s="48">
        <v>8281</v>
      </c>
      <c r="C6511" s="49">
        <v>45465</v>
      </c>
      <c r="D6511" s="50">
        <v>0.75121527777777775</v>
      </c>
      <c r="E6511" s="48" t="s">
        <v>13595</v>
      </c>
      <c r="F6511" s="48" t="s">
        <v>51</v>
      </c>
      <c r="G6511" s="48" t="s">
        <v>51</v>
      </c>
      <c r="H6511" s="48" t="s">
        <v>319</v>
      </c>
      <c r="I6511" s="48" t="s">
        <v>803</v>
      </c>
      <c r="J6511" s="48" t="s">
        <v>243</v>
      </c>
      <c r="K6511" s="48"/>
      <c r="L6511" s="48"/>
      <c r="M6511" s="48"/>
      <c r="N6511" s="48"/>
      <c r="O6511" s="48"/>
      <c r="P6511" s="48"/>
      <c r="Q6511" s="48"/>
      <c r="R6511" s="48"/>
      <c r="S6511" s="48"/>
      <c r="T6511" s="48"/>
      <c r="U6511" s="48"/>
      <c r="V6511" s="48"/>
      <c r="W6511" s="51" t="s">
        <v>5931</v>
      </c>
      <c r="X6511" t="str">
        <f t="shared" si="202"/>
        <v>BB;BB;FR;SS;CB</v>
      </c>
      <c r="Y6511" cm="1">
        <f t="array" ref="Y6511">SUM(_xlfn.XLOOKUP(_xlfn.TOROW(F6511:V6511,1),$AN$34:$AN$43,$AL$34:$AL$43,,0,1))</f>
        <v>34</v>
      </c>
      <c r="Z6511">
        <f t="shared" si="203"/>
        <v>5</v>
      </c>
      <c r="AA6511" t="str">
        <v>CB</v>
      </c>
      <c r="AG6511">
        <v>10442</v>
      </c>
      <c r="AH6511">
        <v>5</v>
      </c>
      <c r="AT6511">
        <v>5</v>
      </c>
    </row>
    <row r="6512" spans="2:46" ht="15" customHeight="1">
      <c r="B6512" s="48">
        <v>8282</v>
      </c>
      <c r="C6512" s="49">
        <v>45465</v>
      </c>
      <c r="D6512" s="50">
        <v>0.75368055555555558</v>
      </c>
      <c r="E6512" s="48" t="s">
        <v>13596</v>
      </c>
      <c r="F6512" s="48" t="s">
        <v>189</v>
      </c>
      <c r="G6512" s="48" t="s">
        <v>189</v>
      </c>
      <c r="H6512" s="48" t="s">
        <v>51</v>
      </c>
      <c r="I6512" s="48" t="s">
        <v>51</v>
      </c>
      <c r="J6512" s="48" t="s">
        <v>51</v>
      </c>
      <c r="K6512" s="48" t="s">
        <v>280</v>
      </c>
      <c r="L6512" s="48" t="s">
        <v>133</v>
      </c>
      <c r="M6512" s="48" t="s">
        <v>133</v>
      </c>
      <c r="N6512" s="48" t="s">
        <v>133</v>
      </c>
      <c r="O6512" s="48"/>
      <c r="P6512" s="48"/>
      <c r="Q6512" s="48"/>
      <c r="R6512" s="48"/>
      <c r="S6512" s="48"/>
      <c r="T6512" s="48"/>
      <c r="U6512" s="48"/>
      <c r="V6512" s="48"/>
      <c r="W6512" s="51" t="s">
        <v>5932</v>
      </c>
      <c r="X6512" t="str">
        <f t="shared" si="202"/>
        <v>JB;JB;BB;BB;BB;WB;SO;SO;SO</v>
      </c>
      <c r="Y6512" cm="1">
        <f t="array" ref="Y6512">SUM(_xlfn.XLOOKUP(_xlfn.TOROW(F6512:V6512,1),$AN$34:$AN$43,$AL$34:$AL$43,,0,1))</f>
        <v>49</v>
      </c>
      <c r="Z6512">
        <f t="shared" si="203"/>
        <v>9</v>
      </c>
      <c r="AA6512" t="str">
        <v>DH</v>
      </c>
      <c r="AG6512">
        <v>10448</v>
      </c>
      <c r="AH6512">
        <v>5</v>
      </c>
      <c r="AT6512">
        <v>9</v>
      </c>
    </row>
    <row r="6513" spans="2:46" ht="15" customHeight="1">
      <c r="B6513" s="48">
        <v>8283</v>
      </c>
      <c r="C6513" s="49">
        <v>45465</v>
      </c>
      <c r="D6513" s="50">
        <v>0.75372685185185184</v>
      </c>
      <c r="E6513" s="48" t="s">
        <v>13597</v>
      </c>
      <c r="F6513" s="48" t="s">
        <v>189</v>
      </c>
      <c r="G6513" s="48" t="s">
        <v>133</v>
      </c>
      <c r="H6513" s="48" t="s">
        <v>133</v>
      </c>
      <c r="I6513" s="48" t="s">
        <v>194</v>
      </c>
      <c r="J6513" s="48" t="s">
        <v>280</v>
      </c>
      <c r="K6513" s="48" t="s">
        <v>280</v>
      </c>
      <c r="L6513" s="48"/>
      <c r="M6513" s="48"/>
      <c r="N6513" s="48"/>
      <c r="O6513" s="48"/>
      <c r="P6513" s="48"/>
      <c r="Q6513" s="48"/>
      <c r="R6513" s="48"/>
      <c r="S6513" s="48"/>
      <c r="T6513" s="48"/>
      <c r="U6513" s="48"/>
      <c r="V6513" s="48"/>
      <c r="W6513" s="51" t="s">
        <v>5933</v>
      </c>
      <c r="X6513" t="str">
        <f t="shared" si="202"/>
        <v>JB;SO;SO;DH;WB;WB</v>
      </c>
      <c r="Y6513" cm="1">
        <f t="array" ref="Y6513">SUM(_xlfn.XLOOKUP(_xlfn.TOROW(F6513:V6513,1),$AN$34:$AN$43,$AL$34:$AL$43,,0,1))</f>
        <v>36</v>
      </c>
      <c r="Z6513">
        <f t="shared" si="203"/>
        <v>6</v>
      </c>
      <c r="AA6513" t="str">
        <v>HD</v>
      </c>
      <c r="AG6513">
        <v>10453</v>
      </c>
      <c r="AH6513">
        <v>5</v>
      </c>
      <c r="AT6513">
        <v>6</v>
      </c>
    </row>
    <row r="6514" spans="2:46" ht="15" customHeight="1">
      <c r="B6514" s="48">
        <v>8284</v>
      </c>
      <c r="C6514" s="49">
        <v>45465</v>
      </c>
      <c r="D6514" s="50">
        <v>0.75564814814814818</v>
      </c>
      <c r="E6514" s="48" t="s">
        <v>194</v>
      </c>
      <c r="F6514" s="48" t="s">
        <v>194</v>
      </c>
      <c r="G6514" s="48"/>
      <c r="H6514" s="48"/>
      <c r="I6514" s="48"/>
      <c r="J6514" s="48"/>
      <c r="K6514" s="48"/>
      <c r="L6514" s="48"/>
      <c r="M6514" s="48"/>
      <c r="N6514" s="48"/>
      <c r="O6514" s="48"/>
      <c r="P6514" s="48"/>
      <c r="Q6514" s="48"/>
      <c r="R6514" s="48"/>
      <c r="S6514" s="48"/>
      <c r="T6514" s="48"/>
      <c r="U6514" s="48"/>
      <c r="V6514" s="48"/>
      <c r="W6514" s="51" t="s">
        <v>2670</v>
      </c>
      <c r="X6514" t="str">
        <f t="shared" si="202"/>
        <v>DH</v>
      </c>
      <c r="Y6514" cm="1">
        <f t="array" ref="Y6514">SUM(_xlfn.XLOOKUP(_xlfn.TOROW(F6514:V6514,1),$AN$34:$AN$43,$AL$34:$AL$43,,0,1))</f>
        <v>9</v>
      </c>
      <c r="Z6514">
        <f t="shared" si="203"/>
        <v>1</v>
      </c>
      <c r="AA6514" t="str">
        <v>WB</v>
      </c>
      <c r="AG6514">
        <v>10456</v>
      </c>
      <c r="AH6514">
        <v>5</v>
      </c>
      <c r="AT6514">
        <v>1</v>
      </c>
    </row>
    <row r="6515" spans="2:46" ht="15" customHeight="1">
      <c r="B6515" s="48">
        <v>8285</v>
      </c>
      <c r="C6515" s="49">
        <v>45465</v>
      </c>
      <c r="D6515" s="50">
        <v>0.75714120370370375</v>
      </c>
      <c r="E6515" s="48" t="s">
        <v>13598</v>
      </c>
      <c r="F6515" s="48" t="s">
        <v>243</v>
      </c>
      <c r="G6515" s="48" t="s">
        <v>243</v>
      </c>
      <c r="H6515" s="48" t="s">
        <v>243</v>
      </c>
      <c r="I6515" s="48" t="s">
        <v>51</v>
      </c>
      <c r="J6515" s="48" t="s">
        <v>51</v>
      </c>
      <c r="K6515" s="48" t="s">
        <v>51</v>
      </c>
      <c r="L6515" s="48" t="s">
        <v>803</v>
      </c>
      <c r="M6515" s="48"/>
      <c r="N6515" s="48"/>
      <c r="O6515" s="48"/>
      <c r="P6515" s="48"/>
      <c r="Q6515" s="48"/>
      <c r="R6515" s="48"/>
      <c r="S6515" s="48"/>
      <c r="T6515" s="48"/>
      <c r="U6515" s="48"/>
      <c r="V6515" s="48"/>
      <c r="W6515" s="51" t="s">
        <v>5934</v>
      </c>
      <c r="X6515" t="str">
        <f t="shared" si="202"/>
        <v>CB;CB;CB;BB;BB;BB;SS</v>
      </c>
      <c r="Y6515" cm="1">
        <f t="array" ref="Y6515">SUM(_xlfn.XLOOKUP(_xlfn.TOROW(F6515:V6515,1),$AN$34:$AN$43,$AL$34:$AL$43,,0,1))</f>
        <v>57</v>
      </c>
      <c r="Z6515">
        <f t="shared" si="203"/>
        <v>7</v>
      </c>
      <c r="AA6515" t="str">
        <v>HD</v>
      </c>
      <c r="AG6515">
        <v>10462</v>
      </c>
      <c r="AH6515">
        <v>5</v>
      </c>
      <c r="AT6515">
        <v>7</v>
      </c>
    </row>
    <row r="6516" spans="2:46" ht="15" customHeight="1">
      <c r="B6516" s="48">
        <v>8286</v>
      </c>
      <c r="C6516" s="49">
        <v>45465</v>
      </c>
      <c r="D6516" s="50">
        <v>0.75901620370370371</v>
      </c>
      <c r="E6516" s="48" t="s">
        <v>13599</v>
      </c>
      <c r="F6516" s="48" t="s">
        <v>319</v>
      </c>
      <c r="G6516" s="48" t="s">
        <v>133</v>
      </c>
      <c r="H6516" s="48" t="s">
        <v>51</v>
      </c>
      <c r="I6516" s="48" t="s">
        <v>803</v>
      </c>
      <c r="J6516" s="48" t="s">
        <v>719</v>
      </c>
      <c r="K6516" s="48" t="s">
        <v>243</v>
      </c>
      <c r="L6516" s="48" t="s">
        <v>243</v>
      </c>
      <c r="M6516" s="48" t="s">
        <v>133</v>
      </c>
      <c r="N6516" s="48" t="s">
        <v>243</v>
      </c>
      <c r="O6516" s="48"/>
      <c r="P6516" s="48"/>
      <c r="Q6516" s="48"/>
      <c r="R6516" s="48"/>
      <c r="S6516" s="48"/>
      <c r="T6516" s="48"/>
      <c r="U6516" s="48"/>
      <c r="V6516" s="48"/>
      <c r="W6516" s="51" t="s">
        <v>5935</v>
      </c>
      <c r="X6516" t="str">
        <f t="shared" si="202"/>
        <v>FR;SO;BB;SS;BE;CB;CB;SO;CB</v>
      </c>
      <c r="Y6516" cm="1">
        <f t="array" ref="Y6516">SUM(_xlfn.XLOOKUP(_xlfn.TOROW(F6516:V6516,1),$AN$34:$AN$43,$AL$34:$AL$43,,0,1))</f>
        <v>49</v>
      </c>
      <c r="Z6516">
        <f t="shared" si="203"/>
        <v>9</v>
      </c>
      <c r="AA6516" t="str">
        <v>FR</v>
      </c>
      <c r="AG6516">
        <v>10466</v>
      </c>
      <c r="AH6516">
        <v>5</v>
      </c>
      <c r="AT6516">
        <v>9</v>
      </c>
    </row>
    <row r="6517" spans="2:46" ht="15" customHeight="1">
      <c r="B6517" s="48">
        <v>8287</v>
      </c>
      <c r="C6517" s="49">
        <v>45465</v>
      </c>
      <c r="D6517" s="50">
        <v>0.75949074074074074</v>
      </c>
      <c r="E6517" s="48" t="s">
        <v>13600</v>
      </c>
      <c r="F6517" s="48" t="s">
        <v>133</v>
      </c>
      <c r="G6517" s="48" t="s">
        <v>133</v>
      </c>
      <c r="H6517" s="48" t="s">
        <v>803</v>
      </c>
      <c r="I6517" s="48" t="s">
        <v>319</v>
      </c>
      <c r="J6517" s="48" t="s">
        <v>319</v>
      </c>
      <c r="K6517" s="48"/>
      <c r="L6517" s="48"/>
      <c r="M6517" s="48"/>
      <c r="N6517" s="48"/>
      <c r="O6517" s="48"/>
      <c r="P6517" s="48"/>
      <c r="Q6517" s="48"/>
      <c r="R6517" s="48"/>
      <c r="S6517" s="48"/>
      <c r="T6517" s="48"/>
      <c r="U6517" s="48"/>
      <c r="V6517" s="48"/>
      <c r="W6517" s="51" t="s">
        <v>5936</v>
      </c>
      <c r="X6517" t="str">
        <f t="shared" si="202"/>
        <v>SO;SO;SS;FR;FR</v>
      </c>
      <c r="Y6517" cm="1">
        <f t="array" ref="Y6517">SUM(_xlfn.XLOOKUP(_xlfn.TOROW(F6517:V6517,1),$AN$34:$AN$43,$AL$34:$AL$43,,0,1))</f>
        <v>13</v>
      </c>
      <c r="Z6517">
        <f t="shared" si="203"/>
        <v>5</v>
      </c>
      <c r="AA6517" t="str">
        <v>BE</v>
      </c>
      <c r="AG6517">
        <v>10470</v>
      </c>
      <c r="AH6517">
        <v>5</v>
      </c>
      <c r="AT6517">
        <v>5</v>
      </c>
    </row>
    <row r="6518" spans="2:46" ht="15" customHeight="1">
      <c r="B6518" s="48">
        <v>8288</v>
      </c>
      <c r="C6518" s="49">
        <v>45465</v>
      </c>
      <c r="D6518" s="50">
        <v>0.75962962962962965</v>
      </c>
      <c r="E6518" s="48" t="s">
        <v>13601</v>
      </c>
      <c r="F6518" s="48" t="s">
        <v>719</v>
      </c>
      <c r="G6518" s="48" t="s">
        <v>719</v>
      </c>
      <c r="H6518" s="48" t="s">
        <v>304</v>
      </c>
      <c r="I6518" s="48" t="s">
        <v>319</v>
      </c>
      <c r="J6518" s="48"/>
      <c r="K6518" s="48"/>
      <c r="L6518" s="48"/>
      <c r="M6518" s="48"/>
      <c r="N6518" s="48"/>
      <c r="O6518" s="48"/>
      <c r="P6518" s="48"/>
      <c r="Q6518" s="48"/>
      <c r="R6518" s="48"/>
      <c r="S6518" s="48"/>
      <c r="T6518" s="48"/>
      <c r="U6518" s="48"/>
      <c r="V6518" s="48"/>
      <c r="W6518" s="51" t="s">
        <v>5937</v>
      </c>
      <c r="X6518" t="str">
        <f t="shared" si="202"/>
        <v>BE;BE;HD;FR</v>
      </c>
      <c r="Y6518" cm="1">
        <f t="array" ref="Y6518">SUM(_xlfn.XLOOKUP(_xlfn.TOROW(F6518:V6518,1),$AN$34:$AN$43,$AL$34:$AL$43,,0,1))</f>
        <v>20</v>
      </c>
      <c r="Z6518">
        <f t="shared" si="203"/>
        <v>4</v>
      </c>
      <c r="AA6518" t="str">
        <v>BE</v>
      </c>
      <c r="AG6518">
        <v>10471</v>
      </c>
      <c r="AH6518">
        <v>5</v>
      </c>
      <c r="AT6518">
        <v>4</v>
      </c>
    </row>
    <row r="6519" spans="2:46" ht="15" customHeight="1">
      <c r="B6519" s="48">
        <v>8289</v>
      </c>
      <c r="C6519" s="49">
        <v>45465</v>
      </c>
      <c r="D6519" s="50">
        <v>0.76047453703703705</v>
      </c>
      <c r="E6519" s="48" t="s">
        <v>13602</v>
      </c>
      <c r="F6519" s="48" t="s">
        <v>319</v>
      </c>
      <c r="G6519" s="48" t="s">
        <v>803</v>
      </c>
      <c r="H6519" s="48" t="s">
        <v>243</v>
      </c>
      <c r="I6519" s="48" t="s">
        <v>243</v>
      </c>
      <c r="J6519" s="48" t="s">
        <v>319</v>
      </c>
      <c r="K6519" s="48" t="s">
        <v>243</v>
      </c>
      <c r="L6519" s="48" t="s">
        <v>304</v>
      </c>
      <c r="M6519" s="48" t="s">
        <v>280</v>
      </c>
      <c r="N6519" s="48" t="s">
        <v>133</v>
      </c>
      <c r="O6519" s="48" t="s">
        <v>803</v>
      </c>
      <c r="P6519" s="48" t="s">
        <v>133</v>
      </c>
      <c r="Q6519" s="48"/>
      <c r="R6519" s="48"/>
      <c r="S6519" s="48"/>
      <c r="T6519" s="48"/>
      <c r="U6519" s="48"/>
      <c r="V6519" s="48"/>
      <c r="W6519" s="51" t="s">
        <v>5938</v>
      </c>
      <c r="X6519" t="str">
        <f t="shared" si="202"/>
        <v>FR;SS;CB;CB;FR;CB;HD;WB;SO;SS;SO</v>
      </c>
      <c r="Y6519" cm="1">
        <f t="array" ref="Y6519">SUM(_xlfn.XLOOKUP(_xlfn.TOROW(F6519:V6519,1),$AN$34:$AN$43,$AL$34:$AL$43,,0,1))</f>
        <v>58</v>
      </c>
      <c r="Z6519">
        <f t="shared" si="203"/>
        <v>11</v>
      </c>
      <c r="AA6519" t="str">
        <v>FR</v>
      </c>
      <c r="AG6519">
        <v>10482</v>
      </c>
      <c r="AH6519">
        <v>5</v>
      </c>
      <c r="AT6519">
        <v>11</v>
      </c>
    </row>
    <row r="6520" spans="2:46" ht="15" customHeight="1">
      <c r="B6520" s="48">
        <v>8290</v>
      </c>
      <c r="C6520" s="49">
        <v>45465</v>
      </c>
      <c r="D6520" s="50">
        <v>0.76075231481481487</v>
      </c>
      <c r="E6520" s="48" t="s">
        <v>8268</v>
      </c>
      <c r="F6520" s="48" t="s">
        <v>133</v>
      </c>
      <c r="G6520" s="48" t="s">
        <v>133</v>
      </c>
      <c r="H6520" s="48" t="s">
        <v>133</v>
      </c>
      <c r="I6520" s="48"/>
      <c r="J6520" s="48"/>
      <c r="K6520" s="48"/>
      <c r="L6520" s="48"/>
      <c r="M6520" s="48"/>
      <c r="N6520" s="48"/>
      <c r="O6520" s="48"/>
      <c r="P6520" s="48"/>
      <c r="Q6520" s="48"/>
      <c r="R6520" s="48"/>
      <c r="S6520" s="48"/>
      <c r="T6520" s="48"/>
      <c r="U6520" s="48"/>
      <c r="V6520" s="48"/>
      <c r="W6520" s="51" t="s">
        <v>2660</v>
      </c>
      <c r="X6520" t="str">
        <f t="shared" si="202"/>
        <v>SO;SO;SO</v>
      </c>
      <c r="Y6520" cm="1">
        <f t="array" ref="Y6520">SUM(_xlfn.XLOOKUP(_xlfn.TOROW(F6520:V6520,1),$AN$34:$AN$43,$AL$34:$AL$43,,0,1))</f>
        <v>6</v>
      </c>
      <c r="Z6520">
        <f t="shared" si="203"/>
        <v>3</v>
      </c>
      <c r="AA6520" t="str">
        <v>FR</v>
      </c>
      <c r="AG6520">
        <v>10486</v>
      </c>
      <c r="AH6520">
        <v>5</v>
      </c>
      <c r="AT6520">
        <v>3</v>
      </c>
    </row>
    <row r="6521" spans="2:46" ht="15" customHeight="1">
      <c r="B6521" s="48">
        <v>8291</v>
      </c>
      <c r="C6521" s="49">
        <v>45465</v>
      </c>
      <c r="D6521" s="50">
        <v>0.76135416666666667</v>
      </c>
      <c r="E6521" s="48" t="s">
        <v>13603</v>
      </c>
      <c r="F6521" s="48" t="s">
        <v>194</v>
      </c>
      <c r="G6521" s="48" t="s">
        <v>133</v>
      </c>
      <c r="H6521" s="48" t="s">
        <v>280</v>
      </c>
      <c r="I6521" s="48" t="s">
        <v>280</v>
      </c>
      <c r="J6521" s="48" t="s">
        <v>319</v>
      </c>
      <c r="K6521" s="48" t="s">
        <v>319</v>
      </c>
      <c r="L6521" s="48" t="s">
        <v>189</v>
      </c>
      <c r="M6521" s="48"/>
      <c r="N6521" s="48"/>
      <c r="O6521" s="48"/>
      <c r="P6521" s="48"/>
      <c r="Q6521" s="48"/>
      <c r="R6521" s="48"/>
      <c r="S6521" s="48"/>
      <c r="T6521" s="48"/>
      <c r="U6521" s="48"/>
      <c r="V6521" s="48"/>
      <c r="W6521" s="51" t="s">
        <v>5939</v>
      </c>
      <c r="X6521" t="str">
        <f t="shared" si="202"/>
        <v>DH;SO;WB;WB;FR;FR;JB</v>
      </c>
      <c r="Y6521" cm="1">
        <f t="array" ref="Y6521">SUM(_xlfn.XLOOKUP(_xlfn.TOROW(F6521:V6521,1),$AN$34:$AN$43,$AL$34:$AL$43,,0,1))</f>
        <v>40</v>
      </c>
      <c r="Z6521">
        <f t="shared" si="203"/>
        <v>7</v>
      </c>
      <c r="AA6521" t="str">
        <v>FR</v>
      </c>
      <c r="AG6521">
        <v>10487</v>
      </c>
      <c r="AH6521">
        <v>5</v>
      </c>
      <c r="AT6521">
        <v>7</v>
      </c>
    </row>
    <row r="6522" spans="2:46" ht="15" customHeight="1">
      <c r="B6522" s="48">
        <v>8292</v>
      </c>
      <c r="C6522" s="49">
        <v>45465</v>
      </c>
      <c r="D6522" s="50">
        <v>0.76206018518518515</v>
      </c>
      <c r="E6522" s="48" t="s">
        <v>13604</v>
      </c>
      <c r="F6522" s="48" t="s">
        <v>280</v>
      </c>
      <c r="G6522" s="48" t="s">
        <v>51</v>
      </c>
      <c r="H6522" s="48" t="s">
        <v>280</v>
      </c>
      <c r="I6522" s="48" t="s">
        <v>304</v>
      </c>
      <c r="J6522" s="48" t="s">
        <v>719</v>
      </c>
      <c r="K6522" s="48"/>
      <c r="L6522" s="48"/>
      <c r="M6522" s="48"/>
      <c r="N6522" s="48"/>
      <c r="O6522" s="48"/>
      <c r="P6522" s="48"/>
      <c r="Q6522" s="48"/>
      <c r="R6522" s="48"/>
      <c r="S6522" s="48"/>
      <c r="T6522" s="48"/>
      <c r="U6522" s="48"/>
      <c r="V6522" s="48"/>
      <c r="W6522" s="51" t="s">
        <v>5940</v>
      </c>
      <c r="X6522" t="str">
        <f t="shared" si="202"/>
        <v>WB;BB;WB;HD;BE</v>
      </c>
      <c r="Y6522" cm="1">
        <f t="array" ref="Y6522">SUM(_xlfn.XLOOKUP(_xlfn.TOROW(F6522:V6522,1),$AN$34:$AN$43,$AL$34:$AL$43,,0,1))</f>
        <v>44</v>
      </c>
      <c r="Z6522">
        <f t="shared" si="203"/>
        <v>5</v>
      </c>
      <c r="AA6522" t="str">
        <v>BE</v>
      </c>
      <c r="AG6522">
        <v>10490</v>
      </c>
      <c r="AH6522">
        <v>5</v>
      </c>
      <c r="AT6522">
        <v>5</v>
      </c>
    </row>
    <row r="6523" spans="2:46" ht="15" customHeight="1">
      <c r="B6523" s="48">
        <v>8293</v>
      </c>
      <c r="C6523" s="49">
        <v>45465</v>
      </c>
      <c r="D6523" s="50">
        <v>0.76712962962962961</v>
      </c>
      <c r="E6523" s="48" t="s">
        <v>13605</v>
      </c>
      <c r="F6523" s="48" t="s">
        <v>803</v>
      </c>
      <c r="G6523" s="48" t="s">
        <v>133</v>
      </c>
      <c r="H6523" s="48" t="s">
        <v>719</v>
      </c>
      <c r="I6523" s="48" t="s">
        <v>803</v>
      </c>
      <c r="J6523" s="48" t="s">
        <v>243</v>
      </c>
      <c r="K6523" s="48" t="s">
        <v>319</v>
      </c>
      <c r="L6523" s="48" t="s">
        <v>319</v>
      </c>
      <c r="M6523" s="48" t="s">
        <v>803</v>
      </c>
      <c r="N6523" s="48" t="s">
        <v>803</v>
      </c>
      <c r="O6523" s="48" t="s">
        <v>319</v>
      </c>
      <c r="P6523" s="48"/>
      <c r="Q6523" s="48"/>
      <c r="R6523" s="48"/>
      <c r="S6523" s="48"/>
      <c r="T6523" s="48"/>
      <c r="U6523" s="48"/>
      <c r="V6523" s="48"/>
      <c r="W6523" s="51" t="s">
        <v>5941</v>
      </c>
      <c r="X6523" t="str">
        <f t="shared" si="202"/>
        <v>SS;SO;BE;SS;CB;FR;FR;SS;SS;FR</v>
      </c>
      <c r="Y6523" cm="1">
        <f t="array" ref="Y6523">SUM(_xlfn.XLOOKUP(_xlfn.TOROW(F6523:V6523,1),$AN$34:$AN$43,$AL$34:$AL$43,,0,1))</f>
        <v>36</v>
      </c>
      <c r="Z6523">
        <f t="shared" si="203"/>
        <v>10</v>
      </c>
      <c r="AA6523" t="str">
        <v>BE</v>
      </c>
      <c r="AG6523">
        <v>10491</v>
      </c>
      <c r="AH6523">
        <v>5</v>
      </c>
      <c r="AT6523">
        <v>10</v>
      </c>
    </row>
    <row r="6524" spans="2:46" ht="15" customHeight="1">
      <c r="B6524" s="48">
        <v>8294</v>
      </c>
      <c r="C6524" s="49">
        <v>45465</v>
      </c>
      <c r="D6524" s="50">
        <v>0.7727546296296296</v>
      </c>
      <c r="E6524" s="48" t="s">
        <v>280</v>
      </c>
      <c r="F6524" s="48" t="s">
        <v>280</v>
      </c>
      <c r="G6524" s="48"/>
      <c r="H6524" s="48"/>
      <c r="I6524" s="48"/>
      <c r="J6524" s="48"/>
      <c r="K6524" s="48"/>
      <c r="L6524" s="48"/>
      <c r="M6524" s="48"/>
      <c r="N6524" s="48"/>
      <c r="O6524" s="48"/>
      <c r="P6524" s="48"/>
      <c r="Q6524" s="48"/>
      <c r="R6524" s="48"/>
      <c r="S6524" s="48"/>
      <c r="T6524" s="48"/>
      <c r="U6524" s="48"/>
      <c r="V6524" s="48"/>
      <c r="W6524" s="51" t="s">
        <v>544</v>
      </c>
      <c r="X6524" t="str">
        <f t="shared" si="202"/>
        <v>WB</v>
      </c>
      <c r="Y6524" cm="1">
        <f t="array" ref="Y6524">SUM(_xlfn.XLOOKUP(_xlfn.TOROW(F6524:V6524,1),$AN$34:$AN$43,$AL$34:$AL$43,,0,1))</f>
        <v>11</v>
      </c>
      <c r="Z6524">
        <f t="shared" si="203"/>
        <v>1</v>
      </c>
      <c r="AA6524" t="str">
        <v>WB</v>
      </c>
      <c r="AG6524">
        <v>10501</v>
      </c>
      <c r="AH6524">
        <v>5</v>
      </c>
      <c r="AT6524">
        <v>1</v>
      </c>
    </row>
    <row r="6525" spans="2:46" ht="15" customHeight="1">
      <c r="B6525" s="48">
        <v>8295</v>
      </c>
      <c r="C6525" s="49">
        <v>45465</v>
      </c>
      <c r="D6525" s="50">
        <v>0.77290509259259255</v>
      </c>
      <c r="E6525" s="48" t="s">
        <v>13606</v>
      </c>
      <c r="F6525" s="48" t="s">
        <v>189</v>
      </c>
      <c r="G6525" s="48" t="s">
        <v>189</v>
      </c>
      <c r="H6525" s="48" t="s">
        <v>51</v>
      </c>
      <c r="I6525" s="48" t="s">
        <v>319</v>
      </c>
      <c r="J6525" s="48" t="s">
        <v>319</v>
      </c>
      <c r="K6525" s="48" t="s">
        <v>319</v>
      </c>
      <c r="L6525" s="48" t="s">
        <v>319</v>
      </c>
      <c r="M6525" s="48" t="s">
        <v>51</v>
      </c>
      <c r="N6525" s="48"/>
      <c r="O6525" s="48"/>
      <c r="P6525" s="48"/>
      <c r="Q6525" s="48"/>
      <c r="R6525" s="48"/>
      <c r="S6525" s="48"/>
      <c r="T6525" s="48"/>
      <c r="U6525" s="48"/>
      <c r="V6525" s="48"/>
      <c r="W6525" s="51" t="s">
        <v>5942</v>
      </c>
      <c r="X6525" t="str">
        <f t="shared" si="202"/>
        <v>JB;JB;BB;FR;FR;FR;FR;BB</v>
      </c>
      <c r="Y6525" cm="1">
        <f t="array" ref="Y6525">SUM(_xlfn.XLOOKUP(_xlfn.TOROW(F6525:V6525,1),$AN$34:$AN$43,$AL$34:$AL$43,,0,1))</f>
        <v>34</v>
      </c>
      <c r="Z6525">
        <f t="shared" si="203"/>
        <v>8</v>
      </c>
      <c r="AA6525" t="str">
        <v>WB</v>
      </c>
      <c r="AG6525">
        <v>10503</v>
      </c>
      <c r="AH6525">
        <v>5</v>
      </c>
      <c r="AT6525">
        <v>8</v>
      </c>
    </row>
    <row r="6526" spans="2:46" ht="15" customHeight="1">
      <c r="B6526" s="48">
        <v>8296</v>
      </c>
      <c r="C6526" s="49">
        <v>45465</v>
      </c>
      <c r="D6526" s="50">
        <v>0.77398148148148149</v>
      </c>
      <c r="E6526" s="48" t="s">
        <v>13607</v>
      </c>
      <c r="F6526" s="48" t="s">
        <v>189</v>
      </c>
      <c r="G6526" s="48" t="s">
        <v>719</v>
      </c>
      <c r="H6526" s="48" t="s">
        <v>133</v>
      </c>
      <c r="I6526" s="48" t="s">
        <v>243</v>
      </c>
      <c r="J6526" s="48" t="s">
        <v>803</v>
      </c>
      <c r="K6526" s="48"/>
      <c r="L6526" s="48"/>
      <c r="M6526" s="48"/>
      <c r="N6526" s="48"/>
      <c r="O6526" s="48"/>
      <c r="P6526" s="48"/>
      <c r="Q6526" s="48"/>
      <c r="R6526" s="48"/>
      <c r="S6526" s="48"/>
      <c r="T6526" s="48"/>
      <c r="U6526" s="48"/>
      <c r="V6526" s="48"/>
      <c r="W6526" s="51" t="s">
        <v>5943</v>
      </c>
      <c r="X6526" t="str">
        <f t="shared" si="202"/>
        <v>JB;BE;SO;CB;SS</v>
      </c>
      <c r="Y6526" cm="1">
        <f t="array" ref="Y6526">SUM(_xlfn.XLOOKUP(_xlfn.TOROW(F6526:V6526,1),$AN$34:$AN$43,$AL$34:$AL$43,,0,1))</f>
        <v>19</v>
      </c>
      <c r="Z6526">
        <f t="shared" si="203"/>
        <v>5</v>
      </c>
      <c r="AA6526" t="str">
        <v>WB</v>
      </c>
      <c r="AG6526">
        <v>10507</v>
      </c>
      <c r="AH6526">
        <v>5</v>
      </c>
      <c r="AT6526">
        <v>5</v>
      </c>
    </row>
    <row r="6527" spans="2:46" ht="15" customHeight="1">
      <c r="B6527" s="48">
        <v>8297</v>
      </c>
      <c r="C6527" s="49">
        <v>45465</v>
      </c>
      <c r="D6527" s="50">
        <v>0.77546296296296291</v>
      </c>
      <c r="E6527" s="48" t="s">
        <v>12805</v>
      </c>
      <c r="F6527" s="48" t="s">
        <v>194</v>
      </c>
      <c r="G6527" s="48" t="s">
        <v>319</v>
      </c>
      <c r="H6527" s="48" t="s">
        <v>304</v>
      </c>
      <c r="I6527" s="48" t="s">
        <v>304</v>
      </c>
      <c r="J6527" s="48"/>
      <c r="K6527" s="48"/>
      <c r="L6527" s="48"/>
      <c r="M6527" s="48"/>
      <c r="N6527" s="48"/>
      <c r="O6527" s="48"/>
      <c r="P6527" s="48"/>
      <c r="Q6527" s="48"/>
      <c r="R6527" s="48"/>
      <c r="S6527" s="48"/>
      <c r="T6527" s="48"/>
      <c r="U6527" s="48"/>
      <c r="V6527" s="48"/>
      <c r="W6527" s="51" t="s">
        <v>5050</v>
      </c>
      <c r="X6527" t="str">
        <f t="shared" si="202"/>
        <v>DH;FR;HD;HD</v>
      </c>
      <c r="Y6527" cm="1">
        <f t="array" ref="Y6527">SUM(_xlfn.XLOOKUP(_xlfn.TOROW(F6527:V6527,1),$AN$34:$AN$43,$AL$34:$AL$43,,0,1))</f>
        <v>26</v>
      </c>
      <c r="Z6527">
        <f t="shared" si="203"/>
        <v>4</v>
      </c>
      <c r="AA6527" t="str">
        <v>BB</v>
      </c>
      <c r="AG6527">
        <v>10512</v>
      </c>
      <c r="AH6527">
        <v>5</v>
      </c>
      <c r="AT6527">
        <v>4</v>
      </c>
    </row>
    <row r="6528" spans="2:46" ht="15" customHeight="1">
      <c r="B6528" s="48">
        <v>8298</v>
      </c>
      <c r="C6528" s="49">
        <v>45465</v>
      </c>
      <c r="D6528" s="50">
        <v>0.77923611111111113</v>
      </c>
      <c r="E6528" s="48" t="s">
        <v>13608</v>
      </c>
      <c r="F6528" s="48" t="s">
        <v>803</v>
      </c>
      <c r="G6528" s="48" t="s">
        <v>319</v>
      </c>
      <c r="H6528" s="48" t="s">
        <v>243</v>
      </c>
      <c r="I6528" s="48" t="s">
        <v>319</v>
      </c>
      <c r="J6528" s="48"/>
      <c r="K6528" s="48"/>
      <c r="L6528" s="48"/>
      <c r="M6528" s="48"/>
      <c r="N6528" s="48"/>
      <c r="O6528" s="48"/>
      <c r="P6528" s="48"/>
      <c r="Q6528" s="48"/>
      <c r="R6528" s="48"/>
      <c r="S6528" s="48"/>
      <c r="T6528" s="48"/>
      <c r="U6528" s="48"/>
      <c r="V6528" s="48"/>
      <c r="W6528" s="51" t="s">
        <v>5944</v>
      </c>
      <c r="X6528" t="str">
        <f t="shared" si="202"/>
        <v>SS;FR;CB;FR</v>
      </c>
      <c r="Y6528" cm="1">
        <f t="array" ref="Y6528">SUM(_xlfn.XLOOKUP(_xlfn.TOROW(F6528:V6528,1),$AN$34:$AN$43,$AL$34:$AL$43,,0,1))</f>
        <v>17</v>
      </c>
      <c r="Z6528">
        <f t="shared" si="203"/>
        <v>4</v>
      </c>
      <c r="AA6528" t="str">
        <v>FR</v>
      </c>
      <c r="AG6528">
        <v>10515</v>
      </c>
      <c r="AH6528">
        <v>5</v>
      </c>
      <c r="AT6528">
        <v>4</v>
      </c>
    </row>
    <row r="6529" spans="2:46" ht="15" customHeight="1">
      <c r="B6529" s="48">
        <v>8299</v>
      </c>
      <c r="C6529" s="49">
        <v>45465</v>
      </c>
      <c r="D6529" s="50">
        <v>0.78207175925925931</v>
      </c>
      <c r="E6529" s="48" t="s">
        <v>194</v>
      </c>
      <c r="F6529" s="48" t="s">
        <v>194</v>
      </c>
      <c r="G6529" s="48"/>
      <c r="H6529" s="48"/>
      <c r="I6529" s="48"/>
      <c r="J6529" s="48"/>
      <c r="K6529" s="48"/>
      <c r="L6529" s="48"/>
      <c r="M6529" s="48"/>
      <c r="N6529" s="48"/>
      <c r="O6529" s="48"/>
      <c r="P6529" s="48"/>
      <c r="Q6529" s="48"/>
      <c r="R6529" s="48"/>
      <c r="S6529" s="48"/>
      <c r="T6529" s="48"/>
      <c r="U6529" s="48"/>
      <c r="V6529" s="48"/>
      <c r="W6529" s="51" t="s">
        <v>195</v>
      </c>
      <c r="X6529" t="str">
        <f t="shared" si="202"/>
        <v>DH</v>
      </c>
      <c r="Y6529" cm="1">
        <f t="array" ref="Y6529">SUM(_xlfn.XLOOKUP(_xlfn.TOROW(F6529:V6529,1),$AN$34:$AN$43,$AL$34:$AL$43,,0,1))</f>
        <v>9</v>
      </c>
      <c r="Z6529">
        <f t="shared" si="203"/>
        <v>1</v>
      </c>
      <c r="AA6529" t="str">
        <v>FR</v>
      </c>
      <c r="AG6529">
        <v>10517</v>
      </c>
      <c r="AH6529">
        <v>5</v>
      </c>
      <c r="AT6529">
        <v>1</v>
      </c>
    </row>
    <row r="6530" spans="2:46" ht="15" customHeight="1">
      <c r="B6530" s="48">
        <v>8300</v>
      </c>
      <c r="C6530" s="49">
        <v>45465</v>
      </c>
      <c r="D6530" s="50">
        <v>0.78295138888888893</v>
      </c>
      <c r="E6530" s="48" t="s">
        <v>13609</v>
      </c>
      <c r="F6530" s="48" t="s">
        <v>189</v>
      </c>
      <c r="G6530" s="48" t="s">
        <v>319</v>
      </c>
      <c r="H6530" s="48" t="s">
        <v>803</v>
      </c>
      <c r="I6530" s="48" t="s">
        <v>243</v>
      </c>
      <c r="J6530" s="48" t="s">
        <v>194</v>
      </c>
      <c r="K6530" s="48" t="s">
        <v>280</v>
      </c>
      <c r="L6530" s="48" t="s">
        <v>51</v>
      </c>
      <c r="M6530" s="48" t="s">
        <v>133</v>
      </c>
      <c r="N6530" s="48"/>
      <c r="O6530" s="48"/>
      <c r="P6530" s="48"/>
      <c r="Q6530" s="48"/>
      <c r="R6530" s="48"/>
      <c r="S6530" s="48"/>
      <c r="T6530" s="48"/>
      <c r="U6530" s="48"/>
      <c r="V6530" s="48"/>
      <c r="W6530" s="51" t="s">
        <v>5945</v>
      </c>
      <c r="X6530" t="str">
        <f t="shared" si="202"/>
        <v>JB;FR;SS;CB;DH;WB;BB;SO</v>
      </c>
      <c r="Y6530" cm="1">
        <f t="array" ref="Y6530">SUM(_xlfn.XLOOKUP(_xlfn.TOROW(F6530:V6530,1),$AN$34:$AN$43,$AL$34:$AL$43,,0,1))</f>
        <v>47</v>
      </c>
      <c r="Z6530">
        <f t="shared" si="203"/>
        <v>8</v>
      </c>
      <c r="AA6530" t="str">
        <v>FR</v>
      </c>
      <c r="AG6530">
        <v>10522</v>
      </c>
      <c r="AH6530">
        <v>5</v>
      </c>
      <c r="AT6530">
        <v>8</v>
      </c>
    </row>
    <row r="6531" spans="2:46" ht="15" customHeight="1">
      <c r="B6531" s="48">
        <v>8301</v>
      </c>
      <c r="C6531" s="49">
        <v>45465</v>
      </c>
      <c r="D6531" s="50">
        <v>0.7864930555555556</v>
      </c>
      <c r="E6531" s="48" t="s">
        <v>13610</v>
      </c>
      <c r="F6531" s="48" t="s">
        <v>243</v>
      </c>
      <c r="G6531" s="48" t="s">
        <v>304</v>
      </c>
      <c r="H6531" s="48" t="s">
        <v>304</v>
      </c>
      <c r="I6531" s="48" t="s">
        <v>719</v>
      </c>
      <c r="J6531" s="48" t="s">
        <v>719</v>
      </c>
      <c r="K6531" s="48" t="s">
        <v>719</v>
      </c>
      <c r="L6531" s="48" t="s">
        <v>719</v>
      </c>
      <c r="M6531" s="48" t="s">
        <v>719</v>
      </c>
      <c r="N6531" s="48" t="s">
        <v>719</v>
      </c>
      <c r="O6531" s="48" t="s">
        <v>133</v>
      </c>
      <c r="P6531" s="48"/>
      <c r="Q6531" s="48"/>
      <c r="R6531" s="48"/>
      <c r="S6531" s="48"/>
      <c r="T6531" s="48"/>
      <c r="U6531" s="48"/>
      <c r="V6531" s="48"/>
      <c r="W6531" s="51" t="s">
        <v>5946</v>
      </c>
      <c r="X6531" t="str">
        <f t="shared" si="202"/>
        <v>CB;HD;HD;BE;BE;BE;BE;BE;BE;SO</v>
      </c>
      <c r="Y6531" cm="1">
        <f t="array" ref="Y6531">SUM(_xlfn.XLOOKUP(_xlfn.TOROW(F6531:V6531,1),$AN$34:$AN$43,$AL$34:$AL$43,,0,1))</f>
        <v>54</v>
      </c>
      <c r="Z6531">
        <f t="shared" si="203"/>
        <v>10</v>
      </c>
      <c r="AA6531" t="str">
        <v>BE</v>
      </c>
      <c r="AG6531">
        <v>10531</v>
      </c>
      <c r="AH6531">
        <v>5</v>
      </c>
      <c r="AT6531">
        <v>10</v>
      </c>
    </row>
    <row r="6532" spans="2:46" ht="15" customHeight="1">
      <c r="B6532" s="48">
        <v>8302</v>
      </c>
      <c r="C6532" s="49">
        <v>45465</v>
      </c>
      <c r="D6532" s="50">
        <v>0.78726851851851853</v>
      </c>
      <c r="E6532" s="48" t="s">
        <v>13611</v>
      </c>
      <c r="F6532" s="48" t="s">
        <v>803</v>
      </c>
      <c r="G6532" s="48" t="s">
        <v>803</v>
      </c>
      <c r="H6532" s="48" t="s">
        <v>133</v>
      </c>
      <c r="I6532" s="48" t="s">
        <v>189</v>
      </c>
      <c r="J6532" s="48" t="s">
        <v>189</v>
      </c>
      <c r="K6532" s="48" t="s">
        <v>189</v>
      </c>
      <c r="L6532" s="48" t="s">
        <v>189</v>
      </c>
      <c r="M6532" s="48" t="s">
        <v>803</v>
      </c>
      <c r="N6532" s="48" t="s">
        <v>803</v>
      </c>
      <c r="O6532" s="48"/>
      <c r="P6532" s="48"/>
      <c r="Q6532" s="48"/>
      <c r="R6532" s="48"/>
      <c r="S6532" s="48"/>
      <c r="T6532" s="48"/>
      <c r="U6532" s="48"/>
      <c r="V6532" s="48"/>
      <c r="W6532" s="51" t="s">
        <v>5947</v>
      </c>
      <c r="X6532" t="str">
        <f t="shared" si="202"/>
        <v>SS;SS;SO;JB;JB;JB;JB;SS;SS</v>
      </c>
      <c r="Y6532" cm="1">
        <f t="array" ref="Y6532">SUM(_xlfn.XLOOKUP(_xlfn.TOROW(F6532:V6532,1),$AN$34:$AN$43,$AL$34:$AL$43,,0,1))</f>
        <v>18</v>
      </c>
      <c r="Z6532">
        <f t="shared" si="203"/>
        <v>9</v>
      </c>
      <c r="AA6532" t="str">
        <v>BE</v>
      </c>
      <c r="AG6532">
        <v>10540</v>
      </c>
      <c r="AH6532">
        <v>5</v>
      </c>
      <c r="AT6532">
        <v>9</v>
      </c>
    </row>
    <row r="6533" spans="2:46" ht="15" customHeight="1">
      <c r="B6533" s="48">
        <v>8303</v>
      </c>
      <c r="C6533" s="49">
        <v>45465</v>
      </c>
      <c r="D6533" s="50">
        <v>0.7877777777777778</v>
      </c>
      <c r="E6533" s="48" t="s">
        <v>11144</v>
      </c>
      <c r="F6533" s="48" t="s">
        <v>189</v>
      </c>
      <c r="G6533" s="48" t="s">
        <v>189</v>
      </c>
      <c r="H6533" s="48" t="s">
        <v>189</v>
      </c>
      <c r="I6533" s="48" t="s">
        <v>194</v>
      </c>
      <c r="J6533" s="48" t="s">
        <v>194</v>
      </c>
      <c r="K6533" s="48"/>
      <c r="L6533" s="48"/>
      <c r="M6533" s="48"/>
      <c r="N6533" s="48"/>
      <c r="O6533" s="48"/>
      <c r="P6533" s="48"/>
      <c r="Q6533" s="48"/>
      <c r="R6533" s="48"/>
      <c r="S6533" s="48"/>
      <c r="T6533" s="48"/>
      <c r="U6533" s="48"/>
      <c r="V6533" s="48"/>
      <c r="W6533" s="51" t="s">
        <v>5948</v>
      </c>
      <c r="X6533" t="str">
        <f t="shared" si="202"/>
        <v>JB;JB;JB;DH;DH</v>
      </c>
      <c r="Y6533" cm="1">
        <f t="array" ref="Y6533">SUM(_xlfn.XLOOKUP(_xlfn.TOROW(F6533:V6533,1),$AN$34:$AN$43,$AL$34:$AL$43,,0,1))</f>
        <v>21</v>
      </c>
      <c r="Z6533">
        <f t="shared" si="203"/>
        <v>5</v>
      </c>
      <c r="AA6533" t="str">
        <v>BE</v>
      </c>
      <c r="AG6533">
        <v>10541</v>
      </c>
      <c r="AH6533">
        <v>5</v>
      </c>
      <c r="AT6533">
        <v>5</v>
      </c>
    </row>
    <row r="6534" spans="2:46" ht="15" customHeight="1">
      <c r="B6534" s="48">
        <v>8304</v>
      </c>
      <c r="C6534" s="49">
        <v>45465</v>
      </c>
      <c r="D6534" s="50">
        <v>0.78818287037037038</v>
      </c>
      <c r="E6534" s="48" t="s">
        <v>13612</v>
      </c>
      <c r="F6534" s="48" t="s">
        <v>803</v>
      </c>
      <c r="G6534" s="48" t="s">
        <v>194</v>
      </c>
      <c r="H6534" s="48" t="s">
        <v>194</v>
      </c>
      <c r="I6534" s="48" t="s">
        <v>280</v>
      </c>
      <c r="J6534" s="48" t="s">
        <v>719</v>
      </c>
      <c r="K6534" s="48" t="s">
        <v>719</v>
      </c>
      <c r="L6534" s="48"/>
      <c r="M6534" s="48"/>
      <c r="N6534" s="48"/>
      <c r="O6534" s="48"/>
      <c r="P6534" s="48"/>
      <c r="Q6534" s="48"/>
      <c r="R6534" s="48"/>
      <c r="S6534" s="48"/>
      <c r="T6534" s="48"/>
      <c r="U6534" s="48"/>
      <c r="V6534" s="48"/>
      <c r="W6534" s="51" t="s">
        <v>5949</v>
      </c>
      <c r="X6534" t="str">
        <f t="shared" si="202"/>
        <v>SS;DH;DH;WB;BE;BE</v>
      </c>
      <c r="Y6534" cm="1">
        <f t="array" ref="Y6534">SUM(_xlfn.XLOOKUP(_xlfn.TOROW(F6534:V6534,1),$AN$34:$AN$43,$AL$34:$AL$43,,0,1))</f>
        <v>42</v>
      </c>
      <c r="Z6534">
        <f t="shared" si="203"/>
        <v>6</v>
      </c>
      <c r="AA6534" t="str">
        <v>DH</v>
      </c>
      <c r="AG6534">
        <v>10549</v>
      </c>
      <c r="AH6534">
        <v>5</v>
      </c>
      <c r="AT6534">
        <v>6</v>
      </c>
    </row>
    <row r="6535" spans="2:46" ht="15" customHeight="1">
      <c r="B6535" s="48">
        <v>8305</v>
      </c>
      <c r="C6535" s="49">
        <v>45465</v>
      </c>
      <c r="D6535" s="50">
        <v>0.78842592592592597</v>
      </c>
      <c r="E6535" s="48" t="s">
        <v>13613</v>
      </c>
      <c r="F6535" s="48" t="s">
        <v>243</v>
      </c>
      <c r="G6535" s="48" t="s">
        <v>719</v>
      </c>
      <c r="H6535" s="48" t="s">
        <v>51</v>
      </c>
      <c r="I6535" s="48" t="s">
        <v>189</v>
      </c>
      <c r="J6535" s="48" t="s">
        <v>194</v>
      </c>
      <c r="K6535" s="48" t="s">
        <v>194</v>
      </c>
      <c r="L6535" s="48" t="s">
        <v>304</v>
      </c>
      <c r="M6535" s="48" t="s">
        <v>304</v>
      </c>
      <c r="N6535" s="48" t="s">
        <v>280</v>
      </c>
      <c r="O6535" s="48" t="s">
        <v>133</v>
      </c>
      <c r="P6535" s="48"/>
      <c r="Q6535" s="48"/>
      <c r="R6535" s="48"/>
      <c r="S6535" s="48"/>
      <c r="T6535" s="48"/>
      <c r="U6535" s="48"/>
      <c r="V6535" s="48"/>
      <c r="W6535" s="51" t="s">
        <v>5950</v>
      </c>
      <c r="X6535" t="str">
        <f t="shared" ref="X6535:X6598" si="204">_xlfn.TEXTJOIN(";",TRUE,F6535:V6535)</f>
        <v>CB;BE;BB;JB;DH;DH;HD;HD;WB;SO</v>
      </c>
      <c r="Y6535" cm="1">
        <f t="array" ref="Y6535">SUM(_xlfn.XLOOKUP(_xlfn.TOROW(F6535:V6535,1),$AN$34:$AN$43,$AL$34:$AL$43,,0,1))</f>
        <v>69</v>
      </c>
      <c r="Z6535">
        <f t="shared" ref="Z6535:Z6598" si="205">COUNTA(F6535:V6535)</f>
        <v>10</v>
      </c>
      <c r="AA6535" t="str">
        <v>DH</v>
      </c>
      <c r="AG6535">
        <v>10552</v>
      </c>
      <c r="AH6535">
        <v>5</v>
      </c>
      <c r="AT6535">
        <v>10</v>
      </c>
    </row>
    <row r="6536" spans="2:46" ht="15" customHeight="1">
      <c r="B6536" s="48">
        <v>8306</v>
      </c>
      <c r="C6536" s="49">
        <v>45465</v>
      </c>
      <c r="D6536" s="50">
        <v>0.79197916666666668</v>
      </c>
      <c r="E6536" s="48" t="s">
        <v>13614</v>
      </c>
      <c r="F6536" s="48" t="s">
        <v>304</v>
      </c>
      <c r="G6536" s="48" t="s">
        <v>189</v>
      </c>
      <c r="H6536" s="48" t="s">
        <v>133</v>
      </c>
      <c r="I6536" s="48" t="s">
        <v>194</v>
      </c>
      <c r="J6536" s="48" t="s">
        <v>194</v>
      </c>
      <c r="K6536" s="48" t="s">
        <v>719</v>
      </c>
      <c r="L6536" s="48"/>
      <c r="M6536" s="48"/>
      <c r="N6536" s="48"/>
      <c r="O6536" s="48"/>
      <c r="P6536" s="48"/>
      <c r="Q6536" s="48"/>
      <c r="R6536" s="48"/>
      <c r="S6536" s="48"/>
      <c r="T6536" s="48"/>
      <c r="U6536" s="48"/>
      <c r="V6536" s="48"/>
      <c r="W6536" s="51" t="s">
        <v>5951</v>
      </c>
      <c r="X6536" t="str">
        <f t="shared" si="204"/>
        <v>HD;JB;SO;DH;DH;BE</v>
      </c>
      <c r="Y6536" cm="1">
        <f t="array" ref="Y6536">SUM(_xlfn.XLOOKUP(_xlfn.TOROW(F6536:V6536,1),$AN$34:$AN$43,$AL$34:$AL$43,,0,1))</f>
        <v>33</v>
      </c>
      <c r="Z6536">
        <f t="shared" si="205"/>
        <v>6</v>
      </c>
      <c r="AA6536" t="str">
        <v>CB</v>
      </c>
      <c r="AG6536">
        <v>10590</v>
      </c>
      <c r="AH6536">
        <v>5</v>
      </c>
      <c r="AT6536">
        <v>6</v>
      </c>
    </row>
    <row r="6537" spans="2:46" ht="15" customHeight="1">
      <c r="B6537" s="48">
        <v>8307</v>
      </c>
      <c r="C6537" s="49">
        <v>45465</v>
      </c>
      <c r="D6537" s="50">
        <v>0.79331018518518515</v>
      </c>
      <c r="E6537" s="48" t="s">
        <v>243</v>
      </c>
      <c r="F6537" s="48" t="s">
        <v>243</v>
      </c>
      <c r="G6537" s="48"/>
      <c r="H6537" s="48"/>
      <c r="I6537" s="48"/>
      <c r="J6537" s="48"/>
      <c r="K6537" s="48"/>
      <c r="L6537" s="48"/>
      <c r="M6537" s="48"/>
      <c r="N6537" s="48"/>
      <c r="O6537" s="48"/>
      <c r="P6537" s="48"/>
      <c r="Q6537" s="48"/>
      <c r="R6537" s="48"/>
      <c r="S6537" s="48"/>
      <c r="T6537" s="48"/>
      <c r="U6537" s="48"/>
      <c r="V6537" s="48"/>
      <c r="W6537" s="51" t="s">
        <v>1565</v>
      </c>
      <c r="X6537" t="str">
        <f t="shared" si="204"/>
        <v>CB</v>
      </c>
      <c r="Y6537" cm="1">
        <f t="array" ref="Y6537">SUM(_xlfn.XLOOKUP(_xlfn.TOROW(F6537:V6537,1),$AN$34:$AN$43,$AL$34:$AL$43,,0,1))</f>
        <v>8</v>
      </c>
      <c r="Z6537">
        <f t="shared" si="205"/>
        <v>1</v>
      </c>
      <c r="AA6537" t="str">
        <v>WB</v>
      </c>
      <c r="AG6537">
        <v>10598</v>
      </c>
      <c r="AH6537">
        <v>5</v>
      </c>
      <c r="AT6537">
        <v>1</v>
      </c>
    </row>
    <row r="6538" spans="2:46" ht="15" customHeight="1">
      <c r="B6538" s="48">
        <v>8308</v>
      </c>
      <c r="C6538" s="49">
        <v>45465</v>
      </c>
      <c r="D6538" s="50">
        <v>0.79481481481481486</v>
      </c>
      <c r="E6538" s="48" t="s">
        <v>13615</v>
      </c>
      <c r="F6538" s="48" t="s">
        <v>304</v>
      </c>
      <c r="G6538" s="48" t="s">
        <v>243</v>
      </c>
      <c r="H6538" s="48" t="s">
        <v>719</v>
      </c>
      <c r="I6538" s="48" t="s">
        <v>280</v>
      </c>
      <c r="J6538" s="48" t="s">
        <v>133</v>
      </c>
      <c r="K6538" s="48" t="s">
        <v>194</v>
      </c>
      <c r="L6538" s="48" t="s">
        <v>319</v>
      </c>
      <c r="M6538" s="48"/>
      <c r="N6538" s="48"/>
      <c r="O6538" s="48"/>
      <c r="P6538" s="48"/>
      <c r="Q6538" s="48"/>
      <c r="R6538" s="48"/>
      <c r="S6538" s="48"/>
      <c r="T6538" s="48"/>
      <c r="U6538" s="48"/>
      <c r="V6538" s="48"/>
      <c r="W6538" s="51" t="s">
        <v>5952</v>
      </c>
      <c r="X6538" t="str">
        <f t="shared" si="204"/>
        <v>HD;CB;BE;WB;SO;DH;FR</v>
      </c>
      <c r="Y6538" cm="1">
        <f t="array" ref="Y6538">SUM(_xlfn.XLOOKUP(_xlfn.TOROW(F6538:V6538,1),$AN$34:$AN$43,$AL$34:$AL$43,,0,1))</f>
        <v>45</v>
      </c>
      <c r="Z6538">
        <f t="shared" si="205"/>
        <v>7</v>
      </c>
      <c r="AA6538" t="str">
        <v>BE</v>
      </c>
      <c r="AG6538">
        <v>10600</v>
      </c>
      <c r="AH6538">
        <v>5</v>
      </c>
      <c r="AT6538">
        <v>7</v>
      </c>
    </row>
    <row r="6539" spans="2:46" ht="15" customHeight="1">
      <c r="B6539" s="48">
        <v>8309</v>
      </c>
      <c r="C6539" s="49">
        <v>45465</v>
      </c>
      <c r="D6539" s="50">
        <v>0.79929398148148145</v>
      </c>
      <c r="E6539" s="48" t="s">
        <v>13616</v>
      </c>
      <c r="F6539" s="48" t="s">
        <v>51</v>
      </c>
      <c r="G6539" s="48" t="s">
        <v>133</v>
      </c>
      <c r="H6539" s="48" t="s">
        <v>319</v>
      </c>
      <c r="I6539" s="48" t="s">
        <v>319</v>
      </c>
      <c r="J6539" s="48" t="s">
        <v>803</v>
      </c>
      <c r="K6539" s="48" t="s">
        <v>803</v>
      </c>
      <c r="L6539" s="48" t="s">
        <v>194</v>
      </c>
      <c r="M6539" s="48" t="s">
        <v>51</v>
      </c>
      <c r="N6539" s="48" t="s">
        <v>51</v>
      </c>
      <c r="O6539" s="48" t="s">
        <v>51</v>
      </c>
      <c r="P6539" s="48" t="s">
        <v>51</v>
      </c>
      <c r="Q6539" s="48"/>
      <c r="R6539" s="48"/>
      <c r="S6539" s="48"/>
      <c r="T6539" s="48"/>
      <c r="U6539" s="48"/>
      <c r="V6539" s="48"/>
      <c r="W6539" s="51" t="s">
        <v>5953</v>
      </c>
      <c r="X6539" t="str">
        <f t="shared" si="204"/>
        <v>BB;SO;FR;FR;SS;SS;DH;BB;BB;BB;BB</v>
      </c>
      <c r="Y6539" cm="1">
        <f t="array" ref="Y6539">SUM(_xlfn.XLOOKUP(_xlfn.TOROW(F6539:V6539,1),$AN$34:$AN$43,$AL$34:$AL$43,,0,1))</f>
        <v>73</v>
      </c>
      <c r="Z6539">
        <f t="shared" si="205"/>
        <v>11</v>
      </c>
      <c r="AA6539" t="str">
        <v>BB</v>
      </c>
      <c r="AG6539">
        <v>10602</v>
      </c>
      <c r="AH6539">
        <v>5</v>
      </c>
      <c r="AT6539">
        <v>11</v>
      </c>
    </row>
    <row r="6540" spans="2:46" ht="15" customHeight="1">
      <c r="B6540" s="48">
        <v>8310</v>
      </c>
      <c r="C6540" s="49">
        <v>45465</v>
      </c>
      <c r="D6540" s="50">
        <v>0.80003472222222227</v>
      </c>
      <c r="E6540" s="48" t="s">
        <v>13617</v>
      </c>
      <c r="F6540" s="48" t="s">
        <v>319</v>
      </c>
      <c r="G6540" s="48" t="s">
        <v>319</v>
      </c>
      <c r="H6540" s="48" t="s">
        <v>803</v>
      </c>
      <c r="I6540" s="48" t="s">
        <v>51</v>
      </c>
      <c r="J6540" s="48"/>
      <c r="K6540" s="48"/>
      <c r="L6540" s="48"/>
      <c r="M6540" s="48"/>
      <c r="N6540" s="48"/>
      <c r="O6540" s="48"/>
      <c r="P6540" s="48"/>
      <c r="Q6540" s="48"/>
      <c r="R6540" s="48"/>
      <c r="S6540" s="48"/>
      <c r="T6540" s="48"/>
      <c r="U6540" s="48"/>
      <c r="V6540" s="48"/>
      <c r="W6540" s="51" t="s">
        <v>5954</v>
      </c>
      <c r="X6540" t="str">
        <f t="shared" si="204"/>
        <v>FR;FR;SS;BB</v>
      </c>
      <c r="Y6540" cm="1">
        <f t="array" ref="Y6540">SUM(_xlfn.XLOOKUP(_xlfn.TOROW(F6540:V6540,1),$AN$34:$AN$43,$AL$34:$AL$43,,0,1))</f>
        <v>19</v>
      </c>
      <c r="Z6540">
        <f t="shared" si="205"/>
        <v>4</v>
      </c>
      <c r="AA6540" t="str">
        <v>HD</v>
      </c>
      <c r="AG6540">
        <v>10607</v>
      </c>
      <c r="AH6540">
        <v>5</v>
      </c>
      <c r="AT6540">
        <v>4</v>
      </c>
    </row>
    <row r="6541" spans="2:46" ht="15" customHeight="1">
      <c r="B6541" s="48">
        <v>8311</v>
      </c>
      <c r="C6541" s="49">
        <v>45465</v>
      </c>
      <c r="D6541" s="50">
        <v>0.80076388888888894</v>
      </c>
      <c r="E6541" s="48" t="s">
        <v>13618</v>
      </c>
      <c r="F6541" s="48" t="s">
        <v>803</v>
      </c>
      <c r="G6541" s="48" t="s">
        <v>803</v>
      </c>
      <c r="H6541" s="48" t="s">
        <v>243</v>
      </c>
      <c r="I6541" s="48" t="s">
        <v>189</v>
      </c>
      <c r="J6541" s="48" t="s">
        <v>189</v>
      </c>
      <c r="K6541" s="48" t="s">
        <v>304</v>
      </c>
      <c r="L6541" s="48" t="s">
        <v>304</v>
      </c>
      <c r="M6541" s="48"/>
      <c r="N6541" s="48"/>
      <c r="O6541" s="48"/>
      <c r="P6541" s="48"/>
      <c r="Q6541" s="48"/>
      <c r="R6541" s="48"/>
      <c r="S6541" s="48"/>
      <c r="T6541" s="48"/>
      <c r="U6541" s="48"/>
      <c r="V6541" s="48"/>
      <c r="W6541" s="51" t="s">
        <v>5955</v>
      </c>
      <c r="X6541" t="str">
        <f t="shared" si="204"/>
        <v>SS;SS;CB;JB;JB;HD;HD</v>
      </c>
      <c r="Y6541" cm="1">
        <f t="array" ref="Y6541">SUM(_xlfn.XLOOKUP(_xlfn.TOROW(F6541:V6541,1),$AN$34:$AN$43,$AL$34:$AL$43,,0,1))</f>
        <v>30</v>
      </c>
      <c r="Z6541">
        <f t="shared" si="205"/>
        <v>7</v>
      </c>
      <c r="AA6541" t="str">
        <v>BE</v>
      </c>
      <c r="AG6541">
        <v>10608</v>
      </c>
      <c r="AH6541">
        <v>5</v>
      </c>
      <c r="AT6541">
        <v>7</v>
      </c>
    </row>
    <row r="6542" spans="2:46" ht="15" customHeight="1">
      <c r="B6542" s="48">
        <v>8312</v>
      </c>
      <c r="C6542" s="49">
        <v>45465</v>
      </c>
      <c r="D6542" s="50">
        <v>0.80130787037037032</v>
      </c>
      <c r="E6542" s="48" t="s">
        <v>13619</v>
      </c>
      <c r="F6542" s="48" t="s">
        <v>133</v>
      </c>
      <c r="G6542" s="48" t="s">
        <v>189</v>
      </c>
      <c r="H6542" s="48" t="s">
        <v>243</v>
      </c>
      <c r="I6542" s="48" t="s">
        <v>803</v>
      </c>
      <c r="J6542" s="48" t="s">
        <v>194</v>
      </c>
      <c r="K6542" s="48" t="s">
        <v>51</v>
      </c>
      <c r="L6542" s="48" t="s">
        <v>803</v>
      </c>
      <c r="M6542" s="48" t="s">
        <v>803</v>
      </c>
      <c r="N6542" s="48" t="s">
        <v>803</v>
      </c>
      <c r="O6542" s="48" t="s">
        <v>803</v>
      </c>
      <c r="P6542" s="48" t="s">
        <v>133</v>
      </c>
      <c r="Q6542" s="48"/>
      <c r="R6542" s="48"/>
      <c r="S6542" s="48"/>
      <c r="T6542" s="48"/>
      <c r="U6542" s="48"/>
      <c r="V6542" s="48"/>
      <c r="W6542" s="51" t="s">
        <v>5956</v>
      </c>
      <c r="X6542" t="str">
        <f t="shared" si="204"/>
        <v>SO;JB;CB;SS;DH;BB;SS;SS;SS;SS;SO</v>
      </c>
      <c r="Y6542" cm="1">
        <f t="array" ref="Y6542">SUM(_xlfn.XLOOKUP(_xlfn.TOROW(F6542:V6542,1),$AN$34:$AN$43,$AL$34:$AL$43,,0,1))</f>
        <v>47</v>
      </c>
      <c r="Z6542">
        <f t="shared" si="205"/>
        <v>11</v>
      </c>
      <c r="AA6542" t="str">
        <v>BE</v>
      </c>
      <c r="AG6542">
        <v>10609</v>
      </c>
      <c r="AH6542">
        <v>5</v>
      </c>
      <c r="AT6542">
        <v>11</v>
      </c>
    </row>
    <row r="6543" spans="2:46" ht="15" customHeight="1">
      <c r="B6543" s="48">
        <v>8313</v>
      </c>
      <c r="C6543" s="49">
        <v>45465</v>
      </c>
      <c r="D6543" s="50">
        <v>0.80136574074074074</v>
      </c>
      <c r="E6543" s="48" t="s">
        <v>13620</v>
      </c>
      <c r="F6543" s="48" t="s">
        <v>194</v>
      </c>
      <c r="G6543" s="48" t="s">
        <v>280</v>
      </c>
      <c r="H6543" s="48" t="s">
        <v>194</v>
      </c>
      <c r="I6543" s="48" t="s">
        <v>133</v>
      </c>
      <c r="J6543" s="48" t="s">
        <v>133</v>
      </c>
      <c r="K6543" s="48" t="s">
        <v>803</v>
      </c>
      <c r="L6543" s="48"/>
      <c r="M6543" s="48"/>
      <c r="N6543" s="48"/>
      <c r="O6543" s="48"/>
      <c r="P6543" s="48"/>
      <c r="Q6543" s="48"/>
      <c r="R6543" s="48"/>
      <c r="S6543" s="48"/>
      <c r="T6543" s="48"/>
      <c r="U6543" s="48"/>
      <c r="V6543" s="48"/>
      <c r="W6543" s="51" t="s">
        <v>5957</v>
      </c>
      <c r="X6543" t="str">
        <f t="shared" si="204"/>
        <v>DH;WB;DH;SO;SO;SS</v>
      </c>
      <c r="Y6543" cm="1">
        <f t="array" ref="Y6543">SUM(_xlfn.XLOOKUP(_xlfn.TOROW(F6543:V6543,1),$AN$34:$AN$43,$AL$34:$AL$43,,0,1))</f>
        <v>36</v>
      </c>
      <c r="Z6543">
        <f t="shared" si="205"/>
        <v>6</v>
      </c>
      <c r="AA6543" t="str">
        <v>BE</v>
      </c>
      <c r="AG6543">
        <v>10627</v>
      </c>
      <c r="AH6543">
        <v>5</v>
      </c>
      <c r="AT6543">
        <v>6</v>
      </c>
    </row>
    <row r="6544" spans="2:46" ht="15" customHeight="1">
      <c r="B6544" s="48">
        <v>8314</v>
      </c>
      <c r="C6544" s="49">
        <v>45465</v>
      </c>
      <c r="D6544" s="50">
        <v>0.80655092592592592</v>
      </c>
      <c r="E6544" s="48" t="s">
        <v>13621</v>
      </c>
      <c r="F6544" s="48" t="s">
        <v>189</v>
      </c>
      <c r="G6544" s="48" t="s">
        <v>189</v>
      </c>
      <c r="H6544" s="48" t="s">
        <v>243</v>
      </c>
      <c r="I6544" s="48" t="s">
        <v>319</v>
      </c>
      <c r="J6544" s="48" t="s">
        <v>51</v>
      </c>
      <c r="K6544" s="48" t="s">
        <v>719</v>
      </c>
      <c r="L6544" s="48" t="s">
        <v>51</v>
      </c>
      <c r="M6544" s="48" t="s">
        <v>133</v>
      </c>
      <c r="N6544" s="48"/>
      <c r="O6544" s="48"/>
      <c r="P6544" s="48"/>
      <c r="Q6544" s="48"/>
      <c r="R6544" s="48"/>
      <c r="S6544" s="48"/>
      <c r="T6544" s="48"/>
      <c r="U6544" s="48"/>
      <c r="V6544" s="48"/>
      <c r="W6544" s="51" t="s">
        <v>5958</v>
      </c>
      <c r="X6544" t="str">
        <f t="shared" si="204"/>
        <v>JB;JB;CB;FR;BB;BE;BB;SO</v>
      </c>
      <c r="Y6544" cm="1">
        <f t="array" ref="Y6544">SUM(_xlfn.XLOOKUP(_xlfn.TOROW(F6544:V6544,1),$AN$34:$AN$43,$AL$34:$AL$43,,0,1))</f>
        <v>40</v>
      </c>
      <c r="Z6544">
        <f t="shared" si="205"/>
        <v>8</v>
      </c>
      <c r="AA6544" t="str">
        <v>FR</v>
      </c>
      <c r="AG6544">
        <v>10636</v>
      </c>
      <c r="AH6544">
        <v>5</v>
      </c>
      <c r="AT6544">
        <v>8</v>
      </c>
    </row>
    <row r="6545" spans="2:46" ht="15" customHeight="1">
      <c r="B6545" s="48">
        <v>8315</v>
      </c>
      <c r="C6545" s="49">
        <v>45465</v>
      </c>
      <c r="D6545" s="50">
        <v>0.80986111111111114</v>
      </c>
      <c r="E6545" s="48" t="s">
        <v>13622</v>
      </c>
      <c r="F6545" s="48" t="s">
        <v>51</v>
      </c>
      <c r="G6545" s="48" t="s">
        <v>51</v>
      </c>
      <c r="H6545" s="48" t="s">
        <v>51</v>
      </c>
      <c r="I6545" s="48" t="s">
        <v>51</v>
      </c>
      <c r="J6545" s="48" t="s">
        <v>304</v>
      </c>
      <c r="K6545" s="48"/>
      <c r="L6545" s="48"/>
      <c r="M6545" s="48"/>
      <c r="N6545" s="48"/>
      <c r="O6545" s="48"/>
      <c r="P6545" s="48"/>
      <c r="Q6545" s="48"/>
      <c r="R6545" s="48"/>
      <c r="S6545" s="48"/>
      <c r="T6545" s="48"/>
      <c r="U6545" s="48"/>
      <c r="V6545" s="48"/>
      <c r="W6545" s="51" t="s">
        <v>5959</v>
      </c>
      <c r="X6545" t="str">
        <f t="shared" si="204"/>
        <v>BB;BB;BB;BB;HD</v>
      </c>
      <c r="Y6545" cm="1">
        <f t="array" ref="Y6545">SUM(_xlfn.XLOOKUP(_xlfn.TOROW(F6545:V6545,1),$AN$34:$AN$43,$AL$34:$AL$43,,0,1))</f>
        <v>47</v>
      </c>
      <c r="Z6545">
        <f t="shared" si="205"/>
        <v>5</v>
      </c>
      <c r="AA6545" t="str">
        <v>WB</v>
      </c>
      <c r="AG6545">
        <v>10642</v>
      </c>
      <c r="AH6545">
        <v>5</v>
      </c>
      <c r="AT6545">
        <v>5</v>
      </c>
    </row>
    <row r="6546" spans="2:46" ht="15" customHeight="1">
      <c r="B6546" s="48">
        <v>8316</v>
      </c>
      <c r="C6546" s="49">
        <v>45465</v>
      </c>
      <c r="D6546" s="50">
        <v>0.81033564814814818</v>
      </c>
      <c r="E6546" s="48" t="s">
        <v>13623</v>
      </c>
      <c r="F6546" s="48" t="s">
        <v>243</v>
      </c>
      <c r="G6546" s="48" t="s">
        <v>719</v>
      </c>
      <c r="H6546" s="48" t="s">
        <v>803</v>
      </c>
      <c r="I6546" s="48" t="s">
        <v>194</v>
      </c>
      <c r="J6546" s="48" t="s">
        <v>189</v>
      </c>
      <c r="K6546" s="48" t="s">
        <v>189</v>
      </c>
      <c r="L6546" s="48"/>
      <c r="M6546" s="48"/>
      <c r="N6546" s="48"/>
      <c r="O6546" s="48"/>
      <c r="P6546" s="48"/>
      <c r="Q6546" s="48"/>
      <c r="R6546" s="48"/>
      <c r="S6546" s="48"/>
      <c r="T6546" s="48"/>
      <c r="U6546" s="48"/>
      <c r="V6546" s="48"/>
      <c r="W6546" s="51" t="s">
        <v>5960</v>
      </c>
      <c r="X6546" t="str">
        <f t="shared" si="204"/>
        <v>CB;BE;SS;DH;JB;JB</v>
      </c>
      <c r="Y6546" cm="1">
        <f t="array" ref="Y6546">SUM(_xlfn.XLOOKUP(_xlfn.TOROW(F6546:V6546,1),$AN$34:$AN$43,$AL$34:$AL$43,,0,1))</f>
        <v>27</v>
      </c>
      <c r="Z6546">
        <f t="shared" si="205"/>
        <v>6</v>
      </c>
      <c r="AA6546" t="str">
        <v>HD</v>
      </c>
      <c r="AG6546">
        <v>10645</v>
      </c>
      <c r="AH6546">
        <v>5</v>
      </c>
      <c r="AT6546">
        <v>6</v>
      </c>
    </row>
    <row r="6547" spans="2:46" ht="15" customHeight="1">
      <c r="B6547" s="48">
        <v>8317</v>
      </c>
      <c r="C6547" s="49">
        <v>45465</v>
      </c>
      <c r="D6547" s="50">
        <v>0.81374999999999997</v>
      </c>
      <c r="E6547" s="48" t="s">
        <v>133</v>
      </c>
      <c r="F6547" s="48" t="s">
        <v>133</v>
      </c>
      <c r="G6547" s="48"/>
      <c r="H6547" s="48"/>
      <c r="I6547" s="48"/>
      <c r="J6547" s="48"/>
      <c r="K6547" s="48"/>
      <c r="L6547" s="48"/>
      <c r="M6547" s="48"/>
      <c r="N6547" s="48"/>
      <c r="O6547" s="48"/>
      <c r="P6547" s="48"/>
      <c r="Q6547" s="48"/>
      <c r="R6547" s="48"/>
      <c r="S6547" s="48"/>
      <c r="T6547" s="48"/>
      <c r="U6547" s="48"/>
      <c r="V6547" s="48"/>
      <c r="W6547" s="51" t="s">
        <v>568</v>
      </c>
      <c r="X6547" t="str">
        <f t="shared" si="204"/>
        <v>SO</v>
      </c>
      <c r="Y6547" cm="1">
        <f t="array" ref="Y6547">SUM(_xlfn.XLOOKUP(_xlfn.TOROW(F6547:V6547,1),$AN$34:$AN$43,$AL$34:$AL$43,,0,1))</f>
        <v>2</v>
      </c>
      <c r="Z6547">
        <f t="shared" si="205"/>
        <v>1</v>
      </c>
      <c r="AA6547" t="str">
        <v>FR</v>
      </c>
      <c r="AG6547">
        <v>10646</v>
      </c>
      <c r="AH6547">
        <v>5</v>
      </c>
      <c r="AT6547">
        <v>1</v>
      </c>
    </row>
    <row r="6548" spans="2:46" ht="15" customHeight="1">
      <c r="B6548" s="48">
        <v>8318</v>
      </c>
      <c r="C6548" s="49">
        <v>45465</v>
      </c>
      <c r="D6548" s="50">
        <v>0.81767361111111114</v>
      </c>
      <c r="E6548" s="48" t="s">
        <v>13624</v>
      </c>
      <c r="F6548" s="48" t="s">
        <v>133</v>
      </c>
      <c r="G6548" s="48" t="s">
        <v>280</v>
      </c>
      <c r="H6548" s="48" t="s">
        <v>51</v>
      </c>
      <c r="I6548" s="48" t="s">
        <v>133</v>
      </c>
      <c r="J6548" s="48" t="s">
        <v>189</v>
      </c>
      <c r="K6548" s="48"/>
      <c r="L6548" s="48"/>
      <c r="M6548" s="48"/>
      <c r="N6548" s="48"/>
      <c r="O6548" s="48"/>
      <c r="P6548" s="48"/>
      <c r="Q6548" s="48"/>
      <c r="R6548" s="48"/>
      <c r="S6548" s="48"/>
      <c r="T6548" s="48"/>
      <c r="U6548" s="48"/>
      <c r="V6548" s="48"/>
      <c r="W6548" s="51" t="s">
        <v>5961</v>
      </c>
      <c r="X6548" t="str">
        <f t="shared" si="204"/>
        <v>SO;WB;BB;SO;JB</v>
      </c>
      <c r="Y6548" cm="1">
        <f t="array" ref="Y6548">SUM(_xlfn.XLOOKUP(_xlfn.TOROW(F6548:V6548,1),$AN$34:$AN$43,$AL$34:$AL$43,,0,1))</f>
        <v>26</v>
      </c>
      <c r="Z6548">
        <f t="shared" si="205"/>
        <v>5</v>
      </c>
      <c r="AA6548" t="str">
        <v>BB</v>
      </c>
      <c r="AG6548">
        <v>10648</v>
      </c>
      <c r="AH6548">
        <v>5</v>
      </c>
      <c r="AT6548">
        <v>5</v>
      </c>
    </row>
    <row r="6549" spans="2:46" ht="15" customHeight="1">
      <c r="B6549" s="48">
        <v>8319</v>
      </c>
      <c r="C6549" s="49">
        <v>45465</v>
      </c>
      <c r="D6549" s="50">
        <v>0.81797453703703704</v>
      </c>
      <c r="E6549" s="48" t="s">
        <v>13625</v>
      </c>
      <c r="F6549" s="48" t="s">
        <v>803</v>
      </c>
      <c r="G6549" s="48" t="s">
        <v>194</v>
      </c>
      <c r="H6549" s="48" t="s">
        <v>51</v>
      </c>
      <c r="I6549" s="48" t="s">
        <v>719</v>
      </c>
      <c r="J6549" s="48" t="s">
        <v>51</v>
      </c>
      <c r="K6549" s="48" t="s">
        <v>133</v>
      </c>
      <c r="L6549" s="48" t="s">
        <v>304</v>
      </c>
      <c r="M6549" s="48" t="s">
        <v>51</v>
      </c>
      <c r="N6549" s="48" t="s">
        <v>280</v>
      </c>
      <c r="O6549" s="48"/>
      <c r="P6549" s="48"/>
      <c r="Q6549" s="48"/>
      <c r="R6549" s="48"/>
      <c r="S6549" s="48"/>
      <c r="T6549" s="48"/>
      <c r="U6549" s="48"/>
      <c r="V6549" s="48"/>
      <c r="W6549" s="51" t="s">
        <v>5962</v>
      </c>
      <c r="X6549" t="str">
        <f t="shared" si="204"/>
        <v>SS;DH;BB;BE;BB;SO;HD;BB;WB</v>
      </c>
      <c r="Y6549" cm="1">
        <f t="array" ref="Y6549">SUM(_xlfn.XLOOKUP(_xlfn.TOROW(F6549:V6549,1),$AN$34:$AN$43,$AL$34:$AL$43,,0,1))</f>
        <v>67</v>
      </c>
      <c r="Z6549">
        <f t="shared" si="205"/>
        <v>9</v>
      </c>
      <c r="AA6549" t="str">
        <v>BB</v>
      </c>
      <c r="AG6549">
        <v>10650</v>
      </c>
      <c r="AH6549">
        <v>5</v>
      </c>
      <c r="AT6549">
        <v>9</v>
      </c>
    </row>
    <row r="6550" spans="2:46" ht="15" customHeight="1">
      <c r="B6550" s="48">
        <v>8320</v>
      </c>
      <c r="C6550" s="49">
        <v>45465</v>
      </c>
      <c r="D6550" s="50">
        <v>0.81898148148148153</v>
      </c>
      <c r="E6550" s="48" t="s">
        <v>13626</v>
      </c>
      <c r="F6550" s="48" t="s">
        <v>194</v>
      </c>
      <c r="G6550" s="48" t="s">
        <v>194</v>
      </c>
      <c r="H6550" s="48" t="s">
        <v>194</v>
      </c>
      <c r="I6550" s="48" t="s">
        <v>304</v>
      </c>
      <c r="J6550" s="48" t="s">
        <v>304</v>
      </c>
      <c r="K6550" s="48" t="s">
        <v>304</v>
      </c>
      <c r="L6550" s="48"/>
      <c r="M6550" s="48"/>
      <c r="N6550" s="48"/>
      <c r="O6550" s="48"/>
      <c r="P6550" s="48"/>
      <c r="Q6550" s="48"/>
      <c r="R6550" s="48"/>
      <c r="S6550" s="48"/>
      <c r="T6550" s="48"/>
      <c r="U6550" s="48"/>
      <c r="V6550" s="48"/>
      <c r="W6550" s="51" t="s">
        <v>5963</v>
      </c>
      <c r="X6550" t="str">
        <f t="shared" si="204"/>
        <v>DH;DH;DH;HD;HD;HD</v>
      </c>
      <c r="Y6550" cm="1">
        <f t="array" ref="Y6550">SUM(_xlfn.XLOOKUP(_xlfn.TOROW(F6550:V6550,1),$AN$34:$AN$43,$AL$34:$AL$43,,0,1))</f>
        <v>48</v>
      </c>
      <c r="Z6550">
        <f t="shared" si="205"/>
        <v>6</v>
      </c>
      <c r="AA6550" t="str">
        <v>BB</v>
      </c>
      <c r="AG6550">
        <v>10654</v>
      </c>
      <c r="AH6550">
        <v>5</v>
      </c>
      <c r="AT6550">
        <v>6</v>
      </c>
    </row>
    <row r="6551" spans="2:46" ht="15" customHeight="1">
      <c r="B6551" s="48">
        <v>8321</v>
      </c>
      <c r="C6551" s="49">
        <v>45465</v>
      </c>
      <c r="D6551" s="50">
        <v>0.81905092592592588</v>
      </c>
      <c r="E6551" s="48" t="s">
        <v>13627</v>
      </c>
      <c r="F6551" s="48" t="s">
        <v>51</v>
      </c>
      <c r="G6551" s="48" t="s">
        <v>189</v>
      </c>
      <c r="H6551" s="48" t="s">
        <v>51</v>
      </c>
      <c r="I6551" s="48" t="s">
        <v>803</v>
      </c>
      <c r="J6551" s="48" t="s">
        <v>803</v>
      </c>
      <c r="K6551" s="48" t="s">
        <v>243</v>
      </c>
      <c r="L6551" s="48" t="s">
        <v>51</v>
      </c>
      <c r="M6551" s="48"/>
      <c r="N6551" s="48"/>
      <c r="O6551" s="48"/>
      <c r="P6551" s="48"/>
      <c r="Q6551" s="48"/>
      <c r="R6551" s="48"/>
      <c r="S6551" s="48"/>
      <c r="T6551" s="48"/>
      <c r="U6551" s="48"/>
      <c r="V6551" s="48"/>
      <c r="W6551" s="51" t="s">
        <v>5964</v>
      </c>
      <c r="X6551" t="str">
        <f t="shared" si="204"/>
        <v>BB;JB;BB;SS;SS;CB;BB</v>
      </c>
      <c r="Y6551" cm="1">
        <f t="array" ref="Y6551">SUM(_xlfn.XLOOKUP(_xlfn.TOROW(F6551:V6551,1),$AN$34:$AN$43,$AL$34:$AL$43,,0,1))</f>
        <v>45</v>
      </c>
      <c r="Z6551">
        <f t="shared" si="205"/>
        <v>7</v>
      </c>
      <c r="AA6551" t="str">
        <v>DH</v>
      </c>
      <c r="AG6551">
        <v>10655</v>
      </c>
      <c r="AH6551">
        <v>5</v>
      </c>
      <c r="AT6551">
        <v>7</v>
      </c>
    </row>
    <row r="6552" spans="2:46" ht="15" customHeight="1">
      <c r="B6552" s="48">
        <v>8322</v>
      </c>
      <c r="C6552" s="49">
        <v>45465</v>
      </c>
      <c r="D6552" s="50">
        <v>0.81935185185185189</v>
      </c>
      <c r="E6552" s="48" t="s">
        <v>13573</v>
      </c>
      <c r="F6552" s="48" t="s">
        <v>803</v>
      </c>
      <c r="G6552" s="48" t="s">
        <v>803</v>
      </c>
      <c r="H6552" s="48" t="s">
        <v>319</v>
      </c>
      <c r="I6552" s="48" t="s">
        <v>319</v>
      </c>
      <c r="J6552" s="48" t="s">
        <v>319</v>
      </c>
      <c r="K6552" s="48" t="s">
        <v>194</v>
      </c>
      <c r="L6552" s="48"/>
      <c r="M6552" s="48"/>
      <c r="N6552" s="48"/>
      <c r="O6552" s="48"/>
      <c r="P6552" s="48"/>
      <c r="Q6552" s="48"/>
      <c r="R6552" s="48"/>
      <c r="S6552" s="48"/>
      <c r="T6552" s="48"/>
      <c r="U6552" s="48"/>
      <c r="V6552" s="48"/>
      <c r="W6552" s="51" t="s">
        <v>5905</v>
      </c>
      <c r="X6552" t="str">
        <f t="shared" si="204"/>
        <v>SS;SS;FR;FR;FR;DH</v>
      </c>
      <c r="Y6552" cm="1">
        <f t="array" ref="Y6552">SUM(_xlfn.XLOOKUP(_xlfn.TOROW(F6552:V6552,1),$AN$34:$AN$43,$AL$34:$AL$43,,0,1))</f>
        <v>24</v>
      </c>
      <c r="Z6552">
        <f t="shared" si="205"/>
        <v>6</v>
      </c>
      <c r="AA6552" t="str">
        <v>DH</v>
      </c>
      <c r="AG6552">
        <v>10660</v>
      </c>
      <c r="AH6552">
        <v>5</v>
      </c>
      <c r="AT6552">
        <v>6</v>
      </c>
    </row>
    <row r="6553" spans="2:46" ht="15" customHeight="1">
      <c r="B6553" s="48">
        <v>8323</v>
      </c>
      <c r="C6553" s="49">
        <v>45465</v>
      </c>
      <c r="D6553" s="50">
        <v>0.81947916666666665</v>
      </c>
      <c r="E6553" s="48" t="s">
        <v>13628</v>
      </c>
      <c r="F6553" s="48" t="s">
        <v>133</v>
      </c>
      <c r="G6553" s="48" t="s">
        <v>194</v>
      </c>
      <c r="H6553" s="48" t="s">
        <v>319</v>
      </c>
      <c r="I6553" s="48" t="s">
        <v>304</v>
      </c>
      <c r="J6553" s="48" t="s">
        <v>133</v>
      </c>
      <c r="K6553" s="48"/>
      <c r="L6553" s="48"/>
      <c r="M6553" s="48"/>
      <c r="N6553" s="48"/>
      <c r="O6553" s="48"/>
      <c r="P6553" s="48"/>
      <c r="Q6553" s="48"/>
      <c r="R6553" s="48"/>
      <c r="S6553" s="48"/>
      <c r="T6553" s="48"/>
      <c r="U6553" s="48"/>
      <c r="V6553" s="48"/>
      <c r="W6553" s="51" t="s">
        <v>5965</v>
      </c>
      <c r="X6553" t="str">
        <f t="shared" si="204"/>
        <v>SO;DH;FR;HD;SO</v>
      </c>
      <c r="Y6553" cm="1">
        <f t="array" ref="Y6553">SUM(_xlfn.XLOOKUP(_xlfn.TOROW(F6553:V6553,1),$AN$34:$AN$43,$AL$34:$AL$43,,0,1))</f>
        <v>23</v>
      </c>
      <c r="Z6553">
        <f t="shared" si="205"/>
        <v>5</v>
      </c>
      <c r="AA6553" t="str">
        <v>HD</v>
      </c>
      <c r="AG6553">
        <v>10678</v>
      </c>
      <c r="AH6553">
        <v>5</v>
      </c>
      <c r="AT6553">
        <v>5</v>
      </c>
    </row>
    <row r="6554" spans="2:46" ht="15" customHeight="1">
      <c r="B6554" s="48">
        <v>8324</v>
      </c>
      <c r="C6554" s="49">
        <v>45465</v>
      </c>
      <c r="D6554" s="50">
        <v>0.81972222222222224</v>
      </c>
      <c r="E6554" s="48" t="s">
        <v>243</v>
      </c>
      <c r="F6554" s="48" t="s">
        <v>243</v>
      </c>
      <c r="G6554" s="48"/>
      <c r="H6554" s="48"/>
      <c r="I6554" s="48"/>
      <c r="J6554" s="48"/>
      <c r="K6554" s="48"/>
      <c r="L6554" s="48"/>
      <c r="M6554" s="48"/>
      <c r="N6554" s="48"/>
      <c r="O6554" s="48"/>
      <c r="P6554" s="48"/>
      <c r="Q6554" s="48"/>
      <c r="R6554" s="48"/>
      <c r="S6554" s="48"/>
      <c r="T6554" s="48"/>
      <c r="U6554" s="48"/>
      <c r="V6554" s="48"/>
      <c r="W6554" s="51" t="s">
        <v>1565</v>
      </c>
      <c r="X6554" t="str">
        <f t="shared" si="204"/>
        <v>CB</v>
      </c>
      <c r="Y6554" cm="1">
        <f t="array" ref="Y6554">SUM(_xlfn.XLOOKUP(_xlfn.TOROW(F6554:V6554,1),$AN$34:$AN$43,$AL$34:$AL$43,,0,1))</f>
        <v>8</v>
      </c>
      <c r="Z6554">
        <f t="shared" si="205"/>
        <v>1</v>
      </c>
      <c r="AA6554" t="str">
        <v>HD</v>
      </c>
      <c r="AG6554">
        <v>10686</v>
      </c>
      <c r="AH6554">
        <v>5</v>
      </c>
      <c r="AT6554">
        <v>1</v>
      </c>
    </row>
    <row r="6555" spans="2:46" ht="15" customHeight="1">
      <c r="B6555" s="48">
        <v>8325</v>
      </c>
      <c r="C6555" s="49">
        <v>45465</v>
      </c>
      <c r="D6555" s="50">
        <v>0.82019675925925928</v>
      </c>
      <c r="E6555" s="48" t="s">
        <v>8189</v>
      </c>
      <c r="F6555" s="48" t="s">
        <v>319</v>
      </c>
      <c r="G6555" s="48" t="s">
        <v>319</v>
      </c>
      <c r="H6555" s="48" t="s">
        <v>319</v>
      </c>
      <c r="I6555" s="48" t="s">
        <v>319</v>
      </c>
      <c r="J6555" s="48" t="s">
        <v>51</v>
      </c>
      <c r="K6555" s="48"/>
      <c r="L6555" s="48"/>
      <c r="M6555" s="48"/>
      <c r="N6555" s="48"/>
      <c r="O6555" s="48"/>
      <c r="P6555" s="48"/>
      <c r="Q6555" s="48"/>
      <c r="R6555" s="48"/>
      <c r="S6555" s="48"/>
      <c r="T6555" s="48"/>
      <c r="U6555" s="48"/>
      <c r="V6555" s="48"/>
      <c r="W6555" s="51" t="s">
        <v>5966</v>
      </c>
      <c r="X6555" t="str">
        <f t="shared" si="204"/>
        <v>FR;FR;FR;FR;BB</v>
      </c>
      <c r="Y6555" cm="1">
        <f t="array" ref="Y6555">SUM(_xlfn.XLOOKUP(_xlfn.TOROW(F6555:V6555,1),$AN$34:$AN$43,$AL$34:$AL$43,,0,1))</f>
        <v>22</v>
      </c>
      <c r="Z6555">
        <f t="shared" si="205"/>
        <v>5</v>
      </c>
      <c r="AA6555" t="str">
        <v>CB</v>
      </c>
      <c r="AG6555">
        <v>10695</v>
      </c>
      <c r="AH6555">
        <v>5</v>
      </c>
      <c r="AT6555">
        <v>5</v>
      </c>
    </row>
    <row r="6556" spans="2:46" ht="15" customHeight="1">
      <c r="B6556" s="48">
        <v>8326</v>
      </c>
      <c r="C6556" s="49">
        <v>45465</v>
      </c>
      <c r="D6556" s="50">
        <v>0.82195601851851852</v>
      </c>
      <c r="E6556" s="48" t="s">
        <v>13629</v>
      </c>
      <c r="F6556" s="48" t="s">
        <v>133</v>
      </c>
      <c r="G6556" s="48" t="s">
        <v>719</v>
      </c>
      <c r="H6556" s="48" t="s">
        <v>304</v>
      </c>
      <c r="I6556" s="48"/>
      <c r="J6556" s="48"/>
      <c r="K6556" s="48"/>
      <c r="L6556" s="48"/>
      <c r="M6556" s="48"/>
      <c r="N6556" s="48"/>
      <c r="O6556" s="48"/>
      <c r="P6556" s="48"/>
      <c r="Q6556" s="48"/>
      <c r="R6556" s="48"/>
      <c r="S6556" s="48"/>
      <c r="T6556" s="48"/>
      <c r="U6556" s="48"/>
      <c r="V6556" s="48"/>
      <c r="W6556" s="51" t="s">
        <v>5967</v>
      </c>
      <c r="X6556" t="str">
        <f t="shared" si="204"/>
        <v>SO;BE;HD</v>
      </c>
      <c r="Y6556" cm="1">
        <f t="array" ref="Y6556">SUM(_xlfn.XLOOKUP(_xlfn.TOROW(F6556:V6556,1),$AN$34:$AN$43,$AL$34:$AL$43,,0,1))</f>
        <v>14</v>
      </c>
      <c r="Z6556">
        <f t="shared" si="205"/>
        <v>3</v>
      </c>
      <c r="AA6556" t="str">
        <v>CB</v>
      </c>
      <c r="AG6556">
        <v>10697</v>
      </c>
      <c r="AH6556">
        <v>5</v>
      </c>
      <c r="AT6556">
        <v>3</v>
      </c>
    </row>
    <row r="6557" spans="2:46" ht="15" customHeight="1">
      <c r="B6557" s="48">
        <v>8327</v>
      </c>
      <c r="C6557" s="49">
        <v>45465</v>
      </c>
      <c r="D6557" s="50">
        <v>0.82217592592592592</v>
      </c>
      <c r="E6557" s="48" t="s">
        <v>13630</v>
      </c>
      <c r="F6557" s="48" t="s">
        <v>189</v>
      </c>
      <c r="G6557" s="48" t="s">
        <v>189</v>
      </c>
      <c r="H6557" s="48" t="s">
        <v>319</v>
      </c>
      <c r="I6557" s="48" t="s">
        <v>133</v>
      </c>
      <c r="J6557" s="48" t="s">
        <v>280</v>
      </c>
      <c r="K6557" s="48"/>
      <c r="L6557" s="48"/>
      <c r="M6557" s="48"/>
      <c r="N6557" s="48"/>
      <c r="O6557" s="48"/>
      <c r="P6557" s="48"/>
      <c r="Q6557" s="48"/>
      <c r="R6557" s="48"/>
      <c r="S6557" s="48"/>
      <c r="T6557" s="48"/>
      <c r="U6557" s="48"/>
      <c r="V6557" s="48"/>
      <c r="W6557" s="51" t="s">
        <v>5968</v>
      </c>
      <c r="X6557" t="str">
        <f t="shared" si="204"/>
        <v>JB;JB;FR;SO;WB</v>
      </c>
      <c r="Y6557" cm="1">
        <f t="array" ref="Y6557">SUM(_xlfn.XLOOKUP(_xlfn.TOROW(F6557:V6557,1),$AN$34:$AN$43,$AL$34:$AL$43,,0,1))</f>
        <v>18</v>
      </c>
      <c r="Z6557">
        <f t="shared" si="205"/>
        <v>5</v>
      </c>
      <c r="AA6557" t="str">
        <v>CB</v>
      </c>
      <c r="AG6557">
        <v>10710</v>
      </c>
      <c r="AH6557">
        <v>5</v>
      </c>
      <c r="AT6557">
        <v>5</v>
      </c>
    </row>
    <row r="6558" spans="2:46" ht="15" customHeight="1">
      <c r="B6558" s="48">
        <v>8328</v>
      </c>
      <c r="C6558" s="49">
        <v>45465</v>
      </c>
      <c r="D6558" s="50">
        <v>0.82416666666666671</v>
      </c>
      <c r="E6558" s="48" t="s">
        <v>13631</v>
      </c>
      <c r="F6558" s="48" t="s">
        <v>133</v>
      </c>
      <c r="G6558" s="48" t="s">
        <v>719</v>
      </c>
      <c r="H6558" s="48" t="s">
        <v>133</v>
      </c>
      <c r="I6558" s="48" t="s">
        <v>133</v>
      </c>
      <c r="J6558" s="48" t="s">
        <v>319</v>
      </c>
      <c r="K6558" s="48" t="s">
        <v>189</v>
      </c>
      <c r="L6558" s="48" t="s">
        <v>133</v>
      </c>
      <c r="M6558" s="48"/>
      <c r="N6558" s="48"/>
      <c r="O6558" s="48"/>
      <c r="P6558" s="48"/>
      <c r="Q6558" s="48"/>
      <c r="R6558" s="48"/>
      <c r="S6558" s="48"/>
      <c r="T6558" s="48"/>
      <c r="U6558" s="48"/>
      <c r="V6558" s="48"/>
      <c r="W6558" s="51" t="s">
        <v>5969</v>
      </c>
      <c r="X6558" t="str">
        <f t="shared" si="204"/>
        <v>SO;BE;SO;SO;FR;JB;SO</v>
      </c>
      <c r="Y6558" cm="1">
        <f t="array" ref="Y6558">SUM(_xlfn.XLOOKUP(_xlfn.TOROW(F6558:V6558,1),$AN$34:$AN$43,$AL$34:$AL$43,,0,1))</f>
        <v>17</v>
      </c>
      <c r="Z6558">
        <f t="shared" si="205"/>
        <v>7</v>
      </c>
      <c r="AA6558" t="str">
        <v>CB</v>
      </c>
      <c r="AG6558">
        <v>10711</v>
      </c>
      <c r="AH6558">
        <v>5</v>
      </c>
      <c r="AT6558">
        <v>7</v>
      </c>
    </row>
    <row r="6559" spans="2:46" ht="15" customHeight="1">
      <c r="B6559" s="48">
        <v>8329</v>
      </c>
      <c r="C6559" s="49">
        <v>45465</v>
      </c>
      <c r="D6559" s="50">
        <v>0.82503472222222218</v>
      </c>
      <c r="E6559" s="48" t="s">
        <v>13632</v>
      </c>
      <c r="F6559" s="48" t="s">
        <v>280</v>
      </c>
      <c r="G6559" s="48" t="s">
        <v>280</v>
      </c>
      <c r="H6559" s="48" t="s">
        <v>719</v>
      </c>
      <c r="I6559" s="48" t="s">
        <v>194</v>
      </c>
      <c r="J6559" s="48" t="s">
        <v>280</v>
      </c>
      <c r="K6559" s="48" t="s">
        <v>243</v>
      </c>
      <c r="L6559" s="48" t="s">
        <v>719</v>
      </c>
      <c r="M6559" s="48" t="s">
        <v>194</v>
      </c>
      <c r="N6559" s="48"/>
      <c r="O6559" s="48"/>
      <c r="P6559" s="48"/>
      <c r="Q6559" s="48"/>
      <c r="R6559" s="48"/>
      <c r="S6559" s="48"/>
      <c r="T6559" s="48"/>
      <c r="U6559" s="48"/>
      <c r="V6559" s="48"/>
      <c r="W6559" s="51" t="s">
        <v>5970</v>
      </c>
      <c r="X6559" t="str">
        <f t="shared" si="204"/>
        <v>WB;WB;BE;DH;WB;CB;BE;DH</v>
      </c>
      <c r="Y6559" cm="1">
        <f t="array" ref="Y6559">SUM(_xlfn.XLOOKUP(_xlfn.TOROW(F6559:V6559,1),$AN$34:$AN$43,$AL$34:$AL$43,,0,1))</f>
        <v>69</v>
      </c>
      <c r="Z6559">
        <f t="shared" si="205"/>
        <v>8</v>
      </c>
      <c r="AA6559" t="str">
        <v>CB</v>
      </c>
      <c r="AG6559">
        <v>10713</v>
      </c>
      <c r="AH6559">
        <v>5</v>
      </c>
      <c r="AT6559">
        <v>8</v>
      </c>
    </row>
    <row r="6560" spans="2:46" ht="15" customHeight="1">
      <c r="B6560" s="48">
        <v>8330</v>
      </c>
      <c r="C6560" s="49">
        <v>45465</v>
      </c>
      <c r="D6560" s="50">
        <v>0.82526620370370374</v>
      </c>
      <c r="E6560" s="48" t="s">
        <v>13633</v>
      </c>
      <c r="F6560" s="48" t="s">
        <v>194</v>
      </c>
      <c r="G6560" s="48" t="s">
        <v>304</v>
      </c>
      <c r="H6560" s="48" t="s">
        <v>304</v>
      </c>
      <c r="I6560" s="48" t="s">
        <v>133</v>
      </c>
      <c r="J6560" s="48" t="s">
        <v>280</v>
      </c>
      <c r="K6560" s="48" t="s">
        <v>280</v>
      </c>
      <c r="L6560" s="48" t="s">
        <v>51</v>
      </c>
      <c r="M6560" s="48" t="s">
        <v>280</v>
      </c>
      <c r="N6560" s="48" t="s">
        <v>194</v>
      </c>
      <c r="O6560" s="48"/>
      <c r="P6560" s="48"/>
      <c r="Q6560" s="48"/>
      <c r="R6560" s="48"/>
      <c r="S6560" s="48"/>
      <c r="T6560" s="48"/>
      <c r="U6560" s="48"/>
      <c r="V6560" s="48"/>
      <c r="W6560" s="51" t="s">
        <v>5971</v>
      </c>
      <c r="X6560" t="str">
        <f t="shared" si="204"/>
        <v>DH;HD;HD;SO;WB;WB;BB;WB;DH</v>
      </c>
      <c r="Y6560" cm="1">
        <f t="array" ref="Y6560">SUM(_xlfn.XLOOKUP(_xlfn.TOROW(F6560:V6560,1),$AN$34:$AN$43,$AL$34:$AL$43,,0,1))</f>
        <v>77</v>
      </c>
      <c r="Z6560">
        <f t="shared" si="205"/>
        <v>9</v>
      </c>
      <c r="AA6560" t="str">
        <v>CB</v>
      </c>
      <c r="AG6560">
        <v>10716</v>
      </c>
      <c r="AH6560">
        <v>5</v>
      </c>
      <c r="AT6560">
        <v>9</v>
      </c>
    </row>
    <row r="6561" spans="2:46" ht="15" customHeight="1">
      <c r="B6561" s="48">
        <v>8331</v>
      </c>
      <c r="C6561" s="49">
        <v>45465</v>
      </c>
      <c r="D6561" s="50">
        <v>0.82567129629629632</v>
      </c>
      <c r="E6561" s="48" t="s">
        <v>13634</v>
      </c>
      <c r="F6561" s="48" t="s">
        <v>803</v>
      </c>
      <c r="G6561" s="48" t="s">
        <v>304</v>
      </c>
      <c r="H6561" s="48" t="s">
        <v>304</v>
      </c>
      <c r="I6561" s="48" t="s">
        <v>280</v>
      </c>
      <c r="J6561" s="48"/>
      <c r="K6561" s="48"/>
      <c r="L6561" s="48"/>
      <c r="M6561" s="48"/>
      <c r="N6561" s="48"/>
      <c r="O6561" s="48"/>
      <c r="P6561" s="48"/>
      <c r="Q6561" s="48"/>
      <c r="R6561" s="48"/>
      <c r="S6561" s="48"/>
      <c r="T6561" s="48"/>
      <c r="U6561" s="48"/>
      <c r="V6561" s="48"/>
      <c r="W6561" s="51" t="s">
        <v>5972</v>
      </c>
      <c r="X6561" t="str">
        <f t="shared" si="204"/>
        <v>SS;HD;HD;WB</v>
      </c>
      <c r="Y6561" cm="1">
        <f t="array" ref="Y6561">SUM(_xlfn.XLOOKUP(_xlfn.TOROW(F6561:V6561,1),$AN$34:$AN$43,$AL$34:$AL$43,,0,1))</f>
        <v>28</v>
      </c>
      <c r="Z6561">
        <f t="shared" si="205"/>
        <v>4</v>
      </c>
      <c r="AA6561" t="str">
        <v>FR</v>
      </c>
      <c r="AG6561">
        <v>10728</v>
      </c>
      <c r="AH6561">
        <v>5</v>
      </c>
      <c r="AT6561">
        <v>4</v>
      </c>
    </row>
    <row r="6562" spans="2:46" ht="15" customHeight="1">
      <c r="B6562" s="48">
        <v>8332</v>
      </c>
      <c r="C6562" s="49">
        <v>45465</v>
      </c>
      <c r="D6562" s="50">
        <v>0.83164351851851848</v>
      </c>
      <c r="E6562" s="48" t="s">
        <v>13635</v>
      </c>
      <c r="F6562" s="48" t="s">
        <v>194</v>
      </c>
      <c r="G6562" s="48" t="s">
        <v>243</v>
      </c>
      <c r="H6562" s="48" t="s">
        <v>243</v>
      </c>
      <c r="I6562" s="48" t="s">
        <v>243</v>
      </c>
      <c r="J6562" s="48" t="s">
        <v>304</v>
      </c>
      <c r="K6562" s="48"/>
      <c r="L6562" s="48"/>
      <c r="M6562" s="48"/>
      <c r="N6562" s="48"/>
      <c r="O6562" s="48"/>
      <c r="P6562" s="48"/>
      <c r="Q6562" s="48"/>
      <c r="R6562" s="48"/>
      <c r="S6562" s="48"/>
      <c r="T6562" s="48"/>
      <c r="U6562" s="48"/>
      <c r="V6562" s="48"/>
      <c r="W6562" s="51" t="s">
        <v>5973</v>
      </c>
      <c r="X6562" t="str">
        <f t="shared" si="204"/>
        <v>DH;CB;CB;CB;HD</v>
      </c>
      <c r="Y6562" cm="1">
        <f t="array" ref="Y6562">SUM(_xlfn.XLOOKUP(_xlfn.TOROW(F6562:V6562,1),$AN$34:$AN$43,$AL$34:$AL$43,,0,1))</f>
        <v>40</v>
      </c>
      <c r="Z6562">
        <f t="shared" si="205"/>
        <v>5</v>
      </c>
      <c r="AA6562" t="str">
        <v>FR</v>
      </c>
      <c r="AG6562">
        <v>10734</v>
      </c>
      <c r="AH6562">
        <v>5</v>
      </c>
      <c r="AT6562">
        <v>5</v>
      </c>
    </row>
    <row r="6563" spans="2:46" ht="15" customHeight="1">
      <c r="B6563" s="48">
        <v>8333</v>
      </c>
      <c r="C6563" s="49">
        <v>45465</v>
      </c>
      <c r="D6563" s="50">
        <v>0.83275462962962965</v>
      </c>
      <c r="E6563" s="48" t="s">
        <v>13636</v>
      </c>
      <c r="F6563" s="48" t="s">
        <v>719</v>
      </c>
      <c r="G6563" s="48" t="s">
        <v>719</v>
      </c>
      <c r="H6563" s="48" t="s">
        <v>51</v>
      </c>
      <c r="I6563" s="48"/>
      <c r="J6563" s="48"/>
      <c r="K6563" s="48"/>
      <c r="L6563" s="48"/>
      <c r="M6563" s="48"/>
      <c r="N6563" s="48"/>
      <c r="O6563" s="48"/>
      <c r="P6563" s="48"/>
      <c r="Q6563" s="48"/>
      <c r="R6563" s="48"/>
      <c r="S6563" s="48"/>
      <c r="T6563" s="48"/>
      <c r="U6563" s="48"/>
      <c r="V6563" s="48"/>
      <c r="W6563" s="51" t="s">
        <v>5974</v>
      </c>
      <c r="X6563" t="str">
        <f t="shared" si="204"/>
        <v>BE;BE;BB</v>
      </c>
      <c r="Y6563" cm="1">
        <f t="array" ref="Y6563">SUM(_xlfn.XLOOKUP(_xlfn.TOROW(F6563:V6563,1),$AN$34:$AN$43,$AL$34:$AL$43,,0,1))</f>
        <v>20</v>
      </c>
      <c r="Z6563">
        <f t="shared" si="205"/>
        <v>3</v>
      </c>
      <c r="AA6563" t="str">
        <v>FR</v>
      </c>
      <c r="AG6563">
        <v>10742</v>
      </c>
      <c r="AH6563">
        <v>5</v>
      </c>
      <c r="AT6563">
        <v>3</v>
      </c>
    </row>
    <row r="6564" spans="2:46" ht="15" customHeight="1">
      <c r="B6564" s="48">
        <v>8334</v>
      </c>
      <c r="C6564" s="49">
        <v>45465</v>
      </c>
      <c r="D6564" s="50">
        <v>0.83337962962962964</v>
      </c>
      <c r="E6564" s="48" t="s">
        <v>13637</v>
      </c>
      <c r="F6564" s="48" t="s">
        <v>280</v>
      </c>
      <c r="G6564" s="48" t="s">
        <v>280</v>
      </c>
      <c r="H6564" s="48" t="s">
        <v>280</v>
      </c>
      <c r="I6564" s="48" t="s">
        <v>719</v>
      </c>
      <c r="J6564" s="48" t="s">
        <v>719</v>
      </c>
      <c r="K6564" s="48" t="s">
        <v>189</v>
      </c>
      <c r="L6564" s="48" t="s">
        <v>803</v>
      </c>
      <c r="M6564" s="48" t="s">
        <v>719</v>
      </c>
      <c r="N6564" s="48" t="s">
        <v>719</v>
      </c>
      <c r="O6564" s="48" t="s">
        <v>243</v>
      </c>
      <c r="P6564" s="48" t="s">
        <v>280</v>
      </c>
      <c r="Q6564" s="48" t="s">
        <v>280</v>
      </c>
      <c r="R6564" s="48"/>
      <c r="S6564" s="48"/>
      <c r="T6564" s="48"/>
      <c r="U6564" s="48"/>
      <c r="V6564" s="48"/>
      <c r="W6564" s="51" t="s">
        <v>5975</v>
      </c>
      <c r="X6564" t="str">
        <f t="shared" si="204"/>
        <v>WB;WB;WB;BE;BE;JB;SS;BE;BE;CB;WB;WB</v>
      </c>
      <c r="Y6564" cm="1">
        <f t="array" ref="Y6564">SUM(_xlfn.XLOOKUP(_xlfn.TOROW(F6564:V6564,1),$AN$34:$AN$43,$AL$34:$AL$43,,0,1))</f>
        <v>87</v>
      </c>
      <c r="Z6564">
        <f t="shared" si="205"/>
        <v>12</v>
      </c>
      <c r="AA6564" t="str">
        <v>FR</v>
      </c>
      <c r="AG6564">
        <v>10743</v>
      </c>
      <c r="AH6564">
        <v>5</v>
      </c>
      <c r="AT6564">
        <v>12</v>
      </c>
    </row>
    <row r="6565" spans="2:46" ht="15" customHeight="1">
      <c r="B6565" s="48">
        <v>8335</v>
      </c>
      <c r="C6565" s="49">
        <v>45465</v>
      </c>
      <c r="D6565" s="50">
        <v>0.83832175925925922</v>
      </c>
      <c r="E6565" s="48" t="s">
        <v>13638</v>
      </c>
      <c r="F6565" s="48" t="s">
        <v>133</v>
      </c>
      <c r="G6565" s="48" t="s">
        <v>304</v>
      </c>
      <c r="H6565" s="48" t="s">
        <v>319</v>
      </c>
      <c r="I6565" s="48" t="s">
        <v>319</v>
      </c>
      <c r="J6565" s="48"/>
      <c r="K6565" s="48"/>
      <c r="L6565" s="48"/>
      <c r="M6565" s="48"/>
      <c r="N6565" s="48"/>
      <c r="O6565" s="48"/>
      <c r="P6565" s="48"/>
      <c r="Q6565" s="48"/>
      <c r="R6565" s="48"/>
      <c r="S6565" s="48"/>
      <c r="T6565" s="48"/>
      <c r="U6565" s="48"/>
      <c r="V6565" s="48"/>
      <c r="W6565" s="51" t="s">
        <v>5976</v>
      </c>
      <c r="X6565" t="str">
        <f t="shared" si="204"/>
        <v>SO;HD;FR;FR</v>
      </c>
      <c r="Y6565" cm="1">
        <f t="array" ref="Y6565">SUM(_xlfn.XLOOKUP(_xlfn.TOROW(F6565:V6565,1),$AN$34:$AN$43,$AL$34:$AL$43,,0,1))</f>
        <v>15</v>
      </c>
      <c r="Z6565">
        <f t="shared" si="205"/>
        <v>4</v>
      </c>
      <c r="AA6565" t="str">
        <v>FR</v>
      </c>
      <c r="AG6565">
        <v>10745</v>
      </c>
      <c r="AH6565">
        <v>5</v>
      </c>
      <c r="AT6565">
        <v>4</v>
      </c>
    </row>
    <row r="6566" spans="2:46" ht="15" customHeight="1">
      <c r="B6566" s="48">
        <v>8336</v>
      </c>
      <c r="C6566" s="49">
        <v>45465</v>
      </c>
      <c r="D6566" s="50">
        <v>0.83840277777777783</v>
      </c>
      <c r="E6566" s="48" t="s">
        <v>13639</v>
      </c>
      <c r="F6566" s="48" t="s">
        <v>189</v>
      </c>
      <c r="G6566" s="48" t="s">
        <v>189</v>
      </c>
      <c r="H6566" s="48" t="s">
        <v>189</v>
      </c>
      <c r="I6566" s="48" t="s">
        <v>189</v>
      </c>
      <c r="J6566" s="48" t="s">
        <v>243</v>
      </c>
      <c r="K6566" s="48" t="s">
        <v>319</v>
      </c>
      <c r="L6566" s="48"/>
      <c r="M6566" s="48"/>
      <c r="N6566" s="48"/>
      <c r="O6566" s="48"/>
      <c r="P6566" s="48"/>
      <c r="Q6566" s="48"/>
      <c r="R6566" s="48"/>
      <c r="S6566" s="48"/>
      <c r="T6566" s="48"/>
      <c r="U6566" s="48"/>
      <c r="V6566" s="48"/>
      <c r="W6566" s="51" t="s">
        <v>5977</v>
      </c>
      <c r="X6566" t="str">
        <f t="shared" si="204"/>
        <v>JB;JB;JB;JB;CB;FR</v>
      </c>
      <c r="Y6566" cm="1">
        <f t="array" ref="Y6566">SUM(_xlfn.XLOOKUP(_xlfn.TOROW(F6566:V6566,1),$AN$34:$AN$43,$AL$34:$AL$43,,0,1))</f>
        <v>15</v>
      </c>
      <c r="Z6566">
        <f t="shared" si="205"/>
        <v>6</v>
      </c>
      <c r="AA6566" t="str">
        <v>BE</v>
      </c>
      <c r="AG6566">
        <v>10747</v>
      </c>
      <c r="AH6566">
        <v>5</v>
      </c>
      <c r="AT6566">
        <v>6</v>
      </c>
    </row>
    <row r="6567" spans="2:46" ht="15" customHeight="1">
      <c r="B6567" s="48">
        <v>8337</v>
      </c>
      <c r="C6567" s="49">
        <v>45465</v>
      </c>
      <c r="D6567" s="50">
        <v>0.83908564814814812</v>
      </c>
      <c r="E6567" s="48" t="s">
        <v>13640</v>
      </c>
      <c r="F6567" s="48" t="s">
        <v>719</v>
      </c>
      <c r="G6567" s="48" t="s">
        <v>133</v>
      </c>
      <c r="H6567" s="48" t="s">
        <v>194</v>
      </c>
      <c r="I6567" s="48" t="s">
        <v>133</v>
      </c>
      <c r="J6567" s="48" t="s">
        <v>803</v>
      </c>
      <c r="K6567" s="48" t="s">
        <v>189</v>
      </c>
      <c r="L6567" s="48" t="s">
        <v>133</v>
      </c>
      <c r="M6567" s="48" t="s">
        <v>719</v>
      </c>
      <c r="N6567" s="48"/>
      <c r="O6567" s="48"/>
      <c r="P6567" s="48"/>
      <c r="Q6567" s="48"/>
      <c r="R6567" s="48"/>
      <c r="S6567" s="48"/>
      <c r="T6567" s="48"/>
      <c r="U6567" s="48"/>
      <c r="V6567" s="48"/>
      <c r="W6567" s="51" t="s">
        <v>5978</v>
      </c>
      <c r="X6567" t="str">
        <f t="shared" si="204"/>
        <v>BE;SO;DH;SO;SS;JB;SO;BE</v>
      </c>
      <c r="Y6567" cm="1">
        <f t="array" ref="Y6567">SUM(_xlfn.XLOOKUP(_xlfn.TOROW(F6567:V6567,1),$AN$34:$AN$43,$AL$34:$AL$43,,0,1))</f>
        <v>29</v>
      </c>
      <c r="Z6567">
        <f t="shared" si="205"/>
        <v>8</v>
      </c>
      <c r="AA6567" t="str">
        <v>DH</v>
      </c>
      <c r="AG6567">
        <v>10765</v>
      </c>
      <c r="AH6567">
        <v>5</v>
      </c>
      <c r="AT6567">
        <v>8</v>
      </c>
    </row>
    <row r="6568" spans="2:46" ht="15" customHeight="1">
      <c r="B6568" s="48">
        <v>8338</v>
      </c>
      <c r="C6568" s="49">
        <v>45465</v>
      </c>
      <c r="D6568" s="50">
        <v>0.83959490740740739</v>
      </c>
      <c r="E6568" s="48" t="s">
        <v>13641</v>
      </c>
      <c r="F6568" s="48" t="s">
        <v>304</v>
      </c>
      <c r="G6568" s="48" t="s">
        <v>133</v>
      </c>
      <c r="H6568" s="48" t="s">
        <v>280</v>
      </c>
      <c r="I6568" s="48" t="s">
        <v>803</v>
      </c>
      <c r="J6568" s="48" t="s">
        <v>280</v>
      </c>
      <c r="K6568" s="48" t="s">
        <v>280</v>
      </c>
      <c r="L6568" s="48"/>
      <c r="M6568" s="48"/>
      <c r="N6568" s="48"/>
      <c r="O6568" s="48"/>
      <c r="P6568" s="48"/>
      <c r="Q6568" s="48"/>
      <c r="R6568" s="48"/>
      <c r="S6568" s="48"/>
      <c r="T6568" s="48"/>
      <c r="U6568" s="48"/>
      <c r="V6568" s="48"/>
      <c r="W6568" s="51" t="s">
        <v>5979</v>
      </c>
      <c r="X6568" t="str">
        <f t="shared" si="204"/>
        <v>HD;SO;WB;SS;WB;WB</v>
      </c>
      <c r="Y6568" cm="1">
        <f t="array" ref="Y6568">SUM(_xlfn.XLOOKUP(_xlfn.TOROW(F6568:V6568,1),$AN$34:$AN$43,$AL$34:$AL$43,,0,1))</f>
        <v>45</v>
      </c>
      <c r="Z6568">
        <f t="shared" si="205"/>
        <v>6</v>
      </c>
      <c r="AA6568" t="str">
        <v>DH</v>
      </c>
      <c r="AG6568">
        <v>10766</v>
      </c>
      <c r="AH6568">
        <v>5</v>
      </c>
      <c r="AT6568">
        <v>6</v>
      </c>
    </row>
    <row r="6569" spans="2:46" ht="15" customHeight="1">
      <c r="B6569" s="48">
        <v>8339</v>
      </c>
      <c r="C6569" s="49">
        <v>45465</v>
      </c>
      <c r="D6569" s="50">
        <v>0.83972222222222226</v>
      </c>
      <c r="E6569" s="48" t="s">
        <v>13642</v>
      </c>
      <c r="F6569" s="48" t="s">
        <v>189</v>
      </c>
      <c r="G6569" s="48" t="s">
        <v>194</v>
      </c>
      <c r="H6569" s="48" t="s">
        <v>51</v>
      </c>
      <c r="I6569" s="48" t="s">
        <v>243</v>
      </c>
      <c r="J6569" s="48" t="s">
        <v>803</v>
      </c>
      <c r="K6569" s="48" t="s">
        <v>803</v>
      </c>
      <c r="L6569" s="48" t="s">
        <v>803</v>
      </c>
      <c r="M6569" s="48" t="s">
        <v>51</v>
      </c>
      <c r="N6569" s="48" t="s">
        <v>194</v>
      </c>
      <c r="O6569" s="48" t="s">
        <v>280</v>
      </c>
      <c r="P6569" s="48" t="s">
        <v>243</v>
      </c>
      <c r="Q6569" s="48" t="s">
        <v>243</v>
      </c>
      <c r="R6569" s="48"/>
      <c r="S6569" s="48"/>
      <c r="T6569" s="48"/>
      <c r="U6569" s="48"/>
      <c r="V6569" s="48"/>
      <c r="W6569" s="51" t="s">
        <v>5980</v>
      </c>
      <c r="X6569" t="str">
        <f t="shared" si="204"/>
        <v>JB;DH;BB;CB;SS;SS;SS;BB;DH;WB;CB;CB</v>
      </c>
      <c r="Y6569" cm="1">
        <f t="array" ref="Y6569">SUM(_xlfn.XLOOKUP(_xlfn.TOROW(F6569:V6569,1),$AN$34:$AN$43,$AL$34:$AL$43,,0,1))</f>
        <v>83</v>
      </c>
      <c r="Z6569">
        <f t="shared" si="205"/>
        <v>12</v>
      </c>
      <c r="AA6569" t="str">
        <v>DH</v>
      </c>
      <c r="AG6569">
        <v>10768</v>
      </c>
      <c r="AH6569">
        <v>5</v>
      </c>
      <c r="AT6569">
        <v>12</v>
      </c>
    </row>
    <row r="6570" spans="2:46" ht="15" customHeight="1">
      <c r="B6570" s="48">
        <v>8340</v>
      </c>
      <c r="C6570" s="49">
        <v>45465</v>
      </c>
      <c r="D6570" s="50">
        <v>0.8440509259259259</v>
      </c>
      <c r="E6570" s="48" t="s">
        <v>13643</v>
      </c>
      <c r="F6570" s="48" t="s">
        <v>719</v>
      </c>
      <c r="G6570" s="48" t="s">
        <v>719</v>
      </c>
      <c r="H6570" s="48" t="s">
        <v>189</v>
      </c>
      <c r="I6570" s="48" t="s">
        <v>803</v>
      </c>
      <c r="J6570" s="48"/>
      <c r="K6570" s="48"/>
      <c r="L6570" s="48"/>
      <c r="M6570" s="48"/>
      <c r="N6570" s="48"/>
      <c r="O6570" s="48"/>
      <c r="P6570" s="48"/>
      <c r="Q6570" s="48"/>
      <c r="R6570" s="48"/>
      <c r="S6570" s="48"/>
      <c r="T6570" s="48"/>
      <c r="U6570" s="48"/>
      <c r="V6570" s="48"/>
      <c r="W6570" s="51" t="s">
        <v>5981</v>
      </c>
      <c r="X6570" t="str">
        <f t="shared" si="204"/>
        <v>BE;BE;JB;SS</v>
      </c>
      <c r="Y6570" cm="1">
        <f t="array" ref="Y6570">SUM(_xlfn.XLOOKUP(_xlfn.TOROW(F6570:V6570,1),$AN$34:$AN$43,$AL$34:$AL$43,,0,1))</f>
        <v>14</v>
      </c>
      <c r="Z6570">
        <f t="shared" si="205"/>
        <v>4</v>
      </c>
      <c r="AA6570" t="str">
        <v>DH</v>
      </c>
      <c r="AG6570">
        <v>1777</v>
      </c>
      <c r="AH6570">
        <v>4</v>
      </c>
      <c r="AT6570">
        <v>4</v>
      </c>
    </row>
    <row r="6571" spans="2:46" ht="15" customHeight="1">
      <c r="B6571" s="48">
        <v>8341</v>
      </c>
      <c r="C6571" s="49">
        <v>45465</v>
      </c>
      <c r="D6571" s="50">
        <v>0.8443518518518518</v>
      </c>
      <c r="E6571" s="48" t="s">
        <v>13644</v>
      </c>
      <c r="F6571" s="48" t="s">
        <v>133</v>
      </c>
      <c r="G6571" s="48" t="s">
        <v>133</v>
      </c>
      <c r="H6571" s="48" t="s">
        <v>133</v>
      </c>
      <c r="I6571" s="48" t="s">
        <v>189</v>
      </c>
      <c r="J6571" s="48" t="s">
        <v>133</v>
      </c>
      <c r="K6571" s="48"/>
      <c r="L6571" s="48"/>
      <c r="M6571" s="48"/>
      <c r="N6571" s="48"/>
      <c r="O6571" s="48"/>
      <c r="P6571" s="48"/>
      <c r="Q6571" s="48"/>
      <c r="R6571" s="48"/>
      <c r="S6571" s="48"/>
      <c r="T6571" s="48"/>
      <c r="U6571" s="48"/>
      <c r="V6571" s="48"/>
      <c r="W6571" s="51" t="s">
        <v>5982</v>
      </c>
      <c r="X6571" t="str">
        <f t="shared" si="204"/>
        <v>SO;SO;SO;JB;SO</v>
      </c>
      <c r="Y6571" cm="1">
        <f t="array" ref="Y6571">SUM(_xlfn.XLOOKUP(_xlfn.TOROW(F6571:V6571,1),$AN$34:$AN$43,$AL$34:$AL$43,,0,1))</f>
        <v>9</v>
      </c>
      <c r="Z6571">
        <f t="shared" si="205"/>
        <v>5</v>
      </c>
      <c r="AA6571" t="str">
        <v>HD</v>
      </c>
      <c r="AG6571">
        <v>1781</v>
      </c>
      <c r="AH6571">
        <v>4</v>
      </c>
      <c r="AT6571">
        <v>5</v>
      </c>
    </row>
    <row r="6572" spans="2:46" ht="15" customHeight="1">
      <c r="B6572" s="48">
        <v>8342</v>
      </c>
      <c r="C6572" s="49">
        <v>45465</v>
      </c>
      <c r="D6572" s="50">
        <v>0.84490740740740744</v>
      </c>
      <c r="E6572" s="48" t="s">
        <v>13645</v>
      </c>
      <c r="F6572" s="48" t="s">
        <v>803</v>
      </c>
      <c r="G6572" s="48" t="s">
        <v>51</v>
      </c>
      <c r="H6572" s="48" t="s">
        <v>194</v>
      </c>
      <c r="I6572" s="48" t="s">
        <v>719</v>
      </c>
      <c r="J6572" s="48" t="s">
        <v>194</v>
      </c>
      <c r="K6572" s="48" t="s">
        <v>304</v>
      </c>
      <c r="L6572" s="48" t="s">
        <v>133</v>
      </c>
      <c r="M6572" s="48" t="s">
        <v>194</v>
      </c>
      <c r="N6572" s="48" t="s">
        <v>189</v>
      </c>
      <c r="O6572" s="48" t="s">
        <v>243</v>
      </c>
      <c r="P6572" s="48"/>
      <c r="Q6572" s="48"/>
      <c r="R6572" s="48"/>
      <c r="S6572" s="48"/>
      <c r="T6572" s="48"/>
      <c r="U6572" s="48"/>
      <c r="V6572" s="48"/>
      <c r="W6572" s="51" t="s">
        <v>5983</v>
      </c>
      <c r="X6572" t="str">
        <f t="shared" si="204"/>
        <v>SS;BB;DH;BE;DH;HD;SO;DH;JB;CB</v>
      </c>
      <c r="Y6572" cm="1">
        <f t="array" ref="Y6572">SUM(_xlfn.XLOOKUP(_xlfn.TOROW(F6572:V6572,1),$AN$34:$AN$43,$AL$34:$AL$43,,0,1))</f>
        <v>63</v>
      </c>
      <c r="Z6572">
        <f t="shared" si="205"/>
        <v>10</v>
      </c>
      <c r="AA6572" t="str">
        <v>HD</v>
      </c>
      <c r="AG6572">
        <v>1783</v>
      </c>
      <c r="AH6572">
        <v>4</v>
      </c>
      <c r="AT6572">
        <v>10</v>
      </c>
    </row>
    <row r="6573" spans="2:46" ht="15" customHeight="1">
      <c r="B6573" s="48">
        <v>8343</v>
      </c>
      <c r="C6573" s="49">
        <v>45465</v>
      </c>
      <c r="D6573" s="50">
        <v>0.84706018518518522</v>
      </c>
      <c r="E6573" s="48" t="s">
        <v>8862</v>
      </c>
      <c r="F6573" s="48" t="s">
        <v>280</v>
      </c>
      <c r="G6573" s="48" t="s">
        <v>280</v>
      </c>
      <c r="H6573" s="48" t="s">
        <v>194</v>
      </c>
      <c r="I6573" s="48" t="s">
        <v>194</v>
      </c>
      <c r="J6573" s="48" t="s">
        <v>194</v>
      </c>
      <c r="K6573" s="48"/>
      <c r="L6573" s="48"/>
      <c r="M6573" s="48"/>
      <c r="N6573" s="48"/>
      <c r="O6573" s="48"/>
      <c r="P6573" s="48"/>
      <c r="Q6573" s="48"/>
      <c r="R6573" s="48"/>
      <c r="S6573" s="48"/>
      <c r="T6573" s="48"/>
      <c r="U6573" s="48"/>
      <c r="V6573" s="48"/>
      <c r="W6573" s="51" t="s">
        <v>836</v>
      </c>
      <c r="X6573" t="str">
        <f t="shared" si="204"/>
        <v>WB;WB;DH;DH;DH</v>
      </c>
      <c r="Y6573" cm="1">
        <f t="array" ref="Y6573">SUM(_xlfn.XLOOKUP(_xlfn.TOROW(F6573:V6573,1),$AN$34:$AN$43,$AL$34:$AL$43,,0,1))</f>
        <v>49</v>
      </c>
      <c r="Z6573">
        <f t="shared" si="205"/>
        <v>5</v>
      </c>
      <c r="AA6573" t="str">
        <v>HD</v>
      </c>
      <c r="AG6573">
        <v>1784</v>
      </c>
      <c r="AH6573">
        <v>4</v>
      </c>
      <c r="AT6573">
        <v>5</v>
      </c>
    </row>
    <row r="6574" spans="2:46" ht="15" customHeight="1">
      <c r="B6574" s="48">
        <v>8344</v>
      </c>
      <c r="C6574" s="49">
        <v>45465</v>
      </c>
      <c r="D6574" s="50">
        <v>0.84815972222222225</v>
      </c>
      <c r="E6574" s="48" t="s">
        <v>13646</v>
      </c>
      <c r="F6574" s="48" t="s">
        <v>719</v>
      </c>
      <c r="G6574" s="48" t="s">
        <v>719</v>
      </c>
      <c r="H6574" s="48" t="s">
        <v>189</v>
      </c>
      <c r="I6574" s="48" t="s">
        <v>319</v>
      </c>
      <c r="J6574" s="48" t="s">
        <v>319</v>
      </c>
      <c r="K6574" s="48"/>
      <c r="L6574" s="48"/>
      <c r="M6574" s="48"/>
      <c r="N6574" s="48"/>
      <c r="O6574" s="48"/>
      <c r="P6574" s="48"/>
      <c r="Q6574" s="48"/>
      <c r="R6574" s="48"/>
      <c r="S6574" s="48"/>
      <c r="T6574" s="48"/>
      <c r="U6574" s="48"/>
      <c r="V6574" s="48"/>
      <c r="W6574" s="51" t="s">
        <v>5984</v>
      </c>
      <c r="X6574" t="str">
        <f t="shared" si="204"/>
        <v>BE;BE;JB;FR;FR</v>
      </c>
      <c r="Y6574" cm="1">
        <f t="array" ref="Y6574">SUM(_xlfn.XLOOKUP(_xlfn.TOROW(F6574:V6574,1),$AN$34:$AN$43,$AL$34:$AL$43,,0,1))</f>
        <v>17</v>
      </c>
      <c r="Z6574">
        <f t="shared" si="205"/>
        <v>5</v>
      </c>
      <c r="AA6574" t="str">
        <v>CB</v>
      </c>
      <c r="AG6574">
        <v>1788</v>
      </c>
      <c r="AH6574">
        <v>4</v>
      </c>
      <c r="AT6574">
        <v>5</v>
      </c>
    </row>
    <row r="6575" spans="2:46" ht="15" customHeight="1">
      <c r="B6575" s="48">
        <v>8345</v>
      </c>
      <c r="C6575" s="49">
        <v>45465</v>
      </c>
      <c r="D6575" s="50">
        <v>0.8485300925925926</v>
      </c>
      <c r="E6575" s="48" t="s">
        <v>13647</v>
      </c>
      <c r="F6575" s="48" t="s">
        <v>719</v>
      </c>
      <c r="G6575" s="48" t="s">
        <v>243</v>
      </c>
      <c r="H6575" s="48" t="s">
        <v>243</v>
      </c>
      <c r="I6575" s="48" t="s">
        <v>194</v>
      </c>
      <c r="J6575" s="48" t="s">
        <v>803</v>
      </c>
      <c r="K6575" s="48" t="s">
        <v>319</v>
      </c>
      <c r="L6575" s="48" t="s">
        <v>319</v>
      </c>
      <c r="M6575" s="48" t="s">
        <v>51</v>
      </c>
      <c r="N6575" s="48" t="s">
        <v>51</v>
      </c>
      <c r="O6575" s="48" t="s">
        <v>304</v>
      </c>
      <c r="P6575" s="48"/>
      <c r="Q6575" s="48"/>
      <c r="R6575" s="48"/>
      <c r="S6575" s="48"/>
      <c r="T6575" s="48"/>
      <c r="U6575" s="48"/>
      <c r="V6575" s="48"/>
      <c r="W6575" s="51" t="s">
        <v>5985</v>
      </c>
      <c r="X6575" t="str">
        <f t="shared" si="204"/>
        <v>BE;CB;CB;DH;SS;FR;FR;BB;BB;HD</v>
      </c>
      <c r="Y6575" cm="1">
        <f t="array" ref="Y6575">SUM(_xlfn.XLOOKUP(_xlfn.TOROW(F6575:V6575,1),$AN$34:$AN$43,$AL$34:$AL$43,,0,1))</f>
        <v>66</v>
      </c>
      <c r="Z6575">
        <f t="shared" si="205"/>
        <v>10</v>
      </c>
      <c r="AA6575" t="str">
        <v>SS</v>
      </c>
      <c r="AG6575">
        <v>1816</v>
      </c>
      <c r="AH6575">
        <v>4</v>
      </c>
      <c r="AT6575">
        <v>10</v>
      </c>
    </row>
    <row r="6576" spans="2:46" ht="15" customHeight="1">
      <c r="B6576" s="48">
        <v>8346</v>
      </c>
      <c r="C6576" s="49">
        <v>45465</v>
      </c>
      <c r="D6576" s="50">
        <v>0.84872685185185182</v>
      </c>
      <c r="E6576" s="48" t="s">
        <v>13648</v>
      </c>
      <c r="F6576" s="48" t="s">
        <v>189</v>
      </c>
      <c r="G6576" s="48" t="s">
        <v>803</v>
      </c>
      <c r="H6576" s="48" t="s">
        <v>803</v>
      </c>
      <c r="I6576" s="48" t="s">
        <v>803</v>
      </c>
      <c r="J6576" s="48" t="s">
        <v>719</v>
      </c>
      <c r="K6576" s="48" t="s">
        <v>719</v>
      </c>
      <c r="L6576" s="48"/>
      <c r="M6576" s="48"/>
      <c r="N6576" s="48"/>
      <c r="O6576" s="48"/>
      <c r="P6576" s="48"/>
      <c r="Q6576" s="48"/>
      <c r="R6576" s="48"/>
      <c r="S6576" s="48"/>
      <c r="T6576" s="48"/>
      <c r="U6576" s="48"/>
      <c r="V6576" s="48"/>
      <c r="W6576" s="51" t="s">
        <v>5986</v>
      </c>
      <c r="X6576" t="str">
        <f t="shared" si="204"/>
        <v>JB;SS;SS;SS;BE;BE</v>
      </c>
      <c r="Y6576" cm="1">
        <f t="array" ref="Y6576">SUM(_xlfn.XLOOKUP(_xlfn.TOROW(F6576:V6576,1),$AN$34:$AN$43,$AL$34:$AL$43,,0,1))</f>
        <v>20</v>
      </c>
      <c r="Z6576">
        <f t="shared" si="205"/>
        <v>6</v>
      </c>
      <c r="AA6576" t="str">
        <v>JB</v>
      </c>
      <c r="AG6576">
        <v>1823</v>
      </c>
      <c r="AH6576">
        <v>4</v>
      </c>
      <c r="AT6576">
        <v>6</v>
      </c>
    </row>
    <row r="6577" spans="2:46" ht="15" customHeight="1">
      <c r="B6577" s="48">
        <v>8347</v>
      </c>
      <c r="C6577" s="49">
        <v>45465</v>
      </c>
      <c r="D6577" s="50">
        <v>0.84967592592592589</v>
      </c>
      <c r="E6577" s="48" t="s">
        <v>13649</v>
      </c>
      <c r="F6577" s="48" t="s">
        <v>304</v>
      </c>
      <c r="G6577" s="48" t="s">
        <v>189</v>
      </c>
      <c r="H6577" s="48" t="s">
        <v>189</v>
      </c>
      <c r="I6577" s="48" t="s">
        <v>243</v>
      </c>
      <c r="J6577" s="48"/>
      <c r="K6577" s="48"/>
      <c r="L6577" s="48"/>
      <c r="M6577" s="48"/>
      <c r="N6577" s="48"/>
      <c r="O6577" s="48"/>
      <c r="P6577" s="48"/>
      <c r="Q6577" s="48"/>
      <c r="R6577" s="48"/>
      <c r="S6577" s="48"/>
      <c r="T6577" s="48"/>
      <c r="U6577" s="48"/>
      <c r="V6577" s="48"/>
      <c r="W6577" s="51" t="s">
        <v>5987</v>
      </c>
      <c r="X6577" t="str">
        <f t="shared" si="204"/>
        <v>HD;JB;JB;CB</v>
      </c>
      <c r="Y6577" cm="1">
        <f t="array" ref="Y6577">SUM(_xlfn.XLOOKUP(_xlfn.TOROW(F6577:V6577,1),$AN$34:$AN$43,$AL$34:$AL$43,,0,1))</f>
        <v>17</v>
      </c>
      <c r="Z6577">
        <f t="shared" si="205"/>
        <v>4</v>
      </c>
      <c r="AA6577" t="str">
        <v>JB</v>
      </c>
      <c r="AG6577">
        <v>1826</v>
      </c>
      <c r="AH6577">
        <v>4</v>
      </c>
      <c r="AT6577">
        <v>4</v>
      </c>
    </row>
    <row r="6578" spans="2:46" ht="15" customHeight="1">
      <c r="B6578" s="48">
        <v>8348</v>
      </c>
      <c r="C6578" s="49">
        <v>45465</v>
      </c>
      <c r="D6578" s="50">
        <v>0.84976851851851853</v>
      </c>
      <c r="E6578" s="48" t="s">
        <v>13650</v>
      </c>
      <c r="F6578" s="48" t="s">
        <v>51</v>
      </c>
      <c r="G6578" s="48" t="s">
        <v>51</v>
      </c>
      <c r="H6578" s="48" t="s">
        <v>51</v>
      </c>
      <c r="I6578" s="48" t="s">
        <v>280</v>
      </c>
      <c r="J6578" s="48" t="s">
        <v>280</v>
      </c>
      <c r="K6578" s="48" t="s">
        <v>280</v>
      </c>
      <c r="L6578" s="48"/>
      <c r="M6578" s="48"/>
      <c r="N6578" s="48"/>
      <c r="O6578" s="48"/>
      <c r="P6578" s="48"/>
      <c r="Q6578" s="48"/>
      <c r="R6578" s="48"/>
      <c r="S6578" s="48"/>
      <c r="T6578" s="48"/>
      <c r="U6578" s="48"/>
      <c r="V6578" s="48"/>
      <c r="W6578" s="51" t="s">
        <v>5988</v>
      </c>
      <c r="X6578" t="str">
        <f t="shared" si="204"/>
        <v>BB;BB;BB;WB;WB;WB</v>
      </c>
      <c r="Y6578" cm="1">
        <f t="array" ref="Y6578">SUM(_xlfn.XLOOKUP(_xlfn.TOROW(F6578:V6578,1),$AN$34:$AN$43,$AL$34:$AL$43,,0,1))</f>
        <v>63</v>
      </c>
      <c r="Z6578">
        <f t="shared" si="205"/>
        <v>6</v>
      </c>
      <c r="AA6578" t="str">
        <v>JB</v>
      </c>
      <c r="AG6578">
        <v>1827</v>
      </c>
      <c r="AH6578">
        <v>4</v>
      </c>
      <c r="AT6578">
        <v>6</v>
      </c>
    </row>
    <row r="6579" spans="2:46" ht="15" customHeight="1">
      <c r="B6579" s="48">
        <v>8349</v>
      </c>
      <c r="C6579" s="49">
        <v>45465</v>
      </c>
      <c r="D6579" s="50">
        <v>0.84979166666666661</v>
      </c>
      <c r="E6579" s="48" t="s">
        <v>13651</v>
      </c>
      <c r="F6579" s="48" t="s">
        <v>194</v>
      </c>
      <c r="G6579" s="48" t="s">
        <v>189</v>
      </c>
      <c r="H6579" s="48" t="s">
        <v>243</v>
      </c>
      <c r="I6579" s="48" t="s">
        <v>719</v>
      </c>
      <c r="J6579" s="48" t="s">
        <v>719</v>
      </c>
      <c r="K6579" s="48" t="s">
        <v>719</v>
      </c>
      <c r="L6579" s="48" t="s">
        <v>719</v>
      </c>
      <c r="M6579" s="48" t="s">
        <v>304</v>
      </c>
      <c r="N6579" s="48" t="s">
        <v>280</v>
      </c>
      <c r="O6579" s="48" t="s">
        <v>194</v>
      </c>
      <c r="P6579" s="48" t="s">
        <v>719</v>
      </c>
      <c r="Q6579" s="48" t="s">
        <v>189</v>
      </c>
      <c r="R6579" s="48"/>
      <c r="S6579" s="48"/>
      <c r="T6579" s="48"/>
      <c r="U6579" s="48"/>
      <c r="V6579" s="48"/>
      <c r="W6579" s="51" t="s">
        <v>5989</v>
      </c>
      <c r="X6579" t="str">
        <f t="shared" si="204"/>
        <v>DH;JB;CB;BE;BE;BE;BE;HD;WB;DH;BE;JB</v>
      </c>
      <c r="Y6579" cm="1">
        <f t="array" ref="Y6579">SUM(_xlfn.XLOOKUP(_xlfn.TOROW(F6579:V6579,1),$AN$34:$AN$43,$AL$34:$AL$43,,0,1))</f>
        <v>71</v>
      </c>
      <c r="Z6579">
        <f t="shared" si="205"/>
        <v>12</v>
      </c>
      <c r="AA6579" t="str">
        <v>BE</v>
      </c>
      <c r="AG6579">
        <v>1833</v>
      </c>
      <c r="AH6579">
        <v>4</v>
      </c>
      <c r="AT6579">
        <v>12</v>
      </c>
    </row>
    <row r="6580" spans="2:46" ht="15" customHeight="1">
      <c r="B6580" s="48">
        <v>8350</v>
      </c>
      <c r="C6580" s="49">
        <v>45465</v>
      </c>
      <c r="D6580" s="50">
        <v>0.85118055555555561</v>
      </c>
      <c r="E6580" s="48" t="s">
        <v>13652</v>
      </c>
      <c r="F6580" s="48" t="s">
        <v>803</v>
      </c>
      <c r="G6580" s="48" t="s">
        <v>803</v>
      </c>
      <c r="H6580" s="48" t="s">
        <v>189</v>
      </c>
      <c r="I6580" s="48" t="s">
        <v>304</v>
      </c>
      <c r="J6580" s="48" t="s">
        <v>304</v>
      </c>
      <c r="K6580" s="48" t="s">
        <v>304</v>
      </c>
      <c r="L6580" s="48"/>
      <c r="M6580" s="48"/>
      <c r="N6580" s="48"/>
      <c r="O6580" s="48"/>
      <c r="P6580" s="48"/>
      <c r="Q6580" s="48"/>
      <c r="R6580" s="48"/>
      <c r="S6580" s="48"/>
      <c r="T6580" s="48"/>
      <c r="U6580" s="48"/>
      <c r="V6580" s="48"/>
      <c r="W6580" s="51" t="s">
        <v>5990</v>
      </c>
      <c r="X6580" t="str">
        <f t="shared" si="204"/>
        <v>SS;SS;JB;HD;HD;HD</v>
      </c>
      <c r="Y6580" cm="1">
        <f t="array" ref="Y6580">SUM(_xlfn.XLOOKUP(_xlfn.TOROW(F6580:V6580,1),$AN$34:$AN$43,$AL$34:$AL$43,,0,1))</f>
        <v>28</v>
      </c>
      <c r="Z6580">
        <f t="shared" si="205"/>
        <v>6</v>
      </c>
      <c r="AA6580" t="str">
        <v>BE</v>
      </c>
      <c r="AG6580">
        <v>1844</v>
      </c>
      <c r="AH6580">
        <v>4</v>
      </c>
      <c r="AT6580">
        <v>6</v>
      </c>
    </row>
    <row r="6581" spans="2:46" ht="15" customHeight="1">
      <c r="B6581" s="48">
        <v>8351</v>
      </c>
      <c r="C6581" s="49">
        <v>45465</v>
      </c>
      <c r="D6581" s="50">
        <v>0.85265046296296299</v>
      </c>
      <c r="E6581" s="48" t="s">
        <v>10652</v>
      </c>
      <c r="F6581" s="48" t="s">
        <v>51</v>
      </c>
      <c r="G6581" s="48" t="s">
        <v>51</v>
      </c>
      <c r="H6581" s="48" t="s">
        <v>51</v>
      </c>
      <c r="I6581" s="48" t="s">
        <v>51</v>
      </c>
      <c r="J6581" s="48"/>
      <c r="K6581" s="48"/>
      <c r="L6581" s="48"/>
      <c r="M6581" s="48"/>
      <c r="N6581" s="48"/>
      <c r="O6581" s="48"/>
      <c r="P6581" s="48"/>
      <c r="Q6581" s="48"/>
      <c r="R6581" s="48"/>
      <c r="S6581" s="48"/>
      <c r="T6581" s="48"/>
      <c r="U6581" s="48"/>
      <c r="V6581" s="48"/>
      <c r="W6581" s="51" t="s">
        <v>4001</v>
      </c>
      <c r="X6581" t="str">
        <f t="shared" si="204"/>
        <v>BB;BB;BB;BB</v>
      </c>
      <c r="Y6581" cm="1">
        <f t="array" ref="Y6581">SUM(_xlfn.XLOOKUP(_xlfn.TOROW(F6581:V6581,1),$AN$34:$AN$43,$AL$34:$AL$43,,0,1))</f>
        <v>40</v>
      </c>
      <c r="Z6581">
        <f t="shared" si="205"/>
        <v>4</v>
      </c>
      <c r="AA6581" t="str">
        <v>BE</v>
      </c>
      <c r="AG6581">
        <v>1848</v>
      </c>
      <c r="AH6581">
        <v>4</v>
      </c>
      <c r="AT6581">
        <v>4</v>
      </c>
    </row>
    <row r="6582" spans="2:46" ht="15" customHeight="1">
      <c r="B6582" s="48">
        <v>8352</v>
      </c>
      <c r="C6582" s="49">
        <v>45465</v>
      </c>
      <c r="D6582" s="50">
        <v>0.8527893518518519</v>
      </c>
      <c r="E6582" s="48" t="s">
        <v>13653</v>
      </c>
      <c r="F6582" s="48" t="s">
        <v>280</v>
      </c>
      <c r="G6582" s="48" t="s">
        <v>51</v>
      </c>
      <c r="H6582" s="48" t="s">
        <v>803</v>
      </c>
      <c r="I6582" s="48" t="s">
        <v>803</v>
      </c>
      <c r="J6582" s="48"/>
      <c r="K6582" s="48"/>
      <c r="L6582" s="48"/>
      <c r="M6582" s="48"/>
      <c r="N6582" s="48"/>
      <c r="O6582" s="48"/>
      <c r="P6582" s="48"/>
      <c r="Q6582" s="48"/>
      <c r="R6582" s="48"/>
      <c r="S6582" s="48"/>
      <c r="T6582" s="48"/>
      <c r="U6582" s="48"/>
      <c r="V6582" s="48"/>
      <c r="W6582" s="51" t="s">
        <v>5991</v>
      </c>
      <c r="X6582" t="str">
        <f t="shared" si="204"/>
        <v>WB;BB;SS;SS</v>
      </c>
      <c r="Y6582" cm="1">
        <f t="array" ref="Y6582">SUM(_xlfn.XLOOKUP(_xlfn.TOROW(F6582:V6582,1),$AN$34:$AN$43,$AL$34:$AL$43,,0,1))</f>
        <v>27</v>
      </c>
      <c r="Z6582">
        <f t="shared" si="205"/>
        <v>4</v>
      </c>
      <c r="AA6582" t="str">
        <v>SO</v>
      </c>
      <c r="AG6582">
        <v>1851</v>
      </c>
      <c r="AH6582">
        <v>4</v>
      </c>
      <c r="AT6582">
        <v>4</v>
      </c>
    </row>
    <row r="6583" spans="2:46" ht="15" customHeight="1">
      <c r="B6583" s="48">
        <v>8353</v>
      </c>
      <c r="C6583" s="49">
        <v>45465</v>
      </c>
      <c r="D6583" s="50">
        <v>0.85325231481481478</v>
      </c>
      <c r="E6583" s="48" t="s">
        <v>13654</v>
      </c>
      <c r="F6583" s="48" t="s">
        <v>51</v>
      </c>
      <c r="G6583" s="48" t="s">
        <v>189</v>
      </c>
      <c r="H6583" s="48" t="s">
        <v>133</v>
      </c>
      <c r="I6583" s="48" t="s">
        <v>194</v>
      </c>
      <c r="J6583" s="48" t="s">
        <v>719</v>
      </c>
      <c r="K6583" s="48" t="s">
        <v>243</v>
      </c>
      <c r="L6583" s="48" t="s">
        <v>803</v>
      </c>
      <c r="M6583" s="48"/>
      <c r="N6583" s="48"/>
      <c r="O6583" s="48"/>
      <c r="P6583" s="48"/>
      <c r="Q6583" s="48"/>
      <c r="R6583" s="48"/>
      <c r="S6583" s="48"/>
      <c r="T6583" s="48"/>
      <c r="U6583" s="48"/>
      <c r="V6583" s="48"/>
      <c r="W6583" s="51" t="s">
        <v>5992</v>
      </c>
      <c r="X6583" t="str">
        <f t="shared" si="204"/>
        <v>BB;JB;SO;DH;BE;CB;SS</v>
      </c>
      <c r="Y6583" cm="1">
        <f t="array" ref="Y6583">SUM(_xlfn.XLOOKUP(_xlfn.TOROW(F6583:V6583,1),$AN$34:$AN$43,$AL$34:$AL$43,,0,1))</f>
        <v>38</v>
      </c>
      <c r="Z6583">
        <f t="shared" si="205"/>
        <v>7</v>
      </c>
      <c r="AA6583" t="str">
        <v>SO</v>
      </c>
      <c r="AG6583">
        <v>1859</v>
      </c>
      <c r="AH6583">
        <v>4</v>
      </c>
      <c r="AT6583">
        <v>7</v>
      </c>
    </row>
    <row r="6584" spans="2:46" ht="15" customHeight="1">
      <c r="B6584" s="48">
        <v>8354</v>
      </c>
      <c r="C6584" s="49">
        <v>45465</v>
      </c>
      <c r="D6584" s="50">
        <v>0.85420138888888886</v>
      </c>
      <c r="E6584" s="48" t="s">
        <v>8418</v>
      </c>
      <c r="F6584" s="48" t="s">
        <v>280</v>
      </c>
      <c r="G6584" s="48" t="s">
        <v>280</v>
      </c>
      <c r="H6584" s="48"/>
      <c r="I6584" s="48"/>
      <c r="J6584" s="48"/>
      <c r="K6584" s="48"/>
      <c r="L6584" s="48"/>
      <c r="M6584" s="48"/>
      <c r="N6584" s="48"/>
      <c r="O6584" s="48"/>
      <c r="P6584" s="48"/>
      <c r="Q6584" s="48"/>
      <c r="R6584" s="48"/>
      <c r="S6584" s="48"/>
      <c r="T6584" s="48"/>
      <c r="U6584" s="48"/>
      <c r="V6584" s="48"/>
      <c r="W6584" s="51" t="s">
        <v>5993</v>
      </c>
      <c r="X6584" t="str">
        <f t="shared" si="204"/>
        <v>WB;WB</v>
      </c>
      <c r="Y6584" cm="1">
        <f t="array" ref="Y6584">SUM(_xlfn.XLOOKUP(_xlfn.TOROW(F6584:V6584,1),$AN$34:$AN$43,$AL$34:$AL$43,,0,1))</f>
        <v>22</v>
      </c>
      <c r="Z6584">
        <f t="shared" si="205"/>
        <v>2</v>
      </c>
      <c r="AA6584" t="str">
        <v>HD</v>
      </c>
      <c r="AG6584">
        <v>1875</v>
      </c>
      <c r="AH6584">
        <v>4</v>
      </c>
      <c r="AT6584">
        <v>2</v>
      </c>
    </row>
    <row r="6585" spans="2:46" ht="15" customHeight="1">
      <c r="B6585" s="48">
        <v>8355</v>
      </c>
      <c r="C6585" s="49">
        <v>45465</v>
      </c>
      <c r="D6585" s="50">
        <v>0.85494212962962968</v>
      </c>
      <c r="E6585" s="48" t="s">
        <v>13655</v>
      </c>
      <c r="F6585" s="48" t="s">
        <v>319</v>
      </c>
      <c r="G6585" s="48" t="s">
        <v>319</v>
      </c>
      <c r="H6585" s="48" t="s">
        <v>243</v>
      </c>
      <c r="I6585" s="48" t="s">
        <v>243</v>
      </c>
      <c r="J6585" s="48" t="s">
        <v>243</v>
      </c>
      <c r="K6585" s="48" t="s">
        <v>194</v>
      </c>
      <c r="L6585" s="48" t="s">
        <v>194</v>
      </c>
      <c r="M6585" s="48" t="s">
        <v>194</v>
      </c>
      <c r="N6585" s="48"/>
      <c r="O6585" s="48"/>
      <c r="P6585" s="48"/>
      <c r="Q6585" s="48"/>
      <c r="R6585" s="48"/>
      <c r="S6585" s="48"/>
      <c r="T6585" s="48"/>
      <c r="U6585" s="48"/>
      <c r="V6585" s="48"/>
      <c r="W6585" s="51" t="s">
        <v>5994</v>
      </c>
      <c r="X6585" t="str">
        <f t="shared" si="204"/>
        <v>FR;FR;CB;CB;CB;DH;DH;DH</v>
      </c>
      <c r="Y6585" cm="1">
        <f t="array" ref="Y6585">SUM(_xlfn.XLOOKUP(_xlfn.TOROW(F6585:V6585,1),$AN$34:$AN$43,$AL$34:$AL$43,,0,1))</f>
        <v>57</v>
      </c>
      <c r="Z6585">
        <f t="shared" si="205"/>
        <v>8</v>
      </c>
      <c r="AA6585" t="str">
        <v>WB</v>
      </c>
      <c r="AG6585">
        <v>1916</v>
      </c>
      <c r="AH6585">
        <v>4</v>
      </c>
      <c r="AT6585">
        <v>8</v>
      </c>
    </row>
    <row r="6586" spans="2:46" ht="15" customHeight="1">
      <c r="B6586" s="48">
        <v>8356</v>
      </c>
      <c r="C6586" s="49">
        <v>45465</v>
      </c>
      <c r="D6586" s="50">
        <v>0.85521990740740739</v>
      </c>
      <c r="E6586" s="48" t="s">
        <v>13656</v>
      </c>
      <c r="F6586" s="48" t="s">
        <v>133</v>
      </c>
      <c r="G6586" s="48" t="s">
        <v>133</v>
      </c>
      <c r="H6586" s="48" t="s">
        <v>194</v>
      </c>
      <c r="I6586" s="48" t="s">
        <v>243</v>
      </c>
      <c r="J6586" s="48" t="s">
        <v>51</v>
      </c>
      <c r="K6586" s="48" t="s">
        <v>51</v>
      </c>
      <c r="L6586" s="48" t="s">
        <v>803</v>
      </c>
      <c r="M6586" s="48"/>
      <c r="N6586" s="48"/>
      <c r="O6586" s="48"/>
      <c r="P6586" s="48"/>
      <c r="Q6586" s="48"/>
      <c r="R6586" s="48"/>
      <c r="S6586" s="48"/>
      <c r="T6586" s="48"/>
      <c r="U6586" s="48"/>
      <c r="V6586" s="48"/>
      <c r="W6586" s="51" t="s">
        <v>5995</v>
      </c>
      <c r="X6586" t="str">
        <f t="shared" si="204"/>
        <v>SO;SO;DH;CB;BB;BB;SS</v>
      </c>
      <c r="Y6586" cm="1">
        <f t="array" ref="Y6586">SUM(_xlfn.XLOOKUP(_xlfn.TOROW(F6586:V6586,1),$AN$34:$AN$43,$AL$34:$AL$43,,0,1))</f>
        <v>44</v>
      </c>
      <c r="Z6586">
        <f t="shared" si="205"/>
        <v>7</v>
      </c>
      <c r="AA6586" t="str">
        <v>FR</v>
      </c>
      <c r="AG6586">
        <v>1917</v>
      </c>
      <c r="AH6586">
        <v>4</v>
      </c>
      <c r="AT6586">
        <v>7</v>
      </c>
    </row>
    <row r="6587" spans="2:46" ht="15" customHeight="1">
      <c r="B6587" s="48">
        <v>8357</v>
      </c>
      <c r="C6587" s="49">
        <v>45465</v>
      </c>
      <c r="D6587" s="50">
        <v>0.85842592592592593</v>
      </c>
      <c r="E6587" s="48" t="s">
        <v>10645</v>
      </c>
      <c r="F6587" s="48" t="s">
        <v>280</v>
      </c>
      <c r="G6587" s="48" t="s">
        <v>319</v>
      </c>
      <c r="H6587" s="48" t="s">
        <v>803</v>
      </c>
      <c r="I6587" s="48"/>
      <c r="J6587" s="48"/>
      <c r="K6587" s="48"/>
      <c r="L6587" s="48"/>
      <c r="M6587" s="48"/>
      <c r="N6587" s="48"/>
      <c r="O6587" s="48"/>
      <c r="P6587" s="48"/>
      <c r="Q6587" s="48"/>
      <c r="R6587" s="48"/>
      <c r="S6587" s="48"/>
      <c r="T6587" s="48"/>
      <c r="U6587" s="48"/>
      <c r="V6587" s="48"/>
      <c r="W6587" s="51" t="s">
        <v>5996</v>
      </c>
      <c r="X6587" t="str">
        <f t="shared" si="204"/>
        <v>WB;FR;SS</v>
      </c>
      <c r="Y6587" cm="1">
        <f t="array" ref="Y6587">SUM(_xlfn.XLOOKUP(_xlfn.TOROW(F6587:V6587,1),$AN$34:$AN$43,$AL$34:$AL$43,,0,1))</f>
        <v>17</v>
      </c>
      <c r="Z6587">
        <f t="shared" si="205"/>
        <v>3</v>
      </c>
      <c r="AA6587" t="str">
        <v>JB</v>
      </c>
      <c r="AG6587">
        <v>1920</v>
      </c>
      <c r="AH6587">
        <v>4</v>
      </c>
      <c r="AT6587">
        <v>3</v>
      </c>
    </row>
    <row r="6588" spans="2:46" ht="15" customHeight="1">
      <c r="B6588" s="48">
        <v>8358</v>
      </c>
      <c r="C6588" s="49">
        <v>45465</v>
      </c>
      <c r="D6588" s="50">
        <v>0.86059027777777775</v>
      </c>
      <c r="E6588" s="48" t="s">
        <v>13657</v>
      </c>
      <c r="F6588" s="48" t="s">
        <v>719</v>
      </c>
      <c r="G6588" s="48" t="s">
        <v>719</v>
      </c>
      <c r="H6588" s="48" t="s">
        <v>51</v>
      </c>
      <c r="I6588" s="48" t="s">
        <v>51</v>
      </c>
      <c r="J6588" s="48" t="s">
        <v>51</v>
      </c>
      <c r="K6588" s="48" t="s">
        <v>133</v>
      </c>
      <c r="L6588" s="48"/>
      <c r="M6588" s="48"/>
      <c r="N6588" s="48"/>
      <c r="O6588" s="48"/>
      <c r="P6588" s="48"/>
      <c r="Q6588" s="48"/>
      <c r="R6588" s="48"/>
      <c r="S6588" s="48"/>
      <c r="T6588" s="48"/>
      <c r="U6588" s="48"/>
      <c r="V6588" s="48"/>
      <c r="W6588" s="51" t="s">
        <v>5997</v>
      </c>
      <c r="X6588" t="str">
        <f t="shared" si="204"/>
        <v>BE;BE;BB;BB;BB;SO</v>
      </c>
      <c r="Y6588" cm="1">
        <f t="array" ref="Y6588">SUM(_xlfn.XLOOKUP(_xlfn.TOROW(F6588:V6588,1),$AN$34:$AN$43,$AL$34:$AL$43,,0,1))</f>
        <v>42</v>
      </c>
      <c r="Z6588">
        <f t="shared" si="205"/>
        <v>6</v>
      </c>
      <c r="AA6588" t="str">
        <v>BB</v>
      </c>
      <c r="AG6588">
        <v>1931</v>
      </c>
      <c r="AH6588">
        <v>4</v>
      </c>
      <c r="AT6588">
        <v>6</v>
      </c>
    </row>
    <row r="6589" spans="2:46" ht="15" customHeight="1">
      <c r="B6589" s="48">
        <v>8359</v>
      </c>
      <c r="C6589" s="49">
        <v>45465</v>
      </c>
      <c r="D6589" s="50">
        <v>0.86101851851851852</v>
      </c>
      <c r="E6589" s="48" t="s">
        <v>11209</v>
      </c>
      <c r="F6589" s="48" t="s">
        <v>803</v>
      </c>
      <c r="G6589" s="48" t="s">
        <v>803</v>
      </c>
      <c r="H6589" s="48" t="s">
        <v>304</v>
      </c>
      <c r="I6589" s="48" t="s">
        <v>304</v>
      </c>
      <c r="J6589" s="48"/>
      <c r="K6589" s="48"/>
      <c r="L6589" s="48"/>
      <c r="M6589" s="48"/>
      <c r="N6589" s="48"/>
      <c r="O6589" s="48"/>
      <c r="P6589" s="48"/>
      <c r="Q6589" s="48"/>
      <c r="R6589" s="48"/>
      <c r="S6589" s="48"/>
      <c r="T6589" s="48"/>
      <c r="U6589" s="48"/>
      <c r="V6589" s="48"/>
      <c r="W6589" s="51" t="s">
        <v>5998</v>
      </c>
      <c r="X6589" t="str">
        <f t="shared" si="204"/>
        <v>SS;SS;HD;HD</v>
      </c>
      <c r="Y6589" cm="1">
        <f t="array" ref="Y6589">SUM(_xlfn.XLOOKUP(_xlfn.TOROW(F6589:V6589,1),$AN$34:$AN$43,$AL$34:$AL$43,,0,1))</f>
        <v>20</v>
      </c>
      <c r="Z6589">
        <f t="shared" si="205"/>
        <v>4</v>
      </c>
      <c r="AA6589" t="str">
        <v>BE</v>
      </c>
      <c r="AG6589">
        <v>1939</v>
      </c>
      <c r="AH6589">
        <v>4</v>
      </c>
      <c r="AT6589">
        <v>4</v>
      </c>
    </row>
    <row r="6590" spans="2:46" ht="15" customHeight="1">
      <c r="B6590" s="48">
        <v>8360</v>
      </c>
      <c r="C6590" s="49">
        <v>45465</v>
      </c>
      <c r="D6590" s="50">
        <v>0.86296296296296293</v>
      </c>
      <c r="E6590" s="48" t="s">
        <v>13658</v>
      </c>
      <c r="F6590" s="48" t="s">
        <v>243</v>
      </c>
      <c r="G6590" s="48" t="s">
        <v>243</v>
      </c>
      <c r="H6590" s="48" t="s">
        <v>133</v>
      </c>
      <c r="I6590" s="48" t="s">
        <v>133</v>
      </c>
      <c r="J6590" s="48" t="s">
        <v>133</v>
      </c>
      <c r="K6590" s="48" t="s">
        <v>280</v>
      </c>
      <c r="L6590" s="48" t="s">
        <v>243</v>
      </c>
      <c r="M6590" s="48" t="s">
        <v>719</v>
      </c>
      <c r="N6590" s="48"/>
      <c r="O6590" s="48"/>
      <c r="P6590" s="48"/>
      <c r="Q6590" s="48"/>
      <c r="R6590" s="48"/>
      <c r="S6590" s="48"/>
      <c r="T6590" s="48"/>
      <c r="U6590" s="48"/>
      <c r="V6590" s="48"/>
      <c r="W6590" s="51" t="s">
        <v>5999</v>
      </c>
      <c r="X6590" t="str">
        <f t="shared" si="204"/>
        <v>CB;CB;SO;SO;SO;WB;CB;BE</v>
      </c>
      <c r="Y6590" cm="1">
        <f t="array" ref="Y6590">SUM(_xlfn.XLOOKUP(_xlfn.TOROW(F6590:V6590,1),$AN$34:$AN$43,$AL$34:$AL$43,,0,1))</f>
        <v>46</v>
      </c>
      <c r="Z6590">
        <f t="shared" si="205"/>
        <v>8</v>
      </c>
      <c r="AA6590" t="str">
        <v>BB</v>
      </c>
      <c r="AG6590">
        <v>1961</v>
      </c>
      <c r="AH6590">
        <v>4</v>
      </c>
      <c r="AT6590">
        <v>8</v>
      </c>
    </row>
    <row r="6591" spans="2:46" ht="15" customHeight="1">
      <c r="B6591" s="48">
        <v>8361</v>
      </c>
      <c r="C6591" s="49">
        <v>45465</v>
      </c>
      <c r="D6591" s="50">
        <v>0.86431712962962959</v>
      </c>
      <c r="E6591" s="48" t="s">
        <v>13659</v>
      </c>
      <c r="F6591" s="48" t="s">
        <v>319</v>
      </c>
      <c r="G6591" s="48" t="s">
        <v>319</v>
      </c>
      <c r="H6591" s="48" t="s">
        <v>189</v>
      </c>
      <c r="I6591" s="48" t="s">
        <v>189</v>
      </c>
      <c r="J6591" s="48" t="s">
        <v>319</v>
      </c>
      <c r="K6591" s="48" t="s">
        <v>304</v>
      </c>
      <c r="L6591" s="48" t="s">
        <v>304</v>
      </c>
      <c r="M6591" s="48"/>
      <c r="N6591" s="48"/>
      <c r="O6591" s="48"/>
      <c r="P6591" s="48"/>
      <c r="Q6591" s="48"/>
      <c r="R6591" s="48"/>
      <c r="S6591" s="48"/>
      <c r="T6591" s="48"/>
      <c r="U6591" s="48"/>
      <c r="V6591" s="48"/>
      <c r="W6591" s="51" t="s">
        <v>6000</v>
      </c>
      <c r="X6591" t="str">
        <f t="shared" si="204"/>
        <v>FR;FR;JB;JB;FR;HD;HD</v>
      </c>
      <c r="Y6591" cm="1">
        <f t="array" ref="Y6591">SUM(_xlfn.XLOOKUP(_xlfn.TOROW(F6591:V6591,1),$AN$34:$AN$43,$AL$34:$AL$43,,0,1))</f>
        <v>25</v>
      </c>
      <c r="Z6591">
        <f t="shared" si="205"/>
        <v>7</v>
      </c>
      <c r="AA6591" t="str">
        <v>SO</v>
      </c>
      <c r="AG6591">
        <v>1964</v>
      </c>
      <c r="AH6591">
        <v>4</v>
      </c>
      <c r="AT6591">
        <v>7</v>
      </c>
    </row>
    <row r="6592" spans="2:46" ht="15" customHeight="1">
      <c r="B6592" s="48">
        <v>8362</v>
      </c>
      <c r="C6592" s="49">
        <v>45465</v>
      </c>
      <c r="D6592" s="50">
        <v>0.86487268518518523</v>
      </c>
      <c r="E6592" s="48" t="s">
        <v>13660</v>
      </c>
      <c r="F6592" s="48" t="s">
        <v>51</v>
      </c>
      <c r="G6592" s="48" t="s">
        <v>51</v>
      </c>
      <c r="H6592" s="48" t="s">
        <v>319</v>
      </c>
      <c r="I6592" s="48" t="s">
        <v>319</v>
      </c>
      <c r="J6592" s="48" t="s">
        <v>189</v>
      </c>
      <c r="K6592" s="48" t="s">
        <v>189</v>
      </c>
      <c r="L6592" s="48" t="s">
        <v>189</v>
      </c>
      <c r="M6592" s="48" t="s">
        <v>51</v>
      </c>
      <c r="N6592" s="48"/>
      <c r="O6592" s="48"/>
      <c r="P6592" s="48"/>
      <c r="Q6592" s="48"/>
      <c r="R6592" s="48"/>
      <c r="S6592" s="48"/>
      <c r="T6592" s="48"/>
      <c r="U6592" s="48"/>
      <c r="V6592" s="48"/>
      <c r="W6592" s="51" t="s">
        <v>6001</v>
      </c>
      <c r="X6592" t="str">
        <f t="shared" si="204"/>
        <v>BB;BB;FR;FR;JB;JB;JB;BB</v>
      </c>
      <c r="Y6592" cm="1">
        <f t="array" ref="Y6592">SUM(_xlfn.XLOOKUP(_xlfn.TOROW(F6592:V6592,1),$AN$34:$AN$43,$AL$34:$AL$43,,0,1))</f>
        <v>39</v>
      </c>
      <c r="Z6592">
        <f t="shared" si="205"/>
        <v>8</v>
      </c>
      <c r="AA6592" t="str">
        <v>WB</v>
      </c>
      <c r="AG6592">
        <v>1976</v>
      </c>
      <c r="AH6592">
        <v>4</v>
      </c>
      <c r="AT6592">
        <v>8</v>
      </c>
    </row>
    <row r="6593" spans="2:46" ht="15" customHeight="1">
      <c r="B6593" s="48">
        <v>8363</v>
      </c>
      <c r="C6593" s="49">
        <v>45465</v>
      </c>
      <c r="D6593" s="50">
        <v>0.86501157407407403</v>
      </c>
      <c r="E6593" s="48" t="s">
        <v>13661</v>
      </c>
      <c r="F6593" s="48" t="s">
        <v>243</v>
      </c>
      <c r="G6593" s="48" t="s">
        <v>719</v>
      </c>
      <c r="H6593" s="48" t="s">
        <v>194</v>
      </c>
      <c r="I6593" s="48" t="s">
        <v>319</v>
      </c>
      <c r="J6593" s="48" t="s">
        <v>803</v>
      </c>
      <c r="K6593" s="48" t="s">
        <v>133</v>
      </c>
      <c r="L6593" s="48" t="s">
        <v>194</v>
      </c>
      <c r="M6593" s="48" t="s">
        <v>304</v>
      </c>
      <c r="N6593" s="48" t="s">
        <v>194</v>
      </c>
      <c r="O6593" s="48"/>
      <c r="P6593" s="48"/>
      <c r="Q6593" s="48"/>
      <c r="R6593" s="48"/>
      <c r="S6593" s="48"/>
      <c r="T6593" s="48"/>
      <c r="U6593" s="48"/>
      <c r="V6593" s="48"/>
      <c r="W6593" s="51" t="s">
        <v>6002</v>
      </c>
      <c r="X6593" t="str">
        <f t="shared" si="204"/>
        <v>CB;BE;DH;FR;SS;SO;DH;HD;DH</v>
      </c>
      <c r="Y6593" cm="1">
        <f t="array" ref="Y6593">SUM(_xlfn.XLOOKUP(_xlfn.TOROW(F6593:V6593,1),$AN$34:$AN$43,$AL$34:$AL$43,,0,1))</f>
        <v>55</v>
      </c>
      <c r="Z6593">
        <f t="shared" si="205"/>
        <v>9</v>
      </c>
      <c r="AA6593" t="str">
        <v>DH</v>
      </c>
      <c r="AG6593">
        <v>1977</v>
      </c>
      <c r="AH6593">
        <v>4</v>
      </c>
      <c r="AT6593">
        <v>9</v>
      </c>
    </row>
    <row r="6594" spans="2:46" ht="15" customHeight="1">
      <c r="B6594" s="48">
        <v>8364</v>
      </c>
      <c r="C6594" s="49">
        <v>45465</v>
      </c>
      <c r="D6594" s="50">
        <v>0.86518518518518517</v>
      </c>
      <c r="E6594" s="48" t="s">
        <v>13662</v>
      </c>
      <c r="F6594" s="48" t="s">
        <v>319</v>
      </c>
      <c r="G6594" s="48" t="s">
        <v>243</v>
      </c>
      <c r="H6594" s="48" t="s">
        <v>133</v>
      </c>
      <c r="I6594" s="48" t="s">
        <v>280</v>
      </c>
      <c r="J6594" s="48" t="s">
        <v>243</v>
      </c>
      <c r="K6594" s="48" t="s">
        <v>803</v>
      </c>
      <c r="L6594" s="48" t="s">
        <v>304</v>
      </c>
      <c r="M6594" s="48" t="s">
        <v>194</v>
      </c>
      <c r="N6594" s="48"/>
      <c r="O6594" s="48"/>
      <c r="P6594" s="48"/>
      <c r="Q6594" s="48"/>
      <c r="R6594" s="48"/>
      <c r="S6594" s="48"/>
      <c r="T6594" s="48"/>
      <c r="U6594" s="48"/>
      <c r="V6594" s="48"/>
      <c r="W6594" s="51" t="s">
        <v>6003</v>
      </c>
      <c r="X6594" t="str">
        <f t="shared" si="204"/>
        <v>FR;CB;SO;WB;CB;SS;HD;DH</v>
      </c>
      <c r="Y6594" cm="1">
        <f t="array" ref="Y6594">SUM(_xlfn.XLOOKUP(_xlfn.TOROW(F6594:V6594,1),$AN$34:$AN$43,$AL$34:$AL$43,,0,1))</f>
        <v>51</v>
      </c>
      <c r="Z6594">
        <f t="shared" si="205"/>
        <v>8</v>
      </c>
      <c r="AA6594" t="str">
        <v>DH</v>
      </c>
      <c r="AG6594">
        <v>1980</v>
      </c>
      <c r="AH6594">
        <v>4</v>
      </c>
      <c r="AT6594">
        <v>8</v>
      </c>
    </row>
    <row r="6595" spans="2:46" ht="15" customHeight="1">
      <c r="B6595" s="48">
        <v>8365</v>
      </c>
      <c r="C6595" s="49">
        <v>45465</v>
      </c>
      <c r="D6595" s="50">
        <v>0.86832175925925925</v>
      </c>
      <c r="E6595" s="48" t="s">
        <v>13663</v>
      </c>
      <c r="F6595" s="48" t="s">
        <v>133</v>
      </c>
      <c r="G6595" s="48" t="s">
        <v>133</v>
      </c>
      <c r="H6595" s="48" t="s">
        <v>51</v>
      </c>
      <c r="I6595" s="48" t="s">
        <v>51</v>
      </c>
      <c r="J6595" s="48" t="s">
        <v>194</v>
      </c>
      <c r="K6595" s="48" t="s">
        <v>194</v>
      </c>
      <c r="L6595" s="48" t="s">
        <v>194</v>
      </c>
      <c r="M6595" s="48"/>
      <c r="N6595" s="48"/>
      <c r="O6595" s="48"/>
      <c r="P6595" s="48"/>
      <c r="Q6595" s="48"/>
      <c r="R6595" s="48"/>
      <c r="S6595" s="48"/>
      <c r="T6595" s="48"/>
      <c r="U6595" s="48"/>
      <c r="V6595" s="48"/>
      <c r="W6595" s="51" t="s">
        <v>6004</v>
      </c>
      <c r="X6595" t="str">
        <f t="shared" si="204"/>
        <v>SO;SO;BB;BB;DH;DH;DH</v>
      </c>
      <c r="Y6595" cm="1">
        <f t="array" ref="Y6595">SUM(_xlfn.XLOOKUP(_xlfn.TOROW(F6595:V6595,1),$AN$34:$AN$43,$AL$34:$AL$43,,0,1))</f>
        <v>51</v>
      </c>
      <c r="Z6595">
        <f t="shared" si="205"/>
        <v>7</v>
      </c>
      <c r="AA6595" t="str">
        <v>CB</v>
      </c>
      <c r="AG6595">
        <v>1985</v>
      </c>
      <c r="AH6595">
        <v>4</v>
      </c>
      <c r="AT6595">
        <v>7</v>
      </c>
    </row>
    <row r="6596" spans="2:46" ht="15" customHeight="1">
      <c r="B6596" s="48">
        <v>8366</v>
      </c>
      <c r="C6596" s="49">
        <v>45465</v>
      </c>
      <c r="D6596" s="50">
        <v>0.87327546296296299</v>
      </c>
      <c r="E6596" s="48" t="s">
        <v>13664</v>
      </c>
      <c r="F6596" s="48" t="s">
        <v>51</v>
      </c>
      <c r="G6596" s="48" t="s">
        <v>719</v>
      </c>
      <c r="H6596" s="48" t="s">
        <v>243</v>
      </c>
      <c r="I6596" s="48" t="s">
        <v>319</v>
      </c>
      <c r="J6596" s="48" t="s">
        <v>194</v>
      </c>
      <c r="K6596" s="48" t="s">
        <v>194</v>
      </c>
      <c r="L6596" s="48" t="s">
        <v>51</v>
      </c>
      <c r="M6596" s="48" t="s">
        <v>319</v>
      </c>
      <c r="N6596" s="48" t="s">
        <v>243</v>
      </c>
      <c r="O6596" s="48" t="s">
        <v>243</v>
      </c>
      <c r="P6596" s="48"/>
      <c r="Q6596" s="48"/>
      <c r="R6596" s="48"/>
      <c r="S6596" s="48"/>
      <c r="T6596" s="48"/>
      <c r="U6596" s="48"/>
      <c r="V6596" s="48"/>
      <c r="W6596" s="51" t="s">
        <v>6005</v>
      </c>
      <c r="X6596" t="str">
        <f t="shared" si="204"/>
        <v>BB;BE;CB;FR;DH;DH;BB;FR;CB;CB</v>
      </c>
      <c r="Y6596" cm="1">
        <f t="array" ref="Y6596">SUM(_xlfn.XLOOKUP(_xlfn.TOROW(F6596:V6596,1),$AN$34:$AN$43,$AL$34:$AL$43,,0,1))</f>
        <v>73</v>
      </c>
      <c r="Z6596">
        <f t="shared" si="205"/>
        <v>10</v>
      </c>
      <c r="AA6596" t="str">
        <v>JB</v>
      </c>
      <c r="AG6596">
        <v>1990</v>
      </c>
      <c r="AH6596">
        <v>4</v>
      </c>
      <c r="AT6596">
        <v>10</v>
      </c>
    </row>
    <row r="6597" spans="2:46" ht="15" customHeight="1">
      <c r="B6597" s="48">
        <v>8367</v>
      </c>
      <c r="C6597" s="49">
        <v>45465</v>
      </c>
      <c r="D6597" s="50">
        <v>0.87424768518518514</v>
      </c>
      <c r="E6597" s="48" t="s">
        <v>12635</v>
      </c>
      <c r="F6597" s="48" t="s">
        <v>133</v>
      </c>
      <c r="G6597" s="48" t="s">
        <v>133</v>
      </c>
      <c r="H6597" s="48" t="s">
        <v>304</v>
      </c>
      <c r="I6597" s="48" t="s">
        <v>133</v>
      </c>
      <c r="J6597" s="48" t="s">
        <v>133</v>
      </c>
      <c r="K6597" s="48"/>
      <c r="L6597" s="48"/>
      <c r="M6597" s="48"/>
      <c r="N6597" s="48"/>
      <c r="O6597" s="48"/>
      <c r="P6597" s="48"/>
      <c r="Q6597" s="48"/>
      <c r="R6597" s="48"/>
      <c r="S6597" s="48"/>
      <c r="T6597" s="48"/>
      <c r="U6597" s="48"/>
      <c r="V6597" s="48"/>
      <c r="W6597" s="51" t="s">
        <v>6006</v>
      </c>
      <c r="X6597" t="str">
        <f t="shared" si="204"/>
        <v>SO;SO;HD;SO;SO</v>
      </c>
      <c r="Y6597" cm="1">
        <f t="array" ref="Y6597">SUM(_xlfn.XLOOKUP(_xlfn.TOROW(F6597:V6597,1),$AN$34:$AN$43,$AL$34:$AL$43,,0,1))</f>
        <v>15</v>
      </c>
      <c r="Z6597">
        <f t="shared" si="205"/>
        <v>5</v>
      </c>
      <c r="AA6597" t="str">
        <v>SS</v>
      </c>
      <c r="AG6597">
        <v>1992</v>
      </c>
      <c r="AH6597">
        <v>4</v>
      </c>
      <c r="AT6597">
        <v>5</v>
      </c>
    </row>
    <row r="6598" spans="2:46" ht="15" customHeight="1">
      <c r="B6598" s="48">
        <v>8368</v>
      </c>
      <c r="C6598" s="49">
        <v>45466</v>
      </c>
      <c r="D6598" s="50">
        <v>0.41697916666666668</v>
      </c>
      <c r="E6598" s="48" t="s">
        <v>13665</v>
      </c>
      <c r="F6598" s="48" t="s">
        <v>133</v>
      </c>
      <c r="G6598" s="48" t="s">
        <v>133</v>
      </c>
      <c r="H6598" s="48" t="s">
        <v>51</v>
      </c>
      <c r="I6598" s="48" t="s">
        <v>51</v>
      </c>
      <c r="J6598" s="48" t="s">
        <v>51</v>
      </c>
      <c r="K6598" s="48" t="s">
        <v>304</v>
      </c>
      <c r="L6598" s="48" t="s">
        <v>304</v>
      </c>
      <c r="M6598" s="48" t="s">
        <v>304</v>
      </c>
      <c r="N6598" s="48"/>
      <c r="O6598" s="48"/>
      <c r="P6598" s="48"/>
      <c r="Q6598" s="48"/>
      <c r="R6598" s="48"/>
      <c r="S6598" s="48"/>
      <c r="T6598" s="48"/>
      <c r="U6598" s="48"/>
      <c r="V6598" s="48"/>
      <c r="W6598" s="51" t="s">
        <v>6007</v>
      </c>
      <c r="X6598" t="str">
        <f t="shared" si="204"/>
        <v>SO;SO;BB;BB;BB;HD;HD;HD</v>
      </c>
      <c r="Y6598" cm="1">
        <f t="array" ref="Y6598">SUM(_xlfn.XLOOKUP(_xlfn.TOROW(F6598:V6598,1),$AN$34:$AN$43,$AL$34:$AL$43,,0,1))</f>
        <v>55</v>
      </c>
      <c r="Z6598">
        <f t="shared" si="205"/>
        <v>8</v>
      </c>
      <c r="AA6598" t="str">
        <v>CB</v>
      </c>
      <c r="AG6598">
        <v>1998</v>
      </c>
      <c r="AH6598">
        <v>4</v>
      </c>
      <c r="AT6598">
        <v>8</v>
      </c>
    </row>
    <row r="6599" spans="2:46" ht="15" customHeight="1">
      <c r="B6599" s="48">
        <v>8369</v>
      </c>
      <c r="C6599" s="49">
        <v>45466</v>
      </c>
      <c r="D6599" s="50">
        <v>0.41700231481481481</v>
      </c>
      <c r="E6599" s="48" t="s">
        <v>13666</v>
      </c>
      <c r="F6599" s="48" t="s">
        <v>189</v>
      </c>
      <c r="G6599" s="48" t="s">
        <v>304</v>
      </c>
      <c r="H6599" s="48" t="s">
        <v>304</v>
      </c>
      <c r="I6599" s="48" t="s">
        <v>280</v>
      </c>
      <c r="J6599" s="48" t="s">
        <v>280</v>
      </c>
      <c r="K6599" s="48" t="s">
        <v>280</v>
      </c>
      <c r="L6599" s="48"/>
      <c r="M6599" s="48"/>
      <c r="N6599" s="48"/>
      <c r="O6599" s="48"/>
      <c r="P6599" s="48"/>
      <c r="Q6599" s="48"/>
      <c r="R6599" s="48"/>
      <c r="S6599" s="48"/>
      <c r="T6599" s="48"/>
      <c r="U6599" s="48"/>
      <c r="V6599" s="48"/>
      <c r="W6599" s="51" t="s">
        <v>6008</v>
      </c>
      <c r="X6599" t="str">
        <f t="shared" ref="X6599:X6662" si="206">_xlfn.TEXTJOIN(";",TRUE,F6599:V6599)</f>
        <v>JB;HD;HD;WB;WB;WB</v>
      </c>
      <c r="Y6599" cm="1">
        <f t="array" ref="Y6599">SUM(_xlfn.XLOOKUP(_xlfn.TOROW(F6599:V6599,1),$AN$34:$AN$43,$AL$34:$AL$43,,0,1))</f>
        <v>48</v>
      </c>
      <c r="Z6599">
        <f t="shared" ref="Z6599:Z6662" si="207">COUNTA(F6599:V6599)</f>
        <v>6</v>
      </c>
      <c r="AA6599" t="str">
        <v>CB</v>
      </c>
      <c r="AG6599">
        <v>2019</v>
      </c>
      <c r="AH6599">
        <v>4</v>
      </c>
      <c r="AT6599">
        <v>6</v>
      </c>
    </row>
    <row r="6600" spans="2:46" ht="15" customHeight="1">
      <c r="B6600" s="48">
        <v>8370</v>
      </c>
      <c r="C6600" s="49">
        <v>45466</v>
      </c>
      <c r="D6600" s="50">
        <v>0.42030092592592594</v>
      </c>
      <c r="E6600" s="48" t="s">
        <v>13667</v>
      </c>
      <c r="F6600" s="48" t="s">
        <v>319</v>
      </c>
      <c r="G6600" s="48" t="s">
        <v>319</v>
      </c>
      <c r="H6600" s="48" t="s">
        <v>243</v>
      </c>
      <c r="I6600" s="48" t="s">
        <v>280</v>
      </c>
      <c r="J6600" s="48" t="s">
        <v>280</v>
      </c>
      <c r="K6600" s="48"/>
      <c r="L6600" s="48"/>
      <c r="M6600" s="48"/>
      <c r="N6600" s="48"/>
      <c r="O6600" s="48"/>
      <c r="P6600" s="48"/>
      <c r="Q6600" s="48"/>
      <c r="R6600" s="48"/>
      <c r="S6600" s="48"/>
      <c r="T6600" s="48"/>
      <c r="U6600" s="48"/>
      <c r="V6600" s="48"/>
      <c r="W6600" s="51" t="s">
        <v>6009</v>
      </c>
      <c r="X6600" t="str">
        <f t="shared" si="206"/>
        <v>FR;FR;CB;WB;WB</v>
      </c>
      <c r="Y6600" cm="1">
        <f t="array" ref="Y6600">SUM(_xlfn.XLOOKUP(_xlfn.TOROW(F6600:V6600,1),$AN$34:$AN$43,$AL$34:$AL$43,,0,1))</f>
        <v>36</v>
      </c>
      <c r="Z6600">
        <f t="shared" si="207"/>
        <v>5</v>
      </c>
      <c r="AA6600" t="str">
        <v>CB</v>
      </c>
      <c r="AG6600">
        <v>2024</v>
      </c>
      <c r="AH6600">
        <v>4</v>
      </c>
      <c r="AT6600">
        <v>5</v>
      </c>
    </row>
    <row r="6601" spans="2:46" ht="15" customHeight="1">
      <c r="B6601" s="48">
        <v>8371</v>
      </c>
      <c r="C6601" s="49">
        <v>45466</v>
      </c>
      <c r="D6601" s="50">
        <v>0.42077546296296298</v>
      </c>
      <c r="E6601" s="48" t="s">
        <v>13668</v>
      </c>
      <c r="F6601" s="48" t="s">
        <v>719</v>
      </c>
      <c r="G6601" s="48" t="s">
        <v>719</v>
      </c>
      <c r="H6601" s="48" t="s">
        <v>133</v>
      </c>
      <c r="I6601" s="48" t="s">
        <v>304</v>
      </c>
      <c r="J6601" s="48" t="s">
        <v>194</v>
      </c>
      <c r="K6601" s="48"/>
      <c r="L6601" s="48"/>
      <c r="M6601" s="48"/>
      <c r="N6601" s="48"/>
      <c r="O6601" s="48"/>
      <c r="P6601" s="48"/>
      <c r="Q6601" s="48"/>
      <c r="R6601" s="48"/>
      <c r="S6601" s="48"/>
      <c r="T6601" s="48"/>
      <c r="U6601" s="48"/>
      <c r="V6601" s="48"/>
      <c r="W6601" s="51" t="s">
        <v>6010</v>
      </c>
      <c r="X6601" t="str">
        <f t="shared" si="206"/>
        <v>BE;BE;SO;HD;DH</v>
      </c>
      <c r="Y6601" cm="1">
        <f t="array" ref="Y6601">SUM(_xlfn.XLOOKUP(_xlfn.TOROW(F6601:V6601,1),$AN$34:$AN$43,$AL$34:$AL$43,,0,1))</f>
        <v>28</v>
      </c>
      <c r="Z6601">
        <f t="shared" si="207"/>
        <v>5</v>
      </c>
      <c r="AA6601" t="str">
        <v>BE</v>
      </c>
      <c r="AG6601">
        <v>2046</v>
      </c>
      <c r="AH6601">
        <v>4</v>
      </c>
      <c r="AT6601">
        <v>5</v>
      </c>
    </row>
    <row r="6602" spans="2:46" ht="15" customHeight="1">
      <c r="B6602" s="48">
        <v>8372</v>
      </c>
      <c r="C6602" s="49">
        <v>45466</v>
      </c>
      <c r="D6602" s="50">
        <v>0.42093750000000002</v>
      </c>
      <c r="E6602" s="48" t="s">
        <v>13669</v>
      </c>
      <c r="F6602" s="48" t="s">
        <v>304</v>
      </c>
      <c r="G6602" s="48" t="s">
        <v>194</v>
      </c>
      <c r="H6602" s="48" t="s">
        <v>319</v>
      </c>
      <c r="I6602" s="48" t="s">
        <v>304</v>
      </c>
      <c r="J6602" s="48" t="s">
        <v>280</v>
      </c>
      <c r="K6602" s="48" t="s">
        <v>719</v>
      </c>
      <c r="L6602" s="48"/>
      <c r="M6602" s="48"/>
      <c r="N6602" s="48"/>
      <c r="O6602" s="48"/>
      <c r="P6602" s="48"/>
      <c r="Q6602" s="48"/>
      <c r="R6602" s="48"/>
      <c r="S6602" s="48"/>
      <c r="T6602" s="48"/>
      <c r="U6602" s="48"/>
      <c r="V6602" s="48"/>
      <c r="W6602" s="51" t="s">
        <v>6011</v>
      </c>
      <c r="X6602" t="str">
        <f t="shared" si="206"/>
        <v>HD;DH;FR;HD;WB;BE</v>
      </c>
      <c r="Y6602" cm="1">
        <f t="array" ref="Y6602">SUM(_xlfn.XLOOKUP(_xlfn.TOROW(F6602:V6602,1),$AN$34:$AN$43,$AL$34:$AL$43,,0,1))</f>
        <v>42</v>
      </c>
      <c r="Z6602">
        <f t="shared" si="207"/>
        <v>6</v>
      </c>
      <c r="AA6602" t="str">
        <v>BB</v>
      </c>
      <c r="AG6602">
        <v>2050</v>
      </c>
      <c r="AH6602">
        <v>4</v>
      </c>
      <c r="AT6602">
        <v>6</v>
      </c>
    </row>
    <row r="6603" spans="2:46" ht="15" customHeight="1">
      <c r="B6603" s="48">
        <v>8373</v>
      </c>
      <c r="C6603" s="49">
        <v>45466</v>
      </c>
      <c r="D6603" s="50">
        <v>0.42144675925925928</v>
      </c>
      <c r="E6603" s="48" t="s">
        <v>133</v>
      </c>
      <c r="F6603" s="48" t="s">
        <v>133</v>
      </c>
      <c r="G6603" s="48"/>
      <c r="H6603" s="48"/>
      <c r="I6603" s="48"/>
      <c r="J6603" s="48"/>
      <c r="K6603" s="48"/>
      <c r="L6603" s="48"/>
      <c r="M6603" s="48"/>
      <c r="N6603" s="48"/>
      <c r="O6603" s="48"/>
      <c r="P6603" s="48"/>
      <c r="Q6603" s="48"/>
      <c r="R6603" s="48"/>
      <c r="S6603" s="48"/>
      <c r="T6603" s="48"/>
      <c r="U6603" s="48"/>
      <c r="V6603" s="48"/>
      <c r="W6603" s="51" t="s">
        <v>893</v>
      </c>
      <c r="X6603" t="str">
        <f t="shared" si="206"/>
        <v>SO</v>
      </c>
      <c r="Y6603" cm="1">
        <f t="array" ref="Y6603">SUM(_xlfn.XLOOKUP(_xlfn.TOROW(F6603:V6603,1),$AN$34:$AN$43,$AL$34:$AL$43,,0,1))</f>
        <v>2</v>
      </c>
      <c r="Z6603">
        <f t="shared" si="207"/>
        <v>1</v>
      </c>
      <c r="AA6603" t="str">
        <v>BE</v>
      </c>
      <c r="AG6603">
        <v>2054</v>
      </c>
      <c r="AH6603">
        <v>4</v>
      </c>
      <c r="AT6603">
        <v>1</v>
      </c>
    </row>
    <row r="6604" spans="2:46" ht="15" customHeight="1">
      <c r="B6604" s="48">
        <v>8374</v>
      </c>
      <c r="C6604" s="49">
        <v>45466</v>
      </c>
      <c r="D6604" s="50">
        <v>0.42363425925925924</v>
      </c>
      <c r="E6604" s="48" t="s">
        <v>13670</v>
      </c>
      <c r="F6604" s="48" t="s">
        <v>189</v>
      </c>
      <c r="G6604" s="48" t="s">
        <v>189</v>
      </c>
      <c r="H6604" s="48" t="s">
        <v>243</v>
      </c>
      <c r="I6604" s="48" t="s">
        <v>803</v>
      </c>
      <c r="J6604" s="48" t="s">
        <v>133</v>
      </c>
      <c r="K6604" s="48"/>
      <c r="L6604" s="48"/>
      <c r="M6604" s="48"/>
      <c r="N6604" s="48"/>
      <c r="O6604" s="48"/>
      <c r="P6604" s="48"/>
      <c r="Q6604" s="48"/>
      <c r="R6604" s="48"/>
      <c r="S6604" s="48"/>
      <c r="T6604" s="48"/>
      <c r="U6604" s="48"/>
      <c r="V6604" s="48"/>
      <c r="W6604" s="51" t="s">
        <v>6012</v>
      </c>
      <c r="X6604" t="str">
        <f t="shared" si="206"/>
        <v>JB;JB;CB;SS;SO</v>
      </c>
      <c r="Y6604" cm="1">
        <f t="array" ref="Y6604">SUM(_xlfn.XLOOKUP(_xlfn.TOROW(F6604:V6604,1),$AN$34:$AN$43,$AL$34:$AL$43,,0,1))</f>
        <v>15</v>
      </c>
      <c r="Z6604">
        <f t="shared" si="207"/>
        <v>5</v>
      </c>
      <c r="AA6604" t="str">
        <v>JB</v>
      </c>
      <c r="AG6604">
        <v>2060</v>
      </c>
      <c r="AH6604">
        <v>4</v>
      </c>
      <c r="AT6604">
        <v>5</v>
      </c>
    </row>
    <row r="6605" spans="2:46" ht="15" customHeight="1">
      <c r="B6605" s="48">
        <v>8375</v>
      </c>
      <c r="C6605" s="49">
        <v>45466</v>
      </c>
      <c r="D6605" s="50">
        <v>0.42539351851851853</v>
      </c>
      <c r="E6605" s="48" t="s">
        <v>13671</v>
      </c>
      <c r="F6605" s="48" t="s">
        <v>719</v>
      </c>
      <c r="G6605" s="48" t="s">
        <v>719</v>
      </c>
      <c r="H6605" s="48" t="s">
        <v>719</v>
      </c>
      <c r="I6605" s="48" t="s">
        <v>803</v>
      </c>
      <c r="J6605" s="48" t="s">
        <v>803</v>
      </c>
      <c r="K6605" s="48" t="s">
        <v>803</v>
      </c>
      <c r="L6605" s="48" t="s">
        <v>194</v>
      </c>
      <c r="M6605" s="48"/>
      <c r="N6605" s="48"/>
      <c r="O6605" s="48"/>
      <c r="P6605" s="48"/>
      <c r="Q6605" s="48"/>
      <c r="R6605" s="48"/>
      <c r="S6605" s="48"/>
      <c r="T6605" s="48"/>
      <c r="U6605" s="48"/>
      <c r="V6605" s="48"/>
      <c r="W6605" s="51" t="s">
        <v>6013</v>
      </c>
      <c r="X6605" t="str">
        <f t="shared" si="206"/>
        <v>BE;BE;BE;SS;SS;SS;DH</v>
      </c>
      <c r="Y6605" cm="1">
        <f t="array" ref="Y6605">SUM(_xlfn.XLOOKUP(_xlfn.TOROW(F6605:V6605,1),$AN$34:$AN$43,$AL$34:$AL$43,,0,1))</f>
        <v>33</v>
      </c>
      <c r="Z6605">
        <f t="shared" si="207"/>
        <v>7</v>
      </c>
      <c r="AA6605" t="str">
        <v>JB</v>
      </c>
      <c r="AG6605">
        <v>2061</v>
      </c>
      <c r="AH6605">
        <v>4</v>
      </c>
      <c r="AT6605">
        <v>7</v>
      </c>
    </row>
    <row r="6606" spans="2:46" ht="15" customHeight="1">
      <c r="B6606" s="48">
        <v>8376</v>
      </c>
      <c r="C6606" s="49">
        <v>45466</v>
      </c>
      <c r="D6606" s="50">
        <v>0.42583333333333334</v>
      </c>
      <c r="E6606" s="48" t="s">
        <v>13672</v>
      </c>
      <c r="F6606" s="48" t="s">
        <v>304</v>
      </c>
      <c r="G6606" s="48" t="s">
        <v>304</v>
      </c>
      <c r="H6606" s="48" t="s">
        <v>304</v>
      </c>
      <c r="I6606" s="48" t="s">
        <v>194</v>
      </c>
      <c r="J6606" s="48" t="s">
        <v>194</v>
      </c>
      <c r="K6606" s="48" t="s">
        <v>243</v>
      </c>
      <c r="L6606" s="48"/>
      <c r="M6606" s="48"/>
      <c r="N6606" s="48"/>
      <c r="O6606" s="48"/>
      <c r="P6606" s="48"/>
      <c r="Q6606" s="48"/>
      <c r="R6606" s="48"/>
      <c r="S6606" s="48"/>
      <c r="T6606" s="48"/>
      <c r="U6606" s="48"/>
      <c r="V6606" s="48"/>
      <c r="W6606" s="51" t="s">
        <v>6014</v>
      </c>
      <c r="X6606" t="str">
        <f t="shared" si="206"/>
        <v>HD;HD;HD;DH;DH;CB</v>
      </c>
      <c r="Y6606" cm="1">
        <f t="array" ref="Y6606">SUM(_xlfn.XLOOKUP(_xlfn.TOROW(F6606:V6606,1),$AN$34:$AN$43,$AL$34:$AL$43,,0,1))</f>
        <v>47</v>
      </c>
      <c r="Z6606">
        <f t="shared" si="207"/>
        <v>6</v>
      </c>
      <c r="AA6606" t="str">
        <v>FR</v>
      </c>
      <c r="AG6606">
        <v>2063</v>
      </c>
      <c r="AH6606">
        <v>4</v>
      </c>
      <c r="AT6606">
        <v>6</v>
      </c>
    </row>
    <row r="6607" spans="2:46" ht="15" customHeight="1">
      <c r="B6607" s="48">
        <v>8377</v>
      </c>
      <c r="C6607" s="49">
        <v>45466</v>
      </c>
      <c r="D6607" s="50">
        <v>0.42615740740740743</v>
      </c>
      <c r="E6607" s="48" t="s">
        <v>13673</v>
      </c>
      <c r="F6607" s="48" t="s">
        <v>194</v>
      </c>
      <c r="G6607" s="48" t="s">
        <v>243</v>
      </c>
      <c r="H6607" s="48" t="s">
        <v>243</v>
      </c>
      <c r="I6607" s="48" t="s">
        <v>189</v>
      </c>
      <c r="J6607" s="48" t="s">
        <v>189</v>
      </c>
      <c r="K6607" s="48" t="s">
        <v>133</v>
      </c>
      <c r="L6607" s="48" t="s">
        <v>194</v>
      </c>
      <c r="M6607" s="48"/>
      <c r="N6607" s="48"/>
      <c r="O6607" s="48"/>
      <c r="P6607" s="48"/>
      <c r="Q6607" s="48"/>
      <c r="R6607" s="48"/>
      <c r="S6607" s="48"/>
      <c r="T6607" s="48"/>
      <c r="U6607" s="48"/>
      <c r="V6607" s="48"/>
      <c r="W6607" s="51" t="s">
        <v>6015</v>
      </c>
      <c r="X6607" t="str">
        <f t="shared" si="206"/>
        <v>DH;CB;CB;JB;JB;SO;DH</v>
      </c>
      <c r="Y6607" cm="1">
        <f t="array" ref="Y6607">SUM(_xlfn.XLOOKUP(_xlfn.TOROW(F6607:V6607,1),$AN$34:$AN$43,$AL$34:$AL$43,,0,1))</f>
        <v>38</v>
      </c>
      <c r="Z6607">
        <f t="shared" si="207"/>
        <v>7</v>
      </c>
      <c r="AA6607" t="str">
        <v>FR</v>
      </c>
      <c r="AG6607">
        <v>2064</v>
      </c>
      <c r="AH6607">
        <v>4</v>
      </c>
      <c r="AT6607">
        <v>7</v>
      </c>
    </row>
    <row r="6608" spans="2:46" ht="15" customHeight="1">
      <c r="B6608" s="48">
        <v>8378</v>
      </c>
      <c r="C6608" s="49">
        <v>45466</v>
      </c>
      <c r="D6608" s="50">
        <v>0.4264236111111111</v>
      </c>
      <c r="E6608" s="48" t="s">
        <v>13674</v>
      </c>
      <c r="F6608" s="48" t="s">
        <v>133</v>
      </c>
      <c r="G6608" s="48" t="s">
        <v>243</v>
      </c>
      <c r="H6608" s="48" t="s">
        <v>243</v>
      </c>
      <c r="I6608" s="48" t="s">
        <v>280</v>
      </c>
      <c r="J6608" s="48" t="s">
        <v>194</v>
      </c>
      <c r="K6608" s="48" t="s">
        <v>194</v>
      </c>
      <c r="L6608" s="48"/>
      <c r="M6608" s="48"/>
      <c r="N6608" s="48"/>
      <c r="O6608" s="48"/>
      <c r="P6608" s="48"/>
      <c r="Q6608" s="48"/>
      <c r="R6608" s="48"/>
      <c r="S6608" s="48"/>
      <c r="T6608" s="48"/>
      <c r="U6608" s="48"/>
      <c r="V6608" s="48"/>
      <c r="W6608" s="51" t="s">
        <v>6016</v>
      </c>
      <c r="X6608" t="str">
        <f t="shared" si="206"/>
        <v>SO;CB;CB;WB;DH;DH</v>
      </c>
      <c r="Y6608" cm="1">
        <f t="array" ref="Y6608">SUM(_xlfn.XLOOKUP(_xlfn.TOROW(F6608:V6608,1),$AN$34:$AN$43,$AL$34:$AL$43,,0,1))</f>
        <v>47</v>
      </c>
      <c r="Z6608">
        <f t="shared" si="207"/>
        <v>6</v>
      </c>
      <c r="AA6608" t="str">
        <v>BB</v>
      </c>
      <c r="AG6608">
        <v>2066</v>
      </c>
      <c r="AH6608">
        <v>4</v>
      </c>
      <c r="AT6608">
        <v>6</v>
      </c>
    </row>
    <row r="6609" spans="2:46" ht="15" customHeight="1">
      <c r="B6609" s="48">
        <v>8379</v>
      </c>
      <c r="C6609" s="49">
        <v>45466</v>
      </c>
      <c r="D6609" s="50">
        <v>0.42645833333333333</v>
      </c>
      <c r="E6609" s="48" t="s">
        <v>13675</v>
      </c>
      <c r="F6609" s="48" t="s">
        <v>803</v>
      </c>
      <c r="G6609" s="48" t="s">
        <v>803</v>
      </c>
      <c r="H6609" s="48" t="s">
        <v>280</v>
      </c>
      <c r="I6609" s="48" t="s">
        <v>304</v>
      </c>
      <c r="J6609" s="48" t="s">
        <v>803</v>
      </c>
      <c r="K6609" s="48" t="s">
        <v>189</v>
      </c>
      <c r="L6609" s="48" t="s">
        <v>719</v>
      </c>
      <c r="M6609" s="48"/>
      <c r="N6609" s="48"/>
      <c r="O6609" s="48"/>
      <c r="P6609" s="48"/>
      <c r="Q6609" s="48"/>
      <c r="R6609" s="48"/>
      <c r="S6609" s="48"/>
      <c r="T6609" s="48"/>
      <c r="U6609" s="48"/>
      <c r="V6609" s="48"/>
      <c r="W6609" s="51" t="s">
        <v>6017</v>
      </c>
      <c r="X6609" t="str">
        <f t="shared" si="206"/>
        <v>SS;SS;WB;HD;SS;JB;BE</v>
      </c>
      <c r="Y6609" cm="1">
        <f t="array" ref="Y6609">SUM(_xlfn.XLOOKUP(_xlfn.TOROW(F6609:V6609,1),$AN$34:$AN$43,$AL$34:$AL$43,,0,1))</f>
        <v>33</v>
      </c>
      <c r="Z6609">
        <f t="shared" si="207"/>
        <v>7</v>
      </c>
      <c r="AA6609" t="str">
        <v>BB</v>
      </c>
      <c r="AG6609">
        <v>2067</v>
      </c>
      <c r="AH6609">
        <v>4</v>
      </c>
      <c r="AT6609">
        <v>7</v>
      </c>
    </row>
    <row r="6610" spans="2:46" ht="15" customHeight="1">
      <c r="B6610" s="48">
        <v>8380</v>
      </c>
      <c r="C6610" s="49">
        <v>45466</v>
      </c>
      <c r="D6610" s="50">
        <v>0.42650462962962965</v>
      </c>
      <c r="E6610" s="48" t="s">
        <v>13676</v>
      </c>
      <c r="F6610" s="48" t="s">
        <v>189</v>
      </c>
      <c r="G6610" s="48" t="s">
        <v>189</v>
      </c>
      <c r="H6610" s="48" t="s">
        <v>319</v>
      </c>
      <c r="I6610" s="48" t="s">
        <v>189</v>
      </c>
      <c r="J6610" s="48"/>
      <c r="K6610" s="48"/>
      <c r="L6610" s="48"/>
      <c r="M6610" s="48"/>
      <c r="N6610" s="48"/>
      <c r="O6610" s="48"/>
      <c r="P6610" s="48"/>
      <c r="Q6610" s="48"/>
      <c r="R6610" s="48"/>
      <c r="S6610" s="48"/>
      <c r="T6610" s="48"/>
      <c r="U6610" s="48"/>
      <c r="V6610" s="48"/>
      <c r="W6610" s="51" t="s">
        <v>6018</v>
      </c>
      <c r="X6610" t="str">
        <f t="shared" si="206"/>
        <v>JB;JB;FR;JB</v>
      </c>
      <c r="Y6610" cm="1">
        <f t="array" ref="Y6610">SUM(_xlfn.XLOOKUP(_xlfn.TOROW(F6610:V6610,1),$AN$34:$AN$43,$AL$34:$AL$43,,0,1))</f>
        <v>6</v>
      </c>
      <c r="Z6610">
        <f t="shared" si="207"/>
        <v>4</v>
      </c>
      <c r="AA6610" t="str">
        <v>SS</v>
      </c>
      <c r="AG6610">
        <v>2086</v>
      </c>
      <c r="AH6610">
        <v>4</v>
      </c>
      <c r="AT6610">
        <v>4</v>
      </c>
    </row>
    <row r="6611" spans="2:46" ht="15" customHeight="1">
      <c r="B6611" s="48">
        <v>8381</v>
      </c>
      <c r="C6611" s="49">
        <v>45466</v>
      </c>
      <c r="D6611" s="50">
        <v>0.42706018518518518</v>
      </c>
      <c r="E6611" s="48" t="s">
        <v>194</v>
      </c>
      <c r="F6611" s="48" t="s">
        <v>194</v>
      </c>
      <c r="G6611" s="48"/>
      <c r="H6611" s="48"/>
      <c r="I6611" s="48"/>
      <c r="J6611" s="48"/>
      <c r="K6611" s="48"/>
      <c r="L6611" s="48"/>
      <c r="M6611" s="48"/>
      <c r="N6611" s="48"/>
      <c r="O6611" s="48"/>
      <c r="P6611" s="48"/>
      <c r="Q6611" s="48"/>
      <c r="R6611" s="48"/>
      <c r="S6611" s="48"/>
      <c r="T6611" s="48"/>
      <c r="U6611" s="48"/>
      <c r="V6611" s="48"/>
      <c r="W6611" s="51" t="s">
        <v>640</v>
      </c>
      <c r="X6611" t="str">
        <f t="shared" si="206"/>
        <v>DH</v>
      </c>
      <c r="Y6611" cm="1">
        <f t="array" ref="Y6611">SUM(_xlfn.XLOOKUP(_xlfn.TOROW(F6611:V6611,1),$AN$34:$AN$43,$AL$34:$AL$43,,0,1))</f>
        <v>9</v>
      </c>
      <c r="Z6611">
        <f t="shared" si="207"/>
        <v>1</v>
      </c>
      <c r="AA6611" t="str">
        <v>FR</v>
      </c>
      <c r="AG6611">
        <v>2090</v>
      </c>
      <c r="AH6611">
        <v>4</v>
      </c>
      <c r="AT6611">
        <v>1</v>
      </c>
    </row>
    <row r="6612" spans="2:46" ht="15" customHeight="1">
      <c r="B6612" s="48">
        <v>8382</v>
      </c>
      <c r="C6612" s="49">
        <v>45466</v>
      </c>
      <c r="D6612" s="50">
        <v>0.42918981481481483</v>
      </c>
      <c r="E6612" s="48" t="s">
        <v>13677</v>
      </c>
      <c r="F6612" s="48" t="s">
        <v>719</v>
      </c>
      <c r="G6612" s="48" t="s">
        <v>719</v>
      </c>
      <c r="H6612" s="48" t="s">
        <v>719</v>
      </c>
      <c r="I6612" s="48" t="s">
        <v>319</v>
      </c>
      <c r="J6612" s="48" t="s">
        <v>133</v>
      </c>
      <c r="K6612" s="48" t="s">
        <v>280</v>
      </c>
      <c r="L6612" s="48" t="s">
        <v>319</v>
      </c>
      <c r="M6612" s="48" t="s">
        <v>51</v>
      </c>
      <c r="N6612" s="48" t="s">
        <v>51</v>
      </c>
      <c r="O6612" s="48"/>
      <c r="P6612" s="48"/>
      <c r="Q6612" s="48"/>
      <c r="R6612" s="48"/>
      <c r="S6612" s="48"/>
      <c r="T6612" s="48"/>
      <c r="U6612" s="48"/>
      <c r="V6612" s="48"/>
      <c r="W6612" s="51" t="s">
        <v>6019</v>
      </c>
      <c r="X6612" t="str">
        <f t="shared" si="206"/>
        <v>BE;BE;BE;FR;SO;WB;FR;BB;BB</v>
      </c>
      <c r="Y6612" cm="1">
        <f t="array" ref="Y6612">SUM(_xlfn.XLOOKUP(_xlfn.TOROW(F6612:V6612,1),$AN$34:$AN$43,$AL$34:$AL$43,,0,1))</f>
        <v>54</v>
      </c>
      <c r="Z6612">
        <f t="shared" si="207"/>
        <v>9</v>
      </c>
      <c r="AA6612" t="str">
        <v>SO</v>
      </c>
      <c r="AG6612">
        <v>2094</v>
      </c>
      <c r="AH6612">
        <v>4</v>
      </c>
      <c r="AT6612">
        <v>9</v>
      </c>
    </row>
    <row r="6613" spans="2:46" ht="15" customHeight="1">
      <c r="B6613" s="48">
        <v>8383</v>
      </c>
      <c r="C6613" s="49">
        <v>45466</v>
      </c>
      <c r="D6613" s="50">
        <v>0.42944444444444446</v>
      </c>
      <c r="E6613" s="48" t="s">
        <v>13678</v>
      </c>
      <c r="F6613" s="48" t="s">
        <v>304</v>
      </c>
      <c r="G6613" s="48" t="s">
        <v>803</v>
      </c>
      <c r="H6613" s="48" t="s">
        <v>51</v>
      </c>
      <c r="I6613" s="48" t="s">
        <v>719</v>
      </c>
      <c r="J6613" s="48" t="s">
        <v>243</v>
      </c>
      <c r="K6613" s="48" t="s">
        <v>304</v>
      </c>
      <c r="L6613" s="48" t="s">
        <v>194</v>
      </c>
      <c r="M6613" s="48" t="s">
        <v>194</v>
      </c>
      <c r="N6613" s="48" t="s">
        <v>51</v>
      </c>
      <c r="O6613" s="48" t="s">
        <v>280</v>
      </c>
      <c r="P6613" s="48"/>
      <c r="Q6613" s="48"/>
      <c r="R6613" s="48"/>
      <c r="S6613" s="48"/>
      <c r="T6613" s="48"/>
      <c r="U6613" s="48"/>
      <c r="V6613" s="48"/>
      <c r="W6613" s="51" t="s">
        <v>6020</v>
      </c>
      <c r="X6613" t="str">
        <f t="shared" si="206"/>
        <v>HD;SS;BB;BE;CB;HD;DH;DH;BB;WB</v>
      </c>
      <c r="Y6613" cm="1">
        <f t="array" ref="Y6613">SUM(_xlfn.XLOOKUP(_xlfn.TOROW(F6613:V6613,1),$AN$34:$AN$43,$AL$34:$AL$43,,0,1))</f>
        <v>79</v>
      </c>
      <c r="Z6613">
        <f t="shared" si="207"/>
        <v>10</v>
      </c>
      <c r="AA6613" t="str">
        <v>CB</v>
      </c>
      <c r="AG6613">
        <v>2098</v>
      </c>
      <c r="AH6613">
        <v>4</v>
      </c>
      <c r="AT6613">
        <v>10</v>
      </c>
    </row>
    <row r="6614" spans="2:46" ht="15" customHeight="1">
      <c r="B6614" s="48">
        <v>8384</v>
      </c>
      <c r="C6614" s="49">
        <v>45466</v>
      </c>
      <c r="D6614" s="50">
        <v>0.43009259259259258</v>
      </c>
      <c r="E6614" s="48" t="s">
        <v>13679</v>
      </c>
      <c r="F6614" s="48" t="s">
        <v>194</v>
      </c>
      <c r="G6614" s="48" t="s">
        <v>194</v>
      </c>
      <c r="H6614" s="48" t="s">
        <v>280</v>
      </c>
      <c r="I6614" s="48" t="s">
        <v>194</v>
      </c>
      <c r="J6614" s="48" t="s">
        <v>280</v>
      </c>
      <c r="K6614" s="48"/>
      <c r="L6614" s="48"/>
      <c r="M6614" s="48"/>
      <c r="N6614" s="48"/>
      <c r="O6614" s="48"/>
      <c r="P6614" s="48"/>
      <c r="Q6614" s="48"/>
      <c r="R6614" s="48"/>
      <c r="S6614" s="48"/>
      <c r="T6614" s="48"/>
      <c r="U6614" s="48"/>
      <c r="V6614" s="48"/>
      <c r="W6614" s="51" t="s">
        <v>6021</v>
      </c>
      <c r="X6614" t="str">
        <f t="shared" si="206"/>
        <v>DH;DH;WB;DH;WB</v>
      </c>
      <c r="Y6614" cm="1">
        <f t="array" ref="Y6614">SUM(_xlfn.XLOOKUP(_xlfn.TOROW(F6614:V6614,1),$AN$34:$AN$43,$AL$34:$AL$43,,0,1))</f>
        <v>49</v>
      </c>
      <c r="Z6614">
        <f t="shared" si="207"/>
        <v>5</v>
      </c>
      <c r="AA6614" t="str">
        <v>CB</v>
      </c>
      <c r="AG6614">
        <v>2104</v>
      </c>
      <c r="AH6614">
        <v>4</v>
      </c>
      <c r="AT6614">
        <v>5</v>
      </c>
    </row>
    <row r="6615" spans="2:46" ht="15" customHeight="1">
      <c r="B6615" s="48">
        <v>8385</v>
      </c>
      <c r="C6615" s="49">
        <v>45466</v>
      </c>
      <c r="D6615" s="50">
        <v>0.43363425925925925</v>
      </c>
      <c r="E6615" s="48" t="s">
        <v>13680</v>
      </c>
      <c r="F6615" s="48" t="s">
        <v>319</v>
      </c>
      <c r="G6615" s="48" t="s">
        <v>189</v>
      </c>
      <c r="H6615" s="48" t="s">
        <v>189</v>
      </c>
      <c r="I6615" s="48" t="s">
        <v>51</v>
      </c>
      <c r="J6615" s="48" t="s">
        <v>189</v>
      </c>
      <c r="K6615" s="48" t="s">
        <v>189</v>
      </c>
      <c r="L6615" s="48"/>
      <c r="M6615" s="48"/>
      <c r="N6615" s="48"/>
      <c r="O6615" s="48"/>
      <c r="P6615" s="48"/>
      <c r="Q6615" s="48"/>
      <c r="R6615" s="48"/>
      <c r="S6615" s="48"/>
      <c r="T6615" s="48"/>
      <c r="U6615" s="48"/>
      <c r="V6615" s="48"/>
      <c r="W6615" s="51" t="s">
        <v>6022</v>
      </c>
      <c r="X6615" t="str">
        <f t="shared" si="206"/>
        <v>FR;JB;JB;BB;JB;JB</v>
      </c>
      <c r="Y6615" cm="1">
        <f t="array" ref="Y6615">SUM(_xlfn.XLOOKUP(_xlfn.TOROW(F6615:V6615,1),$AN$34:$AN$43,$AL$34:$AL$43,,0,1))</f>
        <v>17</v>
      </c>
      <c r="Z6615">
        <f t="shared" si="207"/>
        <v>6</v>
      </c>
      <c r="AA6615" t="str">
        <v>HD</v>
      </c>
      <c r="AG6615">
        <v>2118</v>
      </c>
      <c r="AH6615">
        <v>4</v>
      </c>
      <c r="AT6615">
        <v>6</v>
      </c>
    </row>
    <row r="6616" spans="2:46" ht="15" customHeight="1">
      <c r="B6616" s="48">
        <v>8386</v>
      </c>
      <c r="C6616" s="49">
        <v>45466</v>
      </c>
      <c r="D6616" s="50">
        <v>0.43516203703703704</v>
      </c>
      <c r="E6616" s="48" t="s">
        <v>13681</v>
      </c>
      <c r="F6616" s="48" t="s">
        <v>319</v>
      </c>
      <c r="G6616" s="48" t="s">
        <v>243</v>
      </c>
      <c r="H6616" s="48" t="s">
        <v>51</v>
      </c>
      <c r="I6616" s="48" t="s">
        <v>243</v>
      </c>
      <c r="J6616" s="48" t="s">
        <v>194</v>
      </c>
      <c r="K6616" s="48" t="s">
        <v>194</v>
      </c>
      <c r="L6616" s="48" t="s">
        <v>133</v>
      </c>
      <c r="M6616" s="48"/>
      <c r="N6616" s="48"/>
      <c r="O6616" s="48"/>
      <c r="P6616" s="48"/>
      <c r="Q6616" s="48"/>
      <c r="R6616" s="48"/>
      <c r="S6616" s="48"/>
      <c r="T6616" s="48"/>
      <c r="U6616" s="48"/>
      <c r="V6616" s="48"/>
      <c r="W6616" s="51" t="s">
        <v>6023</v>
      </c>
      <c r="X6616" t="str">
        <f t="shared" si="206"/>
        <v>FR;CB;BB;CB;DH;DH;SO</v>
      </c>
      <c r="Y6616" cm="1">
        <f t="array" ref="Y6616">SUM(_xlfn.XLOOKUP(_xlfn.TOROW(F6616:V6616,1),$AN$34:$AN$43,$AL$34:$AL$43,,0,1))</f>
        <v>49</v>
      </c>
      <c r="Z6616">
        <f t="shared" si="207"/>
        <v>7</v>
      </c>
      <c r="AA6616" t="str">
        <v>BB</v>
      </c>
      <c r="AG6616">
        <v>2119</v>
      </c>
      <c r="AH6616">
        <v>4</v>
      </c>
      <c r="AT6616">
        <v>7</v>
      </c>
    </row>
    <row r="6617" spans="2:46" ht="15" customHeight="1">
      <c r="B6617" s="48">
        <v>8387</v>
      </c>
      <c r="C6617" s="49">
        <v>45466</v>
      </c>
      <c r="D6617" s="50">
        <v>0.43939814814814815</v>
      </c>
      <c r="E6617" s="48" t="s">
        <v>13682</v>
      </c>
      <c r="F6617" s="48" t="s">
        <v>803</v>
      </c>
      <c r="G6617" s="48" t="s">
        <v>803</v>
      </c>
      <c r="H6617" s="48" t="s">
        <v>319</v>
      </c>
      <c r="I6617" s="48" t="s">
        <v>319</v>
      </c>
      <c r="J6617" s="48" t="s">
        <v>243</v>
      </c>
      <c r="K6617" s="48" t="s">
        <v>51</v>
      </c>
      <c r="L6617" s="48"/>
      <c r="M6617" s="48"/>
      <c r="N6617" s="48"/>
      <c r="O6617" s="48"/>
      <c r="P6617" s="48"/>
      <c r="Q6617" s="48"/>
      <c r="R6617" s="48"/>
      <c r="S6617" s="48"/>
      <c r="T6617" s="48"/>
      <c r="U6617" s="48"/>
      <c r="V6617" s="48"/>
      <c r="W6617" s="51" t="s">
        <v>6024</v>
      </c>
      <c r="X6617" t="str">
        <f t="shared" si="206"/>
        <v>SS;SS;FR;FR;CB;BB</v>
      </c>
      <c r="Y6617" cm="1">
        <f t="array" ref="Y6617">SUM(_xlfn.XLOOKUP(_xlfn.TOROW(F6617:V6617,1),$AN$34:$AN$43,$AL$34:$AL$43,,0,1))</f>
        <v>30</v>
      </c>
      <c r="Z6617">
        <f t="shared" si="207"/>
        <v>6</v>
      </c>
      <c r="AA6617" t="str">
        <v>SS</v>
      </c>
      <c r="AG6617">
        <v>2120</v>
      </c>
      <c r="AH6617">
        <v>4</v>
      </c>
      <c r="AT6617">
        <v>6</v>
      </c>
    </row>
    <row r="6618" spans="2:46" ht="15" customHeight="1">
      <c r="B6618" s="48">
        <v>8388</v>
      </c>
      <c r="C6618" s="49">
        <v>45466</v>
      </c>
      <c r="D6618" s="50">
        <v>0.44112268518518516</v>
      </c>
      <c r="E6618" s="48" t="s">
        <v>11406</v>
      </c>
      <c r="F6618" s="48" t="s">
        <v>133</v>
      </c>
      <c r="G6618" s="48" t="s">
        <v>133</v>
      </c>
      <c r="H6618" s="48" t="s">
        <v>133</v>
      </c>
      <c r="I6618" s="48" t="s">
        <v>304</v>
      </c>
      <c r="J6618" s="48" t="s">
        <v>304</v>
      </c>
      <c r="K6618" s="48"/>
      <c r="L6618" s="48"/>
      <c r="M6618" s="48"/>
      <c r="N6618" s="48"/>
      <c r="O6618" s="48"/>
      <c r="P6618" s="48"/>
      <c r="Q6618" s="48"/>
      <c r="R6618" s="48"/>
      <c r="S6618" s="48"/>
      <c r="T6618" s="48"/>
      <c r="U6618" s="48"/>
      <c r="V6618" s="48"/>
      <c r="W6618" s="51" t="s">
        <v>6025</v>
      </c>
      <c r="X6618" t="str">
        <f t="shared" si="206"/>
        <v>SO;SO;SO;HD;HD</v>
      </c>
      <c r="Y6618" cm="1">
        <f t="array" ref="Y6618">SUM(_xlfn.XLOOKUP(_xlfn.TOROW(F6618:V6618,1),$AN$34:$AN$43,$AL$34:$AL$43,,0,1))</f>
        <v>20</v>
      </c>
      <c r="Z6618">
        <f t="shared" si="207"/>
        <v>5</v>
      </c>
      <c r="AA6618" t="str">
        <v>SS</v>
      </c>
      <c r="AG6618">
        <v>2134</v>
      </c>
      <c r="AH6618">
        <v>4</v>
      </c>
      <c r="AT6618">
        <v>5</v>
      </c>
    </row>
    <row r="6619" spans="2:46" ht="15" customHeight="1">
      <c r="B6619" s="48">
        <v>8389</v>
      </c>
      <c r="C6619" s="49">
        <v>45466</v>
      </c>
      <c r="D6619" s="50">
        <v>0.44146990740740738</v>
      </c>
      <c r="E6619" s="48" t="s">
        <v>13683</v>
      </c>
      <c r="F6619" s="48" t="s">
        <v>189</v>
      </c>
      <c r="G6619" s="48" t="s">
        <v>51</v>
      </c>
      <c r="H6619" s="48" t="s">
        <v>51</v>
      </c>
      <c r="I6619" s="48" t="s">
        <v>51</v>
      </c>
      <c r="J6619" s="48" t="s">
        <v>243</v>
      </c>
      <c r="K6619" s="48"/>
      <c r="L6619" s="48"/>
      <c r="M6619" s="48"/>
      <c r="N6619" s="48"/>
      <c r="O6619" s="48"/>
      <c r="P6619" s="48"/>
      <c r="Q6619" s="48"/>
      <c r="R6619" s="48"/>
      <c r="S6619" s="48"/>
      <c r="T6619" s="48"/>
      <c r="U6619" s="48"/>
      <c r="V6619" s="48"/>
      <c r="W6619" s="51" t="s">
        <v>6026</v>
      </c>
      <c r="X6619" t="str">
        <f t="shared" si="206"/>
        <v>JB;BB;BB;BB;CB</v>
      </c>
      <c r="Y6619" cm="1">
        <f t="array" ref="Y6619">SUM(_xlfn.XLOOKUP(_xlfn.TOROW(F6619:V6619,1),$AN$34:$AN$43,$AL$34:$AL$43,,0,1))</f>
        <v>39</v>
      </c>
      <c r="Z6619">
        <f t="shared" si="207"/>
        <v>5</v>
      </c>
      <c r="AA6619" t="str">
        <v>HD</v>
      </c>
      <c r="AG6619">
        <v>2136</v>
      </c>
      <c r="AH6619">
        <v>4</v>
      </c>
      <c r="AT6619">
        <v>5</v>
      </c>
    </row>
    <row r="6620" spans="2:46" ht="15" customHeight="1">
      <c r="B6620" s="48">
        <v>8390</v>
      </c>
      <c r="C6620" s="49">
        <v>45466</v>
      </c>
      <c r="D6620" s="50">
        <v>0.44178240740740743</v>
      </c>
      <c r="E6620" s="48" t="s">
        <v>13684</v>
      </c>
      <c r="F6620" s="48" t="s">
        <v>319</v>
      </c>
      <c r="G6620" s="48" t="s">
        <v>280</v>
      </c>
      <c r="H6620" s="48" t="s">
        <v>243</v>
      </c>
      <c r="I6620" s="48" t="s">
        <v>280</v>
      </c>
      <c r="J6620" s="48" t="s">
        <v>280</v>
      </c>
      <c r="K6620" s="48" t="s">
        <v>280</v>
      </c>
      <c r="L6620" s="48" t="s">
        <v>319</v>
      </c>
      <c r="M6620" s="48" t="s">
        <v>189</v>
      </c>
      <c r="N6620" s="48" t="s">
        <v>803</v>
      </c>
      <c r="O6620" s="48" t="s">
        <v>133</v>
      </c>
      <c r="P6620" s="48" t="s">
        <v>280</v>
      </c>
      <c r="Q6620" s="48" t="s">
        <v>280</v>
      </c>
      <c r="R6620" s="48" t="s">
        <v>280</v>
      </c>
      <c r="S6620" s="48" t="s">
        <v>189</v>
      </c>
      <c r="T6620" s="48"/>
      <c r="U6620" s="48"/>
      <c r="V6620" s="48"/>
      <c r="W6620" s="51" t="s">
        <v>6027</v>
      </c>
      <c r="X6620" t="str">
        <f t="shared" si="206"/>
        <v>FR;WB;CB;WB;WB;WB;FR;JB;SS;SO;WB;WB;WB;JB</v>
      </c>
      <c r="Y6620" cm="1">
        <f t="array" ref="Y6620">SUM(_xlfn.XLOOKUP(_xlfn.TOROW(F6620:V6620,1),$AN$34:$AN$43,$AL$34:$AL$43,,0,1))</f>
        <v>98</v>
      </c>
      <c r="Z6620">
        <f t="shared" si="207"/>
        <v>14</v>
      </c>
      <c r="AA6620" t="str">
        <v>HD</v>
      </c>
      <c r="AG6620">
        <v>2138</v>
      </c>
      <c r="AH6620">
        <v>4</v>
      </c>
      <c r="AT6620">
        <v>14</v>
      </c>
    </row>
    <row r="6621" spans="2:46" ht="15" customHeight="1">
      <c r="B6621" s="48">
        <v>8391</v>
      </c>
      <c r="C6621" s="49">
        <v>45466</v>
      </c>
      <c r="D6621" s="50">
        <v>0.44293981481481481</v>
      </c>
      <c r="E6621" s="48" t="s">
        <v>13685</v>
      </c>
      <c r="F6621" s="48" t="s">
        <v>803</v>
      </c>
      <c r="G6621" s="48" t="s">
        <v>243</v>
      </c>
      <c r="H6621" s="48" t="s">
        <v>51</v>
      </c>
      <c r="I6621" s="48" t="s">
        <v>51</v>
      </c>
      <c r="J6621" s="48" t="s">
        <v>133</v>
      </c>
      <c r="K6621" s="48" t="s">
        <v>133</v>
      </c>
      <c r="L6621" s="48"/>
      <c r="M6621" s="48"/>
      <c r="N6621" s="48"/>
      <c r="O6621" s="48"/>
      <c r="P6621" s="48"/>
      <c r="Q6621" s="48"/>
      <c r="R6621" s="48"/>
      <c r="S6621" s="48"/>
      <c r="T6621" s="48"/>
      <c r="U6621" s="48"/>
      <c r="V6621" s="48"/>
      <c r="W6621" s="51" t="s">
        <v>6028</v>
      </c>
      <c r="X6621" t="str">
        <f t="shared" si="206"/>
        <v>SS;CB;BB;BB;SO;SO</v>
      </c>
      <c r="Y6621" cm="1">
        <f t="array" ref="Y6621">SUM(_xlfn.XLOOKUP(_xlfn.TOROW(F6621:V6621,1),$AN$34:$AN$43,$AL$34:$AL$43,,0,1))</f>
        <v>35</v>
      </c>
      <c r="Z6621">
        <f t="shared" si="207"/>
        <v>6</v>
      </c>
      <c r="AA6621" t="str">
        <v>HD</v>
      </c>
      <c r="AG6621">
        <v>2144</v>
      </c>
      <c r="AH6621">
        <v>4</v>
      </c>
      <c r="AT6621">
        <v>6</v>
      </c>
    </row>
    <row r="6622" spans="2:46" ht="15" customHeight="1">
      <c r="B6622" s="48">
        <v>8392</v>
      </c>
      <c r="C6622" s="49">
        <v>45466</v>
      </c>
      <c r="D6622" s="50">
        <v>0.4430324074074074</v>
      </c>
      <c r="E6622" s="48" t="s">
        <v>13686</v>
      </c>
      <c r="F6622" s="48" t="s">
        <v>243</v>
      </c>
      <c r="G6622" s="48" t="s">
        <v>243</v>
      </c>
      <c r="H6622" s="48" t="s">
        <v>319</v>
      </c>
      <c r="I6622" s="48" t="s">
        <v>194</v>
      </c>
      <c r="J6622" s="48"/>
      <c r="K6622" s="48"/>
      <c r="L6622" s="48"/>
      <c r="M6622" s="48"/>
      <c r="N6622" s="48"/>
      <c r="O6622" s="48"/>
      <c r="P6622" s="48"/>
      <c r="Q6622" s="48"/>
      <c r="R6622" s="48"/>
      <c r="S6622" s="48"/>
      <c r="T6622" s="48"/>
      <c r="U6622" s="48"/>
      <c r="V6622" s="48"/>
      <c r="W6622" s="51" t="s">
        <v>6029</v>
      </c>
      <c r="X6622" t="str">
        <f t="shared" si="206"/>
        <v>CB;CB;FR;DH</v>
      </c>
      <c r="Y6622" cm="1">
        <f t="array" ref="Y6622">SUM(_xlfn.XLOOKUP(_xlfn.TOROW(F6622:V6622,1),$AN$34:$AN$43,$AL$34:$AL$43,,0,1))</f>
        <v>28</v>
      </c>
      <c r="Z6622">
        <f t="shared" si="207"/>
        <v>4</v>
      </c>
      <c r="AA6622" t="str">
        <v>HD</v>
      </c>
      <c r="AG6622">
        <v>2168</v>
      </c>
      <c r="AH6622">
        <v>4</v>
      </c>
      <c r="AT6622">
        <v>4</v>
      </c>
    </row>
    <row r="6623" spans="2:46" ht="15" customHeight="1">
      <c r="B6623" s="48">
        <v>8393</v>
      </c>
      <c r="C6623" s="49">
        <v>45466</v>
      </c>
      <c r="D6623" s="50">
        <v>0.44547453703703704</v>
      </c>
      <c r="E6623" s="48" t="s">
        <v>13687</v>
      </c>
      <c r="F6623" s="48" t="s">
        <v>280</v>
      </c>
      <c r="G6623" s="48" t="s">
        <v>280</v>
      </c>
      <c r="H6623" s="48" t="s">
        <v>280</v>
      </c>
      <c r="I6623" s="48" t="s">
        <v>280</v>
      </c>
      <c r="J6623" s="48" t="s">
        <v>51</v>
      </c>
      <c r="K6623" s="48"/>
      <c r="L6623" s="48"/>
      <c r="M6623" s="48"/>
      <c r="N6623" s="48"/>
      <c r="O6623" s="48"/>
      <c r="P6623" s="48"/>
      <c r="Q6623" s="48"/>
      <c r="R6623" s="48"/>
      <c r="S6623" s="48"/>
      <c r="T6623" s="48"/>
      <c r="U6623" s="48"/>
      <c r="V6623" s="48"/>
      <c r="W6623" s="51" t="s">
        <v>6030</v>
      </c>
      <c r="X6623" t="str">
        <f t="shared" si="206"/>
        <v>WB;WB;WB;WB;BB</v>
      </c>
      <c r="Y6623" cm="1">
        <f t="array" ref="Y6623">SUM(_xlfn.XLOOKUP(_xlfn.TOROW(F6623:V6623,1),$AN$34:$AN$43,$AL$34:$AL$43,,0,1))</f>
        <v>54</v>
      </c>
      <c r="Z6623">
        <f t="shared" si="207"/>
        <v>5</v>
      </c>
      <c r="AA6623" t="str">
        <v>CB</v>
      </c>
      <c r="AG6623">
        <v>2169</v>
      </c>
      <c r="AH6623">
        <v>4</v>
      </c>
      <c r="AT6623">
        <v>5</v>
      </c>
    </row>
    <row r="6624" spans="2:46" ht="15" customHeight="1">
      <c r="B6624" s="48">
        <v>8394</v>
      </c>
      <c r="C6624" s="49">
        <v>45466</v>
      </c>
      <c r="D6624" s="50">
        <v>0.44635416666666666</v>
      </c>
      <c r="E6624" s="48" t="s">
        <v>13688</v>
      </c>
      <c r="F6624" s="48" t="s">
        <v>133</v>
      </c>
      <c r="G6624" s="48" t="s">
        <v>280</v>
      </c>
      <c r="H6624" s="48" t="s">
        <v>243</v>
      </c>
      <c r="I6624" s="48" t="s">
        <v>243</v>
      </c>
      <c r="J6624" s="48" t="s">
        <v>280</v>
      </c>
      <c r="K6624" s="48"/>
      <c r="L6624" s="48"/>
      <c r="M6624" s="48"/>
      <c r="N6624" s="48"/>
      <c r="O6624" s="48"/>
      <c r="P6624" s="48"/>
      <c r="Q6624" s="48"/>
      <c r="R6624" s="48"/>
      <c r="S6624" s="48"/>
      <c r="T6624" s="48"/>
      <c r="U6624" s="48"/>
      <c r="V6624" s="48"/>
      <c r="W6624" s="51" t="s">
        <v>6031</v>
      </c>
      <c r="X6624" t="str">
        <f t="shared" si="206"/>
        <v>SO;WB;CB;CB;WB</v>
      </c>
      <c r="Y6624" cm="1">
        <f t="array" ref="Y6624">SUM(_xlfn.XLOOKUP(_xlfn.TOROW(F6624:V6624,1),$AN$34:$AN$43,$AL$34:$AL$43,,0,1))</f>
        <v>40</v>
      </c>
      <c r="Z6624">
        <f t="shared" si="207"/>
        <v>5</v>
      </c>
      <c r="AA6624" t="str">
        <v>CB</v>
      </c>
      <c r="AG6624">
        <v>2171</v>
      </c>
      <c r="AH6624">
        <v>4</v>
      </c>
      <c r="AT6624">
        <v>5</v>
      </c>
    </row>
    <row r="6625" spans="2:46" ht="15" customHeight="1">
      <c r="B6625" s="48">
        <v>8395</v>
      </c>
      <c r="C6625" s="49">
        <v>45466</v>
      </c>
      <c r="D6625" s="50">
        <v>0.44751157407407405</v>
      </c>
      <c r="E6625" s="48" t="s">
        <v>13689</v>
      </c>
      <c r="F6625" s="48" t="s">
        <v>51</v>
      </c>
      <c r="G6625" s="48" t="s">
        <v>280</v>
      </c>
      <c r="H6625" s="48" t="s">
        <v>133</v>
      </c>
      <c r="I6625" s="48" t="s">
        <v>133</v>
      </c>
      <c r="J6625" s="48"/>
      <c r="K6625" s="48"/>
      <c r="L6625" s="48"/>
      <c r="M6625" s="48"/>
      <c r="N6625" s="48"/>
      <c r="O6625" s="48"/>
      <c r="P6625" s="48"/>
      <c r="Q6625" s="48"/>
      <c r="R6625" s="48"/>
      <c r="S6625" s="48"/>
      <c r="T6625" s="48"/>
      <c r="U6625" s="48"/>
      <c r="V6625" s="48"/>
      <c r="W6625" s="51" t="s">
        <v>6032</v>
      </c>
      <c r="X6625" t="str">
        <f t="shared" si="206"/>
        <v>BB;WB;SO;SO</v>
      </c>
      <c r="Y6625" cm="1">
        <f t="array" ref="Y6625">SUM(_xlfn.XLOOKUP(_xlfn.TOROW(F6625:V6625,1),$AN$34:$AN$43,$AL$34:$AL$43,,0,1))</f>
        <v>25</v>
      </c>
      <c r="Z6625">
        <f t="shared" si="207"/>
        <v>4</v>
      </c>
      <c r="AA6625" t="str">
        <v>CB</v>
      </c>
      <c r="AG6625">
        <v>2177</v>
      </c>
      <c r="AH6625">
        <v>4</v>
      </c>
      <c r="AT6625">
        <v>4</v>
      </c>
    </row>
    <row r="6626" spans="2:46" ht="15" customHeight="1">
      <c r="B6626" s="48">
        <v>8396</v>
      </c>
      <c r="C6626" s="49">
        <v>45466</v>
      </c>
      <c r="D6626" s="50">
        <v>0.44907407407407407</v>
      </c>
      <c r="E6626" s="48" t="s">
        <v>13690</v>
      </c>
      <c r="F6626" s="48" t="s">
        <v>803</v>
      </c>
      <c r="G6626" s="48" t="s">
        <v>243</v>
      </c>
      <c r="H6626" s="48" t="s">
        <v>803</v>
      </c>
      <c r="I6626" s="48" t="s">
        <v>304</v>
      </c>
      <c r="J6626" s="48" t="s">
        <v>133</v>
      </c>
      <c r="K6626" s="48" t="s">
        <v>304</v>
      </c>
      <c r="L6626" s="48" t="s">
        <v>133</v>
      </c>
      <c r="M6626" s="48" t="s">
        <v>280</v>
      </c>
      <c r="N6626" s="48" t="s">
        <v>319</v>
      </c>
      <c r="O6626" s="48" t="s">
        <v>133</v>
      </c>
      <c r="P6626" s="48" t="s">
        <v>133</v>
      </c>
      <c r="Q6626" s="48"/>
      <c r="R6626" s="48"/>
      <c r="S6626" s="48"/>
      <c r="T6626" s="48"/>
      <c r="U6626" s="48"/>
      <c r="V6626" s="48"/>
      <c r="W6626" s="51" t="s">
        <v>6033</v>
      </c>
      <c r="X6626" t="str">
        <f t="shared" si="206"/>
        <v>SS;CB;SS;HD;SO;HD;SO;WB;FR;SO;SO</v>
      </c>
      <c r="Y6626" cm="1">
        <f t="array" ref="Y6626">SUM(_xlfn.XLOOKUP(_xlfn.TOROW(F6626:V6626,1),$AN$34:$AN$43,$AL$34:$AL$43,,0,1))</f>
        <v>50</v>
      </c>
      <c r="Z6626">
        <f t="shared" si="207"/>
        <v>11</v>
      </c>
      <c r="AA6626" t="str">
        <v>BB</v>
      </c>
      <c r="AG6626">
        <v>2186</v>
      </c>
      <c r="AH6626">
        <v>4</v>
      </c>
      <c r="AT6626">
        <v>11</v>
      </c>
    </row>
    <row r="6627" spans="2:46" ht="15" customHeight="1">
      <c r="B6627" s="48">
        <v>8397</v>
      </c>
      <c r="C6627" s="49">
        <v>45466</v>
      </c>
      <c r="D6627" s="50">
        <v>0.45067129629629632</v>
      </c>
      <c r="E6627" s="48" t="s">
        <v>13691</v>
      </c>
      <c r="F6627" s="48" t="s">
        <v>133</v>
      </c>
      <c r="G6627" s="48" t="s">
        <v>719</v>
      </c>
      <c r="H6627" s="48" t="s">
        <v>304</v>
      </c>
      <c r="I6627" s="48" t="s">
        <v>194</v>
      </c>
      <c r="J6627" s="48" t="s">
        <v>319</v>
      </c>
      <c r="K6627" s="48" t="s">
        <v>319</v>
      </c>
      <c r="L6627" s="48" t="s">
        <v>243</v>
      </c>
      <c r="M6627" s="48" t="s">
        <v>319</v>
      </c>
      <c r="N6627" s="48"/>
      <c r="O6627" s="48"/>
      <c r="P6627" s="48"/>
      <c r="Q6627" s="48"/>
      <c r="R6627" s="48"/>
      <c r="S6627" s="48"/>
      <c r="T6627" s="48"/>
      <c r="U6627" s="48"/>
      <c r="V6627" s="48"/>
      <c r="W6627" s="51" t="s">
        <v>6034</v>
      </c>
      <c r="X6627" t="str">
        <f t="shared" si="206"/>
        <v>SO;BE;HD;DH;FR;FR;CB;FR</v>
      </c>
      <c r="Y6627" cm="1">
        <f t="array" ref="Y6627">SUM(_xlfn.XLOOKUP(_xlfn.TOROW(F6627:V6627,1),$AN$34:$AN$43,$AL$34:$AL$43,,0,1))</f>
        <v>40</v>
      </c>
      <c r="Z6627">
        <f t="shared" si="207"/>
        <v>8</v>
      </c>
      <c r="AA6627" t="str">
        <v>BB</v>
      </c>
      <c r="AG6627">
        <v>2189</v>
      </c>
      <c r="AH6627">
        <v>4</v>
      </c>
      <c r="AT6627">
        <v>8</v>
      </c>
    </row>
    <row r="6628" spans="2:46" ht="15" customHeight="1">
      <c r="B6628" s="48">
        <v>8398</v>
      </c>
      <c r="C6628" s="49">
        <v>45466</v>
      </c>
      <c r="D6628" s="50">
        <v>0.45131944444444444</v>
      </c>
      <c r="E6628" s="48" t="s">
        <v>13692</v>
      </c>
      <c r="F6628" s="48" t="s">
        <v>803</v>
      </c>
      <c r="G6628" s="48" t="s">
        <v>803</v>
      </c>
      <c r="H6628" s="48" t="s">
        <v>304</v>
      </c>
      <c r="I6628" s="48" t="s">
        <v>304</v>
      </c>
      <c r="J6628" s="48" t="s">
        <v>304</v>
      </c>
      <c r="K6628" s="48" t="s">
        <v>304</v>
      </c>
      <c r="L6628" s="48"/>
      <c r="M6628" s="48"/>
      <c r="N6628" s="48"/>
      <c r="O6628" s="48"/>
      <c r="P6628" s="48"/>
      <c r="Q6628" s="48"/>
      <c r="R6628" s="48"/>
      <c r="S6628" s="48"/>
      <c r="T6628" s="48"/>
      <c r="U6628" s="48"/>
      <c r="V6628" s="48"/>
      <c r="W6628" s="51" t="s">
        <v>6035</v>
      </c>
      <c r="X6628" t="str">
        <f t="shared" si="206"/>
        <v>SS;SS;HD;HD;HD;HD</v>
      </c>
      <c r="Y6628" cm="1">
        <f t="array" ref="Y6628">SUM(_xlfn.XLOOKUP(_xlfn.TOROW(F6628:V6628,1),$AN$34:$AN$43,$AL$34:$AL$43,,0,1))</f>
        <v>34</v>
      </c>
      <c r="Z6628">
        <f t="shared" si="207"/>
        <v>6</v>
      </c>
      <c r="AA6628" t="str">
        <v>CB</v>
      </c>
      <c r="AG6628">
        <v>2191</v>
      </c>
      <c r="AH6628">
        <v>4</v>
      </c>
      <c r="AT6628">
        <v>6</v>
      </c>
    </row>
    <row r="6629" spans="2:46" ht="15" customHeight="1">
      <c r="B6629" s="48">
        <v>8399</v>
      </c>
      <c r="C6629" s="49">
        <v>45466</v>
      </c>
      <c r="D6629" s="50">
        <v>0.45146990740740739</v>
      </c>
      <c r="E6629" s="48" t="s">
        <v>13693</v>
      </c>
      <c r="F6629" s="48" t="s">
        <v>51</v>
      </c>
      <c r="G6629" s="48" t="s">
        <v>280</v>
      </c>
      <c r="H6629" s="48" t="s">
        <v>194</v>
      </c>
      <c r="I6629" s="48" t="s">
        <v>319</v>
      </c>
      <c r="J6629" s="48" t="s">
        <v>133</v>
      </c>
      <c r="K6629" s="48" t="s">
        <v>319</v>
      </c>
      <c r="L6629" s="48" t="s">
        <v>51</v>
      </c>
      <c r="M6629" s="48" t="s">
        <v>51</v>
      </c>
      <c r="N6629" s="48" t="s">
        <v>51</v>
      </c>
      <c r="O6629" s="48" t="s">
        <v>133</v>
      </c>
      <c r="P6629" s="48" t="s">
        <v>304</v>
      </c>
      <c r="Q6629" s="48"/>
      <c r="R6629" s="48"/>
      <c r="S6629" s="48"/>
      <c r="T6629" s="48"/>
      <c r="U6629" s="48"/>
      <c r="V6629" s="48"/>
      <c r="W6629" s="51" t="s">
        <v>6036</v>
      </c>
      <c r="X6629" t="str">
        <f t="shared" si="206"/>
        <v>BB;WB;DH;FR;SO;FR;BB;BB;BB;SO;HD</v>
      </c>
      <c r="Y6629" cm="1">
        <f t="array" ref="Y6629">SUM(_xlfn.XLOOKUP(_xlfn.TOROW(F6629:V6629,1),$AN$34:$AN$43,$AL$34:$AL$43,,0,1))</f>
        <v>77</v>
      </c>
      <c r="Z6629">
        <f t="shared" si="207"/>
        <v>11</v>
      </c>
      <c r="AA6629" t="str">
        <v>JB</v>
      </c>
      <c r="AG6629">
        <v>2201</v>
      </c>
      <c r="AH6629">
        <v>4</v>
      </c>
      <c r="AT6629">
        <v>11</v>
      </c>
    </row>
    <row r="6630" spans="2:46" ht="15" customHeight="1">
      <c r="B6630" s="48">
        <v>8400</v>
      </c>
      <c r="C6630" s="49">
        <v>45466</v>
      </c>
      <c r="D6630" s="50">
        <v>0.45165509259259257</v>
      </c>
      <c r="E6630" s="48" t="s">
        <v>13694</v>
      </c>
      <c r="F6630" s="48" t="s">
        <v>51</v>
      </c>
      <c r="G6630" s="48" t="s">
        <v>51</v>
      </c>
      <c r="H6630" s="48" t="s">
        <v>133</v>
      </c>
      <c r="I6630" s="48" t="s">
        <v>280</v>
      </c>
      <c r="J6630" s="48" t="s">
        <v>133</v>
      </c>
      <c r="K6630" s="48" t="s">
        <v>133</v>
      </c>
      <c r="L6630" s="48" t="s">
        <v>133</v>
      </c>
      <c r="M6630" s="48" t="s">
        <v>194</v>
      </c>
      <c r="N6630" s="48" t="s">
        <v>304</v>
      </c>
      <c r="O6630" s="48" t="s">
        <v>280</v>
      </c>
      <c r="P6630" s="48" t="s">
        <v>280</v>
      </c>
      <c r="Q6630" s="48" t="s">
        <v>189</v>
      </c>
      <c r="R6630" s="48"/>
      <c r="S6630" s="48"/>
      <c r="T6630" s="48"/>
      <c r="U6630" s="48"/>
      <c r="V6630" s="48"/>
      <c r="W6630" s="51" t="s">
        <v>6037</v>
      </c>
      <c r="X6630" t="str">
        <f t="shared" si="206"/>
        <v>BB;BB;SO;WB;SO;SO;SO;DH;HD;WB;WB;JB</v>
      </c>
      <c r="Y6630" cm="1">
        <f t="array" ref="Y6630">SUM(_xlfn.XLOOKUP(_xlfn.TOROW(F6630:V6630,1),$AN$34:$AN$43,$AL$34:$AL$43,,0,1))</f>
        <v>78</v>
      </c>
      <c r="Z6630">
        <f t="shared" si="207"/>
        <v>12</v>
      </c>
      <c r="AA6630" t="str">
        <v>JB</v>
      </c>
      <c r="AG6630">
        <v>2206</v>
      </c>
      <c r="AH6630">
        <v>4</v>
      </c>
      <c r="AT6630">
        <v>12</v>
      </c>
    </row>
    <row r="6631" spans="2:46" ht="15" customHeight="1">
      <c r="B6631" s="48">
        <v>8401</v>
      </c>
      <c r="C6631" s="49">
        <v>45466</v>
      </c>
      <c r="D6631" s="50">
        <v>0.45229166666666665</v>
      </c>
      <c r="E6631" s="48" t="s">
        <v>10735</v>
      </c>
      <c r="F6631" s="48" t="s">
        <v>133</v>
      </c>
      <c r="G6631" s="48" t="s">
        <v>803</v>
      </c>
      <c r="H6631" s="48" t="s">
        <v>319</v>
      </c>
      <c r="I6631" s="48"/>
      <c r="J6631" s="48"/>
      <c r="K6631" s="48"/>
      <c r="L6631" s="48"/>
      <c r="M6631" s="48"/>
      <c r="N6631" s="48"/>
      <c r="O6631" s="48"/>
      <c r="P6631" s="48"/>
      <c r="Q6631" s="48"/>
      <c r="R6631" s="48"/>
      <c r="S6631" s="48"/>
      <c r="T6631" s="48"/>
      <c r="U6631" s="48"/>
      <c r="V6631" s="48"/>
      <c r="W6631" s="51" t="s">
        <v>6038</v>
      </c>
      <c r="X6631" t="str">
        <f t="shared" si="206"/>
        <v>SO;SS;FR</v>
      </c>
      <c r="Y6631" cm="1">
        <f t="array" ref="Y6631">SUM(_xlfn.XLOOKUP(_xlfn.TOROW(F6631:V6631,1),$AN$34:$AN$43,$AL$34:$AL$43,,0,1))</f>
        <v>8</v>
      </c>
      <c r="Z6631">
        <f t="shared" si="207"/>
        <v>3</v>
      </c>
      <c r="AA6631" t="str">
        <v>JB</v>
      </c>
      <c r="AG6631">
        <v>2210</v>
      </c>
      <c r="AH6631">
        <v>4</v>
      </c>
      <c r="AT6631">
        <v>3</v>
      </c>
    </row>
    <row r="6632" spans="2:46" ht="15" customHeight="1">
      <c r="B6632" s="48">
        <v>8402</v>
      </c>
      <c r="C6632" s="49">
        <v>45466</v>
      </c>
      <c r="D6632" s="50">
        <v>0.45422453703703702</v>
      </c>
      <c r="E6632" s="48" t="s">
        <v>13695</v>
      </c>
      <c r="F6632" s="48" t="s">
        <v>304</v>
      </c>
      <c r="G6632" s="48" t="s">
        <v>304</v>
      </c>
      <c r="H6632" s="48" t="s">
        <v>803</v>
      </c>
      <c r="I6632" s="48" t="s">
        <v>803</v>
      </c>
      <c r="J6632" s="48" t="s">
        <v>803</v>
      </c>
      <c r="K6632" s="48" t="s">
        <v>803</v>
      </c>
      <c r="L6632" s="48" t="s">
        <v>194</v>
      </c>
      <c r="M6632" s="48" t="s">
        <v>194</v>
      </c>
      <c r="N6632" s="48"/>
      <c r="O6632" s="48"/>
      <c r="P6632" s="48"/>
      <c r="Q6632" s="48"/>
      <c r="R6632" s="48"/>
      <c r="S6632" s="48"/>
      <c r="T6632" s="48"/>
      <c r="U6632" s="48"/>
      <c r="V6632" s="48"/>
      <c r="W6632" s="51" t="s">
        <v>6039</v>
      </c>
      <c r="X6632" t="str">
        <f t="shared" si="206"/>
        <v>HD;HD;SS;SS;SS;SS;DH;DH</v>
      </c>
      <c r="Y6632" cm="1">
        <f t="array" ref="Y6632">SUM(_xlfn.XLOOKUP(_xlfn.TOROW(F6632:V6632,1),$AN$34:$AN$43,$AL$34:$AL$43,,0,1))</f>
        <v>44</v>
      </c>
      <c r="Z6632">
        <f t="shared" si="207"/>
        <v>8</v>
      </c>
      <c r="AA6632" t="str">
        <v>JB</v>
      </c>
      <c r="AG6632">
        <v>2211</v>
      </c>
      <c r="AH6632">
        <v>4</v>
      </c>
      <c r="AT6632">
        <v>8</v>
      </c>
    </row>
    <row r="6633" spans="2:46" ht="15" customHeight="1">
      <c r="B6633" s="48">
        <v>8403</v>
      </c>
      <c r="C6633" s="49">
        <v>45466</v>
      </c>
      <c r="D6633" s="50">
        <v>0.45761574074074074</v>
      </c>
      <c r="E6633" s="48" t="s">
        <v>13696</v>
      </c>
      <c r="F6633" s="48" t="s">
        <v>194</v>
      </c>
      <c r="G6633" s="48" t="s">
        <v>243</v>
      </c>
      <c r="H6633" s="48" t="s">
        <v>243</v>
      </c>
      <c r="I6633" s="48" t="s">
        <v>243</v>
      </c>
      <c r="J6633" s="48" t="s">
        <v>243</v>
      </c>
      <c r="K6633" s="48"/>
      <c r="L6633" s="48"/>
      <c r="M6633" s="48"/>
      <c r="N6633" s="48"/>
      <c r="O6633" s="48"/>
      <c r="P6633" s="48"/>
      <c r="Q6633" s="48"/>
      <c r="R6633" s="48"/>
      <c r="S6633" s="48"/>
      <c r="T6633" s="48"/>
      <c r="U6633" s="48"/>
      <c r="V6633" s="48"/>
      <c r="W6633" s="51" t="s">
        <v>6040</v>
      </c>
      <c r="X6633" t="str">
        <f t="shared" si="206"/>
        <v>DH;CB;CB;CB;CB</v>
      </c>
      <c r="Y6633" cm="1">
        <f t="array" ref="Y6633">SUM(_xlfn.XLOOKUP(_xlfn.TOROW(F6633:V6633,1),$AN$34:$AN$43,$AL$34:$AL$43,,0,1))</f>
        <v>41</v>
      </c>
      <c r="Z6633">
        <f t="shared" si="207"/>
        <v>5</v>
      </c>
      <c r="AA6633" t="str">
        <v>SS</v>
      </c>
      <c r="AG6633">
        <v>2213</v>
      </c>
      <c r="AH6633">
        <v>4</v>
      </c>
      <c r="AT6633">
        <v>5</v>
      </c>
    </row>
    <row r="6634" spans="2:46" ht="15" customHeight="1">
      <c r="B6634" s="48">
        <v>8404</v>
      </c>
      <c r="C6634" s="49">
        <v>45466</v>
      </c>
      <c r="D6634" s="50">
        <v>0.45803240740740742</v>
      </c>
      <c r="E6634" s="48" t="s">
        <v>13697</v>
      </c>
      <c r="F6634" s="48" t="s">
        <v>243</v>
      </c>
      <c r="G6634" s="48" t="s">
        <v>803</v>
      </c>
      <c r="H6634" s="48" t="s">
        <v>133</v>
      </c>
      <c r="I6634" s="48" t="s">
        <v>319</v>
      </c>
      <c r="J6634" s="48" t="s">
        <v>319</v>
      </c>
      <c r="K6634" s="48" t="s">
        <v>803</v>
      </c>
      <c r="L6634" s="48" t="s">
        <v>133</v>
      </c>
      <c r="M6634" s="48" t="s">
        <v>304</v>
      </c>
      <c r="N6634" s="48" t="s">
        <v>304</v>
      </c>
      <c r="O6634" s="48"/>
      <c r="P6634" s="48"/>
      <c r="Q6634" s="48"/>
      <c r="R6634" s="48"/>
      <c r="S6634" s="48"/>
      <c r="T6634" s="48"/>
      <c r="U6634" s="48"/>
      <c r="V6634" s="48"/>
      <c r="W6634" s="51" t="s">
        <v>6041</v>
      </c>
      <c r="X6634" t="str">
        <f t="shared" si="206"/>
        <v>CB;SS;SO;FR;FR;SS;SO;HD;HD</v>
      </c>
      <c r="Y6634" cm="1">
        <f t="array" ref="Y6634">SUM(_xlfn.XLOOKUP(_xlfn.TOROW(F6634:V6634,1),$AN$34:$AN$43,$AL$34:$AL$43,,0,1))</f>
        <v>38</v>
      </c>
      <c r="Z6634">
        <f t="shared" si="207"/>
        <v>9</v>
      </c>
      <c r="AA6634" t="str">
        <v>FR</v>
      </c>
      <c r="AG6634">
        <v>2249</v>
      </c>
      <c r="AH6634">
        <v>4</v>
      </c>
      <c r="AT6634">
        <v>9</v>
      </c>
    </row>
    <row r="6635" spans="2:46" ht="15" customHeight="1">
      <c r="B6635" s="48">
        <v>8405</v>
      </c>
      <c r="C6635" s="49">
        <v>45466</v>
      </c>
      <c r="D6635" s="50">
        <v>0.45810185185185187</v>
      </c>
      <c r="E6635" s="48" t="s">
        <v>13698</v>
      </c>
      <c r="F6635" s="48" t="s">
        <v>304</v>
      </c>
      <c r="G6635" s="48" t="s">
        <v>304</v>
      </c>
      <c r="H6635" s="48" t="s">
        <v>51</v>
      </c>
      <c r="I6635" s="48" t="s">
        <v>133</v>
      </c>
      <c r="J6635" s="48" t="s">
        <v>719</v>
      </c>
      <c r="K6635" s="48" t="s">
        <v>319</v>
      </c>
      <c r="L6635" s="48" t="s">
        <v>51</v>
      </c>
      <c r="M6635" s="48" t="s">
        <v>51</v>
      </c>
      <c r="N6635" s="48" t="s">
        <v>51</v>
      </c>
      <c r="O6635" s="48" t="s">
        <v>719</v>
      </c>
      <c r="P6635" s="48" t="s">
        <v>803</v>
      </c>
      <c r="Q6635" s="48" t="s">
        <v>133</v>
      </c>
      <c r="R6635" s="48" t="s">
        <v>280</v>
      </c>
      <c r="S6635" s="48"/>
      <c r="T6635" s="48"/>
      <c r="U6635" s="48"/>
      <c r="V6635" s="48"/>
      <c r="W6635" s="51" t="s">
        <v>6042</v>
      </c>
      <c r="X6635" t="str">
        <f t="shared" si="206"/>
        <v>HD;HD;BB;SO;BE;FR;BB;BB;BB;BE;SS;SO;WB</v>
      </c>
      <c r="Y6635" cm="1">
        <f t="array" ref="Y6635">SUM(_xlfn.XLOOKUP(_xlfn.TOROW(F6635:V6635,1),$AN$34:$AN$43,$AL$34:$AL$43,,0,1))</f>
        <v>85</v>
      </c>
      <c r="Z6635">
        <f t="shared" si="207"/>
        <v>13</v>
      </c>
      <c r="AA6635" t="str">
        <v>BB</v>
      </c>
      <c r="AG6635">
        <v>2269</v>
      </c>
      <c r="AH6635">
        <v>4</v>
      </c>
      <c r="AT6635">
        <v>13</v>
      </c>
    </row>
    <row r="6636" spans="2:46" ht="15" customHeight="1">
      <c r="B6636" s="48">
        <v>8406</v>
      </c>
      <c r="C6636" s="49">
        <v>45466</v>
      </c>
      <c r="D6636" s="50">
        <v>0.45828703703703705</v>
      </c>
      <c r="E6636" s="48" t="s">
        <v>13699</v>
      </c>
      <c r="F6636" s="48" t="s">
        <v>194</v>
      </c>
      <c r="G6636" s="48" t="s">
        <v>803</v>
      </c>
      <c r="H6636" s="48" t="s">
        <v>194</v>
      </c>
      <c r="I6636" s="48" t="s">
        <v>304</v>
      </c>
      <c r="J6636" s="48" t="s">
        <v>304</v>
      </c>
      <c r="K6636" s="48" t="s">
        <v>304</v>
      </c>
      <c r="L6636" s="48" t="s">
        <v>304</v>
      </c>
      <c r="M6636" s="48" t="s">
        <v>719</v>
      </c>
      <c r="N6636" s="48" t="s">
        <v>243</v>
      </c>
      <c r="O6636" s="48" t="s">
        <v>304</v>
      </c>
      <c r="P6636" s="48" t="s">
        <v>304</v>
      </c>
      <c r="Q6636" s="48" t="s">
        <v>304</v>
      </c>
      <c r="R6636" s="48"/>
      <c r="S6636" s="48"/>
      <c r="T6636" s="48"/>
      <c r="U6636" s="48"/>
      <c r="V6636" s="48"/>
      <c r="W6636" s="51" t="s">
        <v>6043</v>
      </c>
      <c r="X6636" t="str">
        <f t="shared" si="206"/>
        <v>DH;SS;DH;HD;HD;HD;HD;BE;CB;HD;HD;HD</v>
      </c>
      <c r="Y6636" cm="1">
        <f t="array" ref="Y6636">SUM(_xlfn.XLOOKUP(_xlfn.TOROW(F6636:V6636,1),$AN$34:$AN$43,$AL$34:$AL$43,,0,1))</f>
        <v>83</v>
      </c>
      <c r="Z6636">
        <f t="shared" si="207"/>
        <v>12</v>
      </c>
      <c r="AA6636" t="str">
        <v>DH</v>
      </c>
      <c r="AG6636">
        <v>2278</v>
      </c>
      <c r="AH6636">
        <v>4</v>
      </c>
      <c r="AT6636">
        <v>12</v>
      </c>
    </row>
    <row r="6637" spans="2:46" ht="15" customHeight="1">
      <c r="B6637" s="48">
        <v>8407</v>
      </c>
      <c r="C6637" s="49">
        <v>45466</v>
      </c>
      <c r="D6637" s="50">
        <v>0.46113425925925927</v>
      </c>
      <c r="E6637" s="48" t="s">
        <v>13700</v>
      </c>
      <c r="F6637" s="48" t="s">
        <v>243</v>
      </c>
      <c r="G6637" s="48" t="s">
        <v>719</v>
      </c>
      <c r="H6637" s="48" t="s">
        <v>719</v>
      </c>
      <c r="I6637" s="48" t="s">
        <v>719</v>
      </c>
      <c r="J6637" s="48" t="s">
        <v>719</v>
      </c>
      <c r="K6637" s="48" t="s">
        <v>133</v>
      </c>
      <c r="L6637" s="48" t="s">
        <v>133</v>
      </c>
      <c r="M6637" s="48"/>
      <c r="N6637" s="48"/>
      <c r="O6637" s="48"/>
      <c r="P6637" s="48"/>
      <c r="Q6637" s="48"/>
      <c r="R6637" s="48"/>
      <c r="S6637" s="48"/>
      <c r="T6637" s="48"/>
      <c r="U6637" s="48"/>
      <c r="V6637" s="48"/>
      <c r="W6637" s="51" t="s">
        <v>6044</v>
      </c>
      <c r="X6637" t="str">
        <f t="shared" si="206"/>
        <v>CB;BE;BE;BE;BE;SO;SO</v>
      </c>
      <c r="Y6637" cm="1">
        <f t="array" ref="Y6637">SUM(_xlfn.XLOOKUP(_xlfn.TOROW(F6637:V6637,1),$AN$34:$AN$43,$AL$34:$AL$43,,0,1))</f>
        <v>32</v>
      </c>
      <c r="Z6637">
        <f t="shared" si="207"/>
        <v>7</v>
      </c>
      <c r="AA6637" t="str">
        <v>BE</v>
      </c>
      <c r="AG6637">
        <v>2279</v>
      </c>
      <c r="AH6637">
        <v>4</v>
      </c>
      <c r="AT6637">
        <v>7</v>
      </c>
    </row>
    <row r="6638" spans="2:46" ht="15" customHeight="1">
      <c r="B6638" s="48">
        <v>8408</v>
      </c>
      <c r="C6638" s="49">
        <v>45466</v>
      </c>
      <c r="D6638" s="50">
        <v>0.46212962962962961</v>
      </c>
      <c r="E6638" s="48" t="s">
        <v>12042</v>
      </c>
      <c r="F6638" s="48" t="s">
        <v>133</v>
      </c>
      <c r="G6638" s="48" t="s">
        <v>803</v>
      </c>
      <c r="H6638" s="48" t="s">
        <v>803</v>
      </c>
      <c r="I6638" s="48" t="s">
        <v>803</v>
      </c>
      <c r="J6638" s="48" t="s">
        <v>51</v>
      </c>
      <c r="K6638" s="48" t="s">
        <v>51</v>
      </c>
      <c r="L6638" s="48"/>
      <c r="M6638" s="48"/>
      <c r="N6638" s="48"/>
      <c r="O6638" s="48"/>
      <c r="P6638" s="48"/>
      <c r="Q6638" s="48"/>
      <c r="R6638" s="48"/>
      <c r="S6638" s="48"/>
      <c r="T6638" s="48"/>
      <c r="U6638" s="48"/>
      <c r="V6638" s="48"/>
      <c r="W6638" s="51" t="s">
        <v>6045</v>
      </c>
      <c r="X6638" t="str">
        <f t="shared" si="206"/>
        <v>SO;SS;SS;SS;BB;BB</v>
      </c>
      <c r="Y6638" cm="1">
        <f t="array" ref="Y6638">SUM(_xlfn.XLOOKUP(_xlfn.TOROW(F6638:V6638,1),$AN$34:$AN$43,$AL$34:$AL$43,,0,1))</f>
        <v>31</v>
      </c>
      <c r="Z6638">
        <f t="shared" si="207"/>
        <v>6</v>
      </c>
      <c r="AA6638" t="str">
        <v>SO</v>
      </c>
      <c r="AG6638">
        <v>2281</v>
      </c>
      <c r="AH6638">
        <v>4</v>
      </c>
      <c r="AT6638">
        <v>6</v>
      </c>
    </row>
    <row r="6639" spans="2:46" ht="15" customHeight="1">
      <c r="B6639" s="48">
        <v>8409</v>
      </c>
      <c r="C6639" s="49">
        <v>45466</v>
      </c>
      <c r="D6639" s="50">
        <v>0.46314814814814814</v>
      </c>
      <c r="E6639" s="48" t="s">
        <v>13701</v>
      </c>
      <c r="F6639" s="48" t="s">
        <v>189</v>
      </c>
      <c r="G6639" s="48" t="s">
        <v>133</v>
      </c>
      <c r="H6639" s="48" t="s">
        <v>133</v>
      </c>
      <c r="I6639" s="48" t="s">
        <v>719</v>
      </c>
      <c r="J6639" s="48" t="s">
        <v>719</v>
      </c>
      <c r="K6639" s="48" t="s">
        <v>189</v>
      </c>
      <c r="L6639" s="48" t="s">
        <v>189</v>
      </c>
      <c r="M6639" s="48" t="s">
        <v>189</v>
      </c>
      <c r="N6639" s="48"/>
      <c r="O6639" s="48"/>
      <c r="P6639" s="48"/>
      <c r="Q6639" s="48"/>
      <c r="R6639" s="48"/>
      <c r="S6639" s="48"/>
      <c r="T6639" s="48"/>
      <c r="U6639" s="48"/>
      <c r="V6639" s="48"/>
      <c r="W6639" s="51" t="s">
        <v>6046</v>
      </c>
      <c r="X6639" t="str">
        <f t="shared" si="206"/>
        <v>JB;SO;SO;BE;BE;JB;JB;JB</v>
      </c>
      <c r="Y6639" cm="1">
        <f t="array" ref="Y6639">SUM(_xlfn.XLOOKUP(_xlfn.TOROW(F6639:V6639,1),$AN$34:$AN$43,$AL$34:$AL$43,,0,1))</f>
        <v>18</v>
      </c>
      <c r="Z6639">
        <f t="shared" si="207"/>
        <v>8</v>
      </c>
      <c r="AA6639" t="str">
        <v>SO</v>
      </c>
      <c r="AG6639">
        <v>2282</v>
      </c>
      <c r="AH6639">
        <v>4</v>
      </c>
      <c r="AT6639">
        <v>8</v>
      </c>
    </row>
    <row r="6640" spans="2:46" ht="15" customHeight="1">
      <c r="B6640" s="48">
        <v>8410</v>
      </c>
      <c r="C6640" s="49">
        <v>45466</v>
      </c>
      <c r="D6640" s="50">
        <v>0.46489583333333334</v>
      </c>
      <c r="E6640" s="48" t="s">
        <v>8480</v>
      </c>
      <c r="F6640" s="48" t="s">
        <v>51</v>
      </c>
      <c r="G6640" s="48" t="s">
        <v>51</v>
      </c>
      <c r="H6640" s="48"/>
      <c r="I6640" s="48"/>
      <c r="J6640" s="48"/>
      <c r="K6640" s="48"/>
      <c r="L6640" s="48"/>
      <c r="M6640" s="48"/>
      <c r="N6640" s="48"/>
      <c r="O6640" s="48"/>
      <c r="P6640" s="48"/>
      <c r="Q6640" s="48"/>
      <c r="R6640" s="48"/>
      <c r="S6640" s="48"/>
      <c r="T6640" s="48"/>
      <c r="U6640" s="48"/>
      <c r="V6640" s="48"/>
      <c r="W6640" s="51" t="s">
        <v>696</v>
      </c>
      <c r="X6640" t="str">
        <f t="shared" si="206"/>
        <v>BB;BB</v>
      </c>
      <c r="Y6640" cm="1">
        <f t="array" ref="Y6640">SUM(_xlfn.XLOOKUP(_xlfn.TOROW(F6640:V6640,1),$AN$34:$AN$43,$AL$34:$AL$43,,0,1))</f>
        <v>20</v>
      </c>
      <c r="Z6640">
        <f t="shared" si="207"/>
        <v>2</v>
      </c>
      <c r="AA6640" t="str">
        <v>DH</v>
      </c>
      <c r="AG6640">
        <v>2285</v>
      </c>
      <c r="AH6640">
        <v>4</v>
      </c>
      <c r="AT6640">
        <v>2</v>
      </c>
    </row>
    <row r="6641" spans="2:46" ht="15" customHeight="1">
      <c r="B6641" s="48">
        <v>8411</v>
      </c>
      <c r="C6641" s="49">
        <v>45466</v>
      </c>
      <c r="D6641" s="50">
        <v>0.46989583333333335</v>
      </c>
      <c r="E6641" s="48" t="s">
        <v>13702</v>
      </c>
      <c r="F6641" s="48" t="s">
        <v>51</v>
      </c>
      <c r="G6641" s="48" t="s">
        <v>133</v>
      </c>
      <c r="H6641" s="48" t="s">
        <v>133</v>
      </c>
      <c r="I6641" s="48"/>
      <c r="J6641" s="48"/>
      <c r="K6641" s="48"/>
      <c r="L6641" s="48"/>
      <c r="M6641" s="48"/>
      <c r="N6641" s="48"/>
      <c r="O6641" s="48"/>
      <c r="P6641" s="48"/>
      <c r="Q6641" s="48"/>
      <c r="R6641" s="48"/>
      <c r="S6641" s="48"/>
      <c r="T6641" s="48"/>
      <c r="U6641" s="48"/>
      <c r="V6641" s="48"/>
      <c r="W6641" s="51" t="s">
        <v>6047</v>
      </c>
      <c r="X6641" t="str">
        <f t="shared" si="206"/>
        <v>BB;SO;SO</v>
      </c>
      <c r="Y6641" cm="1">
        <f t="array" ref="Y6641">SUM(_xlfn.XLOOKUP(_xlfn.TOROW(F6641:V6641,1),$AN$34:$AN$43,$AL$34:$AL$43,,0,1))</f>
        <v>14</v>
      </c>
      <c r="Z6641">
        <f t="shared" si="207"/>
        <v>3</v>
      </c>
      <c r="AA6641" t="str">
        <v>SS</v>
      </c>
      <c r="AG6641">
        <v>2299</v>
      </c>
      <c r="AH6641">
        <v>4</v>
      </c>
      <c r="AT6641">
        <v>3</v>
      </c>
    </row>
    <row r="6642" spans="2:46" ht="15" customHeight="1">
      <c r="B6642" s="48">
        <v>8412</v>
      </c>
      <c r="C6642" s="49">
        <v>45466</v>
      </c>
      <c r="D6642" s="50">
        <v>0.46994212962962961</v>
      </c>
      <c r="E6642" s="48" t="s">
        <v>51</v>
      </c>
      <c r="F6642" s="48" t="s">
        <v>51</v>
      </c>
      <c r="G6642" s="48"/>
      <c r="H6642" s="48"/>
      <c r="I6642" s="48"/>
      <c r="J6642" s="48"/>
      <c r="K6642" s="48"/>
      <c r="L6642" s="48"/>
      <c r="M6642" s="48"/>
      <c r="N6642" s="48"/>
      <c r="O6642" s="48"/>
      <c r="P6642" s="48"/>
      <c r="Q6642" s="48"/>
      <c r="R6642" s="48"/>
      <c r="S6642" s="48"/>
      <c r="T6642" s="48"/>
      <c r="U6642" s="48"/>
      <c r="V6642" s="48"/>
      <c r="W6642" s="51" t="s">
        <v>749</v>
      </c>
      <c r="X6642" t="str">
        <f t="shared" si="206"/>
        <v>BB</v>
      </c>
      <c r="Y6642" cm="1">
        <f t="array" ref="Y6642">SUM(_xlfn.XLOOKUP(_xlfn.TOROW(F6642:V6642,1),$AN$34:$AN$43,$AL$34:$AL$43,,0,1))</f>
        <v>10</v>
      </c>
      <c r="Z6642">
        <f t="shared" si="207"/>
        <v>1</v>
      </c>
      <c r="AA6642" t="str">
        <v>FR</v>
      </c>
      <c r="AG6642">
        <v>2316</v>
      </c>
      <c r="AH6642">
        <v>4</v>
      </c>
      <c r="AT6642">
        <v>1</v>
      </c>
    </row>
    <row r="6643" spans="2:46" ht="15" customHeight="1">
      <c r="B6643" s="48">
        <v>8413</v>
      </c>
      <c r="C6643" s="49">
        <v>45466</v>
      </c>
      <c r="D6643" s="50">
        <v>0.47096064814814814</v>
      </c>
      <c r="E6643" s="48" t="s">
        <v>13475</v>
      </c>
      <c r="F6643" s="48" t="s">
        <v>803</v>
      </c>
      <c r="G6643" s="48" t="s">
        <v>280</v>
      </c>
      <c r="H6643" s="48" t="s">
        <v>280</v>
      </c>
      <c r="I6643" s="48" t="s">
        <v>280</v>
      </c>
      <c r="J6643" s="48"/>
      <c r="K6643" s="48"/>
      <c r="L6643" s="48"/>
      <c r="M6643" s="48"/>
      <c r="N6643" s="48"/>
      <c r="O6643" s="48"/>
      <c r="P6643" s="48"/>
      <c r="Q6643" s="48"/>
      <c r="R6643" s="48"/>
      <c r="S6643" s="48"/>
      <c r="T6643" s="48"/>
      <c r="U6643" s="48"/>
      <c r="V6643" s="48"/>
      <c r="W6643" s="51" t="s">
        <v>5799</v>
      </c>
      <c r="X6643" t="str">
        <f t="shared" si="206"/>
        <v>SS;WB;WB;WB</v>
      </c>
      <c r="Y6643" cm="1">
        <f t="array" ref="Y6643">SUM(_xlfn.XLOOKUP(_xlfn.TOROW(F6643:V6643,1),$AN$34:$AN$43,$AL$34:$AL$43,,0,1))</f>
        <v>36</v>
      </c>
      <c r="Z6643">
        <f t="shared" si="207"/>
        <v>4</v>
      </c>
      <c r="AA6643" t="str">
        <v>BE</v>
      </c>
      <c r="AG6643">
        <v>2321</v>
      </c>
      <c r="AH6643">
        <v>4</v>
      </c>
      <c r="AT6643">
        <v>4</v>
      </c>
    </row>
    <row r="6644" spans="2:46" ht="15" customHeight="1">
      <c r="B6644" s="48">
        <v>8414</v>
      </c>
      <c r="C6644" s="49">
        <v>45466</v>
      </c>
      <c r="D6644" s="50">
        <v>0.47168981481481481</v>
      </c>
      <c r="E6644" s="48" t="s">
        <v>8197</v>
      </c>
      <c r="F6644" s="48" t="s">
        <v>280</v>
      </c>
      <c r="G6644" s="48" t="s">
        <v>280</v>
      </c>
      <c r="H6644" s="48" t="s">
        <v>280</v>
      </c>
      <c r="I6644" s="48"/>
      <c r="J6644" s="48"/>
      <c r="K6644" s="48"/>
      <c r="L6644" s="48"/>
      <c r="M6644" s="48"/>
      <c r="N6644" s="48"/>
      <c r="O6644" s="48"/>
      <c r="P6644" s="48"/>
      <c r="Q6644" s="48"/>
      <c r="R6644" s="48"/>
      <c r="S6644" s="48"/>
      <c r="T6644" s="48"/>
      <c r="U6644" s="48"/>
      <c r="V6644" s="48"/>
      <c r="W6644" s="51" t="s">
        <v>207</v>
      </c>
      <c r="X6644" t="str">
        <f t="shared" si="206"/>
        <v>WB;WB;WB</v>
      </c>
      <c r="Y6644" cm="1">
        <f t="array" ref="Y6644">SUM(_xlfn.XLOOKUP(_xlfn.TOROW(F6644:V6644,1),$AN$34:$AN$43,$AL$34:$AL$43,,0,1))</f>
        <v>33</v>
      </c>
      <c r="Z6644">
        <f t="shared" si="207"/>
        <v>3</v>
      </c>
      <c r="AA6644" t="str">
        <v>HD</v>
      </c>
      <c r="AG6644">
        <v>2322</v>
      </c>
      <c r="AH6644">
        <v>4</v>
      </c>
      <c r="AT6644">
        <v>3</v>
      </c>
    </row>
    <row r="6645" spans="2:46" ht="15" customHeight="1">
      <c r="B6645" s="48">
        <v>8415</v>
      </c>
      <c r="C6645" s="49">
        <v>45466</v>
      </c>
      <c r="D6645" s="50">
        <v>0.47252314814814816</v>
      </c>
      <c r="E6645" s="48" t="s">
        <v>13703</v>
      </c>
      <c r="F6645" s="48" t="s">
        <v>304</v>
      </c>
      <c r="G6645" s="48" t="s">
        <v>319</v>
      </c>
      <c r="H6645" s="48" t="s">
        <v>133</v>
      </c>
      <c r="I6645" s="48" t="s">
        <v>133</v>
      </c>
      <c r="J6645" s="48" t="s">
        <v>133</v>
      </c>
      <c r="K6645" s="48" t="s">
        <v>133</v>
      </c>
      <c r="L6645" s="48"/>
      <c r="M6645" s="48"/>
      <c r="N6645" s="48"/>
      <c r="O6645" s="48"/>
      <c r="P6645" s="48"/>
      <c r="Q6645" s="48"/>
      <c r="R6645" s="48"/>
      <c r="S6645" s="48"/>
      <c r="T6645" s="48"/>
      <c r="U6645" s="48"/>
      <c r="V6645" s="48"/>
      <c r="W6645" s="51" t="s">
        <v>6048</v>
      </c>
      <c r="X6645" t="str">
        <f t="shared" si="206"/>
        <v>HD;FR;SO;SO;SO;SO</v>
      </c>
      <c r="Y6645" cm="1">
        <f t="array" ref="Y6645">SUM(_xlfn.XLOOKUP(_xlfn.TOROW(F6645:V6645,1),$AN$34:$AN$43,$AL$34:$AL$43,,0,1))</f>
        <v>18</v>
      </c>
      <c r="Z6645">
        <f t="shared" si="207"/>
        <v>6</v>
      </c>
      <c r="AA6645" t="str">
        <v>HD</v>
      </c>
      <c r="AG6645">
        <v>2330</v>
      </c>
      <c r="AH6645">
        <v>4</v>
      </c>
      <c r="AT6645">
        <v>6</v>
      </c>
    </row>
    <row r="6646" spans="2:46" ht="15" customHeight="1">
      <c r="B6646" s="48">
        <v>8416</v>
      </c>
      <c r="C6646" s="49">
        <v>45466</v>
      </c>
      <c r="D6646" s="50">
        <v>0.4763425925925926</v>
      </c>
      <c r="E6646" s="48" t="s">
        <v>13704</v>
      </c>
      <c r="F6646" s="48" t="s">
        <v>280</v>
      </c>
      <c r="G6646" s="48" t="s">
        <v>280</v>
      </c>
      <c r="H6646" s="48" t="s">
        <v>194</v>
      </c>
      <c r="I6646" s="48" t="s">
        <v>194</v>
      </c>
      <c r="J6646" s="48" t="s">
        <v>803</v>
      </c>
      <c r="K6646" s="48" t="s">
        <v>304</v>
      </c>
      <c r="L6646" s="48" t="s">
        <v>304</v>
      </c>
      <c r="M6646" s="48" t="s">
        <v>51</v>
      </c>
      <c r="N6646" s="48"/>
      <c r="O6646" s="48"/>
      <c r="P6646" s="48"/>
      <c r="Q6646" s="48"/>
      <c r="R6646" s="48"/>
      <c r="S6646" s="48"/>
      <c r="T6646" s="48"/>
      <c r="U6646" s="48"/>
      <c r="V6646" s="48"/>
      <c r="W6646" s="51" t="s">
        <v>6049</v>
      </c>
      <c r="X6646" t="str">
        <f t="shared" si="206"/>
        <v>WB;WB;DH;DH;SS;HD;HD;BB</v>
      </c>
      <c r="Y6646" cm="1">
        <f t="array" ref="Y6646">SUM(_xlfn.XLOOKUP(_xlfn.TOROW(F6646:V6646,1),$AN$34:$AN$43,$AL$34:$AL$43,,0,1))</f>
        <v>67</v>
      </c>
      <c r="Z6646">
        <f t="shared" si="207"/>
        <v>8</v>
      </c>
      <c r="AA6646" t="str">
        <v>CB</v>
      </c>
      <c r="AG6646">
        <v>2343</v>
      </c>
      <c r="AH6646">
        <v>4</v>
      </c>
      <c r="AT6646">
        <v>8</v>
      </c>
    </row>
    <row r="6647" spans="2:46" ht="15" customHeight="1">
      <c r="B6647" s="48">
        <v>8417</v>
      </c>
      <c r="C6647" s="49">
        <v>45466</v>
      </c>
      <c r="D6647" s="50">
        <v>0.47753472222222221</v>
      </c>
      <c r="E6647" s="48" t="s">
        <v>13705</v>
      </c>
      <c r="F6647" s="48" t="s">
        <v>133</v>
      </c>
      <c r="G6647" s="48" t="s">
        <v>319</v>
      </c>
      <c r="H6647" s="48" t="s">
        <v>51</v>
      </c>
      <c r="I6647" s="48" t="s">
        <v>51</v>
      </c>
      <c r="J6647" s="48" t="s">
        <v>51</v>
      </c>
      <c r="K6647" s="48" t="s">
        <v>280</v>
      </c>
      <c r="L6647" s="48" t="s">
        <v>189</v>
      </c>
      <c r="M6647" s="48" t="s">
        <v>51</v>
      </c>
      <c r="N6647" s="48" t="s">
        <v>803</v>
      </c>
      <c r="O6647" s="48"/>
      <c r="P6647" s="48"/>
      <c r="Q6647" s="48"/>
      <c r="R6647" s="48"/>
      <c r="S6647" s="48"/>
      <c r="T6647" s="48"/>
      <c r="U6647" s="48"/>
      <c r="V6647" s="48"/>
      <c r="W6647" s="51" t="s">
        <v>6050</v>
      </c>
      <c r="X6647" t="str">
        <f t="shared" si="206"/>
        <v>SO;FR;BB;BB;BB;WB;JB;BB;SS</v>
      </c>
      <c r="Y6647" cm="1">
        <f t="array" ref="Y6647">SUM(_xlfn.XLOOKUP(_xlfn.TOROW(F6647:V6647,1),$AN$34:$AN$43,$AL$34:$AL$43,,0,1))</f>
        <v>60</v>
      </c>
      <c r="Z6647">
        <f t="shared" si="207"/>
        <v>9</v>
      </c>
      <c r="AA6647" t="str">
        <v>JB</v>
      </c>
      <c r="AG6647">
        <v>2352</v>
      </c>
      <c r="AH6647">
        <v>4</v>
      </c>
      <c r="AT6647">
        <v>9</v>
      </c>
    </row>
    <row r="6648" spans="2:46" ht="15" customHeight="1">
      <c r="B6648" s="48">
        <v>8418</v>
      </c>
      <c r="C6648" s="49">
        <v>45466</v>
      </c>
      <c r="D6648" s="50">
        <v>0.47971064814814812</v>
      </c>
      <c r="E6648" s="48" t="s">
        <v>13706</v>
      </c>
      <c r="F6648" s="48" t="s">
        <v>719</v>
      </c>
      <c r="G6648" s="48" t="s">
        <v>319</v>
      </c>
      <c r="H6648" s="48" t="s">
        <v>319</v>
      </c>
      <c r="I6648" s="48" t="s">
        <v>133</v>
      </c>
      <c r="J6648" s="48" t="s">
        <v>133</v>
      </c>
      <c r="K6648" s="48" t="s">
        <v>133</v>
      </c>
      <c r="L6648" s="48" t="s">
        <v>133</v>
      </c>
      <c r="M6648" s="48"/>
      <c r="N6648" s="48"/>
      <c r="O6648" s="48"/>
      <c r="P6648" s="48"/>
      <c r="Q6648" s="48"/>
      <c r="R6648" s="48"/>
      <c r="S6648" s="48"/>
      <c r="T6648" s="48"/>
      <c r="U6648" s="48"/>
      <c r="V6648" s="48"/>
      <c r="W6648" s="51" t="s">
        <v>6051</v>
      </c>
      <c r="X6648" t="str">
        <f t="shared" si="206"/>
        <v>BE;FR;FR;SO;SO;SO;SO</v>
      </c>
      <c r="Y6648" cm="1">
        <f t="array" ref="Y6648">SUM(_xlfn.XLOOKUP(_xlfn.TOROW(F6648:V6648,1),$AN$34:$AN$43,$AL$34:$AL$43,,0,1))</f>
        <v>19</v>
      </c>
      <c r="Z6648">
        <f t="shared" si="207"/>
        <v>7</v>
      </c>
      <c r="AA6648" t="str">
        <v>HD</v>
      </c>
      <c r="AG6648">
        <v>2353</v>
      </c>
      <c r="AH6648">
        <v>4</v>
      </c>
      <c r="AT6648">
        <v>7</v>
      </c>
    </row>
    <row r="6649" spans="2:46" ht="15" customHeight="1">
      <c r="B6649" s="48">
        <v>8419</v>
      </c>
      <c r="C6649" s="49">
        <v>45466</v>
      </c>
      <c r="D6649" s="50">
        <v>0.48028935185185184</v>
      </c>
      <c r="E6649" s="48" t="s">
        <v>13707</v>
      </c>
      <c r="F6649" s="48" t="s">
        <v>133</v>
      </c>
      <c r="G6649" s="48" t="s">
        <v>133</v>
      </c>
      <c r="H6649" s="48" t="s">
        <v>51</v>
      </c>
      <c r="I6649" s="48" t="s">
        <v>719</v>
      </c>
      <c r="J6649" s="48" t="s">
        <v>189</v>
      </c>
      <c r="K6649" s="48" t="s">
        <v>319</v>
      </c>
      <c r="L6649" s="48" t="s">
        <v>51</v>
      </c>
      <c r="M6649" s="48"/>
      <c r="N6649" s="48"/>
      <c r="O6649" s="48"/>
      <c r="P6649" s="48"/>
      <c r="Q6649" s="48"/>
      <c r="R6649" s="48"/>
      <c r="S6649" s="48"/>
      <c r="T6649" s="48"/>
      <c r="U6649" s="48"/>
      <c r="V6649" s="48"/>
      <c r="W6649" s="51" t="s">
        <v>6052</v>
      </c>
      <c r="X6649" t="str">
        <f t="shared" si="206"/>
        <v>SO;SO;BB;BE;JB;FR;BB</v>
      </c>
      <c r="Y6649" cm="1">
        <f t="array" ref="Y6649">SUM(_xlfn.XLOOKUP(_xlfn.TOROW(F6649:V6649,1),$AN$34:$AN$43,$AL$34:$AL$43,,0,1))</f>
        <v>33</v>
      </c>
      <c r="Z6649">
        <f t="shared" si="207"/>
        <v>7</v>
      </c>
      <c r="AA6649" t="str">
        <v>SO</v>
      </c>
      <c r="AG6649">
        <v>2355</v>
      </c>
      <c r="AH6649">
        <v>4</v>
      </c>
      <c r="AT6649">
        <v>7</v>
      </c>
    </row>
    <row r="6650" spans="2:46" ht="15" customHeight="1">
      <c r="B6650" s="48">
        <v>8420</v>
      </c>
      <c r="C6650" s="49">
        <v>45466</v>
      </c>
      <c r="D6650" s="50">
        <v>0.48556712962962961</v>
      </c>
      <c r="E6650" s="48" t="s">
        <v>13708</v>
      </c>
      <c r="F6650" s="48" t="s">
        <v>803</v>
      </c>
      <c r="G6650" s="48" t="s">
        <v>719</v>
      </c>
      <c r="H6650" s="48" t="s">
        <v>243</v>
      </c>
      <c r="I6650" s="48" t="s">
        <v>304</v>
      </c>
      <c r="J6650" s="48" t="s">
        <v>719</v>
      </c>
      <c r="K6650" s="48" t="s">
        <v>719</v>
      </c>
      <c r="L6650" s="48"/>
      <c r="M6650" s="48"/>
      <c r="N6650" s="48"/>
      <c r="O6650" s="48"/>
      <c r="P6650" s="48"/>
      <c r="Q6650" s="48"/>
      <c r="R6650" s="48"/>
      <c r="S6650" s="48"/>
      <c r="T6650" s="48"/>
      <c r="U6650" s="48"/>
      <c r="V6650" s="48"/>
      <c r="W6650" s="51" t="s">
        <v>6053</v>
      </c>
      <c r="X6650" t="str">
        <f t="shared" si="206"/>
        <v>SS;BE;CB;HD;BE;BE</v>
      </c>
      <c r="Y6650" cm="1">
        <f t="array" ref="Y6650">SUM(_xlfn.XLOOKUP(_xlfn.TOROW(F6650:V6650,1),$AN$34:$AN$43,$AL$34:$AL$43,,0,1))</f>
        <v>33</v>
      </c>
      <c r="Z6650">
        <f t="shared" si="207"/>
        <v>6</v>
      </c>
      <c r="AA6650" t="str">
        <v>SO</v>
      </c>
      <c r="AG6650">
        <v>2358</v>
      </c>
      <c r="AH6650">
        <v>4</v>
      </c>
      <c r="AT6650">
        <v>6</v>
      </c>
    </row>
    <row r="6651" spans="2:46" ht="15" customHeight="1">
      <c r="B6651" s="48">
        <v>8421</v>
      </c>
      <c r="C6651" s="49">
        <v>45466</v>
      </c>
      <c r="D6651" s="50">
        <v>0.48596064814814816</v>
      </c>
      <c r="E6651" s="48" t="s">
        <v>13709</v>
      </c>
      <c r="F6651" s="48" t="s">
        <v>243</v>
      </c>
      <c r="G6651" s="48" t="s">
        <v>243</v>
      </c>
      <c r="H6651" s="48" t="s">
        <v>719</v>
      </c>
      <c r="I6651" s="48" t="s">
        <v>51</v>
      </c>
      <c r="J6651" s="48" t="s">
        <v>304</v>
      </c>
      <c r="K6651" s="48" t="s">
        <v>243</v>
      </c>
      <c r="L6651" s="48" t="s">
        <v>243</v>
      </c>
      <c r="M6651" s="48" t="s">
        <v>243</v>
      </c>
      <c r="N6651" s="48" t="s">
        <v>51</v>
      </c>
      <c r="O6651" s="48" t="s">
        <v>719</v>
      </c>
      <c r="P6651" s="48" t="s">
        <v>719</v>
      </c>
      <c r="Q6651" s="48" t="s">
        <v>719</v>
      </c>
      <c r="R6651" s="48" t="s">
        <v>51</v>
      </c>
      <c r="S6651" s="48" t="s">
        <v>189</v>
      </c>
      <c r="T6651" s="48" t="s">
        <v>803</v>
      </c>
      <c r="U6651" s="48"/>
      <c r="V6651" s="48"/>
      <c r="W6651" s="51" t="s">
        <v>6054</v>
      </c>
      <c r="X6651" t="str">
        <f t="shared" si="206"/>
        <v>CB;CB;BE;BB;HD;CB;CB;CB;BB;BE;BE;BE;BB;JB;SS</v>
      </c>
      <c r="Y6651" cm="1">
        <f t="array" ref="Y6651">SUM(_xlfn.XLOOKUP(_xlfn.TOROW(F6651:V6651,1),$AN$34:$AN$43,$AL$34:$AL$43,,0,1))</f>
        <v>101</v>
      </c>
      <c r="Z6651">
        <f t="shared" si="207"/>
        <v>15</v>
      </c>
      <c r="AA6651" t="str">
        <v>SO</v>
      </c>
      <c r="AG6651">
        <v>2360</v>
      </c>
      <c r="AH6651">
        <v>4</v>
      </c>
      <c r="AT6651">
        <v>15</v>
      </c>
    </row>
    <row r="6652" spans="2:46" ht="15" customHeight="1">
      <c r="B6652" s="48">
        <v>8422</v>
      </c>
      <c r="C6652" s="49">
        <v>45466</v>
      </c>
      <c r="D6652" s="50">
        <v>0.48660879629629628</v>
      </c>
      <c r="E6652" s="48" t="s">
        <v>13710</v>
      </c>
      <c r="F6652" s="48" t="s">
        <v>319</v>
      </c>
      <c r="G6652" s="48" t="s">
        <v>319</v>
      </c>
      <c r="H6652" s="48" t="s">
        <v>319</v>
      </c>
      <c r="I6652" s="48" t="s">
        <v>719</v>
      </c>
      <c r="J6652" s="48" t="s">
        <v>51</v>
      </c>
      <c r="K6652" s="48"/>
      <c r="L6652" s="48"/>
      <c r="M6652" s="48"/>
      <c r="N6652" s="48"/>
      <c r="O6652" s="48"/>
      <c r="P6652" s="48"/>
      <c r="Q6652" s="48"/>
      <c r="R6652" s="48"/>
      <c r="S6652" s="48"/>
      <c r="T6652" s="48"/>
      <c r="U6652" s="48"/>
      <c r="V6652" s="48"/>
      <c r="W6652" s="51" t="s">
        <v>6055</v>
      </c>
      <c r="X6652" t="str">
        <f t="shared" si="206"/>
        <v>FR;FR;FR;BE;BB</v>
      </c>
      <c r="Y6652" cm="1">
        <f t="array" ref="Y6652">SUM(_xlfn.XLOOKUP(_xlfn.TOROW(F6652:V6652,1),$AN$34:$AN$43,$AL$34:$AL$43,,0,1))</f>
        <v>24</v>
      </c>
      <c r="Z6652">
        <f t="shared" si="207"/>
        <v>5</v>
      </c>
      <c r="AA6652" t="str">
        <v>SO</v>
      </c>
      <c r="AG6652">
        <v>2368</v>
      </c>
      <c r="AH6652">
        <v>4</v>
      </c>
      <c r="AT6652">
        <v>5</v>
      </c>
    </row>
    <row r="6653" spans="2:46" ht="15" customHeight="1">
      <c r="B6653" s="48">
        <v>8423</v>
      </c>
      <c r="C6653" s="49">
        <v>45466</v>
      </c>
      <c r="D6653" s="50">
        <v>0.48729166666666668</v>
      </c>
      <c r="E6653" s="48" t="s">
        <v>8268</v>
      </c>
      <c r="F6653" s="48" t="s">
        <v>133</v>
      </c>
      <c r="G6653" s="48" t="s">
        <v>133</v>
      </c>
      <c r="H6653" s="48" t="s">
        <v>133</v>
      </c>
      <c r="I6653" s="48"/>
      <c r="J6653" s="48"/>
      <c r="K6653" s="48"/>
      <c r="L6653" s="48"/>
      <c r="M6653" s="48"/>
      <c r="N6653" s="48"/>
      <c r="O6653" s="48"/>
      <c r="P6653" s="48"/>
      <c r="Q6653" s="48"/>
      <c r="R6653" s="48"/>
      <c r="S6653" s="48"/>
      <c r="T6653" s="48"/>
      <c r="U6653" s="48"/>
      <c r="V6653" s="48"/>
      <c r="W6653" s="51" t="s">
        <v>2824</v>
      </c>
      <c r="X6653" t="str">
        <f t="shared" si="206"/>
        <v>SO;SO;SO</v>
      </c>
      <c r="Y6653" cm="1">
        <f t="array" ref="Y6653">SUM(_xlfn.XLOOKUP(_xlfn.TOROW(F6653:V6653,1),$AN$34:$AN$43,$AL$34:$AL$43,,0,1))</f>
        <v>6</v>
      </c>
      <c r="Z6653">
        <f t="shared" si="207"/>
        <v>3</v>
      </c>
      <c r="AA6653" t="str">
        <v>SO</v>
      </c>
      <c r="AG6653">
        <v>2373</v>
      </c>
      <c r="AH6653">
        <v>4</v>
      </c>
      <c r="AT6653">
        <v>3</v>
      </c>
    </row>
    <row r="6654" spans="2:46" ht="15" customHeight="1">
      <c r="B6654" s="48">
        <v>8424</v>
      </c>
      <c r="C6654" s="49">
        <v>45466</v>
      </c>
      <c r="D6654" s="50">
        <v>0.48737268518518517</v>
      </c>
      <c r="E6654" s="48" t="s">
        <v>13711</v>
      </c>
      <c r="F6654" s="48" t="s">
        <v>194</v>
      </c>
      <c r="G6654" s="48" t="s">
        <v>719</v>
      </c>
      <c r="H6654" s="48" t="s">
        <v>280</v>
      </c>
      <c r="I6654" s="48" t="s">
        <v>280</v>
      </c>
      <c r="J6654" s="48" t="s">
        <v>280</v>
      </c>
      <c r="K6654" s="48" t="s">
        <v>280</v>
      </c>
      <c r="L6654" s="48"/>
      <c r="M6654" s="48"/>
      <c r="N6654" s="48"/>
      <c r="O6654" s="48"/>
      <c r="P6654" s="48"/>
      <c r="Q6654" s="48"/>
      <c r="R6654" s="48"/>
      <c r="S6654" s="48"/>
      <c r="T6654" s="48"/>
      <c r="U6654" s="48"/>
      <c r="V6654" s="48"/>
      <c r="W6654" s="51" t="s">
        <v>6056</v>
      </c>
      <c r="X6654" t="str">
        <f t="shared" si="206"/>
        <v>DH;BE;WB;WB;WB;WB</v>
      </c>
      <c r="Y6654" cm="1">
        <f t="array" ref="Y6654">SUM(_xlfn.XLOOKUP(_xlfn.TOROW(F6654:V6654,1),$AN$34:$AN$43,$AL$34:$AL$43,,0,1))</f>
        <v>58</v>
      </c>
      <c r="Z6654">
        <f t="shared" si="207"/>
        <v>6</v>
      </c>
      <c r="AA6654" t="str">
        <v>FR</v>
      </c>
      <c r="AG6654">
        <v>2387</v>
      </c>
      <c r="AH6654">
        <v>4</v>
      </c>
      <c r="AT6654">
        <v>6</v>
      </c>
    </row>
    <row r="6655" spans="2:46" ht="15" customHeight="1">
      <c r="B6655" s="48">
        <v>8425</v>
      </c>
      <c r="C6655" s="49">
        <v>45466</v>
      </c>
      <c r="D6655" s="50">
        <v>0.48744212962962963</v>
      </c>
      <c r="E6655" s="48" t="s">
        <v>10209</v>
      </c>
      <c r="F6655" s="48" t="s">
        <v>189</v>
      </c>
      <c r="G6655" s="48" t="s">
        <v>719</v>
      </c>
      <c r="H6655" s="48" t="s">
        <v>719</v>
      </c>
      <c r="I6655" s="48" t="s">
        <v>133</v>
      </c>
      <c r="J6655" s="48" t="s">
        <v>133</v>
      </c>
      <c r="K6655" s="48"/>
      <c r="L6655" s="48"/>
      <c r="M6655" s="48"/>
      <c r="N6655" s="48"/>
      <c r="O6655" s="48"/>
      <c r="P6655" s="48"/>
      <c r="Q6655" s="48"/>
      <c r="R6655" s="48"/>
      <c r="S6655" s="48"/>
      <c r="T6655" s="48"/>
      <c r="U6655" s="48"/>
      <c r="V6655" s="48"/>
      <c r="W6655" s="51" t="s">
        <v>6057</v>
      </c>
      <c r="X6655" t="str">
        <f t="shared" si="206"/>
        <v>JB;BE;BE;SO;SO</v>
      </c>
      <c r="Y6655" cm="1">
        <f t="array" ref="Y6655">SUM(_xlfn.XLOOKUP(_xlfn.TOROW(F6655:V6655,1),$AN$34:$AN$43,$AL$34:$AL$43,,0,1))</f>
        <v>15</v>
      </c>
      <c r="Z6655">
        <f t="shared" si="207"/>
        <v>5</v>
      </c>
      <c r="AA6655" t="str">
        <v>FR</v>
      </c>
      <c r="AG6655">
        <v>2418</v>
      </c>
      <c r="AH6655">
        <v>4</v>
      </c>
      <c r="AT6655">
        <v>5</v>
      </c>
    </row>
    <row r="6656" spans="2:46" ht="15" customHeight="1">
      <c r="B6656" s="48">
        <v>8426</v>
      </c>
      <c r="C6656" s="49">
        <v>45466</v>
      </c>
      <c r="D6656" s="50">
        <v>0.48769675925925926</v>
      </c>
      <c r="E6656" s="48" t="s">
        <v>9469</v>
      </c>
      <c r="F6656" s="48" t="s">
        <v>719</v>
      </c>
      <c r="G6656" s="48" t="s">
        <v>719</v>
      </c>
      <c r="H6656" s="48" t="s">
        <v>194</v>
      </c>
      <c r="I6656" s="48" t="s">
        <v>194</v>
      </c>
      <c r="J6656" s="48" t="s">
        <v>194</v>
      </c>
      <c r="K6656" s="48" t="s">
        <v>194</v>
      </c>
      <c r="L6656" s="48"/>
      <c r="M6656" s="48"/>
      <c r="N6656" s="48"/>
      <c r="O6656" s="48"/>
      <c r="P6656" s="48"/>
      <c r="Q6656" s="48"/>
      <c r="R6656" s="48"/>
      <c r="S6656" s="48"/>
      <c r="T6656" s="48"/>
      <c r="U6656" s="48"/>
      <c r="V6656" s="48"/>
      <c r="W6656" s="51" t="s">
        <v>1477</v>
      </c>
      <c r="X6656" t="str">
        <f t="shared" si="206"/>
        <v>BE;BE;DH;DH;DH;DH</v>
      </c>
      <c r="Y6656" cm="1">
        <f t="array" ref="Y6656">SUM(_xlfn.XLOOKUP(_xlfn.TOROW(F6656:V6656,1),$AN$34:$AN$43,$AL$34:$AL$43,,0,1))</f>
        <v>46</v>
      </c>
      <c r="Z6656">
        <f t="shared" si="207"/>
        <v>6</v>
      </c>
      <c r="AA6656" t="str">
        <v>FR</v>
      </c>
      <c r="AG6656">
        <v>2442</v>
      </c>
      <c r="AH6656">
        <v>4</v>
      </c>
      <c r="AT6656">
        <v>6</v>
      </c>
    </row>
    <row r="6657" spans="2:46" ht="15" customHeight="1">
      <c r="B6657" s="48">
        <v>8427</v>
      </c>
      <c r="C6657" s="49">
        <v>45466</v>
      </c>
      <c r="D6657" s="50">
        <v>0.48923611111111109</v>
      </c>
      <c r="E6657" s="48" t="s">
        <v>13712</v>
      </c>
      <c r="F6657" s="48" t="s">
        <v>719</v>
      </c>
      <c r="G6657" s="48" t="s">
        <v>719</v>
      </c>
      <c r="H6657" s="48" t="s">
        <v>304</v>
      </c>
      <c r="I6657" s="48" t="s">
        <v>304</v>
      </c>
      <c r="J6657" s="48" t="s">
        <v>194</v>
      </c>
      <c r="K6657" s="48"/>
      <c r="L6657" s="48"/>
      <c r="M6657" s="48"/>
      <c r="N6657" s="48"/>
      <c r="O6657" s="48"/>
      <c r="P6657" s="48"/>
      <c r="Q6657" s="48"/>
      <c r="R6657" s="48"/>
      <c r="S6657" s="48"/>
      <c r="T6657" s="48"/>
      <c r="U6657" s="48"/>
      <c r="V6657" s="48"/>
      <c r="W6657" s="51" t="s">
        <v>6058</v>
      </c>
      <c r="X6657" t="str">
        <f t="shared" si="206"/>
        <v>BE;BE;HD;HD;DH</v>
      </c>
      <c r="Y6657" cm="1">
        <f t="array" ref="Y6657">SUM(_xlfn.XLOOKUP(_xlfn.TOROW(F6657:V6657,1),$AN$34:$AN$43,$AL$34:$AL$43,,0,1))</f>
        <v>33</v>
      </c>
      <c r="Z6657">
        <f t="shared" si="207"/>
        <v>5</v>
      </c>
      <c r="AA6657" t="str">
        <v>DH</v>
      </c>
      <c r="AG6657">
        <v>2451</v>
      </c>
      <c r="AH6657">
        <v>4</v>
      </c>
      <c r="AT6657">
        <v>5</v>
      </c>
    </row>
    <row r="6658" spans="2:46" ht="15" customHeight="1">
      <c r="B6658" s="48">
        <v>8428</v>
      </c>
      <c r="C6658" s="49">
        <v>45466</v>
      </c>
      <c r="D6658" s="50">
        <v>0.49049768518518516</v>
      </c>
      <c r="E6658" s="48" t="s">
        <v>13713</v>
      </c>
      <c r="F6658" s="48" t="s">
        <v>194</v>
      </c>
      <c r="G6658" s="48" t="s">
        <v>194</v>
      </c>
      <c r="H6658" s="48" t="s">
        <v>133</v>
      </c>
      <c r="I6658" s="48" t="s">
        <v>243</v>
      </c>
      <c r="J6658" s="48" t="s">
        <v>194</v>
      </c>
      <c r="K6658" s="48" t="s">
        <v>194</v>
      </c>
      <c r="L6658" s="48" t="s">
        <v>133</v>
      </c>
      <c r="M6658" s="48"/>
      <c r="N6658" s="48"/>
      <c r="O6658" s="48"/>
      <c r="P6658" s="48"/>
      <c r="Q6658" s="48"/>
      <c r="R6658" s="48"/>
      <c r="S6658" s="48"/>
      <c r="T6658" s="48"/>
      <c r="U6658" s="48"/>
      <c r="V6658" s="48"/>
      <c r="W6658" s="51" t="s">
        <v>6059</v>
      </c>
      <c r="X6658" t="str">
        <f t="shared" si="206"/>
        <v>DH;DH;SO;CB;DH;DH;SO</v>
      </c>
      <c r="Y6658" cm="1">
        <f t="array" ref="Y6658">SUM(_xlfn.XLOOKUP(_xlfn.TOROW(F6658:V6658,1),$AN$34:$AN$43,$AL$34:$AL$43,,0,1))</f>
        <v>48</v>
      </c>
      <c r="Z6658">
        <f t="shared" si="207"/>
        <v>7</v>
      </c>
      <c r="AA6658" t="str">
        <v>HD</v>
      </c>
      <c r="AG6658">
        <v>2476</v>
      </c>
      <c r="AH6658">
        <v>4</v>
      </c>
      <c r="AT6658">
        <v>7</v>
      </c>
    </row>
    <row r="6659" spans="2:46" ht="15" customHeight="1">
      <c r="B6659" s="48">
        <v>8429</v>
      </c>
      <c r="C6659" s="49">
        <v>45466</v>
      </c>
      <c r="D6659" s="50">
        <v>0.4918865740740741</v>
      </c>
      <c r="E6659" s="48" t="s">
        <v>13714</v>
      </c>
      <c r="F6659" s="48" t="s">
        <v>304</v>
      </c>
      <c r="G6659" s="48" t="s">
        <v>243</v>
      </c>
      <c r="H6659" s="48" t="s">
        <v>304</v>
      </c>
      <c r="I6659" s="48" t="s">
        <v>304</v>
      </c>
      <c r="J6659" s="48" t="s">
        <v>319</v>
      </c>
      <c r="K6659" s="48" t="s">
        <v>319</v>
      </c>
      <c r="L6659" s="48" t="s">
        <v>51</v>
      </c>
      <c r="M6659" s="48" t="s">
        <v>51</v>
      </c>
      <c r="N6659" s="48" t="s">
        <v>803</v>
      </c>
      <c r="O6659" s="48" t="s">
        <v>719</v>
      </c>
      <c r="P6659" s="48" t="s">
        <v>280</v>
      </c>
      <c r="Q6659" s="48"/>
      <c r="R6659" s="48"/>
      <c r="S6659" s="48"/>
      <c r="T6659" s="48"/>
      <c r="U6659" s="48"/>
      <c r="V6659" s="48"/>
      <c r="W6659" s="51" t="s">
        <v>6060</v>
      </c>
      <c r="X6659" t="str">
        <f t="shared" si="206"/>
        <v>HD;CB;HD;HD;FR;FR;BB;BB;SS;BE;WB</v>
      </c>
      <c r="Y6659" cm="1">
        <f t="array" ref="Y6659">SUM(_xlfn.XLOOKUP(_xlfn.TOROW(F6659:V6659,1),$AN$34:$AN$43,$AL$34:$AL$43,,0,1))</f>
        <v>74</v>
      </c>
      <c r="Z6659">
        <f t="shared" si="207"/>
        <v>11</v>
      </c>
      <c r="AA6659" t="str">
        <v>HD</v>
      </c>
      <c r="AG6659">
        <v>2492</v>
      </c>
      <c r="AH6659">
        <v>4</v>
      </c>
      <c r="AT6659">
        <v>11</v>
      </c>
    </row>
    <row r="6660" spans="2:46" ht="15" customHeight="1">
      <c r="B6660" s="48">
        <v>8430</v>
      </c>
      <c r="C6660" s="49">
        <v>45466</v>
      </c>
      <c r="D6660" s="50">
        <v>0.49341435185185184</v>
      </c>
      <c r="E6660" s="48" t="s">
        <v>13715</v>
      </c>
      <c r="F6660" s="48" t="s">
        <v>51</v>
      </c>
      <c r="G6660" s="48" t="s">
        <v>51</v>
      </c>
      <c r="H6660" s="48" t="s">
        <v>280</v>
      </c>
      <c r="I6660" s="48" t="s">
        <v>194</v>
      </c>
      <c r="J6660" s="48" t="s">
        <v>194</v>
      </c>
      <c r="K6660" s="48" t="s">
        <v>194</v>
      </c>
      <c r="L6660" s="48" t="s">
        <v>194</v>
      </c>
      <c r="M6660" s="48" t="s">
        <v>194</v>
      </c>
      <c r="N6660" s="48" t="s">
        <v>280</v>
      </c>
      <c r="O6660" s="48" t="s">
        <v>319</v>
      </c>
      <c r="P6660" s="48"/>
      <c r="Q6660" s="48"/>
      <c r="R6660" s="48"/>
      <c r="S6660" s="48"/>
      <c r="T6660" s="48"/>
      <c r="U6660" s="48"/>
      <c r="V6660" s="48"/>
      <c r="W6660" s="51" t="s">
        <v>6061</v>
      </c>
      <c r="X6660" t="str">
        <f t="shared" si="206"/>
        <v>BB;BB;WB;DH;DH;DH;DH;DH;WB;FR</v>
      </c>
      <c r="Y6660" cm="1">
        <f t="array" ref="Y6660">SUM(_xlfn.XLOOKUP(_xlfn.TOROW(F6660:V6660,1),$AN$34:$AN$43,$AL$34:$AL$43,,0,1))</f>
        <v>90</v>
      </c>
      <c r="Z6660">
        <f t="shared" si="207"/>
        <v>10</v>
      </c>
      <c r="AA6660" t="str">
        <v>HD</v>
      </c>
      <c r="AG6660">
        <v>2493</v>
      </c>
      <c r="AH6660">
        <v>4</v>
      </c>
      <c r="AT6660">
        <v>10</v>
      </c>
    </row>
    <row r="6661" spans="2:46" ht="15" customHeight="1">
      <c r="B6661" s="48">
        <v>8431</v>
      </c>
      <c r="C6661" s="49">
        <v>45466</v>
      </c>
      <c r="D6661" s="50">
        <v>0.49685185185185188</v>
      </c>
      <c r="E6661" s="48" t="s">
        <v>13716</v>
      </c>
      <c r="F6661" s="48" t="s">
        <v>803</v>
      </c>
      <c r="G6661" s="48" t="s">
        <v>803</v>
      </c>
      <c r="H6661" s="48" t="s">
        <v>133</v>
      </c>
      <c r="I6661" s="48" t="s">
        <v>133</v>
      </c>
      <c r="J6661" s="48"/>
      <c r="K6661" s="48"/>
      <c r="L6661" s="48"/>
      <c r="M6661" s="48"/>
      <c r="N6661" s="48"/>
      <c r="O6661" s="48"/>
      <c r="P6661" s="48"/>
      <c r="Q6661" s="48"/>
      <c r="R6661" s="48"/>
      <c r="S6661" s="48"/>
      <c r="T6661" s="48"/>
      <c r="U6661" s="48"/>
      <c r="V6661" s="48"/>
      <c r="W6661" s="51" t="s">
        <v>6062</v>
      </c>
      <c r="X6661" t="str">
        <f t="shared" si="206"/>
        <v>SS;SS;SO;SO</v>
      </c>
      <c r="Y6661" cm="1">
        <f t="array" ref="Y6661">SUM(_xlfn.XLOOKUP(_xlfn.TOROW(F6661:V6661,1),$AN$34:$AN$43,$AL$34:$AL$43,,0,1))</f>
        <v>10</v>
      </c>
      <c r="Z6661">
        <f t="shared" si="207"/>
        <v>4</v>
      </c>
      <c r="AA6661" t="str">
        <v>JB</v>
      </c>
      <c r="AG6661">
        <v>2508</v>
      </c>
      <c r="AH6661">
        <v>4</v>
      </c>
      <c r="AT6661">
        <v>4</v>
      </c>
    </row>
    <row r="6662" spans="2:46" ht="15" customHeight="1">
      <c r="B6662" s="48">
        <v>8432</v>
      </c>
      <c r="C6662" s="49">
        <v>45466</v>
      </c>
      <c r="D6662" s="50">
        <v>0.49862268518518521</v>
      </c>
      <c r="E6662" s="48" t="s">
        <v>13717</v>
      </c>
      <c r="F6662" s="48" t="s">
        <v>304</v>
      </c>
      <c r="G6662" s="48" t="s">
        <v>304</v>
      </c>
      <c r="H6662" s="48" t="s">
        <v>304</v>
      </c>
      <c r="I6662" s="48" t="s">
        <v>719</v>
      </c>
      <c r="J6662" s="48" t="s">
        <v>51</v>
      </c>
      <c r="K6662" s="48" t="s">
        <v>803</v>
      </c>
      <c r="L6662" s="48" t="s">
        <v>280</v>
      </c>
      <c r="M6662" s="48"/>
      <c r="N6662" s="48"/>
      <c r="O6662" s="48"/>
      <c r="P6662" s="48"/>
      <c r="Q6662" s="48"/>
      <c r="R6662" s="48"/>
      <c r="S6662" s="48"/>
      <c r="T6662" s="48"/>
      <c r="U6662" s="48"/>
      <c r="V6662" s="48"/>
      <c r="W6662" s="51" t="s">
        <v>6063</v>
      </c>
      <c r="X6662" t="str">
        <f t="shared" si="206"/>
        <v>HD;HD;HD;BE;BB;SS;WB</v>
      </c>
      <c r="Y6662" cm="1">
        <f t="array" ref="Y6662">SUM(_xlfn.XLOOKUP(_xlfn.TOROW(F6662:V6662,1),$AN$34:$AN$43,$AL$34:$AL$43,,0,1))</f>
        <v>50</v>
      </c>
      <c r="Z6662">
        <f t="shared" si="207"/>
        <v>7</v>
      </c>
      <c r="AA6662" t="str">
        <v>JB</v>
      </c>
      <c r="AG6662">
        <v>2530</v>
      </c>
      <c r="AH6662">
        <v>4</v>
      </c>
      <c r="AT6662">
        <v>7</v>
      </c>
    </row>
    <row r="6663" spans="2:46" ht="15" customHeight="1">
      <c r="B6663" s="48">
        <v>8433</v>
      </c>
      <c r="C6663" s="49">
        <v>45466</v>
      </c>
      <c r="D6663" s="50">
        <v>0.49876157407407407</v>
      </c>
      <c r="E6663" s="48" t="s">
        <v>13718</v>
      </c>
      <c r="F6663" s="48" t="s">
        <v>803</v>
      </c>
      <c r="G6663" s="48" t="s">
        <v>280</v>
      </c>
      <c r="H6663" s="48" t="s">
        <v>280</v>
      </c>
      <c r="I6663" s="48" t="s">
        <v>243</v>
      </c>
      <c r="J6663" s="48" t="s">
        <v>243</v>
      </c>
      <c r="K6663" s="48"/>
      <c r="L6663" s="48"/>
      <c r="M6663" s="48"/>
      <c r="N6663" s="48"/>
      <c r="O6663" s="48"/>
      <c r="P6663" s="48"/>
      <c r="Q6663" s="48"/>
      <c r="R6663" s="48"/>
      <c r="S6663" s="48"/>
      <c r="T6663" s="48"/>
      <c r="U6663" s="48"/>
      <c r="V6663" s="48"/>
      <c r="W6663" s="51" t="s">
        <v>6064</v>
      </c>
      <c r="X6663" t="str">
        <f t="shared" ref="X6663:X6726" si="208">_xlfn.TEXTJOIN(";",TRUE,F6663:V6663)</f>
        <v>SS;WB;WB;CB;CB</v>
      </c>
      <c r="Y6663" cm="1">
        <f t="array" ref="Y6663">SUM(_xlfn.XLOOKUP(_xlfn.TOROW(F6663:V6663,1),$AN$34:$AN$43,$AL$34:$AL$43,,0,1))</f>
        <v>41</v>
      </c>
      <c r="Z6663">
        <f t="shared" ref="Z6663:Z6726" si="209">COUNTA(F6663:V6663)</f>
        <v>5</v>
      </c>
      <c r="AA6663" t="str">
        <v>JB</v>
      </c>
      <c r="AG6663">
        <v>2540</v>
      </c>
      <c r="AH6663">
        <v>4</v>
      </c>
      <c r="AT6663">
        <v>5</v>
      </c>
    </row>
    <row r="6664" spans="2:46" ht="15" customHeight="1">
      <c r="B6664" s="48">
        <v>8434</v>
      </c>
      <c r="C6664" s="49">
        <v>45466</v>
      </c>
      <c r="D6664" s="50">
        <v>0.50065972222222221</v>
      </c>
      <c r="E6664" s="48" t="s">
        <v>13719</v>
      </c>
      <c r="F6664" s="48" t="s">
        <v>194</v>
      </c>
      <c r="G6664" s="48" t="s">
        <v>194</v>
      </c>
      <c r="H6664" s="48" t="s">
        <v>194</v>
      </c>
      <c r="I6664" s="48" t="s">
        <v>194</v>
      </c>
      <c r="J6664" s="48" t="s">
        <v>803</v>
      </c>
      <c r="K6664" s="48"/>
      <c r="L6664" s="48"/>
      <c r="M6664" s="48"/>
      <c r="N6664" s="48"/>
      <c r="O6664" s="48"/>
      <c r="P6664" s="48"/>
      <c r="Q6664" s="48"/>
      <c r="R6664" s="48"/>
      <c r="S6664" s="48"/>
      <c r="T6664" s="48"/>
      <c r="U6664" s="48"/>
      <c r="V6664" s="48"/>
      <c r="W6664" s="51" t="s">
        <v>6065</v>
      </c>
      <c r="X6664" t="str">
        <f t="shared" si="208"/>
        <v>DH;DH;DH;DH;SS</v>
      </c>
      <c r="Y6664" cm="1">
        <f t="array" ref="Y6664">SUM(_xlfn.XLOOKUP(_xlfn.TOROW(F6664:V6664,1),$AN$34:$AN$43,$AL$34:$AL$43,,0,1))</f>
        <v>39</v>
      </c>
      <c r="Z6664">
        <f t="shared" si="209"/>
        <v>5</v>
      </c>
      <c r="AA6664" t="str">
        <v>BE</v>
      </c>
      <c r="AG6664">
        <v>2542</v>
      </c>
      <c r="AH6664">
        <v>4</v>
      </c>
      <c r="AT6664">
        <v>5</v>
      </c>
    </row>
    <row r="6665" spans="2:46" ht="15" customHeight="1">
      <c r="B6665" s="48">
        <v>8435</v>
      </c>
      <c r="C6665" s="49">
        <v>45466</v>
      </c>
      <c r="D6665" s="50">
        <v>0.50199074074074079</v>
      </c>
      <c r="E6665" s="48" t="s">
        <v>13720</v>
      </c>
      <c r="F6665" s="48" t="s">
        <v>51</v>
      </c>
      <c r="G6665" s="48" t="s">
        <v>304</v>
      </c>
      <c r="H6665" s="48" t="s">
        <v>304</v>
      </c>
      <c r="I6665" s="48" t="s">
        <v>803</v>
      </c>
      <c r="J6665" s="48" t="s">
        <v>803</v>
      </c>
      <c r="K6665" s="48" t="s">
        <v>803</v>
      </c>
      <c r="L6665" s="48"/>
      <c r="M6665" s="48"/>
      <c r="N6665" s="48"/>
      <c r="O6665" s="48"/>
      <c r="P6665" s="48"/>
      <c r="Q6665" s="48"/>
      <c r="R6665" s="48"/>
      <c r="S6665" s="48"/>
      <c r="T6665" s="48"/>
      <c r="U6665" s="48"/>
      <c r="V6665" s="48"/>
      <c r="W6665" s="51" t="s">
        <v>6066</v>
      </c>
      <c r="X6665" t="str">
        <f t="shared" si="208"/>
        <v>BB;HD;HD;SS;SS;SS</v>
      </c>
      <c r="Y6665" cm="1">
        <f t="array" ref="Y6665">SUM(_xlfn.XLOOKUP(_xlfn.TOROW(F6665:V6665,1),$AN$34:$AN$43,$AL$34:$AL$43,,0,1))</f>
        <v>33</v>
      </c>
      <c r="Z6665">
        <f t="shared" si="209"/>
        <v>6</v>
      </c>
      <c r="AA6665" t="str">
        <v>BE</v>
      </c>
      <c r="AG6665">
        <v>2548</v>
      </c>
      <c r="AH6665">
        <v>4</v>
      </c>
      <c r="AT6665">
        <v>6</v>
      </c>
    </row>
    <row r="6666" spans="2:46" ht="15" customHeight="1">
      <c r="B6666" s="48">
        <v>8436</v>
      </c>
      <c r="C6666" s="49">
        <v>45466</v>
      </c>
      <c r="D6666" s="50">
        <v>0.50416666666666665</v>
      </c>
      <c r="E6666" s="48" t="s">
        <v>13721</v>
      </c>
      <c r="F6666" s="48" t="s">
        <v>189</v>
      </c>
      <c r="G6666" s="48" t="s">
        <v>319</v>
      </c>
      <c r="H6666" s="48" t="s">
        <v>319</v>
      </c>
      <c r="I6666" s="48" t="s">
        <v>243</v>
      </c>
      <c r="J6666" s="48" t="s">
        <v>719</v>
      </c>
      <c r="K6666" s="48" t="s">
        <v>719</v>
      </c>
      <c r="L6666" s="48" t="s">
        <v>719</v>
      </c>
      <c r="M6666" s="48" t="s">
        <v>304</v>
      </c>
      <c r="N6666" s="48" t="s">
        <v>243</v>
      </c>
      <c r="O6666" s="48" t="s">
        <v>189</v>
      </c>
      <c r="P6666" s="48" t="s">
        <v>189</v>
      </c>
      <c r="Q6666" s="48"/>
      <c r="R6666" s="48"/>
      <c r="S6666" s="48"/>
      <c r="T6666" s="48"/>
      <c r="U6666" s="48"/>
      <c r="V6666" s="48"/>
      <c r="W6666" s="51" t="s">
        <v>6067</v>
      </c>
      <c r="X6666" t="str">
        <f t="shared" si="208"/>
        <v>JB;FR;FR;CB;BE;BE;BE;HD;CB;JB;JB</v>
      </c>
      <c r="Y6666" cm="1">
        <f t="array" ref="Y6666">SUM(_xlfn.XLOOKUP(_xlfn.TOROW(F6666:V6666,1),$AN$34:$AN$43,$AL$34:$AL$43,,0,1))</f>
        <v>47</v>
      </c>
      <c r="Z6666">
        <f t="shared" si="209"/>
        <v>11</v>
      </c>
      <c r="AA6666" t="str">
        <v>SO</v>
      </c>
      <c r="AG6666">
        <v>2582</v>
      </c>
      <c r="AH6666">
        <v>4</v>
      </c>
      <c r="AT6666">
        <v>11</v>
      </c>
    </row>
    <row r="6667" spans="2:46" ht="15" customHeight="1">
      <c r="B6667" s="48">
        <v>8437</v>
      </c>
      <c r="C6667" s="49">
        <v>45466</v>
      </c>
      <c r="D6667" s="50">
        <v>0.50488425925925928</v>
      </c>
      <c r="E6667" s="48" t="s">
        <v>13722</v>
      </c>
      <c r="F6667" s="48" t="s">
        <v>304</v>
      </c>
      <c r="G6667" s="48" t="s">
        <v>304</v>
      </c>
      <c r="H6667" s="48" t="s">
        <v>304</v>
      </c>
      <c r="I6667" s="48" t="s">
        <v>189</v>
      </c>
      <c r="J6667" s="48" t="s">
        <v>189</v>
      </c>
      <c r="K6667" s="48" t="s">
        <v>280</v>
      </c>
      <c r="L6667" s="48"/>
      <c r="M6667" s="48"/>
      <c r="N6667" s="48"/>
      <c r="O6667" s="48"/>
      <c r="P6667" s="48"/>
      <c r="Q6667" s="48"/>
      <c r="R6667" s="48"/>
      <c r="S6667" s="48"/>
      <c r="T6667" s="48"/>
      <c r="U6667" s="48"/>
      <c r="V6667" s="48"/>
      <c r="W6667" s="51" t="s">
        <v>6068</v>
      </c>
      <c r="X6667" t="str">
        <f t="shared" si="208"/>
        <v>HD;HD;HD;JB;JB;WB</v>
      </c>
      <c r="Y6667" cm="1">
        <f t="array" ref="Y6667">SUM(_xlfn.XLOOKUP(_xlfn.TOROW(F6667:V6667,1),$AN$34:$AN$43,$AL$34:$AL$43,,0,1))</f>
        <v>34</v>
      </c>
      <c r="Z6667">
        <f t="shared" si="209"/>
        <v>6</v>
      </c>
      <c r="AA6667" t="str">
        <v>SO</v>
      </c>
      <c r="AG6667">
        <v>2594</v>
      </c>
      <c r="AH6667">
        <v>4</v>
      </c>
      <c r="AT6667">
        <v>6</v>
      </c>
    </row>
    <row r="6668" spans="2:46" ht="15" customHeight="1">
      <c r="B6668" s="48">
        <v>8438</v>
      </c>
      <c r="C6668" s="49">
        <v>45466</v>
      </c>
      <c r="D6668" s="50">
        <v>0.50657407407407407</v>
      </c>
      <c r="E6668" s="48" t="s">
        <v>13723</v>
      </c>
      <c r="F6668" s="48" t="s">
        <v>304</v>
      </c>
      <c r="G6668" s="48" t="s">
        <v>719</v>
      </c>
      <c r="H6668" s="48" t="s">
        <v>319</v>
      </c>
      <c r="I6668" s="48" t="s">
        <v>319</v>
      </c>
      <c r="J6668" s="48" t="s">
        <v>319</v>
      </c>
      <c r="K6668" s="48" t="s">
        <v>319</v>
      </c>
      <c r="L6668" s="48"/>
      <c r="M6668" s="48"/>
      <c r="N6668" s="48"/>
      <c r="O6668" s="48"/>
      <c r="P6668" s="48"/>
      <c r="Q6668" s="48"/>
      <c r="R6668" s="48"/>
      <c r="S6668" s="48"/>
      <c r="T6668" s="48"/>
      <c r="U6668" s="48"/>
      <c r="V6668" s="48"/>
      <c r="W6668" s="51" t="s">
        <v>6069</v>
      </c>
      <c r="X6668" t="str">
        <f t="shared" si="208"/>
        <v>HD;BE;FR;FR;FR;FR</v>
      </c>
      <c r="Y6668" cm="1">
        <f t="array" ref="Y6668">SUM(_xlfn.XLOOKUP(_xlfn.TOROW(F6668:V6668,1),$AN$34:$AN$43,$AL$34:$AL$43,,0,1))</f>
        <v>24</v>
      </c>
      <c r="Z6668">
        <f t="shared" si="209"/>
        <v>6</v>
      </c>
      <c r="AA6668" t="str">
        <v>SO</v>
      </c>
      <c r="AG6668">
        <v>2598</v>
      </c>
      <c r="AH6668">
        <v>4</v>
      </c>
      <c r="AT6668">
        <v>6</v>
      </c>
    </row>
    <row r="6669" spans="2:46" ht="15" customHeight="1">
      <c r="B6669" s="48">
        <v>8439</v>
      </c>
      <c r="C6669" s="49">
        <v>45466</v>
      </c>
      <c r="D6669" s="50">
        <v>0.50762731481481482</v>
      </c>
      <c r="E6669" s="48" t="s">
        <v>8278</v>
      </c>
      <c r="F6669" s="48" t="s">
        <v>194</v>
      </c>
      <c r="G6669" s="48" t="s">
        <v>194</v>
      </c>
      <c r="H6669" s="48" t="s">
        <v>194</v>
      </c>
      <c r="I6669" s="48" t="s">
        <v>194</v>
      </c>
      <c r="J6669" s="48"/>
      <c r="K6669" s="48"/>
      <c r="L6669" s="48"/>
      <c r="M6669" s="48"/>
      <c r="N6669" s="48"/>
      <c r="O6669" s="48"/>
      <c r="P6669" s="48"/>
      <c r="Q6669" s="48"/>
      <c r="R6669" s="48"/>
      <c r="S6669" s="48"/>
      <c r="T6669" s="48"/>
      <c r="U6669" s="48"/>
      <c r="V6669" s="48"/>
      <c r="W6669" s="51" t="s">
        <v>259</v>
      </c>
      <c r="X6669" t="str">
        <f t="shared" si="208"/>
        <v>DH;DH;DH;DH</v>
      </c>
      <c r="Y6669" cm="1">
        <f t="array" ref="Y6669">SUM(_xlfn.XLOOKUP(_xlfn.TOROW(F6669:V6669,1),$AN$34:$AN$43,$AL$34:$AL$43,,0,1))</f>
        <v>36</v>
      </c>
      <c r="Z6669">
        <f t="shared" si="209"/>
        <v>4</v>
      </c>
      <c r="AA6669" t="str">
        <v>SO</v>
      </c>
      <c r="AG6669">
        <v>2633</v>
      </c>
      <c r="AH6669">
        <v>4</v>
      </c>
      <c r="AT6669">
        <v>4</v>
      </c>
    </row>
    <row r="6670" spans="2:46" ht="15" customHeight="1">
      <c r="B6670" s="48">
        <v>8440</v>
      </c>
      <c r="C6670" s="49">
        <v>45466</v>
      </c>
      <c r="D6670" s="50">
        <v>0.50901620370370371</v>
      </c>
      <c r="E6670" s="48" t="s">
        <v>13724</v>
      </c>
      <c r="F6670" s="48" t="s">
        <v>719</v>
      </c>
      <c r="G6670" s="48" t="s">
        <v>133</v>
      </c>
      <c r="H6670" s="48" t="s">
        <v>719</v>
      </c>
      <c r="I6670" s="48" t="s">
        <v>280</v>
      </c>
      <c r="J6670" s="48" t="s">
        <v>803</v>
      </c>
      <c r="K6670" s="48" t="s">
        <v>803</v>
      </c>
      <c r="L6670" s="48" t="s">
        <v>803</v>
      </c>
      <c r="M6670" s="48" t="s">
        <v>803</v>
      </c>
      <c r="N6670" s="48" t="s">
        <v>194</v>
      </c>
      <c r="O6670" s="48" t="s">
        <v>133</v>
      </c>
      <c r="P6670" s="48" t="s">
        <v>189</v>
      </c>
      <c r="Q6670" s="48" t="s">
        <v>133</v>
      </c>
      <c r="R6670" s="48"/>
      <c r="S6670" s="48"/>
      <c r="T6670" s="48"/>
      <c r="U6670" s="48"/>
      <c r="V6670" s="48"/>
      <c r="W6670" s="51" t="s">
        <v>6070</v>
      </c>
      <c r="X6670" t="str">
        <f t="shared" si="208"/>
        <v>BE;SO;BE;WB;SS;SS;SS;SS;DH;SO;JB;SO</v>
      </c>
      <c r="Y6670" cm="1">
        <f t="array" ref="Y6670">SUM(_xlfn.XLOOKUP(_xlfn.TOROW(F6670:V6670,1),$AN$34:$AN$43,$AL$34:$AL$43,,0,1))</f>
        <v>49</v>
      </c>
      <c r="Z6670">
        <f t="shared" si="209"/>
        <v>12</v>
      </c>
      <c r="AA6670" t="str">
        <v>BB</v>
      </c>
      <c r="AG6670">
        <v>2644</v>
      </c>
      <c r="AH6670">
        <v>4</v>
      </c>
      <c r="AT6670">
        <v>12</v>
      </c>
    </row>
    <row r="6671" spans="2:46" ht="15" customHeight="1">
      <c r="B6671" s="48">
        <v>8441</v>
      </c>
      <c r="C6671" s="49">
        <v>45466</v>
      </c>
      <c r="D6671" s="50">
        <v>0.50976851851851857</v>
      </c>
      <c r="E6671" s="48" t="s">
        <v>13725</v>
      </c>
      <c r="F6671" s="48" t="s">
        <v>803</v>
      </c>
      <c r="G6671" s="48" t="s">
        <v>803</v>
      </c>
      <c r="H6671" s="48" t="s">
        <v>803</v>
      </c>
      <c r="I6671" s="48" t="s">
        <v>803</v>
      </c>
      <c r="J6671" s="48" t="s">
        <v>803</v>
      </c>
      <c r="K6671" s="48" t="s">
        <v>803</v>
      </c>
      <c r="L6671" s="48"/>
      <c r="M6671" s="48"/>
      <c r="N6671" s="48"/>
      <c r="O6671" s="48"/>
      <c r="P6671" s="48"/>
      <c r="Q6671" s="48"/>
      <c r="R6671" s="48"/>
      <c r="S6671" s="48"/>
      <c r="T6671" s="48"/>
      <c r="U6671" s="48"/>
      <c r="V6671" s="48"/>
      <c r="W6671" s="51" t="s">
        <v>6071</v>
      </c>
      <c r="X6671" t="str">
        <f t="shared" si="208"/>
        <v>SS;SS;SS;SS;SS;SS</v>
      </c>
      <c r="Y6671" cm="1">
        <f t="array" ref="Y6671">SUM(_xlfn.XLOOKUP(_xlfn.TOROW(F6671:V6671,1),$AN$34:$AN$43,$AL$34:$AL$43,,0,1))</f>
        <v>18</v>
      </c>
      <c r="Z6671">
        <f t="shared" si="209"/>
        <v>6</v>
      </c>
      <c r="AA6671" t="str">
        <v>BB</v>
      </c>
      <c r="AG6671">
        <v>2666</v>
      </c>
      <c r="AH6671">
        <v>4</v>
      </c>
      <c r="AT6671">
        <v>6</v>
      </c>
    </row>
    <row r="6672" spans="2:46" ht="15" customHeight="1">
      <c r="B6672" s="48">
        <v>8442</v>
      </c>
      <c r="C6672" s="49">
        <v>45466</v>
      </c>
      <c r="D6672" s="50">
        <v>0.50979166666666664</v>
      </c>
      <c r="E6672" s="48" t="s">
        <v>13726</v>
      </c>
      <c r="F6672" s="48" t="s">
        <v>51</v>
      </c>
      <c r="G6672" s="48" t="s">
        <v>51</v>
      </c>
      <c r="H6672" s="48" t="s">
        <v>803</v>
      </c>
      <c r="I6672" s="48" t="s">
        <v>803</v>
      </c>
      <c r="J6672" s="48" t="s">
        <v>803</v>
      </c>
      <c r="K6672" s="48" t="s">
        <v>803</v>
      </c>
      <c r="L6672" s="48" t="s">
        <v>803</v>
      </c>
      <c r="M6672" s="48"/>
      <c r="N6672" s="48"/>
      <c r="O6672" s="48"/>
      <c r="P6672" s="48"/>
      <c r="Q6672" s="48"/>
      <c r="R6672" s="48"/>
      <c r="S6672" s="48"/>
      <c r="T6672" s="48"/>
      <c r="U6672" s="48"/>
      <c r="V6672" s="48"/>
      <c r="W6672" s="51" t="s">
        <v>6072</v>
      </c>
      <c r="X6672" t="str">
        <f t="shared" si="208"/>
        <v>BB;BB;SS;SS;SS;SS;SS</v>
      </c>
      <c r="Y6672" cm="1">
        <f t="array" ref="Y6672">SUM(_xlfn.XLOOKUP(_xlfn.TOROW(F6672:V6672,1),$AN$34:$AN$43,$AL$34:$AL$43,,0,1))</f>
        <v>35</v>
      </c>
      <c r="Z6672">
        <f t="shared" si="209"/>
        <v>7</v>
      </c>
      <c r="AA6672" t="str">
        <v>BB</v>
      </c>
      <c r="AG6672">
        <v>2683</v>
      </c>
      <c r="AH6672">
        <v>4</v>
      </c>
      <c r="AT6672">
        <v>7</v>
      </c>
    </row>
    <row r="6673" spans="2:46" ht="15" customHeight="1">
      <c r="B6673" s="48">
        <v>8443</v>
      </c>
      <c r="C6673" s="49">
        <v>45466</v>
      </c>
      <c r="D6673" s="50">
        <v>0.51081018518518517</v>
      </c>
      <c r="E6673" s="48" t="s">
        <v>13727</v>
      </c>
      <c r="F6673" s="48" t="s">
        <v>803</v>
      </c>
      <c r="G6673" s="48" t="s">
        <v>803</v>
      </c>
      <c r="H6673" s="48" t="s">
        <v>133</v>
      </c>
      <c r="I6673" s="48"/>
      <c r="J6673" s="48"/>
      <c r="K6673" s="48"/>
      <c r="L6673" s="48"/>
      <c r="M6673" s="48"/>
      <c r="N6673" s="48"/>
      <c r="O6673" s="48"/>
      <c r="P6673" s="48"/>
      <c r="Q6673" s="48"/>
      <c r="R6673" s="48"/>
      <c r="S6673" s="48"/>
      <c r="T6673" s="48"/>
      <c r="U6673" s="48"/>
      <c r="V6673" s="48"/>
      <c r="W6673" s="51" t="s">
        <v>6073</v>
      </c>
      <c r="X6673" t="str">
        <f t="shared" si="208"/>
        <v>SS;SS;SO</v>
      </c>
      <c r="Y6673" cm="1">
        <f t="array" ref="Y6673">SUM(_xlfn.XLOOKUP(_xlfn.TOROW(F6673:V6673,1),$AN$34:$AN$43,$AL$34:$AL$43,,0,1))</f>
        <v>8</v>
      </c>
      <c r="Z6673">
        <f t="shared" si="209"/>
        <v>3</v>
      </c>
      <c r="AA6673" t="str">
        <v>SO</v>
      </c>
      <c r="AG6673">
        <v>2690</v>
      </c>
      <c r="AH6673">
        <v>4</v>
      </c>
      <c r="AT6673">
        <v>3</v>
      </c>
    </row>
    <row r="6674" spans="2:46" ht="15" customHeight="1">
      <c r="B6674" s="48">
        <v>8444</v>
      </c>
      <c r="C6674" s="49">
        <v>45466</v>
      </c>
      <c r="D6674" s="50">
        <v>0.51145833333333335</v>
      </c>
      <c r="E6674" s="48" t="s">
        <v>13728</v>
      </c>
      <c r="F6674" s="48" t="s">
        <v>51</v>
      </c>
      <c r="G6674" s="48" t="s">
        <v>189</v>
      </c>
      <c r="H6674" s="48" t="s">
        <v>51</v>
      </c>
      <c r="I6674" s="48"/>
      <c r="J6674" s="48"/>
      <c r="K6674" s="48"/>
      <c r="L6674" s="48"/>
      <c r="M6674" s="48"/>
      <c r="N6674" s="48"/>
      <c r="O6674" s="48"/>
      <c r="P6674" s="48"/>
      <c r="Q6674" s="48"/>
      <c r="R6674" s="48"/>
      <c r="S6674" s="48"/>
      <c r="T6674" s="48"/>
      <c r="U6674" s="48"/>
      <c r="V6674" s="48"/>
      <c r="W6674" s="51" t="s">
        <v>6074</v>
      </c>
      <c r="X6674" t="str">
        <f t="shared" si="208"/>
        <v>BB;JB;BB</v>
      </c>
      <c r="Y6674" cm="1">
        <f t="array" ref="Y6674">SUM(_xlfn.XLOOKUP(_xlfn.TOROW(F6674:V6674,1),$AN$34:$AN$43,$AL$34:$AL$43,,0,1))</f>
        <v>21</v>
      </c>
      <c r="Z6674">
        <f t="shared" si="209"/>
        <v>3</v>
      </c>
      <c r="AA6674" t="str">
        <v>CB</v>
      </c>
      <c r="AG6674">
        <v>2709</v>
      </c>
      <c r="AH6674">
        <v>4</v>
      </c>
      <c r="AT6674">
        <v>3</v>
      </c>
    </row>
    <row r="6675" spans="2:46" ht="15" customHeight="1">
      <c r="B6675" s="48">
        <v>8445</v>
      </c>
      <c r="C6675" s="49">
        <v>45466</v>
      </c>
      <c r="D6675" s="50">
        <v>0.51149305555555558</v>
      </c>
      <c r="E6675" s="48" t="s">
        <v>13729</v>
      </c>
      <c r="F6675" s="48" t="s">
        <v>189</v>
      </c>
      <c r="G6675" s="48" t="s">
        <v>189</v>
      </c>
      <c r="H6675" s="48" t="s">
        <v>304</v>
      </c>
      <c r="I6675" s="48" t="s">
        <v>304</v>
      </c>
      <c r="J6675" s="48" t="s">
        <v>194</v>
      </c>
      <c r="K6675" s="48" t="s">
        <v>803</v>
      </c>
      <c r="L6675" s="48" t="s">
        <v>280</v>
      </c>
      <c r="M6675" s="48"/>
      <c r="N6675" s="48"/>
      <c r="O6675" s="48"/>
      <c r="P6675" s="48"/>
      <c r="Q6675" s="48"/>
      <c r="R6675" s="48"/>
      <c r="S6675" s="48"/>
      <c r="T6675" s="48"/>
      <c r="U6675" s="48"/>
      <c r="V6675" s="48"/>
      <c r="W6675" s="51" t="s">
        <v>6075</v>
      </c>
      <c r="X6675" t="str">
        <f t="shared" si="208"/>
        <v>JB;JB;HD;HD;DH;SS;WB</v>
      </c>
      <c r="Y6675" cm="1">
        <f t="array" ref="Y6675">SUM(_xlfn.XLOOKUP(_xlfn.TOROW(F6675:V6675,1),$AN$34:$AN$43,$AL$34:$AL$43,,0,1))</f>
        <v>39</v>
      </c>
      <c r="Z6675">
        <f t="shared" si="209"/>
        <v>7</v>
      </c>
      <c r="AA6675" t="str">
        <v>CB</v>
      </c>
      <c r="AG6675">
        <v>2710</v>
      </c>
      <c r="AH6675">
        <v>4</v>
      </c>
      <c r="AT6675">
        <v>7</v>
      </c>
    </row>
    <row r="6676" spans="2:46" ht="15" customHeight="1">
      <c r="B6676" s="48">
        <v>8446</v>
      </c>
      <c r="C6676" s="49">
        <v>45466</v>
      </c>
      <c r="D6676" s="50">
        <v>0.51363425925925921</v>
      </c>
      <c r="E6676" s="48" t="s">
        <v>8314</v>
      </c>
      <c r="F6676" s="48" t="s">
        <v>319</v>
      </c>
      <c r="G6676" s="48" t="s">
        <v>319</v>
      </c>
      <c r="H6676" s="48"/>
      <c r="I6676" s="48"/>
      <c r="J6676" s="48"/>
      <c r="K6676" s="48"/>
      <c r="L6676" s="48"/>
      <c r="M6676" s="48"/>
      <c r="N6676" s="48"/>
      <c r="O6676" s="48"/>
      <c r="P6676" s="48"/>
      <c r="Q6676" s="48"/>
      <c r="R6676" s="48"/>
      <c r="S6676" s="48"/>
      <c r="T6676" s="48"/>
      <c r="U6676" s="48"/>
      <c r="V6676" s="48"/>
      <c r="W6676" s="51" t="s">
        <v>239</v>
      </c>
      <c r="X6676" t="str">
        <f t="shared" si="208"/>
        <v>FR;FR</v>
      </c>
      <c r="Y6676" cm="1">
        <f t="array" ref="Y6676">SUM(_xlfn.XLOOKUP(_xlfn.TOROW(F6676:V6676,1),$AN$34:$AN$43,$AL$34:$AL$43,,0,1))</f>
        <v>6</v>
      </c>
      <c r="Z6676">
        <f t="shared" si="209"/>
        <v>2</v>
      </c>
      <c r="AA6676" t="str">
        <v>JB</v>
      </c>
      <c r="AG6676">
        <v>2740</v>
      </c>
      <c r="AH6676">
        <v>4</v>
      </c>
      <c r="AT6676">
        <v>2</v>
      </c>
    </row>
    <row r="6677" spans="2:46" ht="15" customHeight="1">
      <c r="B6677" s="48">
        <v>8447</v>
      </c>
      <c r="C6677" s="49">
        <v>45466</v>
      </c>
      <c r="D6677" s="50">
        <v>0.51474537037037038</v>
      </c>
      <c r="E6677" s="48" t="s">
        <v>13730</v>
      </c>
      <c r="F6677" s="48" t="s">
        <v>280</v>
      </c>
      <c r="G6677" s="48" t="s">
        <v>280</v>
      </c>
      <c r="H6677" s="48" t="s">
        <v>133</v>
      </c>
      <c r="I6677" s="48" t="s">
        <v>133</v>
      </c>
      <c r="J6677" s="48" t="s">
        <v>133</v>
      </c>
      <c r="K6677" s="48" t="s">
        <v>803</v>
      </c>
      <c r="L6677" s="48" t="s">
        <v>803</v>
      </c>
      <c r="M6677" s="48" t="s">
        <v>243</v>
      </c>
      <c r="N6677" s="48"/>
      <c r="O6677" s="48"/>
      <c r="P6677" s="48"/>
      <c r="Q6677" s="48"/>
      <c r="R6677" s="48"/>
      <c r="S6677" s="48"/>
      <c r="T6677" s="48"/>
      <c r="U6677" s="48"/>
      <c r="V6677" s="48"/>
      <c r="W6677" s="51" t="s">
        <v>6076</v>
      </c>
      <c r="X6677" t="str">
        <f t="shared" si="208"/>
        <v>WB;WB;SO;SO;SO;SS;SS;CB</v>
      </c>
      <c r="Y6677" cm="1">
        <f t="array" ref="Y6677">SUM(_xlfn.XLOOKUP(_xlfn.TOROW(F6677:V6677,1),$AN$34:$AN$43,$AL$34:$AL$43,,0,1))</f>
        <v>42</v>
      </c>
      <c r="Z6677">
        <f t="shared" si="209"/>
        <v>8</v>
      </c>
      <c r="AA6677" t="str">
        <v>WB</v>
      </c>
      <c r="AG6677">
        <v>2741</v>
      </c>
      <c r="AH6677">
        <v>4</v>
      </c>
      <c r="AT6677">
        <v>8</v>
      </c>
    </row>
    <row r="6678" spans="2:46" ht="15" customHeight="1">
      <c r="B6678" s="48">
        <v>8448</v>
      </c>
      <c r="C6678" s="49">
        <v>45466</v>
      </c>
      <c r="D6678" s="50">
        <v>0.51520833333333338</v>
      </c>
      <c r="E6678" s="48" t="s">
        <v>8220</v>
      </c>
      <c r="F6678" s="48" t="s">
        <v>133</v>
      </c>
      <c r="G6678" s="48" t="s">
        <v>133</v>
      </c>
      <c r="H6678" s="48" t="s">
        <v>133</v>
      </c>
      <c r="I6678" s="48" t="s">
        <v>133</v>
      </c>
      <c r="J6678" s="48" t="s">
        <v>133</v>
      </c>
      <c r="K6678" s="48"/>
      <c r="L6678" s="48"/>
      <c r="M6678" s="48"/>
      <c r="N6678" s="48"/>
      <c r="O6678" s="48"/>
      <c r="P6678" s="48"/>
      <c r="Q6678" s="48"/>
      <c r="R6678" s="48"/>
      <c r="S6678" s="48"/>
      <c r="T6678" s="48"/>
      <c r="U6678" s="48"/>
      <c r="V6678" s="48"/>
      <c r="W6678" s="51" t="s">
        <v>6077</v>
      </c>
      <c r="X6678" t="str">
        <f t="shared" si="208"/>
        <v>SO;SO;SO;SO;SO</v>
      </c>
      <c r="Y6678" cm="1">
        <f t="array" ref="Y6678">SUM(_xlfn.XLOOKUP(_xlfn.TOROW(F6678:V6678,1),$AN$34:$AN$43,$AL$34:$AL$43,,0,1))</f>
        <v>10</v>
      </c>
      <c r="Z6678">
        <f t="shared" si="209"/>
        <v>5</v>
      </c>
      <c r="AA6678" t="str">
        <v>SS</v>
      </c>
      <c r="AG6678">
        <v>2746</v>
      </c>
      <c r="AH6678">
        <v>4</v>
      </c>
      <c r="AT6678">
        <v>5</v>
      </c>
    </row>
    <row r="6679" spans="2:46" ht="15" customHeight="1">
      <c r="B6679" s="48">
        <v>8449</v>
      </c>
      <c r="C6679" s="49">
        <v>45466</v>
      </c>
      <c r="D6679" s="50">
        <v>0.51587962962962963</v>
      </c>
      <c r="E6679" s="48" t="s">
        <v>13731</v>
      </c>
      <c r="F6679" s="48" t="s">
        <v>304</v>
      </c>
      <c r="G6679" s="48" t="s">
        <v>719</v>
      </c>
      <c r="H6679" s="48" t="s">
        <v>243</v>
      </c>
      <c r="I6679" s="48"/>
      <c r="J6679" s="48"/>
      <c r="K6679" s="48"/>
      <c r="L6679" s="48"/>
      <c r="M6679" s="48"/>
      <c r="N6679" s="48"/>
      <c r="O6679" s="48"/>
      <c r="P6679" s="48"/>
      <c r="Q6679" s="48"/>
      <c r="R6679" s="48"/>
      <c r="S6679" s="48"/>
      <c r="T6679" s="48"/>
      <c r="U6679" s="48"/>
      <c r="V6679" s="48"/>
      <c r="W6679" s="51" t="s">
        <v>6078</v>
      </c>
      <c r="X6679" t="str">
        <f t="shared" si="208"/>
        <v>HD;BE;CB</v>
      </c>
      <c r="Y6679" cm="1">
        <f t="array" ref="Y6679">SUM(_xlfn.XLOOKUP(_xlfn.TOROW(F6679:V6679,1),$AN$34:$AN$43,$AL$34:$AL$43,,0,1))</f>
        <v>20</v>
      </c>
      <c r="Z6679">
        <f t="shared" si="209"/>
        <v>3</v>
      </c>
      <c r="AA6679" t="str">
        <v>CB</v>
      </c>
      <c r="AG6679">
        <v>2747</v>
      </c>
      <c r="AH6679">
        <v>4</v>
      </c>
      <c r="AT6679">
        <v>3</v>
      </c>
    </row>
    <row r="6680" spans="2:46" ht="15" customHeight="1">
      <c r="B6680" s="48">
        <v>8450</v>
      </c>
      <c r="C6680" s="49">
        <v>45466</v>
      </c>
      <c r="D6680" s="50">
        <v>0.5180555555555556</v>
      </c>
      <c r="E6680" s="48" t="s">
        <v>9914</v>
      </c>
      <c r="F6680" s="48" t="s">
        <v>243</v>
      </c>
      <c r="G6680" s="48" t="s">
        <v>319</v>
      </c>
      <c r="H6680" s="48" t="s">
        <v>243</v>
      </c>
      <c r="I6680" s="48" t="s">
        <v>243</v>
      </c>
      <c r="J6680" s="48" t="s">
        <v>51</v>
      </c>
      <c r="K6680" s="48"/>
      <c r="L6680" s="48"/>
      <c r="M6680" s="48"/>
      <c r="N6680" s="48"/>
      <c r="O6680" s="48"/>
      <c r="P6680" s="48"/>
      <c r="Q6680" s="48"/>
      <c r="R6680" s="48"/>
      <c r="S6680" s="48"/>
      <c r="T6680" s="48"/>
      <c r="U6680" s="48"/>
      <c r="V6680" s="48"/>
      <c r="W6680" s="51" t="s">
        <v>6079</v>
      </c>
      <c r="X6680" t="str">
        <f t="shared" si="208"/>
        <v>CB;FR;CB;CB;BB</v>
      </c>
      <c r="Y6680" cm="1">
        <f t="array" ref="Y6680">SUM(_xlfn.XLOOKUP(_xlfn.TOROW(F6680:V6680,1),$AN$34:$AN$43,$AL$34:$AL$43,,0,1))</f>
        <v>37</v>
      </c>
      <c r="Z6680">
        <f t="shared" si="209"/>
        <v>5</v>
      </c>
      <c r="AA6680" t="str">
        <v>CB</v>
      </c>
      <c r="AG6680">
        <v>2751</v>
      </c>
      <c r="AH6680">
        <v>4</v>
      </c>
      <c r="AT6680">
        <v>5</v>
      </c>
    </row>
    <row r="6681" spans="2:46" ht="15" customHeight="1">
      <c r="B6681" s="48">
        <v>8451</v>
      </c>
      <c r="C6681" s="49">
        <v>45466</v>
      </c>
      <c r="D6681" s="50">
        <v>0.51815972222222217</v>
      </c>
      <c r="E6681" s="48" t="s">
        <v>280</v>
      </c>
      <c r="F6681" s="48" t="s">
        <v>280</v>
      </c>
      <c r="G6681" s="48"/>
      <c r="H6681" s="48"/>
      <c r="I6681" s="48"/>
      <c r="J6681" s="48"/>
      <c r="K6681" s="48"/>
      <c r="L6681" s="48"/>
      <c r="M6681" s="48"/>
      <c r="N6681" s="48"/>
      <c r="O6681" s="48"/>
      <c r="P6681" s="48"/>
      <c r="Q6681" s="48"/>
      <c r="R6681" s="48"/>
      <c r="S6681" s="48"/>
      <c r="T6681" s="48"/>
      <c r="U6681" s="48"/>
      <c r="V6681" s="48"/>
      <c r="W6681" s="51" t="s">
        <v>544</v>
      </c>
      <c r="X6681" t="str">
        <f t="shared" si="208"/>
        <v>WB</v>
      </c>
      <c r="Y6681" cm="1">
        <f t="array" ref="Y6681">SUM(_xlfn.XLOOKUP(_xlfn.TOROW(F6681:V6681,1),$AN$34:$AN$43,$AL$34:$AL$43,,0,1))</f>
        <v>11</v>
      </c>
      <c r="Z6681">
        <f t="shared" si="209"/>
        <v>1</v>
      </c>
      <c r="AA6681" t="str">
        <v>CB</v>
      </c>
      <c r="AG6681">
        <v>2754</v>
      </c>
      <c r="AH6681">
        <v>4</v>
      </c>
      <c r="AT6681">
        <v>1</v>
      </c>
    </row>
    <row r="6682" spans="2:46" ht="15" customHeight="1">
      <c r="B6682" s="48">
        <v>8452</v>
      </c>
      <c r="C6682" s="49">
        <v>45466</v>
      </c>
      <c r="D6682" s="50">
        <v>0.51875000000000004</v>
      </c>
      <c r="E6682" s="48" t="s">
        <v>13732</v>
      </c>
      <c r="F6682" s="48" t="s">
        <v>243</v>
      </c>
      <c r="G6682" s="48" t="s">
        <v>243</v>
      </c>
      <c r="H6682" s="48" t="s">
        <v>803</v>
      </c>
      <c r="I6682" s="48" t="s">
        <v>803</v>
      </c>
      <c r="J6682" s="48" t="s">
        <v>319</v>
      </c>
      <c r="K6682" s="48" t="s">
        <v>243</v>
      </c>
      <c r="L6682" s="48" t="s">
        <v>194</v>
      </c>
      <c r="M6682" s="48"/>
      <c r="N6682" s="48"/>
      <c r="O6682" s="48"/>
      <c r="P6682" s="48"/>
      <c r="Q6682" s="48"/>
      <c r="R6682" s="48"/>
      <c r="S6682" s="48"/>
      <c r="T6682" s="48"/>
      <c r="U6682" s="48"/>
      <c r="V6682" s="48"/>
      <c r="W6682" s="51" t="s">
        <v>6080</v>
      </c>
      <c r="X6682" t="str">
        <f t="shared" si="208"/>
        <v>CB;CB;SS;SS;FR;CB;DH</v>
      </c>
      <c r="Y6682" cm="1">
        <f t="array" ref="Y6682">SUM(_xlfn.XLOOKUP(_xlfn.TOROW(F6682:V6682,1),$AN$34:$AN$43,$AL$34:$AL$43,,0,1))</f>
        <v>42</v>
      </c>
      <c r="Z6682">
        <f t="shared" si="209"/>
        <v>7</v>
      </c>
      <c r="AA6682" t="str">
        <v>SS</v>
      </c>
      <c r="AG6682">
        <v>2760</v>
      </c>
      <c r="AH6682">
        <v>4</v>
      </c>
      <c r="AT6682">
        <v>7</v>
      </c>
    </row>
    <row r="6683" spans="2:46" ht="15" customHeight="1">
      <c r="B6683" s="48">
        <v>8453</v>
      </c>
      <c r="C6683" s="49">
        <v>45466</v>
      </c>
      <c r="D6683" s="50">
        <v>0.5200231481481481</v>
      </c>
      <c r="E6683" s="48" t="s">
        <v>13733</v>
      </c>
      <c r="F6683" s="48" t="s">
        <v>189</v>
      </c>
      <c r="G6683" s="48" t="s">
        <v>189</v>
      </c>
      <c r="H6683" s="48" t="s">
        <v>194</v>
      </c>
      <c r="I6683" s="48"/>
      <c r="J6683" s="48"/>
      <c r="K6683" s="48"/>
      <c r="L6683" s="48"/>
      <c r="M6683" s="48"/>
      <c r="N6683" s="48"/>
      <c r="O6683" s="48"/>
      <c r="P6683" s="48"/>
      <c r="Q6683" s="48"/>
      <c r="R6683" s="48"/>
      <c r="S6683" s="48"/>
      <c r="T6683" s="48"/>
      <c r="U6683" s="48"/>
      <c r="V6683" s="48"/>
      <c r="W6683" s="51" t="s">
        <v>6081</v>
      </c>
      <c r="X6683" t="str">
        <f t="shared" si="208"/>
        <v>JB;JB;DH</v>
      </c>
      <c r="Y6683" cm="1">
        <f t="array" ref="Y6683">SUM(_xlfn.XLOOKUP(_xlfn.TOROW(F6683:V6683,1),$AN$34:$AN$43,$AL$34:$AL$43,,0,1))</f>
        <v>11</v>
      </c>
      <c r="Z6683">
        <f t="shared" si="209"/>
        <v>3</v>
      </c>
      <c r="AA6683" t="str">
        <v>SS</v>
      </c>
      <c r="AG6683">
        <v>2761</v>
      </c>
      <c r="AH6683">
        <v>4</v>
      </c>
      <c r="AT6683">
        <v>3</v>
      </c>
    </row>
    <row r="6684" spans="2:46" ht="15" customHeight="1">
      <c r="B6684" s="48">
        <v>8454</v>
      </c>
      <c r="C6684" s="49">
        <v>45466</v>
      </c>
      <c r="D6684" s="50">
        <v>0.52413194444444444</v>
      </c>
      <c r="E6684" s="48" t="s">
        <v>13734</v>
      </c>
      <c r="F6684" s="48" t="s">
        <v>803</v>
      </c>
      <c r="G6684" s="48" t="s">
        <v>803</v>
      </c>
      <c r="H6684" s="48" t="s">
        <v>803</v>
      </c>
      <c r="I6684" s="48" t="s">
        <v>51</v>
      </c>
      <c r="J6684" s="48" t="s">
        <v>51</v>
      </c>
      <c r="K6684" s="48"/>
      <c r="L6684" s="48"/>
      <c r="M6684" s="48"/>
      <c r="N6684" s="48"/>
      <c r="O6684" s="48"/>
      <c r="P6684" s="48"/>
      <c r="Q6684" s="48"/>
      <c r="R6684" s="48"/>
      <c r="S6684" s="48"/>
      <c r="T6684" s="48"/>
      <c r="U6684" s="48"/>
      <c r="V6684" s="48"/>
      <c r="W6684" s="51" t="s">
        <v>6082</v>
      </c>
      <c r="X6684" t="str">
        <f t="shared" si="208"/>
        <v>SS;SS;SS;BB;BB</v>
      </c>
      <c r="Y6684" cm="1">
        <f t="array" ref="Y6684">SUM(_xlfn.XLOOKUP(_xlfn.TOROW(F6684:V6684,1),$AN$34:$AN$43,$AL$34:$AL$43,,0,1))</f>
        <v>29</v>
      </c>
      <c r="Z6684">
        <f t="shared" si="209"/>
        <v>5</v>
      </c>
      <c r="AA6684" t="str">
        <v>SS</v>
      </c>
      <c r="AG6684">
        <v>2769</v>
      </c>
      <c r="AH6684">
        <v>4</v>
      </c>
      <c r="AT6684">
        <v>5</v>
      </c>
    </row>
    <row r="6685" spans="2:46" ht="15" customHeight="1">
      <c r="B6685" s="48">
        <v>8455</v>
      </c>
      <c r="C6685" s="49">
        <v>45466</v>
      </c>
      <c r="D6685" s="50">
        <v>0.52504629629629629</v>
      </c>
      <c r="E6685" s="48" t="s">
        <v>9905</v>
      </c>
      <c r="F6685" s="48" t="s">
        <v>280</v>
      </c>
      <c r="G6685" s="48" t="s">
        <v>304</v>
      </c>
      <c r="H6685" s="48" t="s">
        <v>304</v>
      </c>
      <c r="I6685" s="48" t="s">
        <v>304</v>
      </c>
      <c r="J6685" s="48"/>
      <c r="K6685" s="48"/>
      <c r="L6685" s="48"/>
      <c r="M6685" s="48"/>
      <c r="N6685" s="48"/>
      <c r="O6685" s="48"/>
      <c r="P6685" s="48"/>
      <c r="Q6685" s="48"/>
      <c r="R6685" s="48"/>
      <c r="S6685" s="48"/>
      <c r="T6685" s="48"/>
      <c r="U6685" s="48"/>
      <c r="V6685" s="48"/>
      <c r="W6685" s="51" t="s">
        <v>1940</v>
      </c>
      <c r="X6685" t="str">
        <f t="shared" si="208"/>
        <v>WB;HD;HD;HD</v>
      </c>
      <c r="Y6685" cm="1">
        <f t="array" ref="Y6685">SUM(_xlfn.XLOOKUP(_xlfn.TOROW(F6685:V6685,1),$AN$34:$AN$43,$AL$34:$AL$43,,0,1))</f>
        <v>32</v>
      </c>
      <c r="Z6685">
        <f t="shared" si="209"/>
        <v>4</v>
      </c>
      <c r="AA6685" t="str">
        <v>BB</v>
      </c>
      <c r="AG6685">
        <v>2773</v>
      </c>
      <c r="AH6685">
        <v>4</v>
      </c>
      <c r="AT6685">
        <v>4</v>
      </c>
    </row>
    <row r="6686" spans="2:46" ht="15" customHeight="1">
      <c r="B6686" s="48">
        <v>8456</v>
      </c>
      <c r="C6686" s="49">
        <v>45466</v>
      </c>
      <c r="D6686" s="50">
        <v>0.52749999999999997</v>
      </c>
      <c r="E6686" s="48" t="s">
        <v>10783</v>
      </c>
      <c r="F6686" s="48" t="s">
        <v>194</v>
      </c>
      <c r="G6686" s="48" t="s">
        <v>194</v>
      </c>
      <c r="H6686" s="48" t="s">
        <v>194</v>
      </c>
      <c r="I6686" s="48" t="s">
        <v>194</v>
      </c>
      <c r="J6686" s="48" t="s">
        <v>280</v>
      </c>
      <c r="K6686" s="48" t="s">
        <v>280</v>
      </c>
      <c r="L6686" s="48" t="s">
        <v>280</v>
      </c>
      <c r="M6686" s="48"/>
      <c r="N6686" s="48"/>
      <c r="O6686" s="48"/>
      <c r="P6686" s="48"/>
      <c r="Q6686" s="48"/>
      <c r="R6686" s="48"/>
      <c r="S6686" s="48"/>
      <c r="T6686" s="48"/>
      <c r="U6686" s="48"/>
      <c r="V6686" s="48"/>
      <c r="W6686" s="51" t="s">
        <v>6083</v>
      </c>
      <c r="X6686" t="str">
        <f t="shared" si="208"/>
        <v>DH;DH;DH;DH;WB;WB;WB</v>
      </c>
      <c r="Y6686" cm="1">
        <f t="array" ref="Y6686">SUM(_xlfn.XLOOKUP(_xlfn.TOROW(F6686:V6686,1),$AN$34:$AN$43,$AL$34:$AL$43,,0,1))</f>
        <v>69</v>
      </c>
      <c r="Z6686">
        <f t="shared" si="209"/>
        <v>7</v>
      </c>
      <c r="AA6686" t="str">
        <v>SS</v>
      </c>
      <c r="AG6686">
        <v>2778</v>
      </c>
      <c r="AH6686">
        <v>4</v>
      </c>
      <c r="AT6686">
        <v>7</v>
      </c>
    </row>
    <row r="6687" spans="2:46" ht="15" customHeight="1">
      <c r="B6687" s="48">
        <v>8457</v>
      </c>
      <c r="C6687" s="49">
        <v>45466</v>
      </c>
      <c r="D6687" s="50">
        <v>0.53055555555555556</v>
      </c>
      <c r="E6687" s="48" t="s">
        <v>13735</v>
      </c>
      <c r="F6687" s="48" t="s">
        <v>51</v>
      </c>
      <c r="G6687" s="48" t="s">
        <v>51</v>
      </c>
      <c r="H6687" s="48" t="s">
        <v>319</v>
      </c>
      <c r="I6687" s="48" t="s">
        <v>51</v>
      </c>
      <c r="J6687" s="48" t="s">
        <v>133</v>
      </c>
      <c r="K6687" s="48" t="s">
        <v>194</v>
      </c>
      <c r="L6687" s="48"/>
      <c r="M6687" s="48"/>
      <c r="N6687" s="48"/>
      <c r="O6687" s="48"/>
      <c r="P6687" s="48"/>
      <c r="Q6687" s="48"/>
      <c r="R6687" s="48"/>
      <c r="S6687" s="48"/>
      <c r="T6687" s="48"/>
      <c r="U6687" s="48"/>
      <c r="V6687" s="48"/>
      <c r="W6687" s="51" t="s">
        <v>6084</v>
      </c>
      <c r="X6687" t="str">
        <f t="shared" si="208"/>
        <v>BB;BB;FR;BB;SO;DH</v>
      </c>
      <c r="Y6687" cm="1">
        <f t="array" ref="Y6687">SUM(_xlfn.XLOOKUP(_xlfn.TOROW(F6687:V6687,1),$AN$34:$AN$43,$AL$34:$AL$43,,0,1))</f>
        <v>44</v>
      </c>
      <c r="Z6687">
        <f t="shared" si="209"/>
        <v>6</v>
      </c>
      <c r="AA6687" t="str">
        <v>SO</v>
      </c>
      <c r="AG6687">
        <v>2782</v>
      </c>
      <c r="AH6687">
        <v>4</v>
      </c>
      <c r="AT6687">
        <v>6</v>
      </c>
    </row>
    <row r="6688" spans="2:46" ht="15" customHeight="1">
      <c r="B6688" s="48">
        <v>8458</v>
      </c>
      <c r="C6688" s="49">
        <v>45466</v>
      </c>
      <c r="D6688" s="50">
        <v>0.53121527777777777</v>
      </c>
      <c r="E6688" s="48" t="s">
        <v>11556</v>
      </c>
      <c r="F6688" s="48" t="s">
        <v>319</v>
      </c>
      <c r="G6688" s="48" t="s">
        <v>243</v>
      </c>
      <c r="H6688" s="48" t="s">
        <v>243</v>
      </c>
      <c r="I6688" s="48" t="s">
        <v>243</v>
      </c>
      <c r="J6688" s="48"/>
      <c r="K6688" s="48"/>
      <c r="L6688" s="48"/>
      <c r="M6688" s="48"/>
      <c r="N6688" s="48"/>
      <c r="O6688" s="48"/>
      <c r="P6688" s="48"/>
      <c r="Q6688" s="48"/>
      <c r="R6688" s="48"/>
      <c r="S6688" s="48"/>
      <c r="T6688" s="48"/>
      <c r="U6688" s="48"/>
      <c r="V6688" s="48"/>
      <c r="W6688" s="51" t="s">
        <v>6085</v>
      </c>
      <c r="X6688" t="str">
        <f t="shared" si="208"/>
        <v>FR;CB;CB;CB</v>
      </c>
      <c r="Y6688" cm="1">
        <f t="array" ref="Y6688">SUM(_xlfn.XLOOKUP(_xlfn.TOROW(F6688:V6688,1),$AN$34:$AN$43,$AL$34:$AL$43,,0,1))</f>
        <v>27</v>
      </c>
      <c r="Z6688">
        <f t="shared" si="209"/>
        <v>4</v>
      </c>
      <c r="AA6688" t="str">
        <v>SO</v>
      </c>
      <c r="AG6688">
        <v>2791</v>
      </c>
      <c r="AH6688">
        <v>4</v>
      </c>
      <c r="AT6688">
        <v>4</v>
      </c>
    </row>
    <row r="6689" spans="2:46" ht="15" customHeight="1">
      <c r="B6689" s="48">
        <v>8459</v>
      </c>
      <c r="C6689" s="49">
        <v>45466</v>
      </c>
      <c r="D6689" s="50">
        <v>0.5320138888888889</v>
      </c>
      <c r="E6689" s="48" t="s">
        <v>13736</v>
      </c>
      <c r="F6689" s="48" t="s">
        <v>319</v>
      </c>
      <c r="G6689" s="48" t="s">
        <v>803</v>
      </c>
      <c r="H6689" s="48" t="s">
        <v>803</v>
      </c>
      <c r="I6689" s="48" t="s">
        <v>189</v>
      </c>
      <c r="J6689" s="48" t="s">
        <v>719</v>
      </c>
      <c r="K6689" s="48" t="s">
        <v>189</v>
      </c>
      <c r="L6689" s="48" t="s">
        <v>189</v>
      </c>
      <c r="M6689" s="48"/>
      <c r="N6689" s="48"/>
      <c r="O6689" s="48"/>
      <c r="P6689" s="48"/>
      <c r="Q6689" s="48"/>
      <c r="R6689" s="48"/>
      <c r="S6689" s="48"/>
      <c r="T6689" s="48"/>
      <c r="U6689" s="48"/>
      <c r="V6689" s="48"/>
      <c r="W6689" s="51" t="s">
        <v>6086</v>
      </c>
      <c r="X6689" t="str">
        <f t="shared" si="208"/>
        <v>FR;SS;SS;JB;BE;JB;JB</v>
      </c>
      <c r="Y6689" cm="1">
        <f t="array" ref="Y6689">SUM(_xlfn.XLOOKUP(_xlfn.TOROW(F6689:V6689,1),$AN$34:$AN$43,$AL$34:$AL$43,,0,1))</f>
        <v>17</v>
      </c>
      <c r="Z6689">
        <f t="shared" si="209"/>
        <v>7</v>
      </c>
      <c r="AA6689" t="str">
        <v>FR</v>
      </c>
      <c r="AG6689">
        <v>2806</v>
      </c>
      <c r="AH6689">
        <v>4</v>
      </c>
      <c r="AT6689">
        <v>7</v>
      </c>
    </row>
    <row r="6690" spans="2:46" ht="15" customHeight="1">
      <c r="B6690" s="48">
        <v>8460</v>
      </c>
      <c r="C6690" s="49">
        <v>45466</v>
      </c>
      <c r="D6690" s="50">
        <v>0.53215277777777781</v>
      </c>
      <c r="E6690" s="48" t="s">
        <v>13737</v>
      </c>
      <c r="F6690" s="48" t="s">
        <v>719</v>
      </c>
      <c r="G6690" s="48" t="s">
        <v>189</v>
      </c>
      <c r="H6690" s="48" t="s">
        <v>280</v>
      </c>
      <c r="I6690" s="48" t="s">
        <v>280</v>
      </c>
      <c r="J6690" s="48" t="s">
        <v>189</v>
      </c>
      <c r="K6690" s="48" t="s">
        <v>189</v>
      </c>
      <c r="L6690" s="48"/>
      <c r="M6690" s="48"/>
      <c r="N6690" s="48"/>
      <c r="O6690" s="48"/>
      <c r="P6690" s="48"/>
      <c r="Q6690" s="48"/>
      <c r="R6690" s="48"/>
      <c r="S6690" s="48"/>
      <c r="T6690" s="48"/>
      <c r="U6690" s="48"/>
      <c r="V6690" s="48"/>
      <c r="W6690" s="51" t="s">
        <v>6087</v>
      </c>
      <c r="X6690" t="str">
        <f t="shared" si="208"/>
        <v>BE;JB;WB;WB;JB;JB</v>
      </c>
      <c r="Y6690" cm="1">
        <f t="array" ref="Y6690">SUM(_xlfn.XLOOKUP(_xlfn.TOROW(F6690:V6690,1),$AN$34:$AN$43,$AL$34:$AL$43,,0,1))</f>
        <v>30</v>
      </c>
      <c r="Z6690">
        <f t="shared" si="209"/>
        <v>6</v>
      </c>
      <c r="AA6690" t="str">
        <v>FR</v>
      </c>
      <c r="AG6690">
        <v>2811</v>
      </c>
      <c r="AH6690">
        <v>4</v>
      </c>
      <c r="AT6690">
        <v>6</v>
      </c>
    </row>
    <row r="6691" spans="2:46" ht="15" customHeight="1">
      <c r="B6691" s="48">
        <v>8461</v>
      </c>
      <c r="C6691" s="49">
        <v>45466</v>
      </c>
      <c r="D6691" s="50">
        <v>0.53291666666666671</v>
      </c>
      <c r="E6691" s="48" t="s">
        <v>13738</v>
      </c>
      <c r="F6691" s="48" t="s">
        <v>304</v>
      </c>
      <c r="G6691" s="48" t="s">
        <v>803</v>
      </c>
      <c r="H6691" s="48" t="s">
        <v>803</v>
      </c>
      <c r="I6691" s="48" t="s">
        <v>803</v>
      </c>
      <c r="J6691" s="48" t="s">
        <v>803</v>
      </c>
      <c r="K6691" s="48" t="s">
        <v>719</v>
      </c>
      <c r="L6691" s="48" t="s">
        <v>719</v>
      </c>
      <c r="M6691" s="48"/>
      <c r="N6691" s="48"/>
      <c r="O6691" s="48"/>
      <c r="P6691" s="48"/>
      <c r="Q6691" s="48"/>
      <c r="R6691" s="48"/>
      <c r="S6691" s="48"/>
      <c r="T6691" s="48"/>
      <c r="U6691" s="48"/>
      <c r="V6691" s="48"/>
      <c r="W6691" s="51" t="s">
        <v>6088</v>
      </c>
      <c r="X6691" t="str">
        <f t="shared" si="208"/>
        <v>HD;SS;SS;SS;SS;BE;BE</v>
      </c>
      <c r="Y6691" cm="1">
        <f t="array" ref="Y6691">SUM(_xlfn.XLOOKUP(_xlfn.TOROW(F6691:V6691,1),$AN$34:$AN$43,$AL$34:$AL$43,,0,1))</f>
        <v>29</v>
      </c>
      <c r="Z6691">
        <f t="shared" si="209"/>
        <v>7</v>
      </c>
      <c r="AA6691" t="str">
        <v>FR</v>
      </c>
      <c r="AG6691">
        <v>2817</v>
      </c>
      <c r="AH6691">
        <v>4</v>
      </c>
      <c r="AT6691">
        <v>7</v>
      </c>
    </row>
    <row r="6692" spans="2:46" ht="15" customHeight="1">
      <c r="B6692" s="48">
        <v>8462</v>
      </c>
      <c r="C6692" s="49">
        <v>45466</v>
      </c>
      <c r="D6692" s="50">
        <v>0.5338194444444444</v>
      </c>
      <c r="E6692" s="48" t="s">
        <v>9522</v>
      </c>
      <c r="F6692" s="48" t="s">
        <v>280</v>
      </c>
      <c r="G6692" s="48" t="s">
        <v>803</v>
      </c>
      <c r="H6692" s="48" t="s">
        <v>133</v>
      </c>
      <c r="I6692" s="48" t="s">
        <v>133</v>
      </c>
      <c r="J6692" s="48" t="s">
        <v>133</v>
      </c>
      <c r="K6692" s="48"/>
      <c r="L6692" s="48"/>
      <c r="M6692" s="48"/>
      <c r="N6692" s="48"/>
      <c r="O6692" s="48"/>
      <c r="P6692" s="48"/>
      <c r="Q6692" s="48"/>
      <c r="R6692" s="48"/>
      <c r="S6692" s="48"/>
      <c r="T6692" s="48"/>
      <c r="U6692" s="48"/>
      <c r="V6692" s="48"/>
      <c r="W6692" s="51" t="s">
        <v>6089</v>
      </c>
      <c r="X6692" t="str">
        <f t="shared" si="208"/>
        <v>WB;SS;SO;SO;SO</v>
      </c>
      <c r="Y6692" cm="1">
        <f t="array" ref="Y6692">SUM(_xlfn.XLOOKUP(_xlfn.TOROW(F6692:V6692,1),$AN$34:$AN$43,$AL$34:$AL$43,,0,1))</f>
        <v>20</v>
      </c>
      <c r="Z6692">
        <f t="shared" si="209"/>
        <v>5</v>
      </c>
      <c r="AA6692" t="str">
        <v>BE</v>
      </c>
      <c r="AG6692">
        <v>2828</v>
      </c>
      <c r="AH6692">
        <v>4</v>
      </c>
      <c r="AT6692">
        <v>5</v>
      </c>
    </row>
    <row r="6693" spans="2:46" ht="15" customHeight="1">
      <c r="B6693" s="48">
        <v>8463</v>
      </c>
      <c r="C6693" s="49">
        <v>45466</v>
      </c>
      <c r="D6693" s="50">
        <v>0.53435185185185186</v>
      </c>
      <c r="E6693" s="48" t="s">
        <v>13739</v>
      </c>
      <c r="F6693" s="48" t="s">
        <v>280</v>
      </c>
      <c r="G6693" s="48" t="s">
        <v>280</v>
      </c>
      <c r="H6693" s="48" t="s">
        <v>280</v>
      </c>
      <c r="I6693" s="48" t="s">
        <v>280</v>
      </c>
      <c r="J6693" s="48" t="s">
        <v>280</v>
      </c>
      <c r="K6693" s="48" t="s">
        <v>243</v>
      </c>
      <c r="L6693" s="48" t="s">
        <v>243</v>
      </c>
      <c r="M6693" s="48"/>
      <c r="N6693" s="48"/>
      <c r="O6693" s="48"/>
      <c r="P6693" s="48"/>
      <c r="Q6693" s="48"/>
      <c r="R6693" s="48"/>
      <c r="S6693" s="48"/>
      <c r="T6693" s="48"/>
      <c r="U6693" s="48"/>
      <c r="V6693" s="48"/>
      <c r="W6693" s="51" t="s">
        <v>6090</v>
      </c>
      <c r="X6693" t="str">
        <f t="shared" si="208"/>
        <v>WB;WB;WB;WB;WB;CB;CB</v>
      </c>
      <c r="Y6693" cm="1">
        <f t="array" ref="Y6693">SUM(_xlfn.XLOOKUP(_xlfn.TOROW(F6693:V6693,1),$AN$34:$AN$43,$AL$34:$AL$43,,0,1))</f>
        <v>71</v>
      </c>
      <c r="Z6693">
        <f t="shared" si="209"/>
        <v>7</v>
      </c>
      <c r="AA6693" t="str">
        <v>BE</v>
      </c>
      <c r="AG6693">
        <v>2850</v>
      </c>
      <c r="AH6693">
        <v>4</v>
      </c>
      <c r="AT6693">
        <v>7</v>
      </c>
    </row>
    <row r="6694" spans="2:46" ht="15" customHeight="1">
      <c r="B6694" s="48">
        <v>8464</v>
      </c>
      <c r="C6694" s="49">
        <v>45466</v>
      </c>
      <c r="D6694" s="50">
        <v>0.53459490740740745</v>
      </c>
      <c r="E6694" s="48" t="s">
        <v>13740</v>
      </c>
      <c r="F6694" s="48" t="s">
        <v>719</v>
      </c>
      <c r="G6694" s="48" t="s">
        <v>719</v>
      </c>
      <c r="H6694" s="48" t="s">
        <v>189</v>
      </c>
      <c r="I6694" s="48" t="s">
        <v>194</v>
      </c>
      <c r="J6694" s="48" t="s">
        <v>243</v>
      </c>
      <c r="K6694" s="48" t="s">
        <v>243</v>
      </c>
      <c r="L6694" s="48"/>
      <c r="M6694" s="48"/>
      <c r="N6694" s="48"/>
      <c r="O6694" s="48"/>
      <c r="P6694" s="48"/>
      <c r="Q6694" s="48"/>
      <c r="R6694" s="48"/>
      <c r="S6694" s="48"/>
      <c r="T6694" s="48"/>
      <c r="U6694" s="48"/>
      <c r="V6694" s="48"/>
      <c r="W6694" s="51" t="s">
        <v>6091</v>
      </c>
      <c r="X6694" t="str">
        <f t="shared" si="208"/>
        <v>BE;BE;JB;DH;CB;CB</v>
      </c>
      <c r="Y6694" cm="1">
        <f t="array" ref="Y6694">SUM(_xlfn.XLOOKUP(_xlfn.TOROW(F6694:V6694,1),$AN$34:$AN$43,$AL$34:$AL$43,,0,1))</f>
        <v>36</v>
      </c>
      <c r="Z6694">
        <f t="shared" si="209"/>
        <v>6</v>
      </c>
      <c r="AA6694" t="str">
        <v>JB</v>
      </c>
      <c r="AG6694">
        <v>2862</v>
      </c>
      <c r="AH6694">
        <v>4</v>
      </c>
      <c r="AT6694">
        <v>6</v>
      </c>
    </row>
    <row r="6695" spans="2:46" ht="15" customHeight="1">
      <c r="B6695" s="48">
        <v>8465</v>
      </c>
      <c r="C6695" s="49">
        <v>45466</v>
      </c>
      <c r="D6695" s="50">
        <v>0.53597222222222218</v>
      </c>
      <c r="E6695" s="48" t="s">
        <v>8866</v>
      </c>
      <c r="F6695" s="48" t="s">
        <v>319</v>
      </c>
      <c r="G6695" s="48" t="s">
        <v>319</v>
      </c>
      <c r="H6695" s="48" t="s">
        <v>319</v>
      </c>
      <c r="I6695" s="48" t="s">
        <v>304</v>
      </c>
      <c r="J6695" s="48" t="s">
        <v>304</v>
      </c>
      <c r="K6695" s="48" t="s">
        <v>304</v>
      </c>
      <c r="L6695" s="48"/>
      <c r="M6695" s="48"/>
      <c r="N6695" s="48"/>
      <c r="O6695" s="48"/>
      <c r="P6695" s="48"/>
      <c r="Q6695" s="48"/>
      <c r="R6695" s="48"/>
      <c r="S6695" s="48"/>
      <c r="T6695" s="48"/>
      <c r="U6695" s="48"/>
      <c r="V6695" s="48"/>
      <c r="W6695" s="51" t="s">
        <v>6092</v>
      </c>
      <c r="X6695" t="str">
        <f t="shared" si="208"/>
        <v>FR;FR;FR;HD;HD;HD</v>
      </c>
      <c r="Y6695" cm="1">
        <f t="array" ref="Y6695">SUM(_xlfn.XLOOKUP(_xlfn.TOROW(F6695:V6695,1),$AN$34:$AN$43,$AL$34:$AL$43,,0,1))</f>
        <v>30</v>
      </c>
      <c r="Z6695">
        <f t="shared" si="209"/>
        <v>6</v>
      </c>
      <c r="AA6695" t="str">
        <v>BB</v>
      </c>
      <c r="AG6695">
        <v>2863</v>
      </c>
      <c r="AH6695">
        <v>4</v>
      </c>
      <c r="AT6695">
        <v>6</v>
      </c>
    </row>
    <row r="6696" spans="2:46" ht="15" customHeight="1">
      <c r="B6696" s="48">
        <v>8466</v>
      </c>
      <c r="C6696" s="49">
        <v>45466</v>
      </c>
      <c r="D6696" s="50">
        <v>0.53597222222222218</v>
      </c>
      <c r="E6696" s="48" t="s">
        <v>13741</v>
      </c>
      <c r="F6696" s="48" t="s">
        <v>280</v>
      </c>
      <c r="G6696" s="48" t="s">
        <v>280</v>
      </c>
      <c r="H6696" s="48" t="s">
        <v>280</v>
      </c>
      <c r="I6696" s="48" t="s">
        <v>280</v>
      </c>
      <c r="J6696" s="48" t="s">
        <v>189</v>
      </c>
      <c r="K6696" s="48"/>
      <c r="L6696" s="48"/>
      <c r="M6696" s="48"/>
      <c r="N6696" s="48"/>
      <c r="O6696" s="48"/>
      <c r="P6696" s="48"/>
      <c r="Q6696" s="48"/>
      <c r="R6696" s="48"/>
      <c r="S6696" s="48"/>
      <c r="T6696" s="48"/>
      <c r="U6696" s="48"/>
      <c r="V6696" s="48"/>
      <c r="W6696" s="51" t="s">
        <v>6093</v>
      </c>
      <c r="X6696" t="str">
        <f t="shared" si="208"/>
        <v>WB;WB;WB;WB;JB</v>
      </c>
      <c r="Y6696" cm="1">
        <f t="array" ref="Y6696">SUM(_xlfn.XLOOKUP(_xlfn.TOROW(F6696:V6696,1),$AN$34:$AN$43,$AL$34:$AL$43,,0,1))</f>
        <v>45</v>
      </c>
      <c r="Z6696">
        <f t="shared" si="209"/>
        <v>5</v>
      </c>
      <c r="AA6696" t="str">
        <v>CB</v>
      </c>
      <c r="AG6696">
        <v>2869</v>
      </c>
      <c r="AH6696">
        <v>4</v>
      </c>
      <c r="AT6696">
        <v>5</v>
      </c>
    </row>
    <row r="6697" spans="2:46" ht="15" customHeight="1">
      <c r="B6697" s="48">
        <v>8467</v>
      </c>
      <c r="C6697" s="49">
        <v>45466</v>
      </c>
      <c r="D6697" s="50">
        <v>0.53942129629629632</v>
      </c>
      <c r="E6697" s="48" t="s">
        <v>13742</v>
      </c>
      <c r="F6697" s="48" t="s">
        <v>803</v>
      </c>
      <c r="G6697" s="48" t="s">
        <v>803</v>
      </c>
      <c r="H6697" s="48" t="s">
        <v>319</v>
      </c>
      <c r="I6697" s="48" t="s">
        <v>194</v>
      </c>
      <c r="J6697" s="48" t="s">
        <v>194</v>
      </c>
      <c r="K6697" s="48"/>
      <c r="L6697" s="48"/>
      <c r="M6697" s="48"/>
      <c r="N6697" s="48"/>
      <c r="O6697" s="48"/>
      <c r="P6697" s="48"/>
      <c r="Q6697" s="48"/>
      <c r="R6697" s="48"/>
      <c r="S6697" s="48"/>
      <c r="T6697" s="48"/>
      <c r="U6697" s="48"/>
      <c r="V6697" s="48"/>
      <c r="W6697" s="51" t="s">
        <v>6094</v>
      </c>
      <c r="X6697" t="str">
        <f t="shared" si="208"/>
        <v>SS;SS;FR;DH;DH</v>
      </c>
      <c r="Y6697" cm="1">
        <f t="array" ref="Y6697">SUM(_xlfn.XLOOKUP(_xlfn.TOROW(F6697:V6697,1),$AN$34:$AN$43,$AL$34:$AL$43,,0,1))</f>
        <v>27</v>
      </c>
      <c r="Z6697">
        <f t="shared" si="209"/>
        <v>5</v>
      </c>
      <c r="AA6697" t="str">
        <v>CB</v>
      </c>
      <c r="AG6697">
        <v>2872</v>
      </c>
      <c r="AH6697">
        <v>4</v>
      </c>
      <c r="AT6697">
        <v>5</v>
      </c>
    </row>
    <row r="6698" spans="2:46" ht="15" customHeight="1">
      <c r="B6698" s="48">
        <v>8468</v>
      </c>
      <c r="C6698" s="49">
        <v>45466</v>
      </c>
      <c r="D6698" s="50">
        <v>0.5403472222222222</v>
      </c>
      <c r="E6698" s="48" t="s">
        <v>13743</v>
      </c>
      <c r="F6698" s="48" t="s">
        <v>194</v>
      </c>
      <c r="G6698" s="48" t="s">
        <v>280</v>
      </c>
      <c r="H6698" s="48" t="s">
        <v>280</v>
      </c>
      <c r="I6698" s="48" t="s">
        <v>304</v>
      </c>
      <c r="J6698" s="48" t="s">
        <v>189</v>
      </c>
      <c r="K6698" s="48" t="s">
        <v>280</v>
      </c>
      <c r="L6698" s="48"/>
      <c r="M6698" s="48"/>
      <c r="N6698" s="48"/>
      <c r="O6698" s="48"/>
      <c r="P6698" s="48"/>
      <c r="Q6698" s="48"/>
      <c r="R6698" s="48"/>
      <c r="S6698" s="48"/>
      <c r="T6698" s="48"/>
      <c r="U6698" s="48"/>
      <c r="V6698" s="48"/>
      <c r="W6698" s="51" t="s">
        <v>6095</v>
      </c>
      <c r="X6698" t="str">
        <f t="shared" si="208"/>
        <v>DH;WB;WB;HD;JB;WB</v>
      </c>
      <c r="Y6698" cm="1">
        <f t="array" ref="Y6698">SUM(_xlfn.XLOOKUP(_xlfn.TOROW(F6698:V6698,1),$AN$34:$AN$43,$AL$34:$AL$43,,0,1))</f>
        <v>50</v>
      </c>
      <c r="Z6698">
        <f t="shared" si="209"/>
        <v>6</v>
      </c>
      <c r="AA6698" t="str">
        <v>SS</v>
      </c>
      <c r="AG6698">
        <v>2876</v>
      </c>
      <c r="AH6698">
        <v>4</v>
      </c>
      <c r="AT6698">
        <v>6</v>
      </c>
    </row>
    <row r="6699" spans="2:46" ht="15" customHeight="1">
      <c r="B6699" s="48">
        <v>8469</v>
      </c>
      <c r="C6699" s="49">
        <v>45466</v>
      </c>
      <c r="D6699" s="50">
        <v>0.54302083333333329</v>
      </c>
      <c r="E6699" s="48" t="s">
        <v>8197</v>
      </c>
      <c r="F6699" s="48" t="s">
        <v>280</v>
      </c>
      <c r="G6699" s="48" t="s">
        <v>280</v>
      </c>
      <c r="H6699" s="48" t="s">
        <v>280</v>
      </c>
      <c r="I6699" s="48"/>
      <c r="J6699" s="48"/>
      <c r="K6699" s="48"/>
      <c r="L6699" s="48"/>
      <c r="M6699" s="48"/>
      <c r="N6699" s="48"/>
      <c r="O6699" s="48"/>
      <c r="P6699" s="48"/>
      <c r="Q6699" s="48"/>
      <c r="R6699" s="48"/>
      <c r="S6699" s="48"/>
      <c r="T6699" s="48"/>
      <c r="U6699" s="48"/>
      <c r="V6699" s="48"/>
      <c r="W6699" s="51" t="s">
        <v>337</v>
      </c>
      <c r="X6699" t="str">
        <f t="shared" si="208"/>
        <v>WB;WB;WB</v>
      </c>
      <c r="Y6699" cm="1">
        <f t="array" ref="Y6699">SUM(_xlfn.XLOOKUP(_xlfn.TOROW(F6699:V6699,1),$AN$34:$AN$43,$AL$34:$AL$43,,0,1))</f>
        <v>33</v>
      </c>
      <c r="Z6699">
        <f t="shared" si="209"/>
        <v>3</v>
      </c>
      <c r="AA6699" t="str">
        <v>SO</v>
      </c>
      <c r="AG6699">
        <v>2877</v>
      </c>
      <c r="AH6699">
        <v>4</v>
      </c>
      <c r="AT6699">
        <v>3</v>
      </c>
    </row>
    <row r="6700" spans="2:46" ht="15" customHeight="1">
      <c r="B6700" s="48">
        <v>8470</v>
      </c>
      <c r="C6700" s="49">
        <v>45466</v>
      </c>
      <c r="D6700" s="50">
        <v>0.54395833333333332</v>
      </c>
      <c r="E6700" s="48" t="s">
        <v>13744</v>
      </c>
      <c r="F6700" s="48" t="s">
        <v>194</v>
      </c>
      <c r="G6700" s="48" t="s">
        <v>280</v>
      </c>
      <c r="H6700" s="48" t="s">
        <v>194</v>
      </c>
      <c r="I6700" s="48" t="s">
        <v>243</v>
      </c>
      <c r="J6700" s="48"/>
      <c r="K6700" s="48"/>
      <c r="L6700" s="48"/>
      <c r="M6700" s="48"/>
      <c r="N6700" s="48"/>
      <c r="O6700" s="48"/>
      <c r="P6700" s="48"/>
      <c r="Q6700" s="48"/>
      <c r="R6700" s="48"/>
      <c r="S6700" s="48"/>
      <c r="T6700" s="48"/>
      <c r="U6700" s="48"/>
      <c r="V6700" s="48"/>
      <c r="W6700" s="51" t="s">
        <v>6096</v>
      </c>
      <c r="X6700" t="str">
        <f t="shared" si="208"/>
        <v>DH;WB;DH;CB</v>
      </c>
      <c r="Y6700" cm="1">
        <f t="array" ref="Y6700">SUM(_xlfn.XLOOKUP(_xlfn.TOROW(F6700:V6700,1),$AN$34:$AN$43,$AL$34:$AL$43,,0,1))</f>
        <v>37</v>
      </c>
      <c r="Z6700">
        <f t="shared" si="209"/>
        <v>4</v>
      </c>
      <c r="AA6700" t="str">
        <v>WB</v>
      </c>
      <c r="AG6700">
        <v>2885</v>
      </c>
      <c r="AH6700">
        <v>4</v>
      </c>
      <c r="AT6700">
        <v>4</v>
      </c>
    </row>
    <row r="6701" spans="2:46" ht="15" customHeight="1">
      <c r="B6701" s="48">
        <v>8471</v>
      </c>
      <c r="C6701" s="49">
        <v>45466</v>
      </c>
      <c r="D6701" s="50">
        <v>0.54501157407407408</v>
      </c>
      <c r="E6701" s="48" t="s">
        <v>13745</v>
      </c>
      <c r="F6701" s="48" t="s">
        <v>719</v>
      </c>
      <c r="G6701" s="48" t="s">
        <v>319</v>
      </c>
      <c r="H6701" s="48" t="s">
        <v>189</v>
      </c>
      <c r="I6701" s="48" t="s">
        <v>189</v>
      </c>
      <c r="J6701" s="48" t="s">
        <v>189</v>
      </c>
      <c r="K6701" s="48"/>
      <c r="L6701" s="48"/>
      <c r="M6701" s="48"/>
      <c r="N6701" s="48"/>
      <c r="O6701" s="48"/>
      <c r="P6701" s="48"/>
      <c r="Q6701" s="48"/>
      <c r="R6701" s="48"/>
      <c r="S6701" s="48"/>
      <c r="T6701" s="48"/>
      <c r="U6701" s="48"/>
      <c r="V6701" s="48"/>
      <c r="W6701" s="51" t="s">
        <v>6097</v>
      </c>
      <c r="X6701" t="str">
        <f t="shared" si="208"/>
        <v>BE;FR;JB;JB;JB</v>
      </c>
      <c r="Y6701" cm="1">
        <f t="array" ref="Y6701">SUM(_xlfn.XLOOKUP(_xlfn.TOROW(F6701:V6701,1),$AN$34:$AN$43,$AL$34:$AL$43,,0,1))</f>
        <v>11</v>
      </c>
      <c r="Z6701">
        <f t="shared" si="209"/>
        <v>5</v>
      </c>
      <c r="AA6701" t="str">
        <v>DH</v>
      </c>
      <c r="AG6701">
        <v>2887</v>
      </c>
      <c r="AH6701">
        <v>4</v>
      </c>
      <c r="AT6701">
        <v>5</v>
      </c>
    </row>
    <row r="6702" spans="2:46" ht="15" customHeight="1">
      <c r="B6702" s="48">
        <v>8472</v>
      </c>
      <c r="C6702" s="49">
        <v>45466</v>
      </c>
      <c r="D6702" s="50">
        <v>0.54752314814814818</v>
      </c>
      <c r="E6702" s="48" t="s">
        <v>13746</v>
      </c>
      <c r="F6702" s="48" t="s">
        <v>319</v>
      </c>
      <c r="G6702" s="48" t="s">
        <v>319</v>
      </c>
      <c r="H6702" s="48" t="s">
        <v>304</v>
      </c>
      <c r="I6702" s="48" t="s">
        <v>304</v>
      </c>
      <c r="J6702" s="48" t="s">
        <v>243</v>
      </c>
      <c r="K6702" s="48" t="s">
        <v>243</v>
      </c>
      <c r="L6702" s="48" t="s">
        <v>803</v>
      </c>
      <c r="M6702" s="48" t="s">
        <v>803</v>
      </c>
      <c r="N6702" s="48"/>
      <c r="O6702" s="48"/>
      <c r="P6702" s="48"/>
      <c r="Q6702" s="48"/>
      <c r="R6702" s="48"/>
      <c r="S6702" s="48"/>
      <c r="T6702" s="48"/>
      <c r="U6702" s="48"/>
      <c r="V6702" s="48"/>
      <c r="W6702" s="51" t="s">
        <v>6098</v>
      </c>
      <c r="X6702" t="str">
        <f t="shared" si="208"/>
        <v>FR;FR;HD;HD;CB;CB;SS;SS</v>
      </c>
      <c r="Y6702" cm="1">
        <f t="array" ref="Y6702">SUM(_xlfn.XLOOKUP(_xlfn.TOROW(F6702:V6702,1),$AN$34:$AN$43,$AL$34:$AL$43,,0,1))</f>
        <v>42</v>
      </c>
      <c r="Z6702">
        <f t="shared" si="209"/>
        <v>8</v>
      </c>
      <c r="AA6702" t="str">
        <v>DH</v>
      </c>
      <c r="AG6702">
        <v>2889</v>
      </c>
      <c r="AH6702">
        <v>4</v>
      </c>
      <c r="AT6702">
        <v>8</v>
      </c>
    </row>
    <row r="6703" spans="2:46" ht="15" customHeight="1">
      <c r="B6703" s="48">
        <v>8473</v>
      </c>
      <c r="C6703" s="49">
        <v>45466</v>
      </c>
      <c r="D6703" s="50">
        <v>0.54753472222222221</v>
      </c>
      <c r="E6703" s="48" t="s">
        <v>13747</v>
      </c>
      <c r="F6703" s="48" t="s">
        <v>803</v>
      </c>
      <c r="G6703" s="48" t="s">
        <v>319</v>
      </c>
      <c r="H6703" s="48" t="s">
        <v>243</v>
      </c>
      <c r="I6703" s="48" t="s">
        <v>719</v>
      </c>
      <c r="J6703" s="48" t="s">
        <v>194</v>
      </c>
      <c r="K6703" s="48" t="s">
        <v>194</v>
      </c>
      <c r="L6703" s="48" t="s">
        <v>304</v>
      </c>
      <c r="M6703" s="48" t="s">
        <v>719</v>
      </c>
      <c r="N6703" s="48" t="s">
        <v>319</v>
      </c>
      <c r="O6703" s="48" t="s">
        <v>319</v>
      </c>
      <c r="P6703" s="48" t="s">
        <v>189</v>
      </c>
      <c r="Q6703" s="48" t="s">
        <v>51</v>
      </c>
      <c r="R6703" s="48"/>
      <c r="S6703" s="48"/>
      <c r="T6703" s="48"/>
      <c r="U6703" s="48"/>
      <c r="V6703" s="48"/>
      <c r="W6703" s="51" t="s">
        <v>6099</v>
      </c>
      <c r="X6703" t="str">
        <f t="shared" si="208"/>
        <v>SS;FR;CB;BE;DH;DH;HD;BE;FR;FR;JB;BB</v>
      </c>
      <c r="Y6703" cm="1">
        <f t="array" ref="Y6703">SUM(_xlfn.XLOOKUP(_xlfn.TOROW(F6703:V6703,1),$AN$34:$AN$43,$AL$34:$AL$43,,0,1))</f>
        <v>66</v>
      </c>
      <c r="Z6703">
        <f t="shared" si="209"/>
        <v>12</v>
      </c>
      <c r="AA6703" t="str">
        <v>DH</v>
      </c>
      <c r="AG6703">
        <v>2898</v>
      </c>
      <c r="AH6703">
        <v>4</v>
      </c>
      <c r="AT6703">
        <v>12</v>
      </c>
    </row>
    <row r="6704" spans="2:46" ht="15" customHeight="1">
      <c r="B6704" s="48">
        <v>8474</v>
      </c>
      <c r="C6704" s="49">
        <v>45466</v>
      </c>
      <c r="D6704" s="50">
        <v>0.54837962962962961</v>
      </c>
      <c r="E6704" s="48" t="s">
        <v>13748</v>
      </c>
      <c r="F6704" s="48" t="s">
        <v>304</v>
      </c>
      <c r="G6704" s="48" t="s">
        <v>304</v>
      </c>
      <c r="H6704" s="48" t="s">
        <v>803</v>
      </c>
      <c r="I6704" s="48" t="s">
        <v>803</v>
      </c>
      <c r="J6704" s="48" t="s">
        <v>803</v>
      </c>
      <c r="K6704" s="48" t="s">
        <v>133</v>
      </c>
      <c r="L6704" s="48" t="s">
        <v>133</v>
      </c>
      <c r="M6704" s="48" t="s">
        <v>719</v>
      </c>
      <c r="N6704" s="48" t="s">
        <v>719</v>
      </c>
      <c r="O6704" s="48" t="s">
        <v>719</v>
      </c>
      <c r="P6704" s="48"/>
      <c r="Q6704" s="48"/>
      <c r="R6704" s="48"/>
      <c r="S6704" s="48"/>
      <c r="T6704" s="48"/>
      <c r="U6704" s="48"/>
      <c r="V6704" s="48"/>
      <c r="W6704" s="51" t="s">
        <v>6100</v>
      </c>
      <c r="X6704" t="str">
        <f t="shared" si="208"/>
        <v>HD;HD;SS;SS;SS;SO;SO;BE;BE;BE</v>
      </c>
      <c r="Y6704" cm="1">
        <f t="array" ref="Y6704">SUM(_xlfn.XLOOKUP(_xlfn.TOROW(F6704:V6704,1),$AN$34:$AN$43,$AL$34:$AL$43,,0,1))</f>
        <v>42</v>
      </c>
      <c r="Z6704">
        <f t="shared" si="209"/>
        <v>10</v>
      </c>
      <c r="AA6704" t="str">
        <v>DH</v>
      </c>
      <c r="AG6704">
        <v>2899</v>
      </c>
      <c r="AH6704">
        <v>4</v>
      </c>
      <c r="AT6704">
        <v>10</v>
      </c>
    </row>
    <row r="6705" spans="2:46" ht="15" customHeight="1">
      <c r="B6705" s="48">
        <v>8475</v>
      </c>
      <c r="C6705" s="49">
        <v>45466</v>
      </c>
      <c r="D6705" s="50">
        <v>0.5503703703703704</v>
      </c>
      <c r="E6705" s="48" t="s">
        <v>10129</v>
      </c>
      <c r="F6705" s="48" t="s">
        <v>280</v>
      </c>
      <c r="G6705" s="48" t="s">
        <v>280</v>
      </c>
      <c r="H6705" s="48" t="s">
        <v>280</v>
      </c>
      <c r="I6705" s="48" t="s">
        <v>280</v>
      </c>
      <c r="J6705" s="48" t="s">
        <v>304</v>
      </c>
      <c r="K6705" s="48" t="s">
        <v>304</v>
      </c>
      <c r="L6705" s="48" t="s">
        <v>304</v>
      </c>
      <c r="M6705" s="48" t="s">
        <v>304</v>
      </c>
      <c r="N6705" s="48"/>
      <c r="O6705" s="48"/>
      <c r="P6705" s="48"/>
      <c r="Q6705" s="48"/>
      <c r="R6705" s="48"/>
      <c r="S6705" s="48"/>
      <c r="T6705" s="48"/>
      <c r="U6705" s="48"/>
      <c r="V6705" s="48"/>
      <c r="W6705" s="51" t="s">
        <v>6101</v>
      </c>
      <c r="X6705" t="str">
        <f t="shared" si="208"/>
        <v>WB;WB;WB;WB;HD;HD;HD;HD</v>
      </c>
      <c r="Y6705" cm="1">
        <f t="array" ref="Y6705">SUM(_xlfn.XLOOKUP(_xlfn.TOROW(F6705:V6705,1),$AN$34:$AN$43,$AL$34:$AL$43,,0,1))</f>
        <v>72</v>
      </c>
      <c r="Z6705">
        <f t="shared" si="209"/>
        <v>8</v>
      </c>
      <c r="AA6705" t="str">
        <v>FR</v>
      </c>
      <c r="AG6705">
        <v>2908</v>
      </c>
      <c r="AH6705">
        <v>4</v>
      </c>
      <c r="AT6705">
        <v>8</v>
      </c>
    </row>
    <row r="6706" spans="2:46" ht="15" customHeight="1">
      <c r="B6706" s="48">
        <v>8476</v>
      </c>
      <c r="C6706" s="49">
        <v>45466</v>
      </c>
      <c r="D6706" s="50">
        <v>0.5504282407407407</v>
      </c>
      <c r="E6706" s="48" t="s">
        <v>13749</v>
      </c>
      <c r="F6706" s="48" t="s">
        <v>243</v>
      </c>
      <c r="G6706" s="48" t="s">
        <v>189</v>
      </c>
      <c r="H6706" s="48" t="s">
        <v>189</v>
      </c>
      <c r="I6706" s="48" t="s">
        <v>189</v>
      </c>
      <c r="J6706" s="48" t="s">
        <v>803</v>
      </c>
      <c r="K6706" s="48" t="s">
        <v>304</v>
      </c>
      <c r="L6706" s="48" t="s">
        <v>304</v>
      </c>
      <c r="M6706" s="48"/>
      <c r="N6706" s="48"/>
      <c r="O6706" s="48"/>
      <c r="P6706" s="48"/>
      <c r="Q6706" s="48"/>
      <c r="R6706" s="48"/>
      <c r="S6706" s="48"/>
      <c r="T6706" s="48"/>
      <c r="U6706" s="48"/>
      <c r="V6706" s="48"/>
      <c r="W6706" s="51" t="s">
        <v>6102</v>
      </c>
      <c r="X6706" t="str">
        <f t="shared" si="208"/>
        <v>CB;JB;JB;JB;SS;HD;HD</v>
      </c>
      <c r="Y6706" cm="1">
        <f t="array" ref="Y6706">SUM(_xlfn.XLOOKUP(_xlfn.TOROW(F6706:V6706,1),$AN$34:$AN$43,$AL$34:$AL$43,,0,1))</f>
        <v>28</v>
      </c>
      <c r="Z6706">
        <f t="shared" si="209"/>
        <v>7</v>
      </c>
      <c r="AA6706" t="str">
        <v>FR</v>
      </c>
      <c r="AG6706">
        <v>2924</v>
      </c>
      <c r="AH6706">
        <v>4</v>
      </c>
      <c r="AT6706">
        <v>7</v>
      </c>
    </row>
    <row r="6707" spans="2:46" ht="15" customHeight="1">
      <c r="B6707" s="48">
        <v>8477</v>
      </c>
      <c r="C6707" s="49">
        <v>45466</v>
      </c>
      <c r="D6707" s="50">
        <v>0.55048611111111112</v>
      </c>
      <c r="E6707" s="48" t="s">
        <v>13750</v>
      </c>
      <c r="F6707" s="48" t="s">
        <v>243</v>
      </c>
      <c r="G6707" s="48" t="s">
        <v>243</v>
      </c>
      <c r="H6707" s="48" t="s">
        <v>304</v>
      </c>
      <c r="I6707" s="48" t="s">
        <v>319</v>
      </c>
      <c r="J6707" s="48" t="s">
        <v>319</v>
      </c>
      <c r="K6707" s="48" t="s">
        <v>189</v>
      </c>
      <c r="L6707" s="48" t="s">
        <v>194</v>
      </c>
      <c r="M6707" s="48"/>
      <c r="N6707" s="48"/>
      <c r="O6707" s="48"/>
      <c r="P6707" s="48"/>
      <c r="Q6707" s="48"/>
      <c r="R6707" s="48"/>
      <c r="S6707" s="48"/>
      <c r="T6707" s="48"/>
      <c r="U6707" s="48"/>
      <c r="V6707" s="48"/>
      <c r="W6707" s="51" t="s">
        <v>6103</v>
      </c>
      <c r="X6707" t="str">
        <f t="shared" si="208"/>
        <v>CB;CB;HD;FR;FR;JB;DH</v>
      </c>
      <c r="Y6707" cm="1">
        <f t="array" ref="Y6707">SUM(_xlfn.XLOOKUP(_xlfn.TOROW(F6707:V6707,1),$AN$34:$AN$43,$AL$34:$AL$43,,0,1))</f>
        <v>39</v>
      </c>
      <c r="Z6707">
        <f t="shared" si="209"/>
        <v>7</v>
      </c>
      <c r="AA6707" t="str">
        <v>FR</v>
      </c>
      <c r="AG6707">
        <v>2937</v>
      </c>
      <c r="AH6707">
        <v>4</v>
      </c>
      <c r="AT6707">
        <v>7</v>
      </c>
    </row>
    <row r="6708" spans="2:46" ht="15" customHeight="1">
      <c r="B6708" s="48">
        <v>8478</v>
      </c>
      <c r="C6708" s="49">
        <v>45466</v>
      </c>
      <c r="D6708" s="50">
        <v>0.55202546296296295</v>
      </c>
      <c r="E6708" s="48" t="s">
        <v>13751</v>
      </c>
      <c r="F6708" s="48" t="s">
        <v>803</v>
      </c>
      <c r="G6708" s="48" t="s">
        <v>133</v>
      </c>
      <c r="H6708" s="48" t="s">
        <v>133</v>
      </c>
      <c r="I6708" s="48" t="s">
        <v>51</v>
      </c>
      <c r="J6708" s="48" t="s">
        <v>280</v>
      </c>
      <c r="K6708" s="48" t="s">
        <v>803</v>
      </c>
      <c r="L6708" s="48" t="s">
        <v>304</v>
      </c>
      <c r="M6708" s="48" t="s">
        <v>304</v>
      </c>
      <c r="N6708" s="48" t="s">
        <v>304</v>
      </c>
      <c r="O6708" s="48" t="s">
        <v>304</v>
      </c>
      <c r="P6708" s="48" t="s">
        <v>51</v>
      </c>
      <c r="Q6708" s="48" t="s">
        <v>719</v>
      </c>
      <c r="R6708" s="48"/>
      <c r="S6708" s="48"/>
      <c r="T6708" s="48"/>
      <c r="U6708" s="48"/>
      <c r="V6708" s="48"/>
      <c r="W6708" s="51" t="s">
        <v>6104</v>
      </c>
      <c r="X6708" t="str">
        <f t="shared" si="208"/>
        <v>SS;SO;SO;BB;WB;SS;HD;HD;HD;HD;BB;BE</v>
      </c>
      <c r="Y6708" cm="1">
        <f t="array" ref="Y6708">SUM(_xlfn.XLOOKUP(_xlfn.TOROW(F6708:V6708,1),$AN$34:$AN$43,$AL$34:$AL$43,,0,1))</f>
        <v>74</v>
      </c>
      <c r="Z6708">
        <f t="shared" si="209"/>
        <v>12</v>
      </c>
      <c r="AA6708" t="str">
        <v>CB</v>
      </c>
      <c r="AG6708">
        <v>2966</v>
      </c>
      <c r="AH6708">
        <v>4</v>
      </c>
      <c r="AT6708">
        <v>12</v>
      </c>
    </row>
    <row r="6709" spans="2:46" ht="15" customHeight="1">
      <c r="B6709" s="48">
        <v>8479</v>
      </c>
      <c r="C6709" s="49">
        <v>45466</v>
      </c>
      <c r="D6709" s="50">
        <v>0.55206018518518518</v>
      </c>
      <c r="E6709" s="48" t="s">
        <v>8309</v>
      </c>
      <c r="F6709" s="48" t="s">
        <v>133</v>
      </c>
      <c r="G6709" s="48" t="s">
        <v>133</v>
      </c>
      <c r="H6709" s="48" t="s">
        <v>133</v>
      </c>
      <c r="I6709" s="48" t="s">
        <v>133</v>
      </c>
      <c r="J6709" s="48" t="s">
        <v>304</v>
      </c>
      <c r="K6709" s="48" t="s">
        <v>304</v>
      </c>
      <c r="L6709" s="48"/>
      <c r="M6709" s="48"/>
      <c r="N6709" s="48"/>
      <c r="O6709" s="48"/>
      <c r="P6709" s="48"/>
      <c r="Q6709" s="48"/>
      <c r="R6709" s="48"/>
      <c r="S6709" s="48"/>
      <c r="T6709" s="48"/>
      <c r="U6709" s="48"/>
      <c r="V6709" s="48"/>
      <c r="W6709" s="51" t="s">
        <v>6105</v>
      </c>
      <c r="X6709" t="str">
        <f t="shared" si="208"/>
        <v>SO;SO;SO;SO;HD;HD</v>
      </c>
      <c r="Y6709" cm="1">
        <f t="array" ref="Y6709">SUM(_xlfn.XLOOKUP(_xlfn.TOROW(F6709:V6709,1),$AN$34:$AN$43,$AL$34:$AL$43,,0,1))</f>
        <v>22</v>
      </c>
      <c r="Z6709">
        <f t="shared" si="209"/>
        <v>6</v>
      </c>
      <c r="AA6709" t="str">
        <v>WB</v>
      </c>
      <c r="AG6709">
        <v>2967</v>
      </c>
      <c r="AH6709">
        <v>4</v>
      </c>
      <c r="AT6709">
        <v>6</v>
      </c>
    </row>
    <row r="6710" spans="2:46" ht="15" customHeight="1">
      <c r="B6710" s="48">
        <v>8480</v>
      </c>
      <c r="C6710" s="49">
        <v>45466</v>
      </c>
      <c r="D6710" s="50">
        <v>0.55747685185185181</v>
      </c>
      <c r="E6710" s="48" t="s">
        <v>13752</v>
      </c>
      <c r="F6710" s="48" t="s">
        <v>280</v>
      </c>
      <c r="G6710" s="48" t="s">
        <v>719</v>
      </c>
      <c r="H6710" s="48" t="s">
        <v>243</v>
      </c>
      <c r="I6710" s="48" t="s">
        <v>189</v>
      </c>
      <c r="J6710" s="48" t="s">
        <v>133</v>
      </c>
      <c r="K6710" s="48" t="s">
        <v>803</v>
      </c>
      <c r="L6710" s="48"/>
      <c r="M6710" s="48"/>
      <c r="N6710" s="48"/>
      <c r="O6710" s="48"/>
      <c r="P6710" s="48"/>
      <c r="Q6710" s="48"/>
      <c r="R6710" s="48"/>
      <c r="S6710" s="48"/>
      <c r="T6710" s="48"/>
      <c r="U6710" s="48"/>
      <c r="V6710" s="48"/>
      <c r="W6710" s="51" t="s">
        <v>6106</v>
      </c>
      <c r="X6710" t="str">
        <f t="shared" si="208"/>
        <v>WB;BE;CB;JB;SO;SS</v>
      </c>
      <c r="Y6710" cm="1">
        <f t="array" ref="Y6710">SUM(_xlfn.XLOOKUP(_xlfn.TOROW(F6710:V6710,1),$AN$34:$AN$43,$AL$34:$AL$43,,0,1))</f>
        <v>30</v>
      </c>
      <c r="Z6710">
        <f t="shared" si="209"/>
        <v>6</v>
      </c>
      <c r="AA6710" t="str">
        <v>JB</v>
      </c>
      <c r="AG6710">
        <v>2999</v>
      </c>
      <c r="AH6710">
        <v>4</v>
      </c>
      <c r="AT6710">
        <v>6</v>
      </c>
    </row>
    <row r="6711" spans="2:46" ht="15" customHeight="1">
      <c r="B6711" s="48">
        <v>8481</v>
      </c>
      <c r="C6711" s="49">
        <v>45466</v>
      </c>
      <c r="D6711" s="50">
        <v>0.56116898148148153</v>
      </c>
      <c r="E6711" s="48" t="s">
        <v>13753</v>
      </c>
      <c r="F6711" s="48" t="s">
        <v>133</v>
      </c>
      <c r="G6711" s="48" t="s">
        <v>133</v>
      </c>
      <c r="H6711" s="48" t="s">
        <v>133</v>
      </c>
      <c r="I6711" s="48" t="s">
        <v>133</v>
      </c>
      <c r="J6711" s="48" t="s">
        <v>194</v>
      </c>
      <c r="K6711" s="48" t="s">
        <v>194</v>
      </c>
      <c r="L6711" s="48" t="s">
        <v>194</v>
      </c>
      <c r="M6711" s="48"/>
      <c r="N6711" s="48"/>
      <c r="O6711" s="48"/>
      <c r="P6711" s="48"/>
      <c r="Q6711" s="48"/>
      <c r="R6711" s="48"/>
      <c r="S6711" s="48"/>
      <c r="T6711" s="48"/>
      <c r="U6711" s="48"/>
      <c r="V6711" s="48"/>
      <c r="W6711" s="51" t="s">
        <v>6107</v>
      </c>
      <c r="X6711" t="str">
        <f t="shared" si="208"/>
        <v>SO;SO;SO;SO;DH;DH;DH</v>
      </c>
      <c r="Y6711" cm="1">
        <f t="array" ref="Y6711">SUM(_xlfn.XLOOKUP(_xlfn.TOROW(F6711:V6711,1),$AN$34:$AN$43,$AL$34:$AL$43,,0,1))</f>
        <v>35</v>
      </c>
      <c r="Z6711">
        <f t="shared" si="209"/>
        <v>7</v>
      </c>
      <c r="AA6711" t="str">
        <v>JB</v>
      </c>
      <c r="AG6711">
        <v>3000</v>
      </c>
      <c r="AH6711">
        <v>4</v>
      </c>
      <c r="AT6711">
        <v>7</v>
      </c>
    </row>
    <row r="6712" spans="2:46" ht="15" customHeight="1">
      <c r="B6712" s="48">
        <v>8482</v>
      </c>
      <c r="C6712" s="49">
        <v>45466</v>
      </c>
      <c r="D6712" s="50">
        <v>0.56267361111111114</v>
      </c>
      <c r="E6712" s="48" t="s">
        <v>13754</v>
      </c>
      <c r="F6712" s="48" t="s">
        <v>719</v>
      </c>
      <c r="G6712" s="48" t="s">
        <v>319</v>
      </c>
      <c r="H6712" s="48" t="s">
        <v>189</v>
      </c>
      <c r="I6712" s="48" t="s">
        <v>280</v>
      </c>
      <c r="J6712" s="48" t="s">
        <v>133</v>
      </c>
      <c r="K6712" s="48" t="s">
        <v>719</v>
      </c>
      <c r="L6712" s="48" t="s">
        <v>719</v>
      </c>
      <c r="M6712" s="48"/>
      <c r="N6712" s="48"/>
      <c r="O6712" s="48"/>
      <c r="P6712" s="48"/>
      <c r="Q6712" s="48"/>
      <c r="R6712" s="48"/>
      <c r="S6712" s="48"/>
      <c r="T6712" s="48"/>
      <c r="U6712" s="48"/>
      <c r="V6712" s="48"/>
      <c r="W6712" s="51" t="s">
        <v>6108</v>
      </c>
      <c r="X6712" t="str">
        <f t="shared" si="208"/>
        <v>BE;FR;JB;WB;SO;BE;BE</v>
      </c>
      <c r="Y6712" cm="1">
        <f t="array" ref="Y6712">SUM(_xlfn.XLOOKUP(_xlfn.TOROW(F6712:V6712,1),$AN$34:$AN$43,$AL$34:$AL$43,,0,1))</f>
        <v>32</v>
      </c>
      <c r="Z6712">
        <f t="shared" si="209"/>
        <v>7</v>
      </c>
      <c r="AA6712" t="str">
        <v>DH</v>
      </c>
      <c r="AG6712">
        <v>3005</v>
      </c>
      <c r="AH6712">
        <v>4</v>
      </c>
      <c r="AT6712">
        <v>7</v>
      </c>
    </row>
    <row r="6713" spans="2:46" ht="15" customHeight="1">
      <c r="B6713" s="48">
        <v>8483</v>
      </c>
      <c r="C6713" s="49">
        <v>45466</v>
      </c>
      <c r="D6713" s="50">
        <v>0.56755787037037042</v>
      </c>
      <c r="E6713" s="48" t="s">
        <v>13755</v>
      </c>
      <c r="F6713" s="48" t="s">
        <v>243</v>
      </c>
      <c r="G6713" s="48" t="s">
        <v>194</v>
      </c>
      <c r="H6713" s="48" t="s">
        <v>133</v>
      </c>
      <c r="I6713" s="48" t="s">
        <v>803</v>
      </c>
      <c r="J6713" s="48"/>
      <c r="K6713" s="48"/>
      <c r="L6713" s="48"/>
      <c r="M6713" s="48"/>
      <c r="N6713" s="48"/>
      <c r="O6713" s="48"/>
      <c r="P6713" s="48"/>
      <c r="Q6713" s="48"/>
      <c r="R6713" s="48"/>
      <c r="S6713" s="48"/>
      <c r="T6713" s="48"/>
      <c r="U6713" s="48"/>
      <c r="V6713" s="48"/>
      <c r="W6713" s="51" t="s">
        <v>6109</v>
      </c>
      <c r="X6713" t="str">
        <f t="shared" si="208"/>
        <v>CB;DH;SO;SS</v>
      </c>
      <c r="Y6713" cm="1">
        <f t="array" ref="Y6713">SUM(_xlfn.XLOOKUP(_xlfn.TOROW(F6713:V6713,1),$AN$34:$AN$43,$AL$34:$AL$43,,0,1))</f>
        <v>22</v>
      </c>
      <c r="Z6713">
        <f t="shared" si="209"/>
        <v>4</v>
      </c>
      <c r="AA6713" t="str">
        <v>SS</v>
      </c>
      <c r="AG6713">
        <v>3009</v>
      </c>
      <c r="AH6713">
        <v>4</v>
      </c>
      <c r="AT6713">
        <v>4</v>
      </c>
    </row>
    <row r="6714" spans="2:46" ht="15" customHeight="1">
      <c r="B6714" s="48">
        <v>8484</v>
      </c>
      <c r="C6714" s="49">
        <v>45466</v>
      </c>
      <c r="D6714" s="50">
        <v>0.57085648148148149</v>
      </c>
      <c r="E6714" s="48" t="s">
        <v>13756</v>
      </c>
      <c r="F6714" s="48" t="s">
        <v>319</v>
      </c>
      <c r="G6714" s="48" t="s">
        <v>319</v>
      </c>
      <c r="H6714" s="48" t="s">
        <v>194</v>
      </c>
      <c r="I6714" s="48" t="s">
        <v>319</v>
      </c>
      <c r="J6714" s="48" t="s">
        <v>319</v>
      </c>
      <c r="K6714" s="48" t="s">
        <v>319</v>
      </c>
      <c r="L6714" s="48" t="s">
        <v>319</v>
      </c>
      <c r="M6714" s="48" t="s">
        <v>51</v>
      </c>
      <c r="N6714" s="48" t="s">
        <v>280</v>
      </c>
      <c r="O6714" s="48" t="s">
        <v>51</v>
      </c>
      <c r="P6714" s="48" t="s">
        <v>194</v>
      </c>
      <c r="Q6714" s="48"/>
      <c r="R6714" s="48"/>
      <c r="S6714" s="48"/>
      <c r="T6714" s="48"/>
      <c r="U6714" s="48"/>
      <c r="V6714" s="48"/>
      <c r="W6714" s="51" t="s">
        <v>6110</v>
      </c>
      <c r="X6714" t="str">
        <f t="shared" si="208"/>
        <v>FR;FR;DH;FR;FR;FR;FR;BB;WB;BB;DH</v>
      </c>
      <c r="Y6714" cm="1">
        <f t="array" ref="Y6714">SUM(_xlfn.XLOOKUP(_xlfn.TOROW(F6714:V6714,1),$AN$34:$AN$43,$AL$34:$AL$43,,0,1))</f>
        <v>67</v>
      </c>
      <c r="Z6714">
        <f t="shared" si="209"/>
        <v>11</v>
      </c>
      <c r="AA6714" t="str">
        <v>HD</v>
      </c>
      <c r="AG6714">
        <v>3020</v>
      </c>
      <c r="AH6714">
        <v>4</v>
      </c>
      <c r="AT6714">
        <v>11</v>
      </c>
    </row>
    <row r="6715" spans="2:46" ht="15" customHeight="1">
      <c r="B6715" s="48">
        <v>8485</v>
      </c>
      <c r="C6715" s="49">
        <v>45466</v>
      </c>
      <c r="D6715" s="50">
        <v>0.57244212962962959</v>
      </c>
      <c r="E6715" s="48" t="s">
        <v>9359</v>
      </c>
      <c r="F6715" s="48" t="s">
        <v>243</v>
      </c>
      <c r="G6715" s="48" t="s">
        <v>133</v>
      </c>
      <c r="H6715" s="48" t="s">
        <v>194</v>
      </c>
      <c r="I6715" s="48"/>
      <c r="J6715" s="48"/>
      <c r="K6715" s="48"/>
      <c r="L6715" s="48"/>
      <c r="M6715" s="48"/>
      <c r="N6715" s="48"/>
      <c r="O6715" s="48"/>
      <c r="P6715" s="48"/>
      <c r="Q6715" s="48"/>
      <c r="R6715" s="48"/>
      <c r="S6715" s="48"/>
      <c r="T6715" s="48"/>
      <c r="U6715" s="48"/>
      <c r="V6715" s="48"/>
      <c r="W6715" s="51" t="s">
        <v>6111</v>
      </c>
      <c r="X6715" t="str">
        <f t="shared" si="208"/>
        <v>CB;SO;DH</v>
      </c>
      <c r="Y6715" cm="1">
        <f t="array" ref="Y6715">SUM(_xlfn.XLOOKUP(_xlfn.TOROW(F6715:V6715,1),$AN$34:$AN$43,$AL$34:$AL$43,,0,1))</f>
        <v>19</v>
      </c>
      <c r="Z6715">
        <f t="shared" si="209"/>
        <v>3</v>
      </c>
      <c r="AA6715" t="str">
        <v>FR</v>
      </c>
      <c r="AG6715">
        <v>3029</v>
      </c>
      <c r="AH6715">
        <v>4</v>
      </c>
      <c r="AT6715">
        <v>3</v>
      </c>
    </row>
    <row r="6716" spans="2:46" ht="15" customHeight="1">
      <c r="B6716" s="48">
        <v>8486</v>
      </c>
      <c r="C6716" s="49">
        <v>45466</v>
      </c>
      <c r="D6716" s="50">
        <v>0.57260416666666669</v>
      </c>
      <c r="E6716" s="48" t="s">
        <v>13174</v>
      </c>
      <c r="F6716" s="48" t="s">
        <v>133</v>
      </c>
      <c r="G6716" s="48" t="s">
        <v>133</v>
      </c>
      <c r="H6716" s="48" t="s">
        <v>319</v>
      </c>
      <c r="I6716" s="48" t="s">
        <v>319</v>
      </c>
      <c r="J6716" s="48"/>
      <c r="K6716" s="48"/>
      <c r="L6716" s="48"/>
      <c r="M6716" s="48"/>
      <c r="N6716" s="48"/>
      <c r="O6716" s="48"/>
      <c r="P6716" s="48"/>
      <c r="Q6716" s="48"/>
      <c r="R6716" s="48"/>
      <c r="S6716" s="48"/>
      <c r="T6716" s="48"/>
      <c r="U6716" s="48"/>
      <c r="V6716" s="48"/>
      <c r="W6716" s="51" t="s">
        <v>6112</v>
      </c>
      <c r="X6716" t="str">
        <f t="shared" si="208"/>
        <v>SO;SO;FR;FR</v>
      </c>
      <c r="Y6716" cm="1">
        <f t="array" ref="Y6716">SUM(_xlfn.XLOOKUP(_xlfn.TOROW(F6716:V6716,1),$AN$34:$AN$43,$AL$34:$AL$43,,0,1))</f>
        <v>10</v>
      </c>
      <c r="Z6716">
        <f t="shared" si="209"/>
        <v>4</v>
      </c>
      <c r="AA6716" t="str">
        <v>SO</v>
      </c>
      <c r="AG6716">
        <v>3034</v>
      </c>
      <c r="AH6716">
        <v>4</v>
      </c>
      <c r="AT6716">
        <v>4</v>
      </c>
    </row>
    <row r="6717" spans="2:46" ht="15" customHeight="1">
      <c r="B6717" s="48">
        <v>8487</v>
      </c>
      <c r="C6717" s="49">
        <v>45466</v>
      </c>
      <c r="D6717" s="50">
        <v>0.57285879629629632</v>
      </c>
      <c r="E6717" s="48" t="s">
        <v>13757</v>
      </c>
      <c r="F6717" s="48" t="s">
        <v>803</v>
      </c>
      <c r="G6717" s="48" t="s">
        <v>133</v>
      </c>
      <c r="H6717" s="48" t="s">
        <v>133</v>
      </c>
      <c r="I6717" s="48" t="s">
        <v>51</v>
      </c>
      <c r="J6717" s="48" t="s">
        <v>51</v>
      </c>
      <c r="K6717" s="48"/>
      <c r="L6717" s="48"/>
      <c r="M6717" s="48"/>
      <c r="N6717" s="48"/>
      <c r="O6717" s="48"/>
      <c r="P6717" s="48"/>
      <c r="Q6717" s="48"/>
      <c r="R6717" s="48"/>
      <c r="S6717" s="48"/>
      <c r="T6717" s="48"/>
      <c r="U6717" s="48"/>
      <c r="V6717" s="48"/>
      <c r="W6717" s="51" t="s">
        <v>6113</v>
      </c>
      <c r="X6717" t="str">
        <f t="shared" si="208"/>
        <v>SS;SO;SO;BB;BB</v>
      </c>
      <c r="Y6717" cm="1">
        <f t="array" ref="Y6717">SUM(_xlfn.XLOOKUP(_xlfn.TOROW(F6717:V6717,1),$AN$34:$AN$43,$AL$34:$AL$43,,0,1))</f>
        <v>27</v>
      </c>
      <c r="Z6717">
        <f t="shared" si="209"/>
        <v>5</v>
      </c>
      <c r="AA6717" t="str">
        <v>SO</v>
      </c>
      <c r="AG6717">
        <v>3038</v>
      </c>
      <c r="AH6717">
        <v>4</v>
      </c>
      <c r="AT6717">
        <v>5</v>
      </c>
    </row>
    <row r="6718" spans="2:46" ht="15" customHeight="1">
      <c r="B6718" s="48">
        <v>8488</v>
      </c>
      <c r="C6718" s="49">
        <v>45466</v>
      </c>
      <c r="D6718" s="50">
        <v>0.57374999999999998</v>
      </c>
      <c r="E6718" s="48" t="s">
        <v>13758</v>
      </c>
      <c r="F6718" s="48" t="s">
        <v>719</v>
      </c>
      <c r="G6718" s="48" t="s">
        <v>194</v>
      </c>
      <c r="H6718" s="48" t="s">
        <v>133</v>
      </c>
      <c r="I6718" s="48"/>
      <c r="J6718" s="48"/>
      <c r="K6718" s="48"/>
      <c r="L6718" s="48"/>
      <c r="M6718" s="48"/>
      <c r="N6718" s="48"/>
      <c r="O6718" s="48"/>
      <c r="P6718" s="48"/>
      <c r="Q6718" s="48"/>
      <c r="R6718" s="48"/>
      <c r="S6718" s="48"/>
      <c r="T6718" s="48"/>
      <c r="U6718" s="48"/>
      <c r="V6718" s="48"/>
      <c r="W6718" s="51" t="s">
        <v>6114</v>
      </c>
      <c r="X6718" t="str">
        <f t="shared" si="208"/>
        <v>BE;DH;SO</v>
      </c>
      <c r="Y6718" cm="1">
        <f t="array" ref="Y6718">SUM(_xlfn.XLOOKUP(_xlfn.TOROW(F6718:V6718,1),$AN$34:$AN$43,$AL$34:$AL$43,,0,1))</f>
        <v>16</v>
      </c>
      <c r="Z6718">
        <f t="shared" si="209"/>
        <v>3</v>
      </c>
      <c r="AA6718" t="str">
        <v>SO</v>
      </c>
      <c r="AG6718">
        <v>3040</v>
      </c>
      <c r="AH6718">
        <v>4</v>
      </c>
      <c r="AT6718">
        <v>3</v>
      </c>
    </row>
    <row r="6719" spans="2:46" ht="15" customHeight="1">
      <c r="B6719" s="48">
        <v>8489</v>
      </c>
      <c r="C6719" s="49">
        <v>45466</v>
      </c>
      <c r="D6719" s="50">
        <v>0.5747106481481481</v>
      </c>
      <c r="E6719" s="48" t="s">
        <v>13759</v>
      </c>
      <c r="F6719" s="48" t="s">
        <v>189</v>
      </c>
      <c r="G6719" s="48" t="s">
        <v>189</v>
      </c>
      <c r="H6719" s="48" t="s">
        <v>719</v>
      </c>
      <c r="I6719" s="48" t="s">
        <v>719</v>
      </c>
      <c r="J6719" s="48"/>
      <c r="K6719" s="48"/>
      <c r="L6719" s="48"/>
      <c r="M6719" s="48"/>
      <c r="N6719" s="48"/>
      <c r="O6719" s="48"/>
      <c r="P6719" s="48"/>
      <c r="Q6719" s="48"/>
      <c r="R6719" s="48"/>
      <c r="S6719" s="48"/>
      <c r="T6719" s="48"/>
      <c r="U6719" s="48"/>
      <c r="V6719" s="48"/>
      <c r="W6719" s="51" t="s">
        <v>6115</v>
      </c>
      <c r="X6719" t="str">
        <f t="shared" si="208"/>
        <v>JB;JB;BE;BE</v>
      </c>
      <c r="Y6719" cm="1">
        <f t="array" ref="Y6719">SUM(_xlfn.XLOOKUP(_xlfn.TOROW(F6719:V6719,1),$AN$34:$AN$43,$AL$34:$AL$43,,0,1))</f>
        <v>12</v>
      </c>
      <c r="Z6719">
        <f t="shared" si="209"/>
        <v>4</v>
      </c>
      <c r="AA6719" t="str">
        <v>JB</v>
      </c>
      <c r="AG6719">
        <v>3041</v>
      </c>
      <c r="AH6719">
        <v>4</v>
      </c>
      <c r="AT6719">
        <v>4</v>
      </c>
    </row>
    <row r="6720" spans="2:46" ht="15" customHeight="1">
      <c r="B6720" s="48">
        <v>8490</v>
      </c>
      <c r="C6720" s="49">
        <v>45466</v>
      </c>
      <c r="D6720" s="50">
        <v>0.57525462962962959</v>
      </c>
      <c r="E6720" s="48" t="s">
        <v>13760</v>
      </c>
      <c r="F6720" s="48" t="s">
        <v>243</v>
      </c>
      <c r="G6720" s="48" t="s">
        <v>243</v>
      </c>
      <c r="H6720" s="48" t="s">
        <v>243</v>
      </c>
      <c r="I6720" s="48" t="s">
        <v>243</v>
      </c>
      <c r="J6720" s="48" t="s">
        <v>280</v>
      </c>
      <c r="K6720" s="48" t="s">
        <v>280</v>
      </c>
      <c r="L6720" s="48"/>
      <c r="M6720" s="48"/>
      <c r="N6720" s="48"/>
      <c r="O6720" s="48"/>
      <c r="P6720" s="48"/>
      <c r="Q6720" s="48"/>
      <c r="R6720" s="48"/>
      <c r="S6720" s="48"/>
      <c r="T6720" s="48"/>
      <c r="U6720" s="48"/>
      <c r="V6720" s="48"/>
      <c r="W6720" s="51" t="s">
        <v>6116</v>
      </c>
      <c r="X6720" t="str">
        <f t="shared" si="208"/>
        <v>CB;CB;CB;CB;WB;WB</v>
      </c>
      <c r="Y6720" cm="1">
        <f t="array" ref="Y6720">SUM(_xlfn.XLOOKUP(_xlfn.TOROW(F6720:V6720,1),$AN$34:$AN$43,$AL$34:$AL$43,,0,1))</f>
        <v>54</v>
      </c>
      <c r="Z6720">
        <f t="shared" si="209"/>
        <v>6</v>
      </c>
      <c r="AA6720" t="str">
        <v>SO</v>
      </c>
      <c r="AG6720">
        <v>3056</v>
      </c>
      <c r="AH6720">
        <v>4</v>
      </c>
      <c r="AT6720">
        <v>6</v>
      </c>
    </row>
    <row r="6721" spans="2:46" ht="15" customHeight="1">
      <c r="B6721" s="48">
        <v>8491</v>
      </c>
      <c r="C6721" s="49">
        <v>45466</v>
      </c>
      <c r="D6721" s="50">
        <v>0.57649305555555552</v>
      </c>
      <c r="E6721" s="48" t="s">
        <v>13761</v>
      </c>
      <c r="F6721" s="48" t="s">
        <v>304</v>
      </c>
      <c r="G6721" s="48" t="s">
        <v>304</v>
      </c>
      <c r="H6721" s="48" t="s">
        <v>280</v>
      </c>
      <c r="I6721" s="48" t="s">
        <v>319</v>
      </c>
      <c r="J6721" s="48" t="s">
        <v>319</v>
      </c>
      <c r="K6721" s="48"/>
      <c r="L6721" s="48"/>
      <c r="M6721" s="48"/>
      <c r="N6721" s="48"/>
      <c r="O6721" s="48"/>
      <c r="P6721" s="48"/>
      <c r="Q6721" s="48"/>
      <c r="R6721" s="48"/>
      <c r="S6721" s="48"/>
      <c r="T6721" s="48"/>
      <c r="U6721" s="48"/>
      <c r="V6721" s="48"/>
      <c r="W6721" s="51" t="s">
        <v>6117</v>
      </c>
      <c r="X6721" t="str">
        <f t="shared" si="208"/>
        <v>HD;HD;WB;FR;FR</v>
      </c>
      <c r="Y6721" cm="1">
        <f t="array" ref="Y6721">SUM(_xlfn.XLOOKUP(_xlfn.TOROW(F6721:V6721,1),$AN$34:$AN$43,$AL$34:$AL$43,,0,1))</f>
        <v>31</v>
      </c>
      <c r="Z6721">
        <f t="shared" si="209"/>
        <v>5</v>
      </c>
      <c r="AA6721" t="str">
        <v>SO</v>
      </c>
      <c r="AG6721">
        <v>3065</v>
      </c>
      <c r="AH6721">
        <v>4</v>
      </c>
      <c r="AT6721">
        <v>5</v>
      </c>
    </row>
    <row r="6722" spans="2:46" ht="15" customHeight="1">
      <c r="B6722" s="48">
        <v>8492</v>
      </c>
      <c r="C6722" s="49">
        <v>45466</v>
      </c>
      <c r="D6722" s="50">
        <v>0.57761574074074074</v>
      </c>
      <c r="E6722" s="48" t="s">
        <v>304</v>
      </c>
      <c r="F6722" s="48" t="s">
        <v>304</v>
      </c>
      <c r="G6722" s="48"/>
      <c r="H6722" s="48"/>
      <c r="I6722" s="48"/>
      <c r="J6722" s="48"/>
      <c r="K6722" s="48"/>
      <c r="L6722" s="48"/>
      <c r="M6722" s="48"/>
      <c r="N6722" s="48"/>
      <c r="O6722" s="48"/>
      <c r="P6722" s="48"/>
      <c r="Q6722" s="48"/>
      <c r="R6722" s="48"/>
      <c r="S6722" s="48"/>
      <c r="T6722" s="48"/>
      <c r="U6722" s="48"/>
      <c r="V6722" s="48"/>
      <c r="W6722" s="51" t="s">
        <v>1269</v>
      </c>
      <c r="X6722" t="str">
        <f t="shared" si="208"/>
        <v>HD</v>
      </c>
      <c r="Y6722" cm="1">
        <f t="array" ref="Y6722">SUM(_xlfn.XLOOKUP(_xlfn.TOROW(F6722:V6722,1),$AN$34:$AN$43,$AL$34:$AL$43,,0,1))</f>
        <v>7</v>
      </c>
      <c r="Z6722">
        <f t="shared" si="209"/>
        <v>1</v>
      </c>
      <c r="AA6722" t="str">
        <v>SO</v>
      </c>
      <c r="AG6722">
        <v>3067</v>
      </c>
      <c r="AH6722">
        <v>4</v>
      </c>
      <c r="AT6722">
        <v>1</v>
      </c>
    </row>
    <row r="6723" spans="2:46" ht="15" customHeight="1">
      <c r="B6723" s="48">
        <v>8493</v>
      </c>
      <c r="C6723" s="49">
        <v>45466</v>
      </c>
      <c r="D6723" s="50">
        <v>0.57809027777777777</v>
      </c>
      <c r="E6723" s="48" t="s">
        <v>13762</v>
      </c>
      <c r="F6723" s="48" t="s">
        <v>803</v>
      </c>
      <c r="G6723" s="48" t="s">
        <v>304</v>
      </c>
      <c r="H6723" s="48" t="s">
        <v>280</v>
      </c>
      <c r="I6723" s="48" t="s">
        <v>280</v>
      </c>
      <c r="J6723" s="48" t="s">
        <v>51</v>
      </c>
      <c r="K6723" s="48" t="s">
        <v>51</v>
      </c>
      <c r="L6723" s="48" t="s">
        <v>304</v>
      </c>
      <c r="M6723" s="48"/>
      <c r="N6723" s="48"/>
      <c r="O6723" s="48"/>
      <c r="P6723" s="48"/>
      <c r="Q6723" s="48"/>
      <c r="R6723" s="48"/>
      <c r="S6723" s="48"/>
      <c r="T6723" s="48"/>
      <c r="U6723" s="48"/>
      <c r="V6723" s="48"/>
      <c r="W6723" s="51" t="s">
        <v>6118</v>
      </c>
      <c r="X6723" t="str">
        <f t="shared" si="208"/>
        <v>SS;HD;WB;WB;BB;BB;HD</v>
      </c>
      <c r="Y6723" cm="1">
        <f t="array" ref="Y6723">SUM(_xlfn.XLOOKUP(_xlfn.TOROW(F6723:V6723,1),$AN$34:$AN$43,$AL$34:$AL$43,,0,1))</f>
        <v>59</v>
      </c>
      <c r="Z6723">
        <f t="shared" si="209"/>
        <v>7</v>
      </c>
      <c r="AA6723" t="str">
        <v>SO</v>
      </c>
      <c r="AG6723">
        <v>3072</v>
      </c>
      <c r="AH6723">
        <v>4</v>
      </c>
      <c r="AT6723">
        <v>7</v>
      </c>
    </row>
    <row r="6724" spans="2:46" ht="15" customHeight="1">
      <c r="B6724" s="48">
        <v>8494</v>
      </c>
      <c r="C6724" s="49">
        <v>45466</v>
      </c>
      <c r="D6724" s="50">
        <v>0.58293981481481483</v>
      </c>
      <c r="E6724" s="48" t="s">
        <v>13763</v>
      </c>
      <c r="F6724" s="48" t="s">
        <v>133</v>
      </c>
      <c r="G6724" s="48" t="s">
        <v>51</v>
      </c>
      <c r="H6724" s="48" t="s">
        <v>319</v>
      </c>
      <c r="I6724" s="48"/>
      <c r="J6724" s="48"/>
      <c r="K6724" s="48"/>
      <c r="L6724" s="48"/>
      <c r="M6724" s="48"/>
      <c r="N6724" s="48"/>
      <c r="O6724" s="48"/>
      <c r="P6724" s="48"/>
      <c r="Q6724" s="48"/>
      <c r="R6724" s="48"/>
      <c r="S6724" s="48"/>
      <c r="T6724" s="48"/>
      <c r="U6724" s="48"/>
      <c r="V6724" s="48"/>
      <c r="W6724" s="51" t="s">
        <v>6119</v>
      </c>
      <c r="X6724" t="str">
        <f t="shared" si="208"/>
        <v>SO;BB;FR</v>
      </c>
      <c r="Y6724" cm="1">
        <f t="array" ref="Y6724">SUM(_xlfn.XLOOKUP(_xlfn.TOROW(F6724:V6724,1),$AN$34:$AN$43,$AL$34:$AL$43,,0,1))</f>
        <v>15</v>
      </c>
      <c r="Z6724">
        <f t="shared" si="209"/>
        <v>3</v>
      </c>
      <c r="AA6724" t="str">
        <v>FR</v>
      </c>
      <c r="AG6724">
        <v>3077</v>
      </c>
      <c r="AH6724">
        <v>4</v>
      </c>
      <c r="AT6724">
        <v>3</v>
      </c>
    </row>
    <row r="6725" spans="2:46" ht="15" customHeight="1">
      <c r="B6725" s="48">
        <v>8495</v>
      </c>
      <c r="C6725" s="49">
        <v>45466</v>
      </c>
      <c r="D6725" s="50">
        <v>0.5836689814814815</v>
      </c>
      <c r="E6725" s="48" t="s">
        <v>13764</v>
      </c>
      <c r="F6725" s="48" t="s">
        <v>280</v>
      </c>
      <c r="G6725" s="48" t="s">
        <v>280</v>
      </c>
      <c r="H6725" s="48" t="s">
        <v>243</v>
      </c>
      <c r="I6725" s="48" t="s">
        <v>280</v>
      </c>
      <c r="J6725" s="48" t="s">
        <v>719</v>
      </c>
      <c r="K6725" s="48" t="s">
        <v>719</v>
      </c>
      <c r="L6725" s="48" t="s">
        <v>719</v>
      </c>
      <c r="M6725" s="48"/>
      <c r="N6725" s="48"/>
      <c r="O6725" s="48"/>
      <c r="P6725" s="48"/>
      <c r="Q6725" s="48"/>
      <c r="R6725" s="48"/>
      <c r="S6725" s="48"/>
      <c r="T6725" s="48"/>
      <c r="U6725" s="48"/>
      <c r="V6725" s="48"/>
      <c r="W6725" s="51" t="s">
        <v>6120</v>
      </c>
      <c r="X6725" t="str">
        <f t="shared" si="208"/>
        <v>WB;WB;CB;WB;BE;BE;BE</v>
      </c>
      <c r="Y6725" cm="1">
        <f t="array" ref="Y6725">SUM(_xlfn.XLOOKUP(_xlfn.TOROW(F6725:V6725,1),$AN$34:$AN$43,$AL$34:$AL$43,,0,1))</f>
        <v>56</v>
      </c>
      <c r="Z6725">
        <f t="shared" si="209"/>
        <v>7</v>
      </c>
      <c r="AA6725" t="str">
        <v>FR</v>
      </c>
      <c r="AG6725">
        <v>3083</v>
      </c>
      <c r="AH6725">
        <v>4</v>
      </c>
      <c r="AT6725">
        <v>7</v>
      </c>
    </row>
    <row r="6726" spans="2:46" ht="15" customHeight="1">
      <c r="B6726" s="48">
        <v>8496</v>
      </c>
      <c r="C6726" s="49">
        <v>45466</v>
      </c>
      <c r="D6726" s="50">
        <v>0.58503472222222219</v>
      </c>
      <c r="E6726" s="48" t="s">
        <v>13765</v>
      </c>
      <c r="F6726" s="48" t="s">
        <v>280</v>
      </c>
      <c r="G6726" s="48" t="s">
        <v>51</v>
      </c>
      <c r="H6726" s="48" t="s">
        <v>51</v>
      </c>
      <c r="I6726" s="48" t="s">
        <v>51</v>
      </c>
      <c r="J6726" s="48"/>
      <c r="K6726" s="48"/>
      <c r="L6726" s="48"/>
      <c r="M6726" s="48"/>
      <c r="N6726" s="48"/>
      <c r="O6726" s="48"/>
      <c r="P6726" s="48"/>
      <c r="Q6726" s="48"/>
      <c r="R6726" s="48"/>
      <c r="S6726" s="48"/>
      <c r="T6726" s="48"/>
      <c r="U6726" s="48"/>
      <c r="V6726" s="48"/>
      <c r="W6726" s="51" t="s">
        <v>6121</v>
      </c>
      <c r="X6726" t="str">
        <f t="shared" si="208"/>
        <v>WB;BB;BB;BB</v>
      </c>
      <c r="Y6726" cm="1">
        <f t="array" ref="Y6726">SUM(_xlfn.XLOOKUP(_xlfn.TOROW(F6726:V6726,1),$AN$34:$AN$43,$AL$34:$AL$43,,0,1))</f>
        <v>41</v>
      </c>
      <c r="Z6726">
        <f t="shared" si="209"/>
        <v>4</v>
      </c>
      <c r="AA6726" t="str">
        <v>HD</v>
      </c>
      <c r="AG6726">
        <v>3090</v>
      </c>
      <c r="AH6726">
        <v>4</v>
      </c>
      <c r="AT6726">
        <v>4</v>
      </c>
    </row>
    <row r="6727" spans="2:46" ht="15" customHeight="1">
      <c r="B6727" s="48">
        <v>8497</v>
      </c>
      <c r="C6727" s="49">
        <v>45466</v>
      </c>
      <c r="D6727" s="50">
        <v>0.58582175925925928</v>
      </c>
      <c r="E6727" s="48" t="s">
        <v>13766</v>
      </c>
      <c r="F6727" s="48" t="s">
        <v>133</v>
      </c>
      <c r="G6727" s="48" t="s">
        <v>51</v>
      </c>
      <c r="H6727" s="48" t="s">
        <v>194</v>
      </c>
      <c r="I6727" s="48" t="s">
        <v>189</v>
      </c>
      <c r="J6727" s="48" t="s">
        <v>189</v>
      </c>
      <c r="K6727" s="48" t="s">
        <v>189</v>
      </c>
      <c r="L6727" s="48" t="s">
        <v>803</v>
      </c>
      <c r="M6727" s="48" t="s">
        <v>304</v>
      </c>
      <c r="N6727" s="48" t="s">
        <v>803</v>
      </c>
      <c r="O6727" s="48"/>
      <c r="P6727" s="48"/>
      <c r="Q6727" s="48"/>
      <c r="R6727" s="48"/>
      <c r="S6727" s="48"/>
      <c r="T6727" s="48"/>
      <c r="U6727" s="48"/>
      <c r="V6727" s="48"/>
      <c r="W6727" s="51" t="s">
        <v>6122</v>
      </c>
      <c r="X6727" t="str">
        <f t="shared" ref="X6727:X6790" si="210">_xlfn.TEXTJOIN(";",TRUE,F6727:V6727)</f>
        <v>SO;BB;DH;JB;JB;JB;SS;HD;SS</v>
      </c>
      <c r="Y6727" cm="1">
        <f t="array" ref="Y6727">SUM(_xlfn.XLOOKUP(_xlfn.TOROW(F6727:V6727,1),$AN$34:$AN$43,$AL$34:$AL$43,,0,1))</f>
        <v>37</v>
      </c>
      <c r="Z6727">
        <f t="shared" ref="Z6727:Z6790" si="211">COUNTA(F6727:V6727)</f>
        <v>9</v>
      </c>
      <c r="AA6727" t="str">
        <v>CB</v>
      </c>
      <c r="AG6727">
        <v>3094</v>
      </c>
      <c r="AH6727">
        <v>4</v>
      </c>
      <c r="AT6727">
        <v>9</v>
      </c>
    </row>
    <row r="6728" spans="2:46" ht="15" customHeight="1">
      <c r="B6728" s="48">
        <v>8498</v>
      </c>
      <c r="C6728" s="49">
        <v>45466</v>
      </c>
      <c r="D6728" s="50">
        <v>0.58616898148148144</v>
      </c>
      <c r="E6728" s="48" t="s">
        <v>13767</v>
      </c>
      <c r="F6728" s="48" t="s">
        <v>719</v>
      </c>
      <c r="G6728" s="48" t="s">
        <v>243</v>
      </c>
      <c r="H6728" s="48" t="s">
        <v>243</v>
      </c>
      <c r="I6728" s="48" t="s">
        <v>243</v>
      </c>
      <c r="J6728" s="48" t="s">
        <v>51</v>
      </c>
      <c r="K6728" s="48" t="s">
        <v>194</v>
      </c>
      <c r="L6728" s="48"/>
      <c r="M6728" s="48"/>
      <c r="N6728" s="48"/>
      <c r="O6728" s="48"/>
      <c r="P6728" s="48"/>
      <c r="Q6728" s="48"/>
      <c r="R6728" s="48"/>
      <c r="S6728" s="48"/>
      <c r="T6728" s="48"/>
      <c r="U6728" s="48"/>
      <c r="V6728" s="48"/>
      <c r="W6728" s="51" t="s">
        <v>6123</v>
      </c>
      <c r="X6728" t="str">
        <f t="shared" si="210"/>
        <v>BE;CB;CB;CB;BB;DH</v>
      </c>
      <c r="Y6728" cm="1">
        <f t="array" ref="Y6728">SUM(_xlfn.XLOOKUP(_xlfn.TOROW(F6728:V6728,1),$AN$34:$AN$43,$AL$34:$AL$43,,0,1))</f>
        <v>48</v>
      </c>
      <c r="Z6728">
        <f t="shared" si="211"/>
        <v>6</v>
      </c>
      <c r="AA6728" t="str">
        <v>CB</v>
      </c>
      <c r="AG6728">
        <v>3098</v>
      </c>
      <c r="AH6728">
        <v>4</v>
      </c>
      <c r="AT6728">
        <v>6</v>
      </c>
    </row>
    <row r="6729" spans="2:46" ht="15" customHeight="1">
      <c r="B6729" s="48">
        <v>8499</v>
      </c>
      <c r="C6729" s="49">
        <v>45466</v>
      </c>
      <c r="D6729" s="50">
        <v>0.58660879629629625</v>
      </c>
      <c r="E6729" s="48" t="s">
        <v>13768</v>
      </c>
      <c r="F6729" s="48" t="s">
        <v>319</v>
      </c>
      <c r="G6729" s="48" t="s">
        <v>280</v>
      </c>
      <c r="H6729" s="48" t="s">
        <v>194</v>
      </c>
      <c r="I6729" s="48" t="s">
        <v>803</v>
      </c>
      <c r="J6729" s="48" t="s">
        <v>803</v>
      </c>
      <c r="K6729" s="48" t="s">
        <v>304</v>
      </c>
      <c r="L6729" s="48" t="s">
        <v>243</v>
      </c>
      <c r="M6729" s="48" t="s">
        <v>194</v>
      </c>
      <c r="N6729" s="48" t="s">
        <v>803</v>
      </c>
      <c r="O6729" s="48"/>
      <c r="P6729" s="48"/>
      <c r="Q6729" s="48"/>
      <c r="R6729" s="48"/>
      <c r="S6729" s="48"/>
      <c r="T6729" s="48"/>
      <c r="U6729" s="48"/>
      <c r="V6729" s="48"/>
      <c r="W6729" s="51" t="s">
        <v>6124</v>
      </c>
      <c r="X6729" t="str">
        <f t="shared" si="210"/>
        <v>FR;WB;DH;SS;SS;HD;CB;DH;SS</v>
      </c>
      <c r="Y6729" cm="1">
        <f t="array" ref="Y6729">SUM(_xlfn.XLOOKUP(_xlfn.TOROW(F6729:V6729,1),$AN$34:$AN$43,$AL$34:$AL$43,,0,1))</f>
        <v>56</v>
      </c>
      <c r="Z6729">
        <f t="shared" si="211"/>
        <v>9</v>
      </c>
      <c r="AA6729" t="str">
        <v>WB</v>
      </c>
      <c r="AG6729">
        <v>3110</v>
      </c>
      <c r="AH6729">
        <v>4</v>
      </c>
      <c r="AT6729">
        <v>9</v>
      </c>
    </row>
    <row r="6730" spans="2:46" ht="15" customHeight="1">
      <c r="B6730" s="48">
        <v>8500</v>
      </c>
      <c r="C6730" s="49">
        <v>45466</v>
      </c>
      <c r="D6730" s="50">
        <v>0.58687500000000004</v>
      </c>
      <c r="E6730" s="48" t="s">
        <v>10210</v>
      </c>
      <c r="F6730" s="48" t="s">
        <v>304</v>
      </c>
      <c r="G6730" s="48" t="s">
        <v>304</v>
      </c>
      <c r="H6730" s="48" t="s">
        <v>189</v>
      </c>
      <c r="I6730" s="48" t="s">
        <v>189</v>
      </c>
      <c r="J6730" s="48" t="s">
        <v>189</v>
      </c>
      <c r="K6730" s="48" t="s">
        <v>189</v>
      </c>
      <c r="L6730" s="48"/>
      <c r="M6730" s="48"/>
      <c r="N6730" s="48"/>
      <c r="O6730" s="48"/>
      <c r="P6730" s="48"/>
      <c r="Q6730" s="48"/>
      <c r="R6730" s="48"/>
      <c r="S6730" s="48"/>
      <c r="T6730" s="48"/>
      <c r="U6730" s="48"/>
      <c r="V6730" s="48"/>
      <c r="W6730" s="51" t="s">
        <v>2253</v>
      </c>
      <c r="X6730" t="str">
        <f t="shared" si="210"/>
        <v>HD;HD;JB;JB;JB;JB</v>
      </c>
      <c r="Y6730" cm="1">
        <f t="array" ref="Y6730">SUM(_xlfn.XLOOKUP(_xlfn.TOROW(F6730:V6730,1),$AN$34:$AN$43,$AL$34:$AL$43,,0,1))</f>
        <v>18</v>
      </c>
      <c r="Z6730">
        <f t="shared" si="211"/>
        <v>6</v>
      </c>
      <c r="AA6730" t="str">
        <v>SO</v>
      </c>
      <c r="AG6730">
        <v>3132</v>
      </c>
      <c r="AH6730">
        <v>4</v>
      </c>
      <c r="AT6730">
        <v>6</v>
      </c>
    </row>
    <row r="6731" spans="2:46" ht="15" customHeight="1">
      <c r="B6731" s="48">
        <v>8501</v>
      </c>
      <c r="C6731" s="49">
        <v>45466</v>
      </c>
      <c r="D6731" s="50">
        <v>0.58715277777777775</v>
      </c>
      <c r="E6731" s="48" t="s">
        <v>13769</v>
      </c>
      <c r="F6731" s="48" t="s">
        <v>133</v>
      </c>
      <c r="G6731" s="48" t="s">
        <v>280</v>
      </c>
      <c r="H6731" s="48" t="s">
        <v>280</v>
      </c>
      <c r="I6731" s="48" t="s">
        <v>243</v>
      </c>
      <c r="J6731" s="48" t="s">
        <v>243</v>
      </c>
      <c r="K6731" s="48" t="s">
        <v>243</v>
      </c>
      <c r="L6731" s="48" t="s">
        <v>51</v>
      </c>
      <c r="M6731" s="48" t="s">
        <v>304</v>
      </c>
      <c r="N6731" s="48" t="s">
        <v>280</v>
      </c>
      <c r="O6731" s="48" t="s">
        <v>719</v>
      </c>
      <c r="P6731" s="48" t="s">
        <v>189</v>
      </c>
      <c r="Q6731" s="48"/>
      <c r="R6731" s="48"/>
      <c r="S6731" s="48"/>
      <c r="T6731" s="48"/>
      <c r="U6731" s="48"/>
      <c r="V6731" s="48"/>
      <c r="W6731" s="51" t="s">
        <v>6125</v>
      </c>
      <c r="X6731" t="str">
        <f t="shared" si="210"/>
        <v>SO;WB;WB;CB;CB;CB;BB;HD;WB;BE;JB</v>
      </c>
      <c r="Y6731" cm="1">
        <f t="array" ref="Y6731">SUM(_xlfn.XLOOKUP(_xlfn.TOROW(F6731:V6731,1),$AN$34:$AN$43,$AL$34:$AL$43,,0,1))</f>
        <v>82</v>
      </c>
      <c r="Z6731">
        <f t="shared" si="211"/>
        <v>11</v>
      </c>
      <c r="AA6731" t="str">
        <v>CB</v>
      </c>
      <c r="AG6731">
        <v>3137</v>
      </c>
      <c r="AH6731">
        <v>4</v>
      </c>
      <c r="AT6731">
        <v>11</v>
      </c>
    </row>
    <row r="6732" spans="2:46" ht="15" customHeight="1">
      <c r="B6732" s="48">
        <v>8502</v>
      </c>
      <c r="C6732" s="49">
        <v>45466</v>
      </c>
      <c r="D6732" s="50">
        <v>0.5917824074074074</v>
      </c>
      <c r="E6732" s="48" t="s">
        <v>13770</v>
      </c>
      <c r="F6732" s="48" t="s">
        <v>719</v>
      </c>
      <c r="G6732" s="48" t="s">
        <v>243</v>
      </c>
      <c r="H6732" s="48" t="s">
        <v>719</v>
      </c>
      <c r="I6732" s="48" t="s">
        <v>719</v>
      </c>
      <c r="J6732" s="48" t="s">
        <v>51</v>
      </c>
      <c r="K6732" s="48" t="s">
        <v>51</v>
      </c>
      <c r="L6732" s="48" t="s">
        <v>51</v>
      </c>
      <c r="M6732" s="48"/>
      <c r="N6732" s="48"/>
      <c r="O6732" s="48"/>
      <c r="P6732" s="48"/>
      <c r="Q6732" s="48"/>
      <c r="R6732" s="48"/>
      <c r="S6732" s="48"/>
      <c r="T6732" s="48"/>
      <c r="U6732" s="48"/>
      <c r="V6732" s="48"/>
      <c r="W6732" s="51" t="s">
        <v>6126</v>
      </c>
      <c r="X6732" t="str">
        <f t="shared" si="210"/>
        <v>BE;CB;BE;BE;BB;BB;BB</v>
      </c>
      <c r="Y6732" cm="1">
        <f t="array" ref="Y6732">SUM(_xlfn.XLOOKUP(_xlfn.TOROW(F6732:V6732,1),$AN$34:$AN$43,$AL$34:$AL$43,,0,1))</f>
        <v>53</v>
      </c>
      <c r="Z6732">
        <f t="shared" si="211"/>
        <v>7</v>
      </c>
      <c r="AA6732" t="str">
        <v>DH</v>
      </c>
      <c r="AG6732">
        <v>3140</v>
      </c>
      <c r="AH6732">
        <v>4</v>
      </c>
      <c r="AT6732">
        <v>7</v>
      </c>
    </row>
    <row r="6733" spans="2:46" ht="15" customHeight="1">
      <c r="B6733" s="48">
        <v>8503</v>
      </c>
      <c r="C6733" s="49">
        <v>45466</v>
      </c>
      <c r="D6733" s="50">
        <v>0.59244212962962961</v>
      </c>
      <c r="E6733" s="48" t="s">
        <v>13771</v>
      </c>
      <c r="F6733" s="48" t="s">
        <v>719</v>
      </c>
      <c r="G6733" s="48" t="s">
        <v>133</v>
      </c>
      <c r="H6733" s="48" t="s">
        <v>133</v>
      </c>
      <c r="I6733" s="48" t="s">
        <v>51</v>
      </c>
      <c r="J6733" s="48"/>
      <c r="K6733" s="48"/>
      <c r="L6733" s="48"/>
      <c r="M6733" s="48"/>
      <c r="N6733" s="48"/>
      <c r="O6733" s="48"/>
      <c r="P6733" s="48"/>
      <c r="Q6733" s="48"/>
      <c r="R6733" s="48"/>
      <c r="S6733" s="48"/>
      <c r="T6733" s="48"/>
      <c r="U6733" s="48"/>
      <c r="V6733" s="48"/>
      <c r="W6733" s="51" t="s">
        <v>6127</v>
      </c>
      <c r="X6733" t="str">
        <f t="shared" si="210"/>
        <v>BE;SO;SO;BB</v>
      </c>
      <c r="Y6733" cm="1">
        <f t="array" ref="Y6733">SUM(_xlfn.XLOOKUP(_xlfn.TOROW(F6733:V6733,1),$AN$34:$AN$43,$AL$34:$AL$43,,0,1))</f>
        <v>19</v>
      </c>
      <c r="Z6733">
        <f t="shared" si="211"/>
        <v>4</v>
      </c>
      <c r="AA6733" t="str">
        <v>HD</v>
      </c>
      <c r="AG6733">
        <v>3148</v>
      </c>
      <c r="AH6733">
        <v>4</v>
      </c>
      <c r="AT6733">
        <v>4</v>
      </c>
    </row>
    <row r="6734" spans="2:46" ht="15" customHeight="1">
      <c r="B6734" s="48">
        <v>8504</v>
      </c>
      <c r="C6734" s="49">
        <v>45466</v>
      </c>
      <c r="D6734" s="50">
        <v>0.59284722222222219</v>
      </c>
      <c r="E6734" s="48" t="s">
        <v>13772</v>
      </c>
      <c r="F6734" s="48" t="s">
        <v>280</v>
      </c>
      <c r="G6734" s="48" t="s">
        <v>280</v>
      </c>
      <c r="H6734" s="48" t="s">
        <v>719</v>
      </c>
      <c r="I6734" s="48" t="s">
        <v>719</v>
      </c>
      <c r="J6734" s="48" t="s">
        <v>719</v>
      </c>
      <c r="K6734" s="48" t="s">
        <v>319</v>
      </c>
      <c r="L6734" s="48" t="s">
        <v>189</v>
      </c>
      <c r="M6734" s="48" t="s">
        <v>51</v>
      </c>
      <c r="N6734" s="48" t="s">
        <v>803</v>
      </c>
      <c r="O6734" s="48" t="s">
        <v>304</v>
      </c>
      <c r="P6734" s="48"/>
      <c r="Q6734" s="48"/>
      <c r="R6734" s="48"/>
      <c r="S6734" s="48"/>
      <c r="T6734" s="48"/>
      <c r="U6734" s="48"/>
      <c r="V6734" s="48"/>
      <c r="W6734" s="51" t="s">
        <v>6128</v>
      </c>
      <c r="X6734" t="str">
        <f t="shared" si="210"/>
        <v>WB;WB;BE;BE;BE;FR;JB;BB;SS;HD</v>
      </c>
      <c r="Y6734" cm="1">
        <f t="array" ref="Y6734">SUM(_xlfn.XLOOKUP(_xlfn.TOROW(F6734:V6734,1),$AN$34:$AN$43,$AL$34:$AL$43,,0,1))</f>
        <v>61</v>
      </c>
      <c r="Z6734">
        <f t="shared" si="211"/>
        <v>10</v>
      </c>
      <c r="AA6734" t="str">
        <v>FR</v>
      </c>
      <c r="AG6734">
        <v>3157</v>
      </c>
      <c r="AH6734">
        <v>4</v>
      </c>
      <c r="AT6734">
        <v>10</v>
      </c>
    </row>
    <row r="6735" spans="2:46" ht="15" customHeight="1">
      <c r="B6735" s="48">
        <v>8505</v>
      </c>
      <c r="C6735" s="49">
        <v>45466</v>
      </c>
      <c r="D6735" s="50">
        <v>0.59287037037037038</v>
      </c>
      <c r="E6735" s="48" t="s">
        <v>133</v>
      </c>
      <c r="F6735" s="48" t="s">
        <v>133</v>
      </c>
      <c r="G6735" s="48"/>
      <c r="H6735" s="48"/>
      <c r="I6735" s="48"/>
      <c r="J6735" s="48"/>
      <c r="K6735" s="48"/>
      <c r="L6735" s="48"/>
      <c r="M6735" s="48"/>
      <c r="N6735" s="48"/>
      <c r="O6735" s="48"/>
      <c r="P6735" s="48"/>
      <c r="Q6735" s="48"/>
      <c r="R6735" s="48"/>
      <c r="S6735" s="48"/>
      <c r="T6735" s="48"/>
      <c r="U6735" s="48"/>
      <c r="V6735" s="48"/>
      <c r="W6735" s="51" t="s">
        <v>134</v>
      </c>
      <c r="X6735" t="str">
        <f t="shared" si="210"/>
        <v>SO</v>
      </c>
      <c r="Y6735" cm="1">
        <f t="array" ref="Y6735">SUM(_xlfn.XLOOKUP(_xlfn.TOROW(F6735:V6735,1),$AN$34:$AN$43,$AL$34:$AL$43,,0,1))</f>
        <v>2</v>
      </c>
      <c r="Z6735">
        <f t="shared" si="211"/>
        <v>1</v>
      </c>
      <c r="AA6735" t="str">
        <v>SO</v>
      </c>
      <c r="AG6735">
        <v>3169</v>
      </c>
      <c r="AH6735">
        <v>4</v>
      </c>
      <c r="AT6735">
        <v>1</v>
      </c>
    </row>
    <row r="6736" spans="2:46" ht="15" customHeight="1">
      <c r="B6736" s="48">
        <v>8506</v>
      </c>
      <c r="C6736" s="49">
        <v>45466</v>
      </c>
      <c r="D6736" s="50">
        <v>0.59392361111111114</v>
      </c>
      <c r="E6736" s="48" t="s">
        <v>13773</v>
      </c>
      <c r="F6736" s="48" t="s">
        <v>243</v>
      </c>
      <c r="G6736" s="48" t="s">
        <v>243</v>
      </c>
      <c r="H6736" s="48" t="s">
        <v>719</v>
      </c>
      <c r="I6736" s="48" t="s">
        <v>719</v>
      </c>
      <c r="J6736" s="48" t="s">
        <v>719</v>
      </c>
      <c r="K6736" s="48" t="s">
        <v>719</v>
      </c>
      <c r="L6736" s="48" t="s">
        <v>719</v>
      </c>
      <c r="M6736" s="48" t="s">
        <v>719</v>
      </c>
      <c r="N6736" s="48"/>
      <c r="O6736" s="48"/>
      <c r="P6736" s="48"/>
      <c r="Q6736" s="48"/>
      <c r="R6736" s="48"/>
      <c r="S6736" s="48"/>
      <c r="T6736" s="48"/>
      <c r="U6736" s="48"/>
      <c r="V6736" s="48"/>
      <c r="W6736" s="51" t="s">
        <v>6129</v>
      </c>
      <c r="X6736" t="str">
        <f t="shared" si="210"/>
        <v>CB;CB;BE;BE;BE;BE;BE;BE</v>
      </c>
      <c r="Y6736" cm="1">
        <f t="array" ref="Y6736">SUM(_xlfn.XLOOKUP(_xlfn.TOROW(F6736:V6736,1),$AN$34:$AN$43,$AL$34:$AL$43,,0,1))</f>
        <v>46</v>
      </c>
      <c r="Z6736">
        <f t="shared" si="211"/>
        <v>8</v>
      </c>
      <c r="AA6736" t="str">
        <v>SO</v>
      </c>
      <c r="AG6736">
        <v>3176</v>
      </c>
      <c r="AH6736">
        <v>4</v>
      </c>
      <c r="AT6736">
        <v>8</v>
      </c>
    </row>
    <row r="6737" spans="2:46" ht="15" customHeight="1">
      <c r="B6737" s="48">
        <v>8507</v>
      </c>
      <c r="C6737" s="49">
        <v>45466</v>
      </c>
      <c r="D6737" s="50">
        <v>0.59495370370370371</v>
      </c>
      <c r="E6737" s="48" t="s">
        <v>8423</v>
      </c>
      <c r="F6737" s="48" t="s">
        <v>189</v>
      </c>
      <c r="G6737" s="48" t="s">
        <v>189</v>
      </c>
      <c r="H6737" s="48" t="s">
        <v>189</v>
      </c>
      <c r="I6737" s="48" t="s">
        <v>189</v>
      </c>
      <c r="J6737" s="48"/>
      <c r="K6737" s="48"/>
      <c r="L6737" s="48"/>
      <c r="M6737" s="48"/>
      <c r="N6737" s="48"/>
      <c r="O6737" s="48"/>
      <c r="P6737" s="48"/>
      <c r="Q6737" s="48"/>
      <c r="R6737" s="48"/>
      <c r="S6737" s="48"/>
      <c r="T6737" s="48"/>
      <c r="U6737" s="48"/>
      <c r="V6737" s="48"/>
      <c r="W6737" s="51" t="s">
        <v>6130</v>
      </c>
      <c r="X6737" t="str">
        <f t="shared" si="210"/>
        <v>JB;JB;JB;JB</v>
      </c>
      <c r="Y6737" cm="1">
        <f t="array" ref="Y6737">SUM(_xlfn.XLOOKUP(_xlfn.TOROW(F6737:V6737,1),$AN$34:$AN$43,$AL$34:$AL$43,,0,1))</f>
        <v>4</v>
      </c>
      <c r="Z6737">
        <f t="shared" si="211"/>
        <v>4</v>
      </c>
      <c r="AA6737" t="str">
        <v>CB</v>
      </c>
      <c r="AG6737">
        <v>3179</v>
      </c>
      <c r="AH6737">
        <v>4</v>
      </c>
      <c r="AT6737">
        <v>4</v>
      </c>
    </row>
    <row r="6738" spans="2:46" ht="15" customHeight="1">
      <c r="B6738" s="48">
        <v>8508</v>
      </c>
      <c r="C6738" s="49">
        <v>45466</v>
      </c>
      <c r="D6738" s="50">
        <v>0.59506944444444443</v>
      </c>
      <c r="E6738" s="48" t="s">
        <v>13774</v>
      </c>
      <c r="F6738" s="48" t="s">
        <v>280</v>
      </c>
      <c r="G6738" s="48" t="s">
        <v>133</v>
      </c>
      <c r="H6738" s="48" t="s">
        <v>719</v>
      </c>
      <c r="I6738" s="48" t="s">
        <v>719</v>
      </c>
      <c r="J6738" s="48" t="s">
        <v>194</v>
      </c>
      <c r="K6738" s="48" t="s">
        <v>194</v>
      </c>
      <c r="L6738" s="48"/>
      <c r="M6738" s="48"/>
      <c r="N6738" s="48"/>
      <c r="O6738" s="48"/>
      <c r="P6738" s="48"/>
      <c r="Q6738" s="48"/>
      <c r="R6738" s="48"/>
      <c r="S6738" s="48"/>
      <c r="T6738" s="48"/>
      <c r="U6738" s="48"/>
      <c r="V6738" s="48"/>
      <c r="W6738" s="51" t="s">
        <v>6131</v>
      </c>
      <c r="X6738" t="str">
        <f t="shared" si="210"/>
        <v>WB;SO;BE;BE;DH;DH</v>
      </c>
      <c r="Y6738" cm="1">
        <f t="array" ref="Y6738">SUM(_xlfn.XLOOKUP(_xlfn.TOROW(F6738:V6738,1),$AN$34:$AN$43,$AL$34:$AL$43,,0,1))</f>
        <v>41</v>
      </c>
      <c r="Z6738">
        <f t="shared" si="211"/>
        <v>6</v>
      </c>
      <c r="AA6738" t="str">
        <v>CB</v>
      </c>
      <c r="AG6738">
        <v>3206</v>
      </c>
      <c r="AH6738">
        <v>4</v>
      </c>
      <c r="AT6738">
        <v>6</v>
      </c>
    </row>
    <row r="6739" spans="2:46" ht="15" customHeight="1">
      <c r="B6739" s="48">
        <v>8509</v>
      </c>
      <c r="C6739" s="49">
        <v>45466</v>
      </c>
      <c r="D6739" s="50">
        <v>0.59535879629629629</v>
      </c>
      <c r="E6739" s="48" t="s">
        <v>10210</v>
      </c>
      <c r="F6739" s="48" t="s">
        <v>304</v>
      </c>
      <c r="G6739" s="48" t="s">
        <v>304</v>
      </c>
      <c r="H6739" s="48" t="s">
        <v>189</v>
      </c>
      <c r="I6739" s="48" t="s">
        <v>189</v>
      </c>
      <c r="J6739" s="48" t="s">
        <v>189</v>
      </c>
      <c r="K6739" s="48" t="s">
        <v>189</v>
      </c>
      <c r="L6739" s="48"/>
      <c r="M6739" s="48"/>
      <c r="N6739" s="48"/>
      <c r="O6739" s="48"/>
      <c r="P6739" s="48"/>
      <c r="Q6739" s="48"/>
      <c r="R6739" s="48"/>
      <c r="S6739" s="48"/>
      <c r="T6739" s="48"/>
      <c r="U6739" s="48"/>
      <c r="V6739" s="48"/>
      <c r="W6739" s="51" t="s">
        <v>6132</v>
      </c>
      <c r="X6739" t="str">
        <f t="shared" si="210"/>
        <v>HD;HD;JB;JB;JB;JB</v>
      </c>
      <c r="Y6739" cm="1">
        <f t="array" ref="Y6739">SUM(_xlfn.XLOOKUP(_xlfn.TOROW(F6739:V6739,1),$AN$34:$AN$43,$AL$34:$AL$43,,0,1))</f>
        <v>18</v>
      </c>
      <c r="Z6739">
        <f t="shared" si="211"/>
        <v>6</v>
      </c>
      <c r="AA6739" t="str">
        <v>HD</v>
      </c>
      <c r="AG6739">
        <v>3214</v>
      </c>
      <c r="AH6739">
        <v>4</v>
      </c>
      <c r="AT6739">
        <v>6</v>
      </c>
    </row>
    <row r="6740" spans="2:46" ht="15" customHeight="1">
      <c r="B6740" s="48">
        <v>8510</v>
      </c>
      <c r="C6740" s="49">
        <v>45466</v>
      </c>
      <c r="D6740" s="50">
        <v>0.59553240740740743</v>
      </c>
      <c r="E6740" s="48" t="s">
        <v>13775</v>
      </c>
      <c r="F6740" s="48" t="s">
        <v>319</v>
      </c>
      <c r="G6740" s="48" t="s">
        <v>319</v>
      </c>
      <c r="H6740" s="48" t="s">
        <v>133</v>
      </c>
      <c r="I6740" s="48" t="s">
        <v>304</v>
      </c>
      <c r="J6740" s="48" t="s">
        <v>304</v>
      </c>
      <c r="K6740" s="48"/>
      <c r="L6740" s="48"/>
      <c r="M6740" s="48"/>
      <c r="N6740" s="48"/>
      <c r="O6740" s="48"/>
      <c r="P6740" s="48"/>
      <c r="Q6740" s="48"/>
      <c r="R6740" s="48"/>
      <c r="S6740" s="48"/>
      <c r="T6740" s="48"/>
      <c r="U6740" s="48"/>
      <c r="V6740" s="48"/>
      <c r="W6740" s="51" t="s">
        <v>6133</v>
      </c>
      <c r="X6740" t="str">
        <f t="shared" si="210"/>
        <v>FR;FR;SO;HD;HD</v>
      </c>
      <c r="Y6740" cm="1">
        <f t="array" ref="Y6740">SUM(_xlfn.XLOOKUP(_xlfn.TOROW(F6740:V6740,1),$AN$34:$AN$43,$AL$34:$AL$43,,0,1))</f>
        <v>22</v>
      </c>
      <c r="Z6740">
        <f t="shared" si="211"/>
        <v>5</v>
      </c>
      <c r="AA6740" t="str">
        <v>CB</v>
      </c>
      <c r="AG6740">
        <v>3218</v>
      </c>
      <c r="AH6740">
        <v>4</v>
      </c>
      <c r="AT6740">
        <v>5</v>
      </c>
    </row>
    <row r="6741" spans="2:46" ht="15" customHeight="1">
      <c r="B6741" s="48">
        <v>8511</v>
      </c>
      <c r="C6741" s="49">
        <v>45466</v>
      </c>
      <c r="D6741" s="50">
        <v>0.59759259259259256</v>
      </c>
      <c r="E6741" s="48" t="s">
        <v>13776</v>
      </c>
      <c r="F6741" s="48" t="s">
        <v>304</v>
      </c>
      <c r="G6741" s="48" t="s">
        <v>304</v>
      </c>
      <c r="H6741" s="48" t="s">
        <v>133</v>
      </c>
      <c r="I6741" s="48" t="s">
        <v>133</v>
      </c>
      <c r="J6741" s="48" t="s">
        <v>133</v>
      </c>
      <c r="K6741" s="48" t="s">
        <v>304</v>
      </c>
      <c r="L6741" s="48" t="s">
        <v>304</v>
      </c>
      <c r="M6741" s="48"/>
      <c r="N6741" s="48"/>
      <c r="O6741" s="48"/>
      <c r="P6741" s="48"/>
      <c r="Q6741" s="48"/>
      <c r="R6741" s="48"/>
      <c r="S6741" s="48"/>
      <c r="T6741" s="48"/>
      <c r="U6741" s="48"/>
      <c r="V6741" s="48"/>
      <c r="W6741" s="51" t="s">
        <v>6134</v>
      </c>
      <c r="X6741" t="str">
        <f t="shared" si="210"/>
        <v>HD;HD;SO;SO;SO;HD;HD</v>
      </c>
      <c r="Y6741" cm="1">
        <f t="array" ref="Y6741">SUM(_xlfn.XLOOKUP(_xlfn.TOROW(F6741:V6741,1),$AN$34:$AN$43,$AL$34:$AL$43,,0,1))</f>
        <v>34</v>
      </c>
      <c r="Z6741">
        <f t="shared" si="211"/>
        <v>7</v>
      </c>
      <c r="AA6741" t="str">
        <v>CB</v>
      </c>
      <c r="AG6741">
        <v>3222</v>
      </c>
      <c r="AH6741">
        <v>4</v>
      </c>
      <c r="AT6741">
        <v>7</v>
      </c>
    </row>
    <row r="6742" spans="2:46" ht="15" customHeight="1">
      <c r="B6742" s="48">
        <v>8512</v>
      </c>
      <c r="C6742" s="49">
        <v>45466</v>
      </c>
      <c r="D6742" s="50">
        <v>0.59857638888888887</v>
      </c>
      <c r="E6742" s="48" t="s">
        <v>13777</v>
      </c>
      <c r="F6742" s="48" t="s">
        <v>133</v>
      </c>
      <c r="G6742" s="48" t="s">
        <v>133</v>
      </c>
      <c r="H6742" s="48" t="s">
        <v>280</v>
      </c>
      <c r="I6742" s="48" t="s">
        <v>51</v>
      </c>
      <c r="J6742" s="48" t="s">
        <v>51</v>
      </c>
      <c r="K6742" s="48"/>
      <c r="L6742" s="48"/>
      <c r="M6742" s="48"/>
      <c r="N6742" s="48"/>
      <c r="O6742" s="48"/>
      <c r="P6742" s="48"/>
      <c r="Q6742" s="48"/>
      <c r="R6742" s="48"/>
      <c r="S6742" s="48"/>
      <c r="T6742" s="48"/>
      <c r="U6742" s="48"/>
      <c r="V6742" s="48"/>
      <c r="W6742" s="51" t="s">
        <v>6135</v>
      </c>
      <c r="X6742" t="str">
        <f t="shared" si="210"/>
        <v>SO;SO;WB;BB;BB</v>
      </c>
      <c r="Y6742" cm="1">
        <f t="array" ref="Y6742">SUM(_xlfn.XLOOKUP(_xlfn.TOROW(F6742:V6742,1),$AN$34:$AN$43,$AL$34:$AL$43,,0,1))</f>
        <v>35</v>
      </c>
      <c r="Z6742">
        <f t="shared" si="211"/>
        <v>5</v>
      </c>
      <c r="AA6742" t="str">
        <v>SO</v>
      </c>
      <c r="AG6742">
        <v>3230</v>
      </c>
      <c r="AH6742">
        <v>4</v>
      </c>
      <c r="AT6742">
        <v>5</v>
      </c>
    </row>
    <row r="6743" spans="2:46" ht="15" customHeight="1">
      <c r="B6743" s="48">
        <v>8513</v>
      </c>
      <c r="C6743" s="49">
        <v>45466</v>
      </c>
      <c r="D6743" s="50">
        <v>0.59994212962962967</v>
      </c>
      <c r="E6743" s="48" t="s">
        <v>13778</v>
      </c>
      <c r="F6743" s="48" t="s">
        <v>319</v>
      </c>
      <c r="G6743" s="48" t="s">
        <v>719</v>
      </c>
      <c r="H6743" s="48" t="s">
        <v>51</v>
      </c>
      <c r="I6743" s="48" t="s">
        <v>280</v>
      </c>
      <c r="J6743" s="48" t="s">
        <v>280</v>
      </c>
      <c r="K6743" s="48" t="s">
        <v>280</v>
      </c>
      <c r="L6743" s="48" t="s">
        <v>280</v>
      </c>
      <c r="M6743" s="48"/>
      <c r="N6743" s="48"/>
      <c r="O6743" s="48"/>
      <c r="P6743" s="48"/>
      <c r="Q6743" s="48"/>
      <c r="R6743" s="48"/>
      <c r="S6743" s="48"/>
      <c r="T6743" s="48"/>
      <c r="U6743" s="48"/>
      <c r="V6743" s="48"/>
      <c r="W6743" s="51" t="s">
        <v>6136</v>
      </c>
      <c r="X6743" t="str">
        <f t="shared" si="210"/>
        <v>FR;BE;BB;WB;WB;WB;WB</v>
      </c>
      <c r="Y6743" cm="1">
        <f t="array" ref="Y6743">SUM(_xlfn.XLOOKUP(_xlfn.TOROW(F6743:V6743,1),$AN$34:$AN$43,$AL$34:$AL$43,,0,1))</f>
        <v>62</v>
      </c>
      <c r="Z6743">
        <f t="shared" si="211"/>
        <v>7</v>
      </c>
      <c r="AA6743" t="str">
        <v>SO</v>
      </c>
      <c r="AG6743">
        <v>3232</v>
      </c>
      <c r="AH6743">
        <v>4</v>
      </c>
      <c r="AT6743">
        <v>7</v>
      </c>
    </row>
    <row r="6744" spans="2:46" ht="15" customHeight="1">
      <c r="B6744" s="48">
        <v>8514</v>
      </c>
      <c r="C6744" s="49">
        <v>45466</v>
      </c>
      <c r="D6744" s="50">
        <v>0.6060416666666667</v>
      </c>
      <c r="E6744" s="48" t="s">
        <v>13779</v>
      </c>
      <c r="F6744" s="48" t="s">
        <v>719</v>
      </c>
      <c r="G6744" s="48" t="s">
        <v>719</v>
      </c>
      <c r="H6744" s="48" t="s">
        <v>51</v>
      </c>
      <c r="I6744" s="48" t="s">
        <v>51</v>
      </c>
      <c r="J6744" s="48" t="s">
        <v>319</v>
      </c>
      <c r="K6744" s="48"/>
      <c r="L6744" s="48"/>
      <c r="M6744" s="48"/>
      <c r="N6744" s="48"/>
      <c r="O6744" s="48"/>
      <c r="P6744" s="48"/>
      <c r="Q6744" s="48"/>
      <c r="R6744" s="48"/>
      <c r="S6744" s="48"/>
      <c r="T6744" s="48"/>
      <c r="U6744" s="48"/>
      <c r="V6744" s="48"/>
      <c r="W6744" s="51" t="s">
        <v>6137</v>
      </c>
      <c r="X6744" t="str">
        <f t="shared" si="210"/>
        <v>BE;BE;BB;BB;FR</v>
      </c>
      <c r="Y6744" cm="1">
        <f t="array" ref="Y6744">SUM(_xlfn.XLOOKUP(_xlfn.TOROW(F6744:V6744,1),$AN$34:$AN$43,$AL$34:$AL$43,,0,1))</f>
        <v>33</v>
      </c>
      <c r="Z6744">
        <f t="shared" si="211"/>
        <v>5</v>
      </c>
      <c r="AA6744" t="str">
        <v>SO</v>
      </c>
      <c r="AG6744">
        <v>3244</v>
      </c>
      <c r="AH6744">
        <v>4</v>
      </c>
      <c r="AT6744">
        <v>5</v>
      </c>
    </row>
    <row r="6745" spans="2:46" ht="15" customHeight="1">
      <c r="B6745" s="48">
        <v>8515</v>
      </c>
      <c r="C6745" s="49">
        <v>45466</v>
      </c>
      <c r="D6745" s="50">
        <v>0.60635416666666664</v>
      </c>
      <c r="E6745" s="48" t="s">
        <v>13780</v>
      </c>
      <c r="F6745" s="48" t="s">
        <v>189</v>
      </c>
      <c r="G6745" s="48" t="s">
        <v>133</v>
      </c>
      <c r="H6745" s="48" t="s">
        <v>133</v>
      </c>
      <c r="I6745" s="48" t="s">
        <v>280</v>
      </c>
      <c r="J6745" s="48" t="s">
        <v>280</v>
      </c>
      <c r="K6745" s="48" t="s">
        <v>280</v>
      </c>
      <c r="L6745" s="48"/>
      <c r="M6745" s="48"/>
      <c r="N6745" s="48"/>
      <c r="O6745" s="48"/>
      <c r="P6745" s="48"/>
      <c r="Q6745" s="48"/>
      <c r="R6745" s="48"/>
      <c r="S6745" s="48"/>
      <c r="T6745" s="48"/>
      <c r="U6745" s="48"/>
      <c r="V6745" s="48"/>
      <c r="W6745" s="51" t="s">
        <v>6138</v>
      </c>
      <c r="X6745" t="str">
        <f t="shared" si="210"/>
        <v>JB;SO;SO;WB;WB;WB</v>
      </c>
      <c r="Y6745" cm="1">
        <f t="array" ref="Y6745">SUM(_xlfn.XLOOKUP(_xlfn.TOROW(F6745:V6745,1),$AN$34:$AN$43,$AL$34:$AL$43,,0,1))</f>
        <v>38</v>
      </c>
      <c r="Z6745">
        <f t="shared" si="211"/>
        <v>6</v>
      </c>
      <c r="AA6745" t="str">
        <v>SO</v>
      </c>
      <c r="AG6745">
        <v>3246</v>
      </c>
      <c r="AH6745">
        <v>4</v>
      </c>
      <c r="AT6745">
        <v>6</v>
      </c>
    </row>
    <row r="6746" spans="2:46" ht="15" customHeight="1">
      <c r="B6746" s="48">
        <v>8516</v>
      </c>
      <c r="C6746" s="49">
        <v>45466</v>
      </c>
      <c r="D6746" s="50">
        <v>0.60912037037037037</v>
      </c>
      <c r="E6746" s="48" t="s">
        <v>13781</v>
      </c>
      <c r="F6746" s="48" t="s">
        <v>803</v>
      </c>
      <c r="G6746" s="48" t="s">
        <v>133</v>
      </c>
      <c r="H6746" s="48" t="s">
        <v>133</v>
      </c>
      <c r="I6746" s="48" t="s">
        <v>133</v>
      </c>
      <c r="J6746" s="48" t="s">
        <v>304</v>
      </c>
      <c r="K6746" s="48" t="s">
        <v>719</v>
      </c>
      <c r="L6746" s="48"/>
      <c r="M6746" s="48"/>
      <c r="N6746" s="48"/>
      <c r="O6746" s="48"/>
      <c r="P6746" s="48"/>
      <c r="Q6746" s="48"/>
      <c r="R6746" s="48"/>
      <c r="S6746" s="48"/>
      <c r="T6746" s="48"/>
      <c r="U6746" s="48"/>
      <c r="V6746" s="48"/>
      <c r="W6746" s="51" t="s">
        <v>6139</v>
      </c>
      <c r="X6746" t="str">
        <f t="shared" si="210"/>
        <v>SS;SO;SO;SO;HD;BE</v>
      </c>
      <c r="Y6746" cm="1">
        <f t="array" ref="Y6746">SUM(_xlfn.XLOOKUP(_xlfn.TOROW(F6746:V6746,1),$AN$34:$AN$43,$AL$34:$AL$43,,0,1))</f>
        <v>21</v>
      </c>
      <c r="Z6746">
        <f t="shared" si="211"/>
        <v>6</v>
      </c>
      <c r="AA6746" t="str">
        <v>BE</v>
      </c>
      <c r="AG6746">
        <v>3247</v>
      </c>
      <c r="AH6746">
        <v>4</v>
      </c>
      <c r="AT6746">
        <v>6</v>
      </c>
    </row>
    <row r="6747" spans="2:46" ht="15" customHeight="1">
      <c r="B6747" s="48">
        <v>8517</v>
      </c>
      <c r="C6747" s="49">
        <v>45466</v>
      </c>
      <c r="D6747" s="50">
        <v>0.60921296296296301</v>
      </c>
      <c r="E6747" s="48" t="s">
        <v>13782</v>
      </c>
      <c r="F6747" s="48" t="s">
        <v>133</v>
      </c>
      <c r="G6747" s="48" t="s">
        <v>803</v>
      </c>
      <c r="H6747" s="48" t="s">
        <v>243</v>
      </c>
      <c r="I6747" s="48"/>
      <c r="J6747" s="48"/>
      <c r="K6747" s="48"/>
      <c r="L6747" s="48"/>
      <c r="M6747" s="48"/>
      <c r="N6747" s="48"/>
      <c r="O6747" s="48"/>
      <c r="P6747" s="48"/>
      <c r="Q6747" s="48"/>
      <c r="R6747" s="48"/>
      <c r="S6747" s="48"/>
      <c r="T6747" s="48"/>
      <c r="U6747" s="48"/>
      <c r="V6747" s="48"/>
      <c r="W6747" s="51" t="s">
        <v>6140</v>
      </c>
      <c r="X6747" t="str">
        <f t="shared" si="210"/>
        <v>SO;SS;CB</v>
      </c>
      <c r="Y6747" cm="1">
        <f t="array" ref="Y6747">SUM(_xlfn.XLOOKUP(_xlfn.TOROW(F6747:V6747,1),$AN$34:$AN$43,$AL$34:$AL$43,,0,1))</f>
        <v>13</v>
      </c>
      <c r="Z6747">
        <f t="shared" si="211"/>
        <v>3</v>
      </c>
      <c r="AA6747" t="str">
        <v>DH</v>
      </c>
      <c r="AG6747">
        <v>3254</v>
      </c>
      <c r="AH6747">
        <v>4</v>
      </c>
      <c r="AT6747">
        <v>3</v>
      </c>
    </row>
    <row r="6748" spans="2:46" ht="15" customHeight="1">
      <c r="B6748" s="48">
        <v>8518</v>
      </c>
      <c r="C6748" s="49">
        <v>45466</v>
      </c>
      <c r="D6748" s="50">
        <v>0.60974537037037035</v>
      </c>
      <c r="E6748" s="48" t="s">
        <v>13783</v>
      </c>
      <c r="F6748" s="48" t="s">
        <v>803</v>
      </c>
      <c r="G6748" s="48" t="s">
        <v>189</v>
      </c>
      <c r="H6748" s="48" t="s">
        <v>51</v>
      </c>
      <c r="I6748" s="48" t="s">
        <v>51</v>
      </c>
      <c r="J6748" s="48" t="s">
        <v>304</v>
      </c>
      <c r="K6748" s="48" t="s">
        <v>304</v>
      </c>
      <c r="L6748" s="48"/>
      <c r="M6748" s="48"/>
      <c r="N6748" s="48"/>
      <c r="O6748" s="48"/>
      <c r="P6748" s="48"/>
      <c r="Q6748" s="48"/>
      <c r="R6748" s="48"/>
      <c r="S6748" s="48"/>
      <c r="T6748" s="48"/>
      <c r="U6748" s="48"/>
      <c r="V6748" s="48"/>
      <c r="W6748" s="51" t="s">
        <v>6141</v>
      </c>
      <c r="X6748" t="str">
        <f t="shared" si="210"/>
        <v>SS;JB;BB;BB;HD;HD</v>
      </c>
      <c r="Y6748" cm="1">
        <f t="array" ref="Y6748">SUM(_xlfn.XLOOKUP(_xlfn.TOROW(F6748:V6748,1),$AN$34:$AN$43,$AL$34:$AL$43,,0,1))</f>
        <v>38</v>
      </c>
      <c r="Z6748">
        <f t="shared" si="211"/>
        <v>6</v>
      </c>
      <c r="AA6748" t="str">
        <v>BE</v>
      </c>
      <c r="AG6748">
        <v>3257</v>
      </c>
      <c r="AH6748">
        <v>4</v>
      </c>
      <c r="AT6748">
        <v>6</v>
      </c>
    </row>
    <row r="6749" spans="2:46" ht="15" customHeight="1">
      <c r="B6749" s="48">
        <v>8519</v>
      </c>
      <c r="C6749" s="49">
        <v>45466</v>
      </c>
      <c r="D6749" s="50">
        <v>0.61031250000000004</v>
      </c>
      <c r="E6749" s="48" t="s">
        <v>8257</v>
      </c>
      <c r="F6749" s="48" t="s">
        <v>719</v>
      </c>
      <c r="G6749" s="48" t="s">
        <v>719</v>
      </c>
      <c r="H6749" s="48" t="s">
        <v>719</v>
      </c>
      <c r="I6749" s="48" t="s">
        <v>719</v>
      </c>
      <c r="J6749" s="48"/>
      <c r="K6749" s="48"/>
      <c r="L6749" s="48"/>
      <c r="M6749" s="48"/>
      <c r="N6749" s="48"/>
      <c r="O6749" s="48"/>
      <c r="P6749" s="48"/>
      <c r="Q6749" s="48"/>
      <c r="R6749" s="48"/>
      <c r="S6749" s="48"/>
      <c r="T6749" s="48"/>
      <c r="U6749" s="48"/>
      <c r="V6749" s="48"/>
      <c r="W6749" s="51" t="s">
        <v>465</v>
      </c>
      <c r="X6749" t="str">
        <f t="shared" si="210"/>
        <v>BE;BE;BE;BE</v>
      </c>
      <c r="Y6749" cm="1">
        <f t="array" ref="Y6749">SUM(_xlfn.XLOOKUP(_xlfn.TOROW(F6749:V6749,1),$AN$34:$AN$43,$AL$34:$AL$43,,0,1))</f>
        <v>20</v>
      </c>
      <c r="Z6749">
        <f t="shared" si="211"/>
        <v>4</v>
      </c>
      <c r="AA6749" t="str">
        <v>BE</v>
      </c>
      <c r="AG6749">
        <v>3263</v>
      </c>
      <c r="AH6749">
        <v>4</v>
      </c>
      <c r="AT6749">
        <v>4</v>
      </c>
    </row>
    <row r="6750" spans="2:46" ht="15" customHeight="1">
      <c r="B6750" s="48">
        <v>8520</v>
      </c>
      <c r="C6750" s="49">
        <v>45466</v>
      </c>
      <c r="D6750" s="50">
        <v>0.6138541666666667</v>
      </c>
      <c r="E6750" s="48" t="s">
        <v>13784</v>
      </c>
      <c r="F6750" s="48" t="s">
        <v>133</v>
      </c>
      <c r="G6750" s="48" t="s">
        <v>319</v>
      </c>
      <c r="H6750" s="48" t="s">
        <v>189</v>
      </c>
      <c r="I6750" s="48" t="s">
        <v>319</v>
      </c>
      <c r="J6750" s="48" t="s">
        <v>719</v>
      </c>
      <c r="K6750" s="48" t="s">
        <v>803</v>
      </c>
      <c r="L6750" s="48" t="s">
        <v>803</v>
      </c>
      <c r="M6750" s="48" t="s">
        <v>194</v>
      </c>
      <c r="N6750" s="48"/>
      <c r="O6750" s="48"/>
      <c r="P6750" s="48"/>
      <c r="Q6750" s="48"/>
      <c r="R6750" s="48"/>
      <c r="S6750" s="48"/>
      <c r="T6750" s="48"/>
      <c r="U6750" s="48"/>
      <c r="V6750" s="48"/>
      <c r="W6750" s="51" t="s">
        <v>6142</v>
      </c>
      <c r="X6750" t="str">
        <f t="shared" si="210"/>
        <v>SO;FR;JB;FR;BE;SS;SS;DH</v>
      </c>
      <c r="Y6750" cm="1">
        <f t="array" ref="Y6750">SUM(_xlfn.XLOOKUP(_xlfn.TOROW(F6750:V6750,1),$AN$34:$AN$43,$AL$34:$AL$43,,0,1))</f>
        <v>29</v>
      </c>
      <c r="Z6750">
        <f t="shared" si="211"/>
        <v>8</v>
      </c>
      <c r="AA6750" t="str">
        <v>WB</v>
      </c>
      <c r="AG6750">
        <v>3264</v>
      </c>
      <c r="AH6750">
        <v>4</v>
      </c>
      <c r="AT6750">
        <v>8</v>
      </c>
    </row>
    <row r="6751" spans="2:46" ht="15" customHeight="1">
      <c r="B6751" s="48">
        <v>8521</v>
      </c>
      <c r="C6751" s="49">
        <v>45466</v>
      </c>
      <c r="D6751" s="50">
        <v>0.61827546296296299</v>
      </c>
      <c r="E6751" s="48" t="s">
        <v>13785</v>
      </c>
      <c r="F6751" s="48" t="s">
        <v>280</v>
      </c>
      <c r="G6751" s="48" t="s">
        <v>304</v>
      </c>
      <c r="H6751" s="48" t="s">
        <v>304</v>
      </c>
      <c r="I6751" s="48" t="s">
        <v>243</v>
      </c>
      <c r="J6751" s="48" t="s">
        <v>319</v>
      </c>
      <c r="K6751" s="48"/>
      <c r="L6751" s="48"/>
      <c r="M6751" s="48"/>
      <c r="N6751" s="48"/>
      <c r="O6751" s="48"/>
      <c r="P6751" s="48"/>
      <c r="Q6751" s="48"/>
      <c r="R6751" s="48"/>
      <c r="S6751" s="48"/>
      <c r="T6751" s="48"/>
      <c r="U6751" s="48"/>
      <c r="V6751" s="48"/>
      <c r="W6751" s="51" t="s">
        <v>6143</v>
      </c>
      <c r="X6751" t="str">
        <f t="shared" si="210"/>
        <v>WB;HD;HD;CB;FR</v>
      </c>
      <c r="Y6751" cm="1">
        <f t="array" ref="Y6751">SUM(_xlfn.XLOOKUP(_xlfn.TOROW(F6751:V6751,1),$AN$34:$AN$43,$AL$34:$AL$43,,0,1))</f>
        <v>36</v>
      </c>
      <c r="Z6751">
        <f t="shared" si="211"/>
        <v>5</v>
      </c>
      <c r="AA6751" t="str">
        <v>BE</v>
      </c>
      <c r="AG6751">
        <v>3265</v>
      </c>
      <c r="AH6751">
        <v>4</v>
      </c>
      <c r="AT6751">
        <v>5</v>
      </c>
    </row>
    <row r="6752" spans="2:46" ht="15" customHeight="1">
      <c r="B6752" s="48">
        <v>8522</v>
      </c>
      <c r="C6752" s="49">
        <v>45466</v>
      </c>
      <c r="D6752" s="50">
        <v>0.61954861111111115</v>
      </c>
      <c r="E6752" s="48" t="s">
        <v>8367</v>
      </c>
      <c r="F6752" s="48" t="s">
        <v>51</v>
      </c>
      <c r="G6752" s="48" t="s">
        <v>51</v>
      </c>
      <c r="H6752" s="48" t="s">
        <v>51</v>
      </c>
      <c r="I6752" s="48" t="s">
        <v>51</v>
      </c>
      <c r="J6752" s="48" t="s">
        <v>51</v>
      </c>
      <c r="K6752" s="48"/>
      <c r="L6752" s="48"/>
      <c r="M6752" s="48"/>
      <c r="N6752" s="48"/>
      <c r="O6752" s="48"/>
      <c r="P6752" s="48"/>
      <c r="Q6752" s="48"/>
      <c r="R6752" s="48"/>
      <c r="S6752" s="48"/>
      <c r="T6752" s="48"/>
      <c r="U6752" s="48"/>
      <c r="V6752" s="48"/>
      <c r="W6752" s="51" t="s">
        <v>6144</v>
      </c>
      <c r="X6752" t="str">
        <f t="shared" si="210"/>
        <v>BB;BB;BB;BB;BB</v>
      </c>
      <c r="Y6752" cm="1">
        <f t="array" ref="Y6752">SUM(_xlfn.XLOOKUP(_xlfn.TOROW(F6752:V6752,1),$AN$34:$AN$43,$AL$34:$AL$43,,0,1))</f>
        <v>50</v>
      </c>
      <c r="Z6752">
        <f t="shared" si="211"/>
        <v>5</v>
      </c>
      <c r="AA6752" t="str">
        <v>JB</v>
      </c>
      <c r="AG6752">
        <v>3277</v>
      </c>
      <c r="AH6752">
        <v>4</v>
      </c>
      <c r="AT6752">
        <v>5</v>
      </c>
    </row>
    <row r="6753" spans="2:46" ht="15" customHeight="1">
      <c r="B6753" s="48">
        <v>8523</v>
      </c>
      <c r="C6753" s="49">
        <v>45466</v>
      </c>
      <c r="D6753" s="50">
        <v>0.62041666666666662</v>
      </c>
      <c r="E6753" s="48" t="s">
        <v>13786</v>
      </c>
      <c r="F6753" s="48" t="s">
        <v>194</v>
      </c>
      <c r="G6753" s="48" t="s">
        <v>803</v>
      </c>
      <c r="H6753" s="48" t="s">
        <v>719</v>
      </c>
      <c r="I6753" s="48" t="s">
        <v>803</v>
      </c>
      <c r="J6753" s="48" t="s">
        <v>304</v>
      </c>
      <c r="K6753" s="48" t="s">
        <v>803</v>
      </c>
      <c r="L6753" s="48" t="s">
        <v>133</v>
      </c>
      <c r="M6753" s="48" t="s">
        <v>803</v>
      </c>
      <c r="N6753" s="48" t="s">
        <v>304</v>
      </c>
      <c r="O6753" s="48" t="s">
        <v>803</v>
      </c>
      <c r="P6753" s="48"/>
      <c r="Q6753" s="48"/>
      <c r="R6753" s="48"/>
      <c r="S6753" s="48"/>
      <c r="T6753" s="48"/>
      <c r="U6753" s="48"/>
      <c r="V6753" s="48"/>
      <c r="W6753" s="51" t="s">
        <v>6145</v>
      </c>
      <c r="X6753" t="str">
        <f t="shared" si="210"/>
        <v>DH;SS;BE;SS;HD;SS;SO;SS;HD;SS</v>
      </c>
      <c r="Y6753" cm="1">
        <f t="array" ref="Y6753">SUM(_xlfn.XLOOKUP(_xlfn.TOROW(F6753:V6753,1),$AN$34:$AN$43,$AL$34:$AL$43,,0,1))</f>
        <v>45</v>
      </c>
      <c r="Z6753">
        <f t="shared" si="211"/>
        <v>10</v>
      </c>
      <c r="AA6753" t="str">
        <v>SS</v>
      </c>
      <c r="AG6753">
        <v>3279</v>
      </c>
      <c r="AH6753">
        <v>4</v>
      </c>
      <c r="AT6753">
        <v>10</v>
      </c>
    </row>
    <row r="6754" spans="2:46" ht="15" customHeight="1">
      <c r="B6754" s="48">
        <v>8524</v>
      </c>
      <c r="C6754" s="49">
        <v>45466</v>
      </c>
      <c r="D6754" s="50">
        <v>0.62167824074074074</v>
      </c>
      <c r="E6754" s="48" t="s">
        <v>13787</v>
      </c>
      <c r="F6754" s="48" t="s">
        <v>194</v>
      </c>
      <c r="G6754" s="48" t="s">
        <v>803</v>
      </c>
      <c r="H6754" s="48" t="s">
        <v>304</v>
      </c>
      <c r="I6754" s="48"/>
      <c r="J6754" s="48"/>
      <c r="K6754" s="48"/>
      <c r="L6754" s="48"/>
      <c r="M6754" s="48"/>
      <c r="N6754" s="48"/>
      <c r="O6754" s="48"/>
      <c r="P6754" s="48"/>
      <c r="Q6754" s="48"/>
      <c r="R6754" s="48"/>
      <c r="S6754" s="48"/>
      <c r="T6754" s="48"/>
      <c r="U6754" s="48"/>
      <c r="V6754" s="48"/>
      <c r="W6754" s="51" t="s">
        <v>6146</v>
      </c>
      <c r="X6754" t="str">
        <f t="shared" si="210"/>
        <v>DH;SS;HD</v>
      </c>
      <c r="Y6754" cm="1">
        <f t="array" ref="Y6754">SUM(_xlfn.XLOOKUP(_xlfn.TOROW(F6754:V6754,1),$AN$34:$AN$43,$AL$34:$AL$43,,0,1))</f>
        <v>19</v>
      </c>
      <c r="Z6754">
        <f t="shared" si="211"/>
        <v>3</v>
      </c>
      <c r="AA6754" t="str">
        <v>CB</v>
      </c>
      <c r="AG6754">
        <v>3285</v>
      </c>
      <c r="AH6754">
        <v>4</v>
      </c>
      <c r="AT6754">
        <v>3</v>
      </c>
    </row>
    <row r="6755" spans="2:46" ht="15" customHeight="1">
      <c r="B6755" s="48">
        <v>8525</v>
      </c>
      <c r="C6755" s="49">
        <v>45466</v>
      </c>
      <c r="D6755" s="50">
        <v>0.62192129629629633</v>
      </c>
      <c r="E6755" s="48" t="s">
        <v>13788</v>
      </c>
      <c r="F6755" s="48" t="s">
        <v>51</v>
      </c>
      <c r="G6755" s="48" t="s">
        <v>133</v>
      </c>
      <c r="H6755" s="48" t="s">
        <v>719</v>
      </c>
      <c r="I6755" s="48" t="s">
        <v>719</v>
      </c>
      <c r="J6755" s="48" t="s">
        <v>194</v>
      </c>
      <c r="K6755" s="48"/>
      <c r="L6755" s="48"/>
      <c r="M6755" s="48"/>
      <c r="N6755" s="48"/>
      <c r="O6755" s="48"/>
      <c r="P6755" s="48"/>
      <c r="Q6755" s="48"/>
      <c r="R6755" s="48"/>
      <c r="S6755" s="48"/>
      <c r="T6755" s="48"/>
      <c r="U6755" s="48"/>
      <c r="V6755" s="48"/>
      <c r="W6755" s="51" t="s">
        <v>6147</v>
      </c>
      <c r="X6755" t="str">
        <f t="shared" si="210"/>
        <v>BB;SO;BE;BE;DH</v>
      </c>
      <c r="Y6755" cm="1">
        <f t="array" ref="Y6755">SUM(_xlfn.XLOOKUP(_xlfn.TOROW(F6755:V6755,1),$AN$34:$AN$43,$AL$34:$AL$43,,0,1))</f>
        <v>31</v>
      </c>
      <c r="Z6755">
        <f t="shared" si="211"/>
        <v>5</v>
      </c>
      <c r="AA6755" t="str">
        <v>HD</v>
      </c>
      <c r="AG6755">
        <v>3286</v>
      </c>
      <c r="AH6755">
        <v>4</v>
      </c>
      <c r="AT6755">
        <v>5</v>
      </c>
    </row>
    <row r="6756" spans="2:46" ht="15" customHeight="1">
      <c r="B6756" s="48">
        <v>8526</v>
      </c>
      <c r="C6756" s="49">
        <v>45466</v>
      </c>
      <c r="D6756" s="50">
        <v>0.62618055555555552</v>
      </c>
      <c r="E6756" s="48" t="s">
        <v>13789</v>
      </c>
      <c r="F6756" s="48" t="s">
        <v>189</v>
      </c>
      <c r="G6756" s="48" t="s">
        <v>189</v>
      </c>
      <c r="H6756" s="48" t="s">
        <v>189</v>
      </c>
      <c r="I6756" s="48" t="s">
        <v>194</v>
      </c>
      <c r="J6756" s="48" t="s">
        <v>194</v>
      </c>
      <c r="K6756" s="48" t="s">
        <v>194</v>
      </c>
      <c r="L6756" s="48"/>
      <c r="M6756" s="48"/>
      <c r="N6756" s="48"/>
      <c r="O6756" s="48"/>
      <c r="P6756" s="48"/>
      <c r="Q6756" s="48"/>
      <c r="R6756" s="48"/>
      <c r="S6756" s="48"/>
      <c r="T6756" s="48"/>
      <c r="U6756" s="48"/>
      <c r="V6756" s="48"/>
      <c r="W6756" s="51" t="s">
        <v>6148</v>
      </c>
      <c r="X6756" t="str">
        <f t="shared" si="210"/>
        <v>JB;JB;JB;DH;DH;DH</v>
      </c>
      <c r="Y6756" cm="1">
        <f t="array" ref="Y6756">SUM(_xlfn.XLOOKUP(_xlfn.TOROW(F6756:V6756,1),$AN$34:$AN$43,$AL$34:$AL$43,,0,1))</f>
        <v>30</v>
      </c>
      <c r="Z6756">
        <f t="shared" si="211"/>
        <v>6</v>
      </c>
      <c r="AA6756" t="str">
        <v>JB</v>
      </c>
      <c r="AG6756">
        <v>3290</v>
      </c>
      <c r="AH6756">
        <v>4</v>
      </c>
      <c r="AT6756">
        <v>6</v>
      </c>
    </row>
    <row r="6757" spans="2:46" ht="15" customHeight="1">
      <c r="B6757" s="48">
        <v>8527</v>
      </c>
      <c r="C6757" s="49">
        <v>45466</v>
      </c>
      <c r="D6757" s="50">
        <v>0.62797453703703698</v>
      </c>
      <c r="E6757" s="48" t="s">
        <v>13790</v>
      </c>
      <c r="F6757" s="48" t="s">
        <v>133</v>
      </c>
      <c r="G6757" s="48" t="s">
        <v>280</v>
      </c>
      <c r="H6757" s="48" t="s">
        <v>280</v>
      </c>
      <c r="I6757" s="48" t="s">
        <v>280</v>
      </c>
      <c r="J6757" s="48" t="s">
        <v>194</v>
      </c>
      <c r="K6757" s="48" t="s">
        <v>194</v>
      </c>
      <c r="L6757" s="48" t="s">
        <v>803</v>
      </c>
      <c r="M6757" s="48" t="s">
        <v>243</v>
      </c>
      <c r="N6757" s="48" t="s">
        <v>280</v>
      </c>
      <c r="O6757" s="48" t="s">
        <v>304</v>
      </c>
      <c r="P6757" s="48" t="s">
        <v>319</v>
      </c>
      <c r="Q6757" s="48"/>
      <c r="R6757" s="48"/>
      <c r="S6757" s="48"/>
      <c r="T6757" s="48"/>
      <c r="U6757" s="48"/>
      <c r="V6757" s="48"/>
      <c r="W6757" s="51" t="s">
        <v>6149</v>
      </c>
      <c r="X6757" t="str">
        <f t="shared" si="210"/>
        <v>SO;WB;WB;WB;DH;DH;SS;CB;WB;HD;FR</v>
      </c>
      <c r="Y6757" cm="1">
        <f t="array" ref="Y6757">SUM(_xlfn.XLOOKUP(_xlfn.TOROW(F6757:V6757,1),$AN$34:$AN$43,$AL$34:$AL$43,,0,1))</f>
        <v>85</v>
      </c>
      <c r="Z6757">
        <f t="shared" si="211"/>
        <v>11</v>
      </c>
      <c r="AA6757" t="str">
        <v>JB</v>
      </c>
      <c r="AG6757">
        <v>3296</v>
      </c>
      <c r="AH6757">
        <v>4</v>
      </c>
      <c r="AT6757">
        <v>11</v>
      </c>
    </row>
    <row r="6758" spans="2:46" ht="15" customHeight="1">
      <c r="B6758" s="48">
        <v>8528</v>
      </c>
      <c r="C6758" s="49">
        <v>45466</v>
      </c>
      <c r="D6758" s="50">
        <v>0.62814814814814812</v>
      </c>
      <c r="E6758" s="48" t="s">
        <v>13791</v>
      </c>
      <c r="F6758" s="48" t="s">
        <v>304</v>
      </c>
      <c r="G6758" s="48" t="s">
        <v>133</v>
      </c>
      <c r="H6758" s="48" t="s">
        <v>189</v>
      </c>
      <c r="I6758" s="48" t="s">
        <v>189</v>
      </c>
      <c r="J6758" s="48" t="s">
        <v>189</v>
      </c>
      <c r="K6758" s="48" t="s">
        <v>189</v>
      </c>
      <c r="L6758" s="48" t="s">
        <v>803</v>
      </c>
      <c r="M6758" s="48" t="s">
        <v>194</v>
      </c>
      <c r="N6758" s="48" t="s">
        <v>280</v>
      </c>
      <c r="O6758" s="48" t="s">
        <v>194</v>
      </c>
      <c r="P6758" s="48" t="s">
        <v>719</v>
      </c>
      <c r="Q6758" s="48"/>
      <c r="R6758" s="48"/>
      <c r="S6758" s="48"/>
      <c r="T6758" s="48"/>
      <c r="U6758" s="48"/>
      <c r="V6758" s="48"/>
      <c r="W6758" s="51" t="s">
        <v>6150</v>
      </c>
      <c r="X6758" t="str">
        <f t="shared" si="210"/>
        <v>HD;SO;JB;JB;JB;JB;SS;DH;WB;DH;BE</v>
      </c>
      <c r="Y6758" cm="1">
        <f t="array" ref="Y6758">SUM(_xlfn.XLOOKUP(_xlfn.TOROW(F6758:V6758,1),$AN$34:$AN$43,$AL$34:$AL$43,,0,1))</f>
        <v>50</v>
      </c>
      <c r="Z6758">
        <f t="shared" si="211"/>
        <v>11</v>
      </c>
      <c r="AA6758" t="str">
        <v>JB</v>
      </c>
      <c r="AG6758">
        <v>3298</v>
      </c>
      <c r="AH6758">
        <v>4</v>
      </c>
      <c r="AT6758">
        <v>11</v>
      </c>
    </row>
    <row r="6759" spans="2:46" ht="15" customHeight="1">
      <c r="B6759" s="48">
        <v>8529</v>
      </c>
      <c r="C6759" s="49">
        <v>45466</v>
      </c>
      <c r="D6759" s="50">
        <v>0.63023148148148145</v>
      </c>
      <c r="E6759" s="48" t="s">
        <v>9193</v>
      </c>
      <c r="F6759" s="48" t="s">
        <v>51</v>
      </c>
      <c r="G6759" s="48" t="s">
        <v>51</v>
      </c>
      <c r="H6759" s="48" t="s">
        <v>304</v>
      </c>
      <c r="I6759" s="48" t="s">
        <v>133</v>
      </c>
      <c r="J6759" s="48"/>
      <c r="K6759" s="48"/>
      <c r="L6759" s="48"/>
      <c r="M6759" s="48"/>
      <c r="N6759" s="48"/>
      <c r="O6759" s="48"/>
      <c r="P6759" s="48"/>
      <c r="Q6759" s="48"/>
      <c r="R6759" s="48"/>
      <c r="S6759" s="48"/>
      <c r="T6759" s="48"/>
      <c r="U6759" s="48"/>
      <c r="V6759" s="48"/>
      <c r="W6759" s="51" t="s">
        <v>6151</v>
      </c>
      <c r="X6759" t="str">
        <f t="shared" si="210"/>
        <v>BB;BB;HD;SO</v>
      </c>
      <c r="Y6759" cm="1">
        <f t="array" ref="Y6759">SUM(_xlfn.XLOOKUP(_xlfn.TOROW(F6759:V6759,1),$AN$34:$AN$43,$AL$34:$AL$43,,0,1))</f>
        <v>29</v>
      </c>
      <c r="Z6759">
        <f t="shared" si="211"/>
        <v>4</v>
      </c>
      <c r="AA6759" t="str">
        <v>CB</v>
      </c>
      <c r="AG6759">
        <v>3302</v>
      </c>
      <c r="AH6759">
        <v>4</v>
      </c>
      <c r="AT6759">
        <v>4</v>
      </c>
    </row>
    <row r="6760" spans="2:46" ht="15" customHeight="1">
      <c r="B6760" s="48">
        <v>8530</v>
      </c>
      <c r="C6760" s="49">
        <v>45466</v>
      </c>
      <c r="D6760" s="50">
        <v>0.63133101851851847</v>
      </c>
      <c r="E6760" s="48" t="s">
        <v>319</v>
      </c>
      <c r="F6760" s="48" t="s">
        <v>319</v>
      </c>
      <c r="G6760" s="48"/>
      <c r="H6760" s="48"/>
      <c r="I6760" s="48"/>
      <c r="J6760" s="48"/>
      <c r="K6760" s="48"/>
      <c r="L6760" s="48"/>
      <c r="M6760" s="48"/>
      <c r="N6760" s="48"/>
      <c r="O6760" s="48"/>
      <c r="P6760" s="48"/>
      <c r="Q6760" s="48"/>
      <c r="R6760" s="48"/>
      <c r="S6760" s="48"/>
      <c r="T6760" s="48"/>
      <c r="U6760" s="48"/>
      <c r="V6760" s="48"/>
      <c r="W6760" s="51" t="s">
        <v>320</v>
      </c>
      <c r="X6760" t="str">
        <f t="shared" si="210"/>
        <v>FR</v>
      </c>
      <c r="Y6760" cm="1">
        <f t="array" ref="Y6760">SUM(_xlfn.XLOOKUP(_xlfn.TOROW(F6760:V6760,1),$AN$34:$AN$43,$AL$34:$AL$43,,0,1))</f>
        <v>3</v>
      </c>
      <c r="Z6760">
        <f t="shared" si="211"/>
        <v>1</v>
      </c>
      <c r="AA6760" t="str">
        <v>BE</v>
      </c>
      <c r="AG6760">
        <v>3330</v>
      </c>
      <c r="AH6760">
        <v>4</v>
      </c>
      <c r="AT6760">
        <v>1</v>
      </c>
    </row>
    <row r="6761" spans="2:46" ht="15" customHeight="1">
      <c r="B6761" s="48">
        <v>8531</v>
      </c>
      <c r="C6761" s="49">
        <v>45466</v>
      </c>
      <c r="D6761" s="50">
        <v>0.63230324074074074</v>
      </c>
      <c r="E6761" s="48" t="s">
        <v>8268</v>
      </c>
      <c r="F6761" s="48" t="s">
        <v>133</v>
      </c>
      <c r="G6761" s="48" t="s">
        <v>133</v>
      </c>
      <c r="H6761" s="48" t="s">
        <v>133</v>
      </c>
      <c r="I6761" s="48"/>
      <c r="J6761" s="48"/>
      <c r="K6761" s="48"/>
      <c r="L6761" s="48"/>
      <c r="M6761" s="48"/>
      <c r="N6761" s="48"/>
      <c r="O6761" s="48"/>
      <c r="P6761" s="48"/>
      <c r="Q6761" s="48"/>
      <c r="R6761" s="48"/>
      <c r="S6761" s="48"/>
      <c r="T6761" s="48"/>
      <c r="U6761" s="48"/>
      <c r="V6761" s="48"/>
      <c r="W6761" s="51" t="s">
        <v>188</v>
      </c>
      <c r="X6761" t="str">
        <f t="shared" si="210"/>
        <v>SO;SO;SO</v>
      </c>
      <c r="Y6761" cm="1">
        <f t="array" ref="Y6761">SUM(_xlfn.XLOOKUP(_xlfn.TOROW(F6761:V6761,1),$AN$34:$AN$43,$AL$34:$AL$43,,0,1))</f>
        <v>6</v>
      </c>
      <c r="Z6761">
        <f t="shared" si="211"/>
        <v>3</v>
      </c>
      <c r="AA6761" t="str">
        <v>BE</v>
      </c>
      <c r="AG6761">
        <v>3338</v>
      </c>
      <c r="AH6761">
        <v>4</v>
      </c>
      <c r="AT6761">
        <v>3</v>
      </c>
    </row>
    <row r="6762" spans="2:46" ht="15" customHeight="1">
      <c r="B6762" s="48">
        <v>8532</v>
      </c>
      <c r="C6762" s="49">
        <v>45466</v>
      </c>
      <c r="D6762" s="50">
        <v>0.63275462962962958</v>
      </c>
      <c r="E6762" s="48" t="s">
        <v>13792</v>
      </c>
      <c r="F6762" s="48" t="s">
        <v>803</v>
      </c>
      <c r="G6762" s="48" t="s">
        <v>280</v>
      </c>
      <c r="H6762" s="48" t="s">
        <v>280</v>
      </c>
      <c r="I6762" s="48" t="s">
        <v>280</v>
      </c>
      <c r="J6762" s="48" t="s">
        <v>280</v>
      </c>
      <c r="K6762" s="48" t="s">
        <v>280</v>
      </c>
      <c r="L6762" s="48" t="s">
        <v>803</v>
      </c>
      <c r="M6762" s="48"/>
      <c r="N6762" s="48"/>
      <c r="O6762" s="48"/>
      <c r="P6762" s="48"/>
      <c r="Q6762" s="48"/>
      <c r="R6762" s="48"/>
      <c r="S6762" s="48"/>
      <c r="T6762" s="48"/>
      <c r="U6762" s="48"/>
      <c r="V6762" s="48"/>
      <c r="W6762" s="51" t="s">
        <v>6152</v>
      </c>
      <c r="X6762" t="str">
        <f t="shared" si="210"/>
        <v>SS;WB;WB;WB;WB;WB;SS</v>
      </c>
      <c r="Y6762" cm="1">
        <f t="array" ref="Y6762">SUM(_xlfn.XLOOKUP(_xlfn.TOROW(F6762:V6762,1),$AN$34:$AN$43,$AL$34:$AL$43,,0,1))</f>
        <v>61</v>
      </c>
      <c r="Z6762">
        <f t="shared" si="211"/>
        <v>7</v>
      </c>
      <c r="AA6762" t="str">
        <v>WB</v>
      </c>
      <c r="AG6762">
        <v>3342</v>
      </c>
      <c r="AH6762">
        <v>4</v>
      </c>
      <c r="AT6762">
        <v>7</v>
      </c>
    </row>
    <row r="6763" spans="2:46" ht="15" customHeight="1">
      <c r="B6763" s="48">
        <v>8533</v>
      </c>
      <c r="C6763" s="49">
        <v>45466</v>
      </c>
      <c r="D6763" s="50">
        <v>0.63358796296296294</v>
      </c>
      <c r="E6763" s="48" t="s">
        <v>9549</v>
      </c>
      <c r="F6763" s="48" t="s">
        <v>319</v>
      </c>
      <c r="G6763" s="48" t="s">
        <v>319</v>
      </c>
      <c r="H6763" s="48" t="s">
        <v>803</v>
      </c>
      <c r="I6763" s="48"/>
      <c r="J6763" s="48"/>
      <c r="K6763" s="48"/>
      <c r="L6763" s="48"/>
      <c r="M6763" s="48"/>
      <c r="N6763" s="48"/>
      <c r="O6763" s="48"/>
      <c r="P6763" s="48"/>
      <c r="Q6763" s="48"/>
      <c r="R6763" s="48"/>
      <c r="S6763" s="48"/>
      <c r="T6763" s="48"/>
      <c r="U6763" s="48"/>
      <c r="V6763" s="48"/>
      <c r="W6763" s="51" t="s">
        <v>1562</v>
      </c>
      <c r="X6763" t="str">
        <f t="shared" si="210"/>
        <v>FR;FR;SS</v>
      </c>
      <c r="Y6763" cm="1">
        <f t="array" ref="Y6763">SUM(_xlfn.XLOOKUP(_xlfn.TOROW(F6763:V6763,1),$AN$34:$AN$43,$AL$34:$AL$43,,0,1))</f>
        <v>9</v>
      </c>
      <c r="Z6763">
        <f t="shared" si="211"/>
        <v>3</v>
      </c>
      <c r="AA6763" t="str">
        <v>WB</v>
      </c>
      <c r="AG6763">
        <v>3344</v>
      </c>
      <c r="AH6763">
        <v>4</v>
      </c>
      <c r="AT6763">
        <v>3</v>
      </c>
    </row>
    <row r="6764" spans="2:46" ht="15" customHeight="1">
      <c r="B6764" s="48">
        <v>8534</v>
      </c>
      <c r="C6764" s="49">
        <v>45466</v>
      </c>
      <c r="D6764" s="50">
        <v>0.63410879629629635</v>
      </c>
      <c r="E6764" s="48" t="s">
        <v>13793</v>
      </c>
      <c r="F6764" s="48" t="s">
        <v>194</v>
      </c>
      <c r="G6764" s="48" t="s">
        <v>194</v>
      </c>
      <c r="H6764" s="48" t="s">
        <v>719</v>
      </c>
      <c r="I6764" s="48" t="s">
        <v>719</v>
      </c>
      <c r="J6764" s="48" t="s">
        <v>719</v>
      </c>
      <c r="K6764" s="48" t="s">
        <v>189</v>
      </c>
      <c r="L6764" s="48" t="s">
        <v>319</v>
      </c>
      <c r="M6764" s="48" t="s">
        <v>304</v>
      </c>
      <c r="N6764" s="48" t="s">
        <v>133</v>
      </c>
      <c r="O6764" s="48" t="s">
        <v>133</v>
      </c>
      <c r="P6764" s="48" t="s">
        <v>319</v>
      </c>
      <c r="Q6764" s="48"/>
      <c r="R6764" s="48"/>
      <c r="S6764" s="48"/>
      <c r="T6764" s="48"/>
      <c r="U6764" s="48"/>
      <c r="V6764" s="48"/>
      <c r="W6764" s="51" t="s">
        <v>6153</v>
      </c>
      <c r="X6764" t="str">
        <f t="shared" si="210"/>
        <v>DH;DH;BE;BE;BE;JB;FR;HD;SO;SO;FR</v>
      </c>
      <c r="Y6764" cm="1">
        <f t="array" ref="Y6764">SUM(_xlfn.XLOOKUP(_xlfn.TOROW(F6764:V6764,1),$AN$34:$AN$43,$AL$34:$AL$43,,0,1))</f>
        <v>51</v>
      </c>
      <c r="Z6764">
        <f t="shared" si="211"/>
        <v>11</v>
      </c>
      <c r="AA6764" t="str">
        <v>SS</v>
      </c>
      <c r="AG6764">
        <v>3349</v>
      </c>
      <c r="AH6764">
        <v>4</v>
      </c>
      <c r="AT6764">
        <v>11</v>
      </c>
    </row>
    <row r="6765" spans="2:46" ht="15" customHeight="1">
      <c r="B6765" s="48">
        <v>8535</v>
      </c>
      <c r="C6765" s="49">
        <v>45466</v>
      </c>
      <c r="D6765" s="50">
        <v>0.6362268518518519</v>
      </c>
      <c r="E6765" s="48" t="s">
        <v>13794</v>
      </c>
      <c r="F6765" s="48" t="s">
        <v>719</v>
      </c>
      <c r="G6765" s="48" t="s">
        <v>319</v>
      </c>
      <c r="H6765" s="48" t="s">
        <v>243</v>
      </c>
      <c r="I6765" s="48" t="s">
        <v>243</v>
      </c>
      <c r="J6765" s="48" t="s">
        <v>304</v>
      </c>
      <c r="K6765" s="48" t="s">
        <v>194</v>
      </c>
      <c r="L6765" s="48" t="s">
        <v>803</v>
      </c>
      <c r="M6765" s="48" t="s">
        <v>133</v>
      </c>
      <c r="N6765" s="48" t="s">
        <v>51</v>
      </c>
      <c r="O6765" s="48" t="s">
        <v>803</v>
      </c>
      <c r="P6765" s="48"/>
      <c r="Q6765" s="48"/>
      <c r="R6765" s="48"/>
      <c r="S6765" s="48"/>
      <c r="T6765" s="48"/>
      <c r="U6765" s="48"/>
      <c r="V6765" s="48"/>
      <c r="W6765" s="51" t="s">
        <v>6154</v>
      </c>
      <c r="X6765" t="str">
        <f t="shared" si="210"/>
        <v>BE;FR;CB;CB;HD;DH;SS;SO;BB;SS</v>
      </c>
      <c r="Y6765" cm="1">
        <f t="array" ref="Y6765">SUM(_xlfn.XLOOKUP(_xlfn.TOROW(F6765:V6765,1),$AN$34:$AN$43,$AL$34:$AL$43,,0,1))</f>
        <v>58</v>
      </c>
      <c r="Z6765">
        <f t="shared" si="211"/>
        <v>10</v>
      </c>
      <c r="AA6765" t="str">
        <v>BB</v>
      </c>
      <c r="AG6765">
        <v>3354</v>
      </c>
      <c r="AH6765">
        <v>4</v>
      </c>
      <c r="AT6765">
        <v>10</v>
      </c>
    </row>
    <row r="6766" spans="2:46" ht="15" customHeight="1">
      <c r="B6766" s="48">
        <v>8536</v>
      </c>
      <c r="C6766" s="49">
        <v>45466</v>
      </c>
      <c r="D6766" s="50">
        <v>0.63653935185185184</v>
      </c>
      <c r="E6766" s="48" t="s">
        <v>8281</v>
      </c>
      <c r="F6766" s="48" t="s">
        <v>189</v>
      </c>
      <c r="G6766" s="48" t="s">
        <v>189</v>
      </c>
      <c r="H6766" s="48"/>
      <c r="I6766" s="48"/>
      <c r="J6766" s="48"/>
      <c r="K6766" s="48"/>
      <c r="L6766" s="48"/>
      <c r="M6766" s="48"/>
      <c r="N6766" s="48"/>
      <c r="O6766" s="48"/>
      <c r="P6766" s="48"/>
      <c r="Q6766" s="48"/>
      <c r="R6766" s="48"/>
      <c r="S6766" s="48"/>
      <c r="T6766" s="48"/>
      <c r="U6766" s="48"/>
      <c r="V6766" s="48"/>
      <c r="W6766" s="51" t="s">
        <v>2263</v>
      </c>
      <c r="X6766" t="str">
        <f t="shared" si="210"/>
        <v>JB;JB</v>
      </c>
      <c r="Y6766" cm="1">
        <f t="array" ref="Y6766">SUM(_xlfn.XLOOKUP(_xlfn.TOROW(F6766:V6766,1),$AN$34:$AN$43,$AL$34:$AL$43,,0,1))</f>
        <v>2</v>
      </c>
      <c r="Z6766">
        <f t="shared" si="211"/>
        <v>2</v>
      </c>
      <c r="AA6766" t="str">
        <v>BB</v>
      </c>
      <c r="AG6766">
        <v>3361</v>
      </c>
      <c r="AH6766">
        <v>4</v>
      </c>
      <c r="AT6766">
        <v>2</v>
      </c>
    </row>
    <row r="6767" spans="2:46" ht="15" customHeight="1">
      <c r="B6767" s="48">
        <v>8537</v>
      </c>
      <c r="C6767" s="49">
        <v>45466</v>
      </c>
      <c r="D6767" s="50">
        <v>0.6401041666666667</v>
      </c>
      <c r="E6767" s="48" t="s">
        <v>13795</v>
      </c>
      <c r="F6767" s="48" t="s">
        <v>51</v>
      </c>
      <c r="G6767" s="48" t="s">
        <v>51</v>
      </c>
      <c r="H6767" s="48" t="s">
        <v>243</v>
      </c>
      <c r="I6767" s="48" t="s">
        <v>243</v>
      </c>
      <c r="J6767" s="48" t="s">
        <v>189</v>
      </c>
      <c r="K6767" s="48" t="s">
        <v>189</v>
      </c>
      <c r="L6767" s="48" t="s">
        <v>189</v>
      </c>
      <c r="M6767" s="48" t="s">
        <v>280</v>
      </c>
      <c r="N6767" s="48" t="s">
        <v>194</v>
      </c>
      <c r="O6767" s="48" t="s">
        <v>194</v>
      </c>
      <c r="P6767" s="48"/>
      <c r="Q6767" s="48"/>
      <c r="R6767" s="48"/>
      <c r="S6767" s="48"/>
      <c r="T6767" s="48"/>
      <c r="U6767" s="48"/>
      <c r="V6767" s="48"/>
      <c r="W6767" s="51" t="s">
        <v>6155</v>
      </c>
      <c r="X6767" t="str">
        <f t="shared" si="210"/>
        <v>BB;BB;CB;CB;JB;JB;JB;WB;DH;DH</v>
      </c>
      <c r="Y6767" cm="1">
        <f t="array" ref="Y6767">SUM(_xlfn.XLOOKUP(_xlfn.TOROW(F6767:V6767,1),$AN$34:$AN$43,$AL$34:$AL$43,,0,1))</f>
        <v>68</v>
      </c>
      <c r="Z6767">
        <f t="shared" si="211"/>
        <v>10</v>
      </c>
      <c r="AA6767" t="str">
        <v>DH</v>
      </c>
      <c r="AG6767">
        <v>3367</v>
      </c>
      <c r="AH6767">
        <v>4</v>
      </c>
      <c r="AT6767">
        <v>10</v>
      </c>
    </row>
    <row r="6768" spans="2:46" ht="15" customHeight="1">
      <c r="B6768" s="48">
        <v>8538</v>
      </c>
      <c r="C6768" s="49">
        <v>45466</v>
      </c>
      <c r="D6768" s="50">
        <v>0.64121527777777776</v>
      </c>
      <c r="E6768" s="48" t="s">
        <v>13796</v>
      </c>
      <c r="F6768" s="48" t="s">
        <v>304</v>
      </c>
      <c r="G6768" s="48" t="s">
        <v>304</v>
      </c>
      <c r="H6768" s="48" t="s">
        <v>304</v>
      </c>
      <c r="I6768" s="48" t="s">
        <v>803</v>
      </c>
      <c r="J6768" s="48" t="s">
        <v>719</v>
      </c>
      <c r="K6768" s="48"/>
      <c r="L6768" s="48"/>
      <c r="M6768" s="48"/>
      <c r="N6768" s="48"/>
      <c r="O6768" s="48"/>
      <c r="P6768" s="48"/>
      <c r="Q6768" s="48"/>
      <c r="R6768" s="48"/>
      <c r="S6768" s="48"/>
      <c r="T6768" s="48"/>
      <c r="U6768" s="48"/>
      <c r="V6768" s="48"/>
      <c r="W6768" s="51" t="s">
        <v>6156</v>
      </c>
      <c r="X6768" t="str">
        <f t="shared" si="210"/>
        <v>HD;HD;HD;SS;BE</v>
      </c>
      <c r="Y6768" cm="1">
        <f t="array" ref="Y6768">SUM(_xlfn.XLOOKUP(_xlfn.TOROW(F6768:V6768,1),$AN$34:$AN$43,$AL$34:$AL$43,,0,1))</f>
        <v>29</v>
      </c>
      <c r="Z6768">
        <f t="shared" si="211"/>
        <v>5</v>
      </c>
      <c r="AA6768" t="str">
        <v>DH</v>
      </c>
      <c r="AG6768">
        <v>3371</v>
      </c>
      <c r="AH6768">
        <v>4</v>
      </c>
      <c r="AT6768">
        <v>5</v>
      </c>
    </row>
    <row r="6769" spans="2:46" ht="15" customHeight="1">
      <c r="B6769" s="48">
        <v>8539</v>
      </c>
      <c r="C6769" s="49">
        <v>45466</v>
      </c>
      <c r="D6769" s="50">
        <v>0.64241898148148147</v>
      </c>
      <c r="E6769" s="48" t="s">
        <v>13195</v>
      </c>
      <c r="F6769" s="48" t="s">
        <v>304</v>
      </c>
      <c r="G6769" s="48" t="s">
        <v>304</v>
      </c>
      <c r="H6769" s="48" t="s">
        <v>719</v>
      </c>
      <c r="I6769" s="48" t="s">
        <v>719</v>
      </c>
      <c r="J6769" s="48"/>
      <c r="K6769" s="48"/>
      <c r="L6769" s="48"/>
      <c r="M6769" s="48"/>
      <c r="N6769" s="48"/>
      <c r="O6769" s="48"/>
      <c r="P6769" s="48"/>
      <c r="Q6769" s="48"/>
      <c r="R6769" s="48"/>
      <c r="S6769" s="48"/>
      <c r="T6769" s="48"/>
      <c r="U6769" s="48"/>
      <c r="V6769" s="48"/>
      <c r="W6769" s="51" t="s">
        <v>6157</v>
      </c>
      <c r="X6769" t="str">
        <f t="shared" si="210"/>
        <v>HD;HD;BE;BE</v>
      </c>
      <c r="Y6769" cm="1">
        <f t="array" ref="Y6769">SUM(_xlfn.XLOOKUP(_xlfn.TOROW(F6769:V6769,1),$AN$34:$AN$43,$AL$34:$AL$43,,0,1))</f>
        <v>24</v>
      </c>
      <c r="Z6769">
        <f t="shared" si="211"/>
        <v>4</v>
      </c>
      <c r="AA6769" t="str">
        <v>SS</v>
      </c>
      <c r="AG6769">
        <v>3391</v>
      </c>
      <c r="AH6769">
        <v>4</v>
      </c>
      <c r="AT6769">
        <v>4</v>
      </c>
    </row>
    <row r="6770" spans="2:46" ht="15" customHeight="1">
      <c r="B6770" s="48">
        <v>8540</v>
      </c>
      <c r="C6770" s="49">
        <v>45466</v>
      </c>
      <c r="D6770" s="50">
        <v>0.64246527777777773</v>
      </c>
      <c r="E6770" s="48" t="s">
        <v>13797</v>
      </c>
      <c r="F6770" s="48" t="s">
        <v>304</v>
      </c>
      <c r="G6770" s="48" t="s">
        <v>51</v>
      </c>
      <c r="H6770" s="48" t="s">
        <v>304</v>
      </c>
      <c r="I6770" s="48" t="s">
        <v>304</v>
      </c>
      <c r="J6770" s="48"/>
      <c r="K6770" s="48"/>
      <c r="L6770" s="48"/>
      <c r="M6770" s="48"/>
      <c r="N6770" s="48"/>
      <c r="O6770" s="48"/>
      <c r="P6770" s="48"/>
      <c r="Q6770" s="48"/>
      <c r="R6770" s="48"/>
      <c r="S6770" s="48"/>
      <c r="T6770" s="48"/>
      <c r="U6770" s="48"/>
      <c r="V6770" s="48"/>
      <c r="W6770" s="51" t="s">
        <v>6158</v>
      </c>
      <c r="X6770" t="str">
        <f t="shared" si="210"/>
        <v>HD;BB;HD;HD</v>
      </c>
      <c r="Y6770" cm="1">
        <f t="array" ref="Y6770">SUM(_xlfn.XLOOKUP(_xlfn.TOROW(F6770:V6770,1),$AN$34:$AN$43,$AL$34:$AL$43,,0,1))</f>
        <v>31</v>
      </c>
      <c r="Z6770">
        <f t="shared" si="211"/>
        <v>4</v>
      </c>
      <c r="AA6770" t="str">
        <v>JB</v>
      </c>
      <c r="AG6770">
        <v>3397</v>
      </c>
      <c r="AH6770">
        <v>4</v>
      </c>
      <c r="AT6770">
        <v>4</v>
      </c>
    </row>
    <row r="6771" spans="2:46" ht="15" customHeight="1">
      <c r="B6771" s="48">
        <v>8541</v>
      </c>
      <c r="C6771" s="49">
        <v>45466</v>
      </c>
      <c r="D6771" s="50">
        <v>0.64375000000000004</v>
      </c>
      <c r="E6771" s="48" t="s">
        <v>13798</v>
      </c>
      <c r="F6771" s="48" t="s">
        <v>319</v>
      </c>
      <c r="G6771" s="48" t="s">
        <v>51</v>
      </c>
      <c r="H6771" s="48" t="s">
        <v>51</v>
      </c>
      <c r="I6771" s="48" t="s">
        <v>243</v>
      </c>
      <c r="J6771" s="48" t="s">
        <v>243</v>
      </c>
      <c r="K6771" s="48" t="s">
        <v>243</v>
      </c>
      <c r="L6771" s="48"/>
      <c r="M6771" s="48"/>
      <c r="N6771" s="48"/>
      <c r="O6771" s="48"/>
      <c r="P6771" s="48"/>
      <c r="Q6771" s="48"/>
      <c r="R6771" s="48"/>
      <c r="S6771" s="48"/>
      <c r="T6771" s="48"/>
      <c r="U6771" s="48"/>
      <c r="V6771" s="48"/>
      <c r="W6771" s="51" t="s">
        <v>6159</v>
      </c>
      <c r="X6771" t="str">
        <f t="shared" si="210"/>
        <v>FR;BB;BB;CB;CB;CB</v>
      </c>
      <c r="Y6771" cm="1">
        <f t="array" ref="Y6771">SUM(_xlfn.XLOOKUP(_xlfn.TOROW(F6771:V6771,1),$AN$34:$AN$43,$AL$34:$AL$43,,0,1))</f>
        <v>47</v>
      </c>
      <c r="Z6771">
        <f t="shared" si="211"/>
        <v>6</v>
      </c>
      <c r="AA6771" t="str">
        <v>JB</v>
      </c>
      <c r="AG6771">
        <v>3409</v>
      </c>
      <c r="AH6771">
        <v>4</v>
      </c>
      <c r="AT6771">
        <v>6</v>
      </c>
    </row>
    <row r="6772" spans="2:46" ht="15" customHeight="1">
      <c r="B6772" s="48">
        <v>8542</v>
      </c>
      <c r="C6772" s="49">
        <v>45466</v>
      </c>
      <c r="D6772" s="50">
        <v>0.64415509259259263</v>
      </c>
      <c r="E6772" s="48" t="s">
        <v>10652</v>
      </c>
      <c r="F6772" s="48" t="s">
        <v>51</v>
      </c>
      <c r="G6772" s="48" t="s">
        <v>51</v>
      </c>
      <c r="H6772" s="48" t="s">
        <v>51</v>
      </c>
      <c r="I6772" s="48" t="s">
        <v>51</v>
      </c>
      <c r="J6772" s="48"/>
      <c r="K6772" s="48"/>
      <c r="L6772" s="48"/>
      <c r="M6772" s="48"/>
      <c r="N6772" s="48"/>
      <c r="O6772" s="48"/>
      <c r="P6772" s="48"/>
      <c r="Q6772" s="48"/>
      <c r="R6772" s="48"/>
      <c r="S6772" s="48"/>
      <c r="T6772" s="48"/>
      <c r="U6772" s="48"/>
      <c r="V6772" s="48"/>
      <c r="W6772" s="51" t="s">
        <v>6160</v>
      </c>
      <c r="X6772" t="str">
        <f t="shared" si="210"/>
        <v>BB;BB;BB;BB</v>
      </c>
      <c r="Y6772" cm="1">
        <f t="array" ref="Y6772">SUM(_xlfn.XLOOKUP(_xlfn.TOROW(F6772:V6772,1),$AN$34:$AN$43,$AL$34:$AL$43,,0,1))</f>
        <v>40</v>
      </c>
      <c r="Z6772">
        <f t="shared" si="211"/>
        <v>4</v>
      </c>
      <c r="AA6772" t="str">
        <v>JB</v>
      </c>
      <c r="AG6772">
        <v>3412</v>
      </c>
      <c r="AH6772">
        <v>4</v>
      </c>
      <c r="AT6772">
        <v>4</v>
      </c>
    </row>
    <row r="6773" spans="2:46" ht="15" customHeight="1">
      <c r="B6773" s="48">
        <v>8543</v>
      </c>
      <c r="C6773" s="49">
        <v>45466</v>
      </c>
      <c r="D6773" s="50">
        <v>0.6451041666666667</v>
      </c>
      <c r="E6773" s="48" t="s">
        <v>9151</v>
      </c>
      <c r="F6773" s="48" t="s">
        <v>243</v>
      </c>
      <c r="G6773" s="48" t="s">
        <v>243</v>
      </c>
      <c r="H6773" s="48" t="s">
        <v>243</v>
      </c>
      <c r="I6773" s="48"/>
      <c r="J6773" s="48"/>
      <c r="K6773" s="48"/>
      <c r="L6773" s="48"/>
      <c r="M6773" s="48"/>
      <c r="N6773" s="48"/>
      <c r="O6773" s="48"/>
      <c r="P6773" s="48"/>
      <c r="Q6773" s="48"/>
      <c r="R6773" s="48"/>
      <c r="S6773" s="48"/>
      <c r="T6773" s="48"/>
      <c r="U6773" s="48"/>
      <c r="V6773" s="48"/>
      <c r="W6773" s="51" t="s">
        <v>6161</v>
      </c>
      <c r="X6773" t="str">
        <f t="shared" si="210"/>
        <v>CB;CB;CB</v>
      </c>
      <c r="Y6773" cm="1">
        <f t="array" ref="Y6773">SUM(_xlfn.XLOOKUP(_xlfn.TOROW(F6773:V6773,1),$AN$34:$AN$43,$AL$34:$AL$43,,0,1))</f>
        <v>24</v>
      </c>
      <c r="Z6773">
        <f t="shared" si="211"/>
        <v>3</v>
      </c>
      <c r="AA6773" t="str">
        <v>WB</v>
      </c>
      <c r="AG6773">
        <v>3413</v>
      </c>
      <c r="AH6773">
        <v>4</v>
      </c>
      <c r="AT6773">
        <v>3</v>
      </c>
    </row>
    <row r="6774" spans="2:46" ht="15" customHeight="1">
      <c r="B6774" s="48">
        <v>8544</v>
      </c>
      <c r="C6774" s="49">
        <v>45466</v>
      </c>
      <c r="D6774" s="50">
        <v>0.64556712962962959</v>
      </c>
      <c r="E6774" s="48" t="s">
        <v>13799</v>
      </c>
      <c r="F6774" s="48" t="s">
        <v>319</v>
      </c>
      <c r="G6774" s="48" t="s">
        <v>194</v>
      </c>
      <c r="H6774" s="48" t="s">
        <v>304</v>
      </c>
      <c r="I6774" s="48" t="s">
        <v>304</v>
      </c>
      <c r="J6774" s="48" t="s">
        <v>194</v>
      </c>
      <c r="K6774" s="48" t="s">
        <v>194</v>
      </c>
      <c r="L6774" s="48" t="s">
        <v>319</v>
      </c>
      <c r="M6774" s="48" t="s">
        <v>319</v>
      </c>
      <c r="N6774" s="48" t="s">
        <v>319</v>
      </c>
      <c r="O6774" s="48" t="s">
        <v>189</v>
      </c>
      <c r="P6774" s="48" t="s">
        <v>719</v>
      </c>
      <c r="Q6774" s="48"/>
      <c r="R6774" s="48"/>
      <c r="S6774" s="48"/>
      <c r="T6774" s="48"/>
      <c r="U6774" s="48"/>
      <c r="V6774" s="48"/>
      <c r="W6774" s="51" t="s">
        <v>6162</v>
      </c>
      <c r="X6774" t="str">
        <f t="shared" si="210"/>
        <v>FR;DH;HD;HD;DH;DH;FR;FR;FR;JB;BE</v>
      </c>
      <c r="Y6774" cm="1">
        <f t="array" ref="Y6774">SUM(_xlfn.XLOOKUP(_xlfn.TOROW(F6774:V6774,1),$AN$34:$AN$43,$AL$34:$AL$43,,0,1))</f>
        <v>59</v>
      </c>
      <c r="Z6774">
        <f t="shared" si="211"/>
        <v>11</v>
      </c>
      <c r="AA6774" t="str">
        <v>WB</v>
      </c>
      <c r="AG6774">
        <v>3417</v>
      </c>
      <c r="AH6774">
        <v>4</v>
      </c>
      <c r="AT6774">
        <v>11</v>
      </c>
    </row>
    <row r="6775" spans="2:46" ht="15" customHeight="1">
      <c r="B6775" s="48">
        <v>8545</v>
      </c>
      <c r="C6775" s="49">
        <v>45466</v>
      </c>
      <c r="D6775" s="50">
        <v>0.64589120370370368</v>
      </c>
      <c r="E6775" s="48" t="s">
        <v>8281</v>
      </c>
      <c r="F6775" s="48" t="s">
        <v>189</v>
      </c>
      <c r="G6775" s="48" t="s">
        <v>189</v>
      </c>
      <c r="H6775" s="48"/>
      <c r="I6775" s="48"/>
      <c r="J6775" s="48"/>
      <c r="K6775" s="48"/>
      <c r="L6775" s="48"/>
      <c r="M6775" s="48"/>
      <c r="N6775" s="48"/>
      <c r="O6775" s="48"/>
      <c r="P6775" s="48"/>
      <c r="Q6775" s="48"/>
      <c r="R6775" s="48"/>
      <c r="S6775" s="48"/>
      <c r="T6775" s="48"/>
      <c r="U6775" s="48"/>
      <c r="V6775" s="48"/>
      <c r="W6775" s="51" t="s">
        <v>2263</v>
      </c>
      <c r="X6775" t="str">
        <f t="shared" si="210"/>
        <v>JB;JB</v>
      </c>
      <c r="Y6775" cm="1">
        <f t="array" ref="Y6775">SUM(_xlfn.XLOOKUP(_xlfn.TOROW(F6775:V6775,1),$AN$34:$AN$43,$AL$34:$AL$43,,0,1))</f>
        <v>2</v>
      </c>
      <c r="Z6775">
        <f t="shared" si="211"/>
        <v>2</v>
      </c>
      <c r="AA6775" t="str">
        <v>WB</v>
      </c>
      <c r="AG6775">
        <v>3432</v>
      </c>
      <c r="AH6775">
        <v>4</v>
      </c>
      <c r="AT6775">
        <v>2</v>
      </c>
    </row>
    <row r="6776" spans="2:46" ht="15" customHeight="1">
      <c r="B6776" s="48">
        <v>8546</v>
      </c>
      <c r="C6776" s="49">
        <v>45466</v>
      </c>
      <c r="D6776" s="50">
        <v>0.64770833333333333</v>
      </c>
      <c r="E6776" s="48" t="s">
        <v>13800</v>
      </c>
      <c r="F6776" s="48" t="s">
        <v>194</v>
      </c>
      <c r="G6776" s="48" t="s">
        <v>319</v>
      </c>
      <c r="H6776" s="48" t="s">
        <v>319</v>
      </c>
      <c r="I6776" s="48" t="s">
        <v>719</v>
      </c>
      <c r="J6776" s="48" t="s">
        <v>319</v>
      </c>
      <c r="K6776" s="48"/>
      <c r="L6776" s="48"/>
      <c r="M6776" s="48"/>
      <c r="N6776" s="48"/>
      <c r="O6776" s="48"/>
      <c r="P6776" s="48"/>
      <c r="Q6776" s="48"/>
      <c r="R6776" s="48"/>
      <c r="S6776" s="48"/>
      <c r="T6776" s="48"/>
      <c r="U6776" s="48"/>
      <c r="V6776" s="48"/>
      <c r="W6776" s="51" t="s">
        <v>6163</v>
      </c>
      <c r="X6776" t="str">
        <f t="shared" si="210"/>
        <v>DH;FR;FR;BE;FR</v>
      </c>
      <c r="Y6776" cm="1">
        <f t="array" ref="Y6776">SUM(_xlfn.XLOOKUP(_xlfn.TOROW(F6776:V6776,1),$AN$34:$AN$43,$AL$34:$AL$43,,0,1))</f>
        <v>23</v>
      </c>
      <c r="Z6776">
        <f t="shared" si="211"/>
        <v>5</v>
      </c>
      <c r="AA6776" t="str">
        <v>DH</v>
      </c>
      <c r="AG6776">
        <v>3440</v>
      </c>
      <c r="AH6776">
        <v>4</v>
      </c>
      <c r="AT6776">
        <v>5</v>
      </c>
    </row>
    <row r="6777" spans="2:46" ht="15" customHeight="1">
      <c r="B6777" s="48">
        <v>8547</v>
      </c>
      <c r="C6777" s="49">
        <v>45466</v>
      </c>
      <c r="D6777" s="50">
        <v>0.64796296296296296</v>
      </c>
      <c r="E6777" s="48" t="s">
        <v>13801</v>
      </c>
      <c r="F6777" s="48" t="s">
        <v>194</v>
      </c>
      <c r="G6777" s="48" t="s">
        <v>803</v>
      </c>
      <c r="H6777" s="48" t="s">
        <v>803</v>
      </c>
      <c r="I6777" s="48" t="s">
        <v>803</v>
      </c>
      <c r="J6777" s="48" t="s">
        <v>803</v>
      </c>
      <c r="K6777" s="48" t="s">
        <v>280</v>
      </c>
      <c r="L6777" s="48" t="s">
        <v>280</v>
      </c>
      <c r="M6777" s="48"/>
      <c r="N6777" s="48"/>
      <c r="O6777" s="48"/>
      <c r="P6777" s="48"/>
      <c r="Q6777" s="48"/>
      <c r="R6777" s="48"/>
      <c r="S6777" s="48"/>
      <c r="T6777" s="48"/>
      <c r="U6777" s="48"/>
      <c r="V6777" s="48"/>
      <c r="W6777" s="51" t="s">
        <v>6164</v>
      </c>
      <c r="X6777" t="str">
        <f t="shared" si="210"/>
        <v>DH;SS;SS;SS;SS;WB;WB</v>
      </c>
      <c r="Y6777" cm="1">
        <f t="array" ref="Y6777">SUM(_xlfn.XLOOKUP(_xlfn.TOROW(F6777:V6777,1),$AN$34:$AN$43,$AL$34:$AL$43,,0,1))</f>
        <v>43</v>
      </c>
      <c r="Z6777">
        <f t="shared" si="211"/>
        <v>7</v>
      </c>
      <c r="AA6777" t="str">
        <v>SS</v>
      </c>
      <c r="AG6777">
        <v>3471</v>
      </c>
      <c r="AH6777">
        <v>4</v>
      </c>
      <c r="AT6777">
        <v>7</v>
      </c>
    </row>
    <row r="6778" spans="2:46" ht="15" customHeight="1">
      <c r="B6778" s="48">
        <v>8548</v>
      </c>
      <c r="C6778" s="49">
        <v>45466</v>
      </c>
      <c r="D6778" s="50">
        <v>0.65054398148148151</v>
      </c>
      <c r="E6778" s="48" t="s">
        <v>8148</v>
      </c>
      <c r="F6778" s="48" t="s">
        <v>719</v>
      </c>
      <c r="G6778" s="48" t="s">
        <v>719</v>
      </c>
      <c r="H6778" s="48" t="s">
        <v>719</v>
      </c>
      <c r="I6778" s="48" t="s">
        <v>719</v>
      </c>
      <c r="J6778" s="48" t="s">
        <v>719</v>
      </c>
      <c r="K6778" s="48"/>
      <c r="L6778" s="48"/>
      <c r="M6778" s="48"/>
      <c r="N6778" s="48"/>
      <c r="O6778" s="48"/>
      <c r="P6778" s="48"/>
      <c r="Q6778" s="48"/>
      <c r="R6778" s="48"/>
      <c r="S6778" s="48"/>
      <c r="T6778" s="48"/>
      <c r="U6778" s="48"/>
      <c r="V6778" s="48"/>
      <c r="W6778" s="51" t="s">
        <v>6165</v>
      </c>
      <c r="X6778" t="str">
        <f t="shared" si="210"/>
        <v>BE;BE;BE;BE;BE</v>
      </c>
      <c r="Y6778" cm="1">
        <f t="array" ref="Y6778">SUM(_xlfn.XLOOKUP(_xlfn.TOROW(F6778:V6778,1),$AN$34:$AN$43,$AL$34:$AL$43,,0,1))</f>
        <v>25</v>
      </c>
      <c r="Z6778">
        <f t="shared" si="211"/>
        <v>5</v>
      </c>
      <c r="AA6778" t="str">
        <v>BB</v>
      </c>
      <c r="AG6778">
        <v>3476</v>
      </c>
      <c r="AH6778">
        <v>4</v>
      </c>
      <c r="AT6778">
        <v>5</v>
      </c>
    </row>
    <row r="6779" spans="2:46" ht="15" customHeight="1">
      <c r="B6779" s="48">
        <v>8549</v>
      </c>
      <c r="C6779" s="49">
        <v>45466</v>
      </c>
      <c r="D6779" s="50">
        <v>0.65135416666666668</v>
      </c>
      <c r="E6779" s="48" t="s">
        <v>13802</v>
      </c>
      <c r="F6779" s="48" t="s">
        <v>133</v>
      </c>
      <c r="G6779" s="48" t="s">
        <v>133</v>
      </c>
      <c r="H6779" s="48" t="s">
        <v>243</v>
      </c>
      <c r="I6779" s="48" t="s">
        <v>243</v>
      </c>
      <c r="J6779" s="48" t="s">
        <v>803</v>
      </c>
      <c r="K6779" s="48" t="s">
        <v>803</v>
      </c>
      <c r="L6779" s="48" t="s">
        <v>304</v>
      </c>
      <c r="M6779" s="48" t="s">
        <v>133</v>
      </c>
      <c r="N6779" s="48" t="s">
        <v>719</v>
      </c>
      <c r="O6779" s="48" t="s">
        <v>803</v>
      </c>
      <c r="P6779" s="48"/>
      <c r="Q6779" s="48"/>
      <c r="R6779" s="48"/>
      <c r="S6779" s="48"/>
      <c r="T6779" s="48"/>
      <c r="U6779" s="48"/>
      <c r="V6779" s="48"/>
      <c r="W6779" s="51" t="s">
        <v>6166</v>
      </c>
      <c r="X6779" t="str">
        <f t="shared" si="210"/>
        <v>SO;SO;CB;CB;SS;SS;HD;SO;BE;SS</v>
      </c>
      <c r="Y6779" cm="1">
        <f t="array" ref="Y6779">SUM(_xlfn.XLOOKUP(_xlfn.TOROW(F6779:V6779,1),$AN$34:$AN$43,$AL$34:$AL$43,,0,1))</f>
        <v>43</v>
      </c>
      <c r="Z6779">
        <f t="shared" si="211"/>
        <v>10</v>
      </c>
      <c r="AA6779" t="str">
        <v>WB</v>
      </c>
      <c r="AG6779">
        <v>3483</v>
      </c>
      <c r="AH6779">
        <v>4</v>
      </c>
      <c r="AT6779">
        <v>10</v>
      </c>
    </row>
    <row r="6780" spans="2:46" ht="15" customHeight="1">
      <c r="B6780" s="48">
        <v>8550</v>
      </c>
      <c r="C6780" s="49">
        <v>45466</v>
      </c>
      <c r="D6780" s="50">
        <v>0.65287037037037032</v>
      </c>
      <c r="E6780" s="48" t="s">
        <v>13803</v>
      </c>
      <c r="F6780" s="48" t="s">
        <v>319</v>
      </c>
      <c r="G6780" s="48" t="s">
        <v>194</v>
      </c>
      <c r="H6780" s="48" t="s">
        <v>319</v>
      </c>
      <c r="I6780" s="48" t="s">
        <v>51</v>
      </c>
      <c r="J6780" s="48" t="s">
        <v>280</v>
      </c>
      <c r="K6780" s="48" t="s">
        <v>280</v>
      </c>
      <c r="L6780" s="48" t="s">
        <v>280</v>
      </c>
      <c r="M6780" s="48" t="s">
        <v>304</v>
      </c>
      <c r="N6780" s="48" t="s">
        <v>304</v>
      </c>
      <c r="O6780" s="48" t="s">
        <v>280</v>
      </c>
      <c r="P6780" s="48" t="s">
        <v>280</v>
      </c>
      <c r="Q6780" s="48"/>
      <c r="R6780" s="48"/>
      <c r="S6780" s="48"/>
      <c r="T6780" s="48"/>
      <c r="U6780" s="48"/>
      <c r="V6780" s="48"/>
      <c r="W6780" s="51" t="s">
        <v>6167</v>
      </c>
      <c r="X6780" t="str">
        <f t="shared" si="210"/>
        <v>FR;DH;FR;BB;WB;WB;WB;HD;HD;WB;WB</v>
      </c>
      <c r="Y6780" cm="1">
        <f t="array" ref="Y6780">SUM(_xlfn.XLOOKUP(_xlfn.TOROW(F6780:V6780,1),$AN$34:$AN$43,$AL$34:$AL$43,,0,1))</f>
        <v>94</v>
      </c>
      <c r="Z6780">
        <f t="shared" si="211"/>
        <v>11</v>
      </c>
      <c r="AA6780" t="str">
        <v>SO</v>
      </c>
      <c r="AG6780">
        <v>3490</v>
      </c>
      <c r="AH6780">
        <v>4</v>
      </c>
      <c r="AT6780">
        <v>11</v>
      </c>
    </row>
    <row r="6781" spans="2:46" ht="15" customHeight="1">
      <c r="B6781" s="48">
        <v>8551</v>
      </c>
      <c r="C6781" s="49">
        <v>45466</v>
      </c>
      <c r="D6781" s="50">
        <v>0.65328703703703705</v>
      </c>
      <c r="E6781" s="48" t="s">
        <v>12159</v>
      </c>
      <c r="F6781" s="48" t="s">
        <v>194</v>
      </c>
      <c r="G6781" s="48" t="s">
        <v>194</v>
      </c>
      <c r="H6781" s="48" t="s">
        <v>194</v>
      </c>
      <c r="I6781" s="48" t="s">
        <v>719</v>
      </c>
      <c r="J6781" s="48" t="s">
        <v>719</v>
      </c>
      <c r="K6781" s="48" t="s">
        <v>719</v>
      </c>
      <c r="L6781" s="48"/>
      <c r="M6781" s="48"/>
      <c r="N6781" s="48"/>
      <c r="O6781" s="48"/>
      <c r="P6781" s="48"/>
      <c r="Q6781" s="48"/>
      <c r="R6781" s="48"/>
      <c r="S6781" s="48"/>
      <c r="T6781" s="48"/>
      <c r="U6781" s="48"/>
      <c r="V6781" s="48"/>
      <c r="W6781" s="51" t="s">
        <v>6168</v>
      </c>
      <c r="X6781" t="str">
        <f t="shared" si="210"/>
        <v>DH;DH;DH;BE;BE;BE</v>
      </c>
      <c r="Y6781" cm="1">
        <f t="array" ref="Y6781">SUM(_xlfn.XLOOKUP(_xlfn.TOROW(F6781:V6781,1),$AN$34:$AN$43,$AL$34:$AL$43,,0,1))</f>
        <v>42</v>
      </c>
      <c r="Z6781">
        <f t="shared" si="211"/>
        <v>6</v>
      </c>
      <c r="AA6781" t="str">
        <v>JB</v>
      </c>
      <c r="AG6781">
        <v>3494</v>
      </c>
      <c r="AH6781">
        <v>4</v>
      </c>
      <c r="AT6781">
        <v>6</v>
      </c>
    </row>
    <row r="6782" spans="2:46" ht="15" customHeight="1">
      <c r="B6782" s="48">
        <v>8552</v>
      </c>
      <c r="C6782" s="49">
        <v>45466</v>
      </c>
      <c r="D6782" s="50">
        <v>0.65377314814814813</v>
      </c>
      <c r="E6782" s="48" t="s">
        <v>13804</v>
      </c>
      <c r="F6782" s="48" t="s">
        <v>719</v>
      </c>
      <c r="G6782" s="48" t="s">
        <v>719</v>
      </c>
      <c r="H6782" s="48" t="s">
        <v>304</v>
      </c>
      <c r="I6782" s="48" t="s">
        <v>319</v>
      </c>
      <c r="J6782" s="48" t="s">
        <v>319</v>
      </c>
      <c r="K6782" s="48" t="s">
        <v>319</v>
      </c>
      <c r="L6782" s="48" t="s">
        <v>189</v>
      </c>
      <c r="M6782" s="48"/>
      <c r="N6782" s="48"/>
      <c r="O6782" s="48"/>
      <c r="P6782" s="48"/>
      <c r="Q6782" s="48"/>
      <c r="R6782" s="48"/>
      <c r="S6782" s="48"/>
      <c r="T6782" s="48"/>
      <c r="U6782" s="48"/>
      <c r="V6782" s="48"/>
      <c r="W6782" s="51" t="s">
        <v>6169</v>
      </c>
      <c r="X6782" t="str">
        <f t="shared" si="210"/>
        <v>BE;BE;HD;FR;FR;FR;JB</v>
      </c>
      <c r="Y6782" cm="1">
        <f t="array" ref="Y6782">SUM(_xlfn.XLOOKUP(_xlfn.TOROW(F6782:V6782,1),$AN$34:$AN$43,$AL$34:$AL$43,,0,1))</f>
        <v>27</v>
      </c>
      <c r="Z6782">
        <f t="shared" si="211"/>
        <v>7</v>
      </c>
      <c r="AA6782" t="str">
        <v>JB</v>
      </c>
      <c r="AG6782">
        <v>3500</v>
      </c>
      <c r="AH6782">
        <v>4</v>
      </c>
      <c r="AT6782">
        <v>7</v>
      </c>
    </row>
    <row r="6783" spans="2:46" ht="15" customHeight="1">
      <c r="B6783" s="48">
        <v>8553</v>
      </c>
      <c r="C6783" s="49">
        <v>45466</v>
      </c>
      <c r="D6783" s="50">
        <v>0.65457175925925926</v>
      </c>
      <c r="E6783" s="48" t="s">
        <v>13805</v>
      </c>
      <c r="F6783" s="48" t="s">
        <v>194</v>
      </c>
      <c r="G6783" s="48" t="s">
        <v>194</v>
      </c>
      <c r="H6783" s="48" t="s">
        <v>194</v>
      </c>
      <c r="I6783" s="48" t="s">
        <v>194</v>
      </c>
      <c r="J6783" s="48" t="s">
        <v>304</v>
      </c>
      <c r="K6783" s="48"/>
      <c r="L6783" s="48"/>
      <c r="M6783" s="48"/>
      <c r="N6783" s="48"/>
      <c r="O6783" s="48"/>
      <c r="P6783" s="48"/>
      <c r="Q6783" s="48"/>
      <c r="R6783" s="48"/>
      <c r="S6783" s="48"/>
      <c r="T6783" s="48"/>
      <c r="U6783" s="48"/>
      <c r="V6783" s="48"/>
      <c r="W6783" s="51" t="s">
        <v>6170</v>
      </c>
      <c r="X6783" t="str">
        <f t="shared" si="210"/>
        <v>DH;DH;DH;DH;HD</v>
      </c>
      <c r="Y6783" cm="1">
        <f t="array" ref="Y6783">SUM(_xlfn.XLOOKUP(_xlfn.TOROW(F6783:V6783,1),$AN$34:$AN$43,$AL$34:$AL$43,,0,1))</f>
        <v>43</v>
      </c>
      <c r="Z6783">
        <f t="shared" si="211"/>
        <v>5</v>
      </c>
      <c r="AA6783" t="str">
        <v>JB</v>
      </c>
      <c r="AG6783">
        <v>3511</v>
      </c>
      <c r="AH6783">
        <v>4</v>
      </c>
      <c r="AT6783">
        <v>5</v>
      </c>
    </row>
    <row r="6784" spans="2:46" ht="15" customHeight="1">
      <c r="B6784" s="48">
        <v>8554</v>
      </c>
      <c r="C6784" s="49">
        <v>45466</v>
      </c>
      <c r="D6784" s="50">
        <v>0.65501157407407407</v>
      </c>
      <c r="E6784" s="48" t="s">
        <v>13806</v>
      </c>
      <c r="F6784" s="48" t="s">
        <v>51</v>
      </c>
      <c r="G6784" s="48" t="s">
        <v>51</v>
      </c>
      <c r="H6784" s="48" t="s">
        <v>803</v>
      </c>
      <c r="I6784" s="48" t="s">
        <v>319</v>
      </c>
      <c r="J6784" s="48" t="s">
        <v>243</v>
      </c>
      <c r="K6784" s="48" t="s">
        <v>319</v>
      </c>
      <c r="L6784" s="48" t="s">
        <v>304</v>
      </c>
      <c r="M6784" s="48" t="s">
        <v>803</v>
      </c>
      <c r="N6784" s="48" t="s">
        <v>280</v>
      </c>
      <c r="O6784" s="48" t="s">
        <v>189</v>
      </c>
      <c r="P6784" s="48" t="s">
        <v>194</v>
      </c>
      <c r="Q6784" s="48"/>
      <c r="R6784" s="48"/>
      <c r="S6784" s="48"/>
      <c r="T6784" s="48"/>
      <c r="U6784" s="48"/>
      <c r="V6784" s="48"/>
      <c r="W6784" s="51" t="s">
        <v>6171</v>
      </c>
      <c r="X6784" t="str">
        <f t="shared" si="210"/>
        <v>BB;BB;SS;FR;CB;FR;HD;SS;WB;JB;DH</v>
      </c>
      <c r="Y6784" cm="1">
        <f t="array" ref="Y6784">SUM(_xlfn.XLOOKUP(_xlfn.TOROW(F6784:V6784,1),$AN$34:$AN$43,$AL$34:$AL$43,,0,1))</f>
        <v>68</v>
      </c>
      <c r="Z6784">
        <f t="shared" si="211"/>
        <v>11</v>
      </c>
      <c r="AA6784" t="str">
        <v>WB</v>
      </c>
      <c r="AG6784">
        <v>3513</v>
      </c>
      <c r="AH6784">
        <v>4</v>
      </c>
      <c r="AT6784">
        <v>11</v>
      </c>
    </row>
    <row r="6785" spans="2:46" ht="15" customHeight="1">
      <c r="B6785" s="48">
        <v>8555</v>
      </c>
      <c r="C6785" s="49">
        <v>45466</v>
      </c>
      <c r="D6785" s="50">
        <v>0.65559027777777779</v>
      </c>
      <c r="E6785" s="48" t="s">
        <v>13807</v>
      </c>
      <c r="F6785" s="48" t="s">
        <v>189</v>
      </c>
      <c r="G6785" s="48" t="s">
        <v>189</v>
      </c>
      <c r="H6785" s="48" t="s">
        <v>194</v>
      </c>
      <c r="I6785" s="48" t="s">
        <v>133</v>
      </c>
      <c r="J6785" s="48" t="s">
        <v>280</v>
      </c>
      <c r="K6785" s="48" t="s">
        <v>719</v>
      </c>
      <c r="L6785" s="48" t="s">
        <v>304</v>
      </c>
      <c r="M6785" s="48" t="s">
        <v>243</v>
      </c>
      <c r="N6785" s="48"/>
      <c r="O6785" s="48"/>
      <c r="P6785" s="48"/>
      <c r="Q6785" s="48"/>
      <c r="R6785" s="48"/>
      <c r="S6785" s="48"/>
      <c r="T6785" s="48"/>
      <c r="U6785" s="48"/>
      <c r="V6785" s="48"/>
      <c r="W6785" s="51" t="s">
        <v>6172</v>
      </c>
      <c r="X6785" t="str">
        <f t="shared" si="210"/>
        <v>JB;JB;DH;SO;WB;BE;HD;CB</v>
      </c>
      <c r="Y6785" cm="1">
        <f t="array" ref="Y6785">SUM(_xlfn.XLOOKUP(_xlfn.TOROW(F6785:V6785,1),$AN$34:$AN$43,$AL$34:$AL$43,,0,1))</f>
        <v>44</v>
      </c>
      <c r="Z6785">
        <f t="shared" si="211"/>
        <v>8</v>
      </c>
      <c r="AA6785" t="str">
        <v>CB</v>
      </c>
      <c r="AG6785">
        <v>3516</v>
      </c>
      <c r="AH6785">
        <v>4</v>
      </c>
      <c r="AT6785">
        <v>8</v>
      </c>
    </row>
    <row r="6786" spans="2:46" ht="15" customHeight="1">
      <c r="B6786" s="48">
        <v>8556</v>
      </c>
      <c r="C6786" s="49">
        <v>45466</v>
      </c>
      <c r="D6786" s="50">
        <v>0.65596064814814814</v>
      </c>
      <c r="E6786" s="48" t="s">
        <v>13808</v>
      </c>
      <c r="F6786" s="48" t="s">
        <v>194</v>
      </c>
      <c r="G6786" s="48" t="s">
        <v>194</v>
      </c>
      <c r="H6786" s="48" t="s">
        <v>194</v>
      </c>
      <c r="I6786" s="48" t="s">
        <v>194</v>
      </c>
      <c r="J6786" s="48" t="s">
        <v>319</v>
      </c>
      <c r="K6786" s="48" t="s">
        <v>319</v>
      </c>
      <c r="L6786" s="48" t="s">
        <v>194</v>
      </c>
      <c r="M6786" s="48" t="s">
        <v>194</v>
      </c>
      <c r="N6786" s="48"/>
      <c r="O6786" s="48"/>
      <c r="P6786" s="48"/>
      <c r="Q6786" s="48"/>
      <c r="R6786" s="48"/>
      <c r="S6786" s="48"/>
      <c r="T6786" s="48"/>
      <c r="U6786" s="48"/>
      <c r="V6786" s="48"/>
      <c r="W6786" s="51" t="s">
        <v>6173</v>
      </c>
      <c r="X6786" t="str">
        <f t="shared" si="210"/>
        <v>DH;DH;DH;DH;FR;FR;DH;DH</v>
      </c>
      <c r="Y6786" cm="1">
        <f t="array" ref="Y6786">SUM(_xlfn.XLOOKUP(_xlfn.TOROW(F6786:V6786,1),$AN$34:$AN$43,$AL$34:$AL$43,,0,1))</f>
        <v>60</v>
      </c>
      <c r="Z6786">
        <f t="shared" si="211"/>
        <v>8</v>
      </c>
      <c r="AA6786" t="str">
        <v>DH</v>
      </c>
      <c r="AG6786">
        <v>3517</v>
      </c>
      <c r="AH6786">
        <v>4</v>
      </c>
      <c r="AT6786">
        <v>8</v>
      </c>
    </row>
    <row r="6787" spans="2:46" ht="15" customHeight="1">
      <c r="B6787" s="48">
        <v>8557</v>
      </c>
      <c r="C6787" s="49">
        <v>45466</v>
      </c>
      <c r="D6787" s="50">
        <v>0.6564699074074074</v>
      </c>
      <c r="E6787" s="48" t="s">
        <v>13809</v>
      </c>
      <c r="F6787" s="48" t="s">
        <v>133</v>
      </c>
      <c r="G6787" s="48" t="s">
        <v>133</v>
      </c>
      <c r="H6787" s="48" t="s">
        <v>803</v>
      </c>
      <c r="I6787" s="48" t="s">
        <v>189</v>
      </c>
      <c r="J6787" s="48" t="s">
        <v>194</v>
      </c>
      <c r="K6787" s="48" t="s">
        <v>194</v>
      </c>
      <c r="L6787" s="48" t="s">
        <v>194</v>
      </c>
      <c r="M6787" s="48"/>
      <c r="N6787" s="48"/>
      <c r="O6787" s="48"/>
      <c r="P6787" s="48"/>
      <c r="Q6787" s="48"/>
      <c r="R6787" s="48"/>
      <c r="S6787" s="48"/>
      <c r="T6787" s="48"/>
      <c r="U6787" s="48"/>
      <c r="V6787" s="48"/>
      <c r="W6787" s="51" t="s">
        <v>6174</v>
      </c>
      <c r="X6787" t="str">
        <f t="shared" si="210"/>
        <v>SO;SO;SS;JB;DH;DH;DH</v>
      </c>
      <c r="Y6787" cm="1">
        <f t="array" ref="Y6787">SUM(_xlfn.XLOOKUP(_xlfn.TOROW(F6787:V6787,1),$AN$34:$AN$43,$AL$34:$AL$43,,0,1))</f>
        <v>35</v>
      </c>
      <c r="Z6787">
        <f t="shared" si="211"/>
        <v>7</v>
      </c>
      <c r="AA6787" t="str">
        <v>JB</v>
      </c>
      <c r="AG6787">
        <v>3531</v>
      </c>
      <c r="AH6787">
        <v>4</v>
      </c>
      <c r="AT6787">
        <v>7</v>
      </c>
    </row>
    <row r="6788" spans="2:46" ht="15" customHeight="1">
      <c r="B6788" s="48">
        <v>8558</v>
      </c>
      <c r="C6788" s="49">
        <v>45466</v>
      </c>
      <c r="D6788" s="50">
        <v>0.65721064814814811</v>
      </c>
      <c r="E6788" s="48" t="s">
        <v>13810</v>
      </c>
      <c r="F6788" s="48" t="s">
        <v>194</v>
      </c>
      <c r="G6788" s="48" t="s">
        <v>719</v>
      </c>
      <c r="H6788" s="48" t="s">
        <v>803</v>
      </c>
      <c r="I6788" s="48"/>
      <c r="J6788" s="48"/>
      <c r="K6788" s="48"/>
      <c r="L6788" s="48"/>
      <c r="M6788" s="48"/>
      <c r="N6788" s="48"/>
      <c r="O6788" s="48"/>
      <c r="P6788" s="48"/>
      <c r="Q6788" s="48"/>
      <c r="R6788" s="48"/>
      <c r="S6788" s="48"/>
      <c r="T6788" s="48"/>
      <c r="U6788" s="48"/>
      <c r="V6788" s="48"/>
      <c r="W6788" s="51" t="s">
        <v>6175</v>
      </c>
      <c r="X6788" t="str">
        <f t="shared" si="210"/>
        <v>DH;BE;SS</v>
      </c>
      <c r="Y6788" cm="1">
        <f t="array" ref="Y6788">SUM(_xlfn.XLOOKUP(_xlfn.TOROW(F6788:V6788,1),$AN$34:$AN$43,$AL$34:$AL$43,,0,1))</f>
        <v>17</v>
      </c>
      <c r="Z6788">
        <f t="shared" si="211"/>
        <v>3</v>
      </c>
      <c r="AA6788" t="str">
        <v>SS</v>
      </c>
      <c r="AG6788">
        <v>3533</v>
      </c>
      <c r="AH6788">
        <v>4</v>
      </c>
      <c r="AT6788">
        <v>3</v>
      </c>
    </row>
    <row r="6789" spans="2:46" ht="15" customHeight="1">
      <c r="B6789" s="48">
        <v>8559</v>
      </c>
      <c r="C6789" s="49">
        <v>45466</v>
      </c>
      <c r="D6789" s="50">
        <v>0.65752314814814816</v>
      </c>
      <c r="E6789" s="48" t="s">
        <v>8391</v>
      </c>
      <c r="F6789" s="48" t="s">
        <v>304</v>
      </c>
      <c r="G6789" s="48" t="s">
        <v>319</v>
      </c>
      <c r="H6789" s="48" t="s">
        <v>319</v>
      </c>
      <c r="I6789" s="48" t="s">
        <v>319</v>
      </c>
      <c r="J6789" s="48"/>
      <c r="K6789" s="48"/>
      <c r="L6789" s="48"/>
      <c r="M6789" s="48"/>
      <c r="N6789" s="48"/>
      <c r="O6789" s="48"/>
      <c r="P6789" s="48"/>
      <c r="Q6789" s="48"/>
      <c r="R6789" s="48"/>
      <c r="S6789" s="48"/>
      <c r="T6789" s="48"/>
      <c r="U6789" s="48"/>
      <c r="V6789" s="48"/>
      <c r="W6789" s="51" t="s">
        <v>6176</v>
      </c>
      <c r="X6789" t="str">
        <f t="shared" si="210"/>
        <v>HD;FR;FR;FR</v>
      </c>
      <c r="Y6789" cm="1">
        <f t="array" ref="Y6789">SUM(_xlfn.XLOOKUP(_xlfn.TOROW(F6789:V6789,1),$AN$34:$AN$43,$AL$34:$AL$43,,0,1))</f>
        <v>16</v>
      </c>
      <c r="Z6789">
        <f t="shared" si="211"/>
        <v>4</v>
      </c>
      <c r="AA6789" t="str">
        <v>SS</v>
      </c>
      <c r="AG6789">
        <v>3539</v>
      </c>
      <c r="AH6789">
        <v>4</v>
      </c>
      <c r="AT6789">
        <v>4</v>
      </c>
    </row>
    <row r="6790" spans="2:46" ht="15" customHeight="1">
      <c r="B6790" s="48">
        <v>8560</v>
      </c>
      <c r="C6790" s="49">
        <v>45466</v>
      </c>
      <c r="D6790" s="50">
        <v>0.6589814814814815</v>
      </c>
      <c r="E6790" s="48" t="s">
        <v>13811</v>
      </c>
      <c r="F6790" s="48" t="s">
        <v>280</v>
      </c>
      <c r="G6790" s="48" t="s">
        <v>803</v>
      </c>
      <c r="H6790" s="48" t="s">
        <v>803</v>
      </c>
      <c r="I6790" s="48" t="s">
        <v>803</v>
      </c>
      <c r="J6790" s="48" t="s">
        <v>803</v>
      </c>
      <c r="K6790" s="48" t="s">
        <v>51</v>
      </c>
      <c r="L6790" s="48" t="s">
        <v>51</v>
      </c>
      <c r="M6790" s="48" t="s">
        <v>51</v>
      </c>
      <c r="N6790" s="48"/>
      <c r="O6790" s="48"/>
      <c r="P6790" s="48"/>
      <c r="Q6790" s="48"/>
      <c r="R6790" s="48"/>
      <c r="S6790" s="48"/>
      <c r="T6790" s="48"/>
      <c r="U6790" s="48"/>
      <c r="V6790" s="48"/>
      <c r="W6790" s="51" t="s">
        <v>6177</v>
      </c>
      <c r="X6790" t="str">
        <f t="shared" si="210"/>
        <v>WB;SS;SS;SS;SS;BB;BB;BB</v>
      </c>
      <c r="Y6790" cm="1">
        <f t="array" ref="Y6790">SUM(_xlfn.XLOOKUP(_xlfn.TOROW(F6790:V6790,1),$AN$34:$AN$43,$AL$34:$AL$43,,0,1))</f>
        <v>53</v>
      </c>
      <c r="Z6790">
        <f t="shared" si="211"/>
        <v>8</v>
      </c>
      <c r="AA6790" t="str">
        <v>CB</v>
      </c>
      <c r="AG6790">
        <v>3540</v>
      </c>
      <c r="AH6790">
        <v>4</v>
      </c>
      <c r="AT6790">
        <v>8</v>
      </c>
    </row>
    <row r="6791" spans="2:46" ht="15" customHeight="1">
      <c r="B6791" s="48">
        <v>8561</v>
      </c>
      <c r="C6791" s="49">
        <v>45466</v>
      </c>
      <c r="D6791" s="50">
        <v>0.6610300925925926</v>
      </c>
      <c r="E6791" s="48" t="s">
        <v>13812</v>
      </c>
      <c r="F6791" s="48" t="s">
        <v>194</v>
      </c>
      <c r="G6791" s="48" t="s">
        <v>194</v>
      </c>
      <c r="H6791" s="48" t="s">
        <v>719</v>
      </c>
      <c r="I6791" s="48" t="s">
        <v>194</v>
      </c>
      <c r="J6791" s="48" t="s">
        <v>319</v>
      </c>
      <c r="K6791" s="48" t="s">
        <v>304</v>
      </c>
      <c r="L6791" s="48"/>
      <c r="M6791" s="48"/>
      <c r="N6791" s="48"/>
      <c r="O6791" s="48"/>
      <c r="P6791" s="48"/>
      <c r="Q6791" s="48"/>
      <c r="R6791" s="48"/>
      <c r="S6791" s="48"/>
      <c r="T6791" s="48"/>
      <c r="U6791" s="48"/>
      <c r="V6791" s="48"/>
      <c r="W6791" s="51" t="s">
        <v>6178</v>
      </c>
      <c r="X6791" t="str">
        <f t="shared" ref="X6791:X6854" si="212">_xlfn.TEXTJOIN(";",TRUE,F6791:V6791)</f>
        <v>DH;DH;BE;DH;FR;HD</v>
      </c>
      <c r="Y6791" cm="1">
        <f t="array" ref="Y6791">SUM(_xlfn.XLOOKUP(_xlfn.TOROW(F6791:V6791,1),$AN$34:$AN$43,$AL$34:$AL$43,,0,1))</f>
        <v>42</v>
      </c>
      <c r="Z6791">
        <f t="shared" ref="Z6791:Z6854" si="213">COUNTA(F6791:V6791)</f>
        <v>6</v>
      </c>
      <c r="AA6791" t="str">
        <v>BE</v>
      </c>
      <c r="AG6791">
        <v>3559</v>
      </c>
      <c r="AH6791">
        <v>4</v>
      </c>
      <c r="AT6791">
        <v>6</v>
      </c>
    </row>
    <row r="6792" spans="2:46" ht="15" customHeight="1">
      <c r="B6792" s="48">
        <v>8562</v>
      </c>
      <c r="C6792" s="49">
        <v>45466</v>
      </c>
      <c r="D6792" s="50">
        <v>0.66130787037037042</v>
      </c>
      <c r="E6792" s="48" t="s">
        <v>8220</v>
      </c>
      <c r="F6792" s="48" t="s">
        <v>133</v>
      </c>
      <c r="G6792" s="48" t="s">
        <v>133</v>
      </c>
      <c r="H6792" s="48" t="s">
        <v>133</v>
      </c>
      <c r="I6792" s="48" t="s">
        <v>133</v>
      </c>
      <c r="J6792" s="48" t="s">
        <v>133</v>
      </c>
      <c r="K6792" s="48"/>
      <c r="L6792" s="48"/>
      <c r="M6792" s="48"/>
      <c r="N6792" s="48"/>
      <c r="O6792" s="48"/>
      <c r="P6792" s="48"/>
      <c r="Q6792" s="48"/>
      <c r="R6792" s="48"/>
      <c r="S6792" s="48"/>
      <c r="T6792" s="48"/>
      <c r="U6792" s="48"/>
      <c r="V6792" s="48"/>
      <c r="W6792" s="51" t="s">
        <v>140</v>
      </c>
      <c r="X6792" t="str">
        <f t="shared" si="212"/>
        <v>SO;SO;SO;SO;SO</v>
      </c>
      <c r="Y6792" cm="1">
        <f t="array" ref="Y6792">SUM(_xlfn.XLOOKUP(_xlfn.TOROW(F6792:V6792,1),$AN$34:$AN$43,$AL$34:$AL$43,,0,1))</f>
        <v>10</v>
      </c>
      <c r="Z6792">
        <f t="shared" si="213"/>
        <v>5</v>
      </c>
      <c r="AA6792" t="str">
        <v>SS</v>
      </c>
      <c r="AG6792">
        <v>3563</v>
      </c>
      <c r="AH6792">
        <v>4</v>
      </c>
      <c r="AT6792">
        <v>5</v>
      </c>
    </row>
    <row r="6793" spans="2:46" ht="15" customHeight="1">
      <c r="B6793" s="48">
        <v>8563</v>
      </c>
      <c r="C6793" s="49">
        <v>45466</v>
      </c>
      <c r="D6793" s="50">
        <v>0.66275462962962961</v>
      </c>
      <c r="E6793" s="48" t="s">
        <v>13813</v>
      </c>
      <c r="F6793" s="48" t="s">
        <v>194</v>
      </c>
      <c r="G6793" s="48" t="s">
        <v>194</v>
      </c>
      <c r="H6793" s="48" t="s">
        <v>194</v>
      </c>
      <c r="I6793" s="48" t="s">
        <v>189</v>
      </c>
      <c r="J6793" s="48" t="s">
        <v>280</v>
      </c>
      <c r="K6793" s="48" t="s">
        <v>719</v>
      </c>
      <c r="L6793" s="48" t="s">
        <v>719</v>
      </c>
      <c r="M6793" s="48"/>
      <c r="N6793" s="48"/>
      <c r="O6793" s="48"/>
      <c r="P6793" s="48"/>
      <c r="Q6793" s="48"/>
      <c r="R6793" s="48"/>
      <c r="S6793" s="48"/>
      <c r="T6793" s="48"/>
      <c r="U6793" s="48"/>
      <c r="V6793" s="48"/>
      <c r="W6793" s="51" t="s">
        <v>6179</v>
      </c>
      <c r="X6793" t="str">
        <f t="shared" si="212"/>
        <v>DH;DH;DH;JB;WB;BE;BE</v>
      </c>
      <c r="Y6793" cm="1">
        <f t="array" ref="Y6793">SUM(_xlfn.XLOOKUP(_xlfn.TOROW(F6793:V6793,1),$AN$34:$AN$43,$AL$34:$AL$43,,0,1))</f>
        <v>49</v>
      </c>
      <c r="Z6793">
        <f t="shared" si="213"/>
        <v>7</v>
      </c>
      <c r="AA6793" t="str">
        <v>DH</v>
      </c>
      <c r="AG6793">
        <v>3565</v>
      </c>
      <c r="AH6793">
        <v>4</v>
      </c>
      <c r="AT6793">
        <v>7</v>
      </c>
    </row>
    <row r="6794" spans="2:46" ht="15" customHeight="1">
      <c r="B6794" s="48">
        <v>8564</v>
      </c>
      <c r="C6794" s="49">
        <v>45466</v>
      </c>
      <c r="D6794" s="50">
        <v>0.66275462962962961</v>
      </c>
      <c r="E6794" s="48" t="s">
        <v>13814</v>
      </c>
      <c r="F6794" s="48" t="s">
        <v>304</v>
      </c>
      <c r="G6794" s="48" t="s">
        <v>51</v>
      </c>
      <c r="H6794" s="48" t="s">
        <v>51</v>
      </c>
      <c r="I6794" s="48" t="s">
        <v>319</v>
      </c>
      <c r="J6794" s="48" t="s">
        <v>51</v>
      </c>
      <c r="K6794" s="48" t="s">
        <v>51</v>
      </c>
      <c r="L6794" s="48"/>
      <c r="M6794" s="48"/>
      <c r="N6794" s="48"/>
      <c r="O6794" s="48"/>
      <c r="P6794" s="48"/>
      <c r="Q6794" s="48"/>
      <c r="R6794" s="48"/>
      <c r="S6794" s="48"/>
      <c r="T6794" s="48"/>
      <c r="U6794" s="48"/>
      <c r="V6794" s="48"/>
      <c r="W6794" s="51" t="s">
        <v>6180</v>
      </c>
      <c r="X6794" t="str">
        <f t="shared" si="212"/>
        <v>HD;BB;BB;FR;BB;BB</v>
      </c>
      <c r="Y6794" cm="1">
        <f t="array" ref="Y6794">SUM(_xlfn.XLOOKUP(_xlfn.TOROW(F6794:V6794,1),$AN$34:$AN$43,$AL$34:$AL$43,,0,1))</f>
        <v>50</v>
      </c>
      <c r="Z6794">
        <f t="shared" si="213"/>
        <v>6</v>
      </c>
      <c r="AA6794" t="str">
        <v>BE</v>
      </c>
      <c r="AG6794">
        <v>3581</v>
      </c>
      <c r="AH6794">
        <v>4</v>
      </c>
      <c r="AT6794">
        <v>6</v>
      </c>
    </row>
    <row r="6795" spans="2:46" ht="15" customHeight="1">
      <c r="B6795" s="48">
        <v>8565</v>
      </c>
      <c r="C6795" s="49">
        <v>45466</v>
      </c>
      <c r="D6795" s="50">
        <v>0.66784722222222226</v>
      </c>
      <c r="E6795" s="48" t="s">
        <v>189</v>
      </c>
      <c r="F6795" s="48" t="s">
        <v>189</v>
      </c>
      <c r="G6795" s="48"/>
      <c r="H6795" s="48"/>
      <c r="I6795" s="48"/>
      <c r="J6795" s="48"/>
      <c r="K6795" s="48"/>
      <c r="L6795" s="48"/>
      <c r="M6795" s="48"/>
      <c r="N6795" s="48"/>
      <c r="O6795" s="48"/>
      <c r="P6795" s="48"/>
      <c r="Q6795" s="48"/>
      <c r="R6795" s="48"/>
      <c r="S6795" s="48"/>
      <c r="T6795" s="48"/>
      <c r="U6795" s="48"/>
      <c r="V6795" s="48"/>
      <c r="W6795" s="51" t="s">
        <v>651</v>
      </c>
      <c r="X6795" t="str">
        <f t="shared" si="212"/>
        <v>JB</v>
      </c>
      <c r="Y6795" cm="1">
        <f t="array" ref="Y6795">SUM(_xlfn.XLOOKUP(_xlfn.TOROW(F6795:V6795,1),$AN$34:$AN$43,$AL$34:$AL$43,,0,1))</f>
        <v>1</v>
      </c>
      <c r="Z6795">
        <f t="shared" si="213"/>
        <v>1</v>
      </c>
      <c r="AA6795" t="str">
        <v>CB</v>
      </c>
      <c r="AG6795">
        <v>3589</v>
      </c>
      <c r="AH6795">
        <v>4</v>
      </c>
      <c r="AT6795">
        <v>1</v>
      </c>
    </row>
    <row r="6796" spans="2:46" ht="15" customHeight="1">
      <c r="B6796" s="48">
        <v>8566</v>
      </c>
      <c r="C6796" s="49">
        <v>45466</v>
      </c>
      <c r="D6796" s="50">
        <v>0.66795138888888894</v>
      </c>
      <c r="E6796" s="48" t="s">
        <v>13815</v>
      </c>
      <c r="F6796" s="48" t="s">
        <v>280</v>
      </c>
      <c r="G6796" s="48" t="s">
        <v>280</v>
      </c>
      <c r="H6796" s="48" t="s">
        <v>319</v>
      </c>
      <c r="I6796" s="48" t="s">
        <v>319</v>
      </c>
      <c r="J6796" s="48" t="s">
        <v>280</v>
      </c>
      <c r="K6796" s="48" t="s">
        <v>803</v>
      </c>
      <c r="L6796" s="48" t="s">
        <v>319</v>
      </c>
      <c r="M6796" s="48"/>
      <c r="N6796" s="48"/>
      <c r="O6796" s="48"/>
      <c r="P6796" s="48"/>
      <c r="Q6796" s="48"/>
      <c r="R6796" s="48"/>
      <c r="S6796" s="48"/>
      <c r="T6796" s="48"/>
      <c r="U6796" s="48"/>
      <c r="V6796" s="48"/>
      <c r="W6796" s="51" t="s">
        <v>6181</v>
      </c>
      <c r="X6796" t="str">
        <f t="shared" si="212"/>
        <v>WB;WB;FR;FR;WB;SS;FR</v>
      </c>
      <c r="Y6796" cm="1">
        <f t="array" ref="Y6796">SUM(_xlfn.XLOOKUP(_xlfn.TOROW(F6796:V6796,1),$AN$34:$AN$43,$AL$34:$AL$43,,0,1))</f>
        <v>45</v>
      </c>
      <c r="Z6796">
        <f t="shared" si="213"/>
        <v>7</v>
      </c>
      <c r="AA6796" t="str">
        <v>FR</v>
      </c>
      <c r="AG6796">
        <v>3595</v>
      </c>
      <c r="AH6796">
        <v>4</v>
      </c>
      <c r="AT6796">
        <v>7</v>
      </c>
    </row>
    <row r="6797" spans="2:46" ht="15" customHeight="1">
      <c r="B6797" s="48">
        <v>8567</v>
      </c>
      <c r="C6797" s="49">
        <v>45466</v>
      </c>
      <c r="D6797" s="50">
        <v>0.66987268518518517</v>
      </c>
      <c r="E6797" s="48" t="s">
        <v>13816</v>
      </c>
      <c r="F6797" s="48" t="s">
        <v>319</v>
      </c>
      <c r="G6797" s="48" t="s">
        <v>319</v>
      </c>
      <c r="H6797" s="48" t="s">
        <v>194</v>
      </c>
      <c r="I6797" s="48" t="s">
        <v>319</v>
      </c>
      <c r="J6797" s="48" t="s">
        <v>803</v>
      </c>
      <c r="K6797" s="48" t="s">
        <v>803</v>
      </c>
      <c r="L6797" s="48" t="s">
        <v>803</v>
      </c>
      <c r="M6797" s="48" t="s">
        <v>51</v>
      </c>
      <c r="N6797" s="48" t="s">
        <v>189</v>
      </c>
      <c r="O6797" s="48" t="s">
        <v>189</v>
      </c>
      <c r="P6797" s="48" t="s">
        <v>194</v>
      </c>
      <c r="Q6797" s="48" t="s">
        <v>719</v>
      </c>
      <c r="R6797" s="48" t="s">
        <v>133</v>
      </c>
      <c r="S6797" s="48"/>
      <c r="T6797" s="48"/>
      <c r="U6797" s="48"/>
      <c r="V6797" s="48"/>
      <c r="W6797" s="51" t="s">
        <v>6182</v>
      </c>
      <c r="X6797" t="str">
        <f t="shared" si="212"/>
        <v>FR;FR;DH;FR;SS;SS;SS;BB;JB;JB;DH;BE;SO</v>
      </c>
      <c r="Y6797" cm="1">
        <f t="array" ref="Y6797">SUM(_xlfn.XLOOKUP(_xlfn.TOROW(F6797:V6797,1),$AN$34:$AN$43,$AL$34:$AL$43,,0,1))</f>
        <v>55</v>
      </c>
      <c r="Z6797">
        <f t="shared" si="213"/>
        <v>13</v>
      </c>
      <c r="AA6797" t="str">
        <v>BE</v>
      </c>
      <c r="AG6797">
        <v>3596</v>
      </c>
      <c r="AH6797">
        <v>4</v>
      </c>
      <c r="AT6797">
        <v>13</v>
      </c>
    </row>
    <row r="6798" spans="2:46" ht="15" customHeight="1">
      <c r="B6798" s="48">
        <v>8568</v>
      </c>
      <c r="C6798" s="49">
        <v>45466</v>
      </c>
      <c r="D6798" s="50">
        <v>0.67177083333333332</v>
      </c>
      <c r="E6798" s="48" t="s">
        <v>13817</v>
      </c>
      <c r="F6798" s="48" t="s">
        <v>189</v>
      </c>
      <c r="G6798" s="48" t="s">
        <v>189</v>
      </c>
      <c r="H6798" s="48" t="s">
        <v>803</v>
      </c>
      <c r="I6798" s="48" t="s">
        <v>719</v>
      </c>
      <c r="J6798" s="48" t="s">
        <v>719</v>
      </c>
      <c r="K6798" s="48" t="s">
        <v>243</v>
      </c>
      <c r="L6798" s="48" t="s">
        <v>243</v>
      </c>
      <c r="M6798" s="48" t="s">
        <v>243</v>
      </c>
      <c r="N6798" s="48"/>
      <c r="O6798" s="48"/>
      <c r="P6798" s="48"/>
      <c r="Q6798" s="48"/>
      <c r="R6798" s="48"/>
      <c r="S6798" s="48"/>
      <c r="T6798" s="48"/>
      <c r="U6798" s="48"/>
      <c r="V6798" s="48"/>
      <c r="W6798" s="51" t="s">
        <v>6183</v>
      </c>
      <c r="X6798" t="str">
        <f t="shared" si="212"/>
        <v>JB;JB;SS;BE;BE;CB;CB;CB</v>
      </c>
      <c r="Y6798" cm="1">
        <f t="array" ref="Y6798">SUM(_xlfn.XLOOKUP(_xlfn.TOROW(F6798:V6798,1),$AN$34:$AN$43,$AL$34:$AL$43,,0,1))</f>
        <v>39</v>
      </c>
      <c r="Z6798">
        <f t="shared" si="213"/>
        <v>8</v>
      </c>
      <c r="AA6798" t="str">
        <v>FR</v>
      </c>
      <c r="AG6798">
        <v>3612</v>
      </c>
      <c r="AH6798">
        <v>4</v>
      </c>
      <c r="AT6798">
        <v>8</v>
      </c>
    </row>
    <row r="6799" spans="2:46" ht="15" customHeight="1">
      <c r="B6799" s="48">
        <v>8569</v>
      </c>
      <c r="C6799" s="49">
        <v>45466</v>
      </c>
      <c r="D6799" s="50">
        <v>0.67328703703703707</v>
      </c>
      <c r="E6799" s="48" t="s">
        <v>12318</v>
      </c>
      <c r="F6799" s="48" t="s">
        <v>189</v>
      </c>
      <c r="G6799" s="48" t="s">
        <v>189</v>
      </c>
      <c r="H6799" s="48" t="s">
        <v>51</v>
      </c>
      <c r="I6799" s="48"/>
      <c r="J6799" s="48"/>
      <c r="K6799" s="48"/>
      <c r="L6799" s="48"/>
      <c r="M6799" s="48"/>
      <c r="N6799" s="48"/>
      <c r="O6799" s="48"/>
      <c r="P6799" s="48"/>
      <c r="Q6799" s="48"/>
      <c r="R6799" s="48"/>
      <c r="S6799" s="48"/>
      <c r="T6799" s="48"/>
      <c r="U6799" s="48"/>
      <c r="V6799" s="48"/>
      <c r="W6799" s="51" t="s">
        <v>6184</v>
      </c>
      <c r="X6799" t="str">
        <f t="shared" si="212"/>
        <v>JB;JB;BB</v>
      </c>
      <c r="Y6799" cm="1">
        <f t="array" ref="Y6799">SUM(_xlfn.XLOOKUP(_xlfn.TOROW(F6799:V6799,1),$AN$34:$AN$43,$AL$34:$AL$43,,0,1))</f>
        <v>12</v>
      </c>
      <c r="Z6799">
        <f t="shared" si="213"/>
        <v>3</v>
      </c>
      <c r="AA6799" t="str">
        <v>FR</v>
      </c>
      <c r="AG6799">
        <v>3616</v>
      </c>
      <c r="AH6799">
        <v>4</v>
      </c>
      <c r="AT6799">
        <v>3</v>
      </c>
    </row>
    <row r="6800" spans="2:46" ht="15" customHeight="1">
      <c r="B6800" s="48">
        <v>8570</v>
      </c>
      <c r="C6800" s="49">
        <v>45466</v>
      </c>
      <c r="D6800" s="50">
        <v>0.67532407407407402</v>
      </c>
      <c r="E6800" s="48" t="s">
        <v>13818</v>
      </c>
      <c r="F6800" s="48" t="s">
        <v>51</v>
      </c>
      <c r="G6800" s="48" t="s">
        <v>51</v>
      </c>
      <c r="H6800" s="48" t="s">
        <v>133</v>
      </c>
      <c r="I6800" s="48" t="s">
        <v>243</v>
      </c>
      <c r="J6800" s="48" t="s">
        <v>243</v>
      </c>
      <c r="K6800" s="48" t="s">
        <v>243</v>
      </c>
      <c r="L6800" s="48" t="s">
        <v>243</v>
      </c>
      <c r="M6800" s="48"/>
      <c r="N6800" s="48"/>
      <c r="O6800" s="48"/>
      <c r="P6800" s="48"/>
      <c r="Q6800" s="48"/>
      <c r="R6800" s="48"/>
      <c r="S6800" s="48"/>
      <c r="T6800" s="48"/>
      <c r="U6800" s="48"/>
      <c r="V6800" s="48"/>
      <c r="W6800" s="51" t="s">
        <v>6185</v>
      </c>
      <c r="X6800" t="str">
        <f t="shared" si="212"/>
        <v>BB;BB;SO;CB;CB;CB;CB</v>
      </c>
      <c r="Y6800" cm="1">
        <f t="array" ref="Y6800">SUM(_xlfn.XLOOKUP(_xlfn.TOROW(F6800:V6800,1),$AN$34:$AN$43,$AL$34:$AL$43,,0,1))</f>
        <v>54</v>
      </c>
      <c r="Z6800">
        <f t="shared" si="213"/>
        <v>7</v>
      </c>
      <c r="AA6800" t="str">
        <v>SO</v>
      </c>
      <c r="AG6800">
        <v>3618</v>
      </c>
      <c r="AH6800">
        <v>4</v>
      </c>
      <c r="AT6800">
        <v>7</v>
      </c>
    </row>
    <row r="6801" spans="2:46" ht="15" customHeight="1">
      <c r="B6801" s="48">
        <v>8571</v>
      </c>
      <c r="C6801" s="49">
        <v>45466</v>
      </c>
      <c r="D6801" s="50">
        <v>0.67553240740740739</v>
      </c>
      <c r="E6801" s="48" t="s">
        <v>13819</v>
      </c>
      <c r="F6801" s="48" t="s">
        <v>243</v>
      </c>
      <c r="G6801" s="48" t="s">
        <v>243</v>
      </c>
      <c r="H6801" s="48" t="s">
        <v>189</v>
      </c>
      <c r="I6801" s="48" t="s">
        <v>189</v>
      </c>
      <c r="J6801" s="48" t="s">
        <v>280</v>
      </c>
      <c r="K6801" s="48"/>
      <c r="L6801" s="48"/>
      <c r="M6801" s="48"/>
      <c r="N6801" s="48"/>
      <c r="O6801" s="48"/>
      <c r="P6801" s="48"/>
      <c r="Q6801" s="48"/>
      <c r="R6801" s="48"/>
      <c r="S6801" s="48"/>
      <c r="T6801" s="48"/>
      <c r="U6801" s="48"/>
      <c r="V6801" s="48"/>
      <c r="W6801" s="51" t="s">
        <v>6186</v>
      </c>
      <c r="X6801" t="str">
        <f t="shared" si="212"/>
        <v>CB;CB;JB;JB;WB</v>
      </c>
      <c r="Y6801" cm="1">
        <f t="array" ref="Y6801">SUM(_xlfn.XLOOKUP(_xlfn.TOROW(F6801:V6801,1),$AN$34:$AN$43,$AL$34:$AL$43,,0,1))</f>
        <v>29</v>
      </c>
      <c r="Z6801">
        <f t="shared" si="213"/>
        <v>5</v>
      </c>
      <c r="AA6801" t="str">
        <v>BB</v>
      </c>
      <c r="AG6801">
        <v>3621</v>
      </c>
      <c r="AH6801">
        <v>4</v>
      </c>
      <c r="AT6801">
        <v>5</v>
      </c>
    </row>
    <row r="6802" spans="2:46" ht="15" customHeight="1">
      <c r="B6802" s="48">
        <v>8572</v>
      </c>
      <c r="C6802" s="49">
        <v>45466</v>
      </c>
      <c r="D6802" s="50">
        <v>0.67564814814814811</v>
      </c>
      <c r="E6802" s="48" t="s">
        <v>13820</v>
      </c>
      <c r="F6802" s="48" t="s">
        <v>304</v>
      </c>
      <c r="G6802" s="48" t="s">
        <v>304</v>
      </c>
      <c r="H6802" s="48" t="s">
        <v>319</v>
      </c>
      <c r="I6802" s="48" t="s">
        <v>243</v>
      </c>
      <c r="J6802" s="48" t="s">
        <v>243</v>
      </c>
      <c r="K6802" s="48" t="s">
        <v>243</v>
      </c>
      <c r="L6802" s="48"/>
      <c r="M6802" s="48"/>
      <c r="N6802" s="48"/>
      <c r="O6802" s="48"/>
      <c r="P6802" s="48"/>
      <c r="Q6802" s="48"/>
      <c r="R6802" s="48"/>
      <c r="S6802" s="48"/>
      <c r="T6802" s="48"/>
      <c r="U6802" s="48"/>
      <c r="V6802" s="48"/>
      <c r="W6802" s="51" t="s">
        <v>6187</v>
      </c>
      <c r="X6802" t="str">
        <f t="shared" si="212"/>
        <v>HD;HD;FR;CB;CB;CB</v>
      </c>
      <c r="Y6802" cm="1">
        <f t="array" ref="Y6802">SUM(_xlfn.XLOOKUP(_xlfn.TOROW(F6802:V6802,1),$AN$34:$AN$43,$AL$34:$AL$43,,0,1))</f>
        <v>41</v>
      </c>
      <c r="Z6802">
        <f t="shared" si="213"/>
        <v>6</v>
      </c>
      <c r="AA6802" t="str">
        <v>BB</v>
      </c>
      <c r="AG6802">
        <v>3658</v>
      </c>
      <c r="AH6802">
        <v>4</v>
      </c>
      <c r="AT6802">
        <v>6</v>
      </c>
    </row>
    <row r="6803" spans="2:46" ht="15" customHeight="1">
      <c r="B6803" s="48">
        <v>8573</v>
      </c>
      <c r="C6803" s="49">
        <v>45466</v>
      </c>
      <c r="D6803" s="50">
        <v>0.67594907407407412</v>
      </c>
      <c r="E6803" s="48" t="s">
        <v>13821</v>
      </c>
      <c r="F6803" s="48" t="s">
        <v>243</v>
      </c>
      <c r="G6803" s="48" t="s">
        <v>243</v>
      </c>
      <c r="H6803" s="48" t="s">
        <v>243</v>
      </c>
      <c r="I6803" s="48" t="s">
        <v>133</v>
      </c>
      <c r="J6803" s="48" t="s">
        <v>280</v>
      </c>
      <c r="K6803" s="48" t="s">
        <v>280</v>
      </c>
      <c r="L6803" s="48" t="s">
        <v>280</v>
      </c>
      <c r="M6803" s="48"/>
      <c r="N6803" s="48"/>
      <c r="O6803" s="48"/>
      <c r="P6803" s="48"/>
      <c r="Q6803" s="48"/>
      <c r="R6803" s="48"/>
      <c r="S6803" s="48"/>
      <c r="T6803" s="48"/>
      <c r="U6803" s="48"/>
      <c r="V6803" s="48"/>
      <c r="W6803" s="51" t="s">
        <v>6188</v>
      </c>
      <c r="X6803" t="str">
        <f t="shared" si="212"/>
        <v>CB;CB;CB;SO;WB;WB;WB</v>
      </c>
      <c r="Y6803" cm="1">
        <f t="array" ref="Y6803">SUM(_xlfn.XLOOKUP(_xlfn.TOROW(F6803:V6803,1),$AN$34:$AN$43,$AL$34:$AL$43,,0,1))</f>
        <v>59</v>
      </c>
      <c r="Z6803">
        <f t="shared" si="213"/>
        <v>7</v>
      </c>
      <c r="AA6803" t="str">
        <v>DH</v>
      </c>
      <c r="AG6803">
        <v>3710</v>
      </c>
      <c r="AH6803">
        <v>4</v>
      </c>
      <c r="AT6803">
        <v>7</v>
      </c>
    </row>
    <row r="6804" spans="2:46" ht="15" customHeight="1">
      <c r="B6804" s="48">
        <v>8574</v>
      </c>
      <c r="C6804" s="49">
        <v>45466</v>
      </c>
      <c r="D6804" s="50">
        <v>0.67694444444444446</v>
      </c>
      <c r="E6804" s="48" t="s">
        <v>13822</v>
      </c>
      <c r="F6804" s="48" t="s">
        <v>189</v>
      </c>
      <c r="G6804" s="48" t="s">
        <v>189</v>
      </c>
      <c r="H6804" s="48" t="s">
        <v>719</v>
      </c>
      <c r="I6804" s="48" t="s">
        <v>719</v>
      </c>
      <c r="J6804" s="48" t="s">
        <v>304</v>
      </c>
      <c r="K6804" s="48" t="s">
        <v>304</v>
      </c>
      <c r="L6804" s="48" t="s">
        <v>189</v>
      </c>
      <c r="M6804" s="48" t="s">
        <v>189</v>
      </c>
      <c r="N6804" s="48"/>
      <c r="O6804" s="48"/>
      <c r="P6804" s="48"/>
      <c r="Q6804" s="48"/>
      <c r="R6804" s="48"/>
      <c r="S6804" s="48"/>
      <c r="T6804" s="48"/>
      <c r="U6804" s="48"/>
      <c r="V6804" s="48"/>
      <c r="W6804" s="51" t="s">
        <v>6189</v>
      </c>
      <c r="X6804" t="str">
        <f t="shared" si="212"/>
        <v>JB;JB;BE;BE;HD;HD;JB;JB</v>
      </c>
      <c r="Y6804" cm="1">
        <f t="array" ref="Y6804">SUM(_xlfn.XLOOKUP(_xlfn.TOROW(F6804:V6804,1),$AN$34:$AN$43,$AL$34:$AL$43,,0,1))</f>
        <v>28</v>
      </c>
      <c r="Z6804">
        <f t="shared" si="213"/>
        <v>8</v>
      </c>
      <c r="AA6804" t="str">
        <v>FR</v>
      </c>
      <c r="AG6804">
        <v>3723</v>
      </c>
      <c r="AH6804">
        <v>4</v>
      </c>
      <c r="AT6804">
        <v>8</v>
      </c>
    </row>
    <row r="6805" spans="2:46" ht="15" customHeight="1">
      <c r="B6805" s="48">
        <v>8575</v>
      </c>
      <c r="C6805" s="49">
        <v>45466</v>
      </c>
      <c r="D6805" s="50">
        <v>0.68240740740740746</v>
      </c>
      <c r="E6805" s="48" t="s">
        <v>13823</v>
      </c>
      <c r="F6805" s="48" t="s">
        <v>280</v>
      </c>
      <c r="G6805" s="48" t="s">
        <v>280</v>
      </c>
      <c r="H6805" s="48" t="s">
        <v>133</v>
      </c>
      <c r="I6805" s="48" t="s">
        <v>51</v>
      </c>
      <c r="J6805" s="48"/>
      <c r="K6805" s="48"/>
      <c r="L6805" s="48"/>
      <c r="M6805" s="48"/>
      <c r="N6805" s="48"/>
      <c r="O6805" s="48"/>
      <c r="P6805" s="48"/>
      <c r="Q6805" s="48"/>
      <c r="R6805" s="48"/>
      <c r="S6805" s="48"/>
      <c r="T6805" s="48"/>
      <c r="U6805" s="48"/>
      <c r="V6805" s="48"/>
      <c r="W6805" s="51" t="s">
        <v>6190</v>
      </c>
      <c r="X6805" t="str">
        <f t="shared" si="212"/>
        <v>WB;WB;SO;BB</v>
      </c>
      <c r="Y6805" cm="1">
        <f t="array" ref="Y6805">SUM(_xlfn.XLOOKUP(_xlfn.TOROW(F6805:V6805,1),$AN$34:$AN$43,$AL$34:$AL$43,,0,1))</f>
        <v>34</v>
      </c>
      <c r="Z6805">
        <f t="shared" si="213"/>
        <v>4</v>
      </c>
      <c r="AA6805" t="str">
        <v>DH</v>
      </c>
      <c r="AG6805">
        <v>3729</v>
      </c>
      <c r="AH6805">
        <v>4</v>
      </c>
      <c r="AT6805">
        <v>4</v>
      </c>
    </row>
    <row r="6806" spans="2:46" ht="15" customHeight="1">
      <c r="B6806" s="48">
        <v>8576</v>
      </c>
      <c r="C6806" s="49">
        <v>45466</v>
      </c>
      <c r="D6806" s="50">
        <v>0.68497685185185186</v>
      </c>
      <c r="E6806" s="48" t="s">
        <v>13824</v>
      </c>
      <c r="F6806" s="48" t="s">
        <v>133</v>
      </c>
      <c r="G6806" s="48" t="s">
        <v>133</v>
      </c>
      <c r="H6806" s="48" t="s">
        <v>133</v>
      </c>
      <c r="I6806" s="48" t="s">
        <v>133</v>
      </c>
      <c r="J6806" s="48" t="s">
        <v>719</v>
      </c>
      <c r="K6806" s="48" t="s">
        <v>719</v>
      </c>
      <c r="L6806" s="48"/>
      <c r="M6806" s="48"/>
      <c r="N6806" s="48"/>
      <c r="O6806" s="48"/>
      <c r="P6806" s="48"/>
      <c r="Q6806" s="48"/>
      <c r="R6806" s="48"/>
      <c r="S6806" s="48"/>
      <c r="T6806" s="48"/>
      <c r="U6806" s="48"/>
      <c r="V6806" s="48"/>
      <c r="W6806" s="51" t="s">
        <v>6191</v>
      </c>
      <c r="X6806" t="str">
        <f t="shared" si="212"/>
        <v>SO;SO;SO;SO;BE;BE</v>
      </c>
      <c r="Y6806" cm="1">
        <f t="array" ref="Y6806">SUM(_xlfn.XLOOKUP(_xlfn.TOROW(F6806:V6806,1),$AN$34:$AN$43,$AL$34:$AL$43,,0,1))</f>
        <v>18</v>
      </c>
      <c r="Z6806">
        <f t="shared" si="213"/>
        <v>6</v>
      </c>
      <c r="AA6806" t="str">
        <v>DH</v>
      </c>
      <c r="AG6806">
        <v>3774</v>
      </c>
      <c r="AH6806">
        <v>4</v>
      </c>
      <c r="AT6806">
        <v>6</v>
      </c>
    </row>
    <row r="6807" spans="2:46" ht="15" customHeight="1">
      <c r="B6807" s="48">
        <v>8577</v>
      </c>
      <c r="C6807" s="49">
        <v>45466</v>
      </c>
      <c r="D6807" s="50">
        <v>0.6880208333333333</v>
      </c>
      <c r="E6807" s="48" t="s">
        <v>13825</v>
      </c>
      <c r="F6807" s="48" t="s">
        <v>719</v>
      </c>
      <c r="G6807" s="48" t="s">
        <v>51</v>
      </c>
      <c r="H6807" s="48" t="s">
        <v>194</v>
      </c>
      <c r="I6807" s="48" t="s">
        <v>194</v>
      </c>
      <c r="J6807" s="48" t="s">
        <v>194</v>
      </c>
      <c r="K6807" s="48" t="s">
        <v>304</v>
      </c>
      <c r="L6807" s="48" t="s">
        <v>243</v>
      </c>
      <c r="M6807" s="48"/>
      <c r="N6807" s="48"/>
      <c r="O6807" s="48"/>
      <c r="P6807" s="48"/>
      <c r="Q6807" s="48"/>
      <c r="R6807" s="48"/>
      <c r="S6807" s="48"/>
      <c r="T6807" s="48"/>
      <c r="U6807" s="48"/>
      <c r="V6807" s="48"/>
      <c r="W6807" s="51" t="s">
        <v>6192</v>
      </c>
      <c r="X6807" t="str">
        <f t="shared" si="212"/>
        <v>BE;BB;DH;DH;DH;HD;CB</v>
      </c>
      <c r="Y6807" cm="1">
        <f t="array" ref="Y6807">SUM(_xlfn.XLOOKUP(_xlfn.TOROW(F6807:V6807,1),$AN$34:$AN$43,$AL$34:$AL$43,,0,1))</f>
        <v>57</v>
      </c>
      <c r="Z6807">
        <f t="shared" si="213"/>
        <v>7</v>
      </c>
      <c r="AA6807" t="str">
        <v>FR</v>
      </c>
      <c r="AG6807">
        <v>3783</v>
      </c>
      <c r="AH6807">
        <v>4</v>
      </c>
      <c r="AT6807">
        <v>7</v>
      </c>
    </row>
    <row r="6808" spans="2:46" ht="15" customHeight="1">
      <c r="B6808" s="48">
        <v>8578</v>
      </c>
      <c r="C6808" s="49">
        <v>45466</v>
      </c>
      <c r="D6808" s="50">
        <v>0.69125000000000003</v>
      </c>
      <c r="E6808" s="48" t="s">
        <v>13826</v>
      </c>
      <c r="F6808" s="48" t="s">
        <v>189</v>
      </c>
      <c r="G6808" s="48" t="s">
        <v>189</v>
      </c>
      <c r="H6808" s="48" t="s">
        <v>189</v>
      </c>
      <c r="I6808" s="48" t="s">
        <v>189</v>
      </c>
      <c r="J6808" s="48" t="s">
        <v>243</v>
      </c>
      <c r="K6808" s="48" t="s">
        <v>243</v>
      </c>
      <c r="L6808" s="48" t="s">
        <v>189</v>
      </c>
      <c r="M6808" s="48" t="s">
        <v>189</v>
      </c>
      <c r="N6808" s="48"/>
      <c r="O6808" s="48"/>
      <c r="P6808" s="48"/>
      <c r="Q6808" s="48"/>
      <c r="R6808" s="48"/>
      <c r="S6808" s="48"/>
      <c r="T6808" s="48"/>
      <c r="U6808" s="48"/>
      <c r="V6808" s="48"/>
      <c r="W6808" s="51" t="s">
        <v>6193</v>
      </c>
      <c r="X6808" t="str">
        <f t="shared" si="212"/>
        <v>JB;JB;JB;JB;CB;CB;JB;JB</v>
      </c>
      <c r="Y6808" cm="1">
        <f t="array" ref="Y6808">SUM(_xlfn.XLOOKUP(_xlfn.TOROW(F6808:V6808,1),$AN$34:$AN$43,$AL$34:$AL$43,,0,1))</f>
        <v>22</v>
      </c>
      <c r="Z6808">
        <f t="shared" si="213"/>
        <v>8</v>
      </c>
      <c r="AA6808" t="str">
        <v>FR</v>
      </c>
      <c r="AG6808">
        <v>3785</v>
      </c>
      <c r="AH6808">
        <v>4</v>
      </c>
      <c r="AT6808">
        <v>8</v>
      </c>
    </row>
    <row r="6809" spans="2:46" ht="15" customHeight="1">
      <c r="B6809" s="48">
        <v>8579</v>
      </c>
      <c r="C6809" s="49">
        <v>45466</v>
      </c>
      <c r="D6809" s="50">
        <v>0.69246527777777778</v>
      </c>
      <c r="E6809" s="48" t="s">
        <v>8314</v>
      </c>
      <c r="F6809" s="48" t="s">
        <v>319</v>
      </c>
      <c r="G6809" s="48" t="s">
        <v>319</v>
      </c>
      <c r="H6809" s="48"/>
      <c r="I6809" s="48"/>
      <c r="J6809" s="48"/>
      <c r="K6809" s="48"/>
      <c r="L6809" s="48"/>
      <c r="M6809" s="48"/>
      <c r="N6809" s="48"/>
      <c r="O6809" s="48"/>
      <c r="P6809" s="48"/>
      <c r="Q6809" s="48"/>
      <c r="R6809" s="48"/>
      <c r="S6809" s="48"/>
      <c r="T6809" s="48"/>
      <c r="U6809" s="48"/>
      <c r="V6809" s="48"/>
      <c r="W6809" s="51" t="s">
        <v>822</v>
      </c>
      <c r="X6809" t="str">
        <f t="shared" si="212"/>
        <v>FR;FR</v>
      </c>
      <c r="Y6809" cm="1">
        <f t="array" ref="Y6809">SUM(_xlfn.XLOOKUP(_xlfn.TOROW(F6809:V6809,1),$AN$34:$AN$43,$AL$34:$AL$43,,0,1))</f>
        <v>6</v>
      </c>
      <c r="Z6809">
        <f t="shared" si="213"/>
        <v>2</v>
      </c>
      <c r="AA6809" t="str">
        <v>SS</v>
      </c>
      <c r="AG6809">
        <v>3807</v>
      </c>
      <c r="AH6809">
        <v>4</v>
      </c>
      <c r="AT6809">
        <v>2</v>
      </c>
    </row>
    <row r="6810" spans="2:46" ht="15" customHeight="1">
      <c r="B6810" s="48">
        <v>8580</v>
      </c>
      <c r="C6810" s="49">
        <v>45466</v>
      </c>
      <c r="D6810" s="50">
        <v>0.6928009259259259</v>
      </c>
      <c r="E6810" s="48" t="s">
        <v>13827</v>
      </c>
      <c r="F6810" s="48" t="s">
        <v>133</v>
      </c>
      <c r="G6810" s="48" t="s">
        <v>194</v>
      </c>
      <c r="H6810" s="48" t="s">
        <v>194</v>
      </c>
      <c r="I6810" s="48" t="s">
        <v>319</v>
      </c>
      <c r="J6810" s="48"/>
      <c r="K6810" s="48"/>
      <c r="L6810" s="48"/>
      <c r="M6810" s="48"/>
      <c r="N6810" s="48"/>
      <c r="O6810" s="48"/>
      <c r="P6810" s="48"/>
      <c r="Q6810" s="48"/>
      <c r="R6810" s="48"/>
      <c r="S6810" s="48"/>
      <c r="T6810" s="48"/>
      <c r="U6810" s="48"/>
      <c r="V6810" s="48"/>
      <c r="W6810" s="51" t="s">
        <v>6194</v>
      </c>
      <c r="X6810" t="str">
        <f t="shared" si="212"/>
        <v>SO;DH;DH;FR</v>
      </c>
      <c r="Y6810" cm="1">
        <f t="array" ref="Y6810">SUM(_xlfn.XLOOKUP(_xlfn.TOROW(F6810:V6810,1),$AN$34:$AN$43,$AL$34:$AL$43,,0,1))</f>
        <v>23</v>
      </c>
      <c r="Z6810">
        <f t="shared" si="213"/>
        <v>4</v>
      </c>
      <c r="AA6810" t="str">
        <v>SO</v>
      </c>
      <c r="AG6810">
        <v>3817</v>
      </c>
      <c r="AH6810">
        <v>4</v>
      </c>
      <c r="AT6810">
        <v>4</v>
      </c>
    </row>
    <row r="6811" spans="2:46" ht="15" customHeight="1">
      <c r="B6811" s="48">
        <v>8581</v>
      </c>
      <c r="C6811" s="49">
        <v>45466</v>
      </c>
      <c r="D6811" s="50">
        <v>0.7018402777777778</v>
      </c>
      <c r="E6811" s="48" t="s">
        <v>13828</v>
      </c>
      <c r="F6811" s="48" t="s">
        <v>803</v>
      </c>
      <c r="G6811" s="48" t="s">
        <v>803</v>
      </c>
      <c r="H6811" s="48" t="s">
        <v>133</v>
      </c>
      <c r="I6811" s="48" t="s">
        <v>133</v>
      </c>
      <c r="J6811" s="48" t="s">
        <v>51</v>
      </c>
      <c r="K6811" s="48"/>
      <c r="L6811" s="48"/>
      <c r="M6811" s="48"/>
      <c r="N6811" s="48"/>
      <c r="O6811" s="48"/>
      <c r="P6811" s="48"/>
      <c r="Q6811" s="48"/>
      <c r="R6811" s="48"/>
      <c r="S6811" s="48"/>
      <c r="T6811" s="48"/>
      <c r="U6811" s="48"/>
      <c r="V6811" s="48"/>
      <c r="W6811" s="51" t="s">
        <v>6195</v>
      </c>
      <c r="X6811" t="str">
        <f t="shared" si="212"/>
        <v>SS;SS;SO;SO;BB</v>
      </c>
      <c r="Y6811" cm="1">
        <f t="array" ref="Y6811">SUM(_xlfn.XLOOKUP(_xlfn.TOROW(F6811:V6811,1),$AN$34:$AN$43,$AL$34:$AL$43,,0,1))</f>
        <v>20</v>
      </c>
      <c r="Z6811">
        <f t="shared" si="213"/>
        <v>5</v>
      </c>
      <c r="AA6811" t="str">
        <v>SO</v>
      </c>
      <c r="AG6811">
        <v>3823</v>
      </c>
      <c r="AH6811">
        <v>4</v>
      </c>
      <c r="AT6811">
        <v>5</v>
      </c>
    </row>
    <row r="6812" spans="2:46" ht="15" customHeight="1">
      <c r="B6812" s="48">
        <v>8582</v>
      </c>
      <c r="C6812" s="49">
        <v>45466</v>
      </c>
      <c r="D6812" s="50">
        <v>0.70203703703703701</v>
      </c>
      <c r="E6812" s="48" t="s">
        <v>9031</v>
      </c>
      <c r="F6812" s="48" t="s">
        <v>194</v>
      </c>
      <c r="G6812" s="48" t="s">
        <v>719</v>
      </c>
      <c r="H6812" s="48" t="s">
        <v>719</v>
      </c>
      <c r="I6812" s="48" t="s">
        <v>719</v>
      </c>
      <c r="J6812" s="48"/>
      <c r="K6812" s="48"/>
      <c r="L6812" s="48"/>
      <c r="M6812" s="48"/>
      <c r="N6812" s="48"/>
      <c r="O6812" s="48"/>
      <c r="P6812" s="48"/>
      <c r="Q6812" s="48"/>
      <c r="R6812" s="48"/>
      <c r="S6812" s="48"/>
      <c r="T6812" s="48"/>
      <c r="U6812" s="48"/>
      <c r="V6812" s="48"/>
      <c r="W6812" s="51" t="s">
        <v>6196</v>
      </c>
      <c r="X6812" t="str">
        <f t="shared" si="212"/>
        <v>DH;BE;BE;BE</v>
      </c>
      <c r="Y6812" cm="1">
        <f t="array" ref="Y6812">SUM(_xlfn.XLOOKUP(_xlfn.TOROW(F6812:V6812,1),$AN$34:$AN$43,$AL$34:$AL$43,,0,1))</f>
        <v>24</v>
      </c>
      <c r="Z6812">
        <f t="shared" si="213"/>
        <v>4</v>
      </c>
      <c r="AA6812" t="str">
        <v>SO</v>
      </c>
      <c r="AG6812">
        <v>3826</v>
      </c>
      <c r="AH6812">
        <v>4</v>
      </c>
      <c r="AT6812">
        <v>4</v>
      </c>
    </row>
    <row r="6813" spans="2:46" ht="15" customHeight="1">
      <c r="B6813" s="48">
        <v>8583</v>
      </c>
      <c r="C6813" s="49">
        <v>45466</v>
      </c>
      <c r="D6813" s="50">
        <v>0.7026041666666667</v>
      </c>
      <c r="E6813" s="48" t="s">
        <v>13829</v>
      </c>
      <c r="F6813" s="48" t="s">
        <v>319</v>
      </c>
      <c r="G6813" s="48" t="s">
        <v>304</v>
      </c>
      <c r="H6813" s="48" t="s">
        <v>719</v>
      </c>
      <c r="I6813" s="48" t="s">
        <v>51</v>
      </c>
      <c r="J6813" s="48" t="s">
        <v>280</v>
      </c>
      <c r="K6813" s="48" t="s">
        <v>194</v>
      </c>
      <c r="L6813" s="48" t="s">
        <v>189</v>
      </c>
      <c r="M6813" s="48"/>
      <c r="N6813" s="48"/>
      <c r="O6813" s="48"/>
      <c r="P6813" s="48"/>
      <c r="Q6813" s="48"/>
      <c r="R6813" s="48"/>
      <c r="S6813" s="48"/>
      <c r="T6813" s="48"/>
      <c r="U6813" s="48"/>
      <c r="V6813" s="48"/>
      <c r="W6813" s="51" t="s">
        <v>6197</v>
      </c>
      <c r="X6813" t="str">
        <f t="shared" si="212"/>
        <v>FR;HD;BE;BB;WB;DH;JB</v>
      </c>
      <c r="Y6813" cm="1">
        <f t="array" ref="Y6813">SUM(_xlfn.XLOOKUP(_xlfn.TOROW(F6813:V6813,1),$AN$34:$AN$43,$AL$34:$AL$43,,0,1))</f>
        <v>46</v>
      </c>
      <c r="Z6813">
        <f t="shared" si="213"/>
        <v>7</v>
      </c>
      <c r="AA6813" t="str">
        <v>FR</v>
      </c>
      <c r="AG6813">
        <v>3828</v>
      </c>
      <c r="AH6813">
        <v>4</v>
      </c>
      <c r="AT6813">
        <v>7</v>
      </c>
    </row>
    <row r="6814" spans="2:46" ht="15" customHeight="1">
      <c r="B6814" s="48">
        <v>8584</v>
      </c>
      <c r="C6814" s="49">
        <v>45466</v>
      </c>
      <c r="D6814" s="50">
        <v>0.70350694444444439</v>
      </c>
      <c r="E6814" s="48" t="s">
        <v>13830</v>
      </c>
      <c r="F6814" s="48" t="s">
        <v>243</v>
      </c>
      <c r="G6814" s="48" t="s">
        <v>243</v>
      </c>
      <c r="H6814" s="48" t="s">
        <v>133</v>
      </c>
      <c r="I6814" s="48" t="s">
        <v>280</v>
      </c>
      <c r="J6814" s="48" t="s">
        <v>280</v>
      </c>
      <c r="K6814" s="48" t="s">
        <v>280</v>
      </c>
      <c r="L6814" s="48"/>
      <c r="M6814" s="48"/>
      <c r="N6814" s="48"/>
      <c r="O6814" s="48"/>
      <c r="P6814" s="48"/>
      <c r="Q6814" s="48"/>
      <c r="R6814" s="48"/>
      <c r="S6814" s="48"/>
      <c r="T6814" s="48"/>
      <c r="U6814" s="48"/>
      <c r="V6814" s="48"/>
      <c r="W6814" s="51" t="s">
        <v>6198</v>
      </c>
      <c r="X6814" t="str">
        <f t="shared" si="212"/>
        <v>CB;CB;SO;WB;WB;WB</v>
      </c>
      <c r="Y6814" cm="1">
        <f t="array" ref="Y6814">SUM(_xlfn.XLOOKUP(_xlfn.TOROW(F6814:V6814,1),$AN$34:$AN$43,$AL$34:$AL$43,,0,1))</f>
        <v>51</v>
      </c>
      <c r="Z6814">
        <f t="shared" si="213"/>
        <v>6</v>
      </c>
      <c r="AA6814" t="str">
        <v>FR</v>
      </c>
      <c r="AG6814">
        <v>3847</v>
      </c>
      <c r="AH6814">
        <v>4</v>
      </c>
      <c r="AT6814">
        <v>6</v>
      </c>
    </row>
    <row r="6815" spans="2:46" ht="15" customHeight="1">
      <c r="B6815" s="48">
        <v>8585</v>
      </c>
      <c r="C6815" s="49">
        <v>45466</v>
      </c>
      <c r="D6815" s="50">
        <v>0.70553240740740741</v>
      </c>
      <c r="E6815" s="48" t="s">
        <v>13831</v>
      </c>
      <c r="F6815" s="48" t="s">
        <v>803</v>
      </c>
      <c r="G6815" s="48" t="s">
        <v>803</v>
      </c>
      <c r="H6815" s="48" t="s">
        <v>280</v>
      </c>
      <c r="I6815" s="48" t="s">
        <v>280</v>
      </c>
      <c r="J6815" s="48" t="s">
        <v>719</v>
      </c>
      <c r="K6815" s="48" t="s">
        <v>319</v>
      </c>
      <c r="L6815" s="48"/>
      <c r="M6815" s="48"/>
      <c r="N6815" s="48"/>
      <c r="O6815" s="48"/>
      <c r="P6815" s="48"/>
      <c r="Q6815" s="48"/>
      <c r="R6815" s="48"/>
      <c r="S6815" s="48"/>
      <c r="T6815" s="48"/>
      <c r="U6815" s="48"/>
      <c r="V6815" s="48"/>
      <c r="W6815" s="51" t="s">
        <v>6199</v>
      </c>
      <c r="X6815" t="str">
        <f t="shared" si="212"/>
        <v>SS;SS;WB;WB;BE;FR</v>
      </c>
      <c r="Y6815" cm="1">
        <f t="array" ref="Y6815">SUM(_xlfn.XLOOKUP(_xlfn.TOROW(F6815:V6815,1),$AN$34:$AN$43,$AL$34:$AL$43,,0,1))</f>
        <v>36</v>
      </c>
      <c r="Z6815">
        <f t="shared" si="213"/>
        <v>6</v>
      </c>
      <c r="AA6815" t="str">
        <v>SO</v>
      </c>
      <c r="AG6815">
        <v>3853</v>
      </c>
      <c r="AH6815">
        <v>4</v>
      </c>
      <c r="AT6815">
        <v>6</v>
      </c>
    </row>
    <row r="6816" spans="2:46" ht="15" customHeight="1">
      <c r="B6816" s="48">
        <v>8586</v>
      </c>
      <c r="C6816" s="49">
        <v>45466</v>
      </c>
      <c r="D6816" s="50">
        <v>0.70688657407407407</v>
      </c>
      <c r="E6816" s="48" t="s">
        <v>13832</v>
      </c>
      <c r="F6816" s="48" t="s">
        <v>319</v>
      </c>
      <c r="G6816" s="48" t="s">
        <v>243</v>
      </c>
      <c r="H6816" s="48" t="s">
        <v>803</v>
      </c>
      <c r="I6816" s="48" t="s">
        <v>719</v>
      </c>
      <c r="J6816" s="48" t="s">
        <v>803</v>
      </c>
      <c r="K6816" s="48" t="s">
        <v>194</v>
      </c>
      <c r="L6816" s="48" t="s">
        <v>189</v>
      </c>
      <c r="M6816" s="48"/>
      <c r="N6816" s="48"/>
      <c r="O6816" s="48"/>
      <c r="P6816" s="48"/>
      <c r="Q6816" s="48"/>
      <c r="R6816" s="48"/>
      <c r="S6816" s="48"/>
      <c r="T6816" s="48"/>
      <c r="U6816" s="48"/>
      <c r="V6816" s="48"/>
      <c r="W6816" s="51" t="s">
        <v>6200</v>
      </c>
      <c r="X6816" t="str">
        <f t="shared" si="212"/>
        <v>FR;CB;SS;BE;SS;DH;JB</v>
      </c>
      <c r="Y6816" cm="1">
        <f t="array" ref="Y6816">SUM(_xlfn.XLOOKUP(_xlfn.TOROW(F6816:V6816,1),$AN$34:$AN$43,$AL$34:$AL$43,,0,1))</f>
        <v>32</v>
      </c>
      <c r="Z6816">
        <f t="shared" si="213"/>
        <v>7</v>
      </c>
      <c r="AA6816" t="str">
        <v>SO</v>
      </c>
      <c r="AG6816">
        <v>3875</v>
      </c>
      <c r="AH6816">
        <v>4</v>
      </c>
      <c r="AT6816">
        <v>7</v>
      </c>
    </row>
    <row r="6817" spans="2:46" ht="15" customHeight="1">
      <c r="B6817" s="48">
        <v>8587</v>
      </c>
      <c r="C6817" s="49">
        <v>45466</v>
      </c>
      <c r="D6817" s="50">
        <v>0.71212962962962967</v>
      </c>
      <c r="E6817" s="48" t="s">
        <v>13833</v>
      </c>
      <c r="F6817" s="48" t="s">
        <v>189</v>
      </c>
      <c r="G6817" s="48" t="s">
        <v>803</v>
      </c>
      <c r="H6817" s="48" t="s">
        <v>304</v>
      </c>
      <c r="I6817" s="48" t="s">
        <v>304</v>
      </c>
      <c r="J6817" s="48" t="s">
        <v>304</v>
      </c>
      <c r="K6817" s="48" t="s">
        <v>51</v>
      </c>
      <c r="L6817" s="48" t="s">
        <v>51</v>
      </c>
      <c r="M6817" s="48"/>
      <c r="N6817" s="48"/>
      <c r="O6817" s="48"/>
      <c r="P6817" s="48"/>
      <c r="Q6817" s="48"/>
      <c r="R6817" s="48"/>
      <c r="S6817" s="48"/>
      <c r="T6817" s="48"/>
      <c r="U6817" s="48"/>
      <c r="V6817" s="48"/>
      <c r="W6817" s="51" t="s">
        <v>6201</v>
      </c>
      <c r="X6817" t="str">
        <f t="shared" si="212"/>
        <v>JB;SS;HD;HD;HD;BB;BB</v>
      </c>
      <c r="Y6817" cm="1">
        <f t="array" ref="Y6817">SUM(_xlfn.XLOOKUP(_xlfn.TOROW(F6817:V6817,1),$AN$34:$AN$43,$AL$34:$AL$43,,0,1))</f>
        <v>45</v>
      </c>
      <c r="Z6817">
        <f t="shared" si="213"/>
        <v>7</v>
      </c>
      <c r="AA6817" t="str">
        <v>SO</v>
      </c>
      <c r="AG6817">
        <v>3878</v>
      </c>
      <c r="AH6817">
        <v>4</v>
      </c>
      <c r="AT6817">
        <v>7</v>
      </c>
    </row>
    <row r="6818" spans="2:46" ht="15" customHeight="1">
      <c r="B6818" s="48">
        <v>8588</v>
      </c>
      <c r="C6818" s="49">
        <v>45466</v>
      </c>
      <c r="D6818" s="50">
        <v>0.71480324074074075</v>
      </c>
      <c r="E6818" s="48" t="s">
        <v>189</v>
      </c>
      <c r="F6818" s="48" t="s">
        <v>189</v>
      </c>
      <c r="G6818" s="48"/>
      <c r="H6818" s="48"/>
      <c r="I6818" s="48"/>
      <c r="J6818" s="48"/>
      <c r="K6818" s="48"/>
      <c r="L6818" s="48"/>
      <c r="M6818" s="48"/>
      <c r="N6818" s="48"/>
      <c r="O6818" s="48"/>
      <c r="P6818" s="48"/>
      <c r="Q6818" s="48"/>
      <c r="R6818" s="48"/>
      <c r="S6818" s="48"/>
      <c r="T6818" s="48"/>
      <c r="U6818" s="48"/>
      <c r="V6818" s="48"/>
      <c r="W6818" s="51" t="s">
        <v>651</v>
      </c>
      <c r="X6818" t="str">
        <f t="shared" si="212"/>
        <v>JB</v>
      </c>
      <c r="Y6818" cm="1">
        <f t="array" ref="Y6818">SUM(_xlfn.XLOOKUP(_xlfn.TOROW(F6818:V6818,1),$AN$34:$AN$43,$AL$34:$AL$43,,0,1))</f>
        <v>1</v>
      </c>
      <c r="Z6818">
        <f t="shared" si="213"/>
        <v>1</v>
      </c>
      <c r="AA6818" t="str">
        <v>HD</v>
      </c>
      <c r="AG6818">
        <v>3888</v>
      </c>
      <c r="AH6818">
        <v>4</v>
      </c>
      <c r="AT6818">
        <v>1</v>
      </c>
    </row>
    <row r="6819" spans="2:46" ht="15" customHeight="1">
      <c r="B6819" s="48">
        <v>8589</v>
      </c>
      <c r="C6819" s="49">
        <v>45466</v>
      </c>
      <c r="D6819" s="50">
        <v>0.71784722222222219</v>
      </c>
      <c r="E6819" s="48" t="s">
        <v>13834</v>
      </c>
      <c r="F6819" s="48" t="s">
        <v>243</v>
      </c>
      <c r="G6819" s="48" t="s">
        <v>280</v>
      </c>
      <c r="H6819" s="48" t="s">
        <v>133</v>
      </c>
      <c r="I6819" s="48" t="s">
        <v>719</v>
      </c>
      <c r="J6819" s="48" t="s">
        <v>304</v>
      </c>
      <c r="K6819" s="48" t="s">
        <v>194</v>
      </c>
      <c r="L6819" s="48" t="s">
        <v>280</v>
      </c>
      <c r="M6819" s="48"/>
      <c r="N6819" s="48"/>
      <c r="O6819" s="48"/>
      <c r="P6819" s="48"/>
      <c r="Q6819" s="48"/>
      <c r="R6819" s="48"/>
      <c r="S6819" s="48"/>
      <c r="T6819" s="48"/>
      <c r="U6819" s="48"/>
      <c r="V6819" s="48"/>
      <c r="W6819" s="51" t="s">
        <v>6202</v>
      </c>
      <c r="X6819" t="str">
        <f t="shared" si="212"/>
        <v>CB;WB;SO;BE;HD;DH;WB</v>
      </c>
      <c r="Y6819" cm="1">
        <f t="array" ref="Y6819">SUM(_xlfn.XLOOKUP(_xlfn.TOROW(F6819:V6819,1),$AN$34:$AN$43,$AL$34:$AL$43,,0,1))</f>
        <v>53</v>
      </c>
      <c r="Z6819">
        <f t="shared" si="213"/>
        <v>7</v>
      </c>
      <c r="AA6819" t="str">
        <v>HD</v>
      </c>
      <c r="AG6819">
        <v>3894</v>
      </c>
      <c r="AH6819">
        <v>4</v>
      </c>
      <c r="AT6819">
        <v>7</v>
      </c>
    </row>
    <row r="6820" spans="2:46" ht="15" customHeight="1">
      <c r="B6820" s="48">
        <v>8590</v>
      </c>
      <c r="C6820" s="49">
        <v>45466</v>
      </c>
      <c r="D6820" s="50">
        <v>0.71980324074074076</v>
      </c>
      <c r="E6820" s="48" t="s">
        <v>8447</v>
      </c>
      <c r="F6820" s="48" t="s">
        <v>304</v>
      </c>
      <c r="G6820" s="48" t="s">
        <v>304</v>
      </c>
      <c r="H6820" s="48"/>
      <c r="I6820" s="48"/>
      <c r="J6820" s="48"/>
      <c r="K6820" s="48"/>
      <c r="L6820" s="48"/>
      <c r="M6820" s="48"/>
      <c r="N6820" s="48"/>
      <c r="O6820" s="48"/>
      <c r="P6820" s="48"/>
      <c r="Q6820" s="48"/>
      <c r="R6820" s="48"/>
      <c r="S6820" s="48"/>
      <c r="T6820" s="48"/>
      <c r="U6820" s="48"/>
      <c r="V6820" s="48"/>
      <c r="W6820" s="51" t="s">
        <v>1467</v>
      </c>
      <c r="X6820" t="str">
        <f t="shared" si="212"/>
        <v>HD;HD</v>
      </c>
      <c r="Y6820" cm="1">
        <f t="array" ref="Y6820">SUM(_xlfn.XLOOKUP(_xlfn.TOROW(F6820:V6820,1),$AN$34:$AN$43,$AL$34:$AL$43,,0,1))</f>
        <v>14</v>
      </c>
      <c r="Z6820">
        <f t="shared" si="213"/>
        <v>2</v>
      </c>
      <c r="AA6820" t="str">
        <v>FR</v>
      </c>
      <c r="AG6820">
        <v>3908</v>
      </c>
      <c r="AH6820">
        <v>4</v>
      </c>
      <c r="AT6820">
        <v>2</v>
      </c>
    </row>
    <row r="6821" spans="2:46" ht="15" customHeight="1">
      <c r="B6821" s="48">
        <v>8591</v>
      </c>
      <c r="C6821" s="49">
        <v>45466</v>
      </c>
      <c r="D6821" s="50">
        <v>0.72032407407407406</v>
      </c>
      <c r="E6821" s="48" t="s">
        <v>13835</v>
      </c>
      <c r="F6821" s="48" t="s">
        <v>803</v>
      </c>
      <c r="G6821" s="48" t="s">
        <v>803</v>
      </c>
      <c r="H6821" s="48" t="s">
        <v>319</v>
      </c>
      <c r="I6821" s="48" t="s">
        <v>280</v>
      </c>
      <c r="J6821" s="48" t="s">
        <v>280</v>
      </c>
      <c r="K6821" s="48" t="s">
        <v>189</v>
      </c>
      <c r="L6821" s="48" t="s">
        <v>243</v>
      </c>
      <c r="M6821" s="48"/>
      <c r="N6821" s="48"/>
      <c r="O6821" s="48"/>
      <c r="P6821" s="48"/>
      <c r="Q6821" s="48"/>
      <c r="R6821" s="48"/>
      <c r="S6821" s="48"/>
      <c r="T6821" s="48"/>
      <c r="U6821" s="48"/>
      <c r="V6821" s="48"/>
      <c r="W6821" s="51" t="s">
        <v>6203</v>
      </c>
      <c r="X6821" t="str">
        <f t="shared" si="212"/>
        <v>SS;SS;FR;WB;WB;JB;CB</v>
      </c>
      <c r="Y6821" cm="1">
        <f t="array" ref="Y6821">SUM(_xlfn.XLOOKUP(_xlfn.TOROW(F6821:V6821,1),$AN$34:$AN$43,$AL$34:$AL$43,,0,1))</f>
        <v>40</v>
      </c>
      <c r="Z6821">
        <f t="shared" si="213"/>
        <v>7</v>
      </c>
      <c r="AA6821" t="str">
        <v>FR</v>
      </c>
      <c r="AG6821">
        <v>3915</v>
      </c>
      <c r="AH6821">
        <v>4</v>
      </c>
      <c r="AT6821">
        <v>7</v>
      </c>
    </row>
    <row r="6822" spans="2:46" ht="15" customHeight="1">
      <c r="B6822" s="48">
        <v>8592</v>
      </c>
      <c r="C6822" s="49">
        <v>45466</v>
      </c>
      <c r="D6822" s="50">
        <v>0.72170138888888891</v>
      </c>
      <c r="E6822" s="48" t="s">
        <v>13836</v>
      </c>
      <c r="F6822" s="48" t="s">
        <v>51</v>
      </c>
      <c r="G6822" s="48" t="s">
        <v>719</v>
      </c>
      <c r="H6822" s="48" t="s">
        <v>719</v>
      </c>
      <c r="I6822" s="48" t="s">
        <v>280</v>
      </c>
      <c r="J6822" s="48" t="s">
        <v>189</v>
      </c>
      <c r="K6822" s="48" t="s">
        <v>243</v>
      </c>
      <c r="L6822" s="48" t="s">
        <v>304</v>
      </c>
      <c r="M6822" s="48" t="s">
        <v>304</v>
      </c>
      <c r="N6822" s="48"/>
      <c r="O6822" s="48"/>
      <c r="P6822" s="48"/>
      <c r="Q6822" s="48"/>
      <c r="R6822" s="48"/>
      <c r="S6822" s="48"/>
      <c r="T6822" s="48"/>
      <c r="U6822" s="48"/>
      <c r="V6822" s="48"/>
      <c r="W6822" s="51" t="s">
        <v>6204</v>
      </c>
      <c r="X6822" t="str">
        <f t="shared" si="212"/>
        <v>BB;BE;BE;WB;JB;CB;HD;HD</v>
      </c>
      <c r="Y6822" cm="1">
        <f t="array" ref="Y6822">SUM(_xlfn.XLOOKUP(_xlfn.TOROW(F6822:V6822,1),$AN$34:$AN$43,$AL$34:$AL$43,,0,1))</f>
        <v>54</v>
      </c>
      <c r="Z6822">
        <f t="shared" si="213"/>
        <v>8</v>
      </c>
      <c r="AA6822" t="str">
        <v>WB</v>
      </c>
      <c r="AG6822">
        <v>3920</v>
      </c>
      <c r="AH6822">
        <v>4</v>
      </c>
      <c r="AT6822">
        <v>8</v>
      </c>
    </row>
    <row r="6823" spans="2:46" ht="15" customHeight="1">
      <c r="B6823" s="48">
        <v>8593</v>
      </c>
      <c r="C6823" s="49">
        <v>45466</v>
      </c>
      <c r="D6823" s="50">
        <v>0.72229166666666667</v>
      </c>
      <c r="E6823" s="48" t="s">
        <v>13837</v>
      </c>
      <c r="F6823" s="48" t="s">
        <v>304</v>
      </c>
      <c r="G6823" s="48" t="s">
        <v>803</v>
      </c>
      <c r="H6823" s="48" t="s">
        <v>194</v>
      </c>
      <c r="I6823" s="48" t="s">
        <v>319</v>
      </c>
      <c r="J6823" s="48"/>
      <c r="K6823" s="48"/>
      <c r="L6823" s="48"/>
      <c r="M6823" s="48"/>
      <c r="N6823" s="48"/>
      <c r="O6823" s="48"/>
      <c r="P6823" s="48"/>
      <c r="Q6823" s="48"/>
      <c r="R6823" s="48"/>
      <c r="S6823" s="48"/>
      <c r="T6823" s="48"/>
      <c r="U6823" s="48"/>
      <c r="V6823" s="48"/>
      <c r="W6823" s="51" t="s">
        <v>6205</v>
      </c>
      <c r="X6823" t="str">
        <f t="shared" si="212"/>
        <v>HD;SS;DH;FR</v>
      </c>
      <c r="Y6823" cm="1">
        <f t="array" ref="Y6823">SUM(_xlfn.XLOOKUP(_xlfn.TOROW(F6823:V6823,1),$AN$34:$AN$43,$AL$34:$AL$43,,0,1))</f>
        <v>22</v>
      </c>
      <c r="Z6823">
        <f t="shared" si="213"/>
        <v>4</v>
      </c>
      <c r="AA6823" t="str">
        <v>CB</v>
      </c>
      <c r="AG6823">
        <v>3935</v>
      </c>
      <c r="AH6823">
        <v>4</v>
      </c>
      <c r="AT6823">
        <v>4</v>
      </c>
    </row>
    <row r="6824" spans="2:46" ht="15" customHeight="1">
      <c r="B6824" s="48">
        <v>8594</v>
      </c>
      <c r="C6824" s="49">
        <v>45466</v>
      </c>
      <c r="D6824" s="50">
        <v>0.72253472222222226</v>
      </c>
      <c r="E6824" s="48" t="s">
        <v>13838</v>
      </c>
      <c r="F6824" s="48" t="s">
        <v>319</v>
      </c>
      <c r="G6824" s="48" t="s">
        <v>803</v>
      </c>
      <c r="H6824" s="48" t="s">
        <v>189</v>
      </c>
      <c r="I6824" s="48" t="s">
        <v>189</v>
      </c>
      <c r="J6824" s="48" t="s">
        <v>133</v>
      </c>
      <c r="K6824" s="48" t="s">
        <v>304</v>
      </c>
      <c r="L6824" s="48" t="s">
        <v>304</v>
      </c>
      <c r="M6824" s="48"/>
      <c r="N6824" s="48"/>
      <c r="O6824" s="48"/>
      <c r="P6824" s="48"/>
      <c r="Q6824" s="48"/>
      <c r="R6824" s="48"/>
      <c r="S6824" s="48"/>
      <c r="T6824" s="48"/>
      <c r="U6824" s="48"/>
      <c r="V6824" s="48"/>
      <c r="W6824" s="51" t="s">
        <v>6206</v>
      </c>
      <c r="X6824" t="str">
        <f t="shared" si="212"/>
        <v>FR;SS;JB;JB;SO;HD;HD</v>
      </c>
      <c r="Y6824" cm="1">
        <f t="array" ref="Y6824">SUM(_xlfn.XLOOKUP(_xlfn.TOROW(F6824:V6824,1),$AN$34:$AN$43,$AL$34:$AL$43,,0,1))</f>
        <v>24</v>
      </c>
      <c r="Z6824">
        <f t="shared" si="213"/>
        <v>7</v>
      </c>
      <c r="AA6824" t="str">
        <v>CB</v>
      </c>
      <c r="AG6824">
        <v>3936</v>
      </c>
      <c r="AH6824">
        <v>4</v>
      </c>
      <c r="AT6824">
        <v>7</v>
      </c>
    </row>
    <row r="6825" spans="2:46" ht="15" customHeight="1">
      <c r="B6825" s="48">
        <v>8595</v>
      </c>
      <c r="C6825" s="49">
        <v>45466</v>
      </c>
      <c r="D6825" s="50">
        <v>0.72281249999999997</v>
      </c>
      <c r="E6825" s="48" t="s">
        <v>12950</v>
      </c>
      <c r="F6825" s="48" t="s">
        <v>304</v>
      </c>
      <c r="G6825" s="48" t="s">
        <v>304</v>
      </c>
      <c r="H6825" s="48" t="s">
        <v>133</v>
      </c>
      <c r="I6825" s="48" t="s">
        <v>133</v>
      </c>
      <c r="J6825" s="48" t="s">
        <v>133</v>
      </c>
      <c r="K6825" s="48" t="s">
        <v>133</v>
      </c>
      <c r="L6825" s="48"/>
      <c r="M6825" s="48"/>
      <c r="N6825" s="48"/>
      <c r="O6825" s="48"/>
      <c r="P6825" s="48"/>
      <c r="Q6825" s="48"/>
      <c r="R6825" s="48"/>
      <c r="S6825" s="48"/>
      <c r="T6825" s="48"/>
      <c r="U6825" s="48"/>
      <c r="V6825" s="48"/>
      <c r="W6825" s="51" t="s">
        <v>6207</v>
      </c>
      <c r="X6825" t="str">
        <f t="shared" si="212"/>
        <v>HD;HD;SO;SO;SO;SO</v>
      </c>
      <c r="Y6825" cm="1">
        <f t="array" ref="Y6825">SUM(_xlfn.XLOOKUP(_xlfn.TOROW(F6825:V6825,1),$AN$34:$AN$43,$AL$34:$AL$43,,0,1))</f>
        <v>22</v>
      </c>
      <c r="Z6825">
        <f t="shared" si="213"/>
        <v>6</v>
      </c>
      <c r="AA6825" t="str">
        <v>SS</v>
      </c>
      <c r="AG6825">
        <v>3949</v>
      </c>
      <c r="AH6825">
        <v>4</v>
      </c>
      <c r="AT6825">
        <v>6</v>
      </c>
    </row>
    <row r="6826" spans="2:46" ht="15" customHeight="1">
      <c r="B6826" s="48">
        <v>8596</v>
      </c>
      <c r="C6826" s="49">
        <v>45466</v>
      </c>
      <c r="D6826" s="50">
        <v>0.72855324074074079</v>
      </c>
      <c r="E6826" s="48" t="s">
        <v>8340</v>
      </c>
      <c r="F6826" s="48" t="s">
        <v>194</v>
      </c>
      <c r="G6826" s="48" t="s">
        <v>194</v>
      </c>
      <c r="H6826" s="48"/>
      <c r="I6826" s="48"/>
      <c r="J6826" s="48"/>
      <c r="K6826" s="48"/>
      <c r="L6826" s="48"/>
      <c r="M6826" s="48"/>
      <c r="N6826" s="48"/>
      <c r="O6826" s="48"/>
      <c r="P6826" s="48"/>
      <c r="Q6826" s="48"/>
      <c r="R6826" s="48"/>
      <c r="S6826" s="48"/>
      <c r="T6826" s="48"/>
      <c r="U6826" s="48"/>
      <c r="V6826" s="48"/>
      <c r="W6826" s="51" t="s">
        <v>932</v>
      </c>
      <c r="X6826" t="str">
        <f t="shared" si="212"/>
        <v>DH;DH</v>
      </c>
      <c r="Y6826" cm="1">
        <f t="array" ref="Y6826">SUM(_xlfn.XLOOKUP(_xlfn.TOROW(F6826:V6826,1),$AN$34:$AN$43,$AL$34:$AL$43,,0,1))</f>
        <v>18</v>
      </c>
      <c r="Z6826">
        <f t="shared" si="213"/>
        <v>2</v>
      </c>
      <c r="AA6826" t="str">
        <v>SS</v>
      </c>
      <c r="AG6826">
        <v>3955</v>
      </c>
      <c r="AH6826">
        <v>4</v>
      </c>
      <c r="AT6826">
        <v>2</v>
      </c>
    </row>
    <row r="6827" spans="2:46" ht="15" customHeight="1">
      <c r="B6827" s="48">
        <v>8597</v>
      </c>
      <c r="C6827" s="49">
        <v>45466</v>
      </c>
      <c r="D6827" s="50">
        <v>0.72903935185185187</v>
      </c>
      <c r="E6827" s="48" t="s">
        <v>8443</v>
      </c>
      <c r="F6827" s="48" t="s">
        <v>133</v>
      </c>
      <c r="G6827" s="48" t="s">
        <v>133</v>
      </c>
      <c r="H6827" s="48" t="s">
        <v>133</v>
      </c>
      <c r="I6827" s="48" t="s">
        <v>133</v>
      </c>
      <c r="J6827" s="48"/>
      <c r="K6827" s="48"/>
      <c r="L6827" s="48"/>
      <c r="M6827" s="48"/>
      <c r="N6827" s="48"/>
      <c r="O6827" s="48"/>
      <c r="P6827" s="48"/>
      <c r="Q6827" s="48"/>
      <c r="R6827" s="48"/>
      <c r="S6827" s="48"/>
      <c r="T6827" s="48"/>
      <c r="U6827" s="48"/>
      <c r="V6827" s="48"/>
      <c r="W6827" s="51" t="s">
        <v>2426</v>
      </c>
      <c r="X6827" t="str">
        <f t="shared" si="212"/>
        <v>SO;SO;SO;SO</v>
      </c>
      <c r="Y6827" cm="1">
        <f t="array" ref="Y6827">SUM(_xlfn.XLOOKUP(_xlfn.TOROW(F6827:V6827,1),$AN$34:$AN$43,$AL$34:$AL$43,,0,1))</f>
        <v>8</v>
      </c>
      <c r="Z6827">
        <f t="shared" si="213"/>
        <v>4</v>
      </c>
      <c r="AA6827" t="str">
        <v>DH</v>
      </c>
      <c r="AG6827">
        <v>3966</v>
      </c>
      <c r="AH6827">
        <v>4</v>
      </c>
      <c r="AT6827">
        <v>4</v>
      </c>
    </row>
    <row r="6828" spans="2:46" ht="15" customHeight="1">
      <c r="B6828" s="48">
        <v>8598</v>
      </c>
      <c r="C6828" s="49">
        <v>45466</v>
      </c>
      <c r="D6828" s="50">
        <v>0.72978009259259258</v>
      </c>
      <c r="E6828" s="48" t="s">
        <v>13839</v>
      </c>
      <c r="F6828" s="48" t="s">
        <v>189</v>
      </c>
      <c r="G6828" s="48" t="s">
        <v>243</v>
      </c>
      <c r="H6828" s="48" t="s">
        <v>304</v>
      </c>
      <c r="I6828" s="48" t="s">
        <v>243</v>
      </c>
      <c r="J6828" s="48" t="s">
        <v>243</v>
      </c>
      <c r="K6828" s="48" t="s">
        <v>194</v>
      </c>
      <c r="L6828" s="48" t="s">
        <v>194</v>
      </c>
      <c r="M6828" s="48" t="s">
        <v>189</v>
      </c>
      <c r="N6828" s="48" t="s">
        <v>803</v>
      </c>
      <c r="O6828" s="48"/>
      <c r="P6828" s="48"/>
      <c r="Q6828" s="48"/>
      <c r="R6828" s="48"/>
      <c r="S6828" s="48"/>
      <c r="T6828" s="48"/>
      <c r="U6828" s="48"/>
      <c r="V6828" s="48"/>
      <c r="W6828" s="51" t="s">
        <v>6208</v>
      </c>
      <c r="X6828" t="str">
        <f t="shared" si="212"/>
        <v>JB;CB;HD;CB;CB;DH;DH;JB;SS</v>
      </c>
      <c r="Y6828" cm="1">
        <f t="array" ref="Y6828">SUM(_xlfn.XLOOKUP(_xlfn.TOROW(F6828:V6828,1),$AN$34:$AN$43,$AL$34:$AL$43,,0,1))</f>
        <v>54</v>
      </c>
      <c r="Z6828">
        <f t="shared" si="213"/>
        <v>9</v>
      </c>
      <c r="AA6828" t="str">
        <v>JB</v>
      </c>
      <c r="AG6828">
        <v>3974</v>
      </c>
      <c r="AH6828">
        <v>4</v>
      </c>
      <c r="AT6828">
        <v>9</v>
      </c>
    </row>
    <row r="6829" spans="2:46" ht="15" customHeight="1">
      <c r="B6829" s="48">
        <v>8599</v>
      </c>
      <c r="C6829" s="49">
        <v>45466</v>
      </c>
      <c r="D6829" s="50">
        <v>0.73376157407407405</v>
      </c>
      <c r="E6829" s="48" t="s">
        <v>13840</v>
      </c>
      <c r="F6829" s="48" t="s">
        <v>319</v>
      </c>
      <c r="G6829" s="48" t="s">
        <v>243</v>
      </c>
      <c r="H6829" s="48" t="s">
        <v>51</v>
      </c>
      <c r="I6829" s="48" t="s">
        <v>304</v>
      </c>
      <c r="J6829" s="48" t="s">
        <v>719</v>
      </c>
      <c r="K6829" s="48" t="s">
        <v>189</v>
      </c>
      <c r="L6829" s="48"/>
      <c r="M6829" s="48"/>
      <c r="N6829" s="48"/>
      <c r="O6829" s="48"/>
      <c r="P6829" s="48"/>
      <c r="Q6829" s="48"/>
      <c r="R6829" s="48"/>
      <c r="S6829" s="48"/>
      <c r="T6829" s="48"/>
      <c r="U6829" s="48"/>
      <c r="V6829" s="48"/>
      <c r="W6829" s="51" t="s">
        <v>6209</v>
      </c>
      <c r="X6829" t="str">
        <f t="shared" si="212"/>
        <v>FR;CB;BB;HD;BE;JB</v>
      </c>
      <c r="Y6829" cm="1">
        <f t="array" ref="Y6829">SUM(_xlfn.XLOOKUP(_xlfn.TOROW(F6829:V6829,1),$AN$34:$AN$43,$AL$34:$AL$43,,0,1))</f>
        <v>34</v>
      </c>
      <c r="Z6829">
        <f t="shared" si="213"/>
        <v>6</v>
      </c>
      <c r="AA6829" t="str">
        <v>DH</v>
      </c>
      <c r="AG6829">
        <v>4002</v>
      </c>
      <c r="AH6829">
        <v>4</v>
      </c>
      <c r="AT6829">
        <v>6</v>
      </c>
    </row>
    <row r="6830" spans="2:46" ht="15" customHeight="1">
      <c r="B6830" s="48">
        <v>8600</v>
      </c>
      <c r="C6830" s="49">
        <v>45466</v>
      </c>
      <c r="D6830" s="50">
        <v>0.73537037037037034</v>
      </c>
      <c r="E6830" s="48" t="s">
        <v>13437</v>
      </c>
      <c r="F6830" s="48" t="s">
        <v>243</v>
      </c>
      <c r="G6830" s="48" t="s">
        <v>51</v>
      </c>
      <c r="H6830" s="48" t="s">
        <v>51</v>
      </c>
      <c r="I6830" s="48" t="s">
        <v>51</v>
      </c>
      <c r="J6830" s="48"/>
      <c r="K6830" s="48"/>
      <c r="L6830" s="48"/>
      <c r="M6830" s="48"/>
      <c r="N6830" s="48"/>
      <c r="O6830" s="48"/>
      <c r="P6830" s="48"/>
      <c r="Q6830" s="48"/>
      <c r="R6830" s="48"/>
      <c r="S6830" s="48"/>
      <c r="T6830" s="48"/>
      <c r="U6830" s="48"/>
      <c r="V6830" s="48"/>
      <c r="W6830" s="51" t="s">
        <v>6210</v>
      </c>
      <c r="X6830" t="str">
        <f t="shared" si="212"/>
        <v>CB;BB;BB;BB</v>
      </c>
      <c r="Y6830" cm="1">
        <f t="array" ref="Y6830">SUM(_xlfn.XLOOKUP(_xlfn.TOROW(F6830:V6830,1),$AN$34:$AN$43,$AL$34:$AL$43,,0,1))</f>
        <v>38</v>
      </c>
      <c r="Z6830">
        <f t="shared" si="213"/>
        <v>4</v>
      </c>
      <c r="AA6830" t="str">
        <v>SO</v>
      </c>
      <c r="AG6830">
        <v>4003</v>
      </c>
      <c r="AH6830">
        <v>4</v>
      </c>
      <c r="AT6830">
        <v>4</v>
      </c>
    </row>
    <row r="6831" spans="2:46" ht="15" customHeight="1">
      <c r="B6831" s="48">
        <v>8601</v>
      </c>
      <c r="C6831" s="49">
        <v>45466</v>
      </c>
      <c r="D6831" s="50">
        <v>0.73659722222222224</v>
      </c>
      <c r="E6831" s="48" t="s">
        <v>13841</v>
      </c>
      <c r="F6831" s="48" t="s">
        <v>319</v>
      </c>
      <c r="G6831" s="48" t="s">
        <v>51</v>
      </c>
      <c r="H6831" s="48" t="s">
        <v>304</v>
      </c>
      <c r="I6831" s="48" t="s">
        <v>304</v>
      </c>
      <c r="J6831" s="48" t="s">
        <v>51</v>
      </c>
      <c r="K6831" s="48" t="s">
        <v>803</v>
      </c>
      <c r="L6831" s="48" t="s">
        <v>319</v>
      </c>
      <c r="M6831" s="48"/>
      <c r="N6831" s="48"/>
      <c r="O6831" s="48"/>
      <c r="P6831" s="48"/>
      <c r="Q6831" s="48"/>
      <c r="R6831" s="48"/>
      <c r="S6831" s="48"/>
      <c r="T6831" s="48"/>
      <c r="U6831" s="48"/>
      <c r="V6831" s="48"/>
      <c r="W6831" s="51" t="s">
        <v>6211</v>
      </c>
      <c r="X6831" t="str">
        <f t="shared" si="212"/>
        <v>FR;BB;HD;HD;BB;SS;FR</v>
      </c>
      <c r="Y6831" cm="1">
        <f t="array" ref="Y6831">SUM(_xlfn.XLOOKUP(_xlfn.TOROW(F6831:V6831,1),$AN$34:$AN$43,$AL$34:$AL$43,,0,1))</f>
        <v>43</v>
      </c>
      <c r="Z6831">
        <f t="shared" si="213"/>
        <v>7</v>
      </c>
      <c r="AA6831" t="str">
        <v>SO</v>
      </c>
      <c r="AG6831">
        <v>4005</v>
      </c>
      <c r="AH6831">
        <v>4</v>
      </c>
      <c r="AT6831">
        <v>7</v>
      </c>
    </row>
    <row r="6832" spans="2:46" ht="15" customHeight="1">
      <c r="B6832" s="48">
        <v>8602</v>
      </c>
      <c r="C6832" s="49">
        <v>45466</v>
      </c>
      <c r="D6832" s="50">
        <v>0.73773148148148149</v>
      </c>
      <c r="E6832" s="48" t="s">
        <v>13842</v>
      </c>
      <c r="F6832" s="48" t="s">
        <v>803</v>
      </c>
      <c r="G6832" s="48" t="s">
        <v>803</v>
      </c>
      <c r="H6832" s="48" t="s">
        <v>51</v>
      </c>
      <c r="I6832" s="48" t="s">
        <v>51</v>
      </c>
      <c r="J6832" s="48" t="s">
        <v>133</v>
      </c>
      <c r="K6832" s="48" t="s">
        <v>133</v>
      </c>
      <c r="L6832" s="48" t="s">
        <v>243</v>
      </c>
      <c r="M6832" s="48" t="s">
        <v>304</v>
      </c>
      <c r="N6832" s="48" t="s">
        <v>304</v>
      </c>
      <c r="O6832" s="48" t="s">
        <v>133</v>
      </c>
      <c r="P6832" s="48"/>
      <c r="Q6832" s="48"/>
      <c r="R6832" s="48"/>
      <c r="S6832" s="48"/>
      <c r="T6832" s="48"/>
      <c r="U6832" s="48"/>
      <c r="V6832" s="48"/>
      <c r="W6832" s="51" t="s">
        <v>6212</v>
      </c>
      <c r="X6832" t="str">
        <f t="shared" si="212"/>
        <v>SS;SS;BB;BB;SO;SO;CB;HD;HD;SO</v>
      </c>
      <c r="Y6832" cm="1">
        <f t="array" ref="Y6832">SUM(_xlfn.XLOOKUP(_xlfn.TOROW(F6832:V6832,1),$AN$34:$AN$43,$AL$34:$AL$43,,0,1))</f>
        <v>54</v>
      </c>
      <c r="Z6832">
        <f t="shared" si="213"/>
        <v>10</v>
      </c>
      <c r="AA6832" t="str">
        <v>HD</v>
      </c>
      <c r="AG6832">
        <v>4028</v>
      </c>
      <c r="AH6832">
        <v>4</v>
      </c>
      <c r="AT6832">
        <v>10</v>
      </c>
    </row>
    <row r="6833" spans="2:46" ht="15" customHeight="1">
      <c r="B6833" s="48">
        <v>8603</v>
      </c>
      <c r="C6833" s="49">
        <v>45466</v>
      </c>
      <c r="D6833" s="50">
        <v>0.73990740740740746</v>
      </c>
      <c r="E6833" s="48" t="s">
        <v>13843</v>
      </c>
      <c r="F6833" s="48" t="s">
        <v>133</v>
      </c>
      <c r="G6833" s="48" t="s">
        <v>243</v>
      </c>
      <c r="H6833" s="48" t="s">
        <v>194</v>
      </c>
      <c r="I6833" s="48" t="s">
        <v>243</v>
      </c>
      <c r="J6833" s="48" t="s">
        <v>319</v>
      </c>
      <c r="K6833" s="48" t="s">
        <v>51</v>
      </c>
      <c r="L6833" s="48" t="s">
        <v>719</v>
      </c>
      <c r="M6833" s="48" t="s">
        <v>189</v>
      </c>
      <c r="N6833" s="48" t="s">
        <v>304</v>
      </c>
      <c r="O6833" s="48" t="s">
        <v>304</v>
      </c>
      <c r="P6833" s="48" t="s">
        <v>304</v>
      </c>
      <c r="Q6833" s="48" t="s">
        <v>304</v>
      </c>
      <c r="R6833" s="48"/>
      <c r="S6833" s="48"/>
      <c r="T6833" s="48"/>
      <c r="U6833" s="48"/>
      <c r="V6833" s="48"/>
      <c r="W6833" s="51" t="s">
        <v>6213</v>
      </c>
      <c r="X6833" t="str">
        <f t="shared" si="212"/>
        <v>SO;CB;DH;CB;FR;BB;BE;JB;HD;HD;HD;HD</v>
      </c>
      <c r="Y6833" cm="1">
        <f t="array" ref="Y6833">SUM(_xlfn.XLOOKUP(_xlfn.TOROW(F6833:V6833,1),$AN$34:$AN$43,$AL$34:$AL$43,,0,1))</f>
        <v>74</v>
      </c>
      <c r="Z6833">
        <f t="shared" si="213"/>
        <v>12</v>
      </c>
      <c r="AA6833" t="str">
        <v>SS</v>
      </c>
      <c r="AG6833">
        <v>4032</v>
      </c>
      <c r="AH6833">
        <v>4</v>
      </c>
      <c r="AT6833">
        <v>12</v>
      </c>
    </row>
    <row r="6834" spans="2:46" ht="15" customHeight="1">
      <c r="B6834" s="48">
        <v>8604</v>
      </c>
      <c r="C6834" s="49">
        <v>45466</v>
      </c>
      <c r="D6834" s="50">
        <v>0.73995370370370372</v>
      </c>
      <c r="E6834" s="48" t="s">
        <v>13844</v>
      </c>
      <c r="F6834" s="48" t="s">
        <v>304</v>
      </c>
      <c r="G6834" s="48" t="s">
        <v>304</v>
      </c>
      <c r="H6834" s="48" t="s">
        <v>803</v>
      </c>
      <c r="I6834" s="48" t="s">
        <v>304</v>
      </c>
      <c r="J6834" s="48" t="s">
        <v>189</v>
      </c>
      <c r="K6834" s="48" t="s">
        <v>304</v>
      </c>
      <c r="L6834" s="48" t="s">
        <v>194</v>
      </c>
      <c r="M6834" s="48" t="s">
        <v>194</v>
      </c>
      <c r="N6834" s="48" t="s">
        <v>194</v>
      </c>
      <c r="O6834" s="48" t="s">
        <v>133</v>
      </c>
      <c r="P6834" s="48" t="s">
        <v>803</v>
      </c>
      <c r="Q6834" s="48"/>
      <c r="R6834" s="48"/>
      <c r="S6834" s="48"/>
      <c r="T6834" s="48"/>
      <c r="U6834" s="48"/>
      <c r="V6834" s="48"/>
      <c r="W6834" s="51" t="s">
        <v>6214</v>
      </c>
      <c r="X6834" t="str">
        <f t="shared" si="212"/>
        <v>HD;HD;SS;HD;JB;HD;DH;DH;DH;SO;SS</v>
      </c>
      <c r="Y6834" cm="1">
        <f t="array" ref="Y6834">SUM(_xlfn.XLOOKUP(_xlfn.TOROW(F6834:V6834,1),$AN$34:$AN$43,$AL$34:$AL$43,,0,1))</f>
        <v>64</v>
      </c>
      <c r="Z6834">
        <f t="shared" si="213"/>
        <v>11</v>
      </c>
      <c r="AA6834" t="str">
        <v>BB</v>
      </c>
      <c r="AG6834">
        <v>4036</v>
      </c>
      <c r="AH6834">
        <v>4</v>
      </c>
      <c r="AT6834">
        <v>11</v>
      </c>
    </row>
    <row r="6835" spans="2:46" ht="15" customHeight="1">
      <c r="B6835" s="48">
        <v>8605</v>
      </c>
      <c r="C6835" s="49">
        <v>45466</v>
      </c>
      <c r="D6835" s="50">
        <v>0.742650462962963</v>
      </c>
      <c r="E6835" s="48" t="s">
        <v>13845</v>
      </c>
      <c r="F6835" s="48" t="s">
        <v>280</v>
      </c>
      <c r="G6835" s="48" t="s">
        <v>280</v>
      </c>
      <c r="H6835" s="48" t="s">
        <v>304</v>
      </c>
      <c r="I6835" s="48" t="s">
        <v>304</v>
      </c>
      <c r="J6835" s="48" t="s">
        <v>304</v>
      </c>
      <c r="K6835" s="48" t="s">
        <v>319</v>
      </c>
      <c r="L6835" s="48"/>
      <c r="M6835" s="48"/>
      <c r="N6835" s="48"/>
      <c r="O6835" s="48"/>
      <c r="P6835" s="48"/>
      <c r="Q6835" s="48"/>
      <c r="R6835" s="48"/>
      <c r="S6835" s="48"/>
      <c r="T6835" s="48"/>
      <c r="U6835" s="48"/>
      <c r="V6835" s="48"/>
      <c r="W6835" s="51" t="s">
        <v>6215</v>
      </c>
      <c r="X6835" t="str">
        <f t="shared" si="212"/>
        <v>WB;WB;HD;HD;HD;FR</v>
      </c>
      <c r="Y6835" cm="1">
        <f t="array" ref="Y6835">SUM(_xlfn.XLOOKUP(_xlfn.TOROW(F6835:V6835,1),$AN$34:$AN$43,$AL$34:$AL$43,,0,1))</f>
        <v>46</v>
      </c>
      <c r="Z6835">
        <f t="shared" si="213"/>
        <v>6</v>
      </c>
      <c r="AA6835" t="str">
        <v>SS</v>
      </c>
      <c r="AG6835">
        <v>4038</v>
      </c>
      <c r="AH6835">
        <v>4</v>
      </c>
      <c r="AT6835">
        <v>6</v>
      </c>
    </row>
    <row r="6836" spans="2:46" ht="15" customHeight="1">
      <c r="B6836" s="48">
        <v>8606</v>
      </c>
      <c r="C6836" s="49">
        <v>45466</v>
      </c>
      <c r="D6836" s="50">
        <v>0.74344907407407412</v>
      </c>
      <c r="E6836" s="48" t="s">
        <v>13846</v>
      </c>
      <c r="F6836" s="48" t="s">
        <v>189</v>
      </c>
      <c r="G6836" s="48" t="s">
        <v>133</v>
      </c>
      <c r="H6836" s="48" t="s">
        <v>133</v>
      </c>
      <c r="I6836" s="48" t="s">
        <v>133</v>
      </c>
      <c r="J6836" s="48" t="s">
        <v>133</v>
      </c>
      <c r="K6836" s="48"/>
      <c r="L6836" s="48"/>
      <c r="M6836" s="48"/>
      <c r="N6836" s="48"/>
      <c r="O6836" s="48"/>
      <c r="P6836" s="48"/>
      <c r="Q6836" s="48"/>
      <c r="R6836" s="48"/>
      <c r="S6836" s="48"/>
      <c r="T6836" s="48"/>
      <c r="U6836" s="48"/>
      <c r="V6836" s="48"/>
      <c r="W6836" s="51" t="s">
        <v>6216</v>
      </c>
      <c r="X6836" t="str">
        <f t="shared" si="212"/>
        <v>JB;SO;SO;SO;SO</v>
      </c>
      <c r="Y6836" cm="1">
        <f t="array" ref="Y6836">SUM(_xlfn.XLOOKUP(_xlfn.TOROW(F6836:V6836,1),$AN$34:$AN$43,$AL$34:$AL$43,,0,1))</f>
        <v>9</v>
      </c>
      <c r="Z6836">
        <f t="shared" si="213"/>
        <v>5</v>
      </c>
      <c r="AA6836" t="str">
        <v>SS</v>
      </c>
      <c r="AG6836">
        <v>4040</v>
      </c>
      <c r="AH6836">
        <v>4</v>
      </c>
      <c r="AT6836">
        <v>5</v>
      </c>
    </row>
    <row r="6837" spans="2:46" ht="15" customHeight="1">
      <c r="B6837" s="48">
        <v>8607</v>
      </c>
      <c r="C6837" s="49">
        <v>45466</v>
      </c>
      <c r="D6837" s="50">
        <v>0.7439351851851852</v>
      </c>
      <c r="E6837" s="48" t="s">
        <v>13847</v>
      </c>
      <c r="F6837" s="48" t="s">
        <v>319</v>
      </c>
      <c r="G6837" s="48" t="s">
        <v>189</v>
      </c>
      <c r="H6837" s="48" t="s">
        <v>189</v>
      </c>
      <c r="I6837" s="48" t="s">
        <v>189</v>
      </c>
      <c r="J6837" s="48" t="s">
        <v>51</v>
      </c>
      <c r="K6837" s="48"/>
      <c r="L6837" s="48"/>
      <c r="M6837" s="48"/>
      <c r="N6837" s="48"/>
      <c r="O6837" s="48"/>
      <c r="P6837" s="48"/>
      <c r="Q6837" s="48"/>
      <c r="R6837" s="48"/>
      <c r="S6837" s="48"/>
      <c r="T6837" s="48"/>
      <c r="U6837" s="48"/>
      <c r="V6837" s="48"/>
      <c r="W6837" s="51" t="s">
        <v>6217</v>
      </c>
      <c r="X6837" t="str">
        <f t="shared" si="212"/>
        <v>FR;JB;JB;JB;BB</v>
      </c>
      <c r="Y6837" cm="1">
        <f t="array" ref="Y6837">SUM(_xlfn.XLOOKUP(_xlfn.TOROW(F6837:V6837,1),$AN$34:$AN$43,$AL$34:$AL$43,,0,1))</f>
        <v>16</v>
      </c>
      <c r="Z6837">
        <f t="shared" si="213"/>
        <v>5</v>
      </c>
      <c r="AA6837" t="str">
        <v>SS</v>
      </c>
      <c r="AG6837">
        <v>4045</v>
      </c>
      <c r="AH6837">
        <v>4</v>
      </c>
      <c r="AT6837">
        <v>5</v>
      </c>
    </row>
    <row r="6838" spans="2:46" ht="15" customHeight="1">
      <c r="B6838" s="48">
        <v>8608</v>
      </c>
      <c r="C6838" s="49">
        <v>45466</v>
      </c>
      <c r="D6838" s="50">
        <v>0.74502314814814818</v>
      </c>
      <c r="E6838" s="48" t="s">
        <v>13848</v>
      </c>
      <c r="F6838" s="48" t="s">
        <v>319</v>
      </c>
      <c r="G6838" s="48" t="s">
        <v>304</v>
      </c>
      <c r="H6838" s="48" t="s">
        <v>304</v>
      </c>
      <c r="I6838" s="48" t="s">
        <v>280</v>
      </c>
      <c r="J6838" s="48"/>
      <c r="K6838" s="48"/>
      <c r="L6838" s="48"/>
      <c r="M6838" s="48"/>
      <c r="N6838" s="48"/>
      <c r="O6838" s="48"/>
      <c r="P6838" s="48"/>
      <c r="Q6838" s="48"/>
      <c r="R6838" s="48"/>
      <c r="S6838" s="48"/>
      <c r="T6838" s="48"/>
      <c r="U6838" s="48"/>
      <c r="V6838" s="48"/>
      <c r="W6838" s="51" t="s">
        <v>6218</v>
      </c>
      <c r="X6838" t="str">
        <f t="shared" si="212"/>
        <v>FR;HD;HD;WB</v>
      </c>
      <c r="Y6838" cm="1">
        <f t="array" ref="Y6838">SUM(_xlfn.XLOOKUP(_xlfn.TOROW(F6838:V6838,1),$AN$34:$AN$43,$AL$34:$AL$43,,0,1))</f>
        <v>28</v>
      </c>
      <c r="Z6838">
        <f t="shared" si="213"/>
        <v>4</v>
      </c>
      <c r="AA6838" t="str">
        <v>BE</v>
      </c>
      <c r="AG6838">
        <v>4057</v>
      </c>
      <c r="AH6838">
        <v>4</v>
      </c>
      <c r="AT6838">
        <v>4</v>
      </c>
    </row>
    <row r="6839" spans="2:46" ht="15" customHeight="1">
      <c r="B6839" s="48">
        <v>8609</v>
      </c>
      <c r="C6839" s="49">
        <v>45466</v>
      </c>
      <c r="D6839" s="50">
        <v>0.7485532407407407</v>
      </c>
      <c r="E6839" s="48" t="s">
        <v>13849</v>
      </c>
      <c r="F6839" s="48" t="s">
        <v>280</v>
      </c>
      <c r="G6839" s="48" t="s">
        <v>304</v>
      </c>
      <c r="H6839" s="48" t="s">
        <v>719</v>
      </c>
      <c r="I6839" s="48" t="s">
        <v>133</v>
      </c>
      <c r="J6839" s="48" t="s">
        <v>51</v>
      </c>
      <c r="K6839" s="48" t="s">
        <v>719</v>
      </c>
      <c r="L6839" s="48" t="s">
        <v>133</v>
      </c>
      <c r="M6839" s="48" t="s">
        <v>133</v>
      </c>
      <c r="N6839" s="48" t="s">
        <v>719</v>
      </c>
      <c r="O6839" s="48" t="s">
        <v>51</v>
      </c>
      <c r="P6839" s="48"/>
      <c r="Q6839" s="48"/>
      <c r="R6839" s="48"/>
      <c r="S6839" s="48"/>
      <c r="T6839" s="48"/>
      <c r="U6839" s="48"/>
      <c r="V6839" s="48"/>
      <c r="W6839" s="51" t="s">
        <v>6219</v>
      </c>
      <c r="X6839" t="str">
        <f t="shared" si="212"/>
        <v>WB;HD;BE;SO;BB;BE;SO;SO;BE;BB</v>
      </c>
      <c r="Y6839" cm="1">
        <f t="array" ref="Y6839">SUM(_xlfn.XLOOKUP(_xlfn.TOROW(F6839:V6839,1),$AN$34:$AN$43,$AL$34:$AL$43,,0,1))</f>
        <v>59</v>
      </c>
      <c r="Z6839">
        <f t="shared" si="213"/>
        <v>10</v>
      </c>
      <c r="AA6839" t="str">
        <v>BB</v>
      </c>
      <c r="AG6839">
        <v>4063</v>
      </c>
      <c r="AH6839">
        <v>4</v>
      </c>
      <c r="AT6839">
        <v>10</v>
      </c>
    </row>
    <row r="6840" spans="2:46" ht="15" customHeight="1">
      <c r="B6840" s="48">
        <v>8610</v>
      </c>
      <c r="C6840" s="49">
        <v>45466</v>
      </c>
      <c r="D6840" s="50">
        <v>0.75035879629629632</v>
      </c>
      <c r="E6840" s="48" t="s">
        <v>11411</v>
      </c>
      <c r="F6840" s="48" t="s">
        <v>280</v>
      </c>
      <c r="G6840" s="48" t="s">
        <v>280</v>
      </c>
      <c r="H6840" s="48" t="s">
        <v>189</v>
      </c>
      <c r="I6840" s="48" t="s">
        <v>189</v>
      </c>
      <c r="J6840" s="48" t="s">
        <v>194</v>
      </c>
      <c r="K6840" s="48"/>
      <c r="L6840" s="48"/>
      <c r="M6840" s="48"/>
      <c r="N6840" s="48"/>
      <c r="O6840" s="48"/>
      <c r="P6840" s="48"/>
      <c r="Q6840" s="48"/>
      <c r="R6840" s="48"/>
      <c r="S6840" s="48"/>
      <c r="T6840" s="48"/>
      <c r="U6840" s="48"/>
      <c r="V6840" s="48"/>
      <c r="W6840" s="51" t="s">
        <v>6220</v>
      </c>
      <c r="X6840" t="str">
        <f t="shared" si="212"/>
        <v>WB;WB;JB;JB;DH</v>
      </c>
      <c r="Y6840" cm="1">
        <f t="array" ref="Y6840">SUM(_xlfn.XLOOKUP(_xlfn.TOROW(F6840:V6840,1),$AN$34:$AN$43,$AL$34:$AL$43,,0,1))</f>
        <v>33</v>
      </c>
      <c r="Z6840">
        <f t="shared" si="213"/>
        <v>5</v>
      </c>
      <c r="AA6840" t="str">
        <v>HD</v>
      </c>
      <c r="AG6840">
        <v>4068</v>
      </c>
      <c r="AH6840">
        <v>4</v>
      </c>
      <c r="AT6840">
        <v>5</v>
      </c>
    </row>
    <row r="6841" spans="2:46" ht="15" customHeight="1">
      <c r="B6841" s="48">
        <v>8611</v>
      </c>
      <c r="C6841" s="49">
        <v>45466</v>
      </c>
      <c r="D6841" s="50">
        <v>0.75113425925925925</v>
      </c>
      <c r="E6841" s="48" t="s">
        <v>13850</v>
      </c>
      <c r="F6841" s="48" t="s">
        <v>719</v>
      </c>
      <c r="G6841" s="48" t="s">
        <v>280</v>
      </c>
      <c r="H6841" s="48" t="s">
        <v>304</v>
      </c>
      <c r="I6841" s="48" t="s">
        <v>304</v>
      </c>
      <c r="J6841" s="48" t="s">
        <v>803</v>
      </c>
      <c r="K6841" s="48" t="s">
        <v>319</v>
      </c>
      <c r="L6841" s="48" t="s">
        <v>304</v>
      </c>
      <c r="M6841" s="48"/>
      <c r="N6841" s="48"/>
      <c r="O6841" s="48"/>
      <c r="P6841" s="48"/>
      <c r="Q6841" s="48"/>
      <c r="R6841" s="48"/>
      <c r="S6841" s="48"/>
      <c r="T6841" s="48"/>
      <c r="U6841" s="48"/>
      <c r="V6841" s="48"/>
      <c r="W6841" s="51" t="s">
        <v>6221</v>
      </c>
      <c r="X6841" t="str">
        <f t="shared" si="212"/>
        <v>BE;WB;HD;HD;SS;FR;HD</v>
      </c>
      <c r="Y6841" cm="1">
        <f t="array" ref="Y6841">SUM(_xlfn.XLOOKUP(_xlfn.TOROW(F6841:V6841,1),$AN$34:$AN$43,$AL$34:$AL$43,,0,1))</f>
        <v>43</v>
      </c>
      <c r="Z6841">
        <f t="shared" si="213"/>
        <v>7</v>
      </c>
      <c r="AA6841" t="str">
        <v>HD</v>
      </c>
      <c r="AG6841">
        <v>4069</v>
      </c>
      <c r="AH6841">
        <v>4</v>
      </c>
      <c r="AT6841">
        <v>7</v>
      </c>
    </row>
    <row r="6842" spans="2:46" ht="15" customHeight="1">
      <c r="B6842" s="48">
        <v>8612</v>
      </c>
      <c r="C6842" s="49">
        <v>45466</v>
      </c>
      <c r="D6842" s="50">
        <v>0.75293981481481487</v>
      </c>
      <c r="E6842" s="48" t="s">
        <v>8447</v>
      </c>
      <c r="F6842" s="48" t="s">
        <v>304</v>
      </c>
      <c r="G6842" s="48" t="s">
        <v>304</v>
      </c>
      <c r="H6842" s="48"/>
      <c r="I6842" s="48"/>
      <c r="J6842" s="48"/>
      <c r="K6842" s="48"/>
      <c r="L6842" s="48"/>
      <c r="M6842" s="48"/>
      <c r="N6842" s="48"/>
      <c r="O6842" s="48"/>
      <c r="P6842" s="48"/>
      <c r="Q6842" s="48"/>
      <c r="R6842" s="48"/>
      <c r="S6842" s="48"/>
      <c r="T6842" s="48"/>
      <c r="U6842" s="48"/>
      <c r="V6842" s="48"/>
      <c r="W6842" s="51" t="s">
        <v>1467</v>
      </c>
      <c r="X6842" t="str">
        <f t="shared" si="212"/>
        <v>HD;HD</v>
      </c>
      <c r="Y6842" cm="1">
        <f t="array" ref="Y6842">SUM(_xlfn.XLOOKUP(_xlfn.TOROW(F6842:V6842,1),$AN$34:$AN$43,$AL$34:$AL$43,,0,1))</f>
        <v>14</v>
      </c>
      <c r="Z6842">
        <f t="shared" si="213"/>
        <v>2</v>
      </c>
      <c r="AA6842" t="str">
        <v>DH</v>
      </c>
      <c r="AG6842">
        <v>4070</v>
      </c>
      <c r="AH6842">
        <v>4</v>
      </c>
      <c r="AT6842">
        <v>2</v>
      </c>
    </row>
    <row r="6843" spans="2:46" ht="15" customHeight="1">
      <c r="B6843" s="48">
        <v>8613</v>
      </c>
      <c r="C6843" s="49">
        <v>45466</v>
      </c>
      <c r="D6843" s="50">
        <v>0.75386574074074075</v>
      </c>
      <c r="E6843" s="48" t="s">
        <v>13851</v>
      </c>
      <c r="F6843" s="48" t="s">
        <v>803</v>
      </c>
      <c r="G6843" s="48" t="s">
        <v>719</v>
      </c>
      <c r="H6843" s="48" t="s">
        <v>719</v>
      </c>
      <c r="I6843" s="48" t="s">
        <v>719</v>
      </c>
      <c r="J6843" s="48" t="s">
        <v>133</v>
      </c>
      <c r="K6843" s="48"/>
      <c r="L6843" s="48"/>
      <c r="M6843" s="48"/>
      <c r="N6843" s="48"/>
      <c r="O6843" s="48"/>
      <c r="P6843" s="48"/>
      <c r="Q6843" s="48"/>
      <c r="R6843" s="48"/>
      <c r="S6843" s="48"/>
      <c r="T6843" s="48"/>
      <c r="U6843" s="48"/>
      <c r="V6843" s="48"/>
      <c r="W6843" s="51" t="s">
        <v>6222</v>
      </c>
      <c r="X6843" t="str">
        <f t="shared" si="212"/>
        <v>SS;BE;BE;BE;SO</v>
      </c>
      <c r="Y6843" cm="1">
        <f t="array" ref="Y6843">SUM(_xlfn.XLOOKUP(_xlfn.TOROW(F6843:V6843,1),$AN$34:$AN$43,$AL$34:$AL$43,,0,1))</f>
        <v>20</v>
      </c>
      <c r="Z6843">
        <f t="shared" si="213"/>
        <v>5</v>
      </c>
      <c r="AA6843" t="str">
        <v>DH</v>
      </c>
      <c r="AG6843">
        <v>4076</v>
      </c>
      <c r="AH6843">
        <v>4</v>
      </c>
      <c r="AT6843">
        <v>5</v>
      </c>
    </row>
    <row r="6844" spans="2:46" ht="15" customHeight="1">
      <c r="B6844" s="48">
        <v>8614</v>
      </c>
      <c r="C6844" s="49">
        <v>45466</v>
      </c>
      <c r="D6844" s="50">
        <v>0.75503472222222223</v>
      </c>
      <c r="E6844" s="48" t="s">
        <v>13852</v>
      </c>
      <c r="F6844" s="48" t="s">
        <v>719</v>
      </c>
      <c r="G6844" s="48" t="s">
        <v>280</v>
      </c>
      <c r="H6844" s="48" t="s">
        <v>280</v>
      </c>
      <c r="I6844" s="48" t="s">
        <v>280</v>
      </c>
      <c r="J6844" s="48" t="s">
        <v>319</v>
      </c>
      <c r="K6844" s="48" t="s">
        <v>803</v>
      </c>
      <c r="L6844" s="48" t="s">
        <v>719</v>
      </c>
      <c r="M6844" s="48"/>
      <c r="N6844" s="48"/>
      <c r="O6844" s="48"/>
      <c r="P6844" s="48"/>
      <c r="Q6844" s="48"/>
      <c r="R6844" s="48"/>
      <c r="S6844" s="48"/>
      <c r="T6844" s="48"/>
      <c r="U6844" s="48"/>
      <c r="V6844" s="48"/>
      <c r="W6844" s="51" t="s">
        <v>6223</v>
      </c>
      <c r="X6844" t="str">
        <f t="shared" si="212"/>
        <v>BE;WB;WB;WB;FR;SS;BE</v>
      </c>
      <c r="Y6844" cm="1">
        <f t="array" ref="Y6844">SUM(_xlfn.XLOOKUP(_xlfn.TOROW(F6844:V6844,1),$AN$34:$AN$43,$AL$34:$AL$43,,0,1))</f>
        <v>49</v>
      </c>
      <c r="Z6844">
        <f t="shared" si="213"/>
        <v>7</v>
      </c>
      <c r="AA6844" t="str">
        <v>DH</v>
      </c>
      <c r="AG6844">
        <v>4080</v>
      </c>
      <c r="AH6844">
        <v>4</v>
      </c>
      <c r="AT6844">
        <v>7</v>
      </c>
    </row>
    <row r="6845" spans="2:46" ht="15" customHeight="1">
      <c r="B6845" s="48">
        <v>8615</v>
      </c>
      <c r="C6845" s="49">
        <v>45466</v>
      </c>
      <c r="D6845" s="50">
        <v>0.75599537037037035</v>
      </c>
      <c r="E6845" s="48" t="s">
        <v>13853</v>
      </c>
      <c r="F6845" s="48" t="s">
        <v>133</v>
      </c>
      <c r="G6845" s="48" t="s">
        <v>133</v>
      </c>
      <c r="H6845" s="48" t="s">
        <v>51</v>
      </c>
      <c r="I6845" s="48" t="s">
        <v>51</v>
      </c>
      <c r="J6845" s="48" t="s">
        <v>803</v>
      </c>
      <c r="K6845" s="48"/>
      <c r="L6845" s="48"/>
      <c r="M6845" s="48"/>
      <c r="N6845" s="48"/>
      <c r="O6845" s="48"/>
      <c r="P6845" s="48"/>
      <c r="Q6845" s="48"/>
      <c r="R6845" s="48"/>
      <c r="S6845" s="48"/>
      <c r="T6845" s="48"/>
      <c r="U6845" s="48"/>
      <c r="V6845" s="48"/>
      <c r="W6845" s="51" t="s">
        <v>6224</v>
      </c>
      <c r="X6845" t="str">
        <f t="shared" si="212"/>
        <v>SO;SO;BB;BB;SS</v>
      </c>
      <c r="Y6845" cm="1">
        <f t="array" ref="Y6845">SUM(_xlfn.XLOOKUP(_xlfn.TOROW(F6845:V6845,1),$AN$34:$AN$43,$AL$34:$AL$43,,0,1))</f>
        <v>27</v>
      </c>
      <c r="Z6845">
        <f t="shared" si="213"/>
        <v>5</v>
      </c>
      <c r="AA6845" t="str">
        <v>JB</v>
      </c>
      <c r="AG6845">
        <v>4081</v>
      </c>
      <c r="AH6845">
        <v>4</v>
      </c>
      <c r="AT6845">
        <v>5</v>
      </c>
    </row>
    <row r="6846" spans="2:46" ht="15" customHeight="1">
      <c r="B6846" s="48">
        <v>8616</v>
      </c>
      <c r="C6846" s="49">
        <v>45466</v>
      </c>
      <c r="D6846" s="50">
        <v>0.75732638888888892</v>
      </c>
      <c r="E6846" s="48" t="s">
        <v>13854</v>
      </c>
      <c r="F6846" s="48" t="s">
        <v>243</v>
      </c>
      <c r="G6846" s="48" t="s">
        <v>243</v>
      </c>
      <c r="H6846" s="48" t="s">
        <v>304</v>
      </c>
      <c r="I6846" s="48" t="s">
        <v>304</v>
      </c>
      <c r="J6846" s="48" t="s">
        <v>280</v>
      </c>
      <c r="K6846" s="48" t="s">
        <v>280</v>
      </c>
      <c r="L6846" s="48" t="s">
        <v>280</v>
      </c>
      <c r="M6846" s="48" t="s">
        <v>194</v>
      </c>
      <c r="N6846" s="48"/>
      <c r="O6846" s="48"/>
      <c r="P6846" s="48"/>
      <c r="Q6846" s="48"/>
      <c r="R6846" s="48"/>
      <c r="S6846" s="48"/>
      <c r="T6846" s="48"/>
      <c r="U6846" s="48"/>
      <c r="V6846" s="48"/>
      <c r="W6846" s="51" t="s">
        <v>6225</v>
      </c>
      <c r="X6846" t="str">
        <f t="shared" si="212"/>
        <v>CB;CB;HD;HD;WB;WB;WB;DH</v>
      </c>
      <c r="Y6846" cm="1">
        <f t="array" ref="Y6846">SUM(_xlfn.XLOOKUP(_xlfn.TOROW(F6846:V6846,1),$AN$34:$AN$43,$AL$34:$AL$43,,0,1))</f>
        <v>72</v>
      </c>
      <c r="Z6846">
        <f t="shared" si="213"/>
        <v>8</v>
      </c>
      <c r="AA6846" t="str">
        <v>DH</v>
      </c>
      <c r="AG6846">
        <v>4094</v>
      </c>
      <c r="AH6846">
        <v>4</v>
      </c>
      <c r="AT6846">
        <v>8</v>
      </c>
    </row>
    <row r="6847" spans="2:46" ht="15" customHeight="1">
      <c r="B6847" s="48">
        <v>8617</v>
      </c>
      <c r="C6847" s="49">
        <v>45466</v>
      </c>
      <c r="D6847" s="50">
        <v>0.75817129629629632</v>
      </c>
      <c r="E6847" s="48" t="s">
        <v>13855</v>
      </c>
      <c r="F6847" s="48" t="s">
        <v>194</v>
      </c>
      <c r="G6847" s="48" t="s">
        <v>189</v>
      </c>
      <c r="H6847" s="48" t="s">
        <v>319</v>
      </c>
      <c r="I6847" s="48" t="s">
        <v>304</v>
      </c>
      <c r="J6847" s="48" t="s">
        <v>243</v>
      </c>
      <c r="K6847" s="48" t="s">
        <v>51</v>
      </c>
      <c r="L6847" s="48"/>
      <c r="M6847" s="48"/>
      <c r="N6847" s="48"/>
      <c r="O6847" s="48"/>
      <c r="P6847" s="48"/>
      <c r="Q6847" s="48"/>
      <c r="R6847" s="48"/>
      <c r="S6847" s="48"/>
      <c r="T6847" s="48"/>
      <c r="U6847" s="48"/>
      <c r="V6847" s="48"/>
      <c r="W6847" s="51" t="s">
        <v>6226</v>
      </c>
      <c r="X6847" t="str">
        <f t="shared" si="212"/>
        <v>DH;JB;FR;HD;CB;BB</v>
      </c>
      <c r="Y6847" cm="1">
        <f t="array" ref="Y6847">SUM(_xlfn.XLOOKUP(_xlfn.TOROW(F6847:V6847,1),$AN$34:$AN$43,$AL$34:$AL$43,,0,1))</f>
        <v>38</v>
      </c>
      <c r="Z6847">
        <f t="shared" si="213"/>
        <v>6</v>
      </c>
      <c r="AA6847" t="str">
        <v>BB</v>
      </c>
      <c r="AG6847">
        <v>4097</v>
      </c>
      <c r="AH6847">
        <v>4</v>
      </c>
      <c r="AT6847">
        <v>6</v>
      </c>
    </row>
    <row r="6848" spans="2:46" ht="15" customHeight="1">
      <c r="B6848" s="48">
        <v>8618</v>
      </c>
      <c r="C6848" s="49">
        <v>45466</v>
      </c>
      <c r="D6848" s="50">
        <v>0.75826388888888885</v>
      </c>
      <c r="E6848" s="48" t="s">
        <v>13856</v>
      </c>
      <c r="F6848" s="48" t="s">
        <v>803</v>
      </c>
      <c r="G6848" s="48" t="s">
        <v>133</v>
      </c>
      <c r="H6848" s="48" t="s">
        <v>194</v>
      </c>
      <c r="I6848" s="48"/>
      <c r="J6848" s="48"/>
      <c r="K6848" s="48"/>
      <c r="L6848" s="48"/>
      <c r="M6848" s="48"/>
      <c r="N6848" s="48"/>
      <c r="O6848" s="48"/>
      <c r="P6848" s="48"/>
      <c r="Q6848" s="48"/>
      <c r="R6848" s="48"/>
      <c r="S6848" s="48"/>
      <c r="T6848" s="48"/>
      <c r="U6848" s="48"/>
      <c r="V6848" s="48"/>
      <c r="W6848" s="51" t="s">
        <v>6227</v>
      </c>
      <c r="X6848" t="str">
        <f t="shared" si="212"/>
        <v>SS;SO;DH</v>
      </c>
      <c r="Y6848" cm="1">
        <f t="array" ref="Y6848">SUM(_xlfn.XLOOKUP(_xlfn.TOROW(F6848:V6848,1),$AN$34:$AN$43,$AL$34:$AL$43,,0,1))</f>
        <v>14</v>
      </c>
      <c r="Z6848">
        <f t="shared" si="213"/>
        <v>3</v>
      </c>
      <c r="AA6848" t="str">
        <v>BB</v>
      </c>
      <c r="AG6848">
        <v>4103</v>
      </c>
      <c r="AH6848">
        <v>4</v>
      </c>
      <c r="AT6848">
        <v>3</v>
      </c>
    </row>
    <row r="6849" spans="2:46" ht="15" customHeight="1">
      <c r="B6849" s="48">
        <v>8619</v>
      </c>
      <c r="C6849" s="49">
        <v>45466</v>
      </c>
      <c r="D6849" s="50">
        <v>0.76420138888888889</v>
      </c>
      <c r="E6849" s="48" t="s">
        <v>13857</v>
      </c>
      <c r="F6849" s="48" t="s">
        <v>719</v>
      </c>
      <c r="G6849" s="48" t="s">
        <v>719</v>
      </c>
      <c r="H6849" s="48" t="s">
        <v>194</v>
      </c>
      <c r="I6849" s="48" t="s">
        <v>319</v>
      </c>
      <c r="J6849" s="48" t="s">
        <v>189</v>
      </c>
      <c r="K6849" s="48" t="s">
        <v>51</v>
      </c>
      <c r="L6849" s="48" t="s">
        <v>719</v>
      </c>
      <c r="M6849" s="48"/>
      <c r="N6849" s="48"/>
      <c r="O6849" s="48"/>
      <c r="P6849" s="48"/>
      <c r="Q6849" s="48"/>
      <c r="R6849" s="48"/>
      <c r="S6849" s="48"/>
      <c r="T6849" s="48"/>
      <c r="U6849" s="48"/>
      <c r="V6849" s="48"/>
      <c r="W6849" s="51" t="s">
        <v>6228</v>
      </c>
      <c r="X6849" t="str">
        <f t="shared" si="212"/>
        <v>BE;BE;DH;FR;JB;BB;BE</v>
      </c>
      <c r="Y6849" cm="1">
        <f t="array" ref="Y6849">SUM(_xlfn.XLOOKUP(_xlfn.TOROW(F6849:V6849,1),$AN$34:$AN$43,$AL$34:$AL$43,,0,1))</f>
        <v>38</v>
      </c>
      <c r="Z6849">
        <f t="shared" si="213"/>
        <v>7</v>
      </c>
      <c r="AA6849" t="str">
        <v>BB</v>
      </c>
      <c r="AG6849">
        <v>4111</v>
      </c>
      <c r="AH6849">
        <v>4</v>
      </c>
      <c r="AT6849">
        <v>7</v>
      </c>
    </row>
    <row r="6850" spans="2:46" ht="15" customHeight="1">
      <c r="B6850" s="48">
        <v>8620</v>
      </c>
      <c r="C6850" s="49">
        <v>45466</v>
      </c>
      <c r="D6850" s="50">
        <v>0.7651041666666667</v>
      </c>
      <c r="E6850" s="48" t="s">
        <v>13858</v>
      </c>
      <c r="F6850" s="48" t="s">
        <v>803</v>
      </c>
      <c r="G6850" s="48" t="s">
        <v>803</v>
      </c>
      <c r="H6850" s="48" t="s">
        <v>719</v>
      </c>
      <c r="I6850" s="48" t="s">
        <v>719</v>
      </c>
      <c r="J6850" s="48" t="s">
        <v>719</v>
      </c>
      <c r="K6850" s="48" t="s">
        <v>243</v>
      </c>
      <c r="L6850" s="48"/>
      <c r="M6850" s="48"/>
      <c r="N6850" s="48"/>
      <c r="O6850" s="48"/>
      <c r="P6850" s="48"/>
      <c r="Q6850" s="48"/>
      <c r="R6850" s="48"/>
      <c r="S6850" s="48"/>
      <c r="T6850" s="48"/>
      <c r="U6850" s="48"/>
      <c r="V6850" s="48"/>
      <c r="W6850" s="51" t="s">
        <v>6229</v>
      </c>
      <c r="X6850" t="str">
        <f t="shared" si="212"/>
        <v>SS;SS;BE;BE;BE;CB</v>
      </c>
      <c r="Y6850" cm="1">
        <f t="array" ref="Y6850">SUM(_xlfn.XLOOKUP(_xlfn.TOROW(F6850:V6850,1),$AN$34:$AN$43,$AL$34:$AL$43,,0,1))</f>
        <v>29</v>
      </c>
      <c r="Z6850">
        <f t="shared" si="213"/>
        <v>6</v>
      </c>
      <c r="AA6850" t="str">
        <v>JB</v>
      </c>
      <c r="AG6850">
        <v>4121</v>
      </c>
      <c r="AH6850">
        <v>4</v>
      </c>
      <c r="AT6850">
        <v>6</v>
      </c>
    </row>
    <row r="6851" spans="2:46" ht="15" customHeight="1">
      <c r="B6851" s="48">
        <v>8621</v>
      </c>
      <c r="C6851" s="49">
        <v>45466</v>
      </c>
      <c r="D6851" s="50">
        <v>0.76784722222222224</v>
      </c>
      <c r="E6851" s="48" t="s">
        <v>13859</v>
      </c>
      <c r="F6851" s="48" t="s">
        <v>194</v>
      </c>
      <c r="G6851" s="48" t="s">
        <v>719</v>
      </c>
      <c r="H6851" s="48" t="s">
        <v>803</v>
      </c>
      <c r="I6851" s="48" t="s">
        <v>51</v>
      </c>
      <c r="J6851" s="48" t="s">
        <v>194</v>
      </c>
      <c r="K6851" s="48" t="s">
        <v>803</v>
      </c>
      <c r="L6851" s="48" t="s">
        <v>189</v>
      </c>
      <c r="M6851" s="48"/>
      <c r="N6851" s="48"/>
      <c r="O6851" s="48"/>
      <c r="P6851" s="48"/>
      <c r="Q6851" s="48"/>
      <c r="R6851" s="48"/>
      <c r="S6851" s="48"/>
      <c r="T6851" s="48"/>
      <c r="U6851" s="48"/>
      <c r="V6851" s="48"/>
      <c r="W6851" s="51" t="s">
        <v>6230</v>
      </c>
      <c r="X6851" t="str">
        <f t="shared" si="212"/>
        <v>DH;BE;SS;BB;DH;SS;JB</v>
      </c>
      <c r="Y6851" cm="1">
        <f t="array" ref="Y6851">SUM(_xlfn.XLOOKUP(_xlfn.TOROW(F6851:V6851,1),$AN$34:$AN$43,$AL$34:$AL$43,,0,1))</f>
        <v>40</v>
      </c>
      <c r="Z6851">
        <f t="shared" si="213"/>
        <v>7</v>
      </c>
      <c r="AA6851" t="str">
        <v>FR</v>
      </c>
      <c r="AG6851">
        <v>4127</v>
      </c>
      <c r="AH6851">
        <v>4</v>
      </c>
      <c r="AT6851">
        <v>7</v>
      </c>
    </row>
    <row r="6852" spans="2:46" ht="15" customHeight="1">
      <c r="B6852" s="48">
        <v>8622</v>
      </c>
      <c r="C6852" s="49">
        <v>45466</v>
      </c>
      <c r="D6852" s="50">
        <v>0.76807870370370368</v>
      </c>
      <c r="E6852" s="48" t="s">
        <v>13860</v>
      </c>
      <c r="F6852" s="48" t="s">
        <v>133</v>
      </c>
      <c r="G6852" s="48" t="s">
        <v>51</v>
      </c>
      <c r="H6852" s="48" t="s">
        <v>133</v>
      </c>
      <c r="I6852" s="48" t="s">
        <v>194</v>
      </c>
      <c r="J6852" s="48" t="s">
        <v>719</v>
      </c>
      <c r="K6852" s="48" t="s">
        <v>719</v>
      </c>
      <c r="L6852" s="48"/>
      <c r="M6852" s="48"/>
      <c r="N6852" s="48"/>
      <c r="O6852" s="48"/>
      <c r="P6852" s="48"/>
      <c r="Q6852" s="48"/>
      <c r="R6852" s="48"/>
      <c r="S6852" s="48"/>
      <c r="T6852" s="48"/>
      <c r="U6852" s="48"/>
      <c r="V6852" s="48"/>
      <c r="W6852" s="51" t="s">
        <v>6231</v>
      </c>
      <c r="X6852" t="str">
        <f t="shared" si="212"/>
        <v>SO;BB;SO;DH;BE;BE</v>
      </c>
      <c r="Y6852" cm="1">
        <f t="array" ref="Y6852">SUM(_xlfn.XLOOKUP(_xlfn.TOROW(F6852:V6852,1),$AN$34:$AN$43,$AL$34:$AL$43,,0,1))</f>
        <v>33</v>
      </c>
      <c r="Z6852">
        <f t="shared" si="213"/>
        <v>6</v>
      </c>
      <c r="AA6852" t="str">
        <v>SS</v>
      </c>
      <c r="AG6852">
        <v>4128</v>
      </c>
      <c r="AH6852">
        <v>4</v>
      </c>
      <c r="AT6852">
        <v>6</v>
      </c>
    </row>
    <row r="6853" spans="2:46" ht="15" customHeight="1">
      <c r="B6853" s="48">
        <v>8623</v>
      </c>
      <c r="C6853" s="49">
        <v>45466</v>
      </c>
      <c r="D6853" s="50">
        <v>0.76878472222222227</v>
      </c>
      <c r="E6853" s="48" t="s">
        <v>13861</v>
      </c>
      <c r="F6853" s="48" t="s">
        <v>319</v>
      </c>
      <c r="G6853" s="48" t="s">
        <v>319</v>
      </c>
      <c r="H6853" s="48" t="s">
        <v>194</v>
      </c>
      <c r="I6853" s="48" t="s">
        <v>319</v>
      </c>
      <c r="J6853" s="48" t="s">
        <v>304</v>
      </c>
      <c r="K6853" s="48" t="s">
        <v>803</v>
      </c>
      <c r="L6853" s="48" t="s">
        <v>189</v>
      </c>
      <c r="M6853" s="48" t="s">
        <v>194</v>
      </c>
      <c r="N6853" s="48" t="s">
        <v>304</v>
      </c>
      <c r="O6853" s="48" t="s">
        <v>803</v>
      </c>
      <c r="P6853" s="48" t="s">
        <v>194</v>
      </c>
      <c r="Q6853" s="48"/>
      <c r="R6853" s="48"/>
      <c r="S6853" s="48"/>
      <c r="T6853" s="48"/>
      <c r="U6853" s="48"/>
      <c r="V6853" s="48"/>
      <c r="W6853" s="51" t="s">
        <v>6232</v>
      </c>
      <c r="X6853" t="str">
        <f t="shared" si="212"/>
        <v>FR;FR;DH;FR;HD;SS;JB;DH;HD;SS;DH</v>
      </c>
      <c r="Y6853" cm="1">
        <f t="array" ref="Y6853">SUM(_xlfn.XLOOKUP(_xlfn.TOROW(F6853:V6853,1),$AN$34:$AN$43,$AL$34:$AL$43,,0,1))</f>
        <v>57</v>
      </c>
      <c r="Z6853">
        <f t="shared" si="213"/>
        <v>11</v>
      </c>
      <c r="AA6853" t="str">
        <v>BE</v>
      </c>
      <c r="AG6853">
        <v>4157</v>
      </c>
      <c r="AH6853">
        <v>4</v>
      </c>
      <c r="AT6853">
        <v>11</v>
      </c>
    </row>
    <row r="6854" spans="2:46" ht="15" customHeight="1">
      <c r="B6854" s="48">
        <v>8624</v>
      </c>
      <c r="C6854" s="49">
        <v>45466</v>
      </c>
      <c r="D6854" s="50">
        <v>0.77200231481481485</v>
      </c>
      <c r="E6854" s="48" t="s">
        <v>8235</v>
      </c>
      <c r="F6854" s="48" t="s">
        <v>319</v>
      </c>
      <c r="G6854" s="48" t="s">
        <v>319</v>
      </c>
      <c r="H6854" s="48" t="s">
        <v>319</v>
      </c>
      <c r="I6854" s="48"/>
      <c r="J6854" s="48"/>
      <c r="K6854" s="48"/>
      <c r="L6854" s="48"/>
      <c r="M6854" s="48"/>
      <c r="N6854" s="48"/>
      <c r="O6854" s="48"/>
      <c r="P6854" s="48"/>
      <c r="Q6854" s="48"/>
      <c r="R6854" s="48"/>
      <c r="S6854" s="48"/>
      <c r="T6854" s="48"/>
      <c r="U6854" s="48"/>
      <c r="V6854" s="48"/>
      <c r="W6854" s="51" t="s">
        <v>365</v>
      </c>
      <c r="X6854" t="str">
        <f t="shared" si="212"/>
        <v>FR;FR;FR</v>
      </c>
      <c r="Y6854" cm="1">
        <f t="array" ref="Y6854">SUM(_xlfn.XLOOKUP(_xlfn.TOROW(F6854:V6854,1),$AN$34:$AN$43,$AL$34:$AL$43,,0,1))</f>
        <v>9</v>
      </c>
      <c r="Z6854">
        <f t="shared" si="213"/>
        <v>3</v>
      </c>
      <c r="AA6854" t="str">
        <v>SO</v>
      </c>
      <c r="AG6854">
        <v>4159</v>
      </c>
      <c r="AH6854">
        <v>4</v>
      </c>
      <c r="AT6854">
        <v>3</v>
      </c>
    </row>
    <row r="6855" spans="2:46" ht="15" customHeight="1">
      <c r="B6855" s="48">
        <v>8625</v>
      </c>
      <c r="C6855" s="49">
        <v>45466</v>
      </c>
      <c r="D6855" s="50">
        <v>0.77386574074074077</v>
      </c>
      <c r="E6855" s="48" t="s">
        <v>13150</v>
      </c>
      <c r="F6855" s="48" t="s">
        <v>319</v>
      </c>
      <c r="G6855" s="48" t="s">
        <v>319</v>
      </c>
      <c r="H6855" s="48" t="s">
        <v>243</v>
      </c>
      <c r="I6855" s="48" t="s">
        <v>194</v>
      </c>
      <c r="J6855" s="48" t="s">
        <v>194</v>
      </c>
      <c r="K6855" s="48" t="s">
        <v>194</v>
      </c>
      <c r="L6855" s="48"/>
      <c r="M6855" s="48"/>
      <c r="N6855" s="48"/>
      <c r="O6855" s="48"/>
      <c r="P6855" s="48"/>
      <c r="Q6855" s="48"/>
      <c r="R6855" s="48"/>
      <c r="S6855" s="48"/>
      <c r="T6855" s="48"/>
      <c r="U6855" s="48"/>
      <c r="V6855" s="48"/>
      <c r="W6855" s="51" t="s">
        <v>6233</v>
      </c>
      <c r="X6855" t="str">
        <f t="shared" ref="X6855:X6918" si="214">_xlfn.TEXTJOIN(";",TRUE,F6855:V6855)</f>
        <v>FR;FR;CB;DH;DH;DH</v>
      </c>
      <c r="Y6855" cm="1">
        <f t="array" ref="Y6855">SUM(_xlfn.XLOOKUP(_xlfn.TOROW(F6855:V6855,1),$AN$34:$AN$43,$AL$34:$AL$43,,0,1))</f>
        <v>41</v>
      </c>
      <c r="Z6855">
        <f t="shared" ref="Z6855:Z6918" si="215">COUNTA(F6855:V6855)</f>
        <v>6</v>
      </c>
      <c r="AA6855" t="str">
        <v>WB</v>
      </c>
      <c r="AG6855">
        <v>4161</v>
      </c>
      <c r="AH6855">
        <v>4</v>
      </c>
      <c r="AT6855">
        <v>6</v>
      </c>
    </row>
    <row r="6856" spans="2:46" ht="15" customHeight="1">
      <c r="B6856" s="48">
        <v>8626</v>
      </c>
      <c r="C6856" s="49">
        <v>45466</v>
      </c>
      <c r="D6856" s="50">
        <v>0.77394675925925926</v>
      </c>
      <c r="E6856" s="48" t="s">
        <v>13862</v>
      </c>
      <c r="F6856" s="48" t="s">
        <v>51</v>
      </c>
      <c r="G6856" s="48" t="s">
        <v>51</v>
      </c>
      <c r="H6856" s="48" t="s">
        <v>51</v>
      </c>
      <c r="I6856" s="48" t="s">
        <v>280</v>
      </c>
      <c r="J6856" s="48" t="s">
        <v>319</v>
      </c>
      <c r="K6856" s="48" t="s">
        <v>803</v>
      </c>
      <c r="L6856" s="48" t="s">
        <v>803</v>
      </c>
      <c r="M6856" s="48" t="s">
        <v>243</v>
      </c>
      <c r="N6856" s="48"/>
      <c r="O6856" s="48"/>
      <c r="P6856" s="48"/>
      <c r="Q6856" s="48"/>
      <c r="R6856" s="48"/>
      <c r="S6856" s="48"/>
      <c r="T6856" s="48"/>
      <c r="U6856" s="48"/>
      <c r="V6856" s="48"/>
      <c r="W6856" s="51" t="s">
        <v>6234</v>
      </c>
      <c r="X6856" t="str">
        <f t="shared" si="214"/>
        <v>BB;BB;BB;WB;FR;SS;SS;CB</v>
      </c>
      <c r="Y6856" cm="1">
        <f t="array" ref="Y6856">SUM(_xlfn.XLOOKUP(_xlfn.TOROW(F6856:V6856,1),$AN$34:$AN$43,$AL$34:$AL$43,,0,1))</f>
        <v>58</v>
      </c>
      <c r="Z6856">
        <f t="shared" si="215"/>
        <v>8</v>
      </c>
      <c r="AA6856" t="str">
        <v>SO</v>
      </c>
      <c r="AG6856">
        <v>4163</v>
      </c>
      <c r="AH6856">
        <v>4</v>
      </c>
      <c r="AT6856">
        <v>8</v>
      </c>
    </row>
    <row r="6857" spans="2:46" ht="15" customHeight="1">
      <c r="B6857" s="48">
        <v>8627</v>
      </c>
      <c r="C6857" s="49">
        <v>45466</v>
      </c>
      <c r="D6857" s="50">
        <v>0.77711805555555558</v>
      </c>
      <c r="E6857" s="48" t="s">
        <v>13863</v>
      </c>
      <c r="F6857" s="48" t="s">
        <v>194</v>
      </c>
      <c r="G6857" s="48" t="s">
        <v>304</v>
      </c>
      <c r="H6857" s="48" t="s">
        <v>304</v>
      </c>
      <c r="I6857" s="48"/>
      <c r="J6857" s="48"/>
      <c r="K6857" s="48"/>
      <c r="L6857" s="48"/>
      <c r="M6857" s="48"/>
      <c r="N6857" s="48"/>
      <c r="O6857" s="48"/>
      <c r="P6857" s="48"/>
      <c r="Q6857" s="48"/>
      <c r="R6857" s="48"/>
      <c r="S6857" s="48"/>
      <c r="T6857" s="48"/>
      <c r="U6857" s="48"/>
      <c r="V6857" s="48"/>
      <c r="W6857" s="51" t="s">
        <v>6235</v>
      </c>
      <c r="X6857" t="str">
        <f t="shared" si="214"/>
        <v>DH;HD;HD</v>
      </c>
      <c r="Y6857" cm="1">
        <f t="array" ref="Y6857">SUM(_xlfn.XLOOKUP(_xlfn.TOROW(F6857:V6857,1),$AN$34:$AN$43,$AL$34:$AL$43,,0,1))</f>
        <v>23</v>
      </c>
      <c r="Z6857">
        <f t="shared" si="215"/>
        <v>3</v>
      </c>
      <c r="AA6857" t="str">
        <v>SO</v>
      </c>
      <c r="AG6857">
        <v>4173</v>
      </c>
      <c r="AH6857">
        <v>4</v>
      </c>
      <c r="AT6857">
        <v>3</v>
      </c>
    </row>
    <row r="6858" spans="2:46" ht="15" customHeight="1">
      <c r="B6858" s="48">
        <v>8628</v>
      </c>
      <c r="C6858" s="49">
        <v>45466</v>
      </c>
      <c r="D6858" s="50">
        <v>0.77724537037037034</v>
      </c>
      <c r="E6858" s="48" t="s">
        <v>13864</v>
      </c>
      <c r="F6858" s="48" t="s">
        <v>243</v>
      </c>
      <c r="G6858" s="48" t="s">
        <v>243</v>
      </c>
      <c r="H6858" s="48" t="s">
        <v>243</v>
      </c>
      <c r="I6858" s="48" t="s">
        <v>194</v>
      </c>
      <c r="J6858" s="48" t="s">
        <v>194</v>
      </c>
      <c r="K6858" s="48" t="s">
        <v>194</v>
      </c>
      <c r="L6858" s="48" t="s">
        <v>803</v>
      </c>
      <c r="M6858" s="48"/>
      <c r="N6858" s="48"/>
      <c r="O6858" s="48"/>
      <c r="P6858" s="48"/>
      <c r="Q6858" s="48"/>
      <c r="R6858" s="48"/>
      <c r="S6858" s="48"/>
      <c r="T6858" s="48"/>
      <c r="U6858" s="48"/>
      <c r="V6858" s="48"/>
      <c r="W6858" s="51" t="s">
        <v>6236</v>
      </c>
      <c r="X6858" t="str">
        <f t="shared" si="214"/>
        <v>CB;CB;CB;DH;DH;DH;SS</v>
      </c>
      <c r="Y6858" cm="1">
        <f t="array" ref="Y6858">SUM(_xlfn.XLOOKUP(_xlfn.TOROW(F6858:V6858,1),$AN$34:$AN$43,$AL$34:$AL$43,,0,1))</f>
        <v>54</v>
      </c>
      <c r="Z6858">
        <f t="shared" si="215"/>
        <v>7</v>
      </c>
      <c r="AA6858" t="str">
        <v>WB</v>
      </c>
      <c r="AG6858">
        <v>4182</v>
      </c>
      <c r="AH6858">
        <v>4</v>
      </c>
      <c r="AT6858">
        <v>7</v>
      </c>
    </row>
    <row r="6859" spans="2:46" ht="15" customHeight="1">
      <c r="B6859" s="48">
        <v>8629</v>
      </c>
      <c r="C6859" s="49">
        <v>45466</v>
      </c>
      <c r="D6859" s="50">
        <v>0.77839120370370374</v>
      </c>
      <c r="E6859" s="48" t="s">
        <v>12626</v>
      </c>
      <c r="F6859" s="48" t="s">
        <v>304</v>
      </c>
      <c r="G6859" s="48" t="s">
        <v>51</v>
      </c>
      <c r="H6859" s="48" t="s">
        <v>243</v>
      </c>
      <c r="I6859" s="48" t="s">
        <v>319</v>
      </c>
      <c r="J6859" s="48"/>
      <c r="K6859" s="48"/>
      <c r="L6859" s="48"/>
      <c r="M6859" s="48"/>
      <c r="N6859" s="48"/>
      <c r="O6859" s="48"/>
      <c r="P6859" s="48"/>
      <c r="Q6859" s="48"/>
      <c r="R6859" s="48"/>
      <c r="S6859" s="48"/>
      <c r="T6859" s="48"/>
      <c r="U6859" s="48"/>
      <c r="V6859" s="48"/>
      <c r="W6859" s="51" t="s">
        <v>4854</v>
      </c>
      <c r="X6859" t="str">
        <f t="shared" si="214"/>
        <v>HD;BB;CB;FR</v>
      </c>
      <c r="Y6859" cm="1">
        <f t="array" ref="Y6859">SUM(_xlfn.XLOOKUP(_xlfn.TOROW(F6859:V6859,1),$AN$34:$AN$43,$AL$34:$AL$43,,0,1))</f>
        <v>28</v>
      </c>
      <c r="Z6859">
        <f t="shared" si="215"/>
        <v>4</v>
      </c>
      <c r="AA6859" t="str">
        <v>WB</v>
      </c>
      <c r="AG6859">
        <v>4186</v>
      </c>
      <c r="AH6859">
        <v>4</v>
      </c>
      <c r="AT6859">
        <v>4</v>
      </c>
    </row>
    <row r="6860" spans="2:46" ht="15" customHeight="1">
      <c r="B6860" s="48">
        <v>8630</v>
      </c>
      <c r="C6860" s="49">
        <v>45466</v>
      </c>
      <c r="D6860" s="50">
        <v>0.78111111111111109</v>
      </c>
      <c r="E6860" s="48" t="s">
        <v>13865</v>
      </c>
      <c r="F6860" s="48" t="s">
        <v>319</v>
      </c>
      <c r="G6860" s="48" t="s">
        <v>133</v>
      </c>
      <c r="H6860" s="48" t="s">
        <v>803</v>
      </c>
      <c r="I6860" s="48" t="s">
        <v>51</v>
      </c>
      <c r="J6860" s="48" t="s">
        <v>51</v>
      </c>
      <c r="K6860" s="48" t="s">
        <v>243</v>
      </c>
      <c r="L6860" s="48" t="s">
        <v>133</v>
      </c>
      <c r="M6860" s="48"/>
      <c r="N6860" s="48"/>
      <c r="O6860" s="48"/>
      <c r="P6860" s="48"/>
      <c r="Q6860" s="48"/>
      <c r="R6860" s="48"/>
      <c r="S6860" s="48"/>
      <c r="T6860" s="48"/>
      <c r="U6860" s="48"/>
      <c r="V6860" s="48"/>
      <c r="W6860" s="51" t="s">
        <v>6237</v>
      </c>
      <c r="X6860" t="str">
        <f t="shared" si="214"/>
        <v>FR;SO;SS;BB;BB;CB;SO</v>
      </c>
      <c r="Y6860" cm="1">
        <f t="array" ref="Y6860">SUM(_xlfn.XLOOKUP(_xlfn.TOROW(F6860:V6860,1),$AN$34:$AN$43,$AL$34:$AL$43,,0,1))</f>
        <v>38</v>
      </c>
      <c r="Z6860">
        <f t="shared" si="215"/>
        <v>7</v>
      </c>
      <c r="AA6860" t="str">
        <v>WB</v>
      </c>
      <c r="AG6860">
        <v>4195</v>
      </c>
      <c r="AH6860">
        <v>4</v>
      </c>
      <c r="AT6860">
        <v>7</v>
      </c>
    </row>
    <row r="6861" spans="2:46" ht="15" customHeight="1">
      <c r="B6861" s="48">
        <v>8631</v>
      </c>
      <c r="C6861" s="49">
        <v>45466</v>
      </c>
      <c r="D6861" s="50">
        <v>0.78133101851851849</v>
      </c>
      <c r="E6861" s="48" t="s">
        <v>13866</v>
      </c>
      <c r="F6861" s="48" t="s">
        <v>319</v>
      </c>
      <c r="G6861" s="48" t="s">
        <v>133</v>
      </c>
      <c r="H6861" s="48" t="s">
        <v>243</v>
      </c>
      <c r="I6861" s="48" t="s">
        <v>243</v>
      </c>
      <c r="J6861" s="48" t="s">
        <v>719</v>
      </c>
      <c r="K6861" s="48" t="s">
        <v>719</v>
      </c>
      <c r="L6861" s="48"/>
      <c r="M6861" s="48"/>
      <c r="N6861" s="48"/>
      <c r="O6861" s="48"/>
      <c r="P6861" s="48"/>
      <c r="Q6861" s="48"/>
      <c r="R6861" s="48"/>
      <c r="S6861" s="48"/>
      <c r="T6861" s="48"/>
      <c r="U6861" s="48"/>
      <c r="V6861" s="48"/>
      <c r="W6861" s="51" t="s">
        <v>6238</v>
      </c>
      <c r="X6861" t="str">
        <f t="shared" si="214"/>
        <v>FR;SO;CB;CB;BE;BE</v>
      </c>
      <c r="Y6861" cm="1">
        <f t="array" ref="Y6861">SUM(_xlfn.XLOOKUP(_xlfn.TOROW(F6861:V6861,1),$AN$34:$AN$43,$AL$34:$AL$43,,0,1))</f>
        <v>31</v>
      </c>
      <c r="Z6861">
        <f t="shared" si="215"/>
        <v>6</v>
      </c>
      <c r="AA6861" t="str">
        <v>WB</v>
      </c>
      <c r="AG6861">
        <v>4197</v>
      </c>
      <c r="AH6861">
        <v>4</v>
      </c>
      <c r="AT6861">
        <v>6</v>
      </c>
    </row>
    <row r="6862" spans="2:46" ht="15" customHeight="1">
      <c r="B6862" s="48">
        <v>8632</v>
      </c>
      <c r="C6862" s="49">
        <v>45466</v>
      </c>
      <c r="D6862" s="50">
        <v>0.78221064814814811</v>
      </c>
      <c r="E6862" s="48" t="s">
        <v>13867</v>
      </c>
      <c r="F6862" s="48" t="s">
        <v>280</v>
      </c>
      <c r="G6862" s="48" t="s">
        <v>194</v>
      </c>
      <c r="H6862" s="48" t="s">
        <v>194</v>
      </c>
      <c r="I6862" s="48" t="s">
        <v>719</v>
      </c>
      <c r="J6862" s="48"/>
      <c r="K6862" s="48"/>
      <c r="L6862" s="48"/>
      <c r="M6862" s="48"/>
      <c r="N6862" s="48"/>
      <c r="O6862" s="48"/>
      <c r="P6862" s="48"/>
      <c r="Q6862" s="48"/>
      <c r="R6862" s="48"/>
      <c r="S6862" s="48"/>
      <c r="T6862" s="48"/>
      <c r="U6862" s="48"/>
      <c r="V6862" s="48"/>
      <c r="W6862" s="51" t="s">
        <v>6239</v>
      </c>
      <c r="X6862" t="str">
        <f t="shared" si="214"/>
        <v>WB;DH;DH;BE</v>
      </c>
      <c r="Y6862" cm="1">
        <f t="array" ref="Y6862">SUM(_xlfn.XLOOKUP(_xlfn.TOROW(F6862:V6862,1),$AN$34:$AN$43,$AL$34:$AL$43,,0,1))</f>
        <v>34</v>
      </c>
      <c r="Z6862">
        <f t="shared" si="215"/>
        <v>4</v>
      </c>
      <c r="AA6862" t="str">
        <v>WB</v>
      </c>
      <c r="AG6862">
        <v>4198</v>
      </c>
      <c r="AH6862">
        <v>4</v>
      </c>
      <c r="AT6862">
        <v>4</v>
      </c>
    </row>
    <row r="6863" spans="2:46" ht="15" customHeight="1">
      <c r="B6863" s="48">
        <v>8633</v>
      </c>
      <c r="C6863" s="49">
        <v>45466</v>
      </c>
      <c r="D6863" s="50">
        <v>0.78435185185185186</v>
      </c>
      <c r="E6863" s="48" t="s">
        <v>13868</v>
      </c>
      <c r="F6863" s="48" t="s">
        <v>304</v>
      </c>
      <c r="G6863" s="48" t="s">
        <v>304</v>
      </c>
      <c r="H6863" s="48" t="s">
        <v>304</v>
      </c>
      <c r="I6863" s="48" t="s">
        <v>304</v>
      </c>
      <c r="J6863" s="48" t="s">
        <v>319</v>
      </c>
      <c r="K6863" s="48" t="s">
        <v>189</v>
      </c>
      <c r="L6863" s="48" t="s">
        <v>133</v>
      </c>
      <c r="M6863" s="48" t="s">
        <v>51</v>
      </c>
      <c r="N6863" s="48"/>
      <c r="O6863" s="48"/>
      <c r="P6863" s="48"/>
      <c r="Q6863" s="48"/>
      <c r="R6863" s="48"/>
      <c r="S6863" s="48"/>
      <c r="T6863" s="48"/>
      <c r="U6863" s="48"/>
      <c r="V6863" s="48"/>
      <c r="W6863" s="51" t="s">
        <v>6240</v>
      </c>
      <c r="X6863" t="str">
        <f t="shared" si="214"/>
        <v>HD;HD;HD;HD;FR;JB;SO;BB</v>
      </c>
      <c r="Y6863" cm="1">
        <f t="array" ref="Y6863">SUM(_xlfn.XLOOKUP(_xlfn.TOROW(F6863:V6863,1),$AN$34:$AN$43,$AL$34:$AL$43,,0,1))</f>
        <v>44</v>
      </c>
      <c r="Z6863">
        <f t="shared" si="215"/>
        <v>8</v>
      </c>
      <c r="AA6863" t="str">
        <v>WB</v>
      </c>
      <c r="AG6863">
        <v>4208</v>
      </c>
      <c r="AH6863">
        <v>4</v>
      </c>
      <c r="AT6863">
        <v>8</v>
      </c>
    </row>
    <row r="6864" spans="2:46" ht="15" customHeight="1">
      <c r="B6864" s="48">
        <v>8634</v>
      </c>
      <c r="C6864" s="49">
        <v>45466</v>
      </c>
      <c r="D6864" s="50">
        <v>0.78574074074074074</v>
      </c>
      <c r="E6864" s="48" t="s">
        <v>13437</v>
      </c>
      <c r="F6864" s="48" t="s">
        <v>243</v>
      </c>
      <c r="G6864" s="48" t="s">
        <v>51</v>
      </c>
      <c r="H6864" s="48" t="s">
        <v>51</v>
      </c>
      <c r="I6864" s="48" t="s">
        <v>51</v>
      </c>
      <c r="J6864" s="48"/>
      <c r="K6864" s="48"/>
      <c r="L6864" s="48"/>
      <c r="M6864" s="48"/>
      <c r="N6864" s="48"/>
      <c r="O6864" s="48"/>
      <c r="P6864" s="48"/>
      <c r="Q6864" s="48"/>
      <c r="R6864" s="48"/>
      <c r="S6864" s="48"/>
      <c r="T6864" s="48"/>
      <c r="U6864" s="48"/>
      <c r="V6864" s="48"/>
      <c r="W6864" s="51" t="s">
        <v>6241</v>
      </c>
      <c r="X6864" t="str">
        <f t="shared" si="214"/>
        <v>CB;BB;BB;BB</v>
      </c>
      <c r="Y6864" cm="1">
        <f t="array" ref="Y6864">SUM(_xlfn.XLOOKUP(_xlfn.TOROW(F6864:V6864,1),$AN$34:$AN$43,$AL$34:$AL$43,,0,1))</f>
        <v>38</v>
      </c>
      <c r="Z6864">
        <f t="shared" si="215"/>
        <v>4</v>
      </c>
      <c r="AA6864" t="str">
        <v>SO</v>
      </c>
      <c r="AG6864">
        <v>4209</v>
      </c>
      <c r="AH6864">
        <v>4</v>
      </c>
      <c r="AT6864">
        <v>4</v>
      </c>
    </row>
    <row r="6865" spans="2:46" ht="15" customHeight="1">
      <c r="B6865" s="48">
        <v>8635</v>
      </c>
      <c r="C6865" s="49">
        <v>45466</v>
      </c>
      <c r="D6865" s="50">
        <v>0.78644675925925922</v>
      </c>
      <c r="E6865" s="48" t="s">
        <v>13869</v>
      </c>
      <c r="F6865" s="48" t="s">
        <v>319</v>
      </c>
      <c r="G6865" s="48" t="s">
        <v>803</v>
      </c>
      <c r="H6865" s="48" t="s">
        <v>803</v>
      </c>
      <c r="I6865" s="48" t="s">
        <v>189</v>
      </c>
      <c r="J6865" s="48" t="s">
        <v>243</v>
      </c>
      <c r="K6865" s="48" t="s">
        <v>194</v>
      </c>
      <c r="L6865" s="48" t="s">
        <v>194</v>
      </c>
      <c r="M6865" s="48"/>
      <c r="N6865" s="48"/>
      <c r="O6865" s="48"/>
      <c r="P6865" s="48"/>
      <c r="Q6865" s="48"/>
      <c r="R6865" s="48"/>
      <c r="S6865" s="48"/>
      <c r="T6865" s="48"/>
      <c r="U6865" s="48"/>
      <c r="V6865" s="48"/>
      <c r="W6865" s="51" t="s">
        <v>6242</v>
      </c>
      <c r="X6865" t="str">
        <f t="shared" si="214"/>
        <v>FR;SS;SS;JB;CB;DH;DH</v>
      </c>
      <c r="Y6865" cm="1">
        <f t="array" ref="Y6865">SUM(_xlfn.XLOOKUP(_xlfn.TOROW(F6865:V6865,1),$AN$34:$AN$43,$AL$34:$AL$43,,0,1))</f>
        <v>36</v>
      </c>
      <c r="Z6865">
        <f t="shared" si="215"/>
        <v>7</v>
      </c>
      <c r="AA6865" t="str">
        <v>SS</v>
      </c>
      <c r="AG6865">
        <v>4210</v>
      </c>
      <c r="AH6865">
        <v>4</v>
      </c>
      <c r="AT6865">
        <v>7</v>
      </c>
    </row>
    <row r="6866" spans="2:46" ht="15" customHeight="1">
      <c r="B6866" s="48">
        <v>8636</v>
      </c>
      <c r="C6866" s="49">
        <v>45466</v>
      </c>
      <c r="D6866" s="50">
        <v>0.78721064814814812</v>
      </c>
      <c r="E6866" s="48" t="s">
        <v>11813</v>
      </c>
      <c r="F6866" s="48" t="s">
        <v>719</v>
      </c>
      <c r="G6866" s="48" t="s">
        <v>719</v>
      </c>
      <c r="H6866" s="48" t="s">
        <v>719</v>
      </c>
      <c r="I6866" s="48" t="s">
        <v>719</v>
      </c>
      <c r="J6866" s="48" t="s">
        <v>51</v>
      </c>
      <c r="K6866" s="48"/>
      <c r="L6866" s="48"/>
      <c r="M6866" s="48"/>
      <c r="N6866" s="48"/>
      <c r="O6866" s="48"/>
      <c r="P6866" s="48"/>
      <c r="Q6866" s="48"/>
      <c r="R6866" s="48"/>
      <c r="S6866" s="48"/>
      <c r="T6866" s="48"/>
      <c r="U6866" s="48"/>
      <c r="V6866" s="48"/>
      <c r="W6866" s="51" t="s">
        <v>3973</v>
      </c>
      <c r="X6866" t="str">
        <f t="shared" si="214"/>
        <v>BE;BE;BE;BE;BB</v>
      </c>
      <c r="Y6866" cm="1">
        <f t="array" ref="Y6866">SUM(_xlfn.XLOOKUP(_xlfn.TOROW(F6866:V6866,1),$AN$34:$AN$43,$AL$34:$AL$43,,0,1))</f>
        <v>30</v>
      </c>
      <c r="Z6866">
        <f t="shared" si="215"/>
        <v>5</v>
      </c>
      <c r="AA6866" t="str">
        <v>SS</v>
      </c>
      <c r="AG6866">
        <v>4238</v>
      </c>
      <c r="AH6866">
        <v>4</v>
      </c>
      <c r="AT6866">
        <v>5</v>
      </c>
    </row>
    <row r="6867" spans="2:46" ht="15" customHeight="1">
      <c r="B6867" s="48">
        <v>8637</v>
      </c>
      <c r="C6867" s="49">
        <v>45466</v>
      </c>
      <c r="D6867" s="50">
        <v>0.78756944444444443</v>
      </c>
      <c r="E6867" s="48" t="s">
        <v>13870</v>
      </c>
      <c r="F6867" s="48" t="s">
        <v>189</v>
      </c>
      <c r="G6867" s="48" t="s">
        <v>189</v>
      </c>
      <c r="H6867" s="48" t="s">
        <v>319</v>
      </c>
      <c r="I6867" s="48" t="s">
        <v>304</v>
      </c>
      <c r="J6867" s="48" t="s">
        <v>51</v>
      </c>
      <c r="K6867" s="48" t="s">
        <v>280</v>
      </c>
      <c r="L6867" s="48"/>
      <c r="M6867" s="48"/>
      <c r="N6867" s="48"/>
      <c r="O6867" s="48"/>
      <c r="P6867" s="48"/>
      <c r="Q6867" s="48"/>
      <c r="R6867" s="48"/>
      <c r="S6867" s="48"/>
      <c r="T6867" s="48"/>
      <c r="U6867" s="48"/>
      <c r="V6867" s="48"/>
      <c r="W6867" s="51" t="s">
        <v>6243</v>
      </c>
      <c r="X6867" t="str">
        <f t="shared" si="214"/>
        <v>JB;JB;FR;HD;BB;WB</v>
      </c>
      <c r="Y6867" cm="1">
        <f t="array" ref="Y6867">SUM(_xlfn.XLOOKUP(_xlfn.TOROW(F6867:V6867,1),$AN$34:$AN$43,$AL$34:$AL$43,,0,1))</f>
        <v>33</v>
      </c>
      <c r="Z6867">
        <f t="shared" si="215"/>
        <v>6</v>
      </c>
      <c r="AA6867" t="str">
        <v>SS</v>
      </c>
      <c r="AG6867">
        <v>4243</v>
      </c>
      <c r="AH6867">
        <v>4</v>
      </c>
      <c r="AT6867">
        <v>6</v>
      </c>
    </row>
    <row r="6868" spans="2:46" ht="15" customHeight="1">
      <c r="B6868" s="48">
        <v>8638</v>
      </c>
      <c r="C6868" s="49">
        <v>45466</v>
      </c>
      <c r="D6868" s="50">
        <v>0.78800925925925924</v>
      </c>
      <c r="E6868" s="48" t="s">
        <v>13871</v>
      </c>
      <c r="F6868" s="48" t="s">
        <v>194</v>
      </c>
      <c r="G6868" s="48" t="s">
        <v>51</v>
      </c>
      <c r="H6868" s="48" t="s">
        <v>51</v>
      </c>
      <c r="I6868" s="48" t="s">
        <v>319</v>
      </c>
      <c r="J6868" s="48" t="s">
        <v>319</v>
      </c>
      <c r="K6868" s="48"/>
      <c r="L6868" s="48"/>
      <c r="M6868" s="48"/>
      <c r="N6868" s="48"/>
      <c r="O6868" s="48"/>
      <c r="P6868" s="48"/>
      <c r="Q6868" s="48"/>
      <c r="R6868" s="48"/>
      <c r="S6868" s="48"/>
      <c r="T6868" s="48"/>
      <c r="U6868" s="48"/>
      <c r="V6868" s="48"/>
      <c r="W6868" s="51" t="s">
        <v>6244</v>
      </c>
      <c r="X6868" t="str">
        <f t="shared" si="214"/>
        <v>DH;BB;BB;FR;FR</v>
      </c>
      <c r="Y6868" cm="1">
        <f t="array" ref="Y6868">SUM(_xlfn.XLOOKUP(_xlfn.TOROW(F6868:V6868,1),$AN$34:$AN$43,$AL$34:$AL$43,,0,1))</f>
        <v>35</v>
      </c>
      <c r="Z6868">
        <f t="shared" si="215"/>
        <v>5</v>
      </c>
      <c r="AA6868" t="str">
        <v>SS</v>
      </c>
      <c r="AG6868">
        <v>4257</v>
      </c>
      <c r="AH6868">
        <v>4</v>
      </c>
      <c r="AT6868">
        <v>5</v>
      </c>
    </row>
    <row r="6869" spans="2:46" ht="15" customHeight="1">
      <c r="B6869" s="48">
        <v>8639</v>
      </c>
      <c r="C6869" s="49">
        <v>45466</v>
      </c>
      <c r="D6869" s="50">
        <v>0.78839120370370375</v>
      </c>
      <c r="E6869" s="48" t="s">
        <v>13872</v>
      </c>
      <c r="F6869" s="48" t="s">
        <v>280</v>
      </c>
      <c r="G6869" s="48" t="s">
        <v>133</v>
      </c>
      <c r="H6869" s="48" t="s">
        <v>133</v>
      </c>
      <c r="I6869" s="48" t="s">
        <v>280</v>
      </c>
      <c r="J6869" s="48" t="s">
        <v>280</v>
      </c>
      <c r="K6869" s="48"/>
      <c r="L6869" s="48"/>
      <c r="M6869" s="48"/>
      <c r="N6869" s="48"/>
      <c r="O6869" s="48"/>
      <c r="P6869" s="48"/>
      <c r="Q6869" s="48"/>
      <c r="R6869" s="48"/>
      <c r="S6869" s="48"/>
      <c r="T6869" s="48"/>
      <c r="U6869" s="48"/>
      <c r="V6869" s="48"/>
      <c r="W6869" s="51" t="s">
        <v>6245</v>
      </c>
      <c r="X6869" t="str">
        <f t="shared" si="214"/>
        <v>WB;SO;SO;WB;WB</v>
      </c>
      <c r="Y6869" cm="1">
        <f t="array" ref="Y6869">SUM(_xlfn.XLOOKUP(_xlfn.TOROW(F6869:V6869,1),$AN$34:$AN$43,$AL$34:$AL$43,,0,1))</f>
        <v>37</v>
      </c>
      <c r="Z6869">
        <f t="shared" si="215"/>
        <v>5</v>
      </c>
      <c r="AA6869" t="str">
        <v>SO</v>
      </c>
      <c r="AG6869">
        <v>4275</v>
      </c>
      <c r="AH6869">
        <v>4</v>
      </c>
      <c r="AT6869">
        <v>5</v>
      </c>
    </row>
    <row r="6870" spans="2:46" ht="15" customHeight="1">
      <c r="B6870" s="48">
        <v>8640</v>
      </c>
      <c r="C6870" s="49">
        <v>45466</v>
      </c>
      <c r="D6870" s="50">
        <v>0.78940972222222228</v>
      </c>
      <c r="E6870" s="48" t="s">
        <v>13719</v>
      </c>
      <c r="F6870" s="48" t="s">
        <v>194</v>
      </c>
      <c r="G6870" s="48" t="s">
        <v>194</v>
      </c>
      <c r="H6870" s="48" t="s">
        <v>194</v>
      </c>
      <c r="I6870" s="48" t="s">
        <v>194</v>
      </c>
      <c r="J6870" s="48" t="s">
        <v>803</v>
      </c>
      <c r="K6870" s="48"/>
      <c r="L6870" s="48"/>
      <c r="M6870" s="48"/>
      <c r="N6870" s="48"/>
      <c r="O6870" s="48"/>
      <c r="P6870" s="48"/>
      <c r="Q6870" s="48"/>
      <c r="R6870" s="48"/>
      <c r="S6870" s="48"/>
      <c r="T6870" s="48"/>
      <c r="U6870" s="48"/>
      <c r="V6870" s="48"/>
      <c r="W6870" s="51" t="s">
        <v>6246</v>
      </c>
      <c r="X6870" t="str">
        <f t="shared" si="214"/>
        <v>DH;DH;DH;DH;SS</v>
      </c>
      <c r="Y6870" cm="1">
        <f t="array" ref="Y6870">SUM(_xlfn.XLOOKUP(_xlfn.TOROW(F6870:V6870,1),$AN$34:$AN$43,$AL$34:$AL$43,,0,1))</f>
        <v>39</v>
      </c>
      <c r="Z6870">
        <f t="shared" si="215"/>
        <v>5</v>
      </c>
      <c r="AA6870" t="str">
        <v>WB</v>
      </c>
      <c r="AG6870">
        <v>4283</v>
      </c>
      <c r="AH6870">
        <v>4</v>
      </c>
      <c r="AT6870">
        <v>5</v>
      </c>
    </row>
    <row r="6871" spans="2:46" ht="15" customHeight="1">
      <c r="B6871" s="48">
        <v>8641</v>
      </c>
      <c r="C6871" s="49">
        <v>45466</v>
      </c>
      <c r="D6871" s="50">
        <v>0.7924768518518519</v>
      </c>
      <c r="E6871" s="48" t="s">
        <v>13873</v>
      </c>
      <c r="F6871" s="48" t="s">
        <v>319</v>
      </c>
      <c r="G6871" s="48" t="s">
        <v>319</v>
      </c>
      <c r="H6871" s="48" t="s">
        <v>133</v>
      </c>
      <c r="I6871" s="48" t="s">
        <v>133</v>
      </c>
      <c r="J6871" s="48" t="s">
        <v>133</v>
      </c>
      <c r="K6871" s="48" t="s">
        <v>133</v>
      </c>
      <c r="L6871" s="48" t="s">
        <v>304</v>
      </c>
      <c r="M6871" s="48" t="s">
        <v>51</v>
      </c>
      <c r="N6871" s="48"/>
      <c r="O6871" s="48"/>
      <c r="P6871" s="48"/>
      <c r="Q6871" s="48"/>
      <c r="R6871" s="48"/>
      <c r="S6871" s="48"/>
      <c r="T6871" s="48"/>
      <c r="U6871" s="48"/>
      <c r="V6871" s="48"/>
      <c r="W6871" s="51" t="s">
        <v>6247</v>
      </c>
      <c r="X6871" t="str">
        <f t="shared" si="214"/>
        <v>FR;FR;SO;SO;SO;SO;HD;BB</v>
      </c>
      <c r="Y6871" cm="1">
        <f t="array" ref="Y6871">SUM(_xlfn.XLOOKUP(_xlfn.TOROW(F6871:V6871,1),$AN$34:$AN$43,$AL$34:$AL$43,,0,1))</f>
        <v>31</v>
      </c>
      <c r="Z6871">
        <f t="shared" si="215"/>
        <v>8</v>
      </c>
      <c r="AA6871" t="str">
        <v>DH</v>
      </c>
      <c r="AG6871">
        <v>4298</v>
      </c>
      <c r="AH6871">
        <v>4</v>
      </c>
      <c r="AT6871">
        <v>8</v>
      </c>
    </row>
    <row r="6872" spans="2:46" ht="15" customHeight="1">
      <c r="B6872" s="48">
        <v>8642</v>
      </c>
      <c r="C6872" s="49">
        <v>45466</v>
      </c>
      <c r="D6872" s="50">
        <v>0.79256944444444444</v>
      </c>
      <c r="E6872" s="48" t="s">
        <v>8340</v>
      </c>
      <c r="F6872" s="48" t="s">
        <v>194</v>
      </c>
      <c r="G6872" s="48" t="s">
        <v>194</v>
      </c>
      <c r="H6872" s="48"/>
      <c r="I6872" s="48"/>
      <c r="J6872" s="48"/>
      <c r="K6872" s="48"/>
      <c r="L6872" s="48"/>
      <c r="M6872" s="48"/>
      <c r="N6872" s="48"/>
      <c r="O6872" s="48"/>
      <c r="P6872" s="48"/>
      <c r="Q6872" s="48"/>
      <c r="R6872" s="48"/>
      <c r="S6872" s="48"/>
      <c r="T6872" s="48"/>
      <c r="U6872" s="48"/>
      <c r="V6872" s="48"/>
      <c r="W6872" s="51" t="s">
        <v>932</v>
      </c>
      <c r="X6872" t="str">
        <f t="shared" si="214"/>
        <v>DH;DH</v>
      </c>
      <c r="Y6872" cm="1">
        <f t="array" ref="Y6872">SUM(_xlfn.XLOOKUP(_xlfn.TOROW(F6872:V6872,1),$AN$34:$AN$43,$AL$34:$AL$43,,0,1))</f>
        <v>18</v>
      </c>
      <c r="Z6872">
        <f t="shared" si="215"/>
        <v>2</v>
      </c>
      <c r="AA6872" t="str">
        <v>DH</v>
      </c>
      <c r="AG6872">
        <v>4310</v>
      </c>
      <c r="AH6872">
        <v>4</v>
      </c>
      <c r="AT6872">
        <v>2</v>
      </c>
    </row>
    <row r="6873" spans="2:46" ht="15" customHeight="1">
      <c r="B6873" s="48">
        <v>8643</v>
      </c>
      <c r="C6873" s="49">
        <v>45466</v>
      </c>
      <c r="D6873" s="50">
        <v>0.79299768518518521</v>
      </c>
      <c r="E6873" s="48" t="s">
        <v>13874</v>
      </c>
      <c r="F6873" s="48" t="s">
        <v>51</v>
      </c>
      <c r="G6873" s="48" t="s">
        <v>304</v>
      </c>
      <c r="H6873" s="48" t="s">
        <v>280</v>
      </c>
      <c r="I6873" s="48" t="s">
        <v>194</v>
      </c>
      <c r="J6873" s="48" t="s">
        <v>189</v>
      </c>
      <c r="K6873" s="48" t="s">
        <v>189</v>
      </c>
      <c r="L6873" s="48" t="s">
        <v>319</v>
      </c>
      <c r="M6873" s="48" t="s">
        <v>319</v>
      </c>
      <c r="N6873" s="48" t="s">
        <v>243</v>
      </c>
      <c r="O6873" s="48"/>
      <c r="P6873" s="48"/>
      <c r="Q6873" s="48"/>
      <c r="R6873" s="48"/>
      <c r="S6873" s="48"/>
      <c r="T6873" s="48"/>
      <c r="U6873" s="48"/>
      <c r="V6873" s="48"/>
      <c r="W6873" s="51" t="s">
        <v>6248</v>
      </c>
      <c r="X6873" t="str">
        <f t="shared" si="214"/>
        <v>BB;HD;WB;DH;JB;JB;FR;FR;CB</v>
      </c>
      <c r="Y6873" cm="1">
        <f t="array" ref="Y6873">SUM(_xlfn.XLOOKUP(_xlfn.TOROW(F6873:V6873,1),$AN$34:$AN$43,$AL$34:$AL$43,,0,1))</f>
        <v>53</v>
      </c>
      <c r="Z6873">
        <f t="shared" si="215"/>
        <v>9</v>
      </c>
      <c r="AA6873" t="str">
        <v>HD</v>
      </c>
      <c r="AG6873">
        <v>4317</v>
      </c>
      <c r="AH6873">
        <v>4</v>
      </c>
      <c r="AT6873">
        <v>9</v>
      </c>
    </row>
    <row r="6874" spans="2:46" ht="15" customHeight="1">
      <c r="B6874" s="48">
        <v>8644</v>
      </c>
      <c r="C6874" s="49">
        <v>45466</v>
      </c>
      <c r="D6874" s="50">
        <v>0.79347222222222225</v>
      </c>
      <c r="E6874" s="48" t="s">
        <v>13875</v>
      </c>
      <c r="F6874" s="48" t="s">
        <v>133</v>
      </c>
      <c r="G6874" s="48" t="s">
        <v>280</v>
      </c>
      <c r="H6874" s="48" t="s">
        <v>280</v>
      </c>
      <c r="I6874" s="48" t="s">
        <v>319</v>
      </c>
      <c r="J6874" s="48" t="s">
        <v>319</v>
      </c>
      <c r="K6874" s="48"/>
      <c r="L6874" s="48"/>
      <c r="M6874" s="48"/>
      <c r="N6874" s="48"/>
      <c r="O6874" s="48"/>
      <c r="P6874" s="48"/>
      <c r="Q6874" s="48"/>
      <c r="R6874" s="48"/>
      <c r="S6874" s="48"/>
      <c r="T6874" s="48"/>
      <c r="U6874" s="48"/>
      <c r="V6874" s="48"/>
      <c r="W6874" s="51" t="s">
        <v>6249</v>
      </c>
      <c r="X6874" t="str">
        <f t="shared" si="214"/>
        <v>SO;WB;WB;FR;FR</v>
      </c>
      <c r="Y6874" cm="1">
        <f t="array" ref="Y6874">SUM(_xlfn.XLOOKUP(_xlfn.TOROW(F6874:V6874,1),$AN$34:$AN$43,$AL$34:$AL$43,,0,1))</f>
        <v>30</v>
      </c>
      <c r="Z6874">
        <f t="shared" si="215"/>
        <v>5</v>
      </c>
      <c r="AA6874" t="str">
        <v>HD</v>
      </c>
      <c r="AG6874">
        <v>4320</v>
      </c>
      <c r="AH6874">
        <v>4</v>
      </c>
      <c r="AT6874">
        <v>5</v>
      </c>
    </row>
    <row r="6875" spans="2:46" ht="15" customHeight="1">
      <c r="B6875" s="48">
        <v>8645</v>
      </c>
      <c r="C6875" s="49">
        <v>45466</v>
      </c>
      <c r="D6875" s="50">
        <v>0.79642361111111115</v>
      </c>
      <c r="E6875" s="48" t="s">
        <v>13876</v>
      </c>
      <c r="F6875" s="48" t="s">
        <v>803</v>
      </c>
      <c r="G6875" s="48" t="s">
        <v>319</v>
      </c>
      <c r="H6875" s="48" t="s">
        <v>319</v>
      </c>
      <c r="I6875" s="48" t="s">
        <v>304</v>
      </c>
      <c r="J6875" s="48" t="s">
        <v>304</v>
      </c>
      <c r="K6875" s="48" t="s">
        <v>304</v>
      </c>
      <c r="L6875" s="48" t="s">
        <v>319</v>
      </c>
      <c r="M6875" s="48"/>
      <c r="N6875" s="48"/>
      <c r="O6875" s="48"/>
      <c r="P6875" s="48"/>
      <c r="Q6875" s="48"/>
      <c r="R6875" s="48"/>
      <c r="S6875" s="48"/>
      <c r="T6875" s="48"/>
      <c r="U6875" s="48"/>
      <c r="V6875" s="48"/>
      <c r="W6875" s="51" t="s">
        <v>6250</v>
      </c>
      <c r="X6875" t="str">
        <f t="shared" si="214"/>
        <v>SS;FR;FR;HD;HD;HD;FR</v>
      </c>
      <c r="Y6875" cm="1">
        <f t="array" ref="Y6875">SUM(_xlfn.XLOOKUP(_xlfn.TOROW(F6875:V6875,1),$AN$34:$AN$43,$AL$34:$AL$43,,0,1))</f>
        <v>33</v>
      </c>
      <c r="Z6875">
        <f t="shared" si="215"/>
        <v>7</v>
      </c>
      <c r="AA6875" t="str">
        <v>WB</v>
      </c>
      <c r="AG6875">
        <v>4327</v>
      </c>
      <c r="AH6875">
        <v>4</v>
      </c>
      <c r="AT6875">
        <v>7</v>
      </c>
    </row>
    <row r="6876" spans="2:46" ht="15" customHeight="1">
      <c r="B6876" s="48">
        <v>8646</v>
      </c>
      <c r="C6876" s="49">
        <v>45466</v>
      </c>
      <c r="D6876" s="50">
        <v>0.79741898148148149</v>
      </c>
      <c r="E6876" s="48" t="s">
        <v>13877</v>
      </c>
      <c r="F6876" s="48" t="s">
        <v>51</v>
      </c>
      <c r="G6876" s="48" t="s">
        <v>304</v>
      </c>
      <c r="H6876" s="48" t="s">
        <v>304</v>
      </c>
      <c r="I6876" s="48" t="s">
        <v>304</v>
      </c>
      <c r="J6876" s="48" t="s">
        <v>304</v>
      </c>
      <c r="K6876" s="48" t="s">
        <v>803</v>
      </c>
      <c r="L6876" s="48" t="s">
        <v>194</v>
      </c>
      <c r="M6876" s="48" t="s">
        <v>319</v>
      </c>
      <c r="N6876" s="48"/>
      <c r="O6876" s="48"/>
      <c r="P6876" s="48"/>
      <c r="Q6876" s="48"/>
      <c r="R6876" s="48"/>
      <c r="S6876" s="48"/>
      <c r="T6876" s="48"/>
      <c r="U6876" s="48"/>
      <c r="V6876" s="48"/>
      <c r="W6876" s="51" t="s">
        <v>6251</v>
      </c>
      <c r="X6876" t="str">
        <f t="shared" si="214"/>
        <v>BB;HD;HD;HD;HD;SS;DH;FR</v>
      </c>
      <c r="Y6876" cm="1">
        <f t="array" ref="Y6876">SUM(_xlfn.XLOOKUP(_xlfn.TOROW(F6876:V6876,1),$AN$34:$AN$43,$AL$34:$AL$43,,0,1))</f>
        <v>53</v>
      </c>
      <c r="Z6876">
        <f t="shared" si="215"/>
        <v>8</v>
      </c>
      <c r="AA6876" t="str">
        <v>FR</v>
      </c>
      <c r="AG6876">
        <v>4372</v>
      </c>
      <c r="AH6876">
        <v>4</v>
      </c>
      <c r="AT6876">
        <v>8</v>
      </c>
    </row>
    <row r="6877" spans="2:46" ht="15" customHeight="1">
      <c r="B6877" s="48">
        <v>8647</v>
      </c>
      <c r="C6877" s="49">
        <v>45466</v>
      </c>
      <c r="D6877" s="50">
        <v>0.79753472222222221</v>
      </c>
      <c r="E6877" s="48" t="s">
        <v>13878</v>
      </c>
      <c r="F6877" s="48" t="s">
        <v>133</v>
      </c>
      <c r="G6877" s="48" t="s">
        <v>189</v>
      </c>
      <c r="H6877" s="48" t="s">
        <v>280</v>
      </c>
      <c r="I6877" s="48" t="s">
        <v>280</v>
      </c>
      <c r="J6877" s="48"/>
      <c r="K6877" s="48"/>
      <c r="L6877" s="48"/>
      <c r="M6877" s="48"/>
      <c r="N6877" s="48"/>
      <c r="O6877" s="48"/>
      <c r="P6877" s="48"/>
      <c r="Q6877" s="48"/>
      <c r="R6877" s="48"/>
      <c r="S6877" s="48"/>
      <c r="T6877" s="48"/>
      <c r="U6877" s="48"/>
      <c r="V6877" s="48"/>
      <c r="W6877" s="51" t="s">
        <v>6252</v>
      </c>
      <c r="X6877" t="str">
        <f t="shared" si="214"/>
        <v>SO;JB;WB;WB</v>
      </c>
      <c r="Y6877" cm="1">
        <f t="array" ref="Y6877">SUM(_xlfn.XLOOKUP(_xlfn.TOROW(F6877:V6877,1),$AN$34:$AN$43,$AL$34:$AL$43,,0,1))</f>
        <v>25</v>
      </c>
      <c r="Z6877">
        <f t="shared" si="215"/>
        <v>4</v>
      </c>
      <c r="AA6877" t="str">
        <v>BB</v>
      </c>
      <c r="AG6877">
        <v>4382</v>
      </c>
      <c r="AH6877">
        <v>4</v>
      </c>
      <c r="AT6877">
        <v>4</v>
      </c>
    </row>
    <row r="6878" spans="2:46" ht="15" customHeight="1">
      <c r="B6878" s="48">
        <v>8648</v>
      </c>
      <c r="C6878" s="49">
        <v>45466</v>
      </c>
      <c r="D6878" s="50">
        <v>0.79754629629629625</v>
      </c>
      <c r="E6878" s="48" t="s">
        <v>13879</v>
      </c>
      <c r="F6878" s="48" t="s">
        <v>319</v>
      </c>
      <c r="G6878" s="48" t="s">
        <v>319</v>
      </c>
      <c r="H6878" s="48" t="s">
        <v>51</v>
      </c>
      <c r="I6878" s="48" t="s">
        <v>133</v>
      </c>
      <c r="J6878" s="48" t="s">
        <v>133</v>
      </c>
      <c r="K6878" s="48" t="s">
        <v>133</v>
      </c>
      <c r="L6878" s="48"/>
      <c r="M6878" s="48"/>
      <c r="N6878" s="48"/>
      <c r="O6878" s="48"/>
      <c r="P6878" s="48"/>
      <c r="Q6878" s="48"/>
      <c r="R6878" s="48"/>
      <c r="S6878" s="48"/>
      <c r="T6878" s="48"/>
      <c r="U6878" s="48"/>
      <c r="V6878" s="48"/>
      <c r="W6878" s="51" t="s">
        <v>6253</v>
      </c>
      <c r="X6878" t="str">
        <f t="shared" si="214"/>
        <v>FR;FR;BB;SO;SO;SO</v>
      </c>
      <c r="Y6878" cm="1">
        <f t="array" ref="Y6878">SUM(_xlfn.XLOOKUP(_xlfn.TOROW(F6878:V6878,1),$AN$34:$AN$43,$AL$34:$AL$43,,0,1))</f>
        <v>22</v>
      </c>
      <c r="Z6878">
        <f t="shared" si="215"/>
        <v>6</v>
      </c>
      <c r="AA6878" t="str">
        <v>SO</v>
      </c>
      <c r="AG6878">
        <v>4385</v>
      </c>
      <c r="AH6878">
        <v>4</v>
      </c>
      <c r="AT6878">
        <v>6</v>
      </c>
    </row>
    <row r="6879" spans="2:46" ht="15" customHeight="1">
      <c r="B6879" s="48">
        <v>8649</v>
      </c>
      <c r="C6879" s="49">
        <v>45466</v>
      </c>
      <c r="D6879" s="50">
        <v>0.79891203703703706</v>
      </c>
      <c r="E6879" s="48" t="s">
        <v>13880</v>
      </c>
      <c r="F6879" s="48" t="s">
        <v>803</v>
      </c>
      <c r="G6879" s="48" t="s">
        <v>803</v>
      </c>
      <c r="H6879" s="48" t="s">
        <v>280</v>
      </c>
      <c r="I6879" s="48" t="s">
        <v>280</v>
      </c>
      <c r="J6879" s="48" t="s">
        <v>280</v>
      </c>
      <c r="K6879" s="48" t="s">
        <v>51</v>
      </c>
      <c r="L6879" s="48" t="s">
        <v>51</v>
      </c>
      <c r="M6879" s="48" t="s">
        <v>51</v>
      </c>
      <c r="N6879" s="48" t="s">
        <v>189</v>
      </c>
      <c r="O6879" s="48" t="s">
        <v>189</v>
      </c>
      <c r="P6879" s="48"/>
      <c r="Q6879" s="48"/>
      <c r="R6879" s="48"/>
      <c r="S6879" s="48"/>
      <c r="T6879" s="48"/>
      <c r="U6879" s="48"/>
      <c r="V6879" s="48"/>
      <c r="W6879" s="51" t="s">
        <v>6254</v>
      </c>
      <c r="X6879" t="str">
        <f t="shared" si="214"/>
        <v>SS;SS;WB;WB;WB;BB;BB;BB;JB;JB</v>
      </c>
      <c r="Y6879" cm="1">
        <f t="array" ref="Y6879">SUM(_xlfn.XLOOKUP(_xlfn.TOROW(F6879:V6879,1),$AN$34:$AN$43,$AL$34:$AL$43,,0,1))</f>
        <v>71</v>
      </c>
      <c r="Z6879">
        <f t="shared" si="215"/>
        <v>10</v>
      </c>
      <c r="AA6879" t="str">
        <v>CB</v>
      </c>
      <c r="AG6879">
        <v>4387</v>
      </c>
      <c r="AH6879">
        <v>4</v>
      </c>
      <c r="AT6879">
        <v>10</v>
      </c>
    </row>
    <row r="6880" spans="2:46" ht="15" customHeight="1">
      <c r="B6880" s="48">
        <v>8650</v>
      </c>
      <c r="C6880" s="49">
        <v>45466</v>
      </c>
      <c r="D6880" s="50">
        <v>0.80060185185185184</v>
      </c>
      <c r="E6880" s="48" t="s">
        <v>13734</v>
      </c>
      <c r="F6880" s="48" t="s">
        <v>803</v>
      </c>
      <c r="G6880" s="48" t="s">
        <v>803</v>
      </c>
      <c r="H6880" s="48" t="s">
        <v>803</v>
      </c>
      <c r="I6880" s="48" t="s">
        <v>51</v>
      </c>
      <c r="J6880" s="48" t="s">
        <v>51</v>
      </c>
      <c r="K6880" s="48"/>
      <c r="L6880" s="48"/>
      <c r="M6880" s="48"/>
      <c r="N6880" s="48"/>
      <c r="O6880" s="48"/>
      <c r="P6880" s="48"/>
      <c r="Q6880" s="48"/>
      <c r="R6880" s="48"/>
      <c r="S6880" s="48"/>
      <c r="T6880" s="48"/>
      <c r="U6880" s="48"/>
      <c r="V6880" s="48"/>
      <c r="W6880" s="51" t="s">
        <v>6255</v>
      </c>
      <c r="X6880" t="str">
        <f t="shared" si="214"/>
        <v>SS;SS;SS;BB;BB</v>
      </c>
      <c r="Y6880" cm="1">
        <f t="array" ref="Y6880">SUM(_xlfn.XLOOKUP(_xlfn.TOROW(F6880:V6880,1),$AN$34:$AN$43,$AL$34:$AL$43,,0,1))</f>
        <v>29</v>
      </c>
      <c r="Z6880">
        <f t="shared" si="215"/>
        <v>5</v>
      </c>
      <c r="AA6880" t="str">
        <v>CB</v>
      </c>
      <c r="AG6880">
        <v>4389</v>
      </c>
      <c r="AH6880">
        <v>4</v>
      </c>
      <c r="AT6880">
        <v>5</v>
      </c>
    </row>
    <row r="6881" spans="2:46" ht="15" customHeight="1">
      <c r="B6881" s="48">
        <v>8651</v>
      </c>
      <c r="C6881" s="49">
        <v>45466</v>
      </c>
      <c r="D6881" s="50">
        <v>0.80090277777777774</v>
      </c>
      <c r="E6881" s="48" t="s">
        <v>13881</v>
      </c>
      <c r="F6881" s="48" t="s">
        <v>803</v>
      </c>
      <c r="G6881" s="48" t="s">
        <v>803</v>
      </c>
      <c r="H6881" s="48" t="s">
        <v>803</v>
      </c>
      <c r="I6881" s="48" t="s">
        <v>133</v>
      </c>
      <c r="J6881" s="48" t="s">
        <v>133</v>
      </c>
      <c r="K6881" s="48" t="s">
        <v>133</v>
      </c>
      <c r="L6881" s="48"/>
      <c r="M6881" s="48"/>
      <c r="N6881" s="48"/>
      <c r="O6881" s="48"/>
      <c r="P6881" s="48"/>
      <c r="Q6881" s="48"/>
      <c r="R6881" s="48"/>
      <c r="S6881" s="48"/>
      <c r="T6881" s="48"/>
      <c r="U6881" s="48"/>
      <c r="V6881" s="48"/>
      <c r="W6881" s="51" t="s">
        <v>6256</v>
      </c>
      <c r="X6881" t="str">
        <f t="shared" si="214"/>
        <v>SS;SS;SS;SO;SO;SO</v>
      </c>
      <c r="Y6881" cm="1">
        <f t="array" ref="Y6881">SUM(_xlfn.XLOOKUP(_xlfn.TOROW(F6881:V6881,1),$AN$34:$AN$43,$AL$34:$AL$43,,0,1))</f>
        <v>15</v>
      </c>
      <c r="Z6881">
        <f t="shared" si="215"/>
        <v>6</v>
      </c>
      <c r="AA6881" t="str">
        <v>FR</v>
      </c>
      <c r="AG6881">
        <v>4391</v>
      </c>
      <c r="AH6881">
        <v>4</v>
      </c>
      <c r="AT6881">
        <v>6</v>
      </c>
    </row>
    <row r="6882" spans="2:46" ht="15" customHeight="1">
      <c r="B6882" s="48">
        <v>8652</v>
      </c>
      <c r="C6882" s="49">
        <v>45466</v>
      </c>
      <c r="D6882" s="50">
        <v>0.80094907407407412</v>
      </c>
      <c r="E6882" s="48" t="s">
        <v>13882</v>
      </c>
      <c r="F6882" s="48" t="s">
        <v>319</v>
      </c>
      <c r="G6882" s="48" t="s">
        <v>133</v>
      </c>
      <c r="H6882" s="48" t="s">
        <v>304</v>
      </c>
      <c r="I6882" s="48" t="s">
        <v>304</v>
      </c>
      <c r="J6882" s="48" t="s">
        <v>304</v>
      </c>
      <c r="K6882" s="48"/>
      <c r="L6882" s="48"/>
      <c r="M6882" s="48"/>
      <c r="N6882" s="48"/>
      <c r="O6882" s="48"/>
      <c r="P6882" s="48"/>
      <c r="Q6882" s="48"/>
      <c r="R6882" s="48"/>
      <c r="S6882" s="48"/>
      <c r="T6882" s="48"/>
      <c r="U6882" s="48"/>
      <c r="V6882" s="48"/>
      <c r="W6882" s="51" t="s">
        <v>6257</v>
      </c>
      <c r="X6882" t="str">
        <f t="shared" si="214"/>
        <v>FR;SO;HD;HD;HD</v>
      </c>
      <c r="Y6882" cm="1">
        <f t="array" ref="Y6882">SUM(_xlfn.XLOOKUP(_xlfn.TOROW(F6882:V6882,1),$AN$34:$AN$43,$AL$34:$AL$43,,0,1))</f>
        <v>26</v>
      </c>
      <c r="Z6882">
        <f t="shared" si="215"/>
        <v>5</v>
      </c>
      <c r="AA6882" t="str">
        <v>FR</v>
      </c>
      <c r="AG6882">
        <v>4398</v>
      </c>
      <c r="AH6882">
        <v>4</v>
      </c>
      <c r="AT6882">
        <v>5</v>
      </c>
    </row>
    <row r="6883" spans="2:46" ht="15" customHeight="1">
      <c r="B6883" s="48">
        <v>8653</v>
      </c>
      <c r="C6883" s="49">
        <v>45466</v>
      </c>
      <c r="D6883" s="50">
        <v>0.8052893518518518</v>
      </c>
      <c r="E6883" s="48" t="s">
        <v>13883</v>
      </c>
      <c r="F6883" s="48" t="s">
        <v>803</v>
      </c>
      <c r="G6883" s="48" t="s">
        <v>51</v>
      </c>
      <c r="H6883" s="48" t="s">
        <v>51</v>
      </c>
      <c r="I6883" s="48" t="s">
        <v>51</v>
      </c>
      <c r="J6883" s="48" t="s">
        <v>304</v>
      </c>
      <c r="K6883" s="48" t="s">
        <v>304</v>
      </c>
      <c r="L6883" s="48" t="s">
        <v>803</v>
      </c>
      <c r="M6883" s="48"/>
      <c r="N6883" s="48"/>
      <c r="O6883" s="48"/>
      <c r="P6883" s="48"/>
      <c r="Q6883" s="48"/>
      <c r="R6883" s="48"/>
      <c r="S6883" s="48"/>
      <c r="T6883" s="48"/>
      <c r="U6883" s="48"/>
      <c r="V6883" s="48"/>
      <c r="W6883" s="51" t="s">
        <v>6258</v>
      </c>
      <c r="X6883" t="str">
        <f t="shared" si="214"/>
        <v>SS;BB;BB;BB;HD;HD;SS</v>
      </c>
      <c r="Y6883" cm="1">
        <f t="array" ref="Y6883">SUM(_xlfn.XLOOKUP(_xlfn.TOROW(F6883:V6883,1),$AN$34:$AN$43,$AL$34:$AL$43,,0,1))</f>
        <v>50</v>
      </c>
      <c r="Z6883">
        <f t="shared" si="215"/>
        <v>7</v>
      </c>
      <c r="AA6883" t="str">
        <v>FR</v>
      </c>
      <c r="AG6883">
        <v>4414</v>
      </c>
      <c r="AH6883">
        <v>4</v>
      </c>
      <c r="AT6883">
        <v>7</v>
      </c>
    </row>
    <row r="6884" spans="2:46" ht="15" customHeight="1">
      <c r="B6884" s="48">
        <v>8654</v>
      </c>
      <c r="C6884" s="49">
        <v>45466</v>
      </c>
      <c r="D6884" s="50">
        <v>0.80571759259259257</v>
      </c>
      <c r="E6884" s="48" t="s">
        <v>13884</v>
      </c>
      <c r="F6884" s="48" t="s">
        <v>719</v>
      </c>
      <c r="G6884" s="48" t="s">
        <v>719</v>
      </c>
      <c r="H6884" s="48" t="s">
        <v>51</v>
      </c>
      <c r="I6884" s="48" t="s">
        <v>51</v>
      </c>
      <c r="J6884" s="48" t="s">
        <v>51</v>
      </c>
      <c r="K6884" s="48" t="s">
        <v>51</v>
      </c>
      <c r="L6884" s="48" t="s">
        <v>280</v>
      </c>
      <c r="M6884" s="48" t="s">
        <v>280</v>
      </c>
      <c r="N6884" s="48" t="s">
        <v>280</v>
      </c>
      <c r="O6884" s="48" t="s">
        <v>280</v>
      </c>
      <c r="P6884" s="48"/>
      <c r="Q6884" s="48"/>
      <c r="R6884" s="48"/>
      <c r="S6884" s="48"/>
      <c r="T6884" s="48"/>
      <c r="U6884" s="48"/>
      <c r="V6884" s="48"/>
      <c r="W6884" s="51" t="s">
        <v>6259</v>
      </c>
      <c r="X6884" t="str">
        <f t="shared" si="214"/>
        <v>BE;BE;BB;BB;BB;BB;WB;WB;WB;WB</v>
      </c>
      <c r="Y6884" cm="1">
        <f t="array" ref="Y6884">SUM(_xlfn.XLOOKUP(_xlfn.TOROW(F6884:V6884,1),$AN$34:$AN$43,$AL$34:$AL$43,,0,1))</f>
        <v>94</v>
      </c>
      <c r="Z6884">
        <f t="shared" si="215"/>
        <v>10</v>
      </c>
      <c r="AA6884" t="str">
        <v>FR</v>
      </c>
      <c r="AG6884">
        <v>4423</v>
      </c>
      <c r="AH6884">
        <v>4</v>
      </c>
      <c r="AT6884">
        <v>10</v>
      </c>
    </row>
    <row r="6885" spans="2:46" ht="15" customHeight="1">
      <c r="B6885" s="48">
        <v>8655</v>
      </c>
      <c r="C6885" s="49">
        <v>45466</v>
      </c>
      <c r="D6885" s="50">
        <v>0.80883101851851846</v>
      </c>
      <c r="E6885" s="48" t="s">
        <v>13885</v>
      </c>
      <c r="F6885" s="48" t="s">
        <v>319</v>
      </c>
      <c r="G6885" s="48" t="s">
        <v>243</v>
      </c>
      <c r="H6885" s="48" t="s">
        <v>189</v>
      </c>
      <c r="I6885" s="48" t="s">
        <v>280</v>
      </c>
      <c r="J6885" s="48" t="s">
        <v>803</v>
      </c>
      <c r="K6885" s="48" t="s">
        <v>189</v>
      </c>
      <c r="L6885" s="48" t="s">
        <v>133</v>
      </c>
      <c r="M6885" s="48" t="s">
        <v>133</v>
      </c>
      <c r="N6885" s="48"/>
      <c r="O6885" s="48"/>
      <c r="P6885" s="48"/>
      <c r="Q6885" s="48"/>
      <c r="R6885" s="48"/>
      <c r="S6885" s="48"/>
      <c r="T6885" s="48"/>
      <c r="U6885" s="48"/>
      <c r="V6885" s="48"/>
      <c r="W6885" s="51" t="s">
        <v>6260</v>
      </c>
      <c r="X6885" t="str">
        <f t="shared" si="214"/>
        <v>FR;CB;JB;WB;SS;JB;SO;SO</v>
      </c>
      <c r="Y6885" cm="1">
        <f t="array" ref="Y6885">SUM(_xlfn.XLOOKUP(_xlfn.TOROW(F6885:V6885,1),$AN$34:$AN$43,$AL$34:$AL$43,,0,1))</f>
        <v>31</v>
      </c>
      <c r="Z6885">
        <f t="shared" si="215"/>
        <v>8</v>
      </c>
      <c r="AA6885" t="str">
        <v>FR</v>
      </c>
      <c r="AG6885">
        <v>4426</v>
      </c>
      <c r="AH6885">
        <v>4</v>
      </c>
      <c r="AT6885">
        <v>8</v>
      </c>
    </row>
    <row r="6886" spans="2:46" ht="15" customHeight="1">
      <c r="B6886" s="48">
        <v>8656</v>
      </c>
      <c r="C6886" s="49">
        <v>45466</v>
      </c>
      <c r="D6886" s="50">
        <v>0.80886574074074069</v>
      </c>
      <c r="E6886" s="48" t="s">
        <v>13886</v>
      </c>
      <c r="F6886" s="48" t="s">
        <v>719</v>
      </c>
      <c r="G6886" s="48" t="s">
        <v>51</v>
      </c>
      <c r="H6886" s="48" t="s">
        <v>803</v>
      </c>
      <c r="I6886" s="48" t="s">
        <v>803</v>
      </c>
      <c r="J6886" s="48" t="s">
        <v>243</v>
      </c>
      <c r="K6886" s="48" t="s">
        <v>133</v>
      </c>
      <c r="L6886" s="48" t="s">
        <v>133</v>
      </c>
      <c r="M6886" s="48" t="s">
        <v>319</v>
      </c>
      <c r="N6886" s="48" t="s">
        <v>319</v>
      </c>
      <c r="O6886" s="48"/>
      <c r="P6886" s="48"/>
      <c r="Q6886" s="48"/>
      <c r="R6886" s="48"/>
      <c r="S6886" s="48"/>
      <c r="T6886" s="48"/>
      <c r="U6886" s="48"/>
      <c r="V6886" s="48"/>
      <c r="W6886" s="51" t="s">
        <v>6261</v>
      </c>
      <c r="X6886" t="str">
        <f t="shared" si="214"/>
        <v>BE;BB;SS;SS;CB;SO;SO;FR;FR</v>
      </c>
      <c r="Y6886" cm="1">
        <f t="array" ref="Y6886">SUM(_xlfn.XLOOKUP(_xlfn.TOROW(F6886:V6886,1),$AN$34:$AN$43,$AL$34:$AL$43,,0,1))</f>
        <v>39</v>
      </c>
      <c r="Z6886">
        <f t="shared" si="215"/>
        <v>9</v>
      </c>
      <c r="AA6886" t="str">
        <v>CB</v>
      </c>
      <c r="AG6886">
        <v>4433</v>
      </c>
      <c r="AH6886">
        <v>4</v>
      </c>
      <c r="AT6886">
        <v>9</v>
      </c>
    </row>
    <row r="6887" spans="2:46" ht="15" customHeight="1">
      <c r="B6887" s="48">
        <v>8657</v>
      </c>
      <c r="C6887" s="49">
        <v>45466</v>
      </c>
      <c r="D6887" s="50">
        <v>0.812037037037037</v>
      </c>
      <c r="E6887" s="48" t="s">
        <v>13887</v>
      </c>
      <c r="F6887" s="48" t="s">
        <v>803</v>
      </c>
      <c r="G6887" s="48" t="s">
        <v>51</v>
      </c>
      <c r="H6887" s="48" t="s">
        <v>719</v>
      </c>
      <c r="I6887" s="48"/>
      <c r="J6887" s="48"/>
      <c r="K6887" s="48"/>
      <c r="L6887" s="48"/>
      <c r="M6887" s="48"/>
      <c r="N6887" s="48"/>
      <c r="O6887" s="48"/>
      <c r="P6887" s="48"/>
      <c r="Q6887" s="48"/>
      <c r="R6887" s="48"/>
      <c r="S6887" s="48"/>
      <c r="T6887" s="48"/>
      <c r="U6887" s="48"/>
      <c r="V6887" s="48"/>
      <c r="W6887" s="51" t="s">
        <v>6262</v>
      </c>
      <c r="X6887" t="str">
        <f t="shared" si="214"/>
        <v>SS;BB;BE</v>
      </c>
      <c r="Y6887" cm="1">
        <f t="array" ref="Y6887">SUM(_xlfn.XLOOKUP(_xlfn.TOROW(F6887:V6887,1),$AN$34:$AN$43,$AL$34:$AL$43,,0,1))</f>
        <v>18</v>
      </c>
      <c r="Z6887">
        <f t="shared" si="215"/>
        <v>3</v>
      </c>
      <c r="AA6887" t="str">
        <v>BE</v>
      </c>
      <c r="AG6887">
        <v>4435</v>
      </c>
      <c r="AH6887">
        <v>4</v>
      </c>
      <c r="AT6887">
        <v>3</v>
      </c>
    </row>
    <row r="6888" spans="2:46" ht="15" customHeight="1">
      <c r="B6888" s="48">
        <v>8658</v>
      </c>
      <c r="C6888" s="49">
        <v>45466</v>
      </c>
      <c r="D6888" s="50">
        <v>0.81344907407407407</v>
      </c>
      <c r="E6888" s="48" t="s">
        <v>8278</v>
      </c>
      <c r="F6888" s="48" t="s">
        <v>194</v>
      </c>
      <c r="G6888" s="48" t="s">
        <v>194</v>
      </c>
      <c r="H6888" s="48" t="s">
        <v>194</v>
      </c>
      <c r="I6888" s="48" t="s">
        <v>194</v>
      </c>
      <c r="J6888" s="48"/>
      <c r="K6888" s="48"/>
      <c r="L6888" s="48"/>
      <c r="M6888" s="48"/>
      <c r="N6888" s="48"/>
      <c r="O6888" s="48"/>
      <c r="P6888" s="48"/>
      <c r="Q6888" s="48"/>
      <c r="R6888" s="48"/>
      <c r="S6888" s="48"/>
      <c r="T6888" s="48"/>
      <c r="U6888" s="48"/>
      <c r="V6888" s="48"/>
      <c r="W6888" s="51" t="s">
        <v>987</v>
      </c>
      <c r="X6888" t="str">
        <f t="shared" si="214"/>
        <v>DH;DH;DH;DH</v>
      </c>
      <c r="Y6888" cm="1">
        <f t="array" ref="Y6888">SUM(_xlfn.XLOOKUP(_xlfn.TOROW(F6888:V6888,1),$AN$34:$AN$43,$AL$34:$AL$43,,0,1))</f>
        <v>36</v>
      </c>
      <c r="Z6888">
        <f t="shared" si="215"/>
        <v>4</v>
      </c>
      <c r="AA6888" t="str">
        <v>SS</v>
      </c>
      <c r="AG6888">
        <v>4441</v>
      </c>
      <c r="AH6888">
        <v>4</v>
      </c>
      <c r="AT6888">
        <v>4</v>
      </c>
    </row>
    <row r="6889" spans="2:46" ht="15" customHeight="1">
      <c r="B6889" s="48">
        <v>8659</v>
      </c>
      <c r="C6889" s="49">
        <v>45466</v>
      </c>
      <c r="D6889" s="50">
        <v>0.81400462962962961</v>
      </c>
      <c r="E6889" s="48" t="s">
        <v>13888</v>
      </c>
      <c r="F6889" s="48" t="s">
        <v>319</v>
      </c>
      <c r="G6889" s="48" t="s">
        <v>280</v>
      </c>
      <c r="H6889" s="48" t="s">
        <v>243</v>
      </c>
      <c r="I6889" s="48" t="s">
        <v>319</v>
      </c>
      <c r="J6889" s="48" t="s">
        <v>243</v>
      </c>
      <c r="K6889" s="48" t="s">
        <v>243</v>
      </c>
      <c r="L6889" s="48" t="s">
        <v>243</v>
      </c>
      <c r="M6889" s="48" t="s">
        <v>194</v>
      </c>
      <c r="N6889" s="48" t="s">
        <v>803</v>
      </c>
      <c r="O6889" s="48" t="s">
        <v>194</v>
      </c>
      <c r="P6889" s="48" t="s">
        <v>189</v>
      </c>
      <c r="Q6889" s="48" t="s">
        <v>280</v>
      </c>
      <c r="R6889" s="48"/>
      <c r="S6889" s="48"/>
      <c r="T6889" s="48"/>
      <c r="U6889" s="48"/>
      <c r="V6889" s="48"/>
      <c r="W6889" s="51" t="s">
        <v>6263</v>
      </c>
      <c r="X6889" t="str">
        <f t="shared" si="214"/>
        <v>FR;WB;CB;FR;CB;CB;CB;DH;SS;DH;JB;WB</v>
      </c>
      <c r="Y6889" cm="1">
        <f t="array" ref="Y6889">SUM(_xlfn.XLOOKUP(_xlfn.TOROW(F6889:V6889,1),$AN$34:$AN$43,$AL$34:$AL$43,,0,1))</f>
        <v>82</v>
      </c>
      <c r="Z6889">
        <f t="shared" si="215"/>
        <v>12</v>
      </c>
      <c r="AA6889" t="str">
        <v>SS</v>
      </c>
      <c r="AG6889">
        <v>4445</v>
      </c>
      <c r="AH6889">
        <v>4</v>
      </c>
      <c r="AT6889">
        <v>12</v>
      </c>
    </row>
    <row r="6890" spans="2:46" ht="15" customHeight="1">
      <c r="B6890" s="48">
        <v>8660</v>
      </c>
      <c r="C6890" s="49">
        <v>45466</v>
      </c>
      <c r="D6890" s="50">
        <v>0.81552083333333336</v>
      </c>
      <c r="E6890" s="48" t="s">
        <v>13889</v>
      </c>
      <c r="F6890" s="48" t="s">
        <v>133</v>
      </c>
      <c r="G6890" s="48" t="s">
        <v>304</v>
      </c>
      <c r="H6890" s="48" t="s">
        <v>304</v>
      </c>
      <c r="I6890" s="48" t="s">
        <v>304</v>
      </c>
      <c r="J6890" s="48" t="s">
        <v>803</v>
      </c>
      <c r="K6890" s="48"/>
      <c r="L6890" s="48"/>
      <c r="M6890" s="48"/>
      <c r="N6890" s="48"/>
      <c r="O6890" s="48"/>
      <c r="P6890" s="48"/>
      <c r="Q6890" s="48"/>
      <c r="R6890" s="48"/>
      <c r="S6890" s="48"/>
      <c r="T6890" s="48"/>
      <c r="U6890" s="48"/>
      <c r="V6890" s="48"/>
      <c r="W6890" s="51" t="s">
        <v>6264</v>
      </c>
      <c r="X6890" t="str">
        <f t="shared" si="214"/>
        <v>SO;HD;HD;HD;SS</v>
      </c>
      <c r="Y6890" cm="1">
        <f t="array" ref="Y6890">SUM(_xlfn.XLOOKUP(_xlfn.TOROW(F6890:V6890,1),$AN$34:$AN$43,$AL$34:$AL$43,,0,1))</f>
        <v>26</v>
      </c>
      <c r="Z6890">
        <f t="shared" si="215"/>
        <v>5</v>
      </c>
      <c r="AA6890" t="str">
        <v>SS</v>
      </c>
      <c r="AG6890">
        <v>4453</v>
      </c>
      <c r="AH6890">
        <v>4</v>
      </c>
      <c r="AT6890">
        <v>5</v>
      </c>
    </row>
    <row r="6891" spans="2:46" ht="15" customHeight="1">
      <c r="B6891" s="48">
        <v>8661</v>
      </c>
      <c r="C6891" s="49">
        <v>45466</v>
      </c>
      <c r="D6891" s="50">
        <v>0.81560185185185186</v>
      </c>
      <c r="E6891" s="48" t="s">
        <v>13890</v>
      </c>
      <c r="F6891" s="48" t="s">
        <v>719</v>
      </c>
      <c r="G6891" s="48" t="s">
        <v>189</v>
      </c>
      <c r="H6891" s="48" t="s">
        <v>194</v>
      </c>
      <c r="I6891" s="48" t="s">
        <v>304</v>
      </c>
      <c r="J6891" s="48" t="s">
        <v>304</v>
      </c>
      <c r="K6891" s="48" t="s">
        <v>243</v>
      </c>
      <c r="L6891" s="48"/>
      <c r="M6891" s="48"/>
      <c r="N6891" s="48"/>
      <c r="O6891" s="48"/>
      <c r="P6891" s="48"/>
      <c r="Q6891" s="48"/>
      <c r="R6891" s="48"/>
      <c r="S6891" s="48"/>
      <c r="T6891" s="48"/>
      <c r="U6891" s="48"/>
      <c r="V6891" s="48"/>
      <c r="W6891" s="51" t="s">
        <v>6265</v>
      </c>
      <c r="X6891" t="str">
        <f t="shared" si="214"/>
        <v>BE;JB;DH;HD;HD;CB</v>
      </c>
      <c r="Y6891" cm="1">
        <f t="array" ref="Y6891">SUM(_xlfn.XLOOKUP(_xlfn.TOROW(F6891:V6891,1),$AN$34:$AN$43,$AL$34:$AL$43,,0,1))</f>
        <v>37</v>
      </c>
      <c r="Z6891">
        <f t="shared" si="215"/>
        <v>6</v>
      </c>
      <c r="AA6891" t="str">
        <v>BE</v>
      </c>
      <c r="AG6891">
        <v>4454</v>
      </c>
      <c r="AH6891">
        <v>4</v>
      </c>
      <c r="AT6891">
        <v>6</v>
      </c>
    </row>
    <row r="6892" spans="2:46" ht="15" customHeight="1">
      <c r="B6892" s="48">
        <v>8662</v>
      </c>
      <c r="C6892" s="49">
        <v>45466</v>
      </c>
      <c r="D6892" s="50">
        <v>0.81878472222222221</v>
      </c>
      <c r="E6892" s="48" t="s">
        <v>13891</v>
      </c>
      <c r="F6892" s="48" t="s">
        <v>803</v>
      </c>
      <c r="G6892" s="48" t="s">
        <v>803</v>
      </c>
      <c r="H6892" s="48" t="s">
        <v>803</v>
      </c>
      <c r="I6892" s="48" t="s">
        <v>304</v>
      </c>
      <c r="J6892" s="48" t="s">
        <v>194</v>
      </c>
      <c r="K6892" s="48" t="s">
        <v>194</v>
      </c>
      <c r="L6892" s="48"/>
      <c r="M6892" s="48"/>
      <c r="N6892" s="48"/>
      <c r="O6892" s="48"/>
      <c r="P6892" s="48"/>
      <c r="Q6892" s="48"/>
      <c r="R6892" s="48"/>
      <c r="S6892" s="48"/>
      <c r="T6892" s="48"/>
      <c r="U6892" s="48"/>
      <c r="V6892" s="48"/>
      <c r="W6892" s="51" t="s">
        <v>6266</v>
      </c>
      <c r="X6892" t="str">
        <f t="shared" si="214"/>
        <v>SS;SS;SS;HD;DH;DH</v>
      </c>
      <c r="Y6892" cm="1">
        <f t="array" ref="Y6892">SUM(_xlfn.XLOOKUP(_xlfn.TOROW(F6892:V6892,1),$AN$34:$AN$43,$AL$34:$AL$43,,0,1))</f>
        <v>34</v>
      </c>
      <c r="Z6892">
        <f t="shared" si="215"/>
        <v>6</v>
      </c>
      <c r="AA6892" t="str">
        <v>JB</v>
      </c>
      <c r="AG6892">
        <v>4468</v>
      </c>
      <c r="AH6892">
        <v>4</v>
      </c>
      <c r="AT6892">
        <v>6</v>
      </c>
    </row>
    <row r="6893" spans="2:46" ht="15" customHeight="1">
      <c r="B6893" s="48">
        <v>8663</v>
      </c>
      <c r="C6893" s="49">
        <v>45466</v>
      </c>
      <c r="D6893" s="50">
        <v>0.82024305555555554</v>
      </c>
      <c r="E6893" s="48" t="s">
        <v>13892</v>
      </c>
      <c r="F6893" s="48" t="s">
        <v>719</v>
      </c>
      <c r="G6893" s="48" t="s">
        <v>719</v>
      </c>
      <c r="H6893" s="48" t="s">
        <v>719</v>
      </c>
      <c r="I6893" s="48" t="s">
        <v>803</v>
      </c>
      <c r="J6893" s="48" t="s">
        <v>280</v>
      </c>
      <c r="K6893" s="48" t="s">
        <v>194</v>
      </c>
      <c r="L6893" s="48"/>
      <c r="M6893" s="48"/>
      <c r="N6893" s="48"/>
      <c r="O6893" s="48"/>
      <c r="P6893" s="48"/>
      <c r="Q6893" s="48"/>
      <c r="R6893" s="48"/>
      <c r="S6893" s="48"/>
      <c r="T6893" s="48"/>
      <c r="U6893" s="48"/>
      <c r="V6893" s="48"/>
      <c r="W6893" s="51" t="s">
        <v>6267</v>
      </c>
      <c r="X6893" t="str">
        <f t="shared" si="214"/>
        <v>BE;BE;BE;SS;WB;DH</v>
      </c>
      <c r="Y6893" cm="1">
        <f t="array" ref="Y6893">SUM(_xlfn.XLOOKUP(_xlfn.TOROW(F6893:V6893,1),$AN$34:$AN$43,$AL$34:$AL$43,,0,1))</f>
        <v>38</v>
      </c>
      <c r="Z6893">
        <f t="shared" si="215"/>
        <v>6</v>
      </c>
      <c r="AA6893" t="str">
        <v>SO</v>
      </c>
      <c r="AG6893">
        <v>4473</v>
      </c>
      <c r="AH6893">
        <v>4</v>
      </c>
      <c r="AT6893">
        <v>6</v>
      </c>
    </row>
    <row r="6894" spans="2:46" ht="15" customHeight="1">
      <c r="B6894" s="48">
        <v>8664</v>
      </c>
      <c r="C6894" s="49">
        <v>45466</v>
      </c>
      <c r="D6894" s="50">
        <v>0.82267361111111115</v>
      </c>
      <c r="E6894" s="48" t="s">
        <v>13893</v>
      </c>
      <c r="F6894" s="48" t="s">
        <v>194</v>
      </c>
      <c r="G6894" s="48" t="s">
        <v>133</v>
      </c>
      <c r="H6894" s="48" t="s">
        <v>243</v>
      </c>
      <c r="I6894" s="48" t="s">
        <v>51</v>
      </c>
      <c r="J6894" s="48" t="s">
        <v>194</v>
      </c>
      <c r="K6894" s="48" t="s">
        <v>194</v>
      </c>
      <c r="L6894" s="48" t="s">
        <v>803</v>
      </c>
      <c r="M6894" s="48" t="s">
        <v>189</v>
      </c>
      <c r="N6894" s="48" t="s">
        <v>280</v>
      </c>
      <c r="O6894" s="48"/>
      <c r="P6894" s="48"/>
      <c r="Q6894" s="48"/>
      <c r="R6894" s="48"/>
      <c r="S6894" s="48"/>
      <c r="T6894" s="48"/>
      <c r="U6894" s="48"/>
      <c r="V6894" s="48"/>
      <c r="W6894" s="51" t="s">
        <v>6268</v>
      </c>
      <c r="X6894" t="str">
        <f t="shared" si="214"/>
        <v>DH;SO;CB;BB;DH;DH;SS;JB;WB</v>
      </c>
      <c r="Y6894" cm="1">
        <f t="array" ref="Y6894">SUM(_xlfn.XLOOKUP(_xlfn.TOROW(F6894:V6894,1),$AN$34:$AN$43,$AL$34:$AL$43,,0,1))</f>
        <v>62</v>
      </c>
      <c r="Z6894">
        <f t="shared" si="215"/>
        <v>9</v>
      </c>
      <c r="AA6894" t="str">
        <v>DH</v>
      </c>
      <c r="AG6894">
        <v>4498</v>
      </c>
      <c r="AH6894">
        <v>4</v>
      </c>
      <c r="AT6894">
        <v>9</v>
      </c>
    </row>
    <row r="6895" spans="2:46" ht="15" customHeight="1">
      <c r="B6895" s="48">
        <v>8665</v>
      </c>
      <c r="C6895" s="49">
        <v>45466</v>
      </c>
      <c r="D6895" s="50">
        <v>0.82332175925925921</v>
      </c>
      <c r="E6895" s="48" t="s">
        <v>13894</v>
      </c>
      <c r="F6895" s="48" t="s">
        <v>304</v>
      </c>
      <c r="G6895" s="48" t="s">
        <v>304</v>
      </c>
      <c r="H6895" s="48" t="s">
        <v>304</v>
      </c>
      <c r="I6895" s="48" t="s">
        <v>243</v>
      </c>
      <c r="J6895" s="48" t="s">
        <v>243</v>
      </c>
      <c r="K6895" s="48" t="s">
        <v>243</v>
      </c>
      <c r="L6895" s="48" t="s">
        <v>243</v>
      </c>
      <c r="M6895" s="48"/>
      <c r="N6895" s="48"/>
      <c r="O6895" s="48"/>
      <c r="P6895" s="48"/>
      <c r="Q6895" s="48"/>
      <c r="R6895" s="48"/>
      <c r="S6895" s="48"/>
      <c r="T6895" s="48"/>
      <c r="U6895" s="48"/>
      <c r="V6895" s="48"/>
      <c r="W6895" s="51" t="s">
        <v>6269</v>
      </c>
      <c r="X6895" t="str">
        <f t="shared" si="214"/>
        <v>HD;HD;HD;CB;CB;CB;CB</v>
      </c>
      <c r="Y6895" cm="1">
        <f t="array" ref="Y6895">SUM(_xlfn.XLOOKUP(_xlfn.TOROW(F6895:V6895,1),$AN$34:$AN$43,$AL$34:$AL$43,,0,1))</f>
        <v>53</v>
      </c>
      <c r="Z6895">
        <f t="shared" si="215"/>
        <v>7</v>
      </c>
      <c r="AA6895" t="str">
        <v>HD</v>
      </c>
      <c r="AG6895">
        <v>4509</v>
      </c>
      <c r="AH6895">
        <v>4</v>
      </c>
      <c r="AT6895">
        <v>7</v>
      </c>
    </row>
    <row r="6896" spans="2:46" ht="15" customHeight="1">
      <c r="B6896" s="48">
        <v>8666</v>
      </c>
      <c r="C6896" s="49">
        <v>45466</v>
      </c>
      <c r="D6896" s="50">
        <v>0.82746527777777779</v>
      </c>
      <c r="E6896" s="48" t="s">
        <v>13895</v>
      </c>
      <c r="F6896" s="48" t="s">
        <v>803</v>
      </c>
      <c r="G6896" s="48" t="s">
        <v>319</v>
      </c>
      <c r="H6896" s="48" t="s">
        <v>189</v>
      </c>
      <c r="I6896" s="48" t="s">
        <v>189</v>
      </c>
      <c r="J6896" s="48"/>
      <c r="K6896" s="48"/>
      <c r="L6896" s="48"/>
      <c r="M6896" s="48"/>
      <c r="N6896" s="48"/>
      <c r="O6896" s="48"/>
      <c r="P6896" s="48"/>
      <c r="Q6896" s="48"/>
      <c r="R6896" s="48"/>
      <c r="S6896" s="48"/>
      <c r="T6896" s="48"/>
      <c r="U6896" s="48"/>
      <c r="V6896" s="48"/>
      <c r="W6896" s="51" t="s">
        <v>6270</v>
      </c>
      <c r="X6896" t="str">
        <f t="shared" si="214"/>
        <v>SS;FR;JB;JB</v>
      </c>
      <c r="Y6896" cm="1">
        <f t="array" ref="Y6896">SUM(_xlfn.XLOOKUP(_xlfn.TOROW(F6896:V6896,1),$AN$34:$AN$43,$AL$34:$AL$43,,0,1))</f>
        <v>8</v>
      </c>
      <c r="Z6896">
        <f t="shared" si="215"/>
        <v>4</v>
      </c>
      <c r="AA6896" t="str">
        <v>BB</v>
      </c>
      <c r="AG6896">
        <v>4510</v>
      </c>
      <c r="AH6896">
        <v>4</v>
      </c>
      <c r="AT6896">
        <v>4</v>
      </c>
    </row>
    <row r="6897" spans="2:46" ht="15" customHeight="1">
      <c r="B6897" s="48">
        <v>8667</v>
      </c>
      <c r="C6897" s="49">
        <v>45466</v>
      </c>
      <c r="D6897" s="50">
        <v>0.82831018518518518</v>
      </c>
      <c r="E6897" s="48" t="s">
        <v>9297</v>
      </c>
      <c r="F6897" s="48" t="s">
        <v>803</v>
      </c>
      <c r="G6897" s="48" t="s">
        <v>803</v>
      </c>
      <c r="H6897" s="48" t="s">
        <v>803</v>
      </c>
      <c r="I6897" s="48"/>
      <c r="J6897" s="48"/>
      <c r="K6897" s="48"/>
      <c r="L6897" s="48"/>
      <c r="M6897" s="48"/>
      <c r="N6897" s="48"/>
      <c r="O6897" s="48"/>
      <c r="P6897" s="48"/>
      <c r="Q6897" s="48"/>
      <c r="R6897" s="48"/>
      <c r="S6897" s="48"/>
      <c r="T6897" s="48"/>
      <c r="U6897" s="48"/>
      <c r="V6897" s="48"/>
      <c r="W6897" s="51" t="s">
        <v>6271</v>
      </c>
      <c r="X6897" t="str">
        <f t="shared" si="214"/>
        <v>SS;SS;SS</v>
      </c>
      <c r="Y6897" cm="1">
        <f t="array" ref="Y6897">SUM(_xlfn.XLOOKUP(_xlfn.TOROW(F6897:V6897,1),$AN$34:$AN$43,$AL$34:$AL$43,,0,1))</f>
        <v>9</v>
      </c>
      <c r="Z6897">
        <f t="shared" si="215"/>
        <v>3</v>
      </c>
      <c r="AA6897" t="str">
        <v>FR</v>
      </c>
      <c r="AG6897">
        <v>4512</v>
      </c>
      <c r="AH6897">
        <v>4</v>
      </c>
      <c r="AT6897">
        <v>3</v>
      </c>
    </row>
    <row r="6898" spans="2:46" ht="15" customHeight="1">
      <c r="B6898" s="48">
        <v>8668</v>
      </c>
      <c r="C6898" s="49">
        <v>45466</v>
      </c>
      <c r="D6898" s="50">
        <v>0.83494212962962966</v>
      </c>
      <c r="E6898" s="48" t="s">
        <v>13896</v>
      </c>
      <c r="F6898" s="48" t="s">
        <v>243</v>
      </c>
      <c r="G6898" s="48" t="s">
        <v>194</v>
      </c>
      <c r="H6898" s="48" t="s">
        <v>194</v>
      </c>
      <c r="I6898" s="48" t="s">
        <v>280</v>
      </c>
      <c r="J6898" s="48" t="s">
        <v>280</v>
      </c>
      <c r="K6898" s="48"/>
      <c r="L6898" s="48"/>
      <c r="M6898" s="48"/>
      <c r="N6898" s="48"/>
      <c r="O6898" s="48"/>
      <c r="P6898" s="48"/>
      <c r="Q6898" s="48"/>
      <c r="R6898" s="48"/>
      <c r="S6898" s="48"/>
      <c r="T6898" s="48"/>
      <c r="U6898" s="48"/>
      <c r="V6898" s="48"/>
      <c r="W6898" s="51" t="s">
        <v>6272</v>
      </c>
      <c r="X6898" t="str">
        <f t="shared" si="214"/>
        <v>CB;DH;DH;WB;WB</v>
      </c>
      <c r="Y6898" cm="1">
        <f t="array" ref="Y6898">SUM(_xlfn.XLOOKUP(_xlfn.TOROW(F6898:V6898,1),$AN$34:$AN$43,$AL$34:$AL$43,,0,1))</f>
        <v>48</v>
      </c>
      <c r="Z6898">
        <f t="shared" si="215"/>
        <v>5</v>
      </c>
      <c r="AA6898" t="str">
        <v>BB</v>
      </c>
      <c r="AG6898">
        <v>4525</v>
      </c>
      <c r="AH6898">
        <v>4</v>
      </c>
      <c r="AT6898">
        <v>5</v>
      </c>
    </row>
    <row r="6899" spans="2:46" ht="15" customHeight="1">
      <c r="B6899" s="48">
        <v>8669</v>
      </c>
      <c r="C6899" s="49">
        <v>45466</v>
      </c>
      <c r="D6899" s="50">
        <v>0.83950231481481485</v>
      </c>
      <c r="E6899" s="48" t="s">
        <v>11305</v>
      </c>
      <c r="F6899" s="48" t="s">
        <v>280</v>
      </c>
      <c r="G6899" s="48" t="s">
        <v>51</v>
      </c>
      <c r="H6899" s="48" t="s">
        <v>133</v>
      </c>
      <c r="I6899" s="48" t="s">
        <v>133</v>
      </c>
      <c r="J6899" s="48"/>
      <c r="K6899" s="48"/>
      <c r="L6899" s="48"/>
      <c r="M6899" s="48"/>
      <c r="N6899" s="48"/>
      <c r="O6899" s="48"/>
      <c r="P6899" s="48"/>
      <c r="Q6899" s="48"/>
      <c r="R6899" s="48"/>
      <c r="S6899" s="48"/>
      <c r="T6899" s="48"/>
      <c r="U6899" s="48"/>
      <c r="V6899" s="48"/>
      <c r="W6899" s="51" t="s">
        <v>6273</v>
      </c>
      <c r="X6899" t="str">
        <f t="shared" si="214"/>
        <v>WB;BB;SO;SO</v>
      </c>
      <c r="Y6899" cm="1">
        <f t="array" ref="Y6899">SUM(_xlfn.XLOOKUP(_xlfn.TOROW(F6899:V6899,1),$AN$34:$AN$43,$AL$34:$AL$43,,0,1))</f>
        <v>25</v>
      </c>
      <c r="Z6899">
        <f t="shared" si="215"/>
        <v>4</v>
      </c>
      <c r="AA6899" t="str">
        <v>DH</v>
      </c>
      <c r="AG6899">
        <v>4537</v>
      </c>
      <c r="AH6899">
        <v>4</v>
      </c>
      <c r="AT6899">
        <v>4</v>
      </c>
    </row>
    <row r="6900" spans="2:46" ht="15" customHeight="1">
      <c r="B6900" s="48">
        <v>8670</v>
      </c>
      <c r="C6900" s="49">
        <v>45466</v>
      </c>
      <c r="D6900" s="50">
        <v>0.84173611111111113</v>
      </c>
      <c r="E6900" s="48" t="s">
        <v>13897</v>
      </c>
      <c r="F6900" s="48" t="s">
        <v>719</v>
      </c>
      <c r="G6900" s="48" t="s">
        <v>719</v>
      </c>
      <c r="H6900" s="48" t="s">
        <v>280</v>
      </c>
      <c r="I6900" s="48" t="s">
        <v>133</v>
      </c>
      <c r="J6900" s="48" t="s">
        <v>189</v>
      </c>
      <c r="K6900" s="48" t="s">
        <v>189</v>
      </c>
      <c r="L6900" s="48"/>
      <c r="M6900" s="48"/>
      <c r="N6900" s="48"/>
      <c r="O6900" s="48"/>
      <c r="P6900" s="48"/>
      <c r="Q6900" s="48"/>
      <c r="R6900" s="48"/>
      <c r="S6900" s="48"/>
      <c r="T6900" s="48"/>
      <c r="U6900" s="48"/>
      <c r="V6900" s="48"/>
      <c r="W6900" s="51" t="s">
        <v>6274</v>
      </c>
      <c r="X6900" t="str">
        <f t="shared" si="214"/>
        <v>BE;BE;WB;SO;JB;JB</v>
      </c>
      <c r="Y6900" cm="1">
        <f t="array" ref="Y6900">SUM(_xlfn.XLOOKUP(_xlfn.TOROW(F6900:V6900,1),$AN$34:$AN$43,$AL$34:$AL$43,,0,1))</f>
        <v>25</v>
      </c>
      <c r="Z6900">
        <f t="shared" si="215"/>
        <v>6</v>
      </c>
      <c r="AA6900" t="str">
        <v>BE</v>
      </c>
      <c r="AG6900">
        <v>4557</v>
      </c>
      <c r="AH6900">
        <v>4</v>
      </c>
      <c r="AT6900">
        <v>6</v>
      </c>
    </row>
    <row r="6901" spans="2:46" ht="15" customHeight="1">
      <c r="B6901" s="48">
        <v>8671</v>
      </c>
      <c r="C6901" s="49">
        <v>45466</v>
      </c>
      <c r="D6901" s="50">
        <v>0.84289351851851857</v>
      </c>
      <c r="E6901" s="48" t="s">
        <v>13898</v>
      </c>
      <c r="F6901" s="48" t="s">
        <v>319</v>
      </c>
      <c r="G6901" s="48" t="s">
        <v>319</v>
      </c>
      <c r="H6901" s="48" t="s">
        <v>189</v>
      </c>
      <c r="I6901" s="48" t="s">
        <v>133</v>
      </c>
      <c r="J6901" s="48"/>
      <c r="K6901" s="48"/>
      <c r="L6901" s="48"/>
      <c r="M6901" s="48"/>
      <c r="N6901" s="48"/>
      <c r="O6901" s="48"/>
      <c r="P6901" s="48"/>
      <c r="Q6901" s="48"/>
      <c r="R6901" s="48"/>
      <c r="S6901" s="48"/>
      <c r="T6901" s="48"/>
      <c r="U6901" s="48"/>
      <c r="V6901" s="48"/>
      <c r="W6901" s="51" t="s">
        <v>6275</v>
      </c>
      <c r="X6901" t="str">
        <f t="shared" si="214"/>
        <v>FR;FR;JB;SO</v>
      </c>
      <c r="Y6901" cm="1">
        <f t="array" ref="Y6901">SUM(_xlfn.XLOOKUP(_xlfn.TOROW(F6901:V6901,1),$AN$34:$AN$43,$AL$34:$AL$43,,0,1))</f>
        <v>9</v>
      </c>
      <c r="Z6901">
        <f t="shared" si="215"/>
        <v>4</v>
      </c>
      <c r="AA6901" t="str">
        <v>BB</v>
      </c>
      <c r="AG6901">
        <v>4559</v>
      </c>
      <c r="AH6901">
        <v>4</v>
      </c>
      <c r="AT6901">
        <v>4</v>
      </c>
    </row>
    <row r="6902" spans="2:46" ht="15" customHeight="1">
      <c r="B6902" s="48">
        <v>8672</v>
      </c>
      <c r="C6902" s="49">
        <v>45466</v>
      </c>
      <c r="D6902" s="50">
        <v>0.84469907407407407</v>
      </c>
      <c r="E6902" s="48" t="s">
        <v>9963</v>
      </c>
      <c r="F6902" s="48" t="s">
        <v>719</v>
      </c>
      <c r="G6902" s="48" t="s">
        <v>719</v>
      </c>
      <c r="H6902" s="48" t="s">
        <v>280</v>
      </c>
      <c r="I6902" s="48" t="s">
        <v>280</v>
      </c>
      <c r="J6902" s="48" t="s">
        <v>280</v>
      </c>
      <c r="K6902" s="48"/>
      <c r="L6902" s="48"/>
      <c r="M6902" s="48"/>
      <c r="N6902" s="48"/>
      <c r="O6902" s="48"/>
      <c r="P6902" s="48"/>
      <c r="Q6902" s="48"/>
      <c r="R6902" s="48"/>
      <c r="S6902" s="48"/>
      <c r="T6902" s="48"/>
      <c r="U6902" s="48"/>
      <c r="V6902" s="48"/>
      <c r="W6902" s="51" t="s">
        <v>6276</v>
      </c>
      <c r="X6902" t="str">
        <f t="shared" si="214"/>
        <v>BE;BE;WB;WB;WB</v>
      </c>
      <c r="Y6902" cm="1">
        <f t="array" ref="Y6902">SUM(_xlfn.XLOOKUP(_xlfn.TOROW(F6902:V6902,1),$AN$34:$AN$43,$AL$34:$AL$43,,0,1))</f>
        <v>43</v>
      </c>
      <c r="Z6902">
        <f t="shared" si="215"/>
        <v>5</v>
      </c>
      <c r="AA6902" t="str">
        <v>CB</v>
      </c>
      <c r="AG6902">
        <v>4566</v>
      </c>
      <c r="AH6902">
        <v>4</v>
      </c>
      <c r="AT6902">
        <v>5</v>
      </c>
    </row>
    <row r="6903" spans="2:46" ht="15" customHeight="1">
      <c r="B6903" s="48">
        <v>8673</v>
      </c>
      <c r="C6903" s="49">
        <v>45466</v>
      </c>
      <c r="D6903" s="50">
        <v>0.84859953703703705</v>
      </c>
      <c r="E6903" s="48" t="s">
        <v>13899</v>
      </c>
      <c r="F6903" s="48" t="s">
        <v>803</v>
      </c>
      <c r="G6903" s="48" t="s">
        <v>803</v>
      </c>
      <c r="H6903" s="48" t="s">
        <v>243</v>
      </c>
      <c r="I6903" s="48" t="s">
        <v>243</v>
      </c>
      <c r="J6903" s="48" t="s">
        <v>243</v>
      </c>
      <c r="K6903" s="48" t="s">
        <v>189</v>
      </c>
      <c r="L6903" s="48"/>
      <c r="M6903" s="48"/>
      <c r="N6903" s="48"/>
      <c r="O6903" s="48"/>
      <c r="P6903" s="48"/>
      <c r="Q6903" s="48"/>
      <c r="R6903" s="48"/>
      <c r="S6903" s="48"/>
      <c r="T6903" s="48"/>
      <c r="U6903" s="48"/>
      <c r="V6903" s="48"/>
      <c r="W6903" s="51" t="s">
        <v>6277</v>
      </c>
      <c r="X6903" t="str">
        <f t="shared" si="214"/>
        <v>SS;SS;CB;CB;CB;JB</v>
      </c>
      <c r="Y6903" cm="1">
        <f t="array" ref="Y6903">SUM(_xlfn.XLOOKUP(_xlfn.TOROW(F6903:V6903,1),$AN$34:$AN$43,$AL$34:$AL$43,,0,1))</f>
        <v>31</v>
      </c>
      <c r="Z6903">
        <f t="shared" si="215"/>
        <v>6</v>
      </c>
      <c r="AA6903" t="str">
        <v>CB</v>
      </c>
      <c r="AG6903">
        <v>4568</v>
      </c>
      <c r="AH6903">
        <v>4</v>
      </c>
      <c r="AT6903">
        <v>6</v>
      </c>
    </row>
    <row r="6904" spans="2:46" ht="15" customHeight="1">
      <c r="B6904" s="48">
        <v>8674</v>
      </c>
      <c r="C6904" s="49">
        <v>45466</v>
      </c>
      <c r="D6904" s="50">
        <v>0.84864583333333332</v>
      </c>
      <c r="E6904" s="48" t="s">
        <v>8257</v>
      </c>
      <c r="F6904" s="48" t="s">
        <v>719</v>
      </c>
      <c r="G6904" s="48" t="s">
        <v>719</v>
      </c>
      <c r="H6904" s="48" t="s">
        <v>719</v>
      </c>
      <c r="I6904" s="48" t="s">
        <v>719</v>
      </c>
      <c r="J6904" s="48"/>
      <c r="K6904" s="48"/>
      <c r="L6904" s="48"/>
      <c r="M6904" s="48"/>
      <c r="N6904" s="48"/>
      <c r="O6904" s="48"/>
      <c r="P6904" s="48"/>
      <c r="Q6904" s="48"/>
      <c r="R6904" s="48"/>
      <c r="S6904" s="48"/>
      <c r="T6904" s="48"/>
      <c r="U6904" s="48"/>
      <c r="V6904" s="48"/>
      <c r="W6904" s="51" t="s">
        <v>1622</v>
      </c>
      <c r="X6904" t="str">
        <f t="shared" si="214"/>
        <v>BE;BE;BE;BE</v>
      </c>
      <c r="Y6904" cm="1">
        <f t="array" ref="Y6904">SUM(_xlfn.XLOOKUP(_xlfn.TOROW(F6904:V6904,1),$AN$34:$AN$43,$AL$34:$AL$43,,0,1))</f>
        <v>20</v>
      </c>
      <c r="Z6904">
        <f t="shared" si="215"/>
        <v>4</v>
      </c>
      <c r="AA6904" t="str">
        <v>DH</v>
      </c>
      <c r="AG6904">
        <v>4570</v>
      </c>
      <c r="AH6904">
        <v>4</v>
      </c>
      <c r="AT6904">
        <v>4</v>
      </c>
    </row>
    <row r="6905" spans="2:46" ht="15" customHeight="1">
      <c r="B6905" s="48">
        <v>8675</v>
      </c>
      <c r="C6905" s="49">
        <v>45466</v>
      </c>
      <c r="D6905" s="50">
        <v>0.84947916666666667</v>
      </c>
      <c r="E6905" s="48" t="s">
        <v>13900</v>
      </c>
      <c r="F6905" s="48" t="s">
        <v>51</v>
      </c>
      <c r="G6905" s="48" t="s">
        <v>51</v>
      </c>
      <c r="H6905" s="48" t="s">
        <v>51</v>
      </c>
      <c r="I6905" s="48" t="s">
        <v>51</v>
      </c>
      <c r="J6905" s="48" t="s">
        <v>189</v>
      </c>
      <c r="K6905" s="48"/>
      <c r="L6905" s="48"/>
      <c r="M6905" s="48"/>
      <c r="N6905" s="48"/>
      <c r="O6905" s="48"/>
      <c r="P6905" s="48"/>
      <c r="Q6905" s="48"/>
      <c r="R6905" s="48"/>
      <c r="S6905" s="48"/>
      <c r="T6905" s="48"/>
      <c r="U6905" s="48"/>
      <c r="V6905" s="48"/>
      <c r="W6905" s="51" t="s">
        <v>6278</v>
      </c>
      <c r="X6905" t="str">
        <f t="shared" si="214"/>
        <v>BB;BB;BB;BB;JB</v>
      </c>
      <c r="Y6905" cm="1">
        <f t="array" ref="Y6905">SUM(_xlfn.XLOOKUP(_xlfn.TOROW(F6905:V6905,1),$AN$34:$AN$43,$AL$34:$AL$43,,0,1))</f>
        <v>41</v>
      </c>
      <c r="Z6905">
        <f t="shared" si="215"/>
        <v>5</v>
      </c>
      <c r="AA6905" t="str">
        <v>DH</v>
      </c>
      <c r="AG6905">
        <v>4573</v>
      </c>
      <c r="AH6905">
        <v>4</v>
      </c>
      <c r="AT6905">
        <v>5</v>
      </c>
    </row>
    <row r="6906" spans="2:46" ht="15" customHeight="1">
      <c r="B6906" s="48">
        <v>8676</v>
      </c>
      <c r="C6906" s="49">
        <v>45466</v>
      </c>
      <c r="D6906" s="50">
        <v>0.85070601851851857</v>
      </c>
      <c r="E6906" s="48" t="s">
        <v>13901</v>
      </c>
      <c r="F6906" s="48" t="s">
        <v>133</v>
      </c>
      <c r="G6906" s="48" t="s">
        <v>803</v>
      </c>
      <c r="H6906" s="48" t="s">
        <v>719</v>
      </c>
      <c r="I6906" s="48" t="s">
        <v>51</v>
      </c>
      <c r="J6906" s="48" t="s">
        <v>51</v>
      </c>
      <c r="K6906" s="48" t="s">
        <v>51</v>
      </c>
      <c r="L6906" s="48" t="s">
        <v>51</v>
      </c>
      <c r="M6906" s="48" t="s">
        <v>304</v>
      </c>
      <c r="N6906" s="48" t="s">
        <v>51</v>
      </c>
      <c r="O6906" s="48" t="s">
        <v>243</v>
      </c>
      <c r="P6906" s="48"/>
      <c r="Q6906" s="48"/>
      <c r="R6906" s="48"/>
      <c r="S6906" s="48"/>
      <c r="T6906" s="48"/>
      <c r="U6906" s="48"/>
      <c r="V6906" s="48"/>
      <c r="W6906" s="51" t="s">
        <v>6279</v>
      </c>
      <c r="X6906" t="str">
        <f t="shared" si="214"/>
        <v>SO;SS;BE;BB;BB;BB;BB;HD;BB;CB</v>
      </c>
      <c r="Y6906" cm="1">
        <f t="array" ref="Y6906">SUM(_xlfn.XLOOKUP(_xlfn.TOROW(F6906:V6906,1),$AN$34:$AN$43,$AL$34:$AL$43,,0,1))</f>
        <v>75</v>
      </c>
      <c r="Z6906">
        <f t="shared" si="215"/>
        <v>10</v>
      </c>
      <c r="AA6906" t="str">
        <v>DH</v>
      </c>
      <c r="AG6906">
        <v>4583</v>
      </c>
      <c r="AH6906">
        <v>4</v>
      </c>
      <c r="AT6906">
        <v>10</v>
      </c>
    </row>
    <row r="6907" spans="2:46" ht="15" customHeight="1">
      <c r="B6907" s="48">
        <v>8677</v>
      </c>
      <c r="C6907" s="49">
        <v>45466</v>
      </c>
      <c r="D6907" s="50">
        <v>0.851099537037037</v>
      </c>
      <c r="E6907" s="48" t="s">
        <v>8336</v>
      </c>
      <c r="F6907" s="48" t="s">
        <v>189</v>
      </c>
      <c r="G6907" s="48" t="s">
        <v>189</v>
      </c>
      <c r="H6907" s="48" t="s">
        <v>189</v>
      </c>
      <c r="I6907" s="48"/>
      <c r="J6907" s="48"/>
      <c r="K6907" s="48"/>
      <c r="L6907" s="48"/>
      <c r="M6907" s="48"/>
      <c r="N6907" s="48"/>
      <c r="O6907" s="48"/>
      <c r="P6907" s="48"/>
      <c r="Q6907" s="48"/>
      <c r="R6907" s="48"/>
      <c r="S6907" s="48"/>
      <c r="T6907" s="48"/>
      <c r="U6907" s="48"/>
      <c r="V6907" s="48"/>
      <c r="W6907" s="51" t="s">
        <v>1546</v>
      </c>
      <c r="X6907" t="str">
        <f t="shared" si="214"/>
        <v>JB;JB;JB</v>
      </c>
      <c r="Y6907" cm="1">
        <f t="array" ref="Y6907">SUM(_xlfn.XLOOKUP(_xlfn.TOROW(F6907:V6907,1),$AN$34:$AN$43,$AL$34:$AL$43,,0,1))</f>
        <v>3</v>
      </c>
      <c r="Z6907">
        <f t="shared" si="215"/>
        <v>3</v>
      </c>
      <c r="AA6907" t="str">
        <v>BE</v>
      </c>
      <c r="AG6907">
        <v>4599</v>
      </c>
      <c r="AH6907">
        <v>4</v>
      </c>
      <c r="AT6907">
        <v>3</v>
      </c>
    </row>
    <row r="6908" spans="2:46" ht="15" customHeight="1">
      <c r="B6908" s="48">
        <v>8678</v>
      </c>
      <c r="C6908" s="49">
        <v>45466</v>
      </c>
      <c r="D6908" s="50">
        <v>0.85315972222222225</v>
      </c>
      <c r="E6908" s="48" t="s">
        <v>13902</v>
      </c>
      <c r="F6908" s="48" t="s">
        <v>319</v>
      </c>
      <c r="G6908" s="48" t="s">
        <v>319</v>
      </c>
      <c r="H6908" s="48" t="s">
        <v>319</v>
      </c>
      <c r="I6908" s="48" t="s">
        <v>280</v>
      </c>
      <c r="J6908" s="48" t="s">
        <v>194</v>
      </c>
      <c r="K6908" s="48"/>
      <c r="L6908" s="48"/>
      <c r="M6908" s="48"/>
      <c r="N6908" s="48"/>
      <c r="O6908" s="48"/>
      <c r="P6908" s="48"/>
      <c r="Q6908" s="48"/>
      <c r="R6908" s="48"/>
      <c r="S6908" s="48"/>
      <c r="T6908" s="48"/>
      <c r="U6908" s="48"/>
      <c r="V6908" s="48"/>
      <c r="W6908" s="51" t="s">
        <v>6280</v>
      </c>
      <c r="X6908" t="str">
        <f t="shared" si="214"/>
        <v>FR;FR;FR;WB;DH</v>
      </c>
      <c r="Y6908" cm="1">
        <f t="array" ref="Y6908">SUM(_xlfn.XLOOKUP(_xlfn.TOROW(F6908:V6908,1),$AN$34:$AN$43,$AL$34:$AL$43,,0,1))</f>
        <v>29</v>
      </c>
      <c r="Z6908">
        <f t="shared" si="215"/>
        <v>5</v>
      </c>
      <c r="AA6908" t="str">
        <v>BE</v>
      </c>
      <c r="AG6908">
        <v>4605</v>
      </c>
      <c r="AH6908">
        <v>4</v>
      </c>
      <c r="AT6908">
        <v>5</v>
      </c>
    </row>
    <row r="6909" spans="2:46" ht="15" customHeight="1">
      <c r="B6909" s="48">
        <v>8679</v>
      </c>
      <c r="C6909" s="49">
        <v>45466</v>
      </c>
      <c r="D6909" s="50">
        <v>0.85658564814814819</v>
      </c>
      <c r="E6909" s="48" t="s">
        <v>13903</v>
      </c>
      <c r="F6909" s="48" t="s">
        <v>803</v>
      </c>
      <c r="G6909" s="48" t="s">
        <v>803</v>
      </c>
      <c r="H6909" s="48" t="s">
        <v>280</v>
      </c>
      <c r="I6909" s="48" t="s">
        <v>280</v>
      </c>
      <c r="J6909" s="48" t="s">
        <v>280</v>
      </c>
      <c r="K6909" s="48" t="s">
        <v>304</v>
      </c>
      <c r="L6909" s="48" t="s">
        <v>304</v>
      </c>
      <c r="M6909" s="48" t="s">
        <v>194</v>
      </c>
      <c r="N6909" s="48" t="s">
        <v>194</v>
      </c>
      <c r="O6909" s="48"/>
      <c r="P6909" s="48"/>
      <c r="Q6909" s="48"/>
      <c r="R6909" s="48"/>
      <c r="S6909" s="48"/>
      <c r="T6909" s="48"/>
      <c r="U6909" s="48"/>
      <c r="V6909" s="48"/>
      <c r="W6909" s="51" t="s">
        <v>6281</v>
      </c>
      <c r="X6909" t="str">
        <f t="shared" si="214"/>
        <v>SS;SS;WB;WB;WB;HD;HD;DH;DH</v>
      </c>
      <c r="Y6909" cm="1">
        <f t="array" ref="Y6909">SUM(_xlfn.XLOOKUP(_xlfn.TOROW(F6909:V6909,1),$AN$34:$AN$43,$AL$34:$AL$43,,0,1))</f>
        <v>71</v>
      </c>
      <c r="Z6909">
        <f t="shared" si="215"/>
        <v>9</v>
      </c>
      <c r="AA6909" t="str">
        <v>BE</v>
      </c>
      <c r="AG6909">
        <v>4623</v>
      </c>
      <c r="AH6909">
        <v>4</v>
      </c>
      <c r="AT6909">
        <v>9</v>
      </c>
    </row>
    <row r="6910" spans="2:46" ht="15" customHeight="1">
      <c r="B6910" s="48">
        <v>8680</v>
      </c>
      <c r="C6910" s="49">
        <v>45466</v>
      </c>
      <c r="D6910" s="50">
        <v>0.85687500000000005</v>
      </c>
      <c r="E6910" s="48" t="s">
        <v>8268</v>
      </c>
      <c r="F6910" s="48" t="s">
        <v>133</v>
      </c>
      <c r="G6910" s="48" t="s">
        <v>133</v>
      </c>
      <c r="H6910" s="48" t="s">
        <v>133</v>
      </c>
      <c r="I6910" s="48"/>
      <c r="J6910" s="48"/>
      <c r="K6910" s="48"/>
      <c r="L6910" s="48"/>
      <c r="M6910" s="48"/>
      <c r="N6910" s="48"/>
      <c r="O6910" s="48"/>
      <c r="P6910" s="48"/>
      <c r="Q6910" s="48"/>
      <c r="R6910" s="48"/>
      <c r="S6910" s="48"/>
      <c r="T6910" s="48"/>
      <c r="U6910" s="48"/>
      <c r="V6910" s="48"/>
      <c r="W6910" s="51" t="s">
        <v>188</v>
      </c>
      <c r="X6910" t="str">
        <f t="shared" si="214"/>
        <v>SO;SO;SO</v>
      </c>
      <c r="Y6910" cm="1">
        <f t="array" ref="Y6910">SUM(_xlfn.XLOOKUP(_xlfn.TOROW(F6910:V6910,1),$AN$34:$AN$43,$AL$34:$AL$43,,0,1))</f>
        <v>6</v>
      </c>
      <c r="Z6910">
        <f t="shared" si="215"/>
        <v>3</v>
      </c>
      <c r="AA6910" t="str">
        <v>BE</v>
      </c>
      <c r="AG6910">
        <v>4626</v>
      </c>
      <c r="AH6910">
        <v>4</v>
      </c>
      <c r="AT6910">
        <v>3</v>
      </c>
    </row>
    <row r="6911" spans="2:46" ht="15" customHeight="1">
      <c r="B6911" s="48">
        <v>8681</v>
      </c>
      <c r="C6911" s="49">
        <v>45466</v>
      </c>
      <c r="D6911" s="50">
        <v>0.86024305555555558</v>
      </c>
      <c r="E6911" s="48" t="s">
        <v>13904</v>
      </c>
      <c r="F6911" s="48" t="s">
        <v>719</v>
      </c>
      <c r="G6911" s="48" t="s">
        <v>719</v>
      </c>
      <c r="H6911" s="48" t="s">
        <v>719</v>
      </c>
      <c r="I6911" s="48" t="s">
        <v>304</v>
      </c>
      <c r="J6911" s="48" t="s">
        <v>304</v>
      </c>
      <c r="K6911" s="48"/>
      <c r="L6911" s="48"/>
      <c r="M6911" s="48"/>
      <c r="N6911" s="48"/>
      <c r="O6911" s="48"/>
      <c r="P6911" s="48"/>
      <c r="Q6911" s="48"/>
      <c r="R6911" s="48"/>
      <c r="S6911" s="48"/>
      <c r="T6911" s="48"/>
      <c r="U6911" s="48"/>
      <c r="V6911" s="48"/>
      <c r="W6911" s="51" t="s">
        <v>6282</v>
      </c>
      <c r="X6911" t="str">
        <f t="shared" si="214"/>
        <v>BE;BE;BE;HD;HD</v>
      </c>
      <c r="Y6911" cm="1">
        <f t="array" ref="Y6911">SUM(_xlfn.XLOOKUP(_xlfn.TOROW(F6911:V6911,1),$AN$34:$AN$43,$AL$34:$AL$43,,0,1))</f>
        <v>29</v>
      </c>
      <c r="Z6911">
        <f t="shared" si="215"/>
        <v>5</v>
      </c>
      <c r="AA6911" t="str">
        <v>WB</v>
      </c>
      <c r="AG6911">
        <v>4628</v>
      </c>
      <c r="AH6911">
        <v>4</v>
      </c>
      <c r="AT6911">
        <v>5</v>
      </c>
    </row>
    <row r="6912" spans="2:46" ht="15" customHeight="1">
      <c r="B6912" s="48">
        <v>8682</v>
      </c>
      <c r="C6912" s="49">
        <v>45466</v>
      </c>
      <c r="D6912" s="50">
        <v>0.8606597222222222</v>
      </c>
      <c r="E6912" s="48" t="s">
        <v>8447</v>
      </c>
      <c r="F6912" s="48" t="s">
        <v>304</v>
      </c>
      <c r="G6912" s="48" t="s">
        <v>304</v>
      </c>
      <c r="H6912" s="48"/>
      <c r="I6912" s="48"/>
      <c r="J6912" s="48"/>
      <c r="K6912" s="48"/>
      <c r="L6912" s="48"/>
      <c r="M6912" s="48"/>
      <c r="N6912" s="48"/>
      <c r="O6912" s="48"/>
      <c r="P6912" s="48"/>
      <c r="Q6912" s="48"/>
      <c r="R6912" s="48"/>
      <c r="S6912" s="48"/>
      <c r="T6912" s="48"/>
      <c r="U6912" s="48"/>
      <c r="V6912" s="48"/>
      <c r="W6912" s="51" t="s">
        <v>1467</v>
      </c>
      <c r="X6912" t="str">
        <f t="shared" si="214"/>
        <v>HD;HD</v>
      </c>
      <c r="Y6912" cm="1">
        <f t="array" ref="Y6912">SUM(_xlfn.XLOOKUP(_xlfn.TOROW(F6912:V6912,1),$AN$34:$AN$43,$AL$34:$AL$43,,0,1))</f>
        <v>14</v>
      </c>
      <c r="Z6912">
        <f t="shared" si="215"/>
        <v>2</v>
      </c>
      <c r="AA6912" t="str">
        <v>BB</v>
      </c>
      <c r="AG6912">
        <v>4629</v>
      </c>
      <c r="AH6912">
        <v>4</v>
      </c>
      <c r="AT6912">
        <v>2</v>
      </c>
    </row>
    <row r="6913" spans="2:46" ht="15" customHeight="1">
      <c r="B6913" s="48">
        <v>8683</v>
      </c>
      <c r="C6913" s="49">
        <v>45466</v>
      </c>
      <c r="D6913" s="50">
        <v>0.86173611111111115</v>
      </c>
      <c r="E6913" s="48" t="s">
        <v>8479</v>
      </c>
      <c r="F6913" s="48" t="s">
        <v>304</v>
      </c>
      <c r="G6913" s="48" t="s">
        <v>304</v>
      </c>
      <c r="H6913" s="48" t="s">
        <v>304</v>
      </c>
      <c r="I6913" s="48" t="s">
        <v>304</v>
      </c>
      <c r="J6913" s="48" t="s">
        <v>304</v>
      </c>
      <c r="K6913" s="48"/>
      <c r="L6913" s="48"/>
      <c r="M6913" s="48"/>
      <c r="N6913" s="48"/>
      <c r="O6913" s="48"/>
      <c r="P6913" s="48"/>
      <c r="Q6913" s="48"/>
      <c r="R6913" s="48"/>
      <c r="S6913" s="48"/>
      <c r="T6913" s="48"/>
      <c r="U6913" s="48"/>
      <c r="V6913" s="48"/>
      <c r="W6913" s="51" t="s">
        <v>6283</v>
      </c>
      <c r="X6913" t="str">
        <f t="shared" si="214"/>
        <v>HD;HD;HD;HD;HD</v>
      </c>
      <c r="Y6913" cm="1">
        <f t="array" ref="Y6913">SUM(_xlfn.XLOOKUP(_xlfn.TOROW(F6913:V6913,1),$AN$34:$AN$43,$AL$34:$AL$43,,0,1))</f>
        <v>35</v>
      </c>
      <c r="Z6913">
        <f t="shared" si="215"/>
        <v>5</v>
      </c>
      <c r="AA6913" t="str">
        <v>SS</v>
      </c>
      <c r="AG6913">
        <v>4631</v>
      </c>
      <c r="AH6913">
        <v>4</v>
      </c>
      <c r="AT6913">
        <v>5</v>
      </c>
    </row>
    <row r="6914" spans="2:46" ht="15" customHeight="1">
      <c r="B6914" s="48">
        <v>8684</v>
      </c>
      <c r="C6914" s="49">
        <v>45466</v>
      </c>
      <c r="D6914" s="50">
        <v>0.86281249999999998</v>
      </c>
      <c r="E6914" s="48" t="s">
        <v>13905</v>
      </c>
      <c r="F6914" s="48" t="s">
        <v>243</v>
      </c>
      <c r="G6914" s="48" t="s">
        <v>719</v>
      </c>
      <c r="H6914" s="48" t="s">
        <v>51</v>
      </c>
      <c r="I6914" s="48" t="s">
        <v>719</v>
      </c>
      <c r="J6914" s="48" t="s">
        <v>304</v>
      </c>
      <c r="K6914" s="48" t="s">
        <v>319</v>
      </c>
      <c r="L6914" s="48" t="s">
        <v>319</v>
      </c>
      <c r="M6914" s="48" t="s">
        <v>319</v>
      </c>
      <c r="N6914" s="48"/>
      <c r="O6914" s="48"/>
      <c r="P6914" s="48"/>
      <c r="Q6914" s="48"/>
      <c r="R6914" s="48"/>
      <c r="S6914" s="48"/>
      <c r="T6914" s="48"/>
      <c r="U6914" s="48"/>
      <c r="V6914" s="48"/>
      <c r="W6914" s="51" t="s">
        <v>6284</v>
      </c>
      <c r="X6914" t="str">
        <f t="shared" si="214"/>
        <v>CB;BE;BB;BE;HD;FR;FR;FR</v>
      </c>
      <c r="Y6914" cm="1">
        <f t="array" ref="Y6914">SUM(_xlfn.XLOOKUP(_xlfn.TOROW(F6914:V6914,1),$AN$34:$AN$43,$AL$34:$AL$43,,0,1))</f>
        <v>44</v>
      </c>
      <c r="Z6914">
        <f t="shared" si="215"/>
        <v>8</v>
      </c>
      <c r="AA6914" t="str">
        <v>SS</v>
      </c>
      <c r="AG6914">
        <v>4636</v>
      </c>
      <c r="AH6914">
        <v>4</v>
      </c>
      <c r="AT6914">
        <v>8</v>
      </c>
    </row>
    <row r="6915" spans="2:46" ht="15" customHeight="1">
      <c r="B6915" s="48">
        <v>8685</v>
      </c>
      <c r="C6915" s="49">
        <v>45466</v>
      </c>
      <c r="D6915" s="50">
        <v>0.86336805555555551</v>
      </c>
      <c r="E6915" s="48" t="s">
        <v>13906</v>
      </c>
      <c r="F6915" s="48" t="s">
        <v>194</v>
      </c>
      <c r="G6915" s="48" t="s">
        <v>194</v>
      </c>
      <c r="H6915" s="48" t="s">
        <v>51</v>
      </c>
      <c r="I6915" s="48" t="s">
        <v>194</v>
      </c>
      <c r="J6915" s="48" t="s">
        <v>319</v>
      </c>
      <c r="K6915" s="48" t="s">
        <v>319</v>
      </c>
      <c r="L6915" s="48" t="s">
        <v>243</v>
      </c>
      <c r="M6915" s="48" t="s">
        <v>319</v>
      </c>
      <c r="N6915" s="48" t="s">
        <v>304</v>
      </c>
      <c r="O6915" s="48"/>
      <c r="P6915" s="48"/>
      <c r="Q6915" s="48"/>
      <c r="R6915" s="48"/>
      <c r="S6915" s="48"/>
      <c r="T6915" s="48"/>
      <c r="U6915" s="48"/>
      <c r="V6915" s="48"/>
      <c r="W6915" s="51" t="s">
        <v>6285</v>
      </c>
      <c r="X6915" t="str">
        <f t="shared" si="214"/>
        <v>DH;DH;BB;DH;FR;FR;CB;FR;HD</v>
      </c>
      <c r="Y6915" cm="1">
        <f t="array" ref="Y6915">SUM(_xlfn.XLOOKUP(_xlfn.TOROW(F6915:V6915,1),$AN$34:$AN$43,$AL$34:$AL$43,,0,1))</f>
        <v>61</v>
      </c>
      <c r="Z6915">
        <f t="shared" si="215"/>
        <v>9</v>
      </c>
      <c r="AA6915" t="str">
        <v>SS</v>
      </c>
      <c r="AG6915">
        <v>4639</v>
      </c>
      <c r="AH6915">
        <v>4</v>
      </c>
      <c r="AT6915">
        <v>9</v>
      </c>
    </row>
    <row r="6916" spans="2:46" ht="15" customHeight="1">
      <c r="B6916" s="48">
        <v>8686</v>
      </c>
      <c r="C6916" s="49">
        <v>45466</v>
      </c>
      <c r="D6916" s="50">
        <v>0.86523148148148143</v>
      </c>
      <c r="E6916" s="48" t="s">
        <v>13907</v>
      </c>
      <c r="F6916" s="48" t="s">
        <v>133</v>
      </c>
      <c r="G6916" s="48" t="s">
        <v>304</v>
      </c>
      <c r="H6916" s="48" t="s">
        <v>280</v>
      </c>
      <c r="I6916" s="48" t="s">
        <v>280</v>
      </c>
      <c r="J6916" s="48"/>
      <c r="K6916" s="48"/>
      <c r="L6916" s="48"/>
      <c r="M6916" s="48"/>
      <c r="N6916" s="48"/>
      <c r="O6916" s="48"/>
      <c r="P6916" s="48"/>
      <c r="Q6916" s="48"/>
      <c r="R6916" s="48"/>
      <c r="S6916" s="48"/>
      <c r="T6916" s="48"/>
      <c r="U6916" s="48"/>
      <c r="V6916" s="48"/>
      <c r="W6916" s="51" t="s">
        <v>6286</v>
      </c>
      <c r="X6916" t="str">
        <f t="shared" si="214"/>
        <v>SO;HD;WB;WB</v>
      </c>
      <c r="Y6916" cm="1">
        <f t="array" ref="Y6916">SUM(_xlfn.XLOOKUP(_xlfn.TOROW(F6916:V6916,1),$AN$34:$AN$43,$AL$34:$AL$43,,0,1))</f>
        <v>31</v>
      </c>
      <c r="Z6916">
        <f t="shared" si="215"/>
        <v>4</v>
      </c>
      <c r="AA6916" t="str">
        <v>FR</v>
      </c>
      <c r="AG6916">
        <v>4641</v>
      </c>
      <c r="AH6916">
        <v>4</v>
      </c>
      <c r="AT6916">
        <v>4</v>
      </c>
    </row>
    <row r="6917" spans="2:46" ht="15" customHeight="1">
      <c r="B6917" s="48">
        <v>8687</v>
      </c>
      <c r="C6917" s="49">
        <v>45466</v>
      </c>
      <c r="D6917" s="50">
        <v>0.86598379629629629</v>
      </c>
      <c r="E6917" s="48" t="s">
        <v>13908</v>
      </c>
      <c r="F6917" s="48" t="s">
        <v>319</v>
      </c>
      <c r="G6917" s="48" t="s">
        <v>133</v>
      </c>
      <c r="H6917" s="48" t="s">
        <v>304</v>
      </c>
      <c r="I6917" s="48" t="s">
        <v>51</v>
      </c>
      <c r="J6917" s="48" t="s">
        <v>719</v>
      </c>
      <c r="K6917" s="48" t="s">
        <v>189</v>
      </c>
      <c r="L6917" s="48" t="s">
        <v>133</v>
      </c>
      <c r="M6917" s="48" t="s">
        <v>319</v>
      </c>
      <c r="N6917" s="48"/>
      <c r="O6917" s="48"/>
      <c r="P6917" s="48"/>
      <c r="Q6917" s="48"/>
      <c r="R6917" s="48"/>
      <c r="S6917" s="48"/>
      <c r="T6917" s="48"/>
      <c r="U6917" s="48"/>
      <c r="V6917" s="48"/>
      <c r="W6917" s="51" t="s">
        <v>6287</v>
      </c>
      <c r="X6917" t="str">
        <f t="shared" si="214"/>
        <v>FR;SO;HD;BB;BE;JB;SO;FR</v>
      </c>
      <c r="Y6917" cm="1">
        <f t="array" ref="Y6917">SUM(_xlfn.XLOOKUP(_xlfn.TOROW(F6917:V6917,1),$AN$34:$AN$43,$AL$34:$AL$43,,0,1))</f>
        <v>33</v>
      </c>
      <c r="Z6917">
        <f t="shared" si="215"/>
        <v>8</v>
      </c>
      <c r="AA6917" t="str">
        <v>FR</v>
      </c>
      <c r="AG6917">
        <v>4654</v>
      </c>
      <c r="AH6917">
        <v>4</v>
      </c>
      <c r="AT6917">
        <v>8</v>
      </c>
    </row>
    <row r="6918" spans="2:46" ht="15" customHeight="1">
      <c r="B6918" s="48">
        <v>8688</v>
      </c>
      <c r="C6918" s="49">
        <v>45466</v>
      </c>
      <c r="D6918" s="50">
        <v>0.86730324074074072</v>
      </c>
      <c r="E6918" s="48" t="s">
        <v>13909</v>
      </c>
      <c r="F6918" s="48" t="s">
        <v>51</v>
      </c>
      <c r="G6918" s="48" t="s">
        <v>719</v>
      </c>
      <c r="H6918" s="48" t="s">
        <v>719</v>
      </c>
      <c r="I6918" s="48" t="s">
        <v>133</v>
      </c>
      <c r="J6918" s="48" t="s">
        <v>243</v>
      </c>
      <c r="K6918" s="48" t="s">
        <v>319</v>
      </c>
      <c r="L6918" s="48" t="s">
        <v>319</v>
      </c>
      <c r="M6918" s="48" t="s">
        <v>319</v>
      </c>
      <c r="N6918" s="48" t="s">
        <v>319</v>
      </c>
      <c r="O6918" s="48" t="s">
        <v>51</v>
      </c>
      <c r="P6918" s="48" t="s">
        <v>280</v>
      </c>
      <c r="Q6918" s="48"/>
      <c r="R6918" s="48"/>
      <c r="S6918" s="48"/>
      <c r="T6918" s="48"/>
      <c r="U6918" s="48"/>
      <c r="V6918" s="48"/>
      <c r="W6918" s="51" t="s">
        <v>6288</v>
      </c>
      <c r="X6918" t="str">
        <f t="shared" si="214"/>
        <v>BB;BE;BE;SO;CB;FR;FR;FR;FR;BB;WB</v>
      </c>
      <c r="Y6918" cm="1">
        <f t="array" ref="Y6918">SUM(_xlfn.XLOOKUP(_xlfn.TOROW(F6918:V6918,1),$AN$34:$AN$43,$AL$34:$AL$43,,0,1))</f>
        <v>63</v>
      </c>
      <c r="Z6918">
        <f t="shared" si="215"/>
        <v>11</v>
      </c>
      <c r="AA6918" t="str">
        <v>DH</v>
      </c>
      <c r="AG6918">
        <v>4656</v>
      </c>
      <c r="AH6918">
        <v>4</v>
      </c>
      <c r="AT6918">
        <v>11</v>
      </c>
    </row>
    <row r="6919" spans="2:46" ht="15" customHeight="1">
      <c r="B6919" s="48">
        <v>8689</v>
      </c>
      <c r="C6919" s="49">
        <v>45466</v>
      </c>
      <c r="D6919" s="50">
        <v>0.87473379629629633</v>
      </c>
      <c r="E6919" s="48" t="s">
        <v>13910</v>
      </c>
      <c r="F6919" s="48" t="s">
        <v>304</v>
      </c>
      <c r="G6919" s="48" t="s">
        <v>304</v>
      </c>
      <c r="H6919" s="48" t="s">
        <v>280</v>
      </c>
      <c r="I6919" s="48" t="s">
        <v>280</v>
      </c>
      <c r="J6919" s="48"/>
      <c r="K6919" s="48"/>
      <c r="L6919" s="48"/>
      <c r="M6919" s="48"/>
      <c r="N6919" s="48"/>
      <c r="O6919" s="48"/>
      <c r="P6919" s="48"/>
      <c r="Q6919" s="48"/>
      <c r="R6919" s="48"/>
      <c r="S6919" s="48"/>
      <c r="T6919" s="48"/>
      <c r="U6919" s="48"/>
      <c r="V6919" s="48"/>
      <c r="W6919" s="51" t="s">
        <v>6289</v>
      </c>
      <c r="X6919" t="str">
        <f t="shared" ref="X6919:X6982" si="216">_xlfn.TEXTJOIN(";",TRUE,F6919:V6919)</f>
        <v>HD;HD;WB;WB</v>
      </c>
      <c r="Y6919" cm="1">
        <f t="array" ref="Y6919">SUM(_xlfn.XLOOKUP(_xlfn.TOROW(F6919:V6919,1),$AN$34:$AN$43,$AL$34:$AL$43,,0,1))</f>
        <v>36</v>
      </c>
      <c r="Z6919">
        <f t="shared" ref="Z6919:Z6982" si="217">COUNTA(F6919:V6919)</f>
        <v>4</v>
      </c>
      <c r="AA6919" t="str">
        <v>DH</v>
      </c>
      <c r="AG6919">
        <v>4657</v>
      </c>
      <c r="AH6919">
        <v>4</v>
      </c>
      <c r="AT6919">
        <v>4</v>
      </c>
    </row>
    <row r="6920" spans="2:46" ht="15" customHeight="1">
      <c r="B6920" s="48">
        <v>8690</v>
      </c>
      <c r="C6920" s="49">
        <v>45467</v>
      </c>
      <c r="D6920" s="50">
        <v>0.41689814814814813</v>
      </c>
      <c r="E6920" s="48" t="s">
        <v>13911</v>
      </c>
      <c r="F6920" s="48" t="s">
        <v>189</v>
      </c>
      <c r="G6920" s="48" t="s">
        <v>189</v>
      </c>
      <c r="H6920" s="48" t="s">
        <v>189</v>
      </c>
      <c r="I6920" s="48" t="s">
        <v>189</v>
      </c>
      <c r="J6920" s="48" t="s">
        <v>719</v>
      </c>
      <c r="K6920" s="48" t="s">
        <v>319</v>
      </c>
      <c r="L6920" s="48" t="s">
        <v>319</v>
      </c>
      <c r="M6920" s="48" t="s">
        <v>319</v>
      </c>
      <c r="N6920" s="48"/>
      <c r="O6920" s="48"/>
      <c r="P6920" s="48"/>
      <c r="Q6920" s="48"/>
      <c r="R6920" s="48"/>
      <c r="S6920" s="48"/>
      <c r="T6920" s="48"/>
      <c r="U6920" s="48"/>
      <c r="V6920" s="48"/>
      <c r="W6920" s="51" t="s">
        <v>6290</v>
      </c>
      <c r="X6920" t="str">
        <f t="shared" si="216"/>
        <v>JB;JB;JB;JB;BE;FR;FR;FR</v>
      </c>
      <c r="Y6920" cm="1">
        <f t="array" ref="Y6920">SUM(_xlfn.XLOOKUP(_xlfn.TOROW(F6920:V6920,1),$AN$34:$AN$43,$AL$34:$AL$43,,0,1))</f>
        <v>18</v>
      </c>
      <c r="Z6920">
        <f t="shared" si="217"/>
        <v>8</v>
      </c>
      <c r="AA6920" t="str">
        <v>FR</v>
      </c>
      <c r="AG6920">
        <v>4660</v>
      </c>
      <c r="AH6920">
        <v>4</v>
      </c>
      <c r="AT6920">
        <v>8</v>
      </c>
    </row>
    <row r="6921" spans="2:46" ht="15" customHeight="1">
      <c r="B6921" s="48">
        <v>8691</v>
      </c>
      <c r="C6921" s="49">
        <v>45467</v>
      </c>
      <c r="D6921" s="50">
        <v>0.41931712962962964</v>
      </c>
      <c r="E6921" s="48" t="s">
        <v>13912</v>
      </c>
      <c r="F6921" s="48" t="s">
        <v>194</v>
      </c>
      <c r="G6921" s="48" t="s">
        <v>194</v>
      </c>
      <c r="H6921" s="48" t="s">
        <v>803</v>
      </c>
      <c r="I6921" s="48" t="s">
        <v>803</v>
      </c>
      <c r="J6921" s="48" t="s">
        <v>719</v>
      </c>
      <c r="K6921" s="48" t="s">
        <v>194</v>
      </c>
      <c r="L6921" s="48" t="s">
        <v>243</v>
      </c>
      <c r="M6921" s="48" t="s">
        <v>194</v>
      </c>
      <c r="N6921" s="48" t="s">
        <v>803</v>
      </c>
      <c r="O6921" s="48" t="s">
        <v>189</v>
      </c>
      <c r="P6921" s="48" t="s">
        <v>189</v>
      </c>
      <c r="Q6921" s="48"/>
      <c r="R6921" s="48"/>
      <c r="S6921" s="48"/>
      <c r="T6921" s="48"/>
      <c r="U6921" s="48"/>
      <c r="V6921" s="48"/>
      <c r="W6921" s="51" t="s">
        <v>6291</v>
      </c>
      <c r="X6921" t="str">
        <f t="shared" si="216"/>
        <v>DH;DH;SS;SS;BE;DH;CB;DH;SS;JB;JB</v>
      </c>
      <c r="Y6921" cm="1">
        <f t="array" ref="Y6921">SUM(_xlfn.XLOOKUP(_xlfn.TOROW(F6921:V6921,1),$AN$34:$AN$43,$AL$34:$AL$43,,0,1))</f>
        <v>60</v>
      </c>
      <c r="Z6921">
        <f t="shared" si="217"/>
        <v>11</v>
      </c>
      <c r="AA6921" t="str">
        <v>JB</v>
      </c>
      <c r="AG6921">
        <v>4665</v>
      </c>
      <c r="AH6921">
        <v>4</v>
      </c>
      <c r="AT6921">
        <v>11</v>
      </c>
    </row>
    <row r="6922" spans="2:46" ht="15" customHeight="1">
      <c r="B6922" s="48">
        <v>8692</v>
      </c>
      <c r="C6922" s="49">
        <v>45467</v>
      </c>
      <c r="D6922" s="50">
        <v>0.42621527777777779</v>
      </c>
      <c r="E6922" s="48" t="s">
        <v>13913</v>
      </c>
      <c r="F6922" s="48" t="s">
        <v>51</v>
      </c>
      <c r="G6922" s="48" t="s">
        <v>194</v>
      </c>
      <c r="H6922" s="48" t="s">
        <v>194</v>
      </c>
      <c r="I6922" s="48" t="s">
        <v>194</v>
      </c>
      <c r="J6922" s="48" t="s">
        <v>194</v>
      </c>
      <c r="K6922" s="48" t="s">
        <v>319</v>
      </c>
      <c r="L6922" s="48"/>
      <c r="M6922" s="48"/>
      <c r="N6922" s="48"/>
      <c r="O6922" s="48"/>
      <c r="P6922" s="48"/>
      <c r="Q6922" s="48"/>
      <c r="R6922" s="48"/>
      <c r="S6922" s="48"/>
      <c r="T6922" s="48"/>
      <c r="U6922" s="48"/>
      <c r="V6922" s="48"/>
      <c r="W6922" s="51" t="s">
        <v>6292</v>
      </c>
      <c r="X6922" t="str">
        <f t="shared" si="216"/>
        <v>BB;DH;DH;DH;DH;FR</v>
      </c>
      <c r="Y6922" cm="1">
        <f t="array" ref="Y6922">SUM(_xlfn.XLOOKUP(_xlfn.TOROW(F6922:V6922,1),$AN$34:$AN$43,$AL$34:$AL$43,,0,1))</f>
        <v>49</v>
      </c>
      <c r="Z6922">
        <f t="shared" si="217"/>
        <v>6</v>
      </c>
      <c r="AA6922" t="str">
        <v>SO</v>
      </c>
      <c r="AG6922">
        <v>4667</v>
      </c>
      <c r="AH6922">
        <v>4</v>
      </c>
      <c r="AT6922">
        <v>6</v>
      </c>
    </row>
    <row r="6923" spans="2:46" ht="15" customHeight="1">
      <c r="B6923" s="48">
        <v>8693</v>
      </c>
      <c r="C6923" s="49">
        <v>45467</v>
      </c>
      <c r="D6923" s="50">
        <v>0.42658564814814814</v>
      </c>
      <c r="E6923" s="48" t="s">
        <v>13914</v>
      </c>
      <c r="F6923" s="48" t="s">
        <v>304</v>
      </c>
      <c r="G6923" s="48" t="s">
        <v>51</v>
      </c>
      <c r="H6923" s="48" t="s">
        <v>243</v>
      </c>
      <c r="I6923" s="48" t="s">
        <v>719</v>
      </c>
      <c r="J6923" s="48" t="s">
        <v>51</v>
      </c>
      <c r="K6923" s="48" t="s">
        <v>319</v>
      </c>
      <c r="L6923" s="48" t="s">
        <v>194</v>
      </c>
      <c r="M6923" s="48" t="s">
        <v>189</v>
      </c>
      <c r="N6923" s="48" t="s">
        <v>51</v>
      </c>
      <c r="O6923" s="48"/>
      <c r="P6923" s="48"/>
      <c r="Q6923" s="48"/>
      <c r="R6923" s="48"/>
      <c r="S6923" s="48"/>
      <c r="T6923" s="48"/>
      <c r="U6923" s="48"/>
      <c r="V6923" s="48"/>
      <c r="W6923" s="51" t="s">
        <v>6293</v>
      </c>
      <c r="X6923" t="str">
        <f t="shared" si="216"/>
        <v>HD;BB;CB;BE;BB;FR;DH;JB;BB</v>
      </c>
      <c r="Y6923" cm="1">
        <f t="array" ref="Y6923">SUM(_xlfn.XLOOKUP(_xlfn.TOROW(F6923:V6923,1),$AN$34:$AN$43,$AL$34:$AL$43,,0,1))</f>
        <v>63</v>
      </c>
      <c r="Z6923">
        <f t="shared" si="217"/>
        <v>9</v>
      </c>
      <c r="AA6923" t="str">
        <v>SO</v>
      </c>
      <c r="AG6923">
        <v>4671</v>
      </c>
      <c r="AH6923">
        <v>4</v>
      </c>
      <c r="AT6923">
        <v>9</v>
      </c>
    </row>
    <row r="6924" spans="2:46" ht="15" customHeight="1">
      <c r="B6924" s="48">
        <v>8694</v>
      </c>
      <c r="C6924" s="49">
        <v>45467</v>
      </c>
      <c r="D6924" s="50">
        <v>0.42708333333333331</v>
      </c>
      <c r="E6924" s="48" t="s">
        <v>8418</v>
      </c>
      <c r="F6924" s="48" t="s">
        <v>280</v>
      </c>
      <c r="G6924" s="48" t="s">
        <v>280</v>
      </c>
      <c r="H6924" s="48"/>
      <c r="I6924" s="48"/>
      <c r="J6924" s="48"/>
      <c r="K6924" s="48"/>
      <c r="L6924" s="48"/>
      <c r="M6924" s="48"/>
      <c r="N6924" s="48"/>
      <c r="O6924" s="48"/>
      <c r="P6924" s="48"/>
      <c r="Q6924" s="48"/>
      <c r="R6924" s="48"/>
      <c r="S6924" s="48"/>
      <c r="T6924" s="48"/>
      <c r="U6924" s="48"/>
      <c r="V6924" s="48"/>
      <c r="W6924" s="51" t="s">
        <v>353</v>
      </c>
      <c r="X6924" t="str">
        <f t="shared" si="216"/>
        <v>WB;WB</v>
      </c>
      <c r="Y6924" cm="1">
        <f t="array" ref="Y6924">SUM(_xlfn.XLOOKUP(_xlfn.TOROW(F6924:V6924,1),$AN$34:$AN$43,$AL$34:$AL$43,,0,1))</f>
        <v>22</v>
      </c>
      <c r="Z6924">
        <f t="shared" si="217"/>
        <v>2</v>
      </c>
      <c r="AA6924" t="str">
        <v>BE</v>
      </c>
      <c r="AG6924">
        <v>4688</v>
      </c>
      <c r="AH6924">
        <v>4</v>
      </c>
      <c r="AT6924">
        <v>2</v>
      </c>
    </row>
    <row r="6925" spans="2:46" ht="15" customHeight="1">
      <c r="B6925" s="48">
        <v>8695</v>
      </c>
      <c r="C6925" s="49">
        <v>45467</v>
      </c>
      <c r="D6925" s="50">
        <v>0.42711805555555554</v>
      </c>
      <c r="E6925" s="48" t="s">
        <v>13915</v>
      </c>
      <c r="F6925" s="48" t="s">
        <v>133</v>
      </c>
      <c r="G6925" s="48" t="s">
        <v>133</v>
      </c>
      <c r="H6925" s="48" t="s">
        <v>51</v>
      </c>
      <c r="I6925" s="48" t="s">
        <v>51</v>
      </c>
      <c r="J6925" s="48" t="s">
        <v>51</v>
      </c>
      <c r="K6925" s="48" t="s">
        <v>189</v>
      </c>
      <c r="L6925" s="48" t="s">
        <v>189</v>
      </c>
      <c r="M6925" s="48" t="s">
        <v>189</v>
      </c>
      <c r="N6925" s="48"/>
      <c r="O6925" s="48"/>
      <c r="P6925" s="48"/>
      <c r="Q6925" s="48"/>
      <c r="R6925" s="48"/>
      <c r="S6925" s="48"/>
      <c r="T6925" s="48"/>
      <c r="U6925" s="48"/>
      <c r="V6925" s="48"/>
      <c r="W6925" s="51" t="s">
        <v>6294</v>
      </c>
      <c r="X6925" t="str">
        <f t="shared" si="216"/>
        <v>SO;SO;BB;BB;BB;JB;JB;JB</v>
      </c>
      <c r="Y6925" cm="1">
        <f t="array" ref="Y6925">SUM(_xlfn.XLOOKUP(_xlfn.TOROW(F6925:V6925,1),$AN$34:$AN$43,$AL$34:$AL$43,,0,1))</f>
        <v>37</v>
      </c>
      <c r="Z6925">
        <f t="shared" si="217"/>
        <v>8</v>
      </c>
      <c r="AA6925" t="str">
        <v>JB</v>
      </c>
      <c r="AG6925">
        <v>4689</v>
      </c>
      <c r="AH6925">
        <v>4</v>
      </c>
      <c r="AT6925">
        <v>8</v>
      </c>
    </row>
    <row r="6926" spans="2:46" ht="15" customHeight="1">
      <c r="B6926" s="48">
        <v>8696</v>
      </c>
      <c r="C6926" s="49">
        <v>45467</v>
      </c>
      <c r="D6926" s="50">
        <v>0.42805555555555558</v>
      </c>
      <c r="E6926" s="48" t="s">
        <v>13916</v>
      </c>
      <c r="F6926" s="48" t="s">
        <v>304</v>
      </c>
      <c r="G6926" s="48" t="s">
        <v>243</v>
      </c>
      <c r="H6926" s="48" t="s">
        <v>803</v>
      </c>
      <c r="I6926" s="48" t="s">
        <v>803</v>
      </c>
      <c r="J6926" s="48" t="s">
        <v>719</v>
      </c>
      <c r="K6926" s="48" t="s">
        <v>280</v>
      </c>
      <c r="L6926" s="48" t="s">
        <v>194</v>
      </c>
      <c r="M6926" s="48"/>
      <c r="N6926" s="48"/>
      <c r="O6926" s="48"/>
      <c r="P6926" s="48"/>
      <c r="Q6926" s="48"/>
      <c r="R6926" s="48"/>
      <c r="S6926" s="48"/>
      <c r="T6926" s="48"/>
      <c r="U6926" s="48"/>
      <c r="V6926" s="48"/>
      <c r="W6926" s="51" t="s">
        <v>6295</v>
      </c>
      <c r="X6926" t="str">
        <f t="shared" si="216"/>
        <v>HD;CB;SS;SS;BE;WB;DH</v>
      </c>
      <c r="Y6926" cm="1">
        <f t="array" ref="Y6926">SUM(_xlfn.XLOOKUP(_xlfn.TOROW(F6926:V6926,1),$AN$34:$AN$43,$AL$34:$AL$43,,0,1))</f>
        <v>46</v>
      </c>
      <c r="Z6926">
        <f t="shared" si="217"/>
        <v>7</v>
      </c>
      <c r="AA6926" t="str">
        <v>DH</v>
      </c>
      <c r="AG6926">
        <v>4695</v>
      </c>
      <c r="AH6926">
        <v>4</v>
      </c>
      <c r="AT6926">
        <v>7</v>
      </c>
    </row>
    <row r="6927" spans="2:46" ht="15" customHeight="1">
      <c r="B6927" s="48">
        <v>8697</v>
      </c>
      <c r="C6927" s="49">
        <v>45467</v>
      </c>
      <c r="D6927" s="50">
        <v>0.4284027777777778</v>
      </c>
      <c r="E6927" s="48" t="s">
        <v>13917</v>
      </c>
      <c r="F6927" s="48" t="s">
        <v>803</v>
      </c>
      <c r="G6927" s="48" t="s">
        <v>280</v>
      </c>
      <c r="H6927" s="48" t="s">
        <v>280</v>
      </c>
      <c r="I6927" s="48" t="s">
        <v>304</v>
      </c>
      <c r="J6927" s="48" t="s">
        <v>304</v>
      </c>
      <c r="K6927" s="48" t="s">
        <v>319</v>
      </c>
      <c r="L6927" s="48" t="s">
        <v>194</v>
      </c>
      <c r="M6927" s="48"/>
      <c r="N6927" s="48"/>
      <c r="O6927" s="48"/>
      <c r="P6927" s="48"/>
      <c r="Q6927" s="48"/>
      <c r="R6927" s="48"/>
      <c r="S6927" s="48"/>
      <c r="T6927" s="48"/>
      <c r="U6927" s="48"/>
      <c r="V6927" s="48"/>
      <c r="W6927" s="51" t="s">
        <v>6296</v>
      </c>
      <c r="X6927" t="str">
        <f t="shared" si="216"/>
        <v>SS;WB;WB;HD;HD;FR;DH</v>
      </c>
      <c r="Y6927" cm="1">
        <f t="array" ref="Y6927">SUM(_xlfn.XLOOKUP(_xlfn.TOROW(F6927:V6927,1),$AN$34:$AN$43,$AL$34:$AL$43,,0,1))</f>
        <v>51</v>
      </c>
      <c r="Z6927">
        <f t="shared" si="217"/>
        <v>7</v>
      </c>
      <c r="AA6927" t="str">
        <v>DH</v>
      </c>
      <c r="AG6927">
        <v>4726</v>
      </c>
      <c r="AH6927">
        <v>4</v>
      </c>
      <c r="AT6927">
        <v>7</v>
      </c>
    </row>
    <row r="6928" spans="2:46" ht="15" customHeight="1">
      <c r="B6928" s="48">
        <v>8698</v>
      </c>
      <c r="C6928" s="49">
        <v>45467</v>
      </c>
      <c r="D6928" s="50">
        <v>0.43148148148148147</v>
      </c>
      <c r="E6928" s="48" t="s">
        <v>13918</v>
      </c>
      <c r="F6928" s="48" t="s">
        <v>319</v>
      </c>
      <c r="G6928" s="48" t="s">
        <v>319</v>
      </c>
      <c r="H6928" s="48" t="s">
        <v>319</v>
      </c>
      <c r="I6928" s="48" t="s">
        <v>304</v>
      </c>
      <c r="J6928" s="48" t="s">
        <v>194</v>
      </c>
      <c r="K6928" s="48" t="s">
        <v>280</v>
      </c>
      <c r="L6928" s="48" t="s">
        <v>719</v>
      </c>
      <c r="M6928" s="48" t="s">
        <v>803</v>
      </c>
      <c r="N6928" s="48" t="s">
        <v>51</v>
      </c>
      <c r="O6928" s="48" t="s">
        <v>803</v>
      </c>
      <c r="P6928" s="48" t="s">
        <v>803</v>
      </c>
      <c r="Q6928" s="48"/>
      <c r="R6928" s="48"/>
      <c r="S6928" s="48"/>
      <c r="T6928" s="48"/>
      <c r="U6928" s="48"/>
      <c r="V6928" s="48"/>
      <c r="W6928" s="51" t="s">
        <v>6297</v>
      </c>
      <c r="X6928" t="str">
        <f t="shared" si="216"/>
        <v>FR;FR;FR;HD;DH;WB;BE;SS;BB;SS;SS</v>
      </c>
      <c r="Y6928" cm="1">
        <f t="array" ref="Y6928">SUM(_xlfn.XLOOKUP(_xlfn.TOROW(F6928:V6928,1),$AN$34:$AN$43,$AL$34:$AL$43,,0,1))</f>
        <v>60</v>
      </c>
      <c r="Z6928">
        <f t="shared" si="217"/>
        <v>11</v>
      </c>
      <c r="AA6928" t="str">
        <v>DH</v>
      </c>
      <c r="AG6928">
        <v>4732</v>
      </c>
      <c r="AH6928">
        <v>4</v>
      </c>
      <c r="AT6928">
        <v>11</v>
      </c>
    </row>
    <row r="6929" spans="2:46" ht="15" customHeight="1">
      <c r="B6929" s="48">
        <v>8699</v>
      </c>
      <c r="C6929" s="49">
        <v>45467</v>
      </c>
      <c r="D6929" s="50">
        <v>0.43162037037037038</v>
      </c>
      <c r="E6929" s="48" t="s">
        <v>13919</v>
      </c>
      <c r="F6929" s="48" t="s">
        <v>319</v>
      </c>
      <c r="G6929" s="48" t="s">
        <v>280</v>
      </c>
      <c r="H6929" s="48" t="s">
        <v>719</v>
      </c>
      <c r="I6929" s="48" t="s">
        <v>51</v>
      </c>
      <c r="J6929" s="48" t="s">
        <v>319</v>
      </c>
      <c r="K6929" s="48" t="s">
        <v>194</v>
      </c>
      <c r="L6929" s="48" t="s">
        <v>51</v>
      </c>
      <c r="M6929" s="48" t="s">
        <v>280</v>
      </c>
      <c r="N6929" s="48" t="s">
        <v>133</v>
      </c>
      <c r="O6929" s="48"/>
      <c r="P6929" s="48"/>
      <c r="Q6929" s="48"/>
      <c r="R6929" s="48"/>
      <c r="S6929" s="48"/>
      <c r="T6929" s="48"/>
      <c r="U6929" s="48"/>
      <c r="V6929" s="48"/>
      <c r="W6929" s="51" t="s">
        <v>6298</v>
      </c>
      <c r="X6929" t="str">
        <f t="shared" si="216"/>
        <v>FR;WB;BE;BB;FR;DH;BB;WB;SO</v>
      </c>
      <c r="Y6929" cm="1">
        <f t="array" ref="Y6929">SUM(_xlfn.XLOOKUP(_xlfn.TOROW(F6929:V6929,1),$AN$34:$AN$43,$AL$34:$AL$43,,0,1))</f>
        <v>64</v>
      </c>
      <c r="Z6929">
        <f t="shared" si="217"/>
        <v>9</v>
      </c>
      <c r="AA6929" t="str">
        <v>SS</v>
      </c>
      <c r="AG6929">
        <v>4735</v>
      </c>
      <c r="AH6929">
        <v>4</v>
      </c>
      <c r="AT6929">
        <v>9</v>
      </c>
    </row>
    <row r="6930" spans="2:46" ht="15" customHeight="1">
      <c r="B6930" s="48">
        <v>8700</v>
      </c>
      <c r="C6930" s="49">
        <v>45467</v>
      </c>
      <c r="D6930" s="50">
        <v>0.43194444444444446</v>
      </c>
      <c r="E6930" s="48" t="s">
        <v>13920</v>
      </c>
      <c r="F6930" s="48" t="s">
        <v>133</v>
      </c>
      <c r="G6930" s="48" t="s">
        <v>133</v>
      </c>
      <c r="H6930" s="48" t="s">
        <v>133</v>
      </c>
      <c r="I6930" s="48" t="s">
        <v>133</v>
      </c>
      <c r="J6930" s="48" t="s">
        <v>133</v>
      </c>
      <c r="K6930" s="48" t="s">
        <v>133</v>
      </c>
      <c r="L6930" s="48" t="s">
        <v>133</v>
      </c>
      <c r="M6930" s="48" t="s">
        <v>719</v>
      </c>
      <c r="N6930" s="48"/>
      <c r="O6930" s="48"/>
      <c r="P6930" s="48"/>
      <c r="Q6930" s="48"/>
      <c r="R6930" s="48"/>
      <c r="S6930" s="48"/>
      <c r="T6930" s="48"/>
      <c r="U6930" s="48"/>
      <c r="V6930" s="48"/>
      <c r="W6930" s="51" t="s">
        <v>6299</v>
      </c>
      <c r="X6930" t="str">
        <f t="shared" si="216"/>
        <v>SO;SO;SO;SO;SO;SO;SO;BE</v>
      </c>
      <c r="Y6930" cm="1">
        <f t="array" ref="Y6930">SUM(_xlfn.XLOOKUP(_xlfn.TOROW(F6930:V6930,1),$AN$34:$AN$43,$AL$34:$AL$43,,0,1))</f>
        <v>19</v>
      </c>
      <c r="Z6930">
        <f t="shared" si="217"/>
        <v>8</v>
      </c>
      <c r="AA6930" t="str">
        <v>SS</v>
      </c>
      <c r="AG6930">
        <v>4748</v>
      </c>
      <c r="AH6930">
        <v>4</v>
      </c>
      <c r="AT6930">
        <v>8</v>
      </c>
    </row>
    <row r="6931" spans="2:46" ht="15" customHeight="1">
      <c r="B6931" s="48">
        <v>8701</v>
      </c>
      <c r="C6931" s="49">
        <v>45467</v>
      </c>
      <c r="D6931" s="50">
        <v>0.43306712962962962</v>
      </c>
      <c r="E6931" s="48" t="s">
        <v>10746</v>
      </c>
      <c r="F6931" s="48" t="s">
        <v>194</v>
      </c>
      <c r="G6931" s="48" t="s">
        <v>194</v>
      </c>
      <c r="H6931" s="48" t="s">
        <v>194</v>
      </c>
      <c r="I6931" s="48" t="s">
        <v>189</v>
      </c>
      <c r="J6931" s="48" t="s">
        <v>189</v>
      </c>
      <c r="K6931" s="48"/>
      <c r="L6931" s="48"/>
      <c r="M6931" s="48"/>
      <c r="N6931" s="48"/>
      <c r="O6931" s="48"/>
      <c r="P6931" s="48"/>
      <c r="Q6931" s="48"/>
      <c r="R6931" s="48"/>
      <c r="S6931" s="48"/>
      <c r="T6931" s="48"/>
      <c r="U6931" s="48"/>
      <c r="V6931" s="48"/>
      <c r="W6931" s="51" t="s">
        <v>6300</v>
      </c>
      <c r="X6931" t="str">
        <f t="shared" si="216"/>
        <v>DH;DH;DH;JB;JB</v>
      </c>
      <c r="Y6931" cm="1">
        <f t="array" ref="Y6931">SUM(_xlfn.XLOOKUP(_xlfn.TOROW(F6931:V6931,1),$AN$34:$AN$43,$AL$34:$AL$43,,0,1))</f>
        <v>29</v>
      </c>
      <c r="Z6931">
        <f t="shared" si="217"/>
        <v>5</v>
      </c>
      <c r="AA6931" t="str">
        <v>SS</v>
      </c>
      <c r="AG6931">
        <v>4758</v>
      </c>
      <c r="AH6931">
        <v>4</v>
      </c>
      <c r="AT6931">
        <v>5</v>
      </c>
    </row>
    <row r="6932" spans="2:46" ht="15" customHeight="1">
      <c r="B6932" s="48">
        <v>8702</v>
      </c>
      <c r="C6932" s="49">
        <v>45467</v>
      </c>
      <c r="D6932" s="50">
        <v>0.43357638888888889</v>
      </c>
      <c r="E6932" s="48" t="s">
        <v>13921</v>
      </c>
      <c r="F6932" s="48" t="s">
        <v>304</v>
      </c>
      <c r="G6932" s="48" t="s">
        <v>304</v>
      </c>
      <c r="H6932" s="48" t="s">
        <v>304</v>
      </c>
      <c r="I6932" s="48" t="s">
        <v>304</v>
      </c>
      <c r="J6932" s="48" t="s">
        <v>243</v>
      </c>
      <c r="K6932" s="48" t="s">
        <v>243</v>
      </c>
      <c r="L6932" s="48" t="s">
        <v>243</v>
      </c>
      <c r="M6932" s="48" t="s">
        <v>319</v>
      </c>
      <c r="N6932" s="48" t="s">
        <v>243</v>
      </c>
      <c r="O6932" s="48" t="s">
        <v>803</v>
      </c>
      <c r="P6932" s="48" t="s">
        <v>51</v>
      </c>
      <c r="Q6932" s="48"/>
      <c r="R6932" s="48"/>
      <c r="S6932" s="48"/>
      <c r="T6932" s="48"/>
      <c r="U6932" s="48"/>
      <c r="V6932" s="48"/>
      <c r="W6932" s="51" t="s">
        <v>6301</v>
      </c>
      <c r="X6932" t="str">
        <f t="shared" si="216"/>
        <v>HD;HD;HD;HD;CB;CB;CB;FR;CB;SS;BB</v>
      </c>
      <c r="Y6932" cm="1">
        <f t="array" ref="Y6932">SUM(_xlfn.XLOOKUP(_xlfn.TOROW(F6932:V6932,1),$AN$34:$AN$43,$AL$34:$AL$43,,0,1))</f>
        <v>76</v>
      </c>
      <c r="Z6932">
        <f t="shared" si="217"/>
        <v>11</v>
      </c>
      <c r="AA6932" t="str">
        <v>SS</v>
      </c>
      <c r="AG6932">
        <v>4760</v>
      </c>
      <c r="AH6932">
        <v>4</v>
      </c>
      <c r="AT6932">
        <v>11</v>
      </c>
    </row>
    <row r="6933" spans="2:46" ht="15" customHeight="1">
      <c r="B6933" s="48">
        <v>8703</v>
      </c>
      <c r="C6933" s="49">
        <v>45467</v>
      </c>
      <c r="D6933" s="50">
        <v>0.44043981481481481</v>
      </c>
      <c r="E6933" s="48" t="s">
        <v>13922</v>
      </c>
      <c r="F6933" s="48" t="s">
        <v>51</v>
      </c>
      <c r="G6933" s="48" t="s">
        <v>51</v>
      </c>
      <c r="H6933" s="48" t="s">
        <v>319</v>
      </c>
      <c r="I6933" s="48" t="s">
        <v>319</v>
      </c>
      <c r="J6933" s="48" t="s">
        <v>319</v>
      </c>
      <c r="K6933" s="48" t="s">
        <v>319</v>
      </c>
      <c r="L6933" s="48"/>
      <c r="M6933" s="48"/>
      <c r="N6933" s="48"/>
      <c r="O6933" s="48"/>
      <c r="P6933" s="48"/>
      <c r="Q6933" s="48"/>
      <c r="R6933" s="48"/>
      <c r="S6933" s="48"/>
      <c r="T6933" s="48"/>
      <c r="U6933" s="48"/>
      <c r="V6933" s="48"/>
      <c r="W6933" s="51" t="s">
        <v>6302</v>
      </c>
      <c r="X6933" t="str">
        <f t="shared" si="216"/>
        <v>BB;BB;FR;FR;FR;FR</v>
      </c>
      <c r="Y6933" cm="1">
        <f t="array" ref="Y6933">SUM(_xlfn.XLOOKUP(_xlfn.TOROW(F6933:V6933,1),$AN$34:$AN$43,$AL$34:$AL$43,,0,1))</f>
        <v>32</v>
      </c>
      <c r="Z6933">
        <f t="shared" si="217"/>
        <v>6</v>
      </c>
      <c r="AA6933" t="str">
        <v>HD</v>
      </c>
      <c r="AG6933">
        <v>4769</v>
      </c>
      <c r="AH6933">
        <v>4</v>
      </c>
      <c r="AT6933">
        <v>6</v>
      </c>
    </row>
    <row r="6934" spans="2:46" ht="15" customHeight="1">
      <c r="B6934" s="48">
        <v>8704</v>
      </c>
      <c r="C6934" s="49">
        <v>45467</v>
      </c>
      <c r="D6934" s="50">
        <v>0.44321759259259258</v>
      </c>
      <c r="E6934" s="48" t="s">
        <v>13923</v>
      </c>
      <c r="F6934" s="48" t="s">
        <v>803</v>
      </c>
      <c r="G6934" s="48" t="s">
        <v>133</v>
      </c>
      <c r="H6934" s="48" t="s">
        <v>133</v>
      </c>
      <c r="I6934" s="48" t="s">
        <v>803</v>
      </c>
      <c r="J6934" s="48" t="s">
        <v>803</v>
      </c>
      <c r="K6934" s="48"/>
      <c r="L6934" s="48"/>
      <c r="M6934" s="48"/>
      <c r="N6934" s="48"/>
      <c r="O6934" s="48"/>
      <c r="P6934" s="48"/>
      <c r="Q6934" s="48"/>
      <c r="R6934" s="48"/>
      <c r="S6934" s="48"/>
      <c r="T6934" s="48"/>
      <c r="U6934" s="48"/>
      <c r="V6934" s="48"/>
      <c r="W6934" s="51" t="s">
        <v>6303</v>
      </c>
      <c r="X6934" t="str">
        <f t="shared" si="216"/>
        <v>SS;SO;SO;SS;SS</v>
      </c>
      <c r="Y6934" cm="1">
        <f t="array" ref="Y6934">SUM(_xlfn.XLOOKUP(_xlfn.TOROW(F6934:V6934,1),$AN$34:$AN$43,$AL$34:$AL$43,,0,1))</f>
        <v>13</v>
      </c>
      <c r="Z6934">
        <f t="shared" si="217"/>
        <v>5</v>
      </c>
      <c r="AA6934" t="str">
        <v>HD</v>
      </c>
      <c r="AG6934">
        <v>4774</v>
      </c>
      <c r="AH6934">
        <v>4</v>
      </c>
      <c r="AT6934">
        <v>5</v>
      </c>
    </row>
    <row r="6935" spans="2:46" ht="15" customHeight="1">
      <c r="B6935" s="48">
        <v>8705</v>
      </c>
      <c r="C6935" s="49">
        <v>45467</v>
      </c>
      <c r="D6935" s="50">
        <v>0.4481134259259259</v>
      </c>
      <c r="E6935" s="48" t="s">
        <v>13924</v>
      </c>
      <c r="F6935" s="48" t="s">
        <v>194</v>
      </c>
      <c r="G6935" s="48" t="s">
        <v>189</v>
      </c>
      <c r="H6935" s="48" t="s">
        <v>51</v>
      </c>
      <c r="I6935" s="48" t="s">
        <v>194</v>
      </c>
      <c r="J6935" s="48" t="s">
        <v>194</v>
      </c>
      <c r="K6935" s="48"/>
      <c r="L6935" s="48"/>
      <c r="M6935" s="48"/>
      <c r="N6935" s="48"/>
      <c r="O6935" s="48"/>
      <c r="P6935" s="48"/>
      <c r="Q6935" s="48"/>
      <c r="R6935" s="48"/>
      <c r="S6935" s="48"/>
      <c r="T6935" s="48"/>
      <c r="U6935" s="48"/>
      <c r="V6935" s="48"/>
      <c r="W6935" s="51" t="s">
        <v>6304</v>
      </c>
      <c r="X6935" t="str">
        <f t="shared" si="216"/>
        <v>DH;JB;BB;DH;DH</v>
      </c>
      <c r="Y6935" cm="1">
        <f t="array" ref="Y6935">SUM(_xlfn.XLOOKUP(_xlfn.TOROW(F6935:V6935,1),$AN$34:$AN$43,$AL$34:$AL$43,,0,1))</f>
        <v>38</v>
      </c>
      <c r="Z6935">
        <f t="shared" si="217"/>
        <v>5</v>
      </c>
      <c r="AA6935" t="str">
        <v>HD</v>
      </c>
      <c r="AG6935">
        <v>4781</v>
      </c>
      <c r="AH6935">
        <v>4</v>
      </c>
      <c r="AT6935">
        <v>5</v>
      </c>
    </row>
    <row r="6936" spans="2:46" ht="15" customHeight="1">
      <c r="B6936" s="48">
        <v>8706</v>
      </c>
      <c r="C6936" s="49">
        <v>45467</v>
      </c>
      <c r="D6936" s="50">
        <v>0.4483449074074074</v>
      </c>
      <c r="E6936" s="48" t="s">
        <v>13925</v>
      </c>
      <c r="F6936" s="48" t="s">
        <v>243</v>
      </c>
      <c r="G6936" s="48" t="s">
        <v>243</v>
      </c>
      <c r="H6936" s="48" t="s">
        <v>304</v>
      </c>
      <c r="I6936" s="48" t="s">
        <v>304</v>
      </c>
      <c r="J6936" s="48" t="s">
        <v>304</v>
      </c>
      <c r="K6936" s="48" t="s">
        <v>189</v>
      </c>
      <c r="L6936" s="48"/>
      <c r="M6936" s="48"/>
      <c r="N6936" s="48"/>
      <c r="O6936" s="48"/>
      <c r="P6936" s="48"/>
      <c r="Q6936" s="48"/>
      <c r="R6936" s="48"/>
      <c r="S6936" s="48"/>
      <c r="T6936" s="48"/>
      <c r="U6936" s="48"/>
      <c r="V6936" s="48"/>
      <c r="W6936" s="51" t="s">
        <v>6305</v>
      </c>
      <c r="X6936" t="str">
        <f t="shared" si="216"/>
        <v>CB;CB;HD;HD;HD;JB</v>
      </c>
      <c r="Y6936" cm="1">
        <f t="array" ref="Y6936">SUM(_xlfn.XLOOKUP(_xlfn.TOROW(F6936:V6936,1),$AN$34:$AN$43,$AL$34:$AL$43,,0,1))</f>
        <v>38</v>
      </c>
      <c r="Z6936">
        <f t="shared" si="217"/>
        <v>6</v>
      </c>
      <c r="AA6936" t="str">
        <v>BB</v>
      </c>
      <c r="AG6936">
        <v>4784</v>
      </c>
      <c r="AH6936">
        <v>4</v>
      </c>
      <c r="AT6936">
        <v>6</v>
      </c>
    </row>
    <row r="6937" spans="2:46" ht="15" customHeight="1">
      <c r="B6937" s="48">
        <v>8707</v>
      </c>
      <c r="C6937" s="49">
        <v>45467</v>
      </c>
      <c r="D6937" s="50">
        <v>0.44888888888888889</v>
      </c>
      <c r="E6937" s="48" t="s">
        <v>13926</v>
      </c>
      <c r="F6937" s="48" t="s">
        <v>280</v>
      </c>
      <c r="G6937" s="48" t="s">
        <v>51</v>
      </c>
      <c r="H6937" s="48" t="s">
        <v>51</v>
      </c>
      <c r="I6937" s="48" t="s">
        <v>304</v>
      </c>
      <c r="J6937" s="48" t="s">
        <v>243</v>
      </c>
      <c r="K6937" s="48"/>
      <c r="L6937" s="48"/>
      <c r="M6937" s="48"/>
      <c r="N6937" s="48"/>
      <c r="O6937" s="48"/>
      <c r="P6937" s="48"/>
      <c r="Q6937" s="48"/>
      <c r="R6937" s="48"/>
      <c r="S6937" s="48"/>
      <c r="T6937" s="48"/>
      <c r="U6937" s="48"/>
      <c r="V6937" s="48"/>
      <c r="W6937" s="51" t="s">
        <v>6306</v>
      </c>
      <c r="X6937" t="str">
        <f t="shared" si="216"/>
        <v>WB;BB;BB;HD;CB</v>
      </c>
      <c r="Y6937" cm="1">
        <f t="array" ref="Y6937">SUM(_xlfn.XLOOKUP(_xlfn.TOROW(F6937:V6937,1),$AN$34:$AN$43,$AL$34:$AL$43,,0,1))</f>
        <v>46</v>
      </c>
      <c r="Z6937">
        <f t="shared" si="217"/>
        <v>5</v>
      </c>
      <c r="AA6937" t="str">
        <v>BB</v>
      </c>
      <c r="AG6937">
        <v>4785</v>
      </c>
      <c r="AH6937">
        <v>4</v>
      </c>
      <c r="AT6937">
        <v>5</v>
      </c>
    </row>
    <row r="6938" spans="2:46" ht="15" customHeight="1">
      <c r="B6938" s="48">
        <v>8708</v>
      </c>
      <c r="C6938" s="49">
        <v>45467</v>
      </c>
      <c r="D6938" s="50">
        <v>0.45006944444444447</v>
      </c>
      <c r="E6938" s="48" t="s">
        <v>13927</v>
      </c>
      <c r="F6938" s="48" t="s">
        <v>194</v>
      </c>
      <c r="G6938" s="48" t="s">
        <v>194</v>
      </c>
      <c r="H6938" s="48" t="s">
        <v>194</v>
      </c>
      <c r="I6938" s="48" t="s">
        <v>719</v>
      </c>
      <c r="J6938" s="48" t="s">
        <v>719</v>
      </c>
      <c r="K6938" s="48" t="s">
        <v>719</v>
      </c>
      <c r="L6938" s="48" t="s">
        <v>719</v>
      </c>
      <c r="M6938" s="48"/>
      <c r="N6938" s="48"/>
      <c r="O6938" s="48"/>
      <c r="P6938" s="48"/>
      <c r="Q6938" s="48"/>
      <c r="R6938" s="48"/>
      <c r="S6938" s="48"/>
      <c r="T6938" s="48"/>
      <c r="U6938" s="48"/>
      <c r="V6938" s="48"/>
      <c r="W6938" s="51" t="s">
        <v>6307</v>
      </c>
      <c r="X6938" t="str">
        <f t="shared" si="216"/>
        <v>DH;DH;DH;BE;BE;BE;BE</v>
      </c>
      <c r="Y6938" cm="1">
        <f t="array" ref="Y6938">SUM(_xlfn.XLOOKUP(_xlfn.TOROW(F6938:V6938,1),$AN$34:$AN$43,$AL$34:$AL$43,,0,1))</f>
        <v>47</v>
      </c>
      <c r="Z6938">
        <f t="shared" si="217"/>
        <v>7</v>
      </c>
      <c r="AA6938" t="str">
        <v>BB</v>
      </c>
      <c r="AG6938">
        <v>4786</v>
      </c>
      <c r="AH6938">
        <v>4</v>
      </c>
      <c r="AT6938">
        <v>7</v>
      </c>
    </row>
    <row r="6939" spans="2:46" ht="15" customHeight="1">
      <c r="B6939" s="48">
        <v>8709</v>
      </c>
      <c r="C6939" s="49">
        <v>45467</v>
      </c>
      <c r="D6939" s="50">
        <v>0.45216435185185183</v>
      </c>
      <c r="E6939" s="48" t="s">
        <v>13928</v>
      </c>
      <c r="F6939" s="48" t="s">
        <v>719</v>
      </c>
      <c r="G6939" s="48" t="s">
        <v>719</v>
      </c>
      <c r="H6939" s="48" t="s">
        <v>719</v>
      </c>
      <c r="I6939" s="48" t="s">
        <v>719</v>
      </c>
      <c r="J6939" s="48" t="s">
        <v>719</v>
      </c>
      <c r="K6939" s="48" t="s">
        <v>194</v>
      </c>
      <c r="L6939" s="48" t="s">
        <v>194</v>
      </c>
      <c r="M6939" s="48"/>
      <c r="N6939" s="48"/>
      <c r="O6939" s="48"/>
      <c r="P6939" s="48"/>
      <c r="Q6939" s="48"/>
      <c r="R6939" s="48"/>
      <c r="S6939" s="48"/>
      <c r="T6939" s="48"/>
      <c r="U6939" s="48"/>
      <c r="V6939" s="48"/>
      <c r="W6939" s="51" t="s">
        <v>6308</v>
      </c>
      <c r="X6939" t="str">
        <f t="shared" si="216"/>
        <v>BE;BE;BE;BE;BE;DH;DH</v>
      </c>
      <c r="Y6939" cm="1">
        <f t="array" ref="Y6939">SUM(_xlfn.XLOOKUP(_xlfn.TOROW(F6939:V6939,1),$AN$34:$AN$43,$AL$34:$AL$43,,0,1))</f>
        <v>43</v>
      </c>
      <c r="Z6939">
        <f t="shared" si="217"/>
        <v>7</v>
      </c>
      <c r="AA6939" t="str">
        <v>SS</v>
      </c>
      <c r="AG6939">
        <v>4790</v>
      </c>
      <c r="AH6939">
        <v>4</v>
      </c>
      <c r="AT6939">
        <v>7</v>
      </c>
    </row>
    <row r="6940" spans="2:46" ht="15" customHeight="1">
      <c r="B6940" s="48">
        <v>8710</v>
      </c>
      <c r="C6940" s="49">
        <v>45467</v>
      </c>
      <c r="D6940" s="50">
        <v>0.45385416666666667</v>
      </c>
      <c r="E6940" s="48" t="s">
        <v>13929</v>
      </c>
      <c r="F6940" s="48" t="s">
        <v>719</v>
      </c>
      <c r="G6940" s="48" t="s">
        <v>803</v>
      </c>
      <c r="H6940" s="48" t="s">
        <v>189</v>
      </c>
      <c r="I6940" s="48" t="s">
        <v>280</v>
      </c>
      <c r="J6940" s="48" t="s">
        <v>189</v>
      </c>
      <c r="K6940" s="48" t="s">
        <v>194</v>
      </c>
      <c r="L6940" s="48" t="s">
        <v>719</v>
      </c>
      <c r="M6940" s="48"/>
      <c r="N6940" s="48"/>
      <c r="O6940" s="48"/>
      <c r="P6940" s="48"/>
      <c r="Q6940" s="48"/>
      <c r="R6940" s="48"/>
      <c r="S6940" s="48"/>
      <c r="T6940" s="48"/>
      <c r="U6940" s="48"/>
      <c r="V6940" s="48"/>
      <c r="W6940" s="51" t="s">
        <v>6309</v>
      </c>
      <c r="X6940" t="str">
        <f t="shared" si="216"/>
        <v>BE;SS;JB;WB;JB;DH;BE</v>
      </c>
      <c r="Y6940" cm="1">
        <f t="array" ref="Y6940">SUM(_xlfn.XLOOKUP(_xlfn.TOROW(F6940:V6940,1),$AN$34:$AN$43,$AL$34:$AL$43,,0,1))</f>
        <v>35</v>
      </c>
      <c r="Z6940">
        <f t="shared" si="217"/>
        <v>7</v>
      </c>
      <c r="AA6940" t="str">
        <v>JB</v>
      </c>
      <c r="AG6940">
        <v>4800</v>
      </c>
      <c r="AH6940">
        <v>4</v>
      </c>
      <c r="AT6940">
        <v>7</v>
      </c>
    </row>
    <row r="6941" spans="2:46" ht="15" customHeight="1">
      <c r="B6941" s="48">
        <v>8711</v>
      </c>
      <c r="C6941" s="49">
        <v>45467</v>
      </c>
      <c r="D6941" s="50">
        <v>0.45478009259259261</v>
      </c>
      <c r="E6941" s="48" t="s">
        <v>13930</v>
      </c>
      <c r="F6941" s="48" t="s">
        <v>319</v>
      </c>
      <c r="G6941" s="48" t="s">
        <v>319</v>
      </c>
      <c r="H6941" s="48" t="s">
        <v>719</v>
      </c>
      <c r="I6941" s="48" t="s">
        <v>803</v>
      </c>
      <c r="J6941" s="48" t="s">
        <v>803</v>
      </c>
      <c r="K6941" s="48"/>
      <c r="L6941" s="48"/>
      <c r="M6941" s="48"/>
      <c r="N6941" s="48"/>
      <c r="O6941" s="48"/>
      <c r="P6941" s="48"/>
      <c r="Q6941" s="48"/>
      <c r="R6941" s="48"/>
      <c r="S6941" s="48"/>
      <c r="T6941" s="48"/>
      <c r="U6941" s="48"/>
      <c r="V6941" s="48"/>
      <c r="W6941" s="51" t="s">
        <v>6310</v>
      </c>
      <c r="X6941" t="str">
        <f t="shared" si="216"/>
        <v>FR;FR;BE;SS;SS</v>
      </c>
      <c r="Y6941" cm="1">
        <f t="array" ref="Y6941">SUM(_xlfn.XLOOKUP(_xlfn.TOROW(F6941:V6941,1),$AN$34:$AN$43,$AL$34:$AL$43,,0,1))</f>
        <v>17</v>
      </c>
      <c r="Z6941">
        <f t="shared" si="217"/>
        <v>5</v>
      </c>
      <c r="AA6941" t="str">
        <v>JB</v>
      </c>
      <c r="AG6941">
        <v>4824</v>
      </c>
      <c r="AH6941">
        <v>4</v>
      </c>
      <c r="AT6941">
        <v>5</v>
      </c>
    </row>
    <row r="6942" spans="2:46" ht="15" customHeight="1">
      <c r="B6942" s="48">
        <v>8712</v>
      </c>
      <c r="C6942" s="49">
        <v>45467</v>
      </c>
      <c r="D6942" s="50">
        <v>0.4592013888888889</v>
      </c>
      <c r="E6942" s="48" t="s">
        <v>9063</v>
      </c>
      <c r="F6942" s="48" t="s">
        <v>719</v>
      </c>
      <c r="G6942" s="48" t="s">
        <v>719</v>
      </c>
      <c r="H6942" s="48" t="s">
        <v>194</v>
      </c>
      <c r="I6942" s="48" t="s">
        <v>304</v>
      </c>
      <c r="J6942" s="48"/>
      <c r="K6942" s="48"/>
      <c r="L6942" s="48"/>
      <c r="M6942" s="48"/>
      <c r="N6942" s="48"/>
      <c r="O6942" s="48"/>
      <c r="P6942" s="48"/>
      <c r="Q6942" s="48"/>
      <c r="R6942" s="48"/>
      <c r="S6942" s="48"/>
      <c r="T6942" s="48"/>
      <c r="U6942" s="48"/>
      <c r="V6942" s="48"/>
      <c r="W6942" s="51" t="s">
        <v>6311</v>
      </c>
      <c r="X6942" t="str">
        <f t="shared" si="216"/>
        <v>BE;BE;DH;HD</v>
      </c>
      <c r="Y6942" cm="1">
        <f t="array" ref="Y6942">SUM(_xlfn.XLOOKUP(_xlfn.TOROW(F6942:V6942,1),$AN$34:$AN$43,$AL$34:$AL$43,,0,1))</f>
        <v>26</v>
      </c>
      <c r="Z6942">
        <f t="shared" si="217"/>
        <v>4</v>
      </c>
      <c r="AA6942" t="str">
        <v>SO</v>
      </c>
      <c r="AG6942">
        <v>4828</v>
      </c>
      <c r="AH6942">
        <v>4</v>
      </c>
      <c r="AT6942">
        <v>4</v>
      </c>
    </row>
    <row r="6943" spans="2:46" ht="15" customHeight="1">
      <c r="B6943" s="48">
        <v>8713</v>
      </c>
      <c r="C6943" s="49">
        <v>45467</v>
      </c>
      <c r="D6943" s="50">
        <v>0.46068287037037037</v>
      </c>
      <c r="E6943" s="48" t="s">
        <v>13931</v>
      </c>
      <c r="F6943" s="48" t="s">
        <v>280</v>
      </c>
      <c r="G6943" s="48" t="s">
        <v>189</v>
      </c>
      <c r="H6943" s="48" t="s">
        <v>803</v>
      </c>
      <c r="I6943" s="48" t="s">
        <v>803</v>
      </c>
      <c r="J6943" s="48"/>
      <c r="K6943" s="48"/>
      <c r="L6943" s="48"/>
      <c r="M6943" s="48"/>
      <c r="N6943" s="48"/>
      <c r="O6943" s="48"/>
      <c r="P6943" s="48"/>
      <c r="Q6943" s="48"/>
      <c r="R6943" s="48"/>
      <c r="S6943" s="48"/>
      <c r="T6943" s="48"/>
      <c r="U6943" s="48"/>
      <c r="V6943" s="48"/>
      <c r="W6943" s="51" t="s">
        <v>6312</v>
      </c>
      <c r="X6943" t="str">
        <f t="shared" si="216"/>
        <v>WB;JB;SS;SS</v>
      </c>
      <c r="Y6943" cm="1">
        <f t="array" ref="Y6943">SUM(_xlfn.XLOOKUP(_xlfn.TOROW(F6943:V6943,1),$AN$34:$AN$43,$AL$34:$AL$43,,0,1))</f>
        <v>18</v>
      </c>
      <c r="Z6943">
        <f t="shared" si="217"/>
        <v>4</v>
      </c>
      <c r="AA6943" t="str">
        <v>HD</v>
      </c>
      <c r="AG6943">
        <v>4829</v>
      </c>
      <c r="AH6943">
        <v>4</v>
      </c>
      <c r="AT6943">
        <v>4</v>
      </c>
    </row>
    <row r="6944" spans="2:46" ht="15" customHeight="1">
      <c r="B6944" s="48">
        <v>8714</v>
      </c>
      <c r="C6944" s="49">
        <v>45467</v>
      </c>
      <c r="D6944" s="50">
        <v>0.46100694444444446</v>
      </c>
      <c r="E6944" s="48" t="s">
        <v>12008</v>
      </c>
      <c r="F6944" s="48" t="s">
        <v>243</v>
      </c>
      <c r="G6944" s="48" t="s">
        <v>133</v>
      </c>
      <c r="H6944" s="48" t="s">
        <v>133</v>
      </c>
      <c r="I6944" s="48" t="s">
        <v>243</v>
      </c>
      <c r="J6944" s="48"/>
      <c r="K6944" s="48"/>
      <c r="L6944" s="48"/>
      <c r="M6944" s="48"/>
      <c r="N6944" s="48"/>
      <c r="O6944" s="48"/>
      <c r="P6944" s="48"/>
      <c r="Q6944" s="48"/>
      <c r="R6944" s="48"/>
      <c r="S6944" s="48"/>
      <c r="T6944" s="48"/>
      <c r="U6944" s="48"/>
      <c r="V6944" s="48"/>
      <c r="W6944" s="51" t="s">
        <v>6313</v>
      </c>
      <c r="X6944" t="str">
        <f t="shared" si="216"/>
        <v>CB;SO;SO;CB</v>
      </c>
      <c r="Y6944" cm="1">
        <f t="array" ref="Y6944">SUM(_xlfn.XLOOKUP(_xlfn.TOROW(F6944:V6944,1),$AN$34:$AN$43,$AL$34:$AL$43,,0,1))</f>
        <v>20</v>
      </c>
      <c r="Z6944">
        <f t="shared" si="217"/>
        <v>4</v>
      </c>
      <c r="AA6944" t="str">
        <v>JB</v>
      </c>
      <c r="AG6944">
        <v>4835</v>
      </c>
      <c r="AH6944">
        <v>4</v>
      </c>
      <c r="AT6944">
        <v>4</v>
      </c>
    </row>
    <row r="6945" spans="2:46" ht="15" customHeight="1">
      <c r="B6945" s="48">
        <v>8715</v>
      </c>
      <c r="C6945" s="49">
        <v>45467</v>
      </c>
      <c r="D6945" s="50">
        <v>0.46101851851851849</v>
      </c>
      <c r="E6945" s="48" t="s">
        <v>8580</v>
      </c>
      <c r="F6945" s="48" t="s">
        <v>304</v>
      </c>
      <c r="G6945" s="48" t="s">
        <v>304</v>
      </c>
      <c r="H6945" s="48" t="s">
        <v>304</v>
      </c>
      <c r="I6945" s="48"/>
      <c r="J6945" s="48"/>
      <c r="K6945" s="48"/>
      <c r="L6945" s="48"/>
      <c r="M6945" s="48"/>
      <c r="N6945" s="48"/>
      <c r="O6945" s="48"/>
      <c r="P6945" s="48"/>
      <c r="Q6945" s="48"/>
      <c r="R6945" s="48"/>
      <c r="S6945" s="48"/>
      <c r="T6945" s="48"/>
      <c r="U6945" s="48"/>
      <c r="V6945" s="48"/>
      <c r="W6945" s="51" t="s">
        <v>1609</v>
      </c>
      <c r="X6945" t="str">
        <f t="shared" si="216"/>
        <v>HD;HD;HD</v>
      </c>
      <c r="Y6945" cm="1">
        <f t="array" ref="Y6945">SUM(_xlfn.XLOOKUP(_xlfn.TOROW(F6945:V6945,1),$AN$34:$AN$43,$AL$34:$AL$43,,0,1))</f>
        <v>21</v>
      </c>
      <c r="Z6945">
        <f t="shared" si="217"/>
        <v>3</v>
      </c>
      <c r="AA6945" t="str">
        <v>JB</v>
      </c>
      <c r="AG6945">
        <v>4871</v>
      </c>
      <c r="AH6945">
        <v>4</v>
      </c>
      <c r="AT6945">
        <v>3</v>
      </c>
    </row>
    <row r="6946" spans="2:46" ht="15" customHeight="1">
      <c r="B6946" s="48">
        <v>8716</v>
      </c>
      <c r="C6946" s="49">
        <v>45467</v>
      </c>
      <c r="D6946" s="50">
        <v>0.46244212962962961</v>
      </c>
      <c r="E6946" s="48" t="s">
        <v>11901</v>
      </c>
      <c r="F6946" s="48" t="s">
        <v>194</v>
      </c>
      <c r="G6946" s="48" t="s">
        <v>194</v>
      </c>
      <c r="H6946" s="48" t="s">
        <v>194</v>
      </c>
      <c r="I6946" s="48" t="s">
        <v>280</v>
      </c>
      <c r="J6946" s="48"/>
      <c r="K6946" s="48"/>
      <c r="L6946" s="48"/>
      <c r="M6946" s="48"/>
      <c r="N6946" s="48"/>
      <c r="O6946" s="48"/>
      <c r="P6946" s="48"/>
      <c r="Q6946" s="48"/>
      <c r="R6946" s="48"/>
      <c r="S6946" s="48"/>
      <c r="T6946" s="48"/>
      <c r="U6946" s="48"/>
      <c r="V6946" s="48"/>
      <c r="W6946" s="51" t="s">
        <v>6314</v>
      </c>
      <c r="X6946" t="str">
        <f t="shared" si="216"/>
        <v>DH;DH;DH;WB</v>
      </c>
      <c r="Y6946" cm="1">
        <f t="array" ref="Y6946">SUM(_xlfn.XLOOKUP(_xlfn.TOROW(F6946:V6946,1),$AN$34:$AN$43,$AL$34:$AL$43,,0,1))</f>
        <v>38</v>
      </c>
      <c r="Z6946">
        <f t="shared" si="217"/>
        <v>4</v>
      </c>
      <c r="AA6946" t="str">
        <v>SO</v>
      </c>
      <c r="AG6946">
        <v>4873</v>
      </c>
      <c r="AH6946">
        <v>4</v>
      </c>
      <c r="AT6946">
        <v>4</v>
      </c>
    </row>
    <row r="6947" spans="2:46" ht="15" customHeight="1">
      <c r="B6947" s="48">
        <v>8717</v>
      </c>
      <c r="C6947" s="49">
        <v>45467</v>
      </c>
      <c r="D6947" s="50">
        <v>0.46393518518518517</v>
      </c>
      <c r="E6947" s="48" t="s">
        <v>13932</v>
      </c>
      <c r="F6947" s="48" t="s">
        <v>194</v>
      </c>
      <c r="G6947" s="48" t="s">
        <v>304</v>
      </c>
      <c r="H6947" s="48" t="s">
        <v>319</v>
      </c>
      <c r="I6947" s="48" t="s">
        <v>304</v>
      </c>
      <c r="J6947" s="48" t="s">
        <v>194</v>
      </c>
      <c r="K6947" s="48" t="s">
        <v>319</v>
      </c>
      <c r="L6947" s="48" t="s">
        <v>719</v>
      </c>
      <c r="M6947" s="48"/>
      <c r="N6947" s="48"/>
      <c r="O6947" s="48"/>
      <c r="P6947" s="48"/>
      <c r="Q6947" s="48"/>
      <c r="R6947" s="48"/>
      <c r="S6947" s="48"/>
      <c r="T6947" s="48"/>
      <c r="U6947" s="48"/>
      <c r="V6947" s="48"/>
      <c r="W6947" s="51" t="s">
        <v>6315</v>
      </c>
      <c r="X6947" t="str">
        <f t="shared" si="216"/>
        <v>DH;HD;FR;HD;DH;FR;BE</v>
      </c>
      <c r="Y6947" cm="1">
        <f t="array" ref="Y6947">SUM(_xlfn.XLOOKUP(_xlfn.TOROW(F6947:V6947,1),$AN$34:$AN$43,$AL$34:$AL$43,,0,1))</f>
        <v>43</v>
      </c>
      <c r="Z6947">
        <f t="shared" si="217"/>
        <v>7</v>
      </c>
      <c r="AA6947" t="str">
        <v>SO</v>
      </c>
      <c r="AG6947">
        <v>4881</v>
      </c>
      <c r="AH6947">
        <v>4</v>
      </c>
      <c r="AT6947">
        <v>7</v>
      </c>
    </row>
    <row r="6948" spans="2:46" ht="15" customHeight="1">
      <c r="B6948" s="48">
        <v>8718</v>
      </c>
      <c r="C6948" s="49">
        <v>45467</v>
      </c>
      <c r="D6948" s="50">
        <v>0.46618055555555554</v>
      </c>
      <c r="E6948" s="48" t="s">
        <v>13933</v>
      </c>
      <c r="F6948" s="48" t="s">
        <v>243</v>
      </c>
      <c r="G6948" s="48" t="s">
        <v>243</v>
      </c>
      <c r="H6948" s="48" t="s">
        <v>243</v>
      </c>
      <c r="I6948" s="48" t="s">
        <v>319</v>
      </c>
      <c r="J6948" s="48" t="s">
        <v>319</v>
      </c>
      <c r="K6948" s="48" t="s">
        <v>51</v>
      </c>
      <c r="L6948" s="48" t="s">
        <v>51</v>
      </c>
      <c r="M6948" s="48"/>
      <c r="N6948" s="48"/>
      <c r="O6948" s="48"/>
      <c r="P6948" s="48"/>
      <c r="Q6948" s="48"/>
      <c r="R6948" s="48"/>
      <c r="S6948" s="48"/>
      <c r="T6948" s="48"/>
      <c r="U6948" s="48"/>
      <c r="V6948" s="48"/>
      <c r="W6948" s="51" t="s">
        <v>6316</v>
      </c>
      <c r="X6948" t="str">
        <f t="shared" si="216"/>
        <v>CB;CB;CB;FR;FR;BB;BB</v>
      </c>
      <c r="Y6948" cm="1">
        <f t="array" ref="Y6948">SUM(_xlfn.XLOOKUP(_xlfn.TOROW(F6948:V6948,1),$AN$34:$AN$43,$AL$34:$AL$43,,0,1))</f>
        <v>50</v>
      </c>
      <c r="Z6948">
        <f t="shared" si="217"/>
        <v>7</v>
      </c>
      <c r="AA6948" t="str">
        <v>BB</v>
      </c>
      <c r="AG6948">
        <v>4888</v>
      </c>
      <c r="AH6948">
        <v>4</v>
      </c>
      <c r="AT6948">
        <v>7</v>
      </c>
    </row>
    <row r="6949" spans="2:46" ht="15" customHeight="1">
      <c r="B6949" s="48">
        <v>8719</v>
      </c>
      <c r="C6949" s="49">
        <v>45467</v>
      </c>
      <c r="D6949" s="50">
        <v>0.46658564814814812</v>
      </c>
      <c r="E6949" s="48" t="s">
        <v>8148</v>
      </c>
      <c r="F6949" s="48" t="s">
        <v>719</v>
      </c>
      <c r="G6949" s="48" t="s">
        <v>719</v>
      </c>
      <c r="H6949" s="48" t="s">
        <v>719</v>
      </c>
      <c r="I6949" s="48" t="s">
        <v>719</v>
      </c>
      <c r="J6949" s="48" t="s">
        <v>719</v>
      </c>
      <c r="K6949" s="48"/>
      <c r="L6949" s="48"/>
      <c r="M6949" s="48"/>
      <c r="N6949" s="48"/>
      <c r="O6949" s="48"/>
      <c r="P6949" s="48"/>
      <c r="Q6949" s="48"/>
      <c r="R6949" s="48"/>
      <c r="S6949" s="48"/>
      <c r="T6949" s="48"/>
      <c r="U6949" s="48"/>
      <c r="V6949" s="48"/>
      <c r="W6949" s="51" t="s">
        <v>66</v>
      </c>
      <c r="X6949" t="str">
        <f t="shared" si="216"/>
        <v>BE;BE;BE;BE;BE</v>
      </c>
      <c r="Y6949" cm="1">
        <f t="array" ref="Y6949">SUM(_xlfn.XLOOKUP(_xlfn.TOROW(F6949:V6949,1),$AN$34:$AN$43,$AL$34:$AL$43,,0,1))</f>
        <v>25</v>
      </c>
      <c r="Z6949">
        <f t="shared" si="217"/>
        <v>5</v>
      </c>
      <c r="AA6949" t="str">
        <v>HD</v>
      </c>
      <c r="AG6949">
        <v>4900</v>
      </c>
      <c r="AH6949">
        <v>4</v>
      </c>
      <c r="AT6949">
        <v>5</v>
      </c>
    </row>
    <row r="6950" spans="2:46" ht="15" customHeight="1">
      <c r="B6950" s="48">
        <v>8720</v>
      </c>
      <c r="C6950" s="49">
        <v>45467</v>
      </c>
      <c r="D6950" s="50">
        <v>0.46959490740740739</v>
      </c>
      <c r="E6950" s="48" t="s">
        <v>13934</v>
      </c>
      <c r="F6950" s="48" t="s">
        <v>304</v>
      </c>
      <c r="G6950" s="48" t="s">
        <v>304</v>
      </c>
      <c r="H6950" s="48" t="s">
        <v>304</v>
      </c>
      <c r="I6950" s="48" t="s">
        <v>304</v>
      </c>
      <c r="J6950" s="48" t="s">
        <v>304</v>
      </c>
      <c r="K6950" s="48" t="s">
        <v>304</v>
      </c>
      <c r="L6950" s="48" t="s">
        <v>304</v>
      </c>
      <c r="M6950" s="48"/>
      <c r="N6950" s="48"/>
      <c r="O6950" s="48"/>
      <c r="P6950" s="48"/>
      <c r="Q6950" s="48"/>
      <c r="R6950" s="48"/>
      <c r="S6950" s="48"/>
      <c r="T6950" s="48"/>
      <c r="U6950" s="48"/>
      <c r="V6950" s="48"/>
      <c r="W6950" s="51" t="s">
        <v>6317</v>
      </c>
      <c r="X6950" t="str">
        <f t="shared" si="216"/>
        <v>HD;HD;HD;HD;HD;HD;HD</v>
      </c>
      <c r="Y6950" cm="1">
        <f t="array" ref="Y6950">SUM(_xlfn.XLOOKUP(_xlfn.TOROW(F6950:V6950,1),$AN$34:$AN$43,$AL$34:$AL$43,,0,1))</f>
        <v>49</v>
      </c>
      <c r="Z6950">
        <f t="shared" si="217"/>
        <v>7</v>
      </c>
      <c r="AA6950" t="str">
        <v>WB</v>
      </c>
      <c r="AG6950">
        <v>4902</v>
      </c>
      <c r="AH6950">
        <v>4</v>
      </c>
      <c r="AT6950">
        <v>7</v>
      </c>
    </row>
    <row r="6951" spans="2:46" ht="15" customHeight="1">
      <c r="B6951" s="48">
        <v>8721</v>
      </c>
      <c r="C6951" s="49">
        <v>45467</v>
      </c>
      <c r="D6951" s="50">
        <v>0.4710185185185185</v>
      </c>
      <c r="E6951" s="48" t="s">
        <v>13935</v>
      </c>
      <c r="F6951" s="48" t="s">
        <v>189</v>
      </c>
      <c r="G6951" s="48" t="s">
        <v>719</v>
      </c>
      <c r="H6951" s="48" t="s">
        <v>803</v>
      </c>
      <c r="I6951" s="48" t="s">
        <v>189</v>
      </c>
      <c r="J6951" s="48" t="s">
        <v>280</v>
      </c>
      <c r="K6951" s="48" t="s">
        <v>51</v>
      </c>
      <c r="L6951" s="48" t="s">
        <v>304</v>
      </c>
      <c r="M6951" s="48" t="s">
        <v>304</v>
      </c>
      <c r="N6951" s="48" t="s">
        <v>304</v>
      </c>
      <c r="O6951" s="48" t="s">
        <v>304</v>
      </c>
      <c r="P6951" s="48" t="s">
        <v>189</v>
      </c>
      <c r="Q6951" s="48"/>
      <c r="R6951" s="48"/>
      <c r="S6951" s="48"/>
      <c r="T6951" s="48"/>
      <c r="U6951" s="48"/>
      <c r="V6951" s="48"/>
      <c r="W6951" s="51" t="s">
        <v>6318</v>
      </c>
      <c r="X6951" t="str">
        <f t="shared" si="216"/>
        <v>JB;BE;SS;JB;WB;BB;HD;HD;HD;HD;JB</v>
      </c>
      <c r="Y6951" cm="1">
        <f t="array" ref="Y6951">SUM(_xlfn.XLOOKUP(_xlfn.TOROW(F6951:V6951,1),$AN$34:$AN$43,$AL$34:$AL$43,,0,1))</f>
        <v>60</v>
      </c>
      <c r="Z6951">
        <f t="shared" si="217"/>
        <v>11</v>
      </c>
      <c r="AA6951" t="str">
        <v>SO</v>
      </c>
      <c r="AG6951">
        <v>4910</v>
      </c>
      <c r="AH6951">
        <v>4</v>
      </c>
      <c r="AT6951">
        <v>11</v>
      </c>
    </row>
    <row r="6952" spans="2:46" ht="15" customHeight="1">
      <c r="B6952" s="48">
        <v>8722</v>
      </c>
      <c r="C6952" s="49">
        <v>45467</v>
      </c>
      <c r="D6952" s="50">
        <v>0.47197916666666667</v>
      </c>
      <c r="E6952" s="48" t="s">
        <v>10783</v>
      </c>
      <c r="F6952" s="48" t="s">
        <v>194</v>
      </c>
      <c r="G6952" s="48" t="s">
        <v>194</v>
      </c>
      <c r="H6952" s="48" t="s">
        <v>194</v>
      </c>
      <c r="I6952" s="48" t="s">
        <v>194</v>
      </c>
      <c r="J6952" s="48" t="s">
        <v>280</v>
      </c>
      <c r="K6952" s="48" t="s">
        <v>280</v>
      </c>
      <c r="L6952" s="48" t="s">
        <v>280</v>
      </c>
      <c r="M6952" s="48"/>
      <c r="N6952" s="48"/>
      <c r="O6952" s="48"/>
      <c r="P6952" s="48"/>
      <c r="Q6952" s="48"/>
      <c r="R6952" s="48"/>
      <c r="S6952" s="48"/>
      <c r="T6952" s="48"/>
      <c r="U6952" s="48"/>
      <c r="V6952" s="48"/>
      <c r="W6952" s="51" t="s">
        <v>6319</v>
      </c>
      <c r="X6952" t="str">
        <f t="shared" si="216"/>
        <v>DH;DH;DH;DH;WB;WB;WB</v>
      </c>
      <c r="Y6952" cm="1">
        <f t="array" ref="Y6952">SUM(_xlfn.XLOOKUP(_xlfn.TOROW(F6952:V6952,1),$AN$34:$AN$43,$AL$34:$AL$43,,0,1))</f>
        <v>69</v>
      </c>
      <c r="Z6952">
        <f t="shared" si="217"/>
        <v>7</v>
      </c>
      <c r="AA6952" t="str">
        <v>BE</v>
      </c>
      <c r="AG6952">
        <v>4914</v>
      </c>
      <c r="AH6952">
        <v>4</v>
      </c>
      <c r="AT6952">
        <v>7</v>
      </c>
    </row>
    <row r="6953" spans="2:46" ht="15" customHeight="1">
      <c r="B6953" s="48">
        <v>8723</v>
      </c>
      <c r="C6953" s="49">
        <v>45467</v>
      </c>
      <c r="D6953" s="50">
        <v>0.47498842592592594</v>
      </c>
      <c r="E6953" s="48" t="s">
        <v>13936</v>
      </c>
      <c r="F6953" s="48" t="s">
        <v>280</v>
      </c>
      <c r="G6953" s="48" t="s">
        <v>280</v>
      </c>
      <c r="H6953" s="48" t="s">
        <v>280</v>
      </c>
      <c r="I6953" s="48" t="s">
        <v>243</v>
      </c>
      <c r="J6953" s="48" t="s">
        <v>243</v>
      </c>
      <c r="K6953" s="48" t="s">
        <v>243</v>
      </c>
      <c r="L6953" s="48" t="s">
        <v>243</v>
      </c>
      <c r="M6953" s="48"/>
      <c r="N6953" s="48"/>
      <c r="O6953" s="48"/>
      <c r="P6953" s="48"/>
      <c r="Q6953" s="48"/>
      <c r="R6953" s="48"/>
      <c r="S6953" s="48"/>
      <c r="T6953" s="48"/>
      <c r="U6953" s="48"/>
      <c r="V6953" s="48"/>
      <c r="W6953" s="51" t="s">
        <v>6320</v>
      </c>
      <c r="X6953" t="str">
        <f t="shared" si="216"/>
        <v>WB;WB;WB;CB;CB;CB;CB</v>
      </c>
      <c r="Y6953" cm="1">
        <f t="array" ref="Y6953">SUM(_xlfn.XLOOKUP(_xlfn.TOROW(F6953:V6953,1),$AN$34:$AN$43,$AL$34:$AL$43,,0,1))</f>
        <v>65</v>
      </c>
      <c r="Z6953">
        <f t="shared" si="217"/>
        <v>7</v>
      </c>
      <c r="AA6953" t="str">
        <v>SS</v>
      </c>
      <c r="AG6953">
        <v>4923</v>
      </c>
      <c r="AH6953">
        <v>4</v>
      </c>
      <c r="AT6953">
        <v>7</v>
      </c>
    </row>
    <row r="6954" spans="2:46" ht="15" customHeight="1">
      <c r="B6954" s="48">
        <v>8724</v>
      </c>
      <c r="C6954" s="49">
        <v>45467</v>
      </c>
      <c r="D6954" s="50">
        <v>0.47703703703703704</v>
      </c>
      <c r="E6954" s="48" t="s">
        <v>13937</v>
      </c>
      <c r="F6954" s="48" t="s">
        <v>51</v>
      </c>
      <c r="G6954" s="48" t="s">
        <v>280</v>
      </c>
      <c r="H6954" s="48" t="s">
        <v>319</v>
      </c>
      <c r="I6954" s="48" t="s">
        <v>133</v>
      </c>
      <c r="J6954" s="48" t="s">
        <v>133</v>
      </c>
      <c r="K6954" s="48" t="s">
        <v>319</v>
      </c>
      <c r="L6954" s="48" t="s">
        <v>319</v>
      </c>
      <c r="M6954" s="48" t="s">
        <v>319</v>
      </c>
      <c r="N6954" s="48"/>
      <c r="O6954" s="48"/>
      <c r="P6954" s="48"/>
      <c r="Q6954" s="48"/>
      <c r="R6954" s="48"/>
      <c r="S6954" s="48"/>
      <c r="T6954" s="48"/>
      <c r="U6954" s="48"/>
      <c r="V6954" s="48"/>
      <c r="W6954" s="51" t="s">
        <v>6321</v>
      </c>
      <c r="X6954" t="str">
        <f t="shared" si="216"/>
        <v>BB;WB;FR;SO;SO;FR;FR;FR</v>
      </c>
      <c r="Y6954" cm="1">
        <f t="array" ref="Y6954">SUM(_xlfn.XLOOKUP(_xlfn.TOROW(F6954:V6954,1),$AN$34:$AN$43,$AL$34:$AL$43,,0,1))</f>
        <v>37</v>
      </c>
      <c r="Z6954">
        <f t="shared" si="217"/>
        <v>8</v>
      </c>
      <c r="AA6954" t="str">
        <v>FR</v>
      </c>
      <c r="AG6954">
        <v>4933</v>
      </c>
      <c r="AH6954">
        <v>4</v>
      </c>
      <c r="AT6954">
        <v>8</v>
      </c>
    </row>
    <row r="6955" spans="2:46" ht="15" customHeight="1">
      <c r="B6955" s="48">
        <v>8725</v>
      </c>
      <c r="C6955" s="49">
        <v>45467</v>
      </c>
      <c r="D6955" s="50">
        <v>0.47833333333333333</v>
      </c>
      <c r="E6955" s="48" t="s">
        <v>13938</v>
      </c>
      <c r="F6955" s="48" t="s">
        <v>189</v>
      </c>
      <c r="G6955" s="48" t="s">
        <v>194</v>
      </c>
      <c r="H6955" s="48" t="s">
        <v>719</v>
      </c>
      <c r="I6955" s="48" t="s">
        <v>719</v>
      </c>
      <c r="J6955" s="48" t="s">
        <v>719</v>
      </c>
      <c r="K6955" s="48" t="s">
        <v>243</v>
      </c>
      <c r="L6955" s="48" t="s">
        <v>194</v>
      </c>
      <c r="M6955" s="48" t="s">
        <v>280</v>
      </c>
      <c r="N6955" s="48"/>
      <c r="O6955" s="48"/>
      <c r="P6955" s="48"/>
      <c r="Q6955" s="48"/>
      <c r="R6955" s="48"/>
      <c r="S6955" s="48"/>
      <c r="T6955" s="48"/>
      <c r="U6955" s="48"/>
      <c r="V6955" s="48"/>
      <c r="W6955" s="51" t="s">
        <v>6322</v>
      </c>
      <c r="X6955" t="str">
        <f t="shared" si="216"/>
        <v>JB;DH;BE;BE;BE;CB;DH;WB</v>
      </c>
      <c r="Y6955" cm="1">
        <f t="array" ref="Y6955">SUM(_xlfn.XLOOKUP(_xlfn.TOROW(F6955:V6955,1),$AN$34:$AN$43,$AL$34:$AL$43,,0,1))</f>
        <v>53</v>
      </c>
      <c r="Z6955">
        <f t="shared" si="217"/>
        <v>8</v>
      </c>
      <c r="AA6955" t="str">
        <v>BE</v>
      </c>
      <c r="AG6955">
        <v>4936</v>
      </c>
      <c r="AH6955">
        <v>4</v>
      </c>
      <c r="AT6955">
        <v>8</v>
      </c>
    </row>
    <row r="6956" spans="2:46" ht="15" customHeight="1">
      <c r="B6956" s="48">
        <v>8726</v>
      </c>
      <c r="C6956" s="49">
        <v>45467</v>
      </c>
      <c r="D6956" s="50">
        <v>0.47886574074074073</v>
      </c>
      <c r="E6956" s="48" t="s">
        <v>13939</v>
      </c>
      <c r="F6956" s="48" t="s">
        <v>719</v>
      </c>
      <c r="G6956" s="48" t="s">
        <v>133</v>
      </c>
      <c r="H6956" s="48" t="s">
        <v>133</v>
      </c>
      <c r="I6956" s="48"/>
      <c r="J6956" s="48"/>
      <c r="K6956" s="48"/>
      <c r="L6956" s="48"/>
      <c r="M6956" s="48"/>
      <c r="N6956" s="48"/>
      <c r="O6956" s="48"/>
      <c r="P6956" s="48"/>
      <c r="Q6956" s="48"/>
      <c r="R6956" s="48"/>
      <c r="S6956" s="48"/>
      <c r="T6956" s="48"/>
      <c r="U6956" s="48"/>
      <c r="V6956" s="48"/>
      <c r="W6956" s="51" t="s">
        <v>6323</v>
      </c>
      <c r="X6956" t="str">
        <f t="shared" si="216"/>
        <v>BE;SO;SO</v>
      </c>
      <c r="Y6956" cm="1">
        <f t="array" ref="Y6956">SUM(_xlfn.XLOOKUP(_xlfn.TOROW(F6956:V6956,1),$AN$34:$AN$43,$AL$34:$AL$43,,0,1))</f>
        <v>9</v>
      </c>
      <c r="Z6956">
        <f t="shared" si="217"/>
        <v>3</v>
      </c>
      <c r="AA6956" t="str">
        <v>BE</v>
      </c>
      <c r="AG6956">
        <v>4944</v>
      </c>
      <c r="AH6956">
        <v>4</v>
      </c>
      <c r="AT6956">
        <v>3</v>
      </c>
    </row>
    <row r="6957" spans="2:46" ht="15" customHeight="1">
      <c r="B6957" s="48">
        <v>8727</v>
      </c>
      <c r="C6957" s="49">
        <v>45467</v>
      </c>
      <c r="D6957" s="50">
        <v>0.47903935185185187</v>
      </c>
      <c r="E6957" s="48" t="s">
        <v>13940</v>
      </c>
      <c r="F6957" s="48" t="s">
        <v>803</v>
      </c>
      <c r="G6957" s="48" t="s">
        <v>133</v>
      </c>
      <c r="H6957" s="48" t="s">
        <v>243</v>
      </c>
      <c r="I6957" s="48" t="s">
        <v>243</v>
      </c>
      <c r="J6957" s="48" t="s">
        <v>51</v>
      </c>
      <c r="K6957" s="48" t="s">
        <v>51</v>
      </c>
      <c r="L6957" s="48" t="s">
        <v>719</v>
      </c>
      <c r="M6957" s="48"/>
      <c r="N6957" s="48"/>
      <c r="O6957" s="48"/>
      <c r="P6957" s="48"/>
      <c r="Q6957" s="48"/>
      <c r="R6957" s="48"/>
      <c r="S6957" s="48"/>
      <c r="T6957" s="48"/>
      <c r="U6957" s="48"/>
      <c r="V6957" s="48"/>
      <c r="W6957" s="51" t="s">
        <v>6324</v>
      </c>
      <c r="X6957" t="str">
        <f t="shared" si="216"/>
        <v>SS;SO;CB;CB;BB;BB;BE</v>
      </c>
      <c r="Y6957" cm="1">
        <f t="array" ref="Y6957">SUM(_xlfn.XLOOKUP(_xlfn.TOROW(F6957:V6957,1),$AN$34:$AN$43,$AL$34:$AL$43,,0,1))</f>
        <v>46</v>
      </c>
      <c r="Z6957">
        <f t="shared" si="217"/>
        <v>7</v>
      </c>
      <c r="AA6957" t="str">
        <v>BE</v>
      </c>
      <c r="AG6957">
        <v>4959</v>
      </c>
      <c r="AH6957">
        <v>4</v>
      </c>
      <c r="AT6957">
        <v>7</v>
      </c>
    </row>
    <row r="6958" spans="2:46" ht="15" customHeight="1">
      <c r="B6958" s="48">
        <v>8728</v>
      </c>
      <c r="C6958" s="49">
        <v>45467</v>
      </c>
      <c r="D6958" s="50">
        <v>0.48047453703703702</v>
      </c>
      <c r="E6958" s="48" t="s">
        <v>13941</v>
      </c>
      <c r="F6958" s="48" t="s">
        <v>304</v>
      </c>
      <c r="G6958" s="48" t="s">
        <v>803</v>
      </c>
      <c r="H6958" s="48" t="s">
        <v>803</v>
      </c>
      <c r="I6958" s="48" t="s">
        <v>189</v>
      </c>
      <c r="J6958" s="48" t="s">
        <v>189</v>
      </c>
      <c r="K6958" s="48" t="s">
        <v>189</v>
      </c>
      <c r="L6958" s="48" t="s">
        <v>304</v>
      </c>
      <c r="M6958" s="48" t="s">
        <v>280</v>
      </c>
      <c r="N6958" s="48"/>
      <c r="O6958" s="48"/>
      <c r="P6958" s="48"/>
      <c r="Q6958" s="48"/>
      <c r="R6958" s="48"/>
      <c r="S6958" s="48"/>
      <c r="T6958" s="48"/>
      <c r="U6958" s="48"/>
      <c r="V6958" s="48"/>
      <c r="W6958" s="51" t="s">
        <v>6325</v>
      </c>
      <c r="X6958" t="str">
        <f t="shared" si="216"/>
        <v>HD;SS;SS;JB;JB;JB;HD;WB</v>
      </c>
      <c r="Y6958" cm="1">
        <f t="array" ref="Y6958">SUM(_xlfn.XLOOKUP(_xlfn.TOROW(F6958:V6958,1),$AN$34:$AN$43,$AL$34:$AL$43,,0,1))</f>
        <v>34</v>
      </c>
      <c r="Z6958">
        <f t="shared" si="217"/>
        <v>8</v>
      </c>
      <c r="AA6958" t="str">
        <v>BE</v>
      </c>
      <c r="AG6958">
        <v>4974</v>
      </c>
      <c r="AH6958">
        <v>4</v>
      </c>
      <c r="AT6958">
        <v>8</v>
      </c>
    </row>
    <row r="6959" spans="2:46" ht="15" customHeight="1">
      <c r="B6959" s="48">
        <v>8729</v>
      </c>
      <c r="C6959" s="49">
        <v>45467</v>
      </c>
      <c r="D6959" s="50">
        <v>0.48116898148148146</v>
      </c>
      <c r="E6959" s="48" t="s">
        <v>133</v>
      </c>
      <c r="F6959" s="48" t="s">
        <v>133</v>
      </c>
      <c r="G6959" s="48"/>
      <c r="H6959" s="48"/>
      <c r="I6959" s="48"/>
      <c r="J6959" s="48"/>
      <c r="K6959" s="48"/>
      <c r="L6959" s="48"/>
      <c r="M6959" s="48"/>
      <c r="N6959" s="48"/>
      <c r="O6959" s="48"/>
      <c r="P6959" s="48"/>
      <c r="Q6959" s="48"/>
      <c r="R6959" s="48"/>
      <c r="S6959" s="48"/>
      <c r="T6959" s="48"/>
      <c r="U6959" s="48"/>
      <c r="V6959" s="48"/>
      <c r="W6959" s="51" t="s">
        <v>568</v>
      </c>
      <c r="X6959" t="str">
        <f t="shared" si="216"/>
        <v>SO</v>
      </c>
      <c r="Y6959" cm="1">
        <f t="array" ref="Y6959">SUM(_xlfn.XLOOKUP(_xlfn.TOROW(F6959:V6959,1),$AN$34:$AN$43,$AL$34:$AL$43,,0,1))</f>
        <v>2</v>
      </c>
      <c r="Z6959">
        <f t="shared" si="217"/>
        <v>1</v>
      </c>
      <c r="AA6959" t="str">
        <v>BE</v>
      </c>
      <c r="AG6959">
        <v>4999</v>
      </c>
      <c r="AH6959">
        <v>4</v>
      </c>
      <c r="AT6959">
        <v>1</v>
      </c>
    </row>
    <row r="6960" spans="2:46" ht="15" customHeight="1">
      <c r="B6960" s="48">
        <v>8730</v>
      </c>
      <c r="C6960" s="49">
        <v>45467</v>
      </c>
      <c r="D6960" s="50">
        <v>0.48151620370370368</v>
      </c>
      <c r="E6960" s="48" t="s">
        <v>13942</v>
      </c>
      <c r="F6960" s="48" t="s">
        <v>319</v>
      </c>
      <c r="G6960" s="48" t="s">
        <v>280</v>
      </c>
      <c r="H6960" s="48" t="s">
        <v>319</v>
      </c>
      <c r="I6960" s="48" t="s">
        <v>319</v>
      </c>
      <c r="J6960" s="48" t="s">
        <v>280</v>
      </c>
      <c r="K6960" s="48" t="s">
        <v>280</v>
      </c>
      <c r="L6960" s="48"/>
      <c r="M6960" s="48"/>
      <c r="N6960" s="48"/>
      <c r="O6960" s="48"/>
      <c r="P6960" s="48"/>
      <c r="Q6960" s="48"/>
      <c r="R6960" s="48"/>
      <c r="S6960" s="48"/>
      <c r="T6960" s="48"/>
      <c r="U6960" s="48"/>
      <c r="V6960" s="48"/>
      <c r="W6960" s="51" t="s">
        <v>6326</v>
      </c>
      <c r="X6960" t="str">
        <f t="shared" si="216"/>
        <v>FR;WB;FR;FR;WB;WB</v>
      </c>
      <c r="Y6960" cm="1">
        <f t="array" ref="Y6960">SUM(_xlfn.XLOOKUP(_xlfn.TOROW(F6960:V6960,1),$AN$34:$AN$43,$AL$34:$AL$43,,0,1))</f>
        <v>42</v>
      </c>
      <c r="Z6960">
        <f t="shared" si="217"/>
        <v>6</v>
      </c>
      <c r="AA6960" t="str">
        <v>BB</v>
      </c>
      <c r="AG6960">
        <v>5001</v>
      </c>
      <c r="AH6960">
        <v>4</v>
      </c>
      <c r="AT6960">
        <v>6</v>
      </c>
    </row>
    <row r="6961" spans="2:46" ht="15" customHeight="1">
      <c r="B6961" s="48">
        <v>8731</v>
      </c>
      <c r="C6961" s="49">
        <v>45467</v>
      </c>
      <c r="D6961" s="50">
        <v>0.48368055555555556</v>
      </c>
      <c r="E6961" s="48" t="s">
        <v>13943</v>
      </c>
      <c r="F6961" s="48" t="s">
        <v>194</v>
      </c>
      <c r="G6961" s="48" t="s">
        <v>194</v>
      </c>
      <c r="H6961" s="48" t="s">
        <v>304</v>
      </c>
      <c r="I6961" s="48" t="s">
        <v>719</v>
      </c>
      <c r="J6961" s="48" t="s">
        <v>719</v>
      </c>
      <c r="K6961" s="48" t="s">
        <v>719</v>
      </c>
      <c r="L6961" s="48"/>
      <c r="M6961" s="48"/>
      <c r="N6961" s="48"/>
      <c r="O6961" s="48"/>
      <c r="P6961" s="48"/>
      <c r="Q6961" s="48"/>
      <c r="R6961" s="48"/>
      <c r="S6961" s="48"/>
      <c r="T6961" s="48"/>
      <c r="U6961" s="48"/>
      <c r="V6961" s="48"/>
      <c r="W6961" s="51" t="s">
        <v>6327</v>
      </c>
      <c r="X6961" t="str">
        <f t="shared" si="216"/>
        <v>DH;DH;HD;BE;BE;BE</v>
      </c>
      <c r="Y6961" cm="1">
        <f t="array" ref="Y6961">SUM(_xlfn.XLOOKUP(_xlfn.TOROW(F6961:V6961,1),$AN$34:$AN$43,$AL$34:$AL$43,,0,1))</f>
        <v>40</v>
      </c>
      <c r="Z6961">
        <f t="shared" si="217"/>
        <v>6</v>
      </c>
      <c r="AA6961" t="str">
        <v>BE</v>
      </c>
      <c r="AG6961">
        <v>5005</v>
      </c>
      <c r="AH6961">
        <v>4</v>
      </c>
      <c r="AT6961">
        <v>6</v>
      </c>
    </row>
    <row r="6962" spans="2:46" ht="15" customHeight="1">
      <c r="B6962" s="48">
        <v>8732</v>
      </c>
      <c r="C6962" s="49">
        <v>45467</v>
      </c>
      <c r="D6962" s="50">
        <v>0.48519675925925926</v>
      </c>
      <c r="E6962" s="48" t="s">
        <v>13944</v>
      </c>
      <c r="F6962" s="48" t="s">
        <v>719</v>
      </c>
      <c r="G6962" s="48" t="s">
        <v>304</v>
      </c>
      <c r="H6962" s="48" t="s">
        <v>304</v>
      </c>
      <c r="I6962" s="48" t="s">
        <v>319</v>
      </c>
      <c r="J6962" s="48"/>
      <c r="K6962" s="48"/>
      <c r="L6962" s="48"/>
      <c r="M6962" s="48"/>
      <c r="N6962" s="48"/>
      <c r="O6962" s="48"/>
      <c r="P6962" s="48"/>
      <c r="Q6962" s="48"/>
      <c r="R6962" s="48"/>
      <c r="S6962" s="48"/>
      <c r="T6962" s="48"/>
      <c r="U6962" s="48"/>
      <c r="V6962" s="48"/>
      <c r="W6962" s="51" t="s">
        <v>6328</v>
      </c>
      <c r="X6962" t="str">
        <f t="shared" si="216"/>
        <v>BE;HD;HD;FR</v>
      </c>
      <c r="Y6962" cm="1">
        <f t="array" ref="Y6962">SUM(_xlfn.XLOOKUP(_xlfn.TOROW(F6962:V6962,1),$AN$34:$AN$43,$AL$34:$AL$43,,0,1))</f>
        <v>22</v>
      </c>
      <c r="Z6962">
        <f t="shared" si="217"/>
        <v>4</v>
      </c>
      <c r="AA6962" t="str">
        <v>BE</v>
      </c>
      <c r="AG6962">
        <v>5010</v>
      </c>
      <c r="AH6962">
        <v>4</v>
      </c>
      <c r="AT6962">
        <v>4</v>
      </c>
    </row>
    <row r="6963" spans="2:46" ht="15" customHeight="1">
      <c r="B6963" s="48">
        <v>8733</v>
      </c>
      <c r="C6963" s="49">
        <v>45467</v>
      </c>
      <c r="D6963" s="50">
        <v>0.48554398148148148</v>
      </c>
      <c r="E6963" s="48" t="s">
        <v>13945</v>
      </c>
      <c r="F6963" s="48" t="s">
        <v>189</v>
      </c>
      <c r="G6963" s="48" t="s">
        <v>189</v>
      </c>
      <c r="H6963" s="48" t="s">
        <v>803</v>
      </c>
      <c r="I6963" s="48"/>
      <c r="J6963" s="48"/>
      <c r="K6963" s="48"/>
      <c r="L6963" s="48"/>
      <c r="M6963" s="48"/>
      <c r="N6963" s="48"/>
      <c r="O6963" s="48"/>
      <c r="P6963" s="48"/>
      <c r="Q6963" s="48"/>
      <c r="R6963" s="48"/>
      <c r="S6963" s="48"/>
      <c r="T6963" s="48"/>
      <c r="U6963" s="48"/>
      <c r="V6963" s="48"/>
      <c r="W6963" s="51" t="s">
        <v>6329</v>
      </c>
      <c r="X6963" t="str">
        <f t="shared" si="216"/>
        <v>JB;JB;SS</v>
      </c>
      <c r="Y6963" cm="1">
        <f t="array" ref="Y6963">SUM(_xlfn.XLOOKUP(_xlfn.TOROW(F6963:V6963,1),$AN$34:$AN$43,$AL$34:$AL$43,,0,1))</f>
        <v>5</v>
      </c>
      <c r="Z6963">
        <f t="shared" si="217"/>
        <v>3</v>
      </c>
      <c r="AA6963" t="str">
        <v>WB</v>
      </c>
      <c r="AG6963">
        <v>5012</v>
      </c>
      <c r="AH6963">
        <v>4</v>
      </c>
      <c r="AT6963">
        <v>3</v>
      </c>
    </row>
    <row r="6964" spans="2:46" ht="15" customHeight="1">
      <c r="B6964" s="48">
        <v>8734</v>
      </c>
      <c r="C6964" s="49">
        <v>45467</v>
      </c>
      <c r="D6964" s="50">
        <v>0.48621527777777779</v>
      </c>
      <c r="E6964" s="48" t="s">
        <v>13946</v>
      </c>
      <c r="F6964" s="48" t="s">
        <v>194</v>
      </c>
      <c r="G6964" s="48" t="s">
        <v>133</v>
      </c>
      <c r="H6964" s="48" t="s">
        <v>133</v>
      </c>
      <c r="I6964" s="48" t="s">
        <v>304</v>
      </c>
      <c r="J6964" s="48"/>
      <c r="K6964" s="48"/>
      <c r="L6964" s="48"/>
      <c r="M6964" s="48"/>
      <c r="N6964" s="48"/>
      <c r="O6964" s="48"/>
      <c r="P6964" s="48"/>
      <c r="Q6964" s="48"/>
      <c r="R6964" s="48"/>
      <c r="S6964" s="48"/>
      <c r="T6964" s="48"/>
      <c r="U6964" s="48"/>
      <c r="V6964" s="48"/>
      <c r="W6964" s="51" t="s">
        <v>6330</v>
      </c>
      <c r="X6964" t="str">
        <f t="shared" si="216"/>
        <v>DH;SO;SO;HD</v>
      </c>
      <c r="Y6964" cm="1">
        <f t="array" ref="Y6964">SUM(_xlfn.XLOOKUP(_xlfn.TOROW(F6964:V6964,1),$AN$34:$AN$43,$AL$34:$AL$43,,0,1))</f>
        <v>20</v>
      </c>
      <c r="Z6964">
        <f t="shared" si="217"/>
        <v>4</v>
      </c>
      <c r="AA6964" t="str">
        <v>WB</v>
      </c>
      <c r="AG6964">
        <v>5022</v>
      </c>
      <c r="AH6964">
        <v>4</v>
      </c>
      <c r="AT6964">
        <v>4</v>
      </c>
    </row>
    <row r="6965" spans="2:46" ht="15" customHeight="1">
      <c r="B6965" s="48">
        <v>8735</v>
      </c>
      <c r="C6965" s="49">
        <v>45467</v>
      </c>
      <c r="D6965" s="50">
        <v>0.48677083333333332</v>
      </c>
      <c r="E6965" s="48" t="s">
        <v>9194</v>
      </c>
      <c r="F6965" s="48" t="s">
        <v>319</v>
      </c>
      <c r="G6965" s="48" t="s">
        <v>319</v>
      </c>
      <c r="H6965" s="48" t="s">
        <v>243</v>
      </c>
      <c r="I6965" s="48"/>
      <c r="J6965" s="48"/>
      <c r="K6965" s="48"/>
      <c r="L6965" s="48"/>
      <c r="M6965" s="48"/>
      <c r="N6965" s="48"/>
      <c r="O6965" s="48"/>
      <c r="P6965" s="48"/>
      <c r="Q6965" s="48"/>
      <c r="R6965" s="48"/>
      <c r="S6965" s="48"/>
      <c r="T6965" s="48"/>
      <c r="U6965" s="48"/>
      <c r="V6965" s="48"/>
      <c r="W6965" s="51" t="s">
        <v>1190</v>
      </c>
      <c r="X6965" t="str">
        <f t="shared" si="216"/>
        <v>FR;FR;CB</v>
      </c>
      <c r="Y6965" cm="1">
        <f t="array" ref="Y6965">SUM(_xlfn.XLOOKUP(_xlfn.TOROW(F6965:V6965,1),$AN$34:$AN$43,$AL$34:$AL$43,,0,1))</f>
        <v>14</v>
      </c>
      <c r="Z6965">
        <f t="shared" si="217"/>
        <v>3</v>
      </c>
      <c r="AA6965" t="str">
        <v>SS</v>
      </c>
      <c r="AG6965">
        <v>5027</v>
      </c>
      <c r="AH6965">
        <v>4</v>
      </c>
      <c r="AT6965">
        <v>3</v>
      </c>
    </row>
    <row r="6966" spans="2:46" ht="15" customHeight="1">
      <c r="B6966" s="48">
        <v>8736</v>
      </c>
      <c r="C6966" s="49">
        <v>45467</v>
      </c>
      <c r="D6966" s="50">
        <v>0.48902777777777778</v>
      </c>
      <c r="E6966" s="48" t="s">
        <v>13947</v>
      </c>
      <c r="F6966" s="48" t="s">
        <v>194</v>
      </c>
      <c r="G6966" s="48" t="s">
        <v>133</v>
      </c>
      <c r="H6966" s="48" t="s">
        <v>243</v>
      </c>
      <c r="I6966" s="48" t="s">
        <v>243</v>
      </c>
      <c r="J6966" s="48" t="s">
        <v>719</v>
      </c>
      <c r="K6966" s="48" t="s">
        <v>719</v>
      </c>
      <c r="L6966" s="48" t="s">
        <v>719</v>
      </c>
      <c r="M6966" s="48" t="s">
        <v>719</v>
      </c>
      <c r="N6966" s="48"/>
      <c r="O6966" s="48"/>
      <c r="P6966" s="48"/>
      <c r="Q6966" s="48"/>
      <c r="R6966" s="48"/>
      <c r="S6966" s="48"/>
      <c r="T6966" s="48"/>
      <c r="U6966" s="48"/>
      <c r="V6966" s="48"/>
      <c r="W6966" s="51" t="s">
        <v>6331</v>
      </c>
      <c r="X6966" t="str">
        <f t="shared" si="216"/>
        <v>DH;SO;CB;CB;BE;BE;BE;BE</v>
      </c>
      <c r="Y6966" cm="1">
        <f t="array" ref="Y6966">SUM(_xlfn.XLOOKUP(_xlfn.TOROW(F6966:V6966,1),$AN$34:$AN$43,$AL$34:$AL$43,,0,1))</f>
        <v>47</v>
      </c>
      <c r="Z6966">
        <f t="shared" si="217"/>
        <v>8</v>
      </c>
      <c r="AA6966" t="str">
        <v>BB</v>
      </c>
      <c r="AG6966">
        <v>5040</v>
      </c>
      <c r="AH6966">
        <v>4</v>
      </c>
      <c r="AT6966">
        <v>8</v>
      </c>
    </row>
    <row r="6967" spans="2:46" ht="15" customHeight="1">
      <c r="B6967" s="48">
        <v>8737</v>
      </c>
      <c r="C6967" s="49">
        <v>45467</v>
      </c>
      <c r="D6967" s="50">
        <v>0.49145833333333333</v>
      </c>
      <c r="E6967" s="48" t="s">
        <v>13948</v>
      </c>
      <c r="F6967" s="48" t="s">
        <v>194</v>
      </c>
      <c r="G6967" s="48" t="s">
        <v>194</v>
      </c>
      <c r="H6967" s="48" t="s">
        <v>319</v>
      </c>
      <c r="I6967" s="48" t="s">
        <v>319</v>
      </c>
      <c r="J6967" s="48" t="s">
        <v>719</v>
      </c>
      <c r="K6967" s="48" t="s">
        <v>243</v>
      </c>
      <c r="L6967" s="48" t="s">
        <v>243</v>
      </c>
      <c r="M6967" s="48" t="s">
        <v>189</v>
      </c>
      <c r="N6967" s="48"/>
      <c r="O6967" s="48"/>
      <c r="P6967" s="48"/>
      <c r="Q6967" s="48"/>
      <c r="R6967" s="48"/>
      <c r="S6967" s="48"/>
      <c r="T6967" s="48"/>
      <c r="U6967" s="48"/>
      <c r="V6967" s="48"/>
      <c r="W6967" s="51" t="s">
        <v>6332</v>
      </c>
      <c r="X6967" t="str">
        <f t="shared" si="216"/>
        <v>DH;DH;FR;FR;BE;CB;CB;JB</v>
      </c>
      <c r="Y6967" cm="1">
        <f t="array" ref="Y6967">SUM(_xlfn.XLOOKUP(_xlfn.TOROW(F6967:V6967,1),$AN$34:$AN$43,$AL$34:$AL$43,,0,1))</f>
        <v>46</v>
      </c>
      <c r="Z6967">
        <f t="shared" si="217"/>
        <v>8</v>
      </c>
      <c r="AA6967" t="str">
        <v>SO</v>
      </c>
      <c r="AG6967">
        <v>5043</v>
      </c>
      <c r="AH6967">
        <v>4</v>
      </c>
      <c r="AT6967">
        <v>8</v>
      </c>
    </row>
    <row r="6968" spans="2:46" ht="15" customHeight="1">
      <c r="B6968" s="48">
        <v>8738</v>
      </c>
      <c r="C6968" s="49">
        <v>45467</v>
      </c>
      <c r="D6968" s="50">
        <v>0.49565972222222221</v>
      </c>
      <c r="E6968" s="48" t="s">
        <v>13949</v>
      </c>
      <c r="F6968" s="48" t="s">
        <v>189</v>
      </c>
      <c r="G6968" s="48" t="s">
        <v>189</v>
      </c>
      <c r="H6968" s="48" t="s">
        <v>719</v>
      </c>
      <c r="I6968" s="48" t="s">
        <v>194</v>
      </c>
      <c r="J6968" s="48" t="s">
        <v>194</v>
      </c>
      <c r="K6968" s="48" t="s">
        <v>194</v>
      </c>
      <c r="L6968" s="48" t="s">
        <v>194</v>
      </c>
      <c r="M6968" s="48"/>
      <c r="N6968" s="48"/>
      <c r="O6968" s="48"/>
      <c r="P6968" s="48"/>
      <c r="Q6968" s="48"/>
      <c r="R6968" s="48"/>
      <c r="S6968" s="48"/>
      <c r="T6968" s="48"/>
      <c r="U6968" s="48"/>
      <c r="V6968" s="48"/>
      <c r="W6968" s="51" t="s">
        <v>6333</v>
      </c>
      <c r="X6968" t="str">
        <f t="shared" si="216"/>
        <v>JB;JB;BE;DH;DH;DH;DH</v>
      </c>
      <c r="Y6968" cm="1">
        <f t="array" ref="Y6968">SUM(_xlfn.XLOOKUP(_xlfn.TOROW(F6968:V6968,1),$AN$34:$AN$43,$AL$34:$AL$43,,0,1))</f>
        <v>43</v>
      </c>
      <c r="Z6968">
        <f t="shared" si="217"/>
        <v>7</v>
      </c>
      <c r="AA6968" t="str">
        <v>SS</v>
      </c>
      <c r="AG6968">
        <v>5046</v>
      </c>
      <c r="AH6968">
        <v>4</v>
      </c>
      <c r="AT6968">
        <v>7</v>
      </c>
    </row>
    <row r="6969" spans="2:46" ht="15" customHeight="1">
      <c r="B6969" s="48">
        <v>8739</v>
      </c>
      <c r="C6969" s="49">
        <v>45467</v>
      </c>
      <c r="D6969" s="50">
        <v>0.49844907407407407</v>
      </c>
      <c r="E6969" s="48" t="s">
        <v>13950</v>
      </c>
      <c r="F6969" s="48" t="s">
        <v>803</v>
      </c>
      <c r="G6969" s="48" t="s">
        <v>803</v>
      </c>
      <c r="H6969" s="48" t="s">
        <v>194</v>
      </c>
      <c r="I6969" s="48" t="s">
        <v>194</v>
      </c>
      <c r="J6969" s="48" t="s">
        <v>133</v>
      </c>
      <c r="K6969" s="48" t="s">
        <v>194</v>
      </c>
      <c r="L6969" s="48" t="s">
        <v>51</v>
      </c>
      <c r="M6969" s="48"/>
      <c r="N6969" s="48"/>
      <c r="O6969" s="48"/>
      <c r="P6969" s="48"/>
      <c r="Q6969" s="48"/>
      <c r="R6969" s="48"/>
      <c r="S6969" s="48"/>
      <c r="T6969" s="48"/>
      <c r="U6969" s="48"/>
      <c r="V6969" s="48"/>
      <c r="W6969" s="51" t="s">
        <v>6334</v>
      </c>
      <c r="X6969" t="str">
        <f t="shared" si="216"/>
        <v>SS;SS;DH;DH;SO;DH;BB</v>
      </c>
      <c r="Y6969" cm="1">
        <f t="array" ref="Y6969">SUM(_xlfn.XLOOKUP(_xlfn.TOROW(F6969:V6969,1),$AN$34:$AN$43,$AL$34:$AL$43,,0,1))</f>
        <v>45</v>
      </c>
      <c r="Z6969">
        <f t="shared" si="217"/>
        <v>7</v>
      </c>
      <c r="AA6969" t="str">
        <v>SS</v>
      </c>
      <c r="AG6969">
        <v>5048</v>
      </c>
      <c r="AH6969">
        <v>4</v>
      </c>
      <c r="AT6969">
        <v>7</v>
      </c>
    </row>
    <row r="6970" spans="2:46" ht="15" customHeight="1">
      <c r="B6970" s="48">
        <v>8740</v>
      </c>
      <c r="C6970" s="49">
        <v>45467</v>
      </c>
      <c r="D6970" s="50">
        <v>0.50001157407407404</v>
      </c>
      <c r="E6970" s="48" t="s">
        <v>13951</v>
      </c>
      <c r="F6970" s="48" t="s">
        <v>51</v>
      </c>
      <c r="G6970" s="48" t="s">
        <v>51</v>
      </c>
      <c r="H6970" s="48" t="s">
        <v>51</v>
      </c>
      <c r="I6970" s="48" t="s">
        <v>189</v>
      </c>
      <c r="J6970" s="48" t="s">
        <v>189</v>
      </c>
      <c r="K6970" s="48" t="s">
        <v>304</v>
      </c>
      <c r="L6970" s="48"/>
      <c r="M6970" s="48"/>
      <c r="N6970" s="48"/>
      <c r="O6970" s="48"/>
      <c r="P6970" s="48"/>
      <c r="Q6970" s="48"/>
      <c r="R6970" s="48"/>
      <c r="S6970" s="48"/>
      <c r="T6970" s="48"/>
      <c r="U6970" s="48"/>
      <c r="V6970" s="48"/>
      <c r="W6970" s="51" t="s">
        <v>6335</v>
      </c>
      <c r="X6970" t="str">
        <f t="shared" si="216"/>
        <v>BB;BB;BB;JB;JB;HD</v>
      </c>
      <c r="Y6970" cm="1">
        <f t="array" ref="Y6970">SUM(_xlfn.XLOOKUP(_xlfn.TOROW(F6970:V6970,1),$AN$34:$AN$43,$AL$34:$AL$43,,0,1))</f>
        <v>39</v>
      </c>
      <c r="Z6970">
        <f t="shared" si="217"/>
        <v>6</v>
      </c>
      <c r="AA6970" t="str">
        <v>FR</v>
      </c>
      <c r="AG6970">
        <v>5054</v>
      </c>
      <c r="AH6970">
        <v>4</v>
      </c>
      <c r="AT6970">
        <v>6</v>
      </c>
    </row>
    <row r="6971" spans="2:46" ht="15" customHeight="1">
      <c r="B6971" s="48">
        <v>8741</v>
      </c>
      <c r="C6971" s="49">
        <v>45467</v>
      </c>
      <c r="D6971" s="50">
        <v>0.50042824074074077</v>
      </c>
      <c r="E6971" s="48" t="s">
        <v>13952</v>
      </c>
      <c r="F6971" s="48" t="s">
        <v>189</v>
      </c>
      <c r="G6971" s="48" t="s">
        <v>280</v>
      </c>
      <c r="H6971" s="48" t="s">
        <v>280</v>
      </c>
      <c r="I6971" s="48" t="s">
        <v>280</v>
      </c>
      <c r="J6971" s="48" t="s">
        <v>719</v>
      </c>
      <c r="K6971" s="48" t="s">
        <v>719</v>
      </c>
      <c r="L6971" s="48" t="s">
        <v>803</v>
      </c>
      <c r="M6971" s="48"/>
      <c r="N6971" s="48"/>
      <c r="O6971" s="48"/>
      <c r="P6971" s="48"/>
      <c r="Q6971" s="48"/>
      <c r="R6971" s="48"/>
      <c r="S6971" s="48"/>
      <c r="T6971" s="48"/>
      <c r="U6971" s="48"/>
      <c r="V6971" s="48"/>
      <c r="W6971" s="51" t="s">
        <v>6336</v>
      </c>
      <c r="X6971" t="str">
        <f t="shared" si="216"/>
        <v>JB;WB;WB;WB;BE;BE;SS</v>
      </c>
      <c r="Y6971" cm="1">
        <f t="array" ref="Y6971">SUM(_xlfn.XLOOKUP(_xlfn.TOROW(F6971:V6971,1),$AN$34:$AN$43,$AL$34:$AL$43,,0,1))</f>
        <v>47</v>
      </c>
      <c r="Z6971">
        <f t="shared" si="217"/>
        <v>7</v>
      </c>
      <c r="AA6971" t="str">
        <v>FR</v>
      </c>
      <c r="AG6971">
        <v>5060</v>
      </c>
      <c r="AH6971">
        <v>4</v>
      </c>
      <c r="AT6971">
        <v>7</v>
      </c>
    </row>
    <row r="6972" spans="2:46" ht="15" customHeight="1">
      <c r="B6972" s="48">
        <v>8742</v>
      </c>
      <c r="C6972" s="49">
        <v>45467</v>
      </c>
      <c r="D6972" s="50">
        <v>0.50096064814814811</v>
      </c>
      <c r="E6972" s="48" t="s">
        <v>13953</v>
      </c>
      <c r="F6972" s="48" t="s">
        <v>280</v>
      </c>
      <c r="G6972" s="48" t="s">
        <v>133</v>
      </c>
      <c r="H6972" s="48" t="s">
        <v>189</v>
      </c>
      <c r="I6972" s="48" t="s">
        <v>280</v>
      </c>
      <c r="J6972" s="48" t="s">
        <v>803</v>
      </c>
      <c r="K6972" s="48" t="s">
        <v>51</v>
      </c>
      <c r="L6972" s="48" t="s">
        <v>319</v>
      </c>
      <c r="M6972" s="48" t="s">
        <v>194</v>
      </c>
      <c r="N6972" s="48"/>
      <c r="O6972" s="48"/>
      <c r="P6972" s="48"/>
      <c r="Q6972" s="48"/>
      <c r="R6972" s="48"/>
      <c r="S6972" s="48"/>
      <c r="T6972" s="48"/>
      <c r="U6972" s="48"/>
      <c r="V6972" s="48"/>
      <c r="W6972" s="51" t="s">
        <v>6337</v>
      </c>
      <c r="X6972" t="str">
        <f t="shared" si="216"/>
        <v>WB;SO;JB;WB;SS;BB;FR;DH</v>
      </c>
      <c r="Y6972" cm="1">
        <f t="array" ref="Y6972">SUM(_xlfn.XLOOKUP(_xlfn.TOROW(F6972:V6972,1),$AN$34:$AN$43,$AL$34:$AL$43,,0,1))</f>
        <v>50</v>
      </c>
      <c r="Z6972">
        <f t="shared" si="217"/>
        <v>8</v>
      </c>
      <c r="AA6972" t="str">
        <v>DH</v>
      </c>
      <c r="AG6972">
        <v>5071</v>
      </c>
      <c r="AH6972">
        <v>4</v>
      </c>
      <c r="AT6972">
        <v>8</v>
      </c>
    </row>
    <row r="6973" spans="2:46" ht="15" customHeight="1">
      <c r="B6973" s="48">
        <v>8743</v>
      </c>
      <c r="C6973" s="49">
        <v>45467</v>
      </c>
      <c r="D6973" s="50">
        <v>0.50172453703703701</v>
      </c>
      <c r="E6973" s="48" t="s">
        <v>13954</v>
      </c>
      <c r="F6973" s="48" t="s">
        <v>51</v>
      </c>
      <c r="G6973" s="48" t="s">
        <v>51</v>
      </c>
      <c r="H6973" s="48" t="s">
        <v>51</v>
      </c>
      <c r="I6973" s="48" t="s">
        <v>51</v>
      </c>
      <c r="J6973" s="48" t="s">
        <v>51</v>
      </c>
      <c r="K6973" s="48" t="s">
        <v>51</v>
      </c>
      <c r="L6973" s="48" t="s">
        <v>51</v>
      </c>
      <c r="M6973" s="48" t="s">
        <v>51</v>
      </c>
      <c r="N6973" s="48"/>
      <c r="O6973" s="48"/>
      <c r="P6973" s="48"/>
      <c r="Q6973" s="48"/>
      <c r="R6973" s="48"/>
      <c r="S6973" s="48"/>
      <c r="T6973" s="48"/>
      <c r="U6973" s="48"/>
      <c r="V6973" s="48"/>
      <c r="W6973" s="51" t="s">
        <v>6338</v>
      </c>
      <c r="X6973" t="str">
        <f t="shared" si="216"/>
        <v>BB;BB;BB;BB;BB;BB;BB;BB</v>
      </c>
      <c r="Y6973" cm="1">
        <f t="array" ref="Y6973">SUM(_xlfn.XLOOKUP(_xlfn.TOROW(F6973:V6973,1),$AN$34:$AN$43,$AL$34:$AL$43,,0,1))</f>
        <v>80</v>
      </c>
      <c r="Z6973">
        <f t="shared" si="217"/>
        <v>8</v>
      </c>
      <c r="AA6973" t="str">
        <v>JB</v>
      </c>
      <c r="AG6973">
        <v>5081</v>
      </c>
      <c r="AH6973">
        <v>4</v>
      </c>
      <c r="AT6973">
        <v>8</v>
      </c>
    </row>
    <row r="6974" spans="2:46" ht="15" customHeight="1">
      <c r="B6974" s="48">
        <v>8744</v>
      </c>
      <c r="C6974" s="49">
        <v>45467</v>
      </c>
      <c r="D6974" s="50">
        <v>0.50310185185185186</v>
      </c>
      <c r="E6974" s="48" t="s">
        <v>13955</v>
      </c>
      <c r="F6974" s="48" t="s">
        <v>243</v>
      </c>
      <c r="G6974" s="48" t="s">
        <v>280</v>
      </c>
      <c r="H6974" s="48" t="s">
        <v>319</v>
      </c>
      <c r="I6974" s="48" t="s">
        <v>243</v>
      </c>
      <c r="J6974" s="48"/>
      <c r="K6974" s="48"/>
      <c r="L6974" s="48"/>
      <c r="M6974" s="48"/>
      <c r="N6974" s="48"/>
      <c r="O6974" s="48"/>
      <c r="P6974" s="48"/>
      <c r="Q6974" s="48"/>
      <c r="R6974" s="48"/>
      <c r="S6974" s="48"/>
      <c r="T6974" s="48"/>
      <c r="U6974" s="48"/>
      <c r="V6974" s="48"/>
      <c r="W6974" s="51" t="s">
        <v>6339</v>
      </c>
      <c r="X6974" t="str">
        <f t="shared" si="216"/>
        <v>CB;WB;FR;CB</v>
      </c>
      <c r="Y6974" cm="1">
        <f t="array" ref="Y6974">SUM(_xlfn.XLOOKUP(_xlfn.TOROW(F6974:V6974,1),$AN$34:$AN$43,$AL$34:$AL$43,,0,1))</f>
        <v>30</v>
      </c>
      <c r="Z6974">
        <f t="shared" si="217"/>
        <v>4</v>
      </c>
      <c r="AA6974" t="str">
        <v>HD</v>
      </c>
      <c r="AG6974">
        <v>5084</v>
      </c>
      <c r="AH6974">
        <v>4</v>
      </c>
      <c r="AT6974">
        <v>4</v>
      </c>
    </row>
    <row r="6975" spans="2:46" ht="15" customHeight="1">
      <c r="B6975" s="48">
        <v>8745</v>
      </c>
      <c r="C6975" s="49">
        <v>45467</v>
      </c>
      <c r="D6975" s="50">
        <v>0.50400462962962966</v>
      </c>
      <c r="E6975" s="48" t="s">
        <v>8340</v>
      </c>
      <c r="F6975" s="48" t="s">
        <v>194</v>
      </c>
      <c r="G6975" s="48" t="s">
        <v>194</v>
      </c>
      <c r="H6975" s="48"/>
      <c r="I6975" s="48"/>
      <c r="J6975" s="48"/>
      <c r="K6975" s="48"/>
      <c r="L6975" s="48"/>
      <c r="M6975" s="48"/>
      <c r="N6975" s="48"/>
      <c r="O6975" s="48"/>
      <c r="P6975" s="48"/>
      <c r="Q6975" s="48"/>
      <c r="R6975" s="48"/>
      <c r="S6975" s="48"/>
      <c r="T6975" s="48"/>
      <c r="U6975" s="48"/>
      <c r="V6975" s="48"/>
      <c r="W6975" s="51" t="s">
        <v>932</v>
      </c>
      <c r="X6975" t="str">
        <f t="shared" si="216"/>
        <v>DH;DH</v>
      </c>
      <c r="Y6975" cm="1">
        <f t="array" ref="Y6975">SUM(_xlfn.XLOOKUP(_xlfn.TOROW(F6975:V6975,1),$AN$34:$AN$43,$AL$34:$AL$43,,0,1))</f>
        <v>18</v>
      </c>
      <c r="Z6975">
        <f t="shared" si="217"/>
        <v>2</v>
      </c>
      <c r="AA6975" t="str">
        <v>HD</v>
      </c>
      <c r="AG6975">
        <v>5095</v>
      </c>
      <c r="AH6975">
        <v>4</v>
      </c>
      <c r="AT6975">
        <v>2</v>
      </c>
    </row>
    <row r="6976" spans="2:46" ht="15" customHeight="1">
      <c r="B6976" s="48">
        <v>8746</v>
      </c>
      <c r="C6976" s="49">
        <v>45467</v>
      </c>
      <c r="D6976" s="50">
        <v>0.50656250000000003</v>
      </c>
      <c r="E6976" s="48" t="s">
        <v>8281</v>
      </c>
      <c r="F6976" s="48" t="s">
        <v>189</v>
      </c>
      <c r="G6976" s="48" t="s">
        <v>189</v>
      </c>
      <c r="H6976" s="48"/>
      <c r="I6976" s="48"/>
      <c r="J6976" s="48"/>
      <c r="K6976" s="48"/>
      <c r="L6976" s="48"/>
      <c r="M6976" s="48"/>
      <c r="N6976" s="48"/>
      <c r="O6976" s="48"/>
      <c r="P6976" s="48"/>
      <c r="Q6976" s="48"/>
      <c r="R6976" s="48"/>
      <c r="S6976" s="48"/>
      <c r="T6976" s="48"/>
      <c r="U6976" s="48"/>
      <c r="V6976" s="48"/>
      <c r="W6976" s="51" t="s">
        <v>205</v>
      </c>
      <c r="X6976" t="str">
        <f t="shared" si="216"/>
        <v>JB;JB</v>
      </c>
      <c r="Y6976" cm="1">
        <f t="array" ref="Y6976">SUM(_xlfn.XLOOKUP(_xlfn.TOROW(F6976:V6976,1),$AN$34:$AN$43,$AL$34:$AL$43,,0,1))</f>
        <v>2</v>
      </c>
      <c r="Z6976">
        <f t="shared" si="217"/>
        <v>2</v>
      </c>
      <c r="AA6976" t="str">
        <v>BE</v>
      </c>
      <c r="AG6976">
        <v>5101</v>
      </c>
      <c r="AH6976">
        <v>4</v>
      </c>
      <c r="AT6976">
        <v>2</v>
      </c>
    </row>
    <row r="6977" spans="2:46" ht="15" customHeight="1">
      <c r="B6977" s="48">
        <v>8747</v>
      </c>
      <c r="C6977" s="49">
        <v>45467</v>
      </c>
      <c r="D6977" s="50">
        <v>0.50760416666666663</v>
      </c>
      <c r="E6977" s="48" t="s">
        <v>13956</v>
      </c>
      <c r="F6977" s="48" t="s">
        <v>719</v>
      </c>
      <c r="G6977" s="48" t="s">
        <v>719</v>
      </c>
      <c r="H6977" s="48" t="s">
        <v>719</v>
      </c>
      <c r="I6977" s="48" t="s">
        <v>304</v>
      </c>
      <c r="J6977" s="48" t="s">
        <v>243</v>
      </c>
      <c r="K6977" s="48"/>
      <c r="L6977" s="48"/>
      <c r="M6977" s="48"/>
      <c r="N6977" s="48"/>
      <c r="O6977" s="48"/>
      <c r="P6977" s="48"/>
      <c r="Q6977" s="48"/>
      <c r="R6977" s="48"/>
      <c r="S6977" s="48"/>
      <c r="T6977" s="48"/>
      <c r="U6977" s="48"/>
      <c r="V6977" s="48"/>
      <c r="W6977" s="51" t="s">
        <v>6340</v>
      </c>
      <c r="X6977" t="str">
        <f t="shared" si="216"/>
        <v>BE;BE;BE;HD;CB</v>
      </c>
      <c r="Y6977" cm="1">
        <f t="array" ref="Y6977">SUM(_xlfn.XLOOKUP(_xlfn.TOROW(F6977:V6977,1),$AN$34:$AN$43,$AL$34:$AL$43,,0,1))</f>
        <v>30</v>
      </c>
      <c r="Z6977">
        <f t="shared" si="217"/>
        <v>5</v>
      </c>
      <c r="AA6977" t="str">
        <v>BE</v>
      </c>
      <c r="AG6977">
        <v>5102</v>
      </c>
      <c r="AH6977">
        <v>4</v>
      </c>
      <c r="AT6977">
        <v>5</v>
      </c>
    </row>
    <row r="6978" spans="2:46" ht="15" customHeight="1">
      <c r="B6978" s="48">
        <v>8748</v>
      </c>
      <c r="C6978" s="49">
        <v>45467</v>
      </c>
      <c r="D6978" s="50">
        <v>0.51112268518518522</v>
      </c>
      <c r="E6978" s="48" t="s">
        <v>13957</v>
      </c>
      <c r="F6978" s="48" t="s">
        <v>189</v>
      </c>
      <c r="G6978" s="48" t="s">
        <v>719</v>
      </c>
      <c r="H6978" s="48" t="s">
        <v>194</v>
      </c>
      <c r="I6978" s="48" t="s">
        <v>194</v>
      </c>
      <c r="J6978" s="48" t="s">
        <v>319</v>
      </c>
      <c r="K6978" s="48" t="s">
        <v>319</v>
      </c>
      <c r="L6978" s="48" t="s">
        <v>319</v>
      </c>
      <c r="M6978" s="48" t="s">
        <v>319</v>
      </c>
      <c r="N6978" s="48" t="s">
        <v>304</v>
      </c>
      <c r="O6978" s="48" t="s">
        <v>719</v>
      </c>
      <c r="P6978" s="48" t="s">
        <v>243</v>
      </c>
      <c r="Q6978" s="48"/>
      <c r="R6978" s="48"/>
      <c r="S6978" s="48"/>
      <c r="T6978" s="48"/>
      <c r="U6978" s="48"/>
      <c r="V6978" s="48"/>
      <c r="W6978" s="51" t="s">
        <v>6341</v>
      </c>
      <c r="X6978" t="str">
        <f t="shared" si="216"/>
        <v>JB;BE;DH;DH;FR;FR;FR;FR;HD;BE;CB</v>
      </c>
      <c r="Y6978" cm="1">
        <f t="array" ref="Y6978">SUM(_xlfn.XLOOKUP(_xlfn.TOROW(F6978:V6978,1),$AN$34:$AN$43,$AL$34:$AL$43,,0,1))</f>
        <v>56</v>
      </c>
      <c r="Z6978">
        <f t="shared" si="217"/>
        <v>11</v>
      </c>
      <c r="AA6978" t="str">
        <v>BE</v>
      </c>
      <c r="AG6978">
        <v>5108</v>
      </c>
      <c r="AH6978">
        <v>4</v>
      </c>
      <c r="AT6978">
        <v>11</v>
      </c>
    </row>
    <row r="6979" spans="2:46" ht="15" customHeight="1">
      <c r="B6979" s="48">
        <v>8749</v>
      </c>
      <c r="C6979" s="49">
        <v>45467</v>
      </c>
      <c r="D6979" s="50">
        <v>0.51179398148148147</v>
      </c>
      <c r="E6979" s="48" t="s">
        <v>13958</v>
      </c>
      <c r="F6979" s="48" t="s">
        <v>243</v>
      </c>
      <c r="G6979" s="48" t="s">
        <v>194</v>
      </c>
      <c r="H6979" s="48" t="s">
        <v>189</v>
      </c>
      <c r="I6979" s="48" t="s">
        <v>304</v>
      </c>
      <c r="J6979" s="48" t="s">
        <v>304</v>
      </c>
      <c r="K6979" s="48"/>
      <c r="L6979" s="48"/>
      <c r="M6979" s="48"/>
      <c r="N6979" s="48"/>
      <c r="O6979" s="48"/>
      <c r="P6979" s="48"/>
      <c r="Q6979" s="48"/>
      <c r="R6979" s="48"/>
      <c r="S6979" s="48"/>
      <c r="T6979" s="48"/>
      <c r="U6979" s="48"/>
      <c r="V6979" s="48"/>
      <c r="W6979" s="51" t="s">
        <v>6342</v>
      </c>
      <c r="X6979" t="str">
        <f t="shared" si="216"/>
        <v>CB;DH;JB;HD;HD</v>
      </c>
      <c r="Y6979" cm="1">
        <f t="array" ref="Y6979">SUM(_xlfn.XLOOKUP(_xlfn.TOROW(F6979:V6979,1),$AN$34:$AN$43,$AL$34:$AL$43,,0,1))</f>
        <v>32</v>
      </c>
      <c r="Z6979">
        <f t="shared" si="217"/>
        <v>5</v>
      </c>
      <c r="AA6979" t="str">
        <v>FR</v>
      </c>
      <c r="AG6979">
        <v>5110</v>
      </c>
      <c r="AH6979">
        <v>4</v>
      </c>
      <c r="AT6979">
        <v>5</v>
      </c>
    </row>
    <row r="6980" spans="2:46" ht="15" customHeight="1">
      <c r="B6980" s="48">
        <v>8750</v>
      </c>
      <c r="C6980" s="49">
        <v>45467</v>
      </c>
      <c r="D6980" s="50">
        <v>0.51248842592592592</v>
      </c>
      <c r="E6980" s="48" t="s">
        <v>13959</v>
      </c>
      <c r="F6980" s="48" t="s">
        <v>194</v>
      </c>
      <c r="G6980" s="48" t="s">
        <v>189</v>
      </c>
      <c r="H6980" s="48" t="s">
        <v>243</v>
      </c>
      <c r="I6980" s="48" t="s">
        <v>280</v>
      </c>
      <c r="J6980" s="48" t="s">
        <v>51</v>
      </c>
      <c r="K6980" s="48" t="s">
        <v>194</v>
      </c>
      <c r="L6980" s="48" t="s">
        <v>319</v>
      </c>
      <c r="M6980" s="48" t="s">
        <v>51</v>
      </c>
      <c r="N6980" s="48" t="s">
        <v>304</v>
      </c>
      <c r="O6980" s="48" t="s">
        <v>243</v>
      </c>
      <c r="P6980" s="48"/>
      <c r="Q6980" s="48"/>
      <c r="R6980" s="48"/>
      <c r="S6980" s="48"/>
      <c r="T6980" s="48"/>
      <c r="U6980" s="48"/>
      <c r="V6980" s="48"/>
      <c r="W6980" s="51" t="s">
        <v>6343</v>
      </c>
      <c r="X6980" t="str">
        <f t="shared" si="216"/>
        <v>DH;JB;CB;WB;BB;DH;FR;BB;HD;CB</v>
      </c>
      <c r="Y6980" cm="1">
        <f t="array" ref="Y6980">SUM(_xlfn.XLOOKUP(_xlfn.TOROW(F6980:V6980,1),$AN$34:$AN$43,$AL$34:$AL$43,,0,1))</f>
        <v>76</v>
      </c>
      <c r="Z6980">
        <f t="shared" si="217"/>
        <v>10</v>
      </c>
      <c r="AA6980" t="str">
        <v>CB</v>
      </c>
      <c r="AG6980">
        <v>5121</v>
      </c>
      <c r="AH6980">
        <v>4</v>
      </c>
      <c r="AT6980">
        <v>10</v>
      </c>
    </row>
    <row r="6981" spans="2:46" ht="15" customHeight="1">
      <c r="B6981" s="48">
        <v>8751</v>
      </c>
      <c r="C6981" s="49">
        <v>45467</v>
      </c>
      <c r="D6981" s="50">
        <v>0.51324074074074078</v>
      </c>
      <c r="E6981" s="48" t="s">
        <v>13960</v>
      </c>
      <c r="F6981" s="48" t="s">
        <v>189</v>
      </c>
      <c r="G6981" s="48" t="s">
        <v>189</v>
      </c>
      <c r="H6981" s="48" t="s">
        <v>189</v>
      </c>
      <c r="I6981" s="48" t="s">
        <v>304</v>
      </c>
      <c r="J6981" s="48" t="s">
        <v>304</v>
      </c>
      <c r="K6981" s="48" t="s">
        <v>51</v>
      </c>
      <c r="L6981" s="48"/>
      <c r="M6981" s="48"/>
      <c r="N6981" s="48"/>
      <c r="O6981" s="48"/>
      <c r="P6981" s="48"/>
      <c r="Q6981" s="48"/>
      <c r="R6981" s="48"/>
      <c r="S6981" s="48"/>
      <c r="T6981" s="48"/>
      <c r="U6981" s="48"/>
      <c r="V6981" s="48"/>
      <c r="W6981" s="51" t="s">
        <v>6344</v>
      </c>
      <c r="X6981" t="str">
        <f t="shared" si="216"/>
        <v>JB;JB;JB;HD;HD;BB</v>
      </c>
      <c r="Y6981" cm="1">
        <f t="array" ref="Y6981">SUM(_xlfn.XLOOKUP(_xlfn.TOROW(F6981:V6981,1),$AN$34:$AN$43,$AL$34:$AL$43,,0,1))</f>
        <v>27</v>
      </c>
      <c r="Z6981">
        <f t="shared" si="217"/>
        <v>6</v>
      </c>
      <c r="AA6981" t="str">
        <v>SO</v>
      </c>
      <c r="AG6981">
        <v>5133</v>
      </c>
      <c r="AH6981">
        <v>4</v>
      </c>
      <c r="AT6981">
        <v>6</v>
      </c>
    </row>
    <row r="6982" spans="2:46" ht="15" customHeight="1">
      <c r="B6982" s="48">
        <v>8752</v>
      </c>
      <c r="C6982" s="49">
        <v>45467</v>
      </c>
      <c r="D6982" s="50">
        <v>0.51395833333333329</v>
      </c>
      <c r="E6982" s="48" t="s">
        <v>13961</v>
      </c>
      <c r="F6982" s="48" t="s">
        <v>304</v>
      </c>
      <c r="G6982" s="48" t="s">
        <v>51</v>
      </c>
      <c r="H6982" s="48" t="s">
        <v>194</v>
      </c>
      <c r="I6982" s="48" t="s">
        <v>51</v>
      </c>
      <c r="J6982" s="48" t="s">
        <v>189</v>
      </c>
      <c r="K6982" s="48" t="s">
        <v>51</v>
      </c>
      <c r="L6982" s="48" t="s">
        <v>194</v>
      </c>
      <c r="M6982" s="48" t="s">
        <v>194</v>
      </c>
      <c r="N6982" s="48"/>
      <c r="O6982" s="48"/>
      <c r="P6982" s="48"/>
      <c r="Q6982" s="48"/>
      <c r="R6982" s="48"/>
      <c r="S6982" s="48"/>
      <c r="T6982" s="48"/>
      <c r="U6982" s="48"/>
      <c r="V6982" s="48"/>
      <c r="W6982" s="51" t="s">
        <v>6345</v>
      </c>
      <c r="X6982" t="str">
        <f t="shared" si="216"/>
        <v>HD;BB;DH;BB;JB;BB;DH;DH</v>
      </c>
      <c r="Y6982" cm="1">
        <f t="array" ref="Y6982">SUM(_xlfn.XLOOKUP(_xlfn.TOROW(F6982:V6982,1),$AN$34:$AN$43,$AL$34:$AL$43,,0,1))</f>
        <v>65</v>
      </c>
      <c r="Z6982">
        <f t="shared" si="217"/>
        <v>8</v>
      </c>
      <c r="AA6982" t="str">
        <v>FR</v>
      </c>
      <c r="AG6982">
        <v>5136</v>
      </c>
      <c r="AH6982">
        <v>4</v>
      </c>
      <c r="AT6982">
        <v>8</v>
      </c>
    </row>
    <row r="6983" spans="2:46" ht="15" customHeight="1">
      <c r="B6983" s="48">
        <v>8753</v>
      </c>
      <c r="C6983" s="49">
        <v>45467</v>
      </c>
      <c r="D6983" s="50">
        <v>0.51402777777777775</v>
      </c>
      <c r="E6983" s="48" t="s">
        <v>13962</v>
      </c>
      <c r="F6983" s="48" t="s">
        <v>194</v>
      </c>
      <c r="G6983" s="48" t="s">
        <v>51</v>
      </c>
      <c r="H6983" s="48" t="s">
        <v>803</v>
      </c>
      <c r="I6983" s="48" t="s">
        <v>719</v>
      </c>
      <c r="J6983" s="48" t="s">
        <v>194</v>
      </c>
      <c r="K6983" s="48" t="s">
        <v>280</v>
      </c>
      <c r="L6983" s="48" t="s">
        <v>803</v>
      </c>
      <c r="M6983" s="48"/>
      <c r="N6983" s="48"/>
      <c r="O6983" s="48"/>
      <c r="P6983" s="48"/>
      <c r="Q6983" s="48"/>
      <c r="R6983" s="48"/>
      <c r="S6983" s="48"/>
      <c r="T6983" s="48"/>
      <c r="U6983" s="48"/>
      <c r="V6983" s="48"/>
      <c r="W6983" s="51" t="s">
        <v>6346</v>
      </c>
      <c r="X6983" t="str">
        <f t="shared" ref="X6983:X7046" si="218">_xlfn.TEXTJOIN(";",TRUE,F6983:V6983)</f>
        <v>DH;BB;SS;BE;DH;WB;SS</v>
      </c>
      <c r="Y6983" cm="1">
        <f t="array" ref="Y6983">SUM(_xlfn.XLOOKUP(_xlfn.TOROW(F6983:V6983,1),$AN$34:$AN$43,$AL$34:$AL$43,,0,1))</f>
        <v>50</v>
      </c>
      <c r="Z6983">
        <f t="shared" ref="Z6983:Z7046" si="219">COUNTA(F6983:V6983)</f>
        <v>7</v>
      </c>
      <c r="AA6983" t="str">
        <v>CB</v>
      </c>
      <c r="AG6983">
        <v>5137</v>
      </c>
      <c r="AH6983">
        <v>4</v>
      </c>
      <c r="AT6983">
        <v>7</v>
      </c>
    </row>
    <row r="6984" spans="2:46" ht="15" customHeight="1">
      <c r="B6984" s="48">
        <v>8754</v>
      </c>
      <c r="C6984" s="49">
        <v>45467</v>
      </c>
      <c r="D6984" s="50">
        <v>0.51466435185185189</v>
      </c>
      <c r="E6984" s="48" t="s">
        <v>13963</v>
      </c>
      <c r="F6984" s="48" t="s">
        <v>194</v>
      </c>
      <c r="G6984" s="48" t="s">
        <v>194</v>
      </c>
      <c r="H6984" s="48" t="s">
        <v>719</v>
      </c>
      <c r="I6984" s="48" t="s">
        <v>719</v>
      </c>
      <c r="J6984" s="48" t="s">
        <v>803</v>
      </c>
      <c r="K6984" s="48"/>
      <c r="L6984" s="48"/>
      <c r="M6984" s="48"/>
      <c r="N6984" s="48"/>
      <c r="O6984" s="48"/>
      <c r="P6984" s="48"/>
      <c r="Q6984" s="48"/>
      <c r="R6984" s="48"/>
      <c r="S6984" s="48"/>
      <c r="T6984" s="48"/>
      <c r="U6984" s="48"/>
      <c r="V6984" s="48"/>
      <c r="W6984" s="51" t="s">
        <v>6347</v>
      </c>
      <c r="X6984" t="str">
        <f t="shared" si="218"/>
        <v>DH;DH;BE;BE;SS</v>
      </c>
      <c r="Y6984" cm="1">
        <f t="array" ref="Y6984">SUM(_xlfn.XLOOKUP(_xlfn.TOROW(F6984:V6984,1),$AN$34:$AN$43,$AL$34:$AL$43,,0,1))</f>
        <v>31</v>
      </c>
      <c r="Z6984">
        <f t="shared" si="219"/>
        <v>5</v>
      </c>
      <c r="AA6984" t="str">
        <v>CB</v>
      </c>
      <c r="AG6984">
        <v>5143</v>
      </c>
      <c r="AH6984">
        <v>4</v>
      </c>
      <c r="AT6984">
        <v>5</v>
      </c>
    </row>
    <row r="6985" spans="2:46" ht="15" customHeight="1">
      <c r="B6985" s="48">
        <v>8755</v>
      </c>
      <c r="C6985" s="49">
        <v>45467</v>
      </c>
      <c r="D6985" s="50">
        <v>0.51530092592592591</v>
      </c>
      <c r="E6985" s="48" t="s">
        <v>13964</v>
      </c>
      <c r="F6985" s="48" t="s">
        <v>194</v>
      </c>
      <c r="G6985" s="48" t="s">
        <v>133</v>
      </c>
      <c r="H6985" s="48" t="s">
        <v>133</v>
      </c>
      <c r="I6985" s="48" t="s">
        <v>133</v>
      </c>
      <c r="J6985" s="48" t="s">
        <v>304</v>
      </c>
      <c r="K6985" s="48" t="s">
        <v>304</v>
      </c>
      <c r="L6985" s="48"/>
      <c r="M6985" s="48"/>
      <c r="N6985" s="48"/>
      <c r="O6985" s="48"/>
      <c r="P6985" s="48"/>
      <c r="Q6985" s="48"/>
      <c r="R6985" s="48"/>
      <c r="S6985" s="48"/>
      <c r="T6985" s="48"/>
      <c r="U6985" s="48"/>
      <c r="V6985" s="48"/>
      <c r="W6985" s="51" t="s">
        <v>6348</v>
      </c>
      <c r="X6985" t="str">
        <f t="shared" si="218"/>
        <v>DH;SO;SO;SO;HD;HD</v>
      </c>
      <c r="Y6985" cm="1">
        <f t="array" ref="Y6985">SUM(_xlfn.XLOOKUP(_xlfn.TOROW(F6985:V6985,1),$AN$34:$AN$43,$AL$34:$AL$43,,0,1))</f>
        <v>29</v>
      </c>
      <c r="Z6985">
        <f t="shared" si="219"/>
        <v>6</v>
      </c>
      <c r="AA6985" t="str">
        <v>JB</v>
      </c>
      <c r="AG6985">
        <v>5169</v>
      </c>
      <c r="AH6985">
        <v>4</v>
      </c>
      <c r="AT6985">
        <v>6</v>
      </c>
    </row>
    <row r="6986" spans="2:46" ht="15" customHeight="1">
      <c r="B6986" s="48">
        <v>8756</v>
      </c>
      <c r="C6986" s="49">
        <v>45467</v>
      </c>
      <c r="D6986" s="50">
        <v>0.5162268518518518</v>
      </c>
      <c r="E6986" s="48" t="s">
        <v>13965</v>
      </c>
      <c r="F6986" s="48" t="s">
        <v>304</v>
      </c>
      <c r="G6986" s="48" t="s">
        <v>304</v>
      </c>
      <c r="H6986" s="48" t="s">
        <v>304</v>
      </c>
      <c r="I6986" s="48" t="s">
        <v>133</v>
      </c>
      <c r="J6986" s="48" t="s">
        <v>304</v>
      </c>
      <c r="K6986" s="48" t="s">
        <v>304</v>
      </c>
      <c r="L6986" s="48" t="s">
        <v>194</v>
      </c>
      <c r="M6986" s="48" t="s">
        <v>803</v>
      </c>
      <c r="N6986" s="48" t="s">
        <v>803</v>
      </c>
      <c r="O6986" s="48" t="s">
        <v>803</v>
      </c>
      <c r="P6986" s="48" t="s">
        <v>319</v>
      </c>
      <c r="Q6986" s="48" t="s">
        <v>51</v>
      </c>
      <c r="R6986" s="48"/>
      <c r="S6986" s="48"/>
      <c r="T6986" s="48"/>
      <c r="U6986" s="48"/>
      <c r="V6986" s="48"/>
      <c r="W6986" s="51" t="s">
        <v>6349</v>
      </c>
      <c r="X6986" t="str">
        <f t="shared" si="218"/>
        <v>HD;HD;HD;SO;HD;HD;DH;SS;SS;SS;FR;BB</v>
      </c>
      <c r="Y6986" cm="1">
        <f t="array" ref="Y6986">SUM(_xlfn.XLOOKUP(_xlfn.TOROW(F6986:V6986,1),$AN$34:$AN$43,$AL$34:$AL$43,,0,1))</f>
        <v>68</v>
      </c>
      <c r="Z6986">
        <f t="shared" si="219"/>
        <v>12</v>
      </c>
      <c r="AA6986" t="str">
        <v>JB</v>
      </c>
      <c r="AG6986">
        <v>5172</v>
      </c>
      <c r="AH6986">
        <v>4</v>
      </c>
      <c r="AT6986">
        <v>12</v>
      </c>
    </row>
    <row r="6987" spans="2:46" ht="15" customHeight="1">
      <c r="B6987" s="48">
        <v>8757</v>
      </c>
      <c r="C6987" s="49">
        <v>45467</v>
      </c>
      <c r="D6987" s="50">
        <v>0.51798611111111115</v>
      </c>
      <c r="E6987" s="48" t="s">
        <v>13053</v>
      </c>
      <c r="F6987" s="48" t="s">
        <v>803</v>
      </c>
      <c r="G6987" s="48" t="s">
        <v>51</v>
      </c>
      <c r="H6987" s="48"/>
      <c r="I6987" s="48"/>
      <c r="J6987" s="48"/>
      <c r="K6987" s="48"/>
      <c r="L6987" s="48"/>
      <c r="M6987" s="48"/>
      <c r="N6987" s="48"/>
      <c r="O6987" s="48"/>
      <c r="P6987" s="48"/>
      <c r="Q6987" s="48"/>
      <c r="R6987" s="48"/>
      <c r="S6987" s="48"/>
      <c r="T6987" s="48"/>
      <c r="U6987" s="48"/>
      <c r="V6987" s="48"/>
      <c r="W6987" s="51" t="s">
        <v>6350</v>
      </c>
      <c r="X6987" t="str">
        <f t="shared" si="218"/>
        <v>SS;BB</v>
      </c>
      <c r="Y6987" cm="1">
        <f t="array" ref="Y6987">SUM(_xlfn.XLOOKUP(_xlfn.TOROW(F6987:V6987,1),$AN$34:$AN$43,$AL$34:$AL$43,,0,1))</f>
        <v>13</v>
      </c>
      <c r="Z6987">
        <f t="shared" si="219"/>
        <v>2</v>
      </c>
      <c r="AA6987" t="str">
        <v>BE</v>
      </c>
      <c r="AG6987">
        <v>5186</v>
      </c>
      <c r="AH6987">
        <v>4</v>
      </c>
      <c r="AT6987">
        <v>2</v>
      </c>
    </row>
    <row r="6988" spans="2:46" ht="15" customHeight="1">
      <c r="B6988" s="48">
        <v>8758</v>
      </c>
      <c r="C6988" s="49">
        <v>45467</v>
      </c>
      <c r="D6988" s="50">
        <v>0.51921296296296293</v>
      </c>
      <c r="E6988" s="48" t="s">
        <v>13966</v>
      </c>
      <c r="F6988" s="48" t="s">
        <v>51</v>
      </c>
      <c r="G6988" s="48" t="s">
        <v>51</v>
      </c>
      <c r="H6988" s="48" t="s">
        <v>51</v>
      </c>
      <c r="I6988" s="48" t="s">
        <v>803</v>
      </c>
      <c r="J6988" s="48" t="s">
        <v>719</v>
      </c>
      <c r="K6988" s="48"/>
      <c r="L6988" s="48"/>
      <c r="M6988" s="48"/>
      <c r="N6988" s="48"/>
      <c r="O6988" s="48"/>
      <c r="P6988" s="48"/>
      <c r="Q6988" s="48"/>
      <c r="R6988" s="48"/>
      <c r="S6988" s="48"/>
      <c r="T6988" s="48"/>
      <c r="U6988" s="48"/>
      <c r="V6988" s="48"/>
      <c r="W6988" s="51" t="s">
        <v>6351</v>
      </c>
      <c r="X6988" t="str">
        <f t="shared" si="218"/>
        <v>BB;BB;BB;SS;BE</v>
      </c>
      <c r="Y6988" cm="1">
        <f t="array" ref="Y6988">SUM(_xlfn.XLOOKUP(_xlfn.TOROW(F6988:V6988,1),$AN$34:$AN$43,$AL$34:$AL$43,,0,1))</f>
        <v>38</v>
      </c>
      <c r="Z6988">
        <f t="shared" si="219"/>
        <v>5</v>
      </c>
      <c r="AA6988" t="str">
        <v>BE</v>
      </c>
      <c r="AG6988">
        <v>5200</v>
      </c>
      <c r="AH6988">
        <v>4</v>
      </c>
      <c r="AT6988">
        <v>5</v>
      </c>
    </row>
    <row r="6989" spans="2:46" ht="15" customHeight="1">
      <c r="B6989" s="48">
        <v>8759</v>
      </c>
      <c r="C6989" s="49">
        <v>45467</v>
      </c>
      <c r="D6989" s="50">
        <v>0.52059027777777778</v>
      </c>
      <c r="E6989" s="48" t="s">
        <v>13967</v>
      </c>
      <c r="F6989" s="48" t="s">
        <v>319</v>
      </c>
      <c r="G6989" s="48" t="s">
        <v>51</v>
      </c>
      <c r="H6989" s="48" t="s">
        <v>280</v>
      </c>
      <c r="I6989" s="48" t="s">
        <v>243</v>
      </c>
      <c r="J6989" s="48" t="s">
        <v>280</v>
      </c>
      <c r="K6989" s="48" t="s">
        <v>803</v>
      </c>
      <c r="L6989" s="48" t="s">
        <v>803</v>
      </c>
      <c r="M6989" s="48" t="s">
        <v>319</v>
      </c>
      <c r="N6989" s="48" t="s">
        <v>304</v>
      </c>
      <c r="O6989" s="48"/>
      <c r="P6989" s="48"/>
      <c r="Q6989" s="48"/>
      <c r="R6989" s="48"/>
      <c r="S6989" s="48"/>
      <c r="T6989" s="48"/>
      <c r="U6989" s="48"/>
      <c r="V6989" s="48"/>
      <c r="W6989" s="51" t="s">
        <v>6352</v>
      </c>
      <c r="X6989" t="str">
        <f t="shared" si="218"/>
        <v>FR;BB;WB;CB;WB;SS;SS;FR;HD</v>
      </c>
      <c r="Y6989" cm="1">
        <f t="array" ref="Y6989">SUM(_xlfn.XLOOKUP(_xlfn.TOROW(F6989:V6989,1),$AN$34:$AN$43,$AL$34:$AL$43,,0,1))</f>
        <v>59</v>
      </c>
      <c r="Z6989">
        <f t="shared" si="219"/>
        <v>9</v>
      </c>
      <c r="AA6989" t="str">
        <v>WB</v>
      </c>
      <c r="AG6989">
        <v>5232</v>
      </c>
      <c r="AH6989">
        <v>4</v>
      </c>
      <c r="AT6989">
        <v>9</v>
      </c>
    </row>
    <row r="6990" spans="2:46" ht="15" customHeight="1">
      <c r="B6990" s="48">
        <v>8760</v>
      </c>
      <c r="C6990" s="49">
        <v>45467</v>
      </c>
      <c r="D6990" s="50">
        <v>0.52533564814814815</v>
      </c>
      <c r="E6990" s="48" t="s">
        <v>13968</v>
      </c>
      <c r="F6990" s="48" t="s">
        <v>719</v>
      </c>
      <c r="G6990" s="48" t="s">
        <v>280</v>
      </c>
      <c r="H6990" s="48" t="s">
        <v>243</v>
      </c>
      <c r="I6990" s="48" t="s">
        <v>51</v>
      </c>
      <c r="J6990" s="48" t="s">
        <v>719</v>
      </c>
      <c r="K6990" s="48" t="s">
        <v>189</v>
      </c>
      <c r="L6990" s="48" t="s">
        <v>304</v>
      </c>
      <c r="M6990" s="48" t="s">
        <v>803</v>
      </c>
      <c r="N6990" s="48" t="s">
        <v>304</v>
      </c>
      <c r="O6990" s="48" t="s">
        <v>304</v>
      </c>
      <c r="P6990" s="48" t="s">
        <v>304</v>
      </c>
      <c r="Q6990" s="48"/>
      <c r="R6990" s="48"/>
      <c r="S6990" s="48"/>
      <c r="T6990" s="48"/>
      <c r="U6990" s="48"/>
      <c r="V6990" s="48"/>
      <c r="W6990" s="51" t="s">
        <v>6353</v>
      </c>
      <c r="X6990" t="str">
        <f t="shared" si="218"/>
        <v>BE;WB;CB;BB;BE;JB;HD;SS;HD;HD;HD</v>
      </c>
      <c r="Y6990" cm="1">
        <f t="array" ref="Y6990">SUM(_xlfn.XLOOKUP(_xlfn.TOROW(F6990:V6990,1),$AN$34:$AN$43,$AL$34:$AL$43,,0,1))</f>
        <v>71</v>
      </c>
      <c r="Z6990">
        <f t="shared" si="219"/>
        <v>11</v>
      </c>
      <c r="AA6990" t="str">
        <v>FR</v>
      </c>
      <c r="AG6990">
        <v>5236</v>
      </c>
      <c r="AH6990">
        <v>4</v>
      </c>
      <c r="AT6990">
        <v>11</v>
      </c>
    </row>
    <row r="6991" spans="2:46" ht="15" customHeight="1">
      <c r="B6991" s="48">
        <v>8761</v>
      </c>
      <c r="C6991" s="49">
        <v>45467</v>
      </c>
      <c r="D6991" s="50">
        <v>0.52552083333333333</v>
      </c>
      <c r="E6991" s="48" t="s">
        <v>8486</v>
      </c>
      <c r="F6991" s="48" t="s">
        <v>280</v>
      </c>
      <c r="G6991" s="48" t="s">
        <v>719</v>
      </c>
      <c r="H6991" s="48" t="s">
        <v>719</v>
      </c>
      <c r="I6991" s="48"/>
      <c r="J6991" s="48"/>
      <c r="K6991" s="48"/>
      <c r="L6991" s="48"/>
      <c r="M6991" s="48"/>
      <c r="N6991" s="48"/>
      <c r="O6991" s="48"/>
      <c r="P6991" s="48"/>
      <c r="Q6991" s="48"/>
      <c r="R6991" s="48"/>
      <c r="S6991" s="48"/>
      <c r="T6991" s="48"/>
      <c r="U6991" s="48"/>
      <c r="V6991" s="48"/>
      <c r="W6991" s="51" t="s">
        <v>6354</v>
      </c>
      <c r="X6991" t="str">
        <f t="shared" si="218"/>
        <v>WB;BE;BE</v>
      </c>
      <c r="Y6991" cm="1">
        <f t="array" ref="Y6991">SUM(_xlfn.XLOOKUP(_xlfn.TOROW(F6991:V6991,1),$AN$34:$AN$43,$AL$34:$AL$43,,0,1))</f>
        <v>21</v>
      </c>
      <c r="Z6991">
        <f t="shared" si="219"/>
        <v>3</v>
      </c>
      <c r="AA6991" t="str">
        <v>DH</v>
      </c>
      <c r="AG6991">
        <v>5237</v>
      </c>
      <c r="AH6991">
        <v>4</v>
      </c>
      <c r="AT6991">
        <v>3</v>
      </c>
    </row>
    <row r="6992" spans="2:46" ht="15" customHeight="1">
      <c r="B6992" s="48">
        <v>8762</v>
      </c>
      <c r="C6992" s="49">
        <v>45467</v>
      </c>
      <c r="D6992" s="50">
        <v>0.52651620370370367</v>
      </c>
      <c r="E6992" s="48" t="s">
        <v>13969</v>
      </c>
      <c r="F6992" s="48" t="s">
        <v>243</v>
      </c>
      <c r="G6992" s="48" t="s">
        <v>133</v>
      </c>
      <c r="H6992" s="48" t="s">
        <v>189</v>
      </c>
      <c r="I6992" s="48" t="s">
        <v>189</v>
      </c>
      <c r="J6992" s="48" t="s">
        <v>189</v>
      </c>
      <c r="K6992" s="48"/>
      <c r="L6992" s="48"/>
      <c r="M6992" s="48"/>
      <c r="N6992" s="48"/>
      <c r="O6992" s="48"/>
      <c r="P6992" s="48"/>
      <c r="Q6992" s="48"/>
      <c r="R6992" s="48"/>
      <c r="S6992" s="48"/>
      <c r="T6992" s="48"/>
      <c r="U6992" s="48"/>
      <c r="V6992" s="48"/>
      <c r="W6992" s="51" t="s">
        <v>6355</v>
      </c>
      <c r="X6992" t="str">
        <f t="shared" si="218"/>
        <v>CB;SO;JB;JB;JB</v>
      </c>
      <c r="Y6992" cm="1">
        <f t="array" ref="Y6992">SUM(_xlfn.XLOOKUP(_xlfn.TOROW(F6992:V6992,1),$AN$34:$AN$43,$AL$34:$AL$43,,0,1))</f>
        <v>13</v>
      </c>
      <c r="Z6992">
        <f t="shared" si="219"/>
        <v>5</v>
      </c>
      <c r="AA6992" t="str">
        <v>DH</v>
      </c>
      <c r="AG6992">
        <v>5238</v>
      </c>
      <c r="AH6992">
        <v>4</v>
      </c>
      <c r="AT6992">
        <v>5</v>
      </c>
    </row>
    <row r="6993" spans="2:46" ht="15" customHeight="1">
      <c r="B6993" s="48">
        <v>8763</v>
      </c>
      <c r="C6993" s="49">
        <v>45467</v>
      </c>
      <c r="D6993" s="50">
        <v>0.52968749999999998</v>
      </c>
      <c r="E6993" s="48" t="s">
        <v>13970</v>
      </c>
      <c r="F6993" s="48" t="s">
        <v>133</v>
      </c>
      <c r="G6993" s="48" t="s">
        <v>304</v>
      </c>
      <c r="H6993" s="48" t="s">
        <v>243</v>
      </c>
      <c r="I6993" s="48" t="s">
        <v>243</v>
      </c>
      <c r="J6993" s="48" t="s">
        <v>51</v>
      </c>
      <c r="K6993" s="48" t="s">
        <v>51</v>
      </c>
      <c r="L6993" s="48" t="s">
        <v>194</v>
      </c>
      <c r="M6993" s="48"/>
      <c r="N6993" s="48"/>
      <c r="O6993" s="48"/>
      <c r="P6993" s="48"/>
      <c r="Q6993" s="48"/>
      <c r="R6993" s="48"/>
      <c r="S6993" s="48"/>
      <c r="T6993" s="48"/>
      <c r="U6993" s="48"/>
      <c r="V6993" s="48"/>
      <c r="W6993" s="51" t="s">
        <v>6356</v>
      </c>
      <c r="X6993" t="str">
        <f t="shared" si="218"/>
        <v>SO;HD;CB;CB;BB;BB;DH</v>
      </c>
      <c r="Y6993" cm="1">
        <f t="array" ref="Y6993">SUM(_xlfn.XLOOKUP(_xlfn.TOROW(F6993:V6993,1),$AN$34:$AN$43,$AL$34:$AL$43,,0,1))</f>
        <v>54</v>
      </c>
      <c r="Z6993">
        <f t="shared" si="219"/>
        <v>7</v>
      </c>
      <c r="AA6993" t="str">
        <v>DH</v>
      </c>
      <c r="AG6993">
        <v>5240</v>
      </c>
      <c r="AH6993">
        <v>4</v>
      </c>
      <c r="AT6993">
        <v>7</v>
      </c>
    </row>
    <row r="6994" spans="2:46" ht="15" customHeight="1">
      <c r="B6994" s="48">
        <v>8764</v>
      </c>
      <c r="C6994" s="49">
        <v>45467</v>
      </c>
      <c r="D6994" s="50">
        <v>0.53511574074074075</v>
      </c>
      <c r="E6994" s="48" t="s">
        <v>13971</v>
      </c>
      <c r="F6994" s="48" t="s">
        <v>133</v>
      </c>
      <c r="G6994" s="48" t="s">
        <v>133</v>
      </c>
      <c r="H6994" s="48" t="s">
        <v>133</v>
      </c>
      <c r="I6994" s="48" t="s">
        <v>319</v>
      </c>
      <c r="J6994" s="48" t="s">
        <v>319</v>
      </c>
      <c r="K6994" s="48" t="s">
        <v>319</v>
      </c>
      <c r="L6994" s="48" t="s">
        <v>189</v>
      </c>
      <c r="M6994" s="48" t="s">
        <v>189</v>
      </c>
      <c r="N6994" s="48"/>
      <c r="O6994" s="48"/>
      <c r="P6994" s="48"/>
      <c r="Q6994" s="48"/>
      <c r="R6994" s="48"/>
      <c r="S6994" s="48"/>
      <c r="T6994" s="48"/>
      <c r="U6994" s="48"/>
      <c r="V6994" s="48"/>
      <c r="W6994" s="51" t="s">
        <v>6357</v>
      </c>
      <c r="X6994" t="str">
        <f t="shared" si="218"/>
        <v>SO;SO;SO;FR;FR;FR;JB;JB</v>
      </c>
      <c r="Y6994" cm="1">
        <f t="array" ref="Y6994">SUM(_xlfn.XLOOKUP(_xlfn.TOROW(F6994:V6994,1),$AN$34:$AN$43,$AL$34:$AL$43,,0,1))</f>
        <v>17</v>
      </c>
      <c r="Z6994">
        <f t="shared" si="219"/>
        <v>8</v>
      </c>
      <c r="AA6994" t="str">
        <v>DH</v>
      </c>
      <c r="AG6994">
        <v>5247</v>
      </c>
      <c r="AH6994">
        <v>4</v>
      </c>
      <c r="AT6994">
        <v>8</v>
      </c>
    </row>
    <row r="6995" spans="2:46" ht="15" customHeight="1">
      <c r="B6995" s="48">
        <v>8765</v>
      </c>
      <c r="C6995" s="49">
        <v>45467</v>
      </c>
      <c r="D6995" s="50">
        <v>0.5379976851851852</v>
      </c>
      <c r="E6995" s="48" t="s">
        <v>280</v>
      </c>
      <c r="F6995" s="48" t="s">
        <v>280</v>
      </c>
      <c r="G6995" s="48"/>
      <c r="H6995" s="48"/>
      <c r="I6995" s="48"/>
      <c r="J6995" s="48"/>
      <c r="K6995" s="48"/>
      <c r="L6995" s="48"/>
      <c r="M6995" s="48"/>
      <c r="N6995" s="48"/>
      <c r="O6995" s="48"/>
      <c r="P6995" s="48"/>
      <c r="Q6995" s="48"/>
      <c r="R6995" s="48"/>
      <c r="S6995" s="48"/>
      <c r="T6995" s="48"/>
      <c r="U6995" s="48"/>
      <c r="V6995" s="48"/>
      <c r="W6995" s="51" t="s">
        <v>544</v>
      </c>
      <c r="X6995" t="str">
        <f t="shared" si="218"/>
        <v>WB</v>
      </c>
      <c r="Y6995" cm="1">
        <f t="array" ref="Y6995">SUM(_xlfn.XLOOKUP(_xlfn.TOROW(F6995:V6995,1),$AN$34:$AN$43,$AL$34:$AL$43,,0,1))</f>
        <v>11</v>
      </c>
      <c r="Z6995">
        <f t="shared" si="219"/>
        <v>1</v>
      </c>
      <c r="AA6995" t="str">
        <v>DH</v>
      </c>
      <c r="AG6995">
        <v>5266</v>
      </c>
      <c r="AH6995">
        <v>4</v>
      </c>
      <c r="AT6995">
        <v>1</v>
      </c>
    </row>
    <row r="6996" spans="2:46" ht="15" customHeight="1">
      <c r="B6996" s="48">
        <v>8766</v>
      </c>
      <c r="C6996" s="49">
        <v>45467</v>
      </c>
      <c r="D6996" s="50">
        <v>0.53862268518518519</v>
      </c>
      <c r="E6996" s="48" t="s">
        <v>13972</v>
      </c>
      <c r="F6996" s="48" t="s">
        <v>51</v>
      </c>
      <c r="G6996" s="48" t="s">
        <v>133</v>
      </c>
      <c r="H6996" s="48" t="s">
        <v>133</v>
      </c>
      <c r="I6996" s="48" t="s">
        <v>243</v>
      </c>
      <c r="J6996" s="48" t="s">
        <v>280</v>
      </c>
      <c r="K6996" s="48" t="s">
        <v>133</v>
      </c>
      <c r="L6996" s="48" t="s">
        <v>280</v>
      </c>
      <c r="M6996" s="48"/>
      <c r="N6996" s="48"/>
      <c r="O6996" s="48"/>
      <c r="P6996" s="48"/>
      <c r="Q6996" s="48"/>
      <c r="R6996" s="48"/>
      <c r="S6996" s="48"/>
      <c r="T6996" s="48"/>
      <c r="U6996" s="48"/>
      <c r="V6996" s="48"/>
      <c r="W6996" s="51" t="s">
        <v>6358</v>
      </c>
      <c r="X6996" t="str">
        <f t="shared" si="218"/>
        <v>BB;SO;SO;CB;WB;SO;WB</v>
      </c>
      <c r="Y6996" cm="1">
        <f t="array" ref="Y6996">SUM(_xlfn.XLOOKUP(_xlfn.TOROW(F6996:V6996,1),$AN$34:$AN$43,$AL$34:$AL$43,,0,1))</f>
        <v>46</v>
      </c>
      <c r="Z6996">
        <f t="shared" si="219"/>
        <v>7</v>
      </c>
      <c r="AA6996" t="str">
        <v>CB</v>
      </c>
      <c r="AG6996">
        <v>5281</v>
      </c>
      <c r="AH6996">
        <v>4</v>
      </c>
      <c r="AT6996">
        <v>7</v>
      </c>
    </row>
    <row r="6997" spans="2:46" ht="15" customHeight="1">
      <c r="B6997" s="48">
        <v>8767</v>
      </c>
      <c r="C6997" s="49">
        <v>45467</v>
      </c>
      <c r="D6997" s="50">
        <v>0.53949074074074077</v>
      </c>
      <c r="E6997" s="48" t="s">
        <v>13973</v>
      </c>
      <c r="F6997" s="48" t="s">
        <v>133</v>
      </c>
      <c r="G6997" s="48" t="s">
        <v>280</v>
      </c>
      <c r="H6997" s="48" t="s">
        <v>280</v>
      </c>
      <c r="I6997" s="48" t="s">
        <v>194</v>
      </c>
      <c r="J6997" s="48" t="s">
        <v>189</v>
      </c>
      <c r="K6997" s="48" t="s">
        <v>189</v>
      </c>
      <c r="L6997" s="48" t="s">
        <v>189</v>
      </c>
      <c r="M6997" s="48" t="s">
        <v>803</v>
      </c>
      <c r="N6997" s="48"/>
      <c r="O6997" s="48"/>
      <c r="P6997" s="48"/>
      <c r="Q6997" s="48"/>
      <c r="R6997" s="48"/>
      <c r="S6997" s="48"/>
      <c r="T6997" s="48"/>
      <c r="U6997" s="48"/>
      <c r="V6997" s="48"/>
      <c r="W6997" s="51" t="s">
        <v>6359</v>
      </c>
      <c r="X6997" t="str">
        <f t="shared" si="218"/>
        <v>SO;WB;WB;DH;JB;JB;JB;SS</v>
      </c>
      <c r="Y6997" cm="1">
        <f t="array" ref="Y6997">SUM(_xlfn.XLOOKUP(_xlfn.TOROW(F6997:V6997,1),$AN$34:$AN$43,$AL$34:$AL$43,,0,1))</f>
        <v>39</v>
      </c>
      <c r="Z6997">
        <f t="shared" si="219"/>
        <v>8</v>
      </c>
      <c r="AA6997" t="str">
        <v>CB</v>
      </c>
      <c r="AG6997">
        <v>5284</v>
      </c>
      <c r="AH6997">
        <v>4</v>
      </c>
      <c r="AT6997">
        <v>8</v>
      </c>
    </row>
    <row r="6998" spans="2:46" ht="15" customHeight="1">
      <c r="B6998" s="48">
        <v>8768</v>
      </c>
      <c r="C6998" s="49">
        <v>45467</v>
      </c>
      <c r="D6998" s="50">
        <v>0.5401273148148148</v>
      </c>
      <c r="E6998" s="48" t="s">
        <v>13974</v>
      </c>
      <c r="F6998" s="48" t="s">
        <v>304</v>
      </c>
      <c r="G6998" s="48" t="s">
        <v>194</v>
      </c>
      <c r="H6998" s="48" t="s">
        <v>194</v>
      </c>
      <c r="I6998" s="48" t="s">
        <v>194</v>
      </c>
      <c r="J6998" s="48" t="s">
        <v>803</v>
      </c>
      <c r="K6998" s="48" t="s">
        <v>194</v>
      </c>
      <c r="L6998" s="48" t="s">
        <v>243</v>
      </c>
      <c r="M6998" s="48" t="s">
        <v>189</v>
      </c>
      <c r="N6998" s="48" t="s">
        <v>194</v>
      </c>
      <c r="O6998" s="48"/>
      <c r="P6998" s="48"/>
      <c r="Q6998" s="48"/>
      <c r="R6998" s="48"/>
      <c r="S6998" s="48"/>
      <c r="T6998" s="48"/>
      <c r="U6998" s="48"/>
      <c r="V6998" s="48"/>
      <c r="W6998" s="51" t="s">
        <v>6360</v>
      </c>
      <c r="X6998" t="str">
        <f t="shared" si="218"/>
        <v>HD;DH;DH;DH;SS;DH;CB;JB;DH</v>
      </c>
      <c r="Y6998" cm="1">
        <f t="array" ref="Y6998">SUM(_xlfn.XLOOKUP(_xlfn.TOROW(F6998:V6998,1),$AN$34:$AN$43,$AL$34:$AL$43,,0,1))</f>
        <v>64</v>
      </c>
      <c r="Z6998">
        <f t="shared" si="219"/>
        <v>9</v>
      </c>
      <c r="AA6998" t="str">
        <v>CB</v>
      </c>
      <c r="AG6998">
        <v>5290</v>
      </c>
      <c r="AH6998">
        <v>4</v>
      </c>
      <c r="AT6998">
        <v>9</v>
      </c>
    </row>
    <row r="6999" spans="2:46" ht="15" customHeight="1">
      <c r="B6999" s="48">
        <v>8769</v>
      </c>
      <c r="C6999" s="49">
        <v>45467</v>
      </c>
      <c r="D6999" s="50">
        <v>0.54053240740740738</v>
      </c>
      <c r="E6999" s="48" t="s">
        <v>13975</v>
      </c>
      <c r="F6999" s="48" t="s">
        <v>719</v>
      </c>
      <c r="G6999" s="48" t="s">
        <v>719</v>
      </c>
      <c r="H6999" s="48" t="s">
        <v>319</v>
      </c>
      <c r="I6999" s="48" t="s">
        <v>319</v>
      </c>
      <c r="J6999" s="48" t="s">
        <v>319</v>
      </c>
      <c r="K6999" s="48" t="s">
        <v>319</v>
      </c>
      <c r="L6999" s="48" t="s">
        <v>304</v>
      </c>
      <c r="M6999" s="48" t="s">
        <v>803</v>
      </c>
      <c r="N6999" s="48" t="s">
        <v>803</v>
      </c>
      <c r="O6999" s="48" t="s">
        <v>319</v>
      </c>
      <c r="P6999" s="48" t="s">
        <v>189</v>
      </c>
      <c r="Q6999" s="48" t="s">
        <v>133</v>
      </c>
      <c r="R6999" s="48"/>
      <c r="S6999" s="48"/>
      <c r="T6999" s="48"/>
      <c r="U6999" s="48"/>
      <c r="V6999" s="48"/>
      <c r="W6999" s="51" t="s">
        <v>6361</v>
      </c>
      <c r="X6999" t="str">
        <f t="shared" si="218"/>
        <v>BE;BE;FR;FR;FR;FR;HD;SS;SS;FR;JB;SO</v>
      </c>
      <c r="Y6999" cm="1">
        <f t="array" ref="Y6999">SUM(_xlfn.XLOOKUP(_xlfn.TOROW(F6999:V6999,1),$AN$34:$AN$43,$AL$34:$AL$43,,0,1))</f>
        <v>41</v>
      </c>
      <c r="Z6999">
        <f t="shared" si="219"/>
        <v>12</v>
      </c>
      <c r="AA6999" t="str">
        <v>BE</v>
      </c>
      <c r="AG6999">
        <v>5293</v>
      </c>
      <c r="AH6999">
        <v>4</v>
      </c>
      <c r="AT6999">
        <v>12</v>
      </c>
    </row>
    <row r="7000" spans="2:46" ht="15" customHeight="1">
      <c r="B7000" s="48">
        <v>8770</v>
      </c>
      <c r="C7000" s="49">
        <v>45467</v>
      </c>
      <c r="D7000" s="50">
        <v>0.54192129629629626</v>
      </c>
      <c r="E7000" s="48" t="s">
        <v>13976</v>
      </c>
      <c r="F7000" s="48" t="s">
        <v>319</v>
      </c>
      <c r="G7000" s="48" t="s">
        <v>51</v>
      </c>
      <c r="H7000" s="48" t="s">
        <v>243</v>
      </c>
      <c r="I7000" s="48" t="s">
        <v>243</v>
      </c>
      <c r="J7000" s="48" t="s">
        <v>194</v>
      </c>
      <c r="K7000" s="48" t="s">
        <v>194</v>
      </c>
      <c r="L7000" s="48" t="s">
        <v>189</v>
      </c>
      <c r="M7000" s="48"/>
      <c r="N7000" s="48"/>
      <c r="O7000" s="48"/>
      <c r="P7000" s="48"/>
      <c r="Q7000" s="48"/>
      <c r="R7000" s="48"/>
      <c r="S7000" s="48"/>
      <c r="T7000" s="48"/>
      <c r="U7000" s="48"/>
      <c r="V7000" s="48"/>
      <c r="W7000" s="51" t="s">
        <v>6362</v>
      </c>
      <c r="X7000" t="str">
        <f t="shared" si="218"/>
        <v>FR;BB;CB;CB;DH;DH;JB</v>
      </c>
      <c r="Y7000" cm="1">
        <f t="array" ref="Y7000">SUM(_xlfn.XLOOKUP(_xlfn.TOROW(F7000:V7000,1),$AN$34:$AN$43,$AL$34:$AL$43,,0,1))</f>
        <v>48</v>
      </c>
      <c r="Z7000">
        <f t="shared" si="219"/>
        <v>7</v>
      </c>
      <c r="AA7000" t="str">
        <v>BE</v>
      </c>
      <c r="AG7000">
        <v>5298</v>
      </c>
      <c r="AH7000">
        <v>4</v>
      </c>
      <c r="AT7000">
        <v>7</v>
      </c>
    </row>
    <row r="7001" spans="2:46" ht="15" customHeight="1">
      <c r="B7001" s="48">
        <v>8771</v>
      </c>
      <c r="C7001" s="49">
        <v>45467</v>
      </c>
      <c r="D7001" s="50">
        <v>0.54224537037037035</v>
      </c>
      <c r="E7001" s="48" t="s">
        <v>13977</v>
      </c>
      <c r="F7001" s="48" t="s">
        <v>194</v>
      </c>
      <c r="G7001" s="48" t="s">
        <v>280</v>
      </c>
      <c r="H7001" s="48" t="s">
        <v>280</v>
      </c>
      <c r="I7001" s="48"/>
      <c r="J7001" s="48"/>
      <c r="K7001" s="48"/>
      <c r="L7001" s="48"/>
      <c r="M7001" s="48"/>
      <c r="N7001" s="48"/>
      <c r="O7001" s="48"/>
      <c r="P7001" s="48"/>
      <c r="Q7001" s="48"/>
      <c r="R7001" s="48"/>
      <c r="S7001" s="48"/>
      <c r="T7001" s="48"/>
      <c r="U7001" s="48"/>
      <c r="V7001" s="48"/>
      <c r="W7001" s="51" t="s">
        <v>6363</v>
      </c>
      <c r="X7001" t="str">
        <f t="shared" si="218"/>
        <v>DH;WB;WB</v>
      </c>
      <c r="Y7001" cm="1">
        <f t="array" ref="Y7001">SUM(_xlfn.XLOOKUP(_xlfn.TOROW(F7001:V7001,1),$AN$34:$AN$43,$AL$34:$AL$43,,0,1))</f>
        <v>31</v>
      </c>
      <c r="Z7001">
        <f t="shared" si="219"/>
        <v>3</v>
      </c>
      <c r="AA7001" t="str">
        <v>BE</v>
      </c>
      <c r="AG7001">
        <v>5304</v>
      </c>
      <c r="AH7001">
        <v>4</v>
      </c>
      <c r="AT7001">
        <v>3</v>
      </c>
    </row>
    <row r="7002" spans="2:46" ht="15" customHeight="1">
      <c r="B7002" s="48">
        <v>8772</v>
      </c>
      <c r="C7002" s="49">
        <v>45467</v>
      </c>
      <c r="D7002" s="50">
        <v>0.54273148148148154</v>
      </c>
      <c r="E7002" s="48" t="s">
        <v>13978</v>
      </c>
      <c r="F7002" s="48" t="s">
        <v>304</v>
      </c>
      <c r="G7002" s="48" t="s">
        <v>133</v>
      </c>
      <c r="H7002" s="48" t="s">
        <v>280</v>
      </c>
      <c r="I7002" s="48"/>
      <c r="J7002" s="48"/>
      <c r="K7002" s="48"/>
      <c r="L7002" s="48"/>
      <c r="M7002" s="48"/>
      <c r="N7002" s="48"/>
      <c r="O7002" s="48"/>
      <c r="P7002" s="48"/>
      <c r="Q7002" s="48"/>
      <c r="R7002" s="48"/>
      <c r="S7002" s="48"/>
      <c r="T7002" s="48"/>
      <c r="U7002" s="48"/>
      <c r="V7002" s="48"/>
      <c r="W7002" s="51" t="s">
        <v>6364</v>
      </c>
      <c r="X7002" t="str">
        <f t="shared" si="218"/>
        <v>HD;SO;WB</v>
      </c>
      <c r="Y7002" cm="1">
        <f t="array" ref="Y7002">SUM(_xlfn.XLOOKUP(_xlfn.TOROW(F7002:V7002,1),$AN$34:$AN$43,$AL$34:$AL$43,,0,1))</f>
        <v>20</v>
      </c>
      <c r="Z7002">
        <f t="shared" si="219"/>
        <v>3</v>
      </c>
      <c r="AA7002" t="str">
        <v>SS</v>
      </c>
      <c r="AG7002">
        <v>5314</v>
      </c>
      <c r="AH7002">
        <v>4</v>
      </c>
      <c r="AT7002">
        <v>3</v>
      </c>
    </row>
    <row r="7003" spans="2:46" ht="15" customHeight="1">
      <c r="B7003" s="48">
        <v>8773</v>
      </c>
      <c r="C7003" s="49">
        <v>45467</v>
      </c>
      <c r="D7003" s="50">
        <v>0.54607638888888888</v>
      </c>
      <c r="E7003" s="48" t="s">
        <v>12003</v>
      </c>
      <c r="F7003" s="48" t="s">
        <v>194</v>
      </c>
      <c r="G7003" s="48" t="s">
        <v>189</v>
      </c>
      <c r="H7003" s="48" t="s">
        <v>133</v>
      </c>
      <c r="I7003" s="48"/>
      <c r="J7003" s="48"/>
      <c r="K7003" s="48"/>
      <c r="L7003" s="48"/>
      <c r="M7003" s="48"/>
      <c r="N7003" s="48"/>
      <c r="O7003" s="48"/>
      <c r="P7003" s="48"/>
      <c r="Q7003" s="48"/>
      <c r="R7003" s="48"/>
      <c r="S7003" s="48"/>
      <c r="T7003" s="48"/>
      <c r="U7003" s="48"/>
      <c r="V7003" s="48"/>
      <c r="W7003" s="51" t="s">
        <v>6365</v>
      </c>
      <c r="X7003" t="str">
        <f t="shared" si="218"/>
        <v>DH;JB;SO</v>
      </c>
      <c r="Y7003" cm="1">
        <f t="array" ref="Y7003">SUM(_xlfn.XLOOKUP(_xlfn.TOROW(F7003:V7003,1),$AN$34:$AN$43,$AL$34:$AL$43,,0,1))</f>
        <v>12</v>
      </c>
      <c r="Z7003">
        <f t="shared" si="219"/>
        <v>3</v>
      </c>
      <c r="AA7003" t="str">
        <v>SS</v>
      </c>
      <c r="AG7003">
        <v>5317</v>
      </c>
      <c r="AH7003">
        <v>4</v>
      </c>
      <c r="AT7003">
        <v>3</v>
      </c>
    </row>
    <row r="7004" spans="2:46" ht="15" customHeight="1">
      <c r="B7004" s="48">
        <v>8774</v>
      </c>
      <c r="C7004" s="49">
        <v>45467</v>
      </c>
      <c r="D7004" s="50">
        <v>0.5502083333333333</v>
      </c>
      <c r="E7004" s="48" t="s">
        <v>8197</v>
      </c>
      <c r="F7004" s="48" t="s">
        <v>280</v>
      </c>
      <c r="G7004" s="48" t="s">
        <v>280</v>
      </c>
      <c r="H7004" s="48" t="s">
        <v>280</v>
      </c>
      <c r="I7004" s="48"/>
      <c r="J7004" s="48"/>
      <c r="K7004" s="48"/>
      <c r="L7004" s="48"/>
      <c r="M7004" s="48"/>
      <c r="N7004" s="48"/>
      <c r="O7004" s="48"/>
      <c r="P7004" s="48"/>
      <c r="Q7004" s="48"/>
      <c r="R7004" s="48"/>
      <c r="S7004" s="48"/>
      <c r="T7004" s="48"/>
      <c r="U7004" s="48"/>
      <c r="V7004" s="48"/>
      <c r="W7004" s="51" t="s">
        <v>4418</v>
      </c>
      <c r="X7004" t="str">
        <f t="shared" si="218"/>
        <v>WB;WB;WB</v>
      </c>
      <c r="Y7004" cm="1">
        <f t="array" ref="Y7004">SUM(_xlfn.XLOOKUP(_xlfn.TOROW(F7004:V7004,1),$AN$34:$AN$43,$AL$34:$AL$43,,0,1))</f>
        <v>33</v>
      </c>
      <c r="Z7004">
        <f t="shared" si="219"/>
        <v>3</v>
      </c>
      <c r="AA7004" t="str">
        <v>SS</v>
      </c>
      <c r="AG7004">
        <v>5333</v>
      </c>
      <c r="AH7004">
        <v>4</v>
      </c>
      <c r="AT7004">
        <v>3</v>
      </c>
    </row>
    <row r="7005" spans="2:46" ht="15" customHeight="1">
      <c r="B7005" s="48">
        <v>8775</v>
      </c>
      <c r="C7005" s="49">
        <v>45467</v>
      </c>
      <c r="D7005" s="50">
        <v>0.55025462962962968</v>
      </c>
      <c r="E7005" s="48" t="s">
        <v>243</v>
      </c>
      <c r="F7005" s="48" t="s">
        <v>243</v>
      </c>
      <c r="G7005" s="48"/>
      <c r="H7005" s="48"/>
      <c r="I7005" s="48"/>
      <c r="J7005" s="48"/>
      <c r="K7005" s="48"/>
      <c r="L7005" s="48"/>
      <c r="M7005" s="48"/>
      <c r="N7005" s="48"/>
      <c r="O7005" s="48"/>
      <c r="P7005" s="48"/>
      <c r="Q7005" s="48"/>
      <c r="R7005" s="48"/>
      <c r="S7005" s="48"/>
      <c r="T7005" s="48"/>
      <c r="U7005" s="48"/>
      <c r="V7005" s="48"/>
      <c r="W7005" s="51" t="s">
        <v>1272</v>
      </c>
      <c r="X7005" t="str">
        <f t="shared" si="218"/>
        <v>CB</v>
      </c>
      <c r="Y7005" cm="1">
        <f t="array" ref="Y7005">SUM(_xlfn.XLOOKUP(_xlfn.TOROW(F7005:V7005,1),$AN$34:$AN$43,$AL$34:$AL$43,,0,1))</f>
        <v>8</v>
      </c>
      <c r="Z7005">
        <f t="shared" si="219"/>
        <v>1</v>
      </c>
      <c r="AA7005" t="str">
        <v>FR</v>
      </c>
      <c r="AG7005">
        <v>5339</v>
      </c>
      <c r="AH7005">
        <v>4</v>
      </c>
      <c r="AT7005">
        <v>1</v>
      </c>
    </row>
    <row r="7006" spans="2:46" ht="15" customHeight="1">
      <c r="B7006" s="48">
        <v>8776</v>
      </c>
      <c r="C7006" s="49">
        <v>45467</v>
      </c>
      <c r="D7006" s="50">
        <v>0.5511342592592593</v>
      </c>
      <c r="E7006" s="48" t="s">
        <v>13979</v>
      </c>
      <c r="F7006" s="48" t="s">
        <v>133</v>
      </c>
      <c r="G7006" s="48" t="s">
        <v>133</v>
      </c>
      <c r="H7006" s="48" t="s">
        <v>51</v>
      </c>
      <c r="I7006" s="48" t="s">
        <v>319</v>
      </c>
      <c r="J7006" s="48" t="s">
        <v>51</v>
      </c>
      <c r="K7006" s="48" t="s">
        <v>51</v>
      </c>
      <c r="L7006" s="48" t="s">
        <v>189</v>
      </c>
      <c r="M7006" s="48"/>
      <c r="N7006" s="48"/>
      <c r="O7006" s="48"/>
      <c r="P7006" s="48"/>
      <c r="Q7006" s="48"/>
      <c r="R7006" s="48"/>
      <c r="S7006" s="48"/>
      <c r="T7006" s="48"/>
      <c r="U7006" s="48"/>
      <c r="V7006" s="48"/>
      <c r="W7006" s="51" t="s">
        <v>6366</v>
      </c>
      <c r="X7006" t="str">
        <f t="shared" si="218"/>
        <v>SO;SO;BB;FR;BB;BB;JB</v>
      </c>
      <c r="Y7006" cm="1">
        <f t="array" ref="Y7006">SUM(_xlfn.XLOOKUP(_xlfn.TOROW(F7006:V7006,1),$AN$34:$AN$43,$AL$34:$AL$43,,0,1))</f>
        <v>38</v>
      </c>
      <c r="Z7006">
        <f t="shared" si="219"/>
        <v>7</v>
      </c>
      <c r="AA7006" t="str">
        <v>BB</v>
      </c>
      <c r="AG7006">
        <v>5342</v>
      </c>
      <c r="AH7006">
        <v>4</v>
      </c>
      <c r="AT7006">
        <v>7</v>
      </c>
    </row>
    <row r="7007" spans="2:46" ht="15" customHeight="1">
      <c r="B7007" s="48">
        <v>8777</v>
      </c>
      <c r="C7007" s="49">
        <v>45467</v>
      </c>
      <c r="D7007" s="50">
        <v>0.55307870370370371</v>
      </c>
      <c r="E7007" s="48" t="s">
        <v>13980</v>
      </c>
      <c r="F7007" s="48" t="s">
        <v>189</v>
      </c>
      <c r="G7007" s="48" t="s">
        <v>189</v>
      </c>
      <c r="H7007" s="48" t="s">
        <v>189</v>
      </c>
      <c r="I7007" s="48" t="s">
        <v>189</v>
      </c>
      <c r="J7007" s="48" t="s">
        <v>194</v>
      </c>
      <c r="K7007" s="48" t="s">
        <v>243</v>
      </c>
      <c r="L7007" s="48"/>
      <c r="M7007" s="48"/>
      <c r="N7007" s="48"/>
      <c r="O7007" s="48"/>
      <c r="P7007" s="48"/>
      <c r="Q7007" s="48"/>
      <c r="R7007" s="48"/>
      <c r="S7007" s="48"/>
      <c r="T7007" s="48"/>
      <c r="U7007" s="48"/>
      <c r="V7007" s="48"/>
      <c r="W7007" s="51" t="s">
        <v>6367</v>
      </c>
      <c r="X7007" t="str">
        <f t="shared" si="218"/>
        <v>JB;JB;JB;JB;DH;CB</v>
      </c>
      <c r="Y7007" cm="1">
        <f t="array" ref="Y7007">SUM(_xlfn.XLOOKUP(_xlfn.TOROW(F7007:V7007,1),$AN$34:$AN$43,$AL$34:$AL$43,,0,1))</f>
        <v>21</v>
      </c>
      <c r="Z7007">
        <f t="shared" si="219"/>
        <v>6</v>
      </c>
      <c r="AA7007" t="str">
        <v>BB</v>
      </c>
      <c r="AG7007">
        <v>5352</v>
      </c>
      <c r="AH7007">
        <v>4</v>
      </c>
      <c r="AT7007">
        <v>6</v>
      </c>
    </row>
    <row r="7008" spans="2:46" ht="15" customHeight="1">
      <c r="B7008" s="48">
        <v>8778</v>
      </c>
      <c r="C7008" s="49">
        <v>45467</v>
      </c>
      <c r="D7008" s="50">
        <v>0.55479166666666668</v>
      </c>
      <c r="E7008" s="48" t="s">
        <v>13981</v>
      </c>
      <c r="F7008" s="48" t="s">
        <v>51</v>
      </c>
      <c r="G7008" s="48" t="s">
        <v>133</v>
      </c>
      <c r="H7008" s="48" t="s">
        <v>304</v>
      </c>
      <c r="I7008" s="48" t="s">
        <v>319</v>
      </c>
      <c r="J7008" s="48" t="s">
        <v>719</v>
      </c>
      <c r="K7008" s="48" t="s">
        <v>719</v>
      </c>
      <c r="L7008" s="48" t="s">
        <v>280</v>
      </c>
      <c r="M7008" s="48" t="s">
        <v>243</v>
      </c>
      <c r="N7008" s="48" t="s">
        <v>194</v>
      </c>
      <c r="O7008" s="48"/>
      <c r="P7008" s="48"/>
      <c r="Q7008" s="48"/>
      <c r="R7008" s="48"/>
      <c r="S7008" s="48"/>
      <c r="T7008" s="48"/>
      <c r="U7008" s="48"/>
      <c r="V7008" s="48"/>
      <c r="W7008" s="51" t="s">
        <v>6368</v>
      </c>
      <c r="X7008" t="str">
        <f t="shared" si="218"/>
        <v>BB;SO;HD;FR;BE;BE;WB;CB;DH</v>
      </c>
      <c r="Y7008" cm="1">
        <f t="array" ref="Y7008">SUM(_xlfn.XLOOKUP(_xlfn.TOROW(F7008:V7008,1),$AN$34:$AN$43,$AL$34:$AL$43,,0,1))</f>
        <v>60</v>
      </c>
      <c r="Z7008">
        <f t="shared" si="219"/>
        <v>9</v>
      </c>
      <c r="AA7008" t="str">
        <v>BE</v>
      </c>
      <c r="AG7008">
        <v>5355</v>
      </c>
      <c r="AH7008">
        <v>4</v>
      </c>
      <c r="AT7008">
        <v>9</v>
      </c>
    </row>
    <row r="7009" spans="2:46" ht="15" customHeight="1">
      <c r="B7009" s="48">
        <v>8779</v>
      </c>
      <c r="C7009" s="49">
        <v>45467</v>
      </c>
      <c r="D7009" s="50">
        <v>0.55752314814814818</v>
      </c>
      <c r="E7009" s="48" t="s">
        <v>13982</v>
      </c>
      <c r="F7009" s="48" t="s">
        <v>304</v>
      </c>
      <c r="G7009" s="48" t="s">
        <v>304</v>
      </c>
      <c r="H7009" s="48" t="s">
        <v>304</v>
      </c>
      <c r="I7009" s="48" t="s">
        <v>719</v>
      </c>
      <c r="J7009" s="48" t="s">
        <v>719</v>
      </c>
      <c r="K7009" s="48" t="s">
        <v>719</v>
      </c>
      <c r="L7009" s="48"/>
      <c r="M7009" s="48"/>
      <c r="N7009" s="48"/>
      <c r="O7009" s="48"/>
      <c r="P7009" s="48"/>
      <c r="Q7009" s="48"/>
      <c r="R7009" s="48"/>
      <c r="S7009" s="48"/>
      <c r="T7009" s="48"/>
      <c r="U7009" s="48"/>
      <c r="V7009" s="48"/>
      <c r="W7009" s="51" t="s">
        <v>6369</v>
      </c>
      <c r="X7009" t="str">
        <f t="shared" si="218"/>
        <v>HD;HD;HD;BE;BE;BE</v>
      </c>
      <c r="Y7009" cm="1">
        <f t="array" ref="Y7009">SUM(_xlfn.XLOOKUP(_xlfn.TOROW(F7009:V7009,1),$AN$34:$AN$43,$AL$34:$AL$43,,0,1))</f>
        <v>36</v>
      </c>
      <c r="Z7009">
        <f t="shared" si="219"/>
        <v>6</v>
      </c>
      <c r="AA7009" t="str">
        <v>FR</v>
      </c>
      <c r="AG7009">
        <v>5359</v>
      </c>
      <c r="AH7009">
        <v>4</v>
      </c>
      <c r="AT7009">
        <v>6</v>
      </c>
    </row>
    <row r="7010" spans="2:46" ht="15" customHeight="1">
      <c r="B7010" s="48">
        <v>8780</v>
      </c>
      <c r="C7010" s="49">
        <v>45467</v>
      </c>
      <c r="D7010" s="50">
        <v>0.5591666666666667</v>
      </c>
      <c r="E7010" s="48" t="s">
        <v>8535</v>
      </c>
      <c r="F7010" s="48" t="s">
        <v>803</v>
      </c>
      <c r="G7010" s="48" t="s">
        <v>803</v>
      </c>
      <c r="H7010" s="48" t="s">
        <v>803</v>
      </c>
      <c r="I7010" s="48" t="s">
        <v>803</v>
      </c>
      <c r="J7010" s="48" t="s">
        <v>803</v>
      </c>
      <c r="K7010" s="48"/>
      <c r="L7010" s="48"/>
      <c r="M7010" s="48"/>
      <c r="N7010" s="48"/>
      <c r="O7010" s="48"/>
      <c r="P7010" s="48"/>
      <c r="Q7010" s="48"/>
      <c r="R7010" s="48"/>
      <c r="S7010" s="48"/>
      <c r="T7010" s="48"/>
      <c r="U7010" s="48"/>
      <c r="V7010" s="48"/>
      <c r="W7010" s="51" t="s">
        <v>6370</v>
      </c>
      <c r="X7010" t="str">
        <f t="shared" si="218"/>
        <v>SS;SS;SS;SS;SS</v>
      </c>
      <c r="Y7010" cm="1">
        <f t="array" ref="Y7010">SUM(_xlfn.XLOOKUP(_xlfn.TOROW(F7010:V7010,1),$AN$34:$AN$43,$AL$34:$AL$43,,0,1))</f>
        <v>15</v>
      </c>
      <c r="Z7010">
        <f t="shared" si="219"/>
        <v>5</v>
      </c>
      <c r="AA7010" t="str">
        <v>BE</v>
      </c>
      <c r="AG7010">
        <v>5366</v>
      </c>
      <c r="AH7010">
        <v>4</v>
      </c>
      <c r="AT7010">
        <v>5</v>
      </c>
    </row>
    <row r="7011" spans="2:46" ht="15" customHeight="1">
      <c r="B7011" s="48">
        <v>8781</v>
      </c>
      <c r="C7011" s="49">
        <v>45467</v>
      </c>
      <c r="D7011" s="50">
        <v>0.56085648148148148</v>
      </c>
      <c r="E7011" s="48" t="s">
        <v>13983</v>
      </c>
      <c r="F7011" s="48" t="s">
        <v>133</v>
      </c>
      <c r="G7011" s="48" t="s">
        <v>133</v>
      </c>
      <c r="H7011" s="48" t="s">
        <v>133</v>
      </c>
      <c r="I7011" s="48" t="s">
        <v>194</v>
      </c>
      <c r="J7011" s="48" t="s">
        <v>51</v>
      </c>
      <c r="K7011" s="48" t="s">
        <v>51</v>
      </c>
      <c r="L7011" s="48"/>
      <c r="M7011" s="48"/>
      <c r="N7011" s="48"/>
      <c r="O7011" s="48"/>
      <c r="P7011" s="48"/>
      <c r="Q7011" s="48"/>
      <c r="R7011" s="48"/>
      <c r="S7011" s="48"/>
      <c r="T7011" s="48"/>
      <c r="U7011" s="48"/>
      <c r="V7011" s="48"/>
      <c r="W7011" s="51" t="s">
        <v>6371</v>
      </c>
      <c r="X7011" t="str">
        <f t="shared" si="218"/>
        <v>SO;SO;SO;DH;BB;BB</v>
      </c>
      <c r="Y7011" cm="1">
        <f t="array" ref="Y7011">SUM(_xlfn.XLOOKUP(_xlfn.TOROW(F7011:V7011,1),$AN$34:$AN$43,$AL$34:$AL$43,,0,1))</f>
        <v>35</v>
      </c>
      <c r="Z7011">
        <f t="shared" si="219"/>
        <v>6</v>
      </c>
      <c r="AA7011" t="str">
        <v>CB</v>
      </c>
      <c r="AG7011">
        <v>5372</v>
      </c>
      <c r="AH7011">
        <v>4</v>
      </c>
      <c r="AT7011">
        <v>6</v>
      </c>
    </row>
    <row r="7012" spans="2:46" ht="15" customHeight="1">
      <c r="B7012" s="48">
        <v>8782</v>
      </c>
      <c r="C7012" s="49">
        <v>45467</v>
      </c>
      <c r="D7012" s="50">
        <v>0.56108796296296293</v>
      </c>
      <c r="E7012" s="48" t="s">
        <v>13984</v>
      </c>
      <c r="F7012" s="48" t="s">
        <v>719</v>
      </c>
      <c r="G7012" s="48" t="s">
        <v>719</v>
      </c>
      <c r="H7012" s="48" t="s">
        <v>280</v>
      </c>
      <c r="I7012" s="48" t="s">
        <v>194</v>
      </c>
      <c r="J7012" s="48" t="s">
        <v>803</v>
      </c>
      <c r="K7012" s="48" t="s">
        <v>803</v>
      </c>
      <c r="L7012" s="48" t="s">
        <v>803</v>
      </c>
      <c r="M7012" s="48"/>
      <c r="N7012" s="48"/>
      <c r="O7012" s="48"/>
      <c r="P7012" s="48"/>
      <c r="Q7012" s="48"/>
      <c r="R7012" s="48"/>
      <c r="S7012" s="48"/>
      <c r="T7012" s="48"/>
      <c r="U7012" s="48"/>
      <c r="V7012" s="48"/>
      <c r="W7012" s="51" t="s">
        <v>6372</v>
      </c>
      <c r="X7012" t="str">
        <f t="shared" si="218"/>
        <v>BE;BE;WB;DH;SS;SS;SS</v>
      </c>
      <c r="Y7012" cm="1">
        <f t="array" ref="Y7012">SUM(_xlfn.XLOOKUP(_xlfn.TOROW(F7012:V7012,1),$AN$34:$AN$43,$AL$34:$AL$43,,0,1))</f>
        <v>39</v>
      </c>
      <c r="Z7012">
        <f t="shared" si="219"/>
        <v>7</v>
      </c>
      <c r="AA7012" t="str">
        <v>FR</v>
      </c>
      <c r="AG7012">
        <v>5376</v>
      </c>
      <c r="AH7012">
        <v>4</v>
      </c>
      <c r="AT7012">
        <v>7</v>
      </c>
    </row>
    <row r="7013" spans="2:46" ht="15" customHeight="1">
      <c r="B7013" s="48">
        <v>8783</v>
      </c>
      <c r="C7013" s="49">
        <v>45467</v>
      </c>
      <c r="D7013" s="50">
        <v>0.56262731481481476</v>
      </c>
      <c r="E7013" s="48" t="s">
        <v>9350</v>
      </c>
      <c r="F7013" s="48" t="s">
        <v>133</v>
      </c>
      <c r="G7013" s="48" t="s">
        <v>133</v>
      </c>
      <c r="H7013" s="48" t="s">
        <v>51</v>
      </c>
      <c r="I7013" s="48" t="s">
        <v>51</v>
      </c>
      <c r="J7013" s="48"/>
      <c r="K7013" s="48"/>
      <c r="L7013" s="48"/>
      <c r="M7013" s="48"/>
      <c r="N7013" s="48"/>
      <c r="O7013" s="48"/>
      <c r="P7013" s="48"/>
      <c r="Q7013" s="48"/>
      <c r="R7013" s="48"/>
      <c r="S7013" s="48"/>
      <c r="T7013" s="48"/>
      <c r="U7013" s="48"/>
      <c r="V7013" s="48"/>
      <c r="W7013" s="51" t="s">
        <v>6373</v>
      </c>
      <c r="X7013" t="str">
        <f t="shared" si="218"/>
        <v>SO;SO;BB;BB</v>
      </c>
      <c r="Y7013" cm="1">
        <f t="array" ref="Y7013">SUM(_xlfn.XLOOKUP(_xlfn.TOROW(F7013:V7013,1),$AN$34:$AN$43,$AL$34:$AL$43,,0,1))</f>
        <v>24</v>
      </c>
      <c r="Z7013">
        <f t="shared" si="219"/>
        <v>4</v>
      </c>
      <c r="AA7013" t="str">
        <v>FR</v>
      </c>
      <c r="AG7013">
        <v>5397</v>
      </c>
      <c r="AH7013">
        <v>4</v>
      </c>
      <c r="AT7013">
        <v>4</v>
      </c>
    </row>
    <row r="7014" spans="2:46" ht="15" customHeight="1">
      <c r="B7014" s="48">
        <v>8784</v>
      </c>
      <c r="C7014" s="49">
        <v>45467</v>
      </c>
      <c r="D7014" s="50">
        <v>0.56288194444444439</v>
      </c>
      <c r="E7014" s="48" t="s">
        <v>8580</v>
      </c>
      <c r="F7014" s="48" t="s">
        <v>304</v>
      </c>
      <c r="G7014" s="48" t="s">
        <v>304</v>
      </c>
      <c r="H7014" s="48" t="s">
        <v>304</v>
      </c>
      <c r="I7014" s="48"/>
      <c r="J7014" s="48"/>
      <c r="K7014" s="48"/>
      <c r="L7014" s="48"/>
      <c r="M7014" s="48"/>
      <c r="N7014" s="48"/>
      <c r="O7014" s="48"/>
      <c r="P7014" s="48"/>
      <c r="Q7014" s="48"/>
      <c r="R7014" s="48"/>
      <c r="S7014" s="48"/>
      <c r="T7014" s="48"/>
      <c r="U7014" s="48"/>
      <c r="V7014" s="48"/>
      <c r="W7014" s="51" t="s">
        <v>1609</v>
      </c>
      <c r="X7014" t="str">
        <f t="shared" si="218"/>
        <v>HD;HD;HD</v>
      </c>
      <c r="Y7014" cm="1">
        <f t="array" ref="Y7014">SUM(_xlfn.XLOOKUP(_xlfn.TOROW(F7014:V7014,1),$AN$34:$AN$43,$AL$34:$AL$43,,0,1))</f>
        <v>21</v>
      </c>
      <c r="Z7014">
        <f t="shared" si="219"/>
        <v>3</v>
      </c>
      <c r="AA7014" t="str">
        <v>FR</v>
      </c>
      <c r="AG7014">
        <v>5401</v>
      </c>
      <c r="AH7014">
        <v>4</v>
      </c>
      <c r="AT7014">
        <v>3</v>
      </c>
    </row>
    <row r="7015" spans="2:46" ht="15" customHeight="1">
      <c r="B7015" s="48">
        <v>8785</v>
      </c>
      <c r="C7015" s="49">
        <v>45467</v>
      </c>
      <c r="D7015" s="50">
        <v>0.56334490740740739</v>
      </c>
      <c r="E7015" s="48" t="s">
        <v>13985</v>
      </c>
      <c r="F7015" s="48" t="s">
        <v>719</v>
      </c>
      <c r="G7015" s="48" t="s">
        <v>719</v>
      </c>
      <c r="H7015" s="48" t="s">
        <v>194</v>
      </c>
      <c r="I7015" s="48" t="s">
        <v>803</v>
      </c>
      <c r="J7015" s="48"/>
      <c r="K7015" s="48"/>
      <c r="L7015" s="48"/>
      <c r="M7015" s="48"/>
      <c r="N7015" s="48"/>
      <c r="O7015" s="48"/>
      <c r="P7015" s="48"/>
      <c r="Q7015" s="48"/>
      <c r="R7015" s="48"/>
      <c r="S7015" s="48"/>
      <c r="T7015" s="48"/>
      <c r="U7015" s="48"/>
      <c r="V7015" s="48"/>
      <c r="W7015" s="51" t="s">
        <v>6374</v>
      </c>
      <c r="X7015" t="str">
        <f t="shared" si="218"/>
        <v>BE;BE;DH;SS</v>
      </c>
      <c r="Y7015" cm="1">
        <f t="array" ref="Y7015">SUM(_xlfn.XLOOKUP(_xlfn.TOROW(F7015:V7015,1),$AN$34:$AN$43,$AL$34:$AL$43,,0,1))</f>
        <v>22</v>
      </c>
      <c r="Z7015">
        <f t="shared" si="219"/>
        <v>4</v>
      </c>
      <c r="AA7015" t="str">
        <v>FR</v>
      </c>
      <c r="AG7015">
        <v>5404</v>
      </c>
      <c r="AH7015">
        <v>4</v>
      </c>
      <c r="AT7015">
        <v>4</v>
      </c>
    </row>
    <row r="7016" spans="2:46" ht="15" customHeight="1">
      <c r="B7016" s="48">
        <v>8786</v>
      </c>
      <c r="C7016" s="49">
        <v>45467</v>
      </c>
      <c r="D7016" s="50">
        <v>0.56353009259259257</v>
      </c>
      <c r="E7016" s="48" t="s">
        <v>13986</v>
      </c>
      <c r="F7016" s="48" t="s">
        <v>304</v>
      </c>
      <c r="G7016" s="48" t="s">
        <v>803</v>
      </c>
      <c r="H7016" s="48" t="s">
        <v>803</v>
      </c>
      <c r="I7016" s="48" t="s">
        <v>803</v>
      </c>
      <c r="J7016" s="48" t="s">
        <v>243</v>
      </c>
      <c r="K7016" s="48" t="s">
        <v>51</v>
      </c>
      <c r="L7016" s="48" t="s">
        <v>51</v>
      </c>
      <c r="M7016" s="48" t="s">
        <v>280</v>
      </c>
      <c r="N7016" s="48" t="s">
        <v>280</v>
      </c>
      <c r="O7016" s="48" t="s">
        <v>194</v>
      </c>
      <c r="P7016" s="48"/>
      <c r="Q7016" s="48"/>
      <c r="R7016" s="48"/>
      <c r="S7016" s="48"/>
      <c r="T7016" s="48"/>
      <c r="U7016" s="48"/>
      <c r="V7016" s="48"/>
      <c r="W7016" s="51" t="s">
        <v>6375</v>
      </c>
      <c r="X7016" t="str">
        <f t="shared" si="218"/>
        <v>HD;SS;SS;SS;CB;BB;BB;WB;WB;DH</v>
      </c>
      <c r="Y7016" cm="1">
        <f t="array" ref="Y7016">SUM(_xlfn.XLOOKUP(_xlfn.TOROW(F7016:V7016,1),$AN$34:$AN$43,$AL$34:$AL$43,,0,1))</f>
        <v>75</v>
      </c>
      <c r="Z7016">
        <f t="shared" si="219"/>
        <v>10</v>
      </c>
      <c r="AA7016" t="str">
        <v>JB</v>
      </c>
      <c r="AG7016">
        <v>5420</v>
      </c>
      <c r="AH7016">
        <v>4</v>
      </c>
      <c r="AT7016">
        <v>10</v>
      </c>
    </row>
    <row r="7017" spans="2:46" ht="15" customHeight="1">
      <c r="B7017" s="48">
        <v>8787</v>
      </c>
      <c r="C7017" s="49">
        <v>45467</v>
      </c>
      <c r="D7017" s="50">
        <v>0.56546296296296295</v>
      </c>
      <c r="E7017" s="48" t="s">
        <v>13987</v>
      </c>
      <c r="F7017" s="48" t="s">
        <v>803</v>
      </c>
      <c r="G7017" s="48" t="s">
        <v>304</v>
      </c>
      <c r="H7017" s="48" t="s">
        <v>719</v>
      </c>
      <c r="I7017" s="48" t="s">
        <v>319</v>
      </c>
      <c r="J7017" s="48" t="s">
        <v>189</v>
      </c>
      <c r="K7017" s="48" t="s">
        <v>189</v>
      </c>
      <c r="L7017" s="48" t="s">
        <v>189</v>
      </c>
      <c r="M7017" s="48"/>
      <c r="N7017" s="48"/>
      <c r="O7017" s="48"/>
      <c r="P7017" s="48"/>
      <c r="Q7017" s="48"/>
      <c r="R7017" s="48"/>
      <c r="S7017" s="48"/>
      <c r="T7017" s="48"/>
      <c r="U7017" s="48"/>
      <c r="V7017" s="48"/>
      <c r="W7017" s="51" t="s">
        <v>6376</v>
      </c>
      <c r="X7017" t="str">
        <f t="shared" si="218"/>
        <v>SS;HD;BE;FR;JB;JB;JB</v>
      </c>
      <c r="Y7017" cm="1">
        <f t="array" ref="Y7017">SUM(_xlfn.XLOOKUP(_xlfn.TOROW(F7017:V7017,1),$AN$34:$AN$43,$AL$34:$AL$43,,0,1))</f>
        <v>21</v>
      </c>
      <c r="Z7017">
        <f t="shared" si="219"/>
        <v>7</v>
      </c>
      <c r="AA7017" t="str">
        <v>FR</v>
      </c>
      <c r="AG7017">
        <v>5432</v>
      </c>
      <c r="AH7017">
        <v>4</v>
      </c>
      <c r="AT7017">
        <v>7</v>
      </c>
    </row>
    <row r="7018" spans="2:46" ht="15" customHeight="1">
      <c r="B7018" s="48">
        <v>8788</v>
      </c>
      <c r="C7018" s="49">
        <v>45467</v>
      </c>
      <c r="D7018" s="50">
        <v>0.56653935185185189</v>
      </c>
      <c r="E7018" s="48" t="s">
        <v>13988</v>
      </c>
      <c r="F7018" s="48" t="s">
        <v>194</v>
      </c>
      <c r="G7018" s="48" t="s">
        <v>280</v>
      </c>
      <c r="H7018" s="48" t="s">
        <v>133</v>
      </c>
      <c r="I7018" s="48" t="s">
        <v>133</v>
      </c>
      <c r="J7018" s="48" t="s">
        <v>133</v>
      </c>
      <c r="K7018" s="48" t="s">
        <v>280</v>
      </c>
      <c r="L7018" s="48"/>
      <c r="M7018" s="48"/>
      <c r="N7018" s="48"/>
      <c r="O7018" s="48"/>
      <c r="P7018" s="48"/>
      <c r="Q7018" s="48"/>
      <c r="R7018" s="48"/>
      <c r="S7018" s="48"/>
      <c r="T7018" s="48"/>
      <c r="U7018" s="48"/>
      <c r="V7018" s="48"/>
      <c r="W7018" s="51" t="s">
        <v>6377</v>
      </c>
      <c r="X7018" t="str">
        <f t="shared" si="218"/>
        <v>DH;WB;SO;SO;SO;WB</v>
      </c>
      <c r="Y7018" cm="1">
        <f t="array" ref="Y7018">SUM(_xlfn.XLOOKUP(_xlfn.TOROW(F7018:V7018,1),$AN$34:$AN$43,$AL$34:$AL$43,,0,1))</f>
        <v>37</v>
      </c>
      <c r="Z7018">
        <f t="shared" si="219"/>
        <v>6</v>
      </c>
      <c r="AA7018" t="str">
        <v>FR</v>
      </c>
      <c r="AG7018">
        <v>5458</v>
      </c>
      <c r="AH7018">
        <v>4</v>
      </c>
      <c r="AT7018">
        <v>6</v>
      </c>
    </row>
    <row r="7019" spans="2:46" ht="15" customHeight="1">
      <c r="B7019" s="48">
        <v>8789</v>
      </c>
      <c r="C7019" s="49">
        <v>45467</v>
      </c>
      <c r="D7019" s="50">
        <v>0.57048611111111114</v>
      </c>
      <c r="E7019" s="48" t="s">
        <v>9827</v>
      </c>
      <c r="F7019" s="48" t="s">
        <v>194</v>
      </c>
      <c r="G7019" s="48" t="s">
        <v>719</v>
      </c>
      <c r="H7019" s="48" t="s">
        <v>51</v>
      </c>
      <c r="I7019" s="48"/>
      <c r="J7019" s="48"/>
      <c r="K7019" s="48"/>
      <c r="L7019" s="48"/>
      <c r="M7019" s="48"/>
      <c r="N7019" s="48"/>
      <c r="O7019" s="48"/>
      <c r="P7019" s="48"/>
      <c r="Q7019" s="48"/>
      <c r="R7019" s="48"/>
      <c r="S7019" s="48"/>
      <c r="T7019" s="48"/>
      <c r="U7019" s="48"/>
      <c r="V7019" s="48"/>
      <c r="W7019" s="51" t="s">
        <v>6378</v>
      </c>
      <c r="X7019" t="str">
        <f t="shared" si="218"/>
        <v>DH;BE;BB</v>
      </c>
      <c r="Y7019" cm="1">
        <f t="array" ref="Y7019">SUM(_xlfn.XLOOKUP(_xlfn.TOROW(F7019:V7019,1),$AN$34:$AN$43,$AL$34:$AL$43,,0,1))</f>
        <v>24</v>
      </c>
      <c r="Z7019">
        <f t="shared" si="219"/>
        <v>3</v>
      </c>
      <c r="AA7019" t="str">
        <v>HD</v>
      </c>
      <c r="AG7019">
        <v>5463</v>
      </c>
      <c r="AH7019">
        <v>4</v>
      </c>
      <c r="AT7019">
        <v>3</v>
      </c>
    </row>
    <row r="7020" spans="2:46" ht="15" customHeight="1">
      <c r="B7020" s="48">
        <v>8790</v>
      </c>
      <c r="C7020" s="49">
        <v>45467</v>
      </c>
      <c r="D7020" s="50">
        <v>0.57064814814814813</v>
      </c>
      <c r="E7020" s="48" t="s">
        <v>13989</v>
      </c>
      <c r="F7020" s="48" t="s">
        <v>304</v>
      </c>
      <c r="G7020" s="48" t="s">
        <v>280</v>
      </c>
      <c r="H7020" s="48" t="s">
        <v>194</v>
      </c>
      <c r="I7020" s="48" t="s">
        <v>194</v>
      </c>
      <c r="J7020" s="48" t="s">
        <v>803</v>
      </c>
      <c r="K7020" s="48" t="s">
        <v>803</v>
      </c>
      <c r="L7020" s="48"/>
      <c r="M7020" s="48"/>
      <c r="N7020" s="48"/>
      <c r="O7020" s="48"/>
      <c r="P7020" s="48"/>
      <c r="Q7020" s="48"/>
      <c r="R7020" s="48"/>
      <c r="S7020" s="48"/>
      <c r="T7020" s="48"/>
      <c r="U7020" s="48"/>
      <c r="V7020" s="48"/>
      <c r="W7020" s="51" t="s">
        <v>6379</v>
      </c>
      <c r="X7020" t="str">
        <f t="shared" si="218"/>
        <v>HD;WB;DH;DH;SS;SS</v>
      </c>
      <c r="Y7020" cm="1">
        <f t="array" ref="Y7020">SUM(_xlfn.XLOOKUP(_xlfn.TOROW(F7020:V7020,1),$AN$34:$AN$43,$AL$34:$AL$43,,0,1))</f>
        <v>42</v>
      </c>
      <c r="Z7020">
        <f t="shared" si="219"/>
        <v>6</v>
      </c>
      <c r="AA7020" t="str">
        <v>BE</v>
      </c>
      <c r="AG7020">
        <v>5470</v>
      </c>
      <c r="AH7020">
        <v>4</v>
      </c>
      <c r="AT7020">
        <v>6</v>
      </c>
    </row>
    <row r="7021" spans="2:46" ht="15" customHeight="1">
      <c r="B7021" s="48">
        <v>8791</v>
      </c>
      <c r="C7021" s="49">
        <v>45467</v>
      </c>
      <c r="D7021" s="50">
        <v>0.57237268518518514</v>
      </c>
      <c r="E7021" s="48" t="s">
        <v>13990</v>
      </c>
      <c r="F7021" s="48" t="s">
        <v>719</v>
      </c>
      <c r="G7021" s="48" t="s">
        <v>719</v>
      </c>
      <c r="H7021" s="48" t="s">
        <v>51</v>
      </c>
      <c r="I7021" s="48" t="s">
        <v>719</v>
      </c>
      <c r="J7021" s="48" t="s">
        <v>319</v>
      </c>
      <c r="K7021" s="48" t="s">
        <v>194</v>
      </c>
      <c r="L7021" s="48" t="s">
        <v>719</v>
      </c>
      <c r="M7021" s="48" t="s">
        <v>280</v>
      </c>
      <c r="N7021" s="48"/>
      <c r="O7021" s="48"/>
      <c r="P7021" s="48"/>
      <c r="Q7021" s="48"/>
      <c r="R7021" s="48"/>
      <c r="S7021" s="48"/>
      <c r="T7021" s="48"/>
      <c r="U7021" s="48"/>
      <c r="V7021" s="48"/>
      <c r="W7021" s="51" t="s">
        <v>6380</v>
      </c>
      <c r="X7021" t="str">
        <f t="shared" si="218"/>
        <v>BE;BE;BB;BE;FR;DH;BE;WB</v>
      </c>
      <c r="Y7021" cm="1">
        <f t="array" ref="Y7021">SUM(_xlfn.XLOOKUP(_xlfn.TOROW(F7021:V7021,1),$AN$34:$AN$43,$AL$34:$AL$43,,0,1))</f>
        <v>53</v>
      </c>
      <c r="Z7021">
        <f t="shared" si="219"/>
        <v>8</v>
      </c>
      <c r="AA7021" t="str">
        <v>WB</v>
      </c>
      <c r="AG7021">
        <v>5471</v>
      </c>
      <c r="AH7021">
        <v>4</v>
      </c>
      <c r="AT7021">
        <v>8</v>
      </c>
    </row>
    <row r="7022" spans="2:46" ht="15" customHeight="1">
      <c r="B7022" s="48">
        <v>8792</v>
      </c>
      <c r="C7022" s="49">
        <v>45467</v>
      </c>
      <c r="D7022" s="50">
        <v>0.57331018518518517</v>
      </c>
      <c r="E7022" s="48" t="s">
        <v>13991</v>
      </c>
      <c r="F7022" s="48" t="s">
        <v>319</v>
      </c>
      <c r="G7022" s="48" t="s">
        <v>319</v>
      </c>
      <c r="H7022" s="48" t="s">
        <v>719</v>
      </c>
      <c r="I7022" s="48" t="s">
        <v>719</v>
      </c>
      <c r="J7022" s="48" t="s">
        <v>51</v>
      </c>
      <c r="K7022" s="48" t="s">
        <v>51</v>
      </c>
      <c r="L7022" s="48" t="s">
        <v>319</v>
      </c>
      <c r="M7022" s="48"/>
      <c r="N7022" s="48"/>
      <c r="O7022" s="48"/>
      <c r="P7022" s="48"/>
      <c r="Q7022" s="48"/>
      <c r="R7022" s="48"/>
      <c r="S7022" s="48"/>
      <c r="T7022" s="48"/>
      <c r="U7022" s="48"/>
      <c r="V7022" s="48"/>
      <c r="W7022" s="51" t="s">
        <v>6381</v>
      </c>
      <c r="X7022" t="str">
        <f t="shared" si="218"/>
        <v>FR;FR;BE;BE;BB;BB;FR</v>
      </c>
      <c r="Y7022" cm="1">
        <f t="array" ref="Y7022">SUM(_xlfn.XLOOKUP(_xlfn.TOROW(F7022:V7022,1),$AN$34:$AN$43,$AL$34:$AL$43,,0,1))</f>
        <v>39</v>
      </c>
      <c r="Z7022">
        <f t="shared" si="219"/>
        <v>7</v>
      </c>
      <c r="AA7022" t="str">
        <v>WB</v>
      </c>
      <c r="AG7022">
        <v>5479</v>
      </c>
      <c r="AH7022">
        <v>4</v>
      </c>
      <c r="AT7022">
        <v>7</v>
      </c>
    </row>
    <row r="7023" spans="2:46" ht="15" customHeight="1">
      <c r="B7023" s="48">
        <v>8793</v>
      </c>
      <c r="C7023" s="49">
        <v>45467</v>
      </c>
      <c r="D7023" s="50">
        <v>0.57340277777777782</v>
      </c>
      <c r="E7023" s="48" t="s">
        <v>13992</v>
      </c>
      <c r="F7023" s="48" t="s">
        <v>719</v>
      </c>
      <c r="G7023" s="48" t="s">
        <v>280</v>
      </c>
      <c r="H7023" s="48" t="s">
        <v>280</v>
      </c>
      <c r="I7023" s="48" t="s">
        <v>280</v>
      </c>
      <c r="J7023" s="48" t="s">
        <v>189</v>
      </c>
      <c r="K7023" s="48" t="s">
        <v>189</v>
      </c>
      <c r="L7023" s="48" t="s">
        <v>189</v>
      </c>
      <c r="M7023" s="48" t="s">
        <v>51</v>
      </c>
      <c r="N7023" s="48"/>
      <c r="O7023" s="48"/>
      <c r="P7023" s="48"/>
      <c r="Q7023" s="48"/>
      <c r="R7023" s="48"/>
      <c r="S7023" s="48"/>
      <c r="T7023" s="48"/>
      <c r="U7023" s="48"/>
      <c r="V7023" s="48"/>
      <c r="W7023" s="51" t="s">
        <v>6382</v>
      </c>
      <c r="X7023" t="str">
        <f t="shared" si="218"/>
        <v>BE;WB;WB;WB;JB;JB;JB;BB</v>
      </c>
      <c r="Y7023" cm="1">
        <f t="array" ref="Y7023">SUM(_xlfn.XLOOKUP(_xlfn.TOROW(F7023:V7023,1),$AN$34:$AN$43,$AL$34:$AL$43,,0,1))</f>
        <v>51</v>
      </c>
      <c r="Z7023">
        <f t="shared" si="219"/>
        <v>8</v>
      </c>
      <c r="AA7023" t="str">
        <v>WB</v>
      </c>
      <c r="AG7023">
        <v>5484</v>
      </c>
      <c r="AH7023">
        <v>4</v>
      </c>
      <c r="AT7023">
        <v>8</v>
      </c>
    </row>
    <row r="7024" spans="2:46" ht="15" customHeight="1">
      <c r="B7024" s="48">
        <v>8794</v>
      </c>
      <c r="C7024" s="49">
        <v>45467</v>
      </c>
      <c r="D7024" s="50">
        <v>0.57907407407407407</v>
      </c>
      <c r="E7024" s="48" t="s">
        <v>13993</v>
      </c>
      <c r="F7024" s="48" t="s">
        <v>803</v>
      </c>
      <c r="G7024" s="48" t="s">
        <v>133</v>
      </c>
      <c r="H7024" s="48" t="s">
        <v>133</v>
      </c>
      <c r="I7024" s="48"/>
      <c r="J7024" s="48"/>
      <c r="K7024" s="48"/>
      <c r="L7024" s="48"/>
      <c r="M7024" s="48"/>
      <c r="N7024" s="48"/>
      <c r="O7024" s="48"/>
      <c r="P7024" s="48"/>
      <c r="Q7024" s="48"/>
      <c r="R7024" s="48"/>
      <c r="S7024" s="48"/>
      <c r="T7024" s="48"/>
      <c r="U7024" s="48"/>
      <c r="V7024" s="48"/>
      <c r="W7024" s="51" t="s">
        <v>6383</v>
      </c>
      <c r="X7024" t="str">
        <f t="shared" si="218"/>
        <v>SS;SO;SO</v>
      </c>
      <c r="Y7024" cm="1">
        <f t="array" ref="Y7024">SUM(_xlfn.XLOOKUP(_xlfn.TOROW(F7024:V7024,1),$AN$34:$AN$43,$AL$34:$AL$43,,0,1))</f>
        <v>7</v>
      </c>
      <c r="Z7024">
        <f t="shared" si="219"/>
        <v>3</v>
      </c>
      <c r="AA7024" t="str">
        <v>WB</v>
      </c>
      <c r="AG7024">
        <v>5485</v>
      </c>
      <c r="AH7024">
        <v>4</v>
      </c>
      <c r="AT7024">
        <v>3</v>
      </c>
    </row>
    <row r="7025" spans="2:46" ht="15" customHeight="1">
      <c r="B7025" s="48">
        <v>8795</v>
      </c>
      <c r="C7025" s="49">
        <v>45467</v>
      </c>
      <c r="D7025" s="50">
        <v>0.58107638888888891</v>
      </c>
      <c r="E7025" s="48" t="s">
        <v>13994</v>
      </c>
      <c r="F7025" s="48" t="s">
        <v>243</v>
      </c>
      <c r="G7025" s="48" t="s">
        <v>803</v>
      </c>
      <c r="H7025" s="48" t="s">
        <v>189</v>
      </c>
      <c r="I7025" s="48" t="s">
        <v>280</v>
      </c>
      <c r="J7025" s="48" t="s">
        <v>280</v>
      </c>
      <c r="K7025" s="48" t="s">
        <v>280</v>
      </c>
      <c r="L7025" s="48"/>
      <c r="M7025" s="48"/>
      <c r="N7025" s="48"/>
      <c r="O7025" s="48"/>
      <c r="P7025" s="48"/>
      <c r="Q7025" s="48"/>
      <c r="R7025" s="48"/>
      <c r="S7025" s="48"/>
      <c r="T7025" s="48"/>
      <c r="U7025" s="48"/>
      <c r="V7025" s="48"/>
      <c r="W7025" s="51" t="s">
        <v>6384</v>
      </c>
      <c r="X7025" t="str">
        <f t="shared" si="218"/>
        <v>CB;SS;JB;WB;WB;WB</v>
      </c>
      <c r="Y7025" cm="1">
        <f t="array" ref="Y7025">SUM(_xlfn.XLOOKUP(_xlfn.TOROW(F7025:V7025,1),$AN$34:$AN$43,$AL$34:$AL$43,,0,1))</f>
        <v>45</v>
      </c>
      <c r="Z7025">
        <f t="shared" si="219"/>
        <v>6</v>
      </c>
      <c r="AA7025" t="str">
        <v>BE</v>
      </c>
      <c r="AG7025">
        <v>5522</v>
      </c>
      <c r="AH7025">
        <v>4</v>
      </c>
      <c r="AT7025">
        <v>6</v>
      </c>
    </row>
    <row r="7026" spans="2:46" ht="15" customHeight="1">
      <c r="B7026" s="48">
        <v>8796</v>
      </c>
      <c r="C7026" s="49">
        <v>45467</v>
      </c>
      <c r="D7026" s="50">
        <v>0.58549768518518519</v>
      </c>
      <c r="E7026" s="48" t="s">
        <v>13995</v>
      </c>
      <c r="F7026" s="48" t="s">
        <v>133</v>
      </c>
      <c r="G7026" s="48" t="s">
        <v>194</v>
      </c>
      <c r="H7026" s="48" t="s">
        <v>319</v>
      </c>
      <c r="I7026" s="48" t="s">
        <v>189</v>
      </c>
      <c r="J7026" s="48" t="s">
        <v>189</v>
      </c>
      <c r="K7026" s="48" t="s">
        <v>133</v>
      </c>
      <c r="L7026" s="48" t="s">
        <v>189</v>
      </c>
      <c r="M7026" s="48"/>
      <c r="N7026" s="48"/>
      <c r="O7026" s="48"/>
      <c r="P7026" s="48"/>
      <c r="Q7026" s="48"/>
      <c r="R7026" s="48"/>
      <c r="S7026" s="48"/>
      <c r="T7026" s="48"/>
      <c r="U7026" s="48"/>
      <c r="V7026" s="48"/>
      <c r="W7026" s="51" t="s">
        <v>6385</v>
      </c>
      <c r="X7026" t="str">
        <f t="shared" si="218"/>
        <v>SO;DH;FR;JB;JB;SO;JB</v>
      </c>
      <c r="Y7026" cm="1">
        <f t="array" ref="Y7026">SUM(_xlfn.XLOOKUP(_xlfn.TOROW(F7026:V7026,1),$AN$34:$AN$43,$AL$34:$AL$43,,0,1))</f>
        <v>19</v>
      </c>
      <c r="Z7026">
        <f t="shared" si="219"/>
        <v>7</v>
      </c>
      <c r="AA7026" t="str">
        <v>BE</v>
      </c>
      <c r="AG7026">
        <v>5525</v>
      </c>
      <c r="AH7026">
        <v>4</v>
      </c>
      <c r="AT7026">
        <v>7</v>
      </c>
    </row>
    <row r="7027" spans="2:46" ht="15" customHeight="1">
      <c r="B7027" s="48">
        <v>8797</v>
      </c>
      <c r="C7027" s="49">
        <v>45467</v>
      </c>
      <c r="D7027" s="50">
        <v>0.58675925925925931</v>
      </c>
      <c r="E7027" s="48" t="s">
        <v>13996</v>
      </c>
      <c r="F7027" s="48" t="s">
        <v>319</v>
      </c>
      <c r="G7027" s="48" t="s">
        <v>280</v>
      </c>
      <c r="H7027" s="48" t="s">
        <v>280</v>
      </c>
      <c r="I7027" s="48" t="s">
        <v>280</v>
      </c>
      <c r="J7027" s="48" t="s">
        <v>280</v>
      </c>
      <c r="K7027" s="48"/>
      <c r="L7027" s="48"/>
      <c r="M7027" s="48"/>
      <c r="N7027" s="48"/>
      <c r="O7027" s="48"/>
      <c r="P7027" s="48"/>
      <c r="Q7027" s="48"/>
      <c r="R7027" s="48"/>
      <c r="S7027" s="48"/>
      <c r="T7027" s="48"/>
      <c r="U7027" s="48"/>
      <c r="V7027" s="48"/>
      <c r="W7027" s="51" t="s">
        <v>6386</v>
      </c>
      <c r="X7027" t="str">
        <f t="shared" si="218"/>
        <v>FR;WB;WB;WB;WB</v>
      </c>
      <c r="Y7027" cm="1">
        <f t="array" ref="Y7027">SUM(_xlfn.XLOOKUP(_xlfn.TOROW(F7027:V7027,1),$AN$34:$AN$43,$AL$34:$AL$43,,0,1))</f>
        <v>47</v>
      </c>
      <c r="Z7027">
        <f t="shared" si="219"/>
        <v>5</v>
      </c>
      <c r="AA7027" t="str">
        <v>DH</v>
      </c>
      <c r="AG7027">
        <v>5547</v>
      </c>
      <c r="AH7027">
        <v>4</v>
      </c>
      <c r="AT7027">
        <v>5</v>
      </c>
    </row>
    <row r="7028" spans="2:46" ht="15" customHeight="1">
      <c r="B7028" s="48">
        <v>8798</v>
      </c>
      <c r="C7028" s="49">
        <v>45467</v>
      </c>
      <c r="D7028" s="50">
        <v>0.59015046296296292</v>
      </c>
      <c r="E7028" s="48" t="s">
        <v>8669</v>
      </c>
      <c r="F7028" s="48" t="s">
        <v>719</v>
      </c>
      <c r="G7028" s="48" t="s">
        <v>719</v>
      </c>
      <c r="H7028" s="48"/>
      <c r="I7028" s="48"/>
      <c r="J7028" s="48"/>
      <c r="K7028" s="48"/>
      <c r="L7028" s="48"/>
      <c r="M7028" s="48"/>
      <c r="N7028" s="48"/>
      <c r="O7028" s="48"/>
      <c r="P7028" s="48"/>
      <c r="Q7028" s="48"/>
      <c r="R7028" s="48"/>
      <c r="S7028" s="48"/>
      <c r="T7028" s="48"/>
      <c r="U7028" s="48"/>
      <c r="V7028" s="48"/>
      <c r="W7028" s="51" t="s">
        <v>619</v>
      </c>
      <c r="X7028" t="str">
        <f t="shared" si="218"/>
        <v>BE;BE</v>
      </c>
      <c r="Y7028" cm="1">
        <f t="array" ref="Y7028">SUM(_xlfn.XLOOKUP(_xlfn.TOROW(F7028:V7028,1),$AN$34:$AN$43,$AL$34:$AL$43,,0,1))</f>
        <v>10</v>
      </c>
      <c r="Z7028">
        <f t="shared" si="219"/>
        <v>2</v>
      </c>
      <c r="AA7028" t="str">
        <v>DH</v>
      </c>
      <c r="AG7028">
        <v>5559</v>
      </c>
      <c r="AH7028">
        <v>4</v>
      </c>
      <c r="AT7028">
        <v>2</v>
      </c>
    </row>
    <row r="7029" spans="2:46" ht="15" customHeight="1">
      <c r="B7029" s="48">
        <v>8799</v>
      </c>
      <c r="C7029" s="49">
        <v>45467</v>
      </c>
      <c r="D7029" s="50">
        <v>0.59035879629629628</v>
      </c>
      <c r="E7029" s="48" t="s">
        <v>12034</v>
      </c>
      <c r="F7029" s="48" t="s">
        <v>319</v>
      </c>
      <c r="G7029" s="48" t="s">
        <v>243</v>
      </c>
      <c r="H7029" s="48"/>
      <c r="I7029" s="48"/>
      <c r="J7029" s="48"/>
      <c r="K7029" s="48"/>
      <c r="L7029" s="48"/>
      <c r="M7029" s="48"/>
      <c r="N7029" s="48"/>
      <c r="O7029" s="48"/>
      <c r="P7029" s="48"/>
      <c r="Q7029" s="48"/>
      <c r="R7029" s="48"/>
      <c r="S7029" s="48"/>
      <c r="T7029" s="48"/>
      <c r="U7029" s="48"/>
      <c r="V7029" s="48"/>
      <c r="W7029" s="51" t="s">
        <v>6387</v>
      </c>
      <c r="X7029" t="str">
        <f t="shared" si="218"/>
        <v>FR;CB</v>
      </c>
      <c r="Y7029" cm="1">
        <f t="array" ref="Y7029">SUM(_xlfn.XLOOKUP(_xlfn.TOROW(F7029:V7029,1),$AN$34:$AN$43,$AL$34:$AL$43,,0,1))</f>
        <v>11</v>
      </c>
      <c r="Z7029">
        <f t="shared" si="219"/>
        <v>2</v>
      </c>
      <c r="AA7029" t="str">
        <v>DH</v>
      </c>
      <c r="AG7029">
        <v>5574</v>
      </c>
      <c r="AH7029">
        <v>4</v>
      </c>
      <c r="AT7029">
        <v>2</v>
      </c>
    </row>
    <row r="7030" spans="2:46" ht="15" customHeight="1">
      <c r="B7030" s="48">
        <v>8800</v>
      </c>
      <c r="C7030" s="49">
        <v>45467</v>
      </c>
      <c r="D7030" s="50">
        <v>0.5914814814814815</v>
      </c>
      <c r="E7030" s="48" t="s">
        <v>13997</v>
      </c>
      <c r="F7030" s="48" t="s">
        <v>280</v>
      </c>
      <c r="G7030" s="48" t="s">
        <v>280</v>
      </c>
      <c r="H7030" s="48" t="s">
        <v>280</v>
      </c>
      <c r="I7030" s="48" t="s">
        <v>194</v>
      </c>
      <c r="J7030" s="48" t="s">
        <v>304</v>
      </c>
      <c r="K7030" s="48" t="s">
        <v>304</v>
      </c>
      <c r="L7030" s="48"/>
      <c r="M7030" s="48"/>
      <c r="N7030" s="48"/>
      <c r="O7030" s="48"/>
      <c r="P7030" s="48"/>
      <c r="Q7030" s="48"/>
      <c r="R7030" s="48"/>
      <c r="S7030" s="48"/>
      <c r="T7030" s="48"/>
      <c r="U7030" s="48"/>
      <c r="V7030" s="48"/>
      <c r="W7030" s="51" t="s">
        <v>6388</v>
      </c>
      <c r="X7030" t="str">
        <f t="shared" si="218"/>
        <v>WB;WB;WB;DH;HD;HD</v>
      </c>
      <c r="Y7030" cm="1">
        <f t="array" ref="Y7030">SUM(_xlfn.XLOOKUP(_xlfn.TOROW(F7030:V7030,1),$AN$34:$AN$43,$AL$34:$AL$43,,0,1))</f>
        <v>56</v>
      </c>
      <c r="Z7030">
        <f t="shared" si="219"/>
        <v>6</v>
      </c>
      <c r="AA7030" t="str">
        <v>SO</v>
      </c>
      <c r="AG7030">
        <v>5594</v>
      </c>
      <c r="AH7030">
        <v>4</v>
      </c>
      <c r="AT7030">
        <v>6</v>
      </c>
    </row>
    <row r="7031" spans="2:46" ht="15" customHeight="1">
      <c r="B7031" s="48">
        <v>8801</v>
      </c>
      <c r="C7031" s="49">
        <v>45467</v>
      </c>
      <c r="D7031" s="50">
        <v>0.59204861111111107</v>
      </c>
      <c r="E7031" s="48" t="s">
        <v>10138</v>
      </c>
      <c r="F7031" s="48" t="s">
        <v>803</v>
      </c>
      <c r="G7031" s="48" t="s">
        <v>803</v>
      </c>
      <c r="H7031" s="48" t="s">
        <v>803</v>
      </c>
      <c r="I7031" s="48" t="s">
        <v>803</v>
      </c>
      <c r="J7031" s="48" t="s">
        <v>133</v>
      </c>
      <c r="K7031" s="48" t="s">
        <v>133</v>
      </c>
      <c r="L7031" s="48" t="s">
        <v>304</v>
      </c>
      <c r="M7031" s="48"/>
      <c r="N7031" s="48"/>
      <c r="O7031" s="48"/>
      <c r="P7031" s="48"/>
      <c r="Q7031" s="48"/>
      <c r="R7031" s="48"/>
      <c r="S7031" s="48"/>
      <c r="T7031" s="48"/>
      <c r="U7031" s="48"/>
      <c r="V7031" s="48"/>
      <c r="W7031" s="51" t="s">
        <v>6389</v>
      </c>
      <c r="X7031" t="str">
        <f t="shared" si="218"/>
        <v>SS;SS;SS;SS;SO;SO;HD</v>
      </c>
      <c r="Y7031" cm="1">
        <f t="array" ref="Y7031">SUM(_xlfn.XLOOKUP(_xlfn.TOROW(F7031:V7031,1),$AN$34:$AN$43,$AL$34:$AL$43,,0,1))</f>
        <v>23</v>
      </c>
      <c r="Z7031">
        <f t="shared" si="219"/>
        <v>7</v>
      </c>
      <c r="AA7031" t="str">
        <v>CB</v>
      </c>
      <c r="AG7031">
        <v>5596</v>
      </c>
      <c r="AH7031">
        <v>4</v>
      </c>
      <c r="AT7031">
        <v>7</v>
      </c>
    </row>
    <row r="7032" spans="2:46" ht="15" customHeight="1">
      <c r="B7032" s="48">
        <v>8802</v>
      </c>
      <c r="C7032" s="49">
        <v>45467</v>
      </c>
      <c r="D7032" s="50">
        <v>0.59309027777777779</v>
      </c>
      <c r="E7032" s="48" t="s">
        <v>13998</v>
      </c>
      <c r="F7032" s="48" t="s">
        <v>194</v>
      </c>
      <c r="G7032" s="48" t="s">
        <v>189</v>
      </c>
      <c r="H7032" s="48" t="s">
        <v>304</v>
      </c>
      <c r="I7032" s="48" t="s">
        <v>51</v>
      </c>
      <c r="J7032" s="48" t="s">
        <v>51</v>
      </c>
      <c r="K7032" s="48" t="s">
        <v>803</v>
      </c>
      <c r="L7032" s="48" t="s">
        <v>319</v>
      </c>
      <c r="M7032" s="48" t="s">
        <v>51</v>
      </c>
      <c r="N7032" s="48" t="s">
        <v>133</v>
      </c>
      <c r="O7032" s="48" t="s">
        <v>133</v>
      </c>
      <c r="P7032" s="48"/>
      <c r="Q7032" s="48"/>
      <c r="R7032" s="48"/>
      <c r="S7032" s="48"/>
      <c r="T7032" s="48"/>
      <c r="U7032" s="48"/>
      <c r="V7032" s="48"/>
      <c r="W7032" s="51" t="s">
        <v>6390</v>
      </c>
      <c r="X7032" t="str">
        <f t="shared" si="218"/>
        <v>DH;JB;HD;BB;BB;SS;FR;BB;SO;SO</v>
      </c>
      <c r="Y7032" cm="1">
        <f t="array" ref="Y7032">SUM(_xlfn.XLOOKUP(_xlfn.TOROW(F7032:V7032,1),$AN$34:$AN$43,$AL$34:$AL$43,,0,1))</f>
        <v>57</v>
      </c>
      <c r="Z7032">
        <f t="shared" si="219"/>
        <v>10</v>
      </c>
      <c r="AA7032" t="str">
        <v>BB</v>
      </c>
      <c r="AG7032">
        <v>5600</v>
      </c>
      <c r="AH7032">
        <v>4</v>
      </c>
      <c r="AT7032">
        <v>10</v>
      </c>
    </row>
    <row r="7033" spans="2:46" ht="15" customHeight="1">
      <c r="B7033" s="48">
        <v>8803</v>
      </c>
      <c r="C7033" s="49">
        <v>45467</v>
      </c>
      <c r="D7033" s="50">
        <v>0.59368055555555554</v>
      </c>
      <c r="E7033" s="48" t="s">
        <v>13999</v>
      </c>
      <c r="F7033" s="48" t="s">
        <v>803</v>
      </c>
      <c r="G7033" s="48" t="s">
        <v>803</v>
      </c>
      <c r="H7033" s="48" t="s">
        <v>803</v>
      </c>
      <c r="I7033" s="48" t="s">
        <v>304</v>
      </c>
      <c r="J7033" s="48" t="s">
        <v>803</v>
      </c>
      <c r="K7033" s="48" t="s">
        <v>133</v>
      </c>
      <c r="L7033" s="48"/>
      <c r="M7033" s="48"/>
      <c r="N7033" s="48"/>
      <c r="O7033" s="48"/>
      <c r="P7033" s="48"/>
      <c r="Q7033" s="48"/>
      <c r="R7033" s="48"/>
      <c r="S7033" s="48"/>
      <c r="T7033" s="48"/>
      <c r="U7033" s="48"/>
      <c r="V7033" s="48"/>
      <c r="W7033" s="51" t="s">
        <v>6391</v>
      </c>
      <c r="X7033" t="str">
        <f t="shared" si="218"/>
        <v>SS;SS;SS;HD;SS;SO</v>
      </c>
      <c r="Y7033" cm="1">
        <f t="array" ref="Y7033">SUM(_xlfn.XLOOKUP(_xlfn.TOROW(F7033:V7033,1),$AN$34:$AN$43,$AL$34:$AL$43,,0,1))</f>
        <v>21</v>
      </c>
      <c r="Z7033">
        <f t="shared" si="219"/>
        <v>6</v>
      </c>
      <c r="AA7033" t="str">
        <v>HD</v>
      </c>
      <c r="AG7033">
        <v>5603</v>
      </c>
      <c r="AH7033">
        <v>4</v>
      </c>
      <c r="AT7033">
        <v>6</v>
      </c>
    </row>
    <row r="7034" spans="2:46" ht="15" customHeight="1">
      <c r="B7034" s="48">
        <v>8804</v>
      </c>
      <c r="C7034" s="49">
        <v>45467</v>
      </c>
      <c r="D7034" s="50">
        <v>0.59440972222222221</v>
      </c>
      <c r="E7034" s="48" t="s">
        <v>14000</v>
      </c>
      <c r="F7034" s="48" t="s">
        <v>319</v>
      </c>
      <c r="G7034" s="48" t="s">
        <v>319</v>
      </c>
      <c r="H7034" s="48" t="s">
        <v>280</v>
      </c>
      <c r="I7034" s="48" t="s">
        <v>280</v>
      </c>
      <c r="J7034" s="48" t="s">
        <v>280</v>
      </c>
      <c r="K7034" s="48"/>
      <c r="L7034" s="48"/>
      <c r="M7034" s="48"/>
      <c r="N7034" s="48"/>
      <c r="O7034" s="48"/>
      <c r="P7034" s="48"/>
      <c r="Q7034" s="48"/>
      <c r="R7034" s="48"/>
      <c r="S7034" s="48"/>
      <c r="T7034" s="48"/>
      <c r="U7034" s="48"/>
      <c r="V7034" s="48"/>
      <c r="W7034" s="51" t="s">
        <v>6392</v>
      </c>
      <c r="X7034" t="str">
        <f t="shared" si="218"/>
        <v>FR;FR;WB;WB;WB</v>
      </c>
      <c r="Y7034" cm="1">
        <f t="array" ref="Y7034">SUM(_xlfn.XLOOKUP(_xlfn.TOROW(F7034:V7034,1),$AN$34:$AN$43,$AL$34:$AL$43,,0,1))</f>
        <v>39</v>
      </c>
      <c r="Z7034">
        <f t="shared" si="219"/>
        <v>5</v>
      </c>
      <c r="AA7034" t="str">
        <v>WB</v>
      </c>
      <c r="AG7034">
        <v>5609</v>
      </c>
      <c r="AH7034">
        <v>4</v>
      </c>
      <c r="AT7034">
        <v>5</v>
      </c>
    </row>
    <row r="7035" spans="2:46" ht="15" customHeight="1">
      <c r="B7035" s="48">
        <v>8805</v>
      </c>
      <c r="C7035" s="49">
        <v>45467</v>
      </c>
      <c r="D7035" s="50">
        <v>0.59671296296296295</v>
      </c>
      <c r="E7035" s="48" t="s">
        <v>14001</v>
      </c>
      <c r="F7035" s="48" t="s">
        <v>51</v>
      </c>
      <c r="G7035" s="48" t="s">
        <v>194</v>
      </c>
      <c r="H7035" s="48" t="s">
        <v>194</v>
      </c>
      <c r="I7035" s="48" t="s">
        <v>304</v>
      </c>
      <c r="J7035" s="48" t="s">
        <v>280</v>
      </c>
      <c r="K7035" s="48" t="s">
        <v>133</v>
      </c>
      <c r="L7035" s="48" t="s">
        <v>719</v>
      </c>
      <c r="M7035" s="48"/>
      <c r="N7035" s="48"/>
      <c r="O7035" s="48"/>
      <c r="P7035" s="48"/>
      <c r="Q7035" s="48"/>
      <c r="R7035" s="48"/>
      <c r="S7035" s="48"/>
      <c r="T7035" s="48"/>
      <c r="U7035" s="48"/>
      <c r="V7035" s="48"/>
      <c r="W7035" s="51" t="s">
        <v>6393</v>
      </c>
      <c r="X7035" t="str">
        <f t="shared" si="218"/>
        <v>BB;DH;DH;HD;WB;SO;BE</v>
      </c>
      <c r="Y7035" cm="1">
        <f t="array" ref="Y7035">SUM(_xlfn.XLOOKUP(_xlfn.TOROW(F7035:V7035,1),$AN$34:$AN$43,$AL$34:$AL$43,,0,1))</f>
        <v>53</v>
      </c>
      <c r="Z7035">
        <f t="shared" si="219"/>
        <v>7</v>
      </c>
      <c r="AA7035" t="str">
        <v>BB</v>
      </c>
      <c r="AG7035">
        <v>5628</v>
      </c>
      <c r="AH7035">
        <v>4</v>
      </c>
      <c r="AT7035">
        <v>7</v>
      </c>
    </row>
    <row r="7036" spans="2:46" ht="15" customHeight="1">
      <c r="B7036" s="48">
        <v>8806</v>
      </c>
      <c r="C7036" s="49">
        <v>45467</v>
      </c>
      <c r="D7036" s="50">
        <v>0.59787037037037039</v>
      </c>
      <c r="E7036" s="48" t="s">
        <v>14002</v>
      </c>
      <c r="F7036" s="48" t="s">
        <v>189</v>
      </c>
      <c r="G7036" s="48" t="s">
        <v>189</v>
      </c>
      <c r="H7036" s="48" t="s">
        <v>719</v>
      </c>
      <c r="I7036" s="48" t="s">
        <v>719</v>
      </c>
      <c r="J7036" s="48" t="s">
        <v>719</v>
      </c>
      <c r="K7036" s="48" t="s">
        <v>280</v>
      </c>
      <c r="L7036" s="48"/>
      <c r="M7036" s="48"/>
      <c r="N7036" s="48"/>
      <c r="O7036" s="48"/>
      <c r="P7036" s="48"/>
      <c r="Q7036" s="48"/>
      <c r="R7036" s="48"/>
      <c r="S7036" s="48"/>
      <c r="T7036" s="48"/>
      <c r="U7036" s="48"/>
      <c r="V7036" s="48"/>
      <c r="W7036" s="51" t="s">
        <v>6394</v>
      </c>
      <c r="X7036" t="str">
        <f t="shared" si="218"/>
        <v>JB;JB;BE;BE;BE;WB</v>
      </c>
      <c r="Y7036" cm="1">
        <f t="array" ref="Y7036">SUM(_xlfn.XLOOKUP(_xlfn.TOROW(F7036:V7036,1),$AN$34:$AN$43,$AL$34:$AL$43,,0,1))</f>
        <v>28</v>
      </c>
      <c r="Z7036">
        <f t="shared" si="219"/>
        <v>6</v>
      </c>
      <c r="AA7036" t="str">
        <v>DH</v>
      </c>
      <c r="AG7036">
        <v>5634</v>
      </c>
      <c r="AH7036">
        <v>4</v>
      </c>
      <c r="AT7036">
        <v>6</v>
      </c>
    </row>
    <row r="7037" spans="2:46" ht="15" customHeight="1">
      <c r="B7037" s="48">
        <v>8807</v>
      </c>
      <c r="C7037" s="49">
        <v>45467</v>
      </c>
      <c r="D7037" s="50">
        <v>0.59864583333333332</v>
      </c>
      <c r="E7037" s="48" t="s">
        <v>14003</v>
      </c>
      <c r="F7037" s="48" t="s">
        <v>189</v>
      </c>
      <c r="G7037" s="48" t="s">
        <v>133</v>
      </c>
      <c r="H7037" s="48" t="s">
        <v>133</v>
      </c>
      <c r="I7037" s="48" t="s">
        <v>243</v>
      </c>
      <c r="J7037" s="48" t="s">
        <v>243</v>
      </c>
      <c r="K7037" s="48" t="s">
        <v>243</v>
      </c>
      <c r="L7037" s="48"/>
      <c r="M7037" s="48"/>
      <c r="N7037" s="48"/>
      <c r="O7037" s="48"/>
      <c r="P7037" s="48"/>
      <c r="Q7037" s="48"/>
      <c r="R7037" s="48"/>
      <c r="S7037" s="48"/>
      <c r="T7037" s="48"/>
      <c r="U7037" s="48"/>
      <c r="V7037" s="48"/>
      <c r="W7037" s="51" t="s">
        <v>6395</v>
      </c>
      <c r="X7037" t="str">
        <f t="shared" si="218"/>
        <v>JB;SO;SO;CB;CB;CB</v>
      </c>
      <c r="Y7037" cm="1">
        <f t="array" ref="Y7037">SUM(_xlfn.XLOOKUP(_xlfn.TOROW(F7037:V7037,1),$AN$34:$AN$43,$AL$34:$AL$43,,0,1))</f>
        <v>29</v>
      </c>
      <c r="Z7037">
        <f t="shared" si="219"/>
        <v>6</v>
      </c>
      <c r="AA7037" t="str">
        <v>DH</v>
      </c>
      <c r="AG7037">
        <v>5647</v>
      </c>
      <c r="AH7037">
        <v>4</v>
      </c>
      <c r="AT7037">
        <v>6</v>
      </c>
    </row>
    <row r="7038" spans="2:46" ht="15" customHeight="1">
      <c r="B7038" s="48">
        <v>8808</v>
      </c>
      <c r="C7038" s="49">
        <v>45467</v>
      </c>
      <c r="D7038" s="50">
        <v>0.5995138888888889</v>
      </c>
      <c r="E7038" s="48" t="s">
        <v>14004</v>
      </c>
      <c r="F7038" s="48" t="s">
        <v>133</v>
      </c>
      <c r="G7038" s="48" t="s">
        <v>319</v>
      </c>
      <c r="H7038" s="48" t="s">
        <v>133</v>
      </c>
      <c r="I7038" s="48" t="s">
        <v>133</v>
      </c>
      <c r="J7038" s="48" t="s">
        <v>304</v>
      </c>
      <c r="K7038" s="48" t="s">
        <v>803</v>
      </c>
      <c r="L7038" s="48"/>
      <c r="M7038" s="48"/>
      <c r="N7038" s="48"/>
      <c r="O7038" s="48"/>
      <c r="P7038" s="48"/>
      <c r="Q7038" s="48"/>
      <c r="R7038" s="48"/>
      <c r="S7038" s="48"/>
      <c r="T7038" s="48"/>
      <c r="U7038" s="48"/>
      <c r="V7038" s="48"/>
      <c r="W7038" s="51" t="s">
        <v>6396</v>
      </c>
      <c r="X7038" t="str">
        <f t="shared" si="218"/>
        <v>SO;FR;SO;SO;HD;SS</v>
      </c>
      <c r="Y7038" cm="1">
        <f t="array" ref="Y7038">SUM(_xlfn.XLOOKUP(_xlfn.TOROW(F7038:V7038,1),$AN$34:$AN$43,$AL$34:$AL$43,,0,1))</f>
        <v>19</v>
      </c>
      <c r="Z7038">
        <f t="shared" si="219"/>
        <v>6</v>
      </c>
      <c r="AA7038" t="str">
        <v>JB</v>
      </c>
      <c r="AG7038">
        <v>5650</v>
      </c>
      <c r="AH7038">
        <v>4</v>
      </c>
      <c r="AT7038">
        <v>6</v>
      </c>
    </row>
    <row r="7039" spans="2:46" ht="15" customHeight="1">
      <c r="B7039" s="48">
        <v>8809</v>
      </c>
      <c r="C7039" s="49">
        <v>45467</v>
      </c>
      <c r="D7039" s="50">
        <v>0.59988425925925926</v>
      </c>
      <c r="E7039" s="48" t="s">
        <v>14005</v>
      </c>
      <c r="F7039" s="48" t="s">
        <v>319</v>
      </c>
      <c r="G7039" s="48" t="s">
        <v>719</v>
      </c>
      <c r="H7039" s="48" t="s">
        <v>194</v>
      </c>
      <c r="I7039" s="48" t="s">
        <v>194</v>
      </c>
      <c r="J7039" s="48" t="s">
        <v>194</v>
      </c>
      <c r="K7039" s="48" t="s">
        <v>194</v>
      </c>
      <c r="L7039" s="48" t="s">
        <v>194</v>
      </c>
      <c r="M7039" s="48" t="s">
        <v>194</v>
      </c>
      <c r="N7039" s="48" t="s">
        <v>319</v>
      </c>
      <c r="O7039" s="48" t="s">
        <v>51</v>
      </c>
      <c r="P7039" s="48" t="s">
        <v>280</v>
      </c>
      <c r="Q7039" s="48"/>
      <c r="R7039" s="48"/>
      <c r="S7039" s="48"/>
      <c r="T7039" s="48"/>
      <c r="U7039" s="48"/>
      <c r="V7039" s="48"/>
      <c r="W7039" s="51" t="s">
        <v>6397</v>
      </c>
      <c r="X7039" t="str">
        <f t="shared" si="218"/>
        <v>FR;BE;DH;DH;DH;DH;DH;DH;FR;BB;WB</v>
      </c>
      <c r="Y7039" cm="1">
        <f t="array" ref="Y7039">SUM(_xlfn.XLOOKUP(_xlfn.TOROW(F7039:V7039,1),$AN$34:$AN$43,$AL$34:$AL$43,,0,1))</f>
        <v>86</v>
      </c>
      <c r="Z7039">
        <f t="shared" si="219"/>
        <v>11</v>
      </c>
      <c r="AA7039" t="str">
        <v>JB</v>
      </c>
      <c r="AG7039">
        <v>5653</v>
      </c>
      <c r="AH7039">
        <v>4</v>
      </c>
      <c r="AT7039">
        <v>11</v>
      </c>
    </row>
    <row r="7040" spans="2:46" ht="15" customHeight="1">
      <c r="B7040" s="48">
        <v>8810</v>
      </c>
      <c r="C7040" s="49">
        <v>45467</v>
      </c>
      <c r="D7040" s="50">
        <v>0.60026620370370365</v>
      </c>
      <c r="E7040" s="48" t="s">
        <v>14006</v>
      </c>
      <c r="F7040" s="48" t="s">
        <v>304</v>
      </c>
      <c r="G7040" s="48" t="s">
        <v>304</v>
      </c>
      <c r="H7040" s="48" t="s">
        <v>194</v>
      </c>
      <c r="I7040" s="48" t="s">
        <v>133</v>
      </c>
      <c r="J7040" s="48" t="s">
        <v>133</v>
      </c>
      <c r="K7040" s="48" t="s">
        <v>280</v>
      </c>
      <c r="L7040" s="48" t="s">
        <v>280</v>
      </c>
      <c r="M7040" s="48" t="s">
        <v>280</v>
      </c>
      <c r="N7040" s="48" t="s">
        <v>51</v>
      </c>
      <c r="O7040" s="48"/>
      <c r="P7040" s="48"/>
      <c r="Q7040" s="48"/>
      <c r="R7040" s="48"/>
      <c r="S7040" s="48"/>
      <c r="T7040" s="48"/>
      <c r="U7040" s="48"/>
      <c r="V7040" s="48"/>
      <c r="W7040" s="51" t="s">
        <v>6398</v>
      </c>
      <c r="X7040" t="str">
        <f t="shared" si="218"/>
        <v>HD;HD;DH;SO;SO;WB;WB;WB;BB</v>
      </c>
      <c r="Y7040" cm="1">
        <f t="array" ref="Y7040">SUM(_xlfn.XLOOKUP(_xlfn.TOROW(F7040:V7040,1),$AN$34:$AN$43,$AL$34:$AL$43,,0,1))</f>
        <v>70</v>
      </c>
      <c r="Z7040">
        <f t="shared" si="219"/>
        <v>9</v>
      </c>
      <c r="AA7040" t="str">
        <v>JB</v>
      </c>
      <c r="AG7040">
        <v>5656</v>
      </c>
      <c r="AH7040">
        <v>4</v>
      </c>
      <c r="AT7040">
        <v>9</v>
      </c>
    </row>
    <row r="7041" spans="2:46" ht="15" customHeight="1">
      <c r="B7041" s="48">
        <v>8811</v>
      </c>
      <c r="C7041" s="49">
        <v>45467</v>
      </c>
      <c r="D7041" s="50">
        <v>0.60226851851851848</v>
      </c>
      <c r="E7041" s="48" t="s">
        <v>14007</v>
      </c>
      <c r="F7041" s="48" t="s">
        <v>803</v>
      </c>
      <c r="G7041" s="48" t="s">
        <v>194</v>
      </c>
      <c r="H7041" s="48" t="s">
        <v>194</v>
      </c>
      <c r="I7041" s="48" t="s">
        <v>194</v>
      </c>
      <c r="J7041" s="48"/>
      <c r="K7041" s="48"/>
      <c r="L7041" s="48"/>
      <c r="M7041" s="48"/>
      <c r="N7041" s="48"/>
      <c r="O7041" s="48"/>
      <c r="P7041" s="48"/>
      <c r="Q7041" s="48"/>
      <c r="R7041" s="48"/>
      <c r="S7041" s="48"/>
      <c r="T7041" s="48"/>
      <c r="U7041" s="48"/>
      <c r="V7041" s="48"/>
      <c r="W7041" s="51" t="s">
        <v>6399</v>
      </c>
      <c r="X7041" t="str">
        <f t="shared" si="218"/>
        <v>SS;DH;DH;DH</v>
      </c>
      <c r="Y7041" cm="1">
        <f t="array" ref="Y7041">SUM(_xlfn.XLOOKUP(_xlfn.TOROW(F7041:V7041,1),$AN$34:$AN$43,$AL$34:$AL$43,,0,1))</f>
        <v>30</v>
      </c>
      <c r="Z7041">
        <f t="shared" si="219"/>
        <v>4</v>
      </c>
      <c r="AA7041" t="str">
        <v>JB</v>
      </c>
      <c r="AG7041">
        <v>5660</v>
      </c>
      <c r="AH7041">
        <v>4</v>
      </c>
      <c r="AT7041">
        <v>4</v>
      </c>
    </row>
    <row r="7042" spans="2:46" ht="15" customHeight="1">
      <c r="B7042" s="48">
        <v>8812</v>
      </c>
      <c r="C7042" s="49">
        <v>45467</v>
      </c>
      <c r="D7042" s="50">
        <v>0.60599537037037032</v>
      </c>
      <c r="E7042" s="48" t="s">
        <v>14008</v>
      </c>
      <c r="F7042" s="48" t="s">
        <v>51</v>
      </c>
      <c r="G7042" s="48" t="s">
        <v>280</v>
      </c>
      <c r="H7042" s="48" t="s">
        <v>280</v>
      </c>
      <c r="I7042" s="48" t="s">
        <v>280</v>
      </c>
      <c r="J7042" s="48"/>
      <c r="K7042" s="48"/>
      <c r="L7042" s="48"/>
      <c r="M7042" s="48"/>
      <c r="N7042" s="48"/>
      <c r="O7042" s="48"/>
      <c r="P7042" s="48"/>
      <c r="Q7042" s="48"/>
      <c r="R7042" s="48"/>
      <c r="S7042" s="48"/>
      <c r="T7042" s="48"/>
      <c r="U7042" s="48"/>
      <c r="V7042" s="48"/>
      <c r="W7042" s="51" t="s">
        <v>6400</v>
      </c>
      <c r="X7042" t="str">
        <f t="shared" si="218"/>
        <v>BB;WB;WB;WB</v>
      </c>
      <c r="Y7042" cm="1">
        <f t="array" ref="Y7042">SUM(_xlfn.XLOOKUP(_xlfn.TOROW(F7042:V7042,1),$AN$34:$AN$43,$AL$34:$AL$43,,0,1))</f>
        <v>43</v>
      </c>
      <c r="Z7042">
        <f t="shared" si="219"/>
        <v>4</v>
      </c>
      <c r="AA7042" t="str">
        <v>HD</v>
      </c>
      <c r="AG7042">
        <v>5665</v>
      </c>
      <c r="AH7042">
        <v>4</v>
      </c>
      <c r="AT7042">
        <v>4</v>
      </c>
    </row>
    <row r="7043" spans="2:46" ht="15" customHeight="1">
      <c r="B7043" s="48">
        <v>8813</v>
      </c>
      <c r="C7043" s="49">
        <v>45467</v>
      </c>
      <c r="D7043" s="50">
        <v>0.60760416666666661</v>
      </c>
      <c r="E7043" s="48" t="s">
        <v>14009</v>
      </c>
      <c r="F7043" s="48" t="s">
        <v>243</v>
      </c>
      <c r="G7043" s="48" t="s">
        <v>719</v>
      </c>
      <c r="H7043" s="48" t="s">
        <v>304</v>
      </c>
      <c r="I7043" s="48" t="s">
        <v>133</v>
      </c>
      <c r="J7043" s="48" t="s">
        <v>243</v>
      </c>
      <c r="K7043" s="48" t="s">
        <v>803</v>
      </c>
      <c r="L7043" s="48" t="s">
        <v>194</v>
      </c>
      <c r="M7043" s="48" t="s">
        <v>189</v>
      </c>
      <c r="N7043" s="48" t="s">
        <v>803</v>
      </c>
      <c r="O7043" s="48"/>
      <c r="P7043" s="48"/>
      <c r="Q7043" s="48"/>
      <c r="R7043" s="48"/>
      <c r="S7043" s="48"/>
      <c r="T7043" s="48"/>
      <c r="U7043" s="48"/>
      <c r="V7043" s="48"/>
      <c r="W7043" s="51" t="s">
        <v>6401</v>
      </c>
      <c r="X7043" t="str">
        <f t="shared" si="218"/>
        <v>CB;BE;HD;SO;CB;SS;DH;JB;SS</v>
      </c>
      <c r="Y7043" cm="1">
        <f t="array" ref="Y7043">SUM(_xlfn.XLOOKUP(_xlfn.TOROW(F7043:V7043,1),$AN$34:$AN$43,$AL$34:$AL$43,,0,1))</f>
        <v>46</v>
      </c>
      <c r="Z7043">
        <f t="shared" si="219"/>
        <v>9</v>
      </c>
      <c r="AA7043" t="str">
        <v>SO</v>
      </c>
      <c r="AG7043">
        <v>5671</v>
      </c>
      <c r="AH7043">
        <v>4</v>
      </c>
      <c r="AT7043">
        <v>9</v>
      </c>
    </row>
    <row r="7044" spans="2:46" ht="15" customHeight="1">
      <c r="B7044" s="48">
        <v>8814</v>
      </c>
      <c r="C7044" s="49">
        <v>45467</v>
      </c>
      <c r="D7044" s="50">
        <v>0.60902777777777772</v>
      </c>
      <c r="E7044" s="48" t="s">
        <v>14010</v>
      </c>
      <c r="F7044" s="48" t="s">
        <v>280</v>
      </c>
      <c r="G7044" s="48" t="s">
        <v>280</v>
      </c>
      <c r="H7044" s="48" t="s">
        <v>280</v>
      </c>
      <c r="I7044" s="48" t="s">
        <v>133</v>
      </c>
      <c r="J7044" s="48" t="s">
        <v>133</v>
      </c>
      <c r="K7044" s="48" t="s">
        <v>133</v>
      </c>
      <c r="L7044" s="48" t="s">
        <v>133</v>
      </c>
      <c r="M7044" s="48" t="s">
        <v>133</v>
      </c>
      <c r="N7044" s="48" t="s">
        <v>133</v>
      </c>
      <c r="O7044" s="48" t="s">
        <v>133</v>
      </c>
      <c r="P7044" s="48"/>
      <c r="Q7044" s="48"/>
      <c r="R7044" s="48"/>
      <c r="S7044" s="48"/>
      <c r="T7044" s="48"/>
      <c r="U7044" s="48"/>
      <c r="V7044" s="48"/>
      <c r="W7044" s="51" t="s">
        <v>6402</v>
      </c>
      <c r="X7044" t="str">
        <f t="shared" si="218"/>
        <v>WB;WB;WB;SO;SO;SO;SO;SO;SO;SO</v>
      </c>
      <c r="Y7044" cm="1">
        <f t="array" ref="Y7044">SUM(_xlfn.XLOOKUP(_xlfn.TOROW(F7044:V7044,1),$AN$34:$AN$43,$AL$34:$AL$43,,0,1))</f>
        <v>47</v>
      </c>
      <c r="Z7044">
        <f t="shared" si="219"/>
        <v>10</v>
      </c>
      <c r="AA7044" t="str">
        <v>SO</v>
      </c>
      <c r="AG7044">
        <v>5672</v>
      </c>
      <c r="AH7044">
        <v>4</v>
      </c>
      <c r="AT7044">
        <v>10</v>
      </c>
    </row>
    <row r="7045" spans="2:46" ht="15" customHeight="1">
      <c r="B7045" s="48">
        <v>8815</v>
      </c>
      <c r="C7045" s="49">
        <v>45467</v>
      </c>
      <c r="D7045" s="50">
        <v>0.60995370370370372</v>
      </c>
      <c r="E7045" s="48" t="s">
        <v>14011</v>
      </c>
      <c r="F7045" s="48" t="s">
        <v>243</v>
      </c>
      <c r="G7045" s="48" t="s">
        <v>243</v>
      </c>
      <c r="H7045" s="48" t="s">
        <v>243</v>
      </c>
      <c r="I7045" s="48" t="s">
        <v>319</v>
      </c>
      <c r="J7045" s="48" t="s">
        <v>51</v>
      </c>
      <c r="K7045" s="48"/>
      <c r="L7045" s="48"/>
      <c r="M7045" s="48"/>
      <c r="N7045" s="48"/>
      <c r="O7045" s="48"/>
      <c r="P7045" s="48"/>
      <c r="Q7045" s="48"/>
      <c r="R7045" s="48"/>
      <c r="S7045" s="48"/>
      <c r="T7045" s="48"/>
      <c r="U7045" s="48"/>
      <c r="V7045" s="48"/>
      <c r="W7045" s="51" t="s">
        <v>6403</v>
      </c>
      <c r="X7045" t="str">
        <f t="shared" si="218"/>
        <v>CB;CB;CB;FR;BB</v>
      </c>
      <c r="Y7045" cm="1">
        <f t="array" ref="Y7045">SUM(_xlfn.XLOOKUP(_xlfn.TOROW(F7045:V7045,1),$AN$34:$AN$43,$AL$34:$AL$43,,0,1))</f>
        <v>37</v>
      </c>
      <c r="Z7045">
        <f t="shared" si="219"/>
        <v>5</v>
      </c>
      <c r="AA7045" t="str">
        <v>BE</v>
      </c>
      <c r="AG7045">
        <v>5687</v>
      </c>
      <c r="AH7045">
        <v>4</v>
      </c>
      <c r="AT7045">
        <v>5</v>
      </c>
    </row>
    <row r="7046" spans="2:46" ht="15" customHeight="1">
      <c r="B7046" s="48">
        <v>8816</v>
      </c>
      <c r="C7046" s="49">
        <v>45467</v>
      </c>
      <c r="D7046" s="50">
        <v>0.61011574074074071</v>
      </c>
      <c r="E7046" s="48" t="s">
        <v>14012</v>
      </c>
      <c r="F7046" s="48" t="s">
        <v>803</v>
      </c>
      <c r="G7046" s="48" t="s">
        <v>189</v>
      </c>
      <c r="H7046" s="48" t="s">
        <v>319</v>
      </c>
      <c r="I7046" s="48" t="s">
        <v>243</v>
      </c>
      <c r="J7046" s="48" t="s">
        <v>194</v>
      </c>
      <c r="K7046" s="48" t="s">
        <v>803</v>
      </c>
      <c r="L7046" s="48" t="s">
        <v>189</v>
      </c>
      <c r="M7046" s="48"/>
      <c r="N7046" s="48"/>
      <c r="O7046" s="48"/>
      <c r="P7046" s="48"/>
      <c r="Q7046" s="48"/>
      <c r="R7046" s="48"/>
      <c r="S7046" s="48"/>
      <c r="T7046" s="48"/>
      <c r="U7046" s="48"/>
      <c r="V7046" s="48"/>
      <c r="W7046" s="51" t="s">
        <v>6404</v>
      </c>
      <c r="X7046" t="str">
        <f t="shared" si="218"/>
        <v>SS;JB;FR;CB;DH;SS;JB</v>
      </c>
      <c r="Y7046" cm="1">
        <f t="array" ref="Y7046">SUM(_xlfn.XLOOKUP(_xlfn.TOROW(F7046:V7046,1),$AN$34:$AN$43,$AL$34:$AL$43,,0,1))</f>
        <v>28</v>
      </c>
      <c r="Z7046">
        <f t="shared" si="219"/>
        <v>7</v>
      </c>
      <c r="AA7046" t="str">
        <v>BE</v>
      </c>
      <c r="AG7046">
        <v>5702</v>
      </c>
      <c r="AH7046">
        <v>4</v>
      </c>
      <c r="AT7046">
        <v>7</v>
      </c>
    </row>
    <row r="7047" spans="2:46" ht="15" customHeight="1">
      <c r="B7047" s="48">
        <v>8817</v>
      </c>
      <c r="C7047" s="49">
        <v>45467</v>
      </c>
      <c r="D7047" s="50">
        <v>0.6146759259259259</v>
      </c>
      <c r="E7047" s="48" t="s">
        <v>14013</v>
      </c>
      <c r="F7047" s="48" t="s">
        <v>194</v>
      </c>
      <c r="G7047" s="48" t="s">
        <v>194</v>
      </c>
      <c r="H7047" s="48" t="s">
        <v>51</v>
      </c>
      <c r="I7047" s="48" t="s">
        <v>51</v>
      </c>
      <c r="J7047" s="48" t="s">
        <v>51</v>
      </c>
      <c r="K7047" s="48" t="s">
        <v>51</v>
      </c>
      <c r="L7047" s="48"/>
      <c r="M7047" s="48"/>
      <c r="N7047" s="48"/>
      <c r="O7047" s="48"/>
      <c r="P7047" s="48"/>
      <c r="Q7047" s="48"/>
      <c r="R7047" s="48"/>
      <c r="S7047" s="48"/>
      <c r="T7047" s="48"/>
      <c r="U7047" s="48"/>
      <c r="V7047" s="48"/>
      <c r="W7047" s="51" t="s">
        <v>6405</v>
      </c>
      <c r="X7047" t="str">
        <f t="shared" ref="X7047:X7110" si="220">_xlfn.TEXTJOIN(";",TRUE,F7047:V7047)</f>
        <v>DH;DH;BB;BB;BB;BB</v>
      </c>
      <c r="Y7047" cm="1">
        <f t="array" ref="Y7047">SUM(_xlfn.XLOOKUP(_xlfn.TOROW(F7047:V7047,1),$AN$34:$AN$43,$AL$34:$AL$43,,0,1))</f>
        <v>58</v>
      </c>
      <c r="Z7047">
        <f t="shared" ref="Z7047:Z7110" si="221">COUNTA(F7047:V7047)</f>
        <v>6</v>
      </c>
      <c r="AA7047" t="str">
        <v>BE</v>
      </c>
      <c r="AG7047">
        <v>5708</v>
      </c>
      <c r="AH7047">
        <v>4</v>
      </c>
      <c r="AT7047">
        <v>6</v>
      </c>
    </row>
    <row r="7048" spans="2:46" ht="15" customHeight="1">
      <c r="B7048" s="48">
        <v>8818</v>
      </c>
      <c r="C7048" s="49">
        <v>45467</v>
      </c>
      <c r="D7048" s="50">
        <v>0.61471064814814813</v>
      </c>
      <c r="E7048" s="48" t="s">
        <v>14014</v>
      </c>
      <c r="F7048" s="48" t="s">
        <v>803</v>
      </c>
      <c r="G7048" s="48" t="s">
        <v>194</v>
      </c>
      <c r="H7048" s="48" t="s">
        <v>194</v>
      </c>
      <c r="I7048" s="48" t="s">
        <v>194</v>
      </c>
      <c r="J7048" s="48" t="s">
        <v>243</v>
      </c>
      <c r="K7048" s="48"/>
      <c r="L7048" s="48"/>
      <c r="M7048" s="48"/>
      <c r="N7048" s="48"/>
      <c r="O7048" s="48"/>
      <c r="P7048" s="48"/>
      <c r="Q7048" s="48"/>
      <c r="R7048" s="48"/>
      <c r="S7048" s="48"/>
      <c r="T7048" s="48"/>
      <c r="U7048" s="48"/>
      <c r="V7048" s="48"/>
      <c r="W7048" s="51" t="s">
        <v>6406</v>
      </c>
      <c r="X7048" t="str">
        <f t="shared" si="220"/>
        <v>SS;DH;DH;DH;CB</v>
      </c>
      <c r="Y7048" cm="1">
        <f t="array" ref="Y7048">SUM(_xlfn.XLOOKUP(_xlfn.TOROW(F7048:V7048,1),$AN$34:$AN$43,$AL$34:$AL$43,,0,1))</f>
        <v>38</v>
      </c>
      <c r="Z7048">
        <f t="shared" si="221"/>
        <v>5</v>
      </c>
      <c r="AA7048" t="str">
        <v>SS</v>
      </c>
      <c r="AG7048">
        <v>5716</v>
      </c>
      <c r="AH7048">
        <v>4</v>
      </c>
      <c r="AT7048">
        <v>5</v>
      </c>
    </row>
    <row r="7049" spans="2:46" ht="15" customHeight="1">
      <c r="B7049" s="48">
        <v>8819</v>
      </c>
      <c r="C7049" s="49">
        <v>45467</v>
      </c>
      <c r="D7049" s="50">
        <v>0.61525462962962962</v>
      </c>
      <c r="E7049" s="48" t="s">
        <v>14015</v>
      </c>
      <c r="F7049" s="48" t="s">
        <v>719</v>
      </c>
      <c r="G7049" s="48" t="s">
        <v>304</v>
      </c>
      <c r="H7049" s="48" t="s">
        <v>51</v>
      </c>
      <c r="I7049" s="48" t="s">
        <v>194</v>
      </c>
      <c r="J7049" s="48" t="s">
        <v>280</v>
      </c>
      <c r="K7049" s="48"/>
      <c r="L7049" s="48"/>
      <c r="M7049" s="48"/>
      <c r="N7049" s="48"/>
      <c r="O7049" s="48"/>
      <c r="P7049" s="48"/>
      <c r="Q7049" s="48"/>
      <c r="R7049" s="48"/>
      <c r="S7049" s="48"/>
      <c r="T7049" s="48"/>
      <c r="U7049" s="48"/>
      <c r="V7049" s="48"/>
      <c r="W7049" s="51" t="s">
        <v>6407</v>
      </c>
      <c r="X7049" t="str">
        <f t="shared" si="220"/>
        <v>BE;HD;BB;DH;WB</v>
      </c>
      <c r="Y7049" cm="1">
        <f t="array" ref="Y7049">SUM(_xlfn.XLOOKUP(_xlfn.TOROW(F7049:V7049,1),$AN$34:$AN$43,$AL$34:$AL$43,,0,1))</f>
        <v>42</v>
      </c>
      <c r="Z7049">
        <f t="shared" si="221"/>
        <v>5</v>
      </c>
      <c r="AA7049" t="str">
        <v>DH</v>
      </c>
      <c r="AG7049">
        <v>5718</v>
      </c>
      <c r="AH7049">
        <v>4</v>
      </c>
      <c r="AT7049">
        <v>5</v>
      </c>
    </row>
    <row r="7050" spans="2:46" ht="15" customHeight="1">
      <c r="B7050" s="48">
        <v>8820</v>
      </c>
      <c r="C7050" s="49">
        <v>45467</v>
      </c>
      <c r="D7050" s="50">
        <v>0.61668981481481477</v>
      </c>
      <c r="E7050" s="48" t="s">
        <v>14016</v>
      </c>
      <c r="F7050" s="48" t="s">
        <v>304</v>
      </c>
      <c r="G7050" s="48" t="s">
        <v>304</v>
      </c>
      <c r="H7050" s="48" t="s">
        <v>304</v>
      </c>
      <c r="I7050" s="48" t="s">
        <v>304</v>
      </c>
      <c r="J7050" s="48" t="s">
        <v>189</v>
      </c>
      <c r="K7050" s="48" t="s">
        <v>319</v>
      </c>
      <c r="L7050" s="48" t="s">
        <v>280</v>
      </c>
      <c r="M7050" s="48" t="s">
        <v>280</v>
      </c>
      <c r="N7050" s="48" t="s">
        <v>280</v>
      </c>
      <c r="O7050" s="48" t="s">
        <v>189</v>
      </c>
      <c r="P7050" s="48"/>
      <c r="Q7050" s="48"/>
      <c r="R7050" s="48"/>
      <c r="S7050" s="48"/>
      <c r="T7050" s="48"/>
      <c r="U7050" s="48"/>
      <c r="V7050" s="48"/>
      <c r="W7050" s="51" t="s">
        <v>6408</v>
      </c>
      <c r="X7050" t="str">
        <f t="shared" si="220"/>
        <v>HD;HD;HD;HD;JB;FR;WB;WB;WB;JB</v>
      </c>
      <c r="Y7050" cm="1">
        <f t="array" ref="Y7050">SUM(_xlfn.XLOOKUP(_xlfn.TOROW(F7050:V7050,1),$AN$34:$AN$43,$AL$34:$AL$43,,0,1))</f>
        <v>66</v>
      </c>
      <c r="Z7050">
        <f t="shared" si="221"/>
        <v>10</v>
      </c>
      <c r="AA7050" t="str">
        <v>DH</v>
      </c>
      <c r="AG7050">
        <v>5727</v>
      </c>
      <c r="AH7050">
        <v>4</v>
      </c>
      <c r="AT7050">
        <v>10</v>
      </c>
    </row>
    <row r="7051" spans="2:46" ht="15" customHeight="1">
      <c r="B7051" s="48">
        <v>8821</v>
      </c>
      <c r="C7051" s="49">
        <v>45467</v>
      </c>
      <c r="D7051" s="50">
        <v>0.61800925925925931</v>
      </c>
      <c r="E7051" s="48" t="s">
        <v>14017</v>
      </c>
      <c r="F7051" s="48" t="s">
        <v>319</v>
      </c>
      <c r="G7051" s="48" t="s">
        <v>51</v>
      </c>
      <c r="H7051" s="48" t="s">
        <v>133</v>
      </c>
      <c r="I7051" s="48" t="s">
        <v>133</v>
      </c>
      <c r="J7051" s="48" t="s">
        <v>133</v>
      </c>
      <c r="K7051" s="48" t="s">
        <v>133</v>
      </c>
      <c r="L7051" s="48"/>
      <c r="M7051" s="48"/>
      <c r="N7051" s="48"/>
      <c r="O7051" s="48"/>
      <c r="P7051" s="48"/>
      <c r="Q7051" s="48"/>
      <c r="R7051" s="48"/>
      <c r="S7051" s="48"/>
      <c r="T7051" s="48"/>
      <c r="U7051" s="48"/>
      <c r="V7051" s="48"/>
      <c r="W7051" s="51" t="s">
        <v>6409</v>
      </c>
      <c r="X7051" t="str">
        <f t="shared" si="220"/>
        <v>FR;BB;SO;SO;SO;SO</v>
      </c>
      <c r="Y7051" cm="1">
        <f t="array" ref="Y7051">SUM(_xlfn.XLOOKUP(_xlfn.TOROW(F7051:V7051,1),$AN$34:$AN$43,$AL$34:$AL$43,,0,1))</f>
        <v>21</v>
      </c>
      <c r="Z7051">
        <f t="shared" si="221"/>
        <v>6</v>
      </c>
      <c r="AA7051" t="str">
        <v>BE</v>
      </c>
      <c r="AG7051">
        <v>5735</v>
      </c>
      <c r="AH7051">
        <v>4</v>
      </c>
      <c r="AT7051">
        <v>6</v>
      </c>
    </row>
    <row r="7052" spans="2:46" ht="15" customHeight="1">
      <c r="B7052" s="48">
        <v>8822</v>
      </c>
      <c r="C7052" s="49">
        <v>45467</v>
      </c>
      <c r="D7052" s="50">
        <v>0.61912037037037038</v>
      </c>
      <c r="E7052" s="48" t="s">
        <v>14018</v>
      </c>
      <c r="F7052" s="48" t="s">
        <v>719</v>
      </c>
      <c r="G7052" s="48" t="s">
        <v>51</v>
      </c>
      <c r="H7052" s="48" t="s">
        <v>803</v>
      </c>
      <c r="I7052" s="48" t="s">
        <v>319</v>
      </c>
      <c r="J7052" s="48" t="s">
        <v>319</v>
      </c>
      <c r="K7052" s="48" t="s">
        <v>719</v>
      </c>
      <c r="L7052" s="48" t="s">
        <v>280</v>
      </c>
      <c r="M7052" s="48" t="s">
        <v>280</v>
      </c>
      <c r="N7052" s="48"/>
      <c r="O7052" s="48"/>
      <c r="P7052" s="48"/>
      <c r="Q7052" s="48"/>
      <c r="R7052" s="48"/>
      <c r="S7052" s="48"/>
      <c r="T7052" s="48"/>
      <c r="U7052" s="48"/>
      <c r="V7052" s="48"/>
      <c r="W7052" s="51" t="s">
        <v>6410</v>
      </c>
      <c r="X7052" t="str">
        <f t="shared" si="220"/>
        <v>BE;BB;SS;FR;FR;BE;WB;WB</v>
      </c>
      <c r="Y7052" cm="1">
        <f t="array" ref="Y7052">SUM(_xlfn.XLOOKUP(_xlfn.TOROW(F7052:V7052,1),$AN$34:$AN$43,$AL$34:$AL$43,,0,1))</f>
        <v>51</v>
      </c>
      <c r="Z7052">
        <f t="shared" si="221"/>
        <v>8</v>
      </c>
      <c r="AA7052" t="str">
        <v>DH</v>
      </c>
      <c r="AG7052">
        <v>5739</v>
      </c>
      <c r="AH7052">
        <v>4</v>
      </c>
      <c r="AT7052">
        <v>8</v>
      </c>
    </row>
    <row r="7053" spans="2:46" ht="15" customHeight="1">
      <c r="B7053" s="48">
        <v>8823</v>
      </c>
      <c r="C7053" s="49">
        <v>45467</v>
      </c>
      <c r="D7053" s="50">
        <v>0.61914351851851857</v>
      </c>
      <c r="E7053" s="48" t="s">
        <v>14019</v>
      </c>
      <c r="F7053" s="48" t="s">
        <v>304</v>
      </c>
      <c r="G7053" s="48" t="s">
        <v>304</v>
      </c>
      <c r="H7053" s="48" t="s">
        <v>319</v>
      </c>
      <c r="I7053" s="48" t="s">
        <v>319</v>
      </c>
      <c r="J7053" s="48" t="s">
        <v>319</v>
      </c>
      <c r="K7053" s="48"/>
      <c r="L7053" s="48"/>
      <c r="M7053" s="48"/>
      <c r="N7053" s="48"/>
      <c r="O7053" s="48"/>
      <c r="P7053" s="48"/>
      <c r="Q7053" s="48"/>
      <c r="R7053" s="48"/>
      <c r="S7053" s="48"/>
      <c r="T7053" s="48"/>
      <c r="U7053" s="48"/>
      <c r="V7053" s="48"/>
      <c r="W7053" s="51" t="s">
        <v>6411</v>
      </c>
      <c r="X7053" t="str">
        <f t="shared" si="220"/>
        <v>HD;HD;FR;FR;FR</v>
      </c>
      <c r="Y7053" cm="1">
        <f t="array" ref="Y7053">SUM(_xlfn.XLOOKUP(_xlfn.TOROW(F7053:V7053,1),$AN$34:$AN$43,$AL$34:$AL$43,,0,1))</f>
        <v>23</v>
      </c>
      <c r="Z7053">
        <f t="shared" si="221"/>
        <v>5</v>
      </c>
      <c r="AA7053" t="str">
        <v>DH</v>
      </c>
      <c r="AG7053">
        <v>5743</v>
      </c>
      <c r="AH7053">
        <v>4</v>
      </c>
      <c r="AT7053">
        <v>5</v>
      </c>
    </row>
    <row r="7054" spans="2:46" ht="15" customHeight="1">
      <c r="B7054" s="48">
        <v>8824</v>
      </c>
      <c r="C7054" s="49">
        <v>45467</v>
      </c>
      <c r="D7054" s="50">
        <v>0.62115740740740744</v>
      </c>
      <c r="E7054" s="48" t="s">
        <v>14020</v>
      </c>
      <c r="F7054" s="48" t="s">
        <v>803</v>
      </c>
      <c r="G7054" s="48" t="s">
        <v>319</v>
      </c>
      <c r="H7054" s="48" t="s">
        <v>51</v>
      </c>
      <c r="I7054" s="48" t="s">
        <v>319</v>
      </c>
      <c r="J7054" s="48" t="s">
        <v>133</v>
      </c>
      <c r="K7054" s="48" t="s">
        <v>719</v>
      </c>
      <c r="L7054" s="48" t="s">
        <v>133</v>
      </c>
      <c r="M7054" s="48" t="s">
        <v>133</v>
      </c>
      <c r="N7054" s="48" t="s">
        <v>133</v>
      </c>
      <c r="O7054" s="48" t="s">
        <v>719</v>
      </c>
      <c r="P7054" s="48" t="s">
        <v>133</v>
      </c>
      <c r="Q7054" s="48" t="s">
        <v>719</v>
      </c>
      <c r="R7054" s="48"/>
      <c r="S7054" s="48"/>
      <c r="T7054" s="48"/>
      <c r="U7054" s="48"/>
      <c r="V7054" s="48"/>
      <c r="W7054" s="51" t="s">
        <v>6412</v>
      </c>
      <c r="X7054" t="str">
        <f t="shared" si="220"/>
        <v>SS;FR;BB;FR;SO;BE;SO;SO;SO;BE;SO;BE</v>
      </c>
      <c r="Y7054" cm="1">
        <f t="array" ref="Y7054">SUM(_xlfn.XLOOKUP(_xlfn.TOROW(F7054:V7054,1),$AN$34:$AN$43,$AL$34:$AL$43,,0,1))</f>
        <v>44</v>
      </c>
      <c r="Z7054">
        <f t="shared" si="221"/>
        <v>12</v>
      </c>
      <c r="AA7054" t="str">
        <v>SS</v>
      </c>
      <c r="AG7054">
        <v>5758</v>
      </c>
      <c r="AH7054">
        <v>4</v>
      </c>
      <c r="AT7054">
        <v>12</v>
      </c>
    </row>
    <row r="7055" spans="2:46" ht="15" customHeight="1">
      <c r="B7055" s="48">
        <v>8825</v>
      </c>
      <c r="C7055" s="49">
        <v>45467</v>
      </c>
      <c r="D7055" s="50">
        <v>0.62408564814814815</v>
      </c>
      <c r="E7055" s="48" t="s">
        <v>14021</v>
      </c>
      <c r="F7055" s="48" t="s">
        <v>51</v>
      </c>
      <c r="G7055" s="48" t="s">
        <v>280</v>
      </c>
      <c r="H7055" s="48" t="s">
        <v>280</v>
      </c>
      <c r="I7055" s="48" t="s">
        <v>189</v>
      </c>
      <c r="J7055" s="48" t="s">
        <v>719</v>
      </c>
      <c r="K7055" s="48" t="s">
        <v>243</v>
      </c>
      <c r="L7055" s="48" t="s">
        <v>319</v>
      </c>
      <c r="M7055" s="48" t="s">
        <v>189</v>
      </c>
      <c r="N7055" s="48" t="s">
        <v>194</v>
      </c>
      <c r="O7055" s="48" t="s">
        <v>194</v>
      </c>
      <c r="P7055" s="48" t="s">
        <v>194</v>
      </c>
      <c r="Q7055" s="48" t="s">
        <v>803</v>
      </c>
      <c r="R7055" s="48" t="s">
        <v>803</v>
      </c>
      <c r="S7055" s="48" t="s">
        <v>803</v>
      </c>
      <c r="T7055" s="48"/>
      <c r="U7055" s="48"/>
      <c r="V7055" s="48"/>
      <c r="W7055" s="51" t="s">
        <v>6413</v>
      </c>
      <c r="X7055" t="str">
        <f t="shared" si="220"/>
        <v>BB;WB;WB;JB;BE;CB;FR;JB;DH;DH;DH;SS;SS;SS</v>
      </c>
      <c r="Y7055" cm="1">
        <f t="array" ref="Y7055">SUM(_xlfn.XLOOKUP(_xlfn.TOROW(F7055:V7055,1),$AN$34:$AN$43,$AL$34:$AL$43,,0,1))</f>
        <v>86</v>
      </c>
      <c r="Z7055">
        <f t="shared" si="221"/>
        <v>14</v>
      </c>
      <c r="AA7055" t="str">
        <v>SO</v>
      </c>
      <c r="AG7055">
        <v>5764</v>
      </c>
      <c r="AH7055">
        <v>4</v>
      </c>
      <c r="AT7055">
        <v>14</v>
      </c>
    </row>
    <row r="7056" spans="2:46" ht="15" customHeight="1">
      <c r="B7056" s="48">
        <v>8826</v>
      </c>
      <c r="C7056" s="49">
        <v>45467</v>
      </c>
      <c r="D7056" s="50">
        <v>0.62555555555555553</v>
      </c>
      <c r="E7056" s="48" t="s">
        <v>14022</v>
      </c>
      <c r="F7056" s="48" t="s">
        <v>194</v>
      </c>
      <c r="G7056" s="48" t="s">
        <v>194</v>
      </c>
      <c r="H7056" s="48" t="s">
        <v>51</v>
      </c>
      <c r="I7056" s="48" t="s">
        <v>280</v>
      </c>
      <c r="J7056" s="48" t="s">
        <v>189</v>
      </c>
      <c r="K7056" s="48" t="s">
        <v>189</v>
      </c>
      <c r="L7056" s="48" t="s">
        <v>189</v>
      </c>
      <c r="M7056" s="48"/>
      <c r="N7056" s="48"/>
      <c r="O7056" s="48"/>
      <c r="P7056" s="48"/>
      <c r="Q7056" s="48"/>
      <c r="R7056" s="48"/>
      <c r="S7056" s="48"/>
      <c r="T7056" s="48"/>
      <c r="U7056" s="48"/>
      <c r="V7056" s="48"/>
      <c r="W7056" s="51" t="s">
        <v>6414</v>
      </c>
      <c r="X7056" t="str">
        <f t="shared" si="220"/>
        <v>DH;DH;BB;WB;JB;JB;JB</v>
      </c>
      <c r="Y7056" cm="1">
        <f t="array" ref="Y7056">SUM(_xlfn.XLOOKUP(_xlfn.TOROW(F7056:V7056,1),$AN$34:$AN$43,$AL$34:$AL$43,,0,1))</f>
        <v>42</v>
      </c>
      <c r="Z7056">
        <f t="shared" si="221"/>
        <v>7</v>
      </c>
      <c r="AA7056" t="str">
        <v>WB</v>
      </c>
      <c r="AG7056">
        <v>5775</v>
      </c>
      <c r="AH7056">
        <v>4</v>
      </c>
      <c r="AT7056">
        <v>7</v>
      </c>
    </row>
    <row r="7057" spans="2:46" ht="15" customHeight="1">
      <c r="B7057" s="48">
        <v>8827</v>
      </c>
      <c r="C7057" s="49">
        <v>45467</v>
      </c>
      <c r="D7057" s="50">
        <v>0.62679398148148147</v>
      </c>
      <c r="E7057" s="48" t="s">
        <v>14023</v>
      </c>
      <c r="F7057" s="48" t="s">
        <v>194</v>
      </c>
      <c r="G7057" s="48" t="s">
        <v>319</v>
      </c>
      <c r="H7057" s="48" t="s">
        <v>319</v>
      </c>
      <c r="I7057" s="48" t="s">
        <v>319</v>
      </c>
      <c r="J7057" s="48" t="s">
        <v>319</v>
      </c>
      <c r="K7057" s="48" t="s">
        <v>304</v>
      </c>
      <c r="L7057" s="48" t="s">
        <v>304</v>
      </c>
      <c r="M7057" s="48" t="s">
        <v>304</v>
      </c>
      <c r="N7057" s="48"/>
      <c r="O7057" s="48"/>
      <c r="P7057" s="48"/>
      <c r="Q7057" s="48"/>
      <c r="R7057" s="48"/>
      <c r="S7057" s="48"/>
      <c r="T7057" s="48"/>
      <c r="U7057" s="48"/>
      <c r="V7057" s="48"/>
      <c r="W7057" s="51" t="s">
        <v>6415</v>
      </c>
      <c r="X7057" t="str">
        <f t="shared" si="220"/>
        <v>DH;FR;FR;FR;FR;HD;HD;HD</v>
      </c>
      <c r="Y7057" cm="1">
        <f t="array" ref="Y7057">SUM(_xlfn.XLOOKUP(_xlfn.TOROW(F7057:V7057,1),$AN$34:$AN$43,$AL$34:$AL$43,,0,1))</f>
        <v>42</v>
      </c>
      <c r="Z7057">
        <f t="shared" si="221"/>
        <v>8</v>
      </c>
      <c r="AA7057" t="str">
        <v>WB</v>
      </c>
      <c r="AG7057">
        <v>5776</v>
      </c>
      <c r="AH7057">
        <v>4</v>
      </c>
      <c r="AT7057">
        <v>8</v>
      </c>
    </row>
    <row r="7058" spans="2:46" ht="15" customHeight="1">
      <c r="B7058" s="48">
        <v>8828</v>
      </c>
      <c r="C7058" s="49">
        <v>45467</v>
      </c>
      <c r="D7058" s="50">
        <v>0.62797453703703698</v>
      </c>
      <c r="E7058" s="48" t="s">
        <v>14024</v>
      </c>
      <c r="F7058" s="48" t="s">
        <v>51</v>
      </c>
      <c r="G7058" s="48" t="s">
        <v>719</v>
      </c>
      <c r="H7058" s="48" t="s">
        <v>133</v>
      </c>
      <c r="I7058" s="48" t="s">
        <v>133</v>
      </c>
      <c r="J7058" s="48" t="s">
        <v>194</v>
      </c>
      <c r="K7058" s="48" t="s">
        <v>319</v>
      </c>
      <c r="L7058" s="48"/>
      <c r="M7058" s="48"/>
      <c r="N7058" s="48"/>
      <c r="O7058" s="48"/>
      <c r="P7058" s="48"/>
      <c r="Q7058" s="48"/>
      <c r="R7058" s="48"/>
      <c r="S7058" s="48"/>
      <c r="T7058" s="48"/>
      <c r="U7058" s="48"/>
      <c r="V7058" s="48"/>
      <c r="W7058" s="51" t="s">
        <v>6416</v>
      </c>
      <c r="X7058" t="str">
        <f t="shared" si="220"/>
        <v>BB;BE;SO;SO;DH;FR</v>
      </c>
      <c r="Y7058" cm="1">
        <f t="array" ref="Y7058">SUM(_xlfn.XLOOKUP(_xlfn.TOROW(F7058:V7058,1),$AN$34:$AN$43,$AL$34:$AL$43,,0,1))</f>
        <v>31</v>
      </c>
      <c r="Z7058">
        <f t="shared" si="221"/>
        <v>6</v>
      </c>
      <c r="AA7058" t="str">
        <v>WB</v>
      </c>
      <c r="AG7058">
        <v>5795</v>
      </c>
      <c r="AH7058">
        <v>4</v>
      </c>
      <c r="AT7058">
        <v>6</v>
      </c>
    </row>
    <row r="7059" spans="2:46" ht="15" customHeight="1">
      <c r="B7059" s="48">
        <v>8829</v>
      </c>
      <c r="C7059" s="49">
        <v>45467</v>
      </c>
      <c r="D7059" s="50">
        <v>0.62903935185185189</v>
      </c>
      <c r="E7059" s="48" t="s">
        <v>304</v>
      </c>
      <c r="F7059" s="48" t="s">
        <v>304</v>
      </c>
      <c r="G7059" s="48"/>
      <c r="H7059" s="48"/>
      <c r="I7059" s="48"/>
      <c r="J7059" s="48"/>
      <c r="K7059" s="48"/>
      <c r="L7059" s="48"/>
      <c r="M7059" s="48"/>
      <c r="N7059" s="48"/>
      <c r="O7059" s="48"/>
      <c r="P7059" s="48"/>
      <c r="Q7059" s="48"/>
      <c r="R7059" s="48"/>
      <c r="S7059" s="48"/>
      <c r="T7059" s="48"/>
      <c r="U7059" s="48"/>
      <c r="V7059" s="48"/>
      <c r="W7059" s="51" t="s">
        <v>305</v>
      </c>
      <c r="X7059" t="str">
        <f t="shared" si="220"/>
        <v>HD</v>
      </c>
      <c r="Y7059" cm="1">
        <f t="array" ref="Y7059">SUM(_xlfn.XLOOKUP(_xlfn.TOROW(F7059:V7059,1),$AN$34:$AN$43,$AL$34:$AL$43,,0,1))</f>
        <v>7</v>
      </c>
      <c r="Z7059">
        <f t="shared" si="221"/>
        <v>1</v>
      </c>
      <c r="AA7059" t="str">
        <v>BE</v>
      </c>
      <c r="AG7059">
        <v>5812</v>
      </c>
      <c r="AH7059">
        <v>4</v>
      </c>
      <c r="AT7059">
        <v>1</v>
      </c>
    </row>
    <row r="7060" spans="2:46" ht="15" customHeight="1">
      <c r="B7060" s="48">
        <v>8830</v>
      </c>
      <c r="C7060" s="49">
        <v>45467</v>
      </c>
      <c r="D7060" s="50">
        <v>0.63207175925925929</v>
      </c>
      <c r="E7060" s="48" t="s">
        <v>14025</v>
      </c>
      <c r="F7060" s="48" t="s">
        <v>189</v>
      </c>
      <c r="G7060" s="48" t="s">
        <v>243</v>
      </c>
      <c r="H7060" s="48" t="s">
        <v>243</v>
      </c>
      <c r="I7060" s="48" t="s">
        <v>51</v>
      </c>
      <c r="J7060" s="48" t="s">
        <v>51</v>
      </c>
      <c r="K7060" s="48" t="s">
        <v>51</v>
      </c>
      <c r="L7060" s="48"/>
      <c r="M7060" s="48"/>
      <c r="N7060" s="48"/>
      <c r="O7060" s="48"/>
      <c r="P7060" s="48"/>
      <c r="Q7060" s="48"/>
      <c r="R7060" s="48"/>
      <c r="S7060" s="48"/>
      <c r="T7060" s="48"/>
      <c r="U7060" s="48"/>
      <c r="V7060" s="48"/>
      <c r="W7060" s="51" t="s">
        <v>6417</v>
      </c>
      <c r="X7060" t="str">
        <f t="shared" si="220"/>
        <v>JB;CB;CB;BB;BB;BB</v>
      </c>
      <c r="Y7060" cm="1">
        <f t="array" ref="Y7060">SUM(_xlfn.XLOOKUP(_xlfn.TOROW(F7060:V7060,1),$AN$34:$AN$43,$AL$34:$AL$43,,0,1))</f>
        <v>47</v>
      </c>
      <c r="Z7060">
        <f t="shared" si="221"/>
        <v>6</v>
      </c>
      <c r="AA7060" t="str">
        <v>BE</v>
      </c>
      <c r="AG7060">
        <v>5819</v>
      </c>
      <c r="AH7060">
        <v>4</v>
      </c>
      <c r="AT7060">
        <v>6</v>
      </c>
    </row>
    <row r="7061" spans="2:46" ht="15" customHeight="1">
      <c r="B7061" s="48">
        <v>8831</v>
      </c>
      <c r="C7061" s="49">
        <v>45467</v>
      </c>
      <c r="D7061" s="50">
        <v>0.63224537037037032</v>
      </c>
      <c r="E7061" s="48" t="s">
        <v>14026</v>
      </c>
      <c r="F7061" s="48" t="s">
        <v>189</v>
      </c>
      <c r="G7061" s="48" t="s">
        <v>189</v>
      </c>
      <c r="H7061" s="48" t="s">
        <v>189</v>
      </c>
      <c r="I7061" s="48" t="s">
        <v>319</v>
      </c>
      <c r="J7061" s="48" t="s">
        <v>319</v>
      </c>
      <c r="K7061" s="48" t="s">
        <v>304</v>
      </c>
      <c r="L7061" s="48"/>
      <c r="M7061" s="48"/>
      <c r="N7061" s="48"/>
      <c r="O7061" s="48"/>
      <c r="P7061" s="48"/>
      <c r="Q7061" s="48"/>
      <c r="R7061" s="48"/>
      <c r="S7061" s="48"/>
      <c r="T7061" s="48"/>
      <c r="U7061" s="48"/>
      <c r="V7061" s="48"/>
      <c r="W7061" s="51" t="s">
        <v>6418</v>
      </c>
      <c r="X7061" t="str">
        <f t="shared" si="220"/>
        <v>JB;JB;JB;FR;FR;HD</v>
      </c>
      <c r="Y7061" cm="1">
        <f t="array" ref="Y7061">SUM(_xlfn.XLOOKUP(_xlfn.TOROW(F7061:V7061,1),$AN$34:$AN$43,$AL$34:$AL$43,,0,1))</f>
        <v>16</v>
      </c>
      <c r="Z7061">
        <f t="shared" si="221"/>
        <v>6</v>
      </c>
      <c r="AA7061" t="str">
        <v>BE</v>
      </c>
      <c r="AG7061">
        <v>5826</v>
      </c>
      <c r="AH7061">
        <v>4</v>
      </c>
      <c r="AT7061">
        <v>6</v>
      </c>
    </row>
    <row r="7062" spans="2:46" ht="15" customHeight="1">
      <c r="B7062" s="48">
        <v>8832</v>
      </c>
      <c r="C7062" s="49">
        <v>45467</v>
      </c>
      <c r="D7062" s="50">
        <v>0.6328125</v>
      </c>
      <c r="E7062" s="48" t="s">
        <v>8551</v>
      </c>
      <c r="F7062" s="48" t="s">
        <v>194</v>
      </c>
      <c r="G7062" s="48" t="s">
        <v>194</v>
      </c>
      <c r="H7062" s="48" t="s">
        <v>194</v>
      </c>
      <c r="I7062" s="48" t="s">
        <v>194</v>
      </c>
      <c r="J7062" s="48" t="s">
        <v>194</v>
      </c>
      <c r="K7062" s="48"/>
      <c r="L7062" s="48"/>
      <c r="M7062" s="48"/>
      <c r="N7062" s="48"/>
      <c r="O7062" s="48"/>
      <c r="P7062" s="48"/>
      <c r="Q7062" s="48"/>
      <c r="R7062" s="48"/>
      <c r="S7062" s="48"/>
      <c r="T7062" s="48"/>
      <c r="U7062" s="48"/>
      <c r="V7062" s="48"/>
      <c r="W7062" s="51" t="s">
        <v>494</v>
      </c>
      <c r="X7062" t="str">
        <f t="shared" si="220"/>
        <v>DH;DH;DH;DH;DH</v>
      </c>
      <c r="Y7062" cm="1">
        <f t="array" ref="Y7062">SUM(_xlfn.XLOOKUP(_xlfn.TOROW(F7062:V7062,1),$AN$34:$AN$43,$AL$34:$AL$43,,0,1))</f>
        <v>45</v>
      </c>
      <c r="Z7062">
        <f t="shared" si="221"/>
        <v>5</v>
      </c>
      <c r="AA7062" t="str">
        <v>HD</v>
      </c>
      <c r="AG7062">
        <v>5827</v>
      </c>
      <c r="AH7062">
        <v>4</v>
      </c>
      <c r="AT7062">
        <v>5</v>
      </c>
    </row>
    <row r="7063" spans="2:46" ht="15" customHeight="1">
      <c r="B7063" s="48">
        <v>8833</v>
      </c>
      <c r="C7063" s="49">
        <v>45467</v>
      </c>
      <c r="D7063" s="50">
        <v>0.6346180555555555</v>
      </c>
      <c r="E7063" s="48" t="s">
        <v>14027</v>
      </c>
      <c r="F7063" s="48" t="s">
        <v>304</v>
      </c>
      <c r="G7063" s="48" t="s">
        <v>304</v>
      </c>
      <c r="H7063" s="48" t="s">
        <v>280</v>
      </c>
      <c r="I7063" s="48" t="s">
        <v>280</v>
      </c>
      <c r="J7063" s="48" t="s">
        <v>189</v>
      </c>
      <c r="K7063" s="48" t="s">
        <v>189</v>
      </c>
      <c r="L7063" s="48"/>
      <c r="M7063" s="48"/>
      <c r="N7063" s="48"/>
      <c r="O7063" s="48"/>
      <c r="P7063" s="48"/>
      <c r="Q7063" s="48"/>
      <c r="R7063" s="48"/>
      <c r="S7063" s="48"/>
      <c r="T7063" s="48"/>
      <c r="U7063" s="48"/>
      <c r="V7063" s="48"/>
      <c r="W7063" s="51" t="s">
        <v>6419</v>
      </c>
      <c r="X7063" t="str">
        <f t="shared" si="220"/>
        <v>HD;HD;WB;WB;JB;JB</v>
      </c>
      <c r="Y7063" cm="1">
        <f t="array" ref="Y7063">SUM(_xlfn.XLOOKUP(_xlfn.TOROW(F7063:V7063,1),$AN$34:$AN$43,$AL$34:$AL$43,,0,1))</f>
        <v>38</v>
      </c>
      <c r="Z7063">
        <f t="shared" si="221"/>
        <v>6</v>
      </c>
      <c r="AA7063" t="str">
        <v>HD</v>
      </c>
      <c r="AG7063">
        <v>5828</v>
      </c>
      <c r="AH7063">
        <v>4</v>
      </c>
      <c r="AT7063">
        <v>6</v>
      </c>
    </row>
    <row r="7064" spans="2:46" ht="15" customHeight="1">
      <c r="B7064" s="48">
        <v>8834</v>
      </c>
      <c r="C7064" s="49">
        <v>45467</v>
      </c>
      <c r="D7064" s="50">
        <v>0.63722222222222225</v>
      </c>
      <c r="E7064" s="48" t="s">
        <v>14028</v>
      </c>
      <c r="F7064" s="48" t="s">
        <v>803</v>
      </c>
      <c r="G7064" s="48" t="s">
        <v>803</v>
      </c>
      <c r="H7064" s="48" t="s">
        <v>280</v>
      </c>
      <c r="I7064" s="48" t="s">
        <v>243</v>
      </c>
      <c r="J7064" s="48" t="s">
        <v>803</v>
      </c>
      <c r="K7064" s="48" t="s">
        <v>304</v>
      </c>
      <c r="L7064" s="48" t="s">
        <v>51</v>
      </c>
      <c r="M7064" s="48"/>
      <c r="N7064" s="48"/>
      <c r="O7064" s="48"/>
      <c r="P7064" s="48"/>
      <c r="Q7064" s="48"/>
      <c r="R7064" s="48"/>
      <c r="S7064" s="48"/>
      <c r="T7064" s="48"/>
      <c r="U7064" s="48"/>
      <c r="V7064" s="48"/>
      <c r="W7064" s="51" t="s">
        <v>6420</v>
      </c>
      <c r="X7064" t="str">
        <f t="shared" si="220"/>
        <v>SS;SS;WB;CB;SS;HD;BB</v>
      </c>
      <c r="Y7064" cm="1">
        <f t="array" ref="Y7064">SUM(_xlfn.XLOOKUP(_xlfn.TOROW(F7064:V7064,1),$AN$34:$AN$43,$AL$34:$AL$43,,0,1))</f>
        <v>45</v>
      </c>
      <c r="Z7064">
        <f t="shared" si="221"/>
        <v>7</v>
      </c>
      <c r="AA7064" t="str">
        <v>HD</v>
      </c>
      <c r="AG7064">
        <v>5833</v>
      </c>
      <c r="AH7064">
        <v>4</v>
      </c>
      <c r="AT7064">
        <v>7</v>
      </c>
    </row>
    <row r="7065" spans="2:46" ht="15" customHeight="1">
      <c r="B7065" s="48">
        <v>8835</v>
      </c>
      <c r="C7065" s="49">
        <v>45467</v>
      </c>
      <c r="D7065" s="50">
        <v>0.6374305555555555</v>
      </c>
      <c r="E7065" s="48" t="s">
        <v>14029</v>
      </c>
      <c r="F7065" s="48" t="s">
        <v>133</v>
      </c>
      <c r="G7065" s="48" t="s">
        <v>133</v>
      </c>
      <c r="H7065" s="48" t="s">
        <v>319</v>
      </c>
      <c r="I7065" s="48" t="s">
        <v>803</v>
      </c>
      <c r="J7065" s="48" t="s">
        <v>803</v>
      </c>
      <c r="K7065" s="48" t="s">
        <v>803</v>
      </c>
      <c r="L7065" s="48" t="s">
        <v>803</v>
      </c>
      <c r="M7065" s="48" t="s">
        <v>803</v>
      </c>
      <c r="N7065" s="48"/>
      <c r="O7065" s="48"/>
      <c r="P7065" s="48"/>
      <c r="Q7065" s="48"/>
      <c r="R7065" s="48"/>
      <c r="S7065" s="48"/>
      <c r="T7065" s="48"/>
      <c r="U7065" s="48"/>
      <c r="V7065" s="48"/>
      <c r="W7065" s="51" t="s">
        <v>6421</v>
      </c>
      <c r="X7065" t="str">
        <f t="shared" si="220"/>
        <v>SO;SO;FR;SS;SS;SS;SS;SS</v>
      </c>
      <c r="Y7065" cm="1">
        <f t="array" ref="Y7065">SUM(_xlfn.XLOOKUP(_xlfn.TOROW(F7065:V7065,1),$AN$34:$AN$43,$AL$34:$AL$43,,0,1))</f>
        <v>22</v>
      </c>
      <c r="Z7065">
        <f t="shared" si="221"/>
        <v>8</v>
      </c>
      <c r="AA7065" t="str">
        <v>HD</v>
      </c>
      <c r="AG7065">
        <v>5840</v>
      </c>
      <c r="AH7065">
        <v>4</v>
      </c>
      <c r="AT7065">
        <v>8</v>
      </c>
    </row>
    <row r="7066" spans="2:46" ht="15" customHeight="1">
      <c r="B7066" s="48">
        <v>8836</v>
      </c>
      <c r="C7066" s="49">
        <v>45467</v>
      </c>
      <c r="D7066" s="50">
        <v>0.63945601851851852</v>
      </c>
      <c r="E7066" s="48" t="s">
        <v>14030</v>
      </c>
      <c r="F7066" s="48" t="s">
        <v>133</v>
      </c>
      <c r="G7066" s="48" t="s">
        <v>133</v>
      </c>
      <c r="H7066" s="48" t="s">
        <v>133</v>
      </c>
      <c r="I7066" s="48" t="s">
        <v>133</v>
      </c>
      <c r="J7066" s="48" t="s">
        <v>133</v>
      </c>
      <c r="K7066" s="48" t="s">
        <v>133</v>
      </c>
      <c r="L7066" s="48" t="s">
        <v>133</v>
      </c>
      <c r="M7066" s="48"/>
      <c r="N7066" s="48"/>
      <c r="O7066" s="48"/>
      <c r="P7066" s="48"/>
      <c r="Q7066" s="48"/>
      <c r="R7066" s="48"/>
      <c r="S7066" s="48"/>
      <c r="T7066" s="48"/>
      <c r="U7066" s="48"/>
      <c r="V7066" s="48"/>
      <c r="W7066" s="51" t="s">
        <v>6422</v>
      </c>
      <c r="X7066" t="str">
        <f t="shared" si="220"/>
        <v>SO;SO;SO;SO;SO;SO;SO</v>
      </c>
      <c r="Y7066" cm="1">
        <f t="array" ref="Y7066">SUM(_xlfn.XLOOKUP(_xlfn.TOROW(F7066:V7066,1),$AN$34:$AN$43,$AL$34:$AL$43,,0,1))</f>
        <v>14</v>
      </c>
      <c r="Z7066">
        <f t="shared" si="221"/>
        <v>7</v>
      </c>
      <c r="AA7066" t="str">
        <v>BE</v>
      </c>
      <c r="AG7066">
        <v>5843</v>
      </c>
      <c r="AH7066">
        <v>4</v>
      </c>
      <c r="AT7066">
        <v>7</v>
      </c>
    </row>
    <row r="7067" spans="2:46" ht="15" customHeight="1">
      <c r="B7067" s="48">
        <v>8837</v>
      </c>
      <c r="C7067" s="49">
        <v>45467</v>
      </c>
      <c r="D7067" s="50">
        <v>0.64052083333333332</v>
      </c>
      <c r="E7067" s="48" t="s">
        <v>8142</v>
      </c>
      <c r="F7067" s="48" t="s">
        <v>243</v>
      </c>
      <c r="G7067" s="48" t="s">
        <v>243</v>
      </c>
      <c r="H7067" s="48"/>
      <c r="I7067" s="48"/>
      <c r="J7067" s="48"/>
      <c r="K7067" s="48"/>
      <c r="L7067" s="48"/>
      <c r="M7067" s="48"/>
      <c r="N7067" s="48"/>
      <c r="O7067" s="48"/>
      <c r="P7067" s="48"/>
      <c r="Q7067" s="48"/>
      <c r="R7067" s="48"/>
      <c r="S7067" s="48"/>
      <c r="T7067" s="48"/>
      <c r="U7067" s="48"/>
      <c r="V7067" s="48"/>
      <c r="W7067" s="51" t="s">
        <v>1672</v>
      </c>
      <c r="X7067" t="str">
        <f t="shared" si="220"/>
        <v>CB;CB</v>
      </c>
      <c r="Y7067" cm="1">
        <f t="array" ref="Y7067">SUM(_xlfn.XLOOKUP(_xlfn.TOROW(F7067:V7067,1),$AN$34:$AN$43,$AL$34:$AL$43,,0,1))</f>
        <v>16</v>
      </c>
      <c r="Z7067">
        <f t="shared" si="221"/>
        <v>2</v>
      </c>
      <c r="AA7067" t="str">
        <v>BE</v>
      </c>
      <c r="AG7067">
        <v>5848</v>
      </c>
      <c r="AH7067">
        <v>4</v>
      </c>
      <c r="AT7067">
        <v>2</v>
      </c>
    </row>
    <row r="7068" spans="2:46" ht="15" customHeight="1">
      <c r="B7068" s="48">
        <v>8838</v>
      </c>
      <c r="C7068" s="49">
        <v>45467</v>
      </c>
      <c r="D7068" s="50">
        <v>0.64106481481481481</v>
      </c>
      <c r="E7068" s="48" t="s">
        <v>13457</v>
      </c>
      <c r="F7068" s="48" t="s">
        <v>133</v>
      </c>
      <c r="G7068" s="48" t="s">
        <v>51</v>
      </c>
      <c r="H7068" s="48" t="s">
        <v>280</v>
      </c>
      <c r="I7068" s="48"/>
      <c r="J7068" s="48"/>
      <c r="K7068" s="48"/>
      <c r="L7068" s="48"/>
      <c r="M7068" s="48"/>
      <c r="N7068" s="48"/>
      <c r="O7068" s="48"/>
      <c r="P7068" s="48"/>
      <c r="Q7068" s="48"/>
      <c r="R7068" s="48"/>
      <c r="S7068" s="48"/>
      <c r="T7068" s="48"/>
      <c r="U7068" s="48"/>
      <c r="V7068" s="48"/>
      <c r="W7068" s="51" t="s">
        <v>5781</v>
      </c>
      <c r="X7068" t="str">
        <f t="shared" si="220"/>
        <v>SO;BB;WB</v>
      </c>
      <c r="Y7068" cm="1">
        <f t="array" ref="Y7068">SUM(_xlfn.XLOOKUP(_xlfn.TOROW(F7068:V7068,1),$AN$34:$AN$43,$AL$34:$AL$43,,0,1))</f>
        <v>23</v>
      </c>
      <c r="Z7068">
        <f t="shared" si="221"/>
        <v>3</v>
      </c>
      <c r="AA7068" t="str">
        <v>FR</v>
      </c>
      <c r="AG7068">
        <v>5911</v>
      </c>
      <c r="AH7068">
        <v>4</v>
      </c>
      <c r="AT7068">
        <v>3</v>
      </c>
    </row>
    <row r="7069" spans="2:46" ht="15" customHeight="1">
      <c r="B7069" s="48">
        <v>8839</v>
      </c>
      <c r="C7069" s="49">
        <v>45467</v>
      </c>
      <c r="D7069" s="50">
        <v>0.64230324074074074</v>
      </c>
      <c r="E7069" s="48" t="s">
        <v>14031</v>
      </c>
      <c r="F7069" s="48" t="s">
        <v>319</v>
      </c>
      <c r="G7069" s="48" t="s">
        <v>719</v>
      </c>
      <c r="H7069" s="48" t="s">
        <v>189</v>
      </c>
      <c r="I7069" s="48" t="s">
        <v>189</v>
      </c>
      <c r="J7069" s="48"/>
      <c r="K7069" s="48"/>
      <c r="L7069" s="48"/>
      <c r="M7069" s="48"/>
      <c r="N7069" s="48"/>
      <c r="O7069" s="48"/>
      <c r="P7069" s="48"/>
      <c r="Q7069" s="48"/>
      <c r="R7069" s="48"/>
      <c r="S7069" s="48"/>
      <c r="T7069" s="48"/>
      <c r="U7069" s="48"/>
      <c r="V7069" s="48"/>
      <c r="W7069" s="51" t="s">
        <v>6423</v>
      </c>
      <c r="X7069" t="str">
        <f t="shared" si="220"/>
        <v>FR;BE;JB;JB</v>
      </c>
      <c r="Y7069" cm="1">
        <f t="array" ref="Y7069">SUM(_xlfn.XLOOKUP(_xlfn.TOROW(F7069:V7069,1),$AN$34:$AN$43,$AL$34:$AL$43,,0,1))</f>
        <v>10</v>
      </c>
      <c r="Z7069">
        <f t="shared" si="221"/>
        <v>4</v>
      </c>
      <c r="AA7069" t="str">
        <v>WB</v>
      </c>
      <c r="AG7069">
        <v>5912</v>
      </c>
      <c r="AH7069">
        <v>4</v>
      </c>
      <c r="AT7069">
        <v>4</v>
      </c>
    </row>
    <row r="7070" spans="2:46" ht="15" customHeight="1">
      <c r="B7070" s="48">
        <v>8840</v>
      </c>
      <c r="C7070" s="49">
        <v>45467</v>
      </c>
      <c r="D7070" s="50">
        <v>0.64706018518518515</v>
      </c>
      <c r="E7070" s="48" t="s">
        <v>9127</v>
      </c>
      <c r="F7070" s="48" t="s">
        <v>803</v>
      </c>
      <c r="G7070" s="48" t="s">
        <v>803</v>
      </c>
      <c r="H7070" s="48" t="s">
        <v>803</v>
      </c>
      <c r="I7070" s="48" t="s">
        <v>719</v>
      </c>
      <c r="J7070" s="48"/>
      <c r="K7070" s="48"/>
      <c r="L7070" s="48"/>
      <c r="M7070" s="48"/>
      <c r="N7070" s="48"/>
      <c r="O7070" s="48"/>
      <c r="P7070" s="48"/>
      <c r="Q7070" s="48"/>
      <c r="R7070" s="48"/>
      <c r="S7070" s="48"/>
      <c r="T7070" s="48"/>
      <c r="U7070" s="48"/>
      <c r="V7070" s="48"/>
      <c r="W7070" s="51" t="s">
        <v>6424</v>
      </c>
      <c r="X7070" t="str">
        <f t="shared" si="220"/>
        <v>SS;SS;SS;BE</v>
      </c>
      <c r="Y7070" cm="1">
        <f t="array" ref="Y7070">SUM(_xlfn.XLOOKUP(_xlfn.TOROW(F7070:V7070,1),$AN$34:$AN$43,$AL$34:$AL$43,,0,1))</f>
        <v>14</v>
      </c>
      <c r="Z7070">
        <f t="shared" si="221"/>
        <v>4</v>
      </c>
      <c r="AA7070" t="str">
        <v>WB</v>
      </c>
      <c r="AG7070">
        <v>5916</v>
      </c>
      <c r="AH7070">
        <v>4</v>
      </c>
      <c r="AT7070">
        <v>4</v>
      </c>
    </row>
    <row r="7071" spans="2:46" ht="15" customHeight="1">
      <c r="B7071" s="48">
        <v>8841</v>
      </c>
      <c r="C7071" s="49">
        <v>45467</v>
      </c>
      <c r="D7071" s="50">
        <v>0.64983796296296292</v>
      </c>
      <c r="E7071" s="48" t="s">
        <v>14032</v>
      </c>
      <c r="F7071" s="48" t="s">
        <v>133</v>
      </c>
      <c r="G7071" s="48" t="s">
        <v>133</v>
      </c>
      <c r="H7071" s="48" t="s">
        <v>133</v>
      </c>
      <c r="I7071" s="48" t="s">
        <v>133</v>
      </c>
      <c r="J7071" s="48" t="s">
        <v>243</v>
      </c>
      <c r="K7071" s="48" t="s">
        <v>243</v>
      </c>
      <c r="L7071" s="48" t="s">
        <v>243</v>
      </c>
      <c r="M7071" s="48" t="s">
        <v>243</v>
      </c>
      <c r="N7071" s="48"/>
      <c r="O7071" s="48"/>
      <c r="P7071" s="48"/>
      <c r="Q7071" s="48"/>
      <c r="R7071" s="48"/>
      <c r="S7071" s="48"/>
      <c r="T7071" s="48"/>
      <c r="U7071" s="48"/>
      <c r="V7071" s="48"/>
      <c r="W7071" s="51" t="s">
        <v>6425</v>
      </c>
      <c r="X7071" t="str">
        <f t="shared" si="220"/>
        <v>SO;SO;SO;SO;CB;CB;CB;CB</v>
      </c>
      <c r="Y7071" cm="1">
        <f t="array" ref="Y7071">SUM(_xlfn.XLOOKUP(_xlfn.TOROW(F7071:V7071,1),$AN$34:$AN$43,$AL$34:$AL$43,,0,1))</f>
        <v>40</v>
      </c>
      <c r="Z7071">
        <f t="shared" si="221"/>
        <v>8</v>
      </c>
      <c r="AA7071" t="str">
        <v>WB</v>
      </c>
      <c r="AG7071">
        <v>5932</v>
      </c>
      <c r="AH7071">
        <v>4</v>
      </c>
      <c r="AT7071">
        <v>8</v>
      </c>
    </row>
    <row r="7072" spans="2:46" ht="15" customHeight="1">
      <c r="B7072" s="48">
        <v>8842</v>
      </c>
      <c r="C7072" s="49">
        <v>45467</v>
      </c>
      <c r="D7072" s="50">
        <v>0.65271990740740737</v>
      </c>
      <c r="E7072" s="48" t="s">
        <v>133</v>
      </c>
      <c r="F7072" s="48" t="s">
        <v>133</v>
      </c>
      <c r="G7072" s="48"/>
      <c r="H7072" s="48"/>
      <c r="I7072" s="48"/>
      <c r="J7072" s="48"/>
      <c r="K7072" s="48"/>
      <c r="L7072" s="48"/>
      <c r="M7072" s="48"/>
      <c r="N7072" s="48"/>
      <c r="O7072" s="48"/>
      <c r="P7072" s="48"/>
      <c r="Q7072" s="48"/>
      <c r="R7072" s="48"/>
      <c r="S7072" s="48"/>
      <c r="T7072" s="48"/>
      <c r="U7072" s="48"/>
      <c r="V7072" s="48"/>
      <c r="W7072" s="51" t="s">
        <v>893</v>
      </c>
      <c r="X7072" t="str">
        <f t="shared" si="220"/>
        <v>SO</v>
      </c>
      <c r="Y7072" cm="1">
        <f t="array" ref="Y7072">SUM(_xlfn.XLOOKUP(_xlfn.TOROW(F7072:V7072,1),$AN$34:$AN$43,$AL$34:$AL$43,,0,1))</f>
        <v>2</v>
      </c>
      <c r="Z7072">
        <f t="shared" si="221"/>
        <v>1</v>
      </c>
      <c r="AA7072" t="str">
        <v>JB</v>
      </c>
      <c r="AG7072">
        <v>5937</v>
      </c>
      <c r="AH7072">
        <v>4</v>
      </c>
      <c r="AT7072">
        <v>1</v>
      </c>
    </row>
    <row r="7073" spans="2:46" ht="15" customHeight="1">
      <c r="B7073" s="48">
        <v>8843</v>
      </c>
      <c r="C7073" s="49">
        <v>45467</v>
      </c>
      <c r="D7073" s="50">
        <v>0.65365740740740741</v>
      </c>
      <c r="E7073" s="48" t="s">
        <v>8655</v>
      </c>
      <c r="F7073" s="48" t="s">
        <v>803</v>
      </c>
      <c r="G7073" s="48" t="s">
        <v>803</v>
      </c>
      <c r="H7073" s="48" t="s">
        <v>803</v>
      </c>
      <c r="I7073" s="48" t="s">
        <v>803</v>
      </c>
      <c r="J7073" s="48"/>
      <c r="K7073" s="48"/>
      <c r="L7073" s="48"/>
      <c r="M7073" s="48"/>
      <c r="N7073" s="48"/>
      <c r="O7073" s="48"/>
      <c r="P7073" s="48"/>
      <c r="Q7073" s="48"/>
      <c r="R7073" s="48"/>
      <c r="S7073" s="48"/>
      <c r="T7073" s="48"/>
      <c r="U7073" s="48"/>
      <c r="V7073" s="48"/>
      <c r="W7073" s="51" t="s">
        <v>2492</v>
      </c>
      <c r="X7073" t="str">
        <f t="shared" si="220"/>
        <v>SS;SS;SS;SS</v>
      </c>
      <c r="Y7073" cm="1">
        <f t="array" ref="Y7073">SUM(_xlfn.XLOOKUP(_xlfn.TOROW(F7073:V7073,1),$AN$34:$AN$43,$AL$34:$AL$43,,0,1))</f>
        <v>12</v>
      </c>
      <c r="Z7073">
        <f t="shared" si="221"/>
        <v>4</v>
      </c>
      <c r="AA7073" t="str">
        <v>FR</v>
      </c>
      <c r="AG7073">
        <v>5944</v>
      </c>
      <c r="AH7073">
        <v>4</v>
      </c>
      <c r="AT7073">
        <v>4</v>
      </c>
    </row>
    <row r="7074" spans="2:46" ht="15" customHeight="1">
      <c r="B7074" s="48">
        <v>8844</v>
      </c>
      <c r="C7074" s="49">
        <v>45467</v>
      </c>
      <c r="D7074" s="50">
        <v>0.65415509259259264</v>
      </c>
      <c r="E7074" s="48" t="s">
        <v>14033</v>
      </c>
      <c r="F7074" s="48" t="s">
        <v>319</v>
      </c>
      <c r="G7074" s="48" t="s">
        <v>319</v>
      </c>
      <c r="H7074" s="48" t="s">
        <v>719</v>
      </c>
      <c r="I7074" s="48" t="s">
        <v>719</v>
      </c>
      <c r="J7074" s="48" t="s">
        <v>719</v>
      </c>
      <c r="K7074" s="48" t="s">
        <v>719</v>
      </c>
      <c r="L7074" s="48" t="s">
        <v>243</v>
      </c>
      <c r="M7074" s="48" t="s">
        <v>243</v>
      </c>
      <c r="N7074" s="48" t="s">
        <v>280</v>
      </c>
      <c r="O7074" s="48" t="s">
        <v>719</v>
      </c>
      <c r="P7074" s="48" t="s">
        <v>133</v>
      </c>
      <c r="Q7074" s="48"/>
      <c r="R7074" s="48"/>
      <c r="S7074" s="48"/>
      <c r="T7074" s="48"/>
      <c r="U7074" s="48"/>
      <c r="V7074" s="48"/>
      <c r="W7074" s="51" t="s">
        <v>6426</v>
      </c>
      <c r="X7074" t="str">
        <f t="shared" si="220"/>
        <v>FR;FR;BE;BE;BE;BE;CB;CB;WB;BE;SO</v>
      </c>
      <c r="Y7074" cm="1">
        <f t="array" ref="Y7074">SUM(_xlfn.XLOOKUP(_xlfn.TOROW(F7074:V7074,1),$AN$34:$AN$43,$AL$34:$AL$43,,0,1))</f>
        <v>60</v>
      </c>
      <c r="Z7074">
        <f t="shared" si="221"/>
        <v>11</v>
      </c>
      <c r="AA7074" t="str">
        <v>DH</v>
      </c>
      <c r="AG7074">
        <v>5956</v>
      </c>
      <c r="AH7074">
        <v>4</v>
      </c>
      <c r="AT7074">
        <v>11</v>
      </c>
    </row>
    <row r="7075" spans="2:46" ht="15" customHeight="1">
      <c r="B7075" s="48">
        <v>8845</v>
      </c>
      <c r="C7075" s="49">
        <v>45467</v>
      </c>
      <c r="D7075" s="50">
        <v>0.65924768518518517</v>
      </c>
      <c r="E7075" s="48" t="s">
        <v>14034</v>
      </c>
      <c r="F7075" s="48" t="s">
        <v>280</v>
      </c>
      <c r="G7075" s="48" t="s">
        <v>189</v>
      </c>
      <c r="H7075" s="48" t="s">
        <v>189</v>
      </c>
      <c r="I7075" s="48" t="s">
        <v>280</v>
      </c>
      <c r="J7075" s="48" t="s">
        <v>803</v>
      </c>
      <c r="K7075" s="48"/>
      <c r="L7075" s="48"/>
      <c r="M7075" s="48"/>
      <c r="N7075" s="48"/>
      <c r="O7075" s="48"/>
      <c r="P7075" s="48"/>
      <c r="Q7075" s="48"/>
      <c r="R7075" s="48"/>
      <c r="S7075" s="48"/>
      <c r="T7075" s="48"/>
      <c r="U7075" s="48"/>
      <c r="V7075" s="48"/>
      <c r="W7075" s="51" t="s">
        <v>6427</v>
      </c>
      <c r="X7075" t="str">
        <f t="shared" si="220"/>
        <v>WB;JB;JB;WB;SS</v>
      </c>
      <c r="Y7075" cm="1">
        <f t="array" ref="Y7075">SUM(_xlfn.XLOOKUP(_xlfn.TOROW(F7075:V7075,1),$AN$34:$AN$43,$AL$34:$AL$43,,0,1))</f>
        <v>27</v>
      </c>
      <c r="Z7075">
        <f t="shared" si="221"/>
        <v>5</v>
      </c>
      <c r="AA7075" t="str">
        <v>BE</v>
      </c>
      <c r="AG7075">
        <v>5958</v>
      </c>
      <c r="AH7075">
        <v>4</v>
      </c>
      <c r="AT7075">
        <v>5</v>
      </c>
    </row>
    <row r="7076" spans="2:46" ht="15" customHeight="1">
      <c r="B7076" s="48">
        <v>8846</v>
      </c>
      <c r="C7076" s="49">
        <v>45467</v>
      </c>
      <c r="D7076" s="50">
        <v>0.66002314814814811</v>
      </c>
      <c r="E7076" s="48" t="s">
        <v>14035</v>
      </c>
      <c r="F7076" s="48" t="s">
        <v>319</v>
      </c>
      <c r="G7076" s="48" t="s">
        <v>319</v>
      </c>
      <c r="H7076" s="48" t="s">
        <v>304</v>
      </c>
      <c r="I7076" s="48" t="s">
        <v>189</v>
      </c>
      <c r="J7076" s="48" t="s">
        <v>803</v>
      </c>
      <c r="K7076" s="48" t="s">
        <v>51</v>
      </c>
      <c r="L7076" s="48" t="s">
        <v>243</v>
      </c>
      <c r="M7076" s="48"/>
      <c r="N7076" s="48"/>
      <c r="O7076" s="48"/>
      <c r="P7076" s="48"/>
      <c r="Q7076" s="48"/>
      <c r="R7076" s="48"/>
      <c r="S7076" s="48"/>
      <c r="T7076" s="48"/>
      <c r="U7076" s="48"/>
      <c r="V7076" s="48"/>
      <c r="W7076" s="51" t="s">
        <v>6428</v>
      </c>
      <c r="X7076" t="str">
        <f t="shared" si="220"/>
        <v>FR;FR;HD;JB;SS;BB;CB</v>
      </c>
      <c r="Y7076" cm="1">
        <f t="array" ref="Y7076">SUM(_xlfn.XLOOKUP(_xlfn.TOROW(F7076:V7076,1),$AN$34:$AN$43,$AL$34:$AL$43,,0,1))</f>
        <v>35</v>
      </c>
      <c r="Z7076">
        <f t="shared" si="221"/>
        <v>7</v>
      </c>
      <c r="AA7076" t="str">
        <v>CB</v>
      </c>
      <c r="AG7076">
        <v>5965</v>
      </c>
      <c r="AH7076">
        <v>4</v>
      </c>
      <c r="AT7076">
        <v>7</v>
      </c>
    </row>
    <row r="7077" spans="2:46" ht="15" customHeight="1">
      <c r="B7077" s="48">
        <v>8847</v>
      </c>
      <c r="C7077" s="49">
        <v>45467</v>
      </c>
      <c r="D7077" s="50">
        <v>0.66053240740740737</v>
      </c>
      <c r="E7077" s="48" t="s">
        <v>14036</v>
      </c>
      <c r="F7077" s="48" t="s">
        <v>280</v>
      </c>
      <c r="G7077" s="48" t="s">
        <v>189</v>
      </c>
      <c r="H7077" s="48" t="s">
        <v>719</v>
      </c>
      <c r="I7077" s="48" t="s">
        <v>133</v>
      </c>
      <c r="J7077" s="48" t="s">
        <v>803</v>
      </c>
      <c r="K7077" s="48" t="s">
        <v>803</v>
      </c>
      <c r="L7077" s="48" t="s">
        <v>803</v>
      </c>
      <c r="M7077" s="48" t="s">
        <v>719</v>
      </c>
      <c r="N7077" s="48"/>
      <c r="O7077" s="48"/>
      <c r="P7077" s="48"/>
      <c r="Q7077" s="48"/>
      <c r="R7077" s="48"/>
      <c r="S7077" s="48"/>
      <c r="T7077" s="48"/>
      <c r="U7077" s="48"/>
      <c r="V7077" s="48"/>
      <c r="W7077" s="51" t="s">
        <v>6429</v>
      </c>
      <c r="X7077" t="str">
        <f t="shared" si="220"/>
        <v>WB;JB;BE;SO;SS;SS;SS;BE</v>
      </c>
      <c r="Y7077" cm="1">
        <f t="array" ref="Y7077">SUM(_xlfn.XLOOKUP(_xlfn.TOROW(F7077:V7077,1),$AN$34:$AN$43,$AL$34:$AL$43,,0,1))</f>
        <v>33</v>
      </c>
      <c r="Z7077">
        <f t="shared" si="221"/>
        <v>8</v>
      </c>
      <c r="AA7077" t="str">
        <v>BE</v>
      </c>
      <c r="AG7077">
        <v>5977</v>
      </c>
      <c r="AH7077">
        <v>4</v>
      </c>
      <c r="AT7077">
        <v>8</v>
      </c>
    </row>
    <row r="7078" spans="2:46" ht="15" customHeight="1">
      <c r="B7078" s="48">
        <v>8848</v>
      </c>
      <c r="C7078" s="49">
        <v>45467</v>
      </c>
      <c r="D7078" s="50">
        <v>0.66258101851851847</v>
      </c>
      <c r="E7078" s="48" t="s">
        <v>14037</v>
      </c>
      <c r="F7078" s="48" t="s">
        <v>51</v>
      </c>
      <c r="G7078" s="48" t="s">
        <v>803</v>
      </c>
      <c r="H7078" s="48" t="s">
        <v>243</v>
      </c>
      <c r="I7078" s="48" t="s">
        <v>319</v>
      </c>
      <c r="J7078" s="48" t="s">
        <v>319</v>
      </c>
      <c r="K7078" s="48" t="s">
        <v>319</v>
      </c>
      <c r="L7078" s="48" t="s">
        <v>319</v>
      </c>
      <c r="M7078" s="48" t="s">
        <v>194</v>
      </c>
      <c r="N7078" s="48" t="s">
        <v>319</v>
      </c>
      <c r="O7078" s="48" t="s">
        <v>803</v>
      </c>
      <c r="P7078" s="48"/>
      <c r="Q7078" s="48"/>
      <c r="R7078" s="48"/>
      <c r="S7078" s="48"/>
      <c r="T7078" s="48"/>
      <c r="U7078" s="48"/>
      <c r="V7078" s="48"/>
      <c r="W7078" s="51" t="s">
        <v>6430</v>
      </c>
      <c r="X7078" t="str">
        <f t="shared" si="220"/>
        <v>BB;SS;CB;FR;FR;FR;FR;DH;FR;SS</v>
      </c>
      <c r="Y7078" cm="1">
        <f t="array" ref="Y7078">SUM(_xlfn.XLOOKUP(_xlfn.TOROW(F7078:V7078,1),$AN$34:$AN$43,$AL$34:$AL$43,,0,1))</f>
        <v>48</v>
      </c>
      <c r="Z7078">
        <f t="shared" si="221"/>
        <v>10</v>
      </c>
      <c r="AA7078" t="str">
        <v>BE</v>
      </c>
      <c r="AG7078">
        <v>5978</v>
      </c>
      <c r="AH7078">
        <v>4</v>
      </c>
      <c r="AT7078">
        <v>10</v>
      </c>
    </row>
    <row r="7079" spans="2:46" ht="15" customHeight="1">
      <c r="B7079" s="48">
        <v>8849</v>
      </c>
      <c r="C7079" s="49">
        <v>45467</v>
      </c>
      <c r="D7079" s="50">
        <v>0.66449074074074077</v>
      </c>
      <c r="E7079" s="48" t="s">
        <v>14038</v>
      </c>
      <c r="F7079" s="48" t="s">
        <v>280</v>
      </c>
      <c r="G7079" s="48" t="s">
        <v>51</v>
      </c>
      <c r="H7079" s="48" t="s">
        <v>243</v>
      </c>
      <c r="I7079" s="48" t="s">
        <v>51</v>
      </c>
      <c r="J7079" s="48" t="s">
        <v>319</v>
      </c>
      <c r="K7079" s="48" t="s">
        <v>51</v>
      </c>
      <c r="L7079" s="48" t="s">
        <v>280</v>
      </c>
      <c r="M7079" s="48" t="s">
        <v>803</v>
      </c>
      <c r="N7079" s="48" t="s">
        <v>319</v>
      </c>
      <c r="O7079" s="48"/>
      <c r="P7079" s="48"/>
      <c r="Q7079" s="48"/>
      <c r="R7079" s="48"/>
      <c r="S7079" s="48"/>
      <c r="T7079" s="48"/>
      <c r="U7079" s="48"/>
      <c r="V7079" s="48"/>
      <c r="W7079" s="51" t="s">
        <v>6431</v>
      </c>
      <c r="X7079" t="str">
        <f t="shared" si="220"/>
        <v>WB;BB;CB;BB;FR;BB;WB;SS;FR</v>
      </c>
      <c r="Y7079" cm="1">
        <f t="array" ref="Y7079">SUM(_xlfn.XLOOKUP(_xlfn.TOROW(F7079:V7079,1),$AN$34:$AN$43,$AL$34:$AL$43,,0,1))</f>
        <v>69</v>
      </c>
      <c r="Z7079">
        <f t="shared" si="221"/>
        <v>9</v>
      </c>
      <c r="AA7079" t="str">
        <v>WB</v>
      </c>
      <c r="AG7079">
        <v>5981</v>
      </c>
      <c r="AH7079">
        <v>4</v>
      </c>
      <c r="AT7079">
        <v>9</v>
      </c>
    </row>
    <row r="7080" spans="2:46" ht="15" customHeight="1">
      <c r="B7080" s="48">
        <v>8850</v>
      </c>
      <c r="C7080" s="49">
        <v>45467</v>
      </c>
      <c r="D7080" s="50">
        <v>0.66494212962962962</v>
      </c>
      <c r="E7080" s="48" t="s">
        <v>14039</v>
      </c>
      <c r="F7080" s="48" t="s">
        <v>243</v>
      </c>
      <c r="G7080" s="48" t="s">
        <v>803</v>
      </c>
      <c r="H7080" s="48" t="s">
        <v>304</v>
      </c>
      <c r="I7080" s="48"/>
      <c r="J7080" s="48"/>
      <c r="K7080" s="48"/>
      <c r="L7080" s="48"/>
      <c r="M7080" s="48"/>
      <c r="N7080" s="48"/>
      <c r="O7080" s="48"/>
      <c r="P7080" s="48"/>
      <c r="Q7080" s="48"/>
      <c r="R7080" s="48"/>
      <c r="S7080" s="48"/>
      <c r="T7080" s="48"/>
      <c r="U7080" s="48"/>
      <c r="V7080" s="48"/>
      <c r="W7080" s="51" t="s">
        <v>6432</v>
      </c>
      <c r="X7080" t="str">
        <f t="shared" si="220"/>
        <v>CB;SS;HD</v>
      </c>
      <c r="Y7080" cm="1">
        <f t="array" ref="Y7080">SUM(_xlfn.XLOOKUP(_xlfn.TOROW(F7080:V7080,1),$AN$34:$AN$43,$AL$34:$AL$43,,0,1))</f>
        <v>18</v>
      </c>
      <c r="Z7080">
        <f t="shared" si="221"/>
        <v>3</v>
      </c>
      <c r="AA7080" t="str">
        <v>HD</v>
      </c>
      <c r="AG7080">
        <v>5984</v>
      </c>
      <c r="AH7080">
        <v>4</v>
      </c>
      <c r="AT7080">
        <v>3</v>
      </c>
    </row>
    <row r="7081" spans="2:46" ht="15" customHeight="1">
      <c r="B7081" s="48">
        <v>8851</v>
      </c>
      <c r="C7081" s="49">
        <v>45467</v>
      </c>
      <c r="D7081" s="50">
        <v>0.66552083333333334</v>
      </c>
      <c r="E7081" s="48" t="s">
        <v>14040</v>
      </c>
      <c r="F7081" s="48" t="s">
        <v>243</v>
      </c>
      <c r="G7081" s="48" t="s">
        <v>319</v>
      </c>
      <c r="H7081" s="48" t="s">
        <v>280</v>
      </c>
      <c r="I7081" s="48" t="s">
        <v>189</v>
      </c>
      <c r="J7081" s="48" t="s">
        <v>803</v>
      </c>
      <c r="K7081" s="48" t="s">
        <v>803</v>
      </c>
      <c r="L7081" s="48"/>
      <c r="M7081" s="48"/>
      <c r="N7081" s="48"/>
      <c r="O7081" s="48"/>
      <c r="P7081" s="48"/>
      <c r="Q7081" s="48"/>
      <c r="R7081" s="48"/>
      <c r="S7081" s="48"/>
      <c r="T7081" s="48"/>
      <c r="U7081" s="48"/>
      <c r="V7081" s="48"/>
      <c r="W7081" s="51" t="s">
        <v>6433</v>
      </c>
      <c r="X7081" t="str">
        <f t="shared" si="220"/>
        <v>CB;FR;WB;JB;SS;SS</v>
      </c>
      <c r="Y7081" cm="1">
        <f t="array" ref="Y7081">SUM(_xlfn.XLOOKUP(_xlfn.TOROW(F7081:V7081,1),$AN$34:$AN$43,$AL$34:$AL$43,,0,1))</f>
        <v>29</v>
      </c>
      <c r="Z7081">
        <f t="shared" si="221"/>
        <v>6</v>
      </c>
      <c r="AA7081" t="str">
        <v>HD</v>
      </c>
      <c r="AG7081">
        <v>5991</v>
      </c>
      <c r="AH7081">
        <v>4</v>
      </c>
      <c r="AT7081">
        <v>6</v>
      </c>
    </row>
    <row r="7082" spans="2:46" ht="15" customHeight="1">
      <c r="B7082" s="48">
        <v>8852</v>
      </c>
      <c r="C7082" s="49">
        <v>45467</v>
      </c>
      <c r="D7082" s="50">
        <v>0.66597222222222219</v>
      </c>
      <c r="E7082" s="48" t="s">
        <v>14041</v>
      </c>
      <c r="F7082" s="48" t="s">
        <v>719</v>
      </c>
      <c r="G7082" s="48" t="s">
        <v>304</v>
      </c>
      <c r="H7082" s="48" t="s">
        <v>243</v>
      </c>
      <c r="I7082" s="48" t="s">
        <v>243</v>
      </c>
      <c r="J7082" s="48" t="s">
        <v>243</v>
      </c>
      <c r="K7082" s="48" t="s">
        <v>719</v>
      </c>
      <c r="L7082" s="48" t="s">
        <v>194</v>
      </c>
      <c r="M7082" s="48" t="s">
        <v>51</v>
      </c>
      <c r="N7082" s="48" t="s">
        <v>194</v>
      </c>
      <c r="O7082" s="48" t="s">
        <v>51</v>
      </c>
      <c r="P7082" s="48" t="s">
        <v>280</v>
      </c>
      <c r="Q7082" s="48" t="s">
        <v>133</v>
      </c>
      <c r="R7082" s="48"/>
      <c r="S7082" s="48"/>
      <c r="T7082" s="48"/>
      <c r="U7082" s="48"/>
      <c r="V7082" s="48"/>
      <c r="W7082" s="51" t="s">
        <v>6434</v>
      </c>
      <c r="X7082" t="str">
        <f t="shared" si="220"/>
        <v>BE;HD;CB;CB;CB;BE;DH;BB;DH;BB;WB;SO</v>
      </c>
      <c r="Y7082" cm="1">
        <f t="array" ref="Y7082">SUM(_xlfn.XLOOKUP(_xlfn.TOROW(F7082:V7082,1),$AN$34:$AN$43,$AL$34:$AL$43,,0,1))</f>
        <v>92</v>
      </c>
      <c r="Z7082">
        <f t="shared" si="221"/>
        <v>12</v>
      </c>
      <c r="AA7082" t="str">
        <v>BB</v>
      </c>
      <c r="AG7082">
        <v>5996</v>
      </c>
      <c r="AH7082">
        <v>4</v>
      </c>
      <c r="AT7082">
        <v>12</v>
      </c>
    </row>
    <row r="7083" spans="2:46" ht="15" customHeight="1">
      <c r="B7083" s="48">
        <v>8853</v>
      </c>
      <c r="C7083" s="49">
        <v>45467</v>
      </c>
      <c r="D7083" s="50">
        <v>0.66648148148148145</v>
      </c>
      <c r="E7083" s="48" t="s">
        <v>14042</v>
      </c>
      <c r="F7083" s="48" t="s">
        <v>189</v>
      </c>
      <c r="G7083" s="48" t="s">
        <v>243</v>
      </c>
      <c r="H7083" s="48" t="s">
        <v>304</v>
      </c>
      <c r="I7083" s="48" t="s">
        <v>304</v>
      </c>
      <c r="J7083" s="48" t="s">
        <v>243</v>
      </c>
      <c r="K7083" s="48" t="s">
        <v>194</v>
      </c>
      <c r="L7083" s="48" t="s">
        <v>319</v>
      </c>
      <c r="M7083" s="48" t="s">
        <v>803</v>
      </c>
      <c r="N7083" s="48" t="s">
        <v>243</v>
      </c>
      <c r="O7083" s="48" t="s">
        <v>243</v>
      </c>
      <c r="P7083" s="48" t="s">
        <v>243</v>
      </c>
      <c r="Q7083" s="48"/>
      <c r="R7083" s="48"/>
      <c r="S7083" s="48"/>
      <c r="T7083" s="48"/>
      <c r="U7083" s="48"/>
      <c r="V7083" s="48"/>
      <c r="W7083" s="51" t="s">
        <v>6435</v>
      </c>
      <c r="X7083" t="str">
        <f t="shared" si="220"/>
        <v>JB;CB;HD;HD;CB;DH;FR;SS;CB;CB;CB</v>
      </c>
      <c r="Y7083" cm="1">
        <f t="array" ref="Y7083">SUM(_xlfn.XLOOKUP(_xlfn.TOROW(F7083:V7083,1),$AN$34:$AN$43,$AL$34:$AL$43,,0,1))</f>
        <v>70</v>
      </c>
      <c r="Z7083">
        <f t="shared" si="221"/>
        <v>11</v>
      </c>
      <c r="AA7083" t="str">
        <v>DH</v>
      </c>
      <c r="AG7083">
        <v>6000</v>
      </c>
      <c r="AH7083">
        <v>4</v>
      </c>
      <c r="AT7083">
        <v>11</v>
      </c>
    </row>
    <row r="7084" spans="2:46" ht="15" customHeight="1">
      <c r="B7084" s="48">
        <v>8854</v>
      </c>
      <c r="C7084" s="49">
        <v>45467</v>
      </c>
      <c r="D7084" s="50">
        <v>0.66651620370370368</v>
      </c>
      <c r="E7084" s="48" t="s">
        <v>14043</v>
      </c>
      <c r="F7084" s="48" t="s">
        <v>719</v>
      </c>
      <c r="G7084" s="48" t="s">
        <v>719</v>
      </c>
      <c r="H7084" s="48" t="s">
        <v>719</v>
      </c>
      <c r="I7084" s="48" t="s">
        <v>51</v>
      </c>
      <c r="J7084" s="48" t="s">
        <v>51</v>
      </c>
      <c r="K7084" s="48" t="s">
        <v>51</v>
      </c>
      <c r="L7084" s="48" t="s">
        <v>719</v>
      </c>
      <c r="M7084" s="48" t="s">
        <v>319</v>
      </c>
      <c r="N7084" s="48" t="s">
        <v>319</v>
      </c>
      <c r="O7084" s="48"/>
      <c r="P7084" s="48"/>
      <c r="Q7084" s="48"/>
      <c r="R7084" s="48"/>
      <c r="S7084" s="48"/>
      <c r="T7084" s="48"/>
      <c r="U7084" s="48"/>
      <c r="V7084" s="48"/>
      <c r="W7084" s="51" t="s">
        <v>6436</v>
      </c>
      <c r="X7084" t="str">
        <f t="shared" si="220"/>
        <v>BE;BE;BE;BB;BB;BB;BE;FR;FR</v>
      </c>
      <c r="Y7084" cm="1">
        <f t="array" ref="Y7084">SUM(_xlfn.XLOOKUP(_xlfn.TOROW(F7084:V7084,1),$AN$34:$AN$43,$AL$34:$AL$43,,0,1))</f>
        <v>56</v>
      </c>
      <c r="Z7084">
        <f t="shared" si="221"/>
        <v>9</v>
      </c>
      <c r="AA7084" t="str">
        <v>WB</v>
      </c>
      <c r="AG7084">
        <v>6003</v>
      </c>
      <c r="AH7084">
        <v>4</v>
      </c>
      <c r="AT7084">
        <v>9</v>
      </c>
    </row>
    <row r="7085" spans="2:46" ht="15" customHeight="1">
      <c r="B7085" s="48">
        <v>8855</v>
      </c>
      <c r="C7085" s="49">
        <v>45467</v>
      </c>
      <c r="D7085" s="50">
        <v>0.66743055555555553</v>
      </c>
      <c r="E7085" s="48" t="s">
        <v>14044</v>
      </c>
      <c r="F7085" s="48" t="s">
        <v>243</v>
      </c>
      <c r="G7085" s="48" t="s">
        <v>243</v>
      </c>
      <c r="H7085" s="48" t="s">
        <v>194</v>
      </c>
      <c r="I7085" s="48" t="s">
        <v>194</v>
      </c>
      <c r="J7085" s="48" t="s">
        <v>51</v>
      </c>
      <c r="K7085" s="48" t="s">
        <v>189</v>
      </c>
      <c r="L7085" s="48"/>
      <c r="M7085" s="48"/>
      <c r="N7085" s="48"/>
      <c r="O7085" s="48"/>
      <c r="P7085" s="48"/>
      <c r="Q7085" s="48"/>
      <c r="R7085" s="48"/>
      <c r="S7085" s="48"/>
      <c r="T7085" s="48"/>
      <c r="U7085" s="48"/>
      <c r="V7085" s="48"/>
      <c r="W7085" s="51" t="s">
        <v>6437</v>
      </c>
      <c r="X7085" t="str">
        <f t="shared" si="220"/>
        <v>CB;CB;DH;DH;BB;JB</v>
      </c>
      <c r="Y7085" cm="1">
        <f t="array" ref="Y7085">SUM(_xlfn.XLOOKUP(_xlfn.TOROW(F7085:V7085,1),$AN$34:$AN$43,$AL$34:$AL$43,,0,1))</f>
        <v>45</v>
      </c>
      <c r="Z7085">
        <f t="shared" si="221"/>
        <v>6</v>
      </c>
      <c r="AA7085" t="str">
        <v>SS</v>
      </c>
      <c r="AG7085">
        <v>6005</v>
      </c>
      <c r="AH7085">
        <v>4</v>
      </c>
      <c r="AT7085">
        <v>6</v>
      </c>
    </row>
    <row r="7086" spans="2:46" ht="15" customHeight="1">
      <c r="B7086" s="48">
        <v>8856</v>
      </c>
      <c r="C7086" s="49">
        <v>45467</v>
      </c>
      <c r="D7086" s="50">
        <v>0.66767361111111112</v>
      </c>
      <c r="E7086" s="48" t="s">
        <v>14045</v>
      </c>
      <c r="F7086" s="48" t="s">
        <v>280</v>
      </c>
      <c r="G7086" s="48" t="s">
        <v>133</v>
      </c>
      <c r="H7086" s="48" t="s">
        <v>243</v>
      </c>
      <c r="I7086" s="48" t="s">
        <v>304</v>
      </c>
      <c r="J7086" s="48"/>
      <c r="K7086" s="48"/>
      <c r="L7086" s="48"/>
      <c r="M7086" s="48"/>
      <c r="N7086" s="48"/>
      <c r="O7086" s="48"/>
      <c r="P7086" s="48"/>
      <c r="Q7086" s="48"/>
      <c r="R7086" s="48"/>
      <c r="S7086" s="48"/>
      <c r="T7086" s="48"/>
      <c r="U7086" s="48"/>
      <c r="V7086" s="48"/>
      <c r="W7086" s="51" t="s">
        <v>6438</v>
      </c>
      <c r="X7086" t="str">
        <f t="shared" si="220"/>
        <v>WB;SO;CB;HD</v>
      </c>
      <c r="Y7086" cm="1">
        <f t="array" ref="Y7086">SUM(_xlfn.XLOOKUP(_xlfn.TOROW(F7086:V7086,1),$AN$34:$AN$43,$AL$34:$AL$43,,0,1))</f>
        <v>28</v>
      </c>
      <c r="Z7086">
        <f t="shared" si="221"/>
        <v>4</v>
      </c>
      <c r="AA7086" t="str">
        <v>SS</v>
      </c>
      <c r="AG7086">
        <v>6013</v>
      </c>
      <c r="AH7086">
        <v>4</v>
      </c>
      <c r="AT7086">
        <v>4</v>
      </c>
    </row>
    <row r="7087" spans="2:46" ht="15" customHeight="1">
      <c r="B7087" s="48">
        <v>8857</v>
      </c>
      <c r="C7087" s="49">
        <v>45467</v>
      </c>
      <c r="D7087" s="50">
        <v>0.67093749999999996</v>
      </c>
      <c r="E7087" s="48" t="s">
        <v>13524</v>
      </c>
      <c r="F7087" s="48" t="s">
        <v>133</v>
      </c>
      <c r="G7087" s="48" t="s">
        <v>133</v>
      </c>
      <c r="H7087" s="48" t="s">
        <v>133</v>
      </c>
      <c r="I7087" s="48" t="s">
        <v>133</v>
      </c>
      <c r="J7087" s="48" t="s">
        <v>319</v>
      </c>
      <c r="K7087" s="48"/>
      <c r="L7087" s="48"/>
      <c r="M7087" s="48"/>
      <c r="N7087" s="48"/>
      <c r="O7087" s="48"/>
      <c r="P7087" s="48"/>
      <c r="Q7087" s="48"/>
      <c r="R7087" s="48"/>
      <c r="S7087" s="48"/>
      <c r="T7087" s="48"/>
      <c r="U7087" s="48"/>
      <c r="V7087" s="48"/>
      <c r="W7087" s="51" t="s">
        <v>5850</v>
      </c>
      <c r="X7087" t="str">
        <f t="shared" si="220"/>
        <v>SO;SO;SO;SO;FR</v>
      </c>
      <c r="Y7087" cm="1">
        <f t="array" ref="Y7087">SUM(_xlfn.XLOOKUP(_xlfn.TOROW(F7087:V7087,1),$AN$34:$AN$43,$AL$34:$AL$43,,0,1))</f>
        <v>11</v>
      </c>
      <c r="Z7087">
        <f t="shared" si="221"/>
        <v>5</v>
      </c>
      <c r="AA7087" t="str">
        <v>CB</v>
      </c>
      <c r="AG7087">
        <v>6016</v>
      </c>
      <c r="AH7087">
        <v>4</v>
      </c>
      <c r="AT7087">
        <v>5</v>
      </c>
    </row>
    <row r="7088" spans="2:46" ht="15" customHeight="1">
      <c r="B7088" s="48">
        <v>8858</v>
      </c>
      <c r="C7088" s="49">
        <v>45467</v>
      </c>
      <c r="D7088" s="50">
        <v>0.67151620370370368</v>
      </c>
      <c r="E7088" s="48" t="s">
        <v>14046</v>
      </c>
      <c r="F7088" s="48" t="s">
        <v>189</v>
      </c>
      <c r="G7088" s="48" t="s">
        <v>189</v>
      </c>
      <c r="H7088" s="48" t="s">
        <v>189</v>
      </c>
      <c r="I7088" s="48" t="s">
        <v>189</v>
      </c>
      <c r="J7088" s="48" t="s">
        <v>803</v>
      </c>
      <c r="K7088" s="48" t="s">
        <v>194</v>
      </c>
      <c r="L7088" s="48" t="s">
        <v>194</v>
      </c>
      <c r="M7088" s="48" t="s">
        <v>194</v>
      </c>
      <c r="N7088" s="48"/>
      <c r="O7088" s="48"/>
      <c r="P7088" s="48"/>
      <c r="Q7088" s="48"/>
      <c r="R7088" s="48"/>
      <c r="S7088" s="48"/>
      <c r="T7088" s="48"/>
      <c r="U7088" s="48"/>
      <c r="V7088" s="48"/>
      <c r="W7088" s="51" t="s">
        <v>6439</v>
      </c>
      <c r="X7088" t="str">
        <f t="shared" si="220"/>
        <v>JB;JB;JB;JB;SS;DH;DH;DH</v>
      </c>
      <c r="Y7088" cm="1">
        <f t="array" ref="Y7088">SUM(_xlfn.XLOOKUP(_xlfn.TOROW(F7088:V7088,1),$AN$34:$AN$43,$AL$34:$AL$43,,0,1))</f>
        <v>34</v>
      </c>
      <c r="Z7088">
        <f t="shared" si="221"/>
        <v>8</v>
      </c>
      <c r="AA7088" t="str">
        <v>JB</v>
      </c>
      <c r="AG7088">
        <v>6024</v>
      </c>
      <c r="AH7088">
        <v>4</v>
      </c>
      <c r="AT7088">
        <v>8</v>
      </c>
    </row>
    <row r="7089" spans="2:46" ht="15" customHeight="1">
      <c r="B7089" s="48">
        <v>8859</v>
      </c>
      <c r="C7089" s="49">
        <v>45467</v>
      </c>
      <c r="D7089" s="50">
        <v>0.67184027777777777</v>
      </c>
      <c r="E7089" s="48" t="s">
        <v>14047</v>
      </c>
      <c r="F7089" s="48" t="s">
        <v>319</v>
      </c>
      <c r="G7089" s="48" t="s">
        <v>319</v>
      </c>
      <c r="H7089" s="48" t="s">
        <v>319</v>
      </c>
      <c r="I7089" s="48" t="s">
        <v>319</v>
      </c>
      <c r="J7089" s="48" t="s">
        <v>803</v>
      </c>
      <c r="K7089" s="48" t="s">
        <v>803</v>
      </c>
      <c r="L7089" s="48" t="s">
        <v>803</v>
      </c>
      <c r="M7089" s="48" t="s">
        <v>133</v>
      </c>
      <c r="N7089" s="48"/>
      <c r="O7089" s="48"/>
      <c r="P7089" s="48"/>
      <c r="Q7089" s="48"/>
      <c r="R7089" s="48"/>
      <c r="S7089" s="48"/>
      <c r="T7089" s="48"/>
      <c r="U7089" s="48"/>
      <c r="V7089" s="48"/>
      <c r="W7089" s="51" t="s">
        <v>6440</v>
      </c>
      <c r="X7089" t="str">
        <f t="shared" si="220"/>
        <v>FR;FR;FR;FR;SS;SS;SS;SO</v>
      </c>
      <c r="Y7089" cm="1">
        <f t="array" ref="Y7089">SUM(_xlfn.XLOOKUP(_xlfn.TOROW(F7089:V7089,1),$AN$34:$AN$43,$AL$34:$AL$43,,0,1))</f>
        <v>23</v>
      </c>
      <c r="Z7089">
        <f t="shared" si="221"/>
        <v>8</v>
      </c>
      <c r="AA7089" t="str">
        <v>JB</v>
      </c>
      <c r="AG7089">
        <v>6025</v>
      </c>
      <c r="AH7089">
        <v>4</v>
      </c>
      <c r="AT7089">
        <v>8</v>
      </c>
    </row>
    <row r="7090" spans="2:46" ht="15" customHeight="1">
      <c r="B7090" s="48">
        <v>8860</v>
      </c>
      <c r="C7090" s="49">
        <v>45467</v>
      </c>
      <c r="D7090" s="50">
        <v>0.67386574074074079</v>
      </c>
      <c r="E7090" s="48" t="s">
        <v>14048</v>
      </c>
      <c r="F7090" s="48" t="s">
        <v>133</v>
      </c>
      <c r="G7090" s="48" t="s">
        <v>133</v>
      </c>
      <c r="H7090" s="48" t="s">
        <v>194</v>
      </c>
      <c r="I7090" s="48" t="s">
        <v>189</v>
      </c>
      <c r="J7090" s="48" t="s">
        <v>189</v>
      </c>
      <c r="K7090" s="48" t="s">
        <v>719</v>
      </c>
      <c r="L7090" s="48"/>
      <c r="M7090" s="48"/>
      <c r="N7090" s="48"/>
      <c r="O7090" s="48"/>
      <c r="P7090" s="48"/>
      <c r="Q7090" s="48"/>
      <c r="R7090" s="48"/>
      <c r="S7090" s="48"/>
      <c r="T7090" s="48"/>
      <c r="U7090" s="48"/>
      <c r="V7090" s="48"/>
      <c r="W7090" s="51" t="s">
        <v>6441</v>
      </c>
      <c r="X7090" t="str">
        <f t="shared" si="220"/>
        <v>SO;SO;DH;JB;JB;BE</v>
      </c>
      <c r="Y7090" cm="1">
        <f t="array" ref="Y7090">SUM(_xlfn.XLOOKUP(_xlfn.TOROW(F7090:V7090,1),$AN$34:$AN$43,$AL$34:$AL$43,,0,1))</f>
        <v>20</v>
      </c>
      <c r="Z7090">
        <f t="shared" si="221"/>
        <v>6</v>
      </c>
      <c r="AA7090" t="str">
        <v>JB</v>
      </c>
      <c r="AG7090">
        <v>6034</v>
      </c>
      <c r="AH7090">
        <v>4</v>
      </c>
      <c r="AT7090">
        <v>6</v>
      </c>
    </row>
    <row r="7091" spans="2:46" ht="15" customHeight="1">
      <c r="B7091" s="48">
        <v>8861</v>
      </c>
      <c r="C7091" s="49">
        <v>45467</v>
      </c>
      <c r="D7091" s="50">
        <v>0.6784606481481481</v>
      </c>
      <c r="E7091" s="48" t="s">
        <v>14049</v>
      </c>
      <c r="F7091" s="48" t="s">
        <v>194</v>
      </c>
      <c r="G7091" s="48" t="s">
        <v>319</v>
      </c>
      <c r="H7091" s="48" t="s">
        <v>319</v>
      </c>
      <c r="I7091" s="48" t="s">
        <v>243</v>
      </c>
      <c r="J7091" s="48" t="s">
        <v>243</v>
      </c>
      <c r="K7091" s="48"/>
      <c r="L7091" s="48"/>
      <c r="M7091" s="48"/>
      <c r="N7091" s="48"/>
      <c r="O7091" s="48"/>
      <c r="P7091" s="48"/>
      <c r="Q7091" s="48"/>
      <c r="R7091" s="48"/>
      <c r="S7091" s="48"/>
      <c r="T7091" s="48"/>
      <c r="U7091" s="48"/>
      <c r="V7091" s="48"/>
      <c r="W7091" s="51" t="s">
        <v>6442</v>
      </c>
      <c r="X7091" t="str">
        <f t="shared" si="220"/>
        <v>DH;FR;FR;CB;CB</v>
      </c>
      <c r="Y7091" cm="1">
        <f t="array" ref="Y7091">SUM(_xlfn.XLOOKUP(_xlfn.TOROW(F7091:V7091,1),$AN$34:$AN$43,$AL$34:$AL$43,,0,1))</f>
        <v>31</v>
      </c>
      <c r="Z7091">
        <f t="shared" si="221"/>
        <v>5</v>
      </c>
      <c r="AA7091" t="str">
        <v>JB</v>
      </c>
      <c r="AG7091">
        <v>6037</v>
      </c>
      <c r="AH7091">
        <v>4</v>
      </c>
      <c r="AT7091">
        <v>5</v>
      </c>
    </row>
    <row r="7092" spans="2:46" ht="15" customHeight="1">
      <c r="B7092" s="48">
        <v>8862</v>
      </c>
      <c r="C7092" s="49">
        <v>45467</v>
      </c>
      <c r="D7092" s="50">
        <v>0.68062500000000004</v>
      </c>
      <c r="E7092" s="48" t="s">
        <v>14050</v>
      </c>
      <c r="F7092" s="48" t="s">
        <v>243</v>
      </c>
      <c r="G7092" s="48" t="s">
        <v>51</v>
      </c>
      <c r="H7092" s="48" t="s">
        <v>304</v>
      </c>
      <c r="I7092" s="48" t="s">
        <v>189</v>
      </c>
      <c r="J7092" s="48" t="s">
        <v>304</v>
      </c>
      <c r="K7092" s="48" t="s">
        <v>304</v>
      </c>
      <c r="L7092" s="48" t="s">
        <v>133</v>
      </c>
      <c r="M7092" s="48" t="s">
        <v>51</v>
      </c>
      <c r="N7092" s="48"/>
      <c r="O7092" s="48"/>
      <c r="P7092" s="48"/>
      <c r="Q7092" s="48"/>
      <c r="R7092" s="48"/>
      <c r="S7092" s="48"/>
      <c r="T7092" s="48"/>
      <c r="U7092" s="48"/>
      <c r="V7092" s="48"/>
      <c r="W7092" s="51" t="s">
        <v>6443</v>
      </c>
      <c r="X7092" t="str">
        <f t="shared" si="220"/>
        <v>CB;BB;HD;JB;HD;HD;SO;BB</v>
      </c>
      <c r="Y7092" cm="1">
        <f t="array" ref="Y7092">SUM(_xlfn.XLOOKUP(_xlfn.TOROW(F7092:V7092,1),$AN$34:$AN$43,$AL$34:$AL$43,,0,1))</f>
        <v>52</v>
      </c>
      <c r="Z7092">
        <f t="shared" si="221"/>
        <v>8</v>
      </c>
      <c r="AA7092" t="str">
        <v>DH</v>
      </c>
      <c r="AG7092">
        <v>6039</v>
      </c>
      <c r="AH7092">
        <v>4</v>
      </c>
      <c r="AT7092">
        <v>8</v>
      </c>
    </row>
    <row r="7093" spans="2:46" ht="15" customHeight="1">
      <c r="B7093" s="48">
        <v>8863</v>
      </c>
      <c r="C7093" s="49">
        <v>45467</v>
      </c>
      <c r="D7093" s="50">
        <v>0.68068287037037034</v>
      </c>
      <c r="E7093" s="48" t="s">
        <v>14051</v>
      </c>
      <c r="F7093" s="48" t="s">
        <v>189</v>
      </c>
      <c r="G7093" s="48" t="s">
        <v>719</v>
      </c>
      <c r="H7093" s="48" t="s">
        <v>304</v>
      </c>
      <c r="I7093" s="48" t="s">
        <v>189</v>
      </c>
      <c r="J7093" s="48" t="s">
        <v>51</v>
      </c>
      <c r="K7093" s="48" t="s">
        <v>719</v>
      </c>
      <c r="L7093" s="48" t="s">
        <v>189</v>
      </c>
      <c r="M7093" s="48"/>
      <c r="N7093" s="48"/>
      <c r="O7093" s="48"/>
      <c r="P7093" s="48"/>
      <c r="Q7093" s="48"/>
      <c r="R7093" s="48"/>
      <c r="S7093" s="48"/>
      <c r="T7093" s="48"/>
      <c r="U7093" s="48"/>
      <c r="V7093" s="48"/>
      <c r="W7093" s="51" t="s">
        <v>6444</v>
      </c>
      <c r="X7093" t="str">
        <f t="shared" si="220"/>
        <v>JB;BE;HD;JB;BB;BE;JB</v>
      </c>
      <c r="Y7093" cm="1">
        <f t="array" ref="Y7093">SUM(_xlfn.XLOOKUP(_xlfn.TOROW(F7093:V7093,1),$AN$34:$AN$43,$AL$34:$AL$43,,0,1))</f>
        <v>30</v>
      </c>
      <c r="Z7093">
        <f t="shared" si="221"/>
        <v>7</v>
      </c>
      <c r="AA7093" t="str">
        <v>WB</v>
      </c>
      <c r="AG7093">
        <v>6040</v>
      </c>
      <c r="AH7093">
        <v>4</v>
      </c>
      <c r="AT7093">
        <v>7</v>
      </c>
    </row>
    <row r="7094" spans="2:46" ht="15" customHeight="1">
      <c r="B7094" s="48">
        <v>8864</v>
      </c>
      <c r="C7094" s="49">
        <v>45467</v>
      </c>
      <c r="D7094" s="50">
        <v>0.68084490740740744</v>
      </c>
      <c r="E7094" s="48" t="s">
        <v>14052</v>
      </c>
      <c r="F7094" s="48" t="s">
        <v>280</v>
      </c>
      <c r="G7094" s="48" t="s">
        <v>133</v>
      </c>
      <c r="H7094" s="48" t="s">
        <v>133</v>
      </c>
      <c r="I7094" s="48" t="s">
        <v>133</v>
      </c>
      <c r="J7094" s="48" t="s">
        <v>719</v>
      </c>
      <c r="K7094" s="48" t="s">
        <v>280</v>
      </c>
      <c r="L7094" s="48" t="s">
        <v>133</v>
      </c>
      <c r="M7094" s="48" t="s">
        <v>194</v>
      </c>
      <c r="N7094" s="48" t="s">
        <v>194</v>
      </c>
      <c r="O7094" s="48" t="s">
        <v>243</v>
      </c>
      <c r="P7094" s="48"/>
      <c r="Q7094" s="48"/>
      <c r="R7094" s="48"/>
      <c r="S7094" s="48"/>
      <c r="T7094" s="48"/>
      <c r="U7094" s="48"/>
      <c r="V7094" s="48"/>
      <c r="W7094" s="51" t="s">
        <v>6445</v>
      </c>
      <c r="X7094" t="str">
        <f t="shared" si="220"/>
        <v>WB;SO;SO;SO;BE;WB;SO;DH;DH;CB</v>
      </c>
      <c r="Y7094" cm="1">
        <f t="array" ref="Y7094">SUM(_xlfn.XLOOKUP(_xlfn.TOROW(F7094:V7094,1),$AN$34:$AN$43,$AL$34:$AL$43,,0,1))</f>
        <v>61</v>
      </c>
      <c r="Z7094">
        <f t="shared" si="221"/>
        <v>10</v>
      </c>
      <c r="AA7094" t="str">
        <v>WB</v>
      </c>
      <c r="AG7094">
        <v>6059</v>
      </c>
      <c r="AH7094">
        <v>4</v>
      </c>
      <c r="AT7094">
        <v>10</v>
      </c>
    </row>
    <row r="7095" spans="2:46" ht="15" customHeight="1">
      <c r="B7095" s="48">
        <v>8865</v>
      </c>
      <c r="C7095" s="49">
        <v>45467</v>
      </c>
      <c r="D7095" s="50">
        <v>0.68135416666666671</v>
      </c>
      <c r="E7095" s="48" t="s">
        <v>14053</v>
      </c>
      <c r="F7095" s="48" t="s">
        <v>280</v>
      </c>
      <c r="G7095" s="48" t="s">
        <v>280</v>
      </c>
      <c r="H7095" s="48" t="s">
        <v>280</v>
      </c>
      <c r="I7095" s="48" t="s">
        <v>280</v>
      </c>
      <c r="J7095" s="48" t="s">
        <v>319</v>
      </c>
      <c r="K7095" s="48" t="s">
        <v>319</v>
      </c>
      <c r="L7095" s="48" t="s">
        <v>319</v>
      </c>
      <c r="M7095" s="48" t="s">
        <v>319</v>
      </c>
      <c r="N7095" s="48" t="s">
        <v>803</v>
      </c>
      <c r="O7095" s="48"/>
      <c r="P7095" s="48"/>
      <c r="Q7095" s="48"/>
      <c r="R7095" s="48"/>
      <c r="S7095" s="48"/>
      <c r="T7095" s="48"/>
      <c r="U7095" s="48"/>
      <c r="V7095" s="48"/>
      <c r="W7095" s="51" t="s">
        <v>6446</v>
      </c>
      <c r="X7095" t="str">
        <f t="shared" si="220"/>
        <v>WB;WB;WB;WB;FR;FR;FR;FR;SS</v>
      </c>
      <c r="Y7095" cm="1">
        <f t="array" ref="Y7095">SUM(_xlfn.XLOOKUP(_xlfn.TOROW(F7095:V7095,1),$AN$34:$AN$43,$AL$34:$AL$43,,0,1))</f>
        <v>59</v>
      </c>
      <c r="Z7095">
        <f t="shared" si="221"/>
        <v>9</v>
      </c>
      <c r="AA7095" t="str">
        <v>WB</v>
      </c>
      <c r="AG7095">
        <v>6064</v>
      </c>
      <c r="AH7095">
        <v>4</v>
      </c>
      <c r="AT7095">
        <v>9</v>
      </c>
    </row>
    <row r="7096" spans="2:46" ht="15" customHeight="1">
      <c r="B7096" s="48">
        <v>8866</v>
      </c>
      <c r="C7096" s="49">
        <v>45467</v>
      </c>
      <c r="D7096" s="50">
        <v>0.68770833333333337</v>
      </c>
      <c r="E7096" s="48" t="s">
        <v>14054</v>
      </c>
      <c r="F7096" s="48" t="s">
        <v>194</v>
      </c>
      <c r="G7096" s="48" t="s">
        <v>194</v>
      </c>
      <c r="H7096" s="48" t="s">
        <v>194</v>
      </c>
      <c r="I7096" s="48" t="s">
        <v>719</v>
      </c>
      <c r="J7096" s="48" t="s">
        <v>243</v>
      </c>
      <c r="K7096" s="48" t="s">
        <v>51</v>
      </c>
      <c r="L7096" s="48" t="s">
        <v>243</v>
      </c>
      <c r="M7096" s="48" t="s">
        <v>243</v>
      </c>
      <c r="N7096" s="48" t="s">
        <v>243</v>
      </c>
      <c r="O7096" s="48" t="s">
        <v>803</v>
      </c>
      <c r="P7096" s="48" t="s">
        <v>133</v>
      </c>
      <c r="Q7096" s="48" t="s">
        <v>133</v>
      </c>
      <c r="R7096" s="48" t="s">
        <v>133</v>
      </c>
      <c r="S7096" s="48" t="s">
        <v>133</v>
      </c>
      <c r="T7096" s="48" t="s">
        <v>803</v>
      </c>
      <c r="U7096" s="48"/>
      <c r="V7096" s="48"/>
      <c r="W7096" s="51" t="s">
        <v>6447</v>
      </c>
      <c r="X7096" t="str">
        <f t="shared" si="220"/>
        <v>DH;DH;DH;BE;CB;BB;CB;CB;CB;SS;SO;SO;SO;SO;SS</v>
      </c>
      <c r="Y7096" cm="1">
        <f t="array" ref="Y7096">SUM(_xlfn.XLOOKUP(_xlfn.TOROW(F7096:V7096,1),$AN$34:$AN$43,$AL$34:$AL$43,,0,1))</f>
        <v>88</v>
      </c>
      <c r="Z7096">
        <f t="shared" si="221"/>
        <v>15</v>
      </c>
      <c r="AA7096" t="str">
        <v>WB</v>
      </c>
      <c r="AG7096">
        <v>6069</v>
      </c>
      <c r="AH7096">
        <v>4</v>
      </c>
      <c r="AT7096">
        <v>15</v>
      </c>
    </row>
    <row r="7097" spans="2:46" ht="15" customHeight="1">
      <c r="B7097" s="48">
        <v>8867</v>
      </c>
      <c r="C7097" s="49">
        <v>45467</v>
      </c>
      <c r="D7097" s="50">
        <v>0.68791666666666662</v>
      </c>
      <c r="E7097" s="48" t="s">
        <v>9726</v>
      </c>
      <c r="F7097" s="48" t="s">
        <v>803</v>
      </c>
      <c r="G7097" s="48" t="s">
        <v>803</v>
      </c>
      <c r="H7097" s="48" t="s">
        <v>319</v>
      </c>
      <c r="I7097" s="48" t="s">
        <v>189</v>
      </c>
      <c r="J7097" s="48" t="s">
        <v>189</v>
      </c>
      <c r="K7097" s="48"/>
      <c r="L7097" s="48"/>
      <c r="M7097" s="48"/>
      <c r="N7097" s="48"/>
      <c r="O7097" s="48"/>
      <c r="P7097" s="48"/>
      <c r="Q7097" s="48"/>
      <c r="R7097" s="48"/>
      <c r="S7097" s="48"/>
      <c r="T7097" s="48"/>
      <c r="U7097" s="48"/>
      <c r="V7097" s="48"/>
      <c r="W7097" s="51" t="s">
        <v>6448</v>
      </c>
      <c r="X7097" t="str">
        <f t="shared" si="220"/>
        <v>SS;SS;FR;JB;JB</v>
      </c>
      <c r="Y7097" cm="1">
        <f t="array" ref="Y7097">SUM(_xlfn.XLOOKUP(_xlfn.TOROW(F7097:V7097,1),$AN$34:$AN$43,$AL$34:$AL$43,,0,1))</f>
        <v>11</v>
      </c>
      <c r="Z7097">
        <f t="shared" si="221"/>
        <v>5</v>
      </c>
      <c r="AA7097" t="str">
        <v>SO</v>
      </c>
      <c r="AG7097">
        <v>6071</v>
      </c>
      <c r="AH7097">
        <v>4</v>
      </c>
      <c r="AT7097">
        <v>5</v>
      </c>
    </row>
    <row r="7098" spans="2:46" ht="15" customHeight="1">
      <c r="B7098" s="48">
        <v>8868</v>
      </c>
      <c r="C7098" s="49">
        <v>45467</v>
      </c>
      <c r="D7098" s="50">
        <v>0.69054398148148144</v>
      </c>
      <c r="E7098" s="48" t="s">
        <v>14055</v>
      </c>
      <c r="F7098" s="48" t="s">
        <v>189</v>
      </c>
      <c r="G7098" s="48" t="s">
        <v>243</v>
      </c>
      <c r="H7098" s="48" t="s">
        <v>319</v>
      </c>
      <c r="I7098" s="48" t="s">
        <v>189</v>
      </c>
      <c r="J7098" s="48" t="s">
        <v>304</v>
      </c>
      <c r="K7098" s="48" t="s">
        <v>280</v>
      </c>
      <c r="L7098" s="48" t="s">
        <v>189</v>
      </c>
      <c r="M7098" s="48" t="s">
        <v>51</v>
      </c>
      <c r="N7098" s="48" t="s">
        <v>51</v>
      </c>
      <c r="O7098" s="48" t="s">
        <v>51</v>
      </c>
      <c r="P7098" s="48" t="s">
        <v>719</v>
      </c>
      <c r="Q7098" s="48" t="s">
        <v>189</v>
      </c>
      <c r="R7098" s="48"/>
      <c r="S7098" s="48"/>
      <c r="T7098" s="48"/>
      <c r="U7098" s="48"/>
      <c r="V7098" s="48"/>
      <c r="W7098" s="51" t="s">
        <v>6449</v>
      </c>
      <c r="X7098" t="str">
        <f t="shared" si="220"/>
        <v>JB;CB;FR;JB;HD;WB;JB;BB;BB;BB;BE;JB</v>
      </c>
      <c r="Y7098" cm="1">
        <f t="array" ref="Y7098">SUM(_xlfn.XLOOKUP(_xlfn.TOROW(F7098:V7098,1),$AN$34:$AN$43,$AL$34:$AL$43,,0,1))</f>
        <v>68</v>
      </c>
      <c r="Z7098">
        <f t="shared" si="221"/>
        <v>12</v>
      </c>
      <c r="AA7098" t="str">
        <v>BE</v>
      </c>
      <c r="AG7098">
        <v>6078</v>
      </c>
      <c r="AH7098">
        <v>4</v>
      </c>
      <c r="AT7098">
        <v>12</v>
      </c>
    </row>
    <row r="7099" spans="2:46" ht="15" customHeight="1">
      <c r="B7099" s="48">
        <v>8869</v>
      </c>
      <c r="C7099" s="49">
        <v>45467</v>
      </c>
      <c r="D7099" s="50">
        <v>0.69358796296296299</v>
      </c>
      <c r="E7099" s="48" t="s">
        <v>14056</v>
      </c>
      <c r="F7099" s="48" t="s">
        <v>803</v>
      </c>
      <c r="G7099" s="48" t="s">
        <v>189</v>
      </c>
      <c r="H7099" s="48" t="s">
        <v>304</v>
      </c>
      <c r="I7099" s="48" t="s">
        <v>51</v>
      </c>
      <c r="J7099" s="48" t="s">
        <v>319</v>
      </c>
      <c r="K7099" s="48" t="s">
        <v>803</v>
      </c>
      <c r="L7099" s="48" t="s">
        <v>304</v>
      </c>
      <c r="M7099" s="48" t="s">
        <v>319</v>
      </c>
      <c r="N7099" s="48" t="s">
        <v>803</v>
      </c>
      <c r="O7099" s="48" t="s">
        <v>304</v>
      </c>
      <c r="P7099" s="48"/>
      <c r="Q7099" s="48"/>
      <c r="R7099" s="48"/>
      <c r="S7099" s="48"/>
      <c r="T7099" s="48"/>
      <c r="U7099" s="48"/>
      <c r="V7099" s="48"/>
      <c r="W7099" s="51" t="s">
        <v>6450</v>
      </c>
      <c r="X7099" t="str">
        <f t="shared" si="220"/>
        <v>SS;JB;HD;BB;FR;SS;HD;FR;SS;HD</v>
      </c>
      <c r="Y7099" cm="1">
        <f t="array" ref="Y7099">SUM(_xlfn.XLOOKUP(_xlfn.TOROW(F7099:V7099,1),$AN$34:$AN$43,$AL$34:$AL$43,,0,1))</f>
        <v>47</v>
      </c>
      <c r="Z7099">
        <f t="shared" si="221"/>
        <v>10</v>
      </c>
      <c r="AA7099" t="str">
        <v>BE</v>
      </c>
      <c r="AG7099">
        <v>6085</v>
      </c>
      <c r="AH7099">
        <v>4</v>
      </c>
      <c r="AT7099">
        <v>10</v>
      </c>
    </row>
    <row r="7100" spans="2:46" ht="15" customHeight="1">
      <c r="B7100" s="48">
        <v>8870</v>
      </c>
      <c r="C7100" s="49">
        <v>45467</v>
      </c>
      <c r="D7100" s="50">
        <v>0.69541666666666668</v>
      </c>
      <c r="E7100" s="48" t="s">
        <v>14057</v>
      </c>
      <c r="F7100" s="48" t="s">
        <v>319</v>
      </c>
      <c r="G7100" s="48" t="s">
        <v>319</v>
      </c>
      <c r="H7100" s="48" t="s">
        <v>280</v>
      </c>
      <c r="I7100" s="48" t="s">
        <v>803</v>
      </c>
      <c r="J7100" s="48" t="s">
        <v>803</v>
      </c>
      <c r="K7100" s="48"/>
      <c r="L7100" s="48"/>
      <c r="M7100" s="48"/>
      <c r="N7100" s="48"/>
      <c r="O7100" s="48"/>
      <c r="P7100" s="48"/>
      <c r="Q7100" s="48"/>
      <c r="R7100" s="48"/>
      <c r="S7100" s="48"/>
      <c r="T7100" s="48"/>
      <c r="U7100" s="48"/>
      <c r="V7100" s="48"/>
      <c r="W7100" s="51" t="s">
        <v>6451</v>
      </c>
      <c r="X7100" t="str">
        <f t="shared" si="220"/>
        <v>FR;FR;WB;SS;SS</v>
      </c>
      <c r="Y7100" cm="1">
        <f t="array" ref="Y7100">SUM(_xlfn.XLOOKUP(_xlfn.TOROW(F7100:V7100,1),$AN$34:$AN$43,$AL$34:$AL$43,,0,1))</f>
        <v>23</v>
      </c>
      <c r="Z7100">
        <f t="shared" si="221"/>
        <v>5</v>
      </c>
      <c r="AA7100" t="str">
        <v>FR</v>
      </c>
      <c r="AG7100">
        <v>6095</v>
      </c>
      <c r="AH7100">
        <v>4</v>
      </c>
      <c r="AT7100">
        <v>5</v>
      </c>
    </row>
    <row r="7101" spans="2:46" ht="15" customHeight="1">
      <c r="B7101" s="48">
        <v>8871</v>
      </c>
      <c r="C7101" s="49">
        <v>45467</v>
      </c>
      <c r="D7101" s="50">
        <v>0.69876157407407402</v>
      </c>
      <c r="E7101" s="48" t="s">
        <v>14058</v>
      </c>
      <c r="F7101" s="48" t="s">
        <v>719</v>
      </c>
      <c r="G7101" s="48" t="s">
        <v>803</v>
      </c>
      <c r="H7101" s="48" t="s">
        <v>803</v>
      </c>
      <c r="I7101" s="48" t="s">
        <v>304</v>
      </c>
      <c r="J7101" s="48" t="s">
        <v>304</v>
      </c>
      <c r="K7101" s="48" t="s">
        <v>51</v>
      </c>
      <c r="L7101" s="48" t="s">
        <v>51</v>
      </c>
      <c r="M7101" s="48"/>
      <c r="N7101" s="48"/>
      <c r="O7101" s="48"/>
      <c r="P7101" s="48"/>
      <c r="Q7101" s="48"/>
      <c r="R7101" s="48"/>
      <c r="S7101" s="48"/>
      <c r="T7101" s="48"/>
      <c r="U7101" s="48"/>
      <c r="V7101" s="48"/>
      <c r="W7101" s="51" t="s">
        <v>6452</v>
      </c>
      <c r="X7101" t="str">
        <f t="shared" si="220"/>
        <v>BE;SS;SS;HD;HD;BB;BB</v>
      </c>
      <c r="Y7101" cm="1">
        <f t="array" ref="Y7101">SUM(_xlfn.XLOOKUP(_xlfn.TOROW(F7101:V7101,1),$AN$34:$AN$43,$AL$34:$AL$43,,0,1))</f>
        <v>45</v>
      </c>
      <c r="Z7101">
        <f t="shared" si="221"/>
        <v>7</v>
      </c>
      <c r="AA7101" t="str">
        <v>JB</v>
      </c>
      <c r="AG7101">
        <v>6108</v>
      </c>
      <c r="AH7101">
        <v>4</v>
      </c>
      <c r="AT7101">
        <v>7</v>
      </c>
    </row>
    <row r="7102" spans="2:46" ht="15" customHeight="1">
      <c r="B7102" s="48">
        <v>8872</v>
      </c>
      <c r="C7102" s="49">
        <v>45467</v>
      </c>
      <c r="D7102" s="50">
        <v>0.70089120370370372</v>
      </c>
      <c r="E7102" s="48" t="s">
        <v>8306</v>
      </c>
      <c r="F7102" s="48" t="s">
        <v>280</v>
      </c>
      <c r="G7102" s="48" t="s">
        <v>51</v>
      </c>
      <c r="H7102" s="48" t="s">
        <v>51</v>
      </c>
      <c r="I7102" s="48" t="s">
        <v>51</v>
      </c>
      <c r="J7102" s="48" t="s">
        <v>51</v>
      </c>
      <c r="K7102" s="48"/>
      <c r="L7102" s="48"/>
      <c r="M7102" s="48"/>
      <c r="N7102" s="48"/>
      <c r="O7102" s="48"/>
      <c r="P7102" s="48"/>
      <c r="Q7102" s="48"/>
      <c r="R7102" s="48"/>
      <c r="S7102" s="48"/>
      <c r="T7102" s="48"/>
      <c r="U7102" s="48"/>
      <c r="V7102" s="48"/>
      <c r="W7102" s="51" t="s">
        <v>231</v>
      </c>
      <c r="X7102" t="str">
        <f t="shared" si="220"/>
        <v>WB;BB;BB;BB;BB</v>
      </c>
      <c r="Y7102" cm="1">
        <f t="array" ref="Y7102">SUM(_xlfn.XLOOKUP(_xlfn.TOROW(F7102:V7102,1),$AN$34:$AN$43,$AL$34:$AL$43,,0,1))</f>
        <v>51</v>
      </c>
      <c r="Z7102">
        <f t="shared" si="221"/>
        <v>5</v>
      </c>
      <c r="AA7102" t="str">
        <v>CB</v>
      </c>
      <c r="AG7102">
        <v>6113</v>
      </c>
      <c r="AH7102">
        <v>4</v>
      </c>
      <c r="AT7102">
        <v>5</v>
      </c>
    </row>
    <row r="7103" spans="2:46" ht="15" customHeight="1">
      <c r="B7103" s="48">
        <v>8873</v>
      </c>
      <c r="C7103" s="49">
        <v>45467</v>
      </c>
      <c r="D7103" s="50">
        <v>0.70157407407407413</v>
      </c>
      <c r="E7103" s="48" t="s">
        <v>14059</v>
      </c>
      <c r="F7103" s="48" t="s">
        <v>243</v>
      </c>
      <c r="G7103" s="48" t="s">
        <v>243</v>
      </c>
      <c r="H7103" s="48" t="s">
        <v>243</v>
      </c>
      <c r="I7103" s="48" t="s">
        <v>189</v>
      </c>
      <c r="J7103" s="48" t="s">
        <v>189</v>
      </c>
      <c r="K7103" s="48" t="s">
        <v>243</v>
      </c>
      <c r="L7103" s="48" t="s">
        <v>719</v>
      </c>
      <c r="M7103" s="48"/>
      <c r="N7103" s="48"/>
      <c r="O7103" s="48"/>
      <c r="P7103" s="48"/>
      <c r="Q7103" s="48"/>
      <c r="R7103" s="48"/>
      <c r="S7103" s="48"/>
      <c r="T7103" s="48"/>
      <c r="U7103" s="48"/>
      <c r="V7103" s="48"/>
      <c r="W7103" s="51" t="s">
        <v>6453</v>
      </c>
      <c r="X7103" t="str">
        <f t="shared" si="220"/>
        <v>CB;CB;CB;JB;JB;CB;BE</v>
      </c>
      <c r="Y7103" cm="1">
        <f t="array" ref="Y7103">SUM(_xlfn.XLOOKUP(_xlfn.TOROW(F7103:V7103,1),$AN$34:$AN$43,$AL$34:$AL$43,,0,1))</f>
        <v>39</v>
      </c>
      <c r="Z7103">
        <f t="shared" si="221"/>
        <v>7</v>
      </c>
      <c r="AA7103" t="str">
        <v>FR</v>
      </c>
      <c r="AG7103">
        <v>6114</v>
      </c>
      <c r="AH7103">
        <v>4</v>
      </c>
      <c r="AT7103">
        <v>7</v>
      </c>
    </row>
    <row r="7104" spans="2:46" ht="15" customHeight="1">
      <c r="B7104" s="48">
        <v>8874</v>
      </c>
      <c r="C7104" s="49">
        <v>45467</v>
      </c>
      <c r="D7104" s="50">
        <v>0.70422453703703702</v>
      </c>
      <c r="E7104" s="48" t="s">
        <v>14060</v>
      </c>
      <c r="F7104" s="48" t="s">
        <v>243</v>
      </c>
      <c r="G7104" s="48" t="s">
        <v>243</v>
      </c>
      <c r="H7104" s="48" t="s">
        <v>319</v>
      </c>
      <c r="I7104" s="48" t="s">
        <v>189</v>
      </c>
      <c r="J7104" s="48" t="s">
        <v>194</v>
      </c>
      <c r="K7104" s="48" t="s">
        <v>304</v>
      </c>
      <c r="L7104" s="48" t="s">
        <v>719</v>
      </c>
      <c r="M7104" s="48" t="s">
        <v>304</v>
      </c>
      <c r="N7104" s="48" t="s">
        <v>194</v>
      </c>
      <c r="O7104" s="48" t="s">
        <v>194</v>
      </c>
      <c r="P7104" s="48"/>
      <c r="Q7104" s="48"/>
      <c r="R7104" s="48"/>
      <c r="S7104" s="48"/>
      <c r="T7104" s="48"/>
      <c r="U7104" s="48"/>
      <c r="V7104" s="48"/>
      <c r="W7104" s="51" t="s">
        <v>6454</v>
      </c>
      <c r="X7104" t="str">
        <f t="shared" si="220"/>
        <v>CB;CB;FR;JB;DH;HD;BE;HD;DH;DH</v>
      </c>
      <c r="Y7104" cm="1">
        <f t="array" ref="Y7104">SUM(_xlfn.XLOOKUP(_xlfn.TOROW(F7104:V7104,1),$AN$34:$AN$43,$AL$34:$AL$43,,0,1))</f>
        <v>66</v>
      </c>
      <c r="Z7104">
        <f t="shared" si="221"/>
        <v>10</v>
      </c>
      <c r="AA7104" t="str">
        <v>DH</v>
      </c>
      <c r="AG7104">
        <v>6116</v>
      </c>
      <c r="AH7104">
        <v>4</v>
      </c>
      <c r="AT7104">
        <v>10</v>
      </c>
    </row>
    <row r="7105" spans="2:46" ht="15" customHeight="1">
      <c r="B7105" s="48">
        <v>8875</v>
      </c>
      <c r="C7105" s="49">
        <v>45467</v>
      </c>
      <c r="D7105" s="50">
        <v>0.70620370370370367</v>
      </c>
      <c r="E7105" s="48" t="s">
        <v>14061</v>
      </c>
      <c r="F7105" s="48" t="s">
        <v>719</v>
      </c>
      <c r="G7105" s="48" t="s">
        <v>304</v>
      </c>
      <c r="H7105" s="48" t="s">
        <v>133</v>
      </c>
      <c r="I7105" s="48" t="s">
        <v>243</v>
      </c>
      <c r="J7105" s="48" t="s">
        <v>304</v>
      </c>
      <c r="K7105" s="48" t="s">
        <v>803</v>
      </c>
      <c r="L7105" s="48"/>
      <c r="M7105" s="48"/>
      <c r="N7105" s="48"/>
      <c r="O7105" s="48"/>
      <c r="P7105" s="48"/>
      <c r="Q7105" s="48"/>
      <c r="R7105" s="48"/>
      <c r="S7105" s="48"/>
      <c r="T7105" s="48"/>
      <c r="U7105" s="48"/>
      <c r="V7105" s="48"/>
      <c r="W7105" s="51" t="s">
        <v>6455</v>
      </c>
      <c r="X7105" t="str">
        <f t="shared" si="220"/>
        <v>BE;HD;SO;CB;HD;SS</v>
      </c>
      <c r="Y7105" cm="1">
        <f t="array" ref="Y7105">SUM(_xlfn.XLOOKUP(_xlfn.TOROW(F7105:V7105,1),$AN$34:$AN$43,$AL$34:$AL$43,,0,1))</f>
        <v>32</v>
      </c>
      <c r="Z7105">
        <f t="shared" si="221"/>
        <v>6</v>
      </c>
      <c r="AA7105" t="str">
        <v>BB</v>
      </c>
      <c r="AG7105">
        <v>6126</v>
      </c>
      <c r="AH7105">
        <v>4</v>
      </c>
      <c r="AT7105">
        <v>6</v>
      </c>
    </row>
    <row r="7106" spans="2:46" ht="15" customHeight="1">
      <c r="B7106" s="48">
        <v>8876</v>
      </c>
      <c r="C7106" s="49">
        <v>45467</v>
      </c>
      <c r="D7106" s="50">
        <v>0.70880787037037041</v>
      </c>
      <c r="E7106" s="48" t="s">
        <v>14062</v>
      </c>
      <c r="F7106" s="48" t="s">
        <v>189</v>
      </c>
      <c r="G7106" s="48" t="s">
        <v>51</v>
      </c>
      <c r="H7106" s="48" t="s">
        <v>319</v>
      </c>
      <c r="I7106" s="48" t="s">
        <v>51</v>
      </c>
      <c r="J7106" s="48" t="s">
        <v>803</v>
      </c>
      <c r="K7106" s="48" t="s">
        <v>280</v>
      </c>
      <c r="L7106" s="48" t="s">
        <v>280</v>
      </c>
      <c r="M7106" s="48"/>
      <c r="N7106" s="48"/>
      <c r="O7106" s="48"/>
      <c r="P7106" s="48"/>
      <c r="Q7106" s="48"/>
      <c r="R7106" s="48"/>
      <c r="S7106" s="48"/>
      <c r="T7106" s="48"/>
      <c r="U7106" s="48"/>
      <c r="V7106" s="48"/>
      <c r="W7106" s="51" t="s">
        <v>6456</v>
      </c>
      <c r="X7106" t="str">
        <f t="shared" si="220"/>
        <v>JB;BB;FR;BB;SS;WB;WB</v>
      </c>
      <c r="Y7106" cm="1">
        <f t="array" ref="Y7106">SUM(_xlfn.XLOOKUP(_xlfn.TOROW(F7106:V7106,1),$AN$34:$AN$43,$AL$34:$AL$43,,0,1))</f>
        <v>49</v>
      </c>
      <c r="Z7106">
        <f t="shared" si="221"/>
        <v>7</v>
      </c>
      <c r="AA7106" t="str">
        <v>BB</v>
      </c>
      <c r="AG7106">
        <v>6143</v>
      </c>
      <c r="AH7106">
        <v>4</v>
      </c>
      <c r="AT7106">
        <v>7</v>
      </c>
    </row>
    <row r="7107" spans="2:46" ht="15" customHeight="1">
      <c r="B7107" s="48">
        <v>8877</v>
      </c>
      <c r="C7107" s="49">
        <v>45467</v>
      </c>
      <c r="D7107" s="50">
        <v>0.71026620370370375</v>
      </c>
      <c r="E7107" s="48" t="s">
        <v>14063</v>
      </c>
      <c r="F7107" s="48" t="s">
        <v>189</v>
      </c>
      <c r="G7107" s="48" t="s">
        <v>243</v>
      </c>
      <c r="H7107" s="48" t="s">
        <v>133</v>
      </c>
      <c r="I7107" s="48" t="s">
        <v>280</v>
      </c>
      <c r="J7107" s="48" t="s">
        <v>803</v>
      </c>
      <c r="K7107" s="48" t="s">
        <v>803</v>
      </c>
      <c r="L7107" s="48" t="s">
        <v>803</v>
      </c>
      <c r="M7107" s="48" t="s">
        <v>319</v>
      </c>
      <c r="N7107" s="48"/>
      <c r="O7107" s="48"/>
      <c r="P7107" s="48"/>
      <c r="Q7107" s="48"/>
      <c r="R7107" s="48"/>
      <c r="S7107" s="48"/>
      <c r="T7107" s="48"/>
      <c r="U7107" s="48"/>
      <c r="V7107" s="48"/>
      <c r="W7107" s="51" t="s">
        <v>6457</v>
      </c>
      <c r="X7107" t="str">
        <f t="shared" si="220"/>
        <v>JB;CB;SO;WB;SS;SS;SS;FR</v>
      </c>
      <c r="Y7107" cm="1">
        <f t="array" ref="Y7107">SUM(_xlfn.XLOOKUP(_xlfn.TOROW(F7107:V7107,1),$AN$34:$AN$43,$AL$34:$AL$43,,0,1))</f>
        <v>34</v>
      </c>
      <c r="Z7107">
        <f t="shared" si="221"/>
        <v>8</v>
      </c>
      <c r="AA7107" t="str">
        <v>HD</v>
      </c>
      <c r="AG7107">
        <v>6160</v>
      </c>
      <c r="AH7107">
        <v>4</v>
      </c>
      <c r="AT7107">
        <v>8</v>
      </c>
    </row>
    <row r="7108" spans="2:46" ht="15" customHeight="1">
      <c r="B7108" s="48">
        <v>8878</v>
      </c>
      <c r="C7108" s="49">
        <v>45467</v>
      </c>
      <c r="D7108" s="50">
        <v>0.71372685185185181</v>
      </c>
      <c r="E7108" s="48" t="s">
        <v>8200</v>
      </c>
      <c r="F7108" s="48" t="s">
        <v>194</v>
      </c>
      <c r="G7108" s="48" t="s">
        <v>194</v>
      </c>
      <c r="H7108" s="48" t="s">
        <v>194</v>
      </c>
      <c r="I7108" s="48"/>
      <c r="J7108" s="48"/>
      <c r="K7108" s="48"/>
      <c r="L7108" s="48"/>
      <c r="M7108" s="48"/>
      <c r="N7108" s="48"/>
      <c r="O7108" s="48"/>
      <c r="P7108" s="48"/>
      <c r="Q7108" s="48"/>
      <c r="R7108" s="48"/>
      <c r="S7108" s="48"/>
      <c r="T7108" s="48"/>
      <c r="U7108" s="48"/>
      <c r="V7108" s="48"/>
      <c r="W7108" s="51" t="s">
        <v>620</v>
      </c>
      <c r="X7108" t="str">
        <f t="shared" si="220"/>
        <v>DH;DH;DH</v>
      </c>
      <c r="Y7108" cm="1">
        <f t="array" ref="Y7108">SUM(_xlfn.XLOOKUP(_xlfn.TOROW(F7108:V7108,1),$AN$34:$AN$43,$AL$34:$AL$43,,0,1))</f>
        <v>27</v>
      </c>
      <c r="Z7108">
        <f t="shared" si="221"/>
        <v>3</v>
      </c>
      <c r="AA7108" t="str">
        <v>JB</v>
      </c>
      <c r="AG7108">
        <v>6170</v>
      </c>
      <c r="AH7108">
        <v>4</v>
      </c>
      <c r="AT7108">
        <v>3</v>
      </c>
    </row>
    <row r="7109" spans="2:46" ht="15" customHeight="1">
      <c r="B7109" s="48">
        <v>8879</v>
      </c>
      <c r="C7109" s="49">
        <v>45467</v>
      </c>
      <c r="D7109" s="50">
        <v>0.71612268518518518</v>
      </c>
      <c r="E7109" s="48" t="s">
        <v>14064</v>
      </c>
      <c r="F7109" s="48" t="s">
        <v>243</v>
      </c>
      <c r="G7109" s="48" t="s">
        <v>243</v>
      </c>
      <c r="H7109" s="48" t="s">
        <v>243</v>
      </c>
      <c r="I7109" s="48" t="s">
        <v>189</v>
      </c>
      <c r="J7109" s="48" t="s">
        <v>304</v>
      </c>
      <c r="K7109" s="48"/>
      <c r="L7109" s="48"/>
      <c r="M7109" s="48"/>
      <c r="N7109" s="48"/>
      <c r="O7109" s="48"/>
      <c r="P7109" s="48"/>
      <c r="Q7109" s="48"/>
      <c r="R7109" s="48"/>
      <c r="S7109" s="48"/>
      <c r="T7109" s="48"/>
      <c r="U7109" s="48"/>
      <c r="V7109" s="48"/>
      <c r="W7109" s="51" t="s">
        <v>6458</v>
      </c>
      <c r="X7109" t="str">
        <f t="shared" si="220"/>
        <v>CB;CB;CB;JB;HD</v>
      </c>
      <c r="Y7109" cm="1">
        <f t="array" ref="Y7109">SUM(_xlfn.XLOOKUP(_xlfn.TOROW(F7109:V7109,1),$AN$34:$AN$43,$AL$34:$AL$43,,0,1))</f>
        <v>32</v>
      </c>
      <c r="Z7109">
        <f t="shared" si="221"/>
        <v>5</v>
      </c>
      <c r="AA7109" t="str">
        <v>JB</v>
      </c>
      <c r="AG7109">
        <v>6176</v>
      </c>
      <c r="AH7109">
        <v>4</v>
      </c>
      <c r="AT7109">
        <v>5</v>
      </c>
    </row>
    <row r="7110" spans="2:46" ht="15" customHeight="1">
      <c r="B7110" s="48">
        <v>8880</v>
      </c>
      <c r="C7110" s="49">
        <v>45467</v>
      </c>
      <c r="D7110" s="50">
        <v>0.7163194444444444</v>
      </c>
      <c r="E7110" s="48" t="s">
        <v>14065</v>
      </c>
      <c r="F7110" s="48" t="s">
        <v>319</v>
      </c>
      <c r="G7110" s="48" t="s">
        <v>319</v>
      </c>
      <c r="H7110" s="48" t="s">
        <v>304</v>
      </c>
      <c r="I7110" s="48" t="s">
        <v>304</v>
      </c>
      <c r="J7110" s="48"/>
      <c r="K7110" s="48"/>
      <c r="L7110" s="48"/>
      <c r="M7110" s="48"/>
      <c r="N7110" s="48"/>
      <c r="O7110" s="48"/>
      <c r="P7110" s="48"/>
      <c r="Q7110" s="48"/>
      <c r="R7110" s="48"/>
      <c r="S7110" s="48"/>
      <c r="T7110" s="48"/>
      <c r="U7110" s="48"/>
      <c r="V7110" s="48"/>
      <c r="W7110" s="51" t="s">
        <v>6459</v>
      </c>
      <c r="X7110" t="str">
        <f t="shared" si="220"/>
        <v>FR;FR;HD;HD</v>
      </c>
      <c r="Y7110" cm="1">
        <f t="array" ref="Y7110">SUM(_xlfn.XLOOKUP(_xlfn.TOROW(F7110:V7110,1),$AN$34:$AN$43,$AL$34:$AL$43,,0,1))</f>
        <v>20</v>
      </c>
      <c r="Z7110">
        <f t="shared" si="221"/>
        <v>4</v>
      </c>
      <c r="AA7110" t="str">
        <v>BE</v>
      </c>
      <c r="AG7110">
        <v>6177</v>
      </c>
      <c r="AH7110">
        <v>4</v>
      </c>
      <c r="AT7110">
        <v>4</v>
      </c>
    </row>
    <row r="7111" spans="2:46" ht="15" customHeight="1">
      <c r="B7111" s="48">
        <v>8881</v>
      </c>
      <c r="C7111" s="49">
        <v>45467</v>
      </c>
      <c r="D7111" s="50">
        <v>0.71688657407407408</v>
      </c>
      <c r="E7111" s="48" t="s">
        <v>13696</v>
      </c>
      <c r="F7111" s="48" t="s">
        <v>194</v>
      </c>
      <c r="G7111" s="48" t="s">
        <v>243</v>
      </c>
      <c r="H7111" s="48" t="s">
        <v>243</v>
      </c>
      <c r="I7111" s="48" t="s">
        <v>243</v>
      </c>
      <c r="J7111" s="48" t="s">
        <v>243</v>
      </c>
      <c r="K7111" s="48"/>
      <c r="L7111" s="48"/>
      <c r="M7111" s="48"/>
      <c r="N7111" s="48"/>
      <c r="O7111" s="48"/>
      <c r="P7111" s="48"/>
      <c r="Q7111" s="48"/>
      <c r="R7111" s="48"/>
      <c r="S7111" s="48"/>
      <c r="T7111" s="48"/>
      <c r="U7111" s="48"/>
      <c r="V7111" s="48"/>
      <c r="W7111" s="51" t="s">
        <v>6460</v>
      </c>
      <c r="X7111" t="str">
        <f t="shared" ref="X7111:X7174" si="222">_xlfn.TEXTJOIN(";",TRUE,F7111:V7111)</f>
        <v>DH;CB;CB;CB;CB</v>
      </c>
      <c r="Y7111" cm="1">
        <f t="array" ref="Y7111">SUM(_xlfn.XLOOKUP(_xlfn.TOROW(F7111:V7111,1),$AN$34:$AN$43,$AL$34:$AL$43,,0,1))</f>
        <v>41</v>
      </c>
      <c r="Z7111">
        <f t="shared" ref="Z7111:Z7174" si="223">COUNTA(F7111:V7111)</f>
        <v>5</v>
      </c>
      <c r="AA7111" t="str">
        <v>BE</v>
      </c>
      <c r="AG7111">
        <v>6182</v>
      </c>
      <c r="AH7111">
        <v>4</v>
      </c>
      <c r="AT7111">
        <v>5</v>
      </c>
    </row>
    <row r="7112" spans="2:46" ht="15" customHeight="1">
      <c r="B7112" s="48">
        <v>8882</v>
      </c>
      <c r="C7112" s="49">
        <v>45467</v>
      </c>
      <c r="D7112" s="50">
        <v>0.71745370370370365</v>
      </c>
      <c r="E7112" s="48" t="s">
        <v>14066</v>
      </c>
      <c r="F7112" s="48" t="s">
        <v>803</v>
      </c>
      <c r="G7112" s="48" t="s">
        <v>133</v>
      </c>
      <c r="H7112" s="48" t="s">
        <v>243</v>
      </c>
      <c r="I7112" s="48" t="s">
        <v>243</v>
      </c>
      <c r="J7112" s="48" t="s">
        <v>719</v>
      </c>
      <c r="K7112" s="48" t="s">
        <v>133</v>
      </c>
      <c r="L7112" s="48" t="s">
        <v>243</v>
      </c>
      <c r="M7112" s="48" t="s">
        <v>133</v>
      </c>
      <c r="N7112" s="48" t="s">
        <v>243</v>
      </c>
      <c r="O7112" s="48" t="s">
        <v>51</v>
      </c>
      <c r="P7112" s="48"/>
      <c r="Q7112" s="48"/>
      <c r="R7112" s="48"/>
      <c r="S7112" s="48"/>
      <c r="T7112" s="48"/>
      <c r="U7112" s="48"/>
      <c r="V7112" s="48"/>
      <c r="W7112" s="51" t="s">
        <v>6461</v>
      </c>
      <c r="X7112" t="str">
        <f t="shared" si="222"/>
        <v>SS;SO;CB;CB;BE;SO;CB;SO;CB;BB</v>
      </c>
      <c r="Y7112" cm="1">
        <f t="array" ref="Y7112">SUM(_xlfn.XLOOKUP(_xlfn.TOROW(F7112:V7112,1),$AN$34:$AN$43,$AL$34:$AL$43,,0,1))</f>
        <v>56</v>
      </c>
      <c r="Z7112">
        <f t="shared" si="223"/>
        <v>10</v>
      </c>
      <c r="AA7112" t="str">
        <v>DH</v>
      </c>
      <c r="AG7112">
        <v>6185</v>
      </c>
      <c r="AH7112">
        <v>4</v>
      </c>
      <c r="AT7112">
        <v>10</v>
      </c>
    </row>
    <row r="7113" spans="2:46" ht="15" customHeight="1">
      <c r="B7113" s="48">
        <v>8883</v>
      </c>
      <c r="C7113" s="49">
        <v>45467</v>
      </c>
      <c r="D7113" s="50">
        <v>0.71790509259259261</v>
      </c>
      <c r="E7113" s="48" t="s">
        <v>14067</v>
      </c>
      <c r="F7113" s="48" t="s">
        <v>803</v>
      </c>
      <c r="G7113" s="48" t="s">
        <v>194</v>
      </c>
      <c r="H7113" s="48" t="s">
        <v>319</v>
      </c>
      <c r="I7113" s="48" t="s">
        <v>304</v>
      </c>
      <c r="J7113" s="48" t="s">
        <v>51</v>
      </c>
      <c r="K7113" s="48" t="s">
        <v>319</v>
      </c>
      <c r="L7113" s="48" t="s">
        <v>189</v>
      </c>
      <c r="M7113" s="48"/>
      <c r="N7113" s="48"/>
      <c r="O7113" s="48"/>
      <c r="P7113" s="48"/>
      <c r="Q7113" s="48"/>
      <c r="R7113" s="48"/>
      <c r="S7113" s="48"/>
      <c r="T7113" s="48"/>
      <c r="U7113" s="48"/>
      <c r="V7113" s="48"/>
      <c r="W7113" s="51" t="s">
        <v>6462</v>
      </c>
      <c r="X7113" t="str">
        <f t="shared" si="222"/>
        <v>SS;DH;FR;HD;BB;FR;JB</v>
      </c>
      <c r="Y7113" cm="1">
        <f t="array" ref="Y7113">SUM(_xlfn.XLOOKUP(_xlfn.TOROW(F7113:V7113,1),$AN$34:$AN$43,$AL$34:$AL$43,,0,1))</f>
        <v>36</v>
      </c>
      <c r="Z7113">
        <f t="shared" si="223"/>
        <v>7</v>
      </c>
      <c r="AA7113" t="str">
        <v>JB</v>
      </c>
      <c r="AG7113">
        <v>6187</v>
      </c>
      <c r="AH7113">
        <v>4</v>
      </c>
      <c r="AT7113">
        <v>7</v>
      </c>
    </row>
    <row r="7114" spans="2:46" ht="15" customHeight="1">
      <c r="B7114" s="48">
        <v>8884</v>
      </c>
      <c r="C7114" s="49">
        <v>45467</v>
      </c>
      <c r="D7114" s="50">
        <v>0.71819444444444447</v>
      </c>
      <c r="E7114" s="48" t="s">
        <v>14068</v>
      </c>
      <c r="F7114" s="48" t="s">
        <v>189</v>
      </c>
      <c r="G7114" s="48" t="s">
        <v>51</v>
      </c>
      <c r="H7114" s="48" t="s">
        <v>133</v>
      </c>
      <c r="I7114" s="48" t="s">
        <v>133</v>
      </c>
      <c r="J7114" s="48" t="s">
        <v>133</v>
      </c>
      <c r="K7114" s="48"/>
      <c r="L7114" s="48"/>
      <c r="M7114" s="48"/>
      <c r="N7114" s="48"/>
      <c r="O7114" s="48"/>
      <c r="P7114" s="48"/>
      <c r="Q7114" s="48"/>
      <c r="R7114" s="48"/>
      <c r="S7114" s="48"/>
      <c r="T7114" s="48"/>
      <c r="U7114" s="48"/>
      <c r="V7114" s="48"/>
      <c r="W7114" s="51" t="s">
        <v>6463</v>
      </c>
      <c r="X7114" t="str">
        <f t="shared" si="222"/>
        <v>JB;BB;SO;SO;SO</v>
      </c>
      <c r="Y7114" cm="1">
        <f t="array" ref="Y7114">SUM(_xlfn.XLOOKUP(_xlfn.TOROW(F7114:V7114,1),$AN$34:$AN$43,$AL$34:$AL$43,,0,1))</f>
        <v>17</v>
      </c>
      <c r="Z7114">
        <f t="shared" si="223"/>
        <v>5</v>
      </c>
      <c r="AA7114" t="str">
        <v>HD</v>
      </c>
      <c r="AG7114">
        <v>6193</v>
      </c>
      <c r="AH7114">
        <v>4</v>
      </c>
      <c r="AT7114">
        <v>5</v>
      </c>
    </row>
    <row r="7115" spans="2:46" ht="15" customHeight="1">
      <c r="B7115" s="48">
        <v>8885</v>
      </c>
      <c r="C7115" s="49">
        <v>45467</v>
      </c>
      <c r="D7115" s="50">
        <v>0.72017361111111111</v>
      </c>
      <c r="E7115" s="48" t="s">
        <v>14069</v>
      </c>
      <c r="F7115" s="48" t="s">
        <v>243</v>
      </c>
      <c r="G7115" s="48" t="s">
        <v>243</v>
      </c>
      <c r="H7115" s="48" t="s">
        <v>319</v>
      </c>
      <c r="I7115" s="48" t="s">
        <v>243</v>
      </c>
      <c r="J7115" s="48" t="s">
        <v>243</v>
      </c>
      <c r="K7115" s="48" t="s">
        <v>280</v>
      </c>
      <c r="L7115" s="48" t="s">
        <v>280</v>
      </c>
      <c r="M7115" s="48"/>
      <c r="N7115" s="48"/>
      <c r="O7115" s="48"/>
      <c r="P7115" s="48"/>
      <c r="Q7115" s="48"/>
      <c r="R7115" s="48"/>
      <c r="S7115" s="48"/>
      <c r="T7115" s="48"/>
      <c r="U7115" s="48"/>
      <c r="V7115" s="48"/>
      <c r="W7115" s="51" t="s">
        <v>6464</v>
      </c>
      <c r="X7115" t="str">
        <f t="shared" si="222"/>
        <v>CB;CB;FR;CB;CB;WB;WB</v>
      </c>
      <c r="Y7115" cm="1">
        <f t="array" ref="Y7115">SUM(_xlfn.XLOOKUP(_xlfn.TOROW(F7115:V7115,1),$AN$34:$AN$43,$AL$34:$AL$43,,0,1))</f>
        <v>57</v>
      </c>
      <c r="Z7115">
        <f t="shared" si="223"/>
        <v>7</v>
      </c>
      <c r="AA7115" t="str">
        <v>BB</v>
      </c>
      <c r="AG7115">
        <v>6195</v>
      </c>
      <c r="AH7115">
        <v>4</v>
      </c>
      <c r="AT7115">
        <v>7</v>
      </c>
    </row>
    <row r="7116" spans="2:46" ht="15" customHeight="1">
      <c r="B7116" s="48">
        <v>8886</v>
      </c>
      <c r="C7116" s="49">
        <v>45467</v>
      </c>
      <c r="D7116" s="50">
        <v>0.72032407407407406</v>
      </c>
      <c r="E7116" s="48" t="s">
        <v>14070</v>
      </c>
      <c r="F7116" s="48" t="s">
        <v>51</v>
      </c>
      <c r="G7116" s="48" t="s">
        <v>133</v>
      </c>
      <c r="H7116" s="48" t="s">
        <v>51</v>
      </c>
      <c r="I7116" s="48" t="s">
        <v>51</v>
      </c>
      <c r="J7116" s="48"/>
      <c r="K7116" s="48"/>
      <c r="L7116" s="48"/>
      <c r="M7116" s="48"/>
      <c r="N7116" s="48"/>
      <c r="O7116" s="48"/>
      <c r="P7116" s="48"/>
      <c r="Q7116" s="48"/>
      <c r="R7116" s="48"/>
      <c r="S7116" s="48"/>
      <c r="T7116" s="48"/>
      <c r="U7116" s="48"/>
      <c r="V7116" s="48"/>
      <c r="W7116" s="51" t="s">
        <v>6465</v>
      </c>
      <c r="X7116" t="str">
        <f t="shared" si="222"/>
        <v>BB;SO;BB;BB</v>
      </c>
      <c r="Y7116" cm="1">
        <f t="array" ref="Y7116">SUM(_xlfn.XLOOKUP(_xlfn.TOROW(F7116:V7116,1),$AN$34:$AN$43,$AL$34:$AL$43,,0,1))</f>
        <v>32</v>
      </c>
      <c r="Z7116">
        <f t="shared" si="223"/>
        <v>4</v>
      </c>
      <c r="AA7116" t="str">
        <v>BB</v>
      </c>
      <c r="AG7116">
        <v>6203</v>
      </c>
      <c r="AH7116">
        <v>4</v>
      </c>
      <c r="AT7116">
        <v>4</v>
      </c>
    </row>
    <row r="7117" spans="2:46" ht="15" customHeight="1">
      <c r="B7117" s="48">
        <v>8887</v>
      </c>
      <c r="C7117" s="49">
        <v>45467</v>
      </c>
      <c r="D7117" s="50">
        <v>0.72054398148148147</v>
      </c>
      <c r="E7117" s="48" t="s">
        <v>14071</v>
      </c>
      <c r="F7117" s="48" t="s">
        <v>133</v>
      </c>
      <c r="G7117" s="48" t="s">
        <v>133</v>
      </c>
      <c r="H7117" s="48" t="s">
        <v>803</v>
      </c>
      <c r="I7117" s="48" t="s">
        <v>189</v>
      </c>
      <c r="J7117" s="48"/>
      <c r="K7117" s="48"/>
      <c r="L7117" s="48"/>
      <c r="M7117" s="48"/>
      <c r="N7117" s="48"/>
      <c r="O7117" s="48"/>
      <c r="P7117" s="48"/>
      <c r="Q7117" s="48"/>
      <c r="R7117" s="48"/>
      <c r="S7117" s="48"/>
      <c r="T7117" s="48"/>
      <c r="U7117" s="48"/>
      <c r="V7117" s="48"/>
      <c r="W7117" s="51" t="s">
        <v>6466</v>
      </c>
      <c r="X7117" t="str">
        <f t="shared" si="222"/>
        <v>SO;SO;SS;JB</v>
      </c>
      <c r="Y7117" cm="1">
        <f t="array" ref="Y7117">SUM(_xlfn.XLOOKUP(_xlfn.TOROW(F7117:V7117,1),$AN$34:$AN$43,$AL$34:$AL$43,,0,1))</f>
        <v>8</v>
      </c>
      <c r="Z7117">
        <f t="shared" si="223"/>
        <v>4</v>
      </c>
      <c r="AA7117" t="str">
        <v>DH</v>
      </c>
      <c r="AG7117">
        <v>6205</v>
      </c>
      <c r="AH7117">
        <v>4</v>
      </c>
      <c r="AT7117">
        <v>4</v>
      </c>
    </row>
    <row r="7118" spans="2:46" ht="15" customHeight="1">
      <c r="B7118" s="48">
        <v>8888</v>
      </c>
      <c r="C7118" s="49">
        <v>45467</v>
      </c>
      <c r="D7118" s="50">
        <v>0.72317129629629628</v>
      </c>
      <c r="E7118" s="48" t="s">
        <v>14072</v>
      </c>
      <c r="F7118" s="48" t="s">
        <v>189</v>
      </c>
      <c r="G7118" s="48" t="s">
        <v>719</v>
      </c>
      <c r="H7118" s="48" t="s">
        <v>719</v>
      </c>
      <c r="I7118" s="48" t="s">
        <v>719</v>
      </c>
      <c r="J7118" s="48" t="s">
        <v>719</v>
      </c>
      <c r="K7118" s="48" t="s">
        <v>243</v>
      </c>
      <c r="L7118" s="48"/>
      <c r="M7118" s="48"/>
      <c r="N7118" s="48"/>
      <c r="O7118" s="48"/>
      <c r="P7118" s="48"/>
      <c r="Q7118" s="48"/>
      <c r="R7118" s="48"/>
      <c r="S7118" s="48"/>
      <c r="T7118" s="48"/>
      <c r="U7118" s="48"/>
      <c r="V7118" s="48"/>
      <c r="W7118" s="51" t="s">
        <v>6467</v>
      </c>
      <c r="X7118" t="str">
        <f t="shared" si="222"/>
        <v>JB;BE;BE;BE;BE;CB</v>
      </c>
      <c r="Y7118" cm="1">
        <f t="array" ref="Y7118">SUM(_xlfn.XLOOKUP(_xlfn.TOROW(F7118:V7118,1),$AN$34:$AN$43,$AL$34:$AL$43,,0,1))</f>
        <v>29</v>
      </c>
      <c r="Z7118">
        <f t="shared" si="223"/>
        <v>6</v>
      </c>
      <c r="AA7118" t="str">
        <v>DH</v>
      </c>
      <c r="AG7118">
        <v>6234</v>
      </c>
      <c r="AH7118">
        <v>4</v>
      </c>
      <c r="AT7118">
        <v>6</v>
      </c>
    </row>
    <row r="7119" spans="2:46" ht="15" customHeight="1">
      <c r="B7119" s="48">
        <v>8889</v>
      </c>
      <c r="C7119" s="49">
        <v>45467</v>
      </c>
      <c r="D7119" s="50">
        <v>0.72707175925925926</v>
      </c>
      <c r="E7119" s="48" t="s">
        <v>14073</v>
      </c>
      <c r="F7119" s="48" t="s">
        <v>304</v>
      </c>
      <c r="G7119" s="48" t="s">
        <v>243</v>
      </c>
      <c r="H7119" s="48" t="s">
        <v>243</v>
      </c>
      <c r="I7119" s="48" t="s">
        <v>51</v>
      </c>
      <c r="J7119" s="48" t="s">
        <v>280</v>
      </c>
      <c r="K7119" s="48" t="s">
        <v>719</v>
      </c>
      <c r="L7119" s="48" t="s">
        <v>319</v>
      </c>
      <c r="M7119" s="48" t="s">
        <v>304</v>
      </c>
      <c r="N7119" s="48" t="s">
        <v>304</v>
      </c>
      <c r="O7119" s="48" t="s">
        <v>133</v>
      </c>
      <c r="P7119" s="48" t="s">
        <v>304</v>
      </c>
      <c r="Q7119" s="48"/>
      <c r="R7119" s="48"/>
      <c r="S7119" s="48"/>
      <c r="T7119" s="48"/>
      <c r="U7119" s="48"/>
      <c r="V7119" s="48"/>
      <c r="W7119" s="51" t="s">
        <v>6468</v>
      </c>
      <c r="X7119" t="str">
        <f t="shared" si="222"/>
        <v>HD;CB;CB;BB;WB;BE;FR;HD;HD;SO;HD</v>
      </c>
      <c r="Y7119" cm="1">
        <f t="array" ref="Y7119">SUM(_xlfn.XLOOKUP(_xlfn.TOROW(F7119:V7119,1),$AN$34:$AN$43,$AL$34:$AL$43,,0,1))</f>
        <v>75</v>
      </c>
      <c r="Z7119">
        <f t="shared" si="223"/>
        <v>11</v>
      </c>
      <c r="AA7119" t="str">
        <v>DH</v>
      </c>
      <c r="AG7119">
        <v>6235</v>
      </c>
      <c r="AH7119">
        <v>4</v>
      </c>
      <c r="AT7119">
        <v>11</v>
      </c>
    </row>
    <row r="7120" spans="2:46" ht="15" customHeight="1">
      <c r="B7120" s="48">
        <v>8890</v>
      </c>
      <c r="C7120" s="49">
        <v>45467</v>
      </c>
      <c r="D7120" s="50">
        <v>0.72717592592592595</v>
      </c>
      <c r="E7120" s="48" t="s">
        <v>14074</v>
      </c>
      <c r="F7120" s="48" t="s">
        <v>280</v>
      </c>
      <c r="G7120" s="48" t="s">
        <v>243</v>
      </c>
      <c r="H7120" s="48" t="s">
        <v>189</v>
      </c>
      <c r="I7120" s="48" t="s">
        <v>51</v>
      </c>
      <c r="J7120" s="48" t="s">
        <v>51</v>
      </c>
      <c r="K7120" s="48" t="s">
        <v>803</v>
      </c>
      <c r="L7120" s="48" t="s">
        <v>194</v>
      </c>
      <c r="M7120" s="48"/>
      <c r="N7120" s="48"/>
      <c r="O7120" s="48"/>
      <c r="P7120" s="48"/>
      <c r="Q7120" s="48"/>
      <c r="R7120" s="48"/>
      <c r="S7120" s="48"/>
      <c r="T7120" s="48"/>
      <c r="U7120" s="48"/>
      <c r="V7120" s="48"/>
      <c r="W7120" s="51" t="s">
        <v>6469</v>
      </c>
      <c r="X7120" t="str">
        <f t="shared" si="222"/>
        <v>WB;CB;JB;BB;BB;SS;DH</v>
      </c>
      <c r="Y7120" cm="1">
        <f t="array" ref="Y7120">SUM(_xlfn.XLOOKUP(_xlfn.TOROW(F7120:V7120,1),$AN$34:$AN$43,$AL$34:$AL$43,,0,1))</f>
        <v>52</v>
      </c>
      <c r="Z7120">
        <f t="shared" si="223"/>
        <v>7</v>
      </c>
      <c r="AA7120" t="str">
        <v>SO</v>
      </c>
      <c r="AG7120">
        <v>6244</v>
      </c>
      <c r="AH7120">
        <v>4</v>
      </c>
      <c r="AT7120">
        <v>7</v>
      </c>
    </row>
    <row r="7121" spans="2:46" ht="15" customHeight="1">
      <c r="B7121" s="48">
        <v>8891</v>
      </c>
      <c r="C7121" s="49">
        <v>45467</v>
      </c>
      <c r="D7121" s="50">
        <v>0.7278472222222222</v>
      </c>
      <c r="E7121" s="48" t="s">
        <v>14075</v>
      </c>
      <c r="F7121" s="48" t="s">
        <v>719</v>
      </c>
      <c r="G7121" s="48" t="s">
        <v>189</v>
      </c>
      <c r="H7121" s="48" t="s">
        <v>189</v>
      </c>
      <c r="I7121" s="48" t="s">
        <v>189</v>
      </c>
      <c r="J7121" s="48" t="s">
        <v>319</v>
      </c>
      <c r="K7121" s="48"/>
      <c r="L7121" s="48"/>
      <c r="M7121" s="48"/>
      <c r="N7121" s="48"/>
      <c r="O7121" s="48"/>
      <c r="P7121" s="48"/>
      <c r="Q7121" s="48"/>
      <c r="R7121" s="48"/>
      <c r="S7121" s="48"/>
      <c r="T7121" s="48"/>
      <c r="U7121" s="48"/>
      <c r="V7121" s="48"/>
      <c r="W7121" s="51" t="s">
        <v>6470</v>
      </c>
      <c r="X7121" t="str">
        <f t="shared" si="222"/>
        <v>BE;JB;JB;JB;FR</v>
      </c>
      <c r="Y7121" cm="1">
        <f t="array" ref="Y7121">SUM(_xlfn.XLOOKUP(_xlfn.TOROW(F7121:V7121,1),$AN$34:$AN$43,$AL$34:$AL$43,,0,1))</f>
        <v>11</v>
      </c>
      <c r="Z7121">
        <f t="shared" si="223"/>
        <v>5</v>
      </c>
      <c r="AA7121" t="str">
        <v>HD</v>
      </c>
      <c r="AG7121">
        <v>6245</v>
      </c>
      <c r="AH7121">
        <v>4</v>
      </c>
      <c r="AT7121">
        <v>5</v>
      </c>
    </row>
    <row r="7122" spans="2:46" ht="15" customHeight="1">
      <c r="B7122" s="48">
        <v>8892</v>
      </c>
      <c r="C7122" s="49">
        <v>45467</v>
      </c>
      <c r="D7122" s="50">
        <v>0.728912037037037</v>
      </c>
      <c r="E7122" s="48" t="s">
        <v>14076</v>
      </c>
      <c r="F7122" s="48" t="s">
        <v>319</v>
      </c>
      <c r="G7122" s="48" t="s">
        <v>189</v>
      </c>
      <c r="H7122" s="48" t="s">
        <v>280</v>
      </c>
      <c r="I7122" s="48" t="s">
        <v>243</v>
      </c>
      <c r="J7122" s="48" t="s">
        <v>304</v>
      </c>
      <c r="K7122" s="48" t="s">
        <v>304</v>
      </c>
      <c r="L7122" s="48" t="s">
        <v>719</v>
      </c>
      <c r="M7122" s="48" t="s">
        <v>51</v>
      </c>
      <c r="N7122" s="48" t="s">
        <v>280</v>
      </c>
      <c r="O7122" s="48" t="s">
        <v>319</v>
      </c>
      <c r="P7122" s="48"/>
      <c r="Q7122" s="48"/>
      <c r="R7122" s="48"/>
      <c r="S7122" s="48"/>
      <c r="T7122" s="48"/>
      <c r="U7122" s="48"/>
      <c r="V7122" s="48"/>
      <c r="W7122" s="51" t="s">
        <v>6471</v>
      </c>
      <c r="X7122" t="str">
        <f t="shared" si="222"/>
        <v>FR;JB;WB;CB;HD;HD;BE;BB;WB;FR</v>
      </c>
      <c r="Y7122" cm="1">
        <f t="array" ref="Y7122">SUM(_xlfn.XLOOKUP(_xlfn.TOROW(F7122:V7122,1),$AN$34:$AN$43,$AL$34:$AL$43,,0,1))</f>
        <v>66</v>
      </c>
      <c r="Z7122">
        <f t="shared" si="223"/>
        <v>10</v>
      </c>
      <c r="AA7122" t="str">
        <v>CB</v>
      </c>
      <c r="AG7122">
        <v>6248</v>
      </c>
      <c r="AH7122">
        <v>4</v>
      </c>
      <c r="AT7122">
        <v>10</v>
      </c>
    </row>
    <row r="7123" spans="2:46" ht="15" customHeight="1">
      <c r="B7123" s="48">
        <v>8893</v>
      </c>
      <c r="C7123" s="49">
        <v>45467</v>
      </c>
      <c r="D7123" s="50">
        <v>0.73128472222222218</v>
      </c>
      <c r="E7123" s="48" t="s">
        <v>14077</v>
      </c>
      <c r="F7123" s="48" t="s">
        <v>189</v>
      </c>
      <c r="G7123" s="48" t="s">
        <v>189</v>
      </c>
      <c r="H7123" s="48" t="s">
        <v>194</v>
      </c>
      <c r="I7123" s="48" t="s">
        <v>194</v>
      </c>
      <c r="J7123" s="48" t="s">
        <v>243</v>
      </c>
      <c r="K7123" s="48" t="s">
        <v>51</v>
      </c>
      <c r="L7123" s="48" t="s">
        <v>51</v>
      </c>
      <c r="M7123" s="48"/>
      <c r="N7123" s="48"/>
      <c r="O7123" s="48"/>
      <c r="P7123" s="48"/>
      <c r="Q7123" s="48"/>
      <c r="R7123" s="48"/>
      <c r="S7123" s="48"/>
      <c r="T7123" s="48"/>
      <c r="U7123" s="48"/>
      <c r="V7123" s="48"/>
      <c r="W7123" s="51" t="s">
        <v>6472</v>
      </c>
      <c r="X7123" t="str">
        <f t="shared" si="222"/>
        <v>JB;JB;DH;DH;CB;BB;BB</v>
      </c>
      <c r="Y7123" cm="1">
        <f t="array" ref="Y7123">SUM(_xlfn.XLOOKUP(_xlfn.TOROW(F7123:V7123,1),$AN$34:$AN$43,$AL$34:$AL$43,,0,1))</f>
        <v>48</v>
      </c>
      <c r="Z7123">
        <f t="shared" si="223"/>
        <v>7</v>
      </c>
      <c r="AA7123" t="str">
        <v>JB</v>
      </c>
      <c r="AG7123">
        <v>6256</v>
      </c>
      <c r="AH7123">
        <v>4</v>
      </c>
      <c r="AT7123">
        <v>7</v>
      </c>
    </row>
    <row r="7124" spans="2:46" ht="15" customHeight="1">
      <c r="B7124" s="48">
        <v>8894</v>
      </c>
      <c r="C7124" s="49">
        <v>45467</v>
      </c>
      <c r="D7124" s="50">
        <v>0.73521990740740739</v>
      </c>
      <c r="E7124" s="48" t="s">
        <v>14078</v>
      </c>
      <c r="F7124" s="48" t="s">
        <v>319</v>
      </c>
      <c r="G7124" s="48" t="s">
        <v>243</v>
      </c>
      <c r="H7124" s="48" t="s">
        <v>304</v>
      </c>
      <c r="I7124" s="48" t="s">
        <v>194</v>
      </c>
      <c r="J7124" s="48"/>
      <c r="K7124" s="48"/>
      <c r="L7124" s="48"/>
      <c r="M7124" s="48"/>
      <c r="N7124" s="48"/>
      <c r="O7124" s="48"/>
      <c r="P7124" s="48"/>
      <c r="Q7124" s="48"/>
      <c r="R7124" s="48"/>
      <c r="S7124" s="48"/>
      <c r="T7124" s="48"/>
      <c r="U7124" s="48"/>
      <c r="V7124" s="48"/>
      <c r="W7124" s="51" t="s">
        <v>6473</v>
      </c>
      <c r="X7124" t="str">
        <f t="shared" si="222"/>
        <v>FR;CB;HD;DH</v>
      </c>
      <c r="Y7124" cm="1">
        <f t="array" ref="Y7124">SUM(_xlfn.XLOOKUP(_xlfn.TOROW(F7124:V7124,1),$AN$34:$AN$43,$AL$34:$AL$43,,0,1))</f>
        <v>27</v>
      </c>
      <c r="Z7124">
        <f t="shared" si="223"/>
        <v>4</v>
      </c>
      <c r="AA7124" t="str">
        <v>WB</v>
      </c>
      <c r="AG7124">
        <v>6277</v>
      </c>
      <c r="AH7124">
        <v>4</v>
      </c>
      <c r="AT7124">
        <v>4</v>
      </c>
    </row>
    <row r="7125" spans="2:46" ht="15" customHeight="1">
      <c r="B7125" s="48">
        <v>8895</v>
      </c>
      <c r="C7125" s="49">
        <v>45467</v>
      </c>
      <c r="D7125" s="50">
        <v>0.73527777777777781</v>
      </c>
      <c r="E7125" s="48" t="s">
        <v>14079</v>
      </c>
      <c r="F7125" s="48" t="s">
        <v>319</v>
      </c>
      <c r="G7125" s="48" t="s">
        <v>319</v>
      </c>
      <c r="H7125" s="48" t="s">
        <v>304</v>
      </c>
      <c r="I7125" s="48" t="s">
        <v>803</v>
      </c>
      <c r="J7125" s="48" t="s">
        <v>243</v>
      </c>
      <c r="K7125" s="48" t="s">
        <v>243</v>
      </c>
      <c r="L7125" s="48" t="s">
        <v>194</v>
      </c>
      <c r="M7125" s="48"/>
      <c r="N7125" s="48"/>
      <c r="O7125" s="48"/>
      <c r="P7125" s="48"/>
      <c r="Q7125" s="48"/>
      <c r="R7125" s="48"/>
      <c r="S7125" s="48"/>
      <c r="T7125" s="48"/>
      <c r="U7125" s="48"/>
      <c r="V7125" s="48"/>
      <c r="W7125" s="51" t="s">
        <v>6474</v>
      </c>
      <c r="X7125" t="str">
        <f t="shared" si="222"/>
        <v>FR;FR;HD;SS;CB;CB;DH</v>
      </c>
      <c r="Y7125" cm="1">
        <f t="array" ref="Y7125">SUM(_xlfn.XLOOKUP(_xlfn.TOROW(F7125:V7125,1),$AN$34:$AN$43,$AL$34:$AL$43,,0,1))</f>
        <v>41</v>
      </c>
      <c r="Z7125">
        <f t="shared" si="223"/>
        <v>7</v>
      </c>
      <c r="AA7125" t="str">
        <v>BE</v>
      </c>
      <c r="AG7125">
        <v>6291</v>
      </c>
      <c r="AH7125">
        <v>4</v>
      </c>
      <c r="AT7125">
        <v>7</v>
      </c>
    </row>
    <row r="7126" spans="2:46" ht="15" customHeight="1">
      <c r="B7126" s="48">
        <v>8896</v>
      </c>
      <c r="C7126" s="49">
        <v>45467</v>
      </c>
      <c r="D7126" s="50">
        <v>0.73556712962962967</v>
      </c>
      <c r="E7126" s="48" t="s">
        <v>14080</v>
      </c>
      <c r="F7126" s="48" t="s">
        <v>719</v>
      </c>
      <c r="G7126" s="48" t="s">
        <v>304</v>
      </c>
      <c r="H7126" s="48" t="s">
        <v>304</v>
      </c>
      <c r="I7126" s="48" t="s">
        <v>304</v>
      </c>
      <c r="J7126" s="48" t="s">
        <v>280</v>
      </c>
      <c r="K7126" s="48" t="s">
        <v>280</v>
      </c>
      <c r="L7126" s="48" t="s">
        <v>280</v>
      </c>
      <c r="M7126" s="48" t="s">
        <v>280</v>
      </c>
      <c r="N7126" s="48"/>
      <c r="O7126" s="48"/>
      <c r="P7126" s="48"/>
      <c r="Q7126" s="48"/>
      <c r="R7126" s="48"/>
      <c r="S7126" s="48"/>
      <c r="T7126" s="48"/>
      <c r="U7126" s="48"/>
      <c r="V7126" s="48"/>
      <c r="W7126" s="51" t="s">
        <v>6475</v>
      </c>
      <c r="X7126" t="str">
        <f t="shared" si="222"/>
        <v>BE;HD;HD;HD;WB;WB;WB;WB</v>
      </c>
      <c r="Y7126" cm="1">
        <f t="array" ref="Y7126">SUM(_xlfn.XLOOKUP(_xlfn.TOROW(F7126:V7126,1),$AN$34:$AN$43,$AL$34:$AL$43,,0,1))</f>
        <v>70</v>
      </c>
      <c r="Z7126">
        <f t="shared" si="223"/>
        <v>8</v>
      </c>
      <c r="AA7126" t="str">
        <v>BE</v>
      </c>
      <c r="AG7126">
        <v>6294</v>
      </c>
      <c r="AH7126">
        <v>4</v>
      </c>
      <c r="AT7126">
        <v>8</v>
      </c>
    </row>
    <row r="7127" spans="2:46" ht="15" customHeight="1">
      <c r="B7127" s="48">
        <v>8897</v>
      </c>
      <c r="C7127" s="49">
        <v>45467</v>
      </c>
      <c r="D7127" s="50">
        <v>0.7366435185185185</v>
      </c>
      <c r="E7127" s="48" t="s">
        <v>14081</v>
      </c>
      <c r="F7127" s="48" t="s">
        <v>280</v>
      </c>
      <c r="G7127" s="48" t="s">
        <v>243</v>
      </c>
      <c r="H7127" s="48" t="s">
        <v>51</v>
      </c>
      <c r="I7127" s="48" t="s">
        <v>51</v>
      </c>
      <c r="J7127" s="48" t="s">
        <v>803</v>
      </c>
      <c r="K7127" s="48" t="s">
        <v>51</v>
      </c>
      <c r="L7127" s="48" t="s">
        <v>51</v>
      </c>
      <c r="M7127" s="48" t="s">
        <v>51</v>
      </c>
      <c r="N7127" s="48" t="s">
        <v>319</v>
      </c>
      <c r="O7127" s="48" t="s">
        <v>194</v>
      </c>
      <c r="P7127" s="48"/>
      <c r="Q7127" s="48"/>
      <c r="R7127" s="48"/>
      <c r="S7127" s="48"/>
      <c r="T7127" s="48"/>
      <c r="U7127" s="48"/>
      <c r="V7127" s="48"/>
      <c r="W7127" s="51" t="s">
        <v>6476</v>
      </c>
      <c r="X7127" t="str">
        <f t="shared" si="222"/>
        <v>WB;CB;BB;BB;SS;BB;BB;BB;FR;DH</v>
      </c>
      <c r="Y7127" cm="1">
        <f t="array" ref="Y7127">SUM(_xlfn.XLOOKUP(_xlfn.TOROW(F7127:V7127,1),$AN$34:$AN$43,$AL$34:$AL$43,,0,1))</f>
        <v>84</v>
      </c>
      <c r="Z7127">
        <f t="shared" si="223"/>
        <v>10</v>
      </c>
      <c r="AA7127" t="str">
        <v>BE</v>
      </c>
      <c r="AG7127">
        <v>6306</v>
      </c>
      <c r="AH7127">
        <v>4</v>
      </c>
      <c r="AT7127">
        <v>10</v>
      </c>
    </row>
    <row r="7128" spans="2:46" ht="15" customHeight="1">
      <c r="B7128" s="48">
        <v>8898</v>
      </c>
      <c r="C7128" s="49">
        <v>45467</v>
      </c>
      <c r="D7128" s="50">
        <v>0.73745370370370367</v>
      </c>
      <c r="E7128" s="48" t="s">
        <v>14082</v>
      </c>
      <c r="F7128" s="48" t="s">
        <v>304</v>
      </c>
      <c r="G7128" s="48" t="s">
        <v>243</v>
      </c>
      <c r="H7128" s="48" t="s">
        <v>243</v>
      </c>
      <c r="I7128" s="48" t="s">
        <v>133</v>
      </c>
      <c r="J7128" s="48" t="s">
        <v>280</v>
      </c>
      <c r="K7128" s="48" t="s">
        <v>189</v>
      </c>
      <c r="L7128" s="48" t="s">
        <v>243</v>
      </c>
      <c r="M7128" s="48" t="s">
        <v>51</v>
      </c>
      <c r="N7128" s="48" t="s">
        <v>51</v>
      </c>
      <c r="O7128" s="48"/>
      <c r="P7128" s="48"/>
      <c r="Q7128" s="48"/>
      <c r="R7128" s="48"/>
      <c r="S7128" s="48"/>
      <c r="T7128" s="48"/>
      <c r="U7128" s="48"/>
      <c r="V7128" s="48"/>
      <c r="W7128" s="51" t="s">
        <v>6477</v>
      </c>
      <c r="X7128" t="str">
        <f t="shared" si="222"/>
        <v>HD;CB;CB;SO;WB;JB;CB;BB;BB</v>
      </c>
      <c r="Y7128" cm="1">
        <f t="array" ref="Y7128">SUM(_xlfn.XLOOKUP(_xlfn.TOROW(F7128:V7128,1),$AN$34:$AN$43,$AL$34:$AL$43,,0,1))</f>
        <v>65</v>
      </c>
      <c r="Z7128">
        <f t="shared" si="223"/>
        <v>9</v>
      </c>
      <c r="AA7128" t="str">
        <v>BE</v>
      </c>
      <c r="AG7128">
        <v>6313</v>
      </c>
      <c r="AH7128">
        <v>4</v>
      </c>
      <c r="AT7128">
        <v>9</v>
      </c>
    </row>
    <row r="7129" spans="2:46" ht="15" customHeight="1">
      <c r="B7129" s="48">
        <v>8899</v>
      </c>
      <c r="C7129" s="49">
        <v>45467</v>
      </c>
      <c r="D7129" s="50">
        <v>0.73763888888888884</v>
      </c>
      <c r="E7129" s="48" t="s">
        <v>14083</v>
      </c>
      <c r="F7129" s="48" t="s">
        <v>719</v>
      </c>
      <c r="G7129" s="48" t="s">
        <v>194</v>
      </c>
      <c r="H7129" s="48" t="s">
        <v>319</v>
      </c>
      <c r="I7129" s="48" t="s">
        <v>133</v>
      </c>
      <c r="J7129" s="48" t="s">
        <v>51</v>
      </c>
      <c r="K7129" s="48" t="s">
        <v>51</v>
      </c>
      <c r="L7129" s="48" t="s">
        <v>51</v>
      </c>
      <c r="M7129" s="48" t="s">
        <v>719</v>
      </c>
      <c r="N7129" s="48" t="s">
        <v>719</v>
      </c>
      <c r="O7129" s="48" t="s">
        <v>189</v>
      </c>
      <c r="P7129" s="48" t="s">
        <v>189</v>
      </c>
      <c r="Q7129" s="48" t="s">
        <v>194</v>
      </c>
      <c r="R7129" s="48" t="s">
        <v>319</v>
      </c>
      <c r="S7129" s="48"/>
      <c r="T7129" s="48"/>
      <c r="U7129" s="48"/>
      <c r="V7129" s="48"/>
      <c r="W7129" s="51" t="s">
        <v>6478</v>
      </c>
      <c r="X7129" t="str">
        <f t="shared" si="222"/>
        <v>BE;DH;FR;SO;BB;BB;BB;BE;BE;JB;JB;DH;FR</v>
      </c>
      <c r="Y7129" cm="1">
        <f t="array" ref="Y7129">SUM(_xlfn.XLOOKUP(_xlfn.TOROW(F7129:V7129,1),$AN$34:$AN$43,$AL$34:$AL$43,,0,1))</f>
        <v>73</v>
      </c>
      <c r="Z7129">
        <f t="shared" si="223"/>
        <v>13</v>
      </c>
      <c r="AA7129" t="str">
        <v>BE</v>
      </c>
      <c r="AG7129">
        <v>6315</v>
      </c>
      <c r="AH7129">
        <v>4</v>
      </c>
      <c r="AT7129">
        <v>13</v>
      </c>
    </row>
    <row r="7130" spans="2:46" ht="15" customHeight="1">
      <c r="B7130" s="48">
        <v>8900</v>
      </c>
      <c r="C7130" s="49">
        <v>45467</v>
      </c>
      <c r="D7130" s="50">
        <v>0.73795138888888889</v>
      </c>
      <c r="E7130" s="48" t="s">
        <v>14084</v>
      </c>
      <c r="F7130" s="48" t="s">
        <v>194</v>
      </c>
      <c r="G7130" s="48" t="s">
        <v>194</v>
      </c>
      <c r="H7130" s="48" t="s">
        <v>194</v>
      </c>
      <c r="I7130" s="48" t="s">
        <v>194</v>
      </c>
      <c r="J7130" s="48" t="s">
        <v>319</v>
      </c>
      <c r="K7130" s="48" t="s">
        <v>51</v>
      </c>
      <c r="L7130" s="48" t="s">
        <v>189</v>
      </c>
      <c r="M7130" s="48" t="s">
        <v>803</v>
      </c>
      <c r="N7130" s="48" t="s">
        <v>304</v>
      </c>
      <c r="O7130" s="48" t="s">
        <v>189</v>
      </c>
      <c r="P7130" s="48" t="s">
        <v>189</v>
      </c>
      <c r="Q7130" s="48" t="s">
        <v>189</v>
      </c>
      <c r="R7130" s="48" t="s">
        <v>304</v>
      </c>
      <c r="S7130" s="48" t="s">
        <v>189</v>
      </c>
      <c r="T7130" s="48"/>
      <c r="U7130" s="48"/>
      <c r="V7130" s="48"/>
      <c r="W7130" s="51" t="s">
        <v>6479</v>
      </c>
      <c r="X7130" t="str">
        <f t="shared" si="222"/>
        <v>DH;DH;DH;DH;FR;BB;JB;SS;HD;JB;JB;JB;HD;JB</v>
      </c>
      <c r="Y7130" cm="1">
        <f t="array" ref="Y7130">SUM(_xlfn.XLOOKUP(_xlfn.TOROW(F7130:V7130,1),$AN$34:$AN$43,$AL$34:$AL$43,,0,1))</f>
        <v>71</v>
      </c>
      <c r="Z7130">
        <f t="shared" si="223"/>
        <v>14</v>
      </c>
      <c r="AA7130" t="str">
        <v>SO</v>
      </c>
      <c r="AG7130">
        <v>6319</v>
      </c>
      <c r="AH7130">
        <v>4</v>
      </c>
      <c r="AT7130">
        <v>14</v>
      </c>
    </row>
    <row r="7131" spans="2:46" ht="15" customHeight="1">
      <c r="B7131" s="48">
        <v>8901</v>
      </c>
      <c r="C7131" s="49">
        <v>45467</v>
      </c>
      <c r="D7131" s="50">
        <v>0.73917824074074079</v>
      </c>
      <c r="E7131" s="48" t="s">
        <v>9568</v>
      </c>
      <c r="F7131" s="48" t="s">
        <v>280</v>
      </c>
      <c r="G7131" s="48" t="s">
        <v>280</v>
      </c>
      <c r="H7131" s="48" t="s">
        <v>280</v>
      </c>
      <c r="I7131" s="48" t="s">
        <v>194</v>
      </c>
      <c r="J7131" s="48" t="s">
        <v>194</v>
      </c>
      <c r="K7131" s="48"/>
      <c r="L7131" s="48"/>
      <c r="M7131" s="48"/>
      <c r="N7131" s="48"/>
      <c r="O7131" s="48"/>
      <c r="P7131" s="48"/>
      <c r="Q7131" s="48"/>
      <c r="R7131" s="48"/>
      <c r="S7131" s="48"/>
      <c r="T7131" s="48"/>
      <c r="U7131" s="48"/>
      <c r="V7131" s="48"/>
      <c r="W7131" s="51" t="s">
        <v>1587</v>
      </c>
      <c r="X7131" t="str">
        <f t="shared" si="222"/>
        <v>WB;WB;WB;DH;DH</v>
      </c>
      <c r="Y7131" cm="1">
        <f t="array" ref="Y7131">SUM(_xlfn.XLOOKUP(_xlfn.TOROW(F7131:V7131,1),$AN$34:$AN$43,$AL$34:$AL$43,,0,1))</f>
        <v>51</v>
      </c>
      <c r="Z7131">
        <f t="shared" si="223"/>
        <v>5</v>
      </c>
      <c r="AA7131" t="str">
        <v>SO</v>
      </c>
      <c r="AG7131">
        <v>6320</v>
      </c>
      <c r="AH7131">
        <v>4</v>
      </c>
      <c r="AT7131">
        <v>5</v>
      </c>
    </row>
    <row r="7132" spans="2:46" ht="15" customHeight="1">
      <c r="B7132" s="48">
        <v>8902</v>
      </c>
      <c r="C7132" s="49">
        <v>45467</v>
      </c>
      <c r="D7132" s="50">
        <v>0.74034722222222227</v>
      </c>
      <c r="E7132" s="48" t="s">
        <v>14085</v>
      </c>
      <c r="F7132" s="48" t="s">
        <v>133</v>
      </c>
      <c r="G7132" s="48" t="s">
        <v>319</v>
      </c>
      <c r="H7132" s="48" t="s">
        <v>51</v>
      </c>
      <c r="I7132" s="48" t="s">
        <v>280</v>
      </c>
      <c r="J7132" s="48" t="s">
        <v>280</v>
      </c>
      <c r="K7132" s="48" t="s">
        <v>51</v>
      </c>
      <c r="L7132" s="48"/>
      <c r="M7132" s="48"/>
      <c r="N7132" s="48"/>
      <c r="O7132" s="48"/>
      <c r="P7132" s="48"/>
      <c r="Q7132" s="48"/>
      <c r="R7132" s="48"/>
      <c r="S7132" s="48"/>
      <c r="T7132" s="48"/>
      <c r="U7132" s="48"/>
      <c r="V7132" s="48"/>
      <c r="W7132" s="51" t="s">
        <v>6480</v>
      </c>
      <c r="X7132" t="str">
        <f t="shared" si="222"/>
        <v>SO;FR;BB;WB;WB;BB</v>
      </c>
      <c r="Y7132" cm="1">
        <f t="array" ref="Y7132">SUM(_xlfn.XLOOKUP(_xlfn.TOROW(F7132:V7132,1),$AN$34:$AN$43,$AL$34:$AL$43,,0,1))</f>
        <v>47</v>
      </c>
      <c r="Z7132">
        <f t="shared" si="223"/>
        <v>6</v>
      </c>
      <c r="AA7132" t="str">
        <v>BB</v>
      </c>
      <c r="AG7132">
        <v>6324</v>
      </c>
      <c r="AH7132">
        <v>4</v>
      </c>
      <c r="AT7132">
        <v>6</v>
      </c>
    </row>
    <row r="7133" spans="2:46" ht="15" customHeight="1">
      <c r="B7133" s="48">
        <v>8903</v>
      </c>
      <c r="C7133" s="49">
        <v>45467</v>
      </c>
      <c r="D7133" s="50">
        <v>0.7452199074074074</v>
      </c>
      <c r="E7133" s="48" t="s">
        <v>14086</v>
      </c>
      <c r="F7133" s="48" t="s">
        <v>803</v>
      </c>
      <c r="G7133" s="48" t="s">
        <v>189</v>
      </c>
      <c r="H7133" s="48" t="s">
        <v>189</v>
      </c>
      <c r="I7133" s="48" t="s">
        <v>319</v>
      </c>
      <c r="J7133" s="48" t="s">
        <v>319</v>
      </c>
      <c r="K7133" s="48" t="s">
        <v>51</v>
      </c>
      <c r="L7133" s="48" t="s">
        <v>319</v>
      </c>
      <c r="M7133" s="48" t="s">
        <v>319</v>
      </c>
      <c r="N7133" s="48" t="s">
        <v>319</v>
      </c>
      <c r="O7133" s="48" t="s">
        <v>319</v>
      </c>
      <c r="P7133" s="48" t="s">
        <v>803</v>
      </c>
      <c r="Q7133" s="48" t="s">
        <v>803</v>
      </c>
      <c r="R7133" s="48" t="s">
        <v>803</v>
      </c>
      <c r="S7133" s="48" t="s">
        <v>803</v>
      </c>
      <c r="T7133" s="48" t="s">
        <v>133</v>
      </c>
      <c r="U7133" s="48" t="s">
        <v>133</v>
      </c>
      <c r="V7133" s="48"/>
      <c r="W7133" s="51" t="s">
        <v>6481</v>
      </c>
      <c r="X7133" t="str">
        <f t="shared" si="222"/>
        <v>SS;JB;JB;FR;FR;BB;FR;FR;FR;FR;SS;SS;SS;SS;SO;SO</v>
      </c>
      <c r="Y7133" cm="1">
        <f t="array" ref="Y7133">SUM(_xlfn.XLOOKUP(_xlfn.TOROW(F7133:V7133,1),$AN$34:$AN$43,$AL$34:$AL$43,,0,1))</f>
        <v>49</v>
      </c>
      <c r="Z7133">
        <f t="shared" si="223"/>
        <v>16</v>
      </c>
      <c r="AA7133" t="str">
        <v>BB</v>
      </c>
      <c r="AG7133">
        <v>6325</v>
      </c>
      <c r="AH7133">
        <v>4</v>
      </c>
      <c r="AT7133">
        <v>16</v>
      </c>
    </row>
    <row r="7134" spans="2:46" ht="15" customHeight="1">
      <c r="B7134" s="48">
        <v>8904</v>
      </c>
      <c r="C7134" s="49">
        <v>45467</v>
      </c>
      <c r="D7134" s="50">
        <v>0.74619212962962966</v>
      </c>
      <c r="E7134" s="48" t="s">
        <v>14087</v>
      </c>
      <c r="F7134" s="48" t="s">
        <v>133</v>
      </c>
      <c r="G7134" s="48" t="s">
        <v>803</v>
      </c>
      <c r="H7134" s="48" t="s">
        <v>51</v>
      </c>
      <c r="I7134" s="48" t="s">
        <v>51</v>
      </c>
      <c r="J7134" s="48" t="s">
        <v>51</v>
      </c>
      <c r="K7134" s="48" t="s">
        <v>51</v>
      </c>
      <c r="L7134" s="48"/>
      <c r="M7134" s="48"/>
      <c r="N7134" s="48"/>
      <c r="O7134" s="48"/>
      <c r="P7134" s="48"/>
      <c r="Q7134" s="48"/>
      <c r="R7134" s="48"/>
      <c r="S7134" s="48"/>
      <c r="T7134" s="48"/>
      <c r="U7134" s="48"/>
      <c r="V7134" s="48"/>
      <c r="W7134" s="51" t="s">
        <v>6482</v>
      </c>
      <c r="X7134" t="str">
        <f t="shared" si="222"/>
        <v>SO;SS;BB;BB;BB;BB</v>
      </c>
      <c r="Y7134" cm="1">
        <f t="array" ref="Y7134">SUM(_xlfn.XLOOKUP(_xlfn.TOROW(F7134:V7134,1),$AN$34:$AN$43,$AL$34:$AL$43,,0,1))</f>
        <v>45</v>
      </c>
      <c r="Z7134">
        <f t="shared" si="223"/>
        <v>6</v>
      </c>
      <c r="AA7134" t="str">
        <v>HD</v>
      </c>
      <c r="AG7134">
        <v>6337</v>
      </c>
      <c r="AH7134">
        <v>4</v>
      </c>
      <c r="AT7134">
        <v>6</v>
      </c>
    </row>
    <row r="7135" spans="2:46" ht="15" customHeight="1">
      <c r="B7135" s="48">
        <v>8905</v>
      </c>
      <c r="C7135" s="49">
        <v>45467</v>
      </c>
      <c r="D7135" s="50">
        <v>0.74648148148148152</v>
      </c>
      <c r="E7135" s="48" t="s">
        <v>14088</v>
      </c>
      <c r="F7135" s="48" t="s">
        <v>243</v>
      </c>
      <c r="G7135" s="48" t="s">
        <v>319</v>
      </c>
      <c r="H7135" s="48" t="s">
        <v>133</v>
      </c>
      <c r="I7135" s="48" t="s">
        <v>319</v>
      </c>
      <c r="J7135" s="48" t="s">
        <v>189</v>
      </c>
      <c r="K7135" s="48" t="s">
        <v>194</v>
      </c>
      <c r="L7135" s="48" t="s">
        <v>280</v>
      </c>
      <c r="M7135" s="48"/>
      <c r="N7135" s="48"/>
      <c r="O7135" s="48"/>
      <c r="P7135" s="48"/>
      <c r="Q7135" s="48"/>
      <c r="R7135" s="48"/>
      <c r="S7135" s="48"/>
      <c r="T7135" s="48"/>
      <c r="U7135" s="48"/>
      <c r="V7135" s="48"/>
      <c r="W7135" s="51" t="s">
        <v>6483</v>
      </c>
      <c r="X7135" t="str">
        <f t="shared" si="222"/>
        <v>CB;FR;SO;FR;JB;DH;WB</v>
      </c>
      <c r="Y7135" cm="1">
        <f t="array" ref="Y7135">SUM(_xlfn.XLOOKUP(_xlfn.TOROW(F7135:V7135,1),$AN$34:$AN$43,$AL$34:$AL$43,,0,1))</f>
        <v>37</v>
      </c>
      <c r="Z7135">
        <f t="shared" si="223"/>
        <v>7</v>
      </c>
      <c r="AA7135" t="str">
        <v>HD</v>
      </c>
      <c r="AG7135">
        <v>6340</v>
      </c>
      <c r="AH7135">
        <v>4</v>
      </c>
      <c r="AT7135">
        <v>7</v>
      </c>
    </row>
    <row r="7136" spans="2:46" ht="15" customHeight="1">
      <c r="B7136" s="48">
        <v>8906</v>
      </c>
      <c r="C7136" s="49">
        <v>45467</v>
      </c>
      <c r="D7136" s="50">
        <v>0.75016203703703699</v>
      </c>
      <c r="E7136" s="48" t="s">
        <v>14089</v>
      </c>
      <c r="F7136" s="48" t="s">
        <v>243</v>
      </c>
      <c r="G7136" s="48" t="s">
        <v>194</v>
      </c>
      <c r="H7136" s="48" t="s">
        <v>194</v>
      </c>
      <c r="I7136" s="48" t="s">
        <v>243</v>
      </c>
      <c r="J7136" s="48" t="s">
        <v>243</v>
      </c>
      <c r="K7136" s="48" t="s">
        <v>189</v>
      </c>
      <c r="L7136" s="48" t="s">
        <v>280</v>
      </c>
      <c r="M7136" s="48" t="s">
        <v>189</v>
      </c>
      <c r="N7136" s="48"/>
      <c r="O7136" s="48"/>
      <c r="P7136" s="48"/>
      <c r="Q7136" s="48"/>
      <c r="R7136" s="48"/>
      <c r="S7136" s="48"/>
      <c r="T7136" s="48"/>
      <c r="U7136" s="48"/>
      <c r="V7136" s="48"/>
      <c r="W7136" s="51" t="s">
        <v>6484</v>
      </c>
      <c r="X7136" t="str">
        <f t="shared" si="222"/>
        <v>CB;DH;DH;CB;CB;JB;WB;JB</v>
      </c>
      <c r="Y7136" cm="1">
        <f t="array" ref="Y7136">SUM(_xlfn.XLOOKUP(_xlfn.TOROW(F7136:V7136,1),$AN$34:$AN$43,$AL$34:$AL$43,,0,1))</f>
        <v>55</v>
      </c>
      <c r="Z7136">
        <f t="shared" si="223"/>
        <v>8</v>
      </c>
      <c r="AA7136" t="str">
        <v>CB</v>
      </c>
      <c r="AG7136">
        <v>6343</v>
      </c>
      <c r="AH7136">
        <v>4</v>
      </c>
      <c r="AT7136">
        <v>8</v>
      </c>
    </row>
    <row r="7137" spans="2:46" ht="15" customHeight="1">
      <c r="B7137" s="48">
        <v>8907</v>
      </c>
      <c r="C7137" s="49">
        <v>45467</v>
      </c>
      <c r="D7137" s="50">
        <v>0.75340277777777775</v>
      </c>
      <c r="E7137" s="48" t="s">
        <v>14090</v>
      </c>
      <c r="F7137" s="48" t="s">
        <v>319</v>
      </c>
      <c r="G7137" s="48" t="s">
        <v>304</v>
      </c>
      <c r="H7137" s="48" t="s">
        <v>304</v>
      </c>
      <c r="I7137" s="48" t="s">
        <v>280</v>
      </c>
      <c r="J7137" s="48" t="s">
        <v>133</v>
      </c>
      <c r="K7137" s="48" t="s">
        <v>189</v>
      </c>
      <c r="L7137" s="48" t="s">
        <v>51</v>
      </c>
      <c r="M7137" s="48" t="s">
        <v>51</v>
      </c>
      <c r="N7137" s="48" t="s">
        <v>304</v>
      </c>
      <c r="O7137" s="48"/>
      <c r="P7137" s="48"/>
      <c r="Q7137" s="48"/>
      <c r="R7137" s="48"/>
      <c r="S7137" s="48"/>
      <c r="T7137" s="48"/>
      <c r="U7137" s="48"/>
      <c r="V7137" s="48"/>
      <c r="W7137" s="51" t="s">
        <v>6485</v>
      </c>
      <c r="X7137" t="str">
        <f t="shared" si="222"/>
        <v>FR;HD;HD;WB;SO;JB;BB;BB;HD</v>
      </c>
      <c r="Y7137" cm="1">
        <f t="array" ref="Y7137">SUM(_xlfn.XLOOKUP(_xlfn.TOROW(F7137:V7137,1),$AN$34:$AN$43,$AL$34:$AL$43,,0,1))</f>
        <v>58</v>
      </c>
      <c r="Z7137">
        <f t="shared" si="223"/>
        <v>9</v>
      </c>
      <c r="AA7137" t="str">
        <v>JB</v>
      </c>
      <c r="AG7137">
        <v>6371</v>
      </c>
      <c r="AH7137">
        <v>4</v>
      </c>
      <c r="AT7137">
        <v>9</v>
      </c>
    </row>
    <row r="7138" spans="2:46" ht="15" customHeight="1">
      <c r="B7138" s="48">
        <v>8908</v>
      </c>
      <c r="C7138" s="49">
        <v>45467</v>
      </c>
      <c r="D7138" s="50">
        <v>0.75449074074074074</v>
      </c>
      <c r="E7138" s="48" t="s">
        <v>14091</v>
      </c>
      <c r="F7138" s="48" t="s">
        <v>280</v>
      </c>
      <c r="G7138" s="48" t="s">
        <v>189</v>
      </c>
      <c r="H7138" s="48" t="s">
        <v>51</v>
      </c>
      <c r="I7138" s="48" t="s">
        <v>51</v>
      </c>
      <c r="J7138" s="48" t="s">
        <v>51</v>
      </c>
      <c r="K7138" s="48" t="s">
        <v>133</v>
      </c>
      <c r="L7138" s="48" t="s">
        <v>194</v>
      </c>
      <c r="M7138" s="48" t="s">
        <v>133</v>
      </c>
      <c r="N7138" s="48" t="s">
        <v>194</v>
      </c>
      <c r="O7138" s="48" t="s">
        <v>189</v>
      </c>
      <c r="P7138" s="48"/>
      <c r="Q7138" s="48"/>
      <c r="R7138" s="48"/>
      <c r="S7138" s="48"/>
      <c r="T7138" s="48"/>
      <c r="U7138" s="48"/>
      <c r="V7138" s="48"/>
      <c r="W7138" s="51" t="s">
        <v>6486</v>
      </c>
      <c r="X7138" t="str">
        <f t="shared" si="222"/>
        <v>WB;JB;BB;BB;BB;SO;DH;SO;DH;JB</v>
      </c>
      <c r="Y7138" cm="1">
        <f t="array" ref="Y7138">SUM(_xlfn.XLOOKUP(_xlfn.TOROW(F7138:V7138,1),$AN$34:$AN$43,$AL$34:$AL$43,,0,1))</f>
        <v>65</v>
      </c>
      <c r="Z7138">
        <f t="shared" si="223"/>
        <v>10</v>
      </c>
      <c r="AA7138" t="str">
        <v>JB</v>
      </c>
      <c r="AG7138">
        <v>6372</v>
      </c>
      <c r="AH7138">
        <v>4</v>
      </c>
      <c r="AT7138">
        <v>10</v>
      </c>
    </row>
    <row r="7139" spans="2:46" ht="15" customHeight="1">
      <c r="B7139" s="48">
        <v>8909</v>
      </c>
      <c r="C7139" s="49">
        <v>45467</v>
      </c>
      <c r="D7139" s="50">
        <v>0.75513888888888892</v>
      </c>
      <c r="E7139" s="48" t="s">
        <v>14092</v>
      </c>
      <c r="F7139" s="48" t="s">
        <v>304</v>
      </c>
      <c r="G7139" s="48" t="s">
        <v>304</v>
      </c>
      <c r="H7139" s="48" t="s">
        <v>133</v>
      </c>
      <c r="I7139" s="48" t="s">
        <v>243</v>
      </c>
      <c r="J7139" s="48"/>
      <c r="K7139" s="48"/>
      <c r="L7139" s="48"/>
      <c r="M7139" s="48"/>
      <c r="N7139" s="48"/>
      <c r="O7139" s="48"/>
      <c r="P7139" s="48"/>
      <c r="Q7139" s="48"/>
      <c r="R7139" s="48"/>
      <c r="S7139" s="48"/>
      <c r="T7139" s="48"/>
      <c r="U7139" s="48"/>
      <c r="V7139" s="48"/>
      <c r="W7139" s="51" t="s">
        <v>6487</v>
      </c>
      <c r="X7139" t="str">
        <f t="shared" si="222"/>
        <v>HD;HD;SO;CB</v>
      </c>
      <c r="Y7139" cm="1">
        <f t="array" ref="Y7139">SUM(_xlfn.XLOOKUP(_xlfn.TOROW(F7139:V7139,1),$AN$34:$AN$43,$AL$34:$AL$43,,0,1))</f>
        <v>24</v>
      </c>
      <c r="Z7139">
        <f t="shared" si="223"/>
        <v>4</v>
      </c>
      <c r="AA7139" t="str">
        <v>FR</v>
      </c>
      <c r="AG7139">
        <v>6377</v>
      </c>
      <c r="AH7139">
        <v>4</v>
      </c>
      <c r="AT7139">
        <v>4</v>
      </c>
    </row>
    <row r="7140" spans="2:46" ht="15" customHeight="1">
      <c r="B7140" s="48">
        <v>8910</v>
      </c>
      <c r="C7140" s="49">
        <v>45467</v>
      </c>
      <c r="D7140" s="50">
        <v>0.75604166666666661</v>
      </c>
      <c r="E7140" s="48" t="s">
        <v>10666</v>
      </c>
      <c r="F7140" s="48" t="s">
        <v>243</v>
      </c>
      <c r="G7140" s="48" t="s">
        <v>304</v>
      </c>
      <c r="H7140" s="48" t="s">
        <v>304</v>
      </c>
      <c r="I7140" s="48" t="s">
        <v>304</v>
      </c>
      <c r="J7140" s="48" t="s">
        <v>719</v>
      </c>
      <c r="K7140" s="48"/>
      <c r="L7140" s="48"/>
      <c r="M7140" s="48"/>
      <c r="N7140" s="48"/>
      <c r="O7140" s="48"/>
      <c r="P7140" s="48"/>
      <c r="Q7140" s="48"/>
      <c r="R7140" s="48"/>
      <c r="S7140" s="48"/>
      <c r="T7140" s="48"/>
      <c r="U7140" s="48"/>
      <c r="V7140" s="48"/>
      <c r="W7140" s="51" t="s">
        <v>6488</v>
      </c>
      <c r="X7140" t="str">
        <f t="shared" si="222"/>
        <v>CB;HD;HD;HD;BE</v>
      </c>
      <c r="Y7140" cm="1">
        <f t="array" ref="Y7140">SUM(_xlfn.XLOOKUP(_xlfn.TOROW(F7140:V7140,1),$AN$34:$AN$43,$AL$34:$AL$43,,0,1))</f>
        <v>34</v>
      </c>
      <c r="Z7140">
        <f t="shared" si="223"/>
        <v>5</v>
      </c>
      <c r="AA7140" t="str">
        <v>BB</v>
      </c>
      <c r="AG7140">
        <v>6378</v>
      </c>
      <c r="AH7140">
        <v>4</v>
      </c>
      <c r="AT7140">
        <v>5</v>
      </c>
    </row>
    <row r="7141" spans="2:46" ht="15" customHeight="1">
      <c r="B7141" s="48">
        <v>8911</v>
      </c>
      <c r="C7141" s="49">
        <v>45467</v>
      </c>
      <c r="D7141" s="50">
        <v>0.7562268518518519</v>
      </c>
      <c r="E7141" s="48" t="s">
        <v>8435</v>
      </c>
      <c r="F7141" s="48" t="s">
        <v>719</v>
      </c>
      <c r="G7141" s="48" t="s">
        <v>719</v>
      </c>
      <c r="H7141" s="48" t="s">
        <v>133</v>
      </c>
      <c r="I7141" s="48"/>
      <c r="J7141" s="48"/>
      <c r="K7141" s="48"/>
      <c r="L7141" s="48"/>
      <c r="M7141" s="48"/>
      <c r="N7141" s="48"/>
      <c r="O7141" s="48"/>
      <c r="P7141" s="48"/>
      <c r="Q7141" s="48"/>
      <c r="R7141" s="48"/>
      <c r="S7141" s="48"/>
      <c r="T7141" s="48"/>
      <c r="U7141" s="48"/>
      <c r="V7141" s="48"/>
      <c r="W7141" s="51" t="s">
        <v>6489</v>
      </c>
      <c r="X7141" t="str">
        <f t="shared" si="222"/>
        <v>BE;BE;SO</v>
      </c>
      <c r="Y7141" cm="1">
        <f t="array" ref="Y7141">SUM(_xlfn.XLOOKUP(_xlfn.TOROW(F7141:V7141,1),$AN$34:$AN$43,$AL$34:$AL$43,,0,1))</f>
        <v>12</v>
      </c>
      <c r="Z7141">
        <f t="shared" si="223"/>
        <v>3</v>
      </c>
      <c r="AA7141" t="str">
        <v>FR</v>
      </c>
      <c r="AG7141">
        <v>6383</v>
      </c>
      <c r="AH7141">
        <v>4</v>
      </c>
      <c r="AT7141">
        <v>3</v>
      </c>
    </row>
    <row r="7142" spans="2:46" ht="15" customHeight="1">
      <c r="B7142" s="48">
        <v>8912</v>
      </c>
      <c r="C7142" s="49">
        <v>45467</v>
      </c>
      <c r="D7142" s="50">
        <v>0.75664351851851852</v>
      </c>
      <c r="E7142" s="48" t="s">
        <v>13931</v>
      </c>
      <c r="F7142" s="48" t="s">
        <v>280</v>
      </c>
      <c r="G7142" s="48" t="s">
        <v>189</v>
      </c>
      <c r="H7142" s="48" t="s">
        <v>803</v>
      </c>
      <c r="I7142" s="48" t="s">
        <v>803</v>
      </c>
      <c r="J7142" s="48"/>
      <c r="K7142" s="48"/>
      <c r="L7142" s="48"/>
      <c r="M7142" s="48"/>
      <c r="N7142" s="48"/>
      <c r="O7142" s="48"/>
      <c r="P7142" s="48"/>
      <c r="Q7142" s="48"/>
      <c r="R7142" s="48"/>
      <c r="S7142" s="48"/>
      <c r="T7142" s="48"/>
      <c r="U7142" s="48"/>
      <c r="V7142" s="48"/>
      <c r="W7142" s="51" t="s">
        <v>6490</v>
      </c>
      <c r="X7142" t="str">
        <f t="shared" si="222"/>
        <v>WB;JB;SS;SS</v>
      </c>
      <c r="Y7142" cm="1">
        <f t="array" ref="Y7142">SUM(_xlfn.XLOOKUP(_xlfn.TOROW(F7142:V7142,1),$AN$34:$AN$43,$AL$34:$AL$43,,0,1))</f>
        <v>18</v>
      </c>
      <c r="Z7142">
        <f t="shared" si="223"/>
        <v>4</v>
      </c>
      <c r="AA7142" t="str">
        <v>BE</v>
      </c>
      <c r="AG7142">
        <v>6390</v>
      </c>
      <c r="AH7142">
        <v>4</v>
      </c>
      <c r="AT7142">
        <v>4</v>
      </c>
    </row>
    <row r="7143" spans="2:46" ht="15" customHeight="1">
      <c r="B7143" s="48">
        <v>8913</v>
      </c>
      <c r="C7143" s="49">
        <v>45467</v>
      </c>
      <c r="D7143" s="50">
        <v>0.7584143518518518</v>
      </c>
      <c r="E7143" s="48" t="s">
        <v>14093</v>
      </c>
      <c r="F7143" s="48" t="s">
        <v>133</v>
      </c>
      <c r="G7143" s="48" t="s">
        <v>319</v>
      </c>
      <c r="H7143" s="48" t="s">
        <v>51</v>
      </c>
      <c r="I7143" s="48" t="s">
        <v>304</v>
      </c>
      <c r="J7143" s="48" t="s">
        <v>280</v>
      </c>
      <c r="K7143" s="48" t="s">
        <v>189</v>
      </c>
      <c r="L7143" s="48" t="s">
        <v>133</v>
      </c>
      <c r="M7143" s="48" t="s">
        <v>194</v>
      </c>
      <c r="N7143" s="48" t="s">
        <v>194</v>
      </c>
      <c r="O7143" s="48"/>
      <c r="P7143" s="48"/>
      <c r="Q7143" s="48"/>
      <c r="R7143" s="48"/>
      <c r="S7143" s="48"/>
      <c r="T7143" s="48"/>
      <c r="U7143" s="48"/>
      <c r="V7143" s="48"/>
      <c r="W7143" s="51" t="s">
        <v>6491</v>
      </c>
      <c r="X7143" t="str">
        <f t="shared" si="222"/>
        <v>SO;FR;BB;HD;WB;JB;SO;DH;DH</v>
      </c>
      <c r="Y7143" cm="1">
        <f t="array" ref="Y7143">SUM(_xlfn.XLOOKUP(_xlfn.TOROW(F7143:V7143,1),$AN$34:$AN$43,$AL$34:$AL$43,,0,1))</f>
        <v>54</v>
      </c>
      <c r="Z7143">
        <f t="shared" si="223"/>
        <v>9</v>
      </c>
      <c r="AA7143" t="str">
        <v>BE</v>
      </c>
      <c r="AG7143">
        <v>6391</v>
      </c>
      <c r="AH7143">
        <v>4</v>
      </c>
      <c r="AT7143">
        <v>9</v>
      </c>
    </row>
    <row r="7144" spans="2:46" ht="15" customHeight="1">
      <c r="B7144" s="48">
        <v>8914</v>
      </c>
      <c r="C7144" s="49">
        <v>45467</v>
      </c>
      <c r="D7144" s="50">
        <v>0.75975694444444442</v>
      </c>
      <c r="E7144" s="48" t="s">
        <v>14094</v>
      </c>
      <c r="F7144" s="48" t="s">
        <v>304</v>
      </c>
      <c r="G7144" s="48" t="s">
        <v>304</v>
      </c>
      <c r="H7144" s="48" t="s">
        <v>243</v>
      </c>
      <c r="I7144" s="48" t="s">
        <v>243</v>
      </c>
      <c r="J7144" s="48" t="s">
        <v>133</v>
      </c>
      <c r="K7144" s="48" t="s">
        <v>133</v>
      </c>
      <c r="L7144" s="48" t="s">
        <v>133</v>
      </c>
      <c r="M7144" s="48" t="s">
        <v>133</v>
      </c>
      <c r="N7144" s="48" t="s">
        <v>243</v>
      </c>
      <c r="O7144" s="48" t="s">
        <v>243</v>
      </c>
      <c r="P7144" s="48"/>
      <c r="Q7144" s="48"/>
      <c r="R7144" s="48"/>
      <c r="S7144" s="48"/>
      <c r="T7144" s="48"/>
      <c r="U7144" s="48"/>
      <c r="V7144" s="48"/>
      <c r="W7144" s="51" t="s">
        <v>6492</v>
      </c>
      <c r="X7144" t="str">
        <f t="shared" si="222"/>
        <v>HD;HD;CB;CB;SO;SO;SO;SO;CB;CB</v>
      </c>
      <c r="Y7144" cm="1">
        <f t="array" ref="Y7144">SUM(_xlfn.XLOOKUP(_xlfn.TOROW(F7144:V7144,1),$AN$34:$AN$43,$AL$34:$AL$43,,0,1))</f>
        <v>54</v>
      </c>
      <c r="Z7144">
        <f t="shared" si="223"/>
        <v>10</v>
      </c>
      <c r="AA7144" t="str">
        <v>FR</v>
      </c>
      <c r="AG7144">
        <v>6397</v>
      </c>
      <c r="AH7144">
        <v>4</v>
      </c>
      <c r="AT7144">
        <v>10</v>
      </c>
    </row>
    <row r="7145" spans="2:46" ht="15" customHeight="1">
      <c r="B7145" s="48">
        <v>8915</v>
      </c>
      <c r="C7145" s="49">
        <v>45467</v>
      </c>
      <c r="D7145" s="50">
        <v>0.76194444444444442</v>
      </c>
      <c r="E7145" s="48" t="s">
        <v>14095</v>
      </c>
      <c r="F7145" s="48" t="s">
        <v>133</v>
      </c>
      <c r="G7145" s="48" t="s">
        <v>133</v>
      </c>
      <c r="H7145" s="48" t="s">
        <v>133</v>
      </c>
      <c r="I7145" s="48" t="s">
        <v>719</v>
      </c>
      <c r="J7145" s="48" t="s">
        <v>719</v>
      </c>
      <c r="K7145" s="48" t="s">
        <v>719</v>
      </c>
      <c r="L7145" s="48"/>
      <c r="M7145" s="48"/>
      <c r="N7145" s="48"/>
      <c r="O7145" s="48"/>
      <c r="P7145" s="48"/>
      <c r="Q7145" s="48"/>
      <c r="R7145" s="48"/>
      <c r="S7145" s="48"/>
      <c r="T7145" s="48"/>
      <c r="U7145" s="48"/>
      <c r="V7145" s="48"/>
      <c r="W7145" s="51" t="s">
        <v>6493</v>
      </c>
      <c r="X7145" t="str">
        <f t="shared" si="222"/>
        <v>SO;SO;SO;BE;BE;BE</v>
      </c>
      <c r="Y7145" cm="1">
        <f t="array" ref="Y7145">SUM(_xlfn.XLOOKUP(_xlfn.TOROW(F7145:V7145,1),$AN$34:$AN$43,$AL$34:$AL$43,,0,1))</f>
        <v>21</v>
      </c>
      <c r="Z7145">
        <f t="shared" si="223"/>
        <v>6</v>
      </c>
      <c r="AA7145" t="str">
        <v>FR</v>
      </c>
      <c r="AG7145">
        <v>6400</v>
      </c>
      <c r="AH7145">
        <v>4</v>
      </c>
      <c r="AT7145">
        <v>6</v>
      </c>
    </row>
    <row r="7146" spans="2:46" ht="15" customHeight="1">
      <c r="B7146" s="48">
        <v>8916</v>
      </c>
      <c r="C7146" s="49">
        <v>45467</v>
      </c>
      <c r="D7146" s="50">
        <v>0.76310185185185186</v>
      </c>
      <c r="E7146" s="48" t="s">
        <v>8142</v>
      </c>
      <c r="F7146" s="48" t="s">
        <v>243</v>
      </c>
      <c r="G7146" s="48" t="s">
        <v>243</v>
      </c>
      <c r="H7146" s="48"/>
      <c r="I7146" s="48"/>
      <c r="J7146" s="48"/>
      <c r="K7146" s="48"/>
      <c r="L7146" s="48"/>
      <c r="M7146" s="48"/>
      <c r="N7146" s="48"/>
      <c r="O7146" s="48"/>
      <c r="P7146" s="48"/>
      <c r="Q7146" s="48"/>
      <c r="R7146" s="48"/>
      <c r="S7146" s="48"/>
      <c r="T7146" s="48"/>
      <c r="U7146" s="48"/>
      <c r="V7146" s="48"/>
      <c r="W7146" s="51" t="s">
        <v>1672</v>
      </c>
      <c r="X7146" t="str">
        <f t="shared" si="222"/>
        <v>CB;CB</v>
      </c>
      <c r="Y7146" cm="1">
        <f t="array" ref="Y7146">SUM(_xlfn.XLOOKUP(_xlfn.TOROW(F7146:V7146,1),$AN$34:$AN$43,$AL$34:$AL$43,,0,1))</f>
        <v>16</v>
      </c>
      <c r="Z7146">
        <f t="shared" si="223"/>
        <v>2</v>
      </c>
      <c r="AA7146" t="str">
        <v>FR</v>
      </c>
      <c r="AG7146">
        <v>6404</v>
      </c>
      <c r="AH7146">
        <v>4</v>
      </c>
      <c r="AT7146">
        <v>2</v>
      </c>
    </row>
    <row r="7147" spans="2:46" ht="15" customHeight="1">
      <c r="B7147" s="48">
        <v>8917</v>
      </c>
      <c r="C7147" s="49">
        <v>45467</v>
      </c>
      <c r="D7147" s="50">
        <v>0.76416666666666666</v>
      </c>
      <c r="E7147" s="48" t="s">
        <v>14096</v>
      </c>
      <c r="F7147" s="48" t="s">
        <v>280</v>
      </c>
      <c r="G7147" s="48" t="s">
        <v>280</v>
      </c>
      <c r="H7147" s="48" t="s">
        <v>133</v>
      </c>
      <c r="I7147" s="48" t="s">
        <v>133</v>
      </c>
      <c r="J7147" s="48" t="s">
        <v>189</v>
      </c>
      <c r="K7147" s="48" t="s">
        <v>719</v>
      </c>
      <c r="L7147" s="48" t="s">
        <v>194</v>
      </c>
      <c r="M7147" s="48"/>
      <c r="N7147" s="48"/>
      <c r="O7147" s="48"/>
      <c r="P7147" s="48"/>
      <c r="Q7147" s="48"/>
      <c r="R7147" s="48"/>
      <c r="S7147" s="48"/>
      <c r="T7147" s="48"/>
      <c r="U7147" s="48"/>
      <c r="V7147" s="48"/>
      <c r="W7147" s="51" t="s">
        <v>6494</v>
      </c>
      <c r="X7147" t="str">
        <f t="shared" si="222"/>
        <v>WB;WB;SO;SO;JB;BE;DH</v>
      </c>
      <c r="Y7147" cm="1">
        <f t="array" ref="Y7147">SUM(_xlfn.XLOOKUP(_xlfn.TOROW(F7147:V7147,1),$AN$34:$AN$43,$AL$34:$AL$43,,0,1))</f>
        <v>41</v>
      </c>
      <c r="Z7147">
        <f t="shared" si="223"/>
        <v>7</v>
      </c>
      <c r="AA7147" t="str">
        <v>FR</v>
      </c>
      <c r="AG7147">
        <v>6411</v>
      </c>
      <c r="AH7147">
        <v>4</v>
      </c>
      <c r="AT7147">
        <v>7</v>
      </c>
    </row>
    <row r="7148" spans="2:46" ht="15" customHeight="1">
      <c r="B7148" s="48">
        <v>8918</v>
      </c>
      <c r="C7148" s="49">
        <v>45467</v>
      </c>
      <c r="D7148" s="50">
        <v>0.76519675925925923</v>
      </c>
      <c r="E7148" s="48" t="s">
        <v>14097</v>
      </c>
      <c r="F7148" s="48" t="s">
        <v>194</v>
      </c>
      <c r="G7148" s="48" t="s">
        <v>803</v>
      </c>
      <c r="H7148" s="48" t="s">
        <v>803</v>
      </c>
      <c r="I7148" s="48" t="s">
        <v>803</v>
      </c>
      <c r="J7148" s="48" t="s">
        <v>51</v>
      </c>
      <c r="K7148" s="48"/>
      <c r="L7148" s="48"/>
      <c r="M7148" s="48"/>
      <c r="N7148" s="48"/>
      <c r="O7148" s="48"/>
      <c r="P7148" s="48"/>
      <c r="Q7148" s="48"/>
      <c r="R7148" s="48"/>
      <c r="S7148" s="48"/>
      <c r="T7148" s="48"/>
      <c r="U7148" s="48"/>
      <c r="V7148" s="48"/>
      <c r="W7148" s="51" t="s">
        <v>6495</v>
      </c>
      <c r="X7148" t="str">
        <f t="shared" si="222"/>
        <v>DH;SS;SS;SS;BB</v>
      </c>
      <c r="Y7148" cm="1">
        <f t="array" ref="Y7148">SUM(_xlfn.XLOOKUP(_xlfn.TOROW(F7148:V7148,1),$AN$34:$AN$43,$AL$34:$AL$43,,0,1))</f>
        <v>28</v>
      </c>
      <c r="Z7148">
        <f t="shared" si="223"/>
        <v>5</v>
      </c>
      <c r="AA7148" t="str">
        <v>BE</v>
      </c>
      <c r="AG7148">
        <v>6413</v>
      </c>
      <c r="AH7148">
        <v>4</v>
      </c>
      <c r="AT7148">
        <v>5</v>
      </c>
    </row>
    <row r="7149" spans="2:46" ht="15" customHeight="1">
      <c r="B7149" s="48">
        <v>8919</v>
      </c>
      <c r="C7149" s="49">
        <v>45467</v>
      </c>
      <c r="D7149" s="50">
        <v>0.76657407407407407</v>
      </c>
      <c r="E7149" s="48" t="s">
        <v>8844</v>
      </c>
      <c r="F7149" s="48" t="s">
        <v>319</v>
      </c>
      <c r="G7149" s="48" t="s">
        <v>319</v>
      </c>
      <c r="H7149" s="48" t="s">
        <v>319</v>
      </c>
      <c r="I7149" s="48" t="s">
        <v>319</v>
      </c>
      <c r="J7149" s="48" t="s">
        <v>319</v>
      </c>
      <c r="K7149" s="48"/>
      <c r="L7149" s="48"/>
      <c r="M7149" s="48"/>
      <c r="N7149" s="48"/>
      <c r="O7149" s="48"/>
      <c r="P7149" s="48"/>
      <c r="Q7149" s="48"/>
      <c r="R7149" s="48"/>
      <c r="S7149" s="48"/>
      <c r="T7149" s="48"/>
      <c r="U7149" s="48"/>
      <c r="V7149" s="48"/>
      <c r="W7149" s="51" t="s">
        <v>3349</v>
      </c>
      <c r="X7149" t="str">
        <f t="shared" si="222"/>
        <v>FR;FR;FR;FR;FR</v>
      </c>
      <c r="Y7149" cm="1">
        <f t="array" ref="Y7149">SUM(_xlfn.XLOOKUP(_xlfn.TOROW(F7149:V7149,1),$AN$34:$AN$43,$AL$34:$AL$43,,0,1))</f>
        <v>15</v>
      </c>
      <c r="Z7149">
        <f t="shared" si="223"/>
        <v>5</v>
      </c>
      <c r="AA7149" t="str">
        <v>BE</v>
      </c>
      <c r="AG7149">
        <v>6416</v>
      </c>
      <c r="AH7149">
        <v>4</v>
      </c>
      <c r="AT7149">
        <v>5</v>
      </c>
    </row>
    <row r="7150" spans="2:46" ht="15" customHeight="1">
      <c r="B7150" s="48">
        <v>8920</v>
      </c>
      <c r="C7150" s="49">
        <v>45467</v>
      </c>
      <c r="D7150" s="50">
        <v>0.7670717592592593</v>
      </c>
      <c r="E7150" s="48" t="s">
        <v>14098</v>
      </c>
      <c r="F7150" s="48" t="s">
        <v>280</v>
      </c>
      <c r="G7150" s="48" t="s">
        <v>189</v>
      </c>
      <c r="H7150" s="48" t="s">
        <v>319</v>
      </c>
      <c r="I7150" s="48" t="s">
        <v>194</v>
      </c>
      <c r="J7150" s="48" t="s">
        <v>194</v>
      </c>
      <c r="K7150" s="48" t="s">
        <v>280</v>
      </c>
      <c r="L7150" s="48" t="s">
        <v>319</v>
      </c>
      <c r="M7150" s="48" t="s">
        <v>189</v>
      </c>
      <c r="N7150" s="48" t="s">
        <v>189</v>
      </c>
      <c r="O7150" s="48" t="s">
        <v>189</v>
      </c>
      <c r="P7150" s="48" t="s">
        <v>189</v>
      </c>
      <c r="Q7150" s="48" t="s">
        <v>133</v>
      </c>
      <c r="R7150" s="48"/>
      <c r="S7150" s="48"/>
      <c r="T7150" s="48"/>
      <c r="U7150" s="48"/>
      <c r="V7150" s="48"/>
      <c r="W7150" s="51" t="s">
        <v>6496</v>
      </c>
      <c r="X7150" t="str">
        <f t="shared" si="222"/>
        <v>WB;JB;FR;DH;DH;WB;FR;JB;JB;JB;JB;SO</v>
      </c>
      <c r="Y7150" cm="1">
        <f t="array" ref="Y7150">SUM(_xlfn.XLOOKUP(_xlfn.TOROW(F7150:V7150,1),$AN$34:$AN$43,$AL$34:$AL$43,,0,1))</f>
        <v>53</v>
      </c>
      <c r="Z7150">
        <f t="shared" si="223"/>
        <v>12</v>
      </c>
      <c r="AA7150" t="str">
        <v>HD</v>
      </c>
      <c r="AG7150">
        <v>6424</v>
      </c>
      <c r="AH7150">
        <v>4</v>
      </c>
      <c r="AT7150">
        <v>12</v>
      </c>
    </row>
    <row r="7151" spans="2:46" ht="15" customHeight="1">
      <c r="B7151" s="48">
        <v>8921</v>
      </c>
      <c r="C7151" s="49">
        <v>45467</v>
      </c>
      <c r="D7151" s="50">
        <v>0.7675925925925926</v>
      </c>
      <c r="E7151" s="48" t="s">
        <v>10438</v>
      </c>
      <c r="F7151" s="48" t="s">
        <v>51</v>
      </c>
      <c r="G7151" s="48" t="s">
        <v>51</v>
      </c>
      <c r="H7151" s="48" t="s">
        <v>51</v>
      </c>
      <c r="I7151" s="48" t="s">
        <v>51</v>
      </c>
      <c r="J7151" s="48" t="s">
        <v>803</v>
      </c>
      <c r="K7151" s="48" t="s">
        <v>803</v>
      </c>
      <c r="L7151" s="48" t="s">
        <v>803</v>
      </c>
      <c r="M7151" s="48"/>
      <c r="N7151" s="48"/>
      <c r="O7151" s="48"/>
      <c r="P7151" s="48"/>
      <c r="Q7151" s="48"/>
      <c r="R7151" s="48"/>
      <c r="S7151" s="48"/>
      <c r="T7151" s="48"/>
      <c r="U7151" s="48"/>
      <c r="V7151" s="48"/>
      <c r="W7151" s="51" t="s">
        <v>6497</v>
      </c>
      <c r="X7151" t="str">
        <f t="shared" si="222"/>
        <v>BB;BB;BB;BB;SS;SS;SS</v>
      </c>
      <c r="Y7151" cm="1">
        <f t="array" ref="Y7151">SUM(_xlfn.XLOOKUP(_xlfn.TOROW(F7151:V7151,1),$AN$34:$AN$43,$AL$34:$AL$43,,0,1))</f>
        <v>49</v>
      </c>
      <c r="Z7151">
        <f t="shared" si="223"/>
        <v>7</v>
      </c>
      <c r="AA7151" t="str">
        <v>HD</v>
      </c>
      <c r="AG7151">
        <v>6429</v>
      </c>
      <c r="AH7151">
        <v>4</v>
      </c>
      <c r="AT7151">
        <v>7</v>
      </c>
    </row>
    <row r="7152" spans="2:46" ht="15" customHeight="1">
      <c r="B7152" s="48">
        <v>8922</v>
      </c>
      <c r="C7152" s="49">
        <v>45467</v>
      </c>
      <c r="D7152" s="50">
        <v>0.76781250000000001</v>
      </c>
      <c r="E7152" s="48" t="s">
        <v>14099</v>
      </c>
      <c r="F7152" s="48" t="s">
        <v>194</v>
      </c>
      <c r="G7152" s="48" t="s">
        <v>194</v>
      </c>
      <c r="H7152" s="48" t="s">
        <v>243</v>
      </c>
      <c r="I7152" s="48"/>
      <c r="J7152" s="48"/>
      <c r="K7152" s="48"/>
      <c r="L7152" s="48"/>
      <c r="M7152" s="48"/>
      <c r="N7152" s="48"/>
      <c r="O7152" s="48"/>
      <c r="P7152" s="48"/>
      <c r="Q7152" s="48"/>
      <c r="R7152" s="48"/>
      <c r="S7152" s="48"/>
      <c r="T7152" s="48"/>
      <c r="U7152" s="48"/>
      <c r="V7152" s="48"/>
      <c r="W7152" s="51" t="s">
        <v>6498</v>
      </c>
      <c r="X7152" t="str">
        <f t="shared" si="222"/>
        <v>DH;DH;CB</v>
      </c>
      <c r="Y7152" cm="1">
        <f t="array" ref="Y7152">SUM(_xlfn.XLOOKUP(_xlfn.TOROW(F7152:V7152,1),$AN$34:$AN$43,$AL$34:$AL$43,,0,1))</f>
        <v>26</v>
      </c>
      <c r="Z7152">
        <f t="shared" si="223"/>
        <v>3</v>
      </c>
      <c r="AA7152" t="str">
        <v>SO</v>
      </c>
      <c r="AG7152">
        <v>6440</v>
      </c>
      <c r="AH7152">
        <v>4</v>
      </c>
      <c r="AT7152">
        <v>3</v>
      </c>
    </row>
    <row r="7153" spans="2:46" ht="15" customHeight="1">
      <c r="B7153" s="48">
        <v>8923</v>
      </c>
      <c r="C7153" s="49">
        <v>45467</v>
      </c>
      <c r="D7153" s="50">
        <v>0.76798611111111115</v>
      </c>
      <c r="E7153" s="48" t="s">
        <v>14100</v>
      </c>
      <c r="F7153" s="48" t="s">
        <v>189</v>
      </c>
      <c r="G7153" s="48" t="s">
        <v>243</v>
      </c>
      <c r="H7153" s="48" t="s">
        <v>319</v>
      </c>
      <c r="I7153" s="48" t="s">
        <v>194</v>
      </c>
      <c r="J7153" s="48" t="s">
        <v>194</v>
      </c>
      <c r="K7153" s="48" t="s">
        <v>194</v>
      </c>
      <c r="L7153" s="48" t="s">
        <v>194</v>
      </c>
      <c r="M7153" s="48" t="s">
        <v>194</v>
      </c>
      <c r="N7153" s="48" t="s">
        <v>194</v>
      </c>
      <c r="O7153" s="48" t="s">
        <v>194</v>
      </c>
      <c r="P7153" s="48" t="s">
        <v>243</v>
      </c>
      <c r="Q7153" s="48" t="s">
        <v>803</v>
      </c>
      <c r="R7153" s="48"/>
      <c r="S7153" s="48"/>
      <c r="T7153" s="48"/>
      <c r="U7153" s="48"/>
      <c r="V7153" s="48"/>
      <c r="W7153" s="51" t="s">
        <v>6499</v>
      </c>
      <c r="X7153" t="str">
        <f t="shared" si="222"/>
        <v>JB;CB;FR;DH;DH;DH;DH;DH;DH;DH;CB;SS</v>
      </c>
      <c r="Y7153" cm="1">
        <f t="array" ref="Y7153">SUM(_xlfn.XLOOKUP(_xlfn.TOROW(F7153:V7153,1),$AN$34:$AN$43,$AL$34:$AL$43,,0,1))</f>
        <v>86</v>
      </c>
      <c r="Z7153">
        <f t="shared" si="223"/>
        <v>12</v>
      </c>
      <c r="AA7153" t="str">
        <v>SO</v>
      </c>
      <c r="AG7153">
        <v>6458</v>
      </c>
      <c r="AH7153">
        <v>4</v>
      </c>
      <c r="AT7153">
        <v>12</v>
      </c>
    </row>
    <row r="7154" spans="2:46" ht="15" customHeight="1">
      <c r="B7154" s="48">
        <v>8924</v>
      </c>
      <c r="C7154" s="49">
        <v>45467</v>
      </c>
      <c r="D7154" s="50">
        <v>0.77003472222222225</v>
      </c>
      <c r="E7154" s="48" t="s">
        <v>14101</v>
      </c>
      <c r="F7154" s="48" t="s">
        <v>319</v>
      </c>
      <c r="G7154" s="48" t="s">
        <v>803</v>
      </c>
      <c r="H7154" s="48" t="s">
        <v>280</v>
      </c>
      <c r="I7154" s="48" t="s">
        <v>243</v>
      </c>
      <c r="J7154" s="48" t="s">
        <v>280</v>
      </c>
      <c r="K7154" s="48" t="s">
        <v>51</v>
      </c>
      <c r="L7154" s="48" t="s">
        <v>194</v>
      </c>
      <c r="M7154" s="48" t="s">
        <v>194</v>
      </c>
      <c r="N7154" s="48"/>
      <c r="O7154" s="48"/>
      <c r="P7154" s="48"/>
      <c r="Q7154" s="48"/>
      <c r="R7154" s="48"/>
      <c r="S7154" s="48"/>
      <c r="T7154" s="48"/>
      <c r="U7154" s="48"/>
      <c r="V7154" s="48"/>
      <c r="W7154" s="51" t="s">
        <v>6500</v>
      </c>
      <c r="X7154" t="str">
        <f t="shared" si="222"/>
        <v>FR;SS;WB;CB;WB;BB;DH;DH</v>
      </c>
      <c r="Y7154" cm="1">
        <f t="array" ref="Y7154">SUM(_xlfn.XLOOKUP(_xlfn.TOROW(F7154:V7154,1),$AN$34:$AN$43,$AL$34:$AL$43,,0,1))</f>
        <v>64</v>
      </c>
      <c r="Z7154">
        <f t="shared" si="223"/>
        <v>8</v>
      </c>
      <c r="AA7154" t="str">
        <v>SO</v>
      </c>
      <c r="AG7154">
        <v>6488</v>
      </c>
      <c r="AH7154">
        <v>4</v>
      </c>
      <c r="AT7154">
        <v>8</v>
      </c>
    </row>
    <row r="7155" spans="2:46" ht="15" customHeight="1">
      <c r="B7155" s="48">
        <v>8925</v>
      </c>
      <c r="C7155" s="49">
        <v>45467</v>
      </c>
      <c r="D7155" s="50">
        <v>0.77012731481481478</v>
      </c>
      <c r="E7155" s="48" t="s">
        <v>14102</v>
      </c>
      <c r="F7155" s="48" t="s">
        <v>51</v>
      </c>
      <c r="G7155" s="48" t="s">
        <v>719</v>
      </c>
      <c r="H7155" s="48" t="s">
        <v>319</v>
      </c>
      <c r="I7155" s="48" t="s">
        <v>719</v>
      </c>
      <c r="J7155" s="48" t="s">
        <v>803</v>
      </c>
      <c r="K7155" s="48" t="s">
        <v>304</v>
      </c>
      <c r="L7155" s="48" t="s">
        <v>51</v>
      </c>
      <c r="M7155" s="48" t="s">
        <v>803</v>
      </c>
      <c r="N7155" s="48"/>
      <c r="O7155" s="48"/>
      <c r="P7155" s="48"/>
      <c r="Q7155" s="48"/>
      <c r="R7155" s="48"/>
      <c r="S7155" s="48"/>
      <c r="T7155" s="48"/>
      <c r="U7155" s="48"/>
      <c r="V7155" s="48"/>
      <c r="W7155" s="51" t="s">
        <v>6501</v>
      </c>
      <c r="X7155" t="str">
        <f t="shared" si="222"/>
        <v>BB;BE;FR;BE;SS;HD;BB;SS</v>
      </c>
      <c r="Y7155" cm="1">
        <f t="array" ref="Y7155">SUM(_xlfn.XLOOKUP(_xlfn.TOROW(F7155:V7155,1),$AN$34:$AN$43,$AL$34:$AL$43,,0,1))</f>
        <v>46</v>
      </c>
      <c r="Z7155">
        <f t="shared" si="223"/>
        <v>8</v>
      </c>
      <c r="AA7155" t="str">
        <v>WB</v>
      </c>
      <c r="AG7155">
        <v>6489</v>
      </c>
      <c r="AH7155">
        <v>4</v>
      </c>
      <c r="AT7155">
        <v>8</v>
      </c>
    </row>
    <row r="7156" spans="2:46" ht="15" customHeight="1">
      <c r="B7156" s="48">
        <v>8926</v>
      </c>
      <c r="C7156" s="49">
        <v>45467</v>
      </c>
      <c r="D7156" s="50">
        <v>0.77020833333333338</v>
      </c>
      <c r="E7156" s="48" t="s">
        <v>14103</v>
      </c>
      <c r="F7156" s="48" t="s">
        <v>280</v>
      </c>
      <c r="G7156" s="48" t="s">
        <v>719</v>
      </c>
      <c r="H7156" s="48" t="s">
        <v>194</v>
      </c>
      <c r="I7156" s="48" t="s">
        <v>194</v>
      </c>
      <c r="J7156" s="48" t="s">
        <v>194</v>
      </c>
      <c r="K7156" s="48"/>
      <c r="L7156" s="48"/>
      <c r="M7156" s="48"/>
      <c r="N7156" s="48"/>
      <c r="O7156" s="48"/>
      <c r="P7156" s="48"/>
      <c r="Q7156" s="48"/>
      <c r="R7156" s="48"/>
      <c r="S7156" s="48"/>
      <c r="T7156" s="48"/>
      <c r="U7156" s="48"/>
      <c r="V7156" s="48"/>
      <c r="W7156" s="51" t="s">
        <v>6502</v>
      </c>
      <c r="X7156" t="str">
        <f t="shared" si="222"/>
        <v>WB;BE;DH;DH;DH</v>
      </c>
      <c r="Y7156" cm="1">
        <f t="array" ref="Y7156">SUM(_xlfn.XLOOKUP(_xlfn.TOROW(F7156:V7156,1),$AN$34:$AN$43,$AL$34:$AL$43,,0,1))</f>
        <v>43</v>
      </c>
      <c r="Z7156">
        <f t="shared" si="223"/>
        <v>5</v>
      </c>
      <c r="AA7156" t="str">
        <v>FR</v>
      </c>
      <c r="AG7156">
        <v>6509</v>
      </c>
      <c r="AH7156">
        <v>4</v>
      </c>
      <c r="AT7156">
        <v>5</v>
      </c>
    </row>
    <row r="7157" spans="2:46" ht="15" customHeight="1">
      <c r="B7157" s="48">
        <v>8927</v>
      </c>
      <c r="C7157" s="49">
        <v>45467</v>
      </c>
      <c r="D7157" s="50">
        <v>0.77135416666666667</v>
      </c>
      <c r="E7157" s="48" t="s">
        <v>14104</v>
      </c>
      <c r="F7157" s="48" t="s">
        <v>189</v>
      </c>
      <c r="G7157" s="48" t="s">
        <v>319</v>
      </c>
      <c r="H7157" s="48" t="s">
        <v>194</v>
      </c>
      <c r="I7157" s="48" t="s">
        <v>194</v>
      </c>
      <c r="J7157" s="48" t="s">
        <v>803</v>
      </c>
      <c r="K7157" s="48" t="s">
        <v>803</v>
      </c>
      <c r="L7157" s="48" t="s">
        <v>803</v>
      </c>
      <c r="M7157" s="48" t="s">
        <v>803</v>
      </c>
      <c r="N7157" s="48" t="s">
        <v>51</v>
      </c>
      <c r="O7157" s="48" t="s">
        <v>304</v>
      </c>
      <c r="P7157" s="48" t="s">
        <v>304</v>
      </c>
      <c r="Q7157" s="48" t="s">
        <v>304</v>
      </c>
      <c r="R7157" s="48" t="s">
        <v>304</v>
      </c>
      <c r="S7157" s="48"/>
      <c r="T7157" s="48"/>
      <c r="U7157" s="48"/>
      <c r="V7157" s="48"/>
      <c r="W7157" s="51" t="s">
        <v>6503</v>
      </c>
      <c r="X7157" t="str">
        <f t="shared" si="222"/>
        <v>JB;FR;DH;DH;SS;SS;SS;SS;BB;HD;HD;HD;HD</v>
      </c>
      <c r="Y7157" cm="1">
        <f t="array" ref="Y7157">SUM(_xlfn.XLOOKUP(_xlfn.TOROW(F7157:V7157,1),$AN$34:$AN$43,$AL$34:$AL$43,,0,1))</f>
        <v>72</v>
      </c>
      <c r="Z7157">
        <f t="shared" si="223"/>
        <v>13</v>
      </c>
      <c r="AA7157" t="str">
        <v>BE</v>
      </c>
      <c r="AG7157">
        <v>6514</v>
      </c>
      <c r="AH7157">
        <v>4</v>
      </c>
      <c r="AT7157">
        <v>13</v>
      </c>
    </row>
    <row r="7158" spans="2:46" ht="15" customHeight="1">
      <c r="B7158" s="48">
        <v>8928</v>
      </c>
      <c r="C7158" s="49">
        <v>45467</v>
      </c>
      <c r="D7158" s="50">
        <v>0.77171296296296299</v>
      </c>
      <c r="E7158" s="48" t="s">
        <v>14105</v>
      </c>
      <c r="F7158" s="48" t="s">
        <v>304</v>
      </c>
      <c r="G7158" s="48" t="s">
        <v>304</v>
      </c>
      <c r="H7158" s="48" t="s">
        <v>189</v>
      </c>
      <c r="I7158" s="48" t="s">
        <v>189</v>
      </c>
      <c r="J7158" s="48" t="s">
        <v>189</v>
      </c>
      <c r="K7158" s="48" t="s">
        <v>51</v>
      </c>
      <c r="L7158" s="48" t="s">
        <v>304</v>
      </c>
      <c r="M7158" s="48" t="s">
        <v>304</v>
      </c>
      <c r="N7158" s="48" t="s">
        <v>304</v>
      </c>
      <c r="O7158" s="48"/>
      <c r="P7158" s="48"/>
      <c r="Q7158" s="48"/>
      <c r="R7158" s="48"/>
      <c r="S7158" s="48"/>
      <c r="T7158" s="48"/>
      <c r="U7158" s="48"/>
      <c r="V7158" s="48"/>
      <c r="W7158" s="51" t="s">
        <v>6504</v>
      </c>
      <c r="X7158" t="str">
        <f t="shared" si="222"/>
        <v>HD;HD;JB;JB;JB;BB;HD;HD;HD</v>
      </c>
      <c r="Y7158" cm="1">
        <f t="array" ref="Y7158">SUM(_xlfn.XLOOKUP(_xlfn.TOROW(F7158:V7158,1),$AN$34:$AN$43,$AL$34:$AL$43,,0,1))</f>
        <v>48</v>
      </c>
      <c r="Z7158">
        <f t="shared" si="223"/>
        <v>9</v>
      </c>
      <c r="AA7158" t="str">
        <v>DH</v>
      </c>
      <c r="AG7158">
        <v>6518</v>
      </c>
      <c r="AH7158">
        <v>4</v>
      </c>
      <c r="AT7158">
        <v>9</v>
      </c>
    </row>
    <row r="7159" spans="2:46" ht="15" customHeight="1">
      <c r="B7159" s="48">
        <v>8929</v>
      </c>
      <c r="C7159" s="49">
        <v>45467</v>
      </c>
      <c r="D7159" s="50">
        <v>0.77232638888888894</v>
      </c>
      <c r="E7159" s="48" t="s">
        <v>14106</v>
      </c>
      <c r="F7159" s="48" t="s">
        <v>719</v>
      </c>
      <c r="G7159" s="48" t="s">
        <v>719</v>
      </c>
      <c r="H7159" s="48" t="s">
        <v>719</v>
      </c>
      <c r="I7159" s="48" t="s">
        <v>319</v>
      </c>
      <c r="J7159" s="48"/>
      <c r="K7159" s="48"/>
      <c r="L7159" s="48"/>
      <c r="M7159" s="48"/>
      <c r="N7159" s="48"/>
      <c r="O7159" s="48"/>
      <c r="P7159" s="48"/>
      <c r="Q7159" s="48"/>
      <c r="R7159" s="48"/>
      <c r="S7159" s="48"/>
      <c r="T7159" s="48"/>
      <c r="U7159" s="48"/>
      <c r="V7159" s="48"/>
      <c r="W7159" s="51" t="s">
        <v>6505</v>
      </c>
      <c r="X7159" t="str">
        <f t="shared" si="222"/>
        <v>BE;BE;BE;FR</v>
      </c>
      <c r="Y7159" cm="1">
        <f t="array" ref="Y7159">SUM(_xlfn.XLOOKUP(_xlfn.TOROW(F7159:V7159,1),$AN$34:$AN$43,$AL$34:$AL$43,,0,1))</f>
        <v>18</v>
      </c>
      <c r="Z7159">
        <f t="shared" si="223"/>
        <v>4</v>
      </c>
      <c r="AA7159" t="str">
        <v>WB</v>
      </c>
      <c r="AG7159">
        <v>6533</v>
      </c>
      <c r="AH7159">
        <v>4</v>
      </c>
      <c r="AT7159">
        <v>4</v>
      </c>
    </row>
    <row r="7160" spans="2:46" ht="15" customHeight="1">
      <c r="B7160" s="48">
        <v>8930</v>
      </c>
      <c r="C7160" s="49">
        <v>45467</v>
      </c>
      <c r="D7160" s="50">
        <v>0.77416666666666667</v>
      </c>
      <c r="E7160" s="48" t="s">
        <v>14107</v>
      </c>
      <c r="F7160" s="48" t="s">
        <v>719</v>
      </c>
      <c r="G7160" s="48" t="s">
        <v>719</v>
      </c>
      <c r="H7160" s="48" t="s">
        <v>189</v>
      </c>
      <c r="I7160" s="48" t="s">
        <v>280</v>
      </c>
      <c r="J7160" s="48" t="s">
        <v>319</v>
      </c>
      <c r="K7160" s="48" t="s">
        <v>243</v>
      </c>
      <c r="L7160" s="48" t="s">
        <v>189</v>
      </c>
      <c r="M7160" s="48" t="s">
        <v>194</v>
      </c>
      <c r="N7160" s="48"/>
      <c r="O7160" s="48"/>
      <c r="P7160" s="48"/>
      <c r="Q7160" s="48"/>
      <c r="R7160" s="48"/>
      <c r="S7160" s="48"/>
      <c r="T7160" s="48"/>
      <c r="U7160" s="48"/>
      <c r="V7160" s="48"/>
      <c r="W7160" s="51" t="s">
        <v>6506</v>
      </c>
      <c r="X7160" t="str">
        <f t="shared" si="222"/>
        <v>BE;BE;JB;WB;FR;CB;JB;DH</v>
      </c>
      <c r="Y7160" cm="1">
        <f t="array" ref="Y7160">SUM(_xlfn.XLOOKUP(_xlfn.TOROW(F7160:V7160,1),$AN$34:$AN$43,$AL$34:$AL$43,,0,1))</f>
        <v>43</v>
      </c>
      <c r="Z7160">
        <f t="shared" si="223"/>
        <v>8</v>
      </c>
      <c r="AA7160" t="str">
        <v>HD</v>
      </c>
      <c r="AG7160">
        <v>6534</v>
      </c>
      <c r="AH7160">
        <v>4</v>
      </c>
      <c r="AT7160">
        <v>8</v>
      </c>
    </row>
    <row r="7161" spans="2:46" ht="15" customHeight="1">
      <c r="B7161" s="48">
        <v>8931</v>
      </c>
      <c r="C7161" s="49">
        <v>45467</v>
      </c>
      <c r="D7161" s="50">
        <v>0.77465277777777775</v>
      </c>
      <c r="E7161" s="48" t="s">
        <v>14108</v>
      </c>
      <c r="F7161" s="48" t="s">
        <v>51</v>
      </c>
      <c r="G7161" s="48" t="s">
        <v>133</v>
      </c>
      <c r="H7161" s="48" t="s">
        <v>133</v>
      </c>
      <c r="I7161" s="48" t="s">
        <v>133</v>
      </c>
      <c r="J7161" s="48" t="s">
        <v>194</v>
      </c>
      <c r="K7161" s="48"/>
      <c r="L7161" s="48"/>
      <c r="M7161" s="48"/>
      <c r="N7161" s="48"/>
      <c r="O7161" s="48"/>
      <c r="P7161" s="48"/>
      <c r="Q7161" s="48"/>
      <c r="R7161" s="48"/>
      <c r="S7161" s="48"/>
      <c r="T7161" s="48"/>
      <c r="U7161" s="48"/>
      <c r="V7161" s="48"/>
      <c r="W7161" s="51" t="s">
        <v>6507</v>
      </c>
      <c r="X7161" t="str">
        <f t="shared" si="222"/>
        <v>BB;SO;SO;SO;DH</v>
      </c>
      <c r="Y7161" cm="1">
        <f t="array" ref="Y7161">SUM(_xlfn.XLOOKUP(_xlfn.TOROW(F7161:V7161,1),$AN$34:$AN$43,$AL$34:$AL$43,,0,1))</f>
        <v>25</v>
      </c>
      <c r="Z7161">
        <f t="shared" si="223"/>
        <v>5</v>
      </c>
      <c r="AA7161" t="str">
        <v>WB</v>
      </c>
      <c r="AG7161">
        <v>6535</v>
      </c>
      <c r="AH7161">
        <v>4</v>
      </c>
      <c r="AT7161">
        <v>5</v>
      </c>
    </row>
    <row r="7162" spans="2:46" ht="15" customHeight="1">
      <c r="B7162" s="48">
        <v>8932</v>
      </c>
      <c r="C7162" s="49">
        <v>45467</v>
      </c>
      <c r="D7162" s="50">
        <v>0.77612268518518523</v>
      </c>
      <c r="E7162" s="48" t="s">
        <v>14109</v>
      </c>
      <c r="F7162" s="48" t="s">
        <v>194</v>
      </c>
      <c r="G7162" s="48" t="s">
        <v>194</v>
      </c>
      <c r="H7162" s="48" t="s">
        <v>194</v>
      </c>
      <c r="I7162" s="48" t="s">
        <v>803</v>
      </c>
      <c r="J7162" s="48" t="s">
        <v>803</v>
      </c>
      <c r="K7162" s="48" t="s">
        <v>803</v>
      </c>
      <c r="L7162" s="48" t="s">
        <v>719</v>
      </c>
      <c r="M7162" s="48" t="s">
        <v>719</v>
      </c>
      <c r="N7162" s="48"/>
      <c r="O7162" s="48"/>
      <c r="P7162" s="48"/>
      <c r="Q7162" s="48"/>
      <c r="R7162" s="48"/>
      <c r="S7162" s="48"/>
      <c r="T7162" s="48"/>
      <c r="U7162" s="48"/>
      <c r="V7162" s="48"/>
      <c r="W7162" s="51" t="s">
        <v>6508</v>
      </c>
      <c r="X7162" t="str">
        <f t="shared" si="222"/>
        <v>DH;DH;DH;SS;SS;SS;BE;BE</v>
      </c>
      <c r="Y7162" cm="1">
        <f t="array" ref="Y7162">SUM(_xlfn.XLOOKUP(_xlfn.TOROW(F7162:V7162,1),$AN$34:$AN$43,$AL$34:$AL$43,,0,1))</f>
        <v>46</v>
      </c>
      <c r="Z7162">
        <f t="shared" si="223"/>
        <v>8</v>
      </c>
      <c r="AA7162" t="str">
        <v>WB</v>
      </c>
      <c r="AG7162">
        <v>6543</v>
      </c>
      <c r="AH7162">
        <v>4</v>
      </c>
      <c r="AT7162">
        <v>8</v>
      </c>
    </row>
    <row r="7163" spans="2:46" ht="15" customHeight="1">
      <c r="B7163" s="48">
        <v>8933</v>
      </c>
      <c r="C7163" s="49">
        <v>45467</v>
      </c>
      <c r="D7163" s="50">
        <v>0.77662037037037035</v>
      </c>
      <c r="E7163" s="48" t="s">
        <v>14110</v>
      </c>
      <c r="F7163" s="48" t="s">
        <v>194</v>
      </c>
      <c r="G7163" s="48" t="s">
        <v>280</v>
      </c>
      <c r="H7163" s="48" t="s">
        <v>280</v>
      </c>
      <c r="I7163" s="48" t="s">
        <v>319</v>
      </c>
      <c r="J7163" s="48" t="s">
        <v>319</v>
      </c>
      <c r="K7163" s="48" t="s">
        <v>189</v>
      </c>
      <c r="L7163" s="48"/>
      <c r="M7163" s="48"/>
      <c r="N7163" s="48"/>
      <c r="O7163" s="48"/>
      <c r="P7163" s="48"/>
      <c r="Q7163" s="48"/>
      <c r="R7163" s="48"/>
      <c r="S7163" s="48"/>
      <c r="T7163" s="48"/>
      <c r="U7163" s="48"/>
      <c r="V7163" s="48"/>
      <c r="W7163" s="51" t="s">
        <v>6509</v>
      </c>
      <c r="X7163" t="str">
        <f t="shared" si="222"/>
        <v>DH;WB;WB;FR;FR;JB</v>
      </c>
      <c r="Y7163" cm="1">
        <f t="array" ref="Y7163">SUM(_xlfn.XLOOKUP(_xlfn.TOROW(F7163:V7163,1),$AN$34:$AN$43,$AL$34:$AL$43,,0,1))</f>
        <v>38</v>
      </c>
      <c r="Z7163">
        <f t="shared" si="223"/>
        <v>6</v>
      </c>
      <c r="AA7163" t="str">
        <v>HD</v>
      </c>
      <c r="AG7163">
        <v>6546</v>
      </c>
      <c r="AH7163">
        <v>4</v>
      </c>
      <c r="AT7163">
        <v>6</v>
      </c>
    </row>
    <row r="7164" spans="2:46" ht="15" customHeight="1">
      <c r="B7164" s="48">
        <v>8934</v>
      </c>
      <c r="C7164" s="49">
        <v>45467</v>
      </c>
      <c r="D7164" s="50">
        <v>0.77834490740740736</v>
      </c>
      <c r="E7164" s="48" t="s">
        <v>14111</v>
      </c>
      <c r="F7164" s="48" t="s">
        <v>189</v>
      </c>
      <c r="G7164" s="48" t="s">
        <v>189</v>
      </c>
      <c r="H7164" s="48" t="s">
        <v>189</v>
      </c>
      <c r="I7164" s="48" t="s">
        <v>133</v>
      </c>
      <c r="J7164" s="48" t="s">
        <v>803</v>
      </c>
      <c r="K7164" s="48" t="s">
        <v>133</v>
      </c>
      <c r="L7164" s="48" t="s">
        <v>51</v>
      </c>
      <c r="M7164" s="48" t="s">
        <v>719</v>
      </c>
      <c r="N7164" s="48" t="s">
        <v>719</v>
      </c>
      <c r="O7164" s="48"/>
      <c r="P7164" s="48"/>
      <c r="Q7164" s="48"/>
      <c r="R7164" s="48"/>
      <c r="S7164" s="48"/>
      <c r="T7164" s="48"/>
      <c r="U7164" s="48"/>
      <c r="V7164" s="48"/>
      <c r="W7164" s="51" t="s">
        <v>6510</v>
      </c>
      <c r="X7164" t="str">
        <f t="shared" si="222"/>
        <v>JB;JB;JB;SO;SS;SO;BB;BE;BE</v>
      </c>
      <c r="Y7164" cm="1">
        <f t="array" ref="Y7164">SUM(_xlfn.XLOOKUP(_xlfn.TOROW(F7164:V7164,1),$AN$34:$AN$43,$AL$34:$AL$43,,0,1))</f>
        <v>30</v>
      </c>
      <c r="Z7164">
        <f t="shared" si="223"/>
        <v>9</v>
      </c>
      <c r="AA7164" t="str">
        <v>WB</v>
      </c>
      <c r="AG7164">
        <v>6559</v>
      </c>
      <c r="AH7164">
        <v>4</v>
      </c>
      <c r="AT7164">
        <v>9</v>
      </c>
    </row>
    <row r="7165" spans="2:46" ht="15" customHeight="1">
      <c r="B7165" s="48">
        <v>8935</v>
      </c>
      <c r="C7165" s="49">
        <v>45467</v>
      </c>
      <c r="D7165" s="50">
        <v>0.78344907407407405</v>
      </c>
      <c r="E7165" s="48" t="s">
        <v>14112</v>
      </c>
      <c r="F7165" s="48" t="s">
        <v>719</v>
      </c>
      <c r="G7165" s="48" t="s">
        <v>189</v>
      </c>
      <c r="H7165" s="48" t="s">
        <v>51</v>
      </c>
      <c r="I7165" s="48" t="s">
        <v>719</v>
      </c>
      <c r="J7165" s="48" t="s">
        <v>319</v>
      </c>
      <c r="K7165" s="48" t="s">
        <v>319</v>
      </c>
      <c r="L7165" s="48" t="s">
        <v>280</v>
      </c>
      <c r="M7165" s="48" t="s">
        <v>319</v>
      </c>
      <c r="N7165" s="48"/>
      <c r="O7165" s="48"/>
      <c r="P7165" s="48"/>
      <c r="Q7165" s="48"/>
      <c r="R7165" s="48"/>
      <c r="S7165" s="48"/>
      <c r="T7165" s="48"/>
      <c r="U7165" s="48"/>
      <c r="V7165" s="48"/>
      <c r="W7165" s="51" t="s">
        <v>6511</v>
      </c>
      <c r="X7165" t="str">
        <f t="shared" si="222"/>
        <v>BE;JB;BB;BE;FR;FR;WB;FR</v>
      </c>
      <c r="Y7165" cm="1">
        <f t="array" ref="Y7165">SUM(_xlfn.XLOOKUP(_xlfn.TOROW(F7165:V7165,1),$AN$34:$AN$43,$AL$34:$AL$43,,0,1))</f>
        <v>41</v>
      </c>
      <c r="Z7165">
        <f t="shared" si="223"/>
        <v>8</v>
      </c>
      <c r="AA7165" t="str">
        <v>WB</v>
      </c>
      <c r="AG7165">
        <v>6573</v>
      </c>
      <c r="AH7165">
        <v>4</v>
      </c>
      <c r="AT7165">
        <v>8</v>
      </c>
    </row>
    <row r="7166" spans="2:46" ht="15" customHeight="1">
      <c r="B7166" s="48">
        <v>8936</v>
      </c>
      <c r="C7166" s="49">
        <v>45467</v>
      </c>
      <c r="D7166" s="50">
        <v>0.78434027777777782</v>
      </c>
      <c r="E7166" s="48" t="s">
        <v>14113</v>
      </c>
      <c r="F7166" s="48" t="s">
        <v>51</v>
      </c>
      <c r="G7166" s="48" t="s">
        <v>304</v>
      </c>
      <c r="H7166" s="48" t="s">
        <v>243</v>
      </c>
      <c r="I7166" s="48" t="s">
        <v>243</v>
      </c>
      <c r="J7166" s="48" t="s">
        <v>243</v>
      </c>
      <c r="K7166" s="48"/>
      <c r="L7166" s="48"/>
      <c r="M7166" s="48"/>
      <c r="N7166" s="48"/>
      <c r="O7166" s="48"/>
      <c r="P7166" s="48"/>
      <c r="Q7166" s="48"/>
      <c r="R7166" s="48"/>
      <c r="S7166" s="48"/>
      <c r="T7166" s="48"/>
      <c r="U7166" s="48"/>
      <c r="V7166" s="48"/>
      <c r="W7166" s="51" t="s">
        <v>6512</v>
      </c>
      <c r="X7166" t="str">
        <f t="shared" si="222"/>
        <v>BB;HD;CB;CB;CB</v>
      </c>
      <c r="Y7166" cm="1">
        <f t="array" ref="Y7166">SUM(_xlfn.XLOOKUP(_xlfn.TOROW(F7166:V7166,1),$AN$34:$AN$43,$AL$34:$AL$43,,0,1))</f>
        <v>41</v>
      </c>
      <c r="Z7166">
        <f t="shared" si="223"/>
        <v>5</v>
      </c>
      <c r="AA7166" t="str">
        <v>WB</v>
      </c>
      <c r="AG7166">
        <v>6594</v>
      </c>
      <c r="AH7166">
        <v>4</v>
      </c>
      <c r="AT7166">
        <v>5</v>
      </c>
    </row>
    <row r="7167" spans="2:46" ht="15" customHeight="1">
      <c r="B7167" s="48">
        <v>8937</v>
      </c>
      <c r="C7167" s="49">
        <v>45467</v>
      </c>
      <c r="D7167" s="50">
        <v>0.7878356481481481</v>
      </c>
      <c r="E7167" s="48" t="s">
        <v>14114</v>
      </c>
      <c r="F7167" s="48" t="s">
        <v>319</v>
      </c>
      <c r="G7167" s="48" t="s">
        <v>319</v>
      </c>
      <c r="H7167" s="48" t="s">
        <v>319</v>
      </c>
      <c r="I7167" s="48" t="s">
        <v>133</v>
      </c>
      <c r="J7167" s="48" t="s">
        <v>243</v>
      </c>
      <c r="K7167" s="48" t="s">
        <v>243</v>
      </c>
      <c r="L7167" s="48" t="s">
        <v>803</v>
      </c>
      <c r="M7167" s="48" t="s">
        <v>319</v>
      </c>
      <c r="N7167" s="48" t="s">
        <v>304</v>
      </c>
      <c r="O7167" s="48" t="s">
        <v>133</v>
      </c>
      <c r="P7167" s="48"/>
      <c r="Q7167" s="48"/>
      <c r="R7167" s="48"/>
      <c r="S7167" s="48"/>
      <c r="T7167" s="48"/>
      <c r="U7167" s="48"/>
      <c r="V7167" s="48"/>
      <c r="W7167" s="51" t="s">
        <v>6513</v>
      </c>
      <c r="X7167" t="str">
        <f t="shared" si="222"/>
        <v>FR;FR;FR;SO;CB;CB;SS;FR;HD;SO</v>
      </c>
      <c r="Y7167" cm="1">
        <f t="array" ref="Y7167">SUM(_xlfn.XLOOKUP(_xlfn.TOROW(F7167:V7167,1),$AN$34:$AN$43,$AL$34:$AL$43,,0,1))</f>
        <v>42</v>
      </c>
      <c r="Z7167">
        <f t="shared" si="223"/>
        <v>10</v>
      </c>
      <c r="AA7167" t="str">
        <v>WB</v>
      </c>
      <c r="AG7167">
        <v>6599</v>
      </c>
      <c r="AH7167">
        <v>4</v>
      </c>
      <c r="AT7167">
        <v>10</v>
      </c>
    </row>
    <row r="7168" spans="2:46" ht="15" customHeight="1">
      <c r="B7168" s="48">
        <v>8938</v>
      </c>
      <c r="C7168" s="49">
        <v>45467</v>
      </c>
      <c r="D7168" s="50">
        <v>0.79204861111111113</v>
      </c>
      <c r="E7168" s="48" t="s">
        <v>14115</v>
      </c>
      <c r="F7168" s="48" t="s">
        <v>194</v>
      </c>
      <c r="G7168" s="48" t="s">
        <v>194</v>
      </c>
      <c r="H7168" s="48" t="s">
        <v>280</v>
      </c>
      <c r="I7168" s="48" t="s">
        <v>280</v>
      </c>
      <c r="J7168" s="48" t="s">
        <v>803</v>
      </c>
      <c r="K7168" s="48"/>
      <c r="L7168" s="48"/>
      <c r="M7168" s="48"/>
      <c r="N7168" s="48"/>
      <c r="O7168" s="48"/>
      <c r="P7168" s="48"/>
      <c r="Q7168" s="48"/>
      <c r="R7168" s="48"/>
      <c r="S7168" s="48"/>
      <c r="T7168" s="48"/>
      <c r="U7168" s="48"/>
      <c r="V7168" s="48"/>
      <c r="W7168" s="51" t="s">
        <v>6514</v>
      </c>
      <c r="X7168" t="str">
        <f t="shared" si="222"/>
        <v>DH;DH;WB;WB;SS</v>
      </c>
      <c r="Y7168" cm="1">
        <f t="array" ref="Y7168">SUM(_xlfn.XLOOKUP(_xlfn.TOROW(F7168:V7168,1),$AN$34:$AN$43,$AL$34:$AL$43,,0,1))</f>
        <v>43</v>
      </c>
      <c r="Z7168">
        <f t="shared" si="223"/>
        <v>5</v>
      </c>
      <c r="AA7168" t="str">
        <v>SS</v>
      </c>
      <c r="AG7168">
        <v>6601</v>
      </c>
      <c r="AH7168">
        <v>4</v>
      </c>
      <c r="AT7168">
        <v>5</v>
      </c>
    </row>
    <row r="7169" spans="2:46" ht="15" customHeight="1">
      <c r="B7169" s="48">
        <v>8939</v>
      </c>
      <c r="C7169" s="49">
        <v>45467</v>
      </c>
      <c r="D7169" s="50">
        <v>0.7926157407407407</v>
      </c>
      <c r="E7169" s="48" t="s">
        <v>8257</v>
      </c>
      <c r="F7169" s="48" t="s">
        <v>719</v>
      </c>
      <c r="G7169" s="48" t="s">
        <v>719</v>
      </c>
      <c r="H7169" s="48" t="s">
        <v>719</v>
      </c>
      <c r="I7169" s="48" t="s">
        <v>719</v>
      </c>
      <c r="J7169" s="48"/>
      <c r="K7169" s="48"/>
      <c r="L7169" s="48"/>
      <c r="M7169" s="48"/>
      <c r="N7169" s="48"/>
      <c r="O7169" s="48"/>
      <c r="P7169" s="48"/>
      <c r="Q7169" s="48"/>
      <c r="R7169" s="48"/>
      <c r="S7169" s="48"/>
      <c r="T7169" s="48"/>
      <c r="U7169" s="48"/>
      <c r="V7169" s="48"/>
      <c r="W7169" s="51" t="s">
        <v>465</v>
      </c>
      <c r="X7169" t="str">
        <f t="shared" si="222"/>
        <v>BE;BE;BE;BE</v>
      </c>
      <c r="Y7169" cm="1">
        <f t="array" ref="Y7169">SUM(_xlfn.XLOOKUP(_xlfn.TOROW(F7169:V7169,1),$AN$34:$AN$43,$AL$34:$AL$43,,0,1))</f>
        <v>20</v>
      </c>
      <c r="Z7169">
        <f t="shared" si="223"/>
        <v>4</v>
      </c>
      <c r="AA7169" t="str">
        <v>WB</v>
      </c>
      <c r="AG7169">
        <v>6609</v>
      </c>
      <c r="AH7169">
        <v>4</v>
      </c>
      <c r="AT7169">
        <v>4</v>
      </c>
    </row>
    <row r="7170" spans="2:46" ht="15" customHeight="1">
      <c r="B7170" s="48">
        <v>8940</v>
      </c>
      <c r="C7170" s="49">
        <v>45467</v>
      </c>
      <c r="D7170" s="50">
        <v>0.79283564814814811</v>
      </c>
      <c r="E7170" s="48" t="s">
        <v>11724</v>
      </c>
      <c r="F7170" s="48" t="s">
        <v>280</v>
      </c>
      <c r="G7170" s="48" t="s">
        <v>280</v>
      </c>
      <c r="H7170" s="48" t="s">
        <v>189</v>
      </c>
      <c r="I7170" s="48" t="s">
        <v>189</v>
      </c>
      <c r="J7170" s="48"/>
      <c r="K7170" s="48"/>
      <c r="L7170" s="48"/>
      <c r="M7170" s="48"/>
      <c r="N7170" s="48"/>
      <c r="O7170" s="48"/>
      <c r="P7170" s="48"/>
      <c r="Q7170" s="48"/>
      <c r="R7170" s="48"/>
      <c r="S7170" s="48"/>
      <c r="T7170" s="48"/>
      <c r="U7170" s="48"/>
      <c r="V7170" s="48"/>
      <c r="W7170" s="51" t="s">
        <v>6515</v>
      </c>
      <c r="X7170" t="str">
        <f t="shared" si="222"/>
        <v>WB;WB;JB;JB</v>
      </c>
      <c r="Y7170" cm="1">
        <f t="array" ref="Y7170">SUM(_xlfn.XLOOKUP(_xlfn.TOROW(F7170:V7170,1),$AN$34:$AN$43,$AL$34:$AL$43,,0,1))</f>
        <v>24</v>
      </c>
      <c r="Z7170">
        <f t="shared" si="223"/>
        <v>4</v>
      </c>
      <c r="AA7170" t="str">
        <v>WB</v>
      </c>
      <c r="AG7170">
        <v>6610</v>
      </c>
      <c r="AH7170">
        <v>4</v>
      </c>
      <c r="AT7170">
        <v>4</v>
      </c>
    </row>
    <row r="7171" spans="2:46" ht="15" customHeight="1">
      <c r="B7171" s="48">
        <v>8941</v>
      </c>
      <c r="C7171" s="49">
        <v>45467</v>
      </c>
      <c r="D7171" s="50">
        <v>0.79314814814814816</v>
      </c>
      <c r="E7171" s="48" t="s">
        <v>14116</v>
      </c>
      <c r="F7171" s="48" t="s">
        <v>51</v>
      </c>
      <c r="G7171" s="48" t="s">
        <v>243</v>
      </c>
      <c r="H7171" s="48" t="s">
        <v>243</v>
      </c>
      <c r="I7171" s="48" t="s">
        <v>719</v>
      </c>
      <c r="J7171" s="48" t="s">
        <v>719</v>
      </c>
      <c r="K7171" s="48" t="s">
        <v>243</v>
      </c>
      <c r="L7171" s="48"/>
      <c r="M7171" s="48"/>
      <c r="N7171" s="48"/>
      <c r="O7171" s="48"/>
      <c r="P7171" s="48"/>
      <c r="Q7171" s="48"/>
      <c r="R7171" s="48"/>
      <c r="S7171" s="48"/>
      <c r="T7171" s="48"/>
      <c r="U7171" s="48"/>
      <c r="V7171" s="48"/>
      <c r="W7171" s="51" t="s">
        <v>6516</v>
      </c>
      <c r="X7171" t="str">
        <f t="shared" si="222"/>
        <v>BB;CB;CB;BE;BE;CB</v>
      </c>
      <c r="Y7171" cm="1">
        <f t="array" ref="Y7171">SUM(_xlfn.XLOOKUP(_xlfn.TOROW(F7171:V7171,1),$AN$34:$AN$43,$AL$34:$AL$43,,0,1))</f>
        <v>44</v>
      </c>
      <c r="Z7171">
        <f t="shared" si="223"/>
        <v>6</v>
      </c>
      <c r="AA7171" t="str">
        <v>WB</v>
      </c>
      <c r="AG7171">
        <v>6614</v>
      </c>
      <c r="AH7171">
        <v>4</v>
      </c>
      <c r="AT7171">
        <v>6</v>
      </c>
    </row>
    <row r="7172" spans="2:46" ht="15" customHeight="1">
      <c r="B7172" s="48">
        <v>8942</v>
      </c>
      <c r="C7172" s="49">
        <v>45467</v>
      </c>
      <c r="D7172" s="50">
        <v>0.79383101851851856</v>
      </c>
      <c r="E7172" s="48" t="s">
        <v>14117</v>
      </c>
      <c r="F7172" s="48" t="s">
        <v>719</v>
      </c>
      <c r="G7172" s="48" t="s">
        <v>719</v>
      </c>
      <c r="H7172" s="48" t="s">
        <v>51</v>
      </c>
      <c r="I7172" s="48" t="s">
        <v>189</v>
      </c>
      <c r="J7172" s="48" t="s">
        <v>719</v>
      </c>
      <c r="K7172" s="48" t="s">
        <v>280</v>
      </c>
      <c r="L7172" s="48" t="s">
        <v>803</v>
      </c>
      <c r="M7172" s="48" t="s">
        <v>51</v>
      </c>
      <c r="N7172" s="48"/>
      <c r="O7172" s="48"/>
      <c r="P7172" s="48"/>
      <c r="Q7172" s="48"/>
      <c r="R7172" s="48"/>
      <c r="S7172" s="48"/>
      <c r="T7172" s="48"/>
      <c r="U7172" s="48"/>
      <c r="V7172" s="48"/>
      <c r="W7172" s="51" t="s">
        <v>6517</v>
      </c>
      <c r="X7172" t="str">
        <f t="shared" si="222"/>
        <v>BE;BE;BB;JB;BE;WB;SS;BB</v>
      </c>
      <c r="Y7172" cm="1">
        <f t="array" ref="Y7172">SUM(_xlfn.XLOOKUP(_xlfn.TOROW(F7172:V7172,1),$AN$34:$AN$43,$AL$34:$AL$43,,0,1))</f>
        <v>50</v>
      </c>
      <c r="Z7172">
        <f t="shared" si="223"/>
        <v>8</v>
      </c>
      <c r="AA7172" t="str">
        <v>HD</v>
      </c>
      <c r="AG7172">
        <v>6615</v>
      </c>
      <c r="AH7172">
        <v>4</v>
      </c>
      <c r="AT7172">
        <v>8</v>
      </c>
    </row>
    <row r="7173" spans="2:46" ht="15" customHeight="1">
      <c r="B7173" s="48">
        <v>8943</v>
      </c>
      <c r="C7173" s="49">
        <v>45467</v>
      </c>
      <c r="D7173" s="50">
        <v>0.79420138888888892</v>
      </c>
      <c r="E7173" s="48" t="s">
        <v>14118</v>
      </c>
      <c r="F7173" s="48" t="s">
        <v>243</v>
      </c>
      <c r="G7173" s="48" t="s">
        <v>243</v>
      </c>
      <c r="H7173" s="48" t="s">
        <v>194</v>
      </c>
      <c r="I7173" s="48" t="s">
        <v>133</v>
      </c>
      <c r="J7173" s="48" t="s">
        <v>319</v>
      </c>
      <c r="K7173" s="48"/>
      <c r="L7173" s="48"/>
      <c r="M7173" s="48"/>
      <c r="N7173" s="48"/>
      <c r="O7173" s="48"/>
      <c r="P7173" s="48"/>
      <c r="Q7173" s="48"/>
      <c r="R7173" s="48"/>
      <c r="S7173" s="48"/>
      <c r="T7173" s="48"/>
      <c r="U7173" s="48"/>
      <c r="V7173" s="48"/>
      <c r="W7173" s="51" t="s">
        <v>6518</v>
      </c>
      <c r="X7173" t="str">
        <f t="shared" si="222"/>
        <v>CB;CB;DH;SO;FR</v>
      </c>
      <c r="Y7173" cm="1">
        <f t="array" ref="Y7173">SUM(_xlfn.XLOOKUP(_xlfn.TOROW(F7173:V7173,1),$AN$34:$AN$43,$AL$34:$AL$43,,0,1))</f>
        <v>30</v>
      </c>
      <c r="Z7173">
        <f t="shared" si="223"/>
        <v>5</v>
      </c>
      <c r="AA7173" t="str">
        <v>HD</v>
      </c>
      <c r="AG7173">
        <v>6638</v>
      </c>
      <c r="AH7173">
        <v>4</v>
      </c>
      <c r="AT7173">
        <v>5</v>
      </c>
    </row>
    <row r="7174" spans="2:46" ht="15" customHeight="1">
      <c r="B7174" s="48">
        <v>8944</v>
      </c>
      <c r="C7174" s="49">
        <v>45467</v>
      </c>
      <c r="D7174" s="50">
        <v>0.79464120370370372</v>
      </c>
      <c r="E7174" s="48" t="s">
        <v>14119</v>
      </c>
      <c r="F7174" s="48" t="s">
        <v>803</v>
      </c>
      <c r="G7174" s="48" t="s">
        <v>189</v>
      </c>
      <c r="H7174" s="48" t="s">
        <v>189</v>
      </c>
      <c r="I7174" s="48" t="s">
        <v>189</v>
      </c>
      <c r="J7174" s="48" t="s">
        <v>189</v>
      </c>
      <c r="K7174" s="48" t="s">
        <v>194</v>
      </c>
      <c r="L7174" s="48"/>
      <c r="M7174" s="48"/>
      <c r="N7174" s="48"/>
      <c r="O7174" s="48"/>
      <c r="P7174" s="48"/>
      <c r="Q7174" s="48"/>
      <c r="R7174" s="48"/>
      <c r="S7174" s="48"/>
      <c r="T7174" s="48"/>
      <c r="U7174" s="48"/>
      <c r="V7174" s="48"/>
      <c r="W7174" s="51" t="s">
        <v>6519</v>
      </c>
      <c r="X7174" t="str">
        <f t="shared" si="222"/>
        <v>SS;JB;JB;JB;JB;DH</v>
      </c>
      <c r="Y7174" cm="1">
        <f t="array" ref="Y7174">SUM(_xlfn.XLOOKUP(_xlfn.TOROW(F7174:V7174,1),$AN$34:$AN$43,$AL$34:$AL$43,,0,1))</f>
        <v>16</v>
      </c>
      <c r="Z7174">
        <f t="shared" si="223"/>
        <v>6</v>
      </c>
      <c r="AA7174" t="str">
        <v>HD</v>
      </c>
      <c r="AG7174">
        <v>6655</v>
      </c>
      <c r="AH7174">
        <v>4</v>
      </c>
      <c r="AT7174">
        <v>6</v>
      </c>
    </row>
    <row r="7175" spans="2:46" ht="15" customHeight="1">
      <c r="B7175" s="48">
        <v>8945</v>
      </c>
      <c r="C7175" s="49">
        <v>45467</v>
      </c>
      <c r="D7175" s="50">
        <v>0.79486111111111113</v>
      </c>
      <c r="E7175" s="48" t="s">
        <v>14120</v>
      </c>
      <c r="F7175" s="48" t="s">
        <v>280</v>
      </c>
      <c r="G7175" s="48" t="s">
        <v>194</v>
      </c>
      <c r="H7175" s="48" t="s">
        <v>803</v>
      </c>
      <c r="I7175" s="48" t="s">
        <v>194</v>
      </c>
      <c r="J7175" s="48" t="s">
        <v>803</v>
      </c>
      <c r="K7175" s="48" t="s">
        <v>719</v>
      </c>
      <c r="L7175" s="48"/>
      <c r="M7175" s="48"/>
      <c r="N7175" s="48"/>
      <c r="O7175" s="48"/>
      <c r="P7175" s="48"/>
      <c r="Q7175" s="48"/>
      <c r="R7175" s="48"/>
      <c r="S7175" s="48"/>
      <c r="T7175" s="48"/>
      <c r="U7175" s="48"/>
      <c r="V7175" s="48"/>
      <c r="W7175" s="51" t="s">
        <v>6520</v>
      </c>
      <c r="X7175" t="str">
        <f t="shared" ref="X7175:X7238" si="224">_xlfn.TEXTJOIN(";",TRUE,F7175:V7175)</f>
        <v>WB;DH;SS;DH;SS;BE</v>
      </c>
      <c r="Y7175" cm="1">
        <f t="array" ref="Y7175">SUM(_xlfn.XLOOKUP(_xlfn.TOROW(F7175:V7175,1),$AN$34:$AN$43,$AL$34:$AL$43,,0,1))</f>
        <v>40</v>
      </c>
      <c r="Z7175">
        <f t="shared" ref="Z7175:Z7238" si="225">COUNTA(F7175:V7175)</f>
        <v>6</v>
      </c>
      <c r="AA7175" t="str">
        <v>JB</v>
      </c>
      <c r="AG7175">
        <v>6674</v>
      </c>
      <c r="AH7175">
        <v>4</v>
      </c>
      <c r="AT7175">
        <v>6</v>
      </c>
    </row>
    <row r="7176" spans="2:46" ht="15" customHeight="1">
      <c r="B7176" s="48">
        <v>8946</v>
      </c>
      <c r="C7176" s="49">
        <v>45467</v>
      </c>
      <c r="D7176" s="50">
        <v>0.79791666666666672</v>
      </c>
      <c r="E7176" s="48" t="s">
        <v>14121</v>
      </c>
      <c r="F7176" s="48" t="s">
        <v>194</v>
      </c>
      <c r="G7176" s="48" t="s">
        <v>319</v>
      </c>
      <c r="H7176" s="48" t="s">
        <v>803</v>
      </c>
      <c r="I7176" s="48" t="s">
        <v>304</v>
      </c>
      <c r="J7176" s="48" t="s">
        <v>304</v>
      </c>
      <c r="K7176" s="48" t="s">
        <v>304</v>
      </c>
      <c r="L7176" s="48" t="s">
        <v>304</v>
      </c>
      <c r="M7176" s="48" t="s">
        <v>719</v>
      </c>
      <c r="N7176" s="48" t="s">
        <v>194</v>
      </c>
      <c r="O7176" s="48" t="s">
        <v>280</v>
      </c>
      <c r="P7176" s="48" t="s">
        <v>243</v>
      </c>
      <c r="Q7176" s="48"/>
      <c r="R7176" s="48"/>
      <c r="S7176" s="48"/>
      <c r="T7176" s="48"/>
      <c r="U7176" s="48"/>
      <c r="V7176" s="48"/>
      <c r="W7176" s="51" t="s">
        <v>6521</v>
      </c>
      <c r="X7176" t="str">
        <f t="shared" si="224"/>
        <v>DH;FR;SS;HD;HD;HD;HD;BE;DH;WB;CB</v>
      </c>
      <c r="Y7176" cm="1">
        <f t="array" ref="Y7176">SUM(_xlfn.XLOOKUP(_xlfn.TOROW(F7176:V7176,1),$AN$34:$AN$43,$AL$34:$AL$43,,0,1))</f>
        <v>76</v>
      </c>
      <c r="Z7176">
        <f t="shared" si="225"/>
        <v>11</v>
      </c>
      <c r="AA7176" t="str">
        <v>JB</v>
      </c>
      <c r="AG7176">
        <v>6675</v>
      </c>
      <c r="AH7176">
        <v>4</v>
      </c>
      <c r="AT7176">
        <v>11</v>
      </c>
    </row>
    <row r="7177" spans="2:46" ht="15" customHeight="1">
      <c r="B7177" s="48">
        <v>8947</v>
      </c>
      <c r="C7177" s="49">
        <v>45467</v>
      </c>
      <c r="D7177" s="50">
        <v>0.79869212962962965</v>
      </c>
      <c r="E7177" s="48" t="s">
        <v>14122</v>
      </c>
      <c r="F7177" s="48" t="s">
        <v>319</v>
      </c>
      <c r="G7177" s="48" t="s">
        <v>189</v>
      </c>
      <c r="H7177" s="48" t="s">
        <v>189</v>
      </c>
      <c r="I7177" s="48" t="s">
        <v>189</v>
      </c>
      <c r="J7177" s="48" t="s">
        <v>719</v>
      </c>
      <c r="K7177" s="48" t="s">
        <v>803</v>
      </c>
      <c r="L7177" s="48"/>
      <c r="M7177" s="48"/>
      <c r="N7177" s="48"/>
      <c r="O7177" s="48"/>
      <c r="P7177" s="48"/>
      <c r="Q7177" s="48"/>
      <c r="R7177" s="48"/>
      <c r="S7177" s="48"/>
      <c r="T7177" s="48"/>
      <c r="U7177" s="48"/>
      <c r="V7177" s="48"/>
      <c r="W7177" s="51" t="s">
        <v>6522</v>
      </c>
      <c r="X7177" t="str">
        <f t="shared" si="224"/>
        <v>FR;JB;JB;JB;BE;SS</v>
      </c>
      <c r="Y7177" cm="1">
        <f t="array" ref="Y7177">SUM(_xlfn.XLOOKUP(_xlfn.TOROW(F7177:V7177,1),$AN$34:$AN$43,$AL$34:$AL$43,,0,1))</f>
        <v>14</v>
      </c>
      <c r="Z7177">
        <f t="shared" si="225"/>
        <v>6</v>
      </c>
      <c r="AA7177" t="str">
        <v>HD</v>
      </c>
      <c r="AG7177">
        <v>6694</v>
      </c>
      <c r="AH7177">
        <v>4</v>
      </c>
      <c r="AT7177">
        <v>6</v>
      </c>
    </row>
    <row r="7178" spans="2:46" ht="15" customHeight="1">
      <c r="B7178" s="48">
        <v>8948</v>
      </c>
      <c r="C7178" s="49">
        <v>45467</v>
      </c>
      <c r="D7178" s="50">
        <v>0.79950231481481482</v>
      </c>
      <c r="E7178" s="48" t="s">
        <v>14123</v>
      </c>
      <c r="F7178" s="48" t="s">
        <v>719</v>
      </c>
      <c r="G7178" s="48" t="s">
        <v>319</v>
      </c>
      <c r="H7178" s="48" t="s">
        <v>189</v>
      </c>
      <c r="I7178" s="48" t="s">
        <v>189</v>
      </c>
      <c r="J7178" s="48" t="s">
        <v>803</v>
      </c>
      <c r="K7178" s="48" t="s">
        <v>243</v>
      </c>
      <c r="L7178" s="48" t="s">
        <v>803</v>
      </c>
      <c r="M7178" s="48"/>
      <c r="N7178" s="48"/>
      <c r="O7178" s="48"/>
      <c r="P7178" s="48"/>
      <c r="Q7178" s="48"/>
      <c r="R7178" s="48"/>
      <c r="S7178" s="48"/>
      <c r="T7178" s="48"/>
      <c r="U7178" s="48"/>
      <c r="V7178" s="48"/>
      <c r="W7178" s="51" t="s">
        <v>6523</v>
      </c>
      <c r="X7178" t="str">
        <f t="shared" si="224"/>
        <v>BE;FR;JB;JB;SS;CB;SS</v>
      </c>
      <c r="Y7178" cm="1">
        <f t="array" ref="Y7178">SUM(_xlfn.XLOOKUP(_xlfn.TOROW(F7178:V7178,1),$AN$34:$AN$43,$AL$34:$AL$43,,0,1))</f>
        <v>24</v>
      </c>
      <c r="Z7178">
        <f t="shared" si="225"/>
        <v>7</v>
      </c>
      <c r="AA7178" t="str">
        <v>DH</v>
      </c>
      <c r="AG7178">
        <v>6702</v>
      </c>
      <c r="AH7178">
        <v>4</v>
      </c>
      <c r="AT7178">
        <v>7</v>
      </c>
    </row>
    <row r="7179" spans="2:46" ht="15" customHeight="1">
      <c r="B7179" s="48">
        <v>8949</v>
      </c>
      <c r="C7179" s="49">
        <v>45467</v>
      </c>
      <c r="D7179" s="50">
        <v>0.80103009259259261</v>
      </c>
      <c r="E7179" s="48" t="s">
        <v>14124</v>
      </c>
      <c r="F7179" s="48" t="s">
        <v>319</v>
      </c>
      <c r="G7179" s="48" t="s">
        <v>719</v>
      </c>
      <c r="H7179" s="48" t="s">
        <v>719</v>
      </c>
      <c r="I7179" s="48" t="s">
        <v>719</v>
      </c>
      <c r="J7179" s="48" t="s">
        <v>319</v>
      </c>
      <c r="K7179" s="48"/>
      <c r="L7179" s="48"/>
      <c r="M7179" s="48"/>
      <c r="N7179" s="48"/>
      <c r="O7179" s="48"/>
      <c r="P7179" s="48"/>
      <c r="Q7179" s="48"/>
      <c r="R7179" s="48"/>
      <c r="S7179" s="48"/>
      <c r="T7179" s="48"/>
      <c r="U7179" s="48"/>
      <c r="V7179" s="48"/>
      <c r="W7179" s="51" t="s">
        <v>6524</v>
      </c>
      <c r="X7179" t="str">
        <f t="shared" si="224"/>
        <v>FR;BE;BE;BE;FR</v>
      </c>
      <c r="Y7179" cm="1">
        <f t="array" ref="Y7179">SUM(_xlfn.XLOOKUP(_xlfn.TOROW(F7179:V7179,1),$AN$34:$AN$43,$AL$34:$AL$43,,0,1))</f>
        <v>21</v>
      </c>
      <c r="Z7179">
        <f t="shared" si="225"/>
        <v>5</v>
      </c>
      <c r="AA7179" t="str">
        <v>DH</v>
      </c>
      <c r="AG7179">
        <v>6703</v>
      </c>
      <c r="AH7179">
        <v>4</v>
      </c>
      <c r="AT7179">
        <v>5</v>
      </c>
    </row>
    <row r="7180" spans="2:46" ht="15" customHeight="1">
      <c r="B7180" s="48">
        <v>8950</v>
      </c>
      <c r="C7180" s="49">
        <v>45467</v>
      </c>
      <c r="D7180" s="50">
        <v>0.80143518518518519</v>
      </c>
      <c r="E7180" s="48" t="s">
        <v>8479</v>
      </c>
      <c r="F7180" s="48" t="s">
        <v>304</v>
      </c>
      <c r="G7180" s="48" t="s">
        <v>304</v>
      </c>
      <c r="H7180" s="48" t="s">
        <v>304</v>
      </c>
      <c r="I7180" s="48" t="s">
        <v>304</v>
      </c>
      <c r="J7180" s="48" t="s">
        <v>304</v>
      </c>
      <c r="K7180" s="48"/>
      <c r="L7180" s="48"/>
      <c r="M7180" s="48"/>
      <c r="N7180" s="48"/>
      <c r="O7180" s="48"/>
      <c r="P7180" s="48"/>
      <c r="Q7180" s="48"/>
      <c r="R7180" s="48"/>
      <c r="S7180" s="48"/>
      <c r="T7180" s="48"/>
      <c r="U7180" s="48"/>
      <c r="V7180" s="48"/>
      <c r="W7180" s="51" t="s">
        <v>416</v>
      </c>
      <c r="X7180" t="str">
        <f t="shared" si="224"/>
        <v>HD;HD;HD;HD;HD</v>
      </c>
      <c r="Y7180" cm="1">
        <f t="array" ref="Y7180">SUM(_xlfn.XLOOKUP(_xlfn.TOROW(F7180:V7180,1),$AN$34:$AN$43,$AL$34:$AL$43,,0,1))</f>
        <v>35</v>
      </c>
      <c r="Z7180">
        <f t="shared" si="225"/>
        <v>5</v>
      </c>
      <c r="AA7180" t="str">
        <v>JB</v>
      </c>
      <c r="AG7180">
        <v>6705</v>
      </c>
      <c r="AH7180">
        <v>4</v>
      </c>
      <c r="AT7180">
        <v>5</v>
      </c>
    </row>
    <row r="7181" spans="2:46" ht="15" customHeight="1">
      <c r="B7181" s="48">
        <v>8951</v>
      </c>
      <c r="C7181" s="49">
        <v>45467</v>
      </c>
      <c r="D7181" s="50">
        <v>0.80291666666666661</v>
      </c>
      <c r="E7181" s="48" t="s">
        <v>14125</v>
      </c>
      <c r="F7181" s="48" t="s">
        <v>133</v>
      </c>
      <c r="G7181" s="48" t="s">
        <v>319</v>
      </c>
      <c r="H7181" s="48" t="s">
        <v>319</v>
      </c>
      <c r="I7181" s="48" t="s">
        <v>803</v>
      </c>
      <c r="J7181" s="48" t="s">
        <v>304</v>
      </c>
      <c r="K7181" s="48" t="s">
        <v>803</v>
      </c>
      <c r="L7181" s="48" t="s">
        <v>719</v>
      </c>
      <c r="M7181" s="48" t="s">
        <v>243</v>
      </c>
      <c r="N7181" s="48" t="s">
        <v>803</v>
      </c>
      <c r="O7181" s="48" t="s">
        <v>280</v>
      </c>
      <c r="P7181" s="48"/>
      <c r="Q7181" s="48"/>
      <c r="R7181" s="48"/>
      <c r="S7181" s="48"/>
      <c r="T7181" s="48"/>
      <c r="U7181" s="48"/>
      <c r="V7181" s="48"/>
      <c r="W7181" s="51" t="s">
        <v>6525</v>
      </c>
      <c r="X7181" t="str">
        <f t="shared" si="224"/>
        <v>SO;FR;FR;SS;HD;SS;BE;CB;SS;WB</v>
      </c>
      <c r="Y7181" cm="1">
        <f t="array" ref="Y7181">SUM(_xlfn.XLOOKUP(_xlfn.TOROW(F7181:V7181,1),$AN$34:$AN$43,$AL$34:$AL$43,,0,1))</f>
        <v>48</v>
      </c>
      <c r="Z7181">
        <f t="shared" si="225"/>
        <v>10</v>
      </c>
      <c r="AA7181" t="str">
        <v>SS</v>
      </c>
      <c r="AG7181">
        <v>6733</v>
      </c>
      <c r="AH7181">
        <v>4</v>
      </c>
      <c r="AT7181">
        <v>10</v>
      </c>
    </row>
    <row r="7182" spans="2:46" ht="15" customHeight="1">
      <c r="B7182" s="48">
        <v>8952</v>
      </c>
      <c r="C7182" s="49">
        <v>45467</v>
      </c>
      <c r="D7182" s="50">
        <v>0.80402777777777779</v>
      </c>
      <c r="E7182" s="48" t="s">
        <v>14126</v>
      </c>
      <c r="F7182" s="48" t="s">
        <v>189</v>
      </c>
      <c r="G7182" s="48" t="s">
        <v>133</v>
      </c>
      <c r="H7182" s="48" t="s">
        <v>243</v>
      </c>
      <c r="I7182" s="48"/>
      <c r="J7182" s="48"/>
      <c r="K7182" s="48"/>
      <c r="L7182" s="48"/>
      <c r="M7182" s="48"/>
      <c r="N7182" s="48"/>
      <c r="O7182" s="48"/>
      <c r="P7182" s="48"/>
      <c r="Q7182" s="48"/>
      <c r="R7182" s="48"/>
      <c r="S7182" s="48"/>
      <c r="T7182" s="48"/>
      <c r="U7182" s="48"/>
      <c r="V7182" s="48"/>
      <c r="W7182" s="51" t="s">
        <v>6526</v>
      </c>
      <c r="X7182" t="str">
        <f t="shared" si="224"/>
        <v>JB;SO;CB</v>
      </c>
      <c r="Y7182" cm="1">
        <f t="array" ref="Y7182">SUM(_xlfn.XLOOKUP(_xlfn.TOROW(F7182:V7182,1),$AN$34:$AN$43,$AL$34:$AL$43,,0,1))</f>
        <v>11</v>
      </c>
      <c r="Z7182">
        <f t="shared" si="225"/>
        <v>3</v>
      </c>
      <c r="AA7182" t="str">
        <v>SS</v>
      </c>
      <c r="AG7182">
        <v>6756</v>
      </c>
      <c r="AH7182">
        <v>4</v>
      </c>
      <c r="AT7182">
        <v>3</v>
      </c>
    </row>
    <row r="7183" spans="2:46" ht="15" customHeight="1">
      <c r="B7183" s="48">
        <v>8953</v>
      </c>
      <c r="C7183" s="49">
        <v>45467</v>
      </c>
      <c r="D7183" s="50">
        <v>0.80694444444444446</v>
      </c>
      <c r="E7183" s="48" t="s">
        <v>14127</v>
      </c>
      <c r="F7183" s="48" t="s">
        <v>51</v>
      </c>
      <c r="G7183" s="48" t="s">
        <v>719</v>
      </c>
      <c r="H7183" s="48" t="s">
        <v>304</v>
      </c>
      <c r="I7183" s="48" t="s">
        <v>304</v>
      </c>
      <c r="J7183" s="48" t="s">
        <v>194</v>
      </c>
      <c r="K7183" s="48" t="s">
        <v>194</v>
      </c>
      <c r="L7183" s="48" t="s">
        <v>194</v>
      </c>
      <c r="M7183" s="48" t="s">
        <v>243</v>
      </c>
      <c r="N7183" s="48" t="s">
        <v>189</v>
      </c>
      <c r="O7183" s="48" t="s">
        <v>133</v>
      </c>
      <c r="P7183" s="48" t="s">
        <v>194</v>
      </c>
      <c r="Q7183" s="48" t="s">
        <v>719</v>
      </c>
      <c r="R7183" s="48" t="s">
        <v>194</v>
      </c>
      <c r="S7183" s="48"/>
      <c r="T7183" s="48"/>
      <c r="U7183" s="48"/>
      <c r="V7183" s="48"/>
      <c r="W7183" s="51" t="s">
        <v>6527</v>
      </c>
      <c r="X7183" t="str">
        <f t="shared" si="224"/>
        <v>BB;BE;HD;HD;DH;DH;DH;CB;JB;SO;DH;BE;DH</v>
      </c>
      <c r="Y7183" cm="1">
        <f t="array" ref="Y7183">SUM(_xlfn.XLOOKUP(_xlfn.TOROW(F7183:V7183,1),$AN$34:$AN$43,$AL$34:$AL$43,,0,1))</f>
        <v>90</v>
      </c>
      <c r="Z7183">
        <f t="shared" si="225"/>
        <v>13</v>
      </c>
      <c r="AA7183" t="str">
        <v>SS</v>
      </c>
      <c r="AG7183">
        <v>6768</v>
      </c>
      <c r="AH7183">
        <v>4</v>
      </c>
      <c r="AT7183">
        <v>13</v>
      </c>
    </row>
    <row r="7184" spans="2:46" ht="15" customHeight="1">
      <c r="B7184" s="48">
        <v>8954</v>
      </c>
      <c r="C7184" s="49">
        <v>45467</v>
      </c>
      <c r="D7184" s="50">
        <v>0.80724537037037036</v>
      </c>
      <c r="E7184" s="48" t="s">
        <v>14128</v>
      </c>
      <c r="F7184" s="48" t="s">
        <v>304</v>
      </c>
      <c r="G7184" s="48" t="s">
        <v>319</v>
      </c>
      <c r="H7184" s="48" t="s">
        <v>719</v>
      </c>
      <c r="I7184" s="48" t="s">
        <v>280</v>
      </c>
      <c r="J7184" s="48" t="s">
        <v>243</v>
      </c>
      <c r="K7184" s="48"/>
      <c r="L7184" s="48"/>
      <c r="M7184" s="48"/>
      <c r="N7184" s="48"/>
      <c r="O7184" s="48"/>
      <c r="P7184" s="48"/>
      <c r="Q7184" s="48"/>
      <c r="R7184" s="48"/>
      <c r="S7184" s="48"/>
      <c r="T7184" s="48"/>
      <c r="U7184" s="48"/>
      <c r="V7184" s="48"/>
      <c r="W7184" s="51" t="s">
        <v>6528</v>
      </c>
      <c r="X7184" t="str">
        <f t="shared" si="224"/>
        <v>HD;FR;BE;WB;CB</v>
      </c>
      <c r="Y7184" cm="1">
        <f t="array" ref="Y7184">SUM(_xlfn.XLOOKUP(_xlfn.TOROW(F7184:V7184,1),$AN$34:$AN$43,$AL$34:$AL$43,,0,1))</f>
        <v>34</v>
      </c>
      <c r="Z7184">
        <f t="shared" si="225"/>
        <v>5</v>
      </c>
      <c r="AA7184" t="str">
        <v>SO</v>
      </c>
      <c r="AG7184">
        <v>6771</v>
      </c>
      <c r="AH7184">
        <v>4</v>
      </c>
      <c r="AT7184">
        <v>5</v>
      </c>
    </row>
    <row r="7185" spans="2:46" ht="15" customHeight="1">
      <c r="B7185" s="48">
        <v>8955</v>
      </c>
      <c r="C7185" s="49">
        <v>45467</v>
      </c>
      <c r="D7185" s="50">
        <v>0.80774305555555559</v>
      </c>
      <c r="E7185" s="48" t="s">
        <v>14129</v>
      </c>
      <c r="F7185" s="48" t="s">
        <v>719</v>
      </c>
      <c r="G7185" s="48" t="s">
        <v>719</v>
      </c>
      <c r="H7185" s="48" t="s">
        <v>803</v>
      </c>
      <c r="I7185" s="48" t="s">
        <v>243</v>
      </c>
      <c r="J7185" s="48" t="s">
        <v>243</v>
      </c>
      <c r="K7185" s="48" t="s">
        <v>243</v>
      </c>
      <c r="L7185" s="48" t="s">
        <v>243</v>
      </c>
      <c r="M7185" s="48" t="s">
        <v>319</v>
      </c>
      <c r="N7185" s="48" t="s">
        <v>304</v>
      </c>
      <c r="O7185" s="48" t="s">
        <v>719</v>
      </c>
      <c r="P7185" s="48"/>
      <c r="Q7185" s="48"/>
      <c r="R7185" s="48"/>
      <c r="S7185" s="48"/>
      <c r="T7185" s="48"/>
      <c r="U7185" s="48"/>
      <c r="V7185" s="48"/>
      <c r="W7185" s="51" t="s">
        <v>6529</v>
      </c>
      <c r="X7185" t="str">
        <f t="shared" si="224"/>
        <v>BE;BE;SS;CB;CB;CB;CB;FR;HD;BE</v>
      </c>
      <c r="Y7185" cm="1">
        <f t="array" ref="Y7185">SUM(_xlfn.XLOOKUP(_xlfn.TOROW(F7185:V7185,1),$AN$34:$AN$43,$AL$34:$AL$43,,0,1))</f>
        <v>60</v>
      </c>
      <c r="Z7185">
        <f t="shared" si="225"/>
        <v>10</v>
      </c>
      <c r="AA7185" t="str">
        <v>CB</v>
      </c>
      <c r="AG7185">
        <v>6772</v>
      </c>
      <c r="AH7185">
        <v>4</v>
      </c>
      <c r="AT7185">
        <v>10</v>
      </c>
    </row>
    <row r="7186" spans="2:46" ht="15" customHeight="1">
      <c r="B7186" s="48">
        <v>8956</v>
      </c>
      <c r="C7186" s="49">
        <v>45467</v>
      </c>
      <c r="D7186" s="50">
        <v>0.80912037037037032</v>
      </c>
      <c r="E7186" s="48" t="s">
        <v>14130</v>
      </c>
      <c r="F7186" s="48" t="s">
        <v>319</v>
      </c>
      <c r="G7186" s="48" t="s">
        <v>319</v>
      </c>
      <c r="H7186" s="48" t="s">
        <v>319</v>
      </c>
      <c r="I7186" s="48" t="s">
        <v>189</v>
      </c>
      <c r="J7186" s="48" t="s">
        <v>194</v>
      </c>
      <c r="K7186" s="48" t="s">
        <v>189</v>
      </c>
      <c r="L7186" s="48"/>
      <c r="M7186" s="48"/>
      <c r="N7186" s="48"/>
      <c r="O7186" s="48"/>
      <c r="P7186" s="48"/>
      <c r="Q7186" s="48"/>
      <c r="R7186" s="48"/>
      <c r="S7186" s="48"/>
      <c r="T7186" s="48"/>
      <c r="U7186" s="48"/>
      <c r="V7186" s="48"/>
      <c r="W7186" s="51" t="s">
        <v>6530</v>
      </c>
      <c r="X7186" t="str">
        <f t="shared" si="224"/>
        <v>FR;FR;FR;JB;DH;JB</v>
      </c>
      <c r="Y7186" cm="1">
        <f t="array" ref="Y7186">SUM(_xlfn.XLOOKUP(_xlfn.TOROW(F7186:V7186,1),$AN$34:$AN$43,$AL$34:$AL$43,,0,1))</f>
        <v>20</v>
      </c>
      <c r="Z7186">
        <f t="shared" si="225"/>
        <v>6</v>
      </c>
      <c r="AA7186" t="str">
        <v>CB</v>
      </c>
      <c r="AG7186">
        <v>6793</v>
      </c>
      <c r="AH7186">
        <v>4</v>
      </c>
      <c r="AT7186">
        <v>6</v>
      </c>
    </row>
    <row r="7187" spans="2:46" ht="15" customHeight="1">
      <c r="B7187" s="48">
        <v>8957</v>
      </c>
      <c r="C7187" s="49">
        <v>45467</v>
      </c>
      <c r="D7187" s="50">
        <v>0.80922453703703701</v>
      </c>
      <c r="E7187" s="48" t="s">
        <v>14131</v>
      </c>
      <c r="F7187" s="48" t="s">
        <v>803</v>
      </c>
      <c r="G7187" s="48" t="s">
        <v>803</v>
      </c>
      <c r="H7187" s="48" t="s">
        <v>803</v>
      </c>
      <c r="I7187" s="48" t="s">
        <v>319</v>
      </c>
      <c r="J7187" s="48" t="s">
        <v>319</v>
      </c>
      <c r="K7187" s="48" t="s">
        <v>803</v>
      </c>
      <c r="L7187" s="48" t="s">
        <v>194</v>
      </c>
      <c r="M7187" s="48" t="s">
        <v>319</v>
      </c>
      <c r="N7187" s="48" t="s">
        <v>280</v>
      </c>
      <c r="O7187" s="48" t="s">
        <v>243</v>
      </c>
      <c r="P7187" s="48" t="s">
        <v>189</v>
      </c>
      <c r="Q7187" s="48"/>
      <c r="R7187" s="48"/>
      <c r="S7187" s="48"/>
      <c r="T7187" s="48"/>
      <c r="U7187" s="48"/>
      <c r="V7187" s="48"/>
      <c r="W7187" s="51" t="s">
        <v>6531</v>
      </c>
      <c r="X7187" t="str">
        <f t="shared" si="224"/>
        <v>SS;SS;SS;FR;FR;SS;DH;FR;WB;CB;JB</v>
      </c>
      <c r="Y7187" cm="1">
        <f t="array" ref="Y7187">SUM(_xlfn.XLOOKUP(_xlfn.TOROW(F7187:V7187,1),$AN$34:$AN$43,$AL$34:$AL$43,,0,1))</f>
        <v>50</v>
      </c>
      <c r="Z7187">
        <f t="shared" si="225"/>
        <v>11</v>
      </c>
      <c r="AA7187" t="str">
        <v>CB</v>
      </c>
      <c r="AG7187">
        <v>6794</v>
      </c>
      <c r="AH7187">
        <v>4</v>
      </c>
      <c r="AT7187">
        <v>11</v>
      </c>
    </row>
    <row r="7188" spans="2:46" ht="15" customHeight="1">
      <c r="B7188" s="48">
        <v>8958</v>
      </c>
      <c r="C7188" s="49">
        <v>45467</v>
      </c>
      <c r="D7188" s="50">
        <v>0.80938657407407411</v>
      </c>
      <c r="E7188" s="48" t="s">
        <v>8364</v>
      </c>
      <c r="F7188" s="48" t="s">
        <v>51</v>
      </c>
      <c r="G7188" s="48" t="s">
        <v>803</v>
      </c>
      <c r="H7188" s="48"/>
      <c r="I7188" s="48"/>
      <c r="J7188" s="48"/>
      <c r="K7188" s="48"/>
      <c r="L7188" s="48"/>
      <c r="M7188" s="48"/>
      <c r="N7188" s="48"/>
      <c r="O7188" s="48"/>
      <c r="P7188" s="48"/>
      <c r="Q7188" s="48"/>
      <c r="R7188" s="48"/>
      <c r="S7188" s="48"/>
      <c r="T7188" s="48"/>
      <c r="U7188" s="48"/>
      <c r="V7188" s="48"/>
      <c r="W7188" s="51" t="s">
        <v>6532</v>
      </c>
      <c r="X7188" t="str">
        <f t="shared" si="224"/>
        <v>BB;SS</v>
      </c>
      <c r="Y7188" cm="1">
        <f t="array" ref="Y7188">SUM(_xlfn.XLOOKUP(_xlfn.TOROW(F7188:V7188,1),$AN$34:$AN$43,$AL$34:$AL$43,,0,1))</f>
        <v>13</v>
      </c>
      <c r="Z7188">
        <f t="shared" si="225"/>
        <v>2</v>
      </c>
      <c r="AA7188" t="str">
        <v>BB</v>
      </c>
      <c r="AG7188">
        <v>6818</v>
      </c>
      <c r="AH7188">
        <v>4</v>
      </c>
      <c r="AT7188">
        <v>2</v>
      </c>
    </row>
    <row r="7189" spans="2:46" ht="15" customHeight="1">
      <c r="B7189" s="48">
        <v>8959</v>
      </c>
      <c r="C7189" s="49">
        <v>45467</v>
      </c>
      <c r="D7189" s="50">
        <v>0.81445601851851857</v>
      </c>
      <c r="E7189" s="48" t="s">
        <v>8596</v>
      </c>
      <c r="F7189" s="48" t="s">
        <v>719</v>
      </c>
      <c r="G7189" s="48" t="s">
        <v>719</v>
      </c>
      <c r="H7189" s="48" t="s">
        <v>304</v>
      </c>
      <c r="I7189" s="48"/>
      <c r="J7189" s="48"/>
      <c r="K7189" s="48"/>
      <c r="L7189" s="48"/>
      <c r="M7189" s="48"/>
      <c r="N7189" s="48"/>
      <c r="O7189" s="48"/>
      <c r="P7189" s="48"/>
      <c r="Q7189" s="48"/>
      <c r="R7189" s="48"/>
      <c r="S7189" s="48"/>
      <c r="T7189" s="48"/>
      <c r="U7189" s="48"/>
      <c r="V7189" s="48"/>
      <c r="W7189" s="51" t="s">
        <v>541</v>
      </c>
      <c r="X7189" t="str">
        <f t="shared" si="224"/>
        <v>BE;BE;HD</v>
      </c>
      <c r="Y7189" cm="1">
        <f t="array" ref="Y7189">SUM(_xlfn.XLOOKUP(_xlfn.TOROW(F7189:V7189,1),$AN$34:$AN$43,$AL$34:$AL$43,,0,1))</f>
        <v>17</v>
      </c>
      <c r="Z7189">
        <f t="shared" si="225"/>
        <v>3</v>
      </c>
      <c r="AA7189" t="str">
        <v>BB</v>
      </c>
      <c r="AG7189">
        <v>6833</v>
      </c>
      <c r="AH7189">
        <v>4</v>
      </c>
      <c r="AT7189">
        <v>3</v>
      </c>
    </row>
    <row r="7190" spans="2:46" ht="15" customHeight="1">
      <c r="B7190" s="48">
        <v>8960</v>
      </c>
      <c r="C7190" s="49">
        <v>45467</v>
      </c>
      <c r="D7190" s="50">
        <v>0.81587962962962968</v>
      </c>
      <c r="E7190" s="48" t="s">
        <v>14132</v>
      </c>
      <c r="F7190" s="48" t="s">
        <v>803</v>
      </c>
      <c r="G7190" s="48" t="s">
        <v>194</v>
      </c>
      <c r="H7190" s="48" t="s">
        <v>803</v>
      </c>
      <c r="I7190" s="48" t="s">
        <v>719</v>
      </c>
      <c r="J7190" s="48" t="s">
        <v>304</v>
      </c>
      <c r="K7190" s="48" t="s">
        <v>280</v>
      </c>
      <c r="L7190" s="48" t="s">
        <v>719</v>
      </c>
      <c r="M7190" s="48" t="s">
        <v>189</v>
      </c>
      <c r="N7190" s="48"/>
      <c r="O7190" s="48"/>
      <c r="P7190" s="48"/>
      <c r="Q7190" s="48"/>
      <c r="R7190" s="48"/>
      <c r="S7190" s="48"/>
      <c r="T7190" s="48"/>
      <c r="U7190" s="48"/>
      <c r="V7190" s="48"/>
      <c r="W7190" s="51" t="s">
        <v>6533</v>
      </c>
      <c r="X7190" t="str">
        <f t="shared" si="224"/>
        <v>SS;DH;SS;BE;HD;WB;BE;JB</v>
      </c>
      <c r="Y7190" cm="1">
        <f t="array" ref="Y7190">SUM(_xlfn.XLOOKUP(_xlfn.TOROW(F7190:V7190,1),$AN$34:$AN$43,$AL$34:$AL$43,,0,1))</f>
        <v>44</v>
      </c>
      <c r="Z7190">
        <f t="shared" si="225"/>
        <v>8</v>
      </c>
      <c r="AA7190" t="str">
        <v>WB</v>
      </c>
      <c r="AG7190">
        <v>6837</v>
      </c>
      <c r="AH7190">
        <v>4</v>
      </c>
      <c r="AT7190">
        <v>8</v>
      </c>
    </row>
    <row r="7191" spans="2:46" ht="15" customHeight="1">
      <c r="B7191" s="48">
        <v>8961</v>
      </c>
      <c r="C7191" s="49">
        <v>45467</v>
      </c>
      <c r="D7191" s="50">
        <v>0.81623842592592588</v>
      </c>
      <c r="E7191" s="48" t="s">
        <v>14133</v>
      </c>
      <c r="F7191" s="48" t="s">
        <v>280</v>
      </c>
      <c r="G7191" s="48" t="s">
        <v>719</v>
      </c>
      <c r="H7191" s="48" t="s">
        <v>803</v>
      </c>
      <c r="I7191" s="48" t="s">
        <v>304</v>
      </c>
      <c r="J7191" s="48" t="s">
        <v>719</v>
      </c>
      <c r="K7191" s="48" t="s">
        <v>304</v>
      </c>
      <c r="L7191" s="48" t="s">
        <v>243</v>
      </c>
      <c r="M7191" s="48" t="s">
        <v>803</v>
      </c>
      <c r="N7191" s="48" t="s">
        <v>133</v>
      </c>
      <c r="O7191" s="48" t="s">
        <v>194</v>
      </c>
      <c r="P7191" s="48"/>
      <c r="Q7191" s="48"/>
      <c r="R7191" s="48"/>
      <c r="S7191" s="48"/>
      <c r="T7191" s="48"/>
      <c r="U7191" s="48"/>
      <c r="V7191" s="48"/>
      <c r="W7191" s="51" t="s">
        <v>6534</v>
      </c>
      <c r="X7191" t="str">
        <f t="shared" si="224"/>
        <v>WB;BE;SS;HD;BE;HD;CB;SS;SO;DH</v>
      </c>
      <c r="Y7191" cm="1">
        <f t="array" ref="Y7191">SUM(_xlfn.XLOOKUP(_xlfn.TOROW(F7191:V7191,1),$AN$34:$AN$43,$AL$34:$AL$43,,0,1))</f>
        <v>60</v>
      </c>
      <c r="Z7191">
        <f t="shared" si="225"/>
        <v>10</v>
      </c>
      <c r="AA7191" t="str">
        <v>WB</v>
      </c>
      <c r="AG7191">
        <v>6838</v>
      </c>
      <c r="AH7191">
        <v>4</v>
      </c>
      <c r="AT7191">
        <v>10</v>
      </c>
    </row>
    <row r="7192" spans="2:46" ht="15" customHeight="1">
      <c r="B7192" s="48">
        <v>8962</v>
      </c>
      <c r="C7192" s="49">
        <v>45467</v>
      </c>
      <c r="D7192" s="50">
        <v>0.81715277777777773</v>
      </c>
      <c r="E7192" s="48" t="s">
        <v>14134</v>
      </c>
      <c r="F7192" s="48" t="s">
        <v>280</v>
      </c>
      <c r="G7192" s="48" t="s">
        <v>189</v>
      </c>
      <c r="H7192" s="48" t="s">
        <v>189</v>
      </c>
      <c r="I7192" s="48" t="s">
        <v>319</v>
      </c>
      <c r="J7192" s="48" t="s">
        <v>319</v>
      </c>
      <c r="K7192" s="48" t="s">
        <v>319</v>
      </c>
      <c r="L7192" s="48" t="s">
        <v>319</v>
      </c>
      <c r="M7192" s="48"/>
      <c r="N7192" s="48"/>
      <c r="O7192" s="48"/>
      <c r="P7192" s="48"/>
      <c r="Q7192" s="48"/>
      <c r="R7192" s="48"/>
      <c r="S7192" s="48"/>
      <c r="T7192" s="48"/>
      <c r="U7192" s="48"/>
      <c r="V7192" s="48"/>
      <c r="W7192" s="51" t="s">
        <v>6535</v>
      </c>
      <c r="X7192" t="str">
        <f t="shared" si="224"/>
        <v>WB;JB;JB;FR;FR;FR;FR</v>
      </c>
      <c r="Y7192" cm="1">
        <f t="array" ref="Y7192">SUM(_xlfn.XLOOKUP(_xlfn.TOROW(F7192:V7192,1),$AN$34:$AN$43,$AL$34:$AL$43,,0,1))</f>
        <v>25</v>
      </c>
      <c r="Z7192">
        <f t="shared" si="225"/>
        <v>7</v>
      </c>
      <c r="AA7192" t="str">
        <v>WB</v>
      </c>
      <c r="AG7192">
        <v>6845</v>
      </c>
      <c r="AH7192">
        <v>4</v>
      </c>
      <c r="AT7192">
        <v>7</v>
      </c>
    </row>
    <row r="7193" spans="2:46" ht="15" customHeight="1">
      <c r="B7193" s="48">
        <v>8963</v>
      </c>
      <c r="C7193" s="49">
        <v>45467</v>
      </c>
      <c r="D7193" s="50">
        <v>0.81770833333333337</v>
      </c>
      <c r="E7193" s="48" t="s">
        <v>14135</v>
      </c>
      <c r="F7193" s="48" t="s">
        <v>304</v>
      </c>
      <c r="G7193" s="48" t="s">
        <v>319</v>
      </c>
      <c r="H7193" s="48" t="s">
        <v>243</v>
      </c>
      <c r="I7193" s="48" t="s">
        <v>719</v>
      </c>
      <c r="J7193" s="48" t="s">
        <v>319</v>
      </c>
      <c r="K7193" s="48" t="s">
        <v>280</v>
      </c>
      <c r="L7193" s="48" t="s">
        <v>133</v>
      </c>
      <c r="M7193" s="48" t="s">
        <v>133</v>
      </c>
      <c r="N7193" s="48" t="s">
        <v>243</v>
      </c>
      <c r="O7193" s="48" t="s">
        <v>51</v>
      </c>
      <c r="P7193" s="48"/>
      <c r="Q7193" s="48"/>
      <c r="R7193" s="48"/>
      <c r="S7193" s="48"/>
      <c r="T7193" s="48"/>
      <c r="U7193" s="48"/>
      <c r="V7193" s="48"/>
      <c r="W7193" s="51" t="s">
        <v>6536</v>
      </c>
      <c r="X7193" t="str">
        <f t="shared" si="224"/>
        <v>HD;FR;CB;BE;FR;WB;SO;SO;CB;BB</v>
      </c>
      <c r="Y7193" cm="1">
        <f t="array" ref="Y7193">SUM(_xlfn.XLOOKUP(_xlfn.TOROW(F7193:V7193,1),$AN$34:$AN$43,$AL$34:$AL$43,,0,1))</f>
        <v>59</v>
      </c>
      <c r="Z7193">
        <f t="shared" si="225"/>
        <v>10</v>
      </c>
      <c r="AA7193" t="str">
        <v>BB</v>
      </c>
      <c r="AG7193">
        <v>6847</v>
      </c>
      <c r="AH7193">
        <v>4</v>
      </c>
      <c r="AT7193">
        <v>10</v>
      </c>
    </row>
    <row r="7194" spans="2:46" ht="15" customHeight="1">
      <c r="B7194" s="48">
        <v>8964</v>
      </c>
      <c r="C7194" s="49">
        <v>45467</v>
      </c>
      <c r="D7194" s="50">
        <v>0.81946759259259261</v>
      </c>
      <c r="E7194" s="48" t="s">
        <v>14136</v>
      </c>
      <c r="F7194" s="48" t="s">
        <v>803</v>
      </c>
      <c r="G7194" s="48" t="s">
        <v>803</v>
      </c>
      <c r="H7194" s="48" t="s">
        <v>803</v>
      </c>
      <c r="I7194" s="48" t="s">
        <v>803</v>
      </c>
      <c r="J7194" s="48" t="s">
        <v>803</v>
      </c>
      <c r="K7194" s="48" t="s">
        <v>189</v>
      </c>
      <c r="L7194" s="48" t="s">
        <v>243</v>
      </c>
      <c r="M7194" s="48"/>
      <c r="N7194" s="48"/>
      <c r="O7194" s="48"/>
      <c r="P7194" s="48"/>
      <c r="Q7194" s="48"/>
      <c r="R7194" s="48"/>
      <c r="S7194" s="48"/>
      <c r="T7194" s="48"/>
      <c r="U7194" s="48"/>
      <c r="V7194" s="48"/>
      <c r="W7194" s="51" t="s">
        <v>6537</v>
      </c>
      <c r="X7194" t="str">
        <f t="shared" si="224"/>
        <v>SS;SS;SS;SS;SS;JB;CB</v>
      </c>
      <c r="Y7194" cm="1">
        <f t="array" ref="Y7194">SUM(_xlfn.XLOOKUP(_xlfn.TOROW(F7194:V7194,1),$AN$34:$AN$43,$AL$34:$AL$43,,0,1))</f>
        <v>24</v>
      </c>
      <c r="Z7194">
        <f t="shared" si="225"/>
        <v>7</v>
      </c>
      <c r="AA7194" t="str">
        <v>BB</v>
      </c>
      <c r="AG7194">
        <v>6848</v>
      </c>
      <c r="AH7194">
        <v>4</v>
      </c>
      <c r="AT7194">
        <v>7</v>
      </c>
    </row>
    <row r="7195" spans="2:46" ht="15" customHeight="1">
      <c r="B7195" s="48">
        <v>8965</v>
      </c>
      <c r="C7195" s="49">
        <v>45467</v>
      </c>
      <c r="D7195" s="50">
        <v>0.82155092592592593</v>
      </c>
      <c r="E7195" s="48" t="s">
        <v>14137</v>
      </c>
      <c r="F7195" s="48" t="s">
        <v>280</v>
      </c>
      <c r="G7195" s="48" t="s">
        <v>304</v>
      </c>
      <c r="H7195" s="48" t="s">
        <v>319</v>
      </c>
      <c r="I7195" s="48" t="s">
        <v>319</v>
      </c>
      <c r="J7195" s="48" t="s">
        <v>319</v>
      </c>
      <c r="K7195" s="48" t="s">
        <v>51</v>
      </c>
      <c r="L7195" s="48" t="s">
        <v>189</v>
      </c>
      <c r="M7195" s="48" t="s">
        <v>803</v>
      </c>
      <c r="N7195" s="48" t="s">
        <v>243</v>
      </c>
      <c r="O7195" s="48" t="s">
        <v>719</v>
      </c>
      <c r="P7195" s="48"/>
      <c r="Q7195" s="48"/>
      <c r="R7195" s="48"/>
      <c r="S7195" s="48"/>
      <c r="T7195" s="48"/>
      <c r="U7195" s="48"/>
      <c r="V7195" s="48"/>
      <c r="W7195" s="51" t="s">
        <v>6538</v>
      </c>
      <c r="X7195" t="str">
        <f t="shared" si="224"/>
        <v>WB;HD;FR;FR;FR;BB;JB;SS;CB;BE</v>
      </c>
      <c r="Y7195" cm="1">
        <f t="array" ref="Y7195">SUM(_xlfn.XLOOKUP(_xlfn.TOROW(F7195:V7195,1),$AN$34:$AN$43,$AL$34:$AL$43,,0,1))</f>
        <v>54</v>
      </c>
      <c r="Z7195">
        <f t="shared" si="225"/>
        <v>10</v>
      </c>
      <c r="AA7195" t="str">
        <v>BB</v>
      </c>
      <c r="AG7195">
        <v>6849</v>
      </c>
      <c r="AH7195">
        <v>4</v>
      </c>
      <c r="AT7195">
        <v>10</v>
      </c>
    </row>
    <row r="7196" spans="2:46" ht="15" customHeight="1">
      <c r="B7196" s="48">
        <v>8966</v>
      </c>
      <c r="C7196" s="49">
        <v>45467</v>
      </c>
      <c r="D7196" s="50">
        <v>0.82163194444444443</v>
      </c>
      <c r="E7196" s="48" t="s">
        <v>14138</v>
      </c>
      <c r="F7196" s="48" t="s">
        <v>133</v>
      </c>
      <c r="G7196" s="48" t="s">
        <v>133</v>
      </c>
      <c r="H7196" s="48" t="s">
        <v>133</v>
      </c>
      <c r="I7196" s="48" t="s">
        <v>803</v>
      </c>
      <c r="J7196" s="48" t="s">
        <v>803</v>
      </c>
      <c r="K7196" s="48" t="s">
        <v>803</v>
      </c>
      <c r="L7196" s="48"/>
      <c r="M7196" s="48"/>
      <c r="N7196" s="48"/>
      <c r="O7196" s="48"/>
      <c r="P7196" s="48"/>
      <c r="Q7196" s="48"/>
      <c r="R7196" s="48"/>
      <c r="S7196" s="48"/>
      <c r="T7196" s="48"/>
      <c r="U7196" s="48"/>
      <c r="V7196" s="48"/>
      <c r="W7196" s="51" t="s">
        <v>6539</v>
      </c>
      <c r="X7196" t="str">
        <f t="shared" si="224"/>
        <v>SO;SO;SO;SS;SS;SS</v>
      </c>
      <c r="Y7196" cm="1">
        <f t="array" ref="Y7196">SUM(_xlfn.XLOOKUP(_xlfn.TOROW(F7196:V7196,1),$AN$34:$AN$43,$AL$34:$AL$43,,0,1))</f>
        <v>15</v>
      </c>
      <c r="Z7196">
        <f t="shared" si="225"/>
        <v>6</v>
      </c>
      <c r="AA7196" t="str">
        <v>BB</v>
      </c>
      <c r="AG7196">
        <v>6853</v>
      </c>
      <c r="AH7196">
        <v>4</v>
      </c>
      <c r="AT7196">
        <v>6</v>
      </c>
    </row>
    <row r="7197" spans="2:46" ht="15" customHeight="1">
      <c r="B7197" s="48">
        <v>8967</v>
      </c>
      <c r="C7197" s="49">
        <v>45467</v>
      </c>
      <c r="D7197" s="50">
        <v>0.83086805555555554</v>
      </c>
      <c r="E7197" s="48" t="s">
        <v>9151</v>
      </c>
      <c r="F7197" s="48" t="s">
        <v>243</v>
      </c>
      <c r="G7197" s="48" t="s">
        <v>243</v>
      </c>
      <c r="H7197" s="48" t="s">
        <v>243</v>
      </c>
      <c r="I7197" s="48"/>
      <c r="J7197" s="48"/>
      <c r="K7197" s="48"/>
      <c r="L7197" s="48"/>
      <c r="M7197" s="48"/>
      <c r="N7197" s="48"/>
      <c r="O7197" s="48"/>
      <c r="P7197" s="48"/>
      <c r="Q7197" s="48"/>
      <c r="R7197" s="48"/>
      <c r="S7197" s="48"/>
      <c r="T7197" s="48"/>
      <c r="U7197" s="48"/>
      <c r="V7197" s="48"/>
      <c r="W7197" s="51" t="s">
        <v>1146</v>
      </c>
      <c r="X7197" t="str">
        <f t="shared" si="224"/>
        <v>CB;CB;CB</v>
      </c>
      <c r="Y7197" cm="1">
        <f t="array" ref="Y7197">SUM(_xlfn.XLOOKUP(_xlfn.TOROW(F7197:V7197,1),$AN$34:$AN$43,$AL$34:$AL$43,,0,1))</f>
        <v>24</v>
      </c>
      <c r="Z7197">
        <f t="shared" si="225"/>
        <v>3</v>
      </c>
      <c r="AA7197" t="str">
        <v>BB</v>
      </c>
      <c r="AG7197">
        <v>6861</v>
      </c>
      <c r="AH7197">
        <v>4</v>
      </c>
      <c r="AT7197">
        <v>3</v>
      </c>
    </row>
    <row r="7198" spans="2:46" ht="15" customHeight="1">
      <c r="B7198" s="48">
        <v>8968</v>
      </c>
      <c r="C7198" s="49">
        <v>45467</v>
      </c>
      <c r="D7198" s="50">
        <v>0.83152777777777775</v>
      </c>
      <c r="E7198" s="48" t="s">
        <v>14139</v>
      </c>
      <c r="F7198" s="48" t="s">
        <v>319</v>
      </c>
      <c r="G7198" s="48" t="s">
        <v>189</v>
      </c>
      <c r="H7198" s="48" t="s">
        <v>189</v>
      </c>
      <c r="I7198" s="48" t="s">
        <v>280</v>
      </c>
      <c r="J7198" s="48" t="s">
        <v>803</v>
      </c>
      <c r="K7198" s="48"/>
      <c r="L7198" s="48"/>
      <c r="M7198" s="48"/>
      <c r="N7198" s="48"/>
      <c r="O7198" s="48"/>
      <c r="P7198" s="48"/>
      <c r="Q7198" s="48"/>
      <c r="R7198" s="48"/>
      <c r="S7198" s="48"/>
      <c r="T7198" s="48"/>
      <c r="U7198" s="48"/>
      <c r="V7198" s="48"/>
      <c r="W7198" s="51" t="s">
        <v>6540</v>
      </c>
      <c r="X7198" t="str">
        <f t="shared" si="224"/>
        <v>FR;JB;JB;WB;SS</v>
      </c>
      <c r="Y7198" cm="1">
        <f t="array" ref="Y7198">SUM(_xlfn.XLOOKUP(_xlfn.TOROW(F7198:V7198,1),$AN$34:$AN$43,$AL$34:$AL$43,,0,1))</f>
        <v>19</v>
      </c>
      <c r="Z7198">
        <f t="shared" si="225"/>
        <v>5</v>
      </c>
      <c r="AA7198" t="str">
        <v>BB</v>
      </c>
      <c r="AG7198">
        <v>6865</v>
      </c>
      <c r="AH7198">
        <v>4</v>
      </c>
      <c r="AT7198">
        <v>5</v>
      </c>
    </row>
    <row r="7199" spans="2:46" ht="15" customHeight="1">
      <c r="B7199" s="48">
        <v>8969</v>
      </c>
      <c r="C7199" s="49">
        <v>45467</v>
      </c>
      <c r="D7199" s="50">
        <v>0.83452546296296293</v>
      </c>
      <c r="E7199" s="48" t="s">
        <v>14140</v>
      </c>
      <c r="F7199" s="48" t="s">
        <v>189</v>
      </c>
      <c r="G7199" s="48" t="s">
        <v>189</v>
      </c>
      <c r="H7199" s="48" t="s">
        <v>189</v>
      </c>
      <c r="I7199" s="48" t="s">
        <v>304</v>
      </c>
      <c r="J7199" s="48" t="s">
        <v>304</v>
      </c>
      <c r="K7199" s="48" t="s">
        <v>280</v>
      </c>
      <c r="L7199" s="48" t="s">
        <v>280</v>
      </c>
      <c r="M7199" s="48" t="s">
        <v>280</v>
      </c>
      <c r="N7199" s="48"/>
      <c r="O7199" s="48"/>
      <c r="P7199" s="48"/>
      <c r="Q7199" s="48"/>
      <c r="R7199" s="48"/>
      <c r="S7199" s="48"/>
      <c r="T7199" s="48"/>
      <c r="U7199" s="48"/>
      <c r="V7199" s="48"/>
      <c r="W7199" s="51" t="s">
        <v>6541</v>
      </c>
      <c r="X7199" t="str">
        <f t="shared" si="224"/>
        <v>JB;JB;JB;HD;HD;WB;WB;WB</v>
      </c>
      <c r="Y7199" cm="1">
        <f t="array" ref="Y7199">SUM(_xlfn.XLOOKUP(_xlfn.TOROW(F7199:V7199,1),$AN$34:$AN$43,$AL$34:$AL$43,,0,1))</f>
        <v>50</v>
      </c>
      <c r="Z7199">
        <f t="shared" si="225"/>
        <v>8</v>
      </c>
      <c r="AA7199" t="str">
        <v>HD</v>
      </c>
      <c r="AG7199">
        <v>6867</v>
      </c>
      <c r="AH7199">
        <v>4</v>
      </c>
      <c r="AT7199">
        <v>8</v>
      </c>
    </row>
    <row r="7200" spans="2:46" ht="15" customHeight="1">
      <c r="B7200" s="48">
        <v>8970</v>
      </c>
      <c r="C7200" s="49">
        <v>45467</v>
      </c>
      <c r="D7200" s="50">
        <v>0.83488425925925924</v>
      </c>
      <c r="E7200" s="48" t="s">
        <v>14141</v>
      </c>
      <c r="F7200" s="48" t="s">
        <v>133</v>
      </c>
      <c r="G7200" s="48" t="s">
        <v>133</v>
      </c>
      <c r="H7200" s="48" t="s">
        <v>304</v>
      </c>
      <c r="I7200" s="48" t="s">
        <v>243</v>
      </c>
      <c r="J7200" s="48" t="s">
        <v>243</v>
      </c>
      <c r="K7200" s="48" t="s">
        <v>194</v>
      </c>
      <c r="L7200" s="48" t="s">
        <v>194</v>
      </c>
      <c r="M7200" s="48" t="s">
        <v>319</v>
      </c>
      <c r="N7200" s="48"/>
      <c r="O7200" s="48"/>
      <c r="P7200" s="48"/>
      <c r="Q7200" s="48"/>
      <c r="R7200" s="48"/>
      <c r="S7200" s="48"/>
      <c r="T7200" s="48"/>
      <c r="U7200" s="48"/>
      <c r="V7200" s="48"/>
      <c r="W7200" s="51" t="s">
        <v>6542</v>
      </c>
      <c r="X7200" t="str">
        <f t="shared" si="224"/>
        <v>SO;SO;HD;CB;CB;DH;DH;FR</v>
      </c>
      <c r="Y7200" cm="1">
        <f t="array" ref="Y7200">SUM(_xlfn.XLOOKUP(_xlfn.TOROW(F7200:V7200,1),$AN$34:$AN$43,$AL$34:$AL$43,,0,1))</f>
        <v>48</v>
      </c>
      <c r="Z7200">
        <f t="shared" si="225"/>
        <v>8</v>
      </c>
      <c r="AA7200" t="str">
        <v>HD</v>
      </c>
      <c r="AG7200">
        <v>6869</v>
      </c>
      <c r="AH7200">
        <v>4</v>
      </c>
      <c r="AT7200">
        <v>8</v>
      </c>
    </row>
    <row r="7201" spans="2:46" ht="15" customHeight="1">
      <c r="B7201" s="48">
        <v>8971</v>
      </c>
      <c r="C7201" s="49">
        <v>45467</v>
      </c>
      <c r="D7201" s="50">
        <v>0.83607638888888891</v>
      </c>
      <c r="E7201" s="48" t="s">
        <v>14142</v>
      </c>
      <c r="F7201" s="48" t="s">
        <v>189</v>
      </c>
      <c r="G7201" s="48" t="s">
        <v>719</v>
      </c>
      <c r="H7201" s="48" t="s">
        <v>304</v>
      </c>
      <c r="I7201" s="48" t="s">
        <v>304</v>
      </c>
      <c r="J7201" s="48" t="s">
        <v>304</v>
      </c>
      <c r="K7201" s="48" t="s">
        <v>51</v>
      </c>
      <c r="L7201" s="48" t="s">
        <v>51</v>
      </c>
      <c r="M7201" s="48"/>
      <c r="N7201" s="48"/>
      <c r="O7201" s="48"/>
      <c r="P7201" s="48"/>
      <c r="Q7201" s="48"/>
      <c r="R7201" s="48"/>
      <c r="S7201" s="48"/>
      <c r="T7201" s="48"/>
      <c r="U7201" s="48"/>
      <c r="V7201" s="48"/>
      <c r="W7201" s="51" t="s">
        <v>6543</v>
      </c>
      <c r="X7201" t="str">
        <f t="shared" si="224"/>
        <v>JB;BE;HD;HD;HD;BB;BB</v>
      </c>
      <c r="Y7201" cm="1">
        <f t="array" ref="Y7201">SUM(_xlfn.XLOOKUP(_xlfn.TOROW(F7201:V7201,1),$AN$34:$AN$43,$AL$34:$AL$43,,0,1))</f>
        <v>47</v>
      </c>
      <c r="Z7201">
        <f t="shared" si="225"/>
        <v>7</v>
      </c>
      <c r="AA7201" t="str">
        <v>CB</v>
      </c>
      <c r="AG7201">
        <v>6888</v>
      </c>
      <c r="AH7201">
        <v>4</v>
      </c>
      <c r="AT7201">
        <v>7</v>
      </c>
    </row>
    <row r="7202" spans="2:46" ht="15" customHeight="1">
      <c r="B7202" s="48">
        <v>8972</v>
      </c>
      <c r="C7202" s="49">
        <v>45467</v>
      </c>
      <c r="D7202" s="50">
        <v>0.83796296296296291</v>
      </c>
      <c r="E7202" s="48" t="s">
        <v>10565</v>
      </c>
      <c r="F7202" s="48" t="s">
        <v>719</v>
      </c>
      <c r="G7202" s="48" t="s">
        <v>280</v>
      </c>
      <c r="H7202" s="48" t="s">
        <v>243</v>
      </c>
      <c r="I7202" s="48"/>
      <c r="J7202" s="48"/>
      <c r="K7202" s="48"/>
      <c r="L7202" s="48"/>
      <c r="M7202" s="48"/>
      <c r="N7202" s="48"/>
      <c r="O7202" s="48"/>
      <c r="P7202" s="48"/>
      <c r="Q7202" s="48"/>
      <c r="R7202" s="48"/>
      <c r="S7202" s="48"/>
      <c r="T7202" s="48"/>
      <c r="U7202" s="48"/>
      <c r="V7202" s="48"/>
      <c r="W7202" s="51" t="s">
        <v>6544</v>
      </c>
      <c r="X7202" t="str">
        <f t="shared" si="224"/>
        <v>BE;WB;CB</v>
      </c>
      <c r="Y7202" cm="1">
        <f t="array" ref="Y7202">SUM(_xlfn.XLOOKUP(_xlfn.TOROW(F7202:V7202,1),$AN$34:$AN$43,$AL$34:$AL$43,,0,1))</f>
        <v>24</v>
      </c>
      <c r="Z7202">
        <f t="shared" si="225"/>
        <v>3</v>
      </c>
      <c r="AA7202" t="str">
        <v>CB</v>
      </c>
      <c r="AG7202">
        <v>6889</v>
      </c>
      <c r="AH7202">
        <v>4</v>
      </c>
      <c r="AT7202">
        <v>3</v>
      </c>
    </row>
    <row r="7203" spans="2:46" ht="15" customHeight="1">
      <c r="B7203" s="48">
        <v>8973</v>
      </c>
      <c r="C7203" s="49">
        <v>45467</v>
      </c>
      <c r="D7203" s="50">
        <v>0.83813657407407405</v>
      </c>
      <c r="E7203" s="48" t="s">
        <v>14143</v>
      </c>
      <c r="F7203" s="48" t="s">
        <v>194</v>
      </c>
      <c r="G7203" s="48" t="s">
        <v>194</v>
      </c>
      <c r="H7203" s="48" t="s">
        <v>194</v>
      </c>
      <c r="I7203" s="48" t="s">
        <v>803</v>
      </c>
      <c r="J7203" s="48" t="s">
        <v>803</v>
      </c>
      <c r="K7203" s="48" t="s">
        <v>803</v>
      </c>
      <c r="L7203" s="48"/>
      <c r="M7203" s="48"/>
      <c r="N7203" s="48"/>
      <c r="O7203" s="48"/>
      <c r="P7203" s="48"/>
      <c r="Q7203" s="48"/>
      <c r="R7203" s="48"/>
      <c r="S7203" s="48"/>
      <c r="T7203" s="48"/>
      <c r="U7203" s="48"/>
      <c r="V7203" s="48"/>
      <c r="W7203" s="51" t="s">
        <v>6545</v>
      </c>
      <c r="X7203" t="str">
        <f t="shared" si="224"/>
        <v>DH;DH;DH;SS;SS;SS</v>
      </c>
      <c r="Y7203" cm="1">
        <f t="array" ref="Y7203">SUM(_xlfn.XLOOKUP(_xlfn.TOROW(F7203:V7203,1),$AN$34:$AN$43,$AL$34:$AL$43,,0,1))</f>
        <v>36</v>
      </c>
      <c r="Z7203">
        <f t="shared" si="225"/>
        <v>6</v>
      </c>
      <c r="AA7203" t="str">
        <v>JB</v>
      </c>
      <c r="AG7203">
        <v>6893</v>
      </c>
      <c r="AH7203">
        <v>4</v>
      </c>
      <c r="AT7203">
        <v>6</v>
      </c>
    </row>
    <row r="7204" spans="2:46" ht="15" customHeight="1">
      <c r="B7204" s="48">
        <v>8974</v>
      </c>
      <c r="C7204" s="49">
        <v>45467</v>
      </c>
      <c r="D7204" s="50">
        <v>0.83982638888888894</v>
      </c>
      <c r="E7204" s="48" t="s">
        <v>14144</v>
      </c>
      <c r="F7204" s="48" t="s">
        <v>133</v>
      </c>
      <c r="G7204" s="48" t="s">
        <v>133</v>
      </c>
      <c r="H7204" s="48" t="s">
        <v>133</v>
      </c>
      <c r="I7204" s="48" t="s">
        <v>189</v>
      </c>
      <c r="J7204" s="48" t="s">
        <v>194</v>
      </c>
      <c r="K7204" s="48" t="s">
        <v>243</v>
      </c>
      <c r="L7204" s="48" t="s">
        <v>243</v>
      </c>
      <c r="M7204" s="48" t="s">
        <v>194</v>
      </c>
      <c r="N7204" s="48" t="s">
        <v>133</v>
      </c>
      <c r="O7204" s="48" t="s">
        <v>304</v>
      </c>
      <c r="P7204" s="48" t="s">
        <v>194</v>
      </c>
      <c r="Q7204" s="48" t="s">
        <v>189</v>
      </c>
      <c r="R7204" s="48"/>
      <c r="S7204" s="48"/>
      <c r="T7204" s="48"/>
      <c r="U7204" s="48"/>
      <c r="V7204" s="48"/>
      <c r="W7204" s="51" t="s">
        <v>6546</v>
      </c>
      <c r="X7204" t="str">
        <f t="shared" si="224"/>
        <v>SO;SO;SO;JB;DH;CB;CB;DH;SO;HD;DH;JB</v>
      </c>
      <c r="Y7204" cm="1">
        <f t="array" ref="Y7204">SUM(_xlfn.XLOOKUP(_xlfn.TOROW(F7204:V7204,1),$AN$34:$AN$43,$AL$34:$AL$43,,0,1))</f>
        <v>60</v>
      </c>
      <c r="Z7204">
        <f t="shared" si="225"/>
        <v>12</v>
      </c>
      <c r="AA7204" t="str">
        <v>BB</v>
      </c>
      <c r="AG7204">
        <v>6912</v>
      </c>
      <c r="AH7204">
        <v>4</v>
      </c>
      <c r="AT7204">
        <v>12</v>
      </c>
    </row>
    <row r="7205" spans="2:46" ht="15" customHeight="1">
      <c r="B7205" s="48">
        <v>8975</v>
      </c>
      <c r="C7205" s="49">
        <v>45467</v>
      </c>
      <c r="D7205" s="50">
        <v>0.84075231481481483</v>
      </c>
      <c r="E7205" s="48" t="s">
        <v>133</v>
      </c>
      <c r="F7205" s="48" t="s">
        <v>133</v>
      </c>
      <c r="G7205" s="48"/>
      <c r="H7205" s="48"/>
      <c r="I7205" s="48"/>
      <c r="J7205" s="48"/>
      <c r="K7205" s="48"/>
      <c r="L7205" s="48"/>
      <c r="M7205" s="48"/>
      <c r="N7205" s="48"/>
      <c r="O7205" s="48"/>
      <c r="P7205" s="48"/>
      <c r="Q7205" s="48"/>
      <c r="R7205" s="48"/>
      <c r="S7205" s="48"/>
      <c r="T7205" s="48"/>
      <c r="U7205" s="48"/>
      <c r="V7205" s="48"/>
      <c r="W7205" s="51" t="s">
        <v>893</v>
      </c>
      <c r="X7205" t="str">
        <f t="shared" si="224"/>
        <v>SO</v>
      </c>
      <c r="Y7205" cm="1">
        <f t="array" ref="Y7205">SUM(_xlfn.XLOOKUP(_xlfn.TOROW(F7205:V7205,1),$AN$34:$AN$43,$AL$34:$AL$43,,0,1))</f>
        <v>2</v>
      </c>
      <c r="Z7205">
        <f t="shared" si="225"/>
        <v>1</v>
      </c>
      <c r="AA7205" t="str">
        <v>BB</v>
      </c>
      <c r="AG7205">
        <v>6923</v>
      </c>
      <c r="AH7205">
        <v>4</v>
      </c>
      <c r="AT7205">
        <v>1</v>
      </c>
    </row>
    <row r="7206" spans="2:46" ht="15" customHeight="1">
      <c r="B7206" s="48">
        <v>8976</v>
      </c>
      <c r="C7206" s="49">
        <v>45467</v>
      </c>
      <c r="D7206" s="50">
        <v>0.84119212962962964</v>
      </c>
      <c r="E7206" s="48" t="s">
        <v>14145</v>
      </c>
      <c r="F7206" s="48" t="s">
        <v>194</v>
      </c>
      <c r="G7206" s="48" t="s">
        <v>304</v>
      </c>
      <c r="H7206" s="48" t="s">
        <v>304</v>
      </c>
      <c r="I7206" s="48" t="s">
        <v>280</v>
      </c>
      <c r="J7206" s="48" t="s">
        <v>280</v>
      </c>
      <c r="K7206" s="48" t="s">
        <v>280</v>
      </c>
      <c r="L7206" s="48" t="s">
        <v>319</v>
      </c>
      <c r="M7206" s="48"/>
      <c r="N7206" s="48"/>
      <c r="O7206" s="48"/>
      <c r="P7206" s="48"/>
      <c r="Q7206" s="48"/>
      <c r="R7206" s="48"/>
      <c r="S7206" s="48"/>
      <c r="T7206" s="48"/>
      <c r="U7206" s="48"/>
      <c r="V7206" s="48"/>
      <c r="W7206" s="51" t="s">
        <v>6547</v>
      </c>
      <c r="X7206" t="str">
        <f t="shared" si="224"/>
        <v>DH;HD;HD;WB;WB;WB;FR</v>
      </c>
      <c r="Y7206" cm="1">
        <f t="array" ref="Y7206">SUM(_xlfn.XLOOKUP(_xlfn.TOROW(F7206:V7206,1),$AN$34:$AN$43,$AL$34:$AL$43,,0,1))</f>
        <v>59</v>
      </c>
      <c r="Z7206">
        <f t="shared" si="225"/>
        <v>7</v>
      </c>
      <c r="AA7206" t="str">
        <v>BB</v>
      </c>
      <c r="AG7206">
        <v>6930</v>
      </c>
      <c r="AH7206">
        <v>4</v>
      </c>
      <c r="AT7206">
        <v>7</v>
      </c>
    </row>
    <row r="7207" spans="2:46" ht="15" customHeight="1">
      <c r="B7207" s="48">
        <v>8977</v>
      </c>
      <c r="C7207" s="49">
        <v>45467</v>
      </c>
      <c r="D7207" s="50">
        <v>0.84495370370370371</v>
      </c>
      <c r="E7207" s="48" t="s">
        <v>14146</v>
      </c>
      <c r="F7207" s="48" t="s">
        <v>189</v>
      </c>
      <c r="G7207" s="48" t="s">
        <v>189</v>
      </c>
      <c r="H7207" s="48" t="s">
        <v>189</v>
      </c>
      <c r="I7207" s="48" t="s">
        <v>194</v>
      </c>
      <c r="J7207" s="48" t="s">
        <v>194</v>
      </c>
      <c r="K7207" s="48" t="s">
        <v>243</v>
      </c>
      <c r="L7207" s="48"/>
      <c r="M7207" s="48"/>
      <c r="N7207" s="48"/>
      <c r="O7207" s="48"/>
      <c r="P7207" s="48"/>
      <c r="Q7207" s="48"/>
      <c r="R7207" s="48"/>
      <c r="S7207" s="48"/>
      <c r="T7207" s="48"/>
      <c r="U7207" s="48"/>
      <c r="V7207" s="48"/>
      <c r="W7207" s="51" t="s">
        <v>6548</v>
      </c>
      <c r="X7207" t="str">
        <f t="shared" si="224"/>
        <v>JB;JB;JB;DH;DH;CB</v>
      </c>
      <c r="Y7207" cm="1">
        <f t="array" ref="Y7207">SUM(_xlfn.XLOOKUP(_xlfn.TOROW(F7207:V7207,1),$AN$34:$AN$43,$AL$34:$AL$43,,0,1))</f>
        <v>29</v>
      </c>
      <c r="Z7207">
        <f t="shared" si="225"/>
        <v>6</v>
      </c>
      <c r="AA7207" t="str">
        <v>WB</v>
      </c>
      <c r="AG7207">
        <v>6931</v>
      </c>
      <c r="AH7207">
        <v>4</v>
      </c>
      <c r="AT7207">
        <v>6</v>
      </c>
    </row>
    <row r="7208" spans="2:46" ht="15" customHeight="1">
      <c r="B7208" s="48">
        <v>8978</v>
      </c>
      <c r="C7208" s="49">
        <v>45467</v>
      </c>
      <c r="D7208" s="50">
        <v>0.846099537037037</v>
      </c>
      <c r="E7208" s="48" t="s">
        <v>14147</v>
      </c>
      <c r="F7208" s="48" t="s">
        <v>719</v>
      </c>
      <c r="G7208" s="48" t="s">
        <v>719</v>
      </c>
      <c r="H7208" s="48" t="s">
        <v>133</v>
      </c>
      <c r="I7208" s="48" t="s">
        <v>189</v>
      </c>
      <c r="J7208" s="48" t="s">
        <v>189</v>
      </c>
      <c r="K7208" s="48"/>
      <c r="L7208" s="48"/>
      <c r="M7208" s="48"/>
      <c r="N7208" s="48"/>
      <c r="O7208" s="48"/>
      <c r="P7208" s="48"/>
      <c r="Q7208" s="48"/>
      <c r="R7208" s="48"/>
      <c r="S7208" s="48"/>
      <c r="T7208" s="48"/>
      <c r="U7208" s="48"/>
      <c r="V7208" s="48"/>
      <c r="W7208" s="51" t="s">
        <v>6549</v>
      </c>
      <c r="X7208" t="str">
        <f t="shared" si="224"/>
        <v>BE;BE;SO;JB;JB</v>
      </c>
      <c r="Y7208" cm="1">
        <f t="array" ref="Y7208">SUM(_xlfn.XLOOKUP(_xlfn.TOROW(F7208:V7208,1),$AN$34:$AN$43,$AL$34:$AL$43,,0,1))</f>
        <v>14</v>
      </c>
      <c r="Z7208">
        <f t="shared" si="225"/>
        <v>5</v>
      </c>
      <c r="AA7208" t="str">
        <v>WB</v>
      </c>
      <c r="AG7208">
        <v>6938</v>
      </c>
      <c r="AH7208">
        <v>4</v>
      </c>
      <c r="AT7208">
        <v>5</v>
      </c>
    </row>
    <row r="7209" spans="2:46" ht="15" customHeight="1">
      <c r="B7209" s="48">
        <v>8979</v>
      </c>
      <c r="C7209" s="49">
        <v>45467</v>
      </c>
      <c r="D7209" s="50">
        <v>0.84840277777777773</v>
      </c>
      <c r="E7209" s="48" t="s">
        <v>14148</v>
      </c>
      <c r="F7209" s="48" t="s">
        <v>194</v>
      </c>
      <c r="G7209" s="48" t="s">
        <v>51</v>
      </c>
      <c r="H7209" s="48" t="s">
        <v>189</v>
      </c>
      <c r="I7209" s="48" t="s">
        <v>280</v>
      </c>
      <c r="J7209" s="48" t="s">
        <v>319</v>
      </c>
      <c r="K7209" s="48" t="s">
        <v>280</v>
      </c>
      <c r="L7209" s="48" t="s">
        <v>280</v>
      </c>
      <c r="M7209" s="48" t="s">
        <v>280</v>
      </c>
      <c r="N7209" s="48" t="s">
        <v>280</v>
      </c>
      <c r="O7209" s="48" t="s">
        <v>304</v>
      </c>
      <c r="P7209" s="48" t="s">
        <v>304</v>
      </c>
      <c r="Q7209" s="48"/>
      <c r="R7209" s="48"/>
      <c r="S7209" s="48"/>
      <c r="T7209" s="48"/>
      <c r="U7209" s="48"/>
      <c r="V7209" s="48"/>
      <c r="W7209" s="51" t="s">
        <v>6550</v>
      </c>
      <c r="X7209" t="str">
        <f t="shared" si="224"/>
        <v>DH;BB;JB;WB;FR;WB;WB;WB;WB;HD;HD</v>
      </c>
      <c r="Y7209" cm="1">
        <f t="array" ref="Y7209">SUM(_xlfn.XLOOKUP(_xlfn.TOROW(F7209:V7209,1),$AN$34:$AN$43,$AL$34:$AL$43,,0,1))</f>
        <v>92</v>
      </c>
      <c r="Z7209">
        <f t="shared" si="225"/>
        <v>11</v>
      </c>
      <c r="AA7209" t="str">
        <v>WB</v>
      </c>
      <c r="AG7209">
        <v>6944</v>
      </c>
      <c r="AH7209">
        <v>4</v>
      </c>
      <c r="AT7209">
        <v>11</v>
      </c>
    </row>
    <row r="7210" spans="2:46" ht="15" customHeight="1">
      <c r="B7210" s="48">
        <v>8980</v>
      </c>
      <c r="C7210" s="49">
        <v>45467</v>
      </c>
      <c r="D7210" s="50">
        <v>0.85127314814814814</v>
      </c>
      <c r="E7210" s="48" t="s">
        <v>14149</v>
      </c>
      <c r="F7210" s="48" t="s">
        <v>51</v>
      </c>
      <c r="G7210" s="48" t="s">
        <v>133</v>
      </c>
      <c r="H7210" s="48" t="s">
        <v>304</v>
      </c>
      <c r="I7210" s="48" t="s">
        <v>280</v>
      </c>
      <c r="J7210" s="48" t="s">
        <v>280</v>
      </c>
      <c r="K7210" s="48" t="s">
        <v>280</v>
      </c>
      <c r="L7210" s="48" t="s">
        <v>280</v>
      </c>
      <c r="M7210" s="48" t="s">
        <v>243</v>
      </c>
      <c r="N7210" s="48" t="s">
        <v>319</v>
      </c>
      <c r="O7210" s="48" t="s">
        <v>803</v>
      </c>
      <c r="P7210" s="48" t="s">
        <v>243</v>
      </c>
      <c r="Q7210" s="48" t="s">
        <v>243</v>
      </c>
      <c r="R7210" s="48"/>
      <c r="S7210" s="48"/>
      <c r="T7210" s="48"/>
      <c r="U7210" s="48"/>
      <c r="V7210" s="48"/>
      <c r="W7210" s="51" t="s">
        <v>6551</v>
      </c>
      <c r="X7210" t="str">
        <f t="shared" si="224"/>
        <v>BB;SO;HD;WB;WB;WB;WB;CB;FR;SS;CB;CB</v>
      </c>
      <c r="Y7210" cm="1">
        <f t="array" ref="Y7210">SUM(_xlfn.XLOOKUP(_xlfn.TOROW(F7210:V7210,1),$AN$34:$AN$43,$AL$34:$AL$43,,0,1))</f>
        <v>93</v>
      </c>
      <c r="Z7210">
        <f t="shared" si="225"/>
        <v>12</v>
      </c>
      <c r="AA7210" t="str">
        <v>WB</v>
      </c>
      <c r="AG7210">
        <v>6957</v>
      </c>
      <c r="AH7210">
        <v>4</v>
      </c>
      <c r="AT7210">
        <v>12</v>
      </c>
    </row>
    <row r="7211" spans="2:46" ht="15" customHeight="1">
      <c r="B7211" s="48">
        <v>8981</v>
      </c>
      <c r="C7211" s="49">
        <v>45467</v>
      </c>
      <c r="D7211" s="50">
        <v>0.85376157407407405</v>
      </c>
      <c r="E7211" s="48" t="s">
        <v>14150</v>
      </c>
      <c r="F7211" s="48" t="s">
        <v>133</v>
      </c>
      <c r="G7211" s="48" t="s">
        <v>194</v>
      </c>
      <c r="H7211" s="48" t="s">
        <v>51</v>
      </c>
      <c r="I7211" s="48"/>
      <c r="J7211" s="48"/>
      <c r="K7211" s="48"/>
      <c r="L7211" s="48"/>
      <c r="M7211" s="48"/>
      <c r="N7211" s="48"/>
      <c r="O7211" s="48"/>
      <c r="P7211" s="48"/>
      <c r="Q7211" s="48"/>
      <c r="R7211" s="48"/>
      <c r="S7211" s="48"/>
      <c r="T7211" s="48"/>
      <c r="U7211" s="48"/>
      <c r="V7211" s="48"/>
      <c r="W7211" s="51" t="s">
        <v>6552</v>
      </c>
      <c r="X7211" t="str">
        <f t="shared" si="224"/>
        <v>SO;DH;BB</v>
      </c>
      <c r="Y7211" cm="1">
        <f t="array" ref="Y7211">SUM(_xlfn.XLOOKUP(_xlfn.TOROW(F7211:V7211,1),$AN$34:$AN$43,$AL$34:$AL$43,,0,1))</f>
        <v>21</v>
      </c>
      <c r="Z7211">
        <f t="shared" si="225"/>
        <v>3</v>
      </c>
      <c r="AA7211" t="str">
        <v>HD</v>
      </c>
      <c r="AG7211">
        <v>6970</v>
      </c>
      <c r="AH7211">
        <v>4</v>
      </c>
      <c r="AT7211">
        <v>3</v>
      </c>
    </row>
    <row r="7212" spans="2:46" ht="15" customHeight="1">
      <c r="B7212" s="48">
        <v>8982</v>
      </c>
      <c r="C7212" s="49">
        <v>45467</v>
      </c>
      <c r="D7212" s="50">
        <v>0.85672453703703699</v>
      </c>
      <c r="E7212" s="48" t="s">
        <v>14151</v>
      </c>
      <c r="F7212" s="48" t="s">
        <v>304</v>
      </c>
      <c r="G7212" s="48" t="s">
        <v>280</v>
      </c>
      <c r="H7212" s="48" t="s">
        <v>319</v>
      </c>
      <c r="I7212" s="48" t="s">
        <v>194</v>
      </c>
      <c r="J7212" s="48" t="s">
        <v>133</v>
      </c>
      <c r="K7212" s="48"/>
      <c r="L7212" s="48"/>
      <c r="M7212" s="48"/>
      <c r="N7212" s="48"/>
      <c r="O7212" s="48"/>
      <c r="P7212" s="48"/>
      <c r="Q7212" s="48"/>
      <c r="R7212" s="48"/>
      <c r="S7212" s="48"/>
      <c r="T7212" s="48"/>
      <c r="U7212" s="48"/>
      <c r="V7212" s="48"/>
      <c r="W7212" s="51" t="s">
        <v>6553</v>
      </c>
      <c r="X7212" t="str">
        <f t="shared" si="224"/>
        <v>HD;WB;FR;DH;SO</v>
      </c>
      <c r="Y7212" cm="1">
        <f t="array" ref="Y7212">SUM(_xlfn.XLOOKUP(_xlfn.TOROW(F7212:V7212,1),$AN$34:$AN$43,$AL$34:$AL$43,,0,1))</f>
        <v>32</v>
      </c>
      <c r="Z7212">
        <f t="shared" si="225"/>
        <v>5</v>
      </c>
      <c r="AA7212" t="str">
        <v>DH</v>
      </c>
      <c r="AG7212">
        <v>6971</v>
      </c>
      <c r="AH7212">
        <v>4</v>
      </c>
      <c r="AT7212">
        <v>5</v>
      </c>
    </row>
    <row r="7213" spans="2:46" ht="15" customHeight="1">
      <c r="B7213" s="48">
        <v>8983</v>
      </c>
      <c r="C7213" s="49">
        <v>45467</v>
      </c>
      <c r="D7213" s="50">
        <v>0.85760416666666661</v>
      </c>
      <c r="E7213" s="48" t="s">
        <v>9324</v>
      </c>
      <c r="F7213" s="48" t="s">
        <v>243</v>
      </c>
      <c r="G7213" s="48" t="s">
        <v>319</v>
      </c>
      <c r="H7213" s="48" t="s">
        <v>319</v>
      </c>
      <c r="I7213" s="48" t="s">
        <v>189</v>
      </c>
      <c r="J7213" s="48"/>
      <c r="K7213" s="48"/>
      <c r="L7213" s="48"/>
      <c r="M7213" s="48"/>
      <c r="N7213" s="48"/>
      <c r="O7213" s="48"/>
      <c r="P7213" s="48"/>
      <c r="Q7213" s="48"/>
      <c r="R7213" s="48"/>
      <c r="S7213" s="48"/>
      <c r="T7213" s="48"/>
      <c r="U7213" s="48"/>
      <c r="V7213" s="48"/>
      <c r="W7213" s="51" t="s">
        <v>1325</v>
      </c>
      <c r="X7213" t="str">
        <f t="shared" si="224"/>
        <v>CB;FR;FR;JB</v>
      </c>
      <c r="Y7213" cm="1">
        <f t="array" ref="Y7213">SUM(_xlfn.XLOOKUP(_xlfn.TOROW(F7213:V7213,1),$AN$34:$AN$43,$AL$34:$AL$43,,0,1))</f>
        <v>15</v>
      </c>
      <c r="Z7213">
        <f t="shared" si="225"/>
        <v>4</v>
      </c>
      <c r="AA7213" t="str">
        <v>BE</v>
      </c>
      <c r="AG7213">
        <v>6975</v>
      </c>
      <c r="AH7213">
        <v>4</v>
      </c>
      <c r="AT7213">
        <v>4</v>
      </c>
    </row>
    <row r="7214" spans="2:46" ht="15" customHeight="1">
      <c r="B7214" s="48">
        <v>8984</v>
      </c>
      <c r="C7214" s="49">
        <v>45467</v>
      </c>
      <c r="D7214" s="50">
        <v>0.86384259259259255</v>
      </c>
      <c r="E7214" s="48" t="s">
        <v>10021</v>
      </c>
      <c r="F7214" s="48" t="s">
        <v>719</v>
      </c>
      <c r="G7214" s="48" t="s">
        <v>280</v>
      </c>
      <c r="H7214" s="48" t="s">
        <v>194</v>
      </c>
      <c r="I7214" s="48"/>
      <c r="J7214" s="48"/>
      <c r="K7214" s="48"/>
      <c r="L7214" s="48"/>
      <c r="M7214" s="48"/>
      <c r="N7214" s="48"/>
      <c r="O7214" s="48"/>
      <c r="P7214" s="48"/>
      <c r="Q7214" s="48"/>
      <c r="R7214" s="48"/>
      <c r="S7214" s="48"/>
      <c r="T7214" s="48"/>
      <c r="U7214" s="48"/>
      <c r="V7214" s="48"/>
      <c r="W7214" s="51" t="s">
        <v>3672</v>
      </c>
      <c r="X7214" t="str">
        <f t="shared" si="224"/>
        <v>BE;WB;DH</v>
      </c>
      <c r="Y7214" cm="1">
        <f t="array" ref="Y7214">SUM(_xlfn.XLOOKUP(_xlfn.TOROW(F7214:V7214,1),$AN$34:$AN$43,$AL$34:$AL$43,,0,1))</f>
        <v>25</v>
      </c>
      <c r="Z7214">
        <f t="shared" si="225"/>
        <v>3</v>
      </c>
      <c r="AA7214" t="str">
        <v>FR</v>
      </c>
      <c r="AG7214">
        <v>6980</v>
      </c>
      <c r="AH7214">
        <v>4</v>
      </c>
      <c r="AT7214">
        <v>3</v>
      </c>
    </row>
    <row r="7215" spans="2:46" ht="15" customHeight="1">
      <c r="B7215" s="48">
        <v>8985</v>
      </c>
      <c r="C7215" s="49">
        <v>45467</v>
      </c>
      <c r="D7215" s="50">
        <v>0.86859953703703707</v>
      </c>
      <c r="E7215" s="48" t="s">
        <v>14152</v>
      </c>
      <c r="F7215" s="48" t="s">
        <v>719</v>
      </c>
      <c r="G7215" s="48" t="s">
        <v>719</v>
      </c>
      <c r="H7215" s="48" t="s">
        <v>719</v>
      </c>
      <c r="I7215" s="48" t="s">
        <v>319</v>
      </c>
      <c r="J7215" s="48" t="s">
        <v>803</v>
      </c>
      <c r="K7215" s="48" t="s">
        <v>803</v>
      </c>
      <c r="L7215" s="48" t="s">
        <v>803</v>
      </c>
      <c r="M7215" s="48"/>
      <c r="N7215" s="48"/>
      <c r="O7215" s="48"/>
      <c r="P7215" s="48"/>
      <c r="Q7215" s="48"/>
      <c r="R7215" s="48"/>
      <c r="S7215" s="48"/>
      <c r="T7215" s="48"/>
      <c r="U7215" s="48"/>
      <c r="V7215" s="48"/>
      <c r="W7215" s="51" t="s">
        <v>6554</v>
      </c>
      <c r="X7215" t="str">
        <f t="shared" si="224"/>
        <v>BE;BE;BE;FR;SS;SS;SS</v>
      </c>
      <c r="Y7215" cm="1">
        <f t="array" ref="Y7215">SUM(_xlfn.XLOOKUP(_xlfn.TOROW(F7215:V7215,1),$AN$34:$AN$43,$AL$34:$AL$43,,0,1))</f>
        <v>27</v>
      </c>
      <c r="Z7215">
        <f t="shared" si="225"/>
        <v>7</v>
      </c>
      <c r="AA7215" t="str">
        <v>JB</v>
      </c>
      <c r="AG7215">
        <v>6985</v>
      </c>
      <c r="AH7215">
        <v>4</v>
      </c>
      <c r="AT7215">
        <v>7</v>
      </c>
    </row>
    <row r="7216" spans="2:46" ht="15" customHeight="1">
      <c r="B7216" s="48">
        <v>8986</v>
      </c>
      <c r="C7216" s="49">
        <v>45467</v>
      </c>
      <c r="D7216" s="50">
        <v>0.8689930555555555</v>
      </c>
      <c r="E7216" s="48" t="s">
        <v>8199</v>
      </c>
      <c r="F7216" s="48" t="s">
        <v>133</v>
      </c>
      <c r="G7216" s="48" t="s">
        <v>133</v>
      </c>
      <c r="H7216" s="48"/>
      <c r="I7216" s="48"/>
      <c r="J7216" s="48"/>
      <c r="K7216" s="48"/>
      <c r="L7216" s="48"/>
      <c r="M7216" s="48"/>
      <c r="N7216" s="48"/>
      <c r="O7216" s="48"/>
      <c r="P7216" s="48"/>
      <c r="Q7216" s="48"/>
      <c r="R7216" s="48"/>
      <c r="S7216" s="48"/>
      <c r="T7216" s="48"/>
      <c r="U7216" s="48"/>
      <c r="V7216" s="48"/>
      <c r="W7216" s="51" t="s">
        <v>117</v>
      </c>
      <c r="X7216" t="str">
        <f t="shared" si="224"/>
        <v>SO;SO</v>
      </c>
      <c r="Y7216" cm="1">
        <f t="array" ref="Y7216">SUM(_xlfn.XLOOKUP(_xlfn.TOROW(F7216:V7216,1),$AN$34:$AN$43,$AL$34:$AL$43,,0,1))</f>
        <v>4</v>
      </c>
      <c r="Z7216">
        <f t="shared" si="225"/>
        <v>2</v>
      </c>
      <c r="AA7216" t="str">
        <v>DH</v>
      </c>
      <c r="AG7216">
        <v>6988</v>
      </c>
      <c r="AH7216">
        <v>4</v>
      </c>
      <c r="AT7216">
        <v>2</v>
      </c>
    </row>
    <row r="7217" spans="2:46" ht="15" customHeight="1">
      <c r="B7217" s="48">
        <v>8987</v>
      </c>
      <c r="C7217" s="49">
        <v>45467</v>
      </c>
      <c r="D7217" s="50">
        <v>0.87141203703703707</v>
      </c>
      <c r="E7217" s="48" t="s">
        <v>14153</v>
      </c>
      <c r="F7217" s="48" t="s">
        <v>280</v>
      </c>
      <c r="G7217" s="48" t="s">
        <v>280</v>
      </c>
      <c r="H7217" s="48" t="s">
        <v>194</v>
      </c>
      <c r="I7217" s="48" t="s">
        <v>194</v>
      </c>
      <c r="J7217" s="48" t="s">
        <v>194</v>
      </c>
      <c r="K7217" s="48" t="s">
        <v>133</v>
      </c>
      <c r="L7217" s="48"/>
      <c r="M7217" s="48"/>
      <c r="N7217" s="48"/>
      <c r="O7217" s="48"/>
      <c r="P7217" s="48"/>
      <c r="Q7217" s="48"/>
      <c r="R7217" s="48"/>
      <c r="S7217" s="48"/>
      <c r="T7217" s="48"/>
      <c r="U7217" s="48"/>
      <c r="V7217" s="48"/>
      <c r="W7217" s="51" t="s">
        <v>6555</v>
      </c>
      <c r="X7217" t="str">
        <f t="shared" si="224"/>
        <v>WB;WB;DH;DH;DH;SO</v>
      </c>
      <c r="Y7217" cm="1">
        <f t="array" ref="Y7217">SUM(_xlfn.XLOOKUP(_xlfn.TOROW(F7217:V7217,1),$AN$34:$AN$43,$AL$34:$AL$43,,0,1))</f>
        <v>51</v>
      </c>
      <c r="Z7217">
        <f t="shared" si="225"/>
        <v>6</v>
      </c>
      <c r="AA7217" t="str">
        <v>JB</v>
      </c>
      <c r="AG7217">
        <v>6992</v>
      </c>
      <c r="AH7217">
        <v>4</v>
      </c>
      <c r="AT7217">
        <v>6</v>
      </c>
    </row>
    <row r="7218" spans="2:46" ht="15" customHeight="1">
      <c r="B7218" s="48">
        <v>8988</v>
      </c>
      <c r="C7218" s="49">
        <v>45467</v>
      </c>
      <c r="D7218" s="50">
        <v>0.87386574074074075</v>
      </c>
      <c r="E7218" s="48" t="s">
        <v>14154</v>
      </c>
      <c r="F7218" s="48" t="s">
        <v>51</v>
      </c>
      <c r="G7218" s="48" t="s">
        <v>51</v>
      </c>
      <c r="H7218" s="48" t="s">
        <v>51</v>
      </c>
      <c r="I7218" s="48" t="s">
        <v>51</v>
      </c>
      <c r="J7218" s="48" t="s">
        <v>51</v>
      </c>
      <c r="K7218" s="48" t="s">
        <v>803</v>
      </c>
      <c r="L7218" s="48"/>
      <c r="M7218" s="48"/>
      <c r="N7218" s="48"/>
      <c r="O7218" s="48"/>
      <c r="P7218" s="48"/>
      <c r="Q7218" s="48"/>
      <c r="R7218" s="48"/>
      <c r="S7218" s="48"/>
      <c r="T7218" s="48"/>
      <c r="U7218" s="48"/>
      <c r="V7218" s="48"/>
      <c r="W7218" s="51" t="s">
        <v>6556</v>
      </c>
      <c r="X7218" t="str">
        <f t="shared" si="224"/>
        <v>BB;BB;BB;BB;BB;SS</v>
      </c>
      <c r="Y7218" cm="1">
        <f t="array" ref="Y7218">SUM(_xlfn.XLOOKUP(_xlfn.TOROW(F7218:V7218,1),$AN$34:$AN$43,$AL$34:$AL$43,,0,1))</f>
        <v>53</v>
      </c>
      <c r="Z7218">
        <f t="shared" si="225"/>
        <v>6</v>
      </c>
      <c r="AA7218" t="str">
        <v>HD</v>
      </c>
      <c r="AG7218">
        <v>7008</v>
      </c>
      <c r="AH7218">
        <v>4</v>
      </c>
      <c r="AT7218">
        <v>6</v>
      </c>
    </row>
    <row r="7219" spans="2:46" ht="15" customHeight="1">
      <c r="B7219" s="48">
        <v>8989</v>
      </c>
      <c r="C7219" s="49">
        <v>45468</v>
      </c>
      <c r="D7219" s="50">
        <v>0.41922453703703705</v>
      </c>
      <c r="E7219" s="48" t="s">
        <v>12484</v>
      </c>
      <c r="F7219" s="48" t="s">
        <v>304</v>
      </c>
      <c r="G7219" s="48" t="s">
        <v>304</v>
      </c>
      <c r="H7219" s="48" t="s">
        <v>243</v>
      </c>
      <c r="I7219" s="48" t="s">
        <v>243</v>
      </c>
      <c r="J7219" s="48" t="s">
        <v>243</v>
      </c>
      <c r="K7219" s="48"/>
      <c r="L7219" s="48"/>
      <c r="M7219" s="48"/>
      <c r="N7219" s="48"/>
      <c r="O7219" s="48"/>
      <c r="P7219" s="48"/>
      <c r="Q7219" s="48"/>
      <c r="R7219" s="48"/>
      <c r="S7219" s="48"/>
      <c r="T7219" s="48"/>
      <c r="U7219" s="48"/>
      <c r="V7219" s="48"/>
      <c r="W7219" s="51" t="s">
        <v>6557</v>
      </c>
      <c r="X7219" t="str">
        <f t="shared" si="224"/>
        <v>HD;HD;CB;CB;CB</v>
      </c>
      <c r="Y7219" cm="1">
        <f t="array" ref="Y7219">SUM(_xlfn.XLOOKUP(_xlfn.TOROW(F7219:V7219,1),$AN$34:$AN$43,$AL$34:$AL$43,,0,1))</f>
        <v>38</v>
      </c>
      <c r="Z7219">
        <f t="shared" si="225"/>
        <v>5</v>
      </c>
      <c r="AA7219" t="str">
        <v>WB</v>
      </c>
      <c r="AG7219">
        <v>7011</v>
      </c>
      <c r="AH7219">
        <v>4</v>
      </c>
      <c r="AT7219">
        <v>5</v>
      </c>
    </row>
    <row r="7220" spans="2:46" ht="15" customHeight="1">
      <c r="B7220" s="48">
        <v>8990</v>
      </c>
      <c r="C7220" s="49">
        <v>45468</v>
      </c>
      <c r="D7220" s="50">
        <v>0.42054398148148148</v>
      </c>
      <c r="E7220" s="48" t="s">
        <v>14155</v>
      </c>
      <c r="F7220" s="48" t="s">
        <v>319</v>
      </c>
      <c r="G7220" s="48" t="s">
        <v>319</v>
      </c>
      <c r="H7220" s="48" t="s">
        <v>243</v>
      </c>
      <c r="I7220" s="48" t="s">
        <v>803</v>
      </c>
      <c r="J7220" s="48" t="s">
        <v>803</v>
      </c>
      <c r="K7220" s="48" t="s">
        <v>194</v>
      </c>
      <c r="L7220" s="48" t="s">
        <v>194</v>
      </c>
      <c r="M7220" s="48" t="s">
        <v>194</v>
      </c>
      <c r="N7220" s="48"/>
      <c r="O7220" s="48"/>
      <c r="P7220" s="48"/>
      <c r="Q7220" s="48"/>
      <c r="R7220" s="48"/>
      <c r="S7220" s="48"/>
      <c r="T7220" s="48"/>
      <c r="U7220" s="48"/>
      <c r="V7220" s="48"/>
      <c r="W7220" s="51" t="s">
        <v>6558</v>
      </c>
      <c r="X7220" t="str">
        <f t="shared" si="224"/>
        <v>FR;FR;CB;SS;SS;DH;DH;DH</v>
      </c>
      <c r="Y7220" cm="1">
        <f t="array" ref="Y7220">SUM(_xlfn.XLOOKUP(_xlfn.TOROW(F7220:V7220,1),$AN$34:$AN$43,$AL$34:$AL$43,,0,1))</f>
        <v>47</v>
      </c>
      <c r="Z7220">
        <f t="shared" si="225"/>
        <v>8</v>
      </c>
      <c r="AA7220" t="str">
        <v>WB</v>
      </c>
      <c r="AG7220">
        <v>7022</v>
      </c>
      <c r="AH7220">
        <v>4</v>
      </c>
      <c r="AT7220">
        <v>8</v>
      </c>
    </row>
    <row r="7221" spans="2:46" ht="15" customHeight="1">
      <c r="B7221" s="48">
        <v>8991</v>
      </c>
      <c r="C7221" s="49">
        <v>45468</v>
      </c>
      <c r="D7221" s="50">
        <v>0.4205787037037037</v>
      </c>
      <c r="E7221" s="48" t="s">
        <v>14156</v>
      </c>
      <c r="F7221" s="48" t="s">
        <v>304</v>
      </c>
      <c r="G7221" s="48" t="s">
        <v>280</v>
      </c>
      <c r="H7221" s="48" t="s">
        <v>280</v>
      </c>
      <c r="I7221" s="48" t="s">
        <v>280</v>
      </c>
      <c r="J7221" s="48" t="s">
        <v>280</v>
      </c>
      <c r="K7221" s="48" t="s">
        <v>189</v>
      </c>
      <c r="L7221" s="48" t="s">
        <v>189</v>
      </c>
      <c r="M7221" s="48"/>
      <c r="N7221" s="48"/>
      <c r="O7221" s="48"/>
      <c r="P7221" s="48"/>
      <c r="Q7221" s="48"/>
      <c r="R7221" s="48"/>
      <c r="S7221" s="48"/>
      <c r="T7221" s="48"/>
      <c r="U7221" s="48"/>
      <c r="V7221" s="48"/>
      <c r="W7221" s="51" t="s">
        <v>6559</v>
      </c>
      <c r="X7221" t="str">
        <f t="shared" si="224"/>
        <v>HD;WB;WB;WB;WB;JB;JB</v>
      </c>
      <c r="Y7221" cm="1">
        <f t="array" ref="Y7221">SUM(_xlfn.XLOOKUP(_xlfn.TOROW(F7221:V7221,1),$AN$34:$AN$43,$AL$34:$AL$43,,0,1))</f>
        <v>53</v>
      </c>
      <c r="Z7221">
        <f t="shared" si="225"/>
        <v>7</v>
      </c>
      <c r="AA7221" t="str">
        <v>BE</v>
      </c>
      <c r="AG7221">
        <v>7030</v>
      </c>
      <c r="AH7221">
        <v>4</v>
      </c>
      <c r="AT7221">
        <v>7</v>
      </c>
    </row>
    <row r="7222" spans="2:46" ht="15" customHeight="1">
      <c r="B7222" s="48">
        <v>8992</v>
      </c>
      <c r="C7222" s="49">
        <v>45468</v>
      </c>
      <c r="D7222" s="50">
        <v>0.421875</v>
      </c>
      <c r="E7222" s="48" t="s">
        <v>14157</v>
      </c>
      <c r="F7222" s="48" t="s">
        <v>133</v>
      </c>
      <c r="G7222" s="48" t="s">
        <v>133</v>
      </c>
      <c r="H7222" s="48" t="s">
        <v>133</v>
      </c>
      <c r="I7222" s="48" t="s">
        <v>304</v>
      </c>
      <c r="J7222" s="48" t="s">
        <v>304</v>
      </c>
      <c r="K7222" s="48" t="s">
        <v>194</v>
      </c>
      <c r="L7222" s="48" t="s">
        <v>133</v>
      </c>
      <c r="M7222" s="48" t="s">
        <v>133</v>
      </c>
      <c r="N7222" s="48" t="s">
        <v>133</v>
      </c>
      <c r="O7222" s="48" t="s">
        <v>133</v>
      </c>
      <c r="P7222" s="48"/>
      <c r="Q7222" s="48"/>
      <c r="R7222" s="48"/>
      <c r="S7222" s="48"/>
      <c r="T7222" s="48"/>
      <c r="U7222" s="48"/>
      <c r="V7222" s="48"/>
      <c r="W7222" s="51" t="s">
        <v>6560</v>
      </c>
      <c r="X7222" t="str">
        <f t="shared" si="224"/>
        <v>SO;SO;SO;HD;HD;DH;SO;SO;SO;SO</v>
      </c>
      <c r="Y7222" cm="1">
        <f t="array" ref="Y7222">SUM(_xlfn.XLOOKUP(_xlfn.TOROW(F7222:V7222,1),$AN$34:$AN$43,$AL$34:$AL$43,,0,1))</f>
        <v>37</v>
      </c>
      <c r="Z7222">
        <f t="shared" si="225"/>
        <v>10</v>
      </c>
      <c r="AA7222" t="str">
        <v>BE</v>
      </c>
      <c r="AG7222">
        <v>7035</v>
      </c>
      <c r="AH7222">
        <v>4</v>
      </c>
      <c r="AT7222">
        <v>10</v>
      </c>
    </row>
    <row r="7223" spans="2:46" ht="15" customHeight="1">
      <c r="B7223" s="48">
        <v>8993</v>
      </c>
      <c r="C7223" s="49">
        <v>45468</v>
      </c>
      <c r="D7223" s="50">
        <v>0.42290509259259257</v>
      </c>
      <c r="E7223" s="48" t="s">
        <v>8197</v>
      </c>
      <c r="F7223" s="48" t="s">
        <v>280</v>
      </c>
      <c r="G7223" s="48" t="s">
        <v>280</v>
      </c>
      <c r="H7223" s="48" t="s">
        <v>280</v>
      </c>
      <c r="I7223" s="48"/>
      <c r="J7223" s="48"/>
      <c r="K7223" s="48"/>
      <c r="L7223" s="48"/>
      <c r="M7223" s="48"/>
      <c r="N7223" s="48"/>
      <c r="O7223" s="48"/>
      <c r="P7223" s="48"/>
      <c r="Q7223" s="48"/>
      <c r="R7223" s="48"/>
      <c r="S7223" s="48"/>
      <c r="T7223" s="48"/>
      <c r="U7223" s="48"/>
      <c r="V7223" s="48"/>
      <c r="W7223" s="51" t="s">
        <v>115</v>
      </c>
      <c r="X7223" t="str">
        <f t="shared" si="224"/>
        <v>WB;WB;WB</v>
      </c>
      <c r="Y7223" cm="1">
        <f t="array" ref="Y7223">SUM(_xlfn.XLOOKUP(_xlfn.TOROW(F7223:V7223,1),$AN$34:$AN$43,$AL$34:$AL$43,,0,1))</f>
        <v>33</v>
      </c>
      <c r="Z7223">
        <f t="shared" si="225"/>
        <v>3</v>
      </c>
      <c r="AA7223" t="str">
        <v>HD</v>
      </c>
      <c r="AG7223">
        <v>7042</v>
      </c>
      <c r="AH7223">
        <v>4</v>
      </c>
      <c r="AT7223">
        <v>3</v>
      </c>
    </row>
    <row r="7224" spans="2:46" ht="15" customHeight="1">
      <c r="B7224" s="48">
        <v>8994</v>
      </c>
      <c r="C7224" s="49">
        <v>45468</v>
      </c>
      <c r="D7224" s="50">
        <v>0.42303240740740738</v>
      </c>
      <c r="E7224" s="48" t="s">
        <v>14158</v>
      </c>
      <c r="F7224" s="48" t="s">
        <v>189</v>
      </c>
      <c r="G7224" s="48" t="s">
        <v>319</v>
      </c>
      <c r="H7224" s="48" t="s">
        <v>133</v>
      </c>
      <c r="I7224" s="48" t="s">
        <v>133</v>
      </c>
      <c r="J7224" s="48" t="s">
        <v>133</v>
      </c>
      <c r="K7224" s="48" t="s">
        <v>133</v>
      </c>
      <c r="L7224" s="48" t="s">
        <v>243</v>
      </c>
      <c r="M7224" s="48" t="s">
        <v>189</v>
      </c>
      <c r="N7224" s="48" t="s">
        <v>189</v>
      </c>
      <c r="O7224" s="48" t="s">
        <v>133</v>
      </c>
      <c r="P7224" s="48"/>
      <c r="Q7224" s="48"/>
      <c r="R7224" s="48"/>
      <c r="S7224" s="48"/>
      <c r="T7224" s="48"/>
      <c r="U7224" s="48"/>
      <c r="V7224" s="48"/>
      <c r="W7224" s="51" t="s">
        <v>6561</v>
      </c>
      <c r="X7224" t="str">
        <f t="shared" si="224"/>
        <v>JB;FR;SO;SO;SO;SO;CB;JB;JB;SO</v>
      </c>
      <c r="Y7224" cm="1">
        <f t="array" ref="Y7224">SUM(_xlfn.XLOOKUP(_xlfn.TOROW(F7224:V7224,1),$AN$34:$AN$43,$AL$34:$AL$43,,0,1))</f>
        <v>24</v>
      </c>
      <c r="Z7224">
        <f t="shared" si="225"/>
        <v>10</v>
      </c>
      <c r="AA7224" t="str">
        <v>HD</v>
      </c>
      <c r="AG7224">
        <v>7053</v>
      </c>
      <c r="AH7224">
        <v>4</v>
      </c>
      <c r="AT7224">
        <v>10</v>
      </c>
    </row>
    <row r="7225" spans="2:46" ht="15" customHeight="1">
      <c r="B7225" s="48">
        <v>8995</v>
      </c>
      <c r="C7225" s="49">
        <v>45468</v>
      </c>
      <c r="D7225" s="50">
        <v>0.4246875</v>
      </c>
      <c r="E7225" s="48" t="s">
        <v>9297</v>
      </c>
      <c r="F7225" s="48" t="s">
        <v>803</v>
      </c>
      <c r="G7225" s="48" t="s">
        <v>803</v>
      </c>
      <c r="H7225" s="48" t="s">
        <v>803</v>
      </c>
      <c r="I7225" s="48"/>
      <c r="J7225" s="48"/>
      <c r="K7225" s="48"/>
      <c r="L7225" s="48"/>
      <c r="M7225" s="48"/>
      <c r="N7225" s="48"/>
      <c r="O7225" s="48"/>
      <c r="P7225" s="48"/>
      <c r="Q7225" s="48"/>
      <c r="R7225" s="48"/>
      <c r="S7225" s="48"/>
      <c r="T7225" s="48"/>
      <c r="U7225" s="48"/>
      <c r="V7225" s="48"/>
      <c r="W7225" s="51" t="s">
        <v>3579</v>
      </c>
      <c r="X7225" t="str">
        <f t="shared" si="224"/>
        <v>SS;SS;SS</v>
      </c>
      <c r="Y7225" cm="1">
        <f t="array" ref="Y7225">SUM(_xlfn.XLOOKUP(_xlfn.TOROW(F7225:V7225,1),$AN$34:$AN$43,$AL$34:$AL$43,,0,1))</f>
        <v>9</v>
      </c>
      <c r="Z7225">
        <f t="shared" si="225"/>
        <v>3</v>
      </c>
      <c r="AA7225" t="str">
        <v>BB</v>
      </c>
      <c r="AG7225">
        <v>7054</v>
      </c>
      <c r="AH7225">
        <v>4</v>
      </c>
      <c r="AT7225">
        <v>3</v>
      </c>
    </row>
    <row r="7226" spans="2:46" ht="15" customHeight="1">
      <c r="B7226" s="48">
        <v>8996</v>
      </c>
      <c r="C7226" s="49">
        <v>45468</v>
      </c>
      <c r="D7226" s="50">
        <v>0.42542824074074076</v>
      </c>
      <c r="E7226" s="48" t="s">
        <v>14159</v>
      </c>
      <c r="F7226" s="48" t="s">
        <v>719</v>
      </c>
      <c r="G7226" s="48" t="s">
        <v>803</v>
      </c>
      <c r="H7226" s="48" t="s">
        <v>304</v>
      </c>
      <c r="I7226" s="48" t="s">
        <v>189</v>
      </c>
      <c r="J7226" s="48" t="s">
        <v>51</v>
      </c>
      <c r="K7226" s="48" t="s">
        <v>51</v>
      </c>
      <c r="L7226" s="48" t="s">
        <v>51</v>
      </c>
      <c r="M7226" s="48" t="s">
        <v>51</v>
      </c>
      <c r="N7226" s="48" t="s">
        <v>719</v>
      </c>
      <c r="O7226" s="48" t="s">
        <v>189</v>
      </c>
      <c r="P7226" s="48"/>
      <c r="Q7226" s="48"/>
      <c r="R7226" s="48"/>
      <c r="S7226" s="48"/>
      <c r="T7226" s="48"/>
      <c r="U7226" s="48"/>
      <c r="V7226" s="48"/>
      <c r="W7226" s="51" t="s">
        <v>6562</v>
      </c>
      <c r="X7226" t="str">
        <f t="shared" si="224"/>
        <v>BE;SS;HD;JB;BB;BB;BB;BB;BE;JB</v>
      </c>
      <c r="Y7226" cm="1">
        <f t="array" ref="Y7226">SUM(_xlfn.XLOOKUP(_xlfn.TOROW(F7226:V7226,1),$AN$34:$AN$43,$AL$34:$AL$43,,0,1))</f>
        <v>62</v>
      </c>
      <c r="Z7226">
        <f t="shared" si="225"/>
        <v>10</v>
      </c>
      <c r="AA7226" t="str">
        <v>DH</v>
      </c>
      <c r="AG7226">
        <v>7062</v>
      </c>
      <c r="AH7226">
        <v>4</v>
      </c>
      <c r="AT7226">
        <v>10</v>
      </c>
    </row>
    <row r="7227" spans="2:46" ht="15" customHeight="1">
      <c r="B7227" s="48">
        <v>8997</v>
      </c>
      <c r="C7227" s="49">
        <v>45468</v>
      </c>
      <c r="D7227" s="50">
        <v>0.4254398148148148</v>
      </c>
      <c r="E7227" s="48" t="s">
        <v>14160</v>
      </c>
      <c r="F7227" s="48" t="s">
        <v>280</v>
      </c>
      <c r="G7227" s="48" t="s">
        <v>304</v>
      </c>
      <c r="H7227" s="48" t="s">
        <v>243</v>
      </c>
      <c r="I7227" s="48" t="s">
        <v>243</v>
      </c>
      <c r="J7227" s="48" t="s">
        <v>243</v>
      </c>
      <c r="K7227" s="48"/>
      <c r="L7227" s="48"/>
      <c r="M7227" s="48"/>
      <c r="N7227" s="48"/>
      <c r="O7227" s="48"/>
      <c r="P7227" s="48"/>
      <c r="Q7227" s="48"/>
      <c r="R7227" s="48"/>
      <c r="S7227" s="48"/>
      <c r="T7227" s="48"/>
      <c r="U7227" s="48"/>
      <c r="V7227" s="48"/>
      <c r="W7227" s="51" t="s">
        <v>6563</v>
      </c>
      <c r="X7227" t="str">
        <f t="shared" si="224"/>
        <v>WB;HD;CB;CB;CB</v>
      </c>
      <c r="Y7227" cm="1">
        <f t="array" ref="Y7227">SUM(_xlfn.XLOOKUP(_xlfn.TOROW(F7227:V7227,1),$AN$34:$AN$43,$AL$34:$AL$43,,0,1))</f>
        <v>42</v>
      </c>
      <c r="Z7227">
        <f t="shared" si="225"/>
        <v>5</v>
      </c>
      <c r="AA7227" t="str">
        <v>DH</v>
      </c>
      <c r="AG7227">
        <v>7066</v>
      </c>
      <c r="AH7227">
        <v>4</v>
      </c>
      <c r="AT7227">
        <v>5</v>
      </c>
    </row>
    <row r="7228" spans="2:46" ht="15" customHeight="1">
      <c r="B7228" s="48">
        <v>8998</v>
      </c>
      <c r="C7228" s="49">
        <v>45468</v>
      </c>
      <c r="D7228" s="50">
        <v>0.42703703703703705</v>
      </c>
      <c r="E7228" s="48" t="s">
        <v>14161</v>
      </c>
      <c r="F7228" s="48" t="s">
        <v>51</v>
      </c>
      <c r="G7228" s="48" t="s">
        <v>51</v>
      </c>
      <c r="H7228" s="48" t="s">
        <v>719</v>
      </c>
      <c r="I7228" s="48" t="s">
        <v>280</v>
      </c>
      <c r="J7228" s="48" t="s">
        <v>280</v>
      </c>
      <c r="K7228" s="48"/>
      <c r="L7228" s="48"/>
      <c r="M7228" s="48"/>
      <c r="N7228" s="48"/>
      <c r="O7228" s="48"/>
      <c r="P7228" s="48"/>
      <c r="Q7228" s="48"/>
      <c r="R7228" s="48"/>
      <c r="S7228" s="48"/>
      <c r="T7228" s="48"/>
      <c r="U7228" s="48"/>
      <c r="V7228" s="48"/>
      <c r="W7228" s="51" t="s">
        <v>6564</v>
      </c>
      <c r="X7228" t="str">
        <f t="shared" si="224"/>
        <v>BB;BB;BE;WB;WB</v>
      </c>
      <c r="Y7228" cm="1">
        <f t="array" ref="Y7228">SUM(_xlfn.XLOOKUP(_xlfn.TOROW(F7228:V7228,1),$AN$34:$AN$43,$AL$34:$AL$43,,0,1))</f>
        <v>47</v>
      </c>
      <c r="Z7228">
        <f t="shared" si="225"/>
        <v>5</v>
      </c>
      <c r="AA7228" t="str">
        <v>DH</v>
      </c>
      <c r="AG7228">
        <v>7074</v>
      </c>
      <c r="AH7228">
        <v>4</v>
      </c>
      <c r="AT7228">
        <v>5</v>
      </c>
    </row>
    <row r="7229" spans="2:46" ht="15" customHeight="1">
      <c r="B7229" s="48">
        <v>8999</v>
      </c>
      <c r="C7229" s="49">
        <v>45468</v>
      </c>
      <c r="D7229" s="50">
        <v>0.42782407407407408</v>
      </c>
      <c r="E7229" s="48" t="s">
        <v>9108</v>
      </c>
      <c r="F7229" s="48" t="s">
        <v>243</v>
      </c>
      <c r="G7229" s="48" t="s">
        <v>194</v>
      </c>
      <c r="H7229" s="48" t="s">
        <v>304</v>
      </c>
      <c r="I7229" s="48" t="s">
        <v>319</v>
      </c>
      <c r="J7229" s="48"/>
      <c r="K7229" s="48"/>
      <c r="L7229" s="48"/>
      <c r="M7229" s="48"/>
      <c r="N7229" s="48"/>
      <c r="O7229" s="48"/>
      <c r="P7229" s="48"/>
      <c r="Q7229" s="48"/>
      <c r="R7229" s="48"/>
      <c r="S7229" s="48"/>
      <c r="T7229" s="48"/>
      <c r="U7229" s="48"/>
      <c r="V7229" s="48"/>
      <c r="W7229" s="51" t="s">
        <v>6565</v>
      </c>
      <c r="X7229" t="str">
        <f t="shared" si="224"/>
        <v>CB;DH;HD;FR</v>
      </c>
      <c r="Y7229" cm="1">
        <f t="array" ref="Y7229">SUM(_xlfn.XLOOKUP(_xlfn.TOROW(F7229:V7229,1),$AN$34:$AN$43,$AL$34:$AL$43,,0,1))</f>
        <v>27</v>
      </c>
      <c r="Z7229">
        <f t="shared" si="225"/>
        <v>4</v>
      </c>
      <c r="AA7229" t="str">
        <v>CB</v>
      </c>
      <c r="AG7229">
        <v>7081</v>
      </c>
      <c r="AH7229">
        <v>4</v>
      </c>
      <c r="AT7229">
        <v>4</v>
      </c>
    </row>
    <row r="7230" spans="2:46" ht="15" customHeight="1">
      <c r="B7230" s="48">
        <v>9000</v>
      </c>
      <c r="C7230" s="49">
        <v>45468</v>
      </c>
      <c r="D7230" s="50">
        <v>0.42805555555555558</v>
      </c>
      <c r="E7230" s="48" t="s">
        <v>14162</v>
      </c>
      <c r="F7230" s="48" t="s">
        <v>133</v>
      </c>
      <c r="G7230" s="48" t="s">
        <v>280</v>
      </c>
      <c r="H7230" s="48" t="s">
        <v>280</v>
      </c>
      <c r="I7230" s="48" t="s">
        <v>133</v>
      </c>
      <c r="J7230" s="48" t="s">
        <v>133</v>
      </c>
      <c r="K7230" s="48"/>
      <c r="L7230" s="48"/>
      <c r="M7230" s="48"/>
      <c r="N7230" s="48"/>
      <c r="O7230" s="48"/>
      <c r="P7230" s="48"/>
      <c r="Q7230" s="48"/>
      <c r="R7230" s="48"/>
      <c r="S7230" s="48"/>
      <c r="T7230" s="48"/>
      <c r="U7230" s="48"/>
      <c r="V7230" s="48"/>
      <c r="W7230" s="51" t="s">
        <v>6566</v>
      </c>
      <c r="X7230" t="str">
        <f t="shared" si="224"/>
        <v>SO;WB;WB;SO;SO</v>
      </c>
      <c r="Y7230" cm="1">
        <f t="array" ref="Y7230">SUM(_xlfn.XLOOKUP(_xlfn.TOROW(F7230:V7230,1),$AN$34:$AN$43,$AL$34:$AL$43,,0,1))</f>
        <v>28</v>
      </c>
      <c r="Z7230">
        <f t="shared" si="225"/>
        <v>5</v>
      </c>
      <c r="AA7230" t="str">
        <v>CB</v>
      </c>
      <c r="AG7230">
        <v>7092</v>
      </c>
      <c r="AH7230">
        <v>4</v>
      </c>
      <c r="AT7230">
        <v>5</v>
      </c>
    </row>
    <row r="7231" spans="2:46" ht="15" customHeight="1">
      <c r="B7231" s="48">
        <v>9001</v>
      </c>
      <c r="C7231" s="49">
        <v>45468</v>
      </c>
      <c r="D7231" s="50">
        <v>0.4319675925925926</v>
      </c>
      <c r="E7231" s="48" t="s">
        <v>14163</v>
      </c>
      <c r="F7231" s="48" t="s">
        <v>133</v>
      </c>
      <c r="G7231" s="48" t="s">
        <v>133</v>
      </c>
      <c r="H7231" s="48" t="s">
        <v>304</v>
      </c>
      <c r="I7231" s="48" t="s">
        <v>319</v>
      </c>
      <c r="J7231" s="48" t="s">
        <v>803</v>
      </c>
      <c r="K7231" s="48" t="s">
        <v>803</v>
      </c>
      <c r="L7231" s="48" t="s">
        <v>243</v>
      </c>
      <c r="M7231" s="48" t="s">
        <v>304</v>
      </c>
      <c r="N7231" s="48" t="s">
        <v>304</v>
      </c>
      <c r="O7231" s="48" t="s">
        <v>243</v>
      </c>
      <c r="P7231" s="48" t="s">
        <v>133</v>
      </c>
      <c r="Q7231" s="48"/>
      <c r="R7231" s="48"/>
      <c r="S7231" s="48"/>
      <c r="T7231" s="48"/>
      <c r="U7231" s="48"/>
      <c r="V7231" s="48"/>
      <c r="W7231" s="51" t="s">
        <v>6567</v>
      </c>
      <c r="X7231" t="str">
        <f t="shared" si="224"/>
        <v>SO;SO;HD;FR;SS;SS;CB;HD;HD;CB;SO</v>
      </c>
      <c r="Y7231" cm="1">
        <f t="array" ref="Y7231">SUM(_xlfn.XLOOKUP(_xlfn.TOROW(F7231:V7231,1),$AN$34:$AN$43,$AL$34:$AL$43,,0,1))</f>
        <v>52</v>
      </c>
      <c r="Z7231">
        <f t="shared" si="225"/>
        <v>11</v>
      </c>
      <c r="AA7231" t="str">
        <v>CB</v>
      </c>
      <c r="AG7231">
        <v>7096</v>
      </c>
      <c r="AH7231">
        <v>4</v>
      </c>
      <c r="AT7231">
        <v>11</v>
      </c>
    </row>
    <row r="7232" spans="2:46" ht="15" customHeight="1">
      <c r="B7232" s="48">
        <v>9002</v>
      </c>
      <c r="C7232" s="49">
        <v>45468</v>
      </c>
      <c r="D7232" s="50">
        <v>0.43304398148148149</v>
      </c>
      <c r="E7232" s="48" t="s">
        <v>14164</v>
      </c>
      <c r="F7232" s="48" t="s">
        <v>280</v>
      </c>
      <c r="G7232" s="48" t="s">
        <v>243</v>
      </c>
      <c r="H7232" s="48" t="s">
        <v>189</v>
      </c>
      <c r="I7232" s="48" t="s">
        <v>719</v>
      </c>
      <c r="J7232" s="48" t="s">
        <v>243</v>
      </c>
      <c r="K7232" s="48" t="s">
        <v>803</v>
      </c>
      <c r="L7232" s="48" t="s">
        <v>51</v>
      </c>
      <c r="M7232" s="48" t="s">
        <v>719</v>
      </c>
      <c r="N7232" s="48" t="s">
        <v>51</v>
      </c>
      <c r="O7232" s="48"/>
      <c r="P7232" s="48"/>
      <c r="Q7232" s="48"/>
      <c r="R7232" s="48"/>
      <c r="S7232" s="48"/>
      <c r="T7232" s="48"/>
      <c r="U7232" s="48"/>
      <c r="V7232" s="48"/>
      <c r="W7232" s="51" t="s">
        <v>6568</v>
      </c>
      <c r="X7232" t="str">
        <f t="shared" si="224"/>
        <v>WB;CB;JB;BE;CB;SS;BB;BE;BB</v>
      </c>
      <c r="Y7232" cm="1">
        <f t="array" ref="Y7232">SUM(_xlfn.XLOOKUP(_xlfn.TOROW(F7232:V7232,1),$AN$34:$AN$43,$AL$34:$AL$43,,0,1))</f>
        <v>61</v>
      </c>
      <c r="Z7232">
        <f t="shared" si="225"/>
        <v>9</v>
      </c>
      <c r="AA7232" t="str">
        <v>CB</v>
      </c>
      <c r="AG7232">
        <v>7109</v>
      </c>
      <c r="AH7232">
        <v>4</v>
      </c>
      <c r="AT7232">
        <v>9</v>
      </c>
    </row>
    <row r="7233" spans="2:46" ht="15" customHeight="1">
      <c r="B7233" s="48">
        <v>9003</v>
      </c>
      <c r="C7233" s="49">
        <v>45468</v>
      </c>
      <c r="D7233" s="50">
        <v>0.43311342592592594</v>
      </c>
      <c r="E7233" s="48" t="s">
        <v>14165</v>
      </c>
      <c r="F7233" s="48" t="s">
        <v>243</v>
      </c>
      <c r="G7233" s="48" t="s">
        <v>803</v>
      </c>
      <c r="H7233" s="48" t="s">
        <v>280</v>
      </c>
      <c r="I7233" s="48"/>
      <c r="J7233" s="48"/>
      <c r="K7233" s="48"/>
      <c r="L7233" s="48"/>
      <c r="M7233" s="48"/>
      <c r="N7233" s="48"/>
      <c r="O7233" s="48"/>
      <c r="P7233" s="48"/>
      <c r="Q7233" s="48"/>
      <c r="R7233" s="48"/>
      <c r="S7233" s="48"/>
      <c r="T7233" s="48"/>
      <c r="U7233" s="48"/>
      <c r="V7233" s="48"/>
      <c r="W7233" s="51" t="s">
        <v>6569</v>
      </c>
      <c r="X7233" t="str">
        <f t="shared" si="224"/>
        <v>CB;SS;WB</v>
      </c>
      <c r="Y7233" cm="1">
        <f t="array" ref="Y7233">SUM(_xlfn.XLOOKUP(_xlfn.TOROW(F7233:V7233,1),$AN$34:$AN$43,$AL$34:$AL$43,,0,1))</f>
        <v>22</v>
      </c>
      <c r="Z7233">
        <f t="shared" si="225"/>
        <v>3</v>
      </c>
      <c r="AA7233" t="str">
        <v>HD</v>
      </c>
      <c r="AG7233">
        <v>7137</v>
      </c>
      <c r="AH7233">
        <v>4</v>
      </c>
      <c r="AT7233">
        <v>3</v>
      </c>
    </row>
    <row r="7234" spans="2:46" ht="15" customHeight="1">
      <c r="B7234" s="48">
        <v>9004</v>
      </c>
      <c r="C7234" s="49">
        <v>45468</v>
      </c>
      <c r="D7234" s="50">
        <v>0.4332523148148148</v>
      </c>
      <c r="E7234" s="48" t="s">
        <v>14166</v>
      </c>
      <c r="F7234" s="48" t="s">
        <v>280</v>
      </c>
      <c r="G7234" s="48" t="s">
        <v>280</v>
      </c>
      <c r="H7234" s="48" t="s">
        <v>319</v>
      </c>
      <c r="I7234" s="48" t="s">
        <v>319</v>
      </c>
      <c r="J7234" s="48" t="s">
        <v>194</v>
      </c>
      <c r="K7234" s="48" t="s">
        <v>194</v>
      </c>
      <c r="L7234" s="48" t="s">
        <v>719</v>
      </c>
      <c r="M7234" s="48" t="s">
        <v>719</v>
      </c>
      <c r="N7234" s="48"/>
      <c r="O7234" s="48"/>
      <c r="P7234" s="48"/>
      <c r="Q7234" s="48"/>
      <c r="R7234" s="48"/>
      <c r="S7234" s="48"/>
      <c r="T7234" s="48"/>
      <c r="U7234" s="48"/>
      <c r="V7234" s="48"/>
      <c r="W7234" s="51" t="s">
        <v>6570</v>
      </c>
      <c r="X7234" t="str">
        <f t="shared" si="224"/>
        <v>WB;WB;FR;FR;DH;DH;BE;BE</v>
      </c>
      <c r="Y7234" cm="1">
        <f t="array" ref="Y7234">SUM(_xlfn.XLOOKUP(_xlfn.TOROW(F7234:V7234,1),$AN$34:$AN$43,$AL$34:$AL$43,,0,1))</f>
        <v>56</v>
      </c>
      <c r="Z7234">
        <f t="shared" si="225"/>
        <v>8</v>
      </c>
      <c r="AA7234" t="str">
        <v>HD</v>
      </c>
      <c r="AG7234">
        <v>7158</v>
      </c>
      <c r="AH7234">
        <v>4</v>
      </c>
      <c r="AT7234">
        <v>8</v>
      </c>
    </row>
    <row r="7235" spans="2:46" ht="15" customHeight="1">
      <c r="B7235" s="48">
        <v>9005</v>
      </c>
      <c r="C7235" s="49">
        <v>45468</v>
      </c>
      <c r="D7235" s="50">
        <v>0.43462962962962964</v>
      </c>
      <c r="E7235" s="48" t="s">
        <v>14167</v>
      </c>
      <c r="F7235" s="48" t="s">
        <v>304</v>
      </c>
      <c r="G7235" s="48" t="s">
        <v>304</v>
      </c>
      <c r="H7235" s="48" t="s">
        <v>194</v>
      </c>
      <c r="I7235" s="48" t="s">
        <v>194</v>
      </c>
      <c r="J7235" s="48" t="s">
        <v>51</v>
      </c>
      <c r="K7235" s="48"/>
      <c r="L7235" s="48"/>
      <c r="M7235" s="48"/>
      <c r="N7235" s="48"/>
      <c r="O7235" s="48"/>
      <c r="P7235" s="48"/>
      <c r="Q7235" s="48"/>
      <c r="R7235" s="48"/>
      <c r="S7235" s="48"/>
      <c r="T7235" s="48"/>
      <c r="U7235" s="48"/>
      <c r="V7235" s="48"/>
      <c r="W7235" s="51" t="s">
        <v>6571</v>
      </c>
      <c r="X7235" t="str">
        <f t="shared" si="224"/>
        <v>HD;HD;DH;DH;BB</v>
      </c>
      <c r="Y7235" cm="1">
        <f t="array" ref="Y7235">SUM(_xlfn.XLOOKUP(_xlfn.TOROW(F7235:V7235,1),$AN$34:$AN$43,$AL$34:$AL$43,,0,1))</f>
        <v>42</v>
      </c>
      <c r="Z7235">
        <f t="shared" si="225"/>
        <v>5</v>
      </c>
      <c r="AA7235" t="str">
        <v>DH</v>
      </c>
      <c r="AG7235">
        <v>7179</v>
      </c>
      <c r="AH7235">
        <v>4</v>
      </c>
      <c r="AT7235">
        <v>5</v>
      </c>
    </row>
    <row r="7236" spans="2:46" ht="15" customHeight="1">
      <c r="B7236" s="48">
        <v>9006</v>
      </c>
      <c r="C7236" s="49">
        <v>45468</v>
      </c>
      <c r="D7236" s="50">
        <v>0.43508101851851849</v>
      </c>
      <c r="E7236" s="48" t="s">
        <v>14168</v>
      </c>
      <c r="F7236" s="48" t="s">
        <v>243</v>
      </c>
      <c r="G7236" s="48" t="s">
        <v>194</v>
      </c>
      <c r="H7236" s="48" t="s">
        <v>194</v>
      </c>
      <c r="I7236" s="48" t="s">
        <v>189</v>
      </c>
      <c r="J7236" s="48" t="s">
        <v>189</v>
      </c>
      <c r="K7236" s="48" t="s">
        <v>280</v>
      </c>
      <c r="L7236" s="48"/>
      <c r="M7236" s="48"/>
      <c r="N7236" s="48"/>
      <c r="O7236" s="48"/>
      <c r="P7236" s="48"/>
      <c r="Q7236" s="48"/>
      <c r="R7236" s="48"/>
      <c r="S7236" s="48"/>
      <c r="T7236" s="48"/>
      <c r="U7236" s="48"/>
      <c r="V7236" s="48"/>
      <c r="W7236" s="51" t="s">
        <v>6572</v>
      </c>
      <c r="X7236" t="str">
        <f t="shared" si="224"/>
        <v>CB;DH;DH;JB;JB;WB</v>
      </c>
      <c r="Y7236" cm="1">
        <f t="array" ref="Y7236">SUM(_xlfn.XLOOKUP(_xlfn.TOROW(F7236:V7236,1),$AN$34:$AN$43,$AL$34:$AL$43,,0,1))</f>
        <v>39</v>
      </c>
      <c r="Z7236">
        <f t="shared" si="225"/>
        <v>6</v>
      </c>
      <c r="AA7236" t="str">
        <v>DH</v>
      </c>
      <c r="AG7236">
        <v>7184</v>
      </c>
      <c r="AH7236">
        <v>4</v>
      </c>
      <c r="AT7236">
        <v>6</v>
      </c>
    </row>
    <row r="7237" spans="2:46" ht="15" customHeight="1">
      <c r="B7237" s="48">
        <v>9007</v>
      </c>
      <c r="C7237" s="49">
        <v>45468</v>
      </c>
      <c r="D7237" s="50">
        <v>0.43702546296296296</v>
      </c>
      <c r="E7237" s="48" t="s">
        <v>8128</v>
      </c>
      <c r="F7237" s="48" t="s">
        <v>243</v>
      </c>
      <c r="G7237" s="48" t="s">
        <v>243</v>
      </c>
      <c r="H7237" s="48" t="s">
        <v>243</v>
      </c>
      <c r="I7237" s="48" t="s">
        <v>243</v>
      </c>
      <c r="J7237" s="48"/>
      <c r="K7237" s="48"/>
      <c r="L7237" s="48"/>
      <c r="M7237" s="48"/>
      <c r="N7237" s="48"/>
      <c r="O7237" s="48"/>
      <c r="P7237" s="48"/>
      <c r="Q7237" s="48"/>
      <c r="R7237" s="48"/>
      <c r="S7237" s="48"/>
      <c r="T7237" s="48"/>
      <c r="U7237" s="48"/>
      <c r="V7237" s="48"/>
      <c r="W7237" s="51" t="s">
        <v>44</v>
      </c>
      <c r="X7237" t="str">
        <f t="shared" si="224"/>
        <v>CB;CB;CB;CB</v>
      </c>
      <c r="Y7237" cm="1">
        <f t="array" ref="Y7237">SUM(_xlfn.XLOOKUP(_xlfn.TOROW(F7237:V7237,1),$AN$34:$AN$43,$AL$34:$AL$43,,0,1))</f>
        <v>32</v>
      </c>
      <c r="Z7237">
        <f t="shared" si="225"/>
        <v>4</v>
      </c>
      <c r="AA7237" t="str">
        <v>DH</v>
      </c>
      <c r="AG7237">
        <v>7204</v>
      </c>
      <c r="AH7237">
        <v>4</v>
      </c>
      <c r="AT7237">
        <v>4</v>
      </c>
    </row>
    <row r="7238" spans="2:46" ht="15" customHeight="1">
      <c r="B7238" s="48">
        <v>9008</v>
      </c>
      <c r="C7238" s="49">
        <v>45468</v>
      </c>
      <c r="D7238" s="50">
        <v>0.4372685185185185</v>
      </c>
      <c r="E7238" s="48" t="s">
        <v>8278</v>
      </c>
      <c r="F7238" s="48" t="s">
        <v>194</v>
      </c>
      <c r="G7238" s="48" t="s">
        <v>194</v>
      </c>
      <c r="H7238" s="48" t="s">
        <v>194</v>
      </c>
      <c r="I7238" s="48" t="s">
        <v>194</v>
      </c>
      <c r="J7238" s="48"/>
      <c r="K7238" s="48"/>
      <c r="L7238" s="48"/>
      <c r="M7238" s="48"/>
      <c r="N7238" s="48"/>
      <c r="O7238" s="48"/>
      <c r="P7238" s="48"/>
      <c r="Q7238" s="48"/>
      <c r="R7238" s="48"/>
      <c r="S7238" s="48"/>
      <c r="T7238" s="48"/>
      <c r="U7238" s="48"/>
      <c r="V7238" s="48"/>
      <c r="W7238" s="51" t="s">
        <v>202</v>
      </c>
      <c r="X7238" t="str">
        <f t="shared" si="224"/>
        <v>DH;DH;DH;DH</v>
      </c>
      <c r="Y7238" cm="1">
        <f t="array" ref="Y7238">SUM(_xlfn.XLOOKUP(_xlfn.TOROW(F7238:V7238,1),$AN$34:$AN$43,$AL$34:$AL$43,,0,1))</f>
        <v>36</v>
      </c>
      <c r="Z7238">
        <f t="shared" si="225"/>
        <v>4</v>
      </c>
      <c r="AA7238" t="str">
        <v>SS</v>
      </c>
      <c r="AG7238">
        <v>7209</v>
      </c>
      <c r="AH7238">
        <v>4</v>
      </c>
      <c r="AT7238">
        <v>4</v>
      </c>
    </row>
    <row r="7239" spans="2:46" ht="15" customHeight="1">
      <c r="B7239" s="48">
        <v>9009</v>
      </c>
      <c r="C7239" s="49">
        <v>45468</v>
      </c>
      <c r="D7239" s="50">
        <v>0.44380787037037039</v>
      </c>
      <c r="E7239" s="48" t="s">
        <v>14169</v>
      </c>
      <c r="F7239" s="48" t="s">
        <v>51</v>
      </c>
      <c r="G7239" s="48" t="s">
        <v>719</v>
      </c>
      <c r="H7239" s="48" t="s">
        <v>719</v>
      </c>
      <c r="I7239" s="48" t="s">
        <v>304</v>
      </c>
      <c r="J7239" s="48" t="s">
        <v>304</v>
      </c>
      <c r="K7239" s="48" t="s">
        <v>304</v>
      </c>
      <c r="L7239" s="48"/>
      <c r="M7239" s="48"/>
      <c r="N7239" s="48"/>
      <c r="O7239" s="48"/>
      <c r="P7239" s="48"/>
      <c r="Q7239" s="48"/>
      <c r="R7239" s="48"/>
      <c r="S7239" s="48"/>
      <c r="T7239" s="48"/>
      <c r="U7239" s="48"/>
      <c r="V7239" s="48"/>
      <c r="W7239" s="51" t="s">
        <v>6573</v>
      </c>
      <c r="X7239" t="str">
        <f t="shared" ref="X7239:X7302" si="226">_xlfn.TEXTJOIN(";",TRUE,F7239:V7239)</f>
        <v>BB;BE;BE;HD;HD;HD</v>
      </c>
      <c r="Y7239" cm="1">
        <f t="array" ref="Y7239">SUM(_xlfn.XLOOKUP(_xlfn.TOROW(F7239:V7239,1),$AN$34:$AN$43,$AL$34:$AL$43,,0,1))</f>
        <v>41</v>
      </c>
      <c r="Z7239">
        <f t="shared" ref="Z7239:Z7302" si="227">COUNTA(F7239:V7239)</f>
        <v>6</v>
      </c>
      <c r="AA7239" t="str">
        <v>SS</v>
      </c>
      <c r="AG7239">
        <v>7211</v>
      </c>
      <c r="AH7239">
        <v>4</v>
      </c>
      <c r="AT7239">
        <v>6</v>
      </c>
    </row>
    <row r="7240" spans="2:46" ht="15" customHeight="1">
      <c r="B7240" s="48">
        <v>9010</v>
      </c>
      <c r="C7240" s="49">
        <v>45468</v>
      </c>
      <c r="D7240" s="50">
        <v>0.44443287037037038</v>
      </c>
      <c r="E7240" s="48" t="s">
        <v>14170</v>
      </c>
      <c r="F7240" s="48" t="s">
        <v>280</v>
      </c>
      <c r="G7240" s="48" t="s">
        <v>280</v>
      </c>
      <c r="H7240" s="48" t="s">
        <v>280</v>
      </c>
      <c r="I7240" s="48" t="s">
        <v>280</v>
      </c>
      <c r="J7240" s="48" t="s">
        <v>133</v>
      </c>
      <c r="K7240" s="48" t="s">
        <v>304</v>
      </c>
      <c r="L7240" s="48" t="s">
        <v>304</v>
      </c>
      <c r="M7240" s="48" t="s">
        <v>243</v>
      </c>
      <c r="N7240" s="48" t="s">
        <v>51</v>
      </c>
      <c r="O7240" s="48"/>
      <c r="P7240" s="48"/>
      <c r="Q7240" s="48"/>
      <c r="R7240" s="48"/>
      <c r="S7240" s="48"/>
      <c r="T7240" s="48"/>
      <c r="U7240" s="48"/>
      <c r="V7240" s="48"/>
      <c r="W7240" s="51" t="s">
        <v>6574</v>
      </c>
      <c r="X7240" t="str">
        <f t="shared" si="226"/>
        <v>WB;WB;WB;WB;SO;HD;HD;CB;BB</v>
      </c>
      <c r="Y7240" cm="1">
        <f t="array" ref="Y7240">SUM(_xlfn.XLOOKUP(_xlfn.TOROW(F7240:V7240,1),$AN$34:$AN$43,$AL$34:$AL$43,,0,1))</f>
        <v>78</v>
      </c>
      <c r="Z7240">
        <f t="shared" si="227"/>
        <v>9</v>
      </c>
      <c r="AA7240" t="str">
        <v>FR</v>
      </c>
      <c r="AG7240">
        <v>7214</v>
      </c>
      <c r="AH7240">
        <v>4</v>
      </c>
      <c r="AT7240">
        <v>9</v>
      </c>
    </row>
    <row r="7241" spans="2:46" ht="15" customHeight="1">
      <c r="B7241" s="48">
        <v>9011</v>
      </c>
      <c r="C7241" s="49">
        <v>45468</v>
      </c>
      <c r="D7241" s="50">
        <v>0.44578703703703704</v>
      </c>
      <c r="E7241" s="48" t="s">
        <v>9297</v>
      </c>
      <c r="F7241" s="48" t="s">
        <v>803</v>
      </c>
      <c r="G7241" s="48" t="s">
        <v>803</v>
      </c>
      <c r="H7241" s="48" t="s">
        <v>803</v>
      </c>
      <c r="I7241" s="48"/>
      <c r="J7241" s="48"/>
      <c r="K7241" s="48"/>
      <c r="L7241" s="48"/>
      <c r="M7241" s="48"/>
      <c r="N7241" s="48"/>
      <c r="O7241" s="48"/>
      <c r="P7241" s="48"/>
      <c r="Q7241" s="48"/>
      <c r="R7241" s="48"/>
      <c r="S7241" s="48"/>
      <c r="T7241" s="48"/>
      <c r="U7241" s="48"/>
      <c r="V7241" s="48"/>
      <c r="W7241" s="51" t="s">
        <v>2214</v>
      </c>
      <c r="X7241" t="str">
        <f t="shared" si="226"/>
        <v>SS;SS;SS</v>
      </c>
      <c r="Y7241" cm="1">
        <f t="array" ref="Y7241">SUM(_xlfn.XLOOKUP(_xlfn.TOROW(F7241:V7241,1),$AN$34:$AN$43,$AL$34:$AL$43,,0,1))</f>
        <v>9</v>
      </c>
      <c r="Z7241">
        <f t="shared" si="227"/>
        <v>3</v>
      </c>
      <c r="AA7241" t="str">
        <v>SO</v>
      </c>
      <c r="AG7241">
        <v>7222</v>
      </c>
      <c r="AH7241">
        <v>4</v>
      </c>
      <c r="AT7241">
        <v>3</v>
      </c>
    </row>
    <row r="7242" spans="2:46" ht="15" customHeight="1">
      <c r="B7242" s="48">
        <v>9012</v>
      </c>
      <c r="C7242" s="49">
        <v>45468</v>
      </c>
      <c r="D7242" s="50">
        <v>0.45194444444444443</v>
      </c>
      <c r="E7242" s="48" t="s">
        <v>14171</v>
      </c>
      <c r="F7242" s="48" t="s">
        <v>319</v>
      </c>
      <c r="G7242" s="48" t="s">
        <v>319</v>
      </c>
      <c r="H7242" s="48" t="s">
        <v>803</v>
      </c>
      <c r="I7242" s="48" t="s">
        <v>51</v>
      </c>
      <c r="J7242" s="48" t="s">
        <v>51</v>
      </c>
      <c r="K7242" s="48"/>
      <c r="L7242" s="48"/>
      <c r="M7242" s="48"/>
      <c r="N7242" s="48"/>
      <c r="O7242" s="48"/>
      <c r="P7242" s="48"/>
      <c r="Q7242" s="48"/>
      <c r="R7242" s="48"/>
      <c r="S7242" s="48"/>
      <c r="T7242" s="48"/>
      <c r="U7242" s="48"/>
      <c r="V7242" s="48"/>
      <c r="W7242" s="51" t="s">
        <v>6575</v>
      </c>
      <c r="X7242" t="str">
        <f t="shared" si="226"/>
        <v>FR;FR;SS;BB;BB</v>
      </c>
      <c r="Y7242" cm="1">
        <f t="array" ref="Y7242">SUM(_xlfn.XLOOKUP(_xlfn.TOROW(F7242:V7242,1),$AN$34:$AN$43,$AL$34:$AL$43,,0,1))</f>
        <v>29</v>
      </c>
      <c r="Z7242">
        <f t="shared" si="227"/>
        <v>5</v>
      </c>
      <c r="AA7242" t="str">
        <v>JB</v>
      </c>
      <c r="AG7242">
        <v>7223</v>
      </c>
      <c r="AH7242">
        <v>4</v>
      </c>
      <c r="AT7242">
        <v>5</v>
      </c>
    </row>
    <row r="7243" spans="2:46" ht="15" customHeight="1">
      <c r="B7243" s="48">
        <v>9013</v>
      </c>
      <c r="C7243" s="49">
        <v>45468</v>
      </c>
      <c r="D7243" s="50">
        <v>0.45378472222222221</v>
      </c>
      <c r="E7243" s="48" t="s">
        <v>8418</v>
      </c>
      <c r="F7243" s="48" t="s">
        <v>280</v>
      </c>
      <c r="G7243" s="48" t="s">
        <v>280</v>
      </c>
      <c r="H7243" s="48"/>
      <c r="I7243" s="48"/>
      <c r="J7243" s="48"/>
      <c r="K7243" s="48"/>
      <c r="L7243" s="48"/>
      <c r="M7243" s="48"/>
      <c r="N7243" s="48"/>
      <c r="O7243" s="48"/>
      <c r="P7243" s="48"/>
      <c r="Q7243" s="48"/>
      <c r="R7243" s="48"/>
      <c r="S7243" s="48"/>
      <c r="T7243" s="48"/>
      <c r="U7243" s="48"/>
      <c r="V7243" s="48"/>
      <c r="W7243" s="51" t="s">
        <v>2308</v>
      </c>
      <c r="X7243" t="str">
        <f t="shared" si="226"/>
        <v>WB;WB</v>
      </c>
      <c r="Y7243" cm="1">
        <f t="array" ref="Y7243">SUM(_xlfn.XLOOKUP(_xlfn.TOROW(F7243:V7243,1),$AN$34:$AN$43,$AL$34:$AL$43,,0,1))</f>
        <v>22</v>
      </c>
      <c r="Z7243">
        <f t="shared" si="227"/>
        <v>2</v>
      </c>
      <c r="AA7243" t="str">
        <v>WB</v>
      </c>
      <c r="AG7243">
        <v>7237</v>
      </c>
      <c r="AH7243">
        <v>4</v>
      </c>
      <c r="AT7243">
        <v>2</v>
      </c>
    </row>
    <row r="7244" spans="2:46" ht="15" customHeight="1">
      <c r="B7244" s="48">
        <v>9014</v>
      </c>
      <c r="C7244" s="49">
        <v>45468</v>
      </c>
      <c r="D7244" s="50">
        <v>0.45383101851851854</v>
      </c>
      <c r="E7244" s="48" t="s">
        <v>14172</v>
      </c>
      <c r="F7244" s="48" t="s">
        <v>304</v>
      </c>
      <c r="G7244" s="48" t="s">
        <v>304</v>
      </c>
      <c r="H7244" s="48" t="s">
        <v>304</v>
      </c>
      <c r="I7244" s="48" t="s">
        <v>304</v>
      </c>
      <c r="J7244" s="48" t="s">
        <v>243</v>
      </c>
      <c r="K7244" s="48" t="s">
        <v>243</v>
      </c>
      <c r="L7244" s="48"/>
      <c r="M7244" s="48"/>
      <c r="N7244" s="48"/>
      <c r="O7244" s="48"/>
      <c r="P7244" s="48"/>
      <c r="Q7244" s="48"/>
      <c r="R7244" s="48"/>
      <c r="S7244" s="48"/>
      <c r="T7244" s="48"/>
      <c r="U7244" s="48"/>
      <c r="V7244" s="48"/>
      <c r="W7244" s="51" t="s">
        <v>6576</v>
      </c>
      <c r="X7244" t="str">
        <f t="shared" si="226"/>
        <v>HD;HD;HD;HD;CB;CB</v>
      </c>
      <c r="Y7244" cm="1">
        <f t="array" ref="Y7244">SUM(_xlfn.XLOOKUP(_xlfn.TOROW(F7244:V7244,1),$AN$34:$AN$43,$AL$34:$AL$43,,0,1))</f>
        <v>44</v>
      </c>
      <c r="Z7244">
        <f t="shared" si="227"/>
        <v>6</v>
      </c>
      <c r="AA7244" t="str">
        <v>SO</v>
      </c>
      <c r="AG7244">
        <v>7246</v>
      </c>
      <c r="AH7244">
        <v>4</v>
      </c>
      <c r="AT7244">
        <v>6</v>
      </c>
    </row>
    <row r="7245" spans="2:46" ht="15" customHeight="1">
      <c r="B7245" s="48">
        <v>9015</v>
      </c>
      <c r="C7245" s="49">
        <v>45468</v>
      </c>
      <c r="D7245" s="50">
        <v>0.45532407407407405</v>
      </c>
      <c r="E7245" s="48" t="s">
        <v>14173</v>
      </c>
      <c r="F7245" s="48" t="s">
        <v>719</v>
      </c>
      <c r="G7245" s="48" t="s">
        <v>51</v>
      </c>
      <c r="H7245" s="48" t="s">
        <v>319</v>
      </c>
      <c r="I7245" s="48" t="s">
        <v>51</v>
      </c>
      <c r="J7245" s="48" t="s">
        <v>719</v>
      </c>
      <c r="K7245" s="48" t="s">
        <v>719</v>
      </c>
      <c r="L7245" s="48" t="s">
        <v>189</v>
      </c>
      <c r="M7245" s="48"/>
      <c r="N7245" s="48"/>
      <c r="O7245" s="48"/>
      <c r="P7245" s="48"/>
      <c r="Q7245" s="48"/>
      <c r="R7245" s="48"/>
      <c r="S7245" s="48"/>
      <c r="T7245" s="48"/>
      <c r="U7245" s="48"/>
      <c r="V7245" s="48"/>
      <c r="W7245" s="51" t="s">
        <v>6577</v>
      </c>
      <c r="X7245" t="str">
        <f t="shared" si="226"/>
        <v>BE;BB;FR;BB;BE;BE;JB</v>
      </c>
      <c r="Y7245" cm="1">
        <f t="array" ref="Y7245">SUM(_xlfn.XLOOKUP(_xlfn.TOROW(F7245:V7245,1),$AN$34:$AN$43,$AL$34:$AL$43,,0,1))</f>
        <v>39</v>
      </c>
      <c r="Z7245">
        <f t="shared" si="227"/>
        <v>7</v>
      </c>
      <c r="AA7245" t="str">
        <v>SO</v>
      </c>
      <c r="AG7245">
        <v>7255</v>
      </c>
      <c r="AH7245">
        <v>4</v>
      </c>
      <c r="AT7245">
        <v>7</v>
      </c>
    </row>
    <row r="7246" spans="2:46" ht="15" customHeight="1">
      <c r="B7246" s="48">
        <v>9016</v>
      </c>
      <c r="C7246" s="49">
        <v>45468</v>
      </c>
      <c r="D7246" s="50">
        <v>0.45849537037037036</v>
      </c>
      <c r="E7246" s="48" t="s">
        <v>14174</v>
      </c>
      <c r="F7246" s="48" t="s">
        <v>803</v>
      </c>
      <c r="G7246" s="48" t="s">
        <v>194</v>
      </c>
      <c r="H7246" s="48" t="s">
        <v>194</v>
      </c>
      <c r="I7246" s="48"/>
      <c r="J7246" s="48"/>
      <c r="K7246" s="48"/>
      <c r="L7246" s="48"/>
      <c r="M7246" s="48"/>
      <c r="N7246" s="48"/>
      <c r="O7246" s="48"/>
      <c r="P7246" s="48"/>
      <c r="Q7246" s="48"/>
      <c r="R7246" s="48"/>
      <c r="S7246" s="48"/>
      <c r="T7246" s="48"/>
      <c r="U7246" s="48"/>
      <c r="V7246" s="48"/>
      <c r="W7246" s="51" t="s">
        <v>6578</v>
      </c>
      <c r="X7246" t="str">
        <f t="shared" si="226"/>
        <v>SS;DH;DH</v>
      </c>
      <c r="Y7246" cm="1">
        <f t="array" ref="Y7246">SUM(_xlfn.XLOOKUP(_xlfn.TOROW(F7246:V7246,1),$AN$34:$AN$43,$AL$34:$AL$43,,0,1))</f>
        <v>21</v>
      </c>
      <c r="Z7246">
        <f t="shared" si="227"/>
        <v>3</v>
      </c>
      <c r="AA7246" t="str">
        <v>SO</v>
      </c>
      <c r="AG7246">
        <v>7259</v>
      </c>
      <c r="AH7246">
        <v>4</v>
      </c>
      <c r="AT7246">
        <v>3</v>
      </c>
    </row>
    <row r="7247" spans="2:46" ht="15" customHeight="1">
      <c r="B7247" s="48">
        <v>9017</v>
      </c>
      <c r="C7247" s="49">
        <v>45468</v>
      </c>
      <c r="D7247" s="50">
        <v>0.45885416666666667</v>
      </c>
      <c r="E7247" s="48" t="s">
        <v>14175</v>
      </c>
      <c r="F7247" s="48" t="s">
        <v>319</v>
      </c>
      <c r="G7247" s="48" t="s">
        <v>319</v>
      </c>
      <c r="H7247" s="48" t="s">
        <v>803</v>
      </c>
      <c r="I7247" s="48" t="s">
        <v>803</v>
      </c>
      <c r="J7247" s="48" t="s">
        <v>803</v>
      </c>
      <c r="K7247" s="48" t="s">
        <v>304</v>
      </c>
      <c r="L7247" s="48"/>
      <c r="M7247" s="48"/>
      <c r="N7247" s="48"/>
      <c r="O7247" s="48"/>
      <c r="P7247" s="48"/>
      <c r="Q7247" s="48"/>
      <c r="R7247" s="48"/>
      <c r="S7247" s="48"/>
      <c r="T7247" s="48"/>
      <c r="U7247" s="48"/>
      <c r="V7247" s="48"/>
      <c r="W7247" s="51" t="s">
        <v>6579</v>
      </c>
      <c r="X7247" t="str">
        <f t="shared" si="226"/>
        <v>FR;FR;SS;SS;SS;HD</v>
      </c>
      <c r="Y7247" cm="1">
        <f t="array" ref="Y7247">SUM(_xlfn.XLOOKUP(_xlfn.TOROW(F7247:V7247,1),$AN$34:$AN$43,$AL$34:$AL$43,,0,1))</f>
        <v>22</v>
      </c>
      <c r="Z7247">
        <f t="shared" si="227"/>
        <v>6</v>
      </c>
      <c r="AA7247" t="str">
        <v>BB</v>
      </c>
      <c r="AG7247">
        <v>7263</v>
      </c>
      <c r="AH7247">
        <v>4</v>
      </c>
      <c r="AT7247">
        <v>6</v>
      </c>
    </row>
    <row r="7248" spans="2:46" ht="15" customHeight="1">
      <c r="B7248" s="48">
        <v>9018</v>
      </c>
      <c r="C7248" s="49">
        <v>45468</v>
      </c>
      <c r="D7248" s="50">
        <v>0.46020833333333333</v>
      </c>
      <c r="E7248" s="48" t="s">
        <v>14176</v>
      </c>
      <c r="F7248" s="48" t="s">
        <v>319</v>
      </c>
      <c r="G7248" s="48" t="s">
        <v>243</v>
      </c>
      <c r="H7248" s="48" t="s">
        <v>319</v>
      </c>
      <c r="I7248" s="48" t="s">
        <v>194</v>
      </c>
      <c r="J7248" s="48" t="s">
        <v>304</v>
      </c>
      <c r="K7248" s="48" t="s">
        <v>304</v>
      </c>
      <c r="L7248" s="48" t="s">
        <v>133</v>
      </c>
      <c r="M7248" s="48"/>
      <c r="N7248" s="48"/>
      <c r="O7248" s="48"/>
      <c r="P7248" s="48"/>
      <c r="Q7248" s="48"/>
      <c r="R7248" s="48"/>
      <c r="S7248" s="48"/>
      <c r="T7248" s="48"/>
      <c r="U7248" s="48"/>
      <c r="V7248" s="48"/>
      <c r="W7248" s="51" t="s">
        <v>6580</v>
      </c>
      <c r="X7248" t="str">
        <f t="shared" si="226"/>
        <v>FR;CB;FR;DH;HD;HD;SO</v>
      </c>
      <c r="Y7248" cm="1">
        <f t="array" ref="Y7248">SUM(_xlfn.XLOOKUP(_xlfn.TOROW(F7248:V7248,1),$AN$34:$AN$43,$AL$34:$AL$43,,0,1))</f>
        <v>39</v>
      </c>
      <c r="Z7248">
        <f t="shared" si="227"/>
        <v>7</v>
      </c>
      <c r="AA7248" t="str">
        <v>BB</v>
      </c>
      <c r="AG7248">
        <v>7264</v>
      </c>
      <c r="AH7248">
        <v>4</v>
      </c>
      <c r="AT7248">
        <v>7</v>
      </c>
    </row>
    <row r="7249" spans="2:46" ht="15" customHeight="1">
      <c r="B7249" s="48">
        <v>9019</v>
      </c>
      <c r="C7249" s="49">
        <v>45468</v>
      </c>
      <c r="D7249" s="50">
        <v>0.46086805555555554</v>
      </c>
      <c r="E7249" s="48" t="s">
        <v>14177</v>
      </c>
      <c r="F7249" s="48" t="s">
        <v>194</v>
      </c>
      <c r="G7249" s="48" t="s">
        <v>194</v>
      </c>
      <c r="H7249" s="48" t="s">
        <v>189</v>
      </c>
      <c r="I7249" s="48" t="s">
        <v>304</v>
      </c>
      <c r="J7249" s="48" t="s">
        <v>243</v>
      </c>
      <c r="K7249" s="48" t="s">
        <v>51</v>
      </c>
      <c r="L7249" s="48" t="s">
        <v>51</v>
      </c>
      <c r="M7249" s="48"/>
      <c r="N7249" s="48"/>
      <c r="O7249" s="48"/>
      <c r="P7249" s="48"/>
      <c r="Q7249" s="48"/>
      <c r="R7249" s="48"/>
      <c r="S7249" s="48"/>
      <c r="T7249" s="48"/>
      <c r="U7249" s="48"/>
      <c r="V7249" s="48"/>
      <c r="W7249" s="51" t="s">
        <v>6581</v>
      </c>
      <c r="X7249" t="str">
        <f t="shared" si="226"/>
        <v>DH;DH;JB;HD;CB;BB;BB</v>
      </c>
      <c r="Y7249" cm="1">
        <f t="array" ref="Y7249">SUM(_xlfn.XLOOKUP(_xlfn.TOROW(F7249:V7249,1),$AN$34:$AN$43,$AL$34:$AL$43,,0,1))</f>
        <v>54</v>
      </c>
      <c r="Z7249">
        <f t="shared" si="227"/>
        <v>7</v>
      </c>
      <c r="AA7249" t="str">
        <v>CB</v>
      </c>
      <c r="AG7249">
        <v>7295</v>
      </c>
      <c r="AH7249">
        <v>4</v>
      </c>
      <c r="AT7249">
        <v>7</v>
      </c>
    </row>
    <row r="7250" spans="2:46" ht="15" customHeight="1">
      <c r="B7250" s="48">
        <v>9020</v>
      </c>
      <c r="C7250" s="49">
        <v>45468</v>
      </c>
      <c r="D7250" s="50">
        <v>0.46121527777777777</v>
      </c>
      <c r="E7250" s="48" t="s">
        <v>14178</v>
      </c>
      <c r="F7250" s="48" t="s">
        <v>319</v>
      </c>
      <c r="G7250" s="48" t="s">
        <v>319</v>
      </c>
      <c r="H7250" s="48" t="s">
        <v>319</v>
      </c>
      <c r="I7250" s="48" t="s">
        <v>319</v>
      </c>
      <c r="J7250" s="48" t="s">
        <v>189</v>
      </c>
      <c r="K7250" s="48" t="s">
        <v>319</v>
      </c>
      <c r="L7250" s="48" t="s">
        <v>319</v>
      </c>
      <c r="M7250" s="48" t="s">
        <v>243</v>
      </c>
      <c r="N7250" s="48" t="s">
        <v>243</v>
      </c>
      <c r="O7250" s="48"/>
      <c r="P7250" s="48"/>
      <c r="Q7250" s="48"/>
      <c r="R7250" s="48"/>
      <c r="S7250" s="48"/>
      <c r="T7250" s="48"/>
      <c r="U7250" s="48"/>
      <c r="V7250" s="48"/>
      <c r="W7250" s="51" t="s">
        <v>6582</v>
      </c>
      <c r="X7250" t="str">
        <f t="shared" si="226"/>
        <v>FR;FR;FR;FR;JB;FR;FR;CB;CB</v>
      </c>
      <c r="Y7250" cm="1">
        <f t="array" ref="Y7250">SUM(_xlfn.XLOOKUP(_xlfn.TOROW(F7250:V7250,1),$AN$34:$AN$43,$AL$34:$AL$43,,0,1))</f>
        <v>35</v>
      </c>
      <c r="Z7250">
        <f t="shared" si="227"/>
        <v>9</v>
      </c>
      <c r="AA7250" t="str">
        <v>CB</v>
      </c>
      <c r="AG7250">
        <v>7296</v>
      </c>
      <c r="AH7250">
        <v>4</v>
      </c>
      <c r="AT7250">
        <v>9</v>
      </c>
    </row>
    <row r="7251" spans="2:46" ht="15" customHeight="1">
      <c r="B7251" s="48">
        <v>9021</v>
      </c>
      <c r="C7251" s="49">
        <v>45468</v>
      </c>
      <c r="D7251" s="50">
        <v>0.46231481481481479</v>
      </c>
      <c r="E7251" s="48" t="s">
        <v>10269</v>
      </c>
      <c r="F7251" s="48" t="s">
        <v>319</v>
      </c>
      <c r="G7251" s="48" t="s">
        <v>133</v>
      </c>
      <c r="H7251" s="48" t="s">
        <v>133</v>
      </c>
      <c r="I7251" s="48" t="s">
        <v>133</v>
      </c>
      <c r="J7251" s="48" t="s">
        <v>133</v>
      </c>
      <c r="K7251" s="48"/>
      <c r="L7251" s="48"/>
      <c r="M7251" s="48"/>
      <c r="N7251" s="48"/>
      <c r="O7251" s="48"/>
      <c r="P7251" s="48"/>
      <c r="Q7251" s="48"/>
      <c r="R7251" s="48"/>
      <c r="S7251" s="48"/>
      <c r="T7251" s="48"/>
      <c r="U7251" s="48"/>
      <c r="V7251" s="48"/>
      <c r="W7251" s="51" t="s">
        <v>6583</v>
      </c>
      <c r="X7251" t="str">
        <f t="shared" si="226"/>
        <v>FR;SO;SO;SO;SO</v>
      </c>
      <c r="Y7251" cm="1">
        <f t="array" ref="Y7251">SUM(_xlfn.XLOOKUP(_xlfn.TOROW(F7251:V7251,1),$AN$34:$AN$43,$AL$34:$AL$43,,0,1))</f>
        <v>11</v>
      </c>
      <c r="Z7251">
        <f t="shared" si="227"/>
        <v>5</v>
      </c>
      <c r="AA7251" t="str">
        <v>WB</v>
      </c>
      <c r="AG7251">
        <v>7303</v>
      </c>
      <c r="AH7251">
        <v>4</v>
      </c>
      <c r="AT7251">
        <v>5</v>
      </c>
    </row>
    <row r="7252" spans="2:46" ht="15" customHeight="1">
      <c r="B7252" s="48">
        <v>9022</v>
      </c>
      <c r="C7252" s="49">
        <v>45468</v>
      </c>
      <c r="D7252" s="50">
        <v>0.46239583333333334</v>
      </c>
      <c r="E7252" s="48" t="s">
        <v>14179</v>
      </c>
      <c r="F7252" s="48" t="s">
        <v>243</v>
      </c>
      <c r="G7252" s="48" t="s">
        <v>243</v>
      </c>
      <c r="H7252" s="48" t="s">
        <v>189</v>
      </c>
      <c r="I7252" s="48" t="s">
        <v>189</v>
      </c>
      <c r="J7252" s="48" t="s">
        <v>194</v>
      </c>
      <c r="K7252" s="48" t="s">
        <v>194</v>
      </c>
      <c r="L7252" s="48" t="s">
        <v>194</v>
      </c>
      <c r="M7252" s="48"/>
      <c r="N7252" s="48"/>
      <c r="O7252" s="48"/>
      <c r="P7252" s="48"/>
      <c r="Q7252" s="48"/>
      <c r="R7252" s="48"/>
      <c r="S7252" s="48"/>
      <c r="T7252" s="48"/>
      <c r="U7252" s="48"/>
      <c r="V7252" s="48"/>
      <c r="W7252" s="51" t="s">
        <v>6584</v>
      </c>
      <c r="X7252" t="str">
        <f t="shared" si="226"/>
        <v>CB;CB;JB;JB;DH;DH;DH</v>
      </c>
      <c r="Y7252" cm="1">
        <f t="array" ref="Y7252">SUM(_xlfn.XLOOKUP(_xlfn.TOROW(F7252:V7252,1),$AN$34:$AN$43,$AL$34:$AL$43,,0,1))</f>
        <v>45</v>
      </c>
      <c r="Z7252">
        <f t="shared" si="227"/>
        <v>7</v>
      </c>
      <c r="AA7252" t="str">
        <v>WB</v>
      </c>
      <c r="AG7252">
        <v>7309</v>
      </c>
      <c r="AH7252">
        <v>4</v>
      </c>
      <c r="AT7252">
        <v>7</v>
      </c>
    </row>
    <row r="7253" spans="2:46" ht="15" customHeight="1">
      <c r="B7253" s="48">
        <v>9023</v>
      </c>
      <c r="C7253" s="49">
        <v>45468</v>
      </c>
      <c r="D7253" s="50">
        <v>0.46240740740740743</v>
      </c>
      <c r="E7253" s="48" t="s">
        <v>133</v>
      </c>
      <c r="F7253" s="48" t="s">
        <v>133</v>
      </c>
      <c r="G7253" s="48"/>
      <c r="H7253" s="48"/>
      <c r="I7253" s="48"/>
      <c r="J7253" s="48"/>
      <c r="K7253" s="48"/>
      <c r="L7253" s="48"/>
      <c r="M7253" s="48"/>
      <c r="N7253" s="48"/>
      <c r="O7253" s="48"/>
      <c r="P7253" s="48"/>
      <c r="Q7253" s="48"/>
      <c r="R7253" s="48"/>
      <c r="S7253" s="48"/>
      <c r="T7253" s="48"/>
      <c r="U7253" s="48"/>
      <c r="V7253" s="48"/>
      <c r="W7253" s="51" t="s">
        <v>893</v>
      </c>
      <c r="X7253" t="str">
        <f t="shared" si="226"/>
        <v>SO</v>
      </c>
      <c r="Y7253" cm="1">
        <f t="array" ref="Y7253">SUM(_xlfn.XLOOKUP(_xlfn.TOROW(F7253:V7253,1),$AN$34:$AN$43,$AL$34:$AL$43,,0,1))</f>
        <v>2</v>
      </c>
      <c r="Z7253">
        <f t="shared" si="227"/>
        <v>1</v>
      </c>
      <c r="AA7253" t="str">
        <v>BB</v>
      </c>
      <c r="AG7253">
        <v>7320</v>
      </c>
      <c r="AH7253">
        <v>4</v>
      </c>
      <c r="AT7253">
        <v>1</v>
      </c>
    </row>
    <row r="7254" spans="2:46" ht="15" customHeight="1">
      <c r="B7254" s="48">
        <v>9024</v>
      </c>
      <c r="C7254" s="49">
        <v>45468</v>
      </c>
      <c r="D7254" s="50">
        <v>0.46432870370370372</v>
      </c>
      <c r="E7254" s="48" t="s">
        <v>14180</v>
      </c>
      <c r="F7254" s="48" t="s">
        <v>189</v>
      </c>
      <c r="G7254" s="48" t="s">
        <v>189</v>
      </c>
      <c r="H7254" s="48" t="s">
        <v>189</v>
      </c>
      <c r="I7254" s="48" t="s">
        <v>51</v>
      </c>
      <c r="J7254" s="48" t="s">
        <v>51</v>
      </c>
      <c r="K7254" s="48" t="s">
        <v>719</v>
      </c>
      <c r="L7254" s="48"/>
      <c r="M7254" s="48"/>
      <c r="N7254" s="48"/>
      <c r="O7254" s="48"/>
      <c r="P7254" s="48"/>
      <c r="Q7254" s="48"/>
      <c r="R7254" s="48"/>
      <c r="S7254" s="48"/>
      <c r="T7254" s="48"/>
      <c r="U7254" s="48"/>
      <c r="V7254" s="48"/>
      <c r="W7254" s="51" t="s">
        <v>6585</v>
      </c>
      <c r="X7254" t="str">
        <f t="shared" si="226"/>
        <v>JB;JB;JB;BB;BB;BE</v>
      </c>
      <c r="Y7254" cm="1">
        <f t="array" ref="Y7254">SUM(_xlfn.XLOOKUP(_xlfn.TOROW(F7254:V7254,1),$AN$34:$AN$43,$AL$34:$AL$43,,0,1))</f>
        <v>28</v>
      </c>
      <c r="Z7254">
        <f t="shared" si="227"/>
        <v>6</v>
      </c>
      <c r="AA7254" t="str">
        <v>BB</v>
      </c>
      <c r="AG7254">
        <v>7334</v>
      </c>
      <c r="AH7254">
        <v>4</v>
      </c>
      <c r="AT7254">
        <v>6</v>
      </c>
    </row>
    <row r="7255" spans="2:46" ht="15" customHeight="1">
      <c r="B7255" s="48">
        <v>9025</v>
      </c>
      <c r="C7255" s="49">
        <v>45468</v>
      </c>
      <c r="D7255" s="50">
        <v>0.46560185185185188</v>
      </c>
      <c r="E7255" s="48" t="s">
        <v>8535</v>
      </c>
      <c r="F7255" s="48" t="s">
        <v>803</v>
      </c>
      <c r="G7255" s="48" t="s">
        <v>803</v>
      </c>
      <c r="H7255" s="48" t="s">
        <v>803</v>
      </c>
      <c r="I7255" s="48" t="s">
        <v>803</v>
      </c>
      <c r="J7255" s="48" t="s">
        <v>803</v>
      </c>
      <c r="K7255" s="48"/>
      <c r="L7255" s="48"/>
      <c r="M7255" s="48"/>
      <c r="N7255" s="48"/>
      <c r="O7255" s="48"/>
      <c r="P7255" s="48"/>
      <c r="Q7255" s="48"/>
      <c r="R7255" s="48"/>
      <c r="S7255" s="48"/>
      <c r="T7255" s="48"/>
      <c r="U7255" s="48"/>
      <c r="V7255" s="48"/>
      <c r="W7255" s="51" t="s">
        <v>1750</v>
      </c>
      <c r="X7255" t="str">
        <f t="shared" si="226"/>
        <v>SS;SS;SS;SS;SS</v>
      </c>
      <c r="Y7255" cm="1">
        <f t="array" ref="Y7255">SUM(_xlfn.XLOOKUP(_xlfn.TOROW(F7255:V7255,1),$AN$34:$AN$43,$AL$34:$AL$43,,0,1))</f>
        <v>15</v>
      </c>
      <c r="Z7255">
        <f t="shared" si="227"/>
        <v>5</v>
      </c>
      <c r="AA7255" t="str">
        <v>JB</v>
      </c>
      <c r="AG7255">
        <v>7335</v>
      </c>
      <c r="AH7255">
        <v>4</v>
      </c>
      <c r="AT7255">
        <v>5</v>
      </c>
    </row>
    <row r="7256" spans="2:46" ht="15" customHeight="1">
      <c r="B7256" s="48">
        <v>9026</v>
      </c>
      <c r="C7256" s="49">
        <v>45468</v>
      </c>
      <c r="D7256" s="50">
        <v>0.4710300925925926</v>
      </c>
      <c r="E7256" s="48" t="s">
        <v>8443</v>
      </c>
      <c r="F7256" s="48" t="s">
        <v>133</v>
      </c>
      <c r="G7256" s="48" t="s">
        <v>133</v>
      </c>
      <c r="H7256" s="48" t="s">
        <v>133</v>
      </c>
      <c r="I7256" s="48" t="s">
        <v>133</v>
      </c>
      <c r="J7256" s="48"/>
      <c r="K7256" s="48"/>
      <c r="L7256" s="48"/>
      <c r="M7256" s="48"/>
      <c r="N7256" s="48"/>
      <c r="O7256" s="48"/>
      <c r="P7256" s="48"/>
      <c r="Q7256" s="48"/>
      <c r="R7256" s="48"/>
      <c r="S7256" s="48"/>
      <c r="T7256" s="48"/>
      <c r="U7256" s="48"/>
      <c r="V7256" s="48"/>
      <c r="W7256" s="51" t="s">
        <v>2281</v>
      </c>
      <c r="X7256" t="str">
        <f t="shared" si="226"/>
        <v>SO;SO;SO;SO</v>
      </c>
      <c r="Y7256" cm="1">
        <f t="array" ref="Y7256">SUM(_xlfn.XLOOKUP(_xlfn.TOROW(F7256:V7256,1),$AN$34:$AN$43,$AL$34:$AL$43,,0,1))</f>
        <v>8</v>
      </c>
      <c r="Z7256">
        <f t="shared" si="227"/>
        <v>4</v>
      </c>
      <c r="AA7256" t="str">
        <v>FR</v>
      </c>
      <c r="AG7256">
        <v>7336</v>
      </c>
      <c r="AH7256">
        <v>4</v>
      </c>
      <c r="AT7256">
        <v>4</v>
      </c>
    </row>
    <row r="7257" spans="2:46" ht="15" customHeight="1">
      <c r="B7257" s="48">
        <v>9027</v>
      </c>
      <c r="C7257" s="49">
        <v>45468</v>
      </c>
      <c r="D7257" s="50">
        <v>0.47186342592592595</v>
      </c>
      <c r="E7257" s="48" t="s">
        <v>8655</v>
      </c>
      <c r="F7257" s="48" t="s">
        <v>803</v>
      </c>
      <c r="G7257" s="48" t="s">
        <v>803</v>
      </c>
      <c r="H7257" s="48" t="s">
        <v>803</v>
      </c>
      <c r="I7257" s="48" t="s">
        <v>803</v>
      </c>
      <c r="J7257" s="48"/>
      <c r="K7257" s="48"/>
      <c r="L7257" s="48"/>
      <c r="M7257" s="48"/>
      <c r="N7257" s="48"/>
      <c r="O7257" s="48"/>
      <c r="P7257" s="48"/>
      <c r="Q7257" s="48"/>
      <c r="R7257" s="48"/>
      <c r="S7257" s="48"/>
      <c r="T7257" s="48"/>
      <c r="U7257" s="48"/>
      <c r="V7257" s="48"/>
      <c r="W7257" s="51" t="s">
        <v>787</v>
      </c>
      <c r="X7257" t="str">
        <f t="shared" si="226"/>
        <v>SS;SS;SS;SS</v>
      </c>
      <c r="Y7257" cm="1">
        <f t="array" ref="Y7257">SUM(_xlfn.XLOOKUP(_xlfn.TOROW(F7257:V7257,1),$AN$34:$AN$43,$AL$34:$AL$43,,0,1))</f>
        <v>12</v>
      </c>
      <c r="Z7257">
        <f t="shared" si="227"/>
        <v>4</v>
      </c>
      <c r="AA7257" t="str">
        <v>FR</v>
      </c>
      <c r="AG7257">
        <v>7340</v>
      </c>
      <c r="AH7257">
        <v>4</v>
      </c>
      <c r="AT7257">
        <v>4</v>
      </c>
    </row>
    <row r="7258" spans="2:46" ht="15" customHeight="1">
      <c r="B7258" s="48">
        <v>9028</v>
      </c>
      <c r="C7258" s="49">
        <v>45468</v>
      </c>
      <c r="D7258" s="50">
        <v>0.47241898148148148</v>
      </c>
      <c r="E7258" s="48" t="s">
        <v>14181</v>
      </c>
      <c r="F7258" s="48" t="s">
        <v>243</v>
      </c>
      <c r="G7258" s="48" t="s">
        <v>319</v>
      </c>
      <c r="H7258" s="48" t="s">
        <v>319</v>
      </c>
      <c r="I7258" s="48" t="s">
        <v>304</v>
      </c>
      <c r="J7258" s="48"/>
      <c r="K7258" s="48"/>
      <c r="L7258" s="48"/>
      <c r="M7258" s="48"/>
      <c r="N7258" s="48"/>
      <c r="O7258" s="48"/>
      <c r="P7258" s="48"/>
      <c r="Q7258" s="48"/>
      <c r="R7258" s="48"/>
      <c r="S7258" s="48"/>
      <c r="T7258" s="48"/>
      <c r="U7258" s="48"/>
      <c r="V7258" s="48"/>
      <c r="W7258" s="51" t="s">
        <v>6586</v>
      </c>
      <c r="X7258" t="str">
        <f t="shared" si="226"/>
        <v>CB;FR;FR;HD</v>
      </c>
      <c r="Y7258" cm="1">
        <f t="array" ref="Y7258">SUM(_xlfn.XLOOKUP(_xlfn.TOROW(F7258:V7258,1),$AN$34:$AN$43,$AL$34:$AL$43,,0,1))</f>
        <v>21</v>
      </c>
      <c r="Z7258">
        <f t="shared" si="227"/>
        <v>4</v>
      </c>
      <c r="AA7258" t="str">
        <v>JB</v>
      </c>
      <c r="AG7258">
        <v>7341</v>
      </c>
      <c r="AH7258">
        <v>4</v>
      </c>
      <c r="AT7258">
        <v>4</v>
      </c>
    </row>
    <row r="7259" spans="2:46" ht="15" customHeight="1">
      <c r="B7259" s="48">
        <v>9029</v>
      </c>
      <c r="C7259" s="49">
        <v>45468</v>
      </c>
      <c r="D7259" s="50">
        <v>0.47453703703703703</v>
      </c>
      <c r="E7259" s="48" t="s">
        <v>8447</v>
      </c>
      <c r="F7259" s="48" t="s">
        <v>304</v>
      </c>
      <c r="G7259" s="48" t="s">
        <v>304</v>
      </c>
      <c r="H7259" s="48"/>
      <c r="I7259" s="48"/>
      <c r="J7259" s="48"/>
      <c r="K7259" s="48"/>
      <c r="L7259" s="48"/>
      <c r="M7259" s="48"/>
      <c r="N7259" s="48"/>
      <c r="O7259" s="48"/>
      <c r="P7259" s="48"/>
      <c r="Q7259" s="48"/>
      <c r="R7259" s="48"/>
      <c r="S7259" s="48"/>
      <c r="T7259" s="48"/>
      <c r="U7259" s="48"/>
      <c r="V7259" s="48"/>
      <c r="W7259" s="51" t="s">
        <v>1467</v>
      </c>
      <c r="X7259" t="str">
        <f t="shared" si="226"/>
        <v>HD;HD</v>
      </c>
      <c r="Y7259" cm="1">
        <f t="array" ref="Y7259">SUM(_xlfn.XLOOKUP(_xlfn.TOROW(F7259:V7259,1),$AN$34:$AN$43,$AL$34:$AL$43,,0,1))</f>
        <v>14</v>
      </c>
      <c r="Z7259">
        <f t="shared" si="227"/>
        <v>2</v>
      </c>
      <c r="AA7259" t="str">
        <v>JB</v>
      </c>
      <c r="AG7259">
        <v>7344</v>
      </c>
      <c r="AH7259">
        <v>4</v>
      </c>
      <c r="AT7259">
        <v>2</v>
      </c>
    </row>
    <row r="7260" spans="2:46" ht="15" customHeight="1">
      <c r="B7260" s="48">
        <v>9030</v>
      </c>
      <c r="C7260" s="49">
        <v>45468</v>
      </c>
      <c r="D7260" s="50">
        <v>0.47635416666666669</v>
      </c>
      <c r="E7260" s="48" t="s">
        <v>14182</v>
      </c>
      <c r="F7260" s="48" t="s">
        <v>194</v>
      </c>
      <c r="G7260" s="48" t="s">
        <v>304</v>
      </c>
      <c r="H7260" s="48" t="s">
        <v>51</v>
      </c>
      <c r="I7260" s="48" t="s">
        <v>280</v>
      </c>
      <c r="J7260" s="48" t="s">
        <v>280</v>
      </c>
      <c r="K7260" s="48" t="s">
        <v>280</v>
      </c>
      <c r="L7260" s="48" t="s">
        <v>280</v>
      </c>
      <c r="M7260" s="48"/>
      <c r="N7260" s="48"/>
      <c r="O7260" s="48"/>
      <c r="P7260" s="48"/>
      <c r="Q7260" s="48"/>
      <c r="R7260" s="48"/>
      <c r="S7260" s="48"/>
      <c r="T7260" s="48"/>
      <c r="U7260" s="48"/>
      <c r="V7260" s="48"/>
      <c r="W7260" s="51" t="s">
        <v>6587</v>
      </c>
      <c r="X7260" t="str">
        <f t="shared" si="226"/>
        <v>DH;HD;BB;WB;WB;WB;WB</v>
      </c>
      <c r="Y7260" cm="1">
        <f t="array" ref="Y7260">SUM(_xlfn.XLOOKUP(_xlfn.TOROW(F7260:V7260,1),$AN$34:$AN$43,$AL$34:$AL$43,,0,1))</f>
        <v>70</v>
      </c>
      <c r="Z7260">
        <f t="shared" si="227"/>
        <v>7</v>
      </c>
      <c r="AA7260" t="str">
        <v>BB</v>
      </c>
      <c r="AG7260">
        <v>7350</v>
      </c>
      <c r="AH7260">
        <v>4</v>
      </c>
      <c r="AT7260">
        <v>7</v>
      </c>
    </row>
    <row r="7261" spans="2:46" ht="15" customHeight="1">
      <c r="B7261" s="48">
        <v>9031</v>
      </c>
      <c r="C7261" s="49">
        <v>45468</v>
      </c>
      <c r="D7261" s="50">
        <v>0.47644675925925928</v>
      </c>
      <c r="E7261" s="48" t="s">
        <v>14183</v>
      </c>
      <c r="F7261" s="48" t="s">
        <v>133</v>
      </c>
      <c r="G7261" s="48" t="s">
        <v>304</v>
      </c>
      <c r="H7261" s="48" t="s">
        <v>304</v>
      </c>
      <c r="I7261" s="48" t="s">
        <v>189</v>
      </c>
      <c r="J7261" s="48" t="s">
        <v>189</v>
      </c>
      <c r="K7261" s="48"/>
      <c r="L7261" s="48"/>
      <c r="M7261" s="48"/>
      <c r="N7261" s="48"/>
      <c r="O7261" s="48"/>
      <c r="P7261" s="48"/>
      <c r="Q7261" s="48"/>
      <c r="R7261" s="48"/>
      <c r="S7261" s="48"/>
      <c r="T7261" s="48"/>
      <c r="U7261" s="48"/>
      <c r="V7261" s="48"/>
      <c r="W7261" s="51" t="s">
        <v>6588</v>
      </c>
      <c r="X7261" t="str">
        <f t="shared" si="226"/>
        <v>SO;HD;HD;JB;JB</v>
      </c>
      <c r="Y7261" cm="1">
        <f t="array" ref="Y7261">SUM(_xlfn.XLOOKUP(_xlfn.TOROW(F7261:V7261,1),$AN$34:$AN$43,$AL$34:$AL$43,,0,1))</f>
        <v>18</v>
      </c>
      <c r="Z7261">
        <f t="shared" si="227"/>
        <v>5</v>
      </c>
      <c r="AA7261" t="str">
        <v>BE</v>
      </c>
      <c r="AG7261">
        <v>7362</v>
      </c>
      <c r="AH7261">
        <v>4</v>
      </c>
      <c r="AT7261">
        <v>5</v>
      </c>
    </row>
    <row r="7262" spans="2:46" ht="15" customHeight="1">
      <c r="B7262" s="48">
        <v>9032</v>
      </c>
      <c r="C7262" s="49">
        <v>45468</v>
      </c>
      <c r="D7262" s="50">
        <v>0.4777777777777778</v>
      </c>
      <c r="E7262" s="48" t="s">
        <v>14184</v>
      </c>
      <c r="F7262" s="48" t="s">
        <v>189</v>
      </c>
      <c r="G7262" s="48" t="s">
        <v>189</v>
      </c>
      <c r="H7262" s="48" t="s">
        <v>243</v>
      </c>
      <c r="I7262" s="48" t="s">
        <v>243</v>
      </c>
      <c r="J7262" s="48" t="s">
        <v>243</v>
      </c>
      <c r="K7262" s="48" t="s">
        <v>719</v>
      </c>
      <c r="L7262" s="48"/>
      <c r="M7262" s="48"/>
      <c r="N7262" s="48"/>
      <c r="O7262" s="48"/>
      <c r="P7262" s="48"/>
      <c r="Q7262" s="48"/>
      <c r="R7262" s="48"/>
      <c r="S7262" s="48"/>
      <c r="T7262" s="48"/>
      <c r="U7262" s="48"/>
      <c r="V7262" s="48"/>
      <c r="W7262" s="51" t="s">
        <v>6589</v>
      </c>
      <c r="X7262" t="str">
        <f t="shared" si="226"/>
        <v>JB;JB;CB;CB;CB;BE</v>
      </c>
      <c r="Y7262" cm="1">
        <f t="array" ref="Y7262">SUM(_xlfn.XLOOKUP(_xlfn.TOROW(F7262:V7262,1),$AN$34:$AN$43,$AL$34:$AL$43,,0,1))</f>
        <v>31</v>
      </c>
      <c r="Z7262">
        <f t="shared" si="227"/>
        <v>6</v>
      </c>
      <c r="AA7262" t="str">
        <v>FR</v>
      </c>
      <c r="AG7262">
        <v>7372</v>
      </c>
      <c r="AH7262">
        <v>4</v>
      </c>
      <c r="AT7262">
        <v>6</v>
      </c>
    </row>
    <row r="7263" spans="2:46" ht="15" customHeight="1">
      <c r="B7263" s="48">
        <v>9033</v>
      </c>
      <c r="C7263" s="49">
        <v>45468</v>
      </c>
      <c r="D7263" s="50">
        <v>0.4817939814814815</v>
      </c>
      <c r="E7263" s="48" t="s">
        <v>14185</v>
      </c>
      <c r="F7263" s="48" t="s">
        <v>319</v>
      </c>
      <c r="G7263" s="48" t="s">
        <v>51</v>
      </c>
      <c r="H7263" s="48" t="s">
        <v>51</v>
      </c>
      <c r="I7263" s="48" t="s">
        <v>194</v>
      </c>
      <c r="J7263" s="48"/>
      <c r="K7263" s="48"/>
      <c r="L7263" s="48"/>
      <c r="M7263" s="48"/>
      <c r="N7263" s="48"/>
      <c r="O7263" s="48"/>
      <c r="P7263" s="48"/>
      <c r="Q7263" s="48"/>
      <c r="R7263" s="48"/>
      <c r="S7263" s="48"/>
      <c r="T7263" s="48"/>
      <c r="U7263" s="48"/>
      <c r="V7263" s="48"/>
      <c r="W7263" s="51" t="s">
        <v>6590</v>
      </c>
      <c r="X7263" t="str">
        <f t="shared" si="226"/>
        <v>FR;BB;BB;DH</v>
      </c>
      <c r="Y7263" cm="1">
        <f t="array" ref="Y7263">SUM(_xlfn.XLOOKUP(_xlfn.TOROW(F7263:V7263,1),$AN$34:$AN$43,$AL$34:$AL$43,,0,1))</f>
        <v>32</v>
      </c>
      <c r="Z7263">
        <f t="shared" si="227"/>
        <v>4</v>
      </c>
      <c r="AA7263" t="str">
        <v>SO</v>
      </c>
      <c r="AG7263">
        <v>7375</v>
      </c>
      <c r="AH7263">
        <v>4</v>
      </c>
      <c r="AT7263">
        <v>4</v>
      </c>
    </row>
    <row r="7264" spans="2:46" ht="15" customHeight="1">
      <c r="B7264" s="48">
        <v>9034</v>
      </c>
      <c r="C7264" s="49">
        <v>45468</v>
      </c>
      <c r="D7264" s="50">
        <v>0.48291666666666666</v>
      </c>
      <c r="E7264" s="48" t="s">
        <v>14186</v>
      </c>
      <c r="F7264" s="48" t="s">
        <v>304</v>
      </c>
      <c r="G7264" s="48" t="s">
        <v>304</v>
      </c>
      <c r="H7264" s="48" t="s">
        <v>304</v>
      </c>
      <c r="I7264" s="48" t="s">
        <v>719</v>
      </c>
      <c r="J7264" s="48" t="s">
        <v>719</v>
      </c>
      <c r="K7264" s="48" t="s">
        <v>194</v>
      </c>
      <c r="L7264" s="48" t="s">
        <v>194</v>
      </c>
      <c r="M7264" s="48" t="s">
        <v>194</v>
      </c>
      <c r="N7264" s="48"/>
      <c r="O7264" s="48"/>
      <c r="P7264" s="48"/>
      <c r="Q7264" s="48"/>
      <c r="R7264" s="48"/>
      <c r="S7264" s="48"/>
      <c r="T7264" s="48"/>
      <c r="U7264" s="48"/>
      <c r="V7264" s="48"/>
      <c r="W7264" s="51" t="s">
        <v>6591</v>
      </c>
      <c r="X7264" t="str">
        <f t="shared" si="226"/>
        <v>HD;HD;HD;BE;BE;DH;DH;DH</v>
      </c>
      <c r="Y7264" cm="1">
        <f t="array" ref="Y7264">SUM(_xlfn.XLOOKUP(_xlfn.TOROW(F7264:V7264,1),$AN$34:$AN$43,$AL$34:$AL$43,,0,1))</f>
        <v>58</v>
      </c>
      <c r="Z7264">
        <f t="shared" si="227"/>
        <v>8</v>
      </c>
      <c r="AA7264" t="str">
        <v>JB</v>
      </c>
      <c r="AG7264">
        <v>7383</v>
      </c>
      <c r="AH7264">
        <v>4</v>
      </c>
      <c r="AT7264">
        <v>8</v>
      </c>
    </row>
    <row r="7265" spans="2:46" ht="15" customHeight="1">
      <c r="B7265" s="48">
        <v>9035</v>
      </c>
      <c r="C7265" s="49">
        <v>45468</v>
      </c>
      <c r="D7265" s="50">
        <v>0.48436342592592591</v>
      </c>
      <c r="E7265" s="48" t="s">
        <v>14187</v>
      </c>
      <c r="F7265" s="48" t="s">
        <v>803</v>
      </c>
      <c r="G7265" s="48" t="s">
        <v>803</v>
      </c>
      <c r="H7265" s="48" t="s">
        <v>803</v>
      </c>
      <c r="I7265" s="48" t="s">
        <v>243</v>
      </c>
      <c r="J7265" s="48" t="s">
        <v>243</v>
      </c>
      <c r="K7265" s="48" t="s">
        <v>243</v>
      </c>
      <c r="L7265" s="48" t="s">
        <v>51</v>
      </c>
      <c r="M7265" s="48" t="s">
        <v>280</v>
      </c>
      <c r="N7265" s="48"/>
      <c r="O7265" s="48"/>
      <c r="P7265" s="48"/>
      <c r="Q7265" s="48"/>
      <c r="R7265" s="48"/>
      <c r="S7265" s="48"/>
      <c r="T7265" s="48"/>
      <c r="U7265" s="48"/>
      <c r="V7265" s="48"/>
      <c r="W7265" s="51" t="s">
        <v>6592</v>
      </c>
      <c r="X7265" t="str">
        <f t="shared" si="226"/>
        <v>SS;SS;SS;CB;CB;CB;BB;WB</v>
      </c>
      <c r="Y7265" cm="1">
        <f t="array" ref="Y7265">SUM(_xlfn.XLOOKUP(_xlfn.TOROW(F7265:V7265,1),$AN$34:$AN$43,$AL$34:$AL$43,,0,1))</f>
        <v>54</v>
      </c>
      <c r="Z7265">
        <f t="shared" si="227"/>
        <v>8</v>
      </c>
      <c r="AA7265" t="str">
        <v>SO</v>
      </c>
      <c r="AG7265">
        <v>7387</v>
      </c>
      <c r="AH7265">
        <v>4</v>
      </c>
      <c r="AT7265">
        <v>8</v>
      </c>
    </row>
    <row r="7266" spans="2:46" ht="15" customHeight="1">
      <c r="B7266" s="48">
        <v>9036</v>
      </c>
      <c r="C7266" s="49">
        <v>45468</v>
      </c>
      <c r="D7266" s="50">
        <v>0.48542824074074076</v>
      </c>
      <c r="E7266" s="48" t="s">
        <v>14188</v>
      </c>
      <c r="F7266" s="48" t="s">
        <v>719</v>
      </c>
      <c r="G7266" s="48" t="s">
        <v>51</v>
      </c>
      <c r="H7266" s="48" t="s">
        <v>803</v>
      </c>
      <c r="I7266" s="48" t="s">
        <v>194</v>
      </c>
      <c r="J7266" s="48" t="s">
        <v>133</v>
      </c>
      <c r="K7266" s="48" t="s">
        <v>280</v>
      </c>
      <c r="L7266" s="48" t="s">
        <v>280</v>
      </c>
      <c r="M7266" s="48" t="s">
        <v>319</v>
      </c>
      <c r="N7266" s="48" t="s">
        <v>319</v>
      </c>
      <c r="O7266" s="48" t="s">
        <v>319</v>
      </c>
      <c r="P7266" s="48" t="s">
        <v>133</v>
      </c>
      <c r="Q7266" s="48"/>
      <c r="R7266" s="48"/>
      <c r="S7266" s="48"/>
      <c r="T7266" s="48"/>
      <c r="U7266" s="48"/>
      <c r="V7266" s="48"/>
      <c r="W7266" s="51" t="s">
        <v>6593</v>
      </c>
      <c r="X7266" t="str">
        <f t="shared" si="226"/>
        <v>BE;BB;SS;DH;SO;WB;WB;FR;FR;FR;SO</v>
      </c>
      <c r="Y7266" cm="1">
        <f t="array" ref="Y7266">SUM(_xlfn.XLOOKUP(_xlfn.TOROW(F7266:V7266,1),$AN$34:$AN$43,$AL$34:$AL$43,,0,1))</f>
        <v>62</v>
      </c>
      <c r="Z7266">
        <f t="shared" si="227"/>
        <v>11</v>
      </c>
      <c r="AA7266" t="str">
        <v>JB</v>
      </c>
      <c r="AG7266">
        <v>7392</v>
      </c>
      <c r="AH7266">
        <v>4</v>
      </c>
      <c r="AT7266">
        <v>11</v>
      </c>
    </row>
    <row r="7267" spans="2:46" ht="15" customHeight="1">
      <c r="B7267" s="48">
        <v>9037</v>
      </c>
      <c r="C7267" s="49">
        <v>45468</v>
      </c>
      <c r="D7267" s="50">
        <v>0.49038194444444444</v>
      </c>
      <c r="E7267" s="48" t="s">
        <v>14189</v>
      </c>
      <c r="F7267" s="48" t="s">
        <v>719</v>
      </c>
      <c r="G7267" s="48" t="s">
        <v>719</v>
      </c>
      <c r="H7267" s="48" t="s">
        <v>51</v>
      </c>
      <c r="I7267" s="48" t="s">
        <v>719</v>
      </c>
      <c r="J7267" s="48" t="s">
        <v>719</v>
      </c>
      <c r="K7267" s="48" t="s">
        <v>719</v>
      </c>
      <c r="L7267" s="48"/>
      <c r="M7267" s="48"/>
      <c r="N7267" s="48"/>
      <c r="O7267" s="48"/>
      <c r="P7267" s="48"/>
      <c r="Q7267" s="48"/>
      <c r="R7267" s="48"/>
      <c r="S7267" s="48"/>
      <c r="T7267" s="48"/>
      <c r="U7267" s="48"/>
      <c r="V7267" s="48"/>
      <c r="W7267" s="51" t="s">
        <v>6594</v>
      </c>
      <c r="X7267" t="str">
        <f t="shared" si="226"/>
        <v>BE;BE;BB;BE;BE;BE</v>
      </c>
      <c r="Y7267" cm="1">
        <f t="array" ref="Y7267">SUM(_xlfn.XLOOKUP(_xlfn.TOROW(F7267:V7267,1),$AN$34:$AN$43,$AL$34:$AL$43,,0,1))</f>
        <v>35</v>
      </c>
      <c r="Z7267">
        <f t="shared" si="227"/>
        <v>6</v>
      </c>
      <c r="AA7267" t="str">
        <v>JB</v>
      </c>
      <c r="AG7267">
        <v>7400</v>
      </c>
      <c r="AH7267">
        <v>4</v>
      </c>
      <c r="AT7267">
        <v>6</v>
      </c>
    </row>
    <row r="7268" spans="2:46" ht="15" customHeight="1">
      <c r="B7268" s="48">
        <v>9038</v>
      </c>
      <c r="C7268" s="49">
        <v>45468</v>
      </c>
      <c r="D7268" s="50">
        <v>0.49103009259259262</v>
      </c>
      <c r="E7268" s="48" t="s">
        <v>14190</v>
      </c>
      <c r="F7268" s="48" t="s">
        <v>319</v>
      </c>
      <c r="G7268" s="48" t="s">
        <v>319</v>
      </c>
      <c r="H7268" s="48" t="s">
        <v>243</v>
      </c>
      <c r="I7268" s="48" t="s">
        <v>280</v>
      </c>
      <c r="J7268" s="48"/>
      <c r="K7268" s="48"/>
      <c r="L7268" s="48"/>
      <c r="M7268" s="48"/>
      <c r="N7268" s="48"/>
      <c r="O7268" s="48"/>
      <c r="P7268" s="48"/>
      <c r="Q7268" s="48"/>
      <c r="R7268" s="48"/>
      <c r="S7268" s="48"/>
      <c r="T7268" s="48"/>
      <c r="U7268" s="48"/>
      <c r="V7268" s="48"/>
      <c r="W7268" s="51" t="s">
        <v>6595</v>
      </c>
      <c r="X7268" t="str">
        <f t="shared" si="226"/>
        <v>FR;FR;CB;WB</v>
      </c>
      <c r="Y7268" cm="1">
        <f t="array" ref="Y7268">SUM(_xlfn.XLOOKUP(_xlfn.TOROW(F7268:V7268,1),$AN$34:$AN$43,$AL$34:$AL$43,,0,1))</f>
        <v>25</v>
      </c>
      <c r="Z7268">
        <f t="shared" si="227"/>
        <v>4</v>
      </c>
      <c r="AA7268" t="str">
        <v>SS</v>
      </c>
      <c r="AG7268">
        <v>7402</v>
      </c>
      <c r="AH7268">
        <v>4</v>
      </c>
      <c r="AT7268">
        <v>4</v>
      </c>
    </row>
    <row r="7269" spans="2:46" ht="15" customHeight="1">
      <c r="B7269" s="48">
        <v>9039</v>
      </c>
      <c r="C7269" s="49">
        <v>45468</v>
      </c>
      <c r="D7269" s="50">
        <v>0.49156250000000001</v>
      </c>
      <c r="E7269" s="48" t="s">
        <v>14191</v>
      </c>
      <c r="F7269" s="48" t="s">
        <v>243</v>
      </c>
      <c r="G7269" s="48" t="s">
        <v>194</v>
      </c>
      <c r="H7269" s="48" t="s">
        <v>243</v>
      </c>
      <c r="I7269" s="48"/>
      <c r="J7269" s="48"/>
      <c r="K7269" s="48"/>
      <c r="L7269" s="48"/>
      <c r="M7269" s="48"/>
      <c r="N7269" s="48"/>
      <c r="O7269" s="48"/>
      <c r="P7269" s="48"/>
      <c r="Q7269" s="48"/>
      <c r="R7269" s="48"/>
      <c r="S7269" s="48"/>
      <c r="T7269" s="48"/>
      <c r="U7269" s="48"/>
      <c r="V7269" s="48"/>
      <c r="W7269" s="51" t="s">
        <v>6596</v>
      </c>
      <c r="X7269" t="str">
        <f t="shared" si="226"/>
        <v>CB;DH;CB</v>
      </c>
      <c r="Y7269" cm="1">
        <f t="array" ref="Y7269">SUM(_xlfn.XLOOKUP(_xlfn.TOROW(F7269:V7269,1),$AN$34:$AN$43,$AL$34:$AL$43,,0,1))</f>
        <v>25</v>
      </c>
      <c r="Z7269">
        <f t="shared" si="227"/>
        <v>3</v>
      </c>
      <c r="AA7269" t="str">
        <v>SS</v>
      </c>
      <c r="AG7269">
        <v>7421</v>
      </c>
      <c r="AH7269">
        <v>4</v>
      </c>
      <c r="AT7269">
        <v>3</v>
      </c>
    </row>
    <row r="7270" spans="2:46" ht="15" customHeight="1">
      <c r="B7270" s="48">
        <v>9040</v>
      </c>
      <c r="C7270" s="49">
        <v>45468</v>
      </c>
      <c r="D7270" s="50">
        <v>0.49170138888888887</v>
      </c>
      <c r="E7270" s="48" t="s">
        <v>14192</v>
      </c>
      <c r="F7270" s="48" t="s">
        <v>319</v>
      </c>
      <c r="G7270" s="48" t="s">
        <v>803</v>
      </c>
      <c r="H7270" s="48" t="s">
        <v>133</v>
      </c>
      <c r="I7270" s="48" t="s">
        <v>280</v>
      </c>
      <c r="J7270" s="48" t="s">
        <v>243</v>
      </c>
      <c r="K7270" s="48" t="s">
        <v>280</v>
      </c>
      <c r="L7270" s="48" t="s">
        <v>280</v>
      </c>
      <c r="M7270" s="48" t="s">
        <v>280</v>
      </c>
      <c r="N7270" s="48" t="s">
        <v>280</v>
      </c>
      <c r="O7270" s="48"/>
      <c r="P7270" s="48"/>
      <c r="Q7270" s="48"/>
      <c r="R7270" s="48"/>
      <c r="S7270" s="48"/>
      <c r="T7270" s="48"/>
      <c r="U7270" s="48"/>
      <c r="V7270" s="48"/>
      <c r="W7270" s="51" t="s">
        <v>6597</v>
      </c>
      <c r="X7270" t="str">
        <f t="shared" si="226"/>
        <v>FR;SS;SO;WB;CB;WB;WB;WB;WB</v>
      </c>
      <c r="Y7270" cm="1">
        <f t="array" ref="Y7270">SUM(_xlfn.XLOOKUP(_xlfn.TOROW(F7270:V7270,1),$AN$34:$AN$43,$AL$34:$AL$43,,0,1))</f>
        <v>71</v>
      </c>
      <c r="Z7270">
        <f t="shared" si="227"/>
        <v>9</v>
      </c>
      <c r="AA7270" t="str">
        <v>SO</v>
      </c>
      <c r="AG7270">
        <v>7439</v>
      </c>
      <c r="AH7270">
        <v>4</v>
      </c>
      <c r="AT7270">
        <v>9</v>
      </c>
    </row>
    <row r="7271" spans="2:46" ht="15" customHeight="1">
      <c r="B7271" s="48">
        <v>9041</v>
      </c>
      <c r="C7271" s="49">
        <v>45468</v>
      </c>
      <c r="D7271" s="50">
        <v>0.49333333333333335</v>
      </c>
      <c r="E7271" s="48" t="s">
        <v>14193</v>
      </c>
      <c r="F7271" s="48" t="s">
        <v>803</v>
      </c>
      <c r="G7271" s="48" t="s">
        <v>803</v>
      </c>
      <c r="H7271" s="48" t="s">
        <v>304</v>
      </c>
      <c r="I7271" s="48" t="s">
        <v>304</v>
      </c>
      <c r="J7271" s="48" t="s">
        <v>280</v>
      </c>
      <c r="K7271" s="48" t="s">
        <v>133</v>
      </c>
      <c r="L7271" s="48" t="s">
        <v>319</v>
      </c>
      <c r="M7271" s="48" t="s">
        <v>803</v>
      </c>
      <c r="N7271" s="48"/>
      <c r="O7271" s="48"/>
      <c r="P7271" s="48"/>
      <c r="Q7271" s="48"/>
      <c r="R7271" s="48"/>
      <c r="S7271" s="48"/>
      <c r="T7271" s="48"/>
      <c r="U7271" s="48"/>
      <c r="V7271" s="48"/>
      <c r="W7271" s="51" t="s">
        <v>6598</v>
      </c>
      <c r="X7271" t="str">
        <f t="shared" si="226"/>
        <v>SS;SS;HD;HD;WB;SO;FR;SS</v>
      </c>
      <c r="Y7271" cm="1">
        <f t="array" ref="Y7271">SUM(_xlfn.XLOOKUP(_xlfn.TOROW(F7271:V7271,1),$AN$34:$AN$43,$AL$34:$AL$43,,0,1))</f>
        <v>39</v>
      </c>
      <c r="Z7271">
        <f t="shared" si="227"/>
        <v>8</v>
      </c>
      <c r="AA7271" t="str">
        <v>WB</v>
      </c>
      <c r="AG7271">
        <v>7444</v>
      </c>
      <c r="AH7271">
        <v>4</v>
      </c>
      <c r="AT7271">
        <v>8</v>
      </c>
    </row>
    <row r="7272" spans="2:46" ht="15" customHeight="1">
      <c r="B7272" s="48">
        <v>9042</v>
      </c>
      <c r="C7272" s="49">
        <v>45468</v>
      </c>
      <c r="D7272" s="50">
        <v>0.49418981481481483</v>
      </c>
      <c r="E7272" s="48" t="s">
        <v>14194</v>
      </c>
      <c r="F7272" s="48" t="s">
        <v>719</v>
      </c>
      <c r="G7272" s="48" t="s">
        <v>133</v>
      </c>
      <c r="H7272" s="48" t="s">
        <v>133</v>
      </c>
      <c r="I7272" s="48" t="s">
        <v>133</v>
      </c>
      <c r="J7272" s="48" t="s">
        <v>280</v>
      </c>
      <c r="K7272" s="48" t="s">
        <v>280</v>
      </c>
      <c r="L7272" s="48" t="s">
        <v>280</v>
      </c>
      <c r="M7272" s="48" t="s">
        <v>280</v>
      </c>
      <c r="N7272" s="48"/>
      <c r="O7272" s="48"/>
      <c r="P7272" s="48"/>
      <c r="Q7272" s="48"/>
      <c r="R7272" s="48"/>
      <c r="S7272" s="48"/>
      <c r="T7272" s="48"/>
      <c r="U7272" s="48"/>
      <c r="V7272" s="48"/>
      <c r="W7272" s="51" t="s">
        <v>6599</v>
      </c>
      <c r="X7272" t="str">
        <f t="shared" si="226"/>
        <v>BE;SO;SO;SO;WB;WB;WB;WB</v>
      </c>
      <c r="Y7272" cm="1">
        <f t="array" ref="Y7272">SUM(_xlfn.XLOOKUP(_xlfn.TOROW(F7272:V7272,1),$AN$34:$AN$43,$AL$34:$AL$43,,0,1))</f>
        <v>55</v>
      </c>
      <c r="Z7272">
        <f t="shared" si="227"/>
        <v>8</v>
      </c>
      <c r="AA7272" t="str">
        <v>WB</v>
      </c>
      <c r="AG7272">
        <v>7449</v>
      </c>
      <c r="AH7272">
        <v>4</v>
      </c>
      <c r="AT7272">
        <v>8</v>
      </c>
    </row>
    <row r="7273" spans="2:46" ht="15" customHeight="1">
      <c r="B7273" s="48">
        <v>9043</v>
      </c>
      <c r="C7273" s="49">
        <v>45468</v>
      </c>
      <c r="D7273" s="50">
        <v>0.49537037037037035</v>
      </c>
      <c r="E7273" s="48" t="s">
        <v>14195</v>
      </c>
      <c r="F7273" s="48" t="s">
        <v>304</v>
      </c>
      <c r="G7273" s="48" t="s">
        <v>304</v>
      </c>
      <c r="H7273" s="48" t="s">
        <v>133</v>
      </c>
      <c r="I7273" s="48" t="s">
        <v>319</v>
      </c>
      <c r="J7273" s="48" t="s">
        <v>304</v>
      </c>
      <c r="K7273" s="48"/>
      <c r="L7273" s="48"/>
      <c r="M7273" s="48"/>
      <c r="N7273" s="48"/>
      <c r="O7273" s="48"/>
      <c r="P7273" s="48"/>
      <c r="Q7273" s="48"/>
      <c r="R7273" s="48"/>
      <c r="S7273" s="48"/>
      <c r="T7273" s="48"/>
      <c r="U7273" s="48"/>
      <c r="V7273" s="48"/>
      <c r="W7273" s="51" t="s">
        <v>6600</v>
      </c>
      <c r="X7273" t="str">
        <f t="shared" si="226"/>
        <v>HD;HD;SO;FR;HD</v>
      </c>
      <c r="Y7273" cm="1">
        <f t="array" ref="Y7273">SUM(_xlfn.XLOOKUP(_xlfn.TOROW(F7273:V7273,1),$AN$34:$AN$43,$AL$34:$AL$43,,0,1))</f>
        <v>26</v>
      </c>
      <c r="Z7273">
        <f t="shared" si="227"/>
        <v>5</v>
      </c>
      <c r="AA7273" t="str">
        <v>WB</v>
      </c>
      <c r="AG7273">
        <v>7457</v>
      </c>
      <c r="AH7273">
        <v>4</v>
      </c>
      <c r="AT7273">
        <v>5</v>
      </c>
    </row>
    <row r="7274" spans="2:46" ht="15" customHeight="1">
      <c r="B7274" s="48">
        <v>9044</v>
      </c>
      <c r="C7274" s="49">
        <v>45468</v>
      </c>
      <c r="D7274" s="50">
        <v>0.49631944444444442</v>
      </c>
      <c r="E7274" s="48" t="s">
        <v>14196</v>
      </c>
      <c r="F7274" s="48" t="s">
        <v>304</v>
      </c>
      <c r="G7274" s="48" t="s">
        <v>304</v>
      </c>
      <c r="H7274" s="48" t="s">
        <v>51</v>
      </c>
      <c r="I7274" s="48" t="s">
        <v>51</v>
      </c>
      <c r="J7274" s="48" t="s">
        <v>133</v>
      </c>
      <c r="K7274" s="48"/>
      <c r="L7274" s="48"/>
      <c r="M7274" s="48"/>
      <c r="N7274" s="48"/>
      <c r="O7274" s="48"/>
      <c r="P7274" s="48"/>
      <c r="Q7274" s="48"/>
      <c r="R7274" s="48"/>
      <c r="S7274" s="48"/>
      <c r="T7274" s="48"/>
      <c r="U7274" s="48"/>
      <c r="V7274" s="48"/>
      <c r="W7274" s="51" t="s">
        <v>6601</v>
      </c>
      <c r="X7274" t="str">
        <f t="shared" si="226"/>
        <v>HD;HD;BB;BB;SO</v>
      </c>
      <c r="Y7274" cm="1">
        <f t="array" ref="Y7274">SUM(_xlfn.XLOOKUP(_xlfn.TOROW(F7274:V7274,1),$AN$34:$AN$43,$AL$34:$AL$43,,0,1))</f>
        <v>36</v>
      </c>
      <c r="Z7274">
        <f t="shared" si="227"/>
        <v>5</v>
      </c>
      <c r="AA7274" t="str">
        <v>WB</v>
      </c>
      <c r="AG7274">
        <v>7474</v>
      </c>
      <c r="AH7274">
        <v>4</v>
      </c>
      <c r="AT7274">
        <v>5</v>
      </c>
    </row>
    <row r="7275" spans="2:46" ht="15" customHeight="1">
      <c r="B7275" s="48">
        <v>9045</v>
      </c>
      <c r="C7275" s="49">
        <v>45468</v>
      </c>
      <c r="D7275" s="50">
        <v>0.49631944444444442</v>
      </c>
      <c r="E7275" s="48" t="s">
        <v>14197</v>
      </c>
      <c r="F7275" s="48" t="s">
        <v>194</v>
      </c>
      <c r="G7275" s="48" t="s">
        <v>304</v>
      </c>
      <c r="H7275" s="48" t="s">
        <v>189</v>
      </c>
      <c r="I7275" s="48" t="s">
        <v>189</v>
      </c>
      <c r="J7275" s="48" t="s">
        <v>280</v>
      </c>
      <c r="K7275" s="48"/>
      <c r="L7275" s="48"/>
      <c r="M7275" s="48"/>
      <c r="N7275" s="48"/>
      <c r="O7275" s="48"/>
      <c r="P7275" s="48"/>
      <c r="Q7275" s="48"/>
      <c r="R7275" s="48"/>
      <c r="S7275" s="48"/>
      <c r="T7275" s="48"/>
      <c r="U7275" s="48"/>
      <c r="V7275" s="48"/>
      <c r="W7275" s="51" t="s">
        <v>6602</v>
      </c>
      <c r="X7275" t="str">
        <f t="shared" si="226"/>
        <v>DH;HD;JB;JB;WB</v>
      </c>
      <c r="Y7275" cm="1">
        <f t="array" ref="Y7275">SUM(_xlfn.XLOOKUP(_xlfn.TOROW(F7275:V7275,1),$AN$34:$AN$43,$AL$34:$AL$43,,0,1))</f>
        <v>29</v>
      </c>
      <c r="Z7275">
        <f t="shared" si="227"/>
        <v>5</v>
      </c>
      <c r="AA7275" t="str">
        <v>CB</v>
      </c>
      <c r="AG7275">
        <v>7486</v>
      </c>
      <c r="AH7275">
        <v>4</v>
      </c>
      <c r="AT7275">
        <v>5</v>
      </c>
    </row>
    <row r="7276" spans="2:46" ht="15" customHeight="1">
      <c r="B7276" s="48">
        <v>9046</v>
      </c>
      <c r="C7276" s="49">
        <v>45468</v>
      </c>
      <c r="D7276" s="50">
        <v>0.49724537037037037</v>
      </c>
      <c r="E7276" s="48" t="s">
        <v>14198</v>
      </c>
      <c r="F7276" s="48" t="s">
        <v>803</v>
      </c>
      <c r="G7276" s="48" t="s">
        <v>133</v>
      </c>
      <c r="H7276" s="48" t="s">
        <v>133</v>
      </c>
      <c r="I7276" s="48" t="s">
        <v>133</v>
      </c>
      <c r="J7276" s="48" t="s">
        <v>319</v>
      </c>
      <c r="K7276" s="48"/>
      <c r="L7276" s="48"/>
      <c r="M7276" s="48"/>
      <c r="N7276" s="48"/>
      <c r="O7276" s="48"/>
      <c r="P7276" s="48"/>
      <c r="Q7276" s="48"/>
      <c r="R7276" s="48"/>
      <c r="S7276" s="48"/>
      <c r="T7276" s="48"/>
      <c r="U7276" s="48"/>
      <c r="V7276" s="48"/>
      <c r="W7276" s="51" t="s">
        <v>6603</v>
      </c>
      <c r="X7276" t="str">
        <f t="shared" si="226"/>
        <v>SS;SO;SO;SO;FR</v>
      </c>
      <c r="Y7276" cm="1">
        <f t="array" ref="Y7276">SUM(_xlfn.XLOOKUP(_xlfn.TOROW(F7276:V7276,1),$AN$34:$AN$43,$AL$34:$AL$43,,0,1))</f>
        <v>12</v>
      </c>
      <c r="Z7276">
        <f t="shared" si="227"/>
        <v>5</v>
      </c>
      <c r="AA7276" t="str">
        <v>HD</v>
      </c>
      <c r="AG7276">
        <v>7487</v>
      </c>
      <c r="AH7276">
        <v>4</v>
      </c>
      <c r="AT7276">
        <v>5</v>
      </c>
    </row>
    <row r="7277" spans="2:46" ht="15" customHeight="1">
      <c r="B7277" s="48">
        <v>9047</v>
      </c>
      <c r="C7277" s="49">
        <v>45468</v>
      </c>
      <c r="D7277" s="50">
        <v>0.49766203703703704</v>
      </c>
      <c r="E7277" s="48" t="s">
        <v>8423</v>
      </c>
      <c r="F7277" s="48" t="s">
        <v>189</v>
      </c>
      <c r="G7277" s="48" t="s">
        <v>189</v>
      </c>
      <c r="H7277" s="48" t="s">
        <v>189</v>
      </c>
      <c r="I7277" s="48" t="s">
        <v>189</v>
      </c>
      <c r="J7277" s="48"/>
      <c r="K7277" s="48"/>
      <c r="L7277" s="48"/>
      <c r="M7277" s="48"/>
      <c r="N7277" s="48"/>
      <c r="O7277" s="48"/>
      <c r="P7277" s="48"/>
      <c r="Q7277" s="48"/>
      <c r="R7277" s="48"/>
      <c r="S7277" s="48"/>
      <c r="T7277" s="48"/>
      <c r="U7277" s="48"/>
      <c r="V7277" s="48"/>
      <c r="W7277" s="51" t="s">
        <v>1381</v>
      </c>
      <c r="X7277" t="str">
        <f t="shared" si="226"/>
        <v>JB;JB;JB;JB</v>
      </c>
      <c r="Y7277" cm="1">
        <f t="array" ref="Y7277">SUM(_xlfn.XLOOKUP(_xlfn.TOROW(F7277:V7277,1),$AN$34:$AN$43,$AL$34:$AL$43,,0,1))</f>
        <v>4</v>
      </c>
      <c r="Z7277">
        <f t="shared" si="227"/>
        <v>4</v>
      </c>
      <c r="AA7277" t="str">
        <v>WB</v>
      </c>
      <c r="AG7277">
        <v>7489</v>
      </c>
      <c r="AH7277">
        <v>4</v>
      </c>
      <c r="AT7277">
        <v>4</v>
      </c>
    </row>
    <row r="7278" spans="2:46" ht="15" customHeight="1">
      <c r="B7278" s="48">
        <v>9048</v>
      </c>
      <c r="C7278" s="49">
        <v>45468</v>
      </c>
      <c r="D7278" s="50">
        <v>0.49782407407407409</v>
      </c>
      <c r="E7278" s="48" t="s">
        <v>14199</v>
      </c>
      <c r="F7278" s="48" t="s">
        <v>803</v>
      </c>
      <c r="G7278" s="48" t="s">
        <v>319</v>
      </c>
      <c r="H7278" s="48" t="s">
        <v>51</v>
      </c>
      <c r="I7278" s="48" t="s">
        <v>243</v>
      </c>
      <c r="J7278" s="48" t="s">
        <v>719</v>
      </c>
      <c r="K7278" s="48" t="s">
        <v>719</v>
      </c>
      <c r="L7278" s="48"/>
      <c r="M7278" s="48"/>
      <c r="N7278" s="48"/>
      <c r="O7278" s="48"/>
      <c r="P7278" s="48"/>
      <c r="Q7278" s="48"/>
      <c r="R7278" s="48"/>
      <c r="S7278" s="48"/>
      <c r="T7278" s="48"/>
      <c r="U7278" s="48"/>
      <c r="V7278" s="48"/>
      <c r="W7278" s="51" t="s">
        <v>6604</v>
      </c>
      <c r="X7278" t="str">
        <f t="shared" si="226"/>
        <v>SS;FR;BB;CB;BE;BE</v>
      </c>
      <c r="Y7278" cm="1">
        <f t="array" ref="Y7278">SUM(_xlfn.XLOOKUP(_xlfn.TOROW(F7278:V7278,1),$AN$34:$AN$43,$AL$34:$AL$43,,0,1))</f>
        <v>34</v>
      </c>
      <c r="Z7278">
        <f t="shared" si="227"/>
        <v>6</v>
      </c>
      <c r="AA7278" t="str">
        <v>DH</v>
      </c>
      <c r="AG7278">
        <v>7520</v>
      </c>
      <c r="AH7278">
        <v>4</v>
      </c>
      <c r="AT7278">
        <v>6</v>
      </c>
    </row>
    <row r="7279" spans="2:46" ht="15" customHeight="1">
      <c r="B7279" s="48">
        <v>9049</v>
      </c>
      <c r="C7279" s="49">
        <v>45468</v>
      </c>
      <c r="D7279" s="50">
        <v>0.49810185185185185</v>
      </c>
      <c r="E7279" s="48" t="s">
        <v>14200</v>
      </c>
      <c r="F7279" s="48" t="s">
        <v>803</v>
      </c>
      <c r="G7279" s="48" t="s">
        <v>803</v>
      </c>
      <c r="H7279" s="48" t="s">
        <v>280</v>
      </c>
      <c r="I7279" s="48" t="s">
        <v>280</v>
      </c>
      <c r="J7279" s="48" t="s">
        <v>133</v>
      </c>
      <c r="K7279" s="48" t="s">
        <v>133</v>
      </c>
      <c r="L7279" s="48"/>
      <c r="M7279" s="48"/>
      <c r="N7279" s="48"/>
      <c r="O7279" s="48"/>
      <c r="P7279" s="48"/>
      <c r="Q7279" s="48"/>
      <c r="R7279" s="48"/>
      <c r="S7279" s="48"/>
      <c r="T7279" s="48"/>
      <c r="U7279" s="48"/>
      <c r="V7279" s="48"/>
      <c r="W7279" s="51" t="s">
        <v>6605</v>
      </c>
      <c r="X7279" t="str">
        <f t="shared" si="226"/>
        <v>SS;SS;WB;WB;SO;SO</v>
      </c>
      <c r="Y7279" cm="1">
        <f t="array" ref="Y7279">SUM(_xlfn.XLOOKUP(_xlfn.TOROW(F7279:V7279,1),$AN$34:$AN$43,$AL$34:$AL$43,,0,1))</f>
        <v>32</v>
      </c>
      <c r="Z7279">
        <f t="shared" si="227"/>
        <v>6</v>
      </c>
      <c r="AA7279" t="str">
        <v>WB</v>
      </c>
      <c r="AG7279">
        <v>7521</v>
      </c>
      <c r="AH7279">
        <v>4</v>
      </c>
      <c r="AT7279">
        <v>6</v>
      </c>
    </row>
    <row r="7280" spans="2:46" ht="15" customHeight="1">
      <c r="B7280" s="48">
        <v>9050</v>
      </c>
      <c r="C7280" s="49">
        <v>45468</v>
      </c>
      <c r="D7280" s="50">
        <v>0.49943287037037037</v>
      </c>
      <c r="E7280" s="48" t="s">
        <v>14201</v>
      </c>
      <c r="F7280" s="48" t="s">
        <v>133</v>
      </c>
      <c r="G7280" s="48" t="s">
        <v>133</v>
      </c>
      <c r="H7280" s="48" t="s">
        <v>304</v>
      </c>
      <c r="I7280" s="48" t="s">
        <v>304</v>
      </c>
      <c r="J7280" s="48" t="s">
        <v>719</v>
      </c>
      <c r="K7280" s="48" t="s">
        <v>719</v>
      </c>
      <c r="L7280" s="48"/>
      <c r="M7280" s="48"/>
      <c r="N7280" s="48"/>
      <c r="O7280" s="48"/>
      <c r="P7280" s="48"/>
      <c r="Q7280" s="48"/>
      <c r="R7280" s="48"/>
      <c r="S7280" s="48"/>
      <c r="T7280" s="48"/>
      <c r="U7280" s="48"/>
      <c r="V7280" s="48"/>
      <c r="W7280" s="51" t="s">
        <v>6606</v>
      </c>
      <c r="X7280" t="str">
        <f t="shared" si="226"/>
        <v>SO;SO;HD;HD;BE;BE</v>
      </c>
      <c r="Y7280" cm="1">
        <f t="array" ref="Y7280">SUM(_xlfn.XLOOKUP(_xlfn.TOROW(F7280:V7280,1),$AN$34:$AN$43,$AL$34:$AL$43,,0,1))</f>
        <v>28</v>
      </c>
      <c r="Z7280">
        <f t="shared" si="227"/>
        <v>6</v>
      </c>
      <c r="AA7280" t="str">
        <v>DH</v>
      </c>
      <c r="AG7280">
        <v>7545</v>
      </c>
      <c r="AH7280">
        <v>4</v>
      </c>
      <c r="AT7280">
        <v>6</v>
      </c>
    </row>
    <row r="7281" spans="2:46" ht="15" customHeight="1">
      <c r="B7281" s="48">
        <v>9051</v>
      </c>
      <c r="C7281" s="49">
        <v>45468</v>
      </c>
      <c r="D7281" s="50">
        <v>0.50152777777777779</v>
      </c>
      <c r="E7281" s="48" t="s">
        <v>14202</v>
      </c>
      <c r="F7281" s="48" t="s">
        <v>189</v>
      </c>
      <c r="G7281" s="48" t="s">
        <v>319</v>
      </c>
      <c r="H7281" s="48" t="s">
        <v>319</v>
      </c>
      <c r="I7281" s="48" t="s">
        <v>304</v>
      </c>
      <c r="J7281" s="48" t="s">
        <v>304</v>
      </c>
      <c r="K7281" s="48" t="s">
        <v>719</v>
      </c>
      <c r="L7281" s="48"/>
      <c r="M7281" s="48"/>
      <c r="N7281" s="48"/>
      <c r="O7281" s="48"/>
      <c r="P7281" s="48"/>
      <c r="Q7281" s="48"/>
      <c r="R7281" s="48"/>
      <c r="S7281" s="48"/>
      <c r="T7281" s="48"/>
      <c r="U7281" s="48"/>
      <c r="V7281" s="48"/>
      <c r="W7281" s="51" t="s">
        <v>6607</v>
      </c>
      <c r="X7281" t="str">
        <f t="shared" si="226"/>
        <v>JB;FR;FR;HD;HD;BE</v>
      </c>
      <c r="Y7281" cm="1">
        <f t="array" ref="Y7281">SUM(_xlfn.XLOOKUP(_xlfn.TOROW(F7281:V7281,1),$AN$34:$AN$43,$AL$34:$AL$43,,0,1))</f>
        <v>26</v>
      </c>
      <c r="Z7281">
        <f t="shared" si="227"/>
        <v>6</v>
      </c>
      <c r="AA7281" t="str">
        <v>SO</v>
      </c>
      <c r="AG7281">
        <v>7548</v>
      </c>
      <c r="AH7281">
        <v>4</v>
      </c>
      <c r="AT7281">
        <v>6</v>
      </c>
    </row>
    <row r="7282" spans="2:46" ht="15" customHeight="1">
      <c r="B7282" s="48">
        <v>9052</v>
      </c>
      <c r="C7282" s="49">
        <v>45468</v>
      </c>
      <c r="D7282" s="50">
        <v>0.502349537037037</v>
      </c>
      <c r="E7282" s="48" t="s">
        <v>14203</v>
      </c>
      <c r="F7282" s="48" t="s">
        <v>194</v>
      </c>
      <c r="G7282" s="48" t="s">
        <v>194</v>
      </c>
      <c r="H7282" s="48" t="s">
        <v>194</v>
      </c>
      <c r="I7282" s="48" t="s">
        <v>280</v>
      </c>
      <c r="J7282" s="48" t="s">
        <v>304</v>
      </c>
      <c r="K7282" s="48" t="s">
        <v>304</v>
      </c>
      <c r="L7282" s="48" t="s">
        <v>304</v>
      </c>
      <c r="M7282" s="48" t="s">
        <v>194</v>
      </c>
      <c r="N7282" s="48"/>
      <c r="O7282" s="48"/>
      <c r="P7282" s="48"/>
      <c r="Q7282" s="48"/>
      <c r="R7282" s="48"/>
      <c r="S7282" s="48"/>
      <c r="T7282" s="48"/>
      <c r="U7282" s="48"/>
      <c r="V7282" s="48"/>
      <c r="W7282" s="51" t="s">
        <v>6608</v>
      </c>
      <c r="X7282" t="str">
        <f t="shared" si="226"/>
        <v>DH;DH;DH;WB;HD;HD;HD;DH</v>
      </c>
      <c r="Y7282" cm="1">
        <f t="array" ref="Y7282">SUM(_xlfn.XLOOKUP(_xlfn.TOROW(F7282:V7282,1),$AN$34:$AN$43,$AL$34:$AL$43,,0,1))</f>
        <v>68</v>
      </c>
      <c r="Z7282">
        <f t="shared" si="227"/>
        <v>8</v>
      </c>
      <c r="AA7282" t="str">
        <v>SO</v>
      </c>
      <c r="AG7282">
        <v>7577</v>
      </c>
      <c r="AH7282">
        <v>4</v>
      </c>
      <c r="AT7282">
        <v>8</v>
      </c>
    </row>
    <row r="7283" spans="2:46" ht="15" customHeight="1">
      <c r="B7283" s="48">
        <v>9053</v>
      </c>
      <c r="C7283" s="49">
        <v>45468</v>
      </c>
      <c r="D7283" s="50">
        <v>0.50579861111111113</v>
      </c>
      <c r="E7283" s="48" t="s">
        <v>14204</v>
      </c>
      <c r="F7283" s="48" t="s">
        <v>51</v>
      </c>
      <c r="G7283" s="48" t="s">
        <v>51</v>
      </c>
      <c r="H7283" s="48" t="s">
        <v>719</v>
      </c>
      <c r="I7283" s="48" t="s">
        <v>189</v>
      </c>
      <c r="J7283" s="48" t="s">
        <v>189</v>
      </c>
      <c r="K7283" s="48"/>
      <c r="L7283" s="48"/>
      <c r="M7283" s="48"/>
      <c r="N7283" s="48"/>
      <c r="O7283" s="48"/>
      <c r="P7283" s="48"/>
      <c r="Q7283" s="48"/>
      <c r="R7283" s="48"/>
      <c r="S7283" s="48"/>
      <c r="T7283" s="48"/>
      <c r="U7283" s="48"/>
      <c r="V7283" s="48"/>
      <c r="W7283" s="51" t="s">
        <v>6609</v>
      </c>
      <c r="X7283" t="str">
        <f t="shared" si="226"/>
        <v>BB;BB;BE;JB;JB</v>
      </c>
      <c r="Y7283" cm="1">
        <f t="array" ref="Y7283">SUM(_xlfn.XLOOKUP(_xlfn.TOROW(F7283:V7283,1),$AN$34:$AN$43,$AL$34:$AL$43,,0,1))</f>
        <v>27</v>
      </c>
      <c r="Z7283">
        <f t="shared" si="227"/>
        <v>5</v>
      </c>
      <c r="AA7283" t="str">
        <v>FR</v>
      </c>
      <c r="AG7283">
        <v>7582</v>
      </c>
      <c r="AH7283">
        <v>4</v>
      </c>
      <c r="AT7283">
        <v>5</v>
      </c>
    </row>
    <row r="7284" spans="2:46" ht="15" customHeight="1">
      <c r="B7284" s="48">
        <v>9054</v>
      </c>
      <c r="C7284" s="49">
        <v>45468</v>
      </c>
      <c r="D7284" s="50">
        <v>0.50837962962962968</v>
      </c>
      <c r="E7284" s="48" t="s">
        <v>14205</v>
      </c>
      <c r="F7284" s="48" t="s">
        <v>194</v>
      </c>
      <c r="G7284" s="48" t="s">
        <v>194</v>
      </c>
      <c r="H7284" s="48" t="s">
        <v>319</v>
      </c>
      <c r="I7284" s="48" t="s">
        <v>319</v>
      </c>
      <c r="J7284" s="48" t="s">
        <v>304</v>
      </c>
      <c r="K7284" s="48" t="s">
        <v>304</v>
      </c>
      <c r="L7284" s="48"/>
      <c r="M7284" s="48"/>
      <c r="N7284" s="48"/>
      <c r="O7284" s="48"/>
      <c r="P7284" s="48"/>
      <c r="Q7284" s="48"/>
      <c r="R7284" s="48"/>
      <c r="S7284" s="48"/>
      <c r="T7284" s="48"/>
      <c r="U7284" s="48"/>
      <c r="V7284" s="48"/>
      <c r="W7284" s="51" t="s">
        <v>6610</v>
      </c>
      <c r="X7284" t="str">
        <f t="shared" si="226"/>
        <v>DH;DH;FR;FR;HD;HD</v>
      </c>
      <c r="Y7284" cm="1">
        <f t="array" ref="Y7284">SUM(_xlfn.XLOOKUP(_xlfn.TOROW(F7284:V7284,1),$AN$34:$AN$43,$AL$34:$AL$43,,0,1))</f>
        <v>38</v>
      </c>
      <c r="Z7284">
        <f t="shared" si="227"/>
        <v>6</v>
      </c>
      <c r="AA7284" t="str">
        <v>FR</v>
      </c>
      <c r="AG7284">
        <v>7585</v>
      </c>
      <c r="AH7284">
        <v>4</v>
      </c>
      <c r="AT7284">
        <v>6</v>
      </c>
    </row>
    <row r="7285" spans="2:46" ht="15" customHeight="1">
      <c r="B7285" s="48">
        <v>9055</v>
      </c>
      <c r="C7285" s="49">
        <v>45468</v>
      </c>
      <c r="D7285" s="50">
        <v>0.52021990740740742</v>
      </c>
      <c r="E7285" s="48" t="s">
        <v>14206</v>
      </c>
      <c r="F7285" s="48" t="s">
        <v>304</v>
      </c>
      <c r="G7285" s="48" t="s">
        <v>803</v>
      </c>
      <c r="H7285" s="48" t="s">
        <v>803</v>
      </c>
      <c r="I7285" s="48" t="s">
        <v>133</v>
      </c>
      <c r="J7285" s="48"/>
      <c r="K7285" s="48"/>
      <c r="L7285" s="48"/>
      <c r="M7285" s="48"/>
      <c r="N7285" s="48"/>
      <c r="O7285" s="48"/>
      <c r="P7285" s="48"/>
      <c r="Q7285" s="48"/>
      <c r="R7285" s="48"/>
      <c r="S7285" s="48"/>
      <c r="T7285" s="48"/>
      <c r="U7285" s="48"/>
      <c r="V7285" s="48"/>
      <c r="W7285" s="51" t="s">
        <v>6611</v>
      </c>
      <c r="X7285" t="str">
        <f t="shared" si="226"/>
        <v>HD;SS;SS;SO</v>
      </c>
      <c r="Y7285" cm="1">
        <f t="array" ref="Y7285">SUM(_xlfn.XLOOKUP(_xlfn.TOROW(F7285:V7285,1),$AN$34:$AN$43,$AL$34:$AL$43,,0,1))</f>
        <v>15</v>
      </c>
      <c r="Z7285">
        <f t="shared" si="227"/>
        <v>4</v>
      </c>
      <c r="AA7285" t="str">
        <v>HD</v>
      </c>
      <c r="AG7285">
        <v>7591</v>
      </c>
      <c r="AH7285">
        <v>4</v>
      </c>
      <c r="AT7285">
        <v>4</v>
      </c>
    </row>
    <row r="7286" spans="2:46" ht="15" customHeight="1">
      <c r="B7286" s="48">
        <v>9056</v>
      </c>
      <c r="C7286" s="49">
        <v>45468</v>
      </c>
      <c r="D7286" s="50">
        <v>0.52064814814814819</v>
      </c>
      <c r="E7286" s="48" t="s">
        <v>14207</v>
      </c>
      <c r="F7286" s="48" t="s">
        <v>304</v>
      </c>
      <c r="G7286" s="48" t="s">
        <v>304</v>
      </c>
      <c r="H7286" s="48" t="s">
        <v>304</v>
      </c>
      <c r="I7286" s="48" t="s">
        <v>133</v>
      </c>
      <c r="J7286" s="48" t="s">
        <v>243</v>
      </c>
      <c r="K7286" s="48"/>
      <c r="L7286" s="48"/>
      <c r="M7286" s="48"/>
      <c r="N7286" s="48"/>
      <c r="O7286" s="48"/>
      <c r="P7286" s="48"/>
      <c r="Q7286" s="48"/>
      <c r="R7286" s="48"/>
      <c r="S7286" s="48"/>
      <c r="T7286" s="48"/>
      <c r="U7286" s="48"/>
      <c r="V7286" s="48"/>
      <c r="W7286" s="51" t="s">
        <v>6612</v>
      </c>
      <c r="X7286" t="str">
        <f t="shared" si="226"/>
        <v>HD;HD;HD;SO;CB</v>
      </c>
      <c r="Y7286" cm="1">
        <f t="array" ref="Y7286">SUM(_xlfn.XLOOKUP(_xlfn.TOROW(F7286:V7286,1),$AN$34:$AN$43,$AL$34:$AL$43,,0,1))</f>
        <v>31</v>
      </c>
      <c r="Z7286">
        <f t="shared" si="227"/>
        <v>5</v>
      </c>
      <c r="AA7286" t="str">
        <v>CB</v>
      </c>
      <c r="AG7286">
        <v>7593</v>
      </c>
      <c r="AH7286">
        <v>4</v>
      </c>
      <c r="AT7286">
        <v>5</v>
      </c>
    </row>
    <row r="7287" spans="2:46" ht="15" customHeight="1">
      <c r="B7287" s="48">
        <v>9057</v>
      </c>
      <c r="C7287" s="49">
        <v>45468</v>
      </c>
      <c r="D7287" s="50">
        <v>0.52400462962962968</v>
      </c>
      <c r="E7287" s="48" t="s">
        <v>14208</v>
      </c>
      <c r="F7287" s="48" t="s">
        <v>304</v>
      </c>
      <c r="G7287" s="48" t="s">
        <v>304</v>
      </c>
      <c r="H7287" s="48" t="s">
        <v>194</v>
      </c>
      <c r="I7287" s="48" t="s">
        <v>194</v>
      </c>
      <c r="J7287" s="48" t="s">
        <v>243</v>
      </c>
      <c r="K7287" s="48"/>
      <c r="L7287" s="48"/>
      <c r="M7287" s="48"/>
      <c r="N7287" s="48"/>
      <c r="O7287" s="48"/>
      <c r="P7287" s="48"/>
      <c r="Q7287" s="48"/>
      <c r="R7287" s="48"/>
      <c r="S7287" s="48"/>
      <c r="T7287" s="48"/>
      <c r="U7287" s="48"/>
      <c r="V7287" s="48"/>
      <c r="W7287" s="51" t="s">
        <v>6613</v>
      </c>
      <c r="X7287" t="str">
        <f t="shared" si="226"/>
        <v>HD;HD;DH;DH;CB</v>
      </c>
      <c r="Y7287" cm="1">
        <f t="array" ref="Y7287">SUM(_xlfn.XLOOKUP(_xlfn.TOROW(F7287:V7287,1),$AN$34:$AN$43,$AL$34:$AL$43,,0,1))</f>
        <v>40</v>
      </c>
      <c r="Z7287">
        <f t="shared" si="227"/>
        <v>5</v>
      </c>
      <c r="AA7287" t="str">
        <v>CB</v>
      </c>
      <c r="AG7287">
        <v>7598</v>
      </c>
      <c r="AH7287">
        <v>4</v>
      </c>
      <c r="AT7287">
        <v>5</v>
      </c>
    </row>
    <row r="7288" spans="2:46" ht="15" customHeight="1">
      <c r="B7288" s="48">
        <v>9058</v>
      </c>
      <c r="C7288" s="49">
        <v>45468</v>
      </c>
      <c r="D7288" s="50">
        <v>0.52479166666666666</v>
      </c>
      <c r="E7288" s="48" t="s">
        <v>8142</v>
      </c>
      <c r="F7288" s="48" t="s">
        <v>243</v>
      </c>
      <c r="G7288" s="48" t="s">
        <v>243</v>
      </c>
      <c r="H7288" s="48"/>
      <c r="I7288" s="48"/>
      <c r="J7288" s="48"/>
      <c r="K7288" s="48"/>
      <c r="L7288" s="48"/>
      <c r="M7288" s="48"/>
      <c r="N7288" s="48"/>
      <c r="O7288" s="48"/>
      <c r="P7288" s="48"/>
      <c r="Q7288" s="48"/>
      <c r="R7288" s="48"/>
      <c r="S7288" s="48"/>
      <c r="T7288" s="48"/>
      <c r="U7288" s="48"/>
      <c r="V7288" s="48"/>
      <c r="W7288" s="51" t="s">
        <v>60</v>
      </c>
      <c r="X7288" t="str">
        <f t="shared" si="226"/>
        <v>CB;CB</v>
      </c>
      <c r="Y7288" cm="1">
        <f t="array" ref="Y7288">SUM(_xlfn.XLOOKUP(_xlfn.TOROW(F7288:V7288,1),$AN$34:$AN$43,$AL$34:$AL$43,,0,1))</f>
        <v>16</v>
      </c>
      <c r="Z7288">
        <f t="shared" si="227"/>
        <v>2</v>
      </c>
      <c r="AA7288" t="str">
        <v>CB</v>
      </c>
      <c r="AG7288">
        <v>7599</v>
      </c>
      <c r="AH7288">
        <v>4</v>
      </c>
      <c r="AT7288">
        <v>2</v>
      </c>
    </row>
    <row r="7289" spans="2:46" ht="15" customHeight="1">
      <c r="B7289" s="48">
        <v>9059</v>
      </c>
      <c r="C7289" s="49">
        <v>45468</v>
      </c>
      <c r="D7289" s="50">
        <v>0.52549768518518514</v>
      </c>
      <c r="E7289" s="48" t="s">
        <v>14209</v>
      </c>
      <c r="F7289" s="48" t="s">
        <v>243</v>
      </c>
      <c r="G7289" s="48" t="s">
        <v>280</v>
      </c>
      <c r="H7289" s="48" t="s">
        <v>280</v>
      </c>
      <c r="I7289" s="48"/>
      <c r="J7289" s="48"/>
      <c r="K7289" s="48"/>
      <c r="L7289" s="48"/>
      <c r="M7289" s="48"/>
      <c r="N7289" s="48"/>
      <c r="O7289" s="48"/>
      <c r="P7289" s="48"/>
      <c r="Q7289" s="48"/>
      <c r="R7289" s="48"/>
      <c r="S7289" s="48"/>
      <c r="T7289" s="48"/>
      <c r="U7289" s="48"/>
      <c r="V7289" s="48"/>
      <c r="W7289" s="51" t="s">
        <v>6614</v>
      </c>
      <c r="X7289" t="str">
        <f t="shared" si="226"/>
        <v>CB;WB;WB</v>
      </c>
      <c r="Y7289" cm="1">
        <f t="array" ref="Y7289">SUM(_xlfn.XLOOKUP(_xlfn.TOROW(F7289:V7289,1),$AN$34:$AN$43,$AL$34:$AL$43,,0,1))</f>
        <v>30</v>
      </c>
      <c r="Z7289">
        <f t="shared" si="227"/>
        <v>3</v>
      </c>
      <c r="AA7289" t="str">
        <v>SS</v>
      </c>
      <c r="AG7289">
        <v>7604</v>
      </c>
      <c r="AH7289">
        <v>4</v>
      </c>
      <c r="AT7289">
        <v>3</v>
      </c>
    </row>
    <row r="7290" spans="2:46" ht="15" customHeight="1">
      <c r="B7290" s="48">
        <v>9060</v>
      </c>
      <c r="C7290" s="49">
        <v>45468</v>
      </c>
      <c r="D7290" s="50">
        <v>0.52752314814814816</v>
      </c>
      <c r="E7290" s="48" t="s">
        <v>14210</v>
      </c>
      <c r="F7290" s="48" t="s">
        <v>133</v>
      </c>
      <c r="G7290" s="48" t="s">
        <v>133</v>
      </c>
      <c r="H7290" s="48" t="s">
        <v>133</v>
      </c>
      <c r="I7290" s="48" t="s">
        <v>719</v>
      </c>
      <c r="J7290" s="48" t="s">
        <v>719</v>
      </c>
      <c r="K7290" s="48" t="s">
        <v>319</v>
      </c>
      <c r="L7290" s="48" t="s">
        <v>319</v>
      </c>
      <c r="M7290" s="48" t="s">
        <v>280</v>
      </c>
      <c r="N7290" s="48" t="s">
        <v>280</v>
      </c>
      <c r="O7290" s="48"/>
      <c r="P7290" s="48"/>
      <c r="Q7290" s="48"/>
      <c r="R7290" s="48"/>
      <c r="S7290" s="48"/>
      <c r="T7290" s="48"/>
      <c r="U7290" s="48"/>
      <c r="V7290" s="48"/>
      <c r="W7290" s="51" t="s">
        <v>6615</v>
      </c>
      <c r="X7290" t="str">
        <f t="shared" si="226"/>
        <v>SO;SO;SO;BE;BE;FR;FR;WB;WB</v>
      </c>
      <c r="Y7290" cm="1">
        <f t="array" ref="Y7290">SUM(_xlfn.XLOOKUP(_xlfn.TOROW(F7290:V7290,1),$AN$34:$AN$43,$AL$34:$AL$43,,0,1))</f>
        <v>44</v>
      </c>
      <c r="Z7290">
        <f t="shared" si="227"/>
        <v>9</v>
      </c>
      <c r="AA7290" t="str">
        <v>SS</v>
      </c>
      <c r="AG7290">
        <v>7609</v>
      </c>
      <c r="AH7290">
        <v>4</v>
      </c>
      <c r="AT7290">
        <v>9</v>
      </c>
    </row>
    <row r="7291" spans="2:46" ht="15" customHeight="1">
      <c r="B7291" s="48">
        <v>9061</v>
      </c>
      <c r="C7291" s="49">
        <v>45468</v>
      </c>
      <c r="D7291" s="50">
        <v>0.52799768518518519</v>
      </c>
      <c r="E7291" s="48" t="s">
        <v>14211</v>
      </c>
      <c r="F7291" s="48" t="s">
        <v>51</v>
      </c>
      <c r="G7291" s="48" t="s">
        <v>304</v>
      </c>
      <c r="H7291" s="48" t="s">
        <v>304</v>
      </c>
      <c r="I7291" s="48" t="s">
        <v>319</v>
      </c>
      <c r="J7291" s="48" t="s">
        <v>803</v>
      </c>
      <c r="K7291" s="48" t="s">
        <v>803</v>
      </c>
      <c r="L7291" s="48"/>
      <c r="M7291" s="48"/>
      <c r="N7291" s="48"/>
      <c r="O7291" s="48"/>
      <c r="P7291" s="48"/>
      <c r="Q7291" s="48"/>
      <c r="R7291" s="48"/>
      <c r="S7291" s="48"/>
      <c r="T7291" s="48"/>
      <c r="U7291" s="48"/>
      <c r="V7291" s="48"/>
      <c r="W7291" s="51" t="s">
        <v>6616</v>
      </c>
      <c r="X7291" t="str">
        <f t="shared" si="226"/>
        <v>BB;HD;HD;FR;SS;SS</v>
      </c>
      <c r="Y7291" cm="1">
        <f t="array" ref="Y7291">SUM(_xlfn.XLOOKUP(_xlfn.TOROW(F7291:V7291,1),$AN$34:$AN$43,$AL$34:$AL$43,,0,1))</f>
        <v>33</v>
      </c>
      <c r="Z7291">
        <f t="shared" si="227"/>
        <v>6</v>
      </c>
      <c r="AA7291" t="str">
        <v>SS</v>
      </c>
      <c r="AG7291">
        <v>7616</v>
      </c>
      <c r="AH7291">
        <v>4</v>
      </c>
      <c r="AT7291">
        <v>6</v>
      </c>
    </row>
    <row r="7292" spans="2:46" ht="15" customHeight="1">
      <c r="B7292" s="48">
        <v>9062</v>
      </c>
      <c r="C7292" s="49">
        <v>45468</v>
      </c>
      <c r="D7292" s="50">
        <v>0.53232638888888884</v>
      </c>
      <c r="E7292" s="48" t="s">
        <v>8199</v>
      </c>
      <c r="F7292" s="48" t="s">
        <v>133</v>
      </c>
      <c r="G7292" s="48" t="s">
        <v>133</v>
      </c>
      <c r="H7292" s="48"/>
      <c r="I7292" s="48"/>
      <c r="J7292" s="48"/>
      <c r="K7292" s="48"/>
      <c r="L7292" s="48"/>
      <c r="M7292" s="48"/>
      <c r="N7292" s="48"/>
      <c r="O7292" s="48"/>
      <c r="P7292" s="48"/>
      <c r="Q7292" s="48"/>
      <c r="R7292" s="48"/>
      <c r="S7292" s="48"/>
      <c r="T7292" s="48"/>
      <c r="U7292" s="48"/>
      <c r="V7292" s="48"/>
      <c r="W7292" s="51" t="s">
        <v>117</v>
      </c>
      <c r="X7292" t="str">
        <f t="shared" si="226"/>
        <v>SO;SO</v>
      </c>
      <c r="Y7292" cm="1">
        <f t="array" ref="Y7292">SUM(_xlfn.XLOOKUP(_xlfn.TOROW(F7292:V7292,1),$AN$34:$AN$43,$AL$34:$AL$43,,0,1))</f>
        <v>4</v>
      </c>
      <c r="Z7292">
        <f t="shared" si="227"/>
        <v>2</v>
      </c>
      <c r="AA7292" t="str">
        <v>BE</v>
      </c>
      <c r="AG7292">
        <v>7622</v>
      </c>
      <c r="AH7292">
        <v>4</v>
      </c>
      <c r="AT7292">
        <v>2</v>
      </c>
    </row>
    <row r="7293" spans="2:46" ht="15" customHeight="1">
      <c r="B7293" s="48">
        <v>9063</v>
      </c>
      <c r="C7293" s="49">
        <v>45468</v>
      </c>
      <c r="D7293" s="50">
        <v>0.5328356481481481</v>
      </c>
      <c r="E7293" s="48" t="s">
        <v>14212</v>
      </c>
      <c r="F7293" s="48" t="s">
        <v>280</v>
      </c>
      <c r="G7293" s="48" t="s">
        <v>280</v>
      </c>
      <c r="H7293" s="48" t="s">
        <v>803</v>
      </c>
      <c r="I7293" s="48" t="s">
        <v>319</v>
      </c>
      <c r="J7293" s="48" t="s">
        <v>280</v>
      </c>
      <c r="K7293" s="48" t="s">
        <v>280</v>
      </c>
      <c r="L7293" s="48"/>
      <c r="M7293" s="48"/>
      <c r="N7293" s="48"/>
      <c r="O7293" s="48"/>
      <c r="P7293" s="48"/>
      <c r="Q7293" s="48"/>
      <c r="R7293" s="48"/>
      <c r="S7293" s="48"/>
      <c r="T7293" s="48"/>
      <c r="U7293" s="48"/>
      <c r="V7293" s="48"/>
      <c r="W7293" s="51" t="s">
        <v>6617</v>
      </c>
      <c r="X7293" t="str">
        <f t="shared" si="226"/>
        <v>WB;WB;SS;FR;WB;WB</v>
      </c>
      <c r="Y7293" cm="1">
        <f t="array" ref="Y7293">SUM(_xlfn.XLOOKUP(_xlfn.TOROW(F7293:V7293,1),$AN$34:$AN$43,$AL$34:$AL$43,,0,1))</f>
        <v>50</v>
      </c>
      <c r="Z7293">
        <f t="shared" si="227"/>
        <v>6</v>
      </c>
      <c r="AA7293" t="str">
        <v>HD</v>
      </c>
      <c r="AG7293">
        <v>7637</v>
      </c>
      <c r="AH7293">
        <v>4</v>
      </c>
      <c r="AT7293">
        <v>6</v>
      </c>
    </row>
    <row r="7294" spans="2:46" ht="15" customHeight="1">
      <c r="B7294" s="48">
        <v>9064</v>
      </c>
      <c r="C7294" s="49">
        <v>45468</v>
      </c>
      <c r="D7294" s="50">
        <v>0.53505787037037034</v>
      </c>
      <c r="E7294" s="48" t="s">
        <v>13195</v>
      </c>
      <c r="F7294" s="48" t="s">
        <v>304</v>
      </c>
      <c r="G7294" s="48" t="s">
        <v>304</v>
      </c>
      <c r="H7294" s="48" t="s">
        <v>719</v>
      </c>
      <c r="I7294" s="48" t="s">
        <v>719</v>
      </c>
      <c r="J7294" s="48"/>
      <c r="K7294" s="48"/>
      <c r="L7294" s="48"/>
      <c r="M7294" s="48"/>
      <c r="N7294" s="48"/>
      <c r="O7294" s="48"/>
      <c r="P7294" s="48"/>
      <c r="Q7294" s="48"/>
      <c r="R7294" s="48"/>
      <c r="S7294" s="48"/>
      <c r="T7294" s="48"/>
      <c r="U7294" s="48"/>
      <c r="V7294" s="48"/>
      <c r="W7294" s="51" t="s">
        <v>6618</v>
      </c>
      <c r="X7294" t="str">
        <f t="shared" si="226"/>
        <v>HD;HD;BE;BE</v>
      </c>
      <c r="Y7294" cm="1">
        <f t="array" ref="Y7294">SUM(_xlfn.XLOOKUP(_xlfn.TOROW(F7294:V7294,1),$AN$34:$AN$43,$AL$34:$AL$43,,0,1))</f>
        <v>24</v>
      </c>
      <c r="Z7294">
        <f t="shared" si="227"/>
        <v>4</v>
      </c>
      <c r="AA7294" t="str">
        <v>BE</v>
      </c>
      <c r="AG7294">
        <v>7652</v>
      </c>
      <c r="AH7294">
        <v>4</v>
      </c>
      <c r="AT7294">
        <v>4</v>
      </c>
    </row>
    <row r="7295" spans="2:46" ht="15" customHeight="1">
      <c r="B7295" s="48">
        <v>9065</v>
      </c>
      <c r="C7295" s="49">
        <v>45468</v>
      </c>
      <c r="D7295" s="50">
        <v>0.53707175925925921</v>
      </c>
      <c r="E7295" s="48" t="s">
        <v>14213</v>
      </c>
      <c r="F7295" s="48" t="s">
        <v>280</v>
      </c>
      <c r="G7295" s="48" t="s">
        <v>280</v>
      </c>
      <c r="H7295" s="48" t="s">
        <v>280</v>
      </c>
      <c r="I7295" s="48" t="s">
        <v>51</v>
      </c>
      <c r="J7295" s="48" t="s">
        <v>51</v>
      </c>
      <c r="K7295" s="48" t="s">
        <v>304</v>
      </c>
      <c r="L7295" s="48" t="s">
        <v>304</v>
      </c>
      <c r="M7295" s="48"/>
      <c r="N7295" s="48"/>
      <c r="O7295" s="48"/>
      <c r="P7295" s="48"/>
      <c r="Q7295" s="48"/>
      <c r="R7295" s="48"/>
      <c r="S7295" s="48"/>
      <c r="T7295" s="48"/>
      <c r="U7295" s="48"/>
      <c r="V7295" s="48"/>
      <c r="W7295" s="51" t="s">
        <v>6619</v>
      </c>
      <c r="X7295" t="str">
        <f t="shared" si="226"/>
        <v>WB;WB;WB;BB;BB;HD;HD</v>
      </c>
      <c r="Y7295" cm="1">
        <f t="array" ref="Y7295">SUM(_xlfn.XLOOKUP(_xlfn.TOROW(F7295:V7295,1),$AN$34:$AN$43,$AL$34:$AL$43,,0,1))</f>
        <v>67</v>
      </c>
      <c r="Z7295">
        <f t="shared" si="227"/>
        <v>7</v>
      </c>
      <c r="AA7295" t="str">
        <v>JB</v>
      </c>
      <c r="AG7295">
        <v>7661</v>
      </c>
      <c r="AH7295">
        <v>4</v>
      </c>
      <c r="AT7295">
        <v>7</v>
      </c>
    </row>
    <row r="7296" spans="2:46" ht="15" customHeight="1">
      <c r="B7296" s="48">
        <v>9066</v>
      </c>
      <c r="C7296" s="49">
        <v>45468</v>
      </c>
      <c r="D7296" s="50">
        <v>0.5376157407407407</v>
      </c>
      <c r="E7296" s="48" t="s">
        <v>14214</v>
      </c>
      <c r="F7296" s="48" t="s">
        <v>803</v>
      </c>
      <c r="G7296" s="48" t="s">
        <v>319</v>
      </c>
      <c r="H7296" s="48" t="s">
        <v>719</v>
      </c>
      <c r="I7296" s="48" t="s">
        <v>319</v>
      </c>
      <c r="J7296" s="48" t="s">
        <v>319</v>
      </c>
      <c r="K7296" s="48" t="s">
        <v>243</v>
      </c>
      <c r="L7296" s="48" t="s">
        <v>304</v>
      </c>
      <c r="M7296" s="48" t="s">
        <v>133</v>
      </c>
      <c r="N7296" s="48" t="s">
        <v>719</v>
      </c>
      <c r="O7296" s="48"/>
      <c r="P7296" s="48"/>
      <c r="Q7296" s="48"/>
      <c r="R7296" s="48"/>
      <c r="S7296" s="48"/>
      <c r="T7296" s="48"/>
      <c r="U7296" s="48"/>
      <c r="V7296" s="48"/>
      <c r="W7296" s="51" t="s">
        <v>6620</v>
      </c>
      <c r="X7296" t="str">
        <f t="shared" si="226"/>
        <v>SS;FR;BE;FR;FR;CB;HD;SO;BE</v>
      </c>
      <c r="Y7296" cm="1">
        <f t="array" ref="Y7296">SUM(_xlfn.XLOOKUP(_xlfn.TOROW(F7296:V7296,1),$AN$34:$AN$43,$AL$34:$AL$43,,0,1))</f>
        <v>39</v>
      </c>
      <c r="Z7296">
        <f t="shared" si="227"/>
        <v>9</v>
      </c>
      <c r="AA7296" t="str">
        <v>FR</v>
      </c>
      <c r="AG7296">
        <v>7674</v>
      </c>
      <c r="AH7296">
        <v>4</v>
      </c>
      <c r="AT7296">
        <v>9</v>
      </c>
    </row>
    <row r="7297" spans="2:46" ht="15" customHeight="1">
      <c r="B7297" s="48">
        <v>9067</v>
      </c>
      <c r="C7297" s="49">
        <v>45468</v>
      </c>
      <c r="D7297" s="50">
        <v>0.53790509259259256</v>
      </c>
      <c r="E7297" s="48" t="s">
        <v>14215</v>
      </c>
      <c r="F7297" s="48" t="s">
        <v>319</v>
      </c>
      <c r="G7297" s="48" t="s">
        <v>319</v>
      </c>
      <c r="H7297" s="48" t="s">
        <v>243</v>
      </c>
      <c r="I7297" s="48" t="s">
        <v>243</v>
      </c>
      <c r="J7297" s="48" t="s">
        <v>243</v>
      </c>
      <c r="K7297" s="48" t="s">
        <v>243</v>
      </c>
      <c r="L7297" s="48"/>
      <c r="M7297" s="48"/>
      <c r="N7297" s="48"/>
      <c r="O7297" s="48"/>
      <c r="P7297" s="48"/>
      <c r="Q7297" s="48"/>
      <c r="R7297" s="48"/>
      <c r="S7297" s="48"/>
      <c r="T7297" s="48"/>
      <c r="U7297" s="48"/>
      <c r="V7297" s="48"/>
      <c r="W7297" s="51" t="s">
        <v>6621</v>
      </c>
      <c r="X7297" t="str">
        <f t="shared" si="226"/>
        <v>FR;FR;CB;CB;CB;CB</v>
      </c>
      <c r="Y7297" cm="1">
        <f t="array" ref="Y7297">SUM(_xlfn.XLOOKUP(_xlfn.TOROW(F7297:V7297,1),$AN$34:$AN$43,$AL$34:$AL$43,,0,1))</f>
        <v>38</v>
      </c>
      <c r="Z7297">
        <f t="shared" si="227"/>
        <v>6</v>
      </c>
      <c r="AA7297" t="str">
        <v>FR</v>
      </c>
      <c r="AG7297">
        <v>7679</v>
      </c>
      <c r="AH7297">
        <v>4</v>
      </c>
      <c r="AT7297">
        <v>6</v>
      </c>
    </row>
    <row r="7298" spans="2:46" ht="15" customHeight="1">
      <c r="B7298" s="48">
        <v>9068</v>
      </c>
      <c r="C7298" s="49">
        <v>45468</v>
      </c>
      <c r="D7298" s="50">
        <v>0.53972222222222221</v>
      </c>
      <c r="E7298" s="48" t="s">
        <v>14216</v>
      </c>
      <c r="F7298" s="48" t="s">
        <v>194</v>
      </c>
      <c r="G7298" s="48" t="s">
        <v>280</v>
      </c>
      <c r="H7298" s="48" t="s">
        <v>304</v>
      </c>
      <c r="I7298" s="48" t="s">
        <v>304</v>
      </c>
      <c r="J7298" s="48" t="s">
        <v>304</v>
      </c>
      <c r="K7298" s="48"/>
      <c r="L7298" s="48"/>
      <c r="M7298" s="48"/>
      <c r="N7298" s="48"/>
      <c r="O7298" s="48"/>
      <c r="P7298" s="48"/>
      <c r="Q7298" s="48"/>
      <c r="R7298" s="48"/>
      <c r="S7298" s="48"/>
      <c r="T7298" s="48"/>
      <c r="U7298" s="48"/>
      <c r="V7298" s="48"/>
      <c r="W7298" s="51" t="s">
        <v>6622</v>
      </c>
      <c r="X7298" t="str">
        <f t="shared" si="226"/>
        <v>DH;WB;HD;HD;HD</v>
      </c>
      <c r="Y7298" cm="1">
        <f t="array" ref="Y7298">SUM(_xlfn.XLOOKUP(_xlfn.TOROW(F7298:V7298,1),$AN$34:$AN$43,$AL$34:$AL$43,,0,1))</f>
        <v>41</v>
      </c>
      <c r="Z7298">
        <f t="shared" si="227"/>
        <v>5</v>
      </c>
      <c r="AA7298" t="str">
        <v>FR</v>
      </c>
      <c r="AG7298">
        <v>7714</v>
      </c>
      <c r="AH7298">
        <v>4</v>
      </c>
      <c r="AT7298">
        <v>5</v>
      </c>
    </row>
    <row r="7299" spans="2:46" ht="15" customHeight="1">
      <c r="B7299" s="48">
        <v>9069</v>
      </c>
      <c r="C7299" s="49">
        <v>45468</v>
      </c>
      <c r="D7299" s="50">
        <v>0.54267361111111112</v>
      </c>
      <c r="E7299" s="48" t="s">
        <v>14217</v>
      </c>
      <c r="F7299" s="48" t="s">
        <v>243</v>
      </c>
      <c r="G7299" s="48" t="s">
        <v>243</v>
      </c>
      <c r="H7299" s="48" t="s">
        <v>243</v>
      </c>
      <c r="I7299" s="48" t="s">
        <v>304</v>
      </c>
      <c r="J7299" s="48" t="s">
        <v>304</v>
      </c>
      <c r="K7299" s="48"/>
      <c r="L7299" s="48"/>
      <c r="M7299" s="48"/>
      <c r="N7299" s="48"/>
      <c r="O7299" s="48"/>
      <c r="P7299" s="48"/>
      <c r="Q7299" s="48"/>
      <c r="R7299" s="48"/>
      <c r="S7299" s="48"/>
      <c r="T7299" s="48"/>
      <c r="U7299" s="48"/>
      <c r="V7299" s="48"/>
      <c r="W7299" s="51" t="s">
        <v>6623</v>
      </c>
      <c r="X7299" t="str">
        <f t="shared" si="226"/>
        <v>CB;CB;CB;HD;HD</v>
      </c>
      <c r="Y7299" cm="1">
        <f t="array" ref="Y7299">SUM(_xlfn.XLOOKUP(_xlfn.TOROW(F7299:V7299,1),$AN$34:$AN$43,$AL$34:$AL$43,,0,1))</f>
        <v>38</v>
      </c>
      <c r="Z7299">
        <f t="shared" si="227"/>
        <v>5</v>
      </c>
      <c r="AA7299" t="str">
        <v>FR</v>
      </c>
      <c r="AG7299">
        <v>7718</v>
      </c>
      <c r="AH7299">
        <v>4</v>
      </c>
      <c r="AT7299">
        <v>5</v>
      </c>
    </row>
    <row r="7300" spans="2:46" ht="15" customHeight="1">
      <c r="B7300" s="48">
        <v>9070</v>
      </c>
      <c r="C7300" s="49">
        <v>45468</v>
      </c>
      <c r="D7300" s="50">
        <v>0.54728009259259258</v>
      </c>
      <c r="E7300" s="48" t="s">
        <v>11323</v>
      </c>
      <c r="F7300" s="48" t="s">
        <v>319</v>
      </c>
      <c r="G7300" s="48" t="s">
        <v>189</v>
      </c>
      <c r="H7300" s="48" t="s">
        <v>304</v>
      </c>
      <c r="I7300" s="48" t="s">
        <v>304</v>
      </c>
      <c r="J7300" s="48"/>
      <c r="K7300" s="48"/>
      <c r="L7300" s="48"/>
      <c r="M7300" s="48"/>
      <c r="N7300" s="48"/>
      <c r="O7300" s="48"/>
      <c r="P7300" s="48"/>
      <c r="Q7300" s="48"/>
      <c r="R7300" s="48"/>
      <c r="S7300" s="48"/>
      <c r="T7300" s="48"/>
      <c r="U7300" s="48"/>
      <c r="V7300" s="48"/>
      <c r="W7300" s="51" t="s">
        <v>6624</v>
      </c>
      <c r="X7300" t="str">
        <f t="shared" si="226"/>
        <v>FR;JB;HD;HD</v>
      </c>
      <c r="Y7300" cm="1">
        <f t="array" ref="Y7300">SUM(_xlfn.XLOOKUP(_xlfn.TOROW(F7300:V7300,1),$AN$34:$AN$43,$AL$34:$AL$43,,0,1))</f>
        <v>18</v>
      </c>
      <c r="Z7300">
        <f t="shared" si="227"/>
        <v>4</v>
      </c>
      <c r="AA7300" t="str">
        <v>HD</v>
      </c>
      <c r="AG7300">
        <v>7724</v>
      </c>
      <c r="AH7300">
        <v>4</v>
      </c>
      <c r="AT7300">
        <v>4</v>
      </c>
    </row>
    <row r="7301" spans="2:46" ht="15" customHeight="1">
      <c r="B7301" s="48">
        <v>9071</v>
      </c>
      <c r="C7301" s="49">
        <v>45468</v>
      </c>
      <c r="D7301" s="50">
        <v>0.54872685185185188</v>
      </c>
      <c r="E7301" s="48" t="s">
        <v>14218</v>
      </c>
      <c r="F7301" s="48" t="s">
        <v>803</v>
      </c>
      <c r="G7301" s="48" t="s">
        <v>719</v>
      </c>
      <c r="H7301" s="48" t="s">
        <v>719</v>
      </c>
      <c r="I7301" s="48" t="s">
        <v>243</v>
      </c>
      <c r="J7301" s="48" t="s">
        <v>243</v>
      </c>
      <c r="K7301" s="48"/>
      <c r="L7301" s="48"/>
      <c r="M7301" s="48"/>
      <c r="N7301" s="48"/>
      <c r="O7301" s="48"/>
      <c r="P7301" s="48"/>
      <c r="Q7301" s="48"/>
      <c r="R7301" s="48"/>
      <c r="S7301" s="48"/>
      <c r="T7301" s="48"/>
      <c r="U7301" s="48"/>
      <c r="V7301" s="48"/>
      <c r="W7301" s="51" t="s">
        <v>6625</v>
      </c>
      <c r="X7301" t="str">
        <f t="shared" si="226"/>
        <v>SS;BE;BE;CB;CB</v>
      </c>
      <c r="Y7301" cm="1">
        <f t="array" ref="Y7301">SUM(_xlfn.XLOOKUP(_xlfn.TOROW(F7301:V7301,1),$AN$34:$AN$43,$AL$34:$AL$43,,0,1))</f>
        <v>29</v>
      </c>
      <c r="Z7301">
        <f t="shared" si="227"/>
        <v>5</v>
      </c>
      <c r="AA7301" t="str">
        <v>FR</v>
      </c>
      <c r="AG7301">
        <v>7731</v>
      </c>
      <c r="AH7301">
        <v>4</v>
      </c>
      <c r="AT7301">
        <v>5</v>
      </c>
    </row>
    <row r="7302" spans="2:46" ht="15" customHeight="1">
      <c r="B7302" s="48">
        <v>9072</v>
      </c>
      <c r="C7302" s="49">
        <v>45468</v>
      </c>
      <c r="D7302" s="50">
        <v>0.54927083333333337</v>
      </c>
      <c r="E7302" s="48" t="s">
        <v>14219</v>
      </c>
      <c r="F7302" s="48" t="s">
        <v>189</v>
      </c>
      <c r="G7302" s="48" t="s">
        <v>243</v>
      </c>
      <c r="H7302" s="48" t="s">
        <v>243</v>
      </c>
      <c r="I7302" s="48" t="s">
        <v>803</v>
      </c>
      <c r="J7302" s="48" t="s">
        <v>304</v>
      </c>
      <c r="K7302" s="48" t="s">
        <v>803</v>
      </c>
      <c r="L7302" s="48"/>
      <c r="M7302" s="48"/>
      <c r="N7302" s="48"/>
      <c r="O7302" s="48"/>
      <c r="P7302" s="48"/>
      <c r="Q7302" s="48"/>
      <c r="R7302" s="48"/>
      <c r="S7302" s="48"/>
      <c r="T7302" s="48"/>
      <c r="U7302" s="48"/>
      <c r="V7302" s="48"/>
      <c r="W7302" s="51" t="s">
        <v>6626</v>
      </c>
      <c r="X7302" t="str">
        <f t="shared" si="226"/>
        <v>JB;CB;CB;SS;HD;SS</v>
      </c>
      <c r="Y7302" cm="1">
        <f t="array" ref="Y7302">SUM(_xlfn.XLOOKUP(_xlfn.TOROW(F7302:V7302,1),$AN$34:$AN$43,$AL$34:$AL$43,,0,1))</f>
        <v>30</v>
      </c>
      <c r="Z7302">
        <f t="shared" si="227"/>
        <v>6</v>
      </c>
      <c r="AA7302" t="str">
        <v>SS</v>
      </c>
      <c r="AG7302">
        <v>7739</v>
      </c>
      <c r="AH7302">
        <v>4</v>
      </c>
      <c r="AT7302">
        <v>6</v>
      </c>
    </row>
    <row r="7303" spans="2:46" ht="15" customHeight="1">
      <c r="B7303" s="48">
        <v>9073</v>
      </c>
      <c r="C7303" s="49">
        <v>45468</v>
      </c>
      <c r="D7303" s="50">
        <v>0.55046296296296293</v>
      </c>
      <c r="E7303" s="48" t="s">
        <v>14220</v>
      </c>
      <c r="F7303" s="48" t="s">
        <v>51</v>
      </c>
      <c r="G7303" s="48" t="s">
        <v>51</v>
      </c>
      <c r="H7303" s="48" t="s">
        <v>803</v>
      </c>
      <c r="I7303" s="48" t="s">
        <v>803</v>
      </c>
      <c r="J7303" s="48" t="s">
        <v>133</v>
      </c>
      <c r="K7303" s="48" t="s">
        <v>133</v>
      </c>
      <c r="L7303" s="48" t="s">
        <v>194</v>
      </c>
      <c r="M7303" s="48" t="s">
        <v>194</v>
      </c>
      <c r="N7303" s="48" t="s">
        <v>194</v>
      </c>
      <c r="O7303" s="48"/>
      <c r="P7303" s="48"/>
      <c r="Q7303" s="48"/>
      <c r="R7303" s="48"/>
      <c r="S7303" s="48"/>
      <c r="T7303" s="48"/>
      <c r="U7303" s="48"/>
      <c r="V7303" s="48"/>
      <c r="W7303" s="51" t="s">
        <v>6627</v>
      </c>
      <c r="X7303" t="str">
        <f t="shared" ref="X7303:X7366" si="228">_xlfn.TEXTJOIN(";",TRUE,F7303:V7303)</f>
        <v>BB;BB;SS;SS;SO;SO;DH;DH;DH</v>
      </c>
      <c r="Y7303" cm="1">
        <f t="array" ref="Y7303">SUM(_xlfn.XLOOKUP(_xlfn.TOROW(F7303:V7303,1),$AN$34:$AN$43,$AL$34:$AL$43,,0,1))</f>
        <v>57</v>
      </c>
      <c r="Z7303">
        <f t="shared" ref="Z7303:Z7366" si="229">COUNTA(F7303:V7303)</f>
        <v>9</v>
      </c>
      <c r="AA7303" t="str">
        <v>JB</v>
      </c>
      <c r="AG7303">
        <v>7763</v>
      </c>
      <c r="AH7303">
        <v>4</v>
      </c>
      <c r="AT7303">
        <v>9</v>
      </c>
    </row>
    <row r="7304" spans="2:46" ht="15" customHeight="1">
      <c r="B7304" s="48">
        <v>9074</v>
      </c>
      <c r="C7304" s="49">
        <v>45468</v>
      </c>
      <c r="D7304" s="50">
        <v>0.55131944444444447</v>
      </c>
      <c r="E7304" s="48" t="s">
        <v>8580</v>
      </c>
      <c r="F7304" s="48" t="s">
        <v>304</v>
      </c>
      <c r="G7304" s="48" t="s">
        <v>304</v>
      </c>
      <c r="H7304" s="48" t="s">
        <v>304</v>
      </c>
      <c r="I7304" s="48"/>
      <c r="J7304" s="48"/>
      <c r="K7304" s="48"/>
      <c r="L7304" s="48"/>
      <c r="M7304" s="48"/>
      <c r="N7304" s="48"/>
      <c r="O7304" s="48"/>
      <c r="P7304" s="48"/>
      <c r="Q7304" s="48"/>
      <c r="R7304" s="48"/>
      <c r="S7304" s="48"/>
      <c r="T7304" s="48"/>
      <c r="U7304" s="48"/>
      <c r="V7304" s="48"/>
      <c r="W7304" s="51" t="s">
        <v>1609</v>
      </c>
      <c r="X7304" t="str">
        <f t="shared" si="228"/>
        <v>HD;HD;HD</v>
      </c>
      <c r="Y7304" cm="1">
        <f t="array" ref="Y7304">SUM(_xlfn.XLOOKUP(_xlfn.TOROW(F7304:V7304,1),$AN$34:$AN$43,$AL$34:$AL$43,,0,1))</f>
        <v>21</v>
      </c>
      <c r="Z7304">
        <f t="shared" si="229"/>
        <v>3</v>
      </c>
      <c r="AA7304" t="str">
        <v>BB</v>
      </c>
      <c r="AG7304">
        <v>7768</v>
      </c>
      <c r="AH7304">
        <v>4</v>
      </c>
      <c r="AT7304">
        <v>3</v>
      </c>
    </row>
    <row r="7305" spans="2:46" ht="15" customHeight="1">
      <c r="B7305" s="48">
        <v>9075</v>
      </c>
      <c r="C7305" s="49">
        <v>45468</v>
      </c>
      <c r="D7305" s="50">
        <v>0.55144675925925923</v>
      </c>
      <c r="E7305" s="48" t="s">
        <v>14221</v>
      </c>
      <c r="F7305" s="48" t="s">
        <v>719</v>
      </c>
      <c r="G7305" s="48" t="s">
        <v>243</v>
      </c>
      <c r="H7305" s="48" t="s">
        <v>243</v>
      </c>
      <c r="I7305" s="48" t="s">
        <v>243</v>
      </c>
      <c r="J7305" s="48" t="s">
        <v>243</v>
      </c>
      <c r="K7305" s="48" t="s">
        <v>243</v>
      </c>
      <c r="L7305" s="48" t="s">
        <v>243</v>
      </c>
      <c r="M7305" s="48"/>
      <c r="N7305" s="48"/>
      <c r="O7305" s="48"/>
      <c r="P7305" s="48"/>
      <c r="Q7305" s="48"/>
      <c r="R7305" s="48"/>
      <c r="S7305" s="48"/>
      <c r="T7305" s="48"/>
      <c r="U7305" s="48"/>
      <c r="V7305" s="48"/>
      <c r="W7305" s="51" t="s">
        <v>6628</v>
      </c>
      <c r="X7305" t="str">
        <f t="shared" si="228"/>
        <v>BE;CB;CB;CB;CB;CB;CB</v>
      </c>
      <c r="Y7305" cm="1">
        <f t="array" ref="Y7305">SUM(_xlfn.XLOOKUP(_xlfn.TOROW(F7305:V7305,1),$AN$34:$AN$43,$AL$34:$AL$43,,0,1))</f>
        <v>53</v>
      </c>
      <c r="Z7305">
        <f t="shared" si="229"/>
        <v>7</v>
      </c>
      <c r="AA7305" t="str">
        <v>DH</v>
      </c>
      <c r="AG7305">
        <v>7778</v>
      </c>
      <c r="AH7305">
        <v>4</v>
      </c>
      <c r="AT7305">
        <v>7</v>
      </c>
    </row>
    <row r="7306" spans="2:46" ht="15" customHeight="1">
      <c r="B7306" s="48">
        <v>9076</v>
      </c>
      <c r="C7306" s="49">
        <v>45468</v>
      </c>
      <c r="D7306" s="50">
        <v>0.55456018518518524</v>
      </c>
      <c r="E7306" s="48" t="s">
        <v>14222</v>
      </c>
      <c r="F7306" s="48" t="s">
        <v>133</v>
      </c>
      <c r="G7306" s="48" t="s">
        <v>51</v>
      </c>
      <c r="H7306" s="48" t="s">
        <v>243</v>
      </c>
      <c r="I7306" s="48" t="s">
        <v>304</v>
      </c>
      <c r="J7306" s="48" t="s">
        <v>304</v>
      </c>
      <c r="K7306" s="48" t="s">
        <v>280</v>
      </c>
      <c r="L7306" s="48" t="s">
        <v>133</v>
      </c>
      <c r="M7306" s="48" t="s">
        <v>803</v>
      </c>
      <c r="N7306" s="48" t="s">
        <v>803</v>
      </c>
      <c r="O7306" s="48" t="s">
        <v>803</v>
      </c>
      <c r="P7306" s="48" t="s">
        <v>51</v>
      </c>
      <c r="Q7306" s="48" t="s">
        <v>189</v>
      </c>
      <c r="R7306" s="48"/>
      <c r="S7306" s="48"/>
      <c r="T7306" s="48"/>
      <c r="U7306" s="48"/>
      <c r="V7306" s="48"/>
      <c r="W7306" s="51" t="s">
        <v>6629</v>
      </c>
      <c r="X7306" t="str">
        <f t="shared" si="228"/>
        <v>SO;BB;CB;HD;HD;WB;SO;SS;SS;SS;BB;JB</v>
      </c>
      <c r="Y7306" cm="1">
        <f t="array" ref="Y7306">SUM(_xlfn.XLOOKUP(_xlfn.TOROW(F7306:V7306,1),$AN$34:$AN$43,$AL$34:$AL$43,,0,1))</f>
        <v>67</v>
      </c>
      <c r="Z7306">
        <f t="shared" si="229"/>
        <v>12</v>
      </c>
      <c r="AA7306" t="str">
        <v>BE</v>
      </c>
      <c r="AG7306">
        <v>7789</v>
      </c>
      <c r="AH7306">
        <v>4</v>
      </c>
      <c r="AT7306">
        <v>12</v>
      </c>
    </row>
    <row r="7307" spans="2:46" ht="15" customHeight="1">
      <c r="B7307" s="48">
        <v>9077</v>
      </c>
      <c r="C7307" s="49">
        <v>45468</v>
      </c>
      <c r="D7307" s="50">
        <v>0.55876157407407412</v>
      </c>
      <c r="E7307" s="48" t="s">
        <v>14223</v>
      </c>
      <c r="F7307" s="48" t="s">
        <v>304</v>
      </c>
      <c r="G7307" s="48" t="s">
        <v>304</v>
      </c>
      <c r="H7307" s="48" t="s">
        <v>803</v>
      </c>
      <c r="I7307" s="48" t="s">
        <v>51</v>
      </c>
      <c r="J7307" s="48" t="s">
        <v>51</v>
      </c>
      <c r="K7307" s="48"/>
      <c r="L7307" s="48"/>
      <c r="M7307" s="48"/>
      <c r="N7307" s="48"/>
      <c r="O7307" s="48"/>
      <c r="P7307" s="48"/>
      <c r="Q7307" s="48"/>
      <c r="R7307" s="48"/>
      <c r="S7307" s="48"/>
      <c r="T7307" s="48"/>
      <c r="U7307" s="48"/>
      <c r="V7307" s="48"/>
      <c r="W7307" s="51" t="s">
        <v>6630</v>
      </c>
      <c r="X7307" t="str">
        <f t="shared" si="228"/>
        <v>HD;HD;SS;BB;BB</v>
      </c>
      <c r="Y7307" cm="1">
        <f t="array" ref="Y7307">SUM(_xlfn.XLOOKUP(_xlfn.TOROW(F7307:V7307,1),$AN$34:$AN$43,$AL$34:$AL$43,,0,1))</f>
        <v>37</v>
      </c>
      <c r="Z7307">
        <f t="shared" si="229"/>
        <v>5</v>
      </c>
      <c r="AA7307" t="str">
        <v>BE</v>
      </c>
      <c r="AG7307">
        <v>7794</v>
      </c>
      <c r="AH7307">
        <v>4</v>
      </c>
      <c r="AT7307">
        <v>5</v>
      </c>
    </row>
    <row r="7308" spans="2:46" ht="15" customHeight="1">
      <c r="B7308" s="48">
        <v>9078</v>
      </c>
      <c r="C7308" s="49">
        <v>45468</v>
      </c>
      <c r="D7308" s="50">
        <v>0.55927083333333338</v>
      </c>
      <c r="E7308" s="48" t="s">
        <v>14224</v>
      </c>
      <c r="F7308" s="48" t="s">
        <v>304</v>
      </c>
      <c r="G7308" s="48" t="s">
        <v>803</v>
      </c>
      <c r="H7308" s="48" t="s">
        <v>304</v>
      </c>
      <c r="I7308" s="48" t="s">
        <v>304</v>
      </c>
      <c r="J7308" s="48"/>
      <c r="K7308" s="48"/>
      <c r="L7308" s="48"/>
      <c r="M7308" s="48"/>
      <c r="N7308" s="48"/>
      <c r="O7308" s="48"/>
      <c r="P7308" s="48"/>
      <c r="Q7308" s="48"/>
      <c r="R7308" s="48"/>
      <c r="S7308" s="48"/>
      <c r="T7308" s="48"/>
      <c r="U7308" s="48"/>
      <c r="V7308" s="48"/>
      <c r="W7308" s="51" t="s">
        <v>6631</v>
      </c>
      <c r="X7308" t="str">
        <f t="shared" si="228"/>
        <v>HD;SS;HD;HD</v>
      </c>
      <c r="Y7308" cm="1">
        <f t="array" ref="Y7308">SUM(_xlfn.XLOOKUP(_xlfn.TOROW(F7308:V7308,1),$AN$34:$AN$43,$AL$34:$AL$43,,0,1))</f>
        <v>24</v>
      </c>
      <c r="Z7308">
        <f t="shared" si="229"/>
        <v>4</v>
      </c>
      <c r="AA7308" t="str">
        <v>BE</v>
      </c>
      <c r="AG7308">
        <v>7798</v>
      </c>
      <c r="AH7308">
        <v>4</v>
      </c>
      <c r="AT7308">
        <v>4</v>
      </c>
    </row>
    <row r="7309" spans="2:46" ht="15" customHeight="1">
      <c r="B7309" s="48">
        <v>9079</v>
      </c>
      <c r="C7309" s="49">
        <v>45468</v>
      </c>
      <c r="D7309" s="50">
        <v>0.55964120370370374</v>
      </c>
      <c r="E7309" s="48" t="s">
        <v>14225</v>
      </c>
      <c r="F7309" s="48" t="s">
        <v>189</v>
      </c>
      <c r="G7309" s="48" t="s">
        <v>189</v>
      </c>
      <c r="H7309" s="48" t="s">
        <v>133</v>
      </c>
      <c r="I7309" s="48" t="s">
        <v>194</v>
      </c>
      <c r="J7309" s="48" t="s">
        <v>319</v>
      </c>
      <c r="K7309" s="48"/>
      <c r="L7309" s="48"/>
      <c r="M7309" s="48"/>
      <c r="N7309" s="48"/>
      <c r="O7309" s="48"/>
      <c r="P7309" s="48"/>
      <c r="Q7309" s="48"/>
      <c r="R7309" s="48"/>
      <c r="S7309" s="48"/>
      <c r="T7309" s="48"/>
      <c r="U7309" s="48"/>
      <c r="V7309" s="48"/>
      <c r="W7309" s="51" t="s">
        <v>6632</v>
      </c>
      <c r="X7309" t="str">
        <f t="shared" si="228"/>
        <v>JB;JB;SO;DH;FR</v>
      </c>
      <c r="Y7309" cm="1">
        <f t="array" ref="Y7309">SUM(_xlfn.XLOOKUP(_xlfn.TOROW(F7309:V7309,1),$AN$34:$AN$43,$AL$34:$AL$43,,0,1))</f>
        <v>16</v>
      </c>
      <c r="Z7309">
        <f t="shared" si="229"/>
        <v>5</v>
      </c>
      <c r="AA7309" t="str">
        <v>CB</v>
      </c>
      <c r="AG7309">
        <v>7806</v>
      </c>
      <c r="AH7309">
        <v>4</v>
      </c>
      <c r="AT7309">
        <v>5</v>
      </c>
    </row>
    <row r="7310" spans="2:46" ht="15" customHeight="1">
      <c r="B7310" s="48">
        <v>9080</v>
      </c>
      <c r="C7310" s="49">
        <v>45468</v>
      </c>
      <c r="D7310" s="50">
        <v>0.55982638888888892</v>
      </c>
      <c r="E7310" s="48" t="s">
        <v>14226</v>
      </c>
      <c r="F7310" s="48" t="s">
        <v>51</v>
      </c>
      <c r="G7310" s="48" t="s">
        <v>319</v>
      </c>
      <c r="H7310" s="48" t="s">
        <v>319</v>
      </c>
      <c r="I7310" s="48" t="s">
        <v>719</v>
      </c>
      <c r="J7310" s="48" t="s">
        <v>719</v>
      </c>
      <c r="K7310" s="48" t="s">
        <v>719</v>
      </c>
      <c r="L7310" s="48"/>
      <c r="M7310" s="48"/>
      <c r="N7310" s="48"/>
      <c r="O7310" s="48"/>
      <c r="P7310" s="48"/>
      <c r="Q7310" s="48"/>
      <c r="R7310" s="48"/>
      <c r="S7310" s="48"/>
      <c r="T7310" s="48"/>
      <c r="U7310" s="48"/>
      <c r="V7310" s="48"/>
      <c r="W7310" s="51" t="s">
        <v>6633</v>
      </c>
      <c r="X7310" t="str">
        <f t="shared" si="228"/>
        <v>BB;FR;FR;BE;BE;BE</v>
      </c>
      <c r="Y7310" cm="1">
        <f t="array" ref="Y7310">SUM(_xlfn.XLOOKUP(_xlfn.TOROW(F7310:V7310,1),$AN$34:$AN$43,$AL$34:$AL$43,,0,1))</f>
        <v>31</v>
      </c>
      <c r="Z7310">
        <f t="shared" si="229"/>
        <v>6</v>
      </c>
      <c r="AA7310" t="str">
        <v>BE</v>
      </c>
      <c r="AG7310">
        <v>7808</v>
      </c>
      <c r="AH7310">
        <v>4</v>
      </c>
      <c r="AT7310">
        <v>6</v>
      </c>
    </row>
    <row r="7311" spans="2:46" ht="15" customHeight="1">
      <c r="B7311" s="48">
        <v>9081</v>
      </c>
      <c r="C7311" s="49">
        <v>45468</v>
      </c>
      <c r="D7311" s="50">
        <v>0.5609143518518519</v>
      </c>
      <c r="E7311" s="48" t="s">
        <v>14227</v>
      </c>
      <c r="F7311" s="48" t="s">
        <v>803</v>
      </c>
      <c r="G7311" s="48" t="s">
        <v>803</v>
      </c>
      <c r="H7311" s="48" t="s">
        <v>803</v>
      </c>
      <c r="I7311" s="48" t="s">
        <v>803</v>
      </c>
      <c r="J7311" s="48" t="s">
        <v>51</v>
      </c>
      <c r="K7311" s="48"/>
      <c r="L7311" s="48"/>
      <c r="M7311" s="48"/>
      <c r="N7311" s="48"/>
      <c r="O7311" s="48"/>
      <c r="P7311" s="48"/>
      <c r="Q7311" s="48"/>
      <c r="R7311" s="48"/>
      <c r="S7311" s="48"/>
      <c r="T7311" s="48"/>
      <c r="U7311" s="48"/>
      <c r="V7311" s="48"/>
      <c r="W7311" s="51" t="s">
        <v>6634</v>
      </c>
      <c r="X7311" t="str">
        <f t="shared" si="228"/>
        <v>SS;SS;SS;SS;BB</v>
      </c>
      <c r="Y7311" cm="1">
        <f t="array" ref="Y7311">SUM(_xlfn.XLOOKUP(_xlfn.TOROW(F7311:V7311,1),$AN$34:$AN$43,$AL$34:$AL$43,,0,1))</f>
        <v>22</v>
      </c>
      <c r="Z7311">
        <f t="shared" si="229"/>
        <v>5</v>
      </c>
      <c r="AA7311" t="str">
        <v>SS</v>
      </c>
      <c r="AG7311">
        <v>7815</v>
      </c>
      <c r="AH7311">
        <v>4</v>
      </c>
      <c r="AT7311">
        <v>5</v>
      </c>
    </row>
    <row r="7312" spans="2:46" ht="15" customHeight="1">
      <c r="B7312" s="48">
        <v>9082</v>
      </c>
      <c r="C7312" s="49">
        <v>45468</v>
      </c>
      <c r="D7312" s="50">
        <v>0.56266203703703699</v>
      </c>
      <c r="E7312" s="48" t="s">
        <v>14228</v>
      </c>
      <c r="F7312" s="48" t="s">
        <v>51</v>
      </c>
      <c r="G7312" s="48" t="s">
        <v>51</v>
      </c>
      <c r="H7312" s="48" t="s">
        <v>280</v>
      </c>
      <c r="I7312" s="48" t="s">
        <v>194</v>
      </c>
      <c r="J7312" s="48" t="s">
        <v>280</v>
      </c>
      <c r="K7312" s="48" t="s">
        <v>243</v>
      </c>
      <c r="L7312" s="48" t="s">
        <v>194</v>
      </c>
      <c r="M7312" s="48" t="s">
        <v>280</v>
      </c>
      <c r="N7312" s="48" t="s">
        <v>319</v>
      </c>
      <c r="O7312" s="48"/>
      <c r="P7312" s="48"/>
      <c r="Q7312" s="48"/>
      <c r="R7312" s="48"/>
      <c r="S7312" s="48"/>
      <c r="T7312" s="48"/>
      <c r="U7312" s="48"/>
      <c r="V7312" s="48"/>
      <c r="W7312" s="51" t="s">
        <v>6635</v>
      </c>
      <c r="X7312" t="str">
        <f t="shared" si="228"/>
        <v>BB;BB;WB;DH;WB;CB;DH;WB;FR</v>
      </c>
      <c r="Y7312" cm="1">
        <f t="array" ref="Y7312">SUM(_xlfn.XLOOKUP(_xlfn.TOROW(F7312:V7312,1),$AN$34:$AN$43,$AL$34:$AL$43,,0,1))</f>
        <v>82</v>
      </c>
      <c r="Z7312">
        <f t="shared" si="229"/>
        <v>9</v>
      </c>
      <c r="AA7312" t="str">
        <v>BE</v>
      </c>
      <c r="AG7312">
        <v>7826</v>
      </c>
      <c r="AH7312">
        <v>4</v>
      </c>
      <c r="AT7312">
        <v>9</v>
      </c>
    </row>
    <row r="7313" spans="2:46" ht="15" customHeight="1">
      <c r="B7313" s="48">
        <v>9083</v>
      </c>
      <c r="C7313" s="49">
        <v>45468</v>
      </c>
      <c r="D7313" s="50">
        <v>0.56516203703703705</v>
      </c>
      <c r="E7313" s="48" t="s">
        <v>9095</v>
      </c>
      <c r="F7313" s="48" t="s">
        <v>133</v>
      </c>
      <c r="G7313" s="48" t="s">
        <v>133</v>
      </c>
      <c r="H7313" s="48" t="s">
        <v>133</v>
      </c>
      <c r="I7313" s="48" t="s">
        <v>133</v>
      </c>
      <c r="J7313" s="48" t="s">
        <v>133</v>
      </c>
      <c r="K7313" s="48" t="s">
        <v>319</v>
      </c>
      <c r="L7313" s="48" t="s">
        <v>319</v>
      </c>
      <c r="M7313" s="48" t="s">
        <v>319</v>
      </c>
      <c r="N7313" s="48"/>
      <c r="O7313" s="48"/>
      <c r="P7313" s="48"/>
      <c r="Q7313" s="48"/>
      <c r="R7313" s="48"/>
      <c r="S7313" s="48"/>
      <c r="T7313" s="48"/>
      <c r="U7313" s="48"/>
      <c r="V7313" s="48"/>
      <c r="W7313" s="51" t="s">
        <v>6636</v>
      </c>
      <c r="X7313" t="str">
        <f t="shared" si="228"/>
        <v>SO;SO;SO;SO;SO;FR;FR;FR</v>
      </c>
      <c r="Y7313" cm="1">
        <f t="array" ref="Y7313">SUM(_xlfn.XLOOKUP(_xlfn.TOROW(F7313:V7313,1),$AN$34:$AN$43,$AL$34:$AL$43,,0,1))</f>
        <v>19</v>
      </c>
      <c r="Z7313">
        <f t="shared" si="229"/>
        <v>8</v>
      </c>
      <c r="AA7313" t="str">
        <v>DH</v>
      </c>
      <c r="AG7313">
        <v>7832</v>
      </c>
      <c r="AH7313">
        <v>4</v>
      </c>
      <c r="AT7313">
        <v>8</v>
      </c>
    </row>
    <row r="7314" spans="2:46" ht="15" customHeight="1">
      <c r="B7314" s="48">
        <v>9084</v>
      </c>
      <c r="C7314" s="49">
        <v>45468</v>
      </c>
      <c r="D7314" s="50">
        <v>0.56729166666666664</v>
      </c>
      <c r="E7314" s="48" t="s">
        <v>14229</v>
      </c>
      <c r="F7314" s="48" t="s">
        <v>194</v>
      </c>
      <c r="G7314" s="48" t="s">
        <v>51</v>
      </c>
      <c r="H7314" s="48" t="s">
        <v>51</v>
      </c>
      <c r="I7314" s="48" t="s">
        <v>803</v>
      </c>
      <c r="J7314" s="48" t="s">
        <v>803</v>
      </c>
      <c r="K7314" s="48" t="s">
        <v>194</v>
      </c>
      <c r="L7314" s="48" t="s">
        <v>194</v>
      </c>
      <c r="M7314" s="48"/>
      <c r="N7314" s="48"/>
      <c r="O7314" s="48"/>
      <c r="P7314" s="48"/>
      <c r="Q7314" s="48"/>
      <c r="R7314" s="48"/>
      <c r="S7314" s="48"/>
      <c r="T7314" s="48"/>
      <c r="U7314" s="48"/>
      <c r="V7314" s="48"/>
      <c r="W7314" s="51" t="s">
        <v>6637</v>
      </c>
      <c r="X7314" t="str">
        <f t="shared" si="228"/>
        <v>DH;BB;BB;SS;SS;DH;DH</v>
      </c>
      <c r="Y7314" cm="1">
        <f t="array" ref="Y7314">SUM(_xlfn.XLOOKUP(_xlfn.TOROW(F7314:V7314,1),$AN$34:$AN$43,$AL$34:$AL$43,,0,1))</f>
        <v>53</v>
      </c>
      <c r="Z7314">
        <f t="shared" si="229"/>
        <v>7</v>
      </c>
      <c r="AA7314" t="str">
        <v>SS</v>
      </c>
      <c r="AG7314">
        <v>7833</v>
      </c>
      <c r="AH7314">
        <v>4</v>
      </c>
      <c r="AT7314">
        <v>7</v>
      </c>
    </row>
    <row r="7315" spans="2:46" ht="15" customHeight="1">
      <c r="B7315" s="48">
        <v>9085</v>
      </c>
      <c r="C7315" s="49">
        <v>45468</v>
      </c>
      <c r="D7315" s="50">
        <v>0.56744212962962959</v>
      </c>
      <c r="E7315" s="48" t="s">
        <v>11897</v>
      </c>
      <c r="F7315" s="48" t="s">
        <v>133</v>
      </c>
      <c r="G7315" s="48" t="s">
        <v>133</v>
      </c>
      <c r="H7315" s="48" t="s">
        <v>243</v>
      </c>
      <c r="I7315" s="48"/>
      <c r="J7315" s="48"/>
      <c r="K7315" s="48"/>
      <c r="L7315" s="48"/>
      <c r="M7315" s="48"/>
      <c r="N7315" s="48"/>
      <c r="O7315" s="48"/>
      <c r="P7315" s="48"/>
      <c r="Q7315" s="48"/>
      <c r="R7315" s="48"/>
      <c r="S7315" s="48"/>
      <c r="T7315" s="48"/>
      <c r="U7315" s="48"/>
      <c r="V7315" s="48"/>
      <c r="W7315" s="51" t="s">
        <v>6638</v>
      </c>
      <c r="X7315" t="str">
        <f t="shared" si="228"/>
        <v>SO;SO;CB</v>
      </c>
      <c r="Y7315" cm="1">
        <f t="array" ref="Y7315">SUM(_xlfn.XLOOKUP(_xlfn.TOROW(F7315:V7315,1),$AN$34:$AN$43,$AL$34:$AL$43,,0,1))</f>
        <v>12</v>
      </c>
      <c r="Z7315">
        <f t="shared" si="229"/>
        <v>3</v>
      </c>
      <c r="AA7315" t="str">
        <v>BB</v>
      </c>
      <c r="AG7315">
        <v>7834</v>
      </c>
      <c r="AH7315">
        <v>4</v>
      </c>
      <c r="AT7315">
        <v>3</v>
      </c>
    </row>
    <row r="7316" spans="2:46" ht="15" customHeight="1">
      <c r="B7316" s="48">
        <v>9086</v>
      </c>
      <c r="C7316" s="49">
        <v>45468</v>
      </c>
      <c r="D7316" s="50">
        <v>0.57333333333333336</v>
      </c>
      <c r="E7316" s="48" t="s">
        <v>14230</v>
      </c>
      <c r="F7316" s="48" t="s">
        <v>803</v>
      </c>
      <c r="G7316" s="48" t="s">
        <v>189</v>
      </c>
      <c r="H7316" s="48" t="s">
        <v>304</v>
      </c>
      <c r="I7316" s="48" t="s">
        <v>51</v>
      </c>
      <c r="J7316" s="48" t="s">
        <v>803</v>
      </c>
      <c r="K7316" s="48" t="s">
        <v>189</v>
      </c>
      <c r="L7316" s="48" t="s">
        <v>51</v>
      </c>
      <c r="M7316" s="48" t="s">
        <v>719</v>
      </c>
      <c r="N7316" s="48" t="s">
        <v>189</v>
      </c>
      <c r="O7316" s="48"/>
      <c r="P7316" s="48"/>
      <c r="Q7316" s="48"/>
      <c r="R7316" s="48"/>
      <c r="S7316" s="48"/>
      <c r="T7316" s="48"/>
      <c r="U7316" s="48"/>
      <c r="V7316" s="48"/>
      <c r="W7316" s="51" t="s">
        <v>6639</v>
      </c>
      <c r="X7316" t="str">
        <f t="shared" si="228"/>
        <v>SS;JB;HD;BB;SS;JB;BB;BE;JB</v>
      </c>
      <c r="Y7316" cm="1">
        <f t="array" ref="Y7316">SUM(_xlfn.XLOOKUP(_xlfn.TOROW(F7316:V7316,1),$AN$34:$AN$43,$AL$34:$AL$43,,0,1))</f>
        <v>41</v>
      </c>
      <c r="Z7316">
        <f t="shared" si="229"/>
        <v>9</v>
      </c>
      <c r="AA7316" t="str">
        <v>BB</v>
      </c>
      <c r="AG7316">
        <v>7837</v>
      </c>
      <c r="AH7316">
        <v>4</v>
      </c>
      <c r="AT7316">
        <v>9</v>
      </c>
    </row>
    <row r="7317" spans="2:46" ht="15" customHeight="1">
      <c r="B7317" s="48">
        <v>9087</v>
      </c>
      <c r="C7317" s="49">
        <v>45468</v>
      </c>
      <c r="D7317" s="50">
        <v>0.57376157407407402</v>
      </c>
      <c r="E7317" s="48" t="s">
        <v>14231</v>
      </c>
      <c r="F7317" s="48" t="s">
        <v>319</v>
      </c>
      <c r="G7317" s="48" t="s">
        <v>319</v>
      </c>
      <c r="H7317" s="48" t="s">
        <v>280</v>
      </c>
      <c r="I7317" s="48" t="s">
        <v>280</v>
      </c>
      <c r="J7317" s="48" t="s">
        <v>243</v>
      </c>
      <c r="K7317" s="48" t="s">
        <v>194</v>
      </c>
      <c r="L7317" s="48" t="s">
        <v>194</v>
      </c>
      <c r="M7317" s="48"/>
      <c r="N7317" s="48"/>
      <c r="O7317" s="48"/>
      <c r="P7317" s="48"/>
      <c r="Q7317" s="48"/>
      <c r="R7317" s="48"/>
      <c r="S7317" s="48"/>
      <c r="T7317" s="48"/>
      <c r="U7317" s="48"/>
      <c r="V7317" s="48"/>
      <c r="W7317" s="51" t="s">
        <v>6640</v>
      </c>
      <c r="X7317" t="str">
        <f t="shared" si="228"/>
        <v>FR;FR;WB;WB;CB;DH;DH</v>
      </c>
      <c r="Y7317" cm="1">
        <f t="array" ref="Y7317">SUM(_xlfn.XLOOKUP(_xlfn.TOROW(F7317:V7317,1),$AN$34:$AN$43,$AL$34:$AL$43,,0,1))</f>
        <v>54</v>
      </c>
      <c r="Z7317">
        <f t="shared" si="229"/>
        <v>7</v>
      </c>
      <c r="AA7317" t="str">
        <v>HD</v>
      </c>
      <c r="AG7317">
        <v>7841</v>
      </c>
      <c r="AH7317">
        <v>4</v>
      </c>
      <c r="AT7317">
        <v>7</v>
      </c>
    </row>
    <row r="7318" spans="2:46" ht="15" customHeight="1">
      <c r="B7318" s="48">
        <v>9088</v>
      </c>
      <c r="C7318" s="49">
        <v>45468</v>
      </c>
      <c r="D7318" s="50">
        <v>0.5747916666666667</v>
      </c>
      <c r="E7318" s="48" t="s">
        <v>14232</v>
      </c>
      <c r="F7318" s="48" t="s">
        <v>304</v>
      </c>
      <c r="G7318" s="48" t="s">
        <v>304</v>
      </c>
      <c r="H7318" s="48" t="s">
        <v>194</v>
      </c>
      <c r="I7318" s="48" t="s">
        <v>194</v>
      </c>
      <c r="J7318" s="48" t="s">
        <v>189</v>
      </c>
      <c r="K7318" s="48" t="s">
        <v>189</v>
      </c>
      <c r="L7318" s="48" t="s">
        <v>189</v>
      </c>
      <c r="M7318" s="48" t="s">
        <v>719</v>
      </c>
      <c r="N7318" s="48" t="s">
        <v>719</v>
      </c>
      <c r="O7318" s="48"/>
      <c r="P7318" s="48"/>
      <c r="Q7318" s="48"/>
      <c r="R7318" s="48"/>
      <c r="S7318" s="48"/>
      <c r="T7318" s="48"/>
      <c r="U7318" s="48"/>
      <c r="V7318" s="48"/>
      <c r="W7318" s="51" t="s">
        <v>6641</v>
      </c>
      <c r="X7318" t="str">
        <f t="shared" si="228"/>
        <v>HD;HD;DH;DH;JB;JB;JB;BE;BE</v>
      </c>
      <c r="Y7318" cm="1">
        <f t="array" ref="Y7318">SUM(_xlfn.XLOOKUP(_xlfn.TOROW(F7318:V7318,1),$AN$34:$AN$43,$AL$34:$AL$43,,0,1))</f>
        <v>45</v>
      </c>
      <c r="Z7318">
        <f t="shared" si="229"/>
        <v>9</v>
      </c>
      <c r="AA7318" t="str">
        <v>SO</v>
      </c>
      <c r="AG7318">
        <v>7843</v>
      </c>
      <c r="AH7318">
        <v>4</v>
      </c>
      <c r="AT7318">
        <v>9</v>
      </c>
    </row>
    <row r="7319" spans="2:46" ht="15" customHeight="1">
      <c r="B7319" s="48">
        <v>9089</v>
      </c>
      <c r="C7319" s="49">
        <v>45468</v>
      </c>
      <c r="D7319" s="50">
        <v>0.57750000000000001</v>
      </c>
      <c r="E7319" s="48" t="s">
        <v>14233</v>
      </c>
      <c r="F7319" s="48" t="s">
        <v>280</v>
      </c>
      <c r="G7319" s="48" t="s">
        <v>719</v>
      </c>
      <c r="H7319" s="48" t="s">
        <v>319</v>
      </c>
      <c r="I7319" s="48" t="s">
        <v>194</v>
      </c>
      <c r="J7319" s="48" t="s">
        <v>194</v>
      </c>
      <c r="K7319" s="48" t="s">
        <v>243</v>
      </c>
      <c r="L7319" s="48" t="s">
        <v>719</v>
      </c>
      <c r="M7319" s="48" t="s">
        <v>719</v>
      </c>
      <c r="N7319" s="48"/>
      <c r="O7319" s="48"/>
      <c r="P7319" s="48"/>
      <c r="Q7319" s="48"/>
      <c r="R7319" s="48"/>
      <c r="S7319" s="48"/>
      <c r="T7319" s="48"/>
      <c r="U7319" s="48"/>
      <c r="V7319" s="48"/>
      <c r="W7319" s="51" t="s">
        <v>6642</v>
      </c>
      <c r="X7319" t="str">
        <f t="shared" si="228"/>
        <v>WB;BE;FR;DH;DH;CB;BE;BE</v>
      </c>
      <c r="Y7319" cm="1">
        <f t="array" ref="Y7319">SUM(_xlfn.XLOOKUP(_xlfn.TOROW(F7319:V7319,1),$AN$34:$AN$43,$AL$34:$AL$43,,0,1))</f>
        <v>55</v>
      </c>
      <c r="Z7319">
        <f t="shared" si="229"/>
        <v>8</v>
      </c>
      <c r="AA7319" t="str">
        <v>FR</v>
      </c>
      <c r="AG7319">
        <v>7847</v>
      </c>
      <c r="AH7319">
        <v>4</v>
      </c>
      <c r="AT7319">
        <v>8</v>
      </c>
    </row>
    <row r="7320" spans="2:46" ht="15" customHeight="1">
      <c r="B7320" s="48">
        <v>9090</v>
      </c>
      <c r="C7320" s="49">
        <v>45468</v>
      </c>
      <c r="D7320" s="50">
        <v>0.57855324074074077</v>
      </c>
      <c r="E7320" s="48" t="s">
        <v>14234</v>
      </c>
      <c r="F7320" s="48" t="s">
        <v>243</v>
      </c>
      <c r="G7320" s="48" t="s">
        <v>319</v>
      </c>
      <c r="H7320" s="48" t="s">
        <v>319</v>
      </c>
      <c r="I7320" s="48"/>
      <c r="J7320" s="48"/>
      <c r="K7320" s="48"/>
      <c r="L7320" s="48"/>
      <c r="M7320" s="48"/>
      <c r="N7320" s="48"/>
      <c r="O7320" s="48"/>
      <c r="P7320" s="48"/>
      <c r="Q7320" s="48"/>
      <c r="R7320" s="48"/>
      <c r="S7320" s="48"/>
      <c r="T7320" s="48"/>
      <c r="U7320" s="48"/>
      <c r="V7320" s="48"/>
      <c r="W7320" s="51" t="s">
        <v>6643</v>
      </c>
      <c r="X7320" t="str">
        <f t="shared" si="228"/>
        <v>CB;FR;FR</v>
      </c>
      <c r="Y7320" cm="1">
        <f t="array" ref="Y7320">SUM(_xlfn.XLOOKUP(_xlfn.TOROW(F7320:V7320,1),$AN$34:$AN$43,$AL$34:$AL$43,,0,1))</f>
        <v>14</v>
      </c>
      <c r="Z7320">
        <f t="shared" si="229"/>
        <v>3</v>
      </c>
      <c r="AA7320" t="str">
        <v>FR</v>
      </c>
      <c r="AG7320">
        <v>7849</v>
      </c>
      <c r="AH7320">
        <v>4</v>
      </c>
      <c r="AT7320">
        <v>3</v>
      </c>
    </row>
    <row r="7321" spans="2:46" ht="15" customHeight="1">
      <c r="B7321" s="48">
        <v>9091</v>
      </c>
      <c r="C7321" s="49">
        <v>45468</v>
      </c>
      <c r="D7321" s="50">
        <v>0.57894675925925931</v>
      </c>
      <c r="E7321" s="48" t="s">
        <v>14235</v>
      </c>
      <c r="F7321" s="48" t="s">
        <v>304</v>
      </c>
      <c r="G7321" s="48" t="s">
        <v>719</v>
      </c>
      <c r="H7321" s="48" t="s">
        <v>133</v>
      </c>
      <c r="I7321" s="48" t="s">
        <v>133</v>
      </c>
      <c r="J7321" s="48" t="s">
        <v>133</v>
      </c>
      <c r="K7321" s="48" t="s">
        <v>133</v>
      </c>
      <c r="L7321" s="48" t="s">
        <v>719</v>
      </c>
      <c r="M7321" s="48" t="s">
        <v>280</v>
      </c>
      <c r="N7321" s="48" t="s">
        <v>304</v>
      </c>
      <c r="O7321" s="48" t="s">
        <v>51</v>
      </c>
      <c r="P7321" s="48"/>
      <c r="Q7321" s="48"/>
      <c r="R7321" s="48"/>
      <c r="S7321" s="48"/>
      <c r="T7321" s="48"/>
      <c r="U7321" s="48"/>
      <c r="V7321" s="48"/>
      <c r="W7321" s="51" t="s">
        <v>6644</v>
      </c>
      <c r="X7321" t="str">
        <f t="shared" si="228"/>
        <v>HD;BE;SO;SO;SO;SO;BE;WB;HD;BB</v>
      </c>
      <c r="Y7321" cm="1">
        <f t="array" ref="Y7321">SUM(_xlfn.XLOOKUP(_xlfn.TOROW(F7321:V7321,1),$AN$34:$AN$43,$AL$34:$AL$43,,0,1))</f>
        <v>53</v>
      </c>
      <c r="Z7321">
        <f t="shared" si="229"/>
        <v>10</v>
      </c>
      <c r="AA7321" t="str">
        <v>CB</v>
      </c>
      <c r="AG7321">
        <v>7869</v>
      </c>
      <c r="AH7321">
        <v>4</v>
      </c>
      <c r="AT7321">
        <v>10</v>
      </c>
    </row>
    <row r="7322" spans="2:46" ht="15" customHeight="1">
      <c r="B7322" s="48">
        <v>9092</v>
      </c>
      <c r="C7322" s="49">
        <v>45468</v>
      </c>
      <c r="D7322" s="50">
        <v>0.58052083333333337</v>
      </c>
      <c r="E7322" s="48" t="s">
        <v>9537</v>
      </c>
      <c r="F7322" s="48" t="s">
        <v>280</v>
      </c>
      <c r="G7322" s="48" t="s">
        <v>194</v>
      </c>
      <c r="H7322" s="48" t="s">
        <v>194</v>
      </c>
      <c r="I7322" s="48" t="s">
        <v>194</v>
      </c>
      <c r="J7322" s="48" t="s">
        <v>194</v>
      </c>
      <c r="K7322" s="48"/>
      <c r="L7322" s="48"/>
      <c r="M7322" s="48"/>
      <c r="N7322" s="48"/>
      <c r="O7322" s="48"/>
      <c r="P7322" s="48"/>
      <c r="Q7322" s="48"/>
      <c r="R7322" s="48"/>
      <c r="S7322" s="48"/>
      <c r="T7322" s="48"/>
      <c r="U7322" s="48"/>
      <c r="V7322" s="48"/>
      <c r="W7322" s="51" t="s">
        <v>6645</v>
      </c>
      <c r="X7322" t="str">
        <f t="shared" si="228"/>
        <v>WB;DH;DH;DH;DH</v>
      </c>
      <c r="Y7322" cm="1">
        <f t="array" ref="Y7322">SUM(_xlfn.XLOOKUP(_xlfn.TOROW(F7322:V7322,1),$AN$34:$AN$43,$AL$34:$AL$43,,0,1))</f>
        <v>47</v>
      </c>
      <c r="Z7322">
        <f t="shared" si="229"/>
        <v>5</v>
      </c>
      <c r="AA7322" t="str">
        <v>WB</v>
      </c>
      <c r="AG7322">
        <v>7904</v>
      </c>
      <c r="AH7322">
        <v>4</v>
      </c>
      <c r="AT7322">
        <v>5</v>
      </c>
    </row>
    <row r="7323" spans="2:46" ht="15" customHeight="1">
      <c r="B7323" s="48">
        <v>9093</v>
      </c>
      <c r="C7323" s="49">
        <v>45468</v>
      </c>
      <c r="D7323" s="50">
        <v>0.58268518518518519</v>
      </c>
      <c r="E7323" s="48" t="s">
        <v>14236</v>
      </c>
      <c r="F7323" s="48" t="s">
        <v>319</v>
      </c>
      <c r="G7323" s="48" t="s">
        <v>719</v>
      </c>
      <c r="H7323" s="48" t="s">
        <v>719</v>
      </c>
      <c r="I7323" s="48" t="s">
        <v>719</v>
      </c>
      <c r="J7323" s="48" t="s">
        <v>280</v>
      </c>
      <c r="K7323" s="48" t="s">
        <v>280</v>
      </c>
      <c r="L7323" s="48"/>
      <c r="M7323" s="48"/>
      <c r="N7323" s="48"/>
      <c r="O7323" s="48"/>
      <c r="P7323" s="48"/>
      <c r="Q7323" s="48"/>
      <c r="R7323" s="48"/>
      <c r="S7323" s="48"/>
      <c r="T7323" s="48"/>
      <c r="U7323" s="48"/>
      <c r="V7323" s="48"/>
      <c r="W7323" s="51" t="s">
        <v>6646</v>
      </c>
      <c r="X7323" t="str">
        <f t="shared" si="228"/>
        <v>FR;BE;BE;BE;WB;WB</v>
      </c>
      <c r="Y7323" cm="1">
        <f t="array" ref="Y7323">SUM(_xlfn.XLOOKUP(_xlfn.TOROW(F7323:V7323,1),$AN$34:$AN$43,$AL$34:$AL$43,,0,1))</f>
        <v>40</v>
      </c>
      <c r="Z7323">
        <f t="shared" si="229"/>
        <v>6</v>
      </c>
      <c r="AA7323" t="str">
        <v>WB</v>
      </c>
      <c r="AG7323">
        <v>7906</v>
      </c>
      <c r="AH7323">
        <v>4</v>
      </c>
      <c r="AT7323">
        <v>6</v>
      </c>
    </row>
    <row r="7324" spans="2:46" ht="15" customHeight="1">
      <c r="B7324" s="48">
        <v>9094</v>
      </c>
      <c r="C7324" s="49">
        <v>45468</v>
      </c>
      <c r="D7324" s="50">
        <v>0.58273148148148146</v>
      </c>
      <c r="E7324" s="48" t="s">
        <v>14237</v>
      </c>
      <c r="F7324" s="48" t="s">
        <v>280</v>
      </c>
      <c r="G7324" s="48" t="s">
        <v>280</v>
      </c>
      <c r="H7324" s="48" t="s">
        <v>304</v>
      </c>
      <c r="I7324" s="48" t="s">
        <v>803</v>
      </c>
      <c r="J7324" s="48"/>
      <c r="K7324" s="48"/>
      <c r="L7324" s="48"/>
      <c r="M7324" s="48"/>
      <c r="N7324" s="48"/>
      <c r="O7324" s="48"/>
      <c r="P7324" s="48"/>
      <c r="Q7324" s="48"/>
      <c r="R7324" s="48"/>
      <c r="S7324" s="48"/>
      <c r="T7324" s="48"/>
      <c r="U7324" s="48"/>
      <c r="V7324" s="48"/>
      <c r="W7324" s="51" t="s">
        <v>6647</v>
      </c>
      <c r="X7324" t="str">
        <f t="shared" si="228"/>
        <v>WB;WB;HD;SS</v>
      </c>
      <c r="Y7324" cm="1">
        <f t="array" ref="Y7324">SUM(_xlfn.XLOOKUP(_xlfn.TOROW(F7324:V7324,1),$AN$34:$AN$43,$AL$34:$AL$43,,0,1))</f>
        <v>32</v>
      </c>
      <c r="Z7324">
        <f t="shared" si="229"/>
        <v>4</v>
      </c>
      <c r="AA7324" t="str">
        <v>CB</v>
      </c>
      <c r="AG7324">
        <v>7922</v>
      </c>
      <c r="AH7324">
        <v>4</v>
      </c>
      <c r="AT7324">
        <v>4</v>
      </c>
    </row>
    <row r="7325" spans="2:46" ht="15" customHeight="1">
      <c r="B7325" s="48">
        <v>9095</v>
      </c>
      <c r="C7325" s="49">
        <v>45468</v>
      </c>
      <c r="D7325" s="50">
        <v>0.58346064814814813</v>
      </c>
      <c r="E7325" s="48" t="s">
        <v>14238</v>
      </c>
      <c r="F7325" s="48" t="s">
        <v>803</v>
      </c>
      <c r="G7325" s="48" t="s">
        <v>803</v>
      </c>
      <c r="H7325" s="48" t="s">
        <v>189</v>
      </c>
      <c r="I7325" s="48" t="s">
        <v>243</v>
      </c>
      <c r="J7325" s="48" t="s">
        <v>243</v>
      </c>
      <c r="K7325" s="48" t="s">
        <v>243</v>
      </c>
      <c r="L7325" s="48" t="s">
        <v>243</v>
      </c>
      <c r="M7325" s="48"/>
      <c r="N7325" s="48"/>
      <c r="O7325" s="48"/>
      <c r="P7325" s="48"/>
      <c r="Q7325" s="48"/>
      <c r="R7325" s="48"/>
      <c r="S7325" s="48"/>
      <c r="T7325" s="48"/>
      <c r="U7325" s="48"/>
      <c r="V7325" s="48"/>
      <c r="W7325" s="51" t="s">
        <v>6648</v>
      </c>
      <c r="X7325" t="str">
        <f t="shared" si="228"/>
        <v>SS;SS;JB;CB;CB;CB;CB</v>
      </c>
      <c r="Y7325" cm="1">
        <f t="array" ref="Y7325">SUM(_xlfn.XLOOKUP(_xlfn.TOROW(F7325:V7325,1),$AN$34:$AN$43,$AL$34:$AL$43,,0,1))</f>
        <v>39</v>
      </c>
      <c r="Z7325">
        <f t="shared" si="229"/>
        <v>7</v>
      </c>
      <c r="AA7325" t="str">
        <v>CB</v>
      </c>
      <c r="AG7325">
        <v>7924</v>
      </c>
      <c r="AH7325">
        <v>4</v>
      </c>
      <c r="AT7325">
        <v>7</v>
      </c>
    </row>
    <row r="7326" spans="2:46" ht="15" customHeight="1">
      <c r="B7326" s="48">
        <v>9096</v>
      </c>
      <c r="C7326" s="49">
        <v>45468</v>
      </c>
      <c r="D7326" s="50">
        <v>0.58349537037037036</v>
      </c>
      <c r="E7326" s="48" t="s">
        <v>14239</v>
      </c>
      <c r="F7326" s="48" t="s">
        <v>51</v>
      </c>
      <c r="G7326" s="48" t="s">
        <v>51</v>
      </c>
      <c r="H7326" s="48" t="s">
        <v>51</v>
      </c>
      <c r="I7326" s="48" t="s">
        <v>243</v>
      </c>
      <c r="J7326" s="48" t="s">
        <v>719</v>
      </c>
      <c r="K7326" s="48"/>
      <c r="L7326" s="48"/>
      <c r="M7326" s="48"/>
      <c r="N7326" s="48"/>
      <c r="O7326" s="48"/>
      <c r="P7326" s="48"/>
      <c r="Q7326" s="48"/>
      <c r="R7326" s="48"/>
      <c r="S7326" s="48"/>
      <c r="T7326" s="48"/>
      <c r="U7326" s="48"/>
      <c r="V7326" s="48"/>
      <c r="W7326" s="51" t="s">
        <v>6649</v>
      </c>
      <c r="X7326" t="str">
        <f t="shared" si="228"/>
        <v>BB;BB;BB;CB;BE</v>
      </c>
      <c r="Y7326" cm="1">
        <f t="array" ref="Y7326">SUM(_xlfn.XLOOKUP(_xlfn.TOROW(F7326:V7326,1),$AN$34:$AN$43,$AL$34:$AL$43,,0,1))</f>
        <v>43</v>
      </c>
      <c r="Z7326">
        <f t="shared" si="229"/>
        <v>5</v>
      </c>
      <c r="AA7326" t="str">
        <v>BE</v>
      </c>
      <c r="AG7326">
        <v>7927</v>
      </c>
      <c r="AH7326">
        <v>4</v>
      </c>
      <c r="AT7326">
        <v>5</v>
      </c>
    </row>
    <row r="7327" spans="2:46" ht="15" customHeight="1">
      <c r="B7327" s="48">
        <v>9097</v>
      </c>
      <c r="C7327" s="49">
        <v>45468</v>
      </c>
      <c r="D7327" s="50">
        <v>0.58476851851851852</v>
      </c>
      <c r="E7327" s="48" t="s">
        <v>14240</v>
      </c>
      <c r="F7327" s="48" t="s">
        <v>243</v>
      </c>
      <c r="G7327" s="48" t="s">
        <v>280</v>
      </c>
      <c r="H7327" s="48" t="s">
        <v>719</v>
      </c>
      <c r="I7327" s="48" t="s">
        <v>719</v>
      </c>
      <c r="J7327" s="48" t="s">
        <v>133</v>
      </c>
      <c r="K7327" s="48" t="s">
        <v>280</v>
      </c>
      <c r="L7327" s="48"/>
      <c r="M7327" s="48"/>
      <c r="N7327" s="48"/>
      <c r="O7327" s="48"/>
      <c r="P7327" s="48"/>
      <c r="Q7327" s="48"/>
      <c r="R7327" s="48"/>
      <c r="S7327" s="48"/>
      <c r="T7327" s="48"/>
      <c r="U7327" s="48"/>
      <c r="V7327" s="48"/>
      <c r="W7327" s="51" t="s">
        <v>6650</v>
      </c>
      <c r="X7327" t="str">
        <f t="shared" si="228"/>
        <v>CB;WB;BE;BE;SO;WB</v>
      </c>
      <c r="Y7327" cm="1">
        <f t="array" ref="Y7327">SUM(_xlfn.XLOOKUP(_xlfn.TOROW(F7327:V7327,1),$AN$34:$AN$43,$AL$34:$AL$43,,0,1))</f>
        <v>42</v>
      </c>
      <c r="Z7327">
        <f t="shared" si="229"/>
        <v>6</v>
      </c>
      <c r="AA7327" t="str">
        <v>JB</v>
      </c>
      <c r="AG7327">
        <v>7931</v>
      </c>
      <c r="AH7327">
        <v>4</v>
      </c>
      <c r="AT7327">
        <v>6</v>
      </c>
    </row>
    <row r="7328" spans="2:46" ht="15" customHeight="1">
      <c r="B7328" s="48">
        <v>9098</v>
      </c>
      <c r="C7328" s="49">
        <v>45468</v>
      </c>
      <c r="D7328" s="50">
        <v>0.58478009259259256</v>
      </c>
      <c r="E7328" s="48" t="s">
        <v>8989</v>
      </c>
      <c r="F7328" s="48" t="s">
        <v>719</v>
      </c>
      <c r="G7328" s="48" t="s">
        <v>194</v>
      </c>
      <c r="H7328" s="48"/>
      <c r="I7328" s="48"/>
      <c r="J7328" s="48"/>
      <c r="K7328" s="48"/>
      <c r="L7328" s="48"/>
      <c r="M7328" s="48"/>
      <c r="N7328" s="48"/>
      <c r="O7328" s="48"/>
      <c r="P7328" s="48"/>
      <c r="Q7328" s="48"/>
      <c r="R7328" s="48"/>
      <c r="S7328" s="48"/>
      <c r="T7328" s="48"/>
      <c r="U7328" s="48"/>
      <c r="V7328" s="48"/>
      <c r="W7328" s="51" t="s">
        <v>973</v>
      </c>
      <c r="X7328" t="str">
        <f t="shared" si="228"/>
        <v>BE;DH</v>
      </c>
      <c r="Y7328" cm="1">
        <f t="array" ref="Y7328">SUM(_xlfn.XLOOKUP(_xlfn.TOROW(F7328:V7328,1),$AN$34:$AN$43,$AL$34:$AL$43,,0,1))</f>
        <v>14</v>
      </c>
      <c r="Z7328">
        <f t="shared" si="229"/>
        <v>2</v>
      </c>
      <c r="AA7328" t="str">
        <v>BE</v>
      </c>
      <c r="AG7328">
        <v>7939</v>
      </c>
      <c r="AH7328">
        <v>4</v>
      </c>
      <c r="AT7328">
        <v>2</v>
      </c>
    </row>
    <row r="7329" spans="2:46" ht="15" customHeight="1">
      <c r="B7329" s="48">
        <v>9099</v>
      </c>
      <c r="C7329" s="49">
        <v>45468</v>
      </c>
      <c r="D7329" s="50">
        <v>0.58813657407407405</v>
      </c>
      <c r="E7329" s="48" t="s">
        <v>9399</v>
      </c>
      <c r="F7329" s="48" t="s">
        <v>319</v>
      </c>
      <c r="G7329" s="48" t="s">
        <v>319</v>
      </c>
      <c r="H7329" s="48" t="s">
        <v>194</v>
      </c>
      <c r="I7329" s="48" t="s">
        <v>194</v>
      </c>
      <c r="J7329" s="48" t="s">
        <v>194</v>
      </c>
      <c r="K7329" s="48"/>
      <c r="L7329" s="48"/>
      <c r="M7329" s="48"/>
      <c r="N7329" s="48"/>
      <c r="O7329" s="48"/>
      <c r="P7329" s="48"/>
      <c r="Q7329" s="48"/>
      <c r="R7329" s="48"/>
      <c r="S7329" s="48"/>
      <c r="T7329" s="48"/>
      <c r="U7329" s="48"/>
      <c r="V7329" s="48"/>
      <c r="W7329" s="51" t="s">
        <v>6651</v>
      </c>
      <c r="X7329" t="str">
        <f t="shared" si="228"/>
        <v>FR;FR;DH;DH;DH</v>
      </c>
      <c r="Y7329" cm="1">
        <f t="array" ref="Y7329">SUM(_xlfn.XLOOKUP(_xlfn.TOROW(F7329:V7329,1),$AN$34:$AN$43,$AL$34:$AL$43,,0,1))</f>
        <v>33</v>
      </c>
      <c r="Z7329">
        <f t="shared" si="229"/>
        <v>5</v>
      </c>
      <c r="AA7329" t="str">
        <v>JB</v>
      </c>
      <c r="AG7329">
        <v>7945</v>
      </c>
      <c r="AH7329">
        <v>4</v>
      </c>
      <c r="AT7329">
        <v>5</v>
      </c>
    </row>
    <row r="7330" spans="2:46" ht="15" customHeight="1">
      <c r="B7330" s="48">
        <v>9100</v>
      </c>
      <c r="C7330" s="49">
        <v>45468</v>
      </c>
      <c r="D7330" s="50">
        <v>0.5930671296296296</v>
      </c>
      <c r="E7330" s="48" t="s">
        <v>14241</v>
      </c>
      <c r="F7330" s="48" t="s">
        <v>719</v>
      </c>
      <c r="G7330" s="48" t="s">
        <v>319</v>
      </c>
      <c r="H7330" s="48" t="s">
        <v>243</v>
      </c>
      <c r="I7330" s="48"/>
      <c r="J7330" s="48"/>
      <c r="K7330" s="48"/>
      <c r="L7330" s="48"/>
      <c r="M7330" s="48"/>
      <c r="N7330" s="48"/>
      <c r="O7330" s="48"/>
      <c r="P7330" s="48"/>
      <c r="Q7330" s="48"/>
      <c r="R7330" s="48"/>
      <c r="S7330" s="48"/>
      <c r="T7330" s="48"/>
      <c r="U7330" s="48"/>
      <c r="V7330" s="48"/>
      <c r="W7330" s="51" t="s">
        <v>6652</v>
      </c>
      <c r="X7330" t="str">
        <f t="shared" si="228"/>
        <v>BE;FR;CB</v>
      </c>
      <c r="Y7330" cm="1">
        <f t="array" ref="Y7330">SUM(_xlfn.XLOOKUP(_xlfn.TOROW(F7330:V7330,1),$AN$34:$AN$43,$AL$34:$AL$43,,0,1))</f>
        <v>16</v>
      </c>
      <c r="Z7330">
        <f t="shared" si="229"/>
        <v>3</v>
      </c>
      <c r="AA7330" t="str">
        <v>WB</v>
      </c>
      <c r="AG7330">
        <v>7951</v>
      </c>
      <c r="AH7330">
        <v>4</v>
      </c>
      <c r="AT7330">
        <v>3</v>
      </c>
    </row>
    <row r="7331" spans="2:46" ht="15" customHeight="1">
      <c r="B7331" s="48">
        <v>9101</v>
      </c>
      <c r="C7331" s="49">
        <v>45468</v>
      </c>
      <c r="D7331" s="50">
        <v>0.5932291666666667</v>
      </c>
      <c r="E7331" s="48" t="s">
        <v>14242</v>
      </c>
      <c r="F7331" s="48" t="s">
        <v>280</v>
      </c>
      <c r="G7331" s="48" t="s">
        <v>280</v>
      </c>
      <c r="H7331" s="48" t="s">
        <v>51</v>
      </c>
      <c r="I7331" s="48" t="s">
        <v>51</v>
      </c>
      <c r="J7331" s="48" t="s">
        <v>51</v>
      </c>
      <c r="K7331" s="48" t="s">
        <v>133</v>
      </c>
      <c r="L7331" s="48" t="s">
        <v>133</v>
      </c>
      <c r="M7331" s="48" t="s">
        <v>133</v>
      </c>
      <c r="N7331" s="48"/>
      <c r="O7331" s="48"/>
      <c r="P7331" s="48"/>
      <c r="Q7331" s="48"/>
      <c r="R7331" s="48"/>
      <c r="S7331" s="48"/>
      <c r="T7331" s="48"/>
      <c r="U7331" s="48"/>
      <c r="V7331" s="48"/>
      <c r="W7331" s="51" t="s">
        <v>6653</v>
      </c>
      <c r="X7331" t="str">
        <f t="shared" si="228"/>
        <v>WB;WB;BB;BB;BB;SO;SO;SO</v>
      </c>
      <c r="Y7331" cm="1">
        <f t="array" ref="Y7331">SUM(_xlfn.XLOOKUP(_xlfn.TOROW(F7331:V7331,1),$AN$34:$AN$43,$AL$34:$AL$43,,0,1))</f>
        <v>58</v>
      </c>
      <c r="Z7331">
        <f t="shared" si="229"/>
        <v>8</v>
      </c>
      <c r="AA7331" t="str">
        <v>JB</v>
      </c>
      <c r="AG7331">
        <v>7957</v>
      </c>
      <c r="AH7331">
        <v>4</v>
      </c>
      <c r="AT7331">
        <v>8</v>
      </c>
    </row>
    <row r="7332" spans="2:46" ht="15" customHeight="1">
      <c r="B7332" s="48">
        <v>9102</v>
      </c>
      <c r="C7332" s="49">
        <v>45468</v>
      </c>
      <c r="D7332" s="50">
        <v>0.5960185185185185</v>
      </c>
      <c r="E7332" s="48" t="s">
        <v>14243</v>
      </c>
      <c r="F7332" s="48" t="s">
        <v>51</v>
      </c>
      <c r="G7332" s="48" t="s">
        <v>51</v>
      </c>
      <c r="H7332" s="48" t="s">
        <v>51</v>
      </c>
      <c r="I7332" s="48" t="s">
        <v>133</v>
      </c>
      <c r="J7332" s="48" t="s">
        <v>133</v>
      </c>
      <c r="K7332" s="48" t="s">
        <v>243</v>
      </c>
      <c r="L7332" s="48" t="s">
        <v>319</v>
      </c>
      <c r="M7332" s="48"/>
      <c r="N7332" s="48"/>
      <c r="O7332" s="48"/>
      <c r="P7332" s="48"/>
      <c r="Q7332" s="48"/>
      <c r="R7332" s="48"/>
      <c r="S7332" s="48"/>
      <c r="T7332" s="48"/>
      <c r="U7332" s="48"/>
      <c r="V7332" s="48"/>
      <c r="W7332" s="51" t="s">
        <v>6654</v>
      </c>
      <c r="X7332" t="str">
        <f t="shared" si="228"/>
        <v>BB;BB;BB;SO;SO;CB;FR</v>
      </c>
      <c r="Y7332" cm="1">
        <f t="array" ref="Y7332">SUM(_xlfn.XLOOKUP(_xlfn.TOROW(F7332:V7332,1),$AN$34:$AN$43,$AL$34:$AL$43,,0,1))</f>
        <v>45</v>
      </c>
      <c r="Z7332">
        <f t="shared" si="229"/>
        <v>7</v>
      </c>
      <c r="AA7332" t="str">
        <v>JB</v>
      </c>
      <c r="AG7332">
        <v>7967</v>
      </c>
      <c r="AH7332">
        <v>4</v>
      </c>
      <c r="AT7332">
        <v>7</v>
      </c>
    </row>
    <row r="7333" spans="2:46" ht="15" customHeight="1">
      <c r="B7333" s="48">
        <v>9103</v>
      </c>
      <c r="C7333" s="49">
        <v>45468</v>
      </c>
      <c r="D7333" s="50">
        <v>0.59637731481481482</v>
      </c>
      <c r="E7333" s="48" t="s">
        <v>14244</v>
      </c>
      <c r="F7333" s="48" t="s">
        <v>803</v>
      </c>
      <c r="G7333" s="48" t="s">
        <v>243</v>
      </c>
      <c r="H7333" s="48" t="s">
        <v>243</v>
      </c>
      <c r="I7333" s="48" t="s">
        <v>243</v>
      </c>
      <c r="J7333" s="48" t="s">
        <v>304</v>
      </c>
      <c r="K7333" s="48"/>
      <c r="L7333" s="48"/>
      <c r="M7333" s="48"/>
      <c r="N7333" s="48"/>
      <c r="O7333" s="48"/>
      <c r="P7333" s="48"/>
      <c r="Q7333" s="48"/>
      <c r="R7333" s="48"/>
      <c r="S7333" s="48"/>
      <c r="T7333" s="48"/>
      <c r="U7333" s="48"/>
      <c r="V7333" s="48"/>
      <c r="W7333" s="51" t="s">
        <v>6655</v>
      </c>
      <c r="X7333" t="str">
        <f t="shared" si="228"/>
        <v>SS;CB;CB;CB;HD</v>
      </c>
      <c r="Y7333" cm="1">
        <f t="array" ref="Y7333">SUM(_xlfn.XLOOKUP(_xlfn.TOROW(F7333:V7333,1),$AN$34:$AN$43,$AL$34:$AL$43,,0,1))</f>
        <v>34</v>
      </c>
      <c r="Z7333">
        <f t="shared" si="229"/>
        <v>5</v>
      </c>
      <c r="AA7333" t="str">
        <v>WB</v>
      </c>
      <c r="AG7333">
        <v>7971</v>
      </c>
      <c r="AH7333">
        <v>4</v>
      </c>
      <c r="AT7333">
        <v>5</v>
      </c>
    </row>
    <row r="7334" spans="2:46" ht="15" customHeight="1">
      <c r="B7334" s="48">
        <v>9104</v>
      </c>
      <c r="C7334" s="49">
        <v>45468</v>
      </c>
      <c r="D7334" s="50">
        <v>0.59640046296296301</v>
      </c>
      <c r="E7334" s="48" t="s">
        <v>14245</v>
      </c>
      <c r="F7334" s="48" t="s">
        <v>51</v>
      </c>
      <c r="G7334" s="48" t="s">
        <v>51</v>
      </c>
      <c r="H7334" s="48" t="s">
        <v>803</v>
      </c>
      <c r="I7334" s="48" t="s">
        <v>803</v>
      </c>
      <c r="J7334" s="48" t="s">
        <v>189</v>
      </c>
      <c r="K7334" s="48"/>
      <c r="L7334" s="48"/>
      <c r="M7334" s="48"/>
      <c r="N7334" s="48"/>
      <c r="O7334" s="48"/>
      <c r="P7334" s="48"/>
      <c r="Q7334" s="48"/>
      <c r="R7334" s="48"/>
      <c r="S7334" s="48"/>
      <c r="T7334" s="48"/>
      <c r="U7334" s="48"/>
      <c r="V7334" s="48"/>
      <c r="W7334" s="51" t="s">
        <v>6656</v>
      </c>
      <c r="X7334" t="str">
        <f t="shared" si="228"/>
        <v>BB;BB;SS;SS;JB</v>
      </c>
      <c r="Y7334" cm="1">
        <f t="array" ref="Y7334">SUM(_xlfn.XLOOKUP(_xlfn.TOROW(F7334:V7334,1),$AN$34:$AN$43,$AL$34:$AL$43,,0,1))</f>
        <v>27</v>
      </c>
      <c r="Z7334">
        <f t="shared" si="229"/>
        <v>5</v>
      </c>
      <c r="AA7334" t="str">
        <v>WB</v>
      </c>
      <c r="AG7334">
        <v>7973</v>
      </c>
      <c r="AH7334">
        <v>4</v>
      </c>
      <c r="AT7334">
        <v>5</v>
      </c>
    </row>
    <row r="7335" spans="2:46" ht="15" customHeight="1">
      <c r="B7335" s="48">
        <v>9105</v>
      </c>
      <c r="C7335" s="49">
        <v>45468</v>
      </c>
      <c r="D7335" s="50">
        <v>0.59710648148148149</v>
      </c>
      <c r="E7335" s="48" t="s">
        <v>14246</v>
      </c>
      <c r="F7335" s="48" t="s">
        <v>243</v>
      </c>
      <c r="G7335" s="48" t="s">
        <v>243</v>
      </c>
      <c r="H7335" s="48" t="s">
        <v>803</v>
      </c>
      <c r="I7335" s="48" t="s">
        <v>803</v>
      </c>
      <c r="J7335" s="48" t="s">
        <v>719</v>
      </c>
      <c r="K7335" s="48" t="s">
        <v>133</v>
      </c>
      <c r="L7335" s="48"/>
      <c r="M7335" s="48"/>
      <c r="N7335" s="48"/>
      <c r="O7335" s="48"/>
      <c r="P7335" s="48"/>
      <c r="Q7335" s="48"/>
      <c r="R7335" s="48"/>
      <c r="S7335" s="48"/>
      <c r="T7335" s="48"/>
      <c r="U7335" s="48"/>
      <c r="V7335" s="48"/>
      <c r="W7335" s="51" t="s">
        <v>6657</v>
      </c>
      <c r="X7335" t="str">
        <f t="shared" si="228"/>
        <v>CB;CB;SS;SS;BE;SO</v>
      </c>
      <c r="Y7335" cm="1">
        <f t="array" ref="Y7335">SUM(_xlfn.XLOOKUP(_xlfn.TOROW(F7335:V7335,1),$AN$34:$AN$43,$AL$34:$AL$43,,0,1))</f>
        <v>29</v>
      </c>
      <c r="Z7335">
        <f t="shared" si="229"/>
        <v>6</v>
      </c>
      <c r="AA7335" t="str">
        <v>WB</v>
      </c>
      <c r="AG7335">
        <v>7975</v>
      </c>
      <c r="AH7335">
        <v>4</v>
      </c>
      <c r="AT7335">
        <v>6</v>
      </c>
    </row>
    <row r="7336" spans="2:46" ht="15" customHeight="1">
      <c r="B7336" s="48">
        <v>9106</v>
      </c>
      <c r="C7336" s="49">
        <v>45468</v>
      </c>
      <c r="D7336" s="50">
        <v>0.59841435185185188</v>
      </c>
      <c r="E7336" s="48" t="s">
        <v>14247</v>
      </c>
      <c r="F7336" s="48" t="s">
        <v>319</v>
      </c>
      <c r="G7336" s="48" t="s">
        <v>194</v>
      </c>
      <c r="H7336" s="48" t="s">
        <v>51</v>
      </c>
      <c r="I7336" s="48" t="s">
        <v>304</v>
      </c>
      <c r="J7336" s="48" t="s">
        <v>304</v>
      </c>
      <c r="K7336" s="48" t="s">
        <v>51</v>
      </c>
      <c r="L7336" s="48" t="s">
        <v>51</v>
      </c>
      <c r="M7336" s="48" t="s">
        <v>51</v>
      </c>
      <c r="N7336" s="48" t="s">
        <v>51</v>
      </c>
      <c r="O7336" s="48"/>
      <c r="P7336" s="48"/>
      <c r="Q7336" s="48"/>
      <c r="R7336" s="48"/>
      <c r="S7336" s="48"/>
      <c r="T7336" s="48"/>
      <c r="U7336" s="48"/>
      <c r="V7336" s="48"/>
      <c r="W7336" s="51" t="s">
        <v>6658</v>
      </c>
      <c r="X7336" t="str">
        <f t="shared" si="228"/>
        <v>FR;DH;BB;HD;HD;BB;BB;BB;BB</v>
      </c>
      <c r="Y7336" cm="1">
        <f t="array" ref="Y7336">SUM(_xlfn.XLOOKUP(_xlfn.TOROW(F7336:V7336,1),$AN$34:$AN$43,$AL$34:$AL$43,,0,1))</f>
        <v>76</v>
      </c>
      <c r="Z7336">
        <f t="shared" si="229"/>
        <v>9</v>
      </c>
      <c r="AA7336" t="str">
        <v>BE</v>
      </c>
      <c r="AG7336">
        <v>7984</v>
      </c>
      <c r="AH7336">
        <v>4</v>
      </c>
      <c r="AT7336">
        <v>9</v>
      </c>
    </row>
    <row r="7337" spans="2:46" ht="15" customHeight="1">
      <c r="B7337" s="48">
        <v>9107</v>
      </c>
      <c r="C7337" s="49">
        <v>45468</v>
      </c>
      <c r="D7337" s="50">
        <v>0.59859953703703705</v>
      </c>
      <c r="E7337" s="48" t="s">
        <v>14248</v>
      </c>
      <c r="F7337" s="48" t="s">
        <v>304</v>
      </c>
      <c r="G7337" s="48" t="s">
        <v>304</v>
      </c>
      <c r="H7337" s="48" t="s">
        <v>319</v>
      </c>
      <c r="I7337" s="48" t="s">
        <v>319</v>
      </c>
      <c r="J7337" s="48" t="s">
        <v>803</v>
      </c>
      <c r="K7337" s="48" t="s">
        <v>803</v>
      </c>
      <c r="L7337" s="48"/>
      <c r="M7337" s="48"/>
      <c r="N7337" s="48"/>
      <c r="O7337" s="48"/>
      <c r="P7337" s="48"/>
      <c r="Q7337" s="48"/>
      <c r="R7337" s="48"/>
      <c r="S7337" s="48"/>
      <c r="T7337" s="48"/>
      <c r="U7337" s="48"/>
      <c r="V7337" s="48"/>
      <c r="W7337" s="51" t="s">
        <v>6659</v>
      </c>
      <c r="X7337" t="str">
        <f t="shared" si="228"/>
        <v>HD;HD;FR;FR;SS;SS</v>
      </c>
      <c r="Y7337" cm="1">
        <f t="array" ref="Y7337">SUM(_xlfn.XLOOKUP(_xlfn.TOROW(F7337:V7337,1),$AN$34:$AN$43,$AL$34:$AL$43,,0,1))</f>
        <v>26</v>
      </c>
      <c r="Z7337">
        <f t="shared" si="229"/>
        <v>6</v>
      </c>
      <c r="AA7337" t="str">
        <v>DH</v>
      </c>
      <c r="AG7337">
        <v>7998</v>
      </c>
      <c r="AH7337">
        <v>4</v>
      </c>
      <c r="AT7337">
        <v>6</v>
      </c>
    </row>
    <row r="7338" spans="2:46" ht="15" customHeight="1">
      <c r="B7338" s="48">
        <v>9108</v>
      </c>
      <c r="C7338" s="49">
        <v>45468</v>
      </c>
      <c r="D7338" s="50">
        <v>0.5991319444444444</v>
      </c>
      <c r="E7338" s="48" t="s">
        <v>14249</v>
      </c>
      <c r="F7338" s="48" t="s">
        <v>243</v>
      </c>
      <c r="G7338" s="48" t="s">
        <v>51</v>
      </c>
      <c r="H7338" s="48" t="s">
        <v>319</v>
      </c>
      <c r="I7338" s="48" t="s">
        <v>319</v>
      </c>
      <c r="J7338" s="48" t="s">
        <v>243</v>
      </c>
      <c r="K7338" s="48" t="s">
        <v>133</v>
      </c>
      <c r="L7338" s="48"/>
      <c r="M7338" s="48"/>
      <c r="N7338" s="48"/>
      <c r="O7338" s="48"/>
      <c r="P7338" s="48"/>
      <c r="Q7338" s="48"/>
      <c r="R7338" s="48"/>
      <c r="S7338" s="48"/>
      <c r="T7338" s="48"/>
      <c r="U7338" s="48"/>
      <c r="V7338" s="48"/>
      <c r="W7338" s="51" t="s">
        <v>6660</v>
      </c>
      <c r="X7338" t="str">
        <f t="shared" si="228"/>
        <v>CB;BB;FR;FR;CB;SO</v>
      </c>
      <c r="Y7338" cm="1">
        <f t="array" ref="Y7338">SUM(_xlfn.XLOOKUP(_xlfn.TOROW(F7338:V7338,1),$AN$34:$AN$43,$AL$34:$AL$43,,0,1))</f>
        <v>34</v>
      </c>
      <c r="Z7338">
        <f t="shared" si="229"/>
        <v>6</v>
      </c>
      <c r="AA7338" t="str">
        <v>WB</v>
      </c>
      <c r="AG7338">
        <v>8000</v>
      </c>
      <c r="AH7338">
        <v>4</v>
      </c>
      <c r="AT7338">
        <v>6</v>
      </c>
    </row>
    <row r="7339" spans="2:46" ht="15" customHeight="1">
      <c r="B7339" s="48">
        <v>9109</v>
      </c>
      <c r="C7339" s="49">
        <v>45468</v>
      </c>
      <c r="D7339" s="50">
        <v>0.5995949074074074</v>
      </c>
      <c r="E7339" s="48" t="s">
        <v>14250</v>
      </c>
      <c r="F7339" s="48" t="s">
        <v>319</v>
      </c>
      <c r="G7339" s="48" t="s">
        <v>243</v>
      </c>
      <c r="H7339" s="48" t="s">
        <v>194</v>
      </c>
      <c r="I7339" s="48" t="s">
        <v>319</v>
      </c>
      <c r="J7339" s="48" t="s">
        <v>304</v>
      </c>
      <c r="K7339" s="48" t="s">
        <v>51</v>
      </c>
      <c r="L7339" s="48" t="s">
        <v>319</v>
      </c>
      <c r="M7339" s="48" t="s">
        <v>319</v>
      </c>
      <c r="N7339" s="48"/>
      <c r="O7339" s="48"/>
      <c r="P7339" s="48"/>
      <c r="Q7339" s="48"/>
      <c r="R7339" s="48"/>
      <c r="S7339" s="48"/>
      <c r="T7339" s="48"/>
      <c r="U7339" s="48"/>
      <c r="V7339" s="48"/>
      <c r="W7339" s="51" t="s">
        <v>6661</v>
      </c>
      <c r="X7339" t="str">
        <f t="shared" si="228"/>
        <v>FR;CB;DH;FR;HD;BB;FR;FR</v>
      </c>
      <c r="Y7339" cm="1">
        <f t="array" ref="Y7339">SUM(_xlfn.XLOOKUP(_xlfn.TOROW(F7339:V7339,1),$AN$34:$AN$43,$AL$34:$AL$43,,0,1))</f>
        <v>46</v>
      </c>
      <c r="Z7339">
        <f t="shared" si="229"/>
        <v>8</v>
      </c>
      <c r="AA7339" t="str">
        <v>CB</v>
      </c>
      <c r="AG7339">
        <v>8003</v>
      </c>
      <c r="AH7339">
        <v>4</v>
      </c>
      <c r="AT7339">
        <v>8</v>
      </c>
    </row>
    <row r="7340" spans="2:46" ht="15" customHeight="1">
      <c r="B7340" s="48">
        <v>9110</v>
      </c>
      <c r="C7340" s="49">
        <v>45468</v>
      </c>
      <c r="D7340" s="50">
        <v>0.60555555555555551</v>
      </c>
      <c r="E7340" s="48" t="s">
        <v>14251</v>
      </c>
      <c r="F7340" s="48" t="s">
        <v>304</v>
      </c>
      <c r="G7340" s="48" t="s">
        <v>304</v>
      </c>
      <c r="H7340" s="48" t="s">
        <v>719</v>
      </c>
      <c r="I7340" s="48" t="s">
        <v>719</v>
      </c>
      <c r="J7340" s="48" t="s">
        <v>719</v>
      </c>
      <c r="K7340" s="48" t="s">
        <v>304</v>
      </c>
      <c r="L7340" s="48" t="s">
        <v>280</v>
      </c>
      <c r="M7340" s="48" t="s">
        <v>133</v>
      </c>
      <c r="N7340" s="48" t="s">
        <v>280</v>
      </c>
      <c r="O7340" s="48" t="s">
        <v>189</v>
      </c>
      <c r="P7340" s="48" t="s">
        <v>133</v>
      </c>
      <c r="Q7340" s="48" t="s">
        <v>194</v>
      </c>
      <c r="R7340" s="48"/>
      <c r="S7340" s="48"/>
      <c r="T7340" s="48"/>
      <c r="U7340" s="48"/>
      <c r="V7340" s="48"/>
      <c r="W7340" s="51" t="s">
        <v>6662</v>
      </c>
      <c r="X7340" t="str">
        <f t="shared" si="228"/>
        <v>HD;HD;BE;BE;BE;HD;WB;SO;WB;JB;SO;DH</v>
      </c>
      <c r="Y7340" cm="1">
        <f t="array" ref="Y7340">SUM(_xlfn.XLOOKUP(_xlfn.TOROW(F7340:V7340,1),$AN$34:$AN$43,$AL$34:$AL$43,,0,1))</f>
        <v>72</v>
      </c>
      <c r="Z7340">
        <f t="shared" si="229"/>
        <v>12</v>
      </c>
      <c r="AA7340" t="str">
        <v>CB</v>
      </c>
      <c r="AG7340">
        <v>8008</v>
      </c>
      <c r="AH7340">
        <v>4</v>
      </c>
      <c r="AT7340">
        <v>12</v>
      </c>
    </row>
    <row r="7341" spans="2:46" ht="15" customHeight="1">
      <c r="B7341" s="48">
        <v>9111</v>
      </c>
      <c r="C7341" s="49">
        <v>45468</v>
      </c>
      <c r="D7341" s="50">
        <v>0.6055787037037037</v>
      </c>
      <c r="E7341" s="48" t="s">
        <v>14252</v>
      </c>
      <c r="F7341" s="48" t="s">
        <v>304</v>
      </c>
      <c r="G7341" s="48" t="s">
        <v>304</v>
      </c>
      <c r="H7341" s="48" t="s">
        <v>304</v>
      </c>
      <c r="I7341" s="48" t="s">
        <v>304</v>
      </c>
      <c r="J7341" s="48" t="s">
        <v>803</v>
      </c>
      <c r="K7341" s="48" t="s">
        <v>803</v>
      </c>
      <c r="L7341" s="48"/>
      <c r="M7341" s="48"/>
      <c r="N7341" s="48"/>
      <c r="O7341" s="48"/>
      <c r="P7341" s="48"/>
      <c r="Q7341" s="48"/>
      <c r="R7341" s="48"/>
      <c r="S7341" s="48"/>
      <c r="T7341" s="48"/>
      <c r="U7341" s="48"/>
      <c r="V7341" s="48"/>
      <c r="W7341" s="51" t="s">
        <v>6663</v>
      </c>
      <c r="X7341" t="str">
        <f t="shared" si="228"/>
        <v>HD;HD;HD;HD;SS;SS</v>
      </c>
      <c r="Y7341" cm="1">
        <f t="array" ref="Y7341">SUM(_xlfn.XLOOKUP(_xlfn.TOROW(F7341:V7341,1),$AN$34:$AN$43,$AL$34:$AL$43,,0,1))</f>
        <v>34</v>
      </c>
      <c r="Z7341">
        <f t="shared" si="229"/>
        <v>6</v>
      </c>
      <c r="AA7341" t="str">
        <v>SS</v>
      </c>
      <c r="AG7341">
        <v>8015</v>
      </c>
      <c r="AH7341">
        <v>4</v>
      </c>
      <c r="AT7341">
        <v>6</v>
      </c>
    </row>
    <row r="7342" spans="2:46" ht="15" customHeight="1">
      <c r="B7342" s="48">
        <v>9112</v>
      </c>
      <c r="C7342" s="49">
        <v>45468</v>
      </c>
      <c r="D7342" s="50">
        <v>0.60637731481481483</v>
      </c>
      <c r="E7342" s="48" t="s">
        <v>14253</v>
      </c>
      <c r="F7342" s="48" t="s">
        <v>243</v>
      </c>
      <c r="G7342" s="48" t="s">
        <v>304</v>
      </c>
      <c r="H7342" s="48" t="s">
        <v>304</v>
      </c>
      <c r="I7342" s="48" t="s">
        <v>304</v>
      </c>
      <c r="J7342" s="48" t="s">
        <v>243</v>
      </c>
      <c r="K7342" s="48" t="s">
        <v>243</v>
      </c>
      <c r="L7342" s="48" t="s">
        <v>243</v>
      </c>
      <c r="M7342" s="48" t="s">
        <v>304</v>
      </c>
      <c r="N7342" s="48" t="s">
        <v>803</v>
      </c>
      <c r="O7342" s="48" t="s">
        <v>51</v>
      </c>
      <c r="P7342" s="48" t="s">
        <v>243</v>
      </c>
      <c r="Q7342" s="48"/>
      <c r="R7342" s="48"/>
      <c r="S7342" s="48"/>
      <c r="T7342" s="48"/>
      <c r="U7342" s="48"/>
      <c r="V7342" s="48"/>
      <c r="W7342" s="51" t="s">
        <v>6664</v>
      </c>
      <c r="X7342" t="str">
        <f t="shared" si="228"/>
        <v>CB;HD;HD;HD;CB;CB;CB;HD;SS;BB;CB</v>
      </c>
      <c r="Y7342" cm="1">
        <f t="array" ref="Y7342">SUM(_xlfn.XLOOKUP(_xlfn.TOROW(F7342:V7342,1),$AN$34:$AN$43,$AL$34:$AL$43,,0,1))</f>
        <v>81</v>
      </c>
      <c r="Z7342">
        <f t="shared" si="229"/>
        <v>11</v>
      </c>
      <c r="AA7342" t="str">
        <v>JB</v>
      </c>
      <c r="AG7342">
        <v>8033</v>
      </c>
      <c r="AH7342">
        <v>4</v>
      </c>
      <c r="AT7342">
        <v>11</v>
      </c>
    </row>
    <row r="7343" spans="2:46" ht="15" customHeight="1">
      <c r="B7343" s="48">
        <v>9113</v>
      </c>
      <c r="C7343" s="49">
        <v>45468</v>
      </c>
      <c r="D7343" s="50">
        <v>0.60674768518518518</v>
      </c>
      <c r="E7343" s="48" t="s">
        <v>14254</v>
      </c>
      <c r="F7343" s="48" t="s">
        <v>243</v>
      </c>
      <c r="G7343" s="48" t="s">
        <v>243</v>
      </c>
      <c r="H7343" s="48" t="s">
        <v>304</v>
      </c>
      <c r="I7343" s="48" t="s">
        <v>280</v>
      </c>
      <c r="J7343" s="48" t="s">
        <v>280</v>
      </c>
      <c r="K7343" s="48" t="s">
        <v>280</v>
      </c>
      <c r="L7343" s="48"/>
      <c r="M7343" s="48"/>
      <c r="N7343" s="48"/>
      <c r="O7343" s="48"/>
      <c r="P7343" s="48"/>
      <c r="Q7343" s="48"/>
      <c r="R7343" s="48"/>
      <c r="S7343" s="48"/>
      <c r="T7343" s="48"/>
      <c r="U7343" s="48"/>
      <c r="V7343" s="48"/>
      <c r="W7343" s="51" t="s">
        <v>6665</v>
      </c>
      <c r="X7343" t="str">
        <f t="shared" si="228"/>
        <v>CB;CB;HD;WB;WB;WB</v>
      </c>
      <c r="Y7343" cm="1">
        <f t="array" ref="Y7343">SUM(_xlfn.XLOOKUP(_xlfn.TOROW(F7343:V7343,1),$AN$34:$AN$43,$AL$34:$AL$43,,0,1))</f>
        <v>56</v>
      </c>
      <c r="Z7343">
        <f t="shared" si="229"/>
        <v>6</v>
      </c>
      <c r="AA7343" t="str">
        <v>JB</v>
      </c>
      <c r="AG7343">
        <v>8035</v>
      </c>
      <c r="AH7343">
        <v>4</v>
      </c>
      <c r="AT7343">
        <v>6</v>
      </c>
    </row>
    <row r="7344" spans="2:46" ht="15" customHeight="1">
      <c r="B7344" s="48">
        <v>9114</v>
      </c>
      <c r="C7344" s="49">
        <v>45468</v>
      </c>
      <c r="D7344" s="50">
        <v>0.60829861111111116</v>
      </c>
      <c r="E7344" s="48" t="s">
        <v>14255</v>
      </c>
      <c r="F7344" s="48" t="s">
        <v>280</v>
      </c>
      <c r="G7344" s="48" t="s">
        <v>51</v>
      </c>
      <c r="H7344" s="48" t="s">
        <v>319</v>
      </c>
      <c r="I7344" s="48" t="s">
        <v>189</v>
      </c>
      <c r="J7344" s="48" t="s">
        <v>719</v>
      </c>
      <c r="K7344" s="48" t="s">
        <v>194</v>
      </c>
      <c r="L7344" s="48"/>
      <c r="M7344" s="48"/>
      <c r="N7344" s="48"/>
      <c r="O7344" s="48"/>
      <c r="P7344" s="48"/>
      <c r="Q7344" s="48"/>
      <c r="R7344" s="48"/>
      <c r="S7344" s="48"/>
      <c r="T7344" s="48"/>
      <c r="U7344" s="48"/>
      <c r="V7344" s="48"/>
      <c r="W7344" s="51" t="s">
        <v>6666</v>
      </c>
      <c r="X7344" t="str">
        <f t="shared" si="228"/>
        <v>WB;BB;FR;JB;BE;DH</v>
      </c>
      <c r="Y7344" cm="1">
        <f t="array" ref="Y7344">SUM(_xlfn.XLOOKUP(_xlfn.TOROW(F7344:V7344,1),$AN$34:$AN$43,$AL$34:$AL$43,,0,1))</f>
        <v>39</v>
      </c>
      <c r="Z7344">
        <f t="shared" si="229"/>
        <v>6</v>
      </c>
      <c r="AA7344" t="str">
        <v>JB</v>
      </c>
      <c r="AG7344">
        <v>8038</v>
      </c>
      <c r="AH7344">
        <v>4</v>
      </c>
      <c r="AT7344">
        <v>6</v>
      </c>
    </row>
    <row r="7345" spans="2:46" ht="15" customHeight="1">
      <c r="B7345" s="48">
        <v>9115</v>
      </c>
      <c r="C7345" s="49">
        <v>45468</v>
      </c>
      <c r="D7345" s="50">
        <v>0.61275462962962968</v>
      </c>
      <c r="E7345" s="48" t="s">
        <v>14256</v>
      </c>
      <c r="F7345" s="48" t="s">
        <v>194</v>
      </c>
      <c r="G7345" s="48" t="s">
        <v>51</v>
      </c>
      <c r="H7345" s="48" t="s">
        <v>51</v>
      </c>
      <c r="I7345" s="48" t="s">
        <v>319</v>
      </c>
      <c r="J7345" s="48" t="s">
        <v>319</v>
      </c>
      <c r="K7345" s="48" t="s">
        <v>304</v>
      </c>
      <c r="L7345" s="48"/>
      <c r="M7345" s="48"/>
      <c r="N7345" s="48"/>
      <c r="O7345" s="48"/>
      <c r="P7345" s="48"/>
      <c r="Q7345" s="48"/>
      <c r="R7345" s="48"/>
      <c r="S7345" s="48"/>
      <c r="T7345" s="48"/>
      <c r="U7345" s="48"/>
      <c r="V7345" s="48"/>
      <c r="W7345" s="51" t="s">
        <v>6667</v>
      </c>
      <c r="X7345" t="str">
        <f t="shared" si="228"/>
        <v>DH;BB;BB;FR;FR;HD</v>
      </c>
      <c r="Y7345" cm="1">
        <f t="array" ref="Y7345">SUM(_xlfn.XLOOKUP(_xlfn.TOROW(F7345:V7345,1),$AN$34:$AN$43,$AL$34:$AL$43,,0,1))</f>
        <v>42</v>
      </c>
      <c r="Z7345">
        <f t="shared" si="229"/>
        <v>6</v>
      </c>
      <c r="AA7345" t="str">
        <v>JB</v>
      </c>
      <c r="AG7345">
        <v>8039</v>
      </c>
      <c r="AH7345">
        <v>4</v>
      </c>
      <c r="AT7345">
        <v>6</v>
      </c>
    </row>
    <row r="7346" spans="2:46" ht="15" customHeight="1">
      <c r="B7346" s="48">
        <v>9116</v>
      </c>
      <c r="C7346" s="49">
        <v>45468</v>
      </c>
      <c r="D7346" s="50">
        <v>0.61398148148148146</v>
      </c>
      <c r="E7346" s="48" t="s">
        <v>14257</v>
      </c>
      <c r="F7346" s="48" t="s">
        <v>319</v>
      </c>
      <c r="G7346" s="48" t="s">
        <v>719</v>
      </c>
      <c r="H7346" s="48" t="s">
        <v>719</v>
      </c>
      <c r="I7346" s="48" t="s">
        <v>719</v>
      </c>
      <c r="J7346" s="48" t="s">
        <v>719</v>
      </c>
      <c r="K7346" s="48"/>
      <c r="L7346" s="48"/>
      <c r="M7346" s="48"/>
      <c r="N7346" s="48"/>
      <c r="O7346" s="48"/>
      <c r="P7346" s="48"/>
      <c r="Q7346" s="48"/>
      <c r="R7346" s="48"/>
      <c r="S7346" s="48"/>
      <c r="T7346" s="48"/>
      <c r="U7346" s="48"/>
      <c r="V7346" s="48"/>
      <c r="W7346" s="51" t="s">
        <v>6668</v>
      </c>
      <c r="X7346" t="str">
        <f t="shared" si="228"/>
        <v>FR;BE;BE;BE;BE</v>
      </c>
      <c r="Y7346" cm="1">
        <f t="array" ref="Y7346">SUM(_xlfn.XLOOKUP(_xlfn.TOROW(F7346:V7346,1),$AN$34:$AN$43,$AL$34:$AL$43,,0,1))</f>
        <v>23</v>
      </c>
      <c r="Z7346">
        <f t="shared" si="229"/>
        <v>5</v>
      </c>
      <c r="AA7346" t="str">
        <v>SS</v>
      </c>
      <c r="AG7346">
        <v>8045</v>
      </c>
      <c r="AH7346">
        <v>4</v>
      </c>
      <c r="AT7346">
        <v>5</v>
      </c>
    </row>
    <row r="7347" spans="2:46" ht="15" customHeight="1">
      <c r="B7347" s="48">
        <v>9117</v>
      </c>
      <c r="C7347" s="49">
        <v>45468</v>
      </c>
      <c r="D7347" s="50">
        <v>0.61790509259259263</v>
      </c>
      <c r="E7347" s="48" t="s">
        <v>14258</v>
      </c>
      <c r="F7347" s="48" t="s">
        <v>194</v>
      </c>
      <c r="G7347" s="48" t="s">
        <v>719</v>
      </c>
      <c r="H7347" s="48" t="s">
        <v>194</v>
      </c>
      <c r="I7347" s="48" t="s">
        <v>194</v>
      </c>
      <c r="J7347" s="48" t="s">
        <v>194</v>
      </c>
      <c r="K7347" s="48" t="s">
        <v>719</v>
      </c>
      <c r="L7347" s="48" t="s">
        <v>719</v>
      </c>
      <c r="M7347" s="48"/>
      <c r="N7347" s="48"/>
      <c r="O7347" s="48"/>
      <c r="P7347" s="48"/>
      <c r="Q7347" s="48"/>
      <c r="R7347" s="48"/>
      <c r="S7347" s="48"/>
      <c r="T7347" s="48"/>
      <c r="U7347" s="48"/>
      <c r="V7347" s="48"/>
      <c r="W7347" s="51" t="s">
        <v>6669</v>
      </c>
      <c r="X7347" t="str">
        <f t="shared" si="228"/>
        <v>DH;BE;DH;DH;DH;BE;BE</v>
      </c>
      <c r="Y7347" cm="1">
        <f t="array" ref="Y7347">SUM(_xlfn.XLOOKUP(_xlfn.TOROW(F7347:V7347,1),$AN$34:$AN$43,$AL$34:$AL$43,,0,1))</f>
        <v>51</v>
      </c>
      <c r="Z7347">
        <f t="shared" si="229"/>
        <v>7</v>
      </c>
      <c r="AA7347" t="str">
        <v>JB</v>
      </c>
      <c r="AG7347">
        <v>8051</v>
      </c>
      <c r="AH7347">
        <v>4</v>
      </c>
      <c r="AT7347">
        <v>7</v>
      </c>
    </row>
    <row r="7348" spans="2:46" ht="15" customHeight="1">
      <c r="B7348" s="48">
        <v>9118</v>
      </c>
      <c r="C7348" s="49">
        <v>45468</v>
      </c>
      <c r="D7348" s="50">
        <v>0.62046296296296299</v>
      </c>
      <c r="E7348" s="48" t="s">
        <v>14259</v>
      </c>
      <c r="F7348" s="48" t="s">
        <v>803</v>
      </c>
      <c r="G7348" s="48" t="s">
        <v>280</v>
      </c>
      <c r="H7348" s="48" t="s">
        <v>243</v>
      </c>
      <c r="I7348" s="48" t="s">
        <v>243</v>
      </c>
      <c r="J7348" s="48"/>
      <c r="K7348" s="48"/>
      <c r="L7348" s="48"/>
      <c r="M7348" s="48"/>
      <c r="N7348" s="48"/>
      <c r="O7348" s="48"/>
      <c r="P7348" s="48"/>
      <c r="Q7348" s="48"/>
      <c r="R7348" s="48"/>
      <c r="S7348" s="48"/>
      <c r="T7348" s="48"/>
      <c r="U7348" s="48"/>
      <c r="V7348" s="48"/>
      <c r="W7348" s="51" t="s">
        <v>6670</v>
      </c>
      <c r="X7348" t="str">
        <f t="shared" si="228"/>
        <v>SS;WB;CB;CB</v>
      </c>
      <c r="Y7348" cm="1">
        <f t="array" ref="Y7348">SUM(_xlfn.XLOOKUP(_xlfn.TOROW(F7348:V7348,1),$AN$34:$AN$43,$AL$34:$AL$43,,0,1))</f>
        <v>30</v>
      </c>
      <c r="Z7348">
        <f t="shared" si="229"/>
        <v>4</v>
      </c>
      <c r="AA7348" t="str">
        <v>JB</v>
      </c>
      <c r="AG7348">
        <v>8057</v>
      </c>
      <c r="AH7348">
        <v>4</v>
      </c>
      <c r="AT7348">
        <v>4</v>
      </c>
    </row>
    <row r="7349" spans="2:46" ht="15" customHeight="1">
      <c r="B7349" s="48">
        <v>9119</v>
      </c>
      <c r="C7349" s="49">
        <v>45468</v>
      </c>
      <c r="D7349" s="50">
        <v>0.62351851851851847</v>
      </c>
      <c r="E7349" s="48" t="s">
        <v>14260</v>
      </c>
      <c r="F7349" s="48" t="s">
        <v>280</v>
      </c>
      <c r="G7349" s="48" t="s">
        <v>280</v>
      </c>
      <c r="H7349" s="48" t="s">
        <v>51</v>
      </c>
      <c r="I7349" s="48" t="s">
        <v>133</v>
      </c>
      <c r="J7349" s="48" t="s">
        <v>133</v>
      </c>
      <c r="K7349" s="48" t="s">
        <v>133</v>
      </c>
      <c r="L7349" s="48"/>
      <c r="M7349" s="48"/>
      <c r="N7349" s="48"/>
      <c r="O7349" s="48"/>
      <c r="P7349" s="48"/>
      <c r="Q7349" s="48"/>
      <c r="R7349" s="48"/>
      <c r="S7349" s="48"/>
      <c r="T7349" s="48"/>
      <c r="U7349" s="48"/>
      <c r="V7349" s="48"/>
      <c r="W7349" s="51" t="s">
        <v>6671</v>
      </c>
      <c r="X7349" t="str">
        <f t="shared" si="228"/>
        <v>WB;WB;BB;SO;SO;SO</v>
      </c>
      <c r="Y7349" cm="1">
        <f t="array" ref="Y7349">SUM(_xlfn.XLOOKUP(_xlfn.TOROW(F7349:V7349,1),$AN$34:$AN$43,$AL$34:$AL$43,,0,1))</f>
        <v>38</v>
      </c>
      <c r="Z7349">
        <f t="shared" si="229"/>
        <v>6</v>
      </c>
      <c r="AA7349" t="str">
        <v>JB</v>
      </c>
      <c r="AG7349">
        <v>8066</v>
      </c>
      <c r="AH7349">
        <v>4</v>
      </c>
      <c r="AT7349">
        <v>6</v>
      </c>
    </row>
    <row r="7350" spans="2:46" ht="15" customHeight="1">
      <c r="B7350" s="48">
        <v>9120</v>
      </c>
      <c r="C7350" s="49">
        <v>45468</v>
      </c>
      <c r="D7350" s="50">
        <v>0.6256828703703704</v>
      </c>
      <c r="E7350" s="48" t="s">
        <v>304</v>
      </c>
      <c r="F7350" s="48" t="s">
        <v>304</v>
      </c>
      <c r="G7350" s="48"/>
      <c r="H7350" s="48"/>
      <c r="I7350" s="48"/>
      <c r="J7350" s="48"/>
      <c r="K7350" s="48"/>
      <c r="L7350" s="48"/>
      <c r="M7350" s="48"/>
      <c r="N7350" s="48"/>
      <c r="O7350" s="48"/>
      <c r="P7350" s="48"/>
      <c r="Q7350" s="48"/>
      <c r="R7350" s="48"/>
      <c r="S7350" s="48"/>
      <c r="T7350" s="48"/>
      <c r="U7350" s="48"/>
      <c r="V7350" s="48"/>
      <c r="W7350" s="51" t="s">
        <v>305</v>
      </c>
      <c r="X7350" t="str">
        <f t="shared" si="228"/>
        <v>HD</v>
      </c>
      <c r="Y7350" cm="1">
        <f t="array" ref="Y7350">SUM(_xlfn.XLOOKUP(_xlfn.TOROW(F7350:V7350,1),$AN$34:$AN$43,$AL$34:$AL$43,,0,1))</f>
        <v>7</v>
      </c>
      <c r="Z7350">
        <f t="shared" si="229"/>
        <v>1</v>
      </c>
      <c r="AA7350" t="str">
        <v>JB</v>
      </c>
      <c r="AG7350">
        <v>8078</v>
      </c>
      <c r="AH7350">
        <v>4</v>
      </c>
      <c r="AT7350">
        <v>1</v>
      </c>
    </row>
    <row r="7351" spans="2:46" ht="15" customHeight="1">
      <c r="B7351" s="48">
        <v>9121</v>
      </c>
      <c r="C7351" s="49">
        <v>45468</v>
      </c>
      <c r="D7351" s="50">
        <v>0.62675925925925924</v>
      </c>
      <c r="E7351" s="48" t="s">
        <v>803</v>
      </c>
      <c r="F7351" s="48" t="s">
        <v>803</v>
      </c>
      <c r="G7351" s="48"/>
      <c r="H7351" s="48"/>
      <c r="I7351" s="48"/>
      <c r="J7351" s="48"/>
      <c r="K7351" s="48"/>
      <c r="L7351" s="48"/>
      <c r="M7351" s="48"/>
      <c r="N7351" s="48"/>
      <c r="O7351" s="48"/>
      <c r="P7351" s="48"/>
      <c r="Q7351" s="48"/>
      <c r="R7351" s="48"/>
      <c r="S7351" s="48"/>
      <c r="T7351" s="48"/>
      <c r="U7351" s="48"/>
      <c r="V7351" s="48"/>
      <c r="W7351" s="51" t="s">
        <v>804</v>
      </c>
      <c r="X7351" t="str">
        <f t="shared" si="228"/>
        <v>SS</v>
      </c>
      <c r="Y7351" cm="1">
        <f t="array" ref="Y7351">SUM(_xlfn.XLOOKUP(_xlfn.TOROW(F7351:V7351,1),$AN$34:$AN$43,$AL$34:$AL$43,,0,1))</f>
        <v>3</v>
      </c>
      <c r="Z7351">
        <f t="shared" si="229"/>
        <v>1</v>
      </c>
      <c r="AA7351" t="str">
        <v>SO</v>
      </c>
      <c r="AG7351">
        <v>8082</v>
      </c>
      <c r="AH7351">
        <v>4</v>
      </c>
      <c r="AT7351">
        <v>1</v>
      </c>
    </row>
    <row r="7352" spans="2:46" ht="15" customHeight="1">
      <c r="B7352" s="48">
        <v>9122</v>
      </c>
      <c r="C7352" s="49">
        <v>45468</v>
      </c>
      <c r="D7352" s="50">
        <v>0.62711805555555555</v>
      </c>
      <c r="E7352" s="48" t="s">
        <v>14261</v>
      </c>
      <c r="F7352" s="48" t="s">
        <v>719</v>
      </c>
      <c r="G7352" s="48" t="s">
        <v>719</v>
      </c>
      <c r="H7352" s="48" t="s">
        <v>319</v>
      </c>
      <c r="I7352" s="48" t="s">
        <v>319</v>
      </c>
      <c r="J7352" s="48" t="s">
        <v>243</v>
      </c>
      <c r="K7352" s="48" t="s">
        <v>243</v>
      </c>
      <c r="L7352" s="48" t="s">
        <v>304</v>
      </c>
      <c r="M7352" s="48"/>
      <c r="N7352" s="48"/>
      <c r="O7352" s="48"/>
      <c r="P7352" s="48"/>
      <c r="Q7352" s="48"/>
      <c r="R7352" s="48"/>
      <c r="S7352" s="48"/>
      <c r="T7352" s="48"/>
      <c r="U7352" s="48"/>
      <c r="V7352" s="48"/>
      <c r="W7352" s="51" t="s">
        <v>6672</v>
      </c>
      <c r="X7352" t="str">
        <f t="shared" si="228"/>
        <v>BE;BE;FR;FR;CB;CB;HD</v>
      </c>
      <c r="Y7352" cm="1">
        <f t="array" ref="Y7352">SUM(_xlfn.XLOOKUP(_xlfn.TOROW(F7352:V7352,1),$AN$34:$AN$43,$AL$34:$AL$43,,0,1))</f>
        <v>39</v>
      </c>
      <c r="Z7352">
        <f t="shared" si="229"/>
        <v>7</v>
      </c>
      <c r="AA7352" t="str">
        <v>HD</v>
      </c>
      <c r="AG7352">
        <v>8086</v>
      </c>
      <c r="AH7352">
        <v>4</v>
      </c>
      <c r="AT7352">
        <v>7</v>
      </c>
    </row>
    <row r="7353" spans="2:46" ht="15" customHeight="1">
      <c r="B7353" s="48">
        <v>9123</v>
      </c>
      <c r="C7353" s="49">
        <v>45468</v>
      </c>
      <c r="D7353" s="50">
        <v>0.63437500000000002</v>
      </c>
      <c r="E7353" s="48" t="s">
        <v>14262</v>
      </c>
      <c r="F7353" s="48" t="s">
        <v>803</v>
      </c>
      <c r="G7353" s="48" t="s">
        <v>719</v>
      </c>
      <c r="H7353" s="48" t="s">
        <v>194</v>
      </c>
      <c r="I7353" s="48" t="s">
        <v>243</v>
      </c>
      <c r="J7353" s="48" t="s">
        <v>319</v>
      </c>
      <c r="K7353" s="48" t="s">
        <v>243</v>
      </c>
      <c r="L7353" s="48"/>
      <c r="M7353" s="48"/>
      <c r="N7353" s="48"/>
      <c r="O7353" s="48"/>
      <c r="P7353" s="48"/>
      <c r="Q7353" s="48"/>
      <c r="R7353" s="48"/>
      <c r="S7353" s="48"/>
      <c r="T7353" s="48"/>
      <c r="U7353" s="48"/>
      <c r="V7353" s="48"/>
      <c r="W7353" s="51" t="s">
        <v>6673</v>
      </c>
      <c r="X7353" t="str">
        <f t="shared" si="228"/>
        <v>SS;BE;DH;CB;FR;CB</v>
      </c>
      <c r="Y7353" cm="1">
        <f t="array" ref="Y7353">SUM(_xlfn.XLOOKUP(_xlfn.TOROW(F7353:V7353,1),$AN$34:$AN$43,$AL$34:$AL$43,,0,1))</f>
        <v>36</v>
      </c>
      <c r="Z7353">
        <f t="shared" si="229"/>
        <v>6</v>
      </c>
      <c r="AA7353" t="str">
        <v>CB</v>
      </c>
      <c r="AG7353">
        <v>8100</v>
      </c>
      <c r="AH7353">
        <v>4</v>
      </c>
      <c r="AT7353">
        <v>6</v>
      </c>
    </row>
    <row r="7354" spans="2:46" ht="15" customHeight="1">
      <c r="B7354" s="48">
        <v>9124</v>
      </c>
      <c r="C7354" s="49">
        <v>45468</v>
      </c>
      <c r="D7354" s="50">
        <v>0.63450231481481478</v>
      </c>
      <c r="E7354" s="48" t="s">
        <v>14263</v>
      </c>
      <c r="F7354" s="48" t="s">
        <v>189</v>
      </c>
      <c r="G7354" s="48" t="s">
        <v>319</v>
      </c>
      <c r="H7354" s="48" t="s">
        <v>319</v>
      </c>
      <c r="I7354" s="48" t="s">
        <v>194</v>
      </c>
      <c r="J7354" s="48" t="s">
        <v>133</v>
      </c>
      <c r="K7354" s="48"/>
      <c r="L7354" s="48"/>
      <c r="M7354" s="48"/>
      <c r="N7354" s="48"/>
      <c r="O7354" s="48"/>
      <c r="P7354" s="48"/>
      <c r="Q7354" s="48"/>
      <c r="R7354" s="48"/>
      <c r="S7354" s="48"/>
      <c r="T7354" s="48"/>
      <c r="U7354" s="48"/>
      <c r="V7354" s="48"/>
      <c r="W7354" s="51" t="s">
        <v>6674</v>
      </c>
      <c r="X7354" t="str">
        <f t="shared" si="228"/>
        <v>JB;FR;FR;DH;SO</v>
      </c>
      <c r="Y7354" cm="1">
        <f t="array" ref="Y7354">SUM(_xlfn.XLOOKUP(_xlfn.TOROW(F7354:V7354,1),$AN$34:$AN$43,$AL$34:$AL$43,,0,1))</f>
        <v>18</v>
      </c>
      <c r="Z7354">
        <f t="shared" si="229"/>
        <v>5</v>
      </c>
      <c r="AA7354" t="str">
        <v>SO</v>
      </c>
      <c r="AG7354">
        <v>8104</v>
      </c>
      <c r="AH7354">
        <v>4</v>
      </c>
      <c r="AT7354">
        <v>5</v>
      </c>
    </row>
    <row r="7355" spans="2:46" ht="15" customHeight="1">
      <c r="B7355" s="48">
        <v>9125</v>
      </c>
      <c r="C7355" s="49">
        <v>45468</v>
      </c>
      <c r="D7355" s="50">
        <v>0.63763888888888887</v>
      </c>
      <c r="E7355" s="48" t="s">
        <v>14264</v>
      </c>
      <c r="F7355" s="48" t="s">
        <v>280</v>
      </c>
      <c r="G7355" s="48" t="s">
        <v>133</v>
      </c>
      <c r="H7355" s="48" t="s">
        <v>243</v>
      </c>
      <c r="I7355" s="48" t="s">
        <v>243</v>
      </c>
      <c r="J7355" s="48" t="s">
        <v>243</v>
      </c>
      <c r="K7355" s="48" t="s">
        <v>243</v>
      </c>
      <c r="L7355" s="48" t="s">
        <v>133</v>
      </c>
      <c r="M7355" s="48" t="s">
        <v>803</v>
      </c>
      <c r="N7355" s="48" t="s">
        <v>304</v>
      </c>
      <c r="O7355" s="48" t="s">
        <v>719</v>
      </c>
      <c r="P7355" s="48" t="s">
        <v>319</v>
      </c>
      <c r="Q7355" s="48" t="s">
        <v>194</v>
      </c>
      <c r="R7355" s="48" t="s">
        <v>194</v>
      </c>
      <c r="S7355" s="48"/>
      <c r="T7355" s="48"/>
      <c r="U7355" s="48"/>
      <c r="V7355" s="48"/>
      <c r="W7355" s="51" t="s">
        <v>6675</v>
      </c>
      <c r="X7355" t="str">
        <f t="shared" si="228"/>
        <v>WB;SO;CB;CB;CB;CB;SO;SS;HD;BE;FR;DH;DH</v>
      </c>
      <c r="Y7355" cm="1">
        <f t="array" ref="Y7355">SUM(_xlfn.XLOOKUP(_xlfn.TOROW(F7355:V7355,1),$AN$34:$AN$43,$AL$34:$AL$43,,0,1))</f>
        <v>83</v>
      </c>
      <c r="Z7355">
        <f t="shared" si="229"/>
        <v>13</v>
      </c>
      <c r="AA7355" t="str">
        <v>BE</v>
      </c>
      <c r="AG7355">
        <v>8115</v>
      </c>
      <c r="AH7355">
        <v>4</v>
      </c>
      <c r="AT7355">
        <v>13</v>
      </c>
    </row>
    <row r="7356" spans="2:46" ht="15" customHeight="1">
      <c r="B7356" s="48">
        <v>9126</v>
      </c>
      <c r="C7356" s="49">
        <v>45468</v>
      </c>
      <c r="D7356" s="50">
        <v>0.63846064814814818</v>
      </c>
      <c r="E7356" s="48" t="s">
        <v>10741</v>
      </c>
      <c r="F7356" s="48" t="s">
        <v>280</v>
      </c>
      <c r="G7356" s="48" t="s">
        <v>280</v>
      </c>
      <c r="H7356" s="48" t="s">
        <v>280</v>
      </c>
      <c r="I7356" s="48" t="s">
        <v>280</v>
      </c>
      <c r="J7356" s="48" t="s">
        <v>51</v>
      </c>
      <c r="K7356" s="48" t="s">
        <v>51</v>
      </c>
      <c r="L7356" s="48" t="s">
        <v>51</v>
      </c>
      <c r="M7356" s="48"/>
      <c r="N7356" s="48"/>
      <c r="O7356" s="48"/>
      <c r="P7356" s="48"/>
      <c r="Q7356" s="48"/>
      <c r="R7356" s="48"/>
      <c r="S7356" s="48"/>
      <c r="T7356" s="48"/>
      <c r="U7356" s="48"/>
      <c r="V7356" s="48"/>
      <c r="W7356" s="51" t="s">
        <v>6676</v>
      </c>
      <c r="X7356" t="str">
        <f t="shared" si="228"/>
        <v>WB;WB;WB;WB;BB;BB;BB</v>
      </c>
      <c r="Y7356" cm="1">
        <f t="array" ref="Y7356">SUM(_xlfn.XLOOKUP(_xlfn.TOROW(F7356:V7356,1),$AN$34:$AN$43,$AL$34:$AL$43,,0,1))</f>
        <v>74</v>
      </c>
      <c r="Z7356">
        <f t="shared" si="229"/>
        <v>7</v>
      </c>
      <c r="AA7356" t="str">
        <v>BE</v>
      </c>
      <c r="AG7356">
        <v>8119</v>
      </c>
      <c r="AH7356">
        <v>4</v>
      </c>
      <c r="AT7356">
        <v>7</v>
      </c>
    </row>
    <row r="7357" spans="2:46" ht="15" customHeight="1">
      <c r="B7357" s="48">
        <v>9127</v>
      </c>
      <c r="C7357" s="49">
        <v>45468</v>
      </c>
      <c r="D7357" s="50">
        <v>0.63894675925925926</v>
      </c>
      <c r="E7357" s="48" t="s">
        <v>14265</v>
      </c>
      <c r="F7357" s="48" t="s">
        <v>51</v>
      </c>
      <c r="G7357" s="48" t="s">
        <v>319</v>
      </c>
      <c r="H7357" s="48" t="s">
        <v>304</v>
      </c>
      <c r="I7357" s="48" t="s">
        <v>304</v>
      </c>
      <c r="J7357" s="48" t="s">
        <v>304</v>
      </c>
      <c r="K7357" s="48"/>
      <c r="L7357" s="48"/>
      <c r="M7357" s="48"/>
      <c r="N7357" s="48"/>
      <c r="O7357" s="48"/>
      <c r="P7357" s="48"/>
      <c r="Q7357" s="48"/>
      <c r="R7357" s="48"/>
      <c r="S7357" s="48"/>
      <c r="T7357" s="48"/>
      <c r="U7357" s="48"/>
      <c r="V7357" s="48"/>
      <c r="W7357" s="51" t="s">
        <v>6677</v>
      </c>
      <c r="X7357" t="str">
        <f t="shared" si="228"/>
        <v>BB;FR;HD;HD;HD</v>
      </c>
      <c r="Y7357" cm="1">
        <f t="array" ref="Y7357">SUM(_xlfn.XLOOKUP(_xlfn.TOROW(F7357:V7357,1),$AN$34:$AN$43,$AL$34:$AL$43,,0,1))</f>
        <v>34</v>
      </c>
      <c r="Z7357">
        <f t="shared" si="229"/>
        <v>5</v>
      </c>
      <c r="AA7357" t="str">
        <v>WB</v>
      </c>
      <c r="AG7357">
        <v>8132</v>
      </c>
      <c r="AH7357">
        <v>4</v>
      </c>
      <c r="AT7357">
        <v>5</v>
      </c>
    </row>
    <row r="7358" spans="2:46" ht="15" customHeight="1">
      <c r="B7358" s="48">
        <v>9128</v>
      </c>
      <c r="C7358" s="49">
        <v>45468</v>
      </c>
      <c r="D7358" s="50">
        <v>0.64072916666666668</v>
      </c>
      <c r="E7358" s="48" t="s">
        <v>13342</v>
      </c>
      <c r="F7358" s="48" t="s">
        <v>243</v>
      </c>
      <c r="G7358" s="48" t="s">
        <v>189</v>
      </c>
      <c r="H7358" s="48" t="s">
        <v>189</v>
      </c>
      <c r="I7358" s="48" t="s">
        <v>189</v>
      </c>
      <c r="J7358" s="48"/>
      <c r="K7358" s="48"/>
      <c r="L7358" s="48"/>
      <c r="M7358" s="48"/>
      <c r="N7358" s="48"/>
      <c r="O7358" s="48"/>
      <c r="P7358" s="48"/>
      <c r="Q7358" s="48"/>
      <c r="R7358" s="48"/>
      <c r="S7358" s="48"/>
      <c r="T7358" s="48"/>
      <c r="U7358" s="48"/>
      <c r="V7358" s="48"/>
      <c r="W7358" s="51" t="s">
        <v>6678</v>
      </c>
      <c r="X7358" t="str">
        <f t="shared" si="228"/>
        <v>CB;JB;JB;JB</v>
      </c>
      <c r="Y7358" cm="1">
        <f t="array" ref="Y7358">SUM(_xlfn.XLOOKUP(_xlfn.TOROW(F7358:V7358,1),$AN$34:$AN$43,$AL$34:$AL$43,,0,1))</f>
        <v>11</v>
      </c>
      <c r="Z7358">
        <f t="shared" si="229"/>
        <v>4</v>
      </c>
      <c r="AA7358" t="str">
        <v>HD</v>
      </c>
      <c r="AG7358">
        <v>8134</v>
      </c>
      <c r="AH7358">
        <v>4</v>
      </c>
      <c r="AT7358">
        <v>4</v>
      </c>
    </row>
    <row r="7359" spans="2:46" ht="15" customHeight="1">
      <c r="B7359" s="48">
        <v>9129</v>
      </c>
      <c r="C7359" s="49">
        <v>45468</v>
      </c>
      <c r="D7359" s="50">
        <v>0.64197916666666666</v>
      </c>
      <c r="E7359" s="48" t="s">
        <v>14266</v>
      </c>
      <c r="F7359" s="48" t="s">
        <v>194</v>
      </c>
      <c r="G7359" s="48" t="s">
        <v>194</v>
      </c>
      <c r="H7359" s="48" t="s">
        <v>304</v>
      </c>
      <c r="I7359" s="48" t="s">
        <v>319</v>
      </c>
      <c r="J7359" s="48" t="s">
        <v>304</v>
      </c>
      <c r="K7359" s="48" t="s">
        <v>133</v>
      </c>
      <c r="L7359" s="48" t="s">
        <v>280</v>
      </c>
      <c r="M7359" s="48" t="s">
        <v>243</v>
      </c>
      <c r="N7359" s="48" t="s">
        <v>319</v>
      </c>
      <c r="O7359" s="48" t="s">
        <v>189</v>
      </c>
      <c r="P7359" s="48"/>
      <c r="Q7359" s="48"/>
      <c r="R7359" s="48"/>
      <c r="S7359" s="48"/>
      <c r="T7359" s="48"/>
      <c r="U7359" s="48"/>
      <c r="V7359" s="48"/>
      <c r="W7359" s="51" t="s">
        <v>6679</v>
      </c>
      <c r="X7359" t="str">
        <f t="shared" si="228"/>
        <v>DH;DH;HD;FR;HD;SO;WB;CB;FR;JB</v>
      </c>
      <c r="Y7359" cm="1">
        <f t="array" ref="Y7359">SUM(_xlfn.XLOOKUP(_xlfn.TOROW(F7359:V7359,1),$AN$34:$AN$43,$AL$34:$AL$43,,0,1))</f>
        <v>60</v>
      </c>
      <c r="Z7359">
        <f t="shared" si="229"/>
        <v>10</v>
      </c>
      <c r="AA7359" t="str">
        <v>DH</v>
      </c>
      <c r="AG7359">
        <v>8154</v>
      </c>
      <c r="AH7359">
        <v>4</v>
      </c>
      <c r="AT7359">
        <v>10</v>
      </c>
    </row>
    <row r="7360" spans="2:46" ht="15" customHeight="1">
      <c r="B7360" s="48">
        <v>9130</v>
      </c>
      <c r="C7360" s="49">
        <v>45468</v>
      </c>
      <c r="D7360" s="50">
        <v>0.64249999999999996</v>
      </c>
      <c r="E7360" s="48" t="s">
        <v>8132</v>
      </c>
      <c r="F7360" s="48" t="s">
        <v>319</v>
      </c>
      <c r="G7360" s="48" t="s">
        <v>319</v>
      </c>
      <c r="H7360" s="48" t="s">
        <v>194</v>
      </c>
      <c r="I7360" s="48" t="s">
        <v>194</v>
      </c>
      <c r="J7360" s="48"/>
      <c r="K7360" s="48"/>
      <c r="L7360" s="48"/>
      <c r="M7360" s="48"/>
      <c r="N7360" s="48"/>
      <c r="O7360" s="48"/>
      <c r="P7360" s="48"/>
      <c r="Q7360" s="48"/>
      <c r="R7360" s="48"/>
      <c r="S7360" s="48"/>
      <c r="T7360" s="48"/>
      <c r="U7360" s="48"/>
      <c r="V7360" s="48"/>
      <c r="W7360" s="51" t="s">
        <v>6680</v>
      </c>
      <c r="X7360" t="str">
        <f t="shared" si="228"/>
        <v>FR;FR;DH;DH</v>
      </c>
      <c r="Y7360" cm="1">
        <f t="array" ref="Y7360">SUM(_xlfn.XLOOKUP(_xlfn.TOROW(F7360:V7360,1),$AN$34:$AN$43,$AL$34:$AL$43,,0,1))</f>
        <v>24</v>
      </c>
      <c r="Z7360">
        <f t="shared" si="229"/>
        <v>4</v>
      </c>
      <c r="AA7360" t="str">
        <v>SO</v>
      </c>
      <c r="AG7360">
        <v>8175</v>
      </c>
      <c r="AH7360">
        <v>4</v>
      </c>
      <c r="AT7360">
        <v>4</v>
      </c>
    </row>
    <row r="7361" spans="2:46" ht="15" customHeight="1">
      <c r="B7361" s="48">
        <v>9131</v>
      </c>
      <c r="C7361" s="49">
        <v>45468</v>
      </c>
      <c r="D7361" s="50">
        <v>0.64633101851851849</v>
      </c>
      <c r="E7361" s="48" t="s">
        <v>14267</v>
      </c>
      <c r="F7361" s="48" t="s">
        <v>280</v>
      </c>
      <c r="G7361" s="48" t="s">
        <v>189</v>
      </c>
      <c r="H7361" s="48" t="s">
        <v>304</v>
      </c>
      <c r="I7361" s="48" t="s">
        <v>51</v>
      </c>
      <c r="J7361" s="48" t="s">
        <v>189</v>
      </c>
      <c r="K7361" s="48" t="s">
        <v>189</v>
      </c>
      <c r="L7361" s="48" t="s">
        <v>719</v>
      </c>
      <c r="M7361" s="48" t="s">
        <v>719</v>
      </c>
      <c r="N7361" s="48"/>
      <c r="O7361" s="48"/>
      <c r="P7361" s="48"/>
      <c r="Q7361" s="48"/>
      <c r="R7361" s="48"/>
      <c r="S7361" s="48"/>
      <c r="T7361" s="48"/>
      <c r="U7361" s="48"/>
      <c r="V7361" s="48"/>
      <c r="W7361" s="51" t="s">
        <v>6681</v>
      </c>
      <c r="X7361" t="str">
        <f t="shared" si="228"/>
        <v>WB;JB;HD;BB;JB;JB;BE;BE</v>
      </c>
      <c r="Y7361" cm="1">
        <f t="array" ref="Y7361">SUM(_xlfn.XLOOKUP(_xlfn.TOROW(F7361:V7361,1),$AN$34:$AN$43,$AL$34:$AL$43,,0,1))</f>
        <v>41</v>
      </c>
      <c r="Z7361">
        <f t="shared" si="229"/>
        <v>8</v>
      </c>
      <c r="AA7361" t="str">
        <v>SO</v>
      </c>
      <c r="AG7361">
        <v>8188</v>
      </c>
      <c r="AH7361">
        <v>4</v>
      </c>
      <c r="AT7361">
        <v>8</v>
      </c>
    </row>
    <row r="7362" spans="2:46" ht="15" customHeight="1">
      <c r="B7362" s="48">
        <v>9132</v>
      </c>
      <c r="C7362" s="49">
        <v>45468</v>
      </c>
      <c r="D7362" s="50">
        <v>0.64716435185185184</v>
      </c>
      <c r="E7362" s="48" t="s">
        <v>14268</v>
      </c>
      <c r="F7362" s="48" t="s">
        <v>803</v>
      </c>
      <c r="G7362" s="48" t="s">
        <v>803</v>
      </c>
      <c r="H7362" s="48" t="s">
        <v>803</v>
      </c>
      <c r="I7362" s="48" t="s">
        <v>803</v>
      </c>
      <c r="J7362" s="48" t="s">
        <v>304</v>
      </c>
      <c r="K7362" s="48" t="s">
        <v>304</v>
      </c>
      <c r="L7362" s="48" t="s">
        <v>304</v>
      </c>
      <c r="M7362" s="48"/>
      <c r="N7362" s="48"/>
      <c r="O7362" s="48"/>
      <c r="P7362" s="48"/>
      <c r="Q7362" s="48"/>
      <c r="R7362" s="48"/>
      <c r="S7362" s="48"/>
      <c r="T7362" s="48"/>
      <c r="U7362" s="48"/>
      <c r="V7362" s="48"/>
      <c r="W7362" s="51" t="s">
        <v>6682</v>
      </c>
      <c r="X7362" t="str">
        <f t="shared" si="228"/>
        <v>SS;SS;SS;SS;HD;HD;HD</v>
      </c>
      <c r="Y7362" cm="1">
        <f t="array" ref="Y7362">SUM(_xlfn.XLOOKUP(_xlfn.TOROW(F7362:V7362,1),$AN$34:$AN$43,$AL$34:$AL$43,,0,1))</f>
        <v>33</v>
      </c>
      <c r="Z7362">
        <f t="shared" si="229"/>
        <v>7</v>
      </c>
      <c r="AA7362" t="str">
        <v>SO</v>
      </c>
      <c r="AG7362">
        <v>8190</v>
      </c>
      <c r="AH7362">
        <v>4</v>
      </c>
      <c r="AT7362">
        <v>7</v>
      </c>
    </row>
    <row r="7363" spans="2:46" ht="15" customHeight="1">
      <c r="B7363" s="48">
        <v>9133</v>
      </c>
      <c r="C7363" s="49">
        <v>45468</v>
      </c>
      <c r="D7363" s="50">
        <v>0.6525347222222222</v>
      </c>
      <c r="E7363" s="48" t="s">
        <v>14269</v>
      </c>
      <c r="F7363" s="48" t="s">
        <v>243</v>
      </c>
      <c r="G7363" s="48" t="s">
        <v>304</v>
      </c>
      <c r="H7363" s="48" t="s">
        <v>280</v>
      </c>
      <c r="I7363" s="48" t="s">
        <v>243</v>
      </c>
      <c r="J7363" s="48" t="s">
        <v>304</v>
      </c>
      <c r="K7363" s="48" t="s">
        <v>243</v>
      </c>
      <c r="L7363" s="48" t="s">
        <v>319</v>
      </c>
      <c r="M7363" s="48" t="s">
        <v>304</v>
      </c>
      <c r="N7363" s="48"/>
      <c r="O7363" s="48"/>
      <c r="P7363" s="48"/>
      <c r="Q7363" s="48"/>
      <c r="R7363" s="48"/>
      <c r="S7363" s="48"/>
      <c r="T7363" s="48"/>
      <c r="U7363" s="48"/>
      <c r="V7363" s="48"/>
      <c r="W7363" s="51" t="s">
        <v>6683</v>
      </c>
      <c r="X7363" t="str">
        <f t="shared" si="228"/>
        <v>CB;HD;WB;CB;HD;CB;FR;HD</v>
      </c>
      <c r="Y7363" cm="1">
        <f t="array" ref="Y7363">SUM(_xlfn.XLOOKUP(_xlfn.TOROW(F7363:V7363,1),$AN$34:$AN$43,$AL$34:$AL$43,,0,1))</f>
        <v>59</v>
      </c>
      <c r="Z7363">
        <f t="shared" si="229"/>
        <v>8</v>
      </c>
      <c r="AA7363" t="str">
        <v>WB</v>
      </c>
      <c r="AG7363">
        <v>8202</v>
      </c>
      <c r="AH7363">
        <v>4</v>
      </c>
      <c r="AT7363">
        <v>8</v>
      </c>
    </row>
    <row r="7364" spans="2:46" ht="15" customHeight="1">
      <c r="B7364" s="48">
        <v>9134</v>
      </c>
      <c r="C7364" s="49">
        <v>45468</v>
      </c>
      <c r="D7364" s="50">
        <v>0.65327546296296302</v>
      </c>
      <c r="E7364" s="48" t="s">
        <v>14270</v>
      </c>
      <c r="F7364" s="48" t="s">
        <v>280</v>
      </c>
      <c r="G7364" s="48" t="s">
        <v>243</v>
      </c>
      <c r="H7364" s="48" t="s">
        <v>194</v>
      </c>
      <c r="I7364" s="48" t="s">
        <v>243</v>
      </c>
      <c r="J7364" s="48" t="s">
        <v>243</v>
      </c>
      <c r="K7364" s="48" t="s">
        <v>51</v>
      </c>
      <c r="L7364" s="48" t="s">
        <v>133</v>
      </c>
      <c r="M7364" s="48"/>
      <c r="N7364" s="48"/>
      <c r="O7364" s="48"/>
      <c r="P7364" s="48"/>
      <c r="Q7364" s="48"/>
      <c r="R7364" s="48"/>
      <c r="S7364" s="48"/>
      <c r="T7364" s="48"/>
      <c r="U7364" s="48"/>
      <c r="V7364" s="48"/>
      <c r="W7364" s="51" t="s">
        <v>6684</v>
      </c>
      <c r="X7364" t="str">
        <f t="shared" si="228"/>
        <v>WB;CB;DH;CB;CB;BB;SO</v>
      </c>
      <c r="Y7364" cm="1">
        <f t="array" ref="Y7364">SUM(_xlfn.XLOOKUP(_xlfn.TOROW(F7364:V7364,1),$AN$34:$AN$43,$AL$34:$AL$43,,0,1))</f>
        <v>56</v>
      </c>
      <c r="Z7364">
        <f t="shared" si="229"/>
        <v>7</v>
      </c>
      <c r="AA7364" t="str">
        <v>JB</v>
      </c>
      <c r="AG7364">
        <v>8216</v>
      </c>
      <c r="AH7364">
        <v>4</v>
      </c>
      <c r="AT7364">
        <v>7</v>
      </c>
    </row>
    <row r="7365" spans="2:46" ht="15" customHeight="1">
      <c r="B7365" s="48">
        <v>9135</v>
      </c>
      <c r="C7365" s="49">
        <v>45468</v>
      </c>
      <c r="D7365" s="50">
        <v>0.65778935185185183</v>
      </c>
      <c r="E7365" s="48" t="s">
        <v>10400</v>
      </c>
      <c r="F7365" s="48" t="s">
        <v>133</v>
      </c>
      <c r="G7365" s="48" t="s">
        <v>280</v>
      </c>
      <c r="H7365" s="48" t="s">
        <v>280</v>
      </c>
      <c r="I7365" s="48"/>
      <c r="J7365" s="48"/>
      <c r="K7365" s="48"/>
      <c r="L7365" s="48"/>
      <c r="M7365" s="48"/>
      <c r="N7365" s="48"/>
      <c r="O7365" s="48"/>
      <c r="P7365" s="48"/>
      <c r="Q7365" s="48"/>
      <c r="R7365" s="48"/>
      <c r="S7365" s="48"/>
      <c r="T7365" s="48"/>
      <c r="U7365" s="48"/>
      <c r="V7365" s="48"/>
      <c r="W7365" s="51" t="s">
        <v>6685</v>
      </c>
      <c r="X7365" t="str">
        <f t="shared" si="228"/>
        <v>SO;WB;WB</v>
      </c>
      <c r="Y7365" cm="1">
        <f t="array" ref="Y7365">SUM(_xlfn.XLOOKUP(_xlfn.TOROW(F7365:V7365,1),$AN$34:$AN$43,$AL$34:$AL$43,,0,1))</f>
        <v>24</v>
      </c>
      <c r="Z7365">
        <f t="shared" si="229"/>
        <v>3</v>
      </c>
      <c r="AA7365" t="str">
        <v>JB</v>
      </c>
      <c r="AG7365">
        <v>8217</v>
      </c>
      <c r="AH7365">
        <v>4</v>
      </c>
      <c r="AT7365">
        <v>3</v>
      </c>
    </row>
    <row r="7366" spans="2:46" ht="15" customHeight="1">
      <c r="B7366" s="48">
        <v>9136</v>
      </c>
      <c r="C7366" s="49">
        <v>45468</v>
      </c>
      <c r="D7366" s="50">
        <v>0.65865740740740741</v>
      </c>
      <c r="E7366" s="48" t="s">
        <v>14271</v>
      </c>
      <c r="F7366" s="48" t="s">
        <v>719</v>
      </c>
      <c r="G7366" s="48" t="s">
        <v>243</v>
      </c>
      <c r="H7366" s="48" t="s">
        <v>243</v>
      </c>
      <c r="I7366" s="48" t="s">
        <v>243</v>
      </c>
      <c r="J7366" s="48" t="s">
        <v>319</v>
      </c>
      <c r="K7366" s="48" t="s">
        <v>133</v>
      </c>
      <c r="L7366" s="48" t="s">
        <v>133</v>
      </c>
      <c r="M7366" s="48" t="s">
        <v>194</v>
      </c>
      <c r="N7366" s="48" t="s">
        <v>304</v>
      </c>
      <c r="O7366" s="48" t="s">
        <v>319</v>
      </c>
      <c r="P7366" s="48"/>
      <c r="Q7366" s="48"/>
      <c r="R7366" s="48"/>
      <c r="S7366" s="48"/>
      <c r="T7366" s="48"/>
      <c r="U7366" s="48"/>
      <c r="V7366" s="48"/>
      <c r="W7366" s="51" t="s">
        <v>6686</v>
      </c>
      <c r="X7366" t="str">
        <f t="shared" si="228"/>
        <v>BE;CB;CB;CB;FR;SO;SO;DH;HD;FR</v>
      </c>
      <c r="Y7366" cm="1">
        <f t="array" ref="Y7366">SUM(_xlfn.XLOOKUP(_xlfn.TOROW(F7366:V7366,1),$AN$34:$AN$43,$AL$34:$AL$43,,0,1))</f>
        <v>55</v>
      </c>
      <c r="Z7366">
        <f t="shared" si="229"/>
        <v>10</v>
      </c>
      <c r="AA7366" t="str">
        <v>BE</v>
      </c>
      <c r="AG7366">
        <v>8219</v>
      </c>
      <c r="AH7366">
        <v>4</v>
      </c>
      <c r="AT7366">
        <v>10</v>
      </c>
    </row>
    <row r="7367" spans="2:46" ht="15" customHeight="1">
      <c r="B7367" s="48">
        <v>9137</v>
      </c>
      <c r="C7367" s="49">
        <v>45468</v>
      </c>
      <c r="D7367" s="50">
        <v>0.65956018518518522</v>
      </c>
      <c r="E7367" s="48" t="s">
        <v>8371</v>
      </c>
      <c r="F7367" s="48" t="s">
        <v>189</v>
      </c>
      <c r="G7367" s="48" t="s">
        <v>803</v>
      </c>
      <c r="H7367" s="48" t="s">
        <v>803</v>
      </c>
      <c r="I7367" s="48" t="s">
        <v>803</v>
      </c>
      <c r="J7367" s="48" t="s">
        <v>803</v>
      </c>
      <c r="K7367" s="48"/>
      <c r="L7367" s="48"/>
      <c r="M7367" s="48"/>
      <c r="N7367" s="48"/>
      <c r="O7367" s="48"/>
      <c r="P7367" s="48"/>
      <c r="Q7367" s="48"/>
      <c r="R7367" s="48"/>
      <c r="S7367" s="48"/>
      <c r="T7367" s="48"/>
      <c r="U7367" s="48"/>
      <c r="V7367" s="48"/>
      <c r="W7367" s="51" t="s">
        <v>6687</v>
      </c>
      <c r="X7367" t="str">
        <f t="shared" ref="X7367:X7430" si="230">_xlfn.TEXTJOIN(";",TRUE,F7367:V7367)</f>
        <v>JB;SS;SS;SS;SS</v>
      </c>
      <c r="Y7367" cm="1">
        <f t="array" ref="Y7367">SUM(_xlfn.XLOOKUP(_xlfn.TOROW(F7367:V7367,1),$AN$34:$AN$43,$AL$34:$AL$43,,0,1))</f>
        <v>13</v>
      </c>
      <c r="Z7367">
        <f t="shared" ref="Z7367:Z7430" si="231">COUNTA(F7367:V7367)</f>
        <v>5</v>
      </c>
      <c r="AA7367" t="str">
        <v>JB</v>
      </c>
      <c r="AG7367">
        <v>8220</v>
      </c>
      <c r="AH7367">
        <v>4</v>
      </c>
      <c r="AT7367">
        <v>5</v>
      </c>
    </row>
    <row r="7368" spans="2:46" ht="15" customHeight="1">
      <c r="B7368" s="48">
        <v>9138</v>
      </c>
      <c r="C7368" s="49">
        <v>45468</v>
      </c>
      <c r="D7368" s="50">
        <v>0.65972222222222221</v>
      </c>
      <c r="E7368" s="48" t="s">
        <v>11055</v>
      </c>
      <c r="F7368" s="48" t="s">
        <v>280</v>
      </c>
      <c r="G7368" s="48" t="s">
        <v>280</v>
      </c>
      <c r="H7368" s="48" t="s">
        <v>280</v>
      </c>
      <c r="I7368" s="48" t="s">
        <v>280</v>
      </c>
      <c r="J7368" s="48" t="s">
        <v>719</v>
      </c>
      <c r="K7368" s="48" t="s">
        <v>719</v>
      </c>
      <c r="L7368" s="48"/>
      <c r="M7368" s="48"/>
      <c r="N7368" s="48"/>
      <c r="O7368" s="48"/>
      <c r="P7368" s="48"/>
      <c r="Q7368" s="48"/>
      <c r="R7368" s="48"/>
      <c r="S7368" s="48"/>
      <c r="T7368" s="48"/>
      <c r="U7368" s="48"/>
      <c r="V7368" s="48"/>
      <c r="W7368" s="51" t="s">
        <v>6688</v>
      </c>
      <c r="X7368" t="str">
        <f t="shared" si="230"/>
        <v>WB;WB;WB;WB;BE;BE</v>
      </c>
      <c r="Y7368" cm="1">
        <f t="array" ref="Y7368">SUM(_xlfn.XLOOKUP(_xlfn.TOROW(F7368:V7368,1),$AN$34:$AN$43,$AL$34:$AL$43,,0,1))</f>
        <v>54</v>
      </c>
      <c r="Z7368">
        <f t="shared" si="231"/>
        <v>6</v>
      </c>
      <c r="AA7368" t="str">
        <v>HD</v>
      </c>
      <c r="AG7368">
        <v>8225</v>
      </c>
      <c r="AH7368">
        <v>4</v>
      </c>
      <c r="AT7368">
        <v>6</v>
      </c>
    </row>
    <row r="7369" spans="2:46" ht="15" customHeight="1">
      <c r="B7369" s="48">
        <v>9139</v>
      </c>
      <c r="C7369" s="49">
        <v>45468</v>
      </c>
      <c r="D7369" s="50">
        <v>0.66128472222222223</v>
      </c>
      <c r="E7369" s="48" t="s">
        <v>14272</v>
      </c>
      <c r="F7369" s="48" t="s">
        <v>51</v>
      </c>
      <c r="G7369" s="48" t="s">
        <v>280</v>
      </c>
      <c r="H7369" s="48" t="s">
        <v>133</v>
      </c>
      <c r="I7369" s="48" t="s">
        <v>194</v>
      </c>
      <c r="J7369" s="48" t="s">
        <v>280</v>
      </c>
      <c r="K7369" s="48" t="s">
        <v>194</v>
      </c>
      <c r="L7369" s="48"/>
      <c r="M7369" s="48"/>
      <c r="N7369" s="48"/>
      <c r="O7369" s="48"/>
      <c r="P7369" s="48"/>
      <c r="Q7369" s="48"/>
      <c r="R7369" s="48"/>
      <c r="S7369" s="48"/>
      <c r="T7369" s="48"/>
      <c r="U7369" s="48"/>
      <c r="V7369" s="48"/>
      <c r="W7369" s="51" t="s">
        <v>6689</v>
      </c>
      <c r="X7369" t="str">
        <f t="shared" si="230"/>
        <v>BB;WB;SO;DH;WB;DH</v>
      </c>
      <c r="Y7369" cm="1">
        <f t="array" ref="Y7369">SUM(_xlfn.XLOOKUP(_xlfn.TOROW(F7369:V7369,1),$AN$34:$AN$43,$AL$34:$AL$43,,0,1))</f>
        <v>52</v>
      </c>
      <c r="Z7369">
        <f t="shared" si="231"/>
        <v>6</v>
      </c>
      <c r="AA7369" t="str">
        <v>FR</v>
      </c>
      <c r="AG7369">
        <v>8234</v>
      </c>
      <c r="AH7369">
        <v>4</v>
      </c>
      <c r="AT7369">
        <v>6</v>
      </c>
    </row>
    <row r="7370" spans="2:46" ht="15" customHeight="1">
      <c r="B7370" s="48">
        <v>9140</v>
      </c>
      <c r="C7370" s="49">
        <v>45468</v>
      </c>
      <c r="D7370" s="50">
        <v>0.66262731481481485</v>
      </c>
      <c r="E7370" s="48" t="s">
        <v>14273</v>
      </c>
      <c r="F7370" s="48" t="s">
        <v>319</v>
      </c>
      <c r="G7370" s="48" t="s">
        <v>319</v>
      </c>
      <c r="H7370" s="48" t="s">
        <v>803</v>
      </c>
      <c r="I7370" s="48" t="s">
        <v>133</v>
      </c>
      <c r="J7370" s="48" t="s">
        <v>189</v>
      </c>
      <c r="K7370" s="48"/>
      <c r="L7370" s="48"/>
      <c r="M7370" s="48"/>
      <c r="N7370" s="48"/>
      <c r="O7370" s="48"/>
      <c r="P7370" s="48"/>
      <c r="Q7370" s="48"/>
      <c r="R7370" s="48"/>
      <c r="S7370" s="48"/>
      <c r="T7370" s="48"/>
      <c r="U7370" s="48"/>
      <c r="V7370" s="48"/>
      <c r="W7370" s="51" t="s">
        <v>6690</v>
      </c>
      <c r="X7370" t="str">
        <f t="shared" si="230"/>
        <v>FR;FR;SS;SO;JB</v>
      </c>
      <c r="Y7370" cm="1">
        <f t="array" ref="Y7370">SUM(_xlfn.XLOOKUP(_xlfn.TOROW(F7370:V7370,1),$AN$34:$AN$43,$AL$34:$AL$43,,0,1))</f>
        <v>12</v>
      </c>
      <c r="Z7370">
        <f t="shared" si="231"/>
        <v>5</v>
      </c>
      <c r="AA7370" t="str">
        <v>SS</v>
      </c>
      <c r="AG7370">
        <v>8238</v>
      </c>
      <c r="AH7370">
        <v>4</v>
      </c>
      <c r="AT7370">
        <v>5</v>
      </c>
    </row>
    <row r="7371" spans="2:46" ht="15" customHeight="1">
      <c r="B7371" s="48">
        <v>9141</v>
      </c>
      <c r="C7371" s="49">
        <v>45468</v>
      </c>
      <c r="D7371" s="50">
        <v>0.66371527777777772</v>
      </c>
      <c r="E7371" s="48" t="s">
        <v>14274</v>
      </c>
      <c r="F7371" s="48" t="s">
        <v>803</v>
      </c>
      <c r="G7371" s="48" t="s">
        <v>719</v>
      </c>
      <c r="H7371" s="48" t="s">
        <v>719</v>
      </c>
      <c r="I7371" s="48"/>
      <c r="J7371" s="48"/>
      <c r="K7371" s="48"/>
      <c r="L7371" s="48"/>
      <c r="M7371" s="48"/>
      <c r="N7371" s="48"/>
      <c r="O7371" s="48"/>
      <c r="P7371" s="48"/>
      <c r="Q7371" s="48"/>
      <c r="R7371" s="48"/>
      <c r="S7371" s="48"/>
      <c r="T7371" s="48"/>
      <c r="U7371" s="48"/>
      <c r="V7371" s="48"/>
      <c r="W7371" s="51" t="s">
        <v>6691</v>
      </c>
      <c r="X7371" t="str">
        <f t="shared" si="230"/>
        <v>SS;BE;BE</v>
      </c>
      <c r="Y7371" cm="1">
        <f t="array" ref="Y7371">SUM(_xlfn.XLOOKUP(_xlfn.TOROW(F7371:V7371,1),$AN$34:$AN$43,$AL$34:$AL$43,,0,1))</f>
        <v>13</v>
      </c>
      <c r="Z7371">
        <f t="shared" si="231"/>
        <v>3</v>
      </c>
      <c r="AA7371" t="str">
        <v>HD</v>
      </c>
      <c r="AG7371">
        <v>8244</v>
      </c>
      <c r="AH7371">
        <v>4</v>
      </c>
      <c r="AT7371">
        <v>3</v>
      </c>
    </row>
    <row r="7372" spans="2:46" ht="15" customHeight="1">
      <c r="B7372" s="48">
        <v>9142</v>
      </c>
      <c r="C7372" s="49">
        <v>45468</v>
      </c>
      <c r="D7372" s="50">
        <v>0.66637731481481477</v>
      </c>
      <c r="E7372" s="48" t="s">
        <v>14275</v>
      </c>
      <c r="F7372" s="48" t="s">
        <v>719</v>
      </c>
      <c r="G7372" s="48" t="s">
        <v>719</v>
      </c>
      <c r="H7372" s="48" t="s">
        <v>803</v>
      </c>
      <c r="I7372" s="48" t="s">
        <v>319</v>
      </c>
      <c r="J7372" s="48" t="s">
        <v>133</v>
      </c>
      <c r="K7372" s="48"/>
      <c r="L7372" s="48"/>
      <c r="M7372" s="48"/>
      <c r="N7372" s="48"/>
      <c r="O7372" s="48"/>
      <c r="P7372" s="48"/>
      <c r="Q7372" s="48"/>
      <c r="R7372" s="48"/>
      <c r="S7372" s="48"/>
      <c r="T7372" s="48"/>
      <c r="U7372" s="48"/>
      <c r="V7372" s="48"/>
      <c r="W7372" s="51" t="s">
        <v>6692</v>
      </c>
      <c r="X7372" t="str">
        <f t="shared" si="230"/>
        <v>BE;BE;SS;FR;SO</v>
      </c>
      <c r="Y7372" cm="1">
        <f t="array" ref="Y7372">SUM(_xlfn.XLOOKUP(_xlfn.TOROW(F7372:V7372,1),$AN$34:$AN$43,$AL$34:$AL$43,,0,1))</f>
        <v>18</v>
      </c>
      <c r="Z7372">
        <f t="shared" si="231"/>
        <v>5</v>
      </c>
      <c r="AA7372" t="str">
        <v>JB</v>
      </c>
      <c r="AG7372">
        <v>8245</v>
      </c>
      <c r="AH7372">
        <v>4</v>
      </c>
      <c r="AT7372">
        <v>5</v>
      </c>
    </row>
    <row r="7373" spans="2:46" ht="15" customHeight="1">
      <c r="B7373" s="48">
        <v>9143</v>
      </c>
      <c r="C7373" s="49">
        <v>45468</v>
      </c>
      <c r="D7373" s="50">
        <v>0.66765046296296293</v>
      </c>
      <c r="E7373" s="48" t="s">
        <v>8199</v>
      </c>
      <c r="F7373" s="48" t="s">
        <v>133</v>
      </c>
      <c r="G7373" s="48" t="s">
        <v>133</v>
      </c>
      <c r="H7373" s="48"/>
      <c r="I7373" s="48"/>
      <c r="J7373" s="48"/>
      <c r="K7373" s="48"/>
      <c r="L7373" s="48"/>
      <c r="M7373" s="48"/>
      <c r="N7373" s="48"/>
      <c r="O7373" s="48"/>
      <c r="P7373" s="48"/>
      <c r="Q7373" s="48"/>
      <c r="R7373" s="48"/>
      <c r="S7373" s="48"/>
      <c r="T7373" s="48"/>
      <c r="U7373" s="48"/>
      <c r="V7373" s="48"/>
      <c r="W7373" s="51" t="s">
        <v>1136</v>
      </c>
      <c r="X7373" t="str">
        <f t="shared" si="230"/>
        <v>SO;SO</v>
      </c>
      <c r="Y7373" cm="1">
        <f t="array" ref="Y7373">SUM(_xlfn.XLOOKUP(_xlfn.TOROW(F7373:V7373,1),$AN$34:$AN$43,$AL$34:$AL$43,,0,1))</f>
        <v>4</v>
      </c>
      <c r="Z7373">
        <f t="shared" si="231"/>
        <v>2</v>
      </c>
      <c r="AA7373" t="str">
        <v>JB</v>
      </c>
      <c r="AG7373">
        <v>8251</v>
      </c>
      <c r="AH7373">
        <v>4</v>
      </c>
      <c r="AT7373">
        <v>2</v>
      </c>
    </row>
    <row r="7374" spans="2:46" ht="15" customHeight="1">
      <c r="B7374" s="48">
        <v>9144</v>
      </c>
      <c r="C7374" s="49">
        <v>45468</v>
      </c>
      <c r="D7374" s="50">
        <v>0.6702893518518519</v>
      </c>
      <c r="E7374" s="48" t="s">
        <v>14276</v>
      </c>
      <c r="F7374" s="48" t="s">
        <v>319</v>
      </c>
      <c r="G7374" s="48" t="s">
        <v>319</v>
      </c>
      <c r="H7374" s="48" t="s">
        <v>319</v>
      </c>
      <c r="I7374" s="48" t="s">
        <v>243</v>
      </c>
      <c r="J7374" s="48" t="s">
        <v>243</v>
      </c>
      <c r="K7374" s="48" t="s">
        <v>189</v>
      </c>
      <c r="L7374" s="48"/>
      <c r="M7374" s="48"/>
      <c r="N7374" s="48"/>
      <c r="O7374" s="48"/>
      <c r="P7374" s="48"/>
      <c r="Q7374" s="48"/>
      <c r="R7374" s="48"/>
      <c r="S7374" s="48"/>
      <c r="T7374" s="48"/>
      <c r="U7374" s="48"/>
      <c r="V7374" s="48"/>
      <c r="W7374" s="51" t="s">
        <v>6693</v>
      </c>
      <c r="X7374" t="str">
        <f t="shared" si="230"/>
        <v>FR;FR;FR;CB;CB;JB</v>
      </c>
      <c r="Y7374" cm="1">
        <f t="array" ref="Y7374">SUM(_xlfn.XLOOKUP(_xlfn.TOROW(F7374:V7374,1),$AN$34:$AN$43,$AL$34:$AL$43,,0,1))</f>
        <v>26</v>
      </c>
      <c r="Z7374">
        <f t="shared" si="231"/>
        <v>6</v>
      </c>
      <c r="AA7374" t="str">
        <v>BE</v>
      </c>
      <c r="AG7374">
        <v>8257</v>
      </c>
      <c r="AH7374">
        <v>4</v>
      </c>
      <c r="AT7374">
        <v>6</v>
      </c>
    </row>
    <row r="7375" spans="2:46" ht="15" customHeight="1">
      <c r="B7375" s="48">
        <v>9145</v>
      </c>
      <c r="C7375" s="49">
        <v>45468</v>
      </c>
      <c r="D7375" s="50">
        <v>0.67370370370370369</v>
      </c>
      <c r="E7375" s="48" t="s">
        <v>14277</v>
      </c>
      <c r="F7375" s="48" t="s">
        <v>194</v>
      </c>
      <c r="G7375" s="48" t="s">
        <v>194</v>
      </c>
      <c r="H7375" s="48" t="s">
        <v>280</v>
      </c>
      <c r="I7375" s="48" t="s">
        <v>280</v>
      </c>
      <c r="J7375" s="48" t="s">
        <v>319</v>
      </c>
      <c r="K7375" s="48" t="s">
        <v>803</v>
      </c>
      <c r="L7375" s="48"/>
      <c r="M7375" s="48"/>
      <c r="N7375" s="48"/>
      <c r="O7375" s="48"/>
      <c r="P7375" s="48"/>
      <c r="Q7375" s="48"/>
      <c r="R7375" s="48"/>
      <c r="S7375" s="48"/>
      <c r="T7375" s="48"/>
      <c r="U7375" s="48"/>
      <c r="V7375" s="48"/>
      <c r="W7375" s="51" t="s">
        <v>6694</v>
      </c>
      <c r="X7375" t="str">
        <f t="shared" si="230"/>
        <v>DH;DH;WB;WB;FR;SS</v>
      </c>
      <c r="Y7375" cm="1">
        <f t="array" ref="Y7375">SUM(_xlfn.XLOOKUP(_xlfn.TOROW(F7375:V7375,1),$AN$34:$AN$43,$AL$34:$AL$43,,0,1))</f>
        <v>46</v>
      </c>
      <c r="Z7375">
        <f t="shared" si="231"/>
        <v>6</v>
      </c>
      <c r="AA7375" t="str">
        <v>BE</v>
      </c>
      <c r="AG7375">
        <v>8265</v>
      </c>
      <c r="AH7375">
        <v>4</v>
      </c>
      <c r="AT7375">
        <v>6</v>
      </c>
    </row>
    <row r="7376" spans="2:46" ht="15" customHeight="1">
      <c r="B7376" s="48">
        <v>9146</v>
      </c>
      <c r="C7376" s="49">
        <v>45468</v>
      </c>
      <c r="D7376" s="50">
        <v>0.6802893518518518</v>
      </c>
      <c r="E7376" s="48" t="s">
        <v>14278</v>
      </c>
      <c r="F7376" s="48" t="s">
        <v>243</v>
      </c>
      <c r="G7376" s="48" t="s">
        <v>319</v>
      </c>
      <c r="H7376" s="48" t="s">
        <v>243</v>
      </c>
      <c r="I7376" s="48" t="s">
        <v>304</v>
      </c>
      <c r="J7376" s="48" t="s">
        <v>133</v>
      </c>
      <c r="K7376" s="48" t="s">
        <v>194</v>
      </c>
      <c r="L7376" s="48" t="s">
        <v>304</v>
      </c>
      <c r="M7376" s="48"/>
      <c r="N7376" s="48"/>
      <c r="O7376" s="48"/>
      <c r="P7376" s="48"/>
      <c r="Q7376" s="48"/>
      <c r="R7376" s="48"/>
      <c r="S7376" s="48"/>
      <c r="T7376" s="48"/>
      <c r="U7376" s="48"/>
      <c r="V7376" s="48"/>
      <c r="W7376" s="51" t="s">
        <v>6695</v>
      </c>
      <c r="X7376" t="str">
        <f t="shared" si="230"/>
        <v>CB;FR;CB;HD;SO;DH;HD</v>
      </c>
      <c r="Y7376" cm="1">
        <f t="array" ref="Y7376">SUM(_xlfn.XLOOKUP(_xlfn.TOROW(F7376:V7376,1),$AN$34:$AN$43,$AL$34:$AL$43,,0,1))</f>
        <v>44</v>
      </c>
      <c r="Z7376">
        <f t="shared" si="231"/>
        <v>7</v>
      </c>
      <c r="AA7376" t="str">
        <v>BE</v>
      </c>
      <c r="AG7376">
        <v>8270</v>
      </c>
      <c r="AH7376">
        <v>4</v>
      </c>
      <c r="AT7376">
        <v>7</v>
      </c>
    </row>
    <row r="7377" spans="2:46" ht="15" customHeight="1">
      <c r="B7377" s="48">
        <v>9147</v>
      </c>
      <c r="C7377" s="49">
        <v>45468</v>
      </c>
      <c r="D7377" s="50">
        <v>0.68093749999999997</v>
      </c>
      <c r="E7377" s="48" t="s">
        <v>14279</v>
      </c>
      <c r="F7377" s="48" t="s">
        <v>304</v>
      </c>
      <c r="G7377" s="48" t="s">
        <v>304</v>
      </c>
      <c r="H7377" s="48" t="s">
        <v>280</v>
      </c>
      <c r="I7377" s="48" t="s">
        <v>803</v>
      </c>
      <c r="J7377" s="48" t="s">
        <v>803</v>
      </c>
      <c r="K7377" s="48" t="s">
        <v>803</v>
      </c>
      <c r="L7377" s="48"/>
      <c r="M7377" s="48"/>
      <c r="N7377" s="48"/>
      <c r="O7377" s="48"/>
      <c r="P7377" s="48"/>
      <c r="Q7377" s="48"/>
      <c r="R7377" s="48"/>
      <c r="S7377" s="48"/>
      <c r="T7377" s="48"/>
      <c r="U7377" s="48"/>
      <c r="V7377" s="48"/>
      <c r="W7377" s="51" t="s">
        <v>6696</v>
      </c>
      <c r="X7377" t="str">
        <f t="shared" si="230"/>
        <v>HD;HD;WB;SS;SS;SS</v>
      </c>
      <c r="Y7377" cm="1">
        <f t="array" ref="Y7377">SUM(_xlfn.XLOOKUP(_xlfn.TOROW(F7377:V7377,1),$AN$34:$AN$43,$AL$34:$AL$43,,0,1))</f>
        <v>34</v>
      </c>
      <c r="Z7377">
        <f t="shared" si="231"/>
        <v>6</v>
      </c>
      <c r="AA7377" t="str">
        <v>HD</v>
      </c>
      <c r="AG7377">
        <v>8272</v>
      </c>
      <c r="AH7377">
        <v>4</v>
      </c>
      <c r="AT7377">
        <v>6</v>
      </c>
    </row>
    <row r="7378" spans="2:46" ht="15" customHeight="1">
      <c r="B7378" s="48">
        <v>9148</v>
      </c>
      <c r="C7378" s="49">
        <v>45468</v>
      </c>
      <c r="D7378" s="50">
        <v>0.68273148148148144</v>
      </c>
      <c r="E7378" s="48" t="s">
        <v>14280</v>
      </c>
      <c r="F7378" s="48" t="s">
        <v>719</v>
      </c>
      <c r="G7378" s="48" t="s">
        <v>319</v>
      </c>
      <c r="H7378" s="48" t="s">
        <v>133</v>
      </c>
      <c r="I7378" s="48" t="s">
        <v>194</v>
      </c>
      <c r="J7378" s="48" t="s">
        <v>280</v>
      </c>
      <c r="K7378" s="48" t="s">
        <v>243</v>
      </c>
      <c r="L7378" s="48" t="s">
        <v>194</v>
      </c>
      <c r="M7378" s="48" t="s">
        <v>194</v>
      </c>
      <c r="N7378" s="48" t="s">
        <v>194</v>
      </c>
      <c r="O7378" s="48"/>
      <c r="P7378" s="48"/>
      <c r="Q7378" s="48"/>
      <c r="R7378" s="48"/>
      <c r="S7378" s="48"/>
      <c r="T7378" s="48"/>
      <c r="U7378" s="48"/>
      <c r="V7378" s="48"/>
      <c r="W7378" s="51" t="s">
        <v>6697</v>
      </c>
      <c r="X7378" t="str">
        <f t="shared" si="230"/>
        <v>BE;FR;SO;DH;WB;CB;DH;DH;DH</v>
      </c>
      <c r="Y7378" cm="1">
        <f t="array" ref="Y7378">SUM(_xlfn.XLOOKUP(_xlfn.TOROW(F7378:V7378,1),$AN$34:$AN$43,$AL$34:$AL$43,,0,1))</f>
        <v>65</v>
      </c>
      <c r="Z7378">
        <f t="shared" si="231"/>
        <v>9</v>
      </c>
      <c r="AA7378" t="str">
        <v>FR</v>
      </c>
      <c r="AG7378">
        <v>8274</v>
      </c>
      <c r="AH7378">
        <v>4</v>
      </c>
      <c r="AT7378">
        <v>9</v>
      </c>
    </row>
    <row r="7379" spans="2:46" ht="15" customHeight="1">
      <c r="B7379" s="48">
        <v>9149</v>
      </c>
      <c r="C7379" s="49">
        <v>45468</v>
      </c>
      <c r="D7379" s="50">
        <v>0.68347222222222226</v>
      </c>
      <c r="E7379" s="48" t="s">
        <v>14281</v>
      </c>
      <c r="F7379" s="48" t="s">
        <v>304</v>
      </c>
      <c r="G7379" s="48" t="s">
        <v>51</v>
      </c>
      <c r="H7379" s="48" t="s">
        <v>189</v>
      </c>
      <c r="I7379" s="48" t="s">
        <v>133</v>
      </c>
      <c r="J7379" s="48"/>
      <c r="K7379" s="48"/>
      <c r="L7379" s="48"/>
      <c r="M7379" s="48"/>
      <c r="N7379" s="48"/>
      <c r="O7379" s="48"/>
      <c r="P7379" s="48"/>
      <c r="Q7379" s="48"/>
      <c r="R7379" s="48"/>
      <c r="S7379" s="48"/>
      <c r="T7379" s="48"/>
      <c r="U7379" s="48"/>
      <c r="V7379" s="48"/>
      <c r="W7379" s="51" t="s">
        <v>6698</v>
      </c>
      <c r="X7379" t="str">
        <f t="shared" si="230"/>
        <v>HD;BB;JB;SO</v>
      </c>
      <c r="Y7379" cm="1">
        <f t="array" ref="Y7379">SUM(_xlfn.XLOOKUP(_xlfn.TOROW(F7379:V7379,1),$AN$34:$AN$43,$AL$34:$AL$43,,0,1))</f>
        <v>20</v>
      </c>
      <c r="Z7379">
        <f t="shared" si="231"/>
        <v>4</v>
      </c>
      <c r="AA7379" t="str">
        <v>FR</v>
      </c>
      <c r="AG7379">
        <v>8277</v>
      </c>
      <c r="AH7379">
        <v>4</v>
      </c>
      <c r="AT7379">
        <v>4</v>
      </c>
    </row>
    <row r="7380" spans="2:46" ht="15" customHeight="1">
      <c r="B7380" s="48">
        <v>9150</v>
      </c>
      <c r="C7380" s="49">
        <v>45468</v>
      </c>
      <c r="D7380" s="50">
        <v>0.6834837962962963</v>
      </c>
      <c r="E7380" s="48" t="s">
        <v>14282</v>
      </c>
      <c r="F7380" s="48" t="s">
        <v>189</v>
      </c>
      <c r="G7380" s="48" t="s">
        <v>719</v>
      </c>
      <c r="H7380" s="48" t="s">
        <v>719</v>
      </c>
      <c r="I7380" s="48" t="s">
        <v>194</v>
      </c>
      <c r="J7380" s="48" t="s">
        <v>189</v>
      </c>
      <c r="K7380" s="48"/>
      <c r="L7380" s="48"/>
      <c r="M7380" s="48"/>
      <c r="N7380" s="48"/>
      <c r="O7380" s="48"/>
      <c r="P7380" s="48"/>
      <c r="Q7380" s="48"/>
      <c r="R7380" s="48"/>
      <c r="S7380" s="48"/>
      <c r="T7380" s="48"/>
      <c r="U7380" s="48"/>
      <c r="V7380" s="48"/>
      <c r="W7380" s="51" t="s">
        <v>6699</v>
      </c>
      <c r="X7380" t="str">
        <f t="shared" si="230"/>
        <v>JB;BE;BE;DH;JB</v>
      </c>
      <c r="Y7380" cm="1">
        <f t="array" ref="Y7380">SUM(_xlfn.XLOOKUP(_xlfn.TOROW(F7380:V7380,1),$AN$34:$AN$43,$AL$34:$AL$43,,0,1))</f>
        <v>21</v>
      </c>
      <c r="Z7380">
        <f t="shared" si="231"/>
        <v>5</v>
      </c>
      <c r="AA7380" t="str">
        <v>BE</v>
      </c>
      <c r="AG7380">
        <v>8288</v>
      </c>
      <c r="AH7380">
        <v>4</v>
      </c>
      <c r="AT7380">
        <v>5</v>
      </c>
    </row>
    <row r="7381" spans="2:46" ht="15" customHeight="1">
      <c r="B7381" s="48">
        <v>9151</v>
      </c>
      <c r="C7381" s="49">
        <v>45468</v>
      </c>
      <c r="D7381" s="50">
        <v>0.68508101851851855</v>
      </c>
      <c r="E7381" s="48" t="s">
        <v>14283</v>
      </c>
      <c r="F7381" s="48" t="s">
        <v>319</v>
      </c>
      <c r="G7381" s="48" t="s">
        <v>319</v>
      </c>
      <c r="H7381" s="48" t="s">
        <v>133</v>
      </c>
      <c r="I7381" s="48" t="s">
        <v>280</v>
      </c>
      <c r="J7381" s="48"/>
      <c r="K7381" s="48"/>
      <c r="L7381" s="48"/>
      <c r="M7381" s="48"/>
      <c r="N7381" s="48"/>
      <c r="O7381" s="48"/>
      <c r="P7381" s="48"/>
      <c r="Q7381" s="48"/>
      <c r="R7381" s="48"/>
      <c r="S7381" s="48"/>
      <c r="T7381" s="48"/>
      <c r="U7381" s="48"/>
      <c r="V7381" s="48"/>
      <c r="W7381" s="51" t="s">
        <v>6700</v>
      </c>
      <c r="X7381" t="str">
        <f t="shared" si="230"/>
        <v>FR;FR;SO;WB</v>
      </c>
      <c r="Y7381" cm="1">
        <f t="array" ref="Y7381">SUM(_xlfn.XLOOKUP(_xlfn.TOROW(F7381:V7381,1),$AN$34:$AN$43,$AL$34:$AL$43,,0,1))</f>
        <v>19</v>
      </c>
      <c r="Z7381">
        <f t="shared" si="231"/>
        <v>4</v>
      </c>
      <c r="AA7381" t="str">
        <v>BE</v>
      </c>
      <c r="AG7381">
        <v>8297</v>
      </c>
      <c r="AH7381">
        <v>4</v>
      </c>
      <c r="AT7381">
        <v>4</v>
      </c>
    </row>
    <row r="7382" spans="2:46" ht="15" customHeight="1">
      <c r="B7382" s="48">
        <v>9152</v>
      </c>
      <c r="C7382" s="49">
        <v>45468</v>
      </c>
      <c r="D7382" s="50">
        <v>0.68584490740740744</v>
      </c>
      <c r="E7382" s="48" t="s">
        <v>14284</v>
      </c>
      <c r="F7382" s="48" t="s">
        <v>304</v>
      </c>
      <c r="G7382" s="48" t="s">
        <v>189</v>
      </c>
      <c r="H7382" s="48" t="s">
        <v>719</v>
      </c>
      <c r="I7382" s="48" t="s">
        <v>243</v>
      </c>
      <c r="J7382" s="48" t="s">
        <v>319</v>
      </c>
      <c r="K7382" s="48" t="s">
        <v>133</v>
      </c>
      <c r="L7382" s="48" t="s">
        <v>194</v>
      </c>
      <c r="M7382" s="48" t="s">
        <v>194</v>
      </c>
      <c r="N7382" s="48" t="s">
        <v>194</v>
      </c>
      <c r="O7382" s="48" t="s">
        <v>194</v>
      </c>
      <c r="P7382" s="48"/>
      <c r="Q7382" s="48"/>
      <c r="R7382" s="48"/>
      <c r="S7382" s="48"/>
      <c r="T7382" s="48"/>
      <c r="U7382" s="48"/>
      <c r="V7382" s="48"/>
      <c r="W7382" s="51" t="s">
        <v>6701</v>
      </c>
      <c r="X7382" t="str">
        <f t="shared" si="230"/>
        <v>HD;JB;BE;CB;FR;SO;DH;DH;DH;DH</v>
      </c>
      <c r="Y7382" cm="1">
        <f t="array" ref="Y7382">SUM(_xlfn.XLOOKUP(_xlfn.TOROW(F7382:V7382,1),$AN$34:$AN$43,$AL$34:$AL$43,,0,1))</f>
        <v>62</v>
      </c>
      <c r="Z7382">
        <f t="shared" si="231"/>
        <v>10</v>
      </c>
      <c r="AA7382" t="str">
        <v>BE</v>
      </c>
      <c r="AG7382">
        <v>8298</v>
      </c>
      <c r="AH7382">
        <v>4</v>
      </c>
      <c r="AT7382">
        <v>10</v>
      </c>
    </row>
    <row r="7383" spans="2:46" ht="15" customHeight="1">
      <c r="B7383" s="48">
        <v>9153</v>
      </c>
      <c r="C7383" s="49">
        <v>45468</v>
      </c>
      <c r="D7383" s="50">
        <v>0.68844907407407407</v>
      </c>
      <c r="E7383" s="48" t="s">
        <v>14285</v>
      </c>
      <c r="F7383" s="48" t="s">
        <v>319</v>
      </c>
      <c r="G7383" s="48" t="s">
        <v>319</v>
      </c>
      <c r="H7383" s="48" t="s">
        <v>319</v>
      </c>
      <c r="I7383" s="48" t="s">
        <v>194</v>
      </c>
      <c r="J7383" s="48" t="s">
        <v>51</v>
      </c>
      <c r="K7383" s="48" t="s">
        <v>194</v>
      </c>
      <c r="L7383" s="48" t="s">
        <v>803</v>
      </c>
      <c r="M7383" s="48" t="s">
        <v>194</v>
      </c>
      <c r="N7383" s="48" t="s">
        <v>319</v>
      </c>
      <c r="O7383" s="48" t="s">
        <v>280</v>
      </c>
      <c r="P7383" s="48"/>
      <c r="Q7383" s="48"/>
      <c r="R7383" s="48"/>
      <c r="S7383" s="48"/>
      <c r="T7383" s="48"/>
      <c r="U7383" s="48"/>
      <c r="V7383" s="48"/>
      <c r="W7383" s="51" t="s">
        <v>6702</v>
      </c>
      <c r="X7383" t="str">
        <f t="shared" si="230"/>
        <v>FR;FR;FR;DH;BB;DH;SS;DH;FR;WB</v>
      </c>
      <c r="Y7383" cm="1">
        <f t="array" ref="Y7383">SUM(_xlfn.XLOOKUP(_xlfn.TOROW(F7383:V7383,1),$AN$34:$AN$43,$AL$34:$AL$43,,0,1))</f>
        <v>63</v>
      </c>
      <c r="Z7383">
        <f t="shared" si="231"/>
        <v>10</v>
      </c>
      <c r="AA7383" t="str">
        <v>DH</v>
      </c>
      <c r="AG7383">
        <v>8310</v>
      </c>
      <c r="AH7383">
        <v>4</v>
      </c>
      <c r="AT7383">
        <v>10</v>
      </c>
    </row>
    <row r="7384" spans="2:46" ht="15" customHeight="1">
      <c r="B7384" s="48">
        <v>9154</v>
      </c>
      <c r="C7384" s="49">
        <v>45468</v>
      </c>
      <c r="D7384" s="50">
        <v>0.68896990740740738</v>
      </c>
      <c r="E7384" s="48" t="s">
        <v>14286</v>
      </c>
      <c r="F7384" s="48" t="s">
        <v>51</v>
      </c>
      <c r="G7384" s="48" t="s">
        <v>719</v>
      </c>
      <c r="H7384" s="48" t="s">
        <v>304</v>
      </c>
      <c r="I7384" s="48" t="s">
        <v>319</v>
      </c>
      <c r="J7384" s="48" t="s">
        <v>803</v>
      </c>
      <c r="K7384" s="48" t="s">
        <v>243</v>
      </c>
      <c r="L7384" s="48" t="s">
        <v>243</v>
      </c>
      <c r="M7384" s="48" t="s">
        <v>133</v>
      </c>
      <c r="N7384" s="48" t="s">
        <v>194</v>
      </c>
      <c r="O7384" s="48"/>
      <c r="P7384" s="48"/>
      <c r="Q7384" s="48"/>
      <c r="R7384" s="48"/>
      <c r="S7384" s="48"/>
      <c r="T7384" s="48"/>
      <c r="U7384" s="48"/>
      <c r="V7384" s="48"/>
      <c r="W7384" s="51" t="s">
        <v>6703</v>
      </c>
      <c r="X7384" t="str">
        <f t="shared" si="230"/>
        <v>BB;BE;HD;FR;SS;CB;CB;SO;DH</v>
      </c>
      <c r="Y7384" cm="1">
        <f t="array" ref="Y7384">SUM(_xlfn.XLOOKUP(_xlfn.TOROW(F7384:V7384,1),$AN$34:$AN$43,$AL$34:$AL$43,,0,1))</f>
        <v>55</v>
      </c>
      <c r="Z7384">
        <f t="shared" si="231"/>
        <v>9</v>
      </c>
      <c r="AA7384" t="str">
        <v>BB</v>
      </c>
      <c r="AG7384">
        <v>8331</v>
      </c>
      <c r="AH7384">
        <v>4</v>
      </c>
      <c r="AT7384">
        <v>9</v>
      </c>
    </row>
    <row r="7385" spans="2:46" ht="15" customHeight="1">
      <c r="B7385" s="48">
        <v>9155</v>
      </c>
      <c r="C7385" s="49">
        <v>45468</v>
      </c>
      <c r="D7385" s="50">
        <v>0.69059027777777782</v>
      </c>
      <c r="E7385" s="48" t="s">
        <v>14287</v>
      </c>
      <c r="F7385" s="48" t="s">
        <v>719</v>
      </c>
      <c r="G7385" s="48" t="s">
        <v>133</v>
      </c>
      <c r="H7385" s="48" t="s">
        <v>719</v>
      </c>
      <c r="I7385" s="48" t="s">
        <v>280</v>
      </c>
      <c r="J7385" s="48" t="s">
        <v>280</v>
      </c>
      <c r="K7385" s="48" t="s">
        <v>194</v>
      </c>
      <c r="L7385" s="48"/>
      <c r="M7385" s="48"/>
      <c r="N7385" s="48"/>
      <c r="O7385" s="48"/>
      <c r="P7385" s="48"/>
      <c r="Q7385" s="48"/>
      <c r="R7385" s="48"/>
      <c r="S7385" s="48"/>
      <c r="T7385" s="48"/>
      <c r="U7385" s="48"/>
      <c r="V7385" s="48"/>
      <c r="W7385" s="51" t="s">
        <v>6704</v>
      </c>
      <c r="X7385" t="str">
        <f t="shared" si="230"/>
        <v>BE;SO;BE;WB;WB;DH</v>
      </c>
      <c r="Y7385" cm="1">
        <f t="array" ref="Y7385">SUM(_xlfn.XLOOKUP(_xlfn.TOROW(F7385:V7385,1),$AN$34:$AN$43,$AL$34:$AL$43,,0,1))</f>
        <v>43</v>
      </c>
      <c r="Z7385">
        <f t="shared" si="231"/>
        <v>6</v>
      </c>
      <c r="AA7385" t="str">
        <v>SO</v>
      </c>
      <c r="AG7385">
        <v>8335</v>
      </c>
      <c r="AH7385">
        <v>4</v>
      </c>
      <c r="AT7385">
        <v>6</v>
      </c>
    </row>
    <row r="7386" spans="2:46" ht="15" customHeight="1">
      <c r="B7386" s="48">
        <v>9156</v>
      </c>
      <c r="C7386" s="49">
        <v>45468</v>
      </c>
      <c r="D7386" s="50">
        <v>0.6918171296296296</v>
      </c>
      <c r="E7386" s="48" t="s">
        <v>14288</v>
      </c>
      <c r="F7386" s="48" t="s">
        <v>51</v>
      </c>
      <c r="G7386" s="48" t="s">
        <v>189</v>
      </c>
      <c r="H7386" s="48" t="s">
        <v>243</v>
      </c>
      <c r="I7386" s="48" t="s">
        <v>194</v>
      </c>
      <c r="J7386" s="48" t="s">
        <v>319</v>
      </c>
      <c r="K7386" s="48" t="s">
        <v>51</v>
      </c>
      <c r="L7386" s="48" t="s">
        <v>803</v>
      </c>
      <c r="M7386" s="48" t="s">
        <v>803</v>
      </c>
      <c r="N7386" s="48" t="s">
        <v>803</v>
      </c>
      <c r="O7386" s="48" t="s">
        <v>719</v>
      </c>
      <c r="P7386" s="48" t="s">
        <v>719</v>
      </c>
      <c r="Q7386" s="48"/>
      <c r="R7386" s="48"/>
      <c r="S7386" s="48"/>
      <c r="T7386" s="48"/>
      <c r="U7386" s="48"/>
      <c r="V7386" s="48"/>
      <c r="W7386" s="51" t="s">
        <v>6705</v>
      </c>
      <c r="X7386" t="str">
        <f t="shared" si="230"/>
        <v>BB;JB;CB;DH;FR;BB;SS;SS;SS;BE;BE</v>
      </c>
      <c r="Y7386" cm="1">
        <f t="array" ref="Y7386">SUM(_xlfn.XLOOKUP(_xlfn.TOROW(F7386:V7386,1),$AN$34:$AN$43,$AL$34:$AL$43,,0,1))</f>
        <v>60</v>
      </c>
      <c r="Z7386">
        <f t="shared" si="231"/>
        <v>11</v>
      </c>
      <c r="AA7386" t="str">
        <v>SO</v>
      </c>
      <c r="AG7386">
        <v>8340</v>
      </c>
      <c r="AH7386">
        <v>4</v>
      </c>
      <c r="AT7386">
        <v>11</v>
      </c>
    </row>
    <row r="7387" spans="2:46" ht="15" customHeight="1">
      <c r="B7387" s="48">
        <v>9157</v>
      </c>
      <c r="C7387" s="49">
        <v>45468</v>
      </c>
      <c r="D7387" s="50">
        <v>0.69428240740740743</v>
      </c>
      <c r="E7387" s="48" t="s">
        <v>14289</v>
      </c>
      <c r="F7387" s="48" t="s">
        <v>319</v>
      </c>
      <c r="G7387" s="48" t="s">
        <v>189</v>
      </c>
      <c r="H7387" s="48" t="s">
        <v>189</v>
      </c>
      <c r="I7387" s="48"/>
      <c r="J7387" s="48"/>
      <c r="K7387" s="48"/>
      <c r="L7387" s="48"/>
      <c r="M7387" s="48"/>
      <c r="N7387" s="48"/>
      <c r="O7387" s="48"/>
      <c r="P7387" s="48"/>
      <c r="Q7387" s="48"/>
      <c r="R7387" s="48"/>
      <c r="S7387" s="48"/>
      <c r="T7387" s="48"/>
      <c r="U7387" s="48"/>
      <c r="V7387" s="48"/>
      <c r="W7387" s="51" t="s">
        <v>6706</v>
      </c>
      <c r="X7387" t="str">
        <f t="shared" si="230"/>
        <v>FR;JB;JB</v>
      </c>
      <c r="Y7387" cm="1">
        <f t="array" ref="Y7387">SUM(_xlfn.XLOOKUP(_xlfn.TOROW(F7387:V7387,1),$AN$34:$AN$43,$AL$34:$AL$43,,0,1))</f>
        <v>5</v>
      </c>
      <c r="Z7387">
        <f t="shared" si="231"/>
        <v>3</v>
      </c>
      <c r="AA7387" t="str">
        <v>CB</v>
      </c>
      <c r="AG7387">
        <v>8347</v>
      </c>
      <c r="AH7387">
        <v>4</v>
      </c>
      <c r="AT7387">
        <v>3</v>
      </c>
    </row>
    <row r="7388" spans="2:46" ht="15" customHeight="1">
      <c r="B7388" s="48">
        <v>9158</v>
      </c>
      <c r="C7388" s="49">
        <v>45468</v>
      </c>
      <c r="D7388" s="50">
        <v>0.69495370370370368</v>
      </c>
      <c r="E7388" s="48" t="s">
        <v>14290</v>
      </c>
      <c r="F7388" s="48" t="s">
        <v>189</v>
      </c>
      <c r="G7388" s="48" t="s">
        <v>189</v>
      </c>
      <c r="H7388" s="48" t="s">
        <v>133</v>
      </c>
      <c r="I7388" s="48" t="s">
        <v>133</v>
      </c>
      <c r="J7388" s="48" t="s">
        <v>719</v>
      </c>
      <c r="K7388" s="48" t="s">
        <v>51</v>
      </c>
      <c r="L7388" s="48"/>
      <c r="M7388" s="48"/>
      <c r="N7388" s="48"/>
      <c r="O7388" s="48"/>
      <c r="P7388" s="48"/>
      <c r="Q7388" s="48"/>
      <c r="R7388" s="48"/>
      <c r="S7388" s="48"/>
      <c r="T7388" s="48"/>
      <c r="U7388" s="48"/>
      <c r="V7388" s="48"/>
      <c r="W7388" s="51" t="s">
        <v>6707</v>
      </c>
      <c r="X7388" t="str">
        <f t="shared" si="230"/>
        <v>JB;JB;SO;SO;BE;BB</v>
      </c>
      <c r="Y7388" cm="1">
        <f t="array" ref="Y7388">SUM(_xlfn.XLOOKUP(_xlfn.TOROW(F7388:V7388,1),$AN$34:$AN$43,$AL$34:$AL$43,,0,1))</f>
        <v>21</v>
      </c>
      <c r="Z7388">
        <f t="shared" si="231"/>
        <v>6</v>
      </c>
      <c r="AA7388" t="str">
        <v>WB</v>
      </c>
      <c r="AG7388">
        <v>8351</v>
      </c>
      <c r="AH7388">
        <v>4</v>
      </c>
      <c r="AT7388">
        <v>6</v>
      </c>
    </row>
    <row r="7389" spans="2:46" ht="15" customHeight="1">
      <c r="B7389" s="48">
        <v>9159</v>
      </c>
      <c r="C7389" s="49">
        <v>45468</v>
      </c>
      <c r="D7389" s="50">
        <v>0.69546296296296295</v>
      </c>
      <c r="E7389" s="48" t="s">
        <v>14291</v>
      </c>
      <c r="F7389" s="48" t="s">
        <v>51</v>
      </c>
      <c r="G7389" s="48" t="s">
        <v>189</v>
      </c>
      <c r="H7389" s="48" t="s">
        <v>319</v>
      </c>
      <c r="I7389" s="48" t="s">
        <v>51</v>
      </c>
      <c r="J7389" s="48" t="s">
        <v>719</v>
      </c>
      <c r="K7389" s="48" t="s">
        <v>51</v>
      </c>
      <c r="L7389" s="48"/>
      <c r="M7389" s="48"/>
      <c r="N7389" s="48"/>
      <c r="O7389" s="48"/>
      <c r="P7389" s="48"/>
      <c r="Q7389" s="48"/>
      <c r="R7389" s="48"/>
      <c r="S7389" s="48"/>
      <c r="T7389" s="48"/>
      <c r="U7389" s="48"/>
      <c r="V7389" s="48"/>
      <c r="W7389" s="51" t="s">
        <v>6708</v>
      </c>
      <c r="X7389" t="str">
        <f t="shared" si="230"/>
        <v>BB;JB;FR;BB;BE;BB</v>
      </c>
      <c r="Y7389" cm="1">
        <f t="array" ref="Y7389">SUM(_xlfn.XLOOKUP(_xlfn.TOROW(F7389:V7389,1),$AN$34:$AN$43,$AL$34:$AL$43,,0,1))</f>
        <v>39</v>
      </c>
      <c r="Z7389">
        <f t="shared" si="231"/>
        <v>6</v>
      </c>
      <c r="AA7389" t="str">
        <v>FR</v>
      </c>
      <c r="AG7389">
        <v>8352</v>
      </c>
      <c r="AH7389">
        <v>4</v>
      </c>
      <c r="AT7389">
        <v>6</v>
      </c>
    </row>
    <row r="7390" spans="2:46" ht="15" customHeight="1">
      <c r="B7390" s="48">
        <v>9160</v>
      </c>
      <c r="C7390" s="49">
        <v>45468</v>
      </c>
      <c r="D7390" s="50">
        <v>0.69916666666666671</v>
      </c>
      <c r="E7390" s="48" t="s">
        <v>14292</v>
      </c>
      <c r="F7390" s="48" t="s">
        <v>304</v>
      </c>
      <c r="G7390" s="48" t="s">
        <v>280</v>
      </c>
      <c r="H7390" s="48" t="s">
        <v>51</v>
      </c>
      <c r="I7390" s="48" t="s">
        <v>304</v>
      </c>
      <c r="J7390" s="48" t="s">
        <v>133</v>
      </c>
      <c r="K7390" s="48" t="s">
        <v>189</v>
      </c>
      <c r="L7390" s="48" t="s">
        <v>304</v>
      </c>
      <c r="M7390" s="48"/>
      <c r="N7390" s="48"/>
      <c r="O7390" s="48"/>
      <c r="P7390" s="48"/>
      <c r="Q7390" s="48"/>
      <c r="R7390" s="48"/>
      <c r="S7390" s="48"/>
      <c r="T7390" s="48"/>
      <c r="U7390" s="48"/>
      <c r="V7390" s="48"/>
      <c r="W7390" s="51" t="s">
        <v>6709</v>
      </c>
      <c r="X7390" t="str">
        <f t="shared" si="230"/>
        <v>HD;WB;BB;HD;SO;JB;HD</v>
      </c>
      <c r="Y7390" cm="1">
        <f t="array" ref="Y7390">SUM(_xlfn.XLOOKUP(_xlfn.TOROW(F7390:V7390,1),$AN$34:$AN$43,$AL$34:$AL$43,,0,1))</f>
        <v>45</v>
      </c>
      <c r="Z7390">
        <f t="shared" si="231"/>
        <v>7</v>
      </c>
      <c r="AA7390" t="str">
        <v>BB</v>
      </c>
      <c r="AG7390">
        <v>8359</v>
      </c>
      <c r="AH7390">
        <v>4</v>
      </c>
      <c r="AT7390">
        <v>7</v>
      </c>
    </row>
    <row r="7391" spans="2:46" ht="15" customHeight="1">
      <c r="B7391" s="48">
        <v>9161</v>
      </c>
      <c r="C7391" s="49">
        <v>45468</v>
      </c>
      <c r="D7391" s="50">
        <v>0.69949074074074069</v>
      </c>
      <c r="E7391" s="48" t="s">
        <v>14293</v>
      </c>
      <c r="F7391" s="48" t="s">
        <v>133</v>
      </c>
      <c r="G7391" s="48" t="s">
        <v>51</v>
      </c>
      <c r="H7391" s="48" t="s">
        <v>243</v>
      </c>
      <c r="I7391" s="48" t="s">
        <v>803</v>
      </c>
      <c r="J7391" s="48" t="s">
        <v>243</v>
      </c>
      <c r="K7391" s="48" t="s">
        <v>189</v>
      </c>
      <c r="L7391" s="48" t="s">
        <v>319</v>
      </c>
      <c r="M7391" s="48" t="s">
        <v>280</v>
      </c>
      <c r="N7391" s="48"/>
      <c r="O7391" s="48"/>
      <c r="P7391" s="48"/>
      <c r="Q7391" s="48"/>
      <c r="R7391" s="48"/>
      <c r="S7391" s="48"/>
      <c r="T7391" s="48"/>
      <c r="U7391" s="48"/>
      <c r="V7391" s="48"/>
      <c r="W7391" s="51" t="s">
        <v>6710</v>
      </c>
      <c r="X7391" t="str">
        <f t="shared" si="230"/>
        <v>SO;BB;CB;SS;CB;JB;FR;WB</v>
      </c>
      <c r="Y7391" cm="1">
        <f t="array" ref="Y7391">SUM(_xlfn.XLOOKUP(_xlfn.TOROW(F7391:V7391,1),$AN$34:$AN$43,$AL$34:$AL$43,,0,1))</f>
        <v>46</v>
      </c>
      <c r="Z7391">
        <f t="shared" si="231"/>
        <v>8</v>
      </c>
      <c r="AA7391" t="str">
        <v>DH</v>
      </c>
      <c r="AG7391">
        <v>8380</v>
      </c>
      <c r="AH7391">
        <v>4</v>
      </c>
      <c r="AT7391">
        <v>8</v>
      </c>
    </row>
    <row r="7392" spans="2:46" ht="15" customHeight="1">
      <c r="B7392" s="48">
        <v>9162</v>
      </c>
      <c r="C7392" s="49">
        <v>45468</v>
      </c>
      <c r="D7392" s="50">
        <v>0.70054398148148145</v>
      </c>
      <c r="E7392" s="48" t="s">
        <v>14294</v>
      </c>
      <c r="F7392" s="48" t="s">
        <v>189</v>
      </c>
      <c r="G7392" s="48" t="s">
        <v>319</v>
      </c>
      <c r="H7392" s="48" t="s">
        <v>319</v>
      </c>
      <c r="I7392" s="48" t="s">
        <v>319</v>
      </c>
      <c r="J7392" s="48" t="s">
        <v>803</v>
      </c>
      <c r="K7392" s="48" t="s">
        <v>719</v>
      </c>
      <c r="L7392" s="48" t="s">
        <v>51</v>
      </c>
      <c r="M7392" s="48" t="s">
        <v>194</v>
      </c>
      <c r="N7392" s="48" t="s">
        <v>189</v>
      </c>
      <c r="O7392" s="48"/>
      <c r="P7392" s="48"/>
      <c r="Q7392" s="48"/>
      <c r="R7392" s="48"/>
      <c r="S7392" s="48"/>
      <c r="T7392" s="48"/>
      <c r="U7392" s="48"/>
      <c r="V7392" s="48"/>
      <c r="W7392" s="51" t="s">
        <v>6711</v>
      </c>
      <c r="X7392" t="str">
        <f t="shared" si="230"/>
        <v>JB;FR;FR;FR;SS;BE;BB;DH;JB</v>
      </c>
      <c r="Y7392" cm="1">
        <f t="array" ref="Y7392">SUM(_xlfn.XLOOKUP(_xlfn.TOROW(F7392:V7392,1),$AN$34:$AN$43,$AL$34:$AL$43,,0,1))</f>
        <v>38</v>
      </c>
      <c r="Z7392">
        <f t="shared" si="231"/>
        <v>9</v>
      </c>
      <c r="AA7392" t="str">
        <v>BE</v>
      </c>
      <c r="AG7392">
        <v>8392</v>
      </c>
      <c r="AH7392">
        <v>4</v>
      </c>
      <c r="AT7392">
        <v>9</v>
      </c>
    </row>
    <row r="7393" spans="2:46" ht="15" customHeight="1">
      <c r="B7393" s="48">
        <v>9163</v>
      </c>
      <c r="C7393" s="49">
        <v>45468</v>
      </c>
      <c r="D7393" s="50">
        <v>0.70387731481481486</v>
      </c>
      <c r="E7393" s="48" t="s">
        <v>14295</v>
      </c>
      <c r="F7393" s="48" t="s">
        <v>319</v>
      </c>
      <c r="G7393" s="48" t="s">
        <v>243</v>
      </c>
      <c r="H7393" s="48" t="s">
        <v>719</v>
      </c>
      <c r="I7393" s="48" t="s">
        <v>133</v>
      </c>
      <c r="J7393" s="48" t="s">
        <v>189</v>
      </c>
      <c r="K7393" s="48" t="s">
        <v>189</v>
      </c>
      <c r="L7393" s="48" t="s">
        <v>243</v>
      </c>
      <c r="M7393" s="48"/>
      <c r="N7393" s="48"/>
      <c r="O7393" s="48"/>
      <c r="P7393" s="48"/>
      <c r="Q7393" s="48"/>
      <c r="R7393" s="48"/>
      <c r="S7393" s="48"/>
      <c r="T7393" s="48"/>
      <c r="U7393" s="48"/>
      <c r="V7393" s="48"/>
      <c r="W7393" s="51" t="s">
        <v>6712</v>
      </c>
      <c r="X7393" t="str">
        <f t="shared" si="230"/>
        <v>FR;CB;BE;SO;JB;JB;CB</v>
      </c>
      <c r="Y7393" cm="1">
        <f t="array" ref="Y7393">SUM(_xlfn.XLOOKUP(_xlfn.TOROW(F7393:V7393,1),$AN$34:$AN$43,$AL$34:$AL$43,,0,1))</f>
        <v>28</v>
      </c>
      <c r="Z7393">
        <f t="shared" si="231"/>
        <v>7</v>
      </c>
      <c r="AA7393" t="str">
        <v>BE</v>
      </c>
      <c r="AG7393">
        <v>8395</v>
      </c>
      <c r="AH7393">
        <v>4</v>
      </c>
      <c r="AT7393">
        <v>7</v>
      </c>
    </row>
    <row r="7394" spans="2:46" ht="15" customHeight="1">
      <c r="B7394" s="48">
        <v>9164</v>
      </c>
      <c r="C7394" s="49">
        <v>45468</v>
      </c>
      <c r="D7394" s="50">
        <v>0.7047106481481481</v>
      </c>
      <c r="E7394" s="48" t="s">
        <v>14296</v>
      </c>
      <c r="F7394" s="48" t="s">
        <v>194</v>
      </c>
      <c r="G7394" s="48" t="s">
        <v>719</v>
      </c>
      <c r="H7394" s="48" t="s">
        <v>280</v>
      </c>
      <c r="I7394" s="48" t="s">
        <v>194</v>
      </c>
      <c r="J7394" s="48"/>
      <c r="K7394" s="48"/>
      <c r="L7394" s="48"/>
      <c r="M7394" s="48"/>
      <c r="N7394" s="48"/>
      <c r="O7394" s="48"/>
      <c r="P7394" s="48"/>
      <c r="Q7394" s="48"/>
      <c r="R7394" s="48"/>
      <c r="S7394" s="48"/>
      <c r="T7394" s="48"/>
      <c r="U7394" s="48"/>
      <c r="V7394" s="48"/>
      <c r="W7394" s="51" t="s">
        <v>6713</v>
      </c>
      <c r="X7394" t="str">
        <f t="shared" si="230"/>
        <v>DH;BE;WB;DH</v>
      </c>
      <c r="Y7394" cm="1">
        <f t="array" ref="Y7394">SUM(_xlfn.XLOOKUP(_xlfn.TOROW(F7394:V7394,1),$AN$34:$AN$43,$AL$34:$AL$43,,0,1))</f>
        <v>34</v>
      </c>
      <c r="Z7394">
        <f t="shared" si="231"/>
        <v>4</v>
      </c>
      <c r="AA7394" t="str">
        <v>BE</v>
      </c>
      <c r="AG7394">
        <v>8413</v>
      </c>
      <c r="AH7394">
        <v>4</v>
      </c>
      <c r="AT7394">
        <v>4</v>
      </c>
    </row>
    <row r="7395" spans="2:46" ht="15" customHeight="1">
      <c r="B7395" s="48">
        <v>9165</v>
      </c>
      <c r="C7395" s="49">
        <v>45468</v>
      </c>
      <c r="D7395" s="50">
        <v>0.70530092592592597</v>
      </c>
      <c r="E7395" s="48" t="s">
        <v>14297</v>
      </c>
      <c r="F7395" s="48" t="s">
        <v>719</v>
      </c>
      <c r="G7395" s="48" t="s">
        <v>719</v>
      </c>
      <c r="H7395" s="48" t="s">
        <v>719</v>
      </c>
      <c r="I7395" s="48" t="s">
        <v>803</v>
      </c>
      <c r="J7395" s="48" t="s">
        <v>803</v>
      </c>
      <c r="K7395" s="48" t="s">
        <v>803</v>
      </c>
      <c r="L7395" s="48" t="s">
        <v>319</v>
      </c>
      <c r="M7395" s="48" t="s">
        <v>319</v>
      </c>
      <c r="N7395" s="48"/>
      <c r="O7395" s="48"/>
      <c r="P7395" s="48"/>
      <c r="Q7395" s="48"/>
      <c r="R7395" s="48"/>
      <c r="S7395" s="48"/>
      <c r="T7395" s="48"/>
      <c r="U7395" s="48"/>
      <c r="V7395" s="48"/>
      <c r="W7395" s="51" t="s">
        <v>6714</v>
      </c>
      <c r="X7395" t="str">
        <f t="shared" si="230"/>
        <v>BE;BE;BE;SS;SS;SS;FR;FR</v>
      </c>
      <c r="Y7395" cm="1">
        <f t="array" ref="Y7395">SUM(_xlfn.XLOOKUP(_xlfn.TOROW(F7395:V7395,1),$AN$34:$AN$43,$AL$34:$AL$43,,0,1))</f>
        <v>30</v>
      </c>
      <c r="Z7395">
        <f t="shared" si="231"/>
        <v>8</v>
      </c>
      <c r="AA7395" t="str">
        <v>BB</v>
      </c>
      <c r="AG7395">
        <v>8431</v>
      </c>
      <c r="AH7395">
        <v>4</v>
      </c>
      <c r="AT7395">
        <v>8</v>
      </c>
    </row>
    <row r="7396" spans="2:46" ht="15" customHeight="1">
      <c r="B7396" s="48">
        <v>9166</v>
      </c>
      <c r="C7396" s="49">
        <v>45468</v>
      </c>
      <c r="D7396" s="50">
        <v>0.70694444444444449</v>
      </c>
      <c r="E7396" s="48" t="s">
        <v>8443</v>
      </c>
      <c r="F7396" s="48" t="s">
        <v>133</v>
      </c>
      <c r="G7396" s="48" t="s">
        <v>133</v>
      </c>
      <c r="H7396" s="48" t="s">
        <v>133</v>
      </c>
      <c r="I7396" s="48" t="s">
        <v>133</v>
      </c>
      <c r="J7396" s="48"/>
      <c r="K7396" s="48"/>
      <c r="L7396" s="48"/>
      <c r="M7396" s="48"/>
      <c r="N7396" s="48"/>
      <c r="O7396" s="48"/>
      <c r="P7396" s="48"/>
      <c r="Q7396" s="48"/>
      <c r="R7396" s="48"/>
      <c r="S7396" s="48"/>
      <c r="T7396" s="48"/>
      <c r="U7396" s="48"/>
      <c r="V7396" s="48"/>
      <c r="W7396" s="51" t="s">
        <v>2426</v>
      </c>
      <c r="X7396" t="str">
        <f t="shared" si="230"/>
        <v>SO;SO;SO;SO</v>
      </c>
      <c r="Y7396" cm="1">
        <f t="array" ref="Y7396">SUM(_xlfn.XLOOKUP(_xlfn.TOROW(F7396:V7396,1),$AN$34:$AN$43,$AL$34:$AL$43,,0,1))</f>
        <v>8</v>
      </c>
      <c r="Z7396">
        <f t="shared" si="231"/>
        <v>4</v>
      </c>
      <c r="AA7396" t="str">
        <v>FR</v>
      </c>
      <c r="AG7396">
        <v>8439</v>
      </c>
      <c r="AH7396">
        <v>4</v>
      </c>
      <c r="AT7396">
        <v>4</v>
      </c>
    </row>
    <row r="7397" spans="2:46" ht="15" customHeight="1">
      <c r="B7397" s="48">
        <v>9167</v>
      </c>
      <c r="C7397" s="49">
        <v>45468</v>
      </c>
      <c r="D7397" s="50">
        <v>0.70793981481481483</v>
      </c>
      <c r="E7397" s="48" t="s">
        <v>14298</v>
      </c>
      <c r="F7397" s="48" t="s">
        <v>194</v>
      </c>
      <c r="G7397" s="48" t="s">
        <v>51</v>
      </c>
      <c r="H7397" s="48" t="s">
        <v>719</v>
      </c>
      <c r="I7397" s="48" t="s">
        <v>319</v>
      </c>
      <c r="J7397" s="48" t="s">
        <v>319</v>
      </c>
      <c r="K7397" s="48" t="s">
        <v>243</v>
      </c>
      <c r="L7397" s="48" t="s">
        <v>803</v>
      </c>
      <c r="M7397" s="48" t="s">
        <v>803</v>
      </c>
      <c r="N7397" s="48" t="s">
        <v>194</v>
      </c>
      <c r="O7397" s="48" t="s">
        <v>803</v>
      </c>
      <c r="P7397" s="48"/>
      <c r="Q7397" s="48"/>
      <c r="R7397" s="48"/>
      <c r="S7397" s="48"/>
      <c r="T7397" s="48"/>
      <c r="U7397" s="48"/>
      <c r="V7397" s="48"/>
      <c r="W7397" s="51" t="s">
        <v>6715</v>
      </c>
      <c r="X7397" t="str">
        <f t="shared" si="230"/>
        <v>DH;BB;BE;FR;FR;CB;SS;SS;DH;SS</v>
      </c>
      <c r="Y7397" cm="1">
        <f t="array" ref="Y7397">SUM(_xlfn.XLOOKUP(_xlfn.TOROW(F7397:V7397,1),$AN$34:$AN$43,$AL$34:$AL$43,,0,1))</f>
        <v>56</v>
      </c>
      <c r="Z7397">
        <f t="shared" si="231"/>
        <v>10</v>
      </c>
      <c r="AA7397" t="str">
        <v>SS</v>
      </c>
      <c r="AG7397">
        <v>8455</v>
      </c>
      <c r="AH7397">
        <v>4</v>
      </c>
      <c r="AT7397">
        <v>10</v>
      </c>
    </row>
    <row r="7398" spans="2:46" ht="15" customHeight="1">
      <c r="B7398" s="48">
        <v>9168</v>
      </c>
      <c r="C7398" s="49">
        <v>45468</v>
      </c>
      <c r="D7398" s="50">
        <v>0.70895833333333336</v>
      </c>
      <c r="E7398" s="48" t="s">
        <v>14299</v>
      </c>
      <c r="F7398" s="48" t="s">
        <v>194</v>
      </c>
      <c r="G7398" s="48" t="s">
        <v>194</v>
      </c>
      <c r="H7398" s="48" t="s">
        <v>194</v>
      </c>
      <c r="I7398" s="48" t="s">
        <v>194</v>
      </c>
      <c r="J7398" s="48" t="s">
        <v>243</v>
      </c>
      <c r="K7398" s="48" t="s">
        <v>803</v>
      </c>
      <c r="L7398" s="48"/>
      <c r="M7398" s="48"/>
      <c r="N7398" s="48"/>
      <c r="O7398" s="48"/>
      <c r="P7398" s="48"/>
      <c r="Q7398" s="48"/>
      <c r="R7398" s="48"/>
      <c r="S7398" s="48"/>
      <c r="T7398" s="48"/>
      <c r="U7398" s="48"/>
      <c r="V7398" s="48"/>
      <c r="W7398" s="51" t="s">
        <v>6716</v>
      </c>
      <c r="X7398" t="str">
        <f t="shared" si="230"/>
        <v>DH;DH;DH;DH;CB;SS</v>
      </c>
      <c r="Y7398" cm="1">
        <f t="array" ref="Y7398">SUM(_xlfn.XLOOKUP(_xlfn.TOROW(F7398:V7398,1),$AN$34:$AN$43,$AL$34:$AL$43,,0,1))</f>
        <v>47</v>
      </c>
      <c r="Z7398">
        <f t="shared" si="231"/>
        <v>6</v>
      </c>
      <c r="AA7398" t="str">
        <v>CB</v>
      </c>
      <c r="AG7398">
        <v>8458</v>
      </c>
      <c r="AH7398">
        <v>4</v>
      </c>
      <c r="AT7398">
        <v>6</v>
      </c>
    </row>
    <row r="7399" spans="2:46" ht="15" customHeight="1">
      <c r="B7399" s="48">
        <v>9169</v>
      </c>
      <c r="C7399" s="49">
        <v>45468</v>
      </c>
      <c r="D7399" s="50">
        <v>0.70990740740740743</v>
      </c>
      <c r="E7399" s="48" t="s">
        <v>14300</v>
      </c>
      <c r="F7399" s="48" t="s">
        <v>719</v>
      </c>
      <c r="G7399" s="48" t="s">
        <v>304</v>
      </c>
      <c r="H7399" s="48" t="s">
        <v>194</v>
      </c>
      <c r="I7399" s="48" t="s">
        <v>194</v>
      </c>
      <c r="J7399" s="48" t="s">
        <v>189</v>
      </c>
      <c r="K7399" s="48" t="s">
        <v>189</v>
      </c>
      <c r="L7399" s="48"/>
      <c r="M7399" s="48"/>
      <c r="N7399" s="48"/>
      <c r="O7399" s="48"/>
      <c r="P7399" s="48"/>
      <c r="Q7399" s="48"/>
      <c r="R7399" s="48"/>
      <c r="S7399" s="48"/>
      <c r="T7399" s="48"/>
      <c r="U7399" s="48"/>
      <c r="V7399" s="48"/>
      <c r="W7399" s="51" t="s">
        <v>6717</v>
      </c>
      <c r="X7399" t="str">
        <f t="shared" si="230"/>
        <v>BE;HD;DH;DH;JB;JB</v>
      </c>
      <c r="Y7399" cm="1">
        <f t="array" ref="Y7399">SUM(_xlfn.XLOOKUP(_xlfn.TOROW(F7399:V7399,1),$AN$34:$AN$43,$AL$34:$AL$43,,0,1))</f>
        <v>32</v>
      </c>
      <c r="Z7399">
        <f t="shared" si="231"/>
        <v>6</v>
      </c>
      <c r="AA7399" t="str">
        <v>BE</v>
      </c>
      <c r="AG7399">
        <v>8470</v>
      </c>
      <c r="AH7399">
        <v>4</v>
      </c>
      <c r="AT7399">
        <v>6</v>
      </c>
    </row>
    <row r="7400" spans="2:46" ht="15" customHeight="1">
      <c r="B7400" s="48">
        <v>9170</v>
      </c>
      <c r="C7400" s="49">
        <v>45468</v>
      </c>
      <c r="D7400" s="50">
        <v>0.71016203703703706</v>
      </c>
      <c r="E7400" s="48" t="s">
        <v>9564</v>
      </c>
      <c r="F7400" s="48" t="s">
        <v>243</v>
      </c>
      <c r="G7400" s="48" t="s">
        <v>243</v>
      </c>
      <c r="H7400" s="48" t="s">
        <v>243</v>
      </c>
      <c r="I7400" s="48" t="s">
        <v>243</v>
      </c>
      <c r="J7400" s="48" t="s">
        <v>243</v>
      </c>
      <c r="K7400" s="48"/>
      <c r="L7400" s="48"/>
      <c r="M7400" s="48"/>
      <c r="N7400" s="48"/>
      <c r="O7400" s="48"/>
      <c r="P7400" s="48"/>
      <c r="Q7400" s="48"/>
      <c r="R7400" s="48"/>
      <c r="S7400" s="48"/>
      <c r="T7400" s="48"/>
      <c r="U7400" s="48"/>
      <c r="V7400" s="48"/>
      <c r="W7400" s="51" t="s">
        <v>1583</v>
      </c>
      <c r="X7400" t="str">
        <f t="shared" si="230"/>
        <v>CB;CB;CB;CB;CB</v>
      </c>
      <c r="Y7400" cm="1">
        <f t="array" ref="Y7400">SUM(_xlfn.XLOOKUP(_xlfn.TOROW(F7400:V7400,1),$AN$34:$AN$43,$AL$34:$AL$43,,0,1))</f>
        <v>40</v>
      </c>
      <c r="Z7400">
        <f t="shared" si="231"/>
        <v>5</v>
      </c>
      <c r="AA7400" t="str">
        <v>SO</v>
      </c>
      <c r="AG7400">
        <v>8483</v>
      </c>
      <c r="AH7400">
        <v>4</v>
      </c>
      <c r="AT7400">
        <v>5</v>
      </c>
    </row>
    <row r="7401" spans="2:46" ht="15" customHeight="1">
      <c r="B7401" s="48">
        <v>9171</v>
      </c>
      <c r="C7401" s="49">
        <v>45468</v>
      </c>
      <c r="D7401" s="50">
        <v>0.71103009259259264</v>
      </c>
      <c r="E7401" s="48" t="s">
        <v>14301</v>
      </c>
      <c r="F7401" s="48" t="s">
        <v>280</v>
      </c>
      <c r="G7401" s="48" t="s">
        <v>189</v>
      </c>
      <c r="H7401" s="48" t="s">
        <v>803</v>
      </c>
      <c r="I7401" s="48" t="s">
        <v>803</v>
      </c>
      <c r="J7401" s="48" t="s">
        <v>803</v>
      </c>
      <c r="K7401" s="48" t="s">
        <v>319</v>
      </c>
      <c r="L7401" s="48" t="s">
        <v>194</v>
      </c>
      <c r="M7401" s="48"/>
      <c r="N7401" s="48"/>
      <c r="O7401" s="48"/>
      <c r="P7401" s="48"/>
      <c r="Q7401" s="48"/>
      <c r="R7401" s="48"/>
      <c r="S7401" s="48"/>
      <c r="T7401" s="48"/>
      <c r="U7401" s="48"/>
      <c r="V7401" s="48"/>
      <c r="W7401" s="51" t="s">
        <v>6718</v>
      </c>
      <c r="X7401" t="str">
        <f t="shared" si="230"/>
        <v>WB;JB;SS;SS;SS;FR;DH</v>
      </c>
      <c r="Y7401" cm="1">
        <f t="array" ref="Y7401">SUM(_xlfn.XLOOKUP(_xlfn.TOROW(F7401:V7401,1),$AN$34:$AN$43,$AL$34:$AL$43,,0,1))</f>
        <v>33</v>
      </c>
      <c r="Z7401">
        <f t="shared" si="231"/>
        <v>7</v>
      </c>
      <c r="AA7401" t="str">
        <v>FR</v>
      </c>
      <c r="AG7401">
        <v>8486</v>
      </c>
      <c r="AH7401">
        <v>4</v>
      </c>
      <c r="AT7401">
        <v>7</v>
      </c>
    </row>
    <row r="7402" spans="2:46" ht="15" customHeight="1">
      <c r="B7402" s="48">
        <v>9172</v>
      </c>
      <c r="C7402" s="49">
        <v>45468</v>
      </c>
      <c r="D7402" s="50">
        <v>0.71165509259259263</v>
      </c>
      <c r="E7402" s="48" t="s">
        <v>14302</v>
      </c>
      <c r="F7402" s="48" t="s">
        <v>133</v>
      </c>
      <c r="G7402" s="48" t="s">
        <v>280</v>
      </c>
      <c r="H7402" s="48" t="s">
        <v>719</v>
      </c>
      <c r="I7402" s="48" t="s">
        <v>133</v>
      </c>
      <c r="J7402" s="48" t="s">
        <v>280</v>
      </c>
      <c r="K7402" s="48" t="s">
        <v>51</v>
      </c>
      <c r="L7402" s="48" t="s">
        <v>133</v>
      </c>
      <c r="M7402" s="48" t="s">
        <v>243</v>
      </c>
      <c r="N7402" s="48" t="s">
        <v>51</v>
      </c>
      <c r="O7402" s="48" t="s">
        <v>51</v>
      </c>
      <c r="P7402" s="48"/>
      <c r="Q7402" s="48"/>
      <c r="R7402" s="48"/>
      <c r="S7402" s="48"/>
      <c r="T7402" s="48"/>
      <c r="U7402" s="48"/>
      <c r="V7402" s="48"/>
      <c r="W7402" s="51" t="s">
        <v>6719</v>
      </c>
      <c r="X7402" t="str">
        <f t="shared" si="230"/>
        <v>SO;WB;BE;SO;WB;BB;SO;CB;BB;BB</v>
      </c>
      <c r="Y7402" cm="1">
        <f t="array" ref="Y7402">SUM(_xlfn.XLOOKUP(_xlfn.TOROW(F7402:V7402,1),$AN$34:$AN$43,$AL$34:$AL$43,,0,1))</f>
        <v>71</v>
      </c>
      <c r="Z7402">
        <f t="shared" si="231"/>
        <v>10</v>
      </c>
      <c r="AA7402" t="str">
        <v>FR</v>
      </c>
      <c r="AG7402">
        <v>8489</v>
      </c>
      <c r="AH7402">
        <v>4</v>
      </c>
      <c r="AT7402">
        <v>10</v>
      </c>
    </row>
    <row r="7403" spans="2:46" ht="15" customHeight="1">
      <c r="B7403" s="48">
        <v>9173</v>
      </c>
      <c r="C7403" s="49">
        <v>45468</v>
      </c>
      <c r="D7403" s="50">
        <v>0.71363425925925927</v>
      </c>
      <c r="E7403" s="48" t="s">
        <v>14303</v>
      </c>
      <c r="F7403" s="48" t="s">
        <v>133</v>
      </c>
      <c r="G7403" s="48" t="s">
        <v>133</v>
      </c>
      <c r="H7403" s="48" t="s">
        <v>51</v>
      </c>
      <c r="I7403" s="48" t="s">
        <v>133</v>
      </c>
      <c r="J7403" s="48" t="s">
        <v>133</v>
      </c>
      <c r="K7403" s="48" t="s">
        <v>133</v>
      </c>
      <c r="L7403" s="48" t="s">
        <v>280</v>
      </c>
      <c r="M7403" s="48" t="s">
        <v>280</v>
      </c>
      <c r="N7403" s="48"/>
      <c r="O7403" s="48"/>
      <c r="P7403" s="48"/>
      <c r="Q7403" s="48"/>
      <c r="R7403" s="48"/>
      <c r="S7403" s="48"/>
      <c r="T7403" s="48"/>
      <c r="U7403" s="48"/>
      <c r="V7403" s="48"/>
      <c r="W7403" s="51" t="s">
        <v>6720</v>
      </c>
      <c r="X7403" t="str">
        <f t="shared" si="230"/>
        <v>SO;SO;BB;SO;SO;SO;WB;WB</v>
      </c>
      <c r="Y7403" cm="1">
        <f t="array" ref="Y7403">SUM(_xlfn.XLOOKUP(_xlfn.TOROW(F7403:V7403,1),$AN$34:$AN$43,$AL$34:$AL$43,,0,1))</f>
        <v>42</v>
      </c>
      <c r="Z7403">
        <f t="shared" si="231"/>
        <v>8</v>
      </c>
      <c r="AA7403" t="str">
        <v>FR</v>
      </c>
      <c r="AG7403">
        <v>8496</v>
      </c>
      <c r="AH7403">
        <v>4</v>
      </c>
      <c r="AT7403">
        <v>8</v>
      </c>
    </row>
    <row r="7404" spans="2:46" ht="15" customHeight="1">
      <c r="B7404" s="48">
        <v>9174</v>
      </c>
      <c r="C7404" s="49">
        <v>45468</v>
      </c>
      <c r="D7404" s="50">
        <v>0.71531250000000002</v>
      </c>
      <c r="E7404" s="48" t="s">
        <v>14304</v>
      </c>
      <c r="F7404" s="48" t="s">
        <v>133</v>
      </c>
      <c r="G7404" s="48" t="s">
        <v>319</v>
      </c>
      <c r="H7404" s="48" t="s">
        <v>719</v>
      </c>
      <c r="I7404" s="48" t="s">
        <v>194</v>
      </c>
      <c r="J7404" s="48" t="s">
        <v>51</v>
      </c>
      <c r="K7404" s="48" t="s">
        <v>51</v>
      </c>
      <c r="L7404" s="48" t="s">
        <v>304</v>
      </c>
      <c r="M7404" s="48"/>
      <c r="N7404" s="48"/>
      <c r="O7404" s="48"/>
      <c r="P7404" s="48"/>
      <c r="Q7404" s="48"/>
      <c r="R7404" s="48"/>
      <c r="S7404" s="48"/>
      <c r="T7404" s="48"/>
      <c r="U7404" s="48"/>
      <c r="V7404" s="48"/>
      <c r="W7404" s="51" t="s">
        <v>6721</v>
      </c>
      <c r="X7404" t="str">
        <f t="shared" si="230"/>
        <v>SO;FR;BE;DH;BB;BB;HD</v>
      </c>
      <c r="Y7404" cm="1">
        <f t="array" ref="Y7404">SUM(_xlfn.XLOOKUP(_xlfn.TOROW(F7404:V7404,1),$AN$34:$AN$43,$AL$34:$AL$43,,0,1))</f>
        <v>46</v>
      </c>
      <c r="Z7404">
        <f t="shared" si="231"/>
        <v>7</v>
      </c>
      <c r="AA7404" t="str">
        <v>DH</v>
      </c>
      <c r="AG7404">
        <v>8503</v>
      </c>
      <c r="AH7404">
        <v>4</v>
      </c>
      <c r="AT7404">
        <v>7</v>
      </c>
    </row>
    <row r="7405" spans="2:46" ht="15" customHeight="1">
      <c r="B7405" s="48">
        <v>9175</v>
      </c>
      <c r="C7405" s="49">
        <v>45468</v>
      </c>
      <c r="D7405" s="50">
        <v>0.71549768518518519</v>
      </c>
      <c r="E7405" s="48" t="s">
        <v>14305</v>
      </c>
      <c r="F7405" s="48" t="s">
        <v>243</v>
      </c>
      <c r="G7405" s="48" t="s">
        <v>319</v>
      </c>
      <c r="H7405" s="48" t="s">
        <v>243</v>
      </c>
      <c r="I7405" s="48" t="s">
        <v>51</v>
      </c>
      <c r="J7405" s="48" t="s">
        <v>243</v>
      </c>
      <c r="K7405" s="48" t="s">
        <v>243</v>
      </c>
      <c r="L7405" s="48"/>
      <c r="M7405" s="48"/>
      <c r="N7405" s="48"/>
      <c r="O7405" s="48"/>
      <c r="P7405" s="48"/>
      <c r="Q7405" s="48"/>
      <c r="R7405" s="48"/>
      <c r="S7405" s="48"/>
      <c r="T7405" s="48"/>
      <c r="U7405" s="48"/>
      <c r="V7405" s="48"/>
      <c r="W7405" s="51" t="s">
        <v>6722</v>
      </c>
      <c r="X7405" t="str">
        <f t="shared" si="230"/>
        <v>CB;FR;CB;BB;CB;CB</v>
      </c>
      <c r="Y7405" cm="1">
        <f t="array" ref="Y7405">SUM(_xlfn.XLOOKUP(_xlfn.TOROW(F7405:V7405,1),$AN$34:$AN$43,$AL$34:$AL$43,,0,1))</f>
        <v>45</v>
      </c>
      <c r="Z7405">
        <f t="shared" si="231"/>
        <v>6</v>
      </c>
      <c r="AA7405" t="str">
        <v>WB</v>
      </c>
      <c r="AG7405">
        <v>8507</v>
      </c>
      <c r="AH7405">
        <v>4</v>
      </c>
      <c r="AT7405">
        <v>6</v>
      </c>
    </row>
    <row r="7406" spans="2:46" ht="15" customHeight="1">
      <c r="B7406" s="48">
        <v>9176</v>
      </c>
      <c r="C7406" s="49">
        <v>45468</v>
      </c>
      <c r="D7406" s="50">
        <v>0.71633101851851855</v>
      </c>
      <c r="E7406" s="48" t="s">
        <v>14306</v>
      </c>
      <c r="F7406" s="48" t="s">
        <v>719</v>
      </c>
      <c r="G7406" s="48" t="s">
        <v>304</v>
      </c>
      <c r="H7406" s="48" t="s">
        <v>304</v>
      </c>
      <c r="I7406" s="48" t="s">
        <v>304</v>
      </c>
      <c r="J7406" s="48" t="s">
        <v>304</v>
      </c>
      <c r="K7406" s="48"/>
      <c r="L7406" s="48"/>
      <c r="M7406" s="48"/>
      <c r="N7406" s="48"/>
      <c r="O7406" s="48"/>
      <c r="P7406" s="48"/>
      <c r="Q7406" s="48"/>
      <c r="R7406" s="48"/>
      <c r="S7406" s="48"/>
      <c r="T7406" s="48"/>
      <c r="U7406" s="48"/>
      <c r="V7406" s="48"/>
      <c r="W7406" s="51" t="s">
        <v>6723</v>
      </c>
      <c r="X7406" t="str">
        <f t="shared" si="230"/>
        <v>BE;HD;HD;HD;HD</v>
      </c>
      <c r="Y7406" cm="1">
        <f t="array" ref="Y7406">SUM(_xlfn.XLOOKUP(_xlfn.TOROW(F7406:V7406,1),$AN$34:$AN$43,$AL$34:$AL$43,,0,1))</f>
        <v>33</v>
      </c>
      <c r="Z7406">
        <f t="shared" si="231"/>
        <v>5</v>
      </c>
      <c r="AA7406" t="str">
        <v>WB</v>
      </c>
      <c r="AG7406">
        <v>8519</v>
      </c>
      <c r="AH7406">
        <v>4</v>
      </c>
      <c r="AT7406">
        <v>5</v>
      </c>
    </row>
    <row r="7407" spans="2:46" ht="15" customHeight="1">
      <c r="B7407" s="48">
        <v>9177</v>
      </c>
      <c r="C7407" s="49">
        <v>45468</v>
      </c>
      <c r="D7407" s="50">
        <v>0.7179861111111111</v>
      </c>
      <c r="E7407" s="48" t="s">
        <v>14307</v>
      </c>
      <c r="F7407" s="48" t="s">
        <v>719</v>
      </c>
      <c r="G7407" s="48" t="s">
        <v>280</v>
      </c>
      <c r="H7407" s="48" t="s">
        <v>319</v>
      </c>
      <c r="I7407" s="48" t="s">
        <v>319</v>
      </c>
      <c r="J7407" s="48" t="s">
        <v>304</v>
      </c>
      <c r="K7407" s="48" t="s">
        <v>243</v>
      </c>
      <c r="L7407" s="48" t="s">
        <v>243</v>
      </c>
      <c r="M7407" s="48" t="s">
        <v>51</v>
      </c>
      <c r="N7407" s="48" t="s">
        <v>719</v>
      </c>
      <c r="O7407" s="48" t="s">
        <v>243</v>
      </c>
      <c r="P7407" s="48"/>
      <c r="Q7407" s="48"/>
      <c r="R7407" s="48"/>
      <c r="S7407" s="48"/>
      <c r="T7407" s="48"/>
      <c r="U7407" s="48"/>
      <c r="V7407" s="48"/>
      <c r="W7407" s="51" t="s">
        <v>6724</v>
      </c>
      <c r="X7407" t="str">
        <f t="shared" si="230"/>
        <v>BE;WB;FR;FR;HD;CB;CB;BB;BE;CB</v>
      </c>
      <c r="Y7407" cm="1">
        <f t="array" ref="Y7407">SUM(_xlfn.XLOOKUP(_xlfn.TOROW(F7407:V7407,1),$AN$34:$AN$43,$AL$34:$AL$43,,0,1))</f>
        <v>68</v>
      </c>
      <c r="Z7407">
        <f t="shared" si="231"/>
        <v>10</v>
      </c>
      <c r="AA7407" t="str">
        <v>WB</v>
      </c>
      <c r="AG7407">
        <v>8529</v>
      </c>
      <c r="AH7407">
        <v>4</v>
      </c>
      <c r="AT7407">
        <v>10</v>
      </c>
    </row>
    <row r="7408" spans="2:46" ht="15" customHeight="1">
      <c r="B7408" s="48">
        <v>9178</v>
      </c>
      <c r="C7408" s="49">
        <v>45468</v>
      </c>
      <c r="D7408" s="50">
        <v>0.71917824074074077</v>
      </c>
      <c r="E7408" s="48" t="s">
        <v>14308</v>
      </c>
      <c r="F7408" s="48" t="s">
        <v>304</v>
      </c>
      <c r="G7408" s="48" t="s">
        <v>304</v>
      </c>
      <c r="H7408" s="48" t="s">
        <v>304</v>
      </c>
      <c r="I7408" s="48" t="s">
        <v>189</v>
      </c>
      <c r="J7408" s="48" t="s">
        <v>189</v>
      </c>
      <c r="K7408" s="48" t="s">
        <v>189</v>
      </c>
      <c r="L7408" s="48" t="s">
        <v>803</v>
      </c>
      <c r="M7408" s="48" t="s">
        <v>803</v>
      </c>
      <c r="N7408" s="48"/>
      <c r="O7408" s="48"/>
      <c r="P7408" s="48"/>
      <c r="Q7408" s="48"/>
      <c r="R7408" s="48"/>
      <c r="S7408" s="48"/>
      <c r="T7408" s="48"/>
      <c r="U7408" s="48"/>
      <c r="V7408" s="48"/>
      <c r="W7408" s="51" t="s">
        <v>6725</v>
      </c>
      <c r="X7408" t="str">
        <f t="shared" si="230"/>
        <v>HD;HD;HD;JB;JB;JB;SS;SS</v>
      </c>
      <c r="Y7408" cm="1">
        <f t="array" ref="Y7408">SUM(_xlfn.XLOOKUP(_xlfn.TOROW(F7408:V7408,1),$AN$34:$AN$43,$AL$34:$AL$43,,0,1))</f>
        <v>30</v>
      </c>
      <c r="Z7408">
        <f t="shared" si="231"/>
        <v>8</v>
      </c>
      <c r="AA7408" t="str">
        <v>JB</v>
      </c>
      <c r="AG7408">
        <v>8539</v>
      </c>
      <c r="AH7408">
        <v>4</v>
      </c>
      <c r="AT7408">
        <v>8</v>
      </c>
    </row>
    <row r="7409" spans="2:46" ht="15" customHeight="1">
      <c r="B7409" s="48">
        <v>9179</v>
      </c>
      <c r="C7409" s="49">
        <v>45468</v>
      </c>
      <c r="D7409" s="50">
        <v>0.72146990740740746</v>
      </c>
      <c r="E7409" s="48" t="s">
        <v>14309</v>
      </c>
      <c r="F7409" s="48" t="s">
        <v>280</v>
      </c>
      <c r="G7409" s="48" t="s">
        <v>719</v>
      </c>
      <c r="H7409" s="48" t="s">
        <v>243</v>
      </c>
      <c r="I7409" s="48" t="s">
        <v>243</v>
      </c>
      <c r="J7409" s="48" t="s">
        <v>189</v>
      </c>
      <c r="K7409" s="48" t="s">
        <v>319</v>
      </c>
      <c r="L7409" s="48" t="s">
        <v>719</v>
      </c>
      <c r="M7409" s="48"/>
      <c r="N7409" s="48"/>
      <c r="O7409" s="48"/>
      <c r="P7409" s="48"/>
      <c r="Q7409" s="48"/>
      <c r="R7409" s="48"/>
      <c r="S7409" s="48"/>
      <c r="T7409" s="48"/>
      <c r="U7409" s="48"/>
      <c r="V7409" s="48"/>
      <c r="W7409" s="51" t="s">
        <v>6726</v>
      </c>
      <c r="X7409" t="str">
        <f t="shared" si="230"/>
        <v>WB;BE;CB;CB;JB;FR;BE</v>
      </c>
      <c r="Y7409" cm="1">
        <f t="array" ref="Y7409">SUM(_xlfn.XLOOKUP(_xlfn.TOROW(F7409:V7409,1),$AN$34:$AN$43,$AL$34:$AL$43,,0,1))</f>
        <v>41</v>
      </c>
      <c r="Z7409">
        <f t="shared" si="231"/>
        <v>7</v>
      </c>
      <c r="AA7409" t="str">
        <v>DH</v>
      </c>
      <c r="AG7409">
        <v>8540</v>
      </c>
      <c r="AH7409">
        <v>4</v>
      </c>
      <c r="AT7409">
        <v>7</v>
      </c>
    </row>
    <row r="7410" spans="2:46" ht="15" customHeight="1">
      <c r="B7410" s="48">
        <v>9180</v>
      </c>
      <c r="C7410" s="49">
        <v>45468</v>
      </c>
      <c r="D7410" s="50">
        <v>0.72258101851851853</v>
      </c>
      <c r="E7410" s="48" t="s">
        <v>14310</v>
      </c>
      <c r="F7410" s="48" t="s">
        <v>719</v>
      </c>
      <c r="G7410" s="48" t="s">
        <v>243</v>
      </c>
      <c r="H7410" s="48" t="s">
        <v>189</v>
      </c>
      <c r="I7410" s="48" t="s">
        <v>280</v>
      </c>
      <c r="J7410" s="48" t="s">
        <v>189</v>
      </c>
      <c r="K7410" s="48" t="s">
        <v>304</v>
      </c>
      <c r="L7410" s="48" t="s">
        <v>304</v>
      </c>
      <c r="M7410" s="48"/>
      <c r="N7410" s="48"/>
      <c r="O7410" s="48"/>
      <c r="P7410" s="48"/>
      <c r="Q7410" s="48"/>
      <c r="R7410" s="48"/>
      <c r="S7410" s="48"/>
      <c r="T7410" s="48"/>
      <c r="U7410" s="48"/>
      <c r="V7410" s="48"/>
      <c r="W7410" s="51" t="s">
        <v>6727</v>
      </c>
      <c r="X7410" t="str">
        <f t="shared" si="230"/>
        <v>BE;CB;JB;WB;JB;HD;HD</v>
      </c>
      <c r="Y7410" cm="1">
        <f t="array" ref="Y7410">SUM(_xlfn.XLOOKUP(_xlfn.TOROW(F7410:V7410,1),$AN$34:$AN$43,$AL$34:$AL$43,,0,1))</f>
        <v>40</v>
      </c>
      <c r="Z7410">
        <f t="shared" si="231"/>
        <v>7</v>
      </c>
      <c r="AA7410" t="str">
        <v>BB</v>
      </c>
      <c r="AG7410">
        <v>8542</v>
      </c>
      <c r="AH7410">
        <v>4</v>
      </c>
      <c r="AT7410">
        <v>7</v>
      </c>
    </row>
    <row r="7411" spans="2:46" ht="15" customHeight="1">
      <c r="B7411" s="48">
        <v>9181</v>
      </c>
      <c r="C7411" s="49">
        <v>45468</v>
      </c>
      <c r="D7411" s="50">
        <v>0.72366898148148151</v>
      </c>
      <c r="E7411" s="48" t="s">
        <v>14311</v>
      </c>
      <c r="F7411" s="48" t="s">
        <v>280</v>
      </c>
      <c r="G7411" s="48" t="s">
        <v>803</v>
      </c>
      <c r="H7411" s="48" t="s">
        <v>803</v>
      </c>
      <c r="I7411" s="48" t="s">
        <v>803</v>
      </c>
      <c r="J7411" s="48" t="s">
        <v>803</v>
      </c>
      <c r="K7411" s="48" t="s">
        <v>243</v>
      </c>
      <c r="L7411" s="48"/>
      <c r="M7411" s="48"/>
      <c r="N7411" s="48"/>
      <c r="O7411" s="48"/>
      <c r="P7411" s="48"/>
      <c r="Q7411" s="48"/>
      <c r="R7411" s="48"/>
      <c r="S7411" s="48"/>
      <c r="T7411" s="48"/>
      <c r="U7411" s="48"/>
      <c r="V7411" s="48"/>
      <c r="W7411" s="51" t="s">
        <v>6728</v>
      </c>
      <c r="X7411" t="str">
        <f t="shared" si="230"/>
        <v>WB;SS;SS;SS;SS;CB</v>
      </c>
      <c r="Y7411" cm="1">
        <f t="array" ref="Y7411">SUM(_xlfn.XLOOKUP(_xlfn.TOROW(F7411:V7411,1),$AN$34:$AN$43,$AL$34:$AL$43,,0,1))</f>
        <v>31</v>
      </c>
      <c r="Z7411">
        <f t="shared" si="231"/>
        <v>6</v>
      </c>
      <c r="AA7411" t="str">
        <v>HD</v>
      </c>
      <c r="AG7411">
        <v>8559</v>
      </c>
      <c r="AH7411">
        <v>4</v>
      </c>
      <c r="AT7411">
        <v>6</v>
      </c>
    </row>
    <row r="7412" spans="2:46" ht="15" customHeight="1">
      <c r="B7412" s="48">
        <v>9182</v>
      </c>
      <c r="C7412" s="49">
        <v>45468</v>
      </c>
      <c r="D7412" s="50">
        <v>0.72467592592592589</v>
      </c>
      <c r="E7412" s="48" t="s">
        <v>14312</v>
      </c>
      <c r="F7412" s="48" t="s">
        <v>803</v>
      </c>
      <c r="G7412" s="48" t="s">
        <v>319</v>
      </c>
      <c r="H7412" s="48" t="s">
        <v>280</v>
      </c>
      <c r="I7412" s="48" t="s">
        <v>304</v>
      </c>
      <c r="J7412" s="48" t="s">
        <v>194</v>
      </c>
      <c r="K7412" s="48" t="s">
        <v>51</v>
      </c>
      <c r="L7412" s="48" t="s">
        <v>194</v>
      </c>
      <c r="M7412" s="48"/>
      <c r="N7412" s="48"/>
      <c r="O7412" s="48"/>
      <c r="P7412" s="48"/>
      <c r="Q7412" s="48"/>
      <c r="R7412" s="48"/>
      <c r="S7412" s="48"/>
      <c r="T7412" s="48"/>
      <c r="U7412" s="48"/>
      <c r="V7412" s="48"/>
      <c r="W7412" s="51" t="s">
        <v>6729</v>
      </c>
      <c r="X7412" t="str">
        <f t="shared" si="230"/>
        <v>SS;FR;WB;HD;DH;BB;DH</v>
      </c>
      <c r="Y7412" cm="1">
        <f t="array" ref="Y7412">SUM(_xlfn.XLOOKUP(_xlfn.TOROW(F7412:V7412,1),$AN$34:$AN$43,$AL$34:$AL$43,,0,1))</f>
        <v>52</v>
      </c>
      <c r="Z7412">
        <f t="shared" si="231"/>
        <v>7</v>
      </c>
      <c r="AA7412" t="str">
        <v>CB</v>
      </c>
      <c r="AG7412">
        <v>8575</v>
      </c>
      <c r="AH7412">
        <v>4</v>
      </c>
      <c r="AT7412">
        <v>7</v>
      </c>
    </row>
    <row r="7413" spans="2:46" ht="15" customHeight="1">
      <c r="B7413" s="48">
        <v>9183</v>
      </c>
      <c r="C7413" s="49">
        <v>45468</v>
      </c>
      <c r="D7413" s="50">
        <v>0.72707175925925926</v>
      </c>
      <c r="E7413" s="48" t="s">
        <v>14313</v>
      </c>
      <c r="F7413" s="48" t="s">
        <v>133</v>
      </c>
      <c r="G7413" s="48" t="s">
        <v>243</v>
      </c>
      <c r="H7413" s="48" t="s">
        <v>243</v>
      </c>
      <c r="I7413" s="48" t="s">
        <v>194</v>
      </c>
      <c r="J7413" s="48" t="s">
        <v>803</v>
      </c>
      <c r="K7413" s="48" t="s">
        <v>803</v>
      </c>
      <c r="L7413" s="48"/>
      <c r="M7413" s="48"/>
      <c r="N7413" s="48"/>
      <c r="O7413" s="48"/>
      <c r="P7413" s="48"/>
      <c r="Q7413" s="48"/>
      <c r="R7413" s="48"/>
      <c r="S7413" s="48"/>
      <c r="T7413" s="48"/>
      <c r="U7413" s="48"/>
      <c r="V7413" s="48"/>
      <c r="W7413" s="51" t="s">
        <v>6730</v>
      </c>
      <c r="X7413" t="str">
        <f t="shared" si="230"/>
        <v>SO;CB;CB;DH;SS;SS</v>
      </c>
      <c r="Y7413" cm="1">
        <f t="array" ref="Y7413">SUM(_xlfn.XLOOKUP(_xlfn.TOROW(F7413:V7413,1),$AN$34:$AN$43,$AL$34:$AL$43,,0,1))</f>
        <v>33</v>
      </c>
      <c r="Z7413">
        <f t="shared" si="231"/>
        <v>6</v>
      </c>
      <c r="AA7413" t="str">
        <v>WB</v>
      </c>
      <c r="AG7413">
        <v>8580</v>
      </c>
      <c r="AH7413">
        <v>4</v>
      </c>
      <c r="AT7413">
        <v>6</v>
      </c>
    </row>
    <row r="7414" spans="2:46" ht="15" customHeight="1">
      <c r="B7414" s="48">
        <v>9184</v>
      </c>
      <c r="C7414" s="49">
        <v>45468</v>
      </c>
      <c r="D7414" s="50">
        <v>0.73015046296296293</v>
      </c>
      <c r="E7414" s="48" t="s">
        <v>12401</v>
      </c>
      <c r="F7414" s="48" t="s">
        <v>304</v>
      </c>
      <c r="G7414" s="48" t="s">
        <v>304</v>
      </c>
      <c r="H7414" s="48" t="s">
        <v>304</v>
      </c>
      <c r="I7414" s="48" t="s">
        <v>304</v>
      </c>
      <c r="J7414" s="48" t="s">
        <v>133</v>
      </c>
      <c r="K7414" s="48" t="s">
        <v>133</v>
      </c>
      <c r="L7414" s="48" t="s">
        <v>189</v>
      </c>
      <c r="M7414" s="48" t="s">
        <v>189</v>
      </c>
      <c r="N7414" s="48"/>
      <c r="O7414" s="48"/>
      <c r="P7414" s="48"/>
      <c r="Q7414" s="48"/>
      <c r="R7414" s="48"/>
      <c r="S7414" s="48"/>
      <c r="T7414" s="48"/>
      <c r="U7414" s="48"/>
      <c r="V7414" s="48"/>
      <c r="W7414" s="51" t="s">
        <v>6731</v>
      </c>
      <c r="X7414" t="str">
        <f t="shared" si="230"/>
        <v>HD;HD;HD;HD;SO;SO;JB;JB</v>
      </c>
      <c r="Y7414" cm="1">
        <f t="array" ref="Y7414">SUM(_xlfn.XLOOKUP(_xlfn.TOROW(F7414:V7414,1),$AN$34:$AN$43,$AL$34:$AL$43,,0,1))</f>
        <v>34</v>
      </c>
      <c r="Z7414">
        <f t="shared" si="231"/>
        <v>8</v>
      </c>
      <c r="AA7414" t="str">
        <v>FR</v>
      </c>
      <c r="AG7414">
        <v>8582</v>
      </c>
      <c r="AH7414">
        <v>4</v>
      </c>
      <c r="AT7414">
        <v>8</v>
      </c>
    </row>
    <row r="7415" spans="2:46" ht="15" customHeight="1">
      <c r="B7415" s="48">
        <v>9185</v>
      </c>
      <c r="C7415" s="49">
        <v>45468</v>
      </c>
      <c r="D7415" s="50">
        <v>0.73063657407407412</v>
      </c>
      <c r="E7415" s="48" t="s">
        <v>14314</v>
      </c>
      <c r="F7415" s="48" t="s">
        <v>719</v>
      </c>
      <c r="G7415" s="48" t="s">
        <v>194</v>
      </c>
      <c r="H7415" s="48" t="s">
        <v>319</v>
      </c>
      <c r="I7415" s="48" t="s">
        <v>719</v>
      </c>
      <c r="J7415" s="48" t="s">
        <v>51</v>
      </c>
      <c r="K7415" s="48" t="s">
        <v>243</v>
      </c>
      <c r="L7415" s="48" t="s">
        <v>189</v>
      </c>
      <c r="M7415" s="48" t="s">
        <v>319</v>
      </c>
      <c r="N7415" s="48" t="s">
        <v>803</v>
      </c>
      <c r="O7415" s="48"/>
      <c r="P7415" s="48"/>
      <c r="Q7415" s="48"/>
      <c r="R7415" s="48"/>
      <c r="S7415" s="48"/>
      <c r="T7415" s="48"/>
      <c r="U7415" s="48"/>
      <c r="V7415" s="48"/>
      <c r="W7415" s="51" t="s">
        <v>6732</v>
      </c>
      <c r="X7415" t="str">
        <f t="shared" si="230"/>
        <v>BE;DH;FR;BE;BB;CB;JB;FR;SS</v>
      </c>
      <c r="Y7415" cm="1">
        <f t="array" ref="Y7415">SUM(_xlfn.XLOOKUP(_xlfn.TOROW(F7415:V7415,1),$AN$34:$AN$43,$AL$34:$AL$43,,0,1))</f>
        <v>47</v>
      </c>
      <c r="Z7415">
        <f t="shared" si="231"/>
        <v>9</v>
      </c>
      <c r="AA7415" t="str">
        <v>FR</v>
      </c>
      <c r="AG7415">
        <v>8593</v>
      </c>
      <c r="AH7415">
        <v>4</v>
      </c>
      <c r="AT7415">
        <v>9</v>
      </c>
    </row>
    <row r="7416" spans="2:46" ht="15" customHeight="1">
      <c r="B7416" s="48">
        <v>9186</v>
      </c>
      <c r="C7416" s="49">
        <v>45468</v>
      </c>
      <c r="D7416" s="50">
        <v>0.73203703703703704</v>
      </c>
      <c r="E7416" s="48" t="s">
        <v>14315</v>
      </c>
      <c r="F7416" s="48" t="s">
        <v>133</v>
      </c>
      <c r="G7416" s="48" t="s">
        <v>319</v>
      </c>
      <c r="H7416" s="48" t="s">
        <v>319</v>
      </c>
      <c r="I7416" s="48" t="s">
        <v>319</v>
      </c>
      <c r="J7416" s="48" t="s">
        <v>319</v>
      </c>
      <c r="K7416" s="48" t="s">
        <v>319</v>
      </c>
      <c r="L7416" s="48" t="s">
        <v>319</v>
      </c>
      <c r="M7416" s="48"/>
      <c r="N7416" s="48"/>
      <c r="O7416" s="48"/>
      <c r="P7416" s="48"/>
      <c r="Q7416" s="48"/>
      <c r="R7416" s="48"/>
      <c r="S7416" s="48"/>
      <c r="T7416" s="48"/>
      <c r="U7416" s="48"/>
      <c r="V7416" s="48"/>
      <c r="W7416" s="51" t="s">
        <v>6733</v>
      </c>
      <c r="X7416" t="str">
        <f t="shared" si="230"/>
        <v>SO;FR;FR;FR;FR;FR;FR</v>
      </c>
      <c r="Y7416" cm="1">
        <f t="array" ref="Y7416">SUM(_xlfn.XLOOKUP(_xlfn.TOROW(F7416:V7416,1),$AN$34:$AN$43,$AL$34:$AL$43,,0,1))</f>
        <v>20</v>
      </c>
      <c r="Z7416">
        <f t="shared" si="231"/>
        <v>7</v>
      </c>
      <c r="AA7416" t="str">
        <v>FR</v>
      </c>
      <c r="AG7416">
        <v>8597</v>
      </c>
      <c r="AH7416">
        <v>4</v>
      </c>
      <c r="AT7416">
        <v>7</v>
      </c>
    </row>
    <row r="7417" spans="2:46" ht="15" customHeight="1">
      <c r="B7417" s="48">
        <v>9187</v>
      </c>
      <c r="C7417" s="49">
        <v>45468</v>
      </c>
      <c r="D7417" s="50">
        <v>0.73552083333333329</v>
      </c>
      <c r="E7417" s="48" t="s">
        <v>14316</v>
      </c>
      <c r="F7417" s="48" t="s">
        <v>319</v>
      </c>
      <c r="G7417" s="48" t="s">
        <v>803</v>
      </c>
      <c r="H7417" s="48" t="s">
        <v>719</v>
      </c>
      <c r="I7417" s="48" t="s">
        <v>133</v>
      </c>
      <c r="J7417" s="48" t="s">
        <v>243</v>
      </c>
      <c r="K7417" s="48" t="s">
        <v>51</v>
      </c>
      <c r="L7417" s="48" t="s">
        <v>51</v>
      </c>
      <c r="M7417" s="48" t="s">
        <v>803</v>
      </c>
      <c r="N7417" s="48" t="s">
        <v>51</v>
      </c>
      <c r="O7417" s="48" t="s">
        <v>319</v>
      </c>
      <c r="P7417" s="48"/>
      <c r="Q7417" s="48"/>
      <c r="R7417" s="48"/>
      <c r="S7417" s="48"/>
      <c r="T7417" s="48"/>
      <c r="U7417" s="48"/>
      <c r="V7417" s="48"/>
      <c r="W7417" s="51" t="s">
        <v>6734</v>
      </c>
      <c r="X7417" t="str">
        <f t="shared" si="230"/>
        <v>FR;SS;BE;SO;CB;BB;BB;SS;BB;FR</v>
      </c>
      <c r="Y7417" cm="1">
        <f t="array" ref="Y7417">SUM(_xlfn.XLOOKUP(_xlfn.TOROW(F7417:V7417,1),$AN$34:$AN$43,$AL$34:$AL$43,,0,1))</f>
        <v>57</v>
      </c>
      <c r="Z7417">
        <f t="shared" si="231"/>
        <v>10</v>
      </c>
      <c r="AA7417" t="str">
        <v>FR</v>
      </c>
      <c r="AG7417">
        <v>8600</v>
      </c>
      <c r="AH7417">
        <v>4</v>
      </c>
      <c r="AT7417">
        <v>10</v>
      </c>
    </row>
    <row r="7418" spans="2:46" ht="15" customHeight="1">
      <c r="B7418" s="48">
        <v>9188</v>
      </c>
      <c r="C7418" s="49">
        <v>45468</v>
      </c>
      <c r="D7418" s="50">
        <v>0.73855324074074069</v>
      </c>
      <c r="E7418" s="48" t="s">
        <v>14317</v>
      </c>
      <c r="F7418" s="48" t="s">
        <v>280</v>
      </c>
      <c r="G7418" s="48" t="s">
        <v>133</v>
      </c>
      <c r="H7418" s="48" t="s">
        <v>133</v>
      </c>
      <c r="I7418" s="48" t="s">
        <v>133</v>
      </c>
      <c r="J7418" s="48" t="s">
        <v>243</v>
      </c>
      <c r="K7418" s="48"/>
      <c r="L7418" s="48"/>
      <c r="M7418" s="48"/>
      <c r="N7418" s="48"/>
      <c r="O7418" s="48"/>
      <c r="P7418" s="48"/>
      <c r="Q7418" s="48"/>
      <c r="R7418" s="48"/>
      <c r="S7418" s="48"/>
      <c r="T7418" s="48"/>
      <c r="U7418" s="48"/>
      <c r="V7418" s="48"/>
      <c r="W7418" s="51" t="s">
        <v>6735</v>
      </c>
      <c r="X7418" t="str">
        <f t="shared" si="230"/>
        <v>WB;SO;SO;SO;CB</v>
      </c>
      <c r="Y7418" cm="1">
        <f t="array" ref="Y7418">SUM(_xlfn.XLOOKUP(_xlfn.TOROW(F7418:V7418,1),$AN$34:$AN$43,$AL$34:$AL$43,,0,1))</f>
        <v>25</v>
      </c>
      <c r="Z7418">
        <f t="shared" si="231"/>
        <v>5</v>
      </c>
      <c r="AA7418" t="str">
        <v>SO</v>
      </c>
      <c r="AG7418">
        <v>8608</v>
      </c>
      <c r="AH7418">
        <v>4</v>
      </c>
      <c r="AT7418">
        <v>5</v>
      </c>
    </row>
    <row r="7419" spans="2:46" ht="15" customHeight="1">
      <c r="B7419" s="48">
        <v>9189</v>
      </c>
      <c r="C7419" s="49">
        <v>45468</v>
      </c>
      <c r="D7419" s="50">
        <v>0.73857638888888888</v>
      </c>
      <c r="E7419" s="48" t="s">
        <v>14318</v>
      </c>
      <c r="F7419" s="48" t="s">
        <v>719</v>
      </c>
      <c r="G7419" s="48" t="s">
        <v>719</v>
      </c>
      <c r="H7419" s="48" t="s">
        <v>719</v>
      </c>
      <c r="I7419" s="48" t="s">
        <v>319</v>
      </c>
      <c r="J7419" s="48" t="s">
        <v>319</v>
      </c>
      <c r="K7419" s="48" t="s">
        <v>189</v>
      </c>
      <c r="L7419" s="48"/>
      <c r="M7419" s="48"/>
      <c r="N7419" s="48"/>
      <c r="O7419" s="48"/>
      <c r="P7419" s="48"/>
      <c r="Q7419" s="48"/>
      <c r="R7419" s="48"/>
      <c r="S7419" s="48"/>
      <c r="T7419" s="48"/>
      <c r="U7419" s="48"/>
      <c r="V7419" s="48"/>
      <c r="W7419" s="51" t="s">
        <v>6736</v>
      </c>
      <c r="X7419" t="str">
        <f t="shared" si="230"/>
        <v>BE;BE;BE;FR;FR;JB</v>
      </c>
      <c r="Y7419" cm="1">
        <f t="array" ref="Y7419">SUM(_xlfn.XLOOKUP(_xlfn.TOROW(F7419:V7419,1),$AN$34:$AN$43,$AL$34:$AL$43,,0,1))</f>
        <v>22</v>
      </c>
      <c r="Z7419">
        <f t="shared" si="231"/>
        <v>6</v>
      </c>
      <c r="AA7419" t="str">
        <v>SO</v>
      </c>
      <c r="AG7419">
        <v>8629</v>
      </c>
      <c r="AH7419">
        <v>4</v>
      </c>
      <c r="AT7419">
        <v>6</v>
      </c>
    </row>
    <row r="7420" spans="2:46" ht="15" customHeight="1">
      <c r="B7420" s="48">
        <v>9190</v>
      </c>
      <c r="C7420" s="49">
        <v>45468</v>
      </c>
      <c r="D7420" s="50">
        <v>0.73901620370370369</v>
      </c>
      <c r="E7420" s="48" t="s">
        <v>14319</v>
      </c>
      <c r="F7420" s="48" t="s">
        <v>51</v>
      </c>
      <c r="G7420" s="48" t="s">
        <v>319</v>
      </c>
      <c r="H7420" s="48" t="s">
        <v>133</v>
      </c>
      <c r="I7420" s="48" t="s">
        <v>51</v>
      </c>
      <c r="J7420" s="48" t="s">
        <v>243</v>
      </c>
      <c r="K7420" s="48" t="s">
        <v>243</v>
      </c>
      <c r="L7420" s="48"/>
      <c r="M7420" s="48"/>
      <c r="N7420" s="48"/>
      <c r="O7420" s="48"/>
      <c r="P7420" s="48"/>
      <c r="Q7420" s="48"/>
      <c r="R7420" s="48"/>
      <c r="S7420" s="48"/>
      <c r="T7420" s="48"/>
      <c r="U7420" s="48"/>
      <c r="V7420" s="48"/>
      <c r="W7420" s="51" t="s">
        <v>6737</v>
      </c>
      <c r="X7420" t="str">
        <f t="shared" si="230"/>
        <v>BB;FR;SO;BB;CB;CB</v>
      </c>
      <c r="Y7420" cm="1">
        <f t="array" ref="Y7420">SUM(_xlfn.XLOOKUP(_xlfn.TOROW(F7420:V7420,1),$AN$34:$AN$43,$AL$34:$AL$43,,0,1))</f>
        <v>41</v>
      </c>
      <c r="Z7420">
        <f t="shared" si="231"/>
        <v>6</v>
      </c>
      <c r="AA7420" t="str">
        <v>CB</v>
      </c>
      <c r="AG7420">
        <v>8632</v>
      </c>
      <c r="AH7420">
        <v>4</v>
      </c>
      <c r="AT7420">
        <v>6</v>
      </c>
    </row>
    <row r="7421" spans="2:46" ht="15" customHeight="1">
      <c r="B7421" s="48">
        <v>9191</v>
      </c>
      <c r="C7421" s="49">
        <v>45468</v>
      </c>
      <c r="D7421" s="50">
        <v>0.74016203703703709</v>
      </c>
      <c r="E7421" s="48" t="s">
        <v>12549</v>
      </c>
      <c r="F7421" s="48" t="s">
        <v>280</v>
      </c>
      <c r="G7421" s="48" t="s">
        <v>304</v>
      </c>
      <c r="H7421" s="48" t="s">
        <v>803</v>
      </c>
      <c r="I7421" s="48" t="s">
        <v>803</v>
      </c>
      <c r="J7421" s="48"/>
      <c r="K7421" s="48"/>
      <c r="L7421" s="48"/>
      <c r="M7421" s="48"/>
      <c r="N7421" s="48"/>
      <c r="O7421" s="48"/>
      <c r="P7421" s="48"/>
      <c r="Q7421" s="48"/>
      <c r="R7421" s="48"/>
      <c r="S7421" s="48"/>
      <c r="T7421" s="48"/>
      <c r="U7421" s="48"/>
      <c r="V7421" s="48"/>
      <c r="W7421" s="51" t="s">
        <v>6738</v>
      </c>
      <c r="X7421" t="str">
        <f t="shared" si="230"/>
        <v>WB;HD;SS;SS</v>
      </c>
      <c r="Y7421" cm="1">
        <f t="array" ref="Y7421">SUM(_xlfn.XLOOKUP(_xlfn.TOROW(F7421:V7421,1),$AN$34:$AN$43,$AL$34:$AL$43,,0,1))</f>
        <v>24</v>
      </c>
      <c r="Z7421">
        <f t="shared" si="231"/>
        <v>4</v>
      </c>
      <c r="AA7421" t="str">
        <v>CB</v>
      </c>
      <c r="AG7421">
        <v>8634</v>
      </c>
      <c r="AH7421">
        <v>4</v>
      </c>
      <c r="AT7421">
        <v>4</v>
      </c>
    </row>
    <row r="7422" spans="2:46" ht="15" customHeight="1">
      <c r="B7422" s="48">
        <v>9192</v>
      </c>
      <c r="C7422" s="49">
        <v>45468</v>
      </c>
      <c r="D7422" s="50">
        <v>0.74315972222222226</v>
      </c>
      <c r="E7422" s="48" t="s">
        <v>8213</v>
      </c>
      <c r="F7422" s="48" t="s">
        <v>280</v>
      </c>
      <c r="G7422" s="48" t="s">
        <v>280</v>
      </c>
      <c r="H7422" s="48" t="s">
        <v>280</v>
      </c>
      <c r="I7422" s="48" t="s">
        <v>280</v>
      </c>
      <c r="J7422" s="48" t="s">
        <v>280</v>
      </c>
      <c r="K7422" s="48"/>
      <c r="L7422" s="48"/>
      <c r="M7422" s="48"/>
      <c r="N7422" s="48"/>
      <c r="O7422" s="48"/>
      <c r="P7422" s="48"/>
      <c r="Q7422" s="48"/>
      <c r="R7422" s="48"/>
      <c r="S7422" s="48"/>
      <c r="T7422" s="48"/>
      <c r="U7422" s="48"/>
      <c r="V7422" s="48"/>
      <c r="W7422" s="51" t="s">
        <v>131</v>
      </c>
      <c r="X7422" t="str">
        <f t="shared" si="230"/>
        <v>WB;WB;WB;WB;WB</v>
      </c>
      <c r="Y7422" cm="1">
        <f t="array" ref="Y7422">SUM(_xlfn.XLOOKUP(_xlfn.TOROW(F7422:V7422,1),$AN$34:$AN$43,$AL$34:$AL$43,,0,1))</f>
        <v>55</v>
      </c>
      <c r="Z7422">
        <f t="shared" si="231"/>
        <v>5</v>
      </c>
      <c r="AA7422" t="str">
        <v>CB</v>
      </c>
      <c r="AG7422">
        <v>8647</v>
      </c>
      <c r="AH7422">
        <v>4</v>
      </c>
      <c r="AT7422">
        <v>5</v>
      </c>
    </row>
    <row r="7423" spans="2:46" ht="15" customHeight="1">
      <c r="B7423" s="48">
        <v>9193</v>
      </c>
      <c r="C7423" s="49">
        <v>45468</v>
      </c>
      <c r="D7423" s="50">
        <v>0.74450231481481477</v>
      </c>
      <c r="E7423" s="48" t="s">
        <v>14320</v>
      </c>
      <c r="F7423" s="48" t="s">
        <v>133</v>
      </c>
      <c r="G7423" s="48" t="s">
        <v>719</v>
      </c>
      <c r="H7423" s="48" t="s">
        <v>719</v>
      </c>
      <c r="I7423" s="48" t="s">
        <v>51</v>
      </c>
      <c r="J7423" s="48" t="s">
        <v>803</v>
      </c>
      <c r="K7423" s="48" t="s">
        <v>51</v>
      </c>
      <c r="L7423" s="48" t="s">
        <v>719</v>
      </c>
      <c r="M7423" s="48" t="s">
        <v>194</v>
      </c>
      <c r="N7423" s="48" t="s">
        <v>719</v>
      </c>
      <c r="O7423" s="48"/>
      <c r="P7423" s="48"/>
      <c r="Q7423" s="48"/>
      <c r="R7423" s="48"/>
      <c r="S7423" s="48"/>
      <c r="T7423" s="48"/>
      <c r="U7423" s="48"/>
      <c r="V7423" s="48"/>
      <c r="W7423" s="51" t="s">
        <v>6739</v>
      </c>
      <c r="X7423" t="str">
        <f t="shared" si="230"/>
        <v>SO;BE;BE;BB;SS;BB;BE;DH;BE</v>
      </c>
      <c r="Y7423" cm="1">
        <f t="array" ref="Y7423">SUM(_xlfn.XLOOKUP(_xlfn.TOROW(F7423:V7423,1),$AN$34:$AN$43,$AL$34:$AL$43,,0,1))</f>
        <v>54</v>
      </c>
      <c r="Z7423">
        <f t="shared" si="231"/>
        <v>9</v>
      </c>
      <c r="AA7423" t="str">
        <v>BB</v>
      </c>
      <c r="AG7423">
        <v>8658</v>
      </c>
      <c r="AH7423">
        <v>4</v>
      </c>
      <c r="AT7423">
        <v>9</v>
      </c>
    </row>
    <row r="7424" spans="2:46" ht="15" customHeight="1">
      <c r="B7424" s="48">
        <v>9194</v>
      </c>
      <c r="C7424" s="49">
        <v>45468</v>
      </c>
      <c r="D7424" s="50">
        <v>0.7455208333333333</v>
      </c>
      <c r="E7424" s="48" t="s">
        <v>14321</v>
      </c>
      <c r="F7424" s="48" t="s">
        <v>304</v>
      </c>
      <c r="G7424" s="48" t="s">
        <v>243</v>
      </c>
      <c r="H7424" s="48" t="s">
        <v>194</v>
      </c>
      <c r="I7424" s="48" t="s">
        <v>319</v>
      </c>
      <c r="J7424" s="48" t="s">
        <v>319</v>
      </c>
      <c r="K7424" s="48" t="s">
        <v>319</v>
      </c>
      <c r="L7424" s="48"/>
      <c r="M7424" s="48"/>
      <c r="N7424" s="48"/>
      <c r="O7424" s="48"/>
      <c r="P7424" s="48"/>
      <c r="Q7424" s="48"/>
      <c r="R7424" s="48"/>
      <c r="S7424" s="48"/>
      <c r="T7424" s="48"/>
      <c r="U7424" s="48"/>
      <c r="V7424" s="48"/>
      <c r="W7424" s="51" t="s">
        <v>6740</v>
      </c>
      <c r="X7424" t="str">
        <f t="shared" si="230"/>
        <v>HD;CB;DH;FR;FR;FR</v>
      </c>
      <c r="Y7424" cm="1">
        <f t="array" ref="Y7424">SUM(_xlfn.XLOOKUP(_xlfn.TOROW(F7424:V7424,1),$AN$34:$AN$43,$AL$34:$AL$43,,0,1))</f>
        <v>33</v>
      </c>
      <c r="Z7424">
        <f t="shared" si="231"/>
        <v>6</v>
      </c>
      <c r="AA7424" t="str">
        <v>BE</v>
      </c>
      <c r="AG7424">
        <v>8666</v>
      </c>
      <c r="AH7424">
        <v>4</v>
      </c>
      <c r="AT7424">
        <v>6</v>
      </c>
    </row>
    <row r="7425" spans="2:46" ht="15" customHeight="1">
      <c r="B7425" s="48">
        <v>9195</v>
      </c>
      <c r="C7425" s="49">
        <v>45468</v>
      </c>
      <c r="D7425" s="50">
        <v>0.74571759259259263</v>
      </c>
      <c r="E7425" s="48" t="s">
        <v>14322</v>
      </c>
      <c r="F7425" s="48" t="s">
        <v>719</v>
      </c>
      <c r="G7425" s="48" t="s">
        <v>51</v>
      </c>
      <c r="H7425" s="48" t="s">
        <v>51</v>
      </c>
      <c r="I7425" s="48" t="s">
        <v>304</v>
      </c>
      <c r="J7425" s="48"/>
      <c r="K7425" s="48"/>
      <c r="L7425" s="48"/>
      <c r="M7425" s="48"/>
      <c r="N7425" s="48"/>
      <c r="O7425" s="48"/>
      <c r="P7425" s="48"/>
      <c r="Q7425" s="48"/>
      <c r="R7425" s="48"/>
      <c r="S7425" s="48"/>
      <c r="T7425" s="48"/>
      <c r="U7425" s="48"/>
      <c r="V7425" s="48"/>
      <c r="W7425" s="51" t="s">
        <v>6741</v>
      </c>
      <c r="X7425" t="str">
        <f t="shared" si="230"/>
        <v>BE;BB;BB;HD</v>
      </c>
      <c r="Y7425" cm="1">
        <f t="array" ref="Y7425">SUM(_xlfn.XLOOKUP(_xlfn.TOROW(F7425:V7425,1),$AN$34:$AN$43,$AL$34:$AL$43,,0,1))</f>
        <v>32</v>
      </c>
      <c r="Z7425">
        <f t="shared" si="231"/>
        <v>4</v>
      </c>
      <c r="AA7425" t="str">
        <v>JB</v>
      </c>
      <c r="AG7425">
        <v>8669</v>
      </c>
      <c r="AH7425">
        <v>4</v>
      </c>
      <c r="AT7425">
        <v>4</v>
      </c>
    </row>
    <row r="7426" spans="2:46" ht="15" customHeight="1">
      <c r="B7426" s="48">
        <v>9196</v>
      </c>
      <c r="C7426" s="49">
        <v>45468</v>
      </c>
      <c r="D7426" s="50">
        <v>0.7466666666666667</v>
      </c>
      <c r="E7426" s="48" t="s">
        <v>14323</v>
      </c>
      <c r="F7426" s="48" t="s">
        <v>243</v>
      </c>
      <c r="G7426" s="48" t="s">
        <v>719</v>
      </c>
      <c r="H7426" s="48" t="s">
        <v>803</v>
      </c>
      <c r="I7426" s="48" t="s">
        <v>243</v>
      </c>
      <c r="J7426" s="48" t="s">
        <v>803</v>
      </c>
      <c r="K7426" s="48" t="s">
        <v>280</v>
      </c>
      <c r="L7426" s="48" t="s">
        <v>719</v>
      </c>
      <c r="M7426" s="48" t="s">
        <v>133</v>
      </c>
      <c r="N7426" s="48"/>
      <c r="O7426" s="48"/>
      <c r="P7426" s="48"/>
      <c r="Q7426" s="48"/>
      <c r="R7426" s="48"/>
      <c r="S7426" s="48"/>
      <c r="T7426" s="48"/>
      <c r="U7426" s="48"/>
      <c r="V7426" s="48"/>
      <c r="W7426" s="51" t="s">
        <v>6742</v>
      </c>
      <c r="X7426" t="str">
        <f t="shared" si="230"/>
        <v>CB;BE;SS;CB;SS;WB;BE;SO</v>
      </c>
      <c r="Y7426" cm="1">
        <f t="array" ref="Y7426">SUM(_xlfn.XLOOKUP(_xlfn.TOROW(F7426:V7426,1),$AN$34:$AN$43,$AL$34:$AL$43,,0,1))</f>
        <v>45</v>
      </c>
      <c r="Z7426">
        <f t="shared" si="231"/>
        <v>8</v>
      </c>
      <c r="AA7426" t="str">
        <v>SS</v>
      </c>
      <c r="AG7426">
        <v>8671</v>
      </c>
      <c r="AH7426">
        <v>4</v>
      </c>
      <c r="AT7426">
        <v>8</v>
      </c>
    </row>
    <row r="7427" spans="2:46" ht="15" customHeight="1">
      <c r="B7427" s="48">
        <v>9197</v>
      </c>
      <c r="C7427" s="49">
        <v>45468</v>
      </c>
      <c r="D7427" s="50">
        <v>0.74826388888888884</v>
      </c>
      <c r="E7427" s="48" t="s">
        <v>14324</v>
      </c>
      <c r="F7427" s="48" t="s">
        <v>304</v>
      </c>
      <c r="G7427" s="48" t="s">
        <v>304</v>
      </c>
      <c r="H7427" s="48" t="s">
        <v>133</v>
      </c>
      <c r="I7427" s="48" t="s">
        <v>51</v>
      </c>
      <c r="J7427" s="48" t="s">
        <v>719</v>
      </c>
      <c r="K7427" s="48" t="s">
        <v>51</v>
      </c>
      <c r="L7427" s="48" t="s">
        <v>51</v>
      </c>
      <c r="M7427" s="48" t="s">
        <v>51</v>
      </c>
      <c r="N7427" s="48" t="s">
        <v>133</v>
      </c>
      <c r="O7427" s="48" t="s">
        <v>719</v>
      </c>
      <c r="P7427" s="48"/>
      <c r="Q7427" s="48"/>
      <c r="R7427" s="48"/>
      <c r="S7427" s="48"/>
      <c r="T7427" s="48"/>
      <c r="U7427" s="48"/>
      <c r="V7427" s="48"/>
      <c r="W7427" s="51" t="s">
        <v>6743</v>
      </c>
      <c r="X7427" t="str">
        <f t="shared" si="230"/>
        <v>HD;HD;SO;BB;BE;BB;BB;BB;SO;BE</v>
      </c>
      <c r="Y7427" cm="1">
        <f t="array" ref="Y7427">SUM(_xlfn.XLOOKUP(_xlfn.TOROW(F7427:V7427,1),$AN$34:$AN$43,$AL$34:$AL$43,,0,1))</f>
        <v>68</v>
      </c>
      <c r="Z7427">
        <f t="shared" si="231"/>
        <v>10</v>
      </c>
      <c r="AA7427" t="str">
        <v>BB</v>
      </c>
      <c r="AG7427">
        <v>8674</v>
      </c>
      <c r="AH7427">
        <v>4</v>
      </c>
      <c r="AT7427">
        <v>10</v>
      </c>
    </row>
    <row r="7428" spans="2:46" ht="15" customHeight="1">
      <c r="B7428" s="48">
        <v>9198</v>
      </c>
      <c r="C7428" s="49">
        <v>45468</v>
      </c>
      <c r="D7428" s="50">
        <v>0.74986111111111109</v>
      </c>
      <c r="E7428" s="48" t="s">
        <v>14325</v>
      </c>
      <c r="F7428" s="48" t="s">
        <v>319</v>
      </c>
      <c r="G7428" s="48" t="s">
        <v>243</v>
      </c>
      <c r="H7428" s="48" t="s">
        <v>719</v>
      </c>
      <c r="I7428" s="48" t="s">
        <v>719</v>
      </c>
      <c r="J7428" s="48" t="s">
        <v>719</v>
      </c>
      <c r="K7428" s="48" t="s">
        <v>719</v>
      </c>
      <c r="L7428" s="48"/>
      <c r="M7428" s="48"/>
      <c r="N7428" s="48"/>
      <c r="O7428" s="48"/>
      <c r="P7428" s="48"/>
      <c r="Q7428" s="48"/>
      <c r="R7428" s="48"/>
      <c r="S7428" s="48"/>
      <c r="T7428" s="48"/>
      <c r="U7428" s="48"/>
      <c r="V7428" s="48"/>
      <c r="W7428" s="51" t="s">
        <v>6744</v>
      </c>
      <c r="X7428" t="str">
        <f t="shared" si="230"/>
        <v>FR;CB;BE;BE;BE;BE</v>
      </c>
      <c r="Y7428" cm="1">
        <f t="array" ref="Y7428">SUM(_xlfn.XLOOKUP(_xlfn.TOROW(F7428:V7428,1),$AN$34:$AN$43,$AL$34:$AL$43,,0,1))</f>
        <v>31</v>
      </c>
      <c r="Z7428">
        <f t="shared" si="231"/>
        <v>6</v>
      </c>
      <c r="AA7428" t="str">
        <v>BB</v>
      </c>
      <c r="AG7428">
        <v>8686</v>
      </c>
      <c r="AH7428">
        <v>4</v>
      </c>
      <c r="AT7428">
        <v>6</v>
      </c>
    </row>
    <row r="7429" spans="2:46" ht="15" customHeight="1">
      <c r="B7429" s="48">
        <v>9199</v>
      </c>
      <c r="C7429" s="49">
        <v>45468</v>
      </c>
      <c r="D7429" s="50">
        <v>0.75042824074074077</v>
      </c>
      <c r="E7429" s="48" t="s">
        <v>14326</v>
      </c>
      <c r="F7429" s="48" t="s">
        <v>319</v>
      </c>
      <c r="G7429" s="48" t="s">
        <v>319</v>
      </c>
      <c r="H7429" s="48" t="s">
        <v>189</v>
      </c>
      <c r="I7429" s="48" t="s">
        <v>189</v>
      </c>
      <c r="J7429" s="48" t="s">
        <v>803</v>
      </c>
      <c r="K7429" s="48" t="s">
        <v>51</v>
      </c>
      <c r="L7429" s="48" t="s">
        <v>280</v>
      </c>
      <c r="M7429" s="48" t="s">
        <v>803</v>
      </c>
      <c r="N7429" s="48" t="s">
        <v>194</v>
      </c>
      <c r="O7429" s="48" t="s">
        <v>803</v>
      </c>
      <c r="P7429" s="48" t="s">
        <v>189</v>
      </c>
      <c r="Q7429" s="48"/>
      <c r="R7429" s="48"/>
      <c r="S7429" s="48"/>
      <c r="T7429" s="48"/>
      <c r="U7429" s="48"/>
      <c r="V7429" s="48"/>
      <c r="W7429" s="51" t="s">
        <v>6745</v>
      </c>
      <c r="X7429" t="str">
        <f t="shared" si="230"/>
        <v>FR;FR;JB;JB;SS;BB;WB;SS;DH;SS;JB</v>
      </c>
      <c r="Y7429" cm="1">
        <f t="array" ref="Y7429">SUM(_xlfn.XLOOKUP(_xlfn.TOROW(F7429:V7429,1),$AN$34:$AN$43,$AL$34:$AL$43,,0,1))</f>
        <v>48</v>
      </c>
      <c r="Z7429">
        <f t="shared" si="231"/>
        <v>11</v>
      </c>
      <c r="AA7429" t="str">
        <v>WB</v>
      </c>
      <c r="AG7429">
        <v>8689</v>
      </c>
      <c r="AH7429">
        <v>4</v>
      </c>
      <c r="AT7429">
        <v>11</v>
      </c>
    </row>
    <row r="7430" spans="2:46" ht="15" customHeight="1">
      <c r="B7430" s="48">
        <v>9200</v>
      </c>
      <c r="C7430" s="49">
        <v>45468</v>
      </c>
      <c r="D7430" s="50">
        <v>0.75376157407407407</v>
      </c>
      <c r="E7430" s="48" t="s">
        <v>14327</v>
      </c>
      <c r="F7430" s="48" t="s">
        <v>719</v>
      </c>
      <c r="G7430" s="48" t="s">
        <v>719</v>
      </c>
      <c r="H7430" s="48" t="s">
        <v>243</v>
      </c>
      <c r="I7430" s="48" t="s">
        <v>243</v>
      </c>
      <c r="J7430" s="48" t="s">
        <v>243</v>
      </c>
      <c r="K7430" s="48" t="s">
        <v>189</v>
      </c>
      <c r="L7430" s="48"/>
      <c r="M7430" s="48"/>
      <c r="N7430" s="48"/>
      <c r="O7430" s="48"/>
      <c r="P7430" s="48"/>
      <c r="Q7430" s="48"/>
      <c r="R7430" s="48"/>
      <c r="S7430" s="48"/>
      <c r="T7430" s="48"/>
      <c r="U7430" s="48"/>
      <c r="V7430" s="48"/>
      <c r="W7430" s="51" t="s">
        <v>6746</v>
      </c>
      <c r="X7430" t="str">
        <f t="shared" si="230"/>
        <v>BE;BE;CB;CB;CB;JB</v>
      </c>
      <c r="Y7430" cm="1">
        <f t="array" ref="Y7430">SUM(_xlfn.XLOOKUP(_xlfn.TOROW(F7430:V7430,1),$AN$34:$AN$43,$AL$34:$AL$43,,0,1))</f>
        <v>35</v>
      </c>
      <c r="Z7430">
        <f t="shared" si="231"/>
        <v>6</v>
      </c>
      <c r="AA7430" t="str">
        <v>SO</v>
      </c>
      <c r="AG7430">
        <v>8712</v>
      </c>
      <c r="AH7430">
        <v>4</v>
      </c>
      <c r="AT7430">
        <v>6</v>
      </c>
    </row>
    <row r="7431" spans="2:46" ht="15" customHeight="1">
      <c r="B7431" s="48">
        <v>9201</v>
      </c>
      <c r="C7431" s="49">
        <v>45468</v>
      </c>
      <c r="D7431" s="50">
        <v>0.75475694444444441</v>
      </c>
      <c r="E7431" s="48" t="s">
        <v>14328</v>
      </c>
      <c r="F7431" s="48" t="s">
        <v>133</v>
      </c>
      <c r="G7431" s="48" t="s">
        <v>719</v>
      </c>
      <c r="H7431" s="48" t="s">
        <v>304</v>
      </c>
      <c r="I7431" s="48" t="s">
        <v>194</v>
      </c>
      <c r="J7431" s="48" t="s">
        <v>133</v>
      </c>
      <c r="K7431" s="48" t="s">
        <v>51</v>
      </c>
      <c r="L7431" s="48" t="s">
        <v>803</v>
      </c>
      <c r="M7431" s="48" t="s">
        <v>304</v>
      </c>
      <c r="N7431" s="48"/>
      <c r="O7431" s="48"/>
      <c r="P7431" s="48"/>
      <c r="Q7431" s="48"/>
      <c r="R7431" s="48"/>
      <c r="S7431" s="48"/>
      <c r="T7431" s="48"/>
      <c r="U7431" s="48"/>
      <c r="V7431" s="48"/>
      <c r="W7431" s="51" t="s">
        <v>6747</v>
      </c>
      <c r="X7431" t="str">
        <f t="shared" ref="X7431:X7494" si="232">_xlfn.TEXTJOIN(";",TRUE,F7431:V7431)</f>
        <v>SO;BE;HD;DH;SO;BB;SS;HD</v>
      </c>
      <c r="Y7431" cm="1">
        <f t="array" ref="Y7431">SUM(_xlfn.XLOOKUP(_xlfn.TOROW(F7431:V7431,1),$AN$34:$AN$43,$AL$34:$AL$43,,0,1))</f>
        <v>45</v>
      </c>
      <c r="Z7431">
        <f t="shared" ref="Z7431:Z7494" si="233">COUNTA(F7431:V7431)</f>
        <v>8</v>
      </c>
      <c r="AA7431" t="str">
        <v>WB</v>
      </c>
      <c r="AG7431">
        <v>8713</v>
      </c>
      <c r="AH7431">
        <v>4</v>
      </c>
      <c r="AT7431">
        <v>8</v>
      </c>
    </row>
    <row r="7432" spans="2:46" ht="15" customHeight="1">
      <c r="B7432" s="48">
        <v>9202</v>
      </c>
      <c r="C7432" s="49">
        <v>45468</v>
      </c>
      <c r="D7432" s="50">
        <v>0.75824074074074077</v>
      </c>
      <c r="E7432" s="48" t="s">
        <v>14329</v>
      </c>
      <c r="F7432" s="48" t="s">
        <v>189</v>
      </c>
      <c r="G7432" s="48" t="s">
        <v>189</v>
      </c>
      <c r="H7432" s="48" t="s">
        <v>243</v>
      </c>
      <c r="I7432" s="48"/>
      <c r="J7432" s="48"/>
      <c r="K7432" s="48"/>
      <c r="L7432" s="48"/>
      <c r="M7432" s="48"/>
      <c r="N7432" s="48"/>
      <c r="O7432" s="48"/>
      <c r="P7432" s="48"/>
      <c r="Q7432" s="48"/>
      <c r="R7432" s="48"/>
      <c r="S7432" s="48"/>
      <c r="T7432" s="48"/>
      <c r="U7432" s="48"/>
      <c r="V7432" s="48"/>
      <c r="W7432" s="51" t="s">
        <v>6748</v>
      </c>
      <c r="X7432" t="str">
        <f t="shared" si="232"/>
        <v>JB;JB;CB</v>
      </c>
      <c r="Y7432" cm="1">
        <f t="array" ref="Y7432">SUM(_xlfn.XLOOKUP(_xlfn.TOROW(F7432:V7432,1),$AN$34:$AN$43,$AL$34:$AL$43,,0,1))</f>
        <v>10</v>
      </c>
      <c r="Z7432">
        <f t="shared" si="233"/>
        <v>3</v>
      </c>
      <c r="AA7432" t="str">
        <v>DH</v>
      </c>
      <c r="AG7432">
        <v>8714</v>
      </c>
      <c r="AH7432">
        <v>4</v>
      </c>
      <c r="AT7432">
        <v>3</v>
      </c>
    </row>
    <row r="7433" spans="2:46" ht="15" customHeight="1">
      <c r="B7433" s="48">
        <v>9203</v>
      </c>
      <c r="C7433" s="49">
        <v>45468</v>
      </c>
      <c r="D7433" s="50">
        <v>0.75850694444444444</v>
      </c>
      <c r="E7433" s="48" t="s">
        <v>14330</v>
      </c>
      <c r="F7433" s="48" t="s">
        <v>194</v>
      </c>
      <c r="G7433" s="48" t="s">
        <v>133</v>
      </c>
      <c r="H7433" s="48" t="s">
        <v>719</v>
      </c>
      <c r="I7433" s="48" t="s">
        <v>719</v>
      </c>
      <c r="J7433" s="48" t="s">
        <v>719</v>
      </c>
      <c r="K7433" s="48" t="s">
        <v>189</v>
      </c>
      <c r="L7433" s="48" t="s">
        <v>189</v>
      </c>
      <c r="M7433" s="48"/>
      <c r="N7433" s="48"/>
      <c r="O7433" s="48"/>
      <c r="P7433" s="48"/>
      <c r="Q7433" s="48"/>
      <c r="R7433" s="48"/>
      <c r="S7433" s="48"/>
      <c r="T7433" s="48"/>
      <c r="U7433" s="48"/>
      <c r="V7433" s="48"/>
      <c r="W7433" s="51" t="s">
        <v>6749</v>
      </c>
      <c r="X7433" t="str">
        <f t="shared" si="232"/>
        <v>DH;SO;BE;BE;BE;JB;JB</v>
      </c>
      <c r="Y7433" cm="1">
        <f t="array" ref="Y7433">SUM(_xlfn.XLOOKUP(_xlfn.TOROW(F7433:V7433,1),$AN$34:$AN$43,$AL$34:$AL$43,,0,1))</f>
        <v>28</v>
      </c>
      <c r="Z7433">
        <f t="shared" si="233"/>
        <v>7</v>
      </c>
      <c r="AA7433" t="str">
        <v>BB</v>
      </c>
      <c r="AG7433">
        <v>8716</v>
      </c>
      <c r="AH7433">
        <v>4</v>
      </c>
      <c r="AT7433">
        <v>7</v>
      </c>
    </row>
    <row r="7434" spans="2:46" ht="15" customHeight="1">
      <c r="B7434" s="48">
        <v>9204</v>
      </c>
      <c r="C7434" s="49">
        <v>45468</v>
      </c>
      <c r="D7434" s="50">
        <v>0.75854166666666667</v>
      </c>
      <c r="E7434" s="48" t="s">
        <v>8447</v>
      </c>
      <c r="F7434" s="48" t="s">
        <v>304</v>
      </c>
      <c r="G7434" s="48" t="s">
        <v>304</v>
      </c>
      <c r="H7434" s="48"/>
      <c r="I7434" s="48"/>
      <c r="J7434" s="48"/>
      <c r="K7434" s="48"/>
      <c r="L7434" s="48"/>
      <c r="M7434" s="48"/>
      <c r="N7434" s="48"/>
      <c r="O7434" s="48"/>
      <c r="P7434" s="48"/>
      <c r="Q7434" s="48"/>
      <c r="R7434" s="48"/>
      <c r="S7434" s="48"/>
      <c r="T7434" s="48"/>
      <c r="U7434" s="48"/>
      <c r="V7434" s="48"/>
      <c r="W7434" s="51" t="s">
        <v>1467</v>
      </c>
      <c r="X7434" t="str">
        <f t="shared" si="232"/>
        <v>HD;HD</v>
      </c>
      <c r="Y7434" cm="1">
        <f t="array" ref="Y7434">SUM(_xlfn.XLOOKUP(_xlfn.TOROW(F7434:V7434,1),$AN$34:$AN$43,$AL$34:$AL$43,,0,1))</f>
        <v>14</v>
      </c>
      <c r="Z7434">
        <f t="shared" si="233"/>
        <v>2</v>
      </c>
      <c r="AA7434" t="str">
        <v>SS</v>
      </c>
      <c r="AG7434">
        <v>8732</v>
      </c>
      <c r="AH7434">
        <v>4</v>
      </c>
      <c r="AT7434">
        <v>2</v>
      </c>
    </row>
    <row r="7435" spans="2:46" ht="15" customHeight="1">
      <c r="B7435" s="48">
        <v>9205</v>
      </c>
      <c r="C7435" s="49">
        <v>45468</v>
      </c>
      <c r="D7435" s="50">
        <v>0.75876157407407407</v>
      </c>
      <c r="E7435" s="48" t="s">
        <v>14331</v>
      </c>
      <c r="F7435" s="48" t="s">
        <v>803</v>
      </c>
      <c r="G7435" s="48" t="s">
        <v>280</v>
      </c>
      <c r="H7435" s="48" t="s">
        <v>194</v>
      </c>
      <c r="I7435" s="48" t="s">
        <v>194</v>
      </c>
      <c r="J7435" s="48"/>
      <c r="K7435" s="48"/>
      <c r="L7435" s="48"/>
      <c r="M7435" s="48"/>
      <c r="N7435" s="48"/>
      <c r="O7435" s="48"/>
      <c r="P7435" s="48"/>
      <c r="Q7435" s="48"/>
      <c r="R7435" s="48"/>
      <c r="S7435" s="48"/>
      <c r="T7435" s="48"/>
      <c r="U7435" s="48"/>
      <c r="V7435" s="48"/>
      <c r="W7435" s="51" t="s">
        <v>6750</v>
      </c>
      <c r="X7435" t="str">
        <f t="shared" si="232"/>
        <v>SS;WB;DH;DH</v>
      </c>
      <c r="Y7435" cm="1">
        <f t="array" ref="Y7435">SUM(_xlfn.XLOOKUP(_xlfn.TOROW(F7435:V7435,1),$AN$34:$AN$43,$AL$34:$AL$43,,0,1))</f>
        <v>32</v>
      </c>
      <c r="Z7435">
        <f t="shared" si="233"/>
        <v>4</v>
      </c>
      <c r="AA7435" t="str">
        <v>FR</v>
      </c>
      <c r="AG7435">
        <v>8734</v>
      </c>
      <c r="AH7435">
        <v>4</v>
      </c>
      <c r="AT7435">
        <v>4</v>
      </c>
    </row>
    <row r="7436" spans="2:46" ht="15" customHeight="1">
      <c r="B7436" s="48">
        <v>9206</v>
      </c>
      <c r="C7436" s="49">
        <v>45468</v>
      </c>
      <c r="D7436" s="50">
        <v>0.76150462962962961</v>
      </c>
      <c r="E7436" s="48" t="s">
        <v>14332</v>
      </c>
      <c r="F7436" s="48" t="s">
        <v>189</v>
      </c>
      <c r="G7436" s="48" t="s">
        <v>719</v>
      </c>
      <c r="H7436" s="48" t="s">
        <v>194</v>
      </c>
      <c r="I7436" s="48" t="s">
        <v>304</v>
      </c>
      <c r="J7436" s="48" t="s">
        <v>194</v>
      </c>
      <c r="K7436" s="48" t="s">
        <v>194</v>
      </c>
      <c r="L7436" s="48"/>
      <c r="M7436" s="48"/>
      <c r="N7436" s="48"/>
      <c r="O7436" s="48"/>
      <c r="P7436" s="48"/>
      <c r="Q7436" s="48"/>
      <c r="R7436" s="48"/>
      <c r="S7436" s="48"/>
      <c r="T7436" s="48"/>
      <c r="U7436" s="48"/>
      <c r="V7436" s="48"/>
      <c r="W7436" s="51" t="s">
        <v>6751</v>
      </c>
      <c r="X7436" t="str">
        <f t="shared" si="232"/>
        <v>JB;BE;DH;HD;DH;DH</v>
      </c>
      <c r="Y7436" cm="1">
        <f t="array" ref="Y7436">SUM(_xlfn.XLOOKUP(_xlfn.TOROW(F7436:V7436,1),$AN$34:$AN$43,$AL$34:$AL$43,,0,1))</f>
        <v>40</v>
      </c>
      <c r="Z7436">
        <f t="shared" si="233"/>
        <v>6</v>
      </c>
      <c r="AA7436" t="str">
        <v>FR</v>
      </c>
      <c r="AG7436">
        <v>8744</v>
      </c>
      <c r="AH7436">
        <v>4</v>
      </c>
      <c r="AT7436">
        <v>6</v>
      </c>
    </row>
    <row r="7437" spans="2:46" ht="15" customHeight="1">
      <c r="B7437" s="48">
        <v>9207</v>
      </c>
      <c r="C7437" s="49">
        <v>45468</v>
      </c>
      <c r="D7437" s="50">
        <v>0.76201388888888888</v>
      </c>
      <c r="E7437" s="48" t="s">
        <v>14333</v>
      </c>
      <c r="F7437" s="48" t="s">
        <v>189</v>
      </c>
      <c r="G7437" s="48" t="s">
        <v>243</v>
      </c>
      <c r="H7437" s="48" t="s">
        <v>280</v>
      </c>
      <c r="I7437" s="48" t="s">
        <v>51</v>
      </c>
      <c r="J7437" s="48" t="s">
        <v>243</v>
      </c>
      <c r="K7437" s="48" t="s">
        <v>189</v>
      </c>
      <c r="L7437" s="48" t="s">
        <v>803</v>
      </c>
      <c r="M7437" s="48"/>
      <c r="N7437" s="48"/>
      <c r="O7437" s="48"/>
      <c r="P7437" s="48"/>
      <c r="Q7437" s="48"/>
      <c r="R7437" s="48"/>
      <c r="S7437" s="48"/>
      <c r="T7437" s="48"/>
      <c r="U7437" s="48"/>
      <c r="V7437" s="48"/>
      <c r="W7437" s="51" t="s">
        <v>6752</v>
      </c>
      <c r="X7437" t="str">
        <f t="shared" si="232"/>
        <v>JB;CB;WB;BB;CB;JB;SS</v>
      </c>
      <c r="Y7437" cm="1">
        <f t="array" ref="Y7437">SUM(_xlfn.XLOOKUP(_xlfn.TOROW(F7437:V7437,1),$AN$34:$AN$43,$AL$34:$AL$43,,0,1))</f>
        <v>42</v>
      </c>
      <c r="Z7437">
        <f t="shared" si="233"/>
        <v>7</v>
      </c>
      <c r="AA7437" t="str">
        <v>FR</v>
      </c>
      <c r="AG7437">
        <v>8783</v>
      </c>
      <c r="AH7437">
        <v>4</v>
      </c>
      <c r="AT7437">
        <v>7</v>
      </c>
    </row>
    <row r="7438" spans="2:46" ht="15" customHeight="1">
      <c r="B7438" s="48">
        <v>9208</v>
      </c>
      <c r="C7438" s="49">
        <v>45468</v>
      </c>
      <c r="D7438" s="50">
        <v>0.76334490740740746</v>
      </c>
      <c r="E7438" s="48" t="s">
        <v>14334</v>
      </c>
      <c r="F7438" s="48" t="s">
        <v>133</v>
      </c>
      <c r="G7438" s="48" t="s">
        <v>133</v>
      </c>
      <c r="H7438" s="48" t="s">
        <v>133</v>
      </c>
      <c r="I7438" s="48" t="s">
        <v>304</v>
      </c>
      <c r="J7438" s="48" t="s">
        <v>304</v>
      </c>
      <c r="K7438" s="48" t="s">
        <v>304</v>
      </c>
      <c r="L7438" s="48" t="s">
        <v>304</v>
      </c>
      <c r="M7438" s="48"/>
      <c r="N7438" s="48"/>
      <c r="O7438" s="48"/>
      <c r="P7438" s="48"/>
      <c r="Q7438" s="48"/>
      <c r="R7438" s="48"/>
      <c r="S7438" s="48"/>
      <c r="T7438" s="48"/>
      <c r="U7438" s="48"/>
      <c r="V7438" s="48"/>
      <c r="W7438" s="51" t="s">
        <v>6753</v>
      </c>
      <c r="X7438" t="str">
        <f t="shared" si="232"/>
        <v>SO;SO;SO;HD;HD;HD;HD</v>
      </c>
      <c r="Y7438" cm="1">
        <f t="array" ref="Y7438">SUM(_xlfn.XLOOKUP(_xlfn.TOROW(F7438:V7438,1),$AN$34:$AN$43,$AL$34:$AL$43,,0,1))</f>
        <v>34</v>
      </c>
      <c r="Z7438">
        <f t="shared" si="233"/>
        <v>7</v>
      </c>
      <c r="AA7438" t="str">
        <v>HD</v>
      </c>
      <c r="AG7438">
        <v>8785</v>
      </c>
      <c r="AH7438">
        <v>4</v>
      </c>
      <c r="AT7438">
        <v>7</v>
      </c>
    </row>
    <row r="7439" spans="2:46" ht="15" customHeight="1">
      <c r="B7439" s="48">
        <v>9209</v>
      </c>
      <c r="C7439" s="49">
        <v>45468</v>
      </c>
      <c r="D7439" s="50">
        <v>0.7634143518518518</v>
      </c>
      <c r="E7439" s="48" t="s">
        <v>14335</v>
      </c>
      <c r="F7439" s="48" t="s">
        <v>280</v>
      </c>
      <c r="G7439" s="48" t="s">
        <v>319</v>
      </c>
      <c r="H7439" s="48" t="s">
        <v>719</v>
      </c>
      <c r="I7439" s="48" t="s">
        <v>194</v>
      </c>
      <c r="J7439" s="48" t="s">
        <v>803</v>
      </c>
      <c r="K7439" s="48" t="s">
        <v>803</v>
      </c>
      <c r="L7439" s="48" t="s">
        <v>719</v>
      </c>
      <c r="M7439" s="48" t="s">
        <v>189</v>
      </c>
      <c r="N7439" s="48"/>
      <c r="O7439" s="48"/>
      <c r="P7439" s="48"/>
      <c r="Q7439" s="48"/>
      <c r="R7439" s="48"/>
      <c r="S7439" s="48"/>
      <c r="T7439" s="48"/>
      <c r="U7439" s="48"/>
      <c r="V7439" s="48"/>
      <c r="W7439" s="51" t="s">
        <v>6754</v>
      </c>
      <c r="X7439" t="str">
        <f t="shared" si="232"/>
        <v>WB;FR;BE;DH;SS;SS;BE;JB</v>
      </c>
      <c r="Y7439" cm="1">
        <f t="array" ref="Y7439">SUM(_xlfn.XLOOKUP(_xlfn.TOROW(F7439:V7439,1),$AN$34:$AN$43,$AL$34:$AL$43,,0,1))</f>
        <v>40</v>
      </c>
      <c r="Z7439">
        <f t="shared" si="233"/>
        <v>8</v>
      </c>
      <c r="AA7439" t="str">
        <v>SS</v>
      </c>
      <c r="AG7439">
        <v>8811</v>
      </c>
      <c r="AH7439">
        <v>4</v>
      </c>
      <c r="AT7439">
        <v>8</v>
      </c>
    </row>
    <row r="7440" spans="2:46" ht="15" customHeight="1">
      <c r="B7440" s="48">
        <v>9210</v>
      </c>
      <c r="C7440" s="49">
        <v>45468</v>
      </c>
      <c r="D7440" s="50">
        <v>0.76545138888888886</v>
      </c>
      <c r="E7440" s="48" t="s">
        <v>9564</v>
      </c>
      <c r="F7440" s="48" t="s">
        <v>243</v>
      </c>
      <c r="G7440" s="48" t="s">
        <v>243</v>
      </c>
      <c r="H7440" s="48" t="s">
        <v>243</v>
      </c>
      <c r="I7440" s="48" t="s">
        <v>243</v>
      </c>
      <c r="J7440" s="48" t="s">
        <v>243</v>
      </c>
      <c r="K7440" s="48"/>
      <c r="L7440" s="48"/>
      <c r="M7440" s="48"/>
      <c r="N7440" s="48"/>
      <c r="O7440" s="48"/>
      <c r="P7440" s="48"/>
      <c r="Q7440" s="48"/>
      <c r="R7440" s="48"/>
      <c r="S7440" s="48"/>
      <c r="T7440" s="48"/>
      <c r="U7440" s="48"/>
      <c r="V7440" s="48"/>
      <c r="W7440" s="51" t="s">
        <v>6755</v>
      </c>
      <c r="X7440" t="str">
        <f t="shared" si="232"/>
        <v>CB;CB;CB;CB;CB</v>
      </c>
      <c r="Y7440" cm="1">
        <f t="array" ref="Y7440">SUM(_xlfn.XLOOKUP(_xlfn.TOROW(F7440:V7440,1),$AN$34:$AN$43,$AL$34:$AL$43,,0,1))</f>
        <v>40</v>
      </c>
      <c r="Z7440">
        <f t="shared" si="233"/>
        <v>5</v>
      </c>
      <c r="AA7440" t="str">
        <v>SO</v>
      </c>
      <c r="AG7440">
        <v>8812</v>
      </c>
      <c r="AH7440">
        <v>4</v>
      </c>
      <c r="AT7440">
        <v>5</v>
      </c>
    </row>
    <row r="7441" spans="2:46" ht="15" customHeight="1">
      <c r="B7441" s="48">
        <v>9211</v>
      </c>
      <c r="C7441" s="49">
        <v>45468</v>
      </c>
      <c r="D7441" s="50">
        <v>0.76570601851851849</v>
      </c>
      <c r="E7441" s="48" t="s">
        <v>14336</v>
      </c>
      <c r="F7441" s="48" t="s">
        <v>319</v>
      </c>
      <c r="G7441" s="48" t="s">
        <v>280</v>
      </c>
      <c r="H7441" s="48" t="s">
        <v>280</v>
      </c>
      <c r="I7441" s="48" t="s">
        <v>280</v>
      </c>
      <c r="J7441" s="48" t="s">
        <v>803</v>
      </c>
      <c r="K7441" s="48" t="s">
        <v>803</v>
      </c>
      <c r="L7441" s="48" t="s">
        <v>803</v>
      </c>
      <c r="M7441" s="48"/>
      <c r="N7441" s="48"/>
      <c r="O7441" s="48"/>
      <c r="P7441" s="48"/>
      <c r="Q7441" s="48"/>
      <c r="R7441" s="48"/>
      <c r="S7441" s="48"/>
      <c r="T7441" s="48"/>
      <c r="U7441" s="48"/>
      <c r="V7441" s="48"/>
      <c r="W7441" s="51" t="s">
        <v>6756</v>
      </c>
      <c r="X7441" t="str">
        <f t="shared" si="232"/>
        <v>FR;WB;WB;WB;SS;SS;SS</v>
      </c>
      <c r="Y7441" cm="1">
        <f t="array" ref="Y7441">SUM(_xlfn.XLOOKUP(_xlfn.TOROW(F7441:V7441,1),$AN$34:$AN$43,$AL$34:$AL$43,,0,1))</f>
        <v>45</v>
      </c>
      <c r="Z7441">
        <f t="shared" si="233"/>
        <v>7</v>
      </c>
      <c r="AA7441" t="str">
        <v>DH</v>
      </c>
      <c r="AG7441">
        <v>8839</v>
      </c>
      <c r="AH7441">
        <v>4</v>
      </c>
      <c r="AT7441">
        <v>7</v>
      </c>
    </row>
    <row r="7442" spans="2:46" ht="15" customHeight="1">
      <c r="B7442" s="48">
        <v>9212</v>
      </c>
      <c r="C7442" s="49">
        <v>45468</v>
      </c>
      <c r="D7442" s="50">
        <v>0.77585648148148145</v>
      </c>
      <c r="E7442" s="48" t="s">
        <v>8565</v>
      </c>
      <c r="F7442" s="48" t="s">
        <v>51</v>
      </c>
      <c r="G7442" s="48" t="s">
        <v>51</v>
      </c>
      <c r="H7442" s="48" t="s">
        <v>51</v>
      </c>
      <c r="I7442" s="48"/>
      <c r="J7442" s="48"/>
      <c r="K7442" s="48"/>
      <c r="L7442" s="48"/>
      <c r="M7442" s="48"/>
      <c r="N7442" s="48"/>
      <c r="O7442" s="48"/>
      <c r="P7442" s="48"/>
      <c r="Q7442" s="48"/>
      <c r="R7442" s="48"/>
      <c r="S7442" s="48"/>
      <c r="T7442" s="48"/>
      <c r="U7442" s="48"/>
      <c r="V7442" s="48"/>
      <c r="W7442" s="51" t="s">
        <v>509</v>
      </c>
      <c r="X7442" t="str">
        <f t="shared" si="232"/>
        <v>BB;BB;BB</v>
      </c>
      <c r="Y7442" cm="1">
        <f t="array" ref="Y7442">SUM(_xlfn.XLOOKUP(_xlfn.TOROW(F7442:V7442,1),$AN$34:$AN$43,$AL$34:$AL$43,,0,1))</f>
        <v>30</v>
      </c>
      <c r="Z7442">
        <f t="shared" si="233"/>
        <v>3</v>
      </c>
      <c r="AA7442" t="str">
        <v>SO</v>
      </c>
      <c r="AG7442">
        <v>8840</v>
      </c>
      <c r="AH7442">
        <v>4</v>
      </c>
      <c r="AT7442">
        <v>3</v>
      </c>
    </row>
    <row r="7443" spans="2:46" ht="15" customHeight="1">
      <c r="B7443" s="48">
        <v>9213</v>
      </c>
      <c r="C7443" s="49">
        <v>45468</v>
      </c>
      <c r="D7443" s="50">
        <v>0.77637731481481487</v>
      </c>
      <c r="E7443" s="48" t="s">
        <v>14337</v>
      </c>
      <c r="F7443" s="48" t="s">
        <v>51</v>
      </c>
      <c r="G7443" s="48" t="s">
        <v>51</v>
      </c>
      <c r="H7443" s="48" t="s">
        <v>319</v>
      </c>
      <c r="I7443" s="48" t="s">
        <v>133</v>
      </c>
      <c r="J7443" s="48"/>
      <c r="K7443" s="48"/>
      <c r="L7443" s="48"/>
      <c r="M7443" s="48"/>
      <c r="N7443" s="48"/>
      <c r="O7443" s="48"/>
      <c r="P7443" s="48"/>
      <c r="Q7443" s="48"/>
      <c r="R7443" s="48"/>
      <c r="S7443" s="48"/>
      <c r="T7443" s="48"/>
      <c r="U7443" s="48"/>
      <c r="V7443" s="48"/>
      <c r="W7443" s="51" t="s">
        <v>6757</v>
      </c>
      <c r="X7443" t="str">
        <f t="shared" si="232"/>
        <v>BB;BB;FR;SO</v>
      </c>
      <c r="Y7443" cm="1">
        <f t="array" ref="Y7443">SUM(_xlfn.XLOOKUP(_xlfn.TOROW(F7443:V7443,1),$AN$34:$AN$43,$AL$34:$AL$43,,0,1))</f>
        <v>25</v>
      </c>
      <c r="Z7443">
        <f t="shared" si="233"/>
        <v>4</v>
      </c>
      <c r="AA7443" t="str">
        <v>SO</v>
      </c>
      <c r="AG7443">
        <v>8843</v>
      </c>
      <c r="AH7443">
        <v>4</v>
      </c>
      <c r="AT7443">
        <v>4</v>
      </c>
    </row>
    <row r="7444" spans="2:46" ht="15" customHeight="1">
      <c r="B7444" s="48">
        <v>9214</v>
      </c>
      <c r="C7444" s="49">
        <v>45468</v>
      </c>
      <c r="D7444" s="50">
        <v>0.7779166666666667</v>
      </c>
      <c r="E7444" s="48" t="s">
        <v>14338</v>
      </c>
      <c r="F7444" s="48" t="s">
        <v>803</v>
      </c>
      <c r="G7444" s="48" t="s">
        <v>133</v>
      </c>
      <c r="H7444" s="48" t="s">
        <v>304</v>
      </c>
      <c r="I7444" s="48" t="s">
        <v>304</v>
      </c>
      <c r="J7444" s="48" t="s">
        <v>280</v>
      </c>
      <c r="K7444" s="48" t="s">
        <v>719</v>
      </c>
      <c r="L7444" s="48" t="s">
        <v>719</v>
      </c>
      <c r="M7444" s="48"/>
      <c r="N7444" s="48"/>
      <c r="O7444" s="48"/>
      <c r="P7444" s="48"/>
      <c r="Q7444" s="48"/>
      <c r="R7444" s="48"/>
      <c r="S7444" s="48"/>
      <c r="T7444" s="48"/>
      <c r="U7444" s="48"/>
      <c r="V7444" s="48"/>
      <c r="W7444" s="51" t="s">
        <v>6758</v>
      </c>
      <c r="X7444" t="str">
        <f t="shared" si="232"/>
        <v>SS;SO;HD;HD;WB;BE;BE</v>
      </c>
      <c r="Y7444" cm="1">
        <f t="array" ref="Y7444">SUM(_xlfn.XLOOKUP(_xlfn.TOROW(F7444:V7444,1),$AN$34:$AN$43,$AL$34:$AL$43,,0,1))</f>
        <v>40</v>
      </c>
      <c r="Z7444">
        <f t="shared" si="233"/>
        <v>7</v>
      </c>
      <c r="AA7444" t="str">
        <v>SO</v>
      </c>
      <c r="AG7444">
        <v>8856</v>
      </c>
      <c r="AH7444">
        <v>4</v>
      </c>
      <c r="AT7444">
        <v>7</v>
      </c>
    </row>
    <row r="7445" spans="2:46" ht="15" customHeight="1">
      <c r="B7445" s="48">
        <v>9215</v>
      </c>
      <c r="C7445" s="49">
        <v>45468</v>
      </c>
      <c r="D7445" s="50">
        <v>0.7785185185185185</v>
      </c>
      <c r="E7445" s="48" t="s">
        <v>14339</v>
      </c>
      <c r="F7445" s="48" t="s">
        <v>133</v>
      </c>
      <c r="G7445" s="48" t="s">
        <v>189</v>
      </c>
      <c r="H7445" s="48" t="s">
        <v>189</v>
      </c>
      <c r="I7445" s="48" t="s">
        <v>133</v>
      </c>
      <c r="J7445" s="48" t="s">
        <v>194</v>
      </c>
      <c r="K7445" s="48"/>
      <c r="L7445" s="48"/>
      <c r="M7445" s="48"/>
      <c r="N7445" s="48"/>
      <c r="O7445" s="48"/>
      <c r="P7445" s="48"/>
      <c r="Q7445" s="48"/>
      <c r="R7445" s="48"/>
      <c r="S7445" s="48"/>
      <c r="T7445" s="48"/>
      <c r="U7445" s="48"/>
      <c r="V7445" s="48"/>
      <c r="W7445" s="51" t="s">
        <v>6759</v>
      </c>
      <c r="X7445" t="str">
        <f t="shared" si="232"/>
        <v>SO;JB;JB;SO;DH</v>
      </c>
      <c r="Y7445" cm="1">
        <f t="array" ref="Y7445">SUM(_xlfn.XLOOKUP(_xlfn.TOROW(F7445:V7445,1),$AN$34:$AN$43,$AL$34:$AL$43,,0,1))</f>
        <v>15</v>
      </c>
      <c r="Z7445">
        <f t="shared" si="233"/>
        <v>5</v>
      </c>
      <c r="AA7445" t="str">
        <v>BB</v>
      </c>
      <c r="AG7445">
        <v>8880</v>
      </c>
      <c r="AH7445">
        <v>4</v>
      </c>
      <c r="AT7445">
        <v>5</v>
      </c>
    </row>
    <row r="7446" spans="2:46" ht="15" customHeight="1">
      <c r="B7446" s="48">
        <v>9216</v>
      </c>
      <c r="C7446" s="49">
        <v>45468</v>
      </c>
      <c r="D7446" s="50">
        <v>0.78013888888888894</v>
      </c>
      <c r="E7446" s="48" t="s">
        <v>14340</v>
      </c>
      <c r="F7446" s="48" t="s">
        <v>194</v>
      </c>
      <c r="G7446" s="48" t="s">
        <v>194</v>
      </c>
      <c r="H7446" s="48" t="s">
        <v>194</v>
      </c>
      <c r="I7446" s="48" t="s">
        <v>189</v>
      </c>
      <c r="J7446" s="48" t="s">
        <v>189</v>
      </c>
      <c r="K7446" s="48" t="s">
        <v>189</v>
      </c>
      <c r="L7446" s="48" t="s">
        <v>194</v>
      </c>
      <c r="M7446" s="48"/>
      <c r="N7446" s="48"/>
      <c r="O7446" s="48"/>
      <c r="P7446" s="48"/>
      <c r="Q7446" s="48"/>
      <c r="R7446" s="48"/>
      <c r="S7446" s="48"/>
      <c r="T7446" s="48"/>
      <c r="U7446" s="48"/>
      <c r="V7446" s="48"/>
      <c r="W7446" s="51" t="s">
        <v>6760</v>
      </c>
      <c r="X7446" t="str">
        <f t="shared" si="232"/>
        <v>DH;DH;DH;JB;JB;JB;DH</v>
      </c>
      <c r="Y7446" cm="1">
        <f t="array" ref="Y7446">SUM(_xlfn.XLOOKUP(_xlfn.TOROW(F7446:V7446,1),$AN$34:$AN$43,$AL$34:$AL$43,,0,1))</f>
        <v>39</v>
      </c>
      <c r="Z7446">
        <f t="shared" si="233"/>
        <v>7</v>
      </c>
      <c r="AA7446" t="str">
        <v>BB</v>
      </c>
      <c r="AG7446">
        <v>8886</v>
      </c>
      <c r="AH7446">
        <v>4</v>
      </c>
      <c r="AT7446">
        <v>7</v>
      </c>
    </row>
    <row r="7447" spans="2:46" ht="15" customHeight="1">
      <c r="B7447" s="48">
        <v>9217</v>
      </c>
      <c r="C7447" s="49">
        <v>45468</v>
      </c>
      <c r="D7447" s="50">
        <v>0.78319444444444442</v>
      </c>
      <c r="E7447" s="48" t="s">
        <v>10652</v>
      </c>
      <c r="F7447" s="48" t="s">
        <v>51</v>
      </c>
      <c r="G7447" s="48" t="s">
        <v>51</v>
      </c>
      <c r="H7447" s="48" t="s">
        <v>51</v>
      </c>
      <c r="I7447" s="48" t="s">
        <v>51</v>
      </c>
      <c r="J7447" s="48"/>
      <c r="K7447" s="48"/>
      <c r="L7447" s="48"/>
      <c r="M7447" s="48"/>
      <c r="N7447" s="48"/>
      <c r="O7447" s="48"/>
      <c r="P7447" s="48"/>
      <c r="Q7447" s="48"/>
      <c r="R7447" s="48"/>
      <c r="S7447" s="48"/>
      <c r="T7447" s="48"/>
      <c r="U7447" s="48"/>
      <c r="V7447" s="48"/>
      <c r="W7447" s="51" t="s">
        <v>5898</v>
      </c>
      <c r="X7447" t="str">
        <f t="shared" si="232"/>
        <v>BB;BB;BB;BB</v>
      </c>
      <c r="Y7447" cm="1">
        <f t="array" ref="Y7447">SUM(_xlfn.XLOOKUP(_xlfn.TOROW(F7447:V7447,1),$AN$34:$AN$43,$AL$34:$AL$43,,0,1))</f>
        <v>40</v>
      </c>
      <c r="Z7447">
        <f t="shared" si="233"/>
        <v>4</v>
      </c>
      <c r="AA7447" t="str">
        <v>JB</v>
      </c>
      <c r="AG7447">
        <v>8887</v>
      </c>
      <c r="AH7447">
        <v>4</v>
      </c>
      <c r="AT7447">
        <v>4</v>
      </c>
    </row>
    <row r="7448" spans="2:46" ht="15" customHeight="1">
      <c r="B7448" s="48">
        <v>9218</v>
      </c>
      <c r="C7448" s="49">
        <v>45468</v>
      </c>
      <c r="D7448" s="50">
        <v>0.78675925925925927</v>
      </c>
      <c r="E7448" s="48" t="s">
        <v>14341</v>
      </c>
      <c r="F7448" s="48" t="s">
        <v>304</v>
      </c>
      <c r="G7448" s="48" t="s">
        <v>194</v>
      </c>
      <c r="H7448" s="48" t="s">
        <v>194</v>
      </c>
      <c r="I7448" s="48" t="s">
        <v>133</v>
      </c>
      <c r="J7448" s="48" t="s">
        <v>133</v>
      </c>
      <c r="K7448" s="48" t="s">
        <v>803</v>
      </c>
      <c r="L7448" s="48" t="s">
        <v>803</v>
      </c>
      <c r="M7448" s="48"/>
      <c r="N7448" s="48"/>
      <c r="O7448" s="48"/>
      <c r="P7448" s="48"/>
      <c r="Q7448" s="48"/>
      <c r="R7448" s="48"/>
      <c r="S7448" s="48"/>
      <c r="T7448" s="48"/>
      <c r="U7448" s="48"/>
      <c r="V7448" s="48"/>
      <c r="W7448" s="51" t="s">
        <v>6761</v>
      </c>
      <c r="X7448" t="str">
        <f t="shared" si="232"/>
        <v>HD;DH;DH;SO;SO;SS;SS</v>
      </c>
      <c r="Y7448" cm="1">
        <f t="array" ref="Y7448">SUM(_xlfn.XLOOKUP(_xlfn.TOROW(F7448:V7448,1),$AN$34:$AN$43,$AL$34:$AL$43,,0,1))</f>
        <v>35</v>
      </c>
      <c r="Z7448">
        <f t="shared" si="233"/>
        <v>7</v>
      </c>
      <c r="AA7448" t="str">
        <v>FR</v>
      </c>
      <c r="AG7448">
        <v>8894</v>
      </c>
      <c r="AH7448">
        <v>4</v>
      </c>
      <c r="AT7448">
        <v>7</v>
      </c>
    </row>
    <row r="7449" spans="2:46" ht="15" customHeight="1">
      <c r="B7449" s="48">
        <v>9219</v>
      </c>
      <c r="C7449" s="49">
        <v>45468</v>
      </c>
      <c r="D7449" s="50">
        <v>0.78810185185185189</v>
      </c>
      <c r="E7449" s="48" t="s">
        <v>14342</v>
      </c>
      <c r="F7449" s="48" t="s">
        <v>194</v>
      </c>
      <c r="G7449" s="48" t="s">
        <v>194</v>
      </c>
      <c r="H7449" s="48" t="s">
        <v>719</v>
      </c>
      <c r="I7449" s="48" t="s">
        <v>719</v>
      </c>
      <c r="J7449" s="48" t="s">
        <v>719</v>
      </c>
      <c r="K7449" s="48" t="s">
        <v>803</v>
      </c>
      <c r="L7449" s="48"/>
      <c r="M7449" s="48"/>
      <c r="N7449" s="48"/>
      <c r="O7449" s="48"/>
      <c r="P7449" s="48"/>
      <c r="Q7449" s="48"/>
      <c r="R7449" s="48"/>
      <c r="S7449" s="48"/>
      <c r="T7449" s="48"/>
      <c r="U7449" s="48"/>
      <c r="V7449" s="48"/>
      <c r="W7449" s="51" t="s">
        <v>6762</v>
      </c>
      <c r="X7449" t="str">
        <f t="shared" si="232"/>
        <v>DH;DH;BE;BE;BE;SS</v>
      </c>
      <c r="Y7449" cm="1">
        <f t="array" ref="Y7449">SUM(_xlfn.XLOOKUP(_xlfn.TOROW(F7449:V7449,1),$AN$34:$AN$43,$AL$34:$AL$43,,0,1))</f>
        <v>36</v>
      </c>
      <c r="Z7449">
        <f t="shared" si="233"/>
        <v>6</v>
      </c>
      <c r="AA7449" t="str">
        <v>CB</v>
      </c>
      <c r="AG7449">
        <v>8909</v>
      </c>
      <c r="AH7449">
        <v>4</v>
      </c>
      <c r="AT7449">
        <v>6</v>
      </c>
    </row>
    <row r="7450" spans="2:46" ht="15" customHeight="1">
      <c r="B7450" s="48">
        <v>9220</v>
      </c>
      <c r="C7450" s="49">
        <v>45468</v>
      </c>
      <c r="D7450" s="50">
        <v>0.78810185185185189</v>
      </c>
      <c r="E7450" s="48" t="s">
        <v>14343</v>
      </c>
      <c r="F7450" s="48" t="s">
        <v>719</v>
      </c>
      <c r="G7450" s="48" t="s">
        <v>719</v>
      </c>
      <c r="H7450" s="48" t="s">
        <v>803</v>
      </c>
      <c r="I7450" s="48" t="s">
        <v>133</v>
      </c>
      <c r="J7450" s="48" t="s">
        <v>133</v>
      </c>
      <c r="K7450" s="48" t="s">
        <v>133</v>
      </c>
      <c r="L7450" s="48" t="s">
        <v>243</v>
      </c>
      <c r="M7450" s="48"/>
      <c r="N7450" s="48"/>
      <c r="O7450" s="48"/>
      <c r="P7450" s="48"/>
      <c r="Q7450" s="48"/>
      <c r="R7450" s="48"/>
      <c r="S7450" s="48"/>
      <c r="T7450" s="48"/>
      <c r="U7450" s="48"/>
      <c r="V7450" s="48"/>
      <c r="W7450" s="51" t="s">
        <v>6763</v>
      </c>
      <c r="X7450" t="str">
        <f t="shared" si="232"/>
        <v>BE;BE;SS;SO;SO;SO;CB</v>
      </c>
      <c r="Y7450" cm="1">
        <f t="array" ref="Y7450">SUM(_xlfn.XLOOKUP(_xlfn.TOROW(F7450:V7450,1),$AN$34:$AN$43,$AL$34:$AL$43,,0,1))</f>
        <v>27</v>
      </c>
      <c r="Z7450">
        <f t="shared" si="233"/>
        <v>7</v>
      </c>
      <c r="AA7450" t="str">
        <v>CB</v>
      </c>
      <c r="AG7450">
        <v>8912</v>
      </c>
      <c r="AH7450">
        <v>4</v>
      </c>
      <c r="AT7450">
        <v>7</v>
      </c>
    </row>
    <row r="7451" spans="2:46" ht="15" customHeight="1">
      <c r="B7451" s="48">
        <v>9221</v>
      </c>
      <c r="C7451" s="49">
        <v>45468</v>
      </c>
      <c r="D7451" s="50">
        <v>0.79142361111111115</v>
      </c>
      <c r="E7451" s="48" t="s">
        <v>14344</v>
      </c>
      <c r="F7451" s="48" t="s">
        <v>243</v>
      </c>
      <c r="G7451" s="48" t="s">
        <v>319</v>
      </c>
      <c r="H7451" s="48" t="s">
        <v>803</v>
      </c>
      <c r="I7451" s="48" t="s">
        <v>243</v>
      </c>
      <c r="J7451" s="48"/>
      <c r="K7451" s="48"/>
      <c r="L7451" s="48"/>
      <c r="M7451" s="48"/>
      <c r="N7451" s="48"/>
      <c r="O7451" s="48"/>
      <c r="P7451" s="48"/>
      <c r="Q7451" s="48"/>
      <c r="R7451" s="48"/>
      <c r="S7451" s="48"/>
      <c r="T7451" s="48"/>
      <c r="U7451" s="48"/>
      <c r="V7451" s="48"/>
      <c r="W7451" s="51" t="s">
        <v>6764</v>
      </c>
      <c r="X7451" t="str">
        <f t="shared" si="232"/>
        <v>CB;FR;SS;CB</v>
      </c>
      <c r="Y7451" cm="1">
        <f t="array" ref="Y7451">SUM(_xlfn.XLOOKUP(_xlfn.TOROW(F7451:V7451,1),$AN$34:$AN$43,$AL$34:$AL$43,,0,1))</f>
        <v>22</v>
      </c>
      <c r="Z7451">
        <f t="shared" si="233"/>
        <v>4</v>
      </c>
      <c r="AA7451" t="str">
        <v>CB</v>
      </c>
      <c r="AG7451">
        <v>8929</v>
      </c>
      <c r="AH7451">
        <v>4</v>
      </c>
      <c r="AT7451">
        <v>4</v>
      </c>
    </row>
    <row r="7452" spans="2:46" ht="15" customHeight="1">
      <c r="B7452" s="48">
        <v>9222</v>
      </c>
      <c r="C7452" s="49">
        <v>45468</v>
      </c>
      <c r="D7452" s="50">
        <v>0.79150462962962964</v>
      </c>
      <c r="E7452" s="48" t="s">
        <v>14345</v>
      </c>
      <c r="F7452" s="48" t="s">
        <v>194</v>
      </c>
      <c r="G7452" s="48" t="s">
        <v>194</v>
      </c>
      <c r="H7452" s="48" t="s">
        <v>194</v>
      </c>
      <c r="I7452" s="48" t="s">
        <v>194</v>
      </c>
      <c r="J7452" s="48" t="s">
        <v>189</v>
      </c>
      <c r="K7452" s="48" t="s">
        <v>51</v>
      </c>
      <c r="L7452" s="48"/>
      <c r="M7452" s="48"/>
      <c r="N7452" s="48"/>
      <c r="O7452" s="48"/>
      <c r="P7452" s="48"/>
      <c r="Q7452" s="48"/>
      <c r="R7452" s="48"/>
      <c r="S7452" s="48"/>
      <c r="T7452" s="48"/>
      <c r="U7452" s="48"/>
      <c r="V7452" s="48"/>
      <c r="W7452" s="51" t="s">
        <v>6765</v>
      </c>
      <c r="X7452" t="str">
        <f t="shared" si="232"/>
        <v>DH;DH;DH;DH;JB;BB</v>
      </c>
      <c r="Y7452" cm="1">
        <f t="array" ref="Y7452">SUM(_xlfn.XLOOKUP(_xlfn.TOROW(F7452:V7452,1),$AN$34:$AN$43,$AL$34:$AL$43,,0,1))</f>
        <v>47</v>
      </c>
      <c r="Z7452">
        <f t="shared" si="233"/>
        <v>6</v>
      </c>
      <c r="AA7452" t="str">
        <v>SS</v>
      </c>
      <c r="AG7452">
        <v>8939</v>
      </c>
      <c r="AH7452">
        <v>4</v>
      </c>
      <c r="AT7452">
        <v>6</v>
      </c>
    </row>
    <row r="7453" spans="2:46" ht="15" customHeight="1">
      <c r="B7453" s="48">
        <v>9223</v>
      </c>
      <c r="C7453" s="49">
        <v>45468</v>
      </c>
      <c r="D7453" s="50">
        <v>0.79328703703703707</v>
      </c>
      <c r="E7453" s="48" t="s">
        <v>8150</v>
      </c>
      <c r="F7453" s="48" t="s">
        <v>719</v>
      </c>
      <c r="G7453" s="48" t="s">
        <v>719</v>
      </c>
      <c r="H7453" s="48" t="s">
        <v>719</v>
      </c>
      <c r="I7453" s="48" t="s">
        <v>280</v>
      </c>
      <c r="J7453" s="48" t="s">
        <v>280</v>
      </c>
      <c r="K7453" s="48"/>
      <c r="L7453" s="48"/>
      <c r="M7453" s="48"/>
      <c r="N7453" s="48"/>
      <c r="O7453" s="48"/>
      <c r="P7453" s="48"/>
      <c r="Q7453" s="48"/>
      <c r="R7453" s="48"/>
      <c r="S7453" s="48"/>
      <c r="T7453" s="48"/>
      <c r="U7453" s="48"/>
      <c r="V7453" s="48"/>
      <c r="W7453" s="51" t="s">
        <v>68</v>
      </c>
      <c r="X7453" t="str">
        <f t="shared" si="232"/>
        <v>BE;BE;BE;WB;WB</v>
      </c>
      <c r="Y7453" cm="1">
        <f t="array" ref="Y7453">SUM(_xlfn.XLOOKUP(_xlfn.TOROW(F7453:V7453,1),$AN$34:$AN$43,$AL$34:$AL$43,,0,1))</f>
        <v>37</v>
      </c>
      <c r="Z7453">
        <f t="shared" si="233"/>
        <v>5</v>
      </c>
      <c r="AA7453" t="str">
        <v>SS</v>
      </c>
      <c r="AG7453">
        <v>8940</v>
      </c>
      <c r="AH7453">
        <v>4</v>
      </c>
      <c r="AT7453">
        <v>5</v>
      </c>
    </row>
    <row r="7454" spans="2:46" ht="15" customHeight="1">
      <c r="B7454" s="48">
        <v>9224</v>
      </c>
      <c r="C7454" s="49">
        <v>45468</v>
      </c>
      <c r="D7454" s="50">
        <v>0.79376157407407411</v>
      </c>
      <c r="E7454" s="48" t="s">
        <v>13501</v>
      </c>
      <c r="F7454" s="48" t="s">
        <v>243</v>
      </c>
      <c r="G7454" s="48" t="s">
        <v>243</v>
      </c>
      <c r="H7454" s="48" t="s">
        <v>319</v>
      </c>
      <c r="I7454" s="48"/>
      <c r="J7454" s="48"/>
      <c r="K7454" s="48"/>
      <c r="L7454" s="48"/>
      <c r="M7454" s="48"/>
      <c r="N7454" s="48"/>
      <c r="O7454" s="48"/>
      <c r="P7454" s="48"/>
      <c r="Q7454" s="48"/>
      <c r="R7454" s="48"/>
      <c r="S7454" s="48"/>
      <c r="T7454" s="48"/>
      <c r="U7454" s="48"/>
      <c r="V7454" s="48"/>
      <c r="W7454" s="51" t="s">
        <v>6766</v>
      </c>
      <c r="X7454" t="str">
        <f t="shared" si="232"/>
        <v>CB;CB;FR</v>
      </c>
      <c r="Y7454" cm="1">
        <f t="array" ref="Y7454">SUM(_xlfn.XLOOKUP(_xlfn.TOROW(F7454:V7454,1),$AN$34:$AN$43,$AL$34:$AL$43,,0,1))</f>
        <v>19</v>
      </c>
      <c r="Z7454">
        <f t="shared" si="233"/>
        <v>3</v>
      </c>
      <c r="AA7454" t="str">
        <v>DH</v>
      </c>
      <c r="AG7454">
        <v>8983</v>
      </c>
      <c r="AH7454">
        <v>4</v>
      </c>
      <c r="AT7454">
        <v>3</v>
      </c>
    </row>
    <row r="7455" spans="2:46" ht="15" customHeight="1">
      <c r="B7455" s="48">
        <v>9225</v>
      </c>
      <c r="C7455" s="49">
        <v>45468</v>
      </c>
      <c r="D7455" s="50">
        <v>0.7941435185185185</v>
      </c>
      <c r="E7455" s="48" t="s">
        <v>14346</v>
      </c>
      <c r="F7455" s="48" t="s">
        <v>319</v>
      </c>
      <c r="G7455" s="48" t="s">
        <v>280</v>
      </c>
      <c r="H7455" s="48" t="s">
        <v>304</v>
      </c>
      <c r="I7455" s="48" t="s">
        <v>304</v>
      </c>
      <c r="J7455" s="48" t="s">
        <v>304</v>
      </c>
      <c r="K7455" s="48"/>
      <c r="L7455" s="48"/>
      <c r="M7455" s="48"/>
      <c r="N7455" s="48"/>
      <c r="O7455" s="48"/>
      <c r="P7455" s="48"/>
      <c r="Q7455" s="48"/>
      <c r="R7455" s="48"/>
      <c r="S7455" s="48"/>
      <c r="T7455" s="48"/>
      <c r="U7455" s="48"/>
      <c r="V7455" s="48"/>
      <c r="W7455" s="51" t="s">
        <v>6767</v>
      </c>
      <c r="X7455" t="str">
        <f t="shared" si="232"/>
        <v>FR;WB;HD;HD;HD</v>
      </c>
      <c r="Y7455" cm="1">
        <f t="array" ref="Y7455">SUM(_xlfn.XLOOKUP(_xlfn.TOROW(F7455:V7455,1),$AN$34:$AN$43,$AL$34:$AL$43,,0,1))</f>
        <v>35</v>
      </c>
      <c r="Z7455">
        <f t="shared" si="233"/>
        <v>5</v>
      </c>
      <c r="AA7455" t="str">
        <v>BB</v>
      </c>
      <c r="AG7455">
        <v>8999</v>
      </c>
      <c r="AH7455">
        <v>4</v>
      </c>
      <c r="AT7455">
        <v>5</v>
      </c>
    </row>
    <row r="7456" spans="2:46" ht="15" customHeight="1">
      <c r="B7456" s="48">
        <v>9226</v>
      </c>
      <c r="C7456" s="49">
        <v>45468</v>
      </c>
      <c r="D7456" s="50">
        <v>0.79679398148148151</v>
      </c>
      <c r="E7456" s="48" t="s">
        <v>14347</v>
      </c>
      <c r="F7456" s="48" t="s">
        <v>243</v>
      </c>
      <c r="G7456" s="48" t="s">
        <v>243</v>
      </c>
      <c r="H7456" s="48" t="s">
        <v>133</v>
      </c>
      <c r="I7456" s="48" t="s">
        <v>719</v>
      </c>
      <c r="J7456" s="48" t="s">
        <v>194</v>
      </c>
      <c r="K7456" s="48" t="s">
        <v>194</v>
      </c>
      <c r="L7456" s="48" t="s">
        <v>803</v>
      </c>
      <c r="M7456" s="48" t="s">
        <v>51</v>
      </c>
      <c r="N7456" s="48"/>
      <c r="O7456" s="48"/>
      <c r="P7456" s="48"/>
      <c r="Q7456" s="48"/>
      <c r="R7456" s="48"/>
      <c r="S7456" s="48"/>
      <c r="T7456" s="48"/>
      <c r="U7456" s="48"/>
      <c r="V7456" s="48"/>
      <c r="W7456" s="51" t="s">
        <v>6768</v>
      </c>
      <c r="X7456" t="str">
        <f t="shared" si="232"/>
        <v>CB;CB;SO;BE;DH;DH;SS;BB</v>
      </c>
      <c r="Y7456" cm="1">
        <f t="array" ref="Y7456">SUM(_xlfn.XLOOKUP(_xlfn.TOROW(F7456:V7456,1),$AN$34:$AN$43,$AL$34:$AL$43,,0,1))</f>
        <v>54</v>
      </c>
      <c r="Z7456">
        <f t="shared" si="233"/>
        <v>8</v>
      </c>
      <c r="AA7456" t="str">
        <v>BB</v>
      </c>
      <c r="AG7456">
        <v>9007</v>
      </c>
      <c r="AH7456">
        <v>4</v>
      </c>
      <c r="AT7456">
        <v>8</v>
      </c>
    </row>
    <row r="7457" spans="2:46" ht="15" customHeight="1">
      <c r="B7457" s="48">
        <v>9227</v>
      </c>
      <c r="C7457" s="49">
        <v>45468</v>
      </c>
      <c r="D7457" s="50">
        <v>0.79927083333333337</v>
      </c>
      <c r="E7457" s="48" t="s">
        <v>14348</v>
      </c>
      <c r="F7457" s="48" t="s">
        <v>319</v>
      </c>
      <c r="G7457" s="48" t="s">
        <v>803</v>
      </c>
      <c r="H7457" s="48" t="s">
        <v>189</v>
      </c>
      <c r="I7457" s="48" t="s">
        <v>189</v>
      </c>
      <c r="J7457" s="48"/>
      <c r="K7457" s="48"/>
      <c r="L7457" s="48"/>
      <c r="M7457" s="48"/>
      <c r="N7457" s="48"/>
      <c r="O7457" s="48"/>
      <c r="P7457" s="48"/>
      <c r="Q7457" s="48"/>
      <c r="R7457" s="48"/>
      <c r="S7457" s="48"/>
      <c r="T7457" s="48"/>
      <c r="U7457" s="48"/>
      <c r="V7457" s="48"/>
      <c r="W7457" s="51" t="s">
        <v>6769</v>
      </c>
      <c r="X7457" t="str">
        <f t="shared" si="232"/>
        <v>FR;SS;JB;JB</v>
      </c>
      <c r="Y7457" cm="1">
        <f t="array" ref="Y7457">SUM(_xlfn.XLOOKUP(_xlfn.TOROW(F7457:V7457,1),$AN$34:$AN$43,$AL$34:$AL$43,,0,1))</f>
        <v>8</v>
      </c>
      <c r="Z7457">
        <f t="shared" si="233"/>
        <v>4</v>
      </c>
      <c r="AA7457" t="str">
        <v>BB</v>
      </c>
      <c r="AG7457">
        <v>9008</v>
      </c>
      <c r="AH7457">
        <v>4</v>
      </c>
      <c r="AT7457">
        <v>4</v>
      </c>
    </row>
    <row r="7458" spans="2:46" ht="15" customHeight="1">
      <c r="B7458" s="48">
        <v>9228</v>
      </c>
      <c r="C7458" s="49">
        <v>45468</v>
      </c>
      <c r="D7458" s="50">
        <v>0.80025462962962968</v>
      </c>
      <c r="E7458" s="48" t="s">
        <v>14349</v>
      </c>
      <c r="F7458" s="48" t="s">
        <v>194</v>
      </c>
      <c r="G7458" s="48" t="s">
        <v>133</v>
      </c>
      <c r="H7458" s="48" t="s">
        <v>133</v>
      </c>
      <c r="I7458" s="48" t="s">
        <v>133</v>
      </c>
      <c r="J7458" s="48"/>
      <c r="K7458" s="48"/>
      <c r="L7458" s="48"/>
      <c r="M7458" s="48"/>
      <c r="N7458" s="48"/>
      <c r="O7458" s="48"/>
      <c r="P7458" s="48"/>
      <c r="Q7458" s="48"/>
      <c r="R7458" s="48"/>
      <c r="S7458" s="48"/>
      <c r="T7458" s="48"/>
      <c r="U7458" s="48"/>
      <c r="V7458" s="48"/>
      <c r="W7458" s="51" t="s">
        <v>6770</v>
      </c>
      <c r="X7458" t="str">
        <f t="shared" si="232"/>
        <v>DH;SO;SO;SO</v>
      </c>
      <c r="Y7458" cm="1">
        <f t="array" ref="Y7458">SUM(_xlfn.XLOOKUP(_xlfn.TOROW(F7458:V7458,1),$AN$34:$AN$43,$AL$34:$AL$43,,0,1))</f>
        <v>15</v>
      </c>
      <c r="Z7458">
        <f t="shared" si="233"/>
        <v>4</v>
      </c>
      <c r="AA7458" t="str">
        <v>SO</v>
      </c>
      <c r="AG7458">
        <v>9026</v>
      </c>
      <c r="AH7458">
        <v>4</v>
      </c>
      <c r="AT7458">
        <v>4</v>
      </c>
    </row>
    <row r="7459" spans="2:46" ht="15" customHeight="1">
      <c r="B7459" s="48">
        <v>9229</v>
      </c>
      <c r="C7459" s="49">
        <v>45468</v>
      </c>
      <c r="D7459" s="50">
        <v>0.80075231481481479</v>
      </c>
      <c r="E7459" s="48" t="s">
        <v>14350</v>
      </c>
      <c r="F7459" s="48" t="s">
        <v>51</v>
      </c>
      <c r="G7459" s="48" t="s">
        <v>304</v>
      </c>
      <c r="H7459" s="48" t="s">
        <v>719</v>
      </c>
      <c r="I7459" s="48" t="s">
        <v>719</v>
      </c>
      <c r="J7459" s="48" t="s">
        <v>133</v>
      </c>
      <c r="K7459" s="48" t="s">
        <v>133</v>
      </c>
      <c r="L7459" s="48" t="s">
        <v>803</v>
      </c>
      <c r="M7459" s="48" t="s">
        <v>243</v>
      </c>
      <c r="N7459" s="48" t="s">
        <v>243</v>
      </c>
      <c r="O7459" s="48"/>
      <c r="P7459" s="48"/>
      <c r="Q7459" s="48"/>
      <c r="R7459" s="48"/>
      <c r="S7459" s="48"/>
      <c r="T7459" s="48"/>
      <c r="U7459" s="48"/>
      <c r="V7459" s="48"/>
      <c r="W7459" s="51" t="s">
        <v>6771</v>
      </c>
      <c r="X7459" t="str">
        <f t="shared" si="232"/>
        <v>BB;HD;BE;BE;SO;SO;SS;CB;CB</v>
      </c>
      <c r="Y7459" cm="1">
        <f t="array" ref="Y7459">SUM(_xlfn.XLOOKUP(_xlfn.TOROW(F7459:V7459,1),$AN$34:$AN$43,$AL$34:$AL$43,,0,1))</f>
        <v>50</v>
      </c>
      <c r="Z7459">
        <f t="shared" si="233"/>
        <v>9</v>
      </c>
      <c r="AA7459" t="str">
        <v>SO</v>
      </c>
      <c r="AG7459">
        <v>9027</v>
      </c>
      <c r="AH7459">
        <v>4</v>
      </c>
      <c r="AT7459">
        <v>9</v>
      </c>
    </row>
    <row r="7460" spans="2:46" ht="15" customHeight="1">
      <c r="B7460" s="48">
        <v>9230</v>
      </c>
      <c r="C7460" s="49">
        <v>45468</v>
      </c>
      <c r="D7460" s="50">
        <v>0.80138888888888893</v>
      </c>
      <c r="E7460" s="48" t="s">
        <v>14351</v>
      </c>
      <c r="F7460" s="48" t="s">
        <v>280</v>
      </c>
      <c r="G7460" s="48" t="s">
        <v>803</v>
      </c>
      <c r="H7460" s="48" t="s">
        <v>280</v>
      </c>
      <c r="I7460" s="48" t="s">
        <v>803</v>
      </c>
      <c r="J7460" s="48" t="s">
        <v>304</v>
      </c>
      <c r="K7460" s="48" t="s">
        <v>51</v>
      </c>
      <c r="L7460" s="48" t="s">
        <v>51</v>
      </c>
      <c r="M7460" s="48" t="s">
        <v>51</v>
      </c>
      <c r="N7460" s="48" t="s">
        <v>51</v>
      </c>
      <c r="O7460" s="48" t="s">
        <v>319</v>
      </c>
      <c r="P7460" s="48" t="s">
        <v>280</v>
      </c>
      <c r="Q7460" s="48" t="s">
        <v>133</v>
      </c>
      <c r="R7460" s="48" t="s">
        <v>133</v>
      </c>
      <c r="S7460" s="48" t="s">
        <v>133</v>
      </c>
      <c r="T7460" s="48"/>
      <c r="U7460" s="48"/>
      <c r="V7460" s="48"/>
      <c r="W7460" s="51" t="s">
        <v>6772</v>
      </c>
      <c r="X7460" t="str">
        <f t="shared" si="232"/>
        <v>WB;SS;WB;SS;HD;BB;BB;BB;BB;FR;WB;SO;SO;SO</v>
      </c>
      <c r="Y7460" cm="1">
        <f t="array" ref="Y7460">SUM(_xlfn.XLOOKUP(_xlfn.TOROW(F7460:V7460,1),$AN$34:$AN$43,$AL$34:$AL$43,,0,1))</f>
        <v>95</v>
      </c>
      <c r="Z7460">
        <f t="shared" si="233"/>
        <v>14</v>
      </c>
      <c r="AA7460" t="str">
        <v>SO</v>
      </c>
      <c r="AG7460">
        <v>9028</v>
      </c>
      <c r="AH7460">
        <v>4</v>
      </c>
      <c r="AT7460">
        <v>14</v>
      </c>
    </row>
    <row r="7461" spans="2:46" ht="15" customHeight="1">
      <c r="B7461" s="48">
        <v>9231</v>
      </c>
      <c r="C7461" s="49">
        <v>45468</v>
      </c>
      <c r="D7461" s="50">
        <v>0.80143518518518519</v>
      </c>
      <c r="E7461" s="48" t="s">
        <v>14352</v>
      </c>
      <c r="F7461" s="48" t="s">
        <v>280</v>
      </c>
      <c r="G7461" s="48" t="s">
        <v>194</v>
      </c>
      <c r="H7461" s="48" t="s">
        <v>243</v>
      </c>
      <c r="I7461" s="48" t="s">
        <v>51</v>
      </c>
      <c r="J7461" s="48" t="s">
        <v>133</v>
      </c>
      <c r="K7461" s="48" t="s">
        <v>133</v>
      </c>
      <c r="L7461" s="48" t="s">
        <v>133</v>
      </c>
      <c r="M7461" s="48" t="s">
        <v>304</v>
      </c>
      <c r="N7461" s="48" t="s">
        <v>304</v>
      </c>
      <c r="O7461" s="48" t="s">
        <v>304</v>
      </c>
      <c r="P7461" s="48" t="s">
        <v>803</v>
      </c>
      <c r="Q7461" s="48" t="s">
        <v>304</v>
      </c>
      <c r="R7461" s="48" t="s">
        <v>319</v>
      </c>
      <c r="S7461" s="48"/>
      <c r="T7461" s="48"/>
      <c r="U7461" s="48"/>
      <c r="V7461" s="48"/>
      <c r="W7461" s="51" t="s">
        <v>6773</v>
      </c>
      <c r="X7461" t="str">
        <f t="shared" si="232"/>
        <v>WB;DH;CB;BB;SO;SO;SO;HD;HD;HD;SS;HD;FR</v>
      </c>
      <c r="Y7461" cm="1">
        <f t="array" ref="Y7461">SUM(_xlfn.XLOOKUP(_xlfn.TOROW(F7461:V7461,1),$AN$34:$AN$43,$AL$34:$AL$43,,0,1))</f>
        <v>78</v>
      </c>
      <c r="Z7461">
        <f t="shared" si="233"/>
        <v>13</v>
      </c>
      <c r="AA7461" t="str">
        <v>JB</v>
      </c>
      <c r="AG7461">
        <v>9033</v>
      </c>
      <c r="AH7461">
        <v>4</v>
      </c>
      <c r="AT7461">
        <v>13</v>
      </c>
    </row>
    <row r="7462" spans="2:46" ht="15" customHeight="1">
      <c r="B7462" s="48">
        <v>9232</v>
      </c>
      <c r="C7462" s="49">
        <v>45468</v>
      </c>
      <c r="D7462" s="50">
        <v>0.80151620370370369</v>
      </c>
      <c r="E7462" s="48" t="s">
        <v>14353</v>
      </c>
      <c r="F7462" s="48" t="s">
        <v>51</v>
      </c>
      <c r="G7462" s="48" t="s">
        <v>51</v>
      </c>
      <c r="H7462" s="48" t="s">
        <v>243</v>
      </c>
      <c r="I7462" s="48" t="s">
        <v>243</v>
      </c>
      <c r="J7462" s="48" t="s">
        <v>280</v>
      </c>
      <c r="K7462" s="48"/>
      <c r="L7462" s="48"/>
      <c r="M7462" s="48"/>
      <c r="N7462" s="48"/>
      <c r="O7462" s="48"/>
      <c r="P7462" s="48"/>
      <c r="Q7462" s="48"/>
      <c r="R7462" s="48"/>
      <c r="S7462" s="48"/>
      <c r="T7462" s="48"/>
      <c r="U7462" s="48"/>
      <c r="V7462" s="48"/>
      <c r="W7462" s="51" t="s">
        <v>6774</v>
      </c>
      <c r="X7462" t="str">
        <f t="shared" si="232"/>
        <v>BB;BB;CB;CB;WB</v>
      </c>
      <c r="Y7462" cm="1">
        <f t="array" ref="Y7462">SUM(_xlfn.XLOOKUP(_xlfn.TOROW(F7462:V7462,1),$AN$34:$AN$43,$AL$34:$AL$43,,0,1))</f>
        <v>47</v>
      </c>
      <c r="Z7462">
        <f t="shared" si="233"/>
        <v>5</v>
      </c>
      <c r="AA7462" t="str">
        <v>JB</v>
      </c>
      <c r="AG7462">
        <v>9038</v>
      </c>
      <c r="AH7462">
        <v>4</v>
      </c>
      <c r="AT7462">
        <v>5</v>
      </c>
    </row>
    <row r="7463" spans="2:46" ht="15" customHeight="1">
      <c r="B7463" s="48">
        <v>9233</v>
      </c>
      <c r="C7463" s="49">
        <v>45468</v>
      </c>
      <c r="D7463" s="50">
        <v>0.80274305555555558</v>
      </c>
      <c r="E7463" s="48" t="s">
        <v>14354</v>
      </c>
      <c r="F7463" s="48" t="s">
        <v>719</v>
      </c>
      <c r="G7463" s="48" t="s">
        <v>719</v>
      </c>
      <c r="H7463" s="48" t="s">
        <v>51</v>
      </c>
      <c r="I7463" s="48" t="s">
        <v>719</v>
      </c>
      <c r="J7463" s="48"/>
      <c r="K7463" s="48"/>
      <c r="L7463" s="48"/>
      <c r="M7463" s="48"/>
      <c r="N7463" s="48"/>
      <c r="O7463" s="48"/>
      <c r="P7463" s="48"/>
      <c r="Q7463" s="48"/>
      <c r="R7463" s="48"/>
      <c r="S7463" s="48"/>
      <c r="T7463" s="48"/>
      <c r="U7463" s="48"/>
      <c r="V7463" s="48"/>
      <c r="W7463" s="51" t="s">
        <v>6775</v>
      </c>
      <c r="X7463" t="str">
        <f t="shared" si="232"/>
        <v>BE;BE;BB;BE</v>
      </c>
      <c r="Y7463" cm="1">
        <f t="array" ref="Y7463">SUM(_xlfn.XLOOKUP(_xlfn.TOROW(F7463:V7463,1),$AN$34:$AN$43,$AL$34:$AL$43,,0,1))</f>
        <v>25</v>
      </c>
      <c r="Z7463">
        <f t="shared" si="233"/>
        <v>4</v>
      </c>
      <c r="AA7463" t="str">
        <v>FR</v>
      </c>
      <c r="AG7463">
        <v>9047</v>
      </c>
      <c r="AH7463">
        <v>4</v>
      </c>
      <c r="AT7463">
        <v>4</v>
      </c>
    </row>
    <row r="7464" spans="2:46" ht="15" customHeight="1">
      <c r="B7464" s="48">
        <v>9234</v>
      </c>
      <c r="C7464" s="49">
        <v>45468</v>
      </c>
      <c r="D7464" s="50">
        <v>0.80313657407407413</v>
      </c>
      <c r="E7464" s="48" t="s">
        <v>14355</v>
      </c>
      <c r="F7464" s="48" t="s">
        <v>189</v>
      </c>
      <c r="G7464" s="48" t="s">
        <v>189</v>
      </c>
      <c r="H7464" s="48" t="s">
        <v>189</v>
      </c>
      <c r="I7464" s="48" t="s">
        <v>194</v>
      </c>
      <c r="J7464" s="48" t="s">
        <v>133</v>
      </c>
      <c r="K7464" s="48"/>
      <c r="L7464" s="48"/>
      <c r="M7464" s="48"/>
      <c r="N7464" s="48"/>
      <c r="O7464" s="48"/>
      <c r="P7464" s="48"/>
      <c r="Q7464" s="48"/>
      <c r="R7464" s="48"/>
      <c r="S7464" s="48"/>
      <c r="T7464" s="48"/>
      <c r="U7464" s="48"/>
      <c r="V7464" s="48"/>
      <c r="W7464" s="51" t="s">
        <v>6776</v>
      </c>
      <c r="X7464" t="str">
        <f t="shared" si="232"/>
        <v>JB;JB;JB;DH;SO</v>
      </c>
      <c r="Y7464" cm="1">
        <f t="array" ref="Y7464">SUM(_xlfn.XLOOKUP(_xlfn.TOROW(F7464:V7464,1),$AN$34:$AN$43,$AL$34:$AL$43,,0,1))</f>
        <v>14</v>
      </c>
      <c r="Z7464">
        <f t="shared" si="233"/>
        <v>5</v>
      </c>
      <c r="AA7464" t="str">
        <v>FR</v>
      </c>
      <c r="AG7464">
        <v>9055</v>
      </c>
      <c r="AH7464">
        <v>4</v>
      </c>
      <c r="AT7464">
        <v>5</v>
      </c>
    </row>
    <row r="7465" spans="2:46" ht="15" customHeight="1">
      <c r="B7465" s="48">
        <v>9235</v>
      </c>
      <c r="C7465" s="49">
        <v>45468</v>
      </c>
      <c r="D7465" s="50">
        <v>0.80379629629629634</v>
      </c>
      <c r="E7465" s="48" t="s">
        <v>14356</v>
      </c>
      <c r="F7465" s="48" t="s">
        <v>243</v>
      </c>
      <c r="G7465" s="48" t="s">
        <v>51</v>
      </c>
      <c r="H7465" s="48" t="s">
        <v>803</v>
      </c>
      <c r="I7465" s="48" t="s">
        <v>803</v>
      </c>
      <c r="J7465" s="48" t="s">
        <v>803</v>
      </c>
      <c r="K7465" s="48"/>
      <c r="L7465" s="48"/>
      <c r="M7465" s="48"/>
      <c r="N7465" s="48"/>
      <c r="O7465" s="48"/>
      <c r="P7465" s="48"/>
      <c r="Q7465" s="48"/>
      <c r="R7465" s="48"/>
      <c r="S7465" s="48"/>
      <c r="T7465" s="48"/>
      <c r="U7465" s="48"/>
      <c r="V7465" s="48"/>
      <c r="W7465" s="51" t="s">
        <v>6777</v>
      </c>
      <c r="X7465" t="str">
        <f t="shared" si="232"/>
        <v>CB;BB;SS;SS;SS</v>
      </c>
      <c r="Y7465" cm="1">
        <f t="array" ref="Y7465">SUM(_xlfn.XLOOKUP(_xlfn.TOROW(F7465:V7465,1),$AN$34:$AN$43,$AL$34:$AL$43,,0,1))</f>
        <v>27</v>
      </c>
      <c r="Z7465">
        <f t="shared" si="233"/>
        <v>5</v>
      </c>
      <c r="AA7465" t="str">
        <v>HD</v>
      </c>
      <c r="AG7465">
        <v>9064</v>
      </c>
      <c r="AH7465">
        <v>4</v>
      </c>
      <c r="AT7465">
        <v>5</v>
      </c>
    </row>
    <row r="7466" spans="2:46" ht="15" customHeight="1">
      <c r="B7466" s="48">
        <v>9236</v>
      </c>
      <c r="C7466" s="49">
        <v>45468</v>
      </c>
      <c r="D7466" s="50">
        <v>0.80405092592592597</v>
      </c>
      <c r="E7466" s="48" t="s">
        <v>14357</v>
      </c>
      <c r="F7466" s="48" t="s">
        <v>243</v>
      </c>
      <c r="G7466" s="48" t="s">
        <v>243</v>
      </c>
      <c r="H7466" s="48" t="s">
        <v>243</v>
      </c>
      <c r="I7466" s="48" t="s">
        <v>803</v>
      </c>
      <c r="J7466" s="48" t="s">
        <v>280</v>
      </c>
      <c r="K7466" s="48"/>
      <c r="L7466" s="48"/>
      <c r="M7466" s="48"/>
      <c r="N7466" s="48"/>
      <c r="O7466" s="48"/>
      <c r="P7466" s="48"/>
      <c r="Q7466" s="48"/>
      <c r="R7466" s="48"/>
      <c r="S7466" s="48"/>
      <c r="T7466" s="48"/>
      <c r="U7466" s="48"/>
      <c r="V7466" s="48"/>
      <c r="W7466" s="51" t="s">
        <v>6778</v>
      </c>
      <c r="X7466" t="str">
        <f t="shared" si="232"/>
        <v>CB;CB;CB;SS;WB</v>
      </c>
      <c r="Y7466" cm="1">
        <f t="array" ref="Y7466">SUM(_xlfn.XLOOKUP(_xlfn.TOROW(F7466:V7466,1),$AN$34:$AN$43,$AL$34:$AL$43,,0,1))</f>
        <v>38</v>
      </c>
      <c r="Z7466">
        <f t="shared" si="233"/>
        <v>5</v>
      </c>
      <c r="AA7466" t="str">
        <v>DH</v>
      </c>
      <c r="AG7466">
        <v>9070</v>
      </c>
      <c r="AH7466">
        <v>4</v>
      </c>
      <c r="AT7466">
        <v>5</v>
      </c>
    </row>
    <row r="7467" spans="2:46" ht="15" customHeight="1">
      <c r="B7467" s="48">
        <v>9237</v>
      </c>
      <c r="C7467" s="49">
        <v>45468</v>
      </c>
      <c r="D7467" s="50">
        <v>0.8040856481481482</v>
      </c>
      <c r="E7467" s="48" t="s">
        <v>8281</v>
      </c>
      <c r="F7467" s="48" t="s">
        <v>189</v>
      </c>
      <c r="G7467" s="48" t="s">
        <v>189</v>
      </c>
      <c r="H7467" s="48"/>
      <c r="I7467" s="48"/>
      <c r="J7467" s="48"/>
      <c r="K7467" s="48"/>
      <c r="L7467" s="48"/>
      <c r="M7467" s="48"/>
      <c r="N7467" s="48"/>
      <c r="O7467" s="48"/>
      <c r="P7467" s="48"/>
      <c r="Q7467" s="48"/>
      <c r="R7467" s="48"/>
      <c r="S7467" s="48"/>
      <c r="T7467" s="48"/>
      <c r="U7467" s="48"/>
      <c r="V7467" s="48"/>
      <c r="W7467" s="51" t="s">
        <v>684</v>
      </c>
      <c r="X7467" t="str">
        <f t="shared" si="232"/>
        <v>JB;JB</v>
      </c>
      <c r="Y7467" cm="1">
        <f t="array" ref="Y7467">SUM(_xlfn.XLOOKUP(_xlfn.TOROW(F7467:V7467,1),$AN$34:$AN$43,$AL$34:$AL$43,,0,1))</f>
        <v>2</v>
      </c>
      <c r="Z7467">
        <f t="shared" si="233"/>
        <v>2</v>
      </c>
      <c r="AA7467" t="str">
        <v>SO</v>
      </c>
      <c r="AG7467">
        <v>9078</v>
      </c>
      <c r="AH7467">
        <v>4</v>
      </c>
      <c r="AT7467">
        <v>2</v>
      </c>
    </row>
    <row r="7468" spans="2:46" ht="15" customHeight="1">
      <c r="B7468" s="48">
        <v>9238</v>
      </c>
      <c r="C7468" s="49">
        <v>45468</v>
      </c>
      <c r="D7468" s="50">
        <v>0.80561342592592589</v>
      </c>
      <c r="E7468" s="48" t="s">
        <v>8268</v>
      </c>
      <c r="F7468" s="48" t="s">
        <v>133</v>
      </c>
      <c r="G7468" s="48" t="s">
        <v>133</v>
      </c>
      <c r="H7468" s="48" t="s">
        <v>133</v>
      </c>
      <c r="I7468" s="48"/>
      <c r="J7468" s="48"/>
      <c r="K7468" s="48"/>
      <c r="L7468" s="48"/>
      <c r="M7468" s="48"/>
      <c r="N7468" s="48"/>
      <c r="O7468" s="48"/>
      <c r="P7468" s="48"/>
      <c r="Q7468" s="48"/>
      <c r="R7468" s="48"/>
      <c r="S7468" s="48"/>
      <c r="T7468" s="48"/>
      <c r="U7468" s="48"/>
      <c r="V7468" s="48"/>
      <c r="W7468" s="51" t="s">
        <v>2824</v>
      </c>
      <c r="X7468" t="str">
        <f t="shared" si="232"/>
        <v>SO;SO;SO</v>
      </c>
      <c r="Y7468" cm="1">
        <f t="array" ref="Y7468">SUM(_xlfn.XLOOKUP(_xlfn.TOROW(F7468:V7468,1),$AN$34:$AN$43,$AL$34:$AL$43,,0,1))</f>
        <v>6</v>
      </c>
      <c r="Z7468">
        <f t="shared" si="233"/>
        <v>3</v>
      </c>
      <c r="AA7468" t="str">
        <v>SO</v>
      </c>
      <c r="AG7468">
        <v>9094</v>
      </c>
      <c r="AH7468">
        <v>4</v>
      </c>
      <c r="AT7468">
        <v>3</v>
      </c>
    </row>
    <row r="7469" spans="2:46" ht="15" customHeight="1">
      <c r="B7469" s="48">
        <v>9239</v>
      </c>
      <c r="C7469" s="49">
        <v>45468</v>
      </c>
      <c r="D7469" s="50">
        <v>0.80971064814814819</v>
      </c>
      <c r="E7469" s="48" t="s">
        <v>8150</v>
      </c>
      <c r="F7469" s="48" t="s">
        <v>719</v>
      </c>
      <c r="G7469" s="48" t="s">
        <v>719</v>
      </c>
      <c r="H7469" s="48" t="s">
        <v>719</v>
      </c>
      <c r="I7469" s="48" t="s">
        <v>280</v>
      </c>
      <c r="J7469" s="48" t="s">
        <v>280</v>
      </c>
      <c r="K7469" s="48"/>
      <c r="L7469" s="48"/>
      <c r="M7469" s="48"/>
      <c r="N7469" s="48"/>
      <c r="O7469" s="48"/>
      <c r="P7469" s="48"/>
      <c r="Q7469" s="48"/>
      <c r="R7469" s="48"/>
      <c r="S7469" s="48"/>
      <c r="T7469" s="48"/>
      <c r="U7469" s="48"/>
      <c r="V7469" s="48"/>
      <c r="W7469" s="51" t="s">
        <v>6779</v>
      </c>
      <c r="X7469" t="str">
        <f t="shared" si="232"/>
        <v>BE;BE;BE;WB;WB</v>
      </c>
      <c r="Y7469" cm="1">
        <f t="array" ref="Y7469">SUM(_xlfn.XLOOKUP(_xlfn.TOROW(F7469:V7469,1),$AN$34:$AN$43,$AL$34:$AL$43,,0,1))</f>
        <v>37</v>
      </c>
      <c r="Z7469">
        <f t="shared" si="233"/>
        <v>5</v>
      </c>
      <c r="AA7469" t="str">
        <v>JB</v>
      </c>
      <c r="AG7469">
        <v>9118</v>
      </c>
      <c r="AH7469">
        <v>4</v>
      </c>
      <c r="AT7469">
        <v>5</v>
      </c>
    </row>
    <row r="7470" spans="2:46" ht="15" customHeight="1">
      <c r="B7470" s="48">
        <v>9240</v>
      </c>
      <c r="C7470" s="49">
        <v>45468</v>
      </c>
      <c r="D7470" s="50">
        <v>0.81178240740740737</v>
      </c>
      <c r="E7470" s="48" t="s">
        <v>8148</v>
      </c>
      <c r="F7470" s="48" t="s">
        <v>719</v>
      </c>
      <c r="G7470" s="48" t="s">
        <v>719</v>
      </c>
      <c r="H7470" s="48" t="s">
        <v>719</v>
      </c>
      <c r="I7470" s="48" t="s">
        <v>719</v>
      </c>
      <c r="J7470" s="48" t="s">
        <v>719</v>
      </c>
      <c r="K7470" s="48"/>
      <c r="L7470" s="48"/>
      <c r="M7470" s="48"/>
      <c r="N7470" s="48"/>
      <c r="O7470" s="48"/>
      <c r="P7470" s="48"/>
      <c r="Q7470" s="48"/>
      <c r="R7470" s="48"/>
      <c r="S7470" s="48"/>
      <c r="T7470" s="48"/>
      <c r="U7470" s="48"/>
      <c r="V7470" s="48"/>
      <c r="W7470" s="51" t="s">
        <v>66</v>
      </c>
      <c r="X7470" t="str">
        <f t="shared" si="232"/>
        <v>BE;BE;BE;BE;BE</v>
      </c>
      <c r="Y7470" cm="1">
        <f t="array" ref="Y7470">SUM(_xlfn.XLOOKUP(_xlfn.TOROW(F7470:V7470,1),$AN$34:$AN$43,$AL$34:$AL$43,,0,1))</f>
        <v>25</v>
      </c>
      <c r="Z7470">
        <f t="shared" si="233"/>
        <v>5</v>
      </c>
      <c r="AA7470" t="str">
        <v>JB</v>
      </c>
      <c r="AG7470">
        <v>9128</v>
      </c>
      <c r="AH7470">
        <v>4</v>
      </c>
      <c r="AT7470">
        <v>5</v>
      </c>
    </row>
    <row r="7471" spans="2:46" ht="15" customHeight="1">
      <c r="B7471" s="48">
        <v>9241</v>
      </c>
      <c r="C7471" s="49">
        <v>45468</v>
      </c>
      <c r="D7471" s="50">
        <v>0.81180555555555556</v>
      </c>
      <c r="E7471" s="48" t="s">
        <v>14358</v>
      </c>
      <c r="F7471" s="48" t="s">
        <v>280</v>
      </c>
      <c r="G7471" s="48" t="s">
        <v>719</v>
      </c>
      <c r="H7471" s="48" t="s">
        <v>51</v>
      </c>
      <c r="I7471" s="48" t="s">
        <v>719</v>
      </c>
      <c r="J7471" s="48" t="s">
        <v>719</v>
      </c>
      <c r="K7471" s="48" t="s">
        <v>319</v>
      </c>
      <c r="L7471" s="48" t="s">
        <v>243</v>
      </c>
      <c r="M7471" s="48" t="s">
        <v>243</v>
      </c>
      <c r="N7471" s="48" t="s">
        <v>243</v>
      </c>
      <c r="O7471" s="48" t="s">
        <v>243</v>
      </c>
      <c r="P7471" s="48" t="s">
        <v>194</v>
      </c>
      <c r="Q7471" s="48" t="s">
        <v>280</v>
      </c>
      <c r="R7471" s="48" t="s">
        <v>280</v>
      </c>
      <c r="S7471" s="48" t="s">
        <v>280</v>
      </c>
      <c r="T7471" s="48"/>
      <c r="U7471" s="48"/>
      <c r="V7471" s="48"/>
      <c r="W7471" s="51" t="s">
        <v>6780</v>
      </c>
      <c r="X7471" t="str">
        <f t="shared" si="232"/>
        <v>WB;BE;BB;BE;BE;FR;CB;CB;CB;CB;DH;WB;WB;WB</v>
      </c>
      <c r="Y7471" cm="1">
        <f t="array" ref="Y7471">SUM(_xlfn.XLOOKUP(_xlfn.TOROW(F7471:V7471,1),$AN$34:$AN$43,$AL$34:$AL$43,,0,1))</f>
        <v>113</v>
      </c>
      <c r="Z7471">
        <f t="shared" si="233"/>
        <v>14</v>
      </c>
      <c r="AA7471" t="str">
        <v>SS</v>
      </c>
      <c r="AG7471">
        <v>9130</v>
      </c>
      <c r="AH7471">
        <v>4</v>
      </c>
      <c r="AT7471">
        <v>14</v>
      </c>
    </row>
    <row r="7472" spans="2:46" ht="15" customHeight="1">
      <c r="B7472" s="48">
        <v>9242</v>
      </c>
      <c r="C7472" s="49">
        <v>45468</v>
      </c>
      <c r="D7472" s="50">
        <v>0.81353009259259257</v>
      </c>
      <c r="E7472" s="48" t="s">
        <v>14359</v>
      </c>
      <c r="F7472" s="48" t="s">
        <v>280</v>
      </c>
      <c r="G7472" s="48" t="s">
        <v>280</v>
      </c>
      <c r="H7472" s="48" t="s">
        <v>51</v>
      </c>
      <c r="I7472" s="48" t="s">
        <v>51</v>
      </c>
      <c r="J7472" s="48" t="s">
        <v>51</v>
      </c>
      <c r="K7472" s="48" t="s">
        <v>719</v>
      </c>
      <c r="L7472" s="48" t="s">
        <v>719</v>
      </c>
      <c r="M7472" s="48"/>
      <c r="N7472" s="48"/>
      <c r="O7472" s="48"/>
      <c r="P7472" s="48"/>
      <c r="Q7472" s="48"/>
      <c r="R7472" s="48"/>
      <c r="S7472" s="48"/>
      <c r="T7472" s="48"/>
      <c r="U7472" s="48"/>
      <c r="V7472" s="48"/>
      <c r="W7472" s="51" t="s">
        <v>6781</v>
      </c>
      <c r="X7472" t="str">
        <f t="shared" si="232"/>
        <v>WB;WB;BB;BB;BB;BE;BE</v>
      </c>
      <c r="Y7472" cm="1">
        <f t="array" ref="Y7472">SUM(_xlfn.XLOOKUP(_xlfn.TOROW(F7472:V7472,1),$AN$34:$AN$43,$AL$34:$AL$43,,0,1))</f>
        <v>62</v>
      </c>
      <c r="Z7472">
        <f t="shared" si="233"/>
        <v>7</v>
      </c>
      <c r="AA7472" t="str">
        <v>BE</v>
      </c>
      <c r="AG7472">
        <v>9149</v>
      </c>
      <c r="AH7472">
        <v>4</v>
      </c>
      <c r="AT7472">
        <v>7</v>
      </c>
    </row>
    <row r="7473" spans="2:46" ht="15" customHeight="1">
      <c r="B7473" s="48">
        <v>9243</v>
      </c>
      <c r="C7473" s="49">
        <v>45468</v>
      </c>
      <c r="D7473" s="50">
        <v>0.81567129629629631</v>
      </c>
      <c r="E7473" s="48" t="s">
        <v>8447</v>
      </c>
      <c r="F7473" s="48" t="s">
        <v>304</v>
      </c>
      <c r="G7473" s="48" t="s">
        <v>304</v>
      </c>
      <c r="H7473" s="48"/>
      <c r="I7473" s="48"/>
      <c r="J7473" s="48"/>
      <c r="K7473" s="48"/>
      <c r="L7473" s="48"/>
      <c r="M7473" s="48"/>
      <c r="N7473" s="48"/>
      <c r="O7473" s="48"/>
      <c r="P7473" s="48"/>
      <c r="Q7473" s="48"/>
      <c r="R7473" s="48"/>
      <c r="S7473" s="48"/>
      <c r="T7473" s="48"/>
      <c r="U7473" s="48"/>
      <c r="V7473" s="48"/>
      <c r="W7473" s="51" t="s">
        <v>1467</v>
      </c>
      <c r="X7473" t="str">
        <f t="shared" si="232"/>
        <v>HD;HD</v>
      </c>
      <c r="Y7473" cm="1">
        <f t="array" ref="Y7473">SUM(_xlfn.XLOOKUP(_xlfn.TOROW(F7473:V7473,1),$AN$34:$AN$43,$AL$34:$AL$43,,0,1))</f>
        <v>14</v>
      </c>
      <c r="Z7473">
        <f t="shared" si="233"/>
        <v>2</v>
      </c>
      <c r="AA7473" t="str">
        <v>BE</v>
      </c>
      <c r="AG7473">
        <v>9151</v>
      </c>
      <c r="AH7473">
        <v>4</v>
      </c>
      <c r="AT7473">
        <v>2</v>
      </c>
    </row>
    <row r="7474" spans="2:46" ht="15" customHeight="1">
      <c r="B7474" s="48">
        <v>9244</v>
      </c>
      <c r="C7474" s="49">
        <v>45468</v>
      </c>
      <c r="D7474" s="50">
        <v>0.81571759259259258</v>
      </c>
      <c r="E7474" s="48" t="s">
        <v>14360</v>
      </c>
      <c r="F7474" s="48" t="s">
        <v>304</v>
      </c>
      <c r="G7474" s="48" t="s">
        <v>189</v>
      </c>
      <c r="H7474" s="48" t="s">
        <v>133</v>
      </c>
      <c r="I7474" s="48" t="s">
        <v>319</v>
      </c>
      <c r="J7474" s="48" t="s">
        <v>803</v>
      </c>
      <c r="K7474" s="48"/>
      <c r="L7474" s="48"/>
      <c r="M7474" s="48"/>
      <c r="N7474" s="48"/>
      <c r="O7474" s="48"/>
      <c r="P7474" s="48"/>
      <c r="Q7474" s="48"/>
      <c r="R7474" s="48"/>
      <c r="S7474" s="48"/>
      <c r="T7474" s="48"/>
      <c r="U7474" s="48"/>
      <c r="V7474" s="48"/>
      <c r="W7474" s="51" t="s">
        <v>6782</v>
      </c>
      <c r="X7474" t="str">
        <f t="shared" si="232"/>
        <v>HD;JB;SO;FR;SS</v>
      </c>
      <c r="Y7474" cm="1">
        <f t="array" ref="Y7474">SUM(_xlfn.XLOOKUP(_xlfn.TOROW(F7474:V7474,1),$AN$34:$AN$43,$AL$34:$AL$43,,0,1))</f>
        <v>16</v>
      </c>
      <c r="Z7474">
        <f t="shared" si="233"/>
        <v>5</v>
      </c>
      <c r="AA7474" t="str">
        <v>HD</v>
      </c>
      <c r="AG7474">
        <v>9164</v>
      </c>
      <c r="AH7474">
        <v>4</v>
      </c>
      <c r="AT7474">
        <v>5</v>
      </c>
    </row>
    <row r="7475" spans="2:46" ht="15" customHeight="1">
      <c r="B7475" s="48">
        <v>9245</v>
      </c>
      <c r="C7475" s="49">
        <v>45468</v>
      </c>
      <c r="D7475" s="50">
        <v>0.8160532407407407</v>
      </c>
      <c r="E7475" s="48" t="s">
        <v>9380</v>
      </c>
      <c r="F7475" s="48" t="s">
        <v>243</v>
      </c>
      <c r="G7475" s="48" t="s">
        <v>243</v>
      </c>
      <c r="H7475" s="48" t="s">
        <v>243</v>
      </c>
      <c r="I7475" s="48" t="s">
        <v>243</v>
      </c>
      <c r="J7475" s="48" t="s">
        <v>719</v>
      </c>
      <c r="K7475" s="48" t="s">
        <v>719</v>
      </c>
      <c r="L7475" s="48"/>
      <c r="M7475" s="48"/>
      <c r="N7475" s="48"/>
      <c r="O7475" s="48"/>
      <c r="P7475" s="48"/>
      <c r="Q7475" s="48"/>
      <c r="R7475" s="48"/>
      <c r="S7475" s="48"/>
      <c r="T7475" s="48"/>
      <c r="U7475" s="48"/>
      <c r="V7475" s="48"/>
      <c r="W7475" s="51" t="s">
        <v>6783</v>
      </c>
      <c r="X7475" t="str">
        <f t="shared" si="232"/>
        <v>CB;CB;CB;CB;BE;BE</v>
      </c>
      <c r="Y7475" cm="1">
        <f t="array" ref="Y7475">SUM(_xlfn.XLOOKUP(_xlfn.TOROW(F7475:V7475,1),$AN$34:$AN$43,$AL$34:$AL$43,,0,1))</f>
        <v>42</v>
      </c>
      <c r="Z7475">
        <f t="shared" si="233"/>
        <v>6</v>
      </c>
      <c r="AA7475" t="str">
        <v>HD</v>
      </c>
      <c r="AG7475">
        <v>9166</v>
      </c>
      <c r="AH7475">
        <v>4</v>
      </c>
      <c r="AT7475">
        <v>6</v>
      </c>
    </row>
    <row r="7476" spans="2:46" ht="15" customHeight="1">
      <c r="B7476" s="48">
        <v>9246</v>
      </c>
      <c r="C7476" s="49">
        <v>45468</v>
      </c>
      <c r="D7476" s="50">
        <v>0.81672453703703707</v>
      </c>
      <c r="E7476" s="48" t="s">
        <v>14361</v>
      </c>
      <c r="F7476" s="48" t="s">
        <v>319</v>
      </c>
      <c r="G7476" s="48" t="s">
        <v>719</v>
      </c>
      <c r="H7476" s="48" t="s">
        <v>189</v>
      </c>
      <c r="I7476" s="48" t="s">
        <v>51</v>
      </c>
      <c r="J7476" s="48" t="s">
        <v>319</v>
      </c>
      <c r="K7476" s="48" t="s">
        <v>803</v>
      </c>
      <c r="L7476" s="48" t="s">
        <v>803</v>
      </c>
      <c r="M7476" s="48" t="s">
        <v>803</v>
      </c>
      <c r="N7476" s="48" t="s">
        <v>280</v>
      </c>
      <c r="O7476" s="48" t="s">
        <v>194</v>
      </c>
      <c r="P7476" s="48" t="s">
        <v>194</v>
      </c>
      <c r="Q7476" s="48" t="s">
        <v>803</v>
      </c>
      <c r="R7476" s="48" t="s">
        <v>319</v>
      </c>
      <c r="S7476" s="48"/>
      <c r="T7476" s="48"/>
      <c r="U7476" s="48"/>
      <c r="V7476" s="48"/>
      <c r="W7476" s="51" t="s">
        <v>6784</v>
      </c>
      <c r="X7476" t="str">
        <f t="shared" si="232"/>
        <v>FR;BE;JB;BB;FR;SS;SS;SS;WB;DH;DH;SS;FR</v>
      </c>
      <c r="Y7476" cm="1">
        <f t="array" ref="Y7476">SUM(_xlfn.XLOOKUP(_xlfn.TOROW(F7476:V7476,1),$AN$34:$AN$43,$AL$34:$AL$43,,0,1))</f>
        <v>66</v>
      </c>
      <c r="Z7476">
        <f t="shared" si="233"/>
        <v>13</v>
      </c>
      <c r="AA7476" t="str">
        <v>BB</v>
      </c>
      <c r="AG7476">
        <v>9191</v>
      </c>
      <c r="AH7476">
        <v>4</v>
      </c>
      <c r="AT7476">
        <v>13</v>
      </c>
    </row>
    <row r="7477" spans="2:46" ht="15" customHeight="1">
      <c r="B7477" s="48">
        <v>9247</v>
      </c>
      <c r="C7477" s="49">
        <v>45468</v>
      </c>
      <c r="D7477" s="50">
        <v>0.8175810185185185</v>
      </c>
      <c r="E7477" s="48" t="s">
        <v>14362</v>
      </c>
      <c r="F7477" s="48" t="s">
        <v>803</v>
      </c>
      <c r="G7477" s="48" t="s">
        <v>189</v>
      </c>
      <c r="H7477" s="48" t="s">
        <v>189</v>
      </c>
      <c r="I7477" s="48" t="s">
        <v>803</v>
      </c>
      <c r="J7477" s="48" t="s">
        <v>803</v>
      </c>
      <c r="K7477" s="48"/>
      <c r="L7477" s="48"/>
      <c r="M7477" s="48"/>
      <c r="N7477" s="48"/>
      <c r="O7477" s="48"/>
      <c r="P7477" s="48"/>
      <c r="Q7477" s="48"/>
      <c r="R7477" s="48"/>
      <c r="S7477" s="48"/>
      <c r="T7477" s="48"/>
      <c r="U7477" s="48"/>
      <c r="V7477" s="48"/>
      <c r="W7477" s="51" t="s">
        <v>6785</v>
      </c>
      <c r="X7477" t="str">
        <f t="shared" si="232"/>
        <v>SS;JB;JB;SS;SS</v>
      </c>
      <c r="Y7477" cm="1">
        <f t="array" ref="Y7477">SUM(_xlfn.XLOOKUP(_xlfn.TOROW(F7477:V7477,1),$AN$34:$AN$43,$AL$34:$AL$43,,0,1))</f>
        <v>11</v>
      </c>
      <c r="Z7477">
        <f t="shared" si="233"/>
        <v>5</v>
      </c>
      <c r="AA7477" t="str">
        <v>BB</v>
      </c>
      <c r="AG7477">
        <v>9195</v>
      </c>
      <c r="AH7477">
        <v>4</v>
      </c>
      <c r="AT7477">
        <v>5</v>
      </c>
    </row>
    <row r="7478" spans="2:46" ht="15" customHeight="1">
      <c r="B7478" s="48">
        <v>9248</v>
      </c>
      <c r="C7478" s="49">
        <v>45468</v>
      </c>
      <c r="D7478" s="50">
        <v>0.81759259259259254</v>
      </c>
      <c r="E7478" s="48" t="s">
        <v>14363</v>
      </c>
      <c r="F7478" s="48" t="s">
        <v>243</v>
      </c>
      <c r="G7478" s="48" t="s">
        <v>133</v>
      </c>
      <c r="H7478" s="48" t="s">
        <v>133</v>
      </c>
      <c r="I7478" s="48" t="s">
        <v>803</v>
      </c>
      <c r="J7478" s="48"/>
      <c r="K7478" s="48"/>
      <c r="L7478" s="48"/>
      <c r="M7478" s="48"/>
      <c r="N7478" s="48"/>
      <c r="O7478" s="48"/>
      <c r="P7478" s="48"/>
      <c r="Q7478" s="48"/>
      <c r="R7478" s="48"/>
      <c r="S7478" s="48"/>
      <c r="T7478" s="48"/>
      <c r="U7478" s="48"/>
      <c r="V7478" s="48"/>
      <c r="W7478" s="51" t="s">
        <v>6786</v>
      </c>
      <c r="X7478" t="str">
        <f t="shared" si="232"/>
        <v>CB;SO;SO;SS</v>
      </c>
      <c r="Y7478" cm="1">
        <f t="array" ref="Y7478">SUM(_xlfn.XLOOKUP(_xlfn.TOROW(F7478:V7478,1),$AN$34:$AN$43,$AL$34:$AL$43,,0,1))</f>
        <v>15</v>
      </c>
      <c r="Z7478">
        <f t="shared" si="233"/>
        <v>4</v>
      </c>
      <c r="AA7478" t="str">
        <v>BE</v>
      </c>
      <c r="AG7478">
        <v>9205</v>
      </c>
      <c r="AH7478">
        <v>4</v>
      </c>
      <c r="AT7478">
        <v>4</v>
      </c>
    </row>
    <row r="7479" spans="2:46" ht="15" customHeight="1">
      <c r="B7479" s="48">
        <v>9249</v>
      </c>
      <c r="C7479" s="49">
        <v>45468</v>
      </c>
      <c r="D7479" s="50">
        <v>0.8177430555555556</v>
      </c>
      <c r="E7479" s="48" t="s">
        <v>14364</v>
      </c>
      <c r="F7479" s="48" t="s">
        <v>189</v>
      </c>
      <c r="G7479" s="48" t="s">
        <v>189</v>
      </c>
      <c r="H7479" s="48" t="s">
        <v>189</v>
      </c>
      <c r="I7479" s="48" t="s">
        <v>51</v>
      </c>
      <c r="J7479" s="48" t="s">
        <v>189</v>
      </c>
      <c r="K7479" s="48"/>
      <c r="L7479" s="48"/>
      <c r="M7479" s="48"/>
      <c r="N7479" s="48"/>
      <c r="O7479" s="48"/>
      <c r="P7479" s="48"/>
      <c r="Q7479" s="48"/>
      <c r="R7479" s="48"/>
      <c r="S7479" s="48"/>
      <c r="T7479" s="48"/>
      <c r="U7479" s="48"/>
      <c r="V7479" s="48"/>
      <c r="W7479" s="51" t="s">
        <v>6787</v>
      </c>
      <c r="X7479" t="str">
        <f t="shared" si="232"/>
        <v>JB;JB;JB;BB;JB</v>
      </c>
      <c r="Y7479" cm="1">
        <f t="array" ref="Y7479">SUM(_xlfn.XLOOKUP(_xlfn.TOROW(F7479:V7479,1),$AN$34:$AN$43,$AL$34:$AL$43,,0,1))</f>
        <v>14</v>
      </c>
      <c r="Z7479">
        <f t="shared" si="233"/>
        <v>5</v>
      </c>
      <c r="AA7479" t="str">
        <v>DH</v>
      </c>
      <c r="AG7479">
        <v>9213</v>
      </c>
      <c r="AH7479">
        <v>4</v>
      </c>
      <c r="AT7479">
        <v>5</v>
      </c>
    </row>
    <row r="7480" spans="2:46" ht="15" customHeight="1">
      <c r="B7480" s="48">
        <v>9250</v>
      </c>
      <c r="C7480" s="49">
        <v>45468</v>
      </c>
      <c r="D7480" s="50">
        <v>0.82048611111111114</v>
      </c>
      <c r="E7480" s="48" t="s">
        <v>14365</v>
      </c>
      <c r="F7480" s="48" t="s">
        <v>243</v>
      </c>
      <c r="G7480" s="48" t="s">
        <v>243</v>
      </c>
      <c r="H7480" s="48" t="s">
        <v>803</v>
      </c>
      <c r="I7480" s="48" t="s">
        <v>803</v>
      </c>
      <c r="J7480" s="48" t="s">
        <v>51</v>
      </c>
      <c r="K7480" s="48"/>
      <c r="L7480" s="48"/>
      <c r="M7480" s="48"/>
      <c r="N7480" s="48"/>
      <c r="O7480" s="48"/>
      <c r="P7480" s="48"/>
      <c r="Q7480" s="48"/>
      <c r="R7480" s="48"/>
      <c r="S7480" s="48"/>
      <c r="T7480" s="48"/>
      <c r="U7480" s="48"/>
      <c r="V7480" s="48"/>
      <c r="W7480" s="51" t="s">
        <v>6788</v>
      </c>
      <c r="X7480" t="str">
        <f t="shared" si="232"/>
        <v>CB;CB;SS;SS;BB</v>
      </c>
      <c r="Y7480" cm="1">
        <f t="array" ref="Y7480">SUM(_xlfn.XLOOKUP(_xlfn.TOROW(F7480:V7480,1),$AN$34:$AN$43,$AL$34:$AL$43,,0,1))</f>
        <v>32</v>
      </c>
      <c r="Z7480">
        <f t="shared" si="233"/>
        <v>5</v>
      </c>
      <c r="AA7480" t="str">
        <v>FR</v>
      </c>
      <c r="AG7480">
        <v>9217</v>
      </c>
      <c r="AH7480">
        <v>4</v>
      </c>
      <c r="AT7480">
        <v>5</v>
      </c>
    </row>
    <row r="7481" spans="2:46" ht="15" customHeight="1">
      <c r="B7481" s="48">
        <v>9251</v>
      </c>
      <c r="C7481" s="49">
        <v>45468</v>
      </c>
      <c r="D7481" s="50">
        <v>0.82151620370370371</v>
      </c>
      <c r="E7481" s="48" t="s">
        <v>14366</v>
      </c>
      <c r="F7481" s="48" t="s">
        <v>319</v>
      </c>
      <c r="G7481" s="48" t="s">
        <v>304</v>
      </c>
      <c r="H7481" s="48" t="s">
        <v>304</v>
      </c>
      <c r="I7481" s="48" t="s">
        <v>304</v>
      </c>
      <c r="J7481" s="48" t="s">
        <v>304</v>
      </c>
      <c r="K7481" s="48" t="s">
        <v>51</v>
      </c>
      <c r="L7481" s="48" t="s">
        <v>280</v>
      </c>
      <c r="M7481" s="48" t="s">
        <v>280</v>
      </c>
      <c r="N7481" s="48"/>
      <c r="O7481" s="48"/>
      <c r="P7481" s="48"/>
      <c r="Q7481" s="48"/>
      <c r="R7481" s="48"/>
      <c r="S7481" s="48"/>
      <c r="T7481" s="48"/>
      <c r="U7481" s="48"/>
      <c r="V7481" s="48"/>
      <c r="W7481" s="51" t="s">
        <v>6789</v>
      </c>
      <c r="X7481" t="str">
        <f t="shared" si="232"/>
        <v>FR;HD;HD;HD;HD;BB;WB;WB</v>
      </c>
      <c r="Y7481" cm="1">
        <f t="array" ref="Y7481">SUM(_xlfn.XLOOKUP(_xlfn.TOROW(F7481:V7481,1),$AN$34:$AN$43,$AL$34:$AL$43,,0,1))</f>
        <v>63</v>
      </c>
      <c r="Z7481">
        <f t="shared" si="233"/>
        <v>8</v>
      </c>
      <c r="AA7481" t="str">
        <v>SS</v>
      </c>
      <c r="AG7481">
        <v>9221</v>
      </c>
      <c r="AH7481">
        <v>4</v>
      </c>
      <c r="AT7481">
        <v>8</v>
      </c>
    </row>
    <row r="7482" spans="2:46" ht="15" customHeight="1">
      <c r="B7482" s="48">
        <v>9252</v>
      </c>
      <c r="C7482" s="49">
        <v>45468</v>
      </c>
      <c r="D7482" s="50">
        <v>0.82182870370370376</v>
      </c>
      <c r="E7482" s="48" t="s">
        <v>14367</v>
      </c>
      <c r="F7482" s="48" t="s">
        <v>51</v>
      </c>
      <c r="G7482" s="48" t="s">
        <v>194</v>
      </c>
      <c r="H7482" s="48" t="s">
        <v>803</v>
      </c>
      <c r="I7482" s="48" t="s">
        <v>803</v>
      </c>
      <c r="J7482" s="48" t="s">
        <v>243</v>
      </c>
      <c r="K7482" s="48"/>
      <c r="L7482" s="48"/>
      <c r="M7482" s="48"/>
      <c r="N7482" s="48"/>
      <c r="O7482" s="48"/>
      <c r="P7482" s="48"/>
      <c r="Q7482" s="48"/>
      <c r="R7482" s="48"/>
      <c r="S7482" s="48"/>
      <c r="T7482" s="48"/>
      <c r="U7482" s="48"/>
      <c r="V7482" s="48"/>
      <c r="W7482" s="51" t="s">
        <v>6790</v>
      </c>
      <c r="X7482" t="str">
        <f t="shared" si="232"/>
        <v>BB;DH;SS;SS;CB</v>
      </c>
      <c r="Y7482" cm="1">
        <f t="array" ref="Y7482">SUM(_xlfn.XLOOKUP(_xlfn.TOROW(F7482:V7482,1),$AN$34:$AN$43,$AL$34:$AL$43,,0,1))</f>
        <v>33</v>
      </c>
      <c r="Z7482">
        <f t="shared" si="233"/>
        <v>5</v>
      </c>
      <c r="AA7482" t="str">
        <v>SS</v>
      </c>
      <c r="AG7482">
        <v>9227</v>
      </c>
      <c r="AH7482">
        <v>4</v>
      </c>
      <c r="AT7482">
        <v>5</v>
      </c>
    </row>
    <row r="7483" spans="2:46" ht="15" customHeight="1">
      <c r="B7483" s="48">
        <v>9253</v>
      </c>
      <c r="C7483" s="49">
        <v>45468</v>
      </c>
      <c r="D7483" s="50">
        <v>0.82195601851851852</v>
      </c>
      <c r="E7483" s="48" t="s">
        <v>14368</v>
      </c>
      <c r="F7483" s="48" t="s">
        <v>719</v>
      </c>
      <c r="G7483" s="48" t="s">
        <v>194</v>
      </c>
      <c r="H7483" s="48" t="s">
        <v>719</v>
      </c>
      <c r="I7483" s="48" t="s">
        <v>243</v>
      </c>
      <c r="J7483" s="48" t="s">
        <v>319</v>
      </c>
      <c r="K7483" s="48" t="s">
        <v>51</v>
      </c>
      <c r="L7483" s="48" t="s">
        <v>194</v>
      </c>
      <c r="M7483" s="48" t="s">
        <v>304</v>
      </c>
      <c r="N7483" s="48" t="s">
        <v>719</v>
      </c>
      <c r="O7483" s="48"/>
      <c r="P7483" s="48"/>
      <c r="Q7483" s="48"/>
      <c r="R7483" s="48"/>
      <c r="S7483" s="48"/>
      <c r="T7483" s="48"/>
      <c r="U7483" s="48"/>
      <c r="V7483" s="48"/>
      <c r="W7483" s="51" t="s">
        <v>6791</v>
      </c>
      <c r="X7483" t="str">
        <f t="shared" si="232"/>
        <v>BE;DH;BE;CB;FR;BB;DH;HD;BE</v>
      </c>
      <c r="Y7483" cm="1">
        <f t="array" ref="Y7483">SUM(_xlfn.XLOOKUP(_xlfn.TOROW(F7483:V7483,1),$AN$34:$AN$43,$AL$34:$AL$43,,0,1))</f>
        <v>61</v>
      </c>
      <c r="Z7483">
        <f t="shared" si="233"/>
        <v>9</v>
      </c>
      <c r="AA7483" t="str">
        <v>FR</v>
      </c>
      <c r="AG7483">
        <v>9228</v>
      </c>
      <c r="AH7483">
        <v>4</v>
      </c>
      <c r="AT7483">
        <v>9</v>
      </c>
    </row>
    <row r="7484" spans="2:46" ht="15" customHeight="1">
      <c r="B7484" s="48">
        <v>9254</v>
      </c>
      <c r="C7484" s="49">
        <v>45468</v>
      </c>
      <c r="D7484" s="50">
        <v>0.82221064814814815</v>
      </c>
      <c r="E7484" s="48" t="s">
        <v>14369</v>
      </c>
      <c r="F7484" s="48" t="s">
        <v>803</v>
      </c>
      <c r="G7484" s="48" t="s">
        <v>243</v>
      </c>
      <c r="H7484" s="48" t="s">
        <v>304</v>
      </c>
      <c r="I7484" s="48" t="s">
        <v>280</v>
      </c>
      <c r="J7484" s="48" t="s">
        <v>304</v>
      </c>
      <c r="K7484" s="48" t="s">
        <v>51</v>
      </c>
      <c r="L7484" s="48" t="s">
        <v>319</v>
      </c>
      <c r="M7484" s="48" t="s">
        <v>304</v>
      </c>
      <c r="N7484" s="48"/>
      <c r="O7484" s="48"/>
      <c r="P7484" s="48"/>
      <c r="Q7484" s="48"/>
      <c r="R7484" s="48"/>
      <c r="S7484" s="48"/>
      <c r="T7484" s="48"/>
      <c r="U7484" s="48"/>
      <c r="V7484" s="48"/>
      <c r="W7484" s="51" t="s">
        <v>6792</v>
      </c>
      <c r="X7484" t="str">
        <f t="shared" si="232"/>
        <v>SS;CB;HD;WB;HD;BB;FR;HD</v>
      </c>
      <c r="Y7484" cm="1">
        <f t="array" ref="Y7484">SUM(_xlfn.XLOOKUP(_xlfn.TOROW(F7484:V7484,1),$AN$34:$AN$43,$AL$34:$AL$43,,0,1))</f>
        <v>56</v>
      </c>
      <c r="Z7484">
        <f t="shared" si="233"/>
        <v>8</v>
      </c>
      <c r="AA7484" t="str">
        <v>FR</v>
      </c>
      <c r="AG7484">
        <v>9233</v>
      </c>
      <c r="AH7484">
        <v>4</v>
      </c>
      <c r="AT7484">
        <v>8</v>
      </c>
    </row>
    <row r="7485" spans="2:46" ht="15" customHeight="1">
      <c r="B7485" s="48">
        <v>9255</v>
      </c>
      <c r="C7485" s="49">
        <v>45468</v>
      </c>
      <c r="D7485" s="50">
        <v>0.82553240740740741</v>
      </c>
      <c r="E7485" s="48" t="s">
        <v>14370</v>
      </c>
      <c r="F7485" s="48" t="s">
        <v>243</v>
      </c>
      <c r="G7485" s="48" t="s">
        <v>803</v>
      </c>
      <c r="H7485" s="48" t="s">
        <v>304</v>
      </c>
      <c r="I7485" s="48" t="s">
        <v>304</v>
      </c>
      <c r="J7485" s="48" t="s">
        <v>51</v>
      </c>
      <c r="K7485" s="48" t="s">
        <v>51</v>
      </c>
      <c r="L7485" s="48"/>
      <c r="M7485" s="48"/>
      <c r="N7485" s="48"/>
      <c r="O7485" s="48"/>
      <c r="P7485" s="48"/>
      <c r="Q7485" s="48"/>
      <c r="R7485" s="48"/>
      <c r="S7485" s="48"/>
      <c r="T7485" s="48"/>
      <c r="U7485" s="48"/>
      <c r="V7485" s="48"/>
      <c r="W7485" s="51" t="s">
        <v>6793</v>
      </c>
      <c r="X7485" t="str">
        <f t="shared" si="232"/>
        <v>CB;SS;HD;HD;BB;BB</v>
      </c>
      <c r="Y7485" cm="1">
        <f t="array" ref="Y7485">SUM(_xlfn.XLOOKUP(_xlfn.TOROW(F7485:V7485,1),$AN$34:$AN$43,$AL$34:$AL$43,,0,1))</f>
        <v>45</v>
      </c>
      <c r="Z7485">
        <f t="shared" si="233"/>
        <v>6</v>
      </c>
      <c r="AA7485" t="str">
        <v>JB</v>
      </c>
      <c r="AG7485">
        <v>9248</v>
      </c>
      <c r="AH7485">
        <v>4</v>
      </c>
      <c r="AT7485">
        <v>6</v>
      </c>
    </row>
    <row r="7486" spans="2:46" ht="15" customHeight="1">
      <c r="B7486" s="48">
        <v>9256</v>
      </c>
      <c r="C7486" s="49">
        <v>45468</v>
      </c>
      <c r="D7486" s="50">
        <v>0.82571759259259259</v>
      </c>
      <c r="E7486" s="48" t="s">
        <v>14371</v>
      </c>
      <c r="F7486" s="48" t="s">
        <v>51</v>
      </c>
      <c r="G7486" s="48" t="s">
        <v>304</v>
      </c>
      <c r="H7486" s="48" t="s">
        <v>194</v>
      </c>
      <c r="I7486" s="48" t="s">
        <v>194</v>
      </c>
      <c r="J7486" s="48" t="s">
        <v>243</v>
      </c>
      <c r="K7486" s="48" t="s">
        <v>243</v>
      </c>
      <c r="L7486" s="48" t="s">
        <v>243</v>
      </c>
      <c r="M7486" s="48"/>
      <c r="N7486" s="48"/>
      <c r="O7486" s="48"/>
      <c r="P7486" s="48"/>
      <c r="Q7486" s="48"/>
      <c r="R7486" s="48"/>
      <c r="S7486" s="48"/>
      <c r="T7486" s="48"/>
      <c r="U7486" s="48"/>
      <c r="V7486" s="48"/>
      <c r="W7486" s="51" t="s">
        <v>6794</v>
      </c>
      <c r="X7486" t="str">
        <f t="shared" si="232"/>
        <v>BB;HD;DH;DH;CB;CB;CB</v>
      </c>
      <c r="Y7486" cm="1">
        <f t="array" ref="Y7486">SUM(_xlfn.XLOOKUP(_xlfn.TOROW(F7486:V7486,1),$AN$34:$AN$43,$AL$34:$AL$43,,0,1))</f>
        <v>59</v>
      </c>
      <c r="Z7486">
        <f t="shared" si="233"/>
        <v>7</v>
      </c>
      <c r="AA7486" t="str">
        <v>JB</v>
      </c>
      <c r="AG7486">
        <v>9257</v>
      </c>
      <c r="AH7486">
        <v>4</v>
      </c>
      <c r="AT7486">
        <v>7</v>
      </c>
    </row>
    <row r="7487" spans="2:46" ht="15" customHeight="1">
      <c r="B7487" s="48">
        <v>9257</v>
      </c>
      <c r="C7487" s="49">
        <v>45468</v>
      </c>
      <c r="D7487" s="50">
        <v>0.82589120370370372</v>
      </c>
      <c r="E7487" s="48" t="s">
        <v>14372</v>
      </c>
      <c r="F7487" s="48" t="s">
        <v>304</v>
      </c>
      <c r="G7487" s="48" t="s">
        <v>51</v>
      </c>
      <c r="H7487" s="48" t="s">
        <v>51</v>
      </c>
      <c r="I7487" s="48" t="s">
        <v>280</v>
      </c>
      <c r="J7487" s="48"/>
      <c r="K7487" s="48"/>
      <c r="L7487" s="48"/>
      <c r="M7487" s="48"/>
      <c r="N7487" s="48"/>
      <c r="O7487" s="48"/>
      <c r="P7487" s="48"/>
      <c r="Q7487" s="48"/>
      <c r="R7487" s="48"/>
      <c r="S7487" s="48"/>
      <c r="T7487" s="48"/>
      <c r="U7487" s="48"/>
      <c r="V7487" s="48"/>
      <c r="W7487" s="51" t="s">
        <v>6795</v>
      </c>
      <c r="X7487" t="str">
        <f t="shared" si="232"/>
        <v>HD;BB;BB;WB</v>
      </c>
      <c r="Y7487" cm="1">
        <f t="array" ref="Y7487">SUM(_xlfn.XLOOKUP(_xlfn.TOROW(F7487:V7487,1),$AN$34:$AN$43,$AL$34:$AL$43,,0,1))</f>
        <v>38</v>
      </c>
      <c r="Z7487">
        <f t="shared" si="233"/>
        <v>4</v>
      </c>
      <c r="AA7487" t="str">
        <v>JB</v>
      </c>
      <c r="AG7487">
        <v>9259</v>
      </c>
      <c r="AH7487">
        <v>4</v>
      </c>
      <c r="AT7487">
        <v>4</v>
      </c>
    </row>
    <row r="7488" spans="2:46" ht="15" customHeight="1">
      <c r="B7488" s="48">
        <v>9258</v>
      </c>
      <c r="C7488" s="49">
        <v>45468</v>
      </c>
      <c r="D7488" s="50">
        <v>0.82906250000000004</v>
      </c>
      <c r="E7488" s="48" t="s">
        <v>14373</v>
      </c>
      <c r="F7488" s="48" t="s">
        <v>803</v>
      </c>
      <c r="G7488" s="48" t="s">
        <v>243</v>
      </c>
      <c r="H7488" s="48" t="s">
        <v>280</v>
      </c>
      <c r="I7488" s="48" t="s">
        <v>280</v>
      </c>
      <c r="J7488" s="48" t="s">
        <v>189</v>
      </c>
      <c r="K7488" s="48" t="s">
        <v>719</v>
      </c>
      <c r="L7488" s="48"/>
      <c r="M7488" s="48"/>
      <c r="N7488" s="48"/>
      <c r="O7488" s="48"/>
      <c r="P7488" s="48"/>
      <c r="Q7488" s="48"/>
      <c r="R7488" s="48"/>
      <c r="S7488" s="48"/>
      <c r="T7488" s="48"/>
      <c r="U7488" s="48"/>
      <c r="V7488" s="48"/>
      <c r="W7488" s="51" t="s">
        <v>6796</v>
      </c>
      <c r="X7488" t="str">
        <f t="shared" si="232"/>
        <v>SS;CB;WB;WB;JB;BE</v>
      </c>
      <c r="Y7488" cm="1">
        <f t="array" ref="Y7488">SUM(_xlfn.XLOOKUP(_xlfn.TOROW(F7488:V7488,1),$AN$34:$AN$43,$AL$34:$AL$43,,0,1))</f>
        <v>39</v>
      </c>
      <c r="Z7488">
        <f t="shared" si="233"/>
        <v>6</v>
      </c>
      <c r="AA7488" t="str">
        <v>JB</v>
      </c>
      <c r="AG7488">
        <v>9265</v>
      </c>
      <c r="AH7488">
        <v>4</v>
      </c>
      <c r="AT7488">
        <v>6</v>
      </c>
    </row>
    <row r="7489" spans="2:46" ht="15" customHeight="1">
      <c r="B7489" s="48">
        <v>9259</v>
      </c>
      <c r="C7489" s="49">
        <v>45468</v>
      </c>
      <c r="D7489" s="50">
        <v>0.82934027777777775</v>
      </c>
      <c r="E7489" s="48" t="s">
        <v>14374</v>
      </c>
      <c r="F7489" s="48" t="s">
        <v>280</v>
      </c>
      <c r="G7489" s="48" t="s">
        <v>719</v>
      </c>
      <c r="H7489" s="48" t="s">
        <v>719</v>
      </c>
      <c r="I7489" s="48" t="s">
        <v>719</v>
      </c>
      <c r="J7489" s="48"/>
      <c r="K7489" s="48"/>
      <c r="L7489" s="48"/>
      <c r="M7489" s="48"/>
      <c r="N7489" s="48"/>
      <c r="O7489" s="48"/>
      <c r="P7489" s="48"/>
      <c r="Q7489" s="48"/>
      <c r="R7489" s="48"/>
      <c r="S7489" s="48"/>
      <c r="T7489" s="48"/>
      <c r="U7489" s="48"/>
      <c r="V7489" s="48"/>
      <c r="W7489" s="51" t="s">
        <v>6797</v>
      </c>
      <c r="X7489" t="str">
        <f t="shared" si="232"/>
        <v>WB;BE;BE;BE</v>
      </c>
      <c r="Y7489" cm="1">
        <f t="array" ref="Y7489">SUM(_xlfn.XLOOKUP(_xlfn.TOROW(F7489:V7489,1),$AN$34:$AN$43,$AL$34:$AL$43,,0,1))</f>
        <v>26</v>
      </c>
      <c r="Z7489">
        <f t="shared" si="233"/>
        <v>4</v>
      </c>
      <c r="AA7489" t="str">
        <v>DH</v>
      </c>
      <c r="AG7489">
        <v>9271</v>
      </c>
      <c r="AH7489">
        <v>4</v>
      </c>
      <c r="AT7489">
        <v>4</v>
      </c>
    </row>
    <row r="7490" spans="2:46" ht="15" customHeight="1">
      <c r="B7490" s="48">
        <v>9260</v>
      </c>
      <c r="C7490" s="49">
        <v>45468</v>
      </c>
      <c r="D7490" s="50">
        <v>0.8299305555555555</v>
      </c>
      <c r="E7490" s="48" t="s">
        <v>14375</v>
      </c>
      <c r="F7490" s="48" t="s">
        <v>133</v>
      </c>
      <c r="G7490" s="48" t="s">
        <v>194</v>
      </c>
      <c r="H7490" s="48" t="s">
        <v>194</v>
      </c>
      <c r="I7490" s="48" t="s">
        <v>194</v>
      </c>
      <c r="J7490" s="48" t="s">
        <v>133</v>
      </c>
      <c r="K7490" s="48" t="s">
        <v>133</v>
      </c>
      <c r="L7490" s="48" t="s">
        <v>133</v>
      </c>
      <c r="M7490" s="48" t="s">
        <v>243</v>
      </c>
      <c r="N7490" s="48" t="s">
        <v>719</v>
      </c>
      <c r="O7490" s="48" t="s">
        <v>243</v>
      </c>
      <c r="P7490" s="48" t="s">
        <v>189</v>
      </c>
      <c r="Q7490" s="48" t="s">
        <v>194</v>
      </c>
      <c r="R7490" s="48" t="s">
        <v>243</v>
      </c>
      <c r="S7490" s="48" t="s">
        <v>319</v>
      </c>
      <c r="T7490" s="48" t="s">
        <v>319</v>
      </c>
      <c r="U7490" s="48" t="s">
        <v>319</v>
      </c>
      <c r="V7490" s="48"/>
      <c r="W7490" s="51" t="s">
        <v>6798</v>
      </c>
      <c r="X7490" t="str">
        <f t="shared" si="232"/>
        <v>SO;DH;DH;DH;SO;SO;SO;CB;BE;CB;JB;DH;CB;FR;FR;FR</v>
      </c>
      <c r="Y7490" cm="1">
        <f t="array" ref="Y7490">SUM(_xlfn.XLOOKUP(_xlfn.TOROW(F7490:V7490,1),$AN$34:$AN$43,$AL$34:$AL$43,,0,1))</f>
        <v>83</v>
      </c>
      <c r="Z7490">
        <f t="shared" si="233"/>
        <v>16</v>
      </c>
      <c r="AA7490" t="str">
        <v>HD</v>
      </c>
      <c r="AG7490">
        <v>9273</v>
      </c>
      <c r="AH7490">
        <v>4</v>
      </c>
      <c r="AT7490">
        <v>16</v>
      </c>
    </row>
    <row r="7491" spans="2:46" ht="15" customHeight="1">
      <c r="B7491" s="48">
        <v>9261</v>
      </c>
      <c r="C7491" s="49">
        <v>45468</v>
      </c>
      <c r="D7491" s="50">
        <v>0.83268518518518519</v>
      </c>
      <c r="E7491" s="48" t="s">
        <v>14376</v>
      </c>
      <c r="F7491" s="48" t="s">
        <v>189</v>
      </c>
      <c r="G7491" s="48" t="s">
        <v>189</v>
      </c>
      <c r="H7491" s="48" t="s">
        <v>189</v>
      </c>
      <c r="I7491" s="48" t="s">
        <v>189</v>
      </c>
      <c r="J7491" s="48" t="s">
        <v>319</v>
      </c>
      <c r="K7491" s="48" t="s">
        <v>319</v>
      </c>
      <c r="L7491" s="48" t="s">
        <v>319</v>
      </c>
      <c r="M7491" s="48" t="s">
        <v>304</v>
      </c>
      <c r="N7491" s="48" t="s">
        <v>304</v>
      </c>
      <c r="O7491" s="48" t="s">
        <v>304</v>
      </c>
      <c r="P7491" s="48" t="s">
        <v>304</v>
      </c>
      <c r="Q7491" s="48"/>
      <c r="R7491" s="48"/>
      <c r="S7491" s="48"/>
      <c r="T7491" s="48"/>
      <c r="U7491" s="48"/>
      <c r="V7491" s="48"/>
      <c r="W7491" s="51" t="s">
        <v>6799</v>
      </c>
      <c r="X7491" t="str">
        <f t="shared" si="232"/>
        <v>JB;JB;JB;JB;FR;FR;FR;HD;HD;HD;HD</v>
      </c>
      <c r="Y7491" cm="1">
        <f t="array" ref="Y7491">SUM(_xlfn.XLOOKUP(_xlfn.TOROW(F7491:V7491,1),$AN$34:$AN$43,$AL$34:$AL$43,,0,1))</f>
        <v>41</v>
      </c>
      <c r="Z7491">
        <f t="shared" si="233"/>
        <v>11</v>
      </c>
      <c r="AA7491" t="str">
        <v>HD</v>
      </c>
      <c r="AG7491">
        <v>9282</v>
      </c>
      <c r="AH7491">
        <v>4</v>
      </c>
      <c r="AT7491">
        <v>11</v>
      </c>
    </row>
    <row r="7492" spans="2:46" ht="15" customHeight="1">
      <c r="B7492" s="48">
        <v>9262</v>
      </c>
      <c r="C7492" s="49">
        <v>45468</v>
      </c>
      <c r="D7492" s="50">
        <v>0.83479166666666671</v>
      </c>
      <c r="E7492" s="48" t="s">
        <v>14377</v>
      </c>
      <c r="F7492" s="48" t="s">
        <v>304</v>
      </c>
      <c r="G7492" s="48" t="s">
        <v>304</v>
      </c>
      <c r="H7492" s="48" t="s">
        <v>304</v>
      </c>
      <c r="I7492" s="48" t="s">
        <v>280</v>
      </c>
      <c r="J7492" s="48" t="s">
        <v>304</v>
      </c>
      <c r="K7492" s="48"/>
      <c r="L7492" s="48"/>
      <c r="M7492" s="48"/>
      <c r="N7492" s="48"/>
      <c r="O7492" s="48"/>
      <c r="P7492" s="48"/>
      <c r="Q7492" s="48"/>
      <c r="R7492" s="48"/>
      <c r="S7492" s="48"/>
      <c r="T7492" s="48"/>
      <c r="U7492" s="48"/>
      <c r="V7492" s="48"/>
      <c r="W7492" s="51" t="s">
        <v>6800</v>
      </c>
      <c r="X7492" t="str">
        <f t="shared" si="232"/>
        <v>HD;HD;HD;WB;HD</v>
      </c>
      <c r="Y7492" cm="1">
        <f t="array" ref="Y7492">SUM(_xlfn.XLOOKUP(_xlfn.TOROW(F7492:V7492,1),$AN$34:$AN$43,$AL$34:$AL$43,,0,1))</f>
        <v>39</v>
      </c>
      <c r="Z7492">
        <f t="shared" si="233"/>
        <v>5</v>
      </c>
      <c r="AA7492" t="str">
        <v>HD</v>
      </c>
      <c r="AG7492">
        <v>9324</v>
      </c>
      <c r="AH7492">
        <v>4</v>
      </c>
      <c r="AT7492">
        <v>5</v>
      </c>
    </row>
    <row r="7493" spans="2:46" ht="15" customHeight="1">
      <c r="B7493" s="48">
        <v>9263</v>
      </c>
      <c r="C7493" s="49">
        <v>45468</v>
      </c>
      <c r="D7493" s="50">
        <v>0.83493055555555551</v>
      </c>
      <c r="E7493" s="48" t="s">
        <v>8142</v>
      </c>
      <c r="F7493" s="48" t="s">
        <v>243</v>
      </c>
      <c r="G7493" s="48" t="s">
        <v>243</v>
      </c>
      <c r="H7493" s="48"/>
      <c r="I7493" s="48"/>
      <c r="J7493" s="48"/>
      <c r="K7493" s="48"/>
      <c r="L7493" s="48"/>
      <c r="M7493" s="48"/>
      <c r="N7493" s="48"/>
      <c r="O7493" s="48"/>
      <c r="P7493" s="48"/>
      <c r="Q7493" s="48"/>
      <c r="R7493" s="48"/>
      <c r="S7493" s="48"/>
      <c r="T7493" s="48"/>
      <c r="U7493" s="48"/>
      <c r="V7493" s="48"/>
      <c r="W7493" s="51" t="s">
        <v>1672</v>
      </c>
      <c r="X7493" t="str">
        <f t="shared" si="232"/>
        <v>CB;CB</v>
      </c>
      <c r="Y7493" cm="1">
        <f t="array" ref="Y7493">SUM(_xlfn.XLOOKUP(_xlfn.TOROW(F7493:V7493,1),$AN$34:$AN$43,$AL$34:$AL$43,,0,1))</f>
        <v>16</v>
      </c>
      <c r="Z7493">
        <f t="shared" si="233"/>
        <v>2</v>
      </c>
      <c r="AA7493" t="str">
        <v>SS</v>
      </c>
      <c r="AG7493">
        <v>9331</v>
      </c>
      <c r="AH7493">
        <v>4</v>
      </c>
      <c r="AT7493">
        <v>2</v>
      </c>
    </row>
    <row r="7494" spans="2:46" ht="15" customHeight="1">
      <c r="B7494" s="48">
        <v>9264</v>
      </c>
      <c r="C7494" s="49">
        <v>45468</v>
      </c>
      <c r="D7494" s="50">
        <v>0.83594907407407404</v>
      </c>
      <c r="E7494" s="48" t="s">
        <v>14378</v>
      </c>
      <c r="F7494" s="48" t="s">
        <v>51</v>
      </c>
      <c r="G7494" s="48" t="s">
        <v>133</v>
      </c>
      <c r="H7494" s="48" t="s">
        <v>304</v>
      </c>
      <c r="I7494" s="48" t="s">
        <v>243</v>
      </c>
      <c r="J7494" s="48" t="s">
        <v>243</v>
      </c>
      <c r="K7494" s="48" t="s">
        <v>194</v>
      </c>
      <c r="L7494" s="48" t="s">
        <v>51</v>
      </c>
      <c r="M7494" s="48" t="s">
        <v>803</v>
      </c>
      <c r="N7494" s="48"/>
      <c r="O7494" s="48"/>
      <c r="P7494" s="48"/>
      <c r="Q7494" s="48"/>
      <c r="R7494" s="48"/>
      <c r="S7494" s="48"/>
      <c r="T7494" s="48"/>
      <c r="U7494" s="48"/>
      <c r="V7494" s="48"/>
      <c r="W7494" s="51" t="s">
        <v>6801</v>
      </c>
      <c r="X7494" t="str">
        <f t="shared" si="232"/>
        <v>BB;SO;HD;CB;CB;DH;BB;SS</v>
      </c>
      <c r="Y7494" cm="1">
        <f t="array" ref="Y7494">SUM(_xlfn.XLOOKUP(_xlfn.TOROW(F7494:V7494,1),$AN$34:$AN$43,$AL$34:$AL$43,,0,1))</f>
        <v>57</v>
      </c>
      <c r="Z7494">
        <f t="shared" si="233"/>
        <v>8</v>
      </c>
      <c r="AA7494" t="str">
        <v>HD</v>
      </c>
      <c r="AG7494">
        <v>9338</v>
      </c>
      <c r="AH7494">
        <v>4</v>
      </c>
      <c r="AT7494">
        <v>8</v>
      </c>
    </row>
    <row r="7495" spans="2:46" ht="15" customHeight="1">
      <c r="B7495" s="48">
        <v>9265</v>
      </c>
      <c r="C7495" s="49">
        <v>45468</v>
      </c>
      <c r="D7495" s="50">
        <v>0.83635416666666662</v>
      </c>
      <c r="E7495" s="48" t="s">
        <v>14379</v>
      </c>
      <c r="F7495" s="48" t="s">
        <v>194</v>
      </c>
      <c r="G7495" s="48" t="s">
        <v>194</v>
      </c>
      <c r="H7495" s="48" t="s">
        <v>194</v>
      </c>
      <c r="I7495" s="48" t="s">
        <v>319</v>
      </c>
      <c r="J7495" s="48"/>
      <c r="K7495" s="48"/>
      <c r="L7495" s="48"/>
      <c r="M7495" s="48"/>
      <c r="N7495" s="48"/>
      <c r="O7495" s="48"/>
      <c r="P7495" s="48"/>
      <c r="Q7495" s="48"/>
      <c r="R7495" s="48"/>
      <c r="S7495" s="48"/>
      <c r="T7495" s="48"/>
      <c r="U7495" s="48"/>
      <c r="V7495" s="48"/>
      <c r="W7495" s="51" t="s">
        <v>6802</v>
      </c>
      <c r="X7495" t="str">
        <f t="shared" ref="X7495:X7558" si="234">_xlfn.TEXTJOIN(";",TRUE,F7495:V7495)</f>
        <v>DH;DH;DH;FR</v>
      </c>
      <c r="Y7495" cm="1">
        <f t="array" ref="Y7495">SUM(_xlfn.XLOOKUP(_xlfn.TOROW(F7495:V7495,1),$AN$34:$AN$43,$AL$34:$AL$43,,0,1))</f>
        <v>30</v>
      </c>
      <c r="Z7495">
        <f t="shared" ref="Z7495:Z7558" si="235">COUNTA(F7495:V7495)</f>
        <v>4</v>
      </c>
      <c r="AA7495" t="str">
        <v>JB</v>
      </c>
      <c r="AG7495">
        <v>9339</v>
      </c>
      <c r="AH7495">
        <v>4</v>
      </c>
      <c r="AT7495">
        <v>4</v>
      </c>
    </row>
    <row r="7496" spans="2:46" ht="15" customHeight="1">
      <c r="B7496" s="48">
        <v>9266</v>
      </c>
      <c r="C7496" s="49">
        <v>45468</v>
      </c>
      <c r="D7496" s="50">
        <v>0.83809027777777778</v>
      </c>
      <c r="E7496" s="48" t="s">
        <v>8535</v>
      </c>
      <c r="F7496" s="48" t="s">
        <v>803</v>
      </c>
      <c r="G7496" s="48" t="s">
        <v>803</v>
      </c>
      <c r="H7496" s="48" t="s">
        <v>803</v>
      </c>
      <c r="I7496" s="48" t="s">
        <v>803</v>
      </c>
      <c r="J7496" s="48" t="s">
        <v>803</v>
      </c>
      <c r="K7496" s="48"/>
      <c r="L7496" s="48"/>
      <c r="M7496" s="48"/>
      <c r="N7496" s="48"/>
      <c r="O7496" s="48"/>
      <c r="P7496" s="48"/>
      <c r="Q7496" s="48"/>
      <c r="R7496" s="48"/>
      <c r="S7496" s="48"/>
      <c r="T7496" s="48"/>
      <c r="U7496" s="48"/>
      <c r="V7496" s="48"/>
      <c r="W7496" s="51" t="s">
        <v>1750</v>
      </c>
      <c r="X7496" t="str">
        <f t="shared" si="234"/>
        <v>SS;SS;SS;SS;SS</v>
      </c>
      <c r="Y7496" cm="1">
        <f t="array" ref="Y7496">SUM(_xlfn.XLOOKUP(_xlfn.TOROW(F7496:V7496,1),$AN$34:$AN$43,$AL$34:$AL$43,,0,1))</f>
        <v>15</v>
      </c>
      <c r="Z7496">
        <f t="shared" si="235"/>
        <v>5</v>
      </c>
      <c r="AA7496" t="str">
        <v>HD</v>
      </c>
      <c r="AG7496">
        <v>9342</v>
      </c>
      <c r="AH7496">
        <v>4</v>
      </c>
      <c r="AT7496">
        <v>5</v>
      </c>
    </row>
    <row r="7497" spans="2:46" ht="15" customHeight="1">
      <c r="B7497" s="48">
        <v>9267</v>
      </c>
      <c r="C7497" s="49">
        <v>45468</v>
      </c>
      <c r="D7497" s="50">
        <v>0.83918981481481481</v>
      </c>
      <c r="E7497" s="48" t="s">
        <v>8364</v>
      </c>
      <c r="F7497" s="48" t="s">
        <v>51</v>
      </c>
      <c r="G7497" s="48" t="s">
        <v>803</v>
      </c>
      <c r="H7497" s="48"/>
      <c r="I7497" s="48"/>
      <c r="J7497" s="48"/>
      <c r="K7497" s="48"/>
      <c r="L7497" s="48"/>
      <c r="M7497" s="48"/>
      <c r="N7497" s="48"/>
      <c r="O7497" s="48"/>
      <c r="P7497" s="48"/>
      <c r="Q7497" s="48"/>
      <c r="R7497" s="48"/>
      <c r="S7497" s="48"/>
      <c r="T7497" s="48"/>
      <c r="U7497" s="48"/>
      <c r="V7497" s="48"/>
      <c r="W7497" s="51" t="s">
        <v>6803</v>
      </c>
      <c r="X7497" t="str">
        <f t="shared" si="234"/>
        <v>BB;SS</v>
      </c>
      <c r="Y7497" cm="1">
        <f t="array" ref="Y7497">SUM(_xlfn.XLOOKUP(_xlfn.TOROW(F7497:V7497,1),$AN$34:$AN$43,$AL$34:$AL$43,,0,1))</f>
        <v>13</v>
      </c>
      <c r="Z7497">
        <f t="shared" si="235"/>
        <v>2</v>
      </c>
      <c r="AA7497" t="str">
        <v>SO</v>
      </c>
      <c r="AG7497">
        <v>9343</v>
      </c>
      <c r="AH7497">
        <v>4</v>
      </c>
      <c r="AT7497">
        <v>2</v>
      </c>
    </row>
    <row r="7498" spans="2:46" ht="15" customHeight="1">
      <c r="B7498" s="48">
        <v>9268</v>
      </c>
      <c r="C7498" s="49">
        <v>45468</v>
      </c>
      <c r="D7498" s="50">
        <v>0.84083333333333332</v>
      </c>
      <c r="E7498" s="48" t="s">
        <v>14380</v>
      </c>
      <c r="F7498" s="48" t="s">
        <v>194</v>
      </c>
      <c r="G7498" s="48" t="s">
        <v>194</v>
      </c>
      <c r="H7498" s="48" t="s">
        <v>280</v>
      </c>
      <c r="I7498" s="48" t="s">
        <v>280</v>
      </c>
      <c r="J7498" s="48" t="s">
        <v>280</v>
      </c>
      <c r="K7498" s="48" t="s">
        <v>51</v>
      </c>
      <c r="L7498" s="48" t="s">
        <v>719</v>
      </c>
      <c r="M7498" s="48" t="s">
        <v>319</v>
      </c>
      <c r="N7498" s="48" t="s">
        <v>243</v>
      </c>
      <c r="O7498" s="48" t="s">
        <v>803</v>
      </c>
      <c r="P7498" s="48" t="s">
        <v>319</v>
      </c>
      <c r="Q7498" s="48"/>
      <c r="R7498" s="48"/>
      <c r="S7498" s="48"/>
      <c r="T7498" s="48"/>
      <c r="U7498" s="48"/>
      <c r="V7498" s="48"/>
      <c r="W7498" s="51" t="s">
        <v>6804</v>
      </c>
      <c r="X7498" t="str">
        <f t="shared" si="234"/>
        <v>DH;DH;WB;WB;WB;BB;BE;FR;CB;SS;FR</v>
      </c>
      <c r="Y7498" cm="1">
        <f t="array" ref="Y7498">SUM(_xlfn.XLOOKUP(_xlfn.TOROW(F7498:V7498,1),$AN$34:$AN$43,$AL$34:$AL$43,,0,1))</f>
        <v>83</v>
      </c>
      <c r="Z7498">
        <f t="shared" si="235"/>
        <v>11</v>
      </c>
      <c r="AA7498" t="str">
        <v>SS</v>
      </c>
      <c r="AG7498">
        <v>9352</v>
      </c>
      <c r="AH7498">
        <v>4</v>
      </c>
      <c r="AT7498">
        <v>11</v>
      </c>
    </row>
    <row r="7499" spans="2:46" ht="15" customHeight="1">
      <c r="B7499" s="48">
        <v>9269</v>
      </c>
      <c r="C7499" s="49">
        <v>45468</v>
      </c>
      <c r="D7499" s="50">
        <v>0.84201388888888884</v>
      </c>
      <c r="E7499" s="48" t="s">
        <v>14381</v>
      </c>
      <c r="F7499" s="48" t="s">
        <v>189</v>
      </c>
      <c r="G7499" s="48" t="s">
        <v>189</v>
      </c>
      <c r="H7499" s="48" t="s">
        <v>194</v>
      </c>
      <c r="I7499" s="48" t="s">
        <v>194</v>
      </c>
      <c r="J7499" s="48" t="s">
        <v>304</v>
      </c>
      <c r="K7499" s="48" t="s">
        <v>304</v>
      </c>
      <c r="L7499" s="48" t="s">
        <v>304</v>
      </c>
      <c r="M7499" s="48"/>
      <c r="N7499" s="48"/>
      <c r="O7499" s="48"/>
      <c r="P7499" s="48"/>
      <c r="Q7499" s="48"/>
      <c r="R7499" s="48"/>
      <c r="S7499" s="48"/>
      <c r="T7499" s="48"/>
      <c r="U7499" s="48"/>
      <c r="V7499" s="48"/>
      <c r="W7499" s="51" t="s">
        <v>6805</v>
      </c>
      <c r="X7499" t="str">
        <f t="shared" si="234"/>
        <v>JB;JB;DH;DH;HD;HD;HD</v>
      </c>
      <c r="Y7499" cm="1">
        <f t="array" ref="Y7499">SUM(_xlfn.XLOOKUP(_xlfn.TOROW(F7499:V7499,1),$AN$34:$AN$43,$AL$34:$AL$43,,0,1))</f>
        <v>41</v>
      </c>
      <c r="Z7499">
        <f t="shared" si="235"/>
        <v>7</v>
      </c>
      <c r="AA7499" t="str">
        <v>JB</v>
      </c>
      <c r="AG7499">
        <v>9354</v>
      </c>
      <c r="AH7499">
        <v>4</v>
      </c>
      <c r="AT7499">
        <v>7</v>
      </c>
    </row>
    <row r="7500" spans="2:46" ht="15" customHeight="1">
      <c r="B7500" s="48">
        <v>9270</v>
      </c>
      <c r="C7500" s="49">
        <v>45468</v>
      </c>
      <c r="D7500" s="50">
        <v>0.84228009259259262</v>
      </c>
      <c r="E7500" s="48" t="s">
        <v>14382</v>
      </c>
      <c r="F7500" s="48" t="s">
        <v>133</v>
      </c>
      <c r="G7500" s="48" t="s">
        <v>133</v>
      </c>
      <c r="H7500" s="48" t="s">
        <v>133</v>
      </c>
      <c r="I7500" s="48" t="s">
        <v>719</v>
      </c>
      <c r="J7500" s="48" t="s">
        <v>719</v>
      </c>
      <c r="K7500" s="48" t="s">
        <v>319</v>
      </c>
      <c r="L7500" s="48"/>
      <c r="M7500" s="48"/>
      <c r="N7500" s="48"/>
      <c r="O7500" s="48"/>
      <c r="P7500" s="48"/>
      <c r="Q7500" s="48"/>
      <c r="R7500" s="48"/>
      <c r="S7500" s="48"/>
      <c r="T7500" s="48"/>
      <c r="U7500" s="48"/>
      <c r="V7500" s="48"/>
      <c r="W7500" s="51" t="s">
        <v>6806</v>
      </c>
      <c r="X7500" t="str">
        <f t="shared" si="234"/>
        <v>SO;SO;SO;BE;BE;FR</v>
      </c>
      <c r="Y7500" cm="1">
        <f t="array" ref="Y7500">SUM(_xlfn.XLOOKUP(_xlfn.TOROW(F7500:V7500,1),$AN$34:$AN$43,$AL$34:$AL$43,,0,1))</f>
        <v>19</v>
      </c>
      <c r="Z7500">
        <f t="shared" si="235"/>
        <v>6</v>
      </c>
      <c r="AA7500" t="str">
        <v>DH</v>
      </c>
      <c r="AG7500">
        <v>9370</v>
      </c>
      <c r="AH7500">
        <v>4</v>
      </c>
      <c r="AT7500">
        <v>6</v>
      </c>
    </row>
    <row r="7501" spans="2:46" ht="15" customHeight="1">
      <c r="B7501" s="48">
        <v>9271</v>
      </c>
      <c r="C7501" s="49">
        <v>45468</v>
      </c>
      <c r="D7501" s="50">
        <v>0.84624999999999995</v>
      </c>
      <c r="E7501" s="48" t="s">
        <v>10652</v>
      </c>
      <c r="F7501" s="48" t="s">
        <v>51</v>
      </c>
      <c r="G7501" s="48" t="s">
        <v>51</v>
      </c>
      <c r="H7501" s="48" t="s">
        <v>51</v>
      </c>
      <c r="I7501" s="48" t="s">
        <v>51</v>
      </c>
      <c r="J7501" s="48"/>
      <c r="K7501" s="48"/>
      <c r="L7501" s="48"/>
      <c r="M7501" s="48"/>
      <c r="N7501" s="48"/>
      <c r="O7501" s="48"/>
      <c r="P7501" s="48"/>
      <c r="Q7501" s="48"/>
      <c r="R7501" s="48"/>
      <c r="S7501" s="48"/>
      <c r="T7501" s="48"/>
      <c r="U7501" s="48"/>
      <c r="V7501" s="48"/>
      <c r="W7501" s="51" t="s">
        <v>2735</v>
      </c>
      <c r="X7501" t="str">
        <f t="shared" si="234"/>
        <v>BB;BB;BB;BB</v>
      </c>
      <c r="Y7501" cm="1">
        <f t="array" ref="Y7501">SUM(_xlfn.XLOOKUP(_xlfn.TOROW(F7501:V7501,1),$AN$34:$AN$43,$AL$34:$AL$43,,0,1))</f>
        <v>40</v>
      </c>
      <c r="Z7501">
        <f t="shared" si="235"/>
        <v>4</v>
      </c>
      <c r="AA7501" t="str">
        <v>JB</v>
      </c>
      <c r="AG7501">
        <v>9384</v>
      </c>
      <c r="AH7501">
        <v>4</v>
      </c>
      <c r="AT7501">
        <v>4</v>
      </c>
    </row>
    <row r="7502" spans="2:46" ht="15" customHeight="1">
      <c r="B7502" s="48">
        <v>9272</v>
      </c>
      <c r="C7502" s="49">
        <v>45468</v>
      </c>
      <c r="D7502" s="50">
        <v>0.84968750000000004</v>
      </c>
      <c r="E7502" s="48" t="s">
        <v>14383</v>
      </c>
      <c r="F7502" s="48" t="s">
        <v>280</v>
      </c>
      <c r="G7502" s="48" t="s">
        <v>719</v>
      </c>
      <c r="H7502" s="48" t="s">
        <v>133</v>
      </c>
      <c r="I7502" s="48" t="s">
        <v>133</v>
      </c>
      <c r="J7502" s="48" t="s">
        <v>133</v>
      </c>
      <c r="K7502" s="48" t="s">
        <v>133</v>
      </c>
      <c r="L7502" s="48" t="s">
        <v>719</v>
      </c>
      <c r="M7502" s="48" t="s">
        <v>719</v>
      </c>
      <c r="N7502" s="48" t="s">
        <v>243</v>
      </c>
      <c r="O7502" s="48" t="s">
        <v>243</v>
      </c>
      <c r="P7502" s="48" t="s">
        <v>803</v>
      </c>
      <c r="Q7502" s="48"/>
      <c r="R7502" s="48"/>
      <c r="S7502" s="48"/>
      <c r="T7502" s="48"/>
      <c r="U7502" s="48"/>
      <c r="V7502" s="48"/>
      <c r="W7502" s="51" t="s">
        <v>6807</v>
      </c>
      <c r="X7502" t="str">
        <f t="shared" si="234"/>
        <v>WB;BE;SO;SO;SO;SO;BE;BE;CB;CB;SS</v>
      </c>
      <c r="Y7502" cm="1">
        <f t="array" ref="Y7502">SUM(_xlfn.XLOOKUP(_xlfn.TOROW(F7502:V7502,1),$AN$34:$AN$43,$AL$34:$AL$43,,0,1))</f>
        <v>53</v>
      </c>
      <c r="Z7502">
        <f t="shared" si="235"/>
        <v>11</v>
      </c>
      <c r="AA7502" t="str">
        <v>JB</v>
      </c>
      <c r="AG7502">
        <v>9385</v>
      </c>
      <c r="AH7502">
        <v>4</v>
      </c>
      <c r="AT7502">
        <v>11</v>
      </c>
    </row>
    <row r="7503" spans="2:46" ht="15" customHeight="1">
      <c r="B7503" s="48">
        <v>9273</v>
      </c>
      <c r="C7503" s="49">
        <v>45468</v>
      </c>
      <c r="D7503" s="50">
        <v>0.85173611111111114</v>
      </c>
      <c r="E7503" s="48" t="s">
        <v>8488</v>
      </c>
      <c r="F7503" s="48" t="s">
        <v>280</v>
      </c>
      <c r="G7503" s="48" t="s">
        <v>280</v>
      </c>
      <c r="H7503" s="48" t="s">
        <v>803</v>
      </c>
      <c r="I7503" s="48" t="s">
        <v>803</v>
      </c>
      <c r="J7503" s="48"/>
      <c r="K7503" s="48"/>
      <c r="L7503" s="48"/>
      <c r="M7503" s="48"/>
      <c r="N7503" s="48"/>
      <c r="O7503" s="48"/>
      <c r="P7503" s="48"/>
      <c r="Q7503" s="48"/>
      <c r="R7503" s="48"/>
      <c r="S7503" s="48"/>
      <c r="T7503" s="48"/>
      <c r="U7503" s="48"/>
      <c r="V7503" s="48"/>
      <c r="W7503" s="51" t="s">
        <v>6808</v>
      </c>
      <c r="X7503" t="str">
        <f t="shared" si="234"/>
        <v>WB;WB;SS;SS</v>
      </c>
      <c r="Y7503" cm="1">
        <f t="array" ref="Y7503">SUM(_xlfn.XLOOKUP(_xlfn.TOROW(F7503:V7503,1),$AN$34:$AN$43,$AL$34:$AL$43,,0,1))</f>
        <v>28</v>
      </c>
      <c r="Z7503">
        <f t="shared" si="235"/>
        <v>4</v>
      </c>
      <c r="AA7503" t="str">
        <v>CB</v>
      </c>
      <c r="AG7503">
        <v>9391</v>
      </c>
      <c r="AH7503">
        <v>4</v>
      </c>
      <c r="AT7503">
        <v>4</v>
      </c>
    </row>
    <row r="7504" spans="2:46" ht="15" customHeight="1">
      <c r="B7504" s="48">
        <v>9274</v>
      </c>
      <c r="C7504" s="49">
        <v>45468</v>
      </c>
      <c r="D7504" s="50">
        <v>0.85241898148148143</v>
      </c>
      <c r="E7504" s="48" t="s">
        <v>14384</v>
      </c>
      <c r="F7504" s="48" t="s">
        <v>51</v>
      </c>
      <c r="G7504" s="48" t="s">
        <v>189</v>
      </c>
      <c r="H7504" s="48" t="s">
        <v>803</v>
      </c>
      <c r="I7504" s="48" t="s">
        <v>803</v>
      </c>
      <c r="J7504" s="48" t="s">
        <v>280</v>
      </c>
      <c r="K7504" s="48" t="s">
        <v>280</v>
      </c>
      <c r="L7504" s="48"/>
      <c r="M7504" s="48"/>
      <c r="N7504" s="48"/>
      <c r="O7504" s="48"/>
      <c r="P7504" s="48"/>
      <c r="Q7504" s="48"/>
      <c r="R7504" s="48"/>
      <c r="S7504" s="48"/>
      <c r="T7504" s="48"/>
      <c r="U7504" s="48"/>
      <c r="V7504" s="48"/>
      <c r="W7504" s="51" t="s">
        <v>6809</v>
      </c>
      <c r="X7504" t="str">
        <f t="shared" si="234"/>
        <v>BB;JB;SS;SS;WB;WB</v>
      </c>
      <c r="Y7504" cm="1">
        <f t="array" ref="Y7504">SUM(_xlfn.XLOOKUP(_xlfn.TOROW(F7504:V7504,1),$AN$34:$AN$43,$AL$34:$AL$43,,0,1))</f>
        <v>39</v>
      </c>
      <c r="Z7504">
        <f t="shared" si="235"/>
        <v>6</v>
      </c>
      <c r="AA7504" t="str">
        <v>SS</v>
      </c>
      <c r="AG7504">
        <v>9393</v>
      </c>
      <c r="AH7504">
        <v>4</v>
      </c>
      <c r="AT7504">
        <v>6</v>
      </c>
    </row>
    <row r="7505" spans="2:46" ht="15" customHeight="1">
      <c r="B7505" s="48">
        <v>9275</v>
      </c>
      <c r="C7505" s="49">
        <v>45468</v>
      </c>
      <c r="D7505" s="50">
        <v>0.85480324074074077</v>
      </c>
      <c r="E7505" s="48" t="s">
        <v>14385</v>
      </c>
      <c r="F7505" s="48" t="s">
        <v>243</v>
      </c>
      <c r="G7505" s="48" t="s">
        <v>243</v>
      </c>
      <c r="H7505" s="48" t="s">
        <v>319</v>
      </c>
      <c r="I7505" s="48" t="s">
        <v>319</v>
      </c>
      <c r="J7505" s="48" t="s">
        <v>243</v>
      </c>
      <c r="K7505" s="48" t="s">
        <v>243</v>
      </c>
      <c r="L7505" s="48"/>
      <c r="M7505" s="48"/>
      <c r="N7505" s="48"/>
      <c r="O7505" s="48"/>
      <c r="P7505" s="48"/>
      <c r="Q7505" s="48"/>
      <c r="R7505" s="48"/>
      <c r="S7505" s="48"/>
      <c r="T7505" s="48"/>
      <c r="U7505" s="48"/>
      <c r="V7505" s="48"/>
      <c r="W7505" s="51" t="s">
        <v>6810</v>
      </c>
      <c r="X7505" t="str">
        <f t="shared" si="234"/>
        <v>CB;CB;FR;FR;CB;CB</v>
      </c>
      <c r="Y7505" cm="1">
        <f t="array" ref="Y7505">SUM(_xlfn.XLOOKUP(_xlfn.TOROW(F7505:V7505,1),$AN$34:$AN$43,$AL$34:$AL$43,,0,1))</f>
        <v>38</v>
      </c>
      <c r="Z7505">
        <f t="shared" si="235"/>
        <v>6</v>
      </c>
      <c r="AA7505" t="str">
        <v>CB</v>
      </c>
      <c r="AG7505">
        <v>9397</v>
      </c>
      <c r="AH7505">
        <v>4</v>
      </c>
      <c r="AT7505">
        <v>6</v>
      </c>
    </row>
    <row r="7506" spans="2:46" ht="15" customHeight="1">
      <c r="B7506" s="48">
        <v>9276</v>
      </c>
      <c r="C7506" s="49">
        <v>45468</v>
      </c>
      <c r="D7506" s="50">
        <v>0.85559027777777774</v>
      </c>
      <c r="E7506" s="48" t="s">
        <v>14386</v>
      </c>
      <c r="F7506" s="48" t="s">
        <v>51</v>
      </c>
      <c r="G7506" s="48" t="s">
        <v>51</v>
      </c>
      <c r="H7506" s="48" t="s">
        <v>280</v>
      </c>
      <c r="I7506" s="48" t="s">
        <v>803</v>
      </c>
      <c r="J7506" s="48" t="s">
        <v>319</v>
      </c>
      <c r="K7506" s="48"/>
      <c r="L7506" s="48"/>
      <c r="M7506" s="48"/>
      <c r="N7506" s="48"/>
      <c r="O7506" s="48"/>
      <c r="P7506" s="48"/>
      <c r="Q7506" s="48"/>
      <c r="R7506" s="48"/>
      <c r="S7506" s="48"/>
      <c r="T7506" s="48"/>
      <c r="U7506" s="48"/>
      <c r="V7506" s="48"/>
      <c r="W7506" s="51" t="s">
        <v>6811</v>
      </c>
      <c r="X7506" t="str">
        <f t="shared" si="234"/>
        <v>BB;BB;WB;SS;FR</v>
      </c>
      <c r="Y7506" cm="1">
        <f t="array" ref="Y7506">SUM(_xlfn.XLOOKUP(_xlfn.TOROW(F7506:V7506,1),$AN$34:$AN$43,$AL$34:$AL$43,,0,1))</f>
        <v>37</v>
      </c>
      <c r="Z7506">
        <f t="shared" si="235"/>
        <v>5</v>
      </c>
      <c r="AA7506" t="str">
        <v>BE</v>
      </c>
      <c r="AG7506">
        <v>9399</v>
      </c>
      <c r="AH7506">
        <v>4</v>
      </c>
      <c r="AT7506">
        <v>5</v>
      </c>
    </row>
    <row r="7507" spans="2:46" ht="15" customHeight="1">
      <c r="B7507" s="48">
        <v>9277</v>
      </c>
      <c r="C7507" s="49">
        <v>45468</v>
      </c>
      <c r="D7507" s="50">
        <v>0.86001157407407403</v>
      </c>
      <c r="E7507" s="48" t="s">
        <v>14387</v>
      </c>
      <c r="F7507" s="48" t="s">
        <v>304</v>
      </c>
      <c r="G7507" s="48" t="s">
        <v>319</v>
      </c>
      <c r="H7507" s="48" t="s">
        <v>194</v>
      </c>
      <c r="I7507" s="48"/>
      <c r="J7507" s="48"/>
      <c r="K7507" s="48"/>
      <c r="L7507" s="48"/>
      <c r="M7507" s="48"/>
      <c r="N7507" s="48"/>
      <c r="O7507" s="48"/>
      <c r="P7507" s="48"/>
      <c r="Q7507" s="48"/>
      <c r="R7507" s="48"/>
      <c r="S7507" s="48"/>
      <c r="T7507" s="48"/>
      <c r="U7507" s="48"/>
      <c r="V7507" s="48"/>
      <c r="W7507" s="51" t="s">
        <v>6812</v>
      </c>
      <c r="X7507" t="str">
        <f t="shared" si="234"/>
        <v>HD;FR;DH</v>
      </c>
      <c r="Y7507" cm="1">
        <f t="array" ref="Y7507">SUM(_xlfn.XLOOKUP(_xlfn.TOROW(F7507:V7507,1),$AN$34:$AN$43,$AL$34:$AL$43,,0,1))</f>
        <v>19</v>
      </c>
      <c r="Z7507">
        <f t="shared" si="235"/>
        <v>3</v>
      </c>
      <c r="AA7507" t="str">
        <v>BE</v>
      </c>
      <c r="AG7507">
        <v>9402</v>
      </c>
      <c r="AH7507">
        <v>4</v>
      </c>
      <c r="AT7507">
        <v>3</v>
      </c>
    </row>
    <row r="7508" spans="2:46" ht="15" customHeight="1">
      <c r="B7508" s="48">
        <v>9278</v>
      </c>
      <c r="C7508" s="49">
        <v>45468</v>
      </c>
      <c r="D7508" s="50">
        <v>0.86181712962962964</v>
      </c>
      <c r="E7508" s="48" t="s">
        <v>10903</v>
      </c>
      <c r="F7508" s="48" t="s">
        <v>189</v>
      </c>
      <c r="G7508" s="48" t="s">
        <v>189</v>
      </c>
      <c r="H7508" s="48" t="s">
        <v>803</v>
      </c>
      <c r="I7508" s="48" t="s">
        <v>803</v>
      </c>
      <c r="J7508" s="48" t="s">
        <v>304</v>
      </c>
      <c r="K7508" s="48" t="s">
        <v>304</v>
      </c>
      <c r="L7508" s="48"/>
      <c r="M7508" s="48"/>
      <c r="N7508" s="48"/>
      <c r="O7508" s="48"/>
      <c r="P7508" s="48"/>
      <c r="Q7508" s="48"/>
      <c r="R7508" s="48"/>
      <c r="S7508" s="48"/>
      <c r="T7508" s="48"/>
      <c r="U7508" s="48"/>
      <c r="V7508" s="48"/>
      <c r="W7508" s="51" t="s">
        <v>6813</v>
      </c>
      <c r="X7508" t="str">
        <f t="shared" si="234"/>
        <v>JB;JB;SS;SS;HD;HD</v>
      </c>
      <c r="Y7508" cm="1">
        <f t="array" ref="Y7508">SUM(_xlfn.XLOOKUP(_xlfn.TOROW(F7508:V7508,1),$AN$34:$AN$43,$AL$34:$AL$43,,0,1))</f>
        <v>22</v>
      </c>
      <c r="Z7508">
        <f t="shared" si="235"/>
        <v>6</v>
      </c>
      <c r="AA7508" t="str">
        <v>SS</v>
      </c>
      <c r="AG7508">
        <v>9413</v>
      </c>
      <c r="AH7508">
        <v>4</v>
      </c>
      <c r="AT7508">
        <v>6</v>
      </c>
    </row>
    <row r="7509" spans="2:46" ht="15" customHeight="1">
      <c r="B7509" s="48">
        <v>9279</v>
      </c>
      <c r="C7509" s="49">
        <v>45468</v>
      </c>
      <c r="D7509" s="50">
        <v>0.86314814814814811</v>
      </c>
      <c r="E7509" s="48" t="s">
        <v>189</v>
      </c>
      <c r="F7509" s="48" t="s">
        <v>189</v>
      </c>
      <c r="G7509" s="48"/>
      <c r="H7509" s="48"/>
      <c r="I7509" s="48"/>
      <c r="J7509" s="48"/>
      <c r="K7509" s="48"/>
      <c r="L7509" s="48"/>
      <c r="M7509" s="48"/>
      <c r="N7509" s="48"/>
      <c r="O7509" s="48"/>
      <c r="P7509" s="48"/>
      <c r="Q7509" s="48"/>
      <c r="R7509" s="48"/>
      <c r="S7509" s="48"/>
      <c r="T7509" s="48"/>
      <c r="U7509" s="48"/>
      <c r="V7509" s="48"/>
      <c r="W7509" s="51" t="s">
        <v>190</v>
      </c>
      <c r="X7509" t="str">
        <f t="shared" si="234"/>
        <v>JB</v>
      </c>
      <c r="Y7509" cm="1">
        <f t="array" ref="Y7509">SUM(_xlfn.XLOOKUP(_xlfn.TOROW(F7509:V7509,1),$AN$34:$AN$43,$AL$34:$AL$43,,0,1))</f>
        <v>1</v>
      </c>
      <c r="Z7509">
        <f t="shared" si="235"/>
        <v>1</v>
      </c>
      <c r="AA7509" t="str">
        <v>DH</v>
      </c>
      <c r="AG7509">
        <v>9417</v>
      </c>
      <c r="AH7509">
        <v>4</v>
      </c>
      <c r="AT7509">
        <v>1</v>
      </c>
    </row>
    <row r="7510" spans="2:46" ht="15" customHeight="1">
      <c r="B7510" s="48">
        <v>9280</v>
      </c>
      <c r="C7510" s="49">
        <v>45468</v>
      </c>
      <c r="D7510" s="50">
        <v>0.86333333333333329</v>
      </c>
      <c r="E7510" s="48" t="s">
        <v>14388</v>
      </c>
      <c r="F7510" s="48" t="s">
        <v>189</v>
      </c>
      <c r="G7510" s="48" t="s">
        <v>189</v>
      </c>
      <c r="H7510" s="48" t="s">
        <v>189</v>
      </c>
      <c r="I7510" s="48" t="s">
        <v>280</v>
      </c>
      <c r="J7510" s="48" t="s">
        <v>803</v>
      </c>
      <c r="K7510" s="48" t="s">
        <v>280</v>
      </c>
      <c r="L7510" s="48" t="s">
        <v>133</v>
      </c>
      <c r="M7510" s="48" t="s">
        <v>133</v>
      </c>
      <c r="N7510" s="48"/>
      <c r="O7510" s="48"/>
      <c r="P7510" s="48"/>
      <c r="Q7510" s="48"/>
      <c r="R7510" s="48"/>
      <c r="S7510" s="48"/>
      <c r="T7510" s="48"/>
      <c r="U7510" s="48"/>
      <c r="V7510" s="48"/>
      <c r="W7510" s="51" t="s">
        <v>6814</v>
      </c>
      <c r="X7510" t="str">
        <f t="shared" si="234"/>
        <v>JB;JB;JB;WB;SS;WB;SO;SO</v>
      </c>
      <c r="Y7510" cm="1">
        <f t="array" ref="Y7510">SUM(_xlfn.XLOOKUP(_xlfn.TOROW(F7510:V7510,1),$AN$34:$AN$43,$AL$34:$AL$43,,0,1))</f>
        <v>32</v>
      </c>
      <c r="Z7510">
        <f t="shared" si="235"/>
        <v>8</v>
      </c>
      <c r="AA7510" t="str">
        <v>WB</v>
      </c>
      <c r="AG7510">
        <v>9433</v>
      </c>
      <c r="AH7510">
        <v>4</v>
      </c>
      <c r="AT7510">
        <v>8</v>
      </c>
    </row>
    <row r="7511" spans="2:46" ht="15" customHeight="1">
      <c r="B7511" s="48">
        <v>9281</v>
      </c>
      <c r="C7511" s="49">
        <v>45468</v>
      </c>
      <c r="D7511" s="50">
        <v>0.86653935185185182</v>
      </c>
      <c r="E7511" s="48" t="s">
        <v>10126</v>
      </c>
      <c r="F7511" s="48" t="s">
        <v>133</v>
      </c>
      <c r="G7511" s="48" t="s">
        <v>304</v>
      </c>
      <c r="H7511" s="48" t="s">
        <v>304</v>
      </c>
      <c r="I7511" s="48"/>
      <c r="J7511" s="48"/>
      <c r="K7511" s="48"/>
      <c r="L7511" s="48"/>
      <c r="M7511" s="48"/>
      <c r="N7511" s="48"/>
      <c r="O7511" s="48"/>
      <c r="P7511" s="48"/>
      <c r="Q7511" s="48"/>
      <c r="R7511" s="48"/>
      <c r="S7511" s="48"/>
      <c r="T7511" s="48"/>
      <c r="U7511" s="48"/>
      <c r="V7511" s="48"/>
      <c r="W7511" s="51" t="s">
        <v>6815</v>
      </c>
      <c r="X7511" t="str">
        <f t="shared" si="234"/>
        <v>SO;HD;HD</v>
      </c>
      <c r="Y7511" cm="1">
        <f t="array" ref="Y7511">SUM(_xlfn.XLOOKUP(_xlfn.TOROW(F7511:V7511,1),$AN$34:$AN$43,$AL$34:$AL$43,,0,1))</f>
        <v>16</v>
      </c>
      <c r="Z7511">
        <f t="shared" si="235"/>
        <v>3</v>
      </c>
      <c r="AA7511" t="str">
        <v>BE</v>
      </c>
      <c r="AG7511">
        <v>9440</v>
      </c>
      <c r="AH7511">
        <v>4</v>
      </c>
      <c r="AT7511">
        <v>3</v>
      </c>
    </row>
    <row r="7512" spans="2:46" ht="15" customHeight="1">
      <c r="B7512" s="48">
        <v>9282</v>
      </c>
      <c r="C7512" s="49">
        <v>45468</v>
      </c>
      <c r="D7512" s="50">
        <v>0.86760416666666662</v>
      </c>
      <c r="E7512" s="48" t="s">
        <v>14389</v>
      </c>
      <c r="F7512" s="48" t="s">
        <v>803</v>
      </c>
      <c r="G7512" s="48" t="s">
        <v>304</v>
      </c>
      <c r="H7512" s="48" t="s">
        <v>304</v>
      </c>
      <c r="I7512" s="48" t="s">
        <v>243</v>
      </c>
      <c r="J7512" s="48"/>
      <c r="K7512" s="48"/>
      <c r="L7512" s="48"/>
      <c r="M7512" s="48"/>
      <c r="N7512" s="48"/>
      <c r="O7512" s="48"/>
      <c r="P7512" s="48"/>
      <c r="Q7512" s="48"/>
      <c r="R7512" s="48"/>
      <c r="S7512" s="48"/>
      <c r="T7512" s="48"/>
      <c r="U7512" s="48"/>
      <c r="V7512" s="48"/>
      <c r="W7512" s="51" t="s">
        <v>6816</v>
      </c>
      <c r="X7512" t="str">
        <f t="shared" si="234"/>
        <v>SS;HD;HD;CB</v>
      </c>
      <c r="Y7512" cm="1">
        <f t="array" ref="Y7512">SUM(_xlfn.XLOOKUP(_xlfn.TOROW(F7512:V7512,1),$AN$34:$AN$43,$AL$34:$AL$43,,0,1))</f>
        <v>25</v>
      </c>
      <c r="Z7512">
        <f t="shared" si="235"/>
        <v>4</v>
      </c>
      <c r="AA7512" t="str">
        <v>WB</v>
      </c>
      <c r="AG7512">
        <v>9447</v>
      </c>
      <c r="AH7512">
        <v>4</v>
      </c>
      <c r="AT7512">
        <v>4</v>
      </c>
    </row>
    <row r="7513" spans="2:46" ht="15" customHeight="1">
      <c r="B7513" s="48">
        <v>9283</v>
      </c>
      <c r="C7513" s="49">
        <v>45468</v>
      </c>
      <c r="D7513" s="50">
        <v>0.8702199074074074</v>
      </c>
      <c r="E7513" s="48" t="s">
        <v>14390</v>
      </c>
      <c r="F7513" s="48" t="s">
        <v>243</v>
      </c>
      <c r="G7513" s="48" t="s">
        <v>243</v>
      </c>
      <c r="H7513" s="48" t="s">
        <v>243</v>
      </c>
      <c r="I7513" s="48" t="s">
        <v>133</v>
      </c>
      <c r="J7513" s="48" t="s">
        <v>133</v>
      </c>
      <c r="K7513" s="48" t="s">
        <v>133</v>
      </c>
      <c r="L7513" s="48" t="s">
        <v>133</v>
      </c>
      <c r="M7513" s="48"/>
      <c r="N7513" s="48"/>
      <c r="O7513" s="48"/>
      <c r="P7513" s="48"/>
      <c r="Q7513" s="48"/>
      <c r="R7513" s="48"/>
      <c r="S7513" s="48"/>
      <c r="T7513" s="48"/>
      <c r="U7513" s="48"/>
      <c r="V7513" s="48"/>
      <c r="W7513" s="51" t="s">
        <v>6817</v>
      </c>
      <c r="X7513" t="str">
        <f t="shared" si="234"/>
        <v>CB;CB;CB;SO;SO;SO;SO</v>
      </c>
      <c r="Y7513" cm="1">
        <f t="array" ref="Y7513">SUM(_xlfn.XLOOKUP(_xlfn.TOROW(F7513:V7513,1),$AN$34:$AN$43,$AL$34:$AL$43,,0,1))</f>
        <v>32</v>
      </c>
      <c r="Z7513">
        <f t="shared" si="235"/>
        <v>7</v>
      </c>
      <c r="AA7513" t="str">
        <v>WB</v>
      </c>
      <c r="AG7513">
        <v>9448</v>
      </c>
      <c r="AH7513">
        <v>4</v>
      </c>
      <c r="AT7513">
        <v>7</v>
      </c>
    </row>
    <row r="7514" spans="2:46" ht="15" customHeight="1">
      <c r="B7514" s="48">
        <v>9284</v>
      </c>
      <c r="C7514" s="49">
        <v>45468</v>
      </c>
      <c r="D7514" s="50">
        <v>0.87113425925925925</v>
      </c>
      <c r="E7514" s="48" t="s">
        <v>9606</v>
      </c>
      <c r="F7514" s="48" t="s">
        <v>133</v>
      </c>
      <c r="G7514" s="48" t="s">
        <v>133</v>
      </c>
      <c r="H7514" s="48" t="s">
        <v>304</v>
      </c>
      <c r="I7514" s="48" t="s">
        <v>304</v>
      </c>
      <c r="J7514" s="48" t="s">
        <v>304</v>
      </c>
      <c r="K7514" s="48"/>
      <c r="L7514" s="48"/>
      <c r="M7514" s="48"/>
      <c r="N7514" s="48"/>
      <c r="O7514" s="48"/>
      <c r="P7514" s="48"/>
      <c r="Q7514" s="48"/>
      <c r="R7514" s="48"/>
      <c r="S7514" s="48"/>
      <c r="T7514" s="48"/>
      <c r="U7514" s="48"/>
      <c r="V7514" s="48"/>
      <c r="W7514" s="51" t="s">
        <v>1629</v>
      </c>
      <c r="X7514" t="str">
        <f t="shared" si="234"/>
        <v>SO;SO;HD;HD;HD</v>
      </c>
      <c r="Y7514" cm="1">
        <f t="array" ref="Y7514">SUM(_xlfn.XLOOKUP(_xlfn.TOROW(F7514:V7514,1),$AN$34:$AN$43,$AL$34:$AL$43,,0,1))</f>
        <v>25</v>
      </c>
      <c r="Z7514">
        <f t="shared" si="235"/>
        <v>5</v>
      </c>
      <c r="AA7514" t="str">
        <v>BB</v>
      </c>
      <c r="AG7514">
        <v>9456</v>
      </c>
      <c r="AH7514">
        <v>4</v>
      </c>
      <c r="AT7514">
        <v>5</v>
      </c>
    </row>
    <row r="7515" spans="2:46" ht="15" customHeight="1">
      <c r="B7515" s="48">
        <v>9285</v>
      </c>
      <c r="C7515" s="49">
        <v>45468</v>
      </c>
      <c r="D7515" s="50">
        <v>0.87115740740740744</v>
      </c>
      <c r="E7515" s="48" t="s">
        <v>14391</v>
      </c>
      <c r="F7515" s="48" t="s">
        <v>719</v>
      </c>
      <c r="G7515" s="48" t="s">
        <v>719</v>
      </c>
      <c r="H7515" s="48" t="s">
        <v>719</v>
      </c>
      <c r="I7515" s="48" t="s">
        <v>719</v>
      </c>
      <c r="J7515" s="48" t="s">
        <v>133</v>
      </c>
      <c r="K7515" s="48" t="s">
        <v>194</v>
      </c>
      <c r="L7515" s="48"/>
      <c r="M7515" s="48"/>
      <c r="N7515" s="48"/>
      <c r="O7515" s="48"/>
      <c r="P7515" s="48"/>
      <c r="Q7515" s="48"/>
      <c r="R7515" s="48"/>
      <c r="S7515" s="48"/>
      <c r="T7515" s="48"/>
      <c r="U7515" s="48"/>
      <c r="V7515" s="48"/>
      <c r="W7515" s="51" t="s">
        <v>6818</v>
      </c>
      <c r="X7515" t="str">
        <f t="shared" si="234"/>
        <v>BE;BE;BE;BE;SO;DH</v>
      </c>
      <c r="Y7515" cm="1">
        <f t="array" ref="Y7515">SUM(_xlfn.XLOOKUP(_xlfn.TOROW(F7515:V7515,1),$AN$34:$AN$43,$AL$34:$AL$43,,0,1))</f>
        <v>31</v>
      </c>
      <c r="Z7515">
        <f t="shared" si="235"/>
        <v>6</v>
      </c>
      <c r="AA7515" t="str">
        <v>BB</v>
      </c>
      <c r="AG7515">
        <v>9460</v>
      </c>
      <c r="AH7515">
        <v>4</v>
      </c>
      <c r="AT7515">
        <v>6</v>
      </c>
    </row>
    <row r="7516" spans="2:46" ht="15" customHeight="1">
      <c r="B7516" s="48">
        <v>9286</v>
      </c>
      <c r="C7516" s="49">
        <v>45468</v>
      </c>
      <c r="D7516" s="50">
        <v>0.8737152777777778</v>
      </c>
      <c r="E7516" s="48" t="s">
        <v>14392</v>
      </c>
      <c r="F7516" s="48" t="s">
        <v>189</v>
      </c>
      <c r="G7516" s="48" t="s">
        <v>189</v>
      </c>
      <c r="H7516" s="48" t="s">
        <v>133</v>
      </c>
      <c r="I7516" s="48" t="s">
        <v>133</v>
      </c>
      <c r="J7516" s="48" t="s">
        <v>133</v>
      </c>
      <c r="K7516" s="48" t="s">
        <v>803</v>
      </c>
      <c r="L7516" s="48" t="s">
        <v>803</v>
      </c>
      <c r="M7516" s="48" t="s">
        <v>51</v>
      </c>
      <c r="N7516" s="48"/>
      <c r="O7516" s="48"/>
      <c r="P7516" s="48"/>
      <c r="Q7516" s="48"/>
      <c r="R7516" s="48"/>
      <c r="S7516" s="48"/>
      <c r="T7516" s="48"/>
      <c r="U7516" s="48"/>
      <c r="V7516" s="48"/>
      <c r="W7516" s="51" t="s">
        <v>6819</v>
      </c>
      <c r="X7516" t="str">
        <f t="shared" si="234"/>
        <v>JB;JB;SO;SO;SO;SS;SS;BB</v>
      </c>
      <c r="Y7516" cm="1">
        <f t="array" ref="Y7516">SUM(_xlfn.XLOOKUP(_xlfn.TOROW(F7516:V7516,1),$AN$34:$AN$43,$AL$34:$AL$43,,0,1))</f>
        <v>24</v>
      </c>
      <c r="Z7516">
        <f t="shared" si="235"/>
        <v>8</v>
      </c>
      <c r="AA7516" t="str">
        <v>DH</v>
      </c>
      <c r="AG7516">
        <v>9479</v>
      </c>
      <c r="AH7516">
        <v>4</v>
      </c>
      <c r="AT7516">
        <v>8</v>
      </c>
    </row>
    <row r="7517" spans="2:46" ht="15" customHeight="1">
      <c r="B7517" s="48">
        <v>9287</v>
      </c>
      <c r="C7517" s="49">
        <v>45469</v>
      </c>
      <c r="D7517" s="50">
        <v>0.42538194444444444</v>
      </c>
      <c r="E7517" s="48" t="s">
        <v>14393</v>
      </c>
      <c r="F7517" s="48" t="s">
        <v>189</v>
      </c>
      <c r="G7517" s="48" t="s">
        <v>189</v>
      </c>
      <c r="H7517" s="48" t="s">
        <v>189</v>
      </c>
      <c r="I7517" s="48" t="s">
        <v>189</v>
      </c>
      <c r="J7517" s="48" t="s">
        <v>803</v>
      </c>
      <c r="K7517" s="48" t="s">
        <v>280</v>
      </c>
      <c r="L7517" s="48" t="s">
        <v>280</v>
      </c>
      <c r="M7517" s="48" t="s">
        <v>51</v>
      </c>
      <c r="N7517" s="48" t="s">
        <v>194</v>
      </c>
      <c r="O7517" s="48" t="s">
        <v>319</v>
      </c>
      <c r="P7517" s="48" t="s">
        <v>189</v>
      </c>
      <c r="Q7517" s="48"/>
      <c r="R7517" s="48"/>
      <c r="S7517" s="48"/>
      <c r="T7517" s="48"/>
      <c r="U7517" s="48"/>
      <c r="V7517" s="48"/>
      <c r="W7517" s="51" t="s">
        <v>6820</v>
      </c>
      <c r="X7517" t="str">
        <f t="shared" si="234"/>
        <v>JB;JB;JB;JB;SS;WB;WB;BB;DH;FR;JB</v>
      </c>
      <c r="Y7517" cm="1">
        <f t="array" ref="Y7517">SUM(_xlfn.XLOOKUP(_xlfn.TOROW(F7517:V7517,1),$AN$34:$AN$43,$AL$34:$AL$43,,0,1))</f>
        <v>52</v>
      </c>
      <c r="Z7517">
        <f t="shared" si="235"/>
        <v>11</v>
      </c>
      <c r="AA7517" t="str">
        <v>SS</v>
      </c>
      <c r="AG7517">
        <v>9487</v>
      </c>
      <c r="AH7517">
        <v>4</v>
      </c>
      <c r="AT7517">
        <v>11</v>
      </c>
    </row>
    <row r="7518" spans="2:46" ht="15" customHeight="1">
      <c r="B7518" s="48">
        <v>9288</v>
      </c>
      <c r="C7518" s="49">
        <v>45469</v>
      </c>
      <c r="D7518" s="50">
        <v>0.42553240740740739</v>
      </c>
      <c r="E7518" s="48" t="s">
        <v>14394</v>
      </c>
      <c r="F7518" s="48" t="s">
        <v>304</v>
      </c>
      <c r="G7518" s="48" t="s">
        <v>280</v>
      </c>
      <c r="H7518" s="48" t="s">
        <v>280</v>
      </c>
      <c r="I7518" s="48" t="s">
        <v>280</v>
      </c>
      <c r="J7518" s="48" t="s">
        <v>280</v>
      </c>
      <c r="K7518" s="48" t="s">
        <v>719</v>
      </c>
      <c r="L7518" s="48" t="s">
        <v>719</v>
      </c>
      <c r="M7518" s="48" t="s">
        <v>280</v>
      </c>
      <c r="N7518" s="48"/>
      <c r="O7518" s="48"/>
      <c r="P7518" s="48"/>
      <c r="Q7518" s="48"/>
      <c r="R7518" s="48"/>
      <c r="S7518" s="48"/>
      <c r="T7518" s="48"/>
      <c r="U7518" s="48"/>
      <c r="V7518" s="48"/>
      <c r="W7518" s="51" t="s">
        <v>6821</v>
      </c>
      <c r="X7518" t="str">
        <f t="shared" si="234"/>
        <v>HD;WB;WB;WB;WB;BE;BE;WB</v>
      </c>
      <c r="Y7518" cm="1">
        <f t="array" ref="Y7518">SUM(_xlfn.XLOOKUP(_xlfn.TOROW(F7518:V7518,1),$AN$34:$AN$43,$AL$34:$AL$43,,0,1))</f>
        <v>72</v>
      </c>
      <c r="Z7518">
        <f t="shared" si="235"/>
        <v>8</v>
      </c>
      <c r="AA7518" t="str">
        <v>SO</v>
      </c>
      <c r="AG7518">
        <v>9491</v>
      </c>
      <c r="AH7518">
        <v>4</v>
      </c>
      <c r="AT7518">
        <v>8</v>
      </c>
    </row>
    <row r="7519" spans="2:46" ht="15" customHeight="1">
      <c r="B7519" s="48">
        <v>9289</v>
      </c>
      <c r="C7519" s="49">
        <v>45469</v>
      </c>
      <c r="D7519" s="50">
        <v>0.42819444444444443</v>
      </c>
      <c r="E7519" s="48" t="s">
        <v>14395</v>
      </c>
      <c r="F7519" s="48" t="s">
        <v>803</v>
      </c>
      <c r="G7519" s="48" t="s">
        <v>189</v>
      </c>
      <c r="H7519" s="48" t="s">
        <v>304</v>
      </c>
      <c r="I7519" s="48" t="s">
        <v>319</v>
      </c>
      <c r="J7519" s="48" t="s">
        <v>319</v>
      </c>
      <c r="K7519" s="48"/>
      <c r="L7519" s="48"/>
      <c r="M7519" s="48"/>
      <c r="N7519" s="48"/>
      <c r="O7519" s="48"/>
      <c r="P7519" s="48"/>
      <c r="Q7519" s="48"/>
      <c r="R7519" s="48"/>
      <c r="S7519" s="48"/>
      <c r="T7519" s="48"/>
      <c r="U7519" s="48"/>
      <c r="V7519" s="48"/>
      <c r="W7519" s="51" t="s">
        <v>6822</v>
      </c>
      <c r="X7519" t="str">
        <f t="shared" si="234"/>
        <v>SS;JB;HD;FR;FR</v>
      </c>
      <c r="Y7519" cm="1">
        <f t="array" ref="Y7519">SUM(_xlfn.XLOOKUP(_xlfn.TOROW(F7519:V7519,1),$AN$34:$AN$43,$AL$34:$AL$43,,0,1))</f>
        <v>17</v>
      </c>
      <c r="Z7519">
        <f t="shared" si="235"/>
        <v>5</v>
      </c>
      <c r="AA7519" t="str">
        <v>SO</v>
      </c>
      <c r="AG7519">
        <v>9513</v>
      </c>
      <c r="AH7519">
        <v>4</v>
      </c>
      <c r="AT7519">
        <v>5</v>
      </c>
    </row>
    <row r="7520" spans="2:46" ht="15" customHeight="1">
      <c r="B7520" s="48">
        <v>9290</v>
      </c>
      <c r="C7520" s="49">
        <v>45469</v>
      </c>
      <c r="D7520" s="50">
        <v>0.42824074074074076</v>
      </c>
      <c r="E7520" s="48" t="s">
        <v>14396</v>
      </c>
      <c r="F7520" s="48" t="s">
        <v>304</v>
      </c>
      <c r="G7520" s="48" t="s">
        <v>304</v>
      </c>
      <c r="H7520" s="48" t="s">
        <v>304</v>
      </c>
      <c r="I7520" s="48" t="s">
        <v>304</v>
      </c>
      <c r="J7520" s="48" t="s">
        <v>194</v>
      </c>
      <c r="K7520" s="48" t="s">
        <v>194</v>
      </c>
      <c r="L7520" s="48"/>
      <c r="M7520" s="48"/>
      <c r="N7520" s="48"/>
      <c r="O7520" s="48"/>
      <c r="P7520" s="48"/>
      <c r="Q7520" s="48"/>
      <c r="R7520" s="48"/>
      <c r="S7520" s="48"/>
      <c r="T7520" s="48"/>
      <c r="U7520" s="48"/>
      <c r="V7520" s="48"/>
      <c r="W7520" s="51" t="s">
        <v>6823</v>
      </c>
      <c r="X7520" t="str">
        <f t="shared" si="234"/>
        <v>HD;HD;HD;HD;DH;DH</v>
      </c>
      <c r="Y7520" cm="1">
        <f t="array" ref="Y7520">SUM(_xlfn.XLOOKUP(_xlfn.TOROW(F7520:V7520,1),$AN$34:$AN$43,$AL$34:$AL$43,,0,1))</f>
        <v>46</v>
      </c>
      <c r="Z7520">
        <f t="shared" si="235"/>
        <v>6</v>
      </c>
      <c r="AA7520" t="str">
        <v>SO</v>
      </c>
      <c r="AG7520">
        <v>9542</v>
      </c>
      <c r="AH7520">
        <v>4</v>
      </c>
      <c r="AT7520">
        <v>6</v>
      </c>
    </row>
    <row r="7521" spans="2:46" ht="15" customHeight="1">
      <c r="B7521" s="48">
        <v>9291</v>
      </c>
      <c r="C7521" s="49">
        <v>45469</v>
      </c>
      <c r="D7521" s="50">
        <v>0.43010416666666668</v>
      </c>
      <c r="E7521" s="48" t="s">
        <v>194</v>
      </c>
      <c r="F7521" s="48" t="s">
        <v>194</v>
      </c>
      <c r="G7521" s="48"/>
      <c r="H7521" s="48"/>
      <c r="I7521" s="48"/>
      <c r="J7521" s="48"/>
      <c r="K7521" s="48"/>
      <c r="L7521" s="48"/>
      <c r="M7521" s="48"/>
      <c r="N7521" s="48"/>
      <c r="O7521" s="48"/>
      <c r="P7521" s="48"/>
      <c r="Q7521" s="48"/>
      <c r="R7521" s="48"/>
      <c r="S7521" s="48"/>
      <c r="T7521" s="48"/>
      <c r="U7521" s="48"/>
      <c r="V7521" s="48"/>
      <c r="W7521" s="51" t="s">
        <v>195</v>
      </c>
      <c r="X7521" t="str">
        <f t="shared" si="234"/>
        <v>DH</v>
      </c>
      <c r="Y7521" cm="1">
        <f t="array" ref="Y7521">SUM(_xlfn.XLOOKUP(_xlfn.TOROW(F7521:V7521,1),$AN$34:$AN$43,$AL$34:$AL$43,,0,1))</f>
        <v>9</v>
      </c>
      <c r="Z7521">
        <f t="shared" si="235"/>
        <v>1</v>
      </c>
      <c r="AA7521" t="str">
        <v>HD</v>
      </c>
      <c r="AG7521">
        <v>9561</v>
      </c>
      <c r="AH7521">
        <v>4</v>
      </c>
      <c r="AT7521">
        <v>1</v>
      </c>
    </row>
    <row r="7522" spans="2:46" ht="15" customHeight="1">
      <c r="B7522" s="48">
        <v>9292</v>
      </c>
      <c r="C7522" s="49">
        <v>45469</v>
      </c>
      <c r="D7522" s="50">
        <v>0.43150462962962965</v>
      </c>
      <c r="E7522" s="48" t="s">
        <v>14397</v>
      </c>
      <c r="F7522" s="48" t="s">
        <v>319</v>
      </c>
      <c r="G7522" s="48" t="s">
        <v>319</v>
      </c>
      <c r="H7522" s="48" t="s">
        <v>319</v>
      </c>
      <c r="I7522" s="48" t="s">
        <v>319</v>
      </c>
      <c r="J7522" s="48" t="s">
        <v>280</v>
      </c>
      <c r="K7522" s="48"/>
      <c r="L7522" s="48"/>
      <c r="M7522" s="48"/>
      <c r="N7522" s="48"/>
      <c r="O7522" s="48"/>
      <c r="P7522" s="48"/>
      <c r="Q7522" s="48"/>
      <c r="R7522" s="48"/>
      <c r="S7522" s="48"/>
      <c r="T7522" s="48"/>
      <c r="U7522" s="48"/>
      <c r="V7522" s="48"/>
      <c r="W7522" s="51" t="s">
        <v>6824</v>
      </c>
      <c r="X7522" t="str">
        <f t="shared" si="234"/>
        <v>FR;FR;FR;FR;WB</v>
      </c>
      <c r="Y7522" cm="1">
        <f t="array" ref="Y7522">SUM(_xlfn.XLOOKUP(_xlfn.TOROW(F7522:V7522,1),$AN$34:$AN$43,$AL$34:$AL$43,,0,1))</f>
        <v>23</v>
      </c>
      <c r="Z7522">
        <f t="shared" si="235"/>
        <v>5</v>
      </c>
      <c r="AA7522" t="str">
        <v>DH</v>
      </c>
      <c r="AG7522">
        <v>9578</v>
      </c>
      <c r="AH7522">
        <v>4</v>
      </c>
      <c r="AT7522">
        <v>5</v>
      </c>
    </row>
    <row r="7523" spans="2:46" ht="15" customHeight="1">
      <c r="B7523" s="48">
        <v>9293</v>
      </c>
      <c r="C7523" s="49">
        <v>45469</v>
      </c>
      <c r="D7523" s="50">
        <v>0.4317361111111111</v>
      </c>
      <c r="E7523" s="48" t="s">
        <v>11254</v>
      </c>
      <c r="F7523" s="48" t="s">
        <v>280</v>
      </c>
      <c r="G7523" s="48" t="s">
        <v>319</v>
      </c>
      <c r="H7523" s="48" t="s">
        <v>319</v>
      </c>
      <c r="I7523" s="48" t="s">
        <v>319</v>
      </c>
      <c r="J7523" s="48" t="s">
        <v>319</v>
      </c>
      <c r="K7523" s="48"/>
      <c r="L7523" s="48"/>
      <c r="M7523" s="48"/>
      <c r="N7523" s="48"/>
      <c r="O7523" s="48"/>
      <c r="P7523" s="48"/>
      <c r="Q7523" s="48"/>
      <c r="R7523" s="48"/>
      <c r="S7523" s="48"/>
      <c r="T7523" s="48"/>
      <c r="U7523" s="48"/>
      <c r="V7523" s="48"/>
      <c r="W7523" s="51" t="s">
        <v>6825</v>
      </c>
      <c r="X7523" t="str">
        <f t="shared" si="234"/>
        <v>WB;FR;FR;FR;FR</v>
      </c>
      <c r="Y7523" cm="1">
        <f t="array" ref="Y7523">SUM(_xlfn.XLOOKUP(_xlfn.TOROW(F7523:V7523,1),$AN$34:$AN$43,$AL$34:$AL$43,,0,1))</f>
        <v>23</v>
      </c>
      <c r="Z7523">
        <f t="shared" si="235"/>
        <v>5</v>
      </c>
      <c r="AA7523" t="str">
        <v>FR</v>
      </c>
      <c r="AG7523">
        <v>9590</v>
      </c>
      <c r="AH7523">
        <v>4</v>
      </c>
      <c r="AT7523">
        <v>5</v>
      </c>
    </row>
    <row r="7524" spans="2:46" ht="15" customHeight="1">
      <c r="B7524" s="48">
        <v>9294</v>
      </c>
      <c r="C7524" s="49">
        <v>45469</v>
      </c>
      <c r="D7524" s="50">
        <v>0.43215277777777777</v>
      </c>
      <c r="E7524" s="48" t="s">
        <v>14398</v>
      </c>
      <c r="F7524" s="48" t="s">
        <v>304</v>
      </c>
      <c r="G7524" s="48" t="s">
        <v>803</v>
      </c>
      <c r="H7524" s="48" t="s">
        <v>133</v>
      </c>
      <c r="I7524" s="48" t="s">
        <v>189</v>
      </c>
      <c r="J7524" s="48" t="s">
        <v>280</v>
      </c>
      <c r="K7524" s="48" t="s">
        <v>319</v>
      </c>
      <c r="L7524" s="48" t="s">
        <v>319</v>
      </c>
      <c r="M7524" s="48" t="s">
        <v>803</v>
      </c>
      <c r="N7524" s="48" t="s">
        <v>189</v>
      </c>
      <c r="O7524" s="48" t="s">
        <v>194</v>
      </c>
      <c r="P7524" s="48" t="s">
        <v>189</v>
      </c>
      <c r="Q7524" s="48"/>
      <c r="R7524" s="48"/>
      <c r="S7524" s="48"/>
      <c r="T7524" s="48"/>
      <c r="U7524" s="48"/>
      <c r="V7524" s="48"/>
      <c r="W7524" s="51" t="s">
        <v>6826</v>
      </c>
      <c r="X7524" t="str">
        <f t="shared" si="234"/>
        <v>HD;SS;SO;JB;WB;FR;FR;SS;JB;DH;JB</v>
      </c>
      <c r="Y7524" cm="1">
        <f t="array" ref="Y7524">SUM(_xlfn.XLOOKUP(_xlfn.TOROW(F7524:V7524,1),$AN$34:$AN$43,$AL$34:$AL$43,,0,1))</f>
        <v>44</v>
      </c>
      <c r="Z7524">
        <f t="shared" si="235"/>
        <v>11</v>
      </c>
      <c r="AA7524" t="str">
        <v>FR</v>
      </c>
      <c r="AG7524">
        <v>9591</v>
      </c>
      <c r="AH7524">
        <v>4</v>
      </c>
      <c r="AT7524">
        <v>11</v>
      </c>
    </row>
    <row r="7525" spans="2:46" ht="15" customHeight="1">
      <c r="B7525" s="48">
        <v>9295</v>
      </c>
      <c r="C7525" s="49">
        <v>45469</v>
      </c>
      <c r="D7525" s="50">
        <v>0.43472222222222223</v>
      </c>
      <c r="E7525" s="48" t="s">
        <v>14399</v>
      </c>
      <c r="F7525" s="48" t="s">
        <v>319</v>
      </c>
      <c r="G7525" s="48" t="s">
        <v>304</v>
      </c>
      <c r="H7525" s="48" t="s">
        <v>304</v>
      </c>
      <c r="I7525" s="48" t="s">
        <v>304</v>
      </c>
      <c r="J7525" s="48" t="s">
        <v>304</v>
      </c>
      <c r="K7525" s="48"/>
      <c r="L7525" s="48"/>
      <c r="M7525" s="48"/>
      <c r="N7525" s="48"/>
      <c r="O7525" s="48"/>
      <c r="P7525" s="48"/>
      <c r="Q7525" s="48"/>
      <c r="R7525" s="48"/>
      <c r="S7525" s="48"/>
      <c r="T7525" s="48"/>
      <c r="U7525" s="48"/>
      <c r="V7525" s="48"/>
      <c r="W7525" s="51" t="s">
        <v>6827</v>
      </c>
      <c r="X7525" t="str">
        <f t="shared" si="234"/>
        <v>FR;HD;HD;HD;HD</v>
      </c>
      <c r="Y7525" cm="1">
        <f t="array" ref="Y7525">SUM(_xlfn.XLOOKUP(_xlfn.TOROW(F7525:V7525,1),$AN$34:$AN$43,$AL$34:$AL$43,,0,1))</f>
        <v>31</v>
      </c>
      <c r="Z7525">
        <f t="shared" si="235"/>
        <v>5</v>
      </c>
      <c r="AA7525" t="str">
        <v>FR</v>
      </c>
      <c r="AG7525">
        <v>9593</v>
      </c>
      <c r="AH7525">
        <v>4</v>
      </c>
      <c r="AT7525">
        <v>5</v>
      </c>
    </row>
    <row r="7526" spans="2:46" ht="15" customHeight="1">
      <c r="B7526" s="48">
        <v>9296</v>
      </c>
      <c r="C7526" s="49">
        <v>45469</v>
      </c>
      <c r="D7526" s="50">
        <v>0.43505787037037036</v>
      </c>
      <c r="E7526" s="48" t="s">
        <v>8471</v>
      </c>
      <c r="F7526" s="48" t="s">
        <v>803</v>
      </c>
      <c r="G7526" s="48" t="s">
        <v>189</v>
      </c>
      <c r="H7526" s="48"/>
      <c r="I7526" s="48"/>
      <c r="J7526" s="48"/>
      <c r="K7526" s="48"/>
      <c r="L7526" s="48"/>
      <c r="M7526" s="48"/>
      <c r="N7526" s="48"/>
      <c r="O7526" s="48"/>
      <c r="P7526" s="48"/>
      <c r="Q7526" s="48"/>
      <c r="R7526" s="48"/>
      <c r="S7526" s="48"/>
      <c r="T7526" s="48"/>
      <c r="U7526" s="48"/>
      <c r="V7526" s="48"/>
      <c r="W7526" s="51" t="s">
        <v>6828</v>
      </c>
      <c r="X7526" t="str">
        <f t="shared" si="234"/>
        <v>SS;JB</v>
      </c>
      <c r="Y7526" cm="1">
        <f t="array" ref="Y7526">SUM(_xlfn.XLOOKUP(_xlfn.TOROW(F7526:V7526,1),$AN$34:$AN$43,$AL$34:$AL$43,,0,1))</f>
        <v>4</v>
      </c>
      <c r="Z7526">
        <f t="shared" si="235"/>
        <v>2</v>
      </c>
      <c r="AA7526" t="str">
        <v>SO</v>
      </c>
      <c r="AG7526">
        <v>9596</v>
      </c>
      <c r="AH7526">
        <v>4</v>
      </c>
      <c r="AT7526">
        <v>2</v>
      </c>
    </row>
    <row r="7527" spans="2:46" ht="15" customHeight="1">
      <c r="B7527" s="48">
        <v>9297</v>
      </c>
      <c r="C7527" s="49">
        <v>45469</v>
      </c>
      <c r="D7527" s="50">
        <v>0.43608796296296298</v>
      </c>
      <c r="E7527" s="48" t="s">
        <v>9450</v>
      </c>
      <c r="F7527" s="48" t="s">
        <v>243</v>
      </c>
      <c r="G7527" s="48" t="s">
        <v>243</v>
      </c>
      <c r="H7527" s="48" t="s">
        <v>304</v>
      </c>
      <c r="I7527" s="48"/>
      <c r="J7527" s="48"/>
      <c r="K7527" s="48"/>
      <c r="L7527" s="48"/>
      <c r="M7527" s="48"/>
      <c r="N7527" s="48"/>
      <c r="O7527" s="48"/>
      <c r="P7527" s="48"/>
      <c r="Q7527" s="48"/>
      <c r="R7527" s="48"/>
      <c r="S7527" s="48"/>
      <c r="T7527" s="48"/>
      <c r="U7527" s="48"/>
      <c r="V7527" s="48"/>
      <c r="W7527" s="51" t="s">
        <v>3011</v>
      </c>
      <c r="X7527" t="str">
        <f t="shared" si="234"/>
        <v>CB;CB;HD</v>
      </c>
      <c r="Y7527" cm="1">
        <f t="array" ref="Y7527">SUM(_xlfn.XLOOKUP(_xlfn.TOROW(F7527:V7527,1),$AN$34:$AN$43,$AL$34:$AL$43,,0,1))</f>
        <v>23</v>
      </c>
      <c r="Z7527">
        <f t="shared" si="235"/>
        <v>3</v>
      </c>
      <c r="AA7527" t="str">
        <v>SO</v>
      </c>
      <c r="AG7527">
        <v>9603</v>
      </c>
      <c r="AH7527">
        <v>4</v>
      </c>
      <c r="AT7527">
        <v>3</v>
      </c>
    </row>
    <row r="7528" spans="2:46" ht="15" customHeight="1">
      <c r="B7528" s="48">
        <v>9298</v>
      </c>
      <c r="C7528" s="49">
        <v>45469</v>
      </c>
      <c r="D7528" s="50">
        <v>0.43662037037037038</v>
      </c>
      <c r="E7528" s="48" t="s">
        <v>14400</v>
      </c>
      <c r="F7528" s="48" t="s">
        <v>319</v>
      </c>
      <c r="G7528" s="48" t="s">
        <v>243</v>
      </c>
      <c r="H7528" s="48" t="s">
        <v>194</v>
      </c>
      <c r="I7528" s="48" t="s">
        <v>194</v>
      </c>
      <c r="J7528" s="48" t="s">
        <v>194</v>
      </c>
      <c r="K7528" s="48" t="s">
        <v>243</v>
      </c>
      <c r="L7528" s="48" t="s">
        <v>319</v>
      </c>
      <c r="M7528" s="48" t="s">
        <v>319</v>
      </c>
      <c r="N7528" s="48" t="s">
        <v>803</v>
      </c>
      <c r="O7528" s="48" t="s">
        <v>304</v>
      </c>
      <c r="P7528" s="48"/>
      <c r="Q7528" s="48"/>
      <c r="R7528" s="48"/>
      <c r="S7528" s="48"/>
      <c r="T7528" s="48"/>
      <c r="U7528" s="48"/>
      <c r="V7528" s="48"/>
      <c r="W7528" s="51" t="s">
        <v>6829</v>
      </c>
      <c r="X7528" t="str">
        <f t="shared" si="234"/>
        <v>FR;CB;DH;DH;DH;CB;FR;FR;SS;HD</v>
      </c>
      <c r="Y7528" cm="1">
        <f t="array" ref="Y7528">SUM(_xlfn.XLOOKUP(_xlfn.TOROW(F7528:V7528,1),$AN$34:$AN$43,$AL$34:$AL$43,,0,1))</f>
        <v>62</v>
      </c>
      <c r="Z7528">
        <f t="shared" si="235"/>
        <v>10</v>
      </c>
      <c r="AA7528" t="str">
        <v>SO</v>
      </c>
      <c r="AG7528">
        <v>9618</v>
      </c>
      <c r="AH7528">
        <v>4</v>
      </c>
      <c r="AT7528">
        <v>10</v>
      </c>
    </row>
    <row r="7529" spans="2:46" ht="15" customHeight="1">
      <c r="B7529" s="48">
        <v>9299</v>
      </c>
      <c r="C7529" s="49">
        <v>45469</v>
      </c>
      <c r="D7529" s="50">
        <v>0.43931712962962965</v>
      </c>
      <c r="E7529" s="48" t="s">
        <v>14401</v>
      </c>
      <c r="F7529" s="48" t="s">
        <v>280</v>
      </c>
      <c r="G7529" s="48" t="s">
        <v>280</v>
      </c>
      <c r="H7529" s="48" t="s">
        <v>280</v>
      </c>
      <c r="I7529" s="48" t="s">
        <v>243</v>
      </c>
      <c r="J7529" s="48" t="s">
        <v>243</v>
      </c>
      <c r="K7529" s="48" t="s">
        <v>243</v>
      </c>
      <c r="L7529" s="48" t="s">
        <v>803</v>
      </c>
      <c r="M7529" s="48" t="s">
        <v>803</v>
      </c>
      <c r="N7529" s="48" t="s">
        <v>803</v>
      </c>
      <c r="O7529" s="48"/>
      <c r="P7529" s="48"/>
      <c r="Q7529" s="48"/>
      <c r="R7529" s="48"/>
      <c r="S7529" s="48"/>
      <c r="T7529" s="48"/>
      <c r="U7529" s="48"/>
      <c r="V7529" s="48"/>
      <c r="W7529" s="51" t="s">
        <v>6830</v>
      </c>
      <c r="X7529" t="str">
        <f t="shared" si="234"/>
        <v>WB;WB;WB;CB;CB;CB;SS;SS;SS</v>
      </c>
      <c r="Y7529" cm="1">
        <f t="array" ref="Y7529">SUM(_xlfn.XLOOKUP(_xlfn.TOROW(F7529:V7529,1),$AN$34:$AN$43,$AL$34:$AL$43,,0,1))</f>
        <v>66</v>
      </c>
      <c r="Z7529">
        <f t="shared" si="235"/>
        <v>9</v>
      </c>
      <c r="AA7529" t="str">
        <v>SO</v>
      </c>
      <c r="AG7529">
        <v>9628</v>
      </c>
      <c r="AH7529">
        <v>4</v>
      </c>
      <c r="AT7529">
        <v>9</v>
      </c>
    </row>
    <row r="7530" spans="2:46" ht="15" customHeight="1">
      <c r="B7530" s="48">
        <v>9300</v>
      </c>
      <c r="C7530" s="49">
        <v>45469</v>
      </c>
      <c r="D7530" s="50">
        <v>0.43996527777777777</v>
      </c>
      <c r="E7530" s="48" t="s">
        <v>8336</v>
      </c>
      <c r="F7530" s="48" t="s">
        <v>189</v>
      </c>
      <c r="G7530" s="48" t="s">
        <v>189</v>
      </c>
      <c r="H7530" s="48" t="s">
        <v>189</v>
      </c>
      <c r="I7530" s="48"/>
      <c r="J7530" s="48"/>
      <c r="K7530" s="48"/>
      <c r="L7530" s="48"/>
      <c r="M7530" s="48"/>
      <c r="N7530" s="48"/>
      <c r="O7530" s="48"/>
      <c r="P7530" s="48"/>
      <c r="Q7530" s="48"/>
      <c r="R7530" s="48"/>
      <c r="S7530" s="48"/>
      <c r="T7530" s="48"/>
      <c r="U7530" s="48"/>
      <c r="V7530" s="48"/>
      <c r="W7530" s="51" t="s">
        <v>1546</v>
      </c>
      <c r="X7530" t="str">
        <f t="shared" si="234"/>
        <v>JB;JB;JB</v>
      </c>
      <c r="Y7530" cm="1">
        <f t="array" ref="Y7530">SUM(_xlfn.XLOOKUP(_xlfn.TOROW(F7530:V7530,1),$AN$34:$AN$43,$AL$34:$AL$43,,0,1))</f>
        <v>3</v>
      </c>
      <c r="Z7530">
        <f t="shared" si="235"/>
        <v>3</v>
      </c>
      <c r="AA7530" t="str">
        <v>SO</v>
      </c>
      <c r="AG7530">
        <v>9635</v>
      </c>
      <c r="AH7530">
        <v>4</v>
      </c>
      <c r="AT7530">
        <v>3</v>
      </c>
    </row>
    <row r="7531" spans="2:46" ht="15" customHeight="1">
      <c r="B7531" s="48">
        <v>9301</v>
      </c>
      <c r="C7531" s="49">
        <v>45469</v>
      </c>
      <c r="D7531" s="50">
        <v>0.44225694444444447</v>
      </c>
      <c r="E7531" s="48" t="s">
        <v>14402</v>
      </c>
      <c r="F7531" s="48" t="s">
        <v>51</v>
      </c>
      <c r="G7531" s="48" t="s">
        <v>51</v>
      </c>
      <c r="H7531" s="48" t="s">
        <v>243</v>
      </c>
      <c r="I7531" s="48"/>
      <c r="J7531" s="48"/>
      <c r="K7531" s="48"/>
      <c r="L7531" s="48"/>
      <c r="M7531" s="48"/>
      <c r="N7531" s="48"/>
      <c r="O7531" s="48"/>
      <c r="P7531" s="48"/>
      <c r="Q7531" s="48"/>
      <c r="R7531" s="48"/>
      <c r="S7531" s="48"/>
      <c r="T7531" s="48"/>
      <c r="U7531" s="48"/>
      <c r="V7531" s="48"/>
      <c r="W7531" s="51" t="s">
        <v>6831</v>
      </c>
      <c r="X7531" t="str">
        <f t="shared" si="234"/>
        <v>BB;BB;CB</v>
      </c>
      <c r="Y7531" cm="1">
        <f t="array" ref="Y7531">SUM(_xlfn.XLOOKUP(_xlfn.TOROW(F7531:V7531,1),$AN$34:$AN$43,$AL$34:$AL$43,,0,1))</f>
        <v>28</v>
      </c>
      <c r="Z7531">
        <f t="shared" si="235"/>
        <v>3</v>
      </c>
      <c r="AA7531" t="str">
        <v>BB</v>
      </c>
      <c r="AG7531">
        <v>9640</v>
      </c>
      <c r="AH7531">
        <v>4</v>
      </c>
      <c r="AT7531">
        <v>3</v>
      </c>
    </row>
    <row r="7532" spans="2:46" ht="15" customHeight="1">
      <c r="B7532" s="48">
        <v>9302</v>
      </c>
      <c r="C7532" s="49">
        <v>45469</v>
      </c>
      <c r="D7532" s="50">
        <v>0.44283564814814813</v>
      </c>
      <c r="E7532" s="48" t="s">
        <v>14403</v>
      </c>
      <c r="F7532" s="48" t="s">
        <v>194</v>
      </c>
      <c r="G7532" s="48" t="s">
        <v>719</v>
      </c>
      <c r="H7532" s="48" t="s">
        <v>719</v>
      </c>
      <c r="I7532" s="48" t="s">
        <v>133</v>
      </c>
      <c r="J7532" s="48" t="s">
        <v>319</v>
      </c>
      <c r="K7532" s="48" t="s">
        <v>243</v>
      </c>
      <c r="L7532" s="48"/>
      <c r="M7532" s="48"/>
      <c r="N7532" s="48"/>
      <c r="O7532" s="48"/>
      <c r="P7532" s="48"/>
      <c r="Q7532" s="48"/>
      <c r="R7532" s="48"/>
      <c r="S7532" s="48"/>
      <c r="T7532" s="48"/>
      <c r="U7532" s="48"/>
      <c r="V7532" s="48"/>
      <c r="W7532" s="51" t="s">
        <v>6832</v>
      </c>
      <c r="X7532" t="str">
        <f t="shared" si="234"/>
        <v>DH;BE;BE;SO;FR;CB</v>
      </c>
      <c r="Y7532" cm="1">
        <f t="array" ref="Y7532">SUM(_xlfn.XLOOKUP(_xlfn.TOROW(F7532:V7532,1),$AN$34:$AN$43,$AL$34:$AL$43,,0,1))</f>
        <v>32</v>
      </c>
      <c r="Z7532">
        <f t="shared" si="235"/>
        <v>6</v>
      </c>
      <c r="AA7532" t="str">
        <v>BB</v>
      </c>
      <c r="AG7532">
        <v>9641</v>
      </c>
      <c r="AH7532">
        <v>4</v>
      </c>
      <c r="AT7532">
        <v>6</v>
      </c>
    </row>
    <row r="7533" spans="2:46" ht="15" customHeight="1">
      <c r="B7533" s="48">
        <v>9303</v>
      </c>
      <c r="C7533" s="49">
        <v>45469</v>
      </c>
      <c r="D7533" s="50">
        <v>0.44312499999999999</v>
      </c>
      <c r="E7533" s="48" t="s">
        <v>14404</v>
      </c>
      <c r="F7533" s="48" t="s">
        <v>280</v>
      </c>
      <c r="G7533" s="48" t="s">
        <v>304</v>
      </c>
      <c r="H7533" s="48" t="s">
        <v>719</v>
      </c>
      <c r="I7533" s="48"/>
      <c r="J7533" s="48"/>
      <c r="K7533" s="48"/>
      <c r="L7533" s="48"/>
      <c r="M7533" s="48"/>
      <c r="N7533" s="48"/>
      <c r="O7533" s="48"/>
      <c r="P7533" s="48"/>
      <c r="Q7533" s="48"/>
      <c r="R7533" s="48"/>
      <c r="S7533" s="48"/>
      <c r="T7533" s="48"/>
      <c r="U7533" s="48"/>
      <c r="V7533" s="48"/>
      <c r="W7533" s="51" t="s">
        <v>6833</v>
      </c>
      <c r="X7533" t="str">
        <f t="shared" si="234"/>
        <v>WB;HD;BE</v>
      </c>
      <c r="Y7533" cm="1">
        <f t="array" ref="Y7533">SUM(_xlfn.XLOOKUP(_xlfn.TOROW(F7533:V7533,1),$AN$34:$AN$43,$AL$34:$AL$43,,0,1))</f>
        <v>23</v>
      </c>
      <c r="Z7533">
        <f t="shared" si="235"/>
        <v>3</v>
      </c>
      <c r="AA7533" t="str">
        <v>BB</v>
      </c>
      <c r="AG7533">
        <v>9643</v>
      </c>
      <c r="AH7533">
        <v>4</v>
      </c>
      <c r="AT7533">
        <v>3</v>
      </c>
    </row>
    <row r="7534" spans="2:46" ht="15" customHeight="1">
      <c r="B7534" s="48">
        <v>9304</v>
      </c>
      <c r="C7534" s="49">
        <v>45469</v>
      </c>
      <c r="D7534" s="50">
        <v>0.44347222222222221</v>
      </c>
      <c r="E7534" s="48" t="s">
        <v>14405</v>
      </c>
      <c r="F7534" s="48" t="s">
        <v>51</v>
      </c>
      <c r="G7534" s="48" t="s">
        <v>51</v>
      </c>
      <c r="H7534" s="48" t="s">
        <v>243</v>
      </c>
      <c r="I7534" s="48" t="s">
        <v>304</v>
      </c>
      <c r="J7534" s="48" t="s">
        <v>304</v>
      </c>
      <c r="K7534" s="48" t="s">
        <v>319</v>
      </c>
      <c r="L7534" s="48" t="s">
        <v>51</v>
      </c>
      <c r="M7534" s="48" t="s">
        <v>189</v>
      </c>
      <c r="N7534" s="48" t="s">
        <v>304</v>
      </c>
      <c r="O7534" s="48" t="s">
        <v>280</v>
      </c>
      <c r="P7534" s="48"/>
      <c r="Q7534" s="48"/>
      <c r="R7534" s="48"/>
      <c r="S7534" s="48"/>
      <c r="T7534" s="48"/>
      <c r="U7534" s="48"/>
      <c r="V7534" s="48"/>
      <c r="W7534" s="51" t="s">
        <v>6834</v>
      </c>
      <c r="X7534" t="str">
        <f t="shared" si="234"/>
        <v>BB;BB;CB;HD;HD;FR;BB;JB;HD;WB</v>
      </c>
      <c r="Y7534" cm="1">
        <f t="array" ref="Y7534">SUM(_xlfn.XLOOKUP(_xlfn.TOROW(F7534:V7534,1),$AN$34:$AN$43,$AL$34:$AL$43,,0,1))</f>
        <v>74</v>
      </c>
      <c r="Z7534">
        <f t="shared" si="235"/>
        <v>10</v>
      </c>
      <c r="AA7534" t="str">
        <v>HD</v>
      </c>
      <c r="AG7534">
        <v>9655</v>
      </c>
      <c r="AH7534">
        <v>4</v>
      </c>
      <c r="AT7534">
        <v>10</v>
      </c>
    </row>
    <row r="7535" spans="2:46" ht="15" customHeight="1">
      <c r="B7535" s="48">
        <v>9305</v>
      </c>
      <c r="C7535" s="49">
        <v>45469</v>
      </c>
      <c r="D7535" s="50">
        <v>0.44380787037037039</v>
      </c>
      <c r="E7535" s="48" t="s">
        <v>14406</v>
      </c>
      <c r="F7535" s="48" t="s">
        <v>243</v>
      </c>
      <c r="G7535" s="48" t="s">
        <v>243</v>
      </c>
      <c r="H7535" s="48" t="s">
        <v>243</v>
      </c>
      <c r="I7535" s="48" t="s">
        <v>304</v>
      </c>
      <c r="J7535" s="48" t="s">
        <v>304</v>
      </c>
      <c r="K7535" s="48" t="s">
        <v>304</v>
      </c>
      <c r="L7535" s="48" t="s">
        <v>304</v>
      </c>
      <c r="M7535" s="48"/>
      <c r="N7535" s="48"/>
      <c r="O7535" s="48"/>
      <c r="P7535" s="48"/>
      <c r="Q7535" s="48"/>
      <c r="R7535" s="48"/>
      <c r="S7535" s="48"/>
      <c r="T7535" s="48"/>
      <c r="U7535" s="48"/>
      <c r="V7535" s="48"/>
      <c r="W7535" s="51" t="s">
        <v>6835</v>
      </c>
      <c r="X7535" t="str">
        <f t="shared" si="234"/>
        <v>CB;CB;CB;HD;HD;HD;HD</v>
      </c>
      <c r="Y7535" cm="1">
        <f t="array" ref="Y7535">SUM(_xlfn.XLOOKUP(_xlfn.TOROW(F7535:V7535,1),$AN$34:$AN$43,$AL$34:$AL$43,,0,1))</f>
        <v>52</v>
      </c>
      <c r="Z7535">
        <f t="shared" si="235"/>
        <v>7</v>
      </c>
      <c r="AA7535" t="str">
        <v>WB</v>
      </c>
      <c r="AG7535">
        <v>9659</v>
      </c>
      <c r="AH7535">
        <v>4</v>
      </c>
      <c r="AT7535">
        <v>7</v>
      </c>
    </row>
    <row r="7536" spans="2:46" ht="15" customHeight="1">
      <c r="B7536" s="48">
        <v>9306</v>
      </c>
      <c r="C7536" s="49">
        <v>45469</v>
      </c>
      <c r="D7536" s="50">
        <v>0.44557870370370373</v>
      </c>
      <c r="E7536" s="48" t="s">
        <v>14407</v>
      </c>
      <c r="F7536" s="48" t="s">
        <v>304</v>
      </c>
      <c r="G7536" s="48" t="s">
        <v>304</v>
      </c>
      <c r="H7536" s="48" t="s">
        <v>189</v>
      </c>
      <c r="I7536" s="48" t="s">
        <v>719</v>
      </c>
      <c r="J7536" s="48" t="s">
        <v>194</v>
      </c>
      <c r="K7536" s="48"/>
      <c r="L7536" s="48"/>
      <c r="M7536" s="48"/>
      <c r="N7536" s="48"/>
      <c r="O7536" s="48"/>
      <c r="P7536" s="48"/>
      <c r="Q7536" s="48"/>
      <c r="R7536" s="48"/>
      <c r="S7536" s="48"/>
      <c r="T7536" s="48"/>
      <c r="U7536" s="48"/>
      <c r="V7536" s="48"/>
      <c r="W7536" s="51" t="s">
        <v>6836</v>
      </c>
      <c r="X7536" t="str">
        <f t="shared" si="234"/>
        <v>HD;HD;JB;BE;DH</v>
      </c>
      <c r="Y7536" cm="1">
        <f t="array" ref="Y7536">SUM(_xlfn.XLOOKUP(_xlfn.TOROW(F7536:V7536,1),$AN$34:$AN$43,$AL$34:$AL$43,,0,1))</f>
        <v>29</v>
      </c>
      <c r="Z7536">
        <f t="shared" si="235"/>
        <v>5</v>
      </c>
      <c r="AA7536" t="str">
        <v>FR</v>
      </c>
      <c r="AG7536">
        <v>9680</v>
      </c>
      <c r="AH7536">
        <v>4</v>
      </c>
      <c r="AT7536">
        <v>5</v>
      </c>
    </row>
    <row r="7537" spans="2:46" ht="15" customHeight="1">
      <c r="B7537" s="48">
        <v>9307</v>
      </c>
      <c r="C7537" s="49">
        <v>45469</v>
      </c>
      <c r="D7537" s="50">
        <v>0.44888888888888889</v>
      </c>
      <c r="E7537" s="48" t="s">
        <v>14408</v>
      </c>
      <c r="F7537" s="48" t="s">
        <v>304</v>
      </c>
      <c r="G7537" s="48" t="s">
        <v>319</v>
      </c>
      <c r="H7537" s="48" t="s">
        <v>243</v>
      </c>
      <c r="I7537" s="48" t="s">
        <v>304</v>
      </c>
      <c r="J7537" s="48" t="s">
        <v>304</v>
      </c>
      <c r="K7537" s="48" t="s">
        <v>304</v>
      </c>
      <c r="L7537" s="48" t="s">
        <v>133</v>
      </c>
      <c r="M7537" s="48" t="s">
        <v>194</v>
      </c>
      <c r="N7537" s="48" t="s">
        <v>194</v>
      </c>
      <c r="O7537" s="48"/>
      <c r="P7537" s="48"/>
      <c r="Q7537" s="48"/>
      <c r="R7537" s="48"/>
      <c r="S7537" s="48"/>
      <c r="T7537" s="48"/>
      <c r="U7537" s="48"/>
      <c r="V7537" s="48"/>
      <c r="W7537" s="51" t="s">
        <v>6837</v>
      </c>
      <c r="X7537" t="str">
        <f t="shared" si="234"/>
        <v>HD;FR;CB;HD;HD;HD;SO;DH;DH</v>
      </c>
      <c r="Y7537" cm="1">
        <f t="array" ref="Y7537">SUM(_xlfn.XLOOKUP(_xlfn.TOROW(F7537:V7537,1),$AN$34:$AN$43,$AL$34:$AL$43,,0,1))</f>
        <v>59</v>
      </c>
      <c r="Z7537">
        <f t="shared" si="235"/>
        <v>9</v>
      </c>
      <c r="AA7537" t="str">
        <v>FR</v>
      </c>
      <c r="AG7537">
        <v>9686</v>
      </c>
      <c r="AH7537">
        <v>4</v>
      </c>
      <c r="AT7537">
        <v>9</v>
      </c>
    </row>
    <row r="7538" spans="2:46" ht="15" customHeight="1">
      <c r="B7538" s="48">
        <v>9308</v>
      </c>
      <c r="C7538" s="49">
        <v>45469</v>
      </c>
      <c r="D7538" s="50">
        <v>0.45146990740740739</v>
      </c>
      <c r="E7538" s="48" t="s">
        <v>13993</v>
      </c>
      <c r="F7538" s="48" t="s">
        <v>803</v>
      </c>
      <c r="G7538" s="48" t="s">
        <v>133</v>
      </c>
      <c r="H7538" s="48" t="s">
        <v>133</v>
      </c>
      <c r="I7538" s="48"/>
      <c r="J7538" s="48"/>
      <c r="K7538" s="48"/>
      <c r="L7538" s="48"/>
      <c r="M7538" s="48"/>
      <c r="N7538" s="48"/>
      <c r="O7538" s="48"/>
      <c r="P7538" s="48"/>
      <c r="Q7538" s="48"/>
      <c r="R7538" s="48"/>
      <c r="S7538" s="48"/>
      <c r="T7538" s="48"/>
      <c r="U7538" s="48"/>
      <c r="V7538" s="48"/>
      <c r="W7538" s="51" t="s">
        <v>6838</v>
      </c>
      <c r="X7538" t="str">
        <f t="shared" si="234"/>
        <v>SS;SO;SO</v>
      </c>
      <c r="Y7538" cm="1">
        <f t="array" ref="Y7538">SUM(_xlfn.XLOOKUP(_xlfn.TOROW(F7538:V7538,1),$AN$34:$AN$43,$AL$34:$AL$43,,0,1))</f>
        <v>7</v>
      </c>
      <c r="Z7538">
        <f t="shared" si="235"/>
        <v>3</v>
      </c>
      <c r="AA7538" t="str">
        <v>BE</v>
      </c>
      <c r="AG7538">
        <v>9697</v>
      </c>
      <c r="AH7538">
        <v>4</v>
      </c>
      <c r="AT7538">
        <v>3</v>
      </c>
    </row>
    <row r="7539" spans="2:46" ht="15" customHeight="1">
      <c r="B7539" s="48">
        <v>9309</v>
      </c>
      <c r="C7539" s="49">
        <v>45469</v>
      </c>
      <c r="D7539" s="50">
        <v>0.45396990740740739</v>
      </c>
      <c r="E7539" s="48" t="s">
        <v>14409</v>
      </c>
      <c r="F7539" s="48" t="s">
        <v>719</v>
      </c>
      <c r="G7539" s="48" t="s">
        <v>189</v>
      </c>
      <c r="H7539" s="48" t="s">
        <v>280</v>
      </c>
      <c r="I7539" s="48" t="s">
        <v>304</v>
      </c>
      <c r="J7539" s="48" t="s">
        <v>304</v>
      </c>
      <c r="K7539" s="48" t="s">
        <v>133</v>
      </c>
      <c r="L7539" s="48" t="s">
        <v>304</v>
      </c>
      <c r="M7539" s="48" t="s">
        <v>304</v>
      </c>
      <c r="N7539" s="48" t="s">
        <v>304</v>
      </c>
      <c r="O7539" s="48" t="s">
        <v>51</v>
      </c>
      <c r="P7539" s="48" t="s">
        <v>719</v>
      </c>
      <c r="Q7539" s="48"/>
      <c r="R7539" s="48"/>
      <c r="S7539" s="48"/>
      <c r="T7539" s="48"/>
      <c r="U7539" s="48"/>
      <c r="V7539" s="48"/>
      <c r="W7539" s="51" t="s">
        <v>6839</v>
      </c>
      <c r="X7539" t="str">
        <f t="shared" si="234"/>
        <v>BE;JB;WB;HD;HD;SO;HD;HD;HD;BB;BE</v>
      </c>
      <c r="Y7539" cm="1">
        <f t="array" ref="Y7539">SUM(_xlfn.XLOOKUP(_xlfn.TOROW(F7539:V7539,1),$AN$34:$AN$43,$AL$34:$AL$43,,0,1))</f>
        <v>69</v>
      </c>
      <c r="Z7539">
        <f t="shared" si="235"/>
        <v>11</v>
      </c>
      <c r="AA7539" t="str">
        <v>CB</v>
      </c>
      <c r="AG7539">
        <v>9703</v>
      </c>
      <c r="AH7539">
        <v>4</v>
      </c>
      <c r="AT7539">
        <v>11</v>
      </c>
    </row>
    <row r="7540" spans="2:46" ht="15" customHeight="1">
      <c r="B7540" s="48">
        <v>9310</v>
      </c>
      <c r="C7540" s="49">
        <v>45469</v>
      </c>
      <c r="D7540" s="50">
        <v>0.45396990740740739</v>
      </c>
      <c r="E7540" s="48" t="s">
        <v>14410</v>
      </c>
      <c r="F7540" s="48" t="s">
        <v>803</v>
      </c>
      <c r="G7540" s="48" t="s">
        <v>803</v>
      </c>
      <c r="H7540" s="48" t="s">
        <v>189</v>
      </c>
      <c r="I7540" s="48" t="s">
        <v>189</v>
      </c>
      <c r="J7540" s="48" t="s">
        <v>280</v>
      </c>
      <c r="K7540" s="48" t="s">
        <v>280</v>
      </c>
      <c r="L7540" s="48"/>
      <c r="M7540" s="48"/>
      <c r="N7540" s="48"/>
      <c r="O7540" s="48"/>
      <c r="P7540" s="48"/>
      <c r="Q7540" s="48"/>
      <c r="R7540" s="48"/>
      <c r="S7540" s="48"/>
      <c r="T7540" s="48"/>
      <c r="U7540" s="48"/>
      <c r="V7540" s="48"/>
      <c r="W7540" s="51" t="s">
        <v>6840</v>
      </c>
      <c r="X7540" t="str">
        <f t="shared" si="234"/>
        <v>SS;SS;JB;JB;WB;WB</v>
      </c>
      <c r="Y7540" cm="1">
        <f t="array" ref="Y7540">SUM(_xlfn.XLOOKUP(_xlfn.TOROW(F7540:V7540,1),$AN$34:$AN$43,$AL$34:$AL$43,,0,1))</f>
        <v>30</v>
      </c>
      <c r="Z7540">
        <f t="shared" si="235"/>
        <v>6</v>
      </c>
      <c r="AA7540" t="str">
        <v>SO</v>
      </c>
      <c r="AG7540">
        <v>9704</v>
      </c>
      <c r="AH7540">
        <v>4</v>
      </c>
      <c r="AT7540">
        <v>6</v>
      </c>
    </row>
    <row r="7541" spans="2:46" ht="15" customHeight="1">
      <c r="B7541" s="48">
        <v>9311</v>
      </c>
      <c r="C7541" s="49">
        <v>45469</v>
      </c>
      <c r="D7541" s="50">
        <v>0.45512731481481483</v>
      </c>
      <c r="E7541" s="48" t="s">
        <v>10919</v>
      </c>
      <c r="F7541" s="48" t="s">
        <v>280</v>
      </c>
      <c r="G7541" s="48" t="s">
        <v>803</v>
      </c>
      <c r="H7541" s="48" t="s">
        <v>803</v>
      </c>
      <c r="I7541" s="48"/>
      <c r="J7541" s="48"/>
      <c r="K7541" s="48"/>
      <c r="L7541" s="48"/>
      <c r="M7541" s="48"/>
      <c r="N7541" s="48"/>
      <c r="O7541" s="48"/>
      <c r="P7541" s="48"/>
      <c r="Q7541" s="48"/>
      <c r="R7541" s="48"/>
      <c r="S7541" s="48"/>
      <c r="T7541" s="48"/>
      <c r="U7541" s="48"/>
      <c r="V7541" s="48"/>
      <c r="W7541" s="51" t="s">
        <v>6841</v>
      </c>
      <c r="X7541" t="str">
        <f t="shared" si="234"/>
        <v>WB;SS;SS</v>
      </c>
      <c r="Y7541" cm="1">
        <f t="array" ref="Y7541">SUM(_xlfn.XLOOKUP(_xlfn.TOROW(F7541:V7541,1),$AN$34:$AN$43,$AL$34:$AL$43,,0,1))</f>
        <v>17</v>
      </c>
      <c r="Z7541">
        <f t="shared" si="235"/>
        <v>3</v>
      </c>
      <c r="AA7541" t="str">
        <v>SO</v>
      </c>
      <c r="AG7541">
        <v>9722</v>
      </c>
      <c r="AH7541">
        <v>4</v>
      </c>
      <c r="AT7541">
        <v>3</v>
      </c>
    </row>
    <row r="7542" spans="2:46" ht="15" customHeight="1">
      <c r="B7542" s="48">
        <v>9312</v>
      </c>
      <c r="C7542" s="49">
        <v>45469</v>
      </c>
      <c r="D7542" s="50">
        <v>0.45537037037037037</v>
      </c>
      <c r="E7542" s="48" t="s">
        <v>14411</v>
      </c>
      <c r="F7542" s="48" t="s">
        <v>243</v>
      </c>
      <c r="G7542" s="48" t="s">
        <v>280</v>
      </c>
      <c r="H7542" s="48" t="s">
        <v>280</v>
      </c>
      <c r="I7542" s="48" t="s">
        <v>319</v>
      </c>
      <c r="J7542" s="48" t="s">
        <v>319</v>
      </c>
      <c r="K7542" s="48" t="s">
        <v>803</v>
      </c>
      <c r="L7542" s="48" t="s">
        <v>243</v>
      </c>
      <c r="M7542" s="48"/>
      <c r="N7542" s="48"/>
      <c r="O7542" s="48"/>
      <c r="P7542" s="48"/>
      <c r="Q7542" s="48"/>
      <c r="R7542" s="48"/>
      <c r="S7542" s="48"/>
      <c r="T7542" s="48"/>
      <c r="U7542" s="48"/>
      <c r="V7542" s="48"/>
      <c r="W7542" s="51" t="s">
        <v>6842</v>
      </c>
      <c r="X7542" t="str">
        <f t="shared" si="234"/>
        <v>CB;WB;WB;FR;FR;SS;CB</v>
      </c>
      <c r="Y7542" cm="1">
        <f t="array" ref="Y7542">SUM(_xlfn.XLOOKUP(_xlfn.TOROW(F7542:V7542,1),$AN$34:$AN$43,$AL$34:$AL$43,,0,1))</f>
        <v>47</v>
      </c>
      <c r="Z7542">
        <f t="shared" si="235"/>
        <v>7</v>
      </c>
      <c r="AA7542" t="str">
        <v>HD</v>
      </c>
      <c r="AG7542">
        <v>9745</v>
      </c>
      <c r="AH7542">
        <v>4</v>
      </c>
      <c r="AT7542">
        <v>7</v>
      </c>
    </row>
    <row r="7543" spans="2:46" ht="15" customHeight="1">
      <c r="B7543" s="48">
        <v>9313</v>
      </c>
      <c r="C7543" s="49">
        <v>45469</v>
      </c>
      <c r="D7543" s="50">
        <v>0.45991898148148147</v>
      </c>
      <c r="E7543" s="48" t="s">
        <v>14412</v>
      </c>
      <c r="F7543" s="48" t="s">
        <v>304</v>
      </c>
      <c r="G7543" s="48" t="s">
        <v>304</v>
      </c>
      <c r="H7543" s="48" t="s">
        <v>304</v>
      </c>
      <c r="I7543" s="48" t="s">
        <v>189</v>
      </c>
      <c r="J7543" s="48" t="s">
        <v>189</v>
      </c>
      <c r="K7543" s="48" t="s">
        <v>280</v>
      </c>
      <c r="L7543" s="48" t="s">
        <v>280</v>
      </c>
      <c r="M7543" s="48" t="s">
        <v>280</v>
      </c>
      <c r="N7543" s="48"/>
      <c r="O7543" s="48"/>
      <c r="P7543" s="48"/>
      <c r="Q7543" s="48"/>
      <c r="R7543" s="48"/>
      <c r="S7543" s="48"/>
      <c r="T7543" s="48"/>
      <c r="U7543" s="48"/>
      <c r="V7543" s="48"/>
      <c r="W7543" s="51" t="s">
        <v>6843</v>
      </c>
      <c r="X7543" t="str">
        <f t="shared" si="234"/>
        <v>HD;HD;HD;JB;JB;WB;WB;WB</v>
      </c>
      <c r="Y7543" cm="1">
        <f t="array" ref="Y7543">SUM(_xlfn.XLOOKUP(_xlfn.TOROW(F7543:V7543,1),$AN$34:$AN$43,$AL$34:$AL$43,,0,1))</f>
        <v>56</v>
      </c>
      <c r="Z7543">
        <f t="shared" si="235"/>
        <v>8</v>
      </c>
      <c r="AA7543" t="str">
        <v>HD</v>
      </c>
      <c r="AG7543">
        <v>9778</v>
      </c>
      <c r="AH7543">
        <v>4</v>
      </c>
      <c r="AT7543">
        <v>8</v>
      </c>
    </row>
    <row r="7544" spans="2:46" ht="15" customHeight="1">
      <c r="B7544" s="48">
        <v>9314</v>
      </c>
      <c r="C7544" s="49">
        <v>45469</v>
      </c>
      <c r="D7544" s="50">
        <v>0.46004629629629629</v>
      </c>
      <c r="E7544" s="48" t="s">
        <v>14413</v>
      </c>
      <c r="F7544" s="48" t="s">
        <v>51</v>
      </c>
      <c r="G7544" s="48" t="s">
        <v>243</v>
      </c>
      <c r="H7544" s="48" t="s">
        <v>51</v>
      </c>
      <c r="I7544" s="48" t="s">
        <v>51</v>
      </c>
      <c r="J7544" s="48" t="s">
        <v>51</v>
      </c>
      <c r="K7544" s="48" t="s">
        <v>304</v>
      </c>
      <c r="L7544" s="48" t="s">
        <v>304</v>
      </c>
      <c r="M7544" s="48" t="s">
        <v>304</v>
      </c>
      <c r="N7544" s="48" t="s">
        <v>803</v>
      </c>
      <c r="O7544" s="48" t="s">
        <v>133</v>
      </c>
      <c r="P7544" s="48" t="s">
        <v>51</v>
      </c>
      <c r="Q7544" s="48" t="s">
        <v>189</v>
      </c>
      <c r="R7544" s="48"/>
      <c r="S7544" s="48"/>
      <c r="T7544" s="48"/>
      <c r="U7544" s="48"/>
      <c r="V7544" s="48"/>
      <c r="W7544" s="51" t="s">
        <v>6844</v>
      </c>
      <c r="X7544" t="str">
        <f t="shared" si="234"/>
        <v>BB;CB;BB;BB;BB;HD;HD;HD;SS;SO;BB;JB</v>
      </c>
      <c r="Y7544" cm="1">
        <f t="array" ref="Y7544">SUM(_xlfn.XLOOKUP(_xlfn.TOROW(F7544:V7544,1),$AN$34:$AN$43,$AL$34:$AL$43,,0,1))</f>
        <v>85</v>
      </c>
      <c r="Z7544">
        <f t="shared" si="235"/>
        <v>12</v>
      </c>
      <c r="AA7544" t="str">
        <v>SS</v>
      </c>
      <c r="AG7544">
        <v>9790</v>
      </c>
      <c r="AH7544">
        <v>4</v>
      </c>
      <c r="AT7544">
        <v>12</v>
      </c>
    </row>
    <row r="7545" spans="2:46" ht="15" customHeight="1">
      <c r="B7545" s="48">
        <v>9315</v>
      </c>
      <c r="C7545" s="49">
        <v>45469</v>
      </c>
      <c r="D7545" s="50">
        <v>0.46062500000000001</v>
      </c>
      <c r="E7545" s="48" t="s">
        <v>11144</v>
      </c>
      <c r="F7545" s="48" t="s">
        <v>189</v>
      </c>
      <c r="G7545" s="48" t="s">
        <v>189</v>
      </c>
      <c r="H7545" s="48" t="s">
        <v>189</v>
      </c>
      <c r="I7545" s="48" t="s">
        <v>194</v>
      </c>
      <c r="J7545" s="48" t="s">
        <v>194</v>
      </c>
      <c r="K7545" s="48"/>
      <c r="L7545" s="48"/>
      <c r="M7545" s="48"/>
      <c r="N7545" s="48"/>
      <c r="O7545" s="48"/>
      <c r="P7545" s="48"/>
      <c r="Q7545" s="48"/>
      <c r="R7545" s="48"/>
      <c r="S7545" s="48"/>
      <c r="T7545" s="48"/>
      <c r="U7545" s="48"/>
      <c r="V7545" s="48"/>
      <c r="W7545" s="51" t="s">
        <v>6845</v>
      </c>
      <c r="X7545" t="str">
        <f t="shared" si="234"/>
        <v>JB;JB;JB;DH;DH</v>
      </c>
      <c r="Y7545" cm="1">
        <f t="array" ref="Y7545">SUM(_xlfn.XLOOKUP(_xlfn.TOROW(F7545:V7545,1),$AN$34:$AN$43,$AL$34:$AL$43,,0,1))</f>
        <v>21</v>
      </c>
      <c r="Z7545">
        <f t="shared" si="235"/>
        <v>5</v>
      </c>
      <c r="AA7545" t="str">
        <v>BB</v>
      </c>
      <c r="AG7545">
        <v>9794</v>
      </c>
      <c r="AH7545">
        <v>4</v>
      </c>
      <c r="AT7545">
        <v>5</v>
      </c>
    </row>
    <row r="7546" spans="2:46" ht="15" customHeight="1">
      <c r="B7546" s="48">
        <v>9316</v>
      </c>
      <c r="C7546" s="49">
        <v>45469</v>
      </c>
      <c r="D7546" s="50">
        <v>0.46194444444444444</v>
      </c>
      <c r="E7546" s="48" t="s">
        <v>14414</v>
      </c>
      <c r="F7546" s="48" t="s">
        <v>719</v>
      </c>
      <c r="G7546" s="48" t="s">
        <v>719</v>
      </c>
      <c r="H7546" s="48" t="s">
        <v>51</v>
      </c>
      <c r="I7546" s="48" t="s">
        <v>280</v>
      </c>
      <c r="J7546" s="48" t="s">
        <v>280</v>
      </c>
      <c r="K7546" s="48"/>
      <c r="L7546" s="48"/>
      <c r="M7546" s="48"/>
      <c r="N7546" s="48"/>
      <c r="O7546" s="48"/>
      <c r="P7546" s="48"/>
      <c r="Q7546" s="48"/>
      <c r="R7546" s="48"/>
      <c r="S7546" s="48"/>
      <c r="T7546" s="48"/>
      <c r="U7546" s="48"/>
      <c r="V7546" s="48"/>
      <c r="W7546" s="51" t="s">
        <v>6846</v>
      </c>
      <c r="X7546" t="str">
        <f t="shared" si="234"/>
        <v>BE;BE;BB;WB;WB</v>
      </c>
      <c r="Y7546" cm="1">
        <f t="array" ref="Y7546">SUM(_xlfn.XLOOKUP(_xlfn.TOROW(F7546:V7546,1),$AN$34:$AN$43,$AL$34:$AL$43,,0,1))</f>
        <v>42</v>
      </c>
      <c r="Z7546">
        <f t="shared" si="235"/>
        <v>5</v>
      </c>
      <c r="AA7546" t="str">
        <v>JB</v>
      </c>
      <c r="AG7546">
        <v>9801</v>
      </c>
      <c r="AH7546">
        <v>4</v>
      </c>
      <c r="AT7546">
        <v>5</v>
      </c>
    </row>
    <row r="7547" spans="2:46" ht="15" customHeight="1">
      <c r="B7547" s="48">
        <v>9317</v>
      </c>
      <c r="C7547" s="49">
        <v>45469</v>
      </c>
      <c r="D7547" s="50">
        <v>0.46284722222222224</v>
      </c>
      <c r="E7547" s="48" t="s">
        <v>14415</v>
      </c>
      <c r="F7547" s="48" t="s">
        <v>194</v>
      </c>
      <c r="G7547" s="48" t="s">
        <v>280</v>
      </c>
      <c r="H7547" s="48" t="s">
        <v>51</v>
      </c>
      <c r="I7547" s="48"/>
      <c r="J7547" s="48"/>
      <c r="K7547" s="48"/>
      <c r="L7547" s="48"/>
      <c r="M7547" s="48"/>
      <c r="N7547" s="48"/>
      <c r="O7547" s="48"/>
      <c r="P7547" s="48"/>
      <c r="Q7547" s="48"/>
      <c r="R7547" s="48"/>
      <c r="S7547" s="48"/>
      <c r="T7547" s="48"/>
      <c r="U7547" s="48"/>
      <c r="V7547" s="48"/>
      <c r="W7547" s="51" t="s">
        <v>6847</v>
      </c>
      <c r="X7547" t="str">
        <f t="shared" si="234"/>
        <v>DH;WB;BB</v>
      </c>
      <c r="Y7547" cm="1">
        <f t="array" ref="Y7547">SUM(_xlfn.XLOOKUP(_xlfn.TOROW(F7547:V7547,1),$AN$34:$AN$43,$AL$34:$AL$43,,0,1))</f>
        <v>30</v>
      </c>
      <c r="Z7547">
        <f t="shared" si="235"/>
        <v>3</v>
      </c>
      <c r="AA7547" t="str">
        <v>CB</v>
      </c>
      <c r="AG7547">
        <v>9802</v>
      </c>
      <c r="AH7547">
        <v>4</v>
      </c>
      <c r="AT7547">
        <v>3</v>
      </c>
    </row>
    <row r="7548" spans="2:46" ht="15" customHeight="1">
      <c r="B7548" s="48">
        <v>9318</v>
      </c>
      <c r="C7548" s="49">
        <v>45469</v>
      </c>
      <c r="D7548" s="50">
        <v>0.46464120370370371</v>
      </c>
      <c r="E7548" s="48" t="s">
        <v>14416</v>
      </c>
      <c r="F7548" s="48" t="s">
        <v>304</v>
      </c>
      <c r="G7548" s="48" t="s">
        <v>319</v>
      </c>
      <c r="H7548" s="48" t="s">
        <v>803</v>
      </c>
      <c r="I7548" s="48" t="s">
        <v>719</v>
      </c>
      <c r="J7548" s="48" t="s">
        <v>280</v>
      </c>
      <c r="K7548" s="48" t="s">
        <v>243</v>
      </c>
      <c r="L7548" s="48"/>
      <c r="M7548" s="48"/>
      <c r="N7548" s="48"/>
      <c r="O7548" s="48"/>
      <c r="P7548" s="48"/>
      <c r="Q7548" s="48"/>
      <c r="R7548" s="48"/>
      <c r="S7548" s="48"/>
      <c r="T7548" s="48"/>
      <c r="U7548" s="48"/>
      <c r="V7548" s="48"/>
      <c r="W7548" s="51" t="s">
        <v>6848</v>
      </c>
      <c r="X7548" t="str">
        <f t="shared" si="234"/>
        <v>HD;FR;SS;BE;WB;CB</v>
      </c>
      <c r="Y7548" cm="1">
        <f t="array" ref="Y7548">SUM(_xlfn.XLOOKUP(_xlfn.TOROW(F7548:V7548,1),$AN$34:$AN$43,$AL$34:$AL$43,,0,1))</f>
        <v>37</v>
      </c>
      <c r="Z7548">
        <f t="shared" si="235"/>
        <v>6</v>
      </c>
      <c r="AA7548" t="str">
        <v>CB</v>
      </c>
      <c r="AG7548">
        <v>9817</v>
      </c>
      <c r="AH7548">
        <v>4</v>
      </c>
      <c r="AT7548">
        <v>6</v>
      </c>
    </row>
    <row r="7549" spans="2:46" ht="15" customHeight="1">
      <c r="B7549" s="48">
        <v>9319</v>
      </c>
      <c r="C7549" s="49">
        <v>45469</v>
      </c>
      <c r="D7549" s="50">
        <v>0.46707175925925926</v>
      </c>
      <c r="E7549" s="48" t="s">
        <v>8580</v>
      </c>
      <c r="F7549" s="48" t="s">
        <v>304</v>
      </c>
      <c r="G7549" s="48" t="s">
        <v>304</v>
      </c>
      <c r="H7549" s="48" t="s">
        <v>304</v>
      </c>
      <c r="I7549" s="48"/>
      <c r="J7549" s="48"/>
      <c r="K7549" s="48"/>
      <c r="L7549" s="48"/>
      <c r="M7549" s="48"/>
      <c r="N7549" s="48"/>
      <c r="O7549" s="48"/>
      <c r="P7549" s="48"/>
      <c r="Q7549" s="48"/>
      <c r="R7549" s="48"/>
      <c r="S7549" s="48"/>
      <c r="T7549" s="48"/>
      <c r="U7549" s="48"/>
      <c r="V7549" s="48"/>
      <c r="W7549" s="51" t="s">
        <v>525</v>
      </c>
      <c r="X7549" t="str">
        <f t="shared" si="234"/>
        <v>HD;HD;HD</v>
      </c>
      <c r="Y7549" cm="1">
        <f t="array" ref="Y7549">SUM(_xlfn.XLOOKUP(_xlfn.TOROW(F7549:V7549,1),$AN$34:$AN$43,$AL$34:$AL$43,,0,1))</f>
        <v>21</v>
      </c>
      <c r="Z7549">
        <f t="shared" si="235"/>
        <v>3</v>
      </c>
      <c r="AA7549" t="str">
        <v>JB</v>
      </c>
      <c r="AG7549">
        <v>9821</v>
      </c>
      <c r="AH7549">
        <v>4</v>
      </c>
      <c r="AT7549">
        <v>3</v>
      </c>
    </row>
    <row r="7550" spans="2:46" ht="15" customHeight="1">
      <c r="B7550" s="48">
        <v>9320</v>
      </c>
      <c r="C7550" s="49">
        <v>45469</v>
      </c>
      <c r="D7550" s="50">
        <v>0.4714814814814815</v>
      </c>
      <c r="E7550" s="48" t="s">
        <v>14417</v>
      </c>
      <c r="F7550" s="48" t="s">
        <v>803</v>
      </c>
      <c r="G7550" s="48" t="s">
        <v>803</v>
      </c>
      <c r="H7550" s="48" t="s">
        <v>194</v>
      </c>
      <c r="I7550" s="48" t="s">
        <v>194</v>
      </c>
      <c r="J7550" s="48" t="s">
        <v>194</v>
      </c>
      <c r="K7550" s="48" t="s">
        <v>194</v>
      </c>
      <c r="L7550" s="48" t="s">
        <v>194</v>
      </c>
      <c r="M7550" s="48"/>
      <c r="N7550" s="48"/>
      <c r="O7550" s="48"/>
      <c r="P7550" s="48"/>
      <c r="Q7550" s="48"/>
      <c r="R7550" s="48"/>
      <c r="S7550" s="48"/>
      <c r="T7550" s="48"/>
      <c r="U7550" s="48"/>
      <c r="V7550" s="48"/>
      <c r="W7550" s="51" t="s">
        <v>6849</v>
      </c>
      <c r="X7550" t="str">
        <f t="shared" si="234"/>
        <v>SS;SS;DH;DH;DH;DH;DH</v>
      </c>
      <c r="Y7550" cm="1">
        <f t="array" ref="Y7550">SUM(_xlfn.XLOOKUP(_xlfn.TOROW(F7550:V7550,1),$AN$34:$AN$43,$AL$34:$AL$43,,0,1))</f>
        <v>51</v>
      </c>
      <c r="Z7550">
        <f t="shared" si="235"/>
        <v>7</v>
      </c>
      <c r="AA7550" t="str">
        <v>SO</v>
      </c>
      <c r="AG7550">
        <v>9822</v>
      </c>
      <c r="AH7550">
        <v>4</v>
      </c>
      <c r="AT7550">
        <v>7</v>
      </c>
    </row>
    <row r="7551" spans="2:46" ht="15" customHeight="1">
      <c r="B7551" s="48">
        <v>9321</v>
      </c>
      <c r="C7551" s="49">
        <v>45469</v>
      </c>
      <c r="D7551" s="50">
        <v>0.47381944444444446</v>
      </c>
      <c r="E7551" s="48" t="s">
        <v>14418</v>
      </c>
      <c r="F7551" s="48" t="s">
        <v>51</v>
      </c>
      <c r="G7551" s="48" t="s">
        <v>189</v>
      </c>
      <c r="H7551" s="48" t="s">
        <v>133</v>
      </c>
      <c r="I7551" s="48" t="s">
        <v>133</v>
      </c>
      <c r="J7551" s="48" t="s">
        <v>133</v>
      </c>
      <c r="K7551" s="48" t="s">
        <v>133</v>
      </c>
      <c r="L7551" s="48" t="s">
        <v>280</v>
      </c>
      <c r="M7551" s="48" t="s">
        <v>304</v>
      </c>
      <c r="N7551" s="48"/>
      <c r="O7551" s="48"/>
      <c r="P7551" s="48"/>
      <c r="Q7551" s="48"/>
      <c r="R7551" s="48"/>
      <c r="S7551" s="48"/>
      <c r="T7551" s="48"/>
      <c r="U7551" s="48"/>
      <c r="V7551" s="48"/>
      <c r="W7551" s="51" t="s">
        <v>6850</v>
      </c>
      <c r="X7551" t="str">
        <f t="shared" si="234"/>
        <v>BB;JB;SO;SO;SO;SO;WB;HD</v>
      </c>
      <c r="Y7551" cm="1">
        <f t="array" ref="Y7551">SUM(_xlfn.XLOOKUP(_xlfn.TOROW(F7551:V7551,1),$AN$34:$AN$43,$AL$34:$AL$43,,0,1))</f>
        <v>37</v>
      </c>
      <c r="Z7551">
        <f t="shared" si="235"/>
        <v>8</v>
      </c>
      <c r="AA7551" t="str">
        <v>FR</v>
      </c>
      <c r="AG7551">
        <v>9825</v>
      </c>
      <c r="AH7551">
        <v>4</v>
      </c>
      <c r="AT7551">
        <v>8</v>
      </c>
    </row>
    <row r="7552" spans="2:46" ht="15" customHeight="1">
      <c r="B7552" s="48">
        <v>9322</v>
      </c>
      <c r="C7552" s="49">
        <v>45469</v>
      </c>
      <c r="D7552" s="50">
        <v>0.47438657407407409</v>
      </c>
      <c r="E7552" s="48" t="s">
        <v>8447</v>
      </c>
      <c r="F7552" s="48" t="s">
        <v>304</v>
      </c>
      <c r="G7552" s="48" t="s">
        <v>304</v>
      </c>
      <c r="H7552" s="48"/>
      <c r="I7552" s="48"/>
      <c r="J7552" s="48"/>
      <c r="K7552" s="48"/>
      <c r="L7552" s="48"/>
      <c r="M7552" s="48"/>
      <c r="N7552" s="48"/>
      <c r="O7552" s="48"/>
      <c r="P7552" s="48"/>
      <c r="Q7552" s="48"/>
      <c r="R7552" s="48"/>
      <c r="S7552" s="48"/>
      <c r="T7552" s="48"/>
      <c r="U7552" s="48"/>
      <c r="V7552" s="48"/>
      <c r="W7552" s="51" t="s">
        <v>1467</v>
      </c>
      <c r="X7552" t="str">
        <f t="shared" si="234"/>
        <v>HD;HD</v>
      </c>
      <c r="Y7552" cm="1">
        <f t="array" ref="Y7552">SUM(_xlfn.XLOOKUP(_xlfn.TOROW(F7552:V7552,1),$AN$34:$AN$43,$AL$34:$AL$43,,0,1))</f>
        <v>14</v>
      </c>
      <c r="Z7552">
        <f t="shared" si="235"/>
        <v>2</v>
      </c>
      <c r="AA7552" t="str">
        <v>SS</v>
      </c>
      <c r="AG7552">
        <v>9836</v>
      </c>
      <c r="AH7552">
        <v>4</v>
      </c>
      <c r="AT7552">
        <v>2</v>
      </c>
    </row>
    <row r="7553" spans="2:46" ht="15" customHeight="1">
      <c r="B7553" s="48">
        <v>9323</v>
      </c>
      <c r="C7553" s="49">
        <v>45469</v>
      </c>
      <c r="D7553" s="50">
        <v>0.47597222222222224</v>
      </c>
      <c r="E7553" s="48" t="s">
        <v>14419</v>
      </c>
      <c r="F7553" s="48" t="s">
        <v>194</v>
      </c>
      <c r="G7553" s="48" t="s">
        <v>189</v>
      </c>
      <c r="H7553" s="48" t="s">
        <v>189</v>
      </c>
      <c r="I7553" s="48"/>
      <c r="J7553" s="48"/>
      <c r="K7553" s="48"/>
      <c r="L7553" s="48"/>
      <c r="M7553" s="48"/>
      <c r="N7553" s="48"/>
      <c r="O7553" s="48"/>
      <c r="P7553" s="48"/>
      <c r="Q7553" s="48"/>
      <c r="R7553" s="48"/>
      <c r="S7553" s="48"/>
      <c r="T7553" s="48"/>
      <c r="U7553" s="48"/>
      <c r="V7553" s="48"/>
      <c r="W7553" s="51" t="s">
        <v>6851</v>
      </c>
      <c r="X7553" t="str">
        <f t="shared" si="234"/>
        <v>DH;JB;JB</v>
      </c>
      <c r="Y7553" cm="1">
        <f t="array" ref="Y7553">SUM(_xlfn.XLOOKUP(_xlfn.TOROW(F7553:V7553,1),$AN$34:$AN$43,$AL$34:$AL$43,,0,1))</f>
        <v>11</v>
      </c>
      <c r="Z7553">
        <f t="shared" si="235"/>
        <v>3</v>
      </c>
      <c r="AA7553" t="str">
        <v>SS</v>
      </c>
      <c r="AG7553">
        <v>9845</v>
      </c>
      <c r="AH7553">
        <v>4</v>
      </c>
      <c r="AT7553">
        <v>3</v>
      </c>
    </row>
    <row r="7554" spans="2:46" ht="15" customHeight="1">
      <c r="B7554" s="48">
        <v>9324</v>
      </c>
      <c r="C7554" s="49">
        <v>45469</v>
      </c>
      <c r="D7554" s="50">
        <v>0.47666666666666668</v>
      </c>
      <c r="E7554" s="48" t="s">
        <v>14420</v>
      </c>
      <c r="F7554" s="48" t="s">
        <v>304</v>
      </c>
      <c r="G7554" s="48" t="s">
        <v>304</v>
      </c>
      <c r="H7554" s="48" t="s">
        <v>319</v>
      </c>
      <c r="I7554" s="48" t="s">
        <v>803</v>
      </c>
      <c r="J7554" s="48"/>
      <c r="K7554" s="48"/>
      <c r="L7554" s="48"/>
      <c r="M7554" s="48"/>
      <c r="N7554" s="48"/>
      <c r="O7554" s="48"/>
      <c r="P7554" s="48"/>
      <c r="Q7554" s="48"/>
      <c r="R7554" s="48"/>
      <c r="S7554" s="48"/>
      <c r="T7554" s="48"/>
      <c r="U7554" s="48"/>
      <c r="V7554" s="48"/>
      <c r="W7554" s="51" t="s">
        <v>6852</v>
      </c>
      <c r="X7554" t="str">
        <f t="shared" si="234"/>
        <v>HD;HD;FR;SS</v>
      </c>
      <c r="Y7554" cm="1">
        <f t="array" ref="Y7554">SUM(_xlfn.XLOOKUP(_xlfn.TOROW(F7554:V7554,1),$AN$34:$AN$43,$AL$34:$AL$43,,0,1))</f>
        <v>20</v>
      </c>
      <c r="Z7554">
        <f t="shared" si="235"/>
        <v>4</v>
      </c>
      <c r="AA7554" t="str">
        <v>DH</v>
      </c>
      <c r="AG7554">
        <v>9866</v>
      </c>
      <c r="AH7554">
        <v>4</v>
      </c>
      <c r="AT7554">
        <v>4</v>
      </c>
    </row>
    <row r="7555" spans="2:46" ht="15" customHeight="1">
      <c r="B7555" s="48">
        <v>9325</v>
      </c>
      <c r="C7555" s="49">
        <v>45469</v>
      </c>
      <c r="D7555" s="50">
        <v>0.47780092592592593</v>
      </c>
      <c r="E7555" s="48" t="s">
        <v>14421</v>
      </c>
      <c r="F7555" s="48" t="s">
        <v>803</v>
      </c>
      <c r="G7555" s="48" t="s">
        <v>803</v>
      </c>
      <c r="H7555" s="48" t="s">
        <v>319</v>
      </c>
      <c r="I7555" s="48" t="s">
        <v>51</v>
      </c>
      <c r="J7555" s="48" t="s">
        <v>51</v>
      </c>
      <c r="K7555" s="48"/>
      <c r="L7555" s="48"/>
      <c r="M7555" s="48"/>
      <c r="N7555" s="48"/>
      <c r="O7555" s="48"/>
      <c r="P7555" s="48"/>
      <c r="Q7555" s="48"/>
      <c r="R7555" s="48"/>
      <c r="S7555" s="48"/>
      <c r="T7555" s="48"/>
      <c r="U7555" s="48"/>
      <c r="V7555" s="48"/>
      <c r="W7555" s="51" t="s">
        <v>6853</v>
      </c>
      <c r="X7555" t="str">
        <f t="shared" si="234"/>
        <v>SS;SS;FR;BB;BB</v>
      </c>
      <c r="Y7555" cm="1">
        <f t="array" ref="Y7555">SUM(_xlfn.XLOOKUP(_xlfn.TOROW(F7555:V7555,1),$AN$34:$AN$43,$AL$34:$AL$43,,0,1))</f>
        <v>29</v>
      </c>
      <c r="Z7555">
        <f t="shared" si="235"/>
        <v>5</v>
      </c>
      <c r="AA7555" t="str">
        <v>BE</v>
      </c>
      <c r="AG7555">
        <v>9871</v>
      </c>
      <c r="AH7555">
        <v>4</v>
      </c>
      <c r="AT7555">
        <v>5</v>
      </c>
    </row>
    <row r="7556" spans="2:46" ht="15" customHeight="1">
      <c r="B7556" s="48">
        <v>9326</v>
      </c>
      <c r="C7556" s="49">
        <v>45469</v>
      </c>
      <c r="D7556" s="50">
        <v>0.48082175925925924</v>
      </c>
      <c r="E7556" s="48" t="s">
        <v>8148</v>
      </c>
      <c r="F7556" s="48" t="s">
        <v>719</v>
      </c>
      <c r="G7556" s="48" t="s">
        <v>719</v>
      </c>
      <c r="H7556" s="48" t="s">
        <v>719</v>
      </c>
      <c r="I7556" s="48" t="s">
        <v>719</v>
      </c>
      <c r="J7556" s="48" t="s">
        <v>719</v>
      </c>
      <c r="K7556" s="48"/>
      <c r="L7556" s="48"/>
      <c r="M7556" s="48"/>
      <c r="N7556" s="48"/>
      <c r="O7556" s="48"/>
      <c r="P7556" s="48"/>
      <c r="Q7556" s="48"/>
      <c r="R7556" s="48"/>
      <c r="S7556" s="48"/>
      <c r="T7556" s="48"/>
      <c r="U7556" s="48"/>
      <c r="V7556" s="48"/>
      <c r="W7556" s="51" t="s">
        <v>6854</v>
      </c>
      <c r="X7556" t="str">
        <f t="shared" si="234"/>
        <v>BE;BE;BE;BE;BE</v>
      </c>
      <c r="Y7556" cm="1">
        <f t="array" ref="Y7556">SUM(_xlfn.XLOOKUP(_xlfn.TOROW(F7556:V7556,1),$AN$34:$AN$43,$AL$34:$AL$43,,0,1))</f>
        <v>25</v>
      </c>
      <c r="Z7556">
        <f t="shared" si="235"/>
        <v>5</v>
      </c>
      <c r="AA7556" t="str">
        <v>BB</v>
      </c>
      <c r="AG7556">
        <v>9878</v>
      </c>
      <c r="AH7556">
        <v>4</v>
      </c>
      <c r="AT7556">
        <v>5</v>
      </c>
    </row>
    <row r="7557" spans="2:46" ht="15" customHeight="1">
      <c r="B7557" s="48">
        <v>9327</v>
      </c>
      <c r="C7557" s="49">
        <v>45469</v>
      </c>
      <c r="D7557" s="50">
        <v>0.48148148148148145</v>
      </c>
      <c r="E7557" s="48" t="s">
        <v>8146</v>
      </c>
      <c r="F7557" s="48" t="s">
        <v>719</v>
      </c>
      <c r="G7557" s="48" t="s">
        <v>719</v>
      </c>
      <c r="H7557" s="48" t="s">
        <v>719</v>
      </c>
      <c r="I7557" s="48"/>
      <c r="J7557" s="48"/>
      <c r="K7557" s="48"/>
      <c r="L7557" s="48"/>
      <c r="M7557" s="48"/>
      <c r="N7557" s="48"/>
      <c r="O7557" s="48"/>
      <c r="P7557" s="48"/>
      <c r="Q7557" s="48"/>
      <c r="R7557" s="48"/>
      <c r="S7557" s="48"/>
      <c r="T7557" s="48"/>
      <c r="U7557" s="48"/>
      <c r="V7557" s="48"/>
      <c r="W7557" s="51" t="s">
        <v>1077</v>
      </c>
      <c r="X7557" t="str">
        <f t="shared" si="234"/>
        <v>BE;BE;BE</v>
      </c>
      <c r="Y7557" cm="1">
        <f t="array" ref="Y7557">SUM(_xlfn.XLOOKUP(_xlfn.TOROW(F7557:V7557,1),$AN$34:$AN$43,$AL$34:$AL$43,,0,1))</f>
        <v>15</v>
      </c>
      <c r="Z7557">
        <f t="shared" si="235"/>
        <v>3</v>
      </c>
      <c r="AA7557" t="str">
        <v>JB</v>
      </c>
      <c r="AG7557">
        <v>9880</v>
      </c>
      <c r="AH7557">
        <v>4</v>
      </c>
      <c r="AT7557">
        <v>3</v>
      </c>
    </row>
    <row r="7558" spans="2:46" ht="15" customHeight="1">
      <c r="B7558" s="48">
        <v>9328</v>
      </c>
      <c r="C7558" s="49">
        <v>45469</v>
      </c>
      <c r="D7558" s="50">
        <v>0.48396990740740742</v>
      </c>
      <c r="E7558" s="48" t="s">
        <v>14422</v>
      </c>
      <c r="F7558" s="48" t="s">
        <v>133</v>
      </c>
      <c r="G7558" s="48" t="s">
        <v>803</v>
      </c>
      <c r="H7558" s="48" t="s">
        <v>803</v>
      </c>
      <c r="I7558" s="48" t="s">
        <v>243</v>
      </c>
      <c r="J7558" s="48" t="s">
        <v>51</v>
      </c>
      <c r="K7558" s="48" t="s">
        <v>51</v>
      </c>
      <c r="L7558" s="48"/>
      <c r="M7558" s="48"/>
      <c r="N7558" s="48"/>
      <c r="O7558" s="48"/>
      <c r="P7558" s="48"/>
      <c r="Q7558" s="48"/>
      <c r="R7558" s="48"/>
      <c r="S7558" s="48"/>
      <c r="T7558" s="48"/>
      <c r="U7558" s="48"/>
      <c r="V7558" s="48"/>
      <c r="W7558" s="51" t="s">
        <v>6855</v>
      </c>
      <c r="X7558" t="str">
        <f t="shared" si="234"/>
        <v>SO;SS;SS;CB;BB;BB</v>
      </c>
      <c r="Y7558" cm="1">
        <f t="array" ref="Y7558">SUM(_xlfn.XLOOKUP(_xlfn.TOROW(F7558:V7558,1),$AN$34:$AN$43,$AL$34:$AL$43,,0,1))</f>
        <v>36</v>
      </c>
      <c r="Z7558">
        <f t="shared" si="235"/>
        <v>6</v>
      </c>
      <c r="AA7558" t="str">
        <v>JB</v>
      </c>
      <c r="AG7558">
        <v>9882</v>
      </c>
      <c r="AH7558">
        <v>4</v>
      </c>
      <c r="AT7558">
        <v>6</v>
      </c>
    </row>
    <row r="7559" spans="2:46" ht="15" customHeight="1">
      <c r="B7559" s="48">
        <v>9329</v>
      </c>
      <c r="C7559" s="49">
        <v>45469</v>
      </c>
      <c r="D7559" s="50">
        <v>0.48547453703703702</v>
      </c>
      <c r="E7559" s="48" t="s">
        <v>14423</v>
      </c>
      <c r="F7559" s="48" t="s">
        <v>194</v>
      </c>
      <c r="G7559" s="48" t="s">
        <v>304</v>
      </c>
      <c r="H7559" s="48" t="s">
        <v>194</v>
      </c>
      <c r="I7559" s="48" t="s">
        <v>194</v>
      </c>
      <c r="J7559" s="48" t="s">
        <v>243</v>
      </c>
      <c r="K7559" s="48" t="s">
        <v>319</v>
      </c>
      <c r="L7559" s="48" t="s">
        <v>319</v>
      </c>
      <c r="M7559" s="48" t="s">
        <v>319</v>
      </c>
      <c r="N7559" s="48" t="s">
        <v>319</v>
      </c>
      <c r="O7559" s="48" t="s">
        <v>319</v>
      </c>
      <c r="P7559" s="48" t="s">
        <v>304</v>
      </c>
      <c r="Q7559" s="48"/>
      <c r="R7559" s="48"/>
      <c r="S7559" s="48"/>
      <c r="T7559" s="48"/>
      <c r="U7559" s="48"/>
      <c r="V7559" s="48"/>
      <c r="W7559" s="51" t="s">
        <v>6856</v>
      </c>
      <c r="X7559" t="str">
        <f t="shared" ref="X7559:X7622" si="236">_xlfn.TEXTJOIN(";",TRUE,F7559:V7559)</f>
        <v>DH;HD;DH;DH;CB;FR;FR;FR;FR;FR;HD</v>
      </c>
      <c r="Y7559" cm="1">
        <f t="array" ref="Y7559">SUM(_xlfn.XLOOKUP(_xlfn.TOROW(F7559:V7559,1),$AN$34:$AN$43,$AL$34:$AL$43,,0,1))</f>
        <v>64</v>
      </c>
      <c r="Z7559">
        <f t="shared" ref="Z7559:Z7622" si="237">COUNTA(F7559:V7559)</f>
        <v>11</v>
      </c>
      <c r="AA7559" t="str">
        <v>JB</v>
      </c>
      <c r="AG7559">
        <v>9893</v>
      </c>
      <c r="AH7559">
        <v>4</v>
      </c>
      <c r="AT7559">
        <v>11</v>
      </c>
    </row>
    <row r="7560" spans="2:46" ht="15" customHeight="1">
      <c r="B7560" s="48">
        <v>9330</v>
      </c>
      <c r="C7560" s="49">
        <v>45469</v>
      </c>
      <c r="D7560" s="50">
        <v>0.48692129629629627</v>
      </c>
      <c r="E7560" s="48" t="s">
        <v>14424</v>
      </c>
      <c r="F7560" s="48" t="s">
        <v>719</v>
      </c>
      <c r="G7560" s="48" t="s">
        <v>189</v>
      </c>
      <c r="H7560" s="48" t="s">
        <v>719</v>
      </c>
      <c r="I7560" s="48" t="s">
        <v>189</v>
      </c>
      <c r="J7560" s="48" t="s">
        <v>51</v>
      </c>
      <c r="K7560" s="48" t="s">
        <v>280</v>
      </c>
      <c r="L7560" s="48" t="s">
        <v>719</v>
      </c>
      <c r="M7560" s="48" t="s">
        <v>319</v>
      </c>
      <c r="N7560" s="48" t="s">
        <v>319</v>
      </c>
      <c r="O7560" s="48"/>
      <c r="P7560" s="48"/>
      <c r="Q7560" s="48"/>
      <c r="R7560" s="48"/>
      <c r="S7560" s="48"/>
      <c r="T7560" s="48"/>
      <c r="U7560" s="48"/>
      <c r="V7560" s="48"/>
      <c r="W7560" s="51" t="s">
        <v>6857</v>
      </c>
      <c r="X7560" t="str">
        <f t="shared" si="236"/>
        <v>BE;JB;BE;JB;BB;WB;BE;FR;FR</v>
      </c>
      <c r="Y7560" cm="1">
        <f t="array" ref="Y7560">SUM(_xlfn.XLOOKUP(_xlfn.TOROW(F7560:V7560,1),$AN$34:$AN$43,$AL$34:$AL$43,,0,1))</f>
        <v>44</v>
      </c>
      <c r="Z7560">
        <f t="shared" si="237"/>
        <v>9</v>
      </c>
      <c r="AA7560" t="str">
        <v>WB</v>
      </c>
      <c r="AG7560">
        <v>9907</v>
      </c>
      <c r="AH7560">
        <v>4</v>
      </c>
      <c r="AT7560">
        <v>9</v>
      </c>
    </row>
    <row r="7561" spans="2:46" ht="15" customHeight="1">
      <c r="B7561" s="48">
        <v>9331</v>
      </c>
      <c r="C7561" s="49">
        <v>45469</v>
      </c>
      <c r="D7561" s="50">
        <v>0.48799768518518516</v>
      </c>
      <c r="E7561" s="48" t="s">
        <v>14425</v>
      </c>
      <c r="F7561" s="48" t="s">
        <v>803</v>
      </c>
      <c r="G7561" s="48" t="s">
        <v>719</v>
      </c>
      <c r="H7561" s="48" t="s">
        <v>133</v>
      </c>
      <c r="I7561" s="48" t="s">
        <v>133</v>
      </c>
      <c r="J7561" s="48"/>
      <c r="K7561" s="48"/>
      <c r="L7561" s="48"/>
      <c r="M7561" s="48"/>
      <c r="N7561" s="48"/>
      <c r="O7561" s="48"/>
      <c r="P7561" s="48"/>
      <c r="Q7561" s="48"/>
      <c r="R7561" s="48"/>
      <c r="S7561" s="48"/>
      <c r="T7561" s="48"/>
      <c r="U7561" s="48"/>
      <c r="V7561" s="48"/>
      <c r="W7561" s="51" t="s">
        <v>6858</v>
      </c>
      <c r="X7561" t="str">
        <f t="shared" si="236"/>
        <v>SS;BE;SO;SO</v>
      </c>
      <c r="Y7561" cm="1">
        <f t="array" ref="Y7561">SUM(_xlfn.XLOOKUP(_xlfn.TOROW(F7561:V7561,1),$AN$34:$AN$43,$AL$34:$AL$43,,0,1))</f>
        <v>12</v>
      </c>
      <c r="Z7561">
        <f t="shared" si="237"/>
        <v>4</v>
      </c>
      <c r="AA7561" t="str">
        <v>SO</v>
      </c>
      <c r="AG7561">
        <v>9912</v>
      </c>
      <c r="AH7561">
        <v>4</v>
      </c>
      <c r="AT7561">
        <v>4</v>
      </c>
    </row>
    <row r="7562" spans="2:46" ht="15" customHeight="1">
      <c r="B7562" s="48">
        <v>9332</v>
      </c>
      <c r="C7562" s="49">
        <v>45469</v>
      </c>
      <c r="D7562" s="50">
        <v>0.4883912037037037</v>
      </c>
      <c r="E7562" s="48" t="s">
        <v>14426</v>
      </c>
      <c r="F7562" s="48" t="s">
        <v>719</v>
      </c>
      <c r="G7562" s="48" t="s">
        <v>133</v>
      </c>
      <c r="H7562" s="48" t="s">
        <v>280</v>
      </c>
      <c r="I7562" s="48" t="s">
        <v>319</v>
      </c>
      <c r="J7562" s="48" t="s">
        <v>243</v>
      </c>
      <c r="K7562" s="48" t="s">
        <v>803</v>
      </c>
      <c r="L7562" s="48" t="s">
        <v>719</v>
      </c>
      <c r="M7562" s="48" t="s">
        <v>133</v>
      </c>
      <c r="N7562" s="48" t="s">
        <v>243</v>
      </c>
      <c r="O7562" s="48"/>
      <c r="P7562" s="48"/>
      <c r="Q7562" s="48"/>
      <c r="R7562" s="48"/>
      <c r="S7562" s="48"/>
      <c r="T7562" s="48"/>
      <c r="U7562" s="48"/>
      <c r="V7562" s="48"/>
      <c r="W7562" s="51" t="s">
        <v>6859</v>
      </c>
      <c r="X7562" t="str">
        <f t="shared" si="236"/>
        <v>BE;SO;WB;FR;CB;SS;BE;SO;CB</v>
      </c>
      <c r="Y7562" cm="1">
        <f t="array" ref="Y7562">SUM(_xlfn.XLOOKUP(_xlfn.TOROW(F7562:V7562,1),$AN$34:$AN$43,$AL$34:$AL$43,,0,1))</f>
        <v>47</v>
      </c>
      <c r="Z7562">
        <f t="shared" si="237"/>
        <v>9</v>
      </c>
      <c r="AA7562" t="str">
        <v>SO</v>
      </c>
      <c r="AG7562">
        <v>9923</v>
      </c>
      <c r="AH7562">
        <v>4</v>
      </c>
      <c r="AT7562">
        <v>9</v>
      </c>
    </row>
    <row r="7563" spans="2:46" ht="15" customHeight="1">
      <c r="B7563" s="48">
        <v>9333</v>
      </c>
      <c r="C7563" s="49">
        <v>45469</v>
      </c>
      <c r="D7563" s="50">
        <v>0.49068287037037039</v>
      </c>
      <c r="E7563" s="48" t="s">
        <v>14427</v>
      </c>
      <c r="F7563" s="48" t="s">
        <v>719</v>
      </c>
      <c r="G7563" s="48" t="s">
        <v>719</v>
      </c>
      <c r="H7563" s="48" t="s">
        <v>133</v>
      </c>
      <c r="I7563" s="48" t="s">
        <v>133</v>
      </c>
      <c r="J7563" s="48" t="s">
        <v>133</v>
      </c>
      <c r="K7563" s="48" t="s">
        <v>803</v>
      </c>
      <c r="L7563" s="48" t="s">
        <v>803</v>
      </c>
      <c r="M7563" s="48" t="s">
        <v>803</v>
      </c>
      <c r="N7563" s="48"/>
      <c r="O7563" s="48"/>
      <c r="P7563" s="48"/>
      <c r="Q7563" s="48"/>
      <c r="R7563" s="48"/>
      <c r="S7563" s="48"/>
      <c r="T7563" s="48"/>
      <c r="U7563" s="48"/>
      <c r="V7563" s="48"/>
      <c r="W7563" s="51" t="s">
        <v>6860</v>
      </c>
      <c r="X7563" t="str">
        <f t="shared" si="236"/>
        <v>BE;BE;SO;SO;SO;SS;SS;SS</v>
      </c>
      <c r="Y7563" cm="1">
        <f t="array" ref="Y7563">SUM(_xlfn.XLOOKUP(_xlfn.TOROW(F7563:V7563,1),$AN$34:$AN$43,$AL$34:$AL$43,,0,1))</f>
        <v>25</v>
      </c>
      <c r="Z7563">
        <f t="shared" si="237"/>
        <v>8</v>
      </c>
      <c r="AA7563" t="str">
        <v>SO</v>
      </c>
      <c r="AG7563">
        <v>9936</v>
      </c>
      <c r="AH7563">
        <v>4</v>
      </c>
      <c r="AT7563">
        <v>8</v>
      </c>
    </row>
    <row r="7564" spans="2:46" ht="15" customHeight="1">
      <c r="B7564" s="48">
        <v>9334</v>
      </c>
      <c r="C7564" s="49">
        <v>45469</v>
      </c>
      <c r="D7564" s="50">
        <v>0.4909027777777778</v>
      </c>
      <c r="E7564" s="48" t="s">
        <v>14428</v>
      </c>
      <c r="F7564" s="48" t="s">
        <v>133</v>
      </c>
      <c r="G7564" s="48" t="s">
        <v>51</v>
      </c>
      <c r="H7564" s="48" t="s">
        <v>189</v>
      </c>
      <c r="I7564" s="48" t="s">
        <v>133</v>
      </c>
      <c r="J7564" s="48" t="s">
        <v>133</v>
      </c>
      <c r="K7564" s="48"/>
      <c r="L7564" s="48"/>
      <c r="M7564" s="48"/>
      <c r="N7564" s="48"/>
      <c r="O7564" s="48"/>
      <c r="P7564" s="48"/>
      <c r="Q7564" s="48"/>
      <c r="R7564" s="48"/>
      <c r="S7564" s="48"/>
      <c r="T7564" s="48"/>
      <c r="U7564" s="48"/>
      <c r="V7564" s="48"/>
      <c r="W7564" s="51" t="s">
        <v>6861</v>
      </c>
      <c r="X7564" t="str">
        <f t="shared" si="236"/>
        <v>SO;BB;JB;SO;SO</v>
      </c>
      <c r="Y7564" cm="1">
        <f t="array" ref="Y7564">SUM(_xlfn.XLOOKUP(_xlfn.TOROW(F7564:V7564,1),$AN$34:$AN$43,$AL$34:$AL$43,,0,1))</f>
        <v>17</v>
      </c>
      <c r="Z7564">
        <f t="shared" si="237"/>
        <v>5</v>
      </c>
      <c r="AA7564" t="str">
        <v>SO</v>
      </c>
      <c r="AG7564">
        <v>9941</v>
      </c>
      <c r="AH7564">
        <v>4</v>
      </c>
      <c r="AT7564">
        <v>5</v>
      </c>
    </row>
    <row r="7565" spans="2:46" ht="15" customHeight="1">
      <c r="B7565" s="48">
        <v>9335</v>
      </c>
      <c r="C7565" s="49">
        <v>45469</v>
      </c>
      <c r="D7565" s="50">
        <v>0.49149305555555556</v>
      </c>
      <c r="E7565" s="48" t="s">
        <v>14429</v>
      </c>
      <c r="F7565" s="48" t="s">
        <v>803</v>
      </c>
      <c r="G7565" s="48" t="s">
        <v>243</v>
      </c>
      <c r="H7565" s="48" t="s">
        <v>243</v>
      </c>
      <c r="I7565" s="48" t="s">
        <v>243</v>
      </c>
      <c r="J7565" s="48" t="s">
        <v>51</v>
      </c>
      <c r="K7565" s="48"/>
      <c r="L7565" s="48"/>
      <c r="M7565" s="48"/>
      <c r="N7565" s="48"/>
      <c r="O7565" s="48"/>
      <c r="P7565" s="48"/>
      <c r="Q7565" s="48"/>
      <c r="R7565" s="48"/>
      <c r="S7565" s="48"/>
      <c r="T7565" s="48"/>
      <c r="U7565" s="48"/>
      <c r="V7565" s="48"/>
      <c r="W7565" s="51" t="s">
        <v>6862</v>
      </c>
      <c r="X7565" t="str">
        <f t="shared" si="236"/>
        <v>SS;CB;CB;CB;BB</v>
      </c>
      <c r="Y7565" cm="1">
        <f t="array" ref="Y7565">SUM(_xlfn.XLOOKUP(_xlfn.TOROW(F7565:V7565,1),$AN$34:$AN$43,$AL$34:$AL$43,,0,1))</f>
        <v>37</v>
      </c>
      <c r="Z7565">
        <f t="shared" si="237"/>
        <v>5</v>
      </c>
      <c r="AA7565" t="str">
        <v>BB</v>
      </c>
      <c r="AG7565">
        <v>9943</v>
      </c>
      <c r="AH7565">
        <v>4</v>
      </c>
      <c r="AT7565">
        <v>5</v>
      </c>
    </row>
    <row r="7566" spans="2:46" ht="15" customHeight="1">
      <c r="B7566" s="48">
        <v>9336</v>
      </c>
      <c r="C7566" s="49">
        <v>45469</v>
      </c>
      <c r="D7566" s="50">
        <v>0.49177083333333332</v>
      </c>
      <c r="E7566" s="48" t="s">
        <v>14430</v>
      </c>
      <c r="F7566" s="48" t="s">
        <v>304</v>
      </c>
      <c r="G7566" s="48" t="s">
        <v>304</v>
      </c>
      <c r="H7566" s="48" t="s">
        <v>304</v>
      </c>
      <c r="I7566" s="48" t="s">
        <v>304</v>
      </c>
      <c r="J7566" s="48" t="s">
        <v>319</v>
      </c>
      <c r="K7566" s="48" t="s">
        <v>280</v>
      </c>
      <c r="L7566" s="48" t="s">
        <v>133</v>
      </c>
      <c r="M7566" s="48"/>
      <c r="N7566" s="48"/>
      <c r="O7566" s="48"/>
      <c r="P7566" s="48"/>
      <c r="Q7566" s="48"/>
      <c r="R7566" s="48"/>
      <c r="S7566" s="48"/>
      <c r="T7566" s="48"/>
      <c r="U7566" s="48"/>
      <c r="V7566" s="48"/>
      <c r="W7566" s="51" t="s">
        <v>6863</v>
      </c>
      <c r="X7566" t="str">
        <f t="shared" si="236"/>
        <v>HD;HD;HD;HD;FR;WB;SO</v>
      </c>
      <c r="Y7566" cm="1">
        <f t="array" ref="Y7566">SUM(_xlfn.XLOOKUP(_xlfn.TOROW(F7566:V7566,1),$AN$34:$AN$43,$AL$34:$AL$43,,0,1))</f>
        <v>44</v>
      </c>
      <c r="Z7566">
        <f t="shared" si="237"/>
        <v>7</v>
      </c>
      <c r="AA7566" t="str">
        <v>BB</v>
      </c>
      <c r="AG7566">
        <v>9975</v>
      </c>
      <c r="AH7566">
        <v>4</v>
      </c>
      <c r="AT7566">
        <v>7</v>
      </c>
    </row>
    <row r="7567" spans="2:46" ht="15" customHeight="1">
      <c r="B7567" s="48">
        <v>9337</v>
      </c>
      <c r="C7567" s="49">
        <v>45469</v>
      </c>
      <c r="D7567" s="50">
        <v>0.49376157407407406</v>
      </c>
      <c r="E7567" s="48" t="s">
        <v>14431</v>
      </c>
      <c r="F7567" s="48" t="s">
        <v>133</v>
      </c>
      <c r="G7567" s="48" t="s">
        <v>133</v>
      </c>
      <c r="H7567" s="48" t="s">
        <v>133</v>
      </c>
      <c r="I7567" s="48" t="s">
        <v>133</v>
      </c>
      <c r="J7567" s="48" t="s">
        <v>194</v>
      </c>
      <c r="K7567" s="48" t="s">
        <v>280</v>
      </c>
      <c r="L7567" s="48" t="s">
        <v>280</v>
      </c>
      <c r="M7567" s="48"/>
      <c r="N7567" s="48"/>
      <c r="O7567" s="48"/>
      <c r="P7567" s="48"/>
      <c r="Q7567" s="48"/>
      <c r="R7567" s="48"/>
      <c r="S7567" s="48"/>
      <c r="T7567" s="48"/>
      <c r="U7567" s="48"/>
      <c r="V7567" s="48"/>
      <c r="W7567" s="51" t="s">
        <v>6864</v>
      </c>
      <c r="X7567" t="str">
        <f t="shared" si="236"/>
        <v>SO;SO;SO;SO;DH;WB;WB</v>
      </c>
      <c r="Y7567" cm="1">
        <f t="array" ref="Y7567">SUM(_xlfn.XLOOKUP(_xlfn.TOROW(F7567:V7567,1),$AN$34:$AN$43,$AL$34:$AL$43,,0,1))</f>
        <v>39</v>
      </c>
      <c r="Z7567">
        <f t="shared" si="237"/>
        <v>7</v>
      </c>
      <c r="AA7567" t="str">
        <v>SO</v>
      </c>
      <c r="AG7567">
        <v>9976</v>
      </c>
      <c r="AH7567">
        <v>4</v>
      </c>
      <c r="AT7567">
        <v>7</v>
      </c>
    </row>
    <row r="7568" spans="2:46" ht="15" customHeight="1">
      <c r="B7568" s="48">
        <v>9338</v>
      </c>
      <c r="C7568" s="49">
        <v>45469</v>
      </c>
      <c r="D7568" s="50">
        <v>0.49606481481481479</v>
      </c>
      <c r="E7568" s="48" t="s">
        <v>14432</v>
      </c>
      <c r="F7568" s="48" t="s">
        <v>719</v>
      </c>
      <c r="G7568" s="48" t="s">
        <v>243</v>
      </c>
      <c r="H7568" s="48" t="s">
        <v>243</v>
      </c>
      <c r="I7568" s="48" t="s">
        <v>304</v>
      </c>
      <c r="J7568" s="48"/>
      <c r="K7568" s="48"/>
      <c r="L7568" s="48"/>
      <c r="M7568" s="48"/>
      <c r="N7568" s="48"/>
      <c r="O7568" s="48"/>
      <c r="P7568" s="48"/>
      <c r="Q7568" s="48"/>
      <c r="R7568" s="48"/>
      <c r="S7568" s="48"/>
      <c r="T7568" s="48"/>
      <c r="U7568" s="48"/>
      <c r="V7568" s="48"/>
      <c r="W7568" s="51" t="s">
        <v>6865</v>
      </c>
      <c r="X7568" t="str">
        <f t="shared" si="236"/>
        <v>BE;CB;CB;HD</v>
      </c>
      <c r="Y7568" cm="1">
        <f t="array" ref="Y7568">SUM(_xlfn.XLOOKUP(_xlfn.TOROW(F7568:V7568,1),$AN$34:$AN$43,$AL$34:$AL$43,,0,1))</f>
        <v>28</v>
      </c>
      <c r="Z7568">
        <f t="shared" si="237"/>
        <v>4</v>
      </c>
      <c r="AA7568" t="str">
        <v>CB</v>
      </c>
      <c r="AG7568">
        <v>9978</v>
      </c>
      <c r="AH7568">
        <v>4</v>
      </c>
      <c r="AT7568">
        <v>4</v>
      </c>
    </row>
    <row r="7569" spans="2:46" ht="15" customHeight="1">
      <c r="B7569" s="48">
        <v>9339</v>
      </c>
      <c r="C7569" s="49">
        <v>45469</v>
      </c>
      <c r="D7569" s="50">
        <v>0.49688657407407405</v>
      </c>
      <c r="E7569" s="48" t="s">
        <v>14433</v>
      </c>
      <c r="F7569" s="48" t="s">
        <v>719</v>
      </c>
      <c r="G7569" s="48" t="s">
        <v>719</v>
      </c>
      <c r="H7569" s="48" t="s">
        <v>280</v>
      </c>
      <c r="I7569" s="48" t="s">
        <v>803</v>
      </c>
      <c r="J7569" s="48"/>
      <c r="K7569" s="48"/>
      <c r="L7569" s="48"/>
      <c r="M7569" s="48"/>
      <c r="N7569" s="48"/>
      <c r="O7569" s="48"/>
      <c r="P7569" s="48"/>
      <c r="Q7569" s="48"/>
      <c r="R7569" s="48"/>
      <c r="S7569" s="48"/>
      <c r="T7569" s="48"/>
      <c r="U7569" s="48"/>
      <c r="V7569" s="48"/>
      <c r="W7569" s="51" t="s">
        <v>6866</v>
      </c>
      <c r="X7569" t="str">
        <f t="shared" si="236"/>
        <v>BE;BE;WB;SS</v>
      </c>
      <c r="Y7569" cm="1">
        <f t="array" ref="Y7569">SUM(_xlfn.XLOOKUP(_xlfn.TOROW(F7569:V7569,1),$AN$34:$AN$43,$AL$34:$AL$43,,0,1))</f>
        <v>24</v>
      </c>
      <c r="Z7569">
        <f t="shared" si="237"/>
        <v>4</v>
      </c>
      <c r="AA7569" t="str">
        <v>HD</v>
      </c>
      <c r="AG7569">
        <v>9988</v>
      </c>
      <c r="AH7569">
        <v>4</v>
      </c>
      <c r="AT7569">
        <v>4</v>
      </c>
    </row>
    <row r="7570" spans="2:46" ht="15" customHeight="1">
      <c r="B7570" s="48">
        <v>9340</v>
      </c>
      <c r="C7570" s="49">
        <v>45469</v>
      </c>
      <c r="D7570" s="50">
        <v>0.50189814814814815</v>
      </c>
      <c r="E7570" s="48" t="s">
        <v>14434</v>
      </c>
      <c r="F7570" s="48" t="s">
        <v>719</v>
      </c>
      <c r="G7570" s="48" t="s">
        <v>719</v>
      </c>
      <c r="H7570" s="48" t="s">
        <v>719</v>
      </c>
      <c r="I7570" s="48" t="s">
        <v>719</v>
      </c>
      <c r="J7570" s="48" t="s">
        <v>719</v>
      </c>
      <c r="K7570" s="48" t="s">
        <v>189</v>
      </c>
      <c r="L7570" s="48" t="s">
        <v>803</v>
      </c>
      <c r="M7570" s="48"/>
      <c r="N7570" s="48"/>
      <c r="O7570" s="48"/>
      <c r="P7570" s="48"/>
      <c r="Q7570" s="48"/>
      <c r="R7570" s="48"/>
      <c r="S7570" s="48"/>
      <c r="T7570" s="48"/>
      <c r="U7570" s="48"/>
      <c r="V7570" s="48"/>
      <c r="W7570" s="51" t="s">
        <v>6867</v>
      </c>
      <c r="X7570" t="str">
        <f t="shared" si="236"/>
        <v>BE;BE;BE;BE;BE;JB;SS</v>
      </c>
      <c r="Y7570" cm="1">
        <f t="array" ref="Y7570">SUM(_xlfn.XLOOKUP(_xlfn.TOROW(F7570:V7570,1),$AN$34:$AN$43,$AL$34:$AL$43,,0,1))</f>
        <v>29</v>
      </c>
      <c r="Z7570">
        <f t="shared" si="237"/>
        <v>7</v>
      </c>
      <c r="AA7570" t="str">
        <v>HD</v>
      </c>
      <c r="AG7570">
        <v>9996</v>
      </c>
      <c r="AH7570">
        <v>4</v>
      </c>
      <c r="AT7570">
        <v>7</v>
      </c>
    </row>
    <row r="7571" spans="2:46" ht="15" customHeight="1">
      <c r="B7571" s="48">
        <v>9341</v>
      </c>
      <c r="C7571" s="49">
        <v>45469</v>
      </c>
      <c r="D7571" s="50">
        <v>0.50190972222222219</v>
      </c>
      <c r="E7571" s="48" t="s">
        <v>14435</v>
      </c>
      <c r="F7571" s="48" t="s">
        <v>304</v>
      </c>
      <c r="G7571" s="48" t="s">
        <v>304</v>
      </c>
      <c r="H7571" s="48" t="s">
        <v>243</v>
      </c>
      <c r="I7571" s="48" t="s">
        <v>133</v>
      </c>
      <c r="J7571" s="48" t="s">
        <v>133</v>
      </c>
      <c r="K7571" s="48" t="s">
        <v>133</v>
      </c>
      <c r="L7571" s="48"/>
      <c r="M7571" s="48"/>
      <c r="N7571" s="48"/>
      <c r="O7571" s="48"/>
      <c r="P7571" s="48"/>
      <c r="Q7571" s="48"/>
      <c r="R7571" s="48"/>
      <c r="S7571" s="48"/>
      <c r="T7571" s="48"/>
      <c r="U7571" s="48"/>
      <c r="V7571" s="48"/>
      <c r="W7571" s="51" t="s">
        <v>6868</v>
      </c>
      <c r="X7571" t="str">
        <f t="shared" si="236"/>
        <v>HD;HD;CB;SO;SO;SO</v>
      </c>
      <c r="Y7571" cm="1">
        <f t="array" ref="Y7571">SUM(_xlfn.XLOOKUP(_xlfn.TOROW(F7571:V7571,1),$AN$34:$AN$43,$AL$34:$AL$43,,0,1))</f>
        <v>28</v>
      </c>
      <c r="Z7571">
        <f t="shared" si="237"/>
        <v>6</v>
      </c>
      <c r="AA7571" t="str">
        <v>SS</v>
      </c>
      <c r="AG7571">
        <v>10003</v>
      </c>
      <c r="AH7571">
        <v>4</v>
      </c>
      <c r="AT7571">
        <v>6</v>
      </c>
    </row>
    <row r="7572" spans="2:46" ht="15" customHeight="1">
      <c r="B7572" s="48">
        <v>9342</v>
      </c>
      <c r="C7572" s="49">
        <v>45469</v>
      </c>
      <c r="D7572" s="50">
        <v>0.50224537037037043</v>
      </c>
      <c r="E7572" s="48" t="s">
        <v>14436</v>
      </c>
      <c r="F7572" s="48" t="s">
        <v>133</v>
      </c>
      <c r="G7572" s="48" t="s">
        <v>189</v>
      </c>
      <c r="H7572" s="48" t="s">
        <v>133</v>
      </c>
      <c r="I7572" s="48" t="s">
        <v>133</v>
      </c>
      <c r="J7572" s="48"/>
      <c r="K7572" s="48"/>
      <c r="L7572" s="48"/>
      <c r="M7572" s="48"/>
      <c r="N7572" s="48"/>
      <c r="O7572" s="48"/>
      <c r="P7572" s="48"/>
      <c r="Q7572" s="48"/>
      <c r="R7572" s="48"/>
      <c r="S7572" s="48"/>
      <c r="T7572" s="48"/>
      <c r="U7572" s="48"/>
      <c r="V7572" s="48"/>
      <c r="W7572" s="51" t="s">
        <v>6869</v>
      </c>
      <c r="X7572" t="str">
        <f t="shared" si="236"/>
        <v>SO;JB;SO;SO</v>
      </c>
      <c r="Y7572" cm="1">
        <f t="array" ref="Y7572">SUM(_xlfn.XLOOKUP(_xlfn.TOROW(F7572:V7572,1),$AN$34:$AN$43,$AL$34:$AL$43,,0,1))</f>
        <v>7</v>
      </c>
      <c r="Z7572">
        <f t="shared" si="237"/>
        <v>4</v>
      </c>
      <c r="AA7572" t="str">
        <v>SS</v>
      </c>
      <c r="AG7572">
        <v>10013</v>
      </c>
      <c r="AH7572">
        <v>4</v>
      </c>
      <c r="AT7572">
        <v>4</v>
      </c>
    </row>
    <row r="7573" spans="2:46" ht="15" customHeight="1">
      <c r="B7573" s="48">
        <v>9343</v>
      </c>
      <c r="C7573" s="49">
        <v>45469</v>
      </c>
      <c r="D7573" s="50">
        <v>0.50285879629629626</v>
      </c>
      <c r="E7573" s="48" t="s">
        <v>8128</v>
      </c>
      <c r="F7573" s="48" t="s">
        <v>243</v>
      </c>
      <c r="G7573" s="48" t="s">
        <v>243</v>
      </c>
      <c r="H7573" s="48" t="s">
        <v>243</v>
      </c>
      <c r="I7573" s="48" t="s">
        <v>243</v>
      </c>
      <c r="J7573" s="48"/>
      <c r="K7573" s="48"/>
      <c r="L7573" s="48"/>
      <c r="M7573" s="48"/>
      <c r="N7573" s="48"/>
      <c r="O7573" s="48"/>
      <c r="P7573" s="48"/>
      <c r="Q7573" s="48"/>
      <c r="R7573" s="48"/>
      <c r="S7573" s="48"/>
      <c r="T7573" s="48"/>
      <c r="U7573" s="48"/>
      <c r="V7573" s="48"/>
      <c r="W7573" s="51" t="s">
        <v>1469</v>
      </c>
      <c r="X7573" t="str">
        <f t="shared" si="236"/>
        <v>CB;CB;CB;CB</v>
      </c>
      <c r="Y7573" cm="1">
        <f t="array" ref="Y7573">SUM(_xlfn.XLOOKUP(_xlfn.TOROW(F7573:V7573,1),$AN$34:$AN$43,$AL$34:$AL$43,,0,1))</f>
        <v>32</v>
      </c>
      <c r="Z7573">
        <f t="shared" si="237"/>
        <v>4</v>
      </c>
      <c r="AA7573" t="str">
        <v>BE</v>
      </c>
      <c r="AG7573">
        <v>10017</v>
      </c>
      <c r="AH7573">
        <v>4</v>
      </c>
      <c r="AT7573">
        <v>4</v>
      </c>
    </row>
    <row r="7574" spans="2:46" ht="15" customHeight="1">
      <c r="B7574" s="48">
        <v>9344</v>
      </c>
      <c r="C7574" s="49">
        <v>45469</v>
      </c>
      <c r="D7574" s="50">
        <v>0.50322916666666662</v>
      </c>
      <c r="E7574" s="48" t="s">
        <v>14437</v>
      </c>
      <c r="F7574" s="48" t="s">
        <v>304</v>
      </c>
      <c r="G7574" s="48" t="s">
        <v>319</v>
      </c>
      <c r="H7574" s="48" t="s">
        <v>194</v>
      </c>
      <c r="I7574" s="48" t="s">
        <v>51</v>
      </c>
      <c r="J7574" s="48" t="s">
        <v>194</v>
      </c>
      <c r="K7574" s="48" t="s">
        <v>803</v>
      </c>
      <c r="L7574" s="48" t="s">
        <v>189</v>
      </c>
      <c r="M7574" s="48" t="s">
        <v>719</v>
      </c>
      <c r="N7574" s="48"/>
      <c r="O7574" s="48"/>
      <c r="P7574" s="48"/>
      <c r="Q7574" s="48"/>
      <c r="R7574" s="48"/>
      <c r="S7574" s="48"/>
      <c r="T7574" s="48"/>
      <c r="U7574" s="48"/>
      <c r="V7574" s="48"/>
      <c r="W7574" s="51" t="s">
        <v>6870</v>
      </c>
      <c r="X7574" t="str">
        <f t="shared" si="236"/>
        <v>HD;FR;DH;BB;DH;SS;JB;BE</v>
      </c>
      <c r="Y7574" cm="1">
        <f t="array" ref="Y7574">SUM(_xlfn.XLOOKUP(_xlfn.TOROW(F7574:V7574,1),$AN$34:$AN$43,$AL$34:$AL$43,,0,1))</f>
        <v>47</v>
      </c>
      <c r="Z7574">
        <f t="shared" si="237"/>
        <v>8</v>
      </c>
      <c r="AA7574" t="str">
        <v>BE</v>
      </c>
      <c r="AG7574">
        <v>10022</v>
      </c>
      <c r="AH7574">
        <v>4</v>
      </c>
      <c r="AT7574">
        <v>8</v>
      </c>
    </row>
    <row r="7575" spans="2:46" ht="15" customHeight="1">
      <c r="B7575" s="48">
        <v>9345</v>
      </c>
      <c r="C7575" s="49">
        <v>45469</v>
      </c>
      <c r="D7575" s="50">
        <v>0.50369212962962961</v>
      </c>
      <c r="E7575" s="48" t="s">
        <v>14438</v>
      </c>
      <c r="F7575" s="48" t="s">
        <v>51</v>
      </c>
      <c r="G7575" s="48" t="s">
        <v>189</v>
      </c>
      <c r="H7575" s="48" t="s">
        <v>304</v>
      </c>
      <c r="I7575" s="48" t="s">
        <v>133</v>
      </c>
      <c r="J7575" s="48" t="s">
        <v>51</v>
      </c>
      <c r="K7575" s="48" t="s">
        <v>133</v>
      </c>
      <c r="L7575" s="48" t="s">
        <v>719</v>
      </c>
      <c r="M7575" s="48" t="s">
        <v>719</v>
      </c>
      <c r="N7575" s="48" t="s">
        <v>243</v>
      </c>
      <c r="O7575" s="48"/>
      <c r="P7575" s="48"/>
      <c r="Q7575" s="48"/>
      <c r="R7575" s="48"/>
      <c r="S7575" s="48"/>
      <c r="T7575" s="48"/>
      <c r="U7575" s="48"/>
      <c r="V7575" s="48"/>
      <c r="W7575" s="51" t="s">
        <v>6871</v>
      </c>
      <c r="X7575" t="str">
        <f t="shared" si="236"/>
        <v>BB;JB;HD;SO;BB;SO;BE;BE;CB</v>
      </c>
      <c r="Y7575" cm="1">
        <f t="array" ref="Y7575">SUM(_xlfn.XLOOKUP(_xlfn.TOROW(F7575:V7575,1),$AN$34:$AN$43,$AL$34:$AL$43,,0,1))</f>
        <v>50</v>
      </c>
      <c r="Z7575">
        <f t="shared" si="237"/>
        <v>9</v>
      </c>
      <c r="AA7575" t="str">
        <v>BE</v>
      </c>
      <c r="AG7575">
        <v>10023</v>
      </c>
      <c r="AH7575">
        <v>4</v>
      </c>
      <c r="AT7575">
        <v>9</v>
      </c>
    </row>
    <row r="7576" spans="2:46" ht="15" customHeight="1">
      <c r="B7576" s="48">
        <v>9346</v>
      </c>
      <c r="C7576" s="49">
        <v>45469</v>
      </c>
      <c r="D7576" s="50">
        <v>0.50619212962962967</v>
      </c>
      <c r="E7576" s="48" t="s">
        <v>14439</v>
      </c>
      <c r="F7576" s="48" t="s">
        <v>133</v>
      </c>
      <c r="G7576" s="48" t="s">
        <v>51</v>
      </c>
      <c r="H7576" s="48" t="s">
        <v>51</v>
      </c>
      <c r="I7576" s="48" t="s">
        <v>51</v>
      </c>
      <c r="J7576" s="48" t="s">
        <v>51</v>
      </c>
      <c r="K7576" s="48" t="s">
        <v>133</v>
      </c>
      <c r="L7576" s="48" t="s">
        <v>133</v>
      </c>
      <c r="M7576" s="48"/>
      <c r="N7576" s="48"/>
      <c r="O7576" s="48"/>
      <c r="P7576" s="48"/>
      <c r="Q7576" s="48"/>
      <c r="R7576" s="48"/>
      <c r="S7576" s="48"/>
      <c r="T7576" s="48"/>
      <c r="U7576" s="48"/>
      <c r="V7576" s="48"/>
      <c r="W7576" s="51" t="s">
        <v>6872</v>
      </c>
      <c r="X7576" t="str">
        <f t="shared" si="236"/>
        <v>SO;BB;BB;BB;BB;SO;SO</v>
      </c>
      <c r="Y7576" cm="1">
        <f t="array" ref="Y7576">SUM(_xlfn.XLOOKUP(_xlfn.TOROW(F7576:V7576,1),$AN$34:$AN$43,$AL$34:$AL$43,,0,1))</f>
        <v>46</v>
      </c>
      <c r="Z7576">
        <f t="shared" si="237"/>
        <v>7</v>
      </c>
      <c r="AA7576" t="str">
        <v>BE</v>
      </c>
      <c r="AG7576">
        <v>10024</v>
      </c>
      <c r="AH7576">
        <v>4</v>
      </c>
      <c r="AT7576">
        <v>7</v>
      </c>
    </row>
    <row r="7577" spans="2:46" ht="15" customHeight="1">
      <c r="B7577" s="48">
        <v>9347</v>
      </c>
      <c r="C7577" s="49">
        <v>45469</v>
      </c>
      <c r="D7577" s="50">
        <v>0.50685185185185189</v>
      </c>
      <c r="E7577" s="48" t="s">
        <v>14440</v>
      </c>
      <c r="F7577" s="48" t="s">
        <v>194</v>
      </c>
      <c r="G7577" s="48" t="s">
        <v>304</v>
      </c>
      <c r="H7577" s="48" t="s">
        <v>304</v>
      </c>
      <c r="I7577" s="48" t="s">
        <v>304</v>
      </c>
      <c r="J7577" s="48" t="s">
        <v>189</v>
      </c>
      <c r="K7577" s="48" t="s">
        <v>189</v>
      </c>
      <c r="L7577" s="48"/>
      <c r="M7577" s="48"/>
      <c r="N7577" s="48"/>
      <c r="O7577" s="48"/>
      <c r="P7577" s="48"/>
      <c r="Q7577" s="48"/>
      <c r="R7577" s="48"/>
      <c r="S7577" s="48"/>
      <c r="T7577" s="48"/>
      <c r="U7577" s="48"/>
      <c r="V7577" s="48"/>
      <c r="W7577" s="51" t="s">
        <v>6873</v>
      </c>
      <c r="X7577" t="str">
        <f t="shared" si="236"/>
        <v>DH;HD;HD;HD;JB;JB</v>
      </c>
      <c r="Y7577" cm="1">
        <f t="array" ref="Y7577">SUM(_xlfn.XLOOKUP(_xlfn.TOROW(F7577:V7577,1),$AN$34:$AN$43,$AL$34:$AL$43,,0,1))</f>
        <v>32</v>
      </c>
      <c r="Z7577">
        <f t="shared" si="237"/>
        <v>6</v>
      </c>
      <c r="AA7577" t="str">
        <v>WB</v>
      </c>
      <c r="AG7577">
        <v>10032</v>
      </c>
      <c r="AH7577">
        <v>4</v>
      </c>
      <c r="AT7577">
        <v>6</v>
      </c>
    </row>
    <row r="7578" spans="2:46" ht="15" customHeight="1">
      <c r="B7578" s="48">
        <v>9348</v>
      </c>
      <c r="C7578" s="49">
        <v>45469</v>
      </c>
      <c r="D7578" s="50">
        <v>0.51233796296296297</v>
      </c>
      <c r="E7578" s="48" t="s">
        <v>14441</v>
      </c>
      <c r="F7578" s="48" t="s">
        <v>319</v>
      </c>
      <c r="G7578" s="48" t="s">
        <v>719</v>
      </c>
      <c r="H7578" s="48" t="s">
        <v>719</v>
      </c>
      <c r="I7578" s="48" t="s">
        <v>51</v>
      </c>
      <c r="J7578" s="48" t="s">
        <v>194</v>
      </c>
      <c r="K7578" s="48" t="s">
        <v>719</v>
      </c>
      <c r="L7578" s="48" t="s">
        <v>803</v>
      </c>
      <c r="M7578" s="48"/>
      <c r="N7578" s="48"/>
      <c r="O7578" s="48"/>
      <c r="P7578" s="48"/>
      <c r="Q7578" s="48"/>
      <c r="R7578" s="48"/>
      <c r="S7578" s="48"/>
      <c r="T7578" s="48"/>
      <c r="U7578" s="48"/>
      <c r="V7578" s="48"/>
      <c r="W7578" s="51" t="s">
        <v>6874</v>
      </c>
      <c r="X7578" t="str">
        <f t="shared" si="236"/>
        <v>FR;BE;BE;BB;DH;BE;SS</v>
      </c>
      <c r="Y7578" cm="1">
        <f t="array" ref="Y7578">SUM(_xlfn.XLOOKUP(_xlfn.TOROW(F7578:V7578,1),$AN$34:$AN$43,$AL$34:$AL$43,,0,1))</f>
        <v>40</v>
      </c>
      <c r="Z7578">
        <f t="shared" si="237"/>
        <v>7</v>
      </c>
      <c r="AA7578" t="str">
        <v>WB</v>
      </c>
      <c r="AG7578">
        <v>10033</v>
      </c>
      <c r="AH7578">
        <v>4</v>
      </c>
      <c r="AT7578">
        <v>7</v>
      </c>
    </row>
    <row r="7579" spans="2:46" ht="15" customHeight="1">
      <c r="B7579" s="48">
        <v>9349</v>
      </c>
      <c r="C7579" s="49">
        <v>45469</v>
      </c>
      <c r="D7579" s="50">
        <v>0.5140393518518519</v>
      </c>
      <c r="E7579" s="48" t="s">
        <v>14442</v>
      </c>
      <c r="F7579" s="48" t="s">
        <v>194</v>
      </c>
      <c r="G7579" s="48" t="s">
        <v>194</v>
      </c>
      <c r="H7579" s="48" t="s">
        <v>194</v>
      </c>
      <c r="I7579" s="48" t="s">
        <v>243</v>
      </c>
      <c r="J7579" s="48" t="s">
        <v>189</v>
      </c>
      <c r="K7579" s="48" t="s">
        <v>194</v>
      </c>
      <c r="L7579" s="48" t="s">
        <v>719</v>
      </c>
      <c r="M7579" s="48" t="s">
        <v>133</v>
      </c>
      <c r="N7579" s="48"/>
      <c r="O7579" s="48"/>
      <c r="P7579" s="48"/>
      <c r="Q7579" s="48"/>
      <c r="R7579" s="48"/>
      <c r="S7579" s="48"/>
      <c r="T7579" s="48"/>
      <c r="U7579" s="48"/>
      <c r="V7579" s="48"/>
      <c r="W7579" s="51" t="s">
        <v>6875</v>
      </c>
      <c r="X7579" t="str">
        <f t="shared" si="236"/>
        <v>DH;DH;DH;CB;JB;DH;BE;SO</v>
      </c>
      <c r="Y7579" cm="1">
        <f t="array" ref="Y7579">SUM(_xlfn.XLOOKUP(_xlfn.TOROW(F7579:V7579,1),$AN$34:$AN$43,$AL$34:$AL$43,,0,1))</f>
        <v>52</v>
      </c>
      <c r="Z7579">
        <f t="shared" si="237"/>
        <v>8</v>
      </c>
      <c r="AA7579" t="str">
        <v>SO</v>
      </c>
      <c r="AG7579">
        <v>10034</v>
      </c>
      <c r="AH7579">
        <v>4</v>
      </c>
      <c r="AT7579">
        <v>8</v>
      </c>
    </row>
    <row r="7580" spans="2:46" ht="15" customHeight="1">
      <c r="B7580" s="48">
        <v>9350</v>
      </c>
      <c r="C7580" s="49">
        <v>45469</v>
      </c>
      <c r="D7580" s="50">
        <v>0.51437500000000003</v>
      </c>
      <c r="E7580" s="48" t="s">
        <v>14443</v>
      </c>
      <c r="F7580" s="48" t="s">
        <v>194</v>
      </c>
      <c r="G7580" s="48" t="s">
        <v>719</v>
      </c>
      <c r="H7580" s="48" t="s">
        <v>51</v>
      </c>
      <c r="I7580" s="48" t="s">
        <v>280</v>
      </c>
      <c r="J7580" s="48" t="s">
        <v>304</v>
      </c>
      <c r="K7580" s="48" t="s">
        <v>304</v>
      </c>
      <c r="L7580" s="48"/>
      <c r="M7580" s="48"/>
      <c r="N7580" s="48"/>
      <c r="O7580" s="48"/>
      <c r="P7580" s="48"/>
      <c r="Q7580" s="48"/>
      <c r="R7580" s="48"/>
      <c r="S7580" s="48"/>
      <c r="T7580" s="48"/>
      <c r="U7580" s="48"/>
      <c r="V7580" s="48"/>
      <c r="W7580" s="51" t="s">
        <v>6876</v>
      </c>
      <c r="X7580" t="str">
        <f t="shared" si="236"/>
        <v>DH;BE;BB;WB;HD;HD</v>
      </c>
      <c r="Y7580" cm="1">
        <f t="array" ref="Y7580">SUM(_xlfn.XLOOKUP(_xlfn.TOROW(F7580:V7580,1),$AN$34:$AN$43,$AL$34:$AL$43,,0,1))</f>
        <v>49</v>
      </c>
      <c r="Z7580">
        <f t="shared" si="237"/>
        <v>6</v>
      </c>
      <c r="AA7580" t="str">
        <v>SS</v>
      </c>
      <c r="AG7580">
        <v>10036</v>
      </c>
      <c r="AH7580">
        <v>4</v>
      </c>
      <c r="AT7580">
        <v>6</v>
      </c>
    </row>
    <row r="7581" spans="2:46" ht="15" customHeight="1">
      <c r="B7581" s="48">
        <v>9351</v>
      </c>
      <c r="C7581" s="49">
        <v>45469</v>
      </c>
      <c r="D7581" s="50">
        <v>0.51576388888888891</v>
      </c>
      <c r="E7581" s="48" t="s">
        <v>14444</v>
      </c>
      <c r="F7581" s="48" t="s">
        <v>243</v>
      </c>
      <c r="G7581" s="48" t="s">
        <v>280</v>
      </c>
      <c r="H7581" s="48" t="s">
        <v>803</v>
      </c>
      <c r="I7581" s="48" t="s">
        <v>189</v>
      </c>
      <c r="J7581" s="48" t="s">
        <v>803</v>
      </c>
      <c r="K7581" s="48"/>
      <c r="L7581" s="48"/>
      <c r="M7581" s="48"/>
      <c r="N7581" s="48"/>
      <c r="O7581" s="48"/>
      <c r="P7581" s="48"/>
      <c r="Q7581" s="48"/>
      <c r="R7581" s="48"/>
      <c r="S7581" s="48"/>
      <c r="T7581" s="48"/>
      <c r="U7581" s="48"/>
      <c r="V7581" s="48"/>
      <c r="W7581" s="51" t="s">
        <v>6877</v>
      </c>
      <c r="X7581" t="str">
        <f t="shared" si="236"/>
        <v>CB;WB;SS;JB;SS</v>
      </c>
      <c r="Y7581" cm="1">
        <f t="array" ref="Y7581">SUM(_xlfn.XLOOKUP(_xlfn.TOROW(F7581:V7581,1),$AN$34:$AN$43,$AL$34:$AL$43,,0,1))</f>
        <v>26</v>
      </c>
      <c r="Z7581">
        <f t="shared" si="237"/>
        <v>5</v>
      </c>
      <c r="AA7581" t="str">
        <v>SS</v>
      </c>
      <c r="AG7581">
        <v>10040</v>
      </c>
      <c r="AH7581">
        <v>4</v>
      </c>
      <c r="AT7581">
        <v>5</v>
      </c>
    </row>
    <row r="7582" spans="2:46" ht="15" customHeight="1">
      <c r="B7582" s="48">
        <v>9352</v>
      </c>
      <c r="C7582" s="49">
        <v>45469</v>
      </c>
      <c r="D7582" s="50">
        <v>0.51624999999999999</v>
      </c>
      <c r="E7582" s="48" t="s">
        <v>14445</v>
      </c>
      <c r="F7582" s="48" t="s">
        <v>319</v>
      </c>
      <c r="G7582" s="48" t="s">
        <v>243</v>
      </c>
      <c r="H7582" s="48" t="s">
        <v>319</v>
      </c>
      <c r="I7582" s="48" t="s">
        <v>51</v>
      </c>
      <c r="J7582" s="48"/>
      <c r="K7582" s="48"/>
      <c r="L7582" s="48"/>
      <c r="M7582" s="48"/>
      <c r="N7582" s="48"/>
      <c r="O7582" s="48"/>
      <c r="P7582" s="48"/>
      <c r="Q7582" s="48"/>
      <c r="R7582" s="48"/>
      <c r="S7582" s="48"/>
      <c r="T7582" s="48"/>
      <c r="U7582" s="48"/>
      <c r="V7582" s="48"/>
      <c r="W7582" s="51" t="s">
        <v>6878</v>
      </c>
      <c r="X7582" t="str">
        <f t="shared" si="236"/>
        <v>FR;CB;FR;BB</v>
      </c>
      <c r="Y7582" cm="1">
        <f t="array" ref="Y7582">SUM(_xlfn.XLOOKUP(_xlfn.TOROW(F7582:V7582,1),$AN$34:$AN$43,$AL$34:$AL$43,,0,1))</f>
        <v>24</v>
      </c>
      <c r="Z7582">
        <f t="shared" si="237"/>
        <v>4</v>
      </c>
      <c r="AA7582" t="str">
        <v>BB</v>
      </c>
      <c r="AG7582">
        <v>10057</v>
      </c>
      <c r="AH7582">
        <v>4</v>
      </c>
      <c r="AT7582">
        <v>4</v>
      </c>
    </row>
    <row r="7583" spans="2:46" ht="15" customHeight="1">
      <c r="B7583" s="48">
        <v>9353</v>
      </c>
      <c r="C7583" s="49">
        <v>45469</v>
      </c>
      <c r="D7583" s="50">
        <v>0.51689814814814816</v>
      </c>
      <c r="E7583" s="48" t="s">
        <v>14446</v>
      </c>
      <c r="F7583" s="48" t="s">
        <v>803</v>
      </c>
      <c r="G7583" s="48" t="s">
        <v>803</v>
      </c>
      <c r="H7583" s="48" t="s">
        <v>319</v>
      </c>
      <c r="I7583" s="48" t="s">
        <v>280</v>
      </c>
      <c r="J7583" s="48" t="s">
        <v>280</v>
      </c>
      <c r="K7583" s="48"/>
      <c r="L7583" s="48"/>
      <c r="M7583" s="48"/>
      <c r="N7583" s="48"/>
      <c r="O7583" s="48"/>
      <c r="P7583" s="48"/>
      <c r="Q7583" s="48"/>
      <c r="R7583" s="48"/>
      <c r="S7583" s="48"/>
      <c r="T7583" s="48"/>
      <c r="U7583" s="48"/>
      <c r="V7583" s="48"/>
      <c r="W7583" s="51" t="s">
        <v>6879</v>
      </c>
      <c r="X7583" t="str">
        <f t="shared" si="236"/>
        <v>SS;SS;FR;WB;WB</v>
      </c>
      <c r="Y7583" cm="1">
        <f t="array" ref="Y7583">SUM(_xlfn.XLOOKUP(_xlfn.TOROW(F7583:V7583,1),$AN$34:$AN$43,$AL$34:$AL$43,,0,1))</f>
        <v>31</v>
      </c>
      <c r="Z7583">
        <f t="shared" si="237"/>
        <v>5</v>
      </c>
      <c r="AA7583" t="str">
        <v>SO</v>
      </c>
      <c r="AG7583">
        <v>10076</v>
      </c>
      <c r="AH7583">
        <v>4</v>
      </c>
      <c r="AT7583">
        <v>5</v>
      </c>
    </row>
    <row r="7584" spans="2:46" ht="15" customHeight="1">
      <c r="B7584" s="48">
        <v>9354</v>
      </c>
      <c r="C7584" s="49">
        <v>45469</v>
      </c>
      <c r="D7584" s="50">
        <v>0.51785879629629628</v>
      </c>
      <c r="E7584" s="48" t="s">
        <v>14447</v>
      </c>
      <c r="F7584" s="48" t="s">
        <v>243</v>
      </c>
      <c r="G7584" s="48" t="s">
        <v>194</v>
      </c>
      <c r="H7584" s="48" t="s">
        <v>189</v>
      </c>
      <c r="I7584" s="48" t="s">
        <v>189</v>
      </c>
      <c r="J7584" s="48"/>
      <c r="K7584" s="48"/>
      <c r="L7584" s="48"/>
      <c r="M7584" s="48"/>
      <c r="N7584" s="48"/>
      <c r="O7584" s="48"/>
      <c r="P7584" s="48"/>
      <c r="Q7584" s="48"/>
      <c r="R7584" s="48"/>
      <c r="S7584" s="48"/>
      <c r="T7584" s="48"/>
      <c r="U7584" s="48"/>
      <c r="V7584" s="48"/>
      <c r="W7584" s="51" t="s">
        <v>6880</v>
      </c>
      <c r="X7584" t="str">
        <f t="shared" si="236"/>
        <v>CB;DH;JB;JB</v>
      </c>
      <c r="Y7584" cm="1">
        <f t="array" ref="Y7584">SUM(_xlfn.XLOOKUP(_xlfn.TOROW(F7584:V7584,1),$AN$34:$AN$43,$AL$34:$AL$43,,0,1))</f>
        <v>19</v>
      </c>
      <c r="Z7584">
        <f t="shared" si="237"/>
        <v>4</v>
      </c>
      <c r="AA7584" t="str">
        <v>FR</v>
      </c>
      <c r="AG7584">
        <v>10077</v>
      </c>
      <c r="AH7584">
        <v>4</v>
      </c>
      <c r="AT7584">
        <v>4</v>
      </c>
    </row>
    <row r="7585" spans="2:46" ht="15" customHeight="1">
      <c r="B7585" s="48">
        <v>9355</v>
      </c>
      <c r="C7585" s="49">
        <v>45469</v>
      </c>
      <c r="D7585" s="50">
        <v>0.51871527777777782</v>
      </c>
      <c r="E7585" s="48" t="s">
        <v>14448</v>
      </c>
      <c r="F7585" s="48" t="s">
        <v>803</v>
      </c>
      <c r="G7585" s="48" t="s">
        <v>280</v>
      </c>
      <c r="H7585" s="48" t="s">
        <v>194</v>
      </c>
      <c r="I7585" s="48"/>
      <c r="J7585" s="48"/>
      <c r="K7585" s="48"/>
      <c r="L7585" s="48"/>
      <c r="M7585" s="48"/>
      <c r="N7585" s="48"/>
      <c r="O7585" s="48"/>
      <c r="P7585" s="48"/>
      <c r="Q7585" s="48"/>
      <c r="R7585" s="48"/>
      <c r="S7585" s="48"/>
      <c r="T7585" s="48"/>
      <c r="U7585" s="48"/>
      <c r="V7585" s="48"/>
      <c r="W7585" s="51" t="s">
        <v>6881</v>
      </c>
      <c r="X7585" t="str">
        <f t="shared" si="236"/>
        <v>SS;WB;DH</v>
      </c>
      <c r="Y7585" cm="1">
        <f t="array" ref="Y7585">SUM(_xlfn.XLOOKUP(_xlfn.TOROW(F7585:V7585,1),$AN$34:$AN$43,$AL$34:$AL$43,,0,1))</f>
        <v>23</v>
      </c>
      <c r="Z7585">
        <f t="shared" si="237"/>
        <v>3</v>
      </c>
      <c r="AA7585" t="str">
        <v>BB</v>
      </c>
      <c r="AG7585">
        <v>10081</v>
      </c>
      <c r="AH7585">
        <v>4</v>
      </c>
      <c r="AT7585">
        <v>3</v>
      </c>
    </row>
    <row r="7586" spans="2:46" ht="15" customHeight="1">
      <c r="B7586" s="48">
        <v>9356</v>
      </c>
      <c r="C7586" s="49">
        <v>45469</v>
      </c>
      <c r="D7586" s="50">
        <v>0.52437500000000004</v>
      </c>
      <c r="E7586" s="48" t="s">
        <v>14449</v>
      </c>
      <c r="F7586" s="48" t="s">
        <v>803</v>
      </c>
      <c r="G7586" s="48" t="s">
        <v>51</v>
      </c>
      <c r="H7586" s="48" t="s">
        <v>51</v>
      </c>
      <c r="I7586" s="48" t="s">
        <v>51</v>
      </c>
      <c r="J7586" s="48" t="s">
        <v>51</v>
      </c>
      <c r="K7586" s="48"/>
      <c r="L7586" s="48"/>
      <c r="M7586" s="48"/>
      <c r="N7586" s="48"/>
      <c r="O7586" s="48"/>
      <c r="P7586" s="48"/>
      <c r="Q7586" s="48"/>
      <c r="R7586" s="48"/>
      <c r="S7586" s="48"/>
      <c r="T7586" s="48"/>
      <c r="U7586" s="48"/>
      <c r="V7586" s="48"/>
      <c r="W7586" s="51" t="s">
        <v>6882</v>
      </c>
      <c r="X7586" t="str">
        <f t="shared" si="236"/>
        <v>SS;BB;BB;BB;BB</v>
      </c>
      <c r="Y7586" cm="1">
        <f t="array" ref="Y7586">SUM(_xlfn.XLOOKUP(_xlfn.TOROW(F7586:V7586,1),$AN$34:$AN$43,$AL$34:$AL$43,,0,1))</f>
        <v>43</v>
      </c>
      <c r="Z7586">
        <f t="shared" si="237"/>
        <v>5</v>
      </c>
      <c r="AA7586" t="str">
        <v>BB</v>
      </c>
      <c r="AG7586">
        <v>10084</v>
      </c>
      <c r="AH7586">
        <v>4</v>
      </c>
      <c r="AT7586">
        <v>5</v>
      </c>
    </row>
    <row r="7587" spans="2:46" ht="15" customHeight="1">
      <c r="B7587" s="48">
        <v>9357</v>
      </c>
      <c r="C7587" s="49">
        <v>45469</v>
      </c>
      <c r="D7587" s="50">
        <v>0.52456018518518521</v>
      </c>
      <c r="E7587" s="48" t="s">
        <v>14450</v>
      </c>
      <c r="F7587" s="48" t="s">
        <v>319</v>
      </c>
      <c r="G7587" s="48" t="s">
        <v>189</v>
      </c>
      <c r="H7587" s="48" t="s">
        <v>243</v>
      </c>
      <c r="I7587" s="48"/>
      <c r="J7587" s="48"/>
      <c r="K7587" s="48"/>
      <c r="L7587" s="48"/>
      <c r="M7587" s="48"/>
      <c r="N7587" s="48"/>
      <c r="O7587" s="48"/>
      <c r="P7587" s="48"/>
      <c r="Q7587" s="48"/>
      <c r="R7587" s="48"/>
      <c r="S7587" s="48"/>
      <c r="T7587" s="48"/>
      <c r="U7587" s="48"/>
      <c r="V7587" s="48"/>
      <c r="W7587" s="51" t="s">
        <v>6883</v>
      </c>
      <c r="X7587" t="str">
        <f t="shared" si="236"/>
        <v>FR;JB;CB</v>
      </c>
      <c r="Y7587" cm="1">
        <f t="array" ref="Y7587">SUM(_xlfn.XLOOKUP(_xlfn.TOROW(F7587:V7587,1),$AN$34:$AN$43,$AL$34:$AL$43,,0,1))</f>
        <v>12</v>
      </c>
      <c r="Z7587">
        <f t="shared" si="237"/>
        <v>3</v>
      </c>
      <c r="AA7587" t="str">
        <v>BB</v>
      </c>
      <c r="AG7587">
        <v>10086</v>
      </c>
      <c r="AH7587">
        <v>4</v>
      </c>
      <c r="AT7587">
        <v>3</v>
      </c>
    </row>
    <row r="7588" spans="2:46" ht="15" customHeight="1">
      <c r="B7588" s="48">
        <v>9358</v>
      </c>
      <c r="C7588" s="49">
        <v>45469</v>
      </c>
      <c r="D7588" s="50">
        <v>0.52855324074074073</v>
      </c>
      <c r="E7588" s="48" t="s">
        <v>14451</v>
      </c>
      <c r="F7588" s="48" t="s">
        <v>304</v>
      </c>
      <c r="G7588" s="48" t="s">
        <v>304</v>
      </c>
      <c r="H7588" s="48" t="s">
        <v>51</v>
      </c>
      <c r="I7588" s="48" t="s">
        <v>194</v>
      </c>
      <c r="J7588" s="48" t="s">
        <v>194</v>
      </c>
      <c r="K7588" s="48" t="s">
        <v>803</v>
      </c>
      <c r="L7588" s="48" t="s">
        <v>803</v>
      </c>
      <c r="M7588" s="48"/>
      <c r="N7588" s="48"/>
      <c r="O7588" s="48"/>
      <c r="P7588" s="48"/>
      <c r="Q7588" s="48"/>
      <c r="R7588" s="48"/>
      <c r="S7588" s="48"/>
      <c r="T7588" s="48"/>
      <c r="U7588" s="48"/>
      <c r="V7588" s="48"/>
      <c r="W7588" s="51" t="s">
        <v>6884</v>
      </c>
      <c r="X7588" t="str">
        <f t="shared" si="236"/>
        <v>HD;HD;BB;DH;DH;SS;SS</v>
      </c>
      <c r="Y7588" cm="1">
        <f t="array" ref="Y7588">SUM(_xlfn.XLOOKUP(_xlfn.TOROW(F7588:V7588,1),$AN$34:$AN$43,$AL$34:$AL$43,,0,1))</f>
        <v>48</v>
      </c>
      <c r="Z7588">
        <f t="shared" si="237"/>
        <v>7</v>
      </c>
      <c r="AA7588" t="str">
        <v>SS</v>
      </c>
      <c r="AG7588">
        <v>10096</v>
      </c>
      <c r="AH7588">
        <v>4</v>
      </c>
      <c r="AT7588">
        <v>7</v>
      </c>
    </row>
    <row r="7589" spans="2:46" ht="15" customHeight="1">
      <c r="B7589" s="48">
        <v>9359</v>
      </c>
      <c r="C7589" s="49">
        <v>45469</v>
      </c>
      <c r="D7589" s="50">
        <v>0.53472222222222221</v>
      </c>
      <c r="E7589" s="48" t="s">
        <v>14452</v>
      </c>
      <c r="F7589" s="48" t="s">
        <v>719</v>
      </c>
      <c r="G7589" s="48" t="s">
        <v>189</v>
      </c>
      <c r="H7589" s="48" t="s">
        <v>719</v>
      </c>
      <c r="I7589" s="48" t="s">
        <v>719</v>
      </c>
      <c r="J7589" s="48" t="s">
        <v>719</v>
      </c>
      <c r="K7589" s="48"/>
      <c r="L7589" s="48"/>
      <c r="M7589" s="48"/>
      <c r="N7589" s="48"/>
      <c r="O7589" s="48"/>
      <c r="P7589" s="48"/>
      <c r="Q7589" s="48"/>
      <c r="R7589" s="48"/>
      <c r="S7589" s="48"/>
      <c r="T7589" s="48"/>
      <c r="U7589" s="48"/>
      <c r="V7589" s="48"/>
      <c r="W7589" s="51" t="s">
        <v>6885</v>
      </c>
      <c r="X7589" t="str">
        <f t="shared" si="236"/>
        <v>BE;JB;BE;BE;BE</v>
      </c>
      <c r="Y7589" cm="1">
        <f t="array" ref="Y7589">SUM(_xlfn.XLOOKUP(_xlfn.TOROW(F7589:V7589,1),$AN$34:$AN$43,$AL$34:$AL$43,,0,1))</f>
        <v>21</v>
      </c>
      <c r="Z7589">
        <f t="shared" si="237"/>
        <v>5</v>
      </c>
      <c r="AA7589" t="str">
        <v>SS</v>
      </c>
      <c r="AG7589">
        <v>10098</v>
      </c>
      <c r="AH7589">
        <v>4</v>
      </c>
      <c r="AT7589">
        <v>5</v>
      </c>
    </row>
    <row r="7590" spans="2:46" ht="15" customHeight="1">
      <c r="B7590" s="48">
        <v>9360</v>
      </c>
      <c r="C7590" s="49">
        <v>45469</v>
      </c>
      <c r="D7590" s="50">
        <v>0.53549768518518515</v>
      </c>
      <c r="E7590" s="48" t="s">
        <v>14453</v>
      </c>
      <c r="F7590" s="48" t="s">
        <v>304</v>
      </c>
      <c r="G7590" s="48" t="s">
        <v>304</v>
      </c>
      <c r="H7590" s="48" t="s">
        <v>304</v>
      </c>
      <c r="I7590" s="48" t="s">
        <v>319</v>
      </c>
      <c r="J7590" s="48" t="s">
        <v>319</v>
      </c>
      <c r="K7590" s="48" t="s">
        <v>189</v>
      </c>
      <c r="L7590" s="48" t="s">
        <v>189</v>
      </c>
      <c r="M7590" s="48" t="s">
        <v>189</v>
      </c>
      <c r="N7590" s="48"/>
      <c r="O7590" s="48"/>
      <c r="P7590" s="48"/>
      <c r="Q7590" s="48"/>
      <c r="R7590" s="48"/>
      <c r="S7590" s="48"/>
      <c r="T7590" s="48"/>
      <c r="U7590" s="48"/>
      <c r="V7590" s="48"/>
      <c r="W7590" s="51" t="s">
        <v>6886</v>
      </c>
      <c r="X7590" t="str">
        <f t="shared" si="236"/>
        <v>HD;HD;HD;FR;FR;JB;JB;JB</v>
      </c>
      <c r="Y7590" cm="1">
        <f t="array" ref="Y7590">SUM(_xlfn.XLOOKUP(_xlfn.TOROW(F7590:V7590,1),$AN$34:$AN$43,$AL$34:$AL$43,,0,1))</f>
        <v>30</v>
      </c>
      <c r="Z7590">
        <f t="shared" si="237"/>
        <v>8</v>
      </c>
      <c r="AA7590" t="str">
        <v>SS</v>
      </c>
      <c r="AG7590">
        <v>10122</v>
      </c>
      <c r="AH7590">
        <v>4</v>
      </c>
      <c r="AT7590">
        <v>8</v>
      </c>
    </row>
    <row r="7591" spans="2:46" ht="15" customHeight="1">
      <c r="B7591" s="48">
        <v>9361</v>
      </c>
      <c r="C7591" s="49">
        <v>45469</v>
      </c>
      <c r="D7591" s="50">
        <v>0.53616898148148151</v>
      </c>
      <c r="E7591" s="48" t="s">
        <v>8565</v>
      </c>
      <c r="F7591" s="48" t="s">
        <v>51</v>
      </c>
      <c r="G7591" s="48" t="s">
        <v>51</v>
      </c>
      <c r="H7591" s="48" t="s">
        <v>51</v>
      </c>
      <c r="I7591" s="48"/>
      <c r="J7591" s="48"/>
      <c r="K7591" s="48"/>
      <c r="L7591" s="48"/>
      <c r="M7591" s="48"/>
      <c r="N7591" s="48"/>
      <c r="O7591" s="48"/>
      <c r="P7591" s="48"/>
      <c r="Q7591" s="48"/>
      <c r="R7591" s="48"/>
      <c r="S7591" s="48"/>
      <c r="T7591" s="48"/>
      <c r="U7591" s="48"/>
      <c r="V7591" s="48"/>
      <c r="W7591" s="51" t="s">
        <v>2289</v>
      </c>
      <c r="X7591" t="str">
        <f t="shared" si="236"/>
        <v>BB;BB;BB</v>
      </c>
      <c r="Y7591" cm="1">
        <f t="array" ref="Y7591">SUM(_xlfn.XLOOKUP(_xlfn.TOROW(F7591:V7591,1),$AN$34:$AN$43,$AL$34:$AL$43,,0,1))</f>
        <v>30</v>
      </c>
      <c r="Z7591">
        <f t="shared" si="237"/>
        <v>3</v>
      </c>
      <c r="AA7591" t="str">
        <v>SS</v>
      </c>
      <c r="AG7591">
        <v>10132</v>
      </c>
      <c r="AH7591">
        <v>4</v>
      </c>
      <c r="AT7591">
        <v>3</v>
      </c>
    </row>
    <row r="7592" spans="2:46" ht="15" customHeight="1">
      <c r="B7592" s="48">
        <v>9362</v>
      </c>
      <c r="C7592" s="49">
        <v>45469</v>
      </c>
      <c r="D7592" s="50">
        <v>0.53687499999999999</v>
      </c>
      <c r="E7592" s="48" t="s">
        <v>14454</v>
      </c>
      <c r="F7592" s="48" t="s">
        <v>719</v>
      </c>
      <c r="G7592" s="48" t="s">
        <v>243</v>
      </c>
      <c r="H7592" s="48" t="s">
        <v>133</v>
      </c>
      <c r="I7592" s="48"/>
      <c r="J7592" s="48"/>
      <c r="K7592" s="48"/>
      <c r="L7592" s="48"/>
      <c r="M7592" s="48"/>
      <c r="N7592" s="48"/>
      <c r="O7592" s="48"/>
      <c r="P7592" s="48"/>
      <c r="Q7592" s="48"/>
      <c r="R7592" s="48"/>
      <c r="S7592" s="48"/>
      <c r="T7592" s="48"/>
      <c r="U7592" s="48"/>
      <c r="V7592" s="48"/>
      <c r="W7592" s="51" t="s">
        <v>6887</v>
      </c>
      <c r="X7592" t="str">
        <f t="shared" si="236"/>
        <v>BE;CB;SO</v>
      </c>
      <c r="Y7592" cm="1">
        <f t="array" ref="Y7592">SUM(_xlfn.XLOOKUP(_xlfn.TOROW(F7592:V7592,1),$AN$34:$AN$43,$AL$34:$AL$43,,0,1))</f>
        <v>15</v>
      </c>
      <c r="Z7592">
        <f t="shared" si="237"/>
        <v>3</v>
      </c>
      <c r="AA7592" t="str">
        <v>SS</v>
      </c>
      <c r="AG7592">
        <v>10141</v>
      </c>
      <c r="AH7592">
        <v>4</v>
      </c>
      <c r="AT7592">
        <v>3</v>
      </c>
    </row>
    <row r="7593" spans="2:46" ht="15" customHeight="1">
      <c r="B7593" s="48">
        <v>9363</v>
      </c>
      <c r="C7593" s="49">
        <v>45469</v>
      </c>
      <c r="D7593" s="50">
        <v>0.5374768518518519</v>
      </c>
      <c r="E7593" s="48" t="s">
        <v>14455</v>
      </c>
      <c r="F7593" s="48" t="s">
        <v>803</v>
      </c>
      <c r="G7593" s="48" t="s">
        <v>194</v>
      </c>
      <c r="H7593" s="48" t="s">
        <v>304</v>
      </c>
      <c r="I7593" s="48" t="s">
        <v>243</v>
      </c>
      <c r="J7593" s="48" t="s">
        <v>194</v>
      </c>
      <c r="K7593" s="48" t="s">
        <v>189</v>
      </c>
      <c r="L7593" s="48" t="s">
        <v>189</v>
      </c>
      <c r="M7593" s="48" t="s">
        <v>133</v>
      </c>
      <c r="N7593" s="48" t="s">
        <v>304</v>
      </c>
      <c r="O7593" s="48" t="s">
        <v>319</v>
      </c>
      <c r="P7593" s="48"/>
      <c r="Q7593" s="48"/>
      <c r="R7593" s="48"/>
      <c r="S7593" s="48"/>
      <c r="T7593" s="48"/>
      <c r="U7593" s="48"/>
      <c r="V7593" s="48"/>
      <c r="W7593" s="51" t="s">
        <v>6888</v>
      </c>
      <c r="X7593" t="str">
        <f t="shared" si="236"/>
        <v>SS;DH;HD;CB;DH;JB;JB;SO;HD;FR</v>
      </c>
      <c r="Y7593" cm="1">
        <f t="array" ref="Y7593">SUM(_xlfn.XLOOKUP(_xlfn.TOROW(F7593:V7593,1),$AN$34:$AN$43,$AL$34:$AL$43,,0,1))</f>
        <v>50</v>
      </c>
      <c r="Z7593">
        <f t="shared" si="237"/>
        <v>10</v>
      </c>
      <c r="AA7593" t="str">
        <v>JB</v>
      </c>
      <c r="AG7593">
        <v>10145</v>
      </c>
      <c r="AH7593">
        <v>4</v>
      </c>
      <c r="AT7593">
        <v>10</v>
      </c>
    </row>
    <row r="7594" spans="2:46" ht="15" customHeight="1">
      <c r="B7594" s="48">
        <v>9364</v>
      </c>
      <c r="C7594" s="49">
        <v>45469</v>
      </c>
      <c r="D7594" s="50">
        <v>0.53797453703703701</v>
      </c>
      <c r="E7594" s="48" t="s">
        <v>14456</v>
      </c>
      <c r="F7594" s="48" t="s">
        <v>51</v>
      </c>
      <c r="G7594" s="48" t="s">
        <v>51</v>
      </c>
      <c r="H7594" s="48" t="s">
        <v>280</v>
      </c>
      <c r="I7594" s="48" t="s">
        <v>189</v>
      </c>
      <c r="J7594" s="48" t="s">
        <v>243</v>
      </c>
      <c r="K7594" s="48"/>
      <c r="L7594" s="48"/>
      <c r="M7594" s="48"/>
      <c r="N7594" s="48"/>
      <c r="O7594" s="48"/>
      <c r="P7594" s="48"/>
      <c r="Q7594" s="48"/>
      <c r="R7594" s="48"/>
      <c r="S7594" s="48"/>
      <c r="T7594" s="48"/>
      <c r="U7594" s="48"/>
      <c r="V7594" s="48"/>
      <c r="W7594" s="51" t="s">
        <v>6889</v>
      </c>
      <c r="X7594" t="str">
        <f t="shared" si="236"/>
        <v>BB;BB;WB;JB;CB</v>
      </c>
      <c r="Y7594" cm="1">
        <f t="array" ref="Y7594">SUM(_xlfn.XLOOKUP(_xlfn.TOROW(F7594:V7594,1),$AN$34:$AN$43,$AL$34:$AL$43,,0,1))</f>
        <v>40</v>
      </c>
      <c r="Z7594">
        <f t="shared" si="237"/>
        <v>5</v>
      </c>
      <c r="AA7594" t="str">
        <v>JB</v>
      </c>
      <c r="AG7594">
        <v>10160</v>
      </c>
      <c r="AH7594">
        <v>4</v>
      </c>
      <c r="AT7594">
        <v>5</v>
      </c>
    </row>
    <row r="7595" spans="2:46" ht="15" customHeight="1">
      <c r="B7595" s="48">
        <v>9365</v>
      </c>
      <c r="C7595" s="49">
        <v>45469</v>
      </c>
      <c r="D7595" s="50">
        <v>0.53973379629629625</v>
      </c>
      <c r="E7595" s="48" t="s">
        <v>8200</v>
      </c>
      <c r="F7595" s="48" t="s">
        <v>194</v>
      </c>
      <c r="G7595" s="48" t="s">
        <v>194</v>
      </c>
      <c r="H7595" s="48" t="s">
        <v>194</v>
      </c>
      <c r="I7595" s="48"/>
      <c r="J7595" s="48"/>
      <c r="K7595" s="48"/>
      <c r="L7595" s="48"/>
      <c r="M7595" s="48"/>
      <c r="N7595" s="48"/>
      <c r="O7595" s="48"/>
      <c r="P7595" s="48"/>
      <c r="Q7595" s="48"/>
      <c r="R7595" s="48"/>
      <c r="S7595" s="48"/>
      <c r="T7595" s="48"/>
      <c r="U7595" s="48"/>
      <c r="V7595" s="48"/>
      <c r="W7595" s="51" t="s">
        <v>4372</v>
      </c>
      <c r="X7595" t="str">
        <f t="shared" si="236"/>
        <v>DH;DH;DH</v>
      </c>
      <c r="Y7595" cm="1">
        <f t="array" ref="Y7595">SUM(_xlfn.XLOOKUP(_xlfn.TOROW(F7595:V7595,1),$AN$34:$AN$43,$AL$34:$AL$43,,0,1))</f>
        <v>27</v>
      </c>
      <c r="Z7595">
        <f t="shared" si="237"/>
        <v>3</v>
      </c>
      <c r="AA7595" t="str">
        <v>DH</v>
      </c>
      <c r="AG7595">
        <v>10161</v>
      </c>
      <c r="AH7595">
        <v>4</v>
      </c>
      <c r="AT7595">
        <v>3</v>
      </c>
    </row>
    <row r="7596" spans="2:46" ht="15" customHeight="1">
      <c r="B7596" s="48">
        <v>9366</v>
      </c>
      <c r="C7596" s="49">
        <v>45469</v>
      </c>
      <c r="D7596" s="50">
        <v>0.54284722222222226</v>
      </c>
      <c r="E7596" s="48" t="s">
        <v>14457</v>
      </c>
      <c r="F7596" s="48" t="s">
        <v>803</v>
      </c>
      <c r="G7596" s="48" t="s">
        <v>719</v>
      </c>
      <c r="H7596" s="48" t="s">
        <v>280</v>
      </c>
      <c r="I7596" s="48" t="s">
        <v>280</v>
      </c>
      <c r="J7596" s="48" t="s">
        <v>280</v>
      </c>
      <c r="K7596" s="48"/>
      <c r="L7596" s="48"/>
      <c r="M7596" s="48"/>
      <c r="N7596" s="48"/>
      <c r="O7596" s="48"/>
      <c r="P7596" s="48"/>
      <c r="Q7596" s="48"/>
      <c r="R7596" s="48"/>
      <c r="S7596" s="48"/>
      <c r="T7596" s="48"/>
      <c r="U7596" s="48"/>
      <c r="V7596" s="48"/>
      <c r="W7596" s="51" t="s">
        <v>6890</v>
      </c>
      <c r="X7596" t="str">
        <f t="shared" si="236"/>
        <v>SS;BE;WB;WB;WB</v>
      </c>
      <c r="Y7596" cm="1">
        <f t="array" ref="Y7596">SUM(_xlfn.XLOOKUP(_xlfn.TOROW(F7596:V7596,1),$AN$34:$AN$43,$AL$34:$AL$43,,0,1))</f>
        <v>41</v>
      </c>
      <c r="Z7596">
        <f t="shared" si="237"/>
        <v>5</v>
      </c>
      <c r="AA7596" t="str">
        <v>DH</v>
      </c>
      <c r="AG7596">
        <v>10173</v>
      </c>
      <c r="AH7596">
        <v>4</v>
      </c>
      <c r="AT7596">
        <v>5</v>
      </c>
    </row>
    <row r="7597" spans="2:46" ht="15" customHeight="1">
      <c r="B7597" s="48">
        <v>9367</v>
      </c>
      <c r="C7597" s="49">
        <v>45469</v>
      </c>
      <c r="D7597" s="50">
        <v>0.54644675925925923</v>
      </c>
      <c r="E7597" s="48" t="s">
        <v>14458</v>
      </c>
      <c r="F7597" s="48" t="s">
        <v>719</v>
      </c>
      <c r="G7597" s="48" t="s">
        <v>719</v>
      </c>
      <c r="H7597" s="48" t="s">
        <v>719</v>
      </c>
      <c r="I7597" s="48" t="s">
        <v>803</v>
      </c>
      <c r="J7597" s="48" t="s">
        <v>133</v>
      </c>
      <c r="K7597" s="48" t="s">
        <v>133</v>
      </c>
      <c r="L7597" s="48"/>
      <c r="M7597" s="48"/>
      <c r="N7597" s="48"/>
      <c r="O7597" s="48"/>
      <c r="P7597" s="48"/>
      <c r="Q7597" s="48"/>
      <c r="R7597" s="48"/>
      <c r="S7597" s="48"/>
      <c r="T7597" s="48"/>
      <c r="U7597" s="48"/>
      <c r="V7597" s="48"/>
      <c r="W7597" s="51" t="s">
        <v>6891</v>
      </c>
      <c r="X7597" t="str">
        <f t="shared" si="236"/>
        <v>BE;BE;BE;SS;SO;SO</v>
      </c>
      <c r="Y7597" cm="1">
        <f t="array" ref="Y7597">SUM(_xlfn.XLOOKUP(_xlfn.TOROW(F7597:V7597,1),$AN$34:$AN$43,$AL$34:$AL$43,,0,1))</f>
        <v>22</v>
      </c>
      <c r="Z7597">
        <f t="shared" si="237"/>
        <v>6</v>
      </c>
      <c r="AA7597" t="str">
        <v>CB</v>
      </c>
      <c r="AG7597">
        <v>10183</v>
      </c>
      <c r="AH7597">
        <v>4</v>
      </c>
      <c r="AT7597">
        <v>6</v>
      </c>
    </row>
    <row r="7598" spans="2:46" ht="15" customHeight="1">
      <c r="B7598" s="48">
        <v>9368</v>
      </c>
      <c r="C7598" s="49">
        <v>45469</v>
      </c>
      <c r="D7598" s="50">
        <v>0.54800925925925925</v>
      </c>
      <c r="E7598" s="48" t="s">
        <v>14459</v>
      </c>
      <c r="F7598" s="48" t="s">
        <v>51</v>
      </c>
      <c r="G7598" s="48" t="s">
        <v>51</v>
      </c>
      <c r="H7598" s="48" t="s">
        <v>51</v>
      </c>
      <c r="I7598" s="48" t="s">
        <v>243</v>
      </c>
      <c r="J7598" s="48" t="s">
        <v>280</v>
      </c>
      <c r="K7598" s="48" t="s">
        <v>280</v>
      </c>
      <c r="L7598" s="48"/>
      <c r="M7598" s="48"/>
      <c r="N7598" s="48"/>
      <c r="O7598" s="48"/>
      <c r="P7598" s="48"/>
      <c r="Q7598" s="48"/>
      <c r="R7598" s="48"/>
      <c r="S7598" s="48"/>
      <c r="T7598" s="48"/>
      <c r="U7598" s="48"/>
      <c r="V7598" s="48"/>
      <c r="W7598" s="51" t="s">
        <v>6892</v>
      </c>
      <c r="X7598" t="str">
        <f t="shared" si="236"/>
        <v>BB;BB;BB;CB;WB;WB</v>
      </c>
      <c r="Y7598" cm="1">
        <f t="array" ref="Y7598">SUM(_xlfn.XLOOKUP(_xlfn.TOROW(F7598:V7598,1),$AN$34:$AN$43,$AL$34:$AL$43,,0,1))</f>
        <v>60</v>
      </c>
      <c r="Z7598">
        <f t="shared" si="237"/>
        <v>6</v>
      </c>
      <c r="AA7598" t="str">
        <v>CB</v>
      </c>
      <c r="AG7598">
        <v>10199</v>
      </c>
      <c r="AH7598">
        <v>4</v>
      </c>
      <c r="AT7598">
        <v>6</v>
      </c>
    </row>
    <row r="7599" spans="2:46" ht="15" customHeight="1">
      <c r="B7599" s="48">
        <v>9369</v>
      </c>
      <c r="C7599" s="49">
        <v>45469</v>
      </c>
      <c r="D7599" s="50">
        <v>0.54876157407407411</v>
      </c>
      <c r="E7599" s="48" t="s">
        <v>14460</v>
      </c>
      <c r="F7599" s="48" t="s">
        <v>304</v>
      </c>
      <c r="G7599" s="48" t="s">
        <v>803</v>
      </c>
      <c r="H7599" s="48" t="s">
        <v>189</v>
      </c>
      <c r="I7599" s="48" t="s">
        <v>133</v>
      </c>
      <c r="J7599" s="48" t="s">
        <v>803</v>
      </c>
      <c r="K7599" s="48"/>
      <c r="L7599" s="48"/>
      <c r="M7599" s="48"/>
      <c r="N7599" s="48"/>
      <c r="O7599" s="48"/>
      <c r="P7599" s="48"/>
      <c r="Q7599" s="48"/>
      <c r="R7599" s="48"/>
      <c r="S7599" s="48"/>
      <c r="T7599" s="48"/>
      <c r="U7599" s="48"/>
      <c r="V7599" s="48"/>
      <c r="W7599" s="51" t="s">
        <v>6893</v>
      </c>
      <c r="X7599" t="str">
        <f t="shared" si="236"/>
        <v>HD;SS;JB;SO;SS</v>
      </c>
      <c r="Y7599" cm="1">
        <f t="array" ref="Y7599">SUM(_xlfn.XLOOKUP(_xlfn.TOROW(F7599:V7599,1),$AN$34:$AN$43,$AL$34:$AL$43,,0,1))</f>
        <v>16</v>
      </c>
      <c r="Z7599">
        <f t="shared" si="237"/>
        <v>5</v>
      </c>
      <c r="AA7599" t="str">
        <v>FR</v>
      </c>
      <c r="AG7599">
        <v>10204</v>
      </c>
      <c r="AH7599">
        <v>4</v>
      </c>
      <c r="AT7599">
        <v>5</v>
      </c>
    </row>
    <row r="7600" spans="2:46" ht="15" customHeight="1">
      <c r="B7600" s="48">
        <v>9370</v>
      </c>
      <c r="C7600" s="49">
        <v>45469</v>
      </c>
      <c r="D7600" s="50">
        <v>0.54883101851851857</v>
      </c>
      <c r="E7600" s="48" t="s">
        <v>8257</v>
      </c>
      <c r="F7600" s="48" t="s">
        <v>719</v>
      </c>
      <c r="G7600" s="48" t="s">
        <v>719</v>
      </c>
      <c r="H7600" s="48" t="s">
        <v>719</v>
      </c>
      <c r="I7600" s="48" t="s">
        <v>719</v>
      </c>
      <c r="J7600" s="48"/>
      <c r="K7600" s="48"/>
      <c r="L7600" s="48"/>
      <c r="M7600" s="48"/>
      <c r="N7600" s="48"/>
      <c r="O7600" s="48"/>
      <c r="P7600" s="48"/>
      <c r="Q7600" s="48"/>
      <c r="R7600" s="48"/>
      <c r="S7600" s="48"/>
      <c r="T7600" s="48"/>
      <c r="U7600" s="48"/>
      <c r="V7600" s="48"/>
      <c r="W7600" s="51" t="s">
        <v>1622</v>
      </c>
      <c r="X7600" t="str">
        <f t="shared" si="236"/>
        <v>BE;BE;BE;BE</v>
      </c>
      <c r="Y7600" cm="1">
        <f t="array" ref="Y7600">SUM(_xlfn.XLOOKUP(_xlfn.TOROW(F7600:V7600,1),$AN$34:$AN$43,$AL$34:$AL$43,,0,1))</f>
        <v>20</v>
      </c>
      <c r="Z7600">
        <f t="shared" si="237"/>
        <v>4</v>
      </c>
      <c r="AA7600" t="str">
        <v>FR</v>
      </c>
      <c r="AG7600">
        <v>10205</v>
      </c>
      <c r="AH7600">
        <v>4</v>
      </c>
      <c r="AT7600">
        <v>4</v>
      </c>
    </row>
    <row r="7601" spans="2:46" ht="15" customHeight="1">
      <c r="B7601" s="48">
        <v>9371</v>
      </c>
      <c r="C7601" s="49">
        <v>45469</v>
      </c>
      <c r="D7601" s="50">
        <v>0.55012731481481481</v>
      </c>
      <c r="E7601" s="48" t="s">
        <v>14461</v>
      </c>
      <c r="F7601" s="48" t="s">
        <v>194</v>
      </c>
      <c r="G7601" s="48" t="s">
        <v>194</v>
      </c>
      <c r="H7601" s="48" t="s">
        <v>243</v>
      </c>
      <c r="I7601" s="48" t="s">
        <v>243</v>
      </c>
      <c r="J7601" s="48" t="s">
        <v>319</v>
      </c>
      <c r="K7601" s="48" t="s">
        <v>189</v>
      </c>
      <c r="L7601" s="48" t="s">
        <v>243</v>
      </c>
      <c r="M7601" s="48"/>
      <c r="N7601" s="48"/>
      <c r="O7601" s="48"/>
      <c r="P7601" s="48"/>
      <c r="Q7601" s="48"/>
      <c r="R7601" s="48"/>
      <c r="S7601" s="48"/>
      <c r="T7601" s="48"/>
      <c r="U7601" s="48"/>
      <c r="V7601" s="48"/>
      <c r="W7601" s="51" t="s">
        <v>6894</v>
      </c>
      <c r="X7601" t="str">
        <f t="shared" si="236"/>
        <v>DH;DH;CB;CB;FR;JB;CB</v>
      </c>
      <c r="Y7601" cm="1">
        <f t="array" ref="Y7601">SUM(_xlfn.XLOOKUP(_xlfn.TOROW(F7601:V7601,1),$AN$34:$AN$43,$AL$34:$AL$43,,0,1))</f>
        <v>46</v>
      </c>
      <c r="Z7601">
        <f t="shared" si="237"/>
        <v>7</v>
      </c>
      <c r="AA7601" t="str">
        <v>WB</v>
      </c>
      <c r="AG7601">
        <v>10222</v>
      </c>
      <c r="AH7601">
        <v>4</v>
      </c>
      <c r="AT7601">
        <v>7</v>
      </c>
    </row>
    <row r="7602" spans="2:46" ht="15" customHeight="1">
      <c r="B7602" s="48">
        <v>9372</v>
      </c>
      <c r="C7602" s="49">
        <v>45469</v>
      </c>
      <c r="D7602" s="50">
        <v>0.55194444444444446</v>
      </c>
      <c r="E7602" s="48" t="s">
        <v>14462</v>
      </c>
      <c r="F7602" s="48" t="s">
        <v>719</v>
      </c>
      <c r="G7602" s="48" t="s">
        <v>719</v>
      </c>
      <c r="H7602" s="48" t="s">
        <v>719</v>
      </c>
      <c r="I7602" s="48" t="s">
        <v>280</v>
      </c>
      <c r="J7602" s="48" t="s">
        <v>803</v>
      </c>
      <c r="K7602" s="48" t="s">
        <v>189</v>
      </c>
      <c r="L7602" s="48" t="s">
        <v>189</v>
      </c>
      <c r="M7602" s="48"/>
      <c r="N7602" s="48"/>
      <c r="O7602" s="48"/>
      <c r="P7602" s="48"/>
      <c r="Q7602" s="48"/>
      <c r="R7602" s="48"/>
      <c r="S7602" s="48"/>
      <c r="T7602" s="48"/>
      <c r="U7602" s="48"/>
      <c r="V7602" s="48"/>
      <c r="W7602" s="51" t="s">
        <v>6895</v>
      </c>
      <c r="X7602" t="str">
        <f t="shared" si="236"/>
        <v>BE;BE;BE;WB;SS;JB;JB</v>
      </c>
      <c r="Y7602" cm="1">
        <f t="array" ref="Y7602">SUM(_xlfn.XLOOKUP(_xlfn.TOROW(F7602:V7602,1),$AN$34:$AN$43,$AL$34:$AL$43,,0,1))</f>
        <v>31</v>
      </c>
      <c r="Z7602">
        <f t="shared" si="237"/>
        <v>7</v>
      </c>
      <c r="AA7602" t="str">
        <v>WB</v>
      </c>
      <c r="AG7602">
        <v>10224</v>
      </c>
      <c r="AH7602">
        <v>4</v>
      </c>
      <c r="AT7602">
        <v>7</v>
      </c>
    </row>
    <row r="7603" spans="2:46" ht="15" customHeight="1">
      <c r="B7603" s="48">
        <v>9373</v>
      </c>
      <c r="C7603" s="49">
        <v>45469</v>
      </c>
      <c r="D7603" s="50">
        <v>0.55322916666666666</v>
      </c>
      <c r="E7603" s="48" t="s">
        <v>14463</v>
      </c>
      <c r="F7603" s="48" t="s">
        <v>319</v>
      </c>
      <c r="G7603" s="48" t="s">
        <v>243</v>
      </c>
      <c r="H7603" s="48" t="s">
        <v>304</v>
      </c>
      <c r="I7603" s="48" t="s">
        <v>280</v>
      </c>
      <c r="J7603" s="48" t="s">
        <v>319</v>
      </c>
      <c r="K7603" s="48" t="s">
        <v>319</v>
      </c>
      <c r="L7603" s="48" t="s">
        <v>280</v>
      </c>
      <c r="M7603" s="48" t="s">
        <v>319</v>
      </c>
      <c r="N7603" s="48" t="s">
        <v>194</v>
      </c>
      <c r="O7603" s="48"/>
      <c r="P7603" s="48"/>
      <c r="Q7603" s="48"/>
      <c r="R7603" s="48"/>
      <c r="S7603" s="48"/>
      <c r="T7603" s="48"/>
      <c r="U7603" s="48"/>
      <c r="V7603" s="48"/>
      <c r="W7603" s="51" t="s">
        <v>6896</v>
      </c>
      <c r="X7603" t="str">
        <f t="shared" si="236"/>
        <v>FR;CB;HD;WB;FR;FR;WB;FR;DH</v>
      </c>
      <c r="Y7603" cm="1">
        <f t="array" ref="Y7603">SUM(_xlfn.XLOOKUP(_xlfn.TOROW(F7603:V7603,1),$AN$34:$AN$43,$AL$34:$AL$43,,0,1))</f>
        <v>58</v>
      </c>
      <c r="Z7603">
        <f t="shared" si="237"/>
        <v>9</v>
      </c>
      <c r="AA7603" t="str">
        <v>WB</v>
      </c>
      <c r="AG7603">
        <v>10225</v>
      </c>
      <c r="AH7603">
        <v>4</v>
      </c>
      <c r="AT7603">
        <v>9</v>
      </c>
    </row>
    <row r="7604" spans="2:46" ht="15" customHeight="1">
      <c r="B7604" s="48">
        <v>9374</v>
      </c>
      <c r="C7604" s="49">
        <v>45469</v>
      </c>
      <c r="D7604" s="50">
        <v>0.55354166666666671</v>
      </c>
      <c r="E7604" s="48" t="s">
        <v>8340</v>
      </c>
      <c r="F7604" s="48" t="s">
        <v>194</v>
      </c>
      <c r="G7604" s="48" t="s">
        <v>194</v>
      </c>
      <c r="H7604" s="48"/>
      <c r="I7604" s="48"/>
      <c r="J7604" s="48"/>
      <c r="K7604" s="48"/>
      <c r="L7604" s="48"/>
      <c r="M7604" s="48"/>
      <c r="N7604" s="48"/>
      <c r="O7604" s="48"/>
      <c r="P7604" s="48"/>
      <c r="Q7604" s="48"/>
      <c r="R7604" s="48"/>
      <c r="S7604" s="48"/>
      <c r="T7604" s="48"/>
      <c r="U7604" s="48"/>
      <c r="V7604" s="48"/>
      <c r="W7604" s="51" t="s">
        <v>800</v>
      </c>
      <c r="X7604" t="str">
        <f t="shared" si="236"/>
        <v>DH;DH</v>
      </c>
      <c r="Y7604" cm="1">
        <f t="array" ref="Y7604">SUM(_xlfn.XLOOKUP(_xlfn.TOROW(F7604:V7604,1),$AN$34:$AN$43,$AL$34:$AL$43,,0,1))</f>
        <v>18</v>
      </c>
      <c r="Z7604">
        <f t="shared" si="237"/>
        <v>2</v>
      </c>
      <c r="AA7604" t="str">
        <v>WB</v>
      </c>
      <c r="AG7604">
        <v>10243</v>
      </c>
      <c r="AH7604">
        <v>4</v>
      </c>
      <c r="AT7604">
        <v>2</v>
      </c>
    </row>
    <row r="7605" spans="2:46" ht="15" customHeight="1">
      <c r="B7605" s="48">
        <v>9375</v>
      </c>
      <c r="C7605" s="49">
        <v>45469</v>
      </c>
      <c r="D7605" s="50">
        <v>0.56021990740740746</v>
      </c>
      <c r="E7605" s="48" t="s">
        <v>8338</v>
      </c>
      <c r="F7605" s="48" t="s">
        <v>719</v>
      </c>
      <c r="G7605" s="48" t="s">
        <v>719</v>
      </c>
      <c r="H7605" s="48" t="s">
        <v>719</v>
      </c>
      <c r="I7605" s="48" t="s">
        <v>719</v>
      </c>
      <c r="J7605" s="48" t="s">
        <v>133</v>
      </c>
      <c r="K7605" s="48"/>
      <c r="L7605" s="48"/>
      <c r="M7605" s="48"/>
      <c r="N7605" s="48"/>
      <c r="O7605" s="48"/>
      <c r="P7605" s="48"/>
      <c r="Q7605" s="48"/>
      <c r="R7605" s="48"/>
      <c r="S7605" s="48"/>
      <c r="T7605" s="48"/>
      <c r="U7605" s="48"/>
      <c r="V7605" s="48"/>
      <c r="W7605" s="51" t="s">
        <v>266</v>
      </c>
      <c r="X7605" t="str">
        <f t="shared" si="236"/>
        <v>BE;BE;BE;BE;SO</v>
      </c>
      <c r="Y7605" cm="1">
        <f t="array" ref="Y7605">SUM(_xlfn.XLOOKUP(_xlfn.TOROW(F7605:V7605,1),$AN$34:$AN$43,$AL$34:$AL$43,,0,1))</f>
        <v>22</v>
      </c>
      <c r="Z7605">
        <f t="shared" si="237"/>
        <v>5</v>
      </c>
      <c r="AA7605" t="str">
        <v>HD</v>
      </c>
      <c r="AG7605">
        <v>10244</v>
      </c>
      <c r="AH7605">
        <v>4</v>
      </c>
      <c r="AT7605">
        <v>5</v>
      </c>
    </row>
    <row r="7606" spans="2:46" ht="15" customHeight="1">
      <c r="B7606" s="48">
        <v>9376</v>
      </c>
      <c r="C7606" s="49">
        <v>45469</v>
      </c>
      <c r="D7606" s="50">
        <v>0.56120370370370365</v>
      </c>
      <c r="E7606" s="48" t="s">
        <v>14464</v>
      </c>
      <c r="F7606" s="48" t="s">
        <v>304</v>
      </c>
      <c r="G7606" s="48" t="s">
        <v>51</v>
      </c>
      <c r="H7606" s="48" t="s">
        <v>719</v>
      </c>
      <c r="I7606" s="48" t="s">
        <v>304</v>
      </c>
      <c r="J7606" s="48" t="s">
        <v>304</v>
      </c>
      <c r="K7606" s="48" t="s">
        <v>243</v>
      </c>
      <c r="L7606" s="48"/>
      <c r="M7606" s="48"/>
      <c r="N7606" s="48"/>
      <c r="O7606" s="48"/>
      <c r="P7606" s="48"/>
      <c r="Q7606" s="48"/>
      <c r="R7606" s="48"/>
      <c r="S7606" s="48"/>
      <c r="T7606" s="48"/>
      <c r="U7606" s="48"/>
      <c r="V7606" s="48"/>
      <c r="W7606" s="51" t="s">
        <v>6897</v>
      </c>
      <c r="X7606" t="str">
        <f t="shared" si="236"/>
        <v>HD;BB;BE;HD;HD;CB</v>
      </c>
      <c r="Y7606" cm="1">
        <f t="array" ref="Y7606">SUM(_xlfn.XLOOKUP(_xlfn.TOROW(F7606:V7606,1),$AN$34:$AN$43,$AL$34:$AL$43,,0,1))</f>
        <v>44</v>
      </c>
      <c r="Z7606">
        <f t="shared" si="237"/>
        <v>6</v>
      </c>
      <c r="AA7606" t="str">
        <v>HD</v>
      </c>
      <c r="AG7606">
        <v>10254</v>
      </c>
      <c r="AH7606">
        <v>4</v>
      </c>
      <c r="AT7606">
        <v>6</v>
      </c>
    </row>
    <row r="7607" spans="2:46" ht="15" customHeight="1">
      <c r="B7607" s="48">
        <v>9377</v>
      </c>
      <c r="C7607" s="49">
        <v>45469</v>
      </c>
      <c r="D7607" s="50">
        <v>0.56289351851851854</v>
      </c>
      <c r="E7607" s="48" t="s">
        <v>280</v>
      </c>
      <c r="F7607" s="48" t="s">
        <v>280</v>
      </c>
      <c r="G7607" s="48"/>
      <c r="H7607" s="48"/>
      <c r="I7607" s="48"/>
      <c r="J7607" s="48"/>
      <c r="K7607" s="48"/>
      <c r="L7607" s="48"/>
      <c r="M7607" s="48"/>
      <c r="N7607" s="48"/>
      <c r="O7607" s="48"/>
      <c r="P7607" s="48"/>
      <c r="Q7607" s="48"/>
      <c r="R7607" s="48"/>
      <c r="S7607" s="48"/>
      <c r="T7607" s="48"/>
      <c r="U7607" s="48"/>
      <c r="V7607" s="48"/>
      <c r="W7607" s="51" t="s">
        <v>281</v>
      </c>
      <c r="X7607" t="str">
        <f t="shared" si="236"/>
        <v>WB</v>
      </c>
      <c r="Y7607" cm="1">
        <f t="array" ref="Y7607">SUM(_xlfn.XLOOKUP(_xlfn.TOROW(F7607:V7607,1),$AN$34:$AN$43,$AL$34:$AL$43,,0,1))</f>
        <v>11</v>
      </c>
      <c r="Z7607">
        <f t="shared" si="237"/>
        <v>1</v>
      </c>
      <c r="AA7607" t="str">
        <v>SS</v>
      </c>
      <c r="AG7607">
        <v>10283</v>
      </c>
      <c r="AH7607">
        <v>4</v>
      </c>
      <c r="AT7607">
        <v>1</v>
      </c>
    </row>
    <row r="7608" spans="2:46" ht="15" customHeight="1">
      <c r="B7608" s="48">
        <v>9378</v>
      </c>
      <c r="C7608" s="49">
        <v>45469</v>
      </c>
      <c r="D7608" s="50">
        <v>0.56341435185185185</v>
      </c>
      <c r="E7608" s="48" t="s">
        <v>280</v>
      </c>
      <c r="F7608" s="48" t="s">
        <v>280</v>
      </c>
      <c r="G7608" s="48"/>
      <c r="H7608" s="48"/>
      <c r="I7608" s="48"/>
      <c r="J7608" s="48"/>
      <c r="K7608" s="48"/>
      <c r="L7608" s="48"/>
      <c r="M7608" s="48"/>
      <c r="N7608" s="48"/>
      <c r="O7608" s="48"/>
      <c r="P7608" s="48"/>
      <c r="Q7608" s="48"/>
      <c r="R7608" s="48"/>
      <c r="S7608" s="48"/>
      <c r="T7608" s="48"/>
      <c r="U7608" s="48"/>
      <c r="V7608" s="48"/>
      <c r="W7608" s="51" t="s">
        <v>544</v>
      </c>
      <c r="X7608" t="str">
        <f t="shared" si="236"/>
        <v>WB</v>
      </c>
      <c r="Y7608" cm="1">
        <f t="array" ref="Y7608">SUM(_xlfn.XLOOKUP(_xlfn.TOROW(F7608:V7608,1),$AN$34:$AN$43,$AL$34:$AL$43,,0,1))</f>
        <v>11</v>
      </c>
      <c r="Z7608">
        <f t="shared" si="237"/>
        <v>1</v>
      </c>
      <c r="AA7608" t="str">
        <v>SO</v>
      </c>
      <c r="AG7608">
        <v>10288</v>
      </c>
      <c r="AH7608">
        <v>4</v>
      </c>
      <c r="AT7608">
        <v>1</v>
      </c>
    </row>
    <row r="7609" spans="2:46" ht="15" customHeight="1">
      <c r="B7609" s="48">
        <v>9379</v>
      </c>
      <c r="C7609" s="49">
        <v>45469</v>
      </c>
      <c r="D7609" s="50">
        <v>0.56417824074074074</v>
      </c>
      <c r="E7609" s="48" t="s">
        <v>14465</v>
      </c>
      <c r="F7609" s="48" t="s">
        <v>194</v>
      </c>
      <c r="G7609" s="48" t="s">
        <v>133</v>
      </c>
      <c r="H7609" s="48" t="s">
        <v>133</v>
      </c>
      <c r="I7609" s="48" t="s">
        <v>319</v>
      </c>
      <c r="J7609" s="48" t="s">
        <v>319</v>
      </c>
      <c r="K7609" s="48" t="s">
        <v>319</v>
      </c>
      <c r="L7609" s="48" t="s">
        <v>319</v>
      </c>
      <c r="M7609" s="48"/>
      <c r="N7609" s="48"/>
      <c r="O7609" s="48"/>
      <c r="P7609" s="48"/>
      <c r="Q7609" s="48"/>
      <c r="R7609" s="48"/>
      <c r="S7609" s="48"/>
      <c r="T7609" s="48"/>
      <c r="U7609" s="48"/>
      <c r="V7609" s="48"/>
      <c r="W7609" s="51" t="s">
        <v>6898</v>
      </c>
      <c r="X7609" t="str">
        <f t="shared" si="236"/>
        <v>DH;SO;SO;FR;FR;FR;FR</v>
      </c>
      <c r="Y7609" cm="1">
        <f t="array" ref="Y7609">SUM(_xlfn.XLOOKUP(_xlfn.TOROW(F7609:V7609,1),$AN$34:$AN$43,$AL$34:$AL$43,,0,1))</f>
        <v>25</v>
      </c>
      <c r="Z7609">
        <f t="shared" si="237"/>
        <v>7</v>
      </c>
      <c r="AA7609" t="str">
        <v>SO</v>
      </c>
      <c r="AG7609">
        <v>10291</v>
      </c>
      <c r="AH7609">
        <v>4</v>
      </c>
      <c r="AT7609">
        <v>7</v>
      </c>
    </row>
    <row r="7610" spans="2:46" ht="15" customHeight="1">
      <c r="B7610" s="48">
        <v>9380</v>
      </c>
      <c r="C7610" s="49">
        <v>45469</v>
      </c>
      <c r="D7610" s="50">
        <v>0.56482638888888892</v>
      </c>
      <c r="E7610" s="48" t="s">
        <v>14466</v>
      </c>
      <c r="F7610" s="48" t="s">
        <v>133</v>
      </c>
      <c r="G7610" s="48" t="s">
        <v>133</v>
      </c>
      <c r="H7610" s="48" t="s">
        <v>194</v>
      </c>
      <c r="I7610" s="48" t="s">
        <v>194</v>
      </c>
      <c r="J7610" s="48" t="s">
        <v>194</v>
      </c>
      <c r="K7610" s="48" t="s">
        <v>133</v>
      </c>
      <c r="L7610" s="48" t="s">
        <v>133</v>
      </c>
      <c r="M7610" s="48"/>
      <c r="N7610" s="48"/>
      <c r="O7610" s="48"/>
      <c r="P7610" s="48"/>
      <c r="Q7610" s="48"/>
      <c r="R7610" s="48"/>
      <c r="S7610" s="48"/>
      <c r="T7610" s="48"/>
      <c r="U7610" s="48"/>
      <c r="V7610" s="48"/>
      <c r="W7610" s="51" t="s">
        <v>6899</v>
      </c>
      <c r="X7610" t="str">
        <f t="shared" si="236"/>
        <v>SO;SO;DH;DH;DH;SO;SO</v>
      </c>
      <c r="Y7610" cm="1">
        <f t="array" ref="Y7610">SUM(_xlfn.XLOOKUP(_xlfn.TOROW(F7610:V7610,1),$AN$34:$AN$43,$AL$34:$AL$43,,0,1))</f>
        <v>35</v>
      </c>
      <c r="Z7610">
        <f t="shared" si="237"/>
        <v>7</v>
      </c>
      <c r="AA7610" t="str">
        <v>JB</v>
      </c>
      <c r="AG7610">
        <v>10318</v>
      </c>
      <c r="AH7610">
        <v>4</v>
      </c>
      <c r="AT7610">
        <v>7</v>
      </c>
    </row>
    <row r="7611" spans="2:46" ht="15" customHeight="1">
      <c r="B7611" s="48">
        <v>9381</v>
      </c>
      <c r="C7611" s="49">
        <v>45469</v>
      </c>
      <c r="D7611" s="50">
        <v>0.56771990740740741</v>
      </c>
      <c r="E7611" s="48" t="s">
        <v>14467</v>
      </c>
      <c r="F7611" s="48" t="s">
        <v>304</v>
      </c>
      <c r="G7611" s="48" t="s">
        <v>194</v>
      </c>
      <c r="H7611" s="48" t="s">
        <v>194</v>
      </c>
      <c r="I7611" s="48" t="s">
        <v>51</v>
      </c>
      <c r="J7611" s="48" t="s">
        <v>51</v>
      </c>
      <c r="K7611" s="48" t="s">
        <v>133</v>
      </c>
      <c r="L7611" s="48" t="s">
        <v>133</v>
      </c>
      <c r="M7611" s="48" t="s">
        <v>133</v>
      </c>
      <c r="N7611" s="48"/>
      <c r="O7611" s="48"/>
      <c r="P7611" s="48"/>
      <c r="Q7611" s="48"/>
      <c r="R7611" s="48"/>
      <c r="S7611" s="48"/>
      <c r="T7611" s="48"/>
      <c r="U7611" s="48"/>
      <c r="V7611" s="48"/>
      <c r="W7611" s="51" t="s">
        <v>6900</v>
      </c>
      <c r="X7611" t="str">
        <f t="shared" si="236"/>
        <v>HD;DH;DH;BB;BB;SO;SO;SO</v>
      </c>
      <c r="Y7611" cm="1">
        <f t="array" ref="Y7611">SUM(_xlfn.XLOOKUP(_xlfn.TOROW(F7611:V7611,1),$AN$34:$AN$43,$AL$34:$AL$43,,0,1))</f>
        <v>51</v>
      </c>
      <c r="Z7611">
        <f t="shared" si="237"/>
        <v>8</v>
      </c>
      <c r="AA7611" t="str">
        <v>JB</v>
      </c>
      <c r="AG7611">
        <v>10328</v>
      </c>
      <c r="AH7611">
        <v>4</v>
      </c>
      <c r="AT7611">
        <v>8</v>
      </c>
    </row>
    <row r="7612" spans="2:46" ht="15" customHeight="1">
      <c r="B7612" s="48">
        <v>9382</v>
      </c>
      <c r="C7612" s="49">
        <v>45469</v>
      </c>
      <c r="D7612" s="50">
        <v>0.56912037037037033</v>
      </c>
      <c r="E7612" s="48" t="s">
        <v>14468</v>
      </c>
      <c r="F7612" s="48" t="s">
        <v>51</v>
      </c>
      <c r="G7612" s="48" t="s">
        <v>133</v>
      </c>
      <c r="H7612" s="48" t="s">
        <v>189</v>
      </c>
      <c r="I7612" s="48"/>
      <c r="J7612" s="48"/>
      <c r="K7612" s="48"/>
      <c r="L7612" s="48"/>
      <c r="M7612" s="48"/>
      <c r="N7612" s="48"/>
      <c r="O7612" s="48"/>
      <c r="P7612" s="48"/>
      <c r="Q7612" s="48"/>
      <c r="R7612" s="48"/>
      <c r="S7612" s="48"/>
      <c r="T7612" s="48"/>
      <c r="U7612" s="48"/>
      <c r="V7612" s="48"/>
      <c r="W7612" s="51" t="s">
        <v>6901</v>
      </c>
      <c r="X7612" t="str">
        <f t="shared" si="236"/>
        <v>BB;SO;JB</v>
      </c>
      <c r="Y7612" cm="1">
        <f t="array" ref="Y7612">SUM(_xlfn.XLOOKUP(_xlfn.TOROW(F7612:V7612,1),$AN$34:$AN$43,$AL$34:$AL$43,,0,1))</f>
        <v>13</v>
      </c>
      <c r="Z7612">
        <f t="shared" si="237"/>
        <v>3</v>
      </c>
      <c r="AA7612" t="str">
        <v>FR</v>
      </c>
      <c r="AG7612">
        <v>10329</v>
      </c>
      <c r="AH7612">
        <v>4</v>
      </c>
      <c r="AT7612">
        <v>3</v>
      </c>
    </row>
    <row r="7613" spans="2:46" ht="15" customHeight="1">
      <c r="B7613" s="48">
        <v>9383</v>
      </c>
      <c r="C7613" s="49">
        <v>45469</v>
      </c>
      <c r="D7613" s="50">
        <v>0.56929398148148147</v>
      </c>
      <c r="E7613" s="48" t="s">
        <v>14469</v>
      </c>
      <c r="F7613" s="48" t="s">
        <v>280</v>
      </c>
      <c r="G7613" s="48" t="s">
        <v>280</v>
      </c>
      <c r="H7613" s="48" t="s">
        <v>133</v>
      </c>
      <c r="I7613" s="48" t="s">
        <v>719</v>
      </c>
      <c r="J7613" s="48" t="s">
        <v>719</v>
      </c>
      <c r="K7613" s="48" t="s">
        <v>719</v>
      </c>
      <c r="L7613" s="48" t="s">
        <v>719</v>
      </c>
      <c r="M7613" s="48" t="s">
        <v>719</v>
      </c>
      <c r="N7613" s="48"/>
      <c r="O7613" s="48"/>
      <c r="P7613" s="48"/>
      <c r="Q7613" s="48"/>
      <c r="R7613" s="48"/>
      <c r="S7613" s="48"/>
      <c r="T7613" s="48"/>
      <c r="U7613" s="48"/>
      <c r="V7613" s="48"/>
      <c r="W7613" s="51" t="s">
        <v>6902</v>
      </c>
      <c r="X7613" t="str">
        <f t="shared" si="236"/>
        <v>WB;WB;SO;BE;BE;BE;BE;BE</v>
      </c>
      <c r="Y7613" cm="1">
        <f t="array" ref="Y7613">SUM(_xlfn.XLOOKUP(_xlfn.TOROW(F7613:V7613,1),$AN$34:$AN$43,$AL$34:$AL$43,,0,1))</f>
        <v>49</v>
      </c>
      <c r="Z7613">
        <f t="shared" si="237"/>
        <v>8</v>
      </c>
      <c r="AA7613" t="str">
        <v>FR</v>
      </c>
      <c r="AG7613">
        <v>10331</v>
      </c>
      <c r="AH7613">
        <v>4</v>
      </c>
      <c r="AT7613">
        <v>8</v>
      </c>
    </row>
    <row r="7614" spans="2:46" ht="15" customHeight="1">
      <c r="B7614" s="48">
        <v>9384</v>
      </c>
      <c r="C7614" s="49">
        <v>45469</v>
      </c>
      <c r="D7614" s="50">
        <v>0.5727430555555556</v>
      </c>
      <c r="E7614" s="48" t="s">
        <v>14470</v>
      </c>
      <c r="F7614" s="48" t="s">
        <v>243</v>
      </c>
      <c r="G7614" s="48" t="s">
        <v>280</v>
      </c>
      <c r="H7614" s="48" t="s">
        <v>189</v>
      </c>
      <c r="I7614" s="48" t="s">
        <v>304</v>
      </c>
      <c r="J7614" s="48"/>
      <c r="K7614" s="48"/>
      <c r="L7614" s="48"/>
      <c r="M7614" s="48"/>
      <c r="N7614" s="48"/>
      <c r="O7614" s="48"/>
      <c r="P7614" s="48"/>
      <c r="Q7614" s="48"/>
      <c r="R7614" s="48"/>
      <c r="S7614" s="48"/>
      <c r="T7614" s="48"/>
      <c r="U7614" s="48"/>
      <c r="V7614" s="48"/>
      <c r="W7614" s="51" t="s">
        <v>6903</v>
      </c>
      <c r="X7614" t="str">
        <f t="shared" si="236"/>
        <v>CB;WB;JB;HD</v>
      </c>
      <c r="Y7614" cm="1">
        <f t="array" ref="Y7614">SUM(_xlfn.XLOOKUP(_xlfn.TOROW(F7614:V7614,1),$AN$34:$AN$43,$AL$34:$AL$43,,0,1))</f>
        <v>27</v>
      </c>
      <c r="Z7614">
        <f t="shared" si="237"/>
        <v>4</v>
      </c>
      <c r="AA7614" t="str">
        <v>FR</v>
      </c>
      <c r="AG7614">
        <v>10354</v>
      </c>
      <c r="AH7614">
        <v>4</v>
      </c>
      <c r="AT7614">
        <v>4</v>
      </c>
    </row>
    <row r="7615" spans="2:46" ht="15" customHeight="1">
      <c r="B7615" s="48">
        <v>9385</v>
      </c>
      <c r="C7615" s="49">
        <v>45469</v>
      </c>
      <c r="D7615" s="50">
        <v>0.57307870370370373</v>
      </c>
      <c r="E7615" s="48" t="s">
        <v>14471</v>
      </c>
      <c r="F7615" s="48" t="s">
        <v>319</v>
      </c>
      <c r="G7615" s="48" t="s">
        <v>319</v>
      </c>
      <c r="H7615" s="48" t="s">
        <v>319</v>
      </c>
      <c r="I7615" s="48" t="s">
        <v>194</v>
      </c>
      <c r="J7615" s="48"/>
      <c r="K7615" s="48"/>
      <c r="L7615" s="48"/>
      <c r="M7615" s="48"/>
      <c r="N7615" s="48"/>
      <c r="O7615" s="48"/>
      <c r="P7615" s="48"/>
      <c r="Q7615" s="48"/>
      <c r="R7615" s="48"/>
      <c r="S7615" s="48"/>
      <c r="T7615" s="48"/>
      <c r="U7615" s="48"/>
      <c r="V7615" s="48"/>
      <c r="W7615" s="51" t="s">
        <v>6904</v>
      </c>
      <c r="X7615" t="str">
        <f t="shared" si="236"/>
        <v>FR;FR;FR;DH</v>
      </c>
      <c r="Y7615" cm="1">
        <f t="array" ref="Y7615">SUM(_xlfn.XLOOKUP(_xlfn.TOROW(F7615:V7615,1),$AN$34:$AN$43,$AL$34:$AL$43,,0,1))</f>
        <v>18</v>
      </c>
      <c r="Z7615">
        <f t="shared" si="237"/>
        <v>4</v>
      </c>
      <c r="AA7615" t="str">
        <v>FR</v>
      </c>
      <c r="AG7615">
        <v>10376</v>
      </c>
      <c r="AH7615">
        <v>4</v>
      </c>
      <c r="AT7615">
        <v>4</v>
      </c>
    </row>
    <row r="7616" spans="2:46" ht="15" customHeight="1">
      <c r="B7616" s="48">
        <v>9386</v>
      </c>
      <c r="C7616" s="49">
        <v>45469</v>
      </c>
      <c r="D7616" s="50">
        <v>0.57349537037037035</v>
      </c>
      <c r="E7616" s="48" t="s">
        <v>14472</v>
      </c>
      <c r="F7616" s="48" t="s">
        <v>319</v>
      </c>
      <c r="G7616" s="48" t="s">
        <v>319</v>
      </c>
      <c r="H7616" s="48" t="s">
        <v>51</v>
      </c>
      <c r="I7616" s="48" t="s">
        <v>803</v>
      </c>
      <c r="J7616" s="48" t="s">
        <v>803</v>
      </c>
      <c r="K7616" s="48"/>
      <c r="L7616" s="48"/>
      <c r="M7616" s="48"/>
      <c r="N7616" s="48"/>
      <c r="O7616" s="48"/>
      <c r="P7616" s="48"/>
      <c r="Q7616" s="48"/>
      <c r="R7616" s="48"/>
      <c r="S7616" s="48"/>
      <c r="T7616" s="48"/>
      <c r="U7616" s="48"/>
      <c r="V7616" s="48"/>
      <c r="W7616" s="51" t="s">
        <v>6905</v>
      </c>
      <c r="X7616" t="str">
        <f t="shared" si="236"/>
        <v>FR;FR;BB;SS;SS</v>
      </c>
      <c r="Y7616" cm="1">
        <f t="array" ref="Y7616">SUM(_xlfn.XLOOKUP(_xlfn.TOROW(F7616:V7616,1),$AN$34:$AN$43,$AL$34:$AL$43,,0,1))</f>
        <v>22</v>
      </c>
      <c r="Z7616">
        <f t="shared" si="237"/>
        <v>5</v>
      </c>
      <c r="AA7616" t="str">
        <v>FR</v>
      </c>
      <c r="AG7616">
        <v>10382</v>
      </c>
      <c r="AH7616">
        <v>4</v>
      </c>
      <c r="AT7616">
        <v>5</v>
      </c>
    </row>
    <row r="7617" spans="2:46" ht="15" customHeight="1">
      <c r="B7617" s="48">
        <v>9387</v>
      </c>
      <c r="C7617" s="49">
        <v>45469</v>
      </c>
      <c r="D7617" s="50">
        <v>0.57407407407407407</v>
      </c>
      <c r="E7617" s="48" t="s">
        <v>14473</v>
      </c>
      <c r="F7617" s="48" t="s">
        <v>280</v>
      </c>
      <c r="G7617" s="48" t="s">
        <v>319</v>
      </c>
      <c r="H7617" s="48" t="s">
        <v>319</v>
      </c>
      <c r="I7617" s="48" t="s">
        <v>719</v>
      </c>
      <c r="J7617" s="48" t="s">
        <v>719</v>
      </c>
      <c r="K7617" s="48"/>
      <c r="L7617" s="48"/>
      <c r="M7617" s="48"/>
      <c r="N7617" s="48"/>
      <c r="O7617" s="48"/>
      <c r="P7617" s="48"/>
      <c r="Q7617" s="48"/>
      <c r="R7617" s="48"/>
      <c r="S7617" s="48"/>
      <c r="T7617" s="48"/>
      <c r="U7617" s="48"/>
      <c r="V7617" s="48"/>
      <c r="W7617" s="51" t="s">
        <v>6906</v>
      </c>
      <c r="X7617" t="str">
        <f t="shared" si="236"/>
        <v>WB;FR;FR;BE;BE</v>
      </c>
      <c r="Y7617" cm="1">
        <f t="array" ref="Y7617">SUM(_xlfn.XLOOKUP(_xlfn.TOROW(F7617:V7617,1),$AN$34:$AN$43,$AL$34:$AL$43,,0,1))</f>
        <v>27</v>
      </c>
      <c r="Z7617">
        <f t="shared" si="237"/>
        <v>5</v>
      </c>
      <c r="AA7617" t="str">
        <v>SO</v>
      </c>
      <c r="AG7617">
        <v>10397</v>
      </c>
      <c r="AH7617">
        <v>4</v>
      </c>
      <c r="AT7617">
        <v>5</v>
      </c>
    </row>
    <row r="7618" spans="2:46" ht="15" customHeight="1">
      <c r="B7618" s="48">
        <v>9388</v>
      </c>
      <c r="C7618" s="49">
        <v>45469</v>
      </c>
      <c r="D7618" s="50">
        <v>0.57715277777777774</v>
      </c>
      <c r="E7618" s="48" t="s">
        <v>14474</v>
      </c>
      <c r="F7618" s="48" t="s">
        <v>243</v>
      </c>
      <c r="G7618" s="48" t="s">
        <v>243</v>
      </c>
      <c r="H7618" s="48" t="s">
        <v>243</v>
      </c>
      <c r="I7618" s="48" t="s">
        <v>243</v>
      </c>
      <c r="J7618" s="48" t="s">
        <v>194</v>
      </c>
      <c r="K7618" s="48" t="s">
        <v>194</v>
      </c>
      <c r="L7618" s="48" t="s">
        <v>51</v>
      </c>
      <c r="M7618" s="48" t="s">
        <v>51</v>
      </c>
      <c r="N7618" s="48" t="s">
        <v>51</v>
      </c>
      <c r="O7618" s="48" t="s">
        <v>803</v>
      </c>
      <c r="P7618" s="48" t="s">
        <v>803</v>
      </c>
      <c r="Q7618" s="48"/>
      <c r="R7618" s="48"/>
      <c r="S7618" s="48"/>
      <c r="T7618" s="48"/>
      <c r="U7618" s="48"/>
      <c r="V7618" s="48"/>
      <c r="W7618" s="51" t="s">
        <v>6907</v>
      </c>
      <c r="X7618" t="str">
        <f t="shared" si="236"/>
        <v>CB;CB;CB;CB;DH;DH;BB;BB;BB;SS;SS</v>
      </c>
      <c r="Y7618" cm="1">
        <f t="array" ref="Y7618">SUM(_xlfn.XLOOKUP(_xlfn.TOROW(F7618:V7618,1),$AN$34:$AN$43,$AL$34:$AL$43,,0,1))</f>
        <v>86</v>
      </c>
      <c r="Z7618">
        <f t="shared" si="237"/>
        <v>11</v>
      </c>
      <c r="AA7618" t="str">
        <v>FR</v>
      </c>
      <c r="AG7618">
        <v>10399</v>
      </c>
      <c r="AH7618">
        <v>4</v>
      </c>
      <c r="AT7618">
        <v>11</v>
      </c>
    </row>
    <row r="7619" spans="2:46" ht="15" customHeight="1">
      <c r="B7619" s="48">
        <v>9389</v>
      </c>
      <c r="C7619" s="49">
        <v>45469</v>
      </c>
      <c r="D7619" s="50">
        <v>0.57978009259259256</v>
      </c>
      <c r="E7619" s="48" t="s">
        <v>14475</v>
      </c>
      <c r="F7619" s="48" t="s">
        <v>51</v>
      </c>
      <c r="G7619" s="48" t="s">
        <v>304</v>
      </c>
      <c r="H7619" s="48"/>
      <c r="I7619" s="48"/>
      <c r="J7619" s="48"/>
      <c r="K7619" s="48"/>
      <c r="L7619" s="48"/>
      <c r="M7619" s="48"/>
      <c r="N7619" s="48"/>
      <c r="O7619" s="48"/>
      <c r="P7619" s="48"/>
      <c r="Q7619" s="48"/>
      <c r="R7619" s="48"/>
      <c r="S7619" s="48"/>
      <c r="T7619" s="48"/>
      <c r="U7619" s="48"/>
      <c r="V7619" s="48"/>
      <c r="W7619" s="51" t="s">
        <v>6908</v>
      </c>
      <c r="X7619" t="str">
        <f t="shared" si="236"/>
        <v>BB;HD</v>
      </c>
      <c r="Y7619" cm="1">
        <f t="array" ref="Y7619">SUM(_xlfn.XLOOKUP(_xlfn.TOROW(F7619:V7619,1),$AN$34:$AN$43,$AL$34:$AL$43,,0,1))</f>
        <v>17</v>
      </c>
      <c r="Z7619">
        <f t="shared" si="237"/>
        <v>2</v>
      </c>
      <c r="AA7619" t="str">
        <v>WB</v>
      </c>
      <c r="AG7619">
        <v>10403</v>
      </c>
      <c r="AH7619">
        <v>4</v>
      </c>
      <c r="AT7619">
        <v>2</v>
      </c>
    </row>
    <row r="7620" spans="2:46" ht="15" customHeight="1">
      <c r="B7620" s="48">
        <v>9390</v>
      </c>
      <c r="C7620" s="49">
        <v>45469</v>
      </c>
      <c r="D7620" s="50">
        <v>0.58026620370370374</v>
      </c>
      <c r="E7620" s="48" t="s">
        <v>14476</v>
      </c>
      <c r="F7620" s="48" t="s">
        <v>51</v>
      </c>
      <c r="G7620" s="48" t="s">
        <v>243</v>
      </c>
      <c r="H7620" s="48" t="s">
        <v>719</v>
      </c>
      <c r="I7620" s="48" t="s">
        <v>719</v>
      </c>
      <c r="J7620" s="48" t="s">
        <v>133</v>
      </c>
      <c r="K7620" s="48" t="s">
        <v>189</v>
      </c>
      <c r="L7620" s="48" t="s">
        <v>51</v>
      </c>
      <c r="M7620" s="48" t="s">
        <v>51</v>
      </c>
      <c r="N7620" s="48" t="s">
        <v>243</v>
      </c>
      <c r="O7620" s="48" t="s">
        <v>243</v>
      </c>
      <c r="P7620" s="48"/>
      <c r="Q7620" s="48"/>
      <c r="R7620" s="48"/>
      <c r="S7620" s="48"/>
      <c r="T7620" s="48"/>
      <c r="U7620" s="48"/>
      <c r="V7620" s="48"/>
      <c r="W7620" s="51" t="s">
        <v>6909</v>
      </c>
      <c r="X7620" t="str">
        <f t="shared" si="236"/>
        <v>BB;CB;BE;BE;SO;JB;BB;BB;CB;CB</v>
      </c>
      <c r="Y7620" cm="1">
        <f t="array" ref="Y7620">SUM(_xlfn.XLOOKUP(_xlfn.TOROW(F7620:V7620,1),$AN$34:$AN$43,$AL$34:$AL$43,,0,1))</f>
        <v>67</v>
      </c>
      <c r="Z7620">
        <f t="shared" si="237"/>
        <v>10</v>
      </c>
      <c r="AA7620" t="str">
        <v>HD</v>
      </c>
      <c r="AG7620">
        <v>10409</v>
      </c>
      <c r="AH7620">
        <v>4</v>
      </c>
      <c r="AT7620">
        <v>10</v>
      </c>
    </row>
    <row r="7621" spans="2:46" ht="15" customHeight="1">
      <c r="B7621" s="48">
        <v>9391</v>
      </c>
      <c r="C7621" s="49">
        <v>45469</v>
      </c>
      <c r="D7621" s="50">
        <v>0.58046296296296296</v>
      </c>
      <c r="E7621" s="48" t="s">
        <v>14477</v>
      </c>
      <c r="F7621" s="48" t="s">
        <v>719</v>
      </c>
      <c r="G7621" s="48" t="s">
        <v>133</v>
      </c>
      <c r="H7621" s="48" t="s">
        <v>133</v>
      </c>
      <c r="I7621" s="48" t="s">
        <v>189</v>
      </c>
      <c r="J7621" s="48"/>
      <c r="K7621" s="48"/>
      <c r="L7621" s="48"/>
      <c r="M7621" s="48"/>
      <c r="N7621" s="48"/>
      <c r="O7621" s="48"/>
      <c r="P7621" s="48"/>
      <c r="Q7621" s="48"/>
      <c r="R7621" s="48"/>
      <c r="S7621" s="48"/>
      <c r="T7621" s="48"/>
      <c r="U7621" s="48"/>
      <c r="V7621" s="48"/>
      <c r="W7621" s="51" t="s">
        <v>6910</v>
      </c>
      <c r="X7621" t="str">
        <f t="shared" si="236"/>
        <v>BE;SO;SO;JB</v>
      </c>
      <c r="Y7621" cm="1">
        <f t="array" ref="Y7621">SUM(_xlfn.XLOOKUP(_xlfn.TOROW(F7621:V7621,1),$AN$34:$AN$43,$AL$34:$AL$43,,0,1))</f>
        <v>10</v>
      </c>
      <c r="Z7621">
        <f t="shared" si="237"/>
        <v>4</v>
      </c>
      <c r="AA7621" t="str">
        <v>FR</v>
      </c>
      <c r="AG7621">
        <v>10418</v>
      </c>
      <c r="AH7621">
        <v>4</v>
      </c>
      <c r="AT7621">
        <v>4</v>
      </c>
    </row>
    <row r="7622" spans="2:46" ht="15" customHeight="1">
      <c r="B7622" s="48">
        <v>9392</v>
      </c>
      <c r="C7622" s="49">
        <v>45469</v>
      </c>
      <c r="D7622" s="50">
        <v>0.58574074074074078</v>
      </c>
      <c r="E7622" s="48" t="s">
        <v>14478</v>
      </c>
      <c r="F7622" s="48" t="s">
        <v>304</v>
      </c>
      <c r="G7622" s="48" t="s">
        <v>189</v>
      </c>
      <c r="H7622" s="48" t="s">
        <v>803</v>
      </c>
      <c r="I7622" s="48" t="s">
        <v>51</v>
      </c>
      <c r="J7622" s="48" t="s">
        <v>51</v>
      </c>
      <c r="K7622" s="48" t="s">
        <v>51</v>
      </c>
      <c r="L7622" s="48" t="s">
        <v>51</v>
      </c>
      <c r="M7622" s="48" t="s">
        <v>51</v>
      </c>
      <c r="N7622" s="48" t="s">
        <v>51</v>
      </c>
      <c r="O7622" s="48" t="s">
        <v>189</v>
      </c>
      <c r="P7622" s="48" t="s">
        <v>189</v>
      </c>
      <c r="Q7622" s="48" t="s">
        <v>189</v>
      </c>
      <c r="R7622" s="48" t="s">
        <v>189</v>
      </c>
      <c r="S7622" s="48" t="s">
        <v>719</v>
      </c>
      <c r="T7622" s="48" t="s">
        <v>719</v>
      </c>
      <c r="U7622" s="48"/>
      <c r="V7622" s="48"/>
      <c r="W7622" s="51" t="s">
        <v>6911</v>
      </c>
      <c r="X7622" t="str">
        <f t="shared" si="236"/>
        <v>HD;JB;SS;BB;BB;BB;BB;BB;BB;JB;JB;JB;JB;BE;BE</v>
      </c>
      <c r="Y7622" cm="1">
        <f t="array" ref="Y7622">SUM(_xlfn.XLOOKUP(_xlfn.TOROW(F7622:V7622,1),$AN$34:$AN$43,$AL$34:$AL$43,,0,1))</f>
        <v>85</v>
      </c>
      <c r="Z7622">
        <f t="shared" si="237"/>
        <v>15</v>
      </c>
      <c r="AA7622" t="str">
        <v>HD</v>
      </c>
      <c r="AG7622">
        <v>10426</v>
      </c>
      <c r="AH7622">
        <v>4</v>
      </c>
      <c r="AT7622">
        <v>15</v>
      </c>
    </row>
    <row r="7623" spans="2:46" ht="15" customHeight="1">
      <c r="B7623" s="48">
        <v>9393</v>
      </c>
      <c r="C7623" s="49">
        <v>45469</v>
      </c>
      <c r="D7623" s="50">
        <v>0.5871643518518519</v>
      </c>
      <c r="E7623" s="48" t="s">
        <v>14479</v>
      </c>
      <c r="F7623" s="48" t="s">
        <v>194</v>
      </c>
      <c r="G7623" s="48" t="s">
        <v>194</v>
      </c>
      <c r="H7623" s="48" t="s">
        <v>51</v>
      </c>
      <c r="I7623" s="48" t="s">
        <v>51</v>
      </c>
      <c r="J7623" s="48"/>
      <c r="K7623" s="48"/>
      <c r="L7623" s="48"/>
      <c r="M7623" s="48"/>
      <c r="N7623" s="48"/>
      <c r="O7623" s="48"/>
      <c r="P7623" s="48"/>
      <c r="Q7623" s="48"/>
      <c r="R7623" s="48"/>
      <c r="S7623" s="48"/>
      <c r="T7623" s="48"/>
      <c r="U7623" s="48"/>
      <c r="V7623" s="48"/>
      <c r="W7623" s="51" t="s">
        <v>6912</v>
      </c>
      <c r="X7623" t="str">
        <f t="shared" ref="X7623:X7686" si="238">_xlfn.TEXTJOIN(";",TRUE,F7623:V7623)</f>
        <v>DH;DH;BB;BB</v>
      </c>
      <c r="Y7623" cm="1">
        <f t="array" ref="Y7623">SUM(_xlfn.XLOOKUP(_xlfn.TOROW(F7623:V7623,1),$AN$34:$AN$43,$AL$34:$AL$43,,0,1))</f>
        <v>38</v>
      </c>
      <c r="Z7623">
        <f t="shared" ref="Z7623:Z7686" si="239">COUNTA(F7623:V7623)</f>
        <v>4</v>
      </c>
      <c r="AA7623" t="str">
        <v>CB</v>
      </c>
      <c r="AG7623">
        <v>10431</v>
      </c>
      <c r="AH7623">
        <v>4</v>
      </c>
      <c r="AT7623">
        <v>4</v>
      </c>
    </row>
    <row r="7624" spans="2:46" ht="15" customHeight="1">
      <c r="B7624" s="48">
        <v>9394</v>
      </c>
      <c r="C7624" s="49">
        <v>45469</v>
      </c>
      <c r="D7624" s="50">
        <v>0.58803240740740736</v>
      </c>
      <c r="E7624" s="48" t="s">
        <v>14480</v>
      </c>
      <c r="F7624" s="48" t="s">
        <v>243</v>
      </c>
      <c r="G7624" s="48" t="s">
        <v>243</v>
      </c>
      <c r="H7624" s="48" t="s">
        <v>51</v>
      </c>
      <c r="I7624" s="48" t="s">
        <v>51</v>
      </c>
      <c r="J7624" s="48" t="s">
        <v>189</v>
      </c>
      <c r="K7624" s="48" t="s">
        <v>189</v>
      </c>
      <c r="L7624" s="48"/>
      <c r="M7624" s="48"/>
      <c r="N7624" s="48"/>
      <c r="O7624" s="48"/>
      <c r="P7624" s="48"/>
      <c r="Q7624" s="48"/>
      <c r="R7624" s="48"/>
      <c r="S7624" s="48"/>
      <c r="T7624" s="48"/>
      <c r="U7624" s="48"/>
      <c r="V7624" s="48"/>
      <c r="W7624" s="51" t="s">
        <v>6913</v>
      </c>
      <c r="X7624" t="str">
        <f t="shared" si="238"/>
        <v>CB;CB;BB;BB;JB;JB</v>
      </c>
      <c r="Y7624" cm="1">
        <f t="array" ref="Y7624">SUM(_xlfn.XLOOKUP(_xlfn.TOROW(F7624:V7624,1),$AN$34:$AN$43,$AL$34:$AL$43,,0,1))</f>
        <v>38</v>
      </c>
      <c r="Z7624">
        <f t="shared" si="239"/>
        <v>6</v>
      </c>
      <c r="AA7624" t="str">
        <v>CB</v>
      </c>
      <c r="AG7624">
        <v>10439</v>
      </c>
      <c r="AH7624">
        <v>4</v>
      </c>
      <c r="AT7624">
        <v>6</v>
      </c>
    </row>
    <row r="7625" spans="2:46" ht="15" customHeight="1">
      <c r="B7625" s="48">
        <v>9395</v>
      </c>
      <c r="C7625" s="49">
        <v>45469</v>
      </c>
      <c r="D7625" s="50">
        <v>0.59225694444444443</v>
      </c>
      <c r="E7625" s="48" t="s">
        <v>14481</v>
      </c>
      <c r="F7625" s="48" t="s">
        <v>304</v>
      </c>
      <c r="G7625" s="48" t="s">
        <v>319</v>
      </c>
      <c r="H7625" s="48" t="s">
        <v>189</v>
      </c>
      <c r="I7625" s="48" t="s">
        <v>803</v>
      </c>
      <c r="J7625" s="48" t="s">
        <v>803</v>
      </c>
      <c r="K7625" s="48" t="s">
        <v>133</v>
      </c>
      <c r="L7625" s="48" t="s">
        <v>719</v>
      </c>
      <c r="M7625" s="48" t="s">
        <v>719</v>
      </c>
      <c r="N7625" s="48"/>
      <c r="O7625" s="48"/>
      <c r="P7625" s="48"/>
      <c r="Q7625" s="48"/>
      <c r="R7625" s="48"/>
      <c r="S7625" s="48"/>
      <c r="T7625" s="48"/>
      <c r="U7625" s="48"/>
      <c r="V7625" s="48"/>
      <c r="W7625" s="51" t="s">
        <v>6914</v>
      </c>
      <c r="X7625" t="str">
        <f t="shared" si="238"/>
        <v>HD;FR;JB;SS;SS;SO;BE;BE</v>
      </c>
      <c r="Y7625" cm="1">
        <f t="array" ref="Y7625">SUM(_xlfn.XLOOKUP(_xlfn.TOROW(F7625:V7625,1),$AN$34:$AN$43,$AL$34:$AL$43,,0,1))</f>
        <v>29</v>
      </c>
      <c r="Z7625">
        <f t="shared" si="239"/>
        <v>8</v>
      </c>
      <c r="AA7625" t="str">
        <v>SS</v>
      </c>
      <c r="AG7625">
        <v>10450</v>
      </c>
      <c r="AH7625">
        <v>4</v>
      </c>
      <c r="AT7625">
        <v>8</v>
      </c>
    </row>
    <row r="7626" spans="2:46" ht="15" customHeight="1">
      <c r="B7626" s="48">
        <v>9396</v>
      </c>
      <c r="C7626" s="49">
        <v>45469</v>
      </c>
      <c r="D7626" s="50">
        <v>0.59385416666666668</v>
      </c>
      <c r="E7626" s="48" t="s">
        <v>14482</v>
      </c>
      <c r="F7626" s="48" t="s">
        <v>304</v>
      </c>
      <c r="G7626" s="48" t="s">
        <v>51</v>
      </c>
      <c r="H7626" s="48" t="s">
        <v>51</v>
      </c>
      <c r="I7626" s="48" t="s">
        <v>319</v>
      </c>
      <c r="J7626" s="48" t="s">
        <v>319</v>
      </c>
      <c r="K7626" s="48" t="s">
        <v>243</v>
      </c>
      <c r="L7626" s="48" t="s">
        <v>719</v>
      </c>
      <c r="M7626" s="48"/>
      <c r="N7626" s="48"/>
      <c r="O7626" s="48"/>
      <c r="P7626" s="48"/>
      <c r="Q7626" s="48"/>
      <c r="R7626" s="48"/>
      <c r="S7626" s="48"/>
      <c r="T7626" s="48"/>
      <c r="U7626" s="48"/>
      <c r="V7626" s="48"/>
      <c r="W7626" s="51" t="s">
        <v>6915</v>
      </c>
      <c r="X7626" t="str">
        <f t="shared" si="238"/>
        <v>HD;BB;BB;FR;FR;CB;BE</v>
      </c>
      <c r="Y7626" cm="1">
        <f t="array" ref="Y7626">SUM(_xlfn.XLOOKUP(_xlfn.TOROW(F7626:V7626,1),$AN$34:$AN$43,$AL$34:$AL$43,,0,1))</f>
        <v>46</v>
      </c>
      <c r="Z7626">
        <f t="shared" si="239"/>
        <v>7</v>
      </c>
      <c r="AA7626" t="str">
        <v>SS</v>
      </c>
      <c r="AG7626">
        <v>10461</v>
      </c>
      <c r="AH7626">
        <v>4</v>
      </c>
      <c r="AT7626">
        <v>7</v>
      </c>
    </row>
    <row r="7627" spans="2:46" ht="15" customHeight="1">
      <c r="B7627" s="48">
        <v>9397</v>
      </c>
      <c r="C7627" s="49">
        <v>45469</v>
      </c>
      <c r="D7627" s="50">
        <v>0.59437499999999999</v>
      </c>
      <c r="E7627" s="48" t="s">
        <v>14483</v>
      </c>
      <c r="F7627" s="48" t="s">
        <v>51</v>
      </c>
      <c r="G7627" s="48" t="s">
        <v>51</v>
      </c>
      <c r="H7627" s="48" t="s">
        <v>189</v>
      </c>
      <c r="I7627" s="48" t="s">
        <v>719</v>
      </c>
      <c r="J7627" s="48"/>
      <c r="K7627" s="48"/>
      <c r="L7627" s="48"/>
      <c r="M7627" s="48"/>
      <c r="N7627" s="48"/>
      <c r="O7627" s="48"/>
      <c r="P7627" s="48"/>
      <c r="Q7627" s="48"/>
      <c r="R7627" s="48"/>
      <c r="S7627" s="48"/>
      <c r="T7627" s="48"/>
      <c r="U7627" s="48"/>
      <c r="V7627" s="48"/>
      <c r="W7627" s="51" t="s">
        <v>6916</v>
      </c>
      <c r="X7627" t="str">
        <f t="shared" si="238"/>
        <v>BB;BB;JB;BE</v>
      </c>
      <c r="Y7627" cm="1">
        <f t="array" ref="Y7627">SUM(_xlfn.XLOOKUP(_xlfn.TOROW(F7627:V7627,1),$AN$34:$AN$43,$AL$34:$AL$43,,0,1))</f>
        <v>26</v>
      </c>
      <c r="Z7627">
        <f t="shared" si="239"/>
        <v>4</v>
      </c>
      <c r="AA7627" t="str">
        <v>SS</v>
      </c>
      <c r="AG7627">
        <v>10463</v>
      </c>
      <c r="AH7627">
        <v>4</v>
      </c>
      <c r="AT7627">
        <v>4</v>
      </c>
    </row>
    <row r="7628" spans="2:46" ht="15" customHeight="1">
      <c r="B7628" s="48">
        <v>9398</v>
      </c>
      <c r="C7628" s="49">
        <v>45469</v>
      </c>
      <c r="D7628" s="50">
        <v>0.59468750000000004</v>
      </c>
      <c r="E7628" s="48" t="s">
        <v>51</v>
      </c>
      <c r="F7628" s="48" t="s">
        <v>51</v>
      </c>
      <c r="G7628" s="48"/>
      <c r="H7628" s="48"/>
      <c r="I7628" s="48"/>
      <c r="J7628" s="48"/>
      <c r="K7628" s="48"/>
      <c r="L7628" s="48"/>
      <c r="M7628" s="48"/>
      <c r="N7628" s="48"/>
      <c r="O7628" s="48"/>
      <c r="P7628" s="48"/>
      <c r="Q7628" s="48"/>
      <c r="R7628" s="48"/>
      <c r="S7628" s="48"/>
      <c r="T7628" s="48"/>
      <c r="U7628" s="48"/>
      <c r="V7628" s="48"/>
      <c r="W7628" s="51" t="s">
        <v>52</v>
      </c>
      <c r="X7628" t="str">
        <f t="shared" si="238"/>
        <v>BB</v>
      </c>
      <c r="Y7628" cm="1">
        <f t="array" ref="Y7628">SUM(_xlfn.XLOOKUP(_xlfn.TOROW(F7628:V7628,1),$AN$34:$AN$43,$AL$34:$AL$43,,0,1))</f>
        <v>10</v>
      </c>
      <c r="Z7628">
        <f t="shared" si="239"/>
        <v>1</v>
      </c>
      <c r="AA7628" t="str">
        <v>SS</v>
      </c>
      <c r="AG7628">
        <v>10464</v>
      </c>
      <c r="AH7628">
        <v>4</v>
      </c>
      <c r="AT7628">
        <v>1</v>
      </c>
    </row>
    <row r="7629" spans="2:46" ht="15" customHeight="1">
      <c r="B7629" s="48">
        <v>9399</v>
      </c>
      <c r="C7629" s="49">
        <v>45469</v>
      </c>
      <c r="D7629" s="50">
        <v>0.59569444444444442</v>
      </c>
      <c r="E7629" s="48" t="s">
        <v>14484</v>
      </c>
      <c r="F7629" s="48" t="s">
        <v>51</v>
      </c>
      <c r="G7629" s="48" t="s">
        <v>51</v>
      </c>
      <c r="H7629" s="48" t="s">
        <v>319</v>
      </c>
      <c r="I7629" s="48" t="s">
        <v>803</v>
      </c>
      <c r="J7629" s="48"/>
      <c r="K7629" s="48"/>
      <c r="L7629" s="48"/>
      <c r="M7629" s="48"/>
      <c r="N7629" s="48"/>
      <c r="O7629" s="48"/>
      <c r="P7629" s="48"/>
      <c r="Q7629" s="48"/>
      <c r="R7629" s="48"/>
      <c r="S7629" s="48"/>
      <c r="T7629" s="48"/>
      <c r="U7629" s="48"/>
      <c r="V7629" s="48"/>
      <c r="W7629" s="51" t="s">
        <v>6917</v>
      </c>
      <c r="X7629" t="str">
        <f t="shared" si="238"/>
        <v>BB;BB;FR;SS</v>
      </c>
      <c r="Y7629" cm="1">
        <f t="array" ref="Y7629">SUM(_xlfn.XLOOKUP(_xlfn.TOROW(F7629:V7629,1),$AN$34:$AN$43,$AL$34:$AL$43,,0,1))</f>
        <v>26</v>
      </c>
      <c r="Z7629">
        <f t="shared" si="239"/>
        <v>4</v>
      </c>
      <c r="AA7629" t="str">
        <v>SS</v>
      </c>
      <c r="AG7629">
        <v>10468</v>
      </c>
      <c r="AH7629">
        <v>4</v>
      </c>
      <c r="AT7629">
        <v>4</v>
      </c>
    </row>
    <row r="7630" spans="2:46" ht="15" customHeight="1">
      <c r="B7630" s="48">
        <v>9400</v>
      </c>
      <c r="C7630" s="49">
        <v>45469</v>
      </c>
      <c r="D7630" s="50">
        <v>0.596099537037037</v>
      </c>
      <c r="E7630" s="48" t="s">
        <v>14485</v>
      </c>
      <c r="F7630" s="48" t="s">
        <v>719</v>
      </c>
      <c r="G7630" s="48" t="s">
        <v>719</v>
      </c>
      <c r="H7630" s="48" t="s">
        <v>304</v>
      </c>
      <c r="I7630" s="48" t="s">
        <v>243</v>
      </c>
      <c r="J7630" s="48" t="s">
        <v>243</v>
      </c>
      <c r="K7630" s="48" t="s">
        <v>719</v>
      </c>
      <c r="L7630" s="48" t="s">
        <v>304</v>
      </c>
      <c r="M7630" s="48" t="s">
        <v>51</v>
      </c>
      <c r="N7630" s="48"/>
      <c r="O7630" s="48"/>
      <c r="P7630" s="48"/>
      <c r="Q7630" s="48"/>
      <c r="R7630" s="48"/>
      <c r="S7630" s="48"/>
      <c r="T7630" s="48"/>
      <c r="U7630" s="48"/>
      <c r="V7630" s="48"/>
      <c r="W7630" s="51" t="s">
        <v>6918</v>
      </c>
      <c r="X7630" t="str">
        <f t="shared" si="238"/>
        <v>BE;BE;HD;CB;CB;BE;HD;BB</v>
      </c>
      <c r="Y7630" cm="1">
        <f t="array" ref="Y7630">SUM(_xlfn.XLOOKUP(_xlfn.TOROW(F7630:V7630,1),$AN$34:$AN$43,$AL$34:$AL$43,,0,1))</f>
        <v>55</v>
      </c>
      <c r="Z7630">
        <f t="shared" si="239"/>
        <v>8</v>
      </c>
      <c r="AA7630" t="str">
        <v>SS</v>
      </c>
      <c r="AG7630">
        <v>10469</v>
      </c>
      <c r="AH7630">
        <v>4</v>
      </c>
      <c r="AT7630">
        <v>8</v>
      </c>
    </row>
    <row r="7631" spans="2:46" ht="15" customHeight="1">
      <c r="B7631" s="48">
        <v>9401</v>
      </c>
      <c r="C7631" s="49">
        <v>45469</v>
      </c>
      <c r="D7631" s="50">
        <v>0.59857638888888887</v>
      </c>
      <c r="E7631" s="48" t="s">
        <v>14486</v>
      </c>
      <c r="F7631" s="48" t="s">
        <v>803</v>
      </c>
      <c r="G7631" s="48" t="s">
        <v>194</v>
      </c>
      <c r="H7631" s="48" t="s">
        <v>803</v>
      </c>
      <c r="I7631" s="48" t="s">
        <v>280</v>
      </c>
      <c r="J7631" s="48" t="s">
        <v>280</v>
      </c>
      <c r="K7631" s="48" t="s">
        <v>304</v>
      </c>
      <c r="L7631" s="48"/>
      <c r="M7631" s="48"/>
      <c r="N7631" s="48"/>
      <c r="O7631" s="48"/>
      <c r="P7631" s="48"/>
      <c r="Q7631" s="48"/>
      <c r="R7631" s="48"/>
      <c r="S7631" s="48"/>
      <c r="T7631" s="48"/>
      <c r="U7631" s="48"/>
      <c r="V7631" s="48"/>
      <c r="W7631" s="51" t="s">
        <v>6919</v>
      </c>
      <c r="X7631" t="str">
        <f t="shared" si="238"/>
        <v>SS;DH;SS;WB;WB;HD</v>
      </c>
      <c r="Y7631" cm="1">
        <f t="array" ref="Y7631">SUM(_xlfn.XLOOKUP(_xlfn.TOROW(F7631:V7631,1),$AN$34:$AN$43,$AL$34:$AL$43,,0,1))</f>
        <v>44</v>
      </c>
      <c r="Z7631">
        <f t="shared" si="239"/>
        <v>6</v>
      </c>
      <c r="AA7631" t="str">
        <v>SO</v>
      </c>
      <c r="AG7631">
        <v>10474</v>
      </c>
      <c r="AH7631">
        <v>4</v>
      </c>
      <c r="AT7631">
        <v>6</v>
      </c>
    </row>
    <row r="7632" spans="2:46" ht="15" customHeight="1">
      <c r="B7632" s="48">
        <v>9402</v>
      </c>
      <c r="C7632" s="49">
        <v>45469</v>
      </c>
      <c r="D7632" s="50">
        <v>0.59915509259259259</v>
      </c>
      <c r="E7632" s="48" t="s">
        <v>8278</v>
      </c>
      <c r="F7632" s="48" t="s">
        <v>194</v>
      </c>
      <c r="G7632" s="48" t="s">
        <v>194</v>
      </c>
      <c r="H7632" s="48" t="s">
        <v>194</v>
      </c>
      <c r="I7632" s="48" t="s">
        <v>194</v>
      </c>
      <c r="J7632" s="48"/>
      <c r="K7632" s="48"/>
      <c r="L7632" s="48"/>
      <c r="M7632" s="48"/>
      <c r="N7632" s="48"/>
      <c r="O7632" s="48"/>
      <c r="P7632" s="48"/>
      <c r="Q7632" s="48"/>
      <c r="R7632" s="48"/>
      <c r="S7632" s="48"/>
      <c r="T7632" s="48"/>
      <c r="U7632" s="48"/>
      <c r="V7632" s="48"/>
      <c r="W7632" s="51" t="s">
        <v>987</v>
      </c>
      <c r="X7632" t="str">
        <f t="shared" si="238"/>
        <v>DH;DH;DH;DH</v>
      </c>
      <c r="Y7632" cm="1">
        <f t="array" ref="Y7632">SUM(_xlfn.XLOOKUP(_xlfn.TOROW(F7632:V7632,1),$AN$34:$AN$43,$AL$34:$AL$43,,0,1))</f>
        <v>36</v>
      </c>
      <c r="Z7632">
        <f t="shared" si="239"/>
        <v>4</v>
      </c>
      <c r="AA7632" t="str">
        <v>DH</v>
      </c>
      <c r="AG7632">
        <v>10478</v>
      </c>
      <c r="AH7632">
        <v>4</v>
      </c>
      <c r="AT7632">
        <v>4</v>
      </c>
    </row>
    <row r="7633" spans="2:46" ht="15" customHeight="1">
      <c r="B7633" s="48">
        <v>9403</v>
      </c>
      <c r="C7633" s="49">
        <v>45469</v>
      </c>
      <c r="D7633" s="50">
        <v>0.59923611111111108</v>
      </c>
      <c r="E7633" s="48" t="s">
        <v>14487</v>
      </c>
      <c r="F7633" s="48" t="s">
        <v>319</v>
      </c>
      <c r="G7633" s="48" t="s">
        <v>243</v>
      </c>
      <c r="H7633" s="48" t="s">
        <v>243</v>
      </c>
      <c r="I7633" s="48"/>
      <c r="J7633" s="48"/>
      <c r="K7633" s="48"/>
      <c r="L7633" s="48"/>
      <c r="M7633" s="48"/>
      <c r="N7633" s="48"/>
      <c r="O7633" s="48"/>
      <c r="P7633" s="48"/>
      <c r="Q7633" s="48"/>
      <c r="R7633" s="48"/>
      <c r="S7633" s="48"/>
      <c r="T7633" s="48"/>
      <c r="U7633" s="48"/>
      <c r="V7633" s="48"/>
      <c r="W7633" s="51" t="s">
        <v>6920</v>
      </c>
      <c r="X7633" t="str">
        <f t="shared" si="238"/>
        <v>FR;CB;CB</v>
      </c>
      <c r="Y7633" cm="1">
        <f t="array" ref="Y7633">SUM(_xlfn.XLOOKUP(_xlfn.TOROW(F7633:V7633,1),$AN$34:$AN$43,$AL$34:$AL$43,,0,1))</f>
        <v>19</v>
      </c>
      <c r="Z7633">
        <f t="shared" si="239"/>
        <v>3</v>
      </c>
      <c r="AA7633" t="str">
        <v>DH</v>
      </c>
      <c r="AG7633">
        <v>10481</v>
      </c>
      <c r="AH7633">
        <v>4</v>
      </c>
      <c r="AT7633">
        <v>3</v>
      </c>
    </row>
    <row r="7634" spans="2:46" ht="15" customHeight="1">
      <c r="B7634" s="48">
        <v>9404</v>
      </c>
      <c r="C7634" s="49">
        <v>45469</v>
      </c>
      <c r="D7634" s="50">
        <v>0.60035879629629629</v>
      </c>
      <c r="E7634" s="48" t="s">
        <v>14488</v>
      </c>
      <c r="F7634" s="48" t="s">
        <v>194</v>
      </c>
      <c r="G7634" s="48" t="s">
        <v>194</v>
      </c>
      <c r="H7634" s="48" t="s">
        <v>133</v>
      </c>
      <c r="I7634" s="48" t="s">
        <v>133</v>
      </c>
      <c r="J7634" s="48" t="s">
        <v>719</v>
      </c>
      <c r="K7634" s="48" t="s">
        <v>719</v>
      </c>
      <c r="L7634" s="48" t="s">
        <v>280</v>
      </c>
      <c r="M7634" s="48" t="s">
        <v>243</v>
      </c>
      <c r="N7634" s="48"/>
      <c r="O7634" s="48"/>
      <c r="P7634" s="48"/>
      <c r="Q7634" s="48"/>
      <c r="R7634" s="48"/>
      <c r="S7634" s="48"/>
      <c r="T7634" s="48"/>
      <c r="U7634" s="48"/>
      <c r="V7634" s="48"/>
      <c r="W7634" s="51" t="s">
        <v>6921</v>
      </c>
      <c r="X7634" t="str">
        <f t="shared" si="238"/>
        <v>DH;DH;SO;SO;BE;BE;WB;CB</v>
      </c>
      <c r="Y7634" cm="1">
        <f t="array" ref="Y7634">SUM(_xlfn.XLOOKUP(_xlfn.TOROW(F7634:V7634,1),$AN$34:$AN$43,$AL$34:$AL$43,,0,1))</f>
        <v>51</v>
      </c>
      <c r="Z7634">
        <f t="shared" si="239"/>
        <v>8</v>
      </c>
      <c r="AA7634" t="str">
        <v>BE</v>
      </c>
      <c r="AG7634">
        <v>10489</v>
      </c>
      <c r="AH7634">
        <v>4</v>
      </c>
      <c r="AT7634">
        <v>8</v>
      </c>
    </row>
    <row r="7635" spans="2:46" ht="15" customHeight="1">
      <c r="B7635" s="48">
        <v>9405</v>
      </c>
      <c r="C7635" s="49">
        <v>45469</v>
      </c>
      <c r="D7635" s="50">
        <v>0.60050925925925924</v>
      </c>
      <c r="E7635" s="48" t="s">
        <v>14489</v>
      </c>
      <c r="F7635" s="48" t="s">
        <v>243</v>
      </c>
      <c r="G7635" s="48" t="s">
        <v>243</v>
      </c>
      <c r="H7635" s="48" t="s">
        <v>243</v>
      </c>
      <c r="I7635" s="48" t="s">
        <v>189</v>
      </c>
      <c r="J7635" s="48" t="s">
        <v>189</v>
      </c>
      <c r="K7635" s="48" t="s">
        <v>189</v>
      </c>
      <c r="L7635" s="48"/>
      <c r="M7635" s="48"/>
      <c r="N7635" s="48"/>
      <c r="O7635" s="48"/>
      <c r="P7635" s="48"/>
      <c r="Q7635" s="48"/>
      <c r="R7635" s="48"/>
      <c r="S7635" s="48"/>
      <c r="T7635" s="48"/>
      <c r="U7635" s="48"/>
      <c r="V7635" s="48"/>
      <c r="W7635" s="51" t="s">
        <v>6922</v>
      </c>
      <c r="X7635" t="str">
        <f t="shared" si="238"/>
        <v>CB;CB;CB;JB;JB;JB</v>
      </c>
      <c r="Y7635" cm="1">
        <f t="array" ref="Y7635">SUM(_xlfn.XLOOKUP(_xlfn.TOROW(F7635:V7635,1),$AN$34:$AN$43,$AL$34:$AL$43,,0,1))</f>
        <v>27</v>
      </c>
      <c r="Z7635">
        <f t="shared" si="239"/>
        <v>6</v>
      </c>
      <c r="AA7635" t="str">
        <v>BB</v>
      </c>
      <c r="AG7635">
        <v>10506</v>
      </c>
      <c r="AH7635">
        <v>4</v>
      </c>
      <c r="AT7635">
        <v>6</v>
      </c>
    </row>
    <row r="7636" spans="2:46" ht="15" customHeight="1">
      <c r="B7636" s="48">
        <v>9406</v>
      </c>
      <c r="C7636" s="49">
        <v>45469</v>
      </c>
      <c r="D7636" s="50">
        <v>0.60124999999999995</v>
      </c>
      <c r="E7636" s="48" t="s">
        <v>14490</v>
      </c>
      <c r="F7636" s="48" t="s">
        <v>243</v>
      </c>
      <c r="G7636" s="48" t="s">
        <v>319</v>
      </c>
      <c r="H7636" s="48" t="s">
        <v>319</v>
      </c>
      <c r="I7636" s="48" t="s">
        <v>319</v>
      </c>
      <c r="J7636" s="48" t="s">
        <v>280</v>
      </c>
      <c r="K7636" s="48" t="s">
        <v>280</v>
      </c>
      <c r="L7636" s="48"/>
      <c r="M7636" s="48"/>
      <c r="N7636" s="48"/>
      <c r="O7636" s="48"/>
      <c r="P7636" s="48"/>
      <c r="Q7636" s="48"/>
      <c r="R7636" s="48"/>
      <c r="S7636" s="48"/>
      <c r="T7636" s="48"/>
      <c r="U7636" s="48"/>
      <c r="V7636" s="48"/>
      <c r="W7636" s="51" t="s">
        <v>6923</v>
      </c>
      <c r="X7636" t="str">
        <f t="shared" si="238"/>
        <v>CB;FR;FR;FR;WB;WB</v>
      </c>
      <c r="Y7636" cm="1">
        <f t="array" ref="Y7636">SUM(_xlfn.XLOOKUP(_xlfn.TOROW(F7636:V7636,1),$AN$34:$AN$43,$AL$34:$AL$43,,0,1))</f>
        <v>39</v>
      </c>
      <c r="Z7636">
        <f t="shared" si="239"/>
        <v>6</v>
      </c>
      <c r="AA7636" t="str">
        <v>BB</v>
      </c>
      <c r="AG7636">
        <v>10514</v>
      </c>
      <c r="AH7636">
        <v>4</v>
      </c>
      <c r="AT7636">
        <v>6</v>
      </c>
    </row>
    <row r="7637" spans="2:46" ht="15" customHeight="1">
      <c r="B7637" s="48">
        <v>9407</v>
      </c>
      <c r="C7637" s="49">
        <v>45469</v>
      </c>
      <c r="D7637" s="50">
        <v>0.60128472222222218</v>
      </c>
      <c r="E7637" s="48" t="s">
        <v>14491</v>
      </c>
      <c r="F7637" s="48" t="s">
        <v>243</v>
      </c>
      <c r="G7637" s="48" t="s">
        <v>280</v>
      </c>
      <c r="H7637" s="48" t="s">
        <v>51</v>
      </c>
      <c r="I7637" s="48" t="s">
        <v>194</v>
      </c>
      <c r="J7637" s="48" t="s">
        <v>719</v>
      </c>
      <c r="K7637" s="48" t="s">
        <v>803</v>
      </c>
      <c r="L7637" s="48" t="s">
        <v>51</v>
      </c>
      <c r="M7637" s="48" t="s">
        <v>51</v>
      </c>
      <c r="N7637" s="48" t="s">
        <v>51</v>
      </c>
      <c r="O7637" s="48" t="s">
        <v>280</v>
      </c>
      <c r="P7637" s="48" t="s">
        <v>243</v>
      </c>
      <c r="Q7637" s="48" t="s">
        <v>189</v>
      </c>
      <c r="R7637" s="48"/>
      <c r="S7637" s="48"/>
      <c r="T7637" s="48"/>
      <c r="U7637" s="48"/>
      <c r="V7637" s="48"/>
      <c r="W7637" s="51" t="s">
        <v>6924</v>
      </c>
      <c r="X7637" t="str">
        <f t="shared" si="238"/>
        <v>CB;WB;BB;DH;BE;SS;BB;BB;BB;WB;CB;JB</v>
      </c>
      <c r="Y7637" cm="1">
        <f t="array" ref="Y7637">SUM(_xlfn.XLOOKUP(_xlfn.TOROW(F7637:V7637,1),$AN$34:$AN$43,$AL$34:$AL$43,,0,1))</f>
        <v>96</v>
      </c>
      <c r="Z7637">
        <f t="shared" si="239"/>
        <v>12</v>
      </c>
      <c r="AA7637" t="str">
        <v>FR</v>
      </c>
      <c r="AG7637">
        <v>10516</v>
      </c>
      <c r="AH7637">
        <v>4</v>
      </c>
      <c r="AT7637">
        <v>12</v>
      </c>
    </row>
    <row r="7638" spans="2:46" ht="15" customHeight="1">
      <c r="B7638" s="48">
        <v>9408</v>
      </c>
      <c r="C7638" s="49">
        <v>45469</v>
      </c>
      <c r="D7638" s="50">
        <v>0.60153935185185181</v>
      </c>
      <c r="E7638" s="48" t="s">
        <v>14492</v>
      </c>
      <c r="F7638" s="48" t="s">
        <v>719</v>
      </c>
      <c r="G7638" s="48" t="s">
        <v>719</v>
      </c>
      <c r="H7638" s="48" t="s">
        <v>719</v>
      </c>
      <c r="I7638" s="48" t="s">
        <v>189</v>
      </c>
      <c r="J7638" s="48" t="s">
        <v>243</v>
      </c>
      <c r="K7638" s="48" t="s">
        <v>319</v>
      </c>
      <c r="L7638" s="48" t="s">
        <v>719</v>
      </c>
      <c r="M7638" s="48" t="s">
        <v>719</v>
      </c>
      <c r="N7638" s="48" t="s">
        <v>803</v>
      </c>
      <c r="O7638" s="48" t="s">
        <v>133</v>
      </c>
      <c r="P7638" s="48"/>
      <c r="Q7638" s="48"/>
      <c r="R7638" s="48"/>
      <c r="S7638" s="48"/>
      <c r="T7638" s="48"/>
      <c r="U7638" s="48"/>
      <c r="V7638" s="48"/>
      <c r="W7638" s="51" t="s">
        <v>6925</v>
      </c>
      <c r="X7638" t="str">
        <f t="shared" si="238"/>
        <v>BE;BE;BE;JB;CB;FR;BE;BE;SS;SO</v>
      </c>
      <c r="Y7638" cm="1">
        <f t="array" ref="Y7638">SUM(_xlfn.XLOOKUP(_xlfn.TOROW(F7638:V7638,1),$AN$34:$AN$43,$AL$34:$AL$43,,0,1))</f>
        <v>42</v>
      </c>
      <c r="Z7638">
        <f t="shared" si="239"/>
        <v>10</v>
      </c>
      <c r="AA7638" t="str">
        <v>CB</v>
      </c>
      <c r="AG7638">
        <v>10519</v>
      </c>
      <c r="AH7638">
        <v>4</v>
      </c>
      <c r="AT7638">
        <v>10</v>
      </c>
    </row>
    <row r="7639" spans="2:46" ht="15" customHeight="1">
      <c r="B7639" s="48">
        <v>9409</v>
      </c>
      <c r="C7639" s="49">
        <v>45469</v>
      </c>
      <c r="D7639" s="50">
        <v>0.60214120370370372</v>
      </c>
      <c r="E7639" s="48" t="s">
        <v>14493</v>
      </c>
      <c r="F7639" s="48" t="s">
        <v>803</v>
      </c>
      <c r="G7639" s="48" t="s">
        <v>803</v>
      </c>
      <c r="H7639" s="48" t="s">
        <v>194</v>
      </c>
      <c r="I7639" s="48" t="s">
        <v>243</v>
      </c>
      <c r="J7639" s="48" t="s">
        <v>243</v>
      </c>
      <c r="K7639" s="48" t="s">
        <v>243</v>
      </c>
      <c r="L7639" s="48"/>
      <c r="M7639" s="48"/>
      <c r="N7639" s="48"/>
      <c r="O7639" s="48"/>
      <c r="P7639" s="48"/>
      <c r="Q7639" s="48"/>
      <c r="R7639" s="48"/>
      <c r="S7639" s="48"/>
      <c r="T7639" s="48"/>
      <c r="U7639" s="48"/>
      <c r="V7639" s="48"/>
      <c r="W7639" s="51" t="s">
        <v>6926</v>
      </c>
      <c r="X7639" t="str">
        <f t="shared" si="238"/>
        <v>SS;SS;DH;CB;CB;CB</v>
      </c>
      <c r="Y7639" cm="1">
        <f t="array" ref="Y7639">SUM(_xlfn.XLOOKUP(_xlfn.TOROW(F7639:V7639,1),$AN$34:$AN$43,$AL$34:$AL$43,,0,1))</f>
        <v>39</v>
      </c>
      <c r="Z7639">
        <f t="shared" si="239"/>
        <v>6</v>
      </c>
      <c r="AA7639" t="str">
        <v>CB</v>
      </c>
      <c r="AG7639">
        <v>10521</v>
      </c>
      <c r="AH7639">
        <v>4</v>
      </c>
      <c r="AT7639">
        <v>6</v>
      </c>
    </row>
    <row r="7640" spans="2:46" ht="15" customHeight="1">
      <c r="B7640" s="48">
        <v>9410</v>
      </c>
      <c r="C7640" s="49">
        <v>45469</v>
      </c>
      <c r="D7640" s="50">
        <v>0.60351851851851857</v>
      </c>
      <c r="E7640" s="48" t="s">
        <v>14494</v>
      </c>
      <c r="F7640" s="48" t="s">
        <v>280</v>
      </c>
      <c r="G7640" s="48" t="s">
        <v>304</v>
      </c>
      <c r="H7640" s="48" t="s">
        <v>194</v>
      </c>
      <c r="I7640" s="48" t="s">
        <v>319</v>
      </c>
      <c r="J7640" s="48" t="s">
        <v>133</v>
      </c>
      <c r="K7640" s="48" t="s">
        <v>319</v>
      </c>
      <c r="L7640" s="48" t="s">
        <v>280</v>
      </c>
      <c r="M7640" s="48" t="s">
        <v>719</v>
      </c>
      <c r="N7640" s="48"/>
      <c r="O7640" s="48"/>
      <c r="P7640" s="48"/>
      <c r="Q7640" s="48"/>
      <c r="R7640" s="48"/>
      <c r="S7640" s="48"/>
      <c r="T7640" s="48"/>
      <c r="U7640" s="48"/>
      <c r="V7640" s="48"/>
      <c r="W7640" s="51" t="s">
        <v>6927</v>
      </c>
      <c r="X7640" t="str">
        <f t="shared" si="238"/>
        <v>WB;HD;DH;FR;SO;FR;WB;BE</v>
      </c>
      <c r="Y7640" cm="1">
        <f t="array" ref="Y7640">SUM(_xlfn.XLOOKUP(_xlfn.TOROW(F7640:V7640,1),$AN$34:$AN$43,$AL$34:$AL$43,,0,1))</f>
        <v>51</v>
      </c>
      <c r="Z7640">
        <f t="shared" si="239"/>
        <v>8</v>
      </c>
      <c r="AA7640" t="str">
        <v>BE</v>
      </c>
      <c r="AG7640">
        <v>10528</v>
      </c>
      <c r="AH7640">
        <v>4</v>
      </c>
      <c r="AT7640">
        <v>8</v>
      </c>
    </row>
    <row r="7641" spans="2:46" ht="15" customHeight="1">
      <c r="B7641" s="48">
        <v>9411</v>
      </c>
      <c r="C7641" s="49">
        <v>45469</v>
      </c>
      <c r="D7641" s="50">
        <v>0.61002314814814818</v>
      </c>
      <c r="E7641" s="48" t="s">
        <v>14495</v>
      </c>
      <c r="F7641" s="48" t="s">
        <v>243</v>
      </c>
      <c r="G7641" s="48" t="s">
        <v>719</v>
      </c>
      <c r="H7641" s="48" t="s">
        <v>304</v>
      </c>
      <c r="I7641" s="48" t="s">
        <v>803</v>
      </c>
      <c r="J7641" s="48" t="s">
        <v>719</v>
      </c>
      <c r="K7641" s="48" t="s">
        <v>189</v>
      </c>
      <c r="L7641" s="48" t="s">
        <v>304</v>
      </c>
      <c r="M7641" s="48" t="s">
        <v>189</v>
      </c>
      <c r="N7641" s="48"/>
      <c r="O7641" s="48"/>
      <c r="P7641" s="48"/>
      <c r="Q7641" s="48"/>
      <c r="R7641" s="48"/>
      <c r="S7641" s="48"/>
      <c r="T7641" s="48"/>
      <c r="U7641" s="48"/>
      <c r="V7641" s="48"/>
      <c r="W7641" s="51" t="s">
        <v>6928</v>
      </c>
      <c r="X7641" t="str">
        <f t="shared" si="238"/>
        <v>CB;BE;HD;SS;BE;JB;HD;JB</v>
      </c>
      <c r="Y7641" cm="1">
        <f t="array" ref="Y7641">SUM(_xlfn.XLOOKUP(_xlfn.TOROW(F7641:V7641,1),$AN$34:$AN$43,$AL$34:$AL$43,,0,1))</f>
        <v>37</v>
      </c>
      <c r="Z7641">
        <f t="shared" si="239"/>
        <v>8</v>
      </c>
      <c r="AA7641" t="str">
        <v>BE</v>
      </c>
      <c r="AG7641">
        <v>10533</v>
      </c>
      <c r="AH7641">
        <v>4</v>
      </c>
      <c r="AT7641">
        <v>8</v>
      </c>
    </row>
    <row r="7642" spans="2:46" ht="15" customHeight="1">
      <c r="B7642" s="48">
        <v>9412</v>
      </c>
      <c r="C7642" s="49">
        <v>45469</v>
      </c>
      <c r="D7642" s="50">
        <v>0.61275462962962968</v>
      </c>
      <c r="E7642" s="48" t="s">
        <v>14496</v>
      </c>
      <c r="F7642" s="48" t="s">
        <v>51</v>
      </c>
      <c r="G7642" s="48" t="s">
        <v>51</v>
      </c>
      <c r="H7642" s="48" t="s">
        <v>51</v>
      </c>
      <c r="I7642" s="48" t="s">
        <v>189</v>
      </c>
      <c r="J7642" s="48" t="s">
        <v>304</v>
      </c>
      <c r="K7642" s="48" t="s">
        <v>189</v>
      </c>
      <c r="L7642" s="48" t="s">
        <v>189</v>
      </c>
      <c r="M7642" s="48" t="s">
        <v>189</v>
      </c>
      <c r="N7642" s="48" t="s">
        <v>803</v>
      </c>
      <c r="O7642" s="48" t="s">
        <v>189</v>
      </c>
      <c r="P7642" s="48" t="s">
        <v>304</v>
      </c>
      <c r="Q7642" s="48" t="s">
        <v>189</v>
      </c>
      <c r="R7642" s="48" t="s">
        <v>189</v>
      </c>
      <c r="S7642" s="48"/>
      <c r="T7642" s="48"/>
      <c r="U7642" s="48"/>
      <c r="V7642" s="48"/>
      <c r="W7642" s="51" t="s">
        <v>6929</v>
      </c>
      <c r="X7642" t="str">
        <f t="shared" si="238"/>
        <v>BB;BB;BB;JB;HD;JB;JB;JB;SS;JB;HD;JB;JB</v>
      </c>
      <c r="Y7642" cm="1">
        <f t="array" ref="Y7642">SUM(_xlfn.XLOOKUP(_xlfn.TOROW(F7642:V7642,1),$AN$34:$AN$43,$AL$34:$AL$43,,0,1))</f>
        <v>54</v>
      </c>
      <c r="Z7642">
        <f t="shared" si="239"/>
        <v>13</v>
      </c>
      <c r="AA7642" t="str">
        <v>WB</v>
      </c>
      <c r="AG7642">
        <v>10535</v>
      </c>
      <c r="AH7642">
        <v>4</v>
      </c>
      <c r="AT7642">
        <v>13</v>
      </c>
    </row>
    <row r="7643" spans="2:46" ht="15" customHeight="1">
      <c r="B7643" s="48">
        <v>9413</v>
      </c>
      <c r="C7643" s="49">
        <v>45469</v>
      </c>
      <c r="D7643" s="50">
        <v>0.61303240740740739</v>
      </c>
      <c r="E7643" s="48" t="s">
        <v>14497</v>
      </c>
      <c r="F7643" s="48" t="s">
        <v>51</v>
      </c>
      <c r="G7643" s="48" t="s">
        <v>51</v>
      </c>
      <c r="H7643" s="48" t="s">
        <v>133</v>
      </c>
      <c r="I7643" s="48" t="s">
        <v>189</v>
      </c>
      <c r="J7643" s="48"/>
      <c r="K7643" s="48"/>
      <c r="L7643" s="48"/>
      <c r="M7643" s="48"/>
      <c r="N7643" s="48"/>
      <c r="O7643" s="48"/>
      <c r="P7643" s="48"/>
      <c r="Q7643" s="48"/>
      <c r="R7643" s="48"/>
      <c r="S7643" s="48"/>
      <c r="T7643" s="48"/>
      <c r="U7643" s="48"/>
      <c r="V7643" s="48"/>
      <c r="W7643" s="51" t="s">
        <v>6930</v>
      </c>
      <c r="X7643" t="str">
        <f t="shared" si="238"/>
        <v>BB;BB;SO;JB</v>
      </c>
      <c r="Y7643" cm="1">
        <f t="array" ref="Y7643">SUM(_xlfn.XLOOKUP(_xlfn.TOROW(F7643:V7643,1),$AN$34:$AN$43,$AL$34:$AL$43,,0,1))</f>
        <v>23</v>
      </c>
      <c r="Z7643">
        <f t="shared" si="239"/>
        <v>4</v>
      </c>
      <c r="AA7643" t="str">
        <v>WB</v>
      </c>
      <c r="AG7643">
        <v>10544</v>
      </c>
      <c r="AH7643">
        <v>4</v>
      </c>
      <c r="AT7643">
        <v>4</v>
      </c>
    </row>
    <row r="7644" spans="2:46" ht="15" customHeight="1">
      <c r="B7644" s="48">
        <v>9414</v>
      </c>
      <c r="C7644" s="49">
        <v>45469</v>
      </c>
      <c r="D7644" s="50">
        <v>0.61355324074074069</v>
      </c>
      <c r="E7644" s="48" t="s">
        <v>9340</v>
      </c>
      <c r="F7644" s="48" t="s">
        <v>280</v>
      </c>
      <c r="G7644" s="48" t="s">
        <v>280</v>
      </c>
      <c r="H7644" s="48" t="s">
        <v>280</v>
      </c>
      <c r="I7644" s="48" t="s">
        <v>319</v>
      </c>
      <c r="J7644" s="48" t="s">
        <v>803</v>
      </c>
      <c r="K7644" s="48" t="s">
        <v>803</v>
      </c>
      <c r="L7644" s="48"/>
      <c r="M7644" s="48"/>
      <c r="N7644" s="48"/>
      <c r="O7644" s="48"/>
      <c r="P7644" s="48"/>
      <c r="Q7644" s="48"/>
      <c r="R7644" s="48"/>
      <c r="S7644" s="48"/>
      <c r="T7644" s="48"/>
      <c r="U7644" s="48"/>
      <c r="V7644" s="48"/>
      <c r="W7644" s="51" t="s">
        <v>6931</v>
      </c>
      <c r="X7644" t="str">
        <f t="shared" si="238"/>
        <v>WB;WB;WB;FR;SS;SS</v>
      </c>
      <c r="Y7644" cm="1">
        <f t="array" ref="Y7644">SUM(_xlfn.XLOOKUP(_xlfn.TOROW(F7644:V7644,1),$AN$34:$AN$43,$AL$34:$AL$43,,0,1))</f>
        <v>42</v>
      </c>
      <c r="Z7644">
        <f t="shared" si="239"/>
        <v>6</v>
      </c>
      <c r="AA7644" t="str">
        <v>JB</v>
      </c>
      <c r="AG7644">
        <v>10551</v>
      </c>
      <c r="AH7644">
        <v>4</v>
      </c>
      <c r="AT7644">
        <v>6</v>
      </c>
    </row>
    <row r="7645" spans="2:46" ht="15" customHeight="1">
      <c r="B7645" s="48">
        <v>9415</v>
      </c>
      <c r="C7645" s="49">
        <v>45469</v>
      </c>
      <c r="D7645" s="50">
        <v>0.61357638888888888</v>
      </c>
      <c r="E7645" s="48" t="s">
        <v>14498</v>
      </c>
      <c r="F7645" s="48" t="s">
        <v>719</v>
      </c>
      <c r="G7645" s="48" t="s">
        <v>719</v>
      </c>
      <c r="H7645" s="48" t="s">
        <v>319</v>
      </c>
      <c r="I7645" s="48" t="s">
        <v>319</v>
      </c>
      <c r="J7645" s="48" t="s">
        <v>189</v>
      </c>
      <c r="K7645" s="48"/>
      <c r="L7645" s="48"/>
      <c r="M7645" s="48"/>
      <c r="N7645" s="48"/>
      <c r="O7645" s="48"/>
      <c r="P7645" s="48"/>
      <c r="Q7645" s="48"/>
      <c r="R7645" s="48"/>
      <c r="S7645" s="48"/>
      <c r="T7645" s="48"/>
      <c r="U7645" s="48"/>
      <c r="V7645" s="48"/>
      <c r="W7645" s="51" t="s">
        <v>6932</v>
      </c>
      <c r="X7645" t="str">
        <f t="shared" si="238"/>
        <v>BE;BE;FR;FR;JB</v>
      </c>
      <c r="Y7645" cm="1">
        <f t="array" ref="Y7645">SUM(_xlfn.XLOOKUP(_xlfn.TOROW(F7645:V7645,1),$AN$34:$AN$43,$AL$34:$AL$43,,0,1))</f>
        <v>17</v>
      </c>
      <c r="Z7645">
        <f t="shared" si="239"/>
        <v>5</v>
      </c>
      <c r="AA7645" t="str">
        <v>SO</v>
      </c>
      <c r="AG7645">
        <v>10559</v>
      </c>
      <c r="AH7645">
        <v>4</v>
      </c>
      <c r="AT7645">
        <v>5</v>
      </c>
    </row>
    <row r="7646" spans="2:46" ht="15" customHeight="1">
      <c r="B7646" s="48">
        <v>9416</v>
      </c>
      <c r="C7646" s="49">
        <v>45469</v>
      </c>
      <c r="D7646" s="50">
        <v>0.614375</v>
      </c>
      <c r="E7646" s="48" t="s">
        <v>14499</v>
      </c>
      <c r="F7646" s="48" t="s">
        <v>280</v>
      </c>
      <c r="G7646" s="48" t="s">
        <v>280</v>
      </c>
      <c r="H7646" s="48" t="s">
        <v>194</v>
      </c>
      <c r="I7646" s="48" t="s">
        <v>803</v>
      </c>
      <c r="J7646" s="48" t="s">
        <v>803</v>
      </c>
      <c r="K7646" s="48" t="s">
        <v>719</v>
      </c>
      <c r="L7646" s="48" t="s">
        <v>51</v>
      </c>
      <c r="M7646" s="48" t="s">
        <v>719</v>
      </c>
      <c r="N7646" s="48" t="s">
        <v>280</v>
      </c>
      <c r="O7646" s="48" t="s">
        <v>719</v>
      </c>
      <c r="P7646" s="48"/>
      <c r="Q7646" s="48"/>
      <c r="R7646" s="48"/>
      <c r="S7646" s="48"/>
      <c r="T7646" s="48"/>
      <c r="U7646" s="48"/>
      <c r="V7646" s="48"/>
      <c r="W7646" s="51" t="s">
        <v>6933</v>
      </c>
      <c r="X7646" t="str">
        <f t="shared" si="238"/>
        <v>WB;WB;DH;SS;SS;BE;BB;BE;WB;BE</v>
      </c>
      <c r="Y7646" cm="1">
        <f t="array" ref="Y7646">SUM(_xlfn.XLOOKUP(_xlfn.TOROW(F7646:V7646,1),$AN$34:$AN$43,$AL$34:$AL$43,,0,1))</f>
        <v>73</v>
      </c>
      <c r="Z7646">
        <f t="shared" si="239"/>
        <v>10</v>
      </c>
      <c r="AA7646" t="str">
        <v>WB</v>
      </c>
      <c r="AG7646">
        <v>10573</v>
      </c>
      <c r="AH7646">
        <v>4</v>
      </c>
      <c r="AT7646">
        <v>10</v>
      </c>
    </row>
    <row r="7647" spans="2:46" ht="15" customHeight="1">
      <c r="B7647" s="48">
        <v>9417</v>
      </c>
      <c r="C7647" s="49">
        <v>45469</v>
      </c>
      <c r="D7647" s="50">
        <v>0.61531250000000004</v>
      </c>
      <c r="E7647" s="48" t="s">
        <v>8443</v>
      </c>
      <c r="F7647" s="48" t="s">
        <v>133</v>
      </c>
      <c r="G7647" s="48" t="s">
        <v>133</v>
      </c>
      <c r="H7647" s="48" t="s">
        <v>133</v>
      </c>
      <c r="I7647" s="48" t="s">
        <v>133</v>
      </c>
      <c r="J7647" s="48"/>
      <c r="K7647" s="48"/>
      <c r="L7647" s="48"/>
      <c r="M7647" s="48"/>
      <c r="N7647" s="48"/>
      <c r="O7647" s="48"/>
      <c r="P7647" s="48"/>
      <c r="Q7647" s="48"/>
      <c r="R7647" s="48"/>
      <c r="S7647" s="48"/>
      <c r="T7647" s="48"/>
      <c r="U7647" s="48"/>
      <c r="V7647" s="48"/>
      <c r="W7647" s="51" t="s">
        <v>393</v>
      </c>
      <c r="X7647" t="str">
        <f t="shared" si="238"/>
        <v>SO;SO;SO;SO</v>
      </c>
      <c r="Y7647" cm="1">
        <f t="array" ref="Y7647">SUM(_xlfn.XLOOKUP(_xlfn.TOROW(F7647:V7647,1),$AN$34:$AN$43,$AL$34:$AL$43,,0,1))</f>
        <v>8</v>
      </c>
      <c r="Z7647">
        <f t="shared" si="239"/>
        <v>4</v>
      </c>
      <c r="AA7647" t="str">
        <v>WB</v>
      </c>
      <c r="AG7647">
        <v>10575</v>
      </c>
      <c r="AH7647">
        <v>4</v>
      </c>
      <c r="AT7647">
        <v>4</v>
      </c>
    </row>
    <row r="7648" spans="2:46" ht="15" customHeight="1">
      <c r="B7648" s="48">
        <v>9418</v>
      </c>
      <c r="C7648" s="49">
        <v>45469</v>
      </c>
      <c r="D7648" s="50">
        <v>0.61587962962962961</v>
      </c>
      <c r="E7648" s="48" t="s">
        <v>14500</v>
      </c>
      <c r="F7648" s="48" t="s">
        <v>189</v>
      </c>
      <c r="G7648" s="48" t="s">
        <v>243</v>
      </c>
      <c r="H7648" s="48"/>
      <c r="I7648" s="48"/>
      <c r="J7648" s="48"/>
      <c r="K7648" s="48"/>
      <c r="L7648" s="48"/>
      <c r="M7648" s="48"/>
      <c r="N7648" s="48"/>
      <c r="O7648" s="48"/>
      <c r="P7648" s="48"/>
      <c r="Q7648" s="48"/>
      <c r="R7648" s="48"/>
      <c r="S7648" s="48"/>
      <c r="T7648" s="48"/>
      <c r="U7648" s="48"/>
      <c r="V7648" s="48"/>
      <c r="W7648" s="51" t="s">
        <v>6934</v>
      </c>
      <c r="X7648" t="str">
        <f t="shared" si="238"/>
        <v>JB;CB</v>
      </c>
      <c r="Y7648" cm="1">
        <f t="array" ref="Y7648">SUM(_xlfn.XLOOKUP(_xlfn.TOROW(F7648:V7648,1),$AN$34:$AN$43,$AL$34:$AL$43,,0,1))</f>
        <v>9</v>
      </c>
      <c r="Z7648">
        <f t="shared" si="239"/>
        <v>2</v>
      </c>
      <c r="AA7648" t="str">
        <v>SO</v>
      </c>
      <c r="AG7648">
        <v>10576</v>
      </c>
      <c r="AH7648">
        <v>4</v>
      </c>
      <c r="AT7648">
        <v>2</v>
      </c>
    </row>
    <row r="7649" spans="2:46" ht="15" customHeight="1">
      <c r="B7649" s="48">
        <v>9419</v>
      </c>
      <c r="C7649" s="49">
        <v>45469</v>
      </c>
      <c r="D7649" s="50">
        <v>0.61712962962962958</v>
      </c>
      <c r="E7649" s="48" t="s">
        <v>14501</v>
      </c>
      <c r="F7649" s="48" t="s">
        <v>243</v>
      </c>
      <c r="G7649" s="48" t="s">
        <v>189</v>
      </c>
      <c r="H7649" s="48" t="s">
        <v>304</v>
      </c>
      <c r="I7649" s="48" t="s">
        <v>719</v>
      </c>
      <c r="J7649" s="48" t="s">
        <v>803</v>
      </c>
      <c r="K7649" s="48" t="s">
        <v>719</v>
      </c>
      <c r="L7649" s="48" t="s">
        <v>243</v>
      </c>
      <c r="M7649" s="48" t="s">
        <v>243</v>
      </c>
      <c r="N7649" s="48"/>
      <c r="O7649" s="48"/>
      <c r="P7649" s="48"/>
      <c r="Q7649" s="48"/>
      <c r="R7649" s="48"/>
      <c r="S7649" s="48"/>
      <c r="T7649" s="48"/>
      <c r="U7649" s="48"/>
      <c r="V7649" s="48"/>
      <c r="W7649" s="51" t="s">
        <v>6935</v>
      </c>
      <c r="X7649" t="str">
        <f t="shared" si="238"/>
        <v>CB;JB;HD;BE;SS;BE;CB;CB</v>
      </c>
      <c r="Y7649" cm="1">
        <f t="array" ref="Y7649">SUM(_xlfn.XLOOKUP(_xlfn.TOROW(F7649:V7649,1),$AN$34:$AN$43,$AL$34:$AL$43,,0,1))</f>
        <v>45</v>
      </c>
      <c r="Z7649">
        <f t="shared" si="239"/>
        <v>8</v>
      </c>
      <c r="AA7649" t="str">
        <v>WB</v>
      </c>
      <c r="AG7649">
        <v>10584</v>
      </c>
      <c r="AH7649">
        <v>4</v>
      </c>
      <c r="AT7649">
        <v>8</v>
      </c>
    </row>
    <row r="7650" spans="2:46" ht="15" customHeight="1">
      <c r="B7650" s="48">
        <v>9420</v>
      </c>
      <c r="C7650" s="49">
        <v>45469</v>
      </c>
      <c r="D7650" s="50">
        <v>0.61851851851851847</v>
      </c>
      <c r="E7650" s="48" t="s">
        <v>14502</v>
      </c>
      <c r="F7650" s="48" t="s">
        <v>51</v>
      </c>
      <c r="G7650" s="48" t="s">
        <v>51</v>
      </c>
      <c r="H7650" s="48" t="s">
        <v>51</v>
      </c>
      <c r="I7650" s="48" t="s">
        <v>243</v>
      </c>
      <c r="J7650" s="48" t="s">
        <v>243</v>
      </c>
      <c r="K7650" s="48" t="s">
        <v>304</v>
      </c>
      <c r="L7650" s="48" t="s">
        <v>304</v>
      </c>
      <c r="M7650" s="48"/>
      <c r="N7650" s="48"/>
      <c r="O7650" s="48"/>
      <c r="P7650" s="48"/>
      <c r="Q7650" s="48"/>
      <c r="R7650" s="48"/>
      <c r="S7650" s="48"/>
      <c r="T7650" s="48"/>
      <c r="U7650" s="48"/>
      <c r="V7650" s="48"/>
      <c r="W7650" s="51" t="s">
        <v>6936</v>
      </c>
      <c r="X7650" t="str">
        <f t="shared" si="238"/>
        <v>BB;BB;BB;CB;CB;HD;HD</v>
      </c>
      <c r="Y7650" cm="1">
        <f t="array" ref="Y7650">SUM(_xlfn.XLOOKUP(_xlfn.TOROW(F7650:V7650,1),$AN$34:$AN$43,$AL$34:$AL$43,,0,1))</f>
        <v>60</v>
      </c>
      <c r="Z7650">
        <f t="shared" si="239"/>
        <v>7</v>
      </c>
      <c r="AA7650" t="str">
        <v>SS</v>
      </c>
      <c r="AG7650">
        <v>10588</v>
      </c>
      <c r="AH7650">
        <v>4</v>
      </c>
      <c r="AT7650">
        <v>7</v>
      </c>
    </row>
    <row r="7651" spans="2:46" ht="15" customHeight="1">
      <c r="B7651" s="48">
        <v>9421</v>
      </c>
      <c r="C7651" s="49">
        <v>45469</v>
      </c>
      <c r="D7651" s="50">
        <v>0.61886574074074074</v>
      </c>
      <c r="E7651" s="48" t="s">
        <v>14503</v>
      </c>
      <c r="F7651" s="48" t="s">
        <v>194</v>
      </c>
      <c r="G7651" s="48" t="s">
        <v>133</v>
      </c>
      <c r="H7651" s="48" t="s">
        <v>319</v>
      </c>
      <c r="I7651" s="48" t="s">
        <v>319</v>
      </c>
      <c r="J7651" s="48" t="s">
        <v>319</v>
      </c>
      <c r="K7651" s="48" t="s">
        <v>243</v>
      </c>
      <c r="L7651" s="48" t="s">
        <v>243</v>
      </c>
      <c r="M7651" s="48" t="s">
        <v>719</v>
      </c>
      <c r="N7651" s="48" t="s">
        <v>319</v>
      </c>
      <c r="O7651" s="48" t="s">
        <v>304</v>
      </c>
      <c r="P7651" s="48" t="s">
        <v>194</v>
      </c>
      <c r="Q7651" s="48"/>
      <c r="R7651" s="48"/>
      <c r="S7651" s="48"/>
      <c r="T7651" s="48"/>
      <c r="U7651" s="48"/>
      <c r="V7651" s="48"/>
      <c r="W7651" s="51" t="s">
        <v>6937</v>
      </c>
      <c r="X7651" t="str">
        <f t="shared" si="238"/>
        <v>DH;SO;FR;FR;FR;CB;CB;BE;FR;HD;DH</v>
      </c>
      <c r="Y7651" cm="1">
        <f t="array" ref="Y7651">SUM(_xlfn.XLOOKUP(_xlfn.TOROW(F7651:V7651,1),$AN$34:$AN$43,$AL$34:$AL$43,,0,1))</f>
        <v>60</v>
      </c>
      <c r="Z7651">
        <f t="shared" si="239"/>
        <v>11</v>
      </c>
      <c r="AA7651" t="str">
        <v>SS</v>
      </c>
      <c r="AG7651">
        <v>10593</v>
      </c>
      <c r="AH7651">
        <v>4</v>
      </c>
      <c r="AT7651">
        <v>11</v>
      </c>
    </row>
    <row r="7652" spans="2:46" ht="15" customHeight="1">
      <c r="B7652" s="48">
        <v>9422</v>
      </c>
      <c r="C7652" s="49">
        <v>45469</v>
      </c>
      <c r="D7652" s="50">
        <v>0.62179398148148146</v>
      </c>
      <c r="E7652" s="48" t="s">
        <v>14504</v>
      </c>
      <c r="F7652" s="48" t="s">
        <v>304</v>
      </c>
      <c r="G7652" s="48" t="s">
        <v>51</v>
      </c>
      <c r="H7652" s="48" t="s">
        <v>51</v>
      </c>
      <c r="I7652" s="48" t="s">
        <v>280</v>
      </c>
      <c r="J7652" s="48" t="s">
        <v>280</v>
      </c>
      <c r="K7652" s="48" t="s">
        <v>280</v>
      </c>
      <c r="L7652" s="48" t="s">
        <v>304</v>
      </c>
      <c r="M7652" s="48" t="s">
        <v>304</v>
      </c>
      <c r="N7652" s="48"/>
      <c r="O7652" s="48"/>
      <c r="P7652" s="48"/>
      <c r="Q7652" s="48"/>
      <c r="R7652" s="48"/>
      <c r="S7652" s="48"/>
      <c r="T7652" s="48"/>
      <c r="U7652" s="48"/>
      <c r="V7652" s="48"/>
      <c r="W7652" s="51" t="s">
        <v>6938</v>
      </c>
      <c r="X7652" t="str">
        <f t="shared" si="238"/>
        <v>HD;BB;BB;WB;WB;WB;HD;HD</v>
      </c>
      <c r="Y7652" cm="1">
        <f t="array" ref="Y7652">SUM(_xlfn.XLOOKUP(_xlfn.TOROW(F7652:V7652,1),$AN$34:$AN$43,$AL$34:$AL$43,,0,1))</f>
        <v>74</v>
      </c>
      <c r="Z7652">
        <f t="shared" si="239"/>
        <v>8</v>
      </c>
      <c r="AA7652" t="str">
        <v>SS</v>
      </c>
      <c r="AG7652">
        <v>10596</v>
      </c>
      <c r="AH7652">
        <v>4</v>
      </c>
      <c r="AT7652">
        <v>8</v>
      </c>
    </row>
    <row r="7653" spans="2:46" ht="15" customHeight="1">
      <c r="B7653" s="48">
        <v>9423</v>
      </c>
      <c r="C7653" s="49">
        <v>45469</v>
      </c>
      <c r="D7653" s="50">
        <v>0.62428240740740737</v>
      </c>
      <c r="E7653" s="48" t="s">
        <v>14505</v>
      </c>
      <c r="F7653" s="48" t="s">
        <v>51</v>
      </c>
      <c r="G7653" s="48" t="s">
        <v>194</v>
      </c>
      <c r="H7653" s="48" t="s">
        <v>304</v>
      </c>
      <c r="I7653" s="48" t="s">
        <v>319</v>
      </c>
      <c r="J7653" s="48" t="s">
        <v>319</v>
      </c>
      <c r="K7653" s="48" t="s">
        <v>803</v>
      </c>
      <c r="L7653" s="48" t="s">
        <v>304</v>
      </c>
      <c r="M7653" s="48"/>
      <c r="N7653" s="48"/>
      <c r="O7653" s="48"/>
      <c r="P7653" s="48"/>
      <c r="Q7653" s="48"/>
      <c r="R7653" s="48"/>
      <c r="S7653" s="48"/>
      <c r="T7653" s="48"/>
      <c r="U7653" s="48"/>
      <c r="V7653" s="48"/>
      <c r="W7653" s="51" t="s">
        <v>6939</v>
      </c>
      <c r="X7653" t="str">
        <f t="shared" si="238"/>
        <v>BB;DH;HD;FR;FR;SS;HD</v>
      </c>
      <c r="Y7653" cm="1">
        <f t="array" ref="Y7653">SUM(_xlfn.XLOOKUP(_xlfn.TOROW(F7653:V7653,1),$AN$34:$AN$43,$AL$34:$AL$43,,0,1))</f>
        <v>42</v>
      </c>
      <c r="Z7653">
        <f t="shared" si="239"/>
        <v>7</v>
      </c>
      <c r="AA7653" t="str">
        <v>HD</v>
      </c>
      <c r="AG7653">
        <v>10604</v>
      </c>
      <c r="AH7653">
        <v>4</v>
      </c>
      <c r="AT7653">
        <v>7</v>
      </c>
    </row>
    <row r="7654" spans="2:46" ht="15" customHeight="1">
      <c r="B7654" s="48">
        <v>9424</v>
      </c>
      <c r="C7654" s="49">
        <v>45469</v>
      </c>
      <c r="D7654" s="50">
        <v>0.62555555555555553</v>
      </c>
      <c r="E7654" s="48" t="s">
        <v>14506</v>
      </c>
      <c r="F7654" s="48" t="s">
        <v>51</v>
      </c>
      <c r="G7654" s="48" t="s">
        <v>304</v>
      </c>
      <c r="H7654" s="48" t="s">
        <v>304</v>
      </c>
      <c r="I7654" s="48" t="s">
        <v>304</v>
      </c>
      <c r="J7654" s="48" t="s">
        <v>304</v>
      </c>
      <c r="K7654" s="48" t="s">
        <v>304</v>
      </c>
      <c r="L7654" s="48" t="s">
        <v>189</v>
      </c>
      <c r="M7654" s="48" t="s">
        <v>51</v>
      </c>
      <c r="N7654" s="48" t="s">
        <v>319</v>
      </c>
      <c r="O7654" s="48" t="s">
        <v>319</v>
      </c>
      <c r="P7654" s="48" t="s">
        <v>304</v>
      </c>
      <c r="Q7654" s="48"/>
      <c r="R7654" s="48"/>
      <c r="S7654" s="48"/>
      <c r="T7654" s="48"/>
      <c r="U7654" s="48"/>
      <c r="V7654" s="48"/>
      <c r="W7654" s="51" t="s">
        <v>6940</v>
      </c>
      <c r="X7654" t="str">
        <f t="shared" si="238"/>
        <v>BB;HD;HD;HD;HD;HD;JB;BB;FR;FR;HD</v>
      </c>
      <c r="Y7654" cm="1">
        <f t="array" ref="Y7654">SUM(_xlfn.XLOOKUP(_xlfn.TOROW(F7654:V7654,1),$AN$34:$AN$43,$AL$34:$AL$43,,0,1))</f>
        <v>69</v>
      </c>
      <c r="Z7654">
        <f t="shared" si="239"/>
        <v>11</v>
      </c>
      <c r="AA7654" t="str">
        <v>HD</v>
      </c>
      <c r="AG7654">
        <v>10606</v>
      </c>
      <c r="AH7654">
        <v>4</v>
      </c>
      <c r="AT7654">
        <v>11</v>
      </c>
    </row>
    <row r="7655" spans="2:46" ht="15" customHeight="1">
      <c r="B7655" s="48">
        <v>9425</v>
      </c>
      <c r="C7655" s="49">
        <v>45469</v>
      </c>
      <c r="D7655" s="50">
        <v>0.62695601851851857</v>
      </c>
      <c r="E7655" s="48" t="s">
        <v>14507</v>
      </c>
      <c r="F7655" s="48" t="s">
        <v>803</v>
      </c>
      <c r="G7655" s="48" t="s">
        <v>280</v>
      </c>
      <c r="H7655" s="48" t="s">
        <v>280</v>
      </c>
      <c r="I7655" s="48" t="s">
        <v>280</v>
      </c>
      <c r="J7655" s="48" t="s">
        <v>280</v>
      </c>
      <c r="K7655" s="48" t="s">
        <v>280</v>
      </c>
      <c r="L7655" s="48" t="s">
        <v>189</v>
      </c>
      <c r="M7655" s="48" t="s">
        <v>189</v>
      </c>
      <c r="N7655" s="48"/>
      <c r="O7655" s="48"/>
      <c r="P7655" s="48"/>
      <c r="Q7655" s="48"/>
      <c r="R7655" s="48"/>
      <c r="S7655" s="48"/>
      <c r="T7655" s="48"/>
      <c r="U7655" s="48"/>
      <c r="V7655" s="48"/>
      <c r="W7655" s="51" t="s">
        <v>6941</v>
      </c>
      <c r="X7655" t="str">
        <f t="shared" si="238"/>
        <v>SS;WB;WB;WB;WB;WB;JB;JB</v>
      </c>
      <c r="Y7655" cm="1">
        <f t="array" ref="Y7655">SUM(_xlfn.XLOOKUP(_xlfn.TOROW(F7655:V7655,1),$AN$34:$AN$43,$AL$34:$AL$43,,0,1))</f>
        <v>60</v>
      </c>
      <c r="Z7655">
        <f t="shared" si="239"/>
        <v>8</v>
      </c>
      <c r="AA7655" t="str">
        <v>HD</v>
      </c>
      <c r="AG7655">
        <v>10625</v>
      </c>
      <c r="AH7655">
        <v>4</v>
      </c>
      <c r="AT7655">
        <v>8</v>
      </c>
    </row>
    <row r="7656" spans="2:46" ht="15" customHeight="1">
      <c r="B7656" s="48">
        <v>9426</v>
      </c>
      <c r="C7656" s="49">
        <v>45469</v>
      </c>
      <c r="D7656" s="50">
        <v>0.6272685185185185</v>
      </c>
      <c r="E7656" s="48" t="s">
        <v>194</v>
      </c>
      <c r="F7656" s="48" t="s">
        <v>194</v>
      </c>
      <c r="G7656" s="48"/>
      <c r="H7656" s="48"/>
      <c r="I7656" s="48"/>
      <c r="J7656" s="48"/>
      <c r="K7656" s="48"/>
      <c r="L7656" s="48"/>
      <c r="M7656" s="48"/>
      <c r="N7656" s="48"/>
      <c r="O7656" s="48"/>
      <c r="P7656" s="48"/>
      <c r="Q7656" s="48"/>
      <c r="R7656" s="48"/>
      <c r="S7656" s="48"/>
      <c r="T7656" s="48"/>
      <c r="U7656" s="48"/>
      <c r="V7656" s="48"/>
      <c r="W7656" s="51" t="s">
        <v>195</v>
      </c>
      <c r="X7656" t="str">
        <f t="shared" si="238"/>
        <v>DH</v>
      </c>
      <c r="Y7656" cm="1">
        <f t="array" ref="Y7656">SUM(_xlfn.XLOOKUP(_xlfn.TOROW(F7656:V7656,1),$AN$34:$AN$43,$AL$34:$AL$43,,0,1))</f>
        <v>9</v>
      </c>
      <c r="Z7656">
        <f t="shared" si="239"/>
        <v>1</v>
      </c>
      <c r="AA7656" t="str">
        <v>BB</v>
      </c>
      <c r="AG7656">
        <v>10626</v>
      </c>
      <c r="AH7656">
        <v>4</v>
      </c>
      <c r="AT7656">
        <v>1</v>
      </c>
    </row>
    <row r="7657" spans="2:46" ht="15" customHeight="1">
      <c r="B7657" s="48">
        <v>9427</v>
      </c>
      <c r="C7657" s="49">
        <v>45469</v>
      </c>
      <c r="D7657" s="50">
        <v>0.62763888888888886</v>
      </c>
      <c r="E7657" s="48" t="s">
        <v>319</v>
      </c>
      <c r="F7657" s="48" t="s">
        <v>319</v>
      </c>
      <c r="G7657" s="48"/>
      <c r="H7657" s="48"/>
      <c r="I7657" s="48"/>
      <c r="J7657" s="48"/>
      <c r="K7657" s="48"/>
      <c r="L7657" s="48"/>
      <c r="M7657" s="48"/>
      <c r="N7657" s="48"/>
      <c r="O7657" s="48"/>
      <c r="P7657" s="48"/>
      <c r="Q7657" s="48"/>
      <c r="R7657" s="48"/>
      <c r="S7657" s="48"/>
      <c r="T7657" s="48"/>
      <c r="U7657" s="48"/>
      <c r="V7657" s="48"/>
      <c r="W7657" s="51" t="s">
        <v>507</v>
      </c>
      <c r="X7657" t="str">
        <f t="shared" si="238"/>
        <v>FR</v>
      </c>
      <c r="Y7657" cm="1">
        <f t="array" ref="Y7657">SUM(_xlfn.XLOOKUP(_xlfn.TOROW(F7657:V7657,1),$AN$34:$AN$43,$AL$34:$AL$43,,0,1))</f>
        <v>3</v>
      </c>
      <c r="Z7657">
        <f t="shared" si="239"/>
        <v>1</v>
      </c>
      <c r="AA7657" t="str">
        <v>JB</v>
      </c>
      <c r="AG7657">
        <v>10630</v>
      </c>
      <c r="AH7657">
        <v>4</v>
      </c>
      <c r="AT7657">
        <v>1</v>
      </c>
    </row>
    <row r="7658" spans="2:46" ht="15" customHeight="1">
      <c r="B7658" s="48">
        <v>9428</v>
      </c>
      <c r="C7658" s="49">
        <v>45469</v>
      </c>
      <c r="D7658" s="50">
        <v>0.6294791666666667</v>
      </c>
      <c r="E7658" s="48" t="s">
        <v>14508</v>
      </c>
      <c r="F7658" s="48" t="s">
        <v>319</v>
      </c>
      <c r="G7658" s="48" t="s">
        <v>304</v>
      </c>
      <c r="H7658" s="48" t="s">
        <v>194</v>
      </c>
      <c r="I7658" s="48"/>
      <c r="J7658" s="48"/>
      <c r="K7658" s="48"/>
      <c r="L7658" s="48"/>
      <c r="M7658" s="48"/>
      <c r="N7658" s="48"/>
      <c r="O7658" s="48"/>
      <c r="P7658" s="48"/>
      <c r="Q7658" s="48"/>
      <c r="R7658" s="48"/>
      <c r="S7658" s="48"/>
      <c r="T7658" s="48"/>
      <c r="U7658" s="48"/>
      <c r="V7658" s="48"/>
      <c r="W7658" s="51" t="s">
        <v>6942</v>
      </c>
      <c r="X7658" t="str">
        <f t="shared" si="238"/>
        <v>FR;HD;DH</v>
      </c>
      <c r="Y7658" cm="1">
        <f t="array" ref="Y7658">SUM(_xlfn.XLOOKUP(_xlfn.TOROW(F7658:V7658,1),$AN$34:$AN$43,$AL$34:$AL$43,,0,1))</f>
        <v>19</v>
      </c>
      <c r="Z7658">
        <f t="shared" si="239"/>
        <v>3</v>
      </c>
      <c r="AA7658" t="str">
        <v>JB</v>
      </c>
      <c r="AG7658">
        <v>10632</v>
      </c>
      <c r="AH7658">
        <v>4</v>
      </c>
      <c r="AT7658">
        <v>3</v>
      </c>
    </row>
    <row r="7659" spans="2:46" ht="15" customHeight="1">
      <c r="B7659" s="48">
        <v>9429</v>
      </c>
      <c r="C7659" s="49">
        <v>45469</v>
      </c>
      <c r="D7659" s="50">
        <v>0.63576388888888891</v>
      </c>
      <c r="E7659" s="48" t="s">
        <v>14509</v>
      </c>
      <c r="F7659" s="48" t="s">
        <v>133</v>
      </c>
      <c r="G7659" s="48" t="s">
        <v>280</v>
      </c>
      <c r="H7659" s="48" t="s">
        <v>280</v>
      </c>
      <c r="I7659" s="48" t="s">
        <v>803</v>
      </c>
      <c r="J7659" s="48" t="s">
        <v>803</v>
      </c>
      <c r="K7659" s="48" t="s">
        <v>243</v>
      </c>
      <c r="L7659" s="48" t="s">
        <v>243</v>
      </c>
      <c r="M7659" s="48"/>
      <c r="N7659" s="48"/>
      <c r="O7659" s="48"/>
      <c r="P7659" s="48"/>
      <c r="Q7659" s="48"/>
      <c r="R7659" s="48"/>
      <c r="S7659" s="48"/>
      <c r="T7659" s="48"/>
      <c r="U7659" s="48"/>
      <c r="V7659" s="48"/>
      <c r="W7659" s="51" t="s">
        <v>6943</v>
      </c>
      <c r="X7659" t="str">
        <f t="shared" si="238"/>
        <v>SO;WB;WB;SS;SS;CB;CB</v>
      </c>
      <c r="Y7659" cm="1">
        <f t="array" ref="Y7659">SUM(_xlfn.XLOOKUP(_xlfn.TOROW(F7659:V7659,1),$AN$34:$AN$43,$AL$34:$AL$43,,0,1))</f>
        <v>46</v>
      </c>
      <c r="Z7659">
        <f t="shared" si="239"/>
        <v>7</v>
      </c>
      <c r="AA7659" t="str">
        <v>WB</v>
      </c>
      <c r="AG7659">
        <v>10643</v>
      </c>
      <c r="AH7659">
        <v>4</v>
      </c>
      <c r="AT7659">
        <v>7</v>
      </c>
    </row>
    <row r="7660" spans="2:46" ht="15" customHeight="1">
      <c r="B7660" s="48">
        <v>9430</v>
      </c>
      <c r="C7660" s="49">
        <v>45469</v>
      </c>
      <c r="D7660" s="50">
        <v>0.6360069444444445</v>
      </c>
      <c r="E7660" s="48" t="s">
        <v>14510</v>
      </c>
      <c r="F7660" s="48" t="s">
        <v>189</v>
      </c>
      <c r="G7660" s="48" t="s">
        <v>803</v>
      </c>
      <c r="H7660" s="48" t="s">
        <v>319</v>
      </c>
      <c r="I7660" s="48" t="s">
        <v>304</v>
      </c>
      <c r="J7660" s="48" t="s">
        <v>304</v>
      </c>
      <c r="K7660" s="48" t="s">
        <v>133</v>
      </c>
      <c r="L7660" s="48" t="s">
        <v>304</v>
      </c>
      <c r="M7660" s="48" t="s">
        <v>243</v>
      </c>
      <c r="N7660" s="48" t="s">
        <v>719</v>
      </c>
      <c r="O7660" s="48" t="s">
        <v>51</v>
      </c>
      <c r="P7660" s="48" t="s">
        <v>194</v>
      </c>
      <c r="Q7660" s="48"/>
      <c r="R7660" s="48"/>
      <c r="S7660" s="48"/>
      <c r="T7660" s="48"/>
      <c r="U7660" s="48"/>
      <c r="V7660" s="48"/>
      <c r="W7660" s="51" t="s">
        <v>6944</v>
      </c>
      <c r="X7660" t="str">
        <f t="shared" si="238"/>
        <v>JB;SS;FR;HD;HD;SO;HD;CB;BE;BB;DH</v>
      </c>
      <c r="Y7660" cm="1">
        <f t="array" ref="Y7660">SUM(_xlfn.XLOOKUP(_xlfn.TOROW(F7660:V7660,1),$AN$34:$AN$43,$AL$34:$AL$43,,0,1))</f>
        <v>62</v>
      </c>
      <c r="Z7660">
        <f t="shared" si="239"/>
        <v>11</v>
      </c>
      <c r="AA7660" t="str">
        <v>HD</v>
      </c>
      <c r="AG7660">
        <v>10656</v>
      </c>
      <c r="AH7660">
        <v>4</v>
      </c>
      <c r="AT7660">
        <v>11</v>
      </c>
    </row>
    <row r="7661" spans="2:46" ht="15" customHeight="1">
      <c r="B7661" s="48">
        <v>9431</v>
      </c>
      <c r="C7661" s="49">
        <v>45469</v>
      </c>
      <c r="D7661" s="50">
        <v>0.63621527777777775</v>
      </c>
      <c r="E7661" s="48" t="s">
        <v>280</v>
      </c>
      <c r="F7661" s="48" t="s">
        <v>280</v>
      </c>
      <c r="G7661" s="48"/>
      <c r="H7661" s="48"/>
      <c r="I7661" s="48"/>
      <c r="J7661" s="48"/>
      <c r="K7661" s="48"/>
      <c r="L7661" s="48"/>
      <c r="M7661" s="48"/>
      <c r="N7661" s="48"/>
      <c r="O7661" s="48"/>
      <c r="P7661" s="48"/>
      <c r="Q7661" s="48"/>
      <c r="R7661" s="48"/>
      <c r="S7661" s="48"/>
      <c r="T7661" s="48"/>
      <c r="U7661" s="48"/>
      <c r="V7661" s="48"/>
      <c r="W7661" s="51" t="s">
        <v>544</v>
      </c>
      <c r="X7661" t="str">
        <f t="shared" si="238"/>
        <v>WB</v>
      </c>
      <c r="Y7661" cm="1">
        <f t="array" ref="Y7661">SUM(_xlfn.XLOOKUP(_xlfn.TOROW(F7661:V7661,1),$AN$34:$AN$43,$AL$34:$AL$43,,0,1))</f>
        <v>11</v>
      </c>
      <c r="Z7661">
        <f t="shared" si="239"/>
        <v>1</v>
      </c>
      <c r="AA7661" t="str">
        <v>BB</v>
      </c>
      <c r="AG7661">
        <v>10659</v>
      </c>
      <c r="AH7661">
        <v>4</v>
      </c>
      <c r="AT7661">
        <v>1</v>
      </c>
    </row>
    <row r="7662" spans="2:46" ht="15" customHeight="1">
      <c r="B7662" s="48">
        <v>9432</v>
      </c>
      <c r="C7662" s="49">
        <v>45469</v>
      </c>
      <c r="D7662" s="50">
        <v>0.63621527777777775</v>
      </c>
      <c r="E7662" s="48" t="s">
        <v>14511</v>
      </c>
      <c r="F7662" s="48" t="s">
        <v>243</v>
      </c>
      <c r="G7662" s="48" t="s">
        <v>304</v>
      </c>
      <c r="H7662" s="48" t="s">
        <v>719</v>
      </c>
      <c r="I7662" s="48" t="s">
        <v>719</v>
      </c>
      <c r="J7662" s="48" t="s">
        <v>319</v>
      </c>
      <c r="K7662" s="48" t="s">
        <v>319</v>
      </c>
      <c r="L7662" s="48" t="s">
        <v>51</v>
      </c>
      <c r="M7662" s="48"/>
      <c r="N7662" s="48"/>
      <c r="O7662" s="48"/>
      <c r="P7662" s="48"/>
      <c r="Q7662" s="48"/>
      <c r="R7662" s="48"/>
      <c r="S7662" s="48"/>
      <c r="T7662" s="48"/>
      <c r="U7662" s="48"/>
      <c r="V7662" s="48"/>
      <c r="W7662" s="51" t="s">
        <v>6945</v>
      </c>
      <c r="X7662" t="str">
        <f t="shared" si="238"/>
        <v>CB;HD;BE;BE;FR;FR;BB</v>
      </c>
      <c r="Y7662" cm="1">
        <f t="array" ref="Y7662">SUM(_xlfn.XLOOKUP(_xlfn.TOROW(F7662:V7662,1),$AN$34:$AN$43,$AL$34:$AL$43,,0,1))</f>
        <v>41</v>
      </c>
      <c r="Z7662">
        <f t="shared" si="239"/>
        <v>7</v>
      </c>
      <c r="AA7662" t="str">
        <v>BB</v>
      </c>
      <c r="AG7662">
        <v>10666</v>
      </c>
      <c r="AH7662">
        <v>4</v>
      </c>
      <c r="AT7662">
        <v>7</v>
      </c>
    </row>
    <row r="7663" spans="2:46" ht="15" customHeight="1">
      <c r="B7663" s="48">
        <v>9433</v>
      </c>
      <c r="C7663" s="49">
        <v>45469</v>
      </c>
      <c r="D7663" s="50">
        <v>0.63692129629629635</v>
      </c>
      <c r="E7663" s="48" t="s">
        <v>14512</v>
      </c>
      <c r="F7663" s="48" t="s">
        <v>319</v>
      </c>
      <c r="G7663" s="48" t="s">
        <v>51</v>
      </c>
      <c r="H7663" s="48" t="s">
        <v>803</v>
      </c>
      <c r="I7663" s="48" t="s">
        <v>803</v>
      </c>
      <c r="J7663" s="48"/>
      <c r="K7663" s="48"/>
      <c r="L7663" s="48"/>
      <c r="M7663" s="48"/>
      <c r="N7663" s="48"/>
      <c r="O7663" s="48"/>
      <c r="P7663" s="48"/>
      <c r="Q7663" s="48"/>
      <c r="R7663" s="48"/>
      <c r="S7663" s="48"/>
      <c r="T7663" s="48"/>
      <c r="U7663" s="48"/>
      <c r="V7663" s="48"/>
      <c r="W7663" s="51" t="s">
        <v>6946</v>
      </c>
      <c r="X7663" t="str">
        <f t="shared" si="238"/>
        <v>FR;BB;SS;SS</v>
      </c>
      <c r="Y7663" cm="1">
        <f t="array" ref="Y7663">SUM(_xlfn.XLOOKUP(_xlfn.TOROW(F7663:V7663,1),$AN$34:$AN$43,$AL$34:$AL$43,,0,1))</f>
        <v>19</v>
      </c>
      <c r="Z7663">
        <f t="shared" si="239"/>
        <v>4</v>
      </c>
      <c r="AA7663" t="str">
        <v>FR</v>
      </c>
      <c r="AG7663">
        <v>10683</v>
      </c>
      <c r="AH7663">
        <v>4</v>
      </c>
      <c r="AT7663">
        <v>4</v>
      </c>
    </row>
    <row r="7664" spans="2:46" ht="15" customHeight="1">
      <c r="B7664" s="48">
        <v>9434</v>
      </c>
      <c r="C7664" s="49">
        <v>45469</v>
      </c>
      <c r="D7664" s="50">
        <v>0.63754629629629633</v>
      </c>
      <c r="E7664" s="48" t="s">
        <v>14513</v>
      </c>
      <c r="F7664" s="48" t="s">
        <v>280</v>
      </c>
      <c r="G7664" s="48" t="s">
        <v>280</v>
      </c>
      <c r="H7664" s="48" t="s">
        <v>280</v>
      </c>
      <c r="I7664" s="48" t="s">
        <v>194</v>
      </c>
      <c r="J7664" s="48" t="s">
        <v>51</v>
      </c>
      <c r="K7664" s="48" t="s">
        <v>51</v>
      </c>
      <c r="L7664" s="48"/>
      <c r="M7664" s="48"/>
      <c r="N7664" s="48"/>
      <c r="O7664" s="48"/>
      <c r="P7664" s="48"/>
      <c r="Q7664" s="48"/>
      <c r="R7664" s="48"/>
      <c r="S7664" s="48"/>
      <c r="T7664" s="48"/>
      <c r="U7664" s="48"/>
      <c r="V7664" s="48"/>
      <c r="W7664" s="51" t="s">
        <v>6947</v>
      </c>
      <c r="X7664" t="str">
        <f t="shared" si="238"/>
        <v>WB;WB;WB;DH;BB;BB</v>
      </c>
      <c r="Y7664" cm="1">
        <f t="array" ref="Y7664">SUM(_xlfn.XLOOKUP(_xlfn.TOROW(F7664:V7664,1),$AN$34:$AN$43,$AL$34:$AL$43,,0,1))</f>
        <v>62</v>
      </c>
      <c r="Z7664">
        <f t="shared" si="239"/>
        <v>6</v>
      </c>
      <c r="AA7664" t="str">
        <v>SO</v>
      </c>
      <c r="AG7664">
        <v>10688</v>
      </c>
      <c r="AH7664">
        <v>4</v>
      </c>
      <c r="AT7664">
        <v>6</v>
      </c>
    </row>
    <row r="7665" spans="2:46" ht="15" customHeight="1">
      <c r="B7665" s="48">
        <v>9435</v>
      </c>
      <c r="C7665" s="49">
        <v>45469</v>
      </c>
      <c r="D7665" s="50">
        <v>0.64094907407407409</v>
      </c>
      <c r="E7665" s="48" t="s">
        <v>14514</v>
      </c>
      <c r="F7665" s="48" t="s">
        <v>319</v>
      </c>
      <c r="G7665" s="48" t="s">
        <v>304</v>
      </c>
      <c r="H7665" s="48" t="s">
        <v>194</v>
      </c>
      <c r="I7665" s="48" t="s">
        <v>719</v>
      </c>
      <c r="J7665" s="48" t="s">
        <v>280</v>
      </c>
      <c r="K7665" s="48" t="s">
        <v>803</v>
      </c>
      <c r="L7665" s="48" t="s">
        <v>319</v>
      </c>
      <c r="M7665" s="48" t="s">
        <v>133</v>
      </c>
      <c r="N7665" s="48"/>
      <c r="O7665" s="48"/>
      <c r="P7665" s="48"/>
      <c r="Q7665" s="48"/>
      <c r="R7665" s="48"/>
      <c r="S7665" s="48"/>
      <c r="T7665" s="48"/>
      <c r="U7665" s="48"/>
      <c r="V7665" s="48"/>
      <c r="W7665" s="51" t="s">
        <v>6948</v>
      </c>
      <c r="X7665" t="str">
        <f t="shared" si="238"/>
        <v>FR;HD;DH;BE;WB;SS;FR;SO</v>
      </c>
      <c r="Y7665" cm="1">
        <f t="array" ref="Y7665">SUM(_xlfn.XLOOKUP(_xlfn.TOROW(F7665:V7665,1),$AN$34:$AN$43,$AL$34:$AL$43,,0,1))</f>
        <v>43</v>
      </c>
      <c r="Z7665">
        <f t="shared" si="239"/>
        <v>8</v>
      </c>
      <c r="AA7665" t="str">
        <v>SO</v>
      </c>
      <c r="AG7665">
        <v>10696</v>
      </c>
      <c r="AH7665">
        <v>4</v>
      </c>
      <c r="AT7665">
        <v>8</v>
      </c>
    </row>
    <row r="7666" spans="2:46" ht="15" customHeight="1">
      <c r="B7666" s="48">
        <v>9436</v>
      </c>
      <c r="C7666" s="49">
        <v>45469</v>
      </c>
      <c r="D7666" s="50">
        <v>0.64202546296296292</v>
      </c>
      <c r="E7666" s="48" t="s">
        <v>14515</v>
      </c>
      <c r="F7666" s="48" t="s">
        <v>280</v>
      </c>
      <c r="G7666" s="48" t="s">
        <v>280</v>
      </c>
      <c r="H7666" s="48" t="s">
        <v>189</v>
      </c>
      <c r="I7666" s="48" t="s">
        <v>189</v>
      </c>
      <c r="J7666" s="48" t="s">
        <v>189</v>
      </c>
      <c r="K7666" s="48"/>
      <c r="L7666" s="48"/>
      <c r="M7666" s="48"/>
      <c r="N7666" s="48"/>
      <c r="O7666" s="48"/>
      <c r="P7666" s="48"/>
      <c r="Q7666" s="48"/>
      <c r="R7666" s="48"/>
      <c r="S7666" s="48"/>
      <c r="T7666" s="48"/>
      <c r="U7666" s="48"/>
      <c r="V7666" s="48"/>
      <c r="W7666" s="51" t="s">
        <v>6949</v>
      </c>
      <c r="X7666" t="str">
        <f t="shared" si="238"/>
        <v>WB;WB;JB;JB;JB</v>
      </c>
      <c r="Y7666" cm="1">
        <f t="array" ref="Y7666">SUM(_xlfn.XLOOKUP(_xlfn.TOROW(F7666:V7666,1),$AN$34:$AN$43,$AL$34:$AL$43,,0,1))</f>
        <v>25</v>
      </c>
      <c r="Z7666">
        <f t="shared" si="239"/>
        <v>5</v>
      </c>
      <c r="AA7666" t="str">
        <v>SO</v>
      </c>
      <c r="AG7666">
        <v>10703</v>
      </c>
      <c r="AH7666">
        <v>4</v>
      </c>
      <c r="AT7666">
        <v>5</v>
      </c>
    </row>
    <row r="7667" spans="2:46" ht="15" customHeight="1">
      <c r="B7667" s="48">
        <v>9437</v>
      </c>
      <c r="C7667" s="49">
        <v>45469</v>
      </c>
      <c r="D7667" s="50">
        <v>0.64217592592592587</v>
      </c>
      <c r="E7667" s="48" t="s">
        <v>14516</v>
      </c>
      <c r="F7667" s="48" t="s">
        <v>319</v>
      </c>
      <c r="G7667" s="48" t="s">
        <v>319</v>
      </c>
      <c r="H7667" s="48" t="s">
        <v>280</v>
      </c>
      <c r="I7667" s="48" t="s">
        <v>133</v>
      </c>
      <c r="J7667" s="48" t="s">
        <v>133</v>
      </c>
      <c r="K7667" s="48" t="s">
        <v>194</v>
      </c>
      <c r="L7667" s="48" t="s">
        <v>194</v>
      </c>
      <c r="M7667" s="48" t="s">
        <v>194</v>
      </c>
      <c r="N7667" s="48" t="s">
        <v>280</v>
      </c>
      <c r="O7667" s="48"/>
      <c r="P7667" s="48"/>
      <c r="Q7667" s="48"/>
      <c r="R7667" s="48"/>
      <c r="S7667" s="48"/>
      <c r="T7667" s="48"/>
      <c r="U7667" s="48"/>
      <c r="V7667" s="48"/>
      <c r="W7667" s="51" t="s">
        <v>6950</v>
      </c>
      <c r="X7667" t="str">
        <f t="shared" si="238"/>
        <v>FR;FR;WB;SO;SO;DH;DH;DH;WB</v>
      </c>
      <c r="Y7667" cm="1">
        <f t="array" ref="Y7667">SUM(_xlfn.XLOOKUP(_xlfn.TOROW(F7667:V7667,1),$AN$34:$AN$43,$AL$34:$AL$43,,0,1))</f>
        <v>59</v>
      </c>
      <c r="Z7667">
        <f t="shared" si="239"/>
        <v>9</v>
      </c>
      <c r="AA7667" t="str">
        <v>SS</v>
      </c>
      <c r="AG7667">
        <v>10715</v>
      </c>
      <c r="AH7667">
        <v>4</v>
      </c>
      <c r="AT7667">
        <v>9</v>
      </c>
    </row>
    <row r="7668" spans="2:46" ht="15" customHeight="1">
      <c r="B7668" s="48">
        <v>9438</v>
      </c>
      <c r="C7668" s="49">
        <v>45469</v>
      </c>
      <c r="D7668" s="50">
        <v>0.6482175925925926</v>
      </c>
      <c r="E7668" s="48" t="s">
        <v>9151</v>
      </c>
      <c r="F7668" s="48" t="s">
        <v>243</v>
      </c>
      <c r="G7668" s="48" t="s">
        <v>243</v>
      </c>
      <c r="H7668" s="48" t="s">
        <v>243</v>
      </c>
      <c r="I7668" s="48"/>
      <c r="J7668" s="48"/>
      <c r="K7668" s="48"/>
      <c r="L7668" s="48"/>
      <c r="M7668" s="48"/>
      <c r="N7668" s="48"/>
      <c r="O7668" s="48"/>
      <c r="P7668" s="48"/>
      <c r="Q7668" s="48"/>
      <c r="R7668" s="48"/>
      <c r="S7668" s="48"/>
      <c r="T7668" s="48"/>
      <c r="U7668" s="48"/>
      <c r="V7668" s="48"/>
      <c r="W7668" s="51" t="s">
        <v>1146</v>
      </c>
      <c r="X7668" t="str">
        <f t="shared" si="238"/>
        <v>CB;CB;CB</v>
      </c>
      <c r="Y7668" cm="1">
        <f t="array" ref="Y7668">SUM(_xlfn.XLOOKUP(_xlfn.TOROW(F7668:V7668,1),$AN$34:$AN$43,$AL$34:$AL$43,,0,1))</f>
        <v>24</v>
      </c>
      <c r="Z7668">
        <f t="shared" si="239"/>
        <v>3</v>
      </c>
      <c r="AA7668" t="str">
        <v>SS</v>
      </c>
      <c r="AG7668">
        <v>10729</v>
      </c>
      <c r="AH7668">
        <v>4</v>
      </c>
      <c r="AT7668">
        <v>3</v>
      </c>
    </row>
    <row r="7669" spans="2:46" ht="15" customHeight="1">
      <c r="B7669" s="48">
        <v>9439</v>
      </c>
      <c r="C7669" s="49">
        <v>45469</v>
      </c>
      <c r="D7669" s="50">
        <v>0.65099537037037036</v>
      </c>
      <c r="E7669" s="48" t="s">
        <v>14517</v>
      </c>
      <c r="F7669" s="48" t="s">
        <v>189</v>
      </c>
      <c r="G7669" s="48" t="s">
        <v>719</v>
      </c>
      <c r="H7669" s="48" t="s">
        <v>243</v>
      </c>
      <c r="I7669" s="48" t="s">
        <v>243</v>
      </c>
      <c r="J7669" s="48" t="s">
        <v>243</v>
      </c>
      <c r="K7669" s="48"/>
      <c r="L7669" s="48"/>
      <c r="M7669" s="48"/>
      <c r="N7669" s="48"/>
      <c r="O7669" s="48"/>
      <c r="P7669" s="48"/>
      <c r="Q7669" s="48"/>
      <c r="R7669" s="48"/>
      <c r="S7669" s="48"/>
      <c r="T7669" s="48"/>
      <c r="U7669" s="48"/>
      <c r="V7669" s="48"/>
      <c r="W7669" s="51" t="s">
        <v>6951</v>
      </c>
      <c r="X7669" t="str">
        <f t="shared" si="238"/>
        <v>JB;BE;CB;CB;CB</v>
      </c>
      <c r="Y7669" cm="1">
        <f t="array" ref="Y7669">SUM(_xlfn.XLOOKUP(_xlfn.TOROW(F7669:V7669,1),$AN$34:$AN$43,$AL$34:$AL$43,,0,1))</f>
        <v>30</v>
      </c>
      <c r="Z7669">
        <f t="shared" si="239"/>
        <v>5</v>
      </c>
      <c r="AA7669" t="str">
        <v>JB</v>
      </c>
      <c r="AG7669">
        <v>10732</v>
      </c>
      <c r="AH7669">
        <v>4</v>
      </c>
      <c r="AT7669">
        <v>5</v>
      </c>
    </row>
    <row r="7670" spans="2:46" ht="15" customHeight="1">
      <c r="B7670" s="48">
        <v>9440</v>
      </c>
      <c r="C7670" s="49">
        <v>45469</v>
      </c>
      <c r="D7670" s="50">
        <v>0.65406249999999999</v>
      </c>
      <c r="E7670" s="48" t="s">
        <v>8315</v>
      </c>
      <c r="F7670" s="48" t="s">
        <v>133</v>
      </c>
      <c r="G7670" s="48" t="s">
        <v>319</v>
      </c>
      <c r="H7670" s="48" t="s">
        <v>319</v>
      </c>
      <c r="I7670" s="48" t="s">
        <v>319</v>
      </c>
      <c r="J7670" s="48"/>
      <c r="K7670" s="48"/>
      <c r="L7670" s="48"/>
      <c r="M7670" s="48"/>
      <c r="N7670" s="48"/>
      <c r="O7670" s="48"/>
      <c r="P7670" s="48"/>
      <c r="Q7670" s="48"/>
      <c r="R7670" s="48"/>
      <c r="S7670" s="48"/>
      <c r="T7670" s="48"/>
      <c r="U7670" s="48"/>
      <c r="V7670" s="48"/>
      <c r="W7670" s="51" t="s">
        <v>6952</v>
      </c>
      <c r="X7670" t="str">
        <f t="shared" si="238"/>
        <v>SO;FR;FR;FR</v>
      </c>
      <c r="Y7670" cm="1">
        <f t="array" ref="Y7670">SUM(_xlfn.XLOOKUP(_xlfn.TOROW(F7670:V7670,1),$AN$34:$AN$43,$AL$34:$AL$43,,0,1))</f>
        <v>11</v>
      </c>
      <c r="Z7670">
        <f t="shared" si="239"/>
        <v>4</v>
      </c>
      <c r="AA7670" t="str">
        <v>CB</v>
      </c>
      <c r="AG7670">
        <v>10733</v>
      </c>
      <c r="AH7670">
        <v>4</v>
      </c>
      <c r="AT7670">
        <v>4</v>
      </c>
    </row>
    <row r="7671" spans="2:46" ht="15" customHeight="1">
      <c r="B7671" s="48">
        <v>9441</v>
      </c>
      <c r="C7671" s="49">
        <v>45469</v>
      </c>
      <c r="D7671" s="50">
        <v>0.65525462962962966</v>
      </c>
      <c r="E7671" s="48" t="s">
        <v>14518</v>
      </c>
      <c r="F7671" s="48" t="s">
        <v>51</v>
      </c>
      <c r="G7671" s="48" t="s">
        <v>189</v>
      </c>
      <c r="H7671" s="48" t="s">
        <v>189</v>
      </c>
      <c r="I7671" s="48" t="s">
        <v>719</v>
      </c>
      <c r="J7671" s="48" t="s">
        <v>319</v>
      </c>
      <c r="K7671" s="48" t="s">
        <v>319</v>
      </c>
      <c r="L7671" s="48" t="s">
        <v>189</v>
      </c>
      <c r="M7671" s="48"/>
      <c r="N7671" s="48"/>
      <c r="O7671" s="48"/>
      <c r="P7671" s="48"/>
      <c r="Q7671" s="48"/>
      <c r="R7671" s="48"/>
      <c r="S7671" s="48"/>
      <c r="T7671" s="48"/>
      <c r="U7671" s="48"/>
      <c r="V7671" s="48"/>
      <c r="W7671" s="51" t="s">
        <v>6953</v>
      </c>
      <c r="X7671" t="str">
        <f t="shared" si="238"/>
        <v>BB;JB;JB;BE;FR;FR;JB</v>
      </c>
      <c r="Y7671" cm="1">
        <f t="array" ref="Y7671">SUM(_xlfn.XLOOKUP(_xlfn.TOROW(F7671:V7671,1),$AN$34:$AN$43,$AL$34:$AL$43,,0,1))</f>
        <v>24</v>
      </c>
      <c r="Z7671">
        <f t="shared" si="239"/>
        <v>7</v>
      </c>
      <c r="AA7671" t="str">
        <v>CB</v>
      </c>
      <c r="AG7671">
        <v>10739</v>
      </c>
      <c r="AH7671">
        <v>4</v>
      </c>
      <c r="AT7671">
        <v>7</v>
      </c>
    </row>
    <row r="7672" spans="2:46" ht="15" customHeight="1">
      <c r="B7672" s="48">
        <v>9442</v>
      </c>
      <c r="C7672" s="49">
        <v>45469</v>
      </c>
      <c r="D7672" s="50">
        <v>0.65638888888888891</v>
      </c>
      <c r="E7672" s="48" t="s">
        <v>14519</v>
      </c>
      <c r="F7672" s="48" t="s">
        <v>189</v>
      </c>
      <c r="G7672" s="48" t="s">
        <v>51</v>
      </c>
      <c r="H7672" s="48" t="s">
        <v>51</v>
      </c>
      <c r="I7672" s="48" t="s">
        <v>319</v>
      </c>
      <c r="J7672" s="48" t="s">
        <v>194</v>
      </c>
      <c r="K7672" s="48" t="s">
        <v>189</v>
      </c>
      <c r="L7672" s="48"/>
      <c r="M7672" s="48"/>
      <c r="N7672" s="48"/>
      <c r="O7672" s="48"/>
      <c r="P7672" s="48"/>
      <c r="Q7672" s="48"/>
      <c r="R7672" s="48"/>
      <c r="S7672" s="48"/>
      <c r="T7672" s="48"/>
      <c r="U7672" s="48"/>
      <c r="V7672" s="48"/>
      <c r="W7672" s="51" t="s">
        <v>6954</v>
      </c>
      <c r="X7672" t="str">
        <f t="shared" si="238"/>
        <v>JB;BB;BB;FR;DH;JB</v>
      </c>
      <c r="Y7672" cm="1">
        <f t="array" ref="Y7672">SUM(_xlfn.XLOOKUP(_xlfn.TOROW(F7672:V7672,1),$AN$34:$AN$43,$AL$34:$AL$43,,0,1))</f>
        <v>34</v>
      </c>
      <c r="Z7672">
        <f t="shared" si="239"/>
        <v>6</v>
      </c>
      <c r="AA7672" t="str">
        <v>CB</v>
      </c>
      <c r="AG7672">
        <v>10757</v>
      </c>
      <c r="AH7672">
        <v>4</v>
      </c>
      <c r="AT7672">
        <v>6</v>
      </c>
    </row>
    <row r="7673" spans="2:46" ht="15" customHeight="1">
      <c r="B7673" s="48">
        <v>9443</v>
      </c>
      <c r="C7673" s="49">
        <v>45469</v>
      </c>
      <c r="D7673" s="50">
        <v>0.65714120370370366</v>
      </c>
      <c r="E7673" s="48" t="s">
        <v>14520</v>
      </c>
      <c r="F7673" s="48" t="s">
        <v>803</v>
      </c>
      <c r="G7673" s="48" t="s">
        <v>189</v>
      </c>
      <c r="H7673" s="48" t="s">
        <v>51</v>
      </c>
      <c r="I7673" s="48" t="s">
        <v>189</v>
      </c>
      <c r="J7673" s="48" t="s">
        <v>280</v>
      </c>
      <c r="K7673" s="48" t="s">
        <v>243</v>
      </c>
      <c r="L7673" s="48" t="s">
        <v>304</v>
      </c>
      <c r="M7673" s="48" t="s">
        <v>319</v>
      </c>
      <c r="N7673" s="48"/>
      <c r="O7673" s="48"/>
      <c r="P7673" s="48"/>
      <c r="Q7673" s="48"/>
      <c r="R7673" s="48"/>
      <c r="S7673" s="48"/>
      <c r="T7673" s="48"/>
      <c r="U7673" s="48"/>
      <c r="V7673" s="48"/>
      <c r="W7673" s="51" t="s">
        <v>6955</v>
      </c>
      <c r="X7673" t="str">
        <f t="shared" si="238"/>
        <v>SS;JB;BB;JB;WB;CB;HD;FR</v>
      </c>
      <c r="Y7673" cm="1">
        <f t="array" ref="Y7673">SUM(_xlfn.XLOOKUP(_xlfn.TOROW(F7673:V7673,1),$AN$34:$AN$43,$AL$34:$AL$43,,0,1))</f>
        <v>44</v>
      </c>
      <c r="Z7673">
        <f t="shared" si="239"/>
        <v>8</v>
      </c>
      <c r="AA7673" t="str">
        <v>BB</v>
      </c>
      <c r="AG7673">
        <v>1804</v>
      </c>
      <c r="AH7673">
        <v>3</v>
      </c>
      <c r="AT7673">
        <v>8</v>
      </c>
    </row>
    <row r="7674" spans="2:46" ht="15" customHeight="1">
      <c r="B7674" s="48">
        <v>9444</v>
      </c>
      <c r="C7674" s="49">
        <v>45469</v>
      </c>
      <c r="D7674" s="50">
        <v>0.6573148148148148</v>
      </c>
      <c r="E7674" s="48" t="s">
        <v>14521</v>
      </c>
      <c r="F7674" s="48" t="s">
        <v>803</v>
      </c>
      <c r="G7674" s="48" t="s">
        <v>803</v>
      </c>
      <c r="H7674" s="48" t="s">
        <v>194</v>
      </c>
      <c r="I7674" s="48" t="s">
        <v>304</v>
      </c>
      <c r="J7674" s="48" t="s">
        <v>304</v>
      </c>
      <c r="K7674" s="48"/>
      <c r="L7674" s="48"/>
      <c r="M7674" s="48"/>
      <c r="N7674" s="48"/>
      <c r="O7674" s="48"/>
      <c r="P7674" s="48"/>
      <c r="Q7674" s="48"/>
      <c r="R7674" s="48"/>
      <c r="S7674" s="48"/>
      <c r="T7674" s="48"/>
      <c r="U7674" s="48"/>
      <c r="V7674" s="48"/>
      <c r="W7674" s="51" t="s">
        <v>6956</v>
      </c>
      <c r="X7674" t="str">
        <f t="shared" si="238"/>
        <v>SS;SS;DH;HD;HD</v>
      </c>
      <c r="Y7674" cm="1">
        <f t="array" ref="Y7674">SUM(_xlfn.XLOOKUP(_xlfn.TOROW(F7674:V7674,1),$AN$34:$AN$43,$AL$34:$AL$43,,0,1))</f>
        <v>29</v>
      </c>
      <c r="Z7674">
        <f t="shared" si="239"/>
        <v>5</v>
      </c>
      <c r="AA7674" t="str">
        <v>HD</v>
      </c>
      <c r="AG7674">
        <v>1807</v>
      </c>
      <c r="AH7674">
        <v>3</v>
      </c>
      <c r="AT7674">
        <v>5</v>
      </c>
    </row>
    <row r="7675" spans="2:46" ht="15" customHeight="1">
      <c r="B7675" s="48">
        <v>9445</v>
      </c>
      <c r="C7675" s="49">
        <v>45469</v>
      </c>
      <c r="D7675" s="50">
        <v>0.65817129629629634</v>
      </c>
      <c r="E7675" s="48" t="s">
        <v>14522</v>
      </c>
      <c r="F7675" s="48" t="s">
        <v>803</v>
      </c>
      <c r="G7675" s="48" t="s">
        <v>803</v>
      </c>
      <c r="H7675" s="48" t="s">
        <v>280</v>
      </c>
      <c r="I7675" s="48" t="s">
        <v>719</v>
      </c>
      <c r="J7675" s="48" t="s">
        <v>719</v>
      </c>
      <c r="K7675" s="48" t="s">
        <v>189</v>
      </c>
      <c r="L7675" s="48" t="s">
        <v>189</v>
      </c>
      <c r="M7675" s="48" t="s">
        <v>133</v>
      </c>
      <c r="N7675" s="48"/>
      <c r="O7675" s="48"/>
      <c r="P7675" s="48"/>
      <c r="Q7675" s="48"/>
      <c r="R7675" s="48"/>
      <c r="S7675" s="48"/>
      <c r="T7675" s="48"/>
      <c r="U7675" s="48"/>
      <c r="V7675" s="48"/>
      <c r="W7675" s="51" t="s">
        <v>6957</v>
      </c>
      <c r="X7675" t="str">
        <f t="shared" si="238"/>
        <v>SS;SS;WB;BE;BE;JB;JB;SO</v>
      </c>
      <c r="Y7675" cm="1">
        <f t="array" ref="Y7675">SUM(_xlfn.XLOOKUP(_xlfn.TOROW(F7675:V7675,1),$AN$34:$AN$43,$AL$34:$AL$43,,0,1))</f>
        <v>31</v>
      </c>
      <c r="Z7675">
        <f t="shared" si="239"/>
        <v>8</v>
      </c>
      <c r="AA7675" t="str">
        <v>SS</v>
      </c>
      <c r="AG7675">
        <v>1811</v>
      </c>
      <c r="AH7675">
        <v>3</v>
      </c>
      <c r="AT7675">
        <v>8</v>
      </c>
    </row>
    <row r="7676" spans="2:46" ht="15" customHeight="1">
      <c r="B7676" s="48">
        <v>9446</v>
      </c>
      <c r="C7676" s="49">
        <v>45469</v>
      </c>
      <c r="D7676" s="50">
        <v>0.65901620370370373</v>
      </c>
      <c r="E7676" s="48" t="s">
        <v>14523</v>
      </c>
      <c r="F7676" s="48" t="s">
        <v>280</v>
      </c>
      <c r="G7676" s="48" t="s">
        <v>280</v>
      </c>
      <c r="H7676" s="48" t="s">
        <v>280</v>
      </c>
      <c r="I7676" s="48" t="s">
        <v>719</v>
      </c>
      <c r="J7676" s="48" t="s">
        <v>194</v>
      </c>
      <c r="K7676" s="48" t="s">
        <v>194</v>
      </c>
      <c r="L7676" s="48"/>
      <c r="M7676" s="48"/>
      <c r="N7676" s="48"/>
      <c r="O7676" s="48"/>
      <c r="P7676" s="48"/>
      <c r="Q7676" s="48"/>
      <c r="R7676" s="48"/>
      <c r="S7676" s="48"/>
      <c r="T7676" s="48"/>
      <c r="U7676" s="48"/>
      <c r="V7676" s="48"/>
      <c r="W7676" s="51" t="s">
        <v>6958</v>
      </c>
      <c r="X7676" t="str">
        <f t="shared" si="238"/>
        <v>WB;WB;WB;BE;DH;DH</v>
      </c>
      <c r="Y7676" cm="1">
        <f t="array" ref="Y7676">SUM(_xlfn.XLOOKUP(_xlfn.TOROW(F7676:V7676,1),$AN$34:$AN$43,$AL$34:$AL$43,,0,1))</f>
        <v>56</v>
      </c>
      <c r="Z7676">
        <f t="shared" si="239"/>
        <v>6</v>
      </c>
      <c r="AA7676" t="str">
        <v>DH</v>
      </c>
      <c r="AG7676">
        <v>1818</v>
      </c>
      <c r="AH7676">
        <v>3</v>
      </c>
      <c r="AT7676">
        <v>6</v>
      </c>
    </row>
    <row r="7677" spans="2:46" ht="15" customHeight="1">
      <c r="B7677" s="48">
        <v>9447</v>
      </c>
      <c r="C7677" s="49">
        <v>45469</v>
      </c>
      <c r="D7677" s="50">
        <v>0.65994212962962961</v>
      </c>
      <c r="E7677" s="48" t="s">
        <v>14524</v>
      </c>
      <c r="F7677" s="48" t="s">
        <v>319</v>
      </c>
      <c r="G7677" s="48" t="s">
        <v>243</v>
      </c>
      <c r="H7677" s="48" t="s">
        <v>243</v>
      </c>
      <c r="I7677" s="48" t="s">
        <v>803</v>
      </c>
      <c r="J7677" s="48"/>
      <c r="K7677" s="48"/>
      <c r="L7677" s="48"/>
      <c r="M7677" s="48"/>
      <c r="N7677" s="48"/>
      <c r="O7677" s="48"/>
      <c r="P7677" s="48"/>
      <c r="Q7677" s="48"/>
      <c r="R7677" s="48"/>
      <c r="S7677" s="48"/>
      <c r="T7677" s="48"/>
      <c r="U7677" s="48"/>
      <c r="V7677" s="48"/>
      <c r="W7677" s="51" t="s">
        <v>6959</v>
      </c>
      <c r="X7677" t="str">
        <f t="shared" si="238"/>
        <v>FR;CB;CB;SS</v>
      </c>
      <c r="Y7677" cm="1">
        <f t="array" ref="Y7677">SUM(_xlfn.XLOOKUP(_xlfn.TOROW(F7677:V7677,1),$AN$34:$AN$43,$AL$34:$AL$43,,0,1))</f>
        <v>22</v>
      </c>
      <c r="Z7677">
        <f t="shared" si="239"/>
        <v>4</v>
      </c>
      <c r="AA7677" t="str">
        <v>JB</v>
      </c>
      <c r="AG7677">
        <v>1835</v>
      </c>
      <c r="AH7677">
        <v>3</v>
      </c>
      <c r="AT7677">
        <v>4</v>
      </c>
    </row>
    <row r="7678" spans="2:46" ht="15" customHeight="1">
      <c r="B7678" s="48">
        <v>9448</v>
      </c>
      <c r="C7678" s="49">
        <v>45469</v>
      </c>
      <c r="D7678" s="50">
        <v>0.66052083333333333</v>
      </c>
      <c r="E7678" s="48" t="s">
        <v>14525</v>
      </c>
      <c r="F7678" s="48" t="s">
        <v>243</v>
      </c>
      <c r="G7678" s="48" t="s">
        <v>304</v>
      </c>
      <c r="H7678" s="48" t="s">
        <v>304</v>
      </c>
      <c r="I7678" s="48" t="s">
        <v>319</v>
      </c>
      <c r="J7678" s="48"/>
      <c r="K7678" s="48"/>
      <c r="L7678" s="48"/>
      <c r="M7678" s="48"/>
      <c r="N7678" s="48"/>
      <c r="O7678" s="48"/>
      <c r="P7678" s="48"/>
      <c r="Q7678" s="48"/>
      <c r="R7678" s="48"/>
      <c r="S7678" s="48"/>
      <c r="T7678" s="48"/>
      <c r="U7678" s="48"/>
      <c r="V7678" s="48"/>
      <c r="W7678" s="51" t="s">
        <v>6960</v>
      </c>
      <c r="X7678" t="str">
        <f t="shared" si="238"/>
        <v>CB;HD;HD;FR</v>
      </c>
      <c r="Y7678" cm="1">
        <f t="array" ref="Y7678">SUM(_xlfn.XLOOKUP(_xlfn.TOROW(F7678:V7678,1),$AN$34:$AN$43,$AL$34:$AL$43,,0,1))</f>
        <v>25</v>
      </c>
      <c r="Z7678">
        <f t="shared" si="239"/>
        <v>4</v>
      </c>
      <c r="AA7678" t="str">
        <v>BE</v>
      </c>
      <c r="AG7678">
        <v>1855</v>
      </c>
      <c r="AH7678">
        <v>3</v>
      </c>
      <c r="AT7678">
        <v>4</v>
      </c>
    </row>
    <row r="7679" spans="2:46" ht="15" customHeight="1">
      <c r="B7679" s="48">
        <v>9449</v>
      </c>
      <c r="C7679" s="49">
        <v>45469</v>
      </c>
      <c r="D7679" s="50">
        <v>0.66053240740740737</v>
      </c>
      <c r="E7679" s="48" t="s">
        <v>14526</v>
      </c>
      <c r="F7679" s="48" t="s">
        <v>304</v>
      </c>
      <c r="G7679" s="48" t="s">
        <v>304</v>
      </c>
      <c r="H7679" s="48" t="s">
        <v>719</v>
      </c>
      <c r="I7679" s="48" t="s">
        <v>803</v>
      </c>
      <c r="J7679" s="48" t="s">
        <v>803</v>
      </c>
      <c r="K7679" s="48" t="s">
        <v>803</v>
      </c>
      <c r="L7679" s="48" t="s">
        <v>280</v>
      </c>
      <c r="M7679" s="48" t="s">
        <v>304</v>
      </c>
      <c r="N7679" s="48"/>
      <c r="O7679" s="48"/>
      <c r="P7679" s="48"/>
      <c r="Q7679" s="48"/>
      <c r="R7679" s="48"/>
      <c r="S7679" s="48"/>
      <c r="T7679" s="48"/>
      <c r="U7679" s="48"/>
      <c r="V7679" s="48"/>
      <c r="W7679" s="51" t="s">
        <v>6961</v>
      </c>
      <c r="X7679" t="str">
        <f t="shared" si="238"/>
        <v>HD;HD;BE;SS;SS;SS;WB;HD</v>
      </c>
      <c r="Y7679" cm="1">
        <f t="array" ref="Y7679">SUM(_xlfn.XLOOKUP(_xlfn.TOROW(F7679:V7679,1),$AN$34:$AN$43,$AL$34:$AL$43,,0,1))</f>
        <v>46</v>
      </c>
      <c r="Z7679">
        <f t="shared" si="239"/>
        <v>8</v>
      </c>
      <c r="AA7679" t="str">
        <v>JB</v>
      </c>
      <c r="AG7679">
        <v>1858</v>
      </c>
      <c r="AH7679">
        <v>3</v>
      </c>
      <c r="AT7679">
        <v>8</v>
      </c>
    </row>
    <row r="7680" spans="2:46" ht="15" customHeight="1">
      <c r="B7680" s="48">
        <v>9450</v>
      </c>
      <c r="C7680" s="49">
        <v>45469</v>
      </c>
      <c r="D7680" s="50">
        <v>0.66090277777777773</v>
      </c>
      <c r="E7680" s="48" t="s">
        <v>51</v>
      </c>
      <c r="F7680" s="48" t="s">
        <v>51</v>
      </c>
      <c r="G7680" s="48"/>
      <c r="H7680" s="48"/>
      <c r="I7680" s="48"/>
      <c r="J7680" s="48"/>
      <c r="K7680" s="48"/>
      <c r="L7680" s="48"/>
      <c r="M7680" s="48"/>
      <c r="N7680" s="48"/>
      <c r="O7680" s="48"/>
      <c r="P7680" s="48"/>
      <c r="Q7680" s="48"/>
      <c r="R7680" s="48"/>
      <c r="S7680" s="48"/>
      <c r="T7680" s="48"/>
      <c r="U7680" s="48"/>
      <c r="V7680" s="48"/>
      <c r="W7680" s="51" t="s">
        <v>466</v>
      </c>
      <c r="X7680" t="str">
        <f t="shared" si="238"/>
        <v>BB</v>
      </c>
      <c r="Y7680" cm="1">
        <f t="array" ref="Y7680">SUM(_xlfn.XLOOKUP(_xlfn.TOROW(F7680:V7680,1),$AN$34:$AN$43,$AL$34:$AL$43,,0,1))</f>
        <v>10</v>
      </c>
      <c r="Z7680">
        <f t="shared" si="239"/>
        <v>1</v>
      </c>
      <c r="AA7680" t="str">
        <v>DH</v>
      </c>
      <c r="AG7680">
        <v>1868</v>
      </c>
      <c r="AH7680">
        <v>3</v>
      </c>
      <c r="AT7680">
        <v>1</v>
      </c>
    </row>
    <row r="7681" spans="2:46" ht="15" customHeight="1">
      <c r="B7681" s="48">
        <v>9451</v>
      </c>
      <c r="C7681" s="49">
        <v>45469</v>
      </c>
      <c r="D7681" s="50">
        <v>0.66244212962962967</v>
      </c>
      <c r="E7681" s="48" t="s">
        <v>14527</v>
      </c>
      <c r="F7681" s="48" t="s">
        <v>719</v>
      </c>
      <c r="G7681" s="48" t="s">
        <v>319</v>
      </c>
      <c r="H7681" s="48" t="s">
        <v>133</v>
      </c>
      <c r="I7681" s="48" t="s">
        <v>319</v>
      </c>
      <c r="J7681" s="48" t="s">
        <v>304</v>
      </c>
      <c r="K7681" s="48" t="s">
        <v>133</v>
      </c>
      <c r="L7681" s="48" t="s">
        <v>189</v>
      </c>
      <c r="M7681" s="48" t="s">
        <v>280</v>
      </c>
      <c r="N7681" s="48" t="s">
        <v>304</v>
      </c>
      <c r="O7681" s="48" t="s">
        <v>304</v>
      </c>
      <c r="P7681" s="48"/>
      <c r="Q7681" s="48"/>
      <c r="R7681" s="48"/>
      <c r="S7681" s="48"/>
      <c r="T7681" s="48"/>
      <c r="U7681" s="48"/>
      <c r="V7681" s="48"/>
      <c r="W7681" s="51" t="s">
        <v>6962</v>
      </c>
      <c r="X7681" t="str">
        <f t="shared" si="238"/>
        <v>BE;FR;SO;FR;HD;SO;JB;WB;HD;HD</v>
      </c>
      <c r="Y7681" cm="1">
        <f t="array" ref="Y7681">SUM(_xlfn.XLOOKUP(_xlfn.TOROW(F7681:V7681,1),$AN$34:$AN$43,$AL$34:$AL$43,,0,1))</f>
        <v>48</v>
      </c>
      <c r="Z7681">
        <f t="shared" si="239"/>
        <v>10</v>
      </c>
      <c r="AA7681" t="str">
        <v>JB</v>
      </c>
      <c r="AG7681">
        <v>1884</v>
      </c>
      <c r="AH7681">
        <v>3</v>
      </c>
      <c r="AT7681">
        <v>10</v>
      </c>
    </row>
    <row r="7682" spans="2:46" ht="15" customHeight="1">
      <c r="B7682" s="48">
        <v>9452</v>
      </c>
      <c r="C7682" s="49">
        <v>45469</v>
      </c>
      <c r="D7682" s="50">
        <v>0.66290509259259256</v>
      </c>
      <c r="E7682" s="48" t="s">
        <v>8142</v>
      </c>
      <c r="F7682" s="48" t="s">
        <v>243</v>
      </c>
      <c r="G7682" s="48" t="s">
        <v>243</v>
      </c>
      <c r="H7682" s="48"/>
      <c r="I7682" s="48"/>
      <c r="J7682" s="48"/>
      <c r="K7682" s="48"/>
      <c r="L7682" s="48"/>
      <c r="M7682" s="48"/>
      <c r="N7682" s="48"/>
      <c r="O7682" s="48"/>
      <c r="P7682" s="48"/>
      <c r="Q7682" s="48"/>
      <c r="R7682" s="48"/>
      <c r="S7682" s="48"/>
      <c r="T7682" s="48"/>
      <c r="U7682" s="48"/>
      <c r="V7682" s="48"/>
      <c r="W7682" s="51" t="s">
        <v>60</v>
      </c>
      <c r="X7682" t="str">
        <f t="shared" si="238"/>
        <v>CB;CB</v>
      </c>
      <c r="Y7682" cm="1">
        <f t="array" ref="Y7682">SUM(_xlfn.XLOOKUP(_xlfn.TOROW(F7682:V7682,1),$AN$34:$AN$43,$AL$34:$AL$43,,0,1))</f>
        <v>16</v>
      </c>
      <c r="Z7682">
        <f t="shared" si="239"/>
        <v>2</v>
      </c>
      <c r="AA7682" t="str">
        <v>BE</v>
      </c>
      <c r="AG7682">
        <v>1887</v>
      </c>
      <c r="AH7682">
        <v>3</v>
      </c>
      <c r="AT7682">
        <v>2</v>
      </c>
    </row>
    <row r="7683" spans="2:46" ht="15" customHeight="1">
      <c r="B7683" s="48">
        <v>9453</v>
      </c>
      <c r="C7683" s="49">
        <v>45469</v>
      </c>
      <c r="D7683" s="50">
        <v>0.66561342592592587</v>
      </c>
      <c r="E7683" s="48" t="s">
        <v>14528</v>
      </c>
      <c r="F7683" s="48" t="s">
        <v>133</v>
      </c>
      <c r="G7683" s="48" t="s">
        <v>133</v>
      </c>
      <c r="H7683" s="48" t="s">
        <v>189</v>
      </c>
      <c r="I7683" s="48" t="s">
        <v>803</v>
      </c>
      <c r="J7683" s="48" t="s">
        <v>719</v>
      </c>
      <c r="K7683" s="48" t="s">
        <v>280</v>
      </c>
      <c r="L7683" s="48" t="s">
        <v>194</v>
      </c>
      <c r="M7683" s="48" t="s">
        <v>194</v>
      </c>
      <c r="N7683" s="48"/>
      <c r="O7683" s="48"/>
      <c r="P7683" s="48"/>
      <c r="Q7683" s="48"/>
      <c r="R7683" s="48"/>
      <c r="S7683" s="48"/>
      <c r="T7683" s="48"/>
      <c r="U7683" s="48"/>
      <c r="V7683" s="48"/>
      <c r="W7683" s="51" t="s">
        <v>6963</v>
      </c>
      <c r="X7683" t="str">
        <f t="shared" si="238"/>
        <v>SO;SO;JB;SS;BE;WB;DH;DH</v>
      </c>
      <c r="Y7683" cm="1">
        <f t="array" ref="Y7683">SUM(_xlfn.XLOOKUP(_xlfn.TOROW(F7683:V7683,1),$AN$34:$AN$43,$AL$34:$AL$43,,0,1))</f>
        <v>42</v>
      </c>
      <c r="Z7683">
        <f t="shared" si="239"/>
        <v>8</v>
      </c>
      <c r="AA7683" t="str">
        <v>FR</v>
      </c>
      <c r="AG7683">
        <v>1893</v>
      </c>
      <c r="AH7683">
        <v>3</v>
      </c>
      <c r="AT7683">
        <v>8</v>
      </c>
    </row>
    <row r="7684" spans="2:46" ht="15" customHeight="1">
      <c r="B7684" s="48">
        <v>9454</v>
      </c>
      <c r="C7684" s="49">
        <v>45469</v>
      </c>
      <c r="D7684" s="50">
        <v>0.66793981481481479</v>
      </c>
      <c r="E7684" s="48" t="s">
        <v>14529</v>
      </c>
      <c r="F7684" s="48" t="s">
        <v>51</v>
      </c>
      <c r="G7684" s="48" t="s">
        <v>319</v>
      </c>
      <c r="H7684" s="48" t="s">
        <v>51</v>
      </c>
      <c r="I7684" s="48" t="s">
        <v>51</v>
      </c>
      <c r="J7684" s="48" t="s">
        <v>280</v>
      </c>
      <c r="K7684" s="48" t="s">
        <v>280</v>
      </c>
      <c r="L7684" s="48" t="s">
        <v>280</v>
      </c>
      <c r="M7684" s="48" t="s">
        <v>280</v>
      </c>
      <c r="N7684" s="48" t="s">
        <v>243</v>
      </c>
      <c r="O7684" s="48" t="s">
        <v>243</v>
      </c>
      <c r="P7684" s="48" t="s">
        <v>719</v>
      </c>
      <c r="Q7684" s="48" t="s">
        <v>189</v>
      </c>
      <c r="R7684" s="48"/>
      <c r="S7684" s="48"/>
      <c r="T7684" s="48"/>
      <c r="U7684" s="48"/>
      <c r="V7684" s="48"/>
      <c r="W7684" s="51" t="s">
        <v>6964</v>
      </c>
      <c r="X7684" t="str">
        <f t="shared" si="238"/>
        <v>BB;FR;BB;BB;WB;WB;WB;WB;CB;CB;BE;JB</v>
      </c>
      <c r="Y7684" cm="1">
        <f t="array" ref="Y7684">SUM(_xlfn.XLOOKUP(_xlfn.TOROW(F7684:V7684,1),$AN$34:$AN$43,$AL$34:$AL$43,,0,1))</f>
        <v>99</v>
      </c>
      <c r="Z7684">
        <f t="shared" si="239"/>
        <v>12</v>
      </c>
      <c r="AA7684" t="str">
        <v>CB</v>
      </c>
      <c r="AG7684">
        <v>1894</v>
      </c>
      <c r="AH7684">
        <v>3</v>
      </c>
      <c r="AT7684">
        <v>12</v>
      </c>
    </row>
    <row r="7685" spans="2:46" ht="15" customHeight="1">
      <c r="B7685" s="48">
        <v>9455</v>
      </c>
      <c r="C7685" s="49">
        <v>45469</v>
      </c>
      <c r="D7685" s="50">
        <v>0.67215277777777782</v>
      </c>
      <c r="E7685" s="48" t="s">
        <v>14530</v>
      </c>
      <c r="F7685" s="48" t="s">
        <v>243</v>
      </c>
      <c r="G7685" s="48" t="s">
        <v>319</v>
      </c>
      <c r="H7685" s="48" t="s">
        <v>719</v>
      </c>
      <c r="I7685" s="48" t="s">
        <v>304</v>
      </c>
      <c r="J7685" s="48" t="s">
        <v>194</v>
      </c>
      <c r="K7685" s="48" t="s">
        <v>304</v>
      </c>
      <c r="L7685" s="48" t="s">
        <v>133</v>
      </c>
      <c r="M7685" s="48" t="s">
        <v>194</v>
      </c>
      <c r="N7685" s="48" t="s">
        <v>133</v>
      </c>
      <c r="O7685" s="48"/>
      <c r="P7685" s="48"/>
      <c r="Q7685" s="48"/>
      <c r="R7685" s="48"/>
      <c r="S7685" s="48"/>
      <c r="T7685" s="48"/>
      <c r="U7685" s="48"/>
      <c r="V7685" s="48"/>
      <c r="W7685" s="51" t="s">
        <v>6965</v>
      </c>
      <c r="X7685" t="str">
        <f t="shared" si="238"/>
        <v>CB;FR;BE;HD;DH;HD;SO;DH;SO</v>
      </c>
      <c r="Y7685" cm="1">
        <f t="array" ref="Y7685">SUM(_xlfn.XLOOKUP(_xlfn.TOROW(F7685:V7685,1),$AN$34:$AN$43,$AL$34:$AL$43,,0,1))</f>
        <v>52</v>
      </c>
      <c r="Z7685">
        <f t="shared" si="239"/>
        <v>9</v>
      </c>
      <c r="AA7685" t="str">
        <v>CB</v>
      </c>
      <c r="AG7685">
        <v>1895</v>
      </c>
      <c r="AH7685">
        <v>3</v>
      </c>
      <c r="AT7685">
        <v>9</v>
      </c>
    </row>
    <row r="7686" spans="2:46" ht="15" customHeight="1">
      <c r="B7686" s="48">
        <v>9456</v>
      </c>
      <c r="C7686" s="49">
        <v>45469</v>
      </c>
      <c r="D7686" s="50">
        <v>0.67252314814814818</v>
      </c>
      <c r="E7686" s="48" t="s">
        <v>11901</v>
      </c>
      <c r="F7686" s="48" t="s">
        <v>194</v>
      </c>
      <c r="G7686" s="48" t="s">
        <v>194</v>
      </c>
      <c r="H7686" s="48" t="s">
        <v>194</v>
      </c>
      <c r="I7686" s="48" t="s">
        <v>280</v>
      </c>
      <c r="J7686" s="48"/>
      <c r="K7686" s="48"/>
      <c r="L7686" s="48"/>
      <c r="M7686" s="48"/>
      <c r="N7686" s="48"/>
      <c r="O7686" s="48"/>
      <c r="P7686" s="48"/>
      <c r="Q7686" s="48"/>
      <c r="R7686" s="48"/>
      <c r="S7686" s="48"/>
      <c r="T7686" s="48"/>
      <c r="U7686" s="48"/>
      <c r="V7686" s="48"/>
      <c r="W7686" s="51" t="s">
        <v>6966</v>
      </c>
      <c r="X7686" t="str">
        <f t="shared" si="238"/>
        <v>DH;DH;DH;WB</v>
      </c>
      <c r="Y7686" cm="1">
        <f t="array" ref="Y7686">SUM(_xlfn.XLOOKUP(_xlfn.TOROW(F7686:V7686,1),$AN$34:$AN$43,$AL$34:$AL$43,,0,1))</f>
        <v>38</v>
      </c>
      <c r="Z7686">
        <f t="shared" si="239"/>
        <v>4</v>
      </c>
      <c r="AA7686" t="str">
        <v>CB</v>
      </c>
      <c r="AG7686">
        <v>1896</v>
      </c>
      <c r="AH7686">
        <v>3</v>
      </c>
      <c r="AT7686">
        <v>4</v>
      </c>
    </row>
    <row r="7687" spans="2:46" ht="15" customHeight="1">
      <c r="B7687" s="48">
        <v>9457</v>
      </c>
      <c r="C7687" s="49">
        <v>45469</v>
      </c>
      <c r="D7687" s="50">
        <v>0.67396990740740736</v>
      </c>
      <c r="E7687" s="48" t="s">
        <v>8148</v>
      </c>
      <c r="F7687" s="48" t="s">
        <v>719</v>
      </c>
      <c r="G7687" s="48" t="s">
        <v>719</v>
      </c>
      <c r="H7687" s="48" t="s">
        <v>719</v>
      </c>
      <c r="I7687" s="48" t="s">
        <v>719</v>
      </c>
      <c r="J7687" s="48" t="s">
        <v>719</v>
      </c>
      <c r="K7687" s="48"/>
      <c r="L7687" s="48"/>
      <c r="M7687" s="48"/>
      <c r="N7687" s="48"/>
      <c r="O7687" s="48"/>
      <c r="P7687" s="48"/>
      <c r="Q7687" s="48"/>
      <c r="R7687" s="48"/>
      <c r="S7687" s="48"/>
      <c r="T7687" s="48"/>
      <c r="U7687" s="48"/>
      <c r="V7687" s="48"/>
      <c r="W7687" s="51" t="s">
        <v>6967</v>
      </c>
      <c r="X7687" t="str">
        <f t="shared" ref="X7687:X7750" si="240">_xlfn.TEXTJOIN(";",TRUE,F7687:V7687)</f>
        <v>BE;BE;BE;BE;BE</v>
      </c>
      <c r="Y7687" cm="1">
        <f t="array" ref="Y7687">SUM(_xlfn.XLOOKUP(_xlfn.TOROW(F7687:V7687,1),$AN$34:$AN$43,$AL$34:$AL$43,,0,1))</f>
        <v>25</v>
      </c>
      <c r="Z7687">
        <f t="shared" ref="Z7687:Z7750" si="241">COUNTA(F7687:V7687)</f>
        <v>5</v>
      </c>
      <c r="AA7687" t="str">
        <v>CB</v>
      </c>
      <c r="AG7687">
        <v>1927</v>
      </c>
      <c r="AH7687">
        <v>3</v>
      </c>
      <c r="AT7687">
        <v>5</v>
      </c>
    </row>
    <row r="7688" spans="2:46" ht="15" customHeight="1">
      <c r="B7688" s="48">
        <v>9458</v>
      </c>
      <c r="C7688" s="49">
        <v>45469</v>
      </c>
      <c r="D7688" s="50">
        <v>0.6772569444444444</v>
      </c>
      <c r="E7688" s="48" t="s">
        <v>12275</v>
      </c>
      <c r="F7688" s="48" t="s">
        <v>194</v>
      </c>
      <c r="G7688" s="48" t="s">
        <v>319</v>
      </c>
      <c r="H7688" s="48" t="s">
        <v>319</v>
      </c>
      <c r="I7688" s="48"/>
      <c r="J7688" s="48"/>
      <c r="K7688" s="48"/>
      <c r="L7688" s="48"/>
      <c r="M7688" s="48"/>
      <c r="N7688" s="48"/>
      <c r="O7688" s="48"/>
      <c r="P7688" s="48"/>
      <c r="Q7688" s="48"/>
      <c r="R7688" s="48"/>
      <c r="S7688" s="48"/>
      <c r="T7688" s="48"/>
      <c r="U7688" s="48"/>
      <c r="V7688" s="48"/>
      <c r="W7688" s="51" t="s">
        <v>6968</v>
      </c>
      <c r="X7688" t="str">
        <f t="shared" si="240"/>
        <v>DH;FR;FR</v>
      </c>
      <c r="Y7688" cm="1">
        <f t="array" ref="Y7688">SUM(_xlfn.XLOOKUP(_xlfn.TOROW(F7688:V7688,1),$AN$34:$AN$43,$AL$34:$AL$43,,0,1))</f>
        <v>15</v>
      </c>
      <c r="Z7688">
        <f t="shared" si="241"/>
        <v>3</v>
      </c>
      <c r="AA7688" t="str">
        <v>WB</v>
      </c>
      <c r="AG7688">
        <v>1944</v>
      </c>
      <c r="AH7688">
        <v>3</v>
      </c>
      <c r="AT7688">
        <v>3</v>
      </c>
    </row>
    <row r="7689" spans="2:46" ht="15" customHeight="1">
      <c r="B7689" s="48">
        <v>9459</v>
      </c>
      <c r="C7689" s="49">
        <v>45469</v>
      </c>
      <c r="D7689" s="50">
        <v>0.67854166666666671</v>
      </c>
      <c r="E7689" s="48" t="s">
        <v>14531</v>
      </c>
      <c r="F7689" s="48" t="s">
        <v>189</v>
      </c>
      <c r="G7689" s="48" t="s">
        <v>280</v>
      </c>
      <c r="H7689" s="48" t="s">
        <v>243</v>
      </c>
      <c r="I7689" s="48"/>
      <c r="J7689" s="48"/>
      <c r="K7689" s="48"/>
      <c r="L7689" s="48"/>
      <c r="M7689" s="48"/>
      <c r="N7689" s="48"/>
      <c r="O7689" s="48"/>
      <c r="P7689" s="48"/>
      <c r="Q7689" s="48"/>
      <c r="R7689" s="48"/>
      <c r="S7689" s="48"/>
      <c r="T7689" s="48"/>
      <c r="U7689" s="48"/>
      <c r="V7689" s="48"/>
      <c r="W7689" s="51" t="s">
        <v>6969</v>
      </c>
      <c r="X7689" t="str">
        <f t="shared" si="240"/>
        <v>JB;WB;CB</v>
      </c>
      <c r="Y7689" cm="1">
        <f t="array" ref="Y7689">SUM(_xlfn.XLOOKUP(_xlfn.TOROW(F7689:V7689,1),$AN$34:$AN$43,$AL$34:$AL$43,,0,1))</f>
        <v>20</v>
      </c>
      <c r="Z7689">
        <f t="shared" si="241"/>
        <v>3</v>
      </c>
      <c r="AA7689" t="str">
        <v>BE</v>
      </c>
      <c r="AG7689">
        <v>1963</v>
      </c>
      <c r="AH7689">
        <v>3</v>
      </c>
      <c r="AT7689">
        <v>3</v>
      </c>
    </row>
    <row r="7690" spans="2:46" ht="15" customHeight="1">
      <c r="B7690" s="48">
        <v>9460</v>
      </c>
      <c r="C7690" s="49">
        <v>45469</v>
      </c>
      <c r="D7690" s="50">
        <v>0.68008101851851854</v>
      </c>
      <c r="E7690" s="48" t="s">
        <v>14532</v>
      </c>
      <c r="F7690" s="48" t="s">
        <v>719</v>
      </c>
      <c r="G7690" s="48" t="s">
        <v>719</v>
      </c>
      <c r="H7690" s="48" t="s">
        <v>719</v>
      </c>
      <c r="I7690" s="48" t="s">
        <v>280</v>
      </c>
      <c r="J7690" s="48"/>
      <c r="K7690" s="48"/>
      <c r="L7690" s="48"/>
      <c r="M7690" s="48"/>
      <c r="N7690" s="48"/>
      <c r="O7690" s="48"/>
      <c r="P7690" s="48"/>
      <c r="Q7690" s="48"/>
      <c r="R7690" s="48"/>
      <c r="S7690" s="48"/>
      <c r="T7690" s="48"/>
      <c r="U7690" s="48"/>
      <c r="V7690" s="48"/>
      <c r="W7690" s="51" t="s">
        <v>6970</v>
      </c>
      <c r="X7690" t="str">
        <f t="shared" si="240"/>
        <v>BE;BE;BE;WB</v>
      </c>
      <c r="Y7690" cm="1">
        <f t="array" ref="Y7690">SUM(_xlfn.XLOOKUP(_xlfn.TOROW(F7690:V7690,1),$AN$34:$AN$43,$AL$34:$AL$43,,0,1))</f>
        <v>26</v>
      </c>
      <c r="Z7690">
        <f t="shared" si="241"/>
        <v>4</v>
      </c>
      <c r="AA7690" t="str">
        <v>FR</v>
      </c>
      <c r="AG7690">
        <v>2003</v>
      </c>
      <c r="AH7690">
        <v>3</v>
      </c>
      <c r="AT7690">
        <v>4</v>
      </c>
    </row>
    <row r="7691" spans="2:46" ht="15" customHeight="1">
      <c r="B7691" s="48">
        <v>9461</v>
      </c>
      <c r="C7691" s="49">
        <v>45469</v>
      </c>
      <c r="D7691" s="50">
        <v>0.6821990740740741</v>
      </c>
      <c r="E7691" s="48" t="s">
        <v>14533</v>
      </c>
      <c r="F7691" s="48" t="s">
        <v>133</v>
      </c>
      <c r="G7691" s="48" t="s">
        <v>243</v>
      </c>
      <c r="H7691" s="48" t="s">
        <v>243</v>
      </c>
      <c r="I7691" s="48" t="s">
        <v>243</v>
      </c>
      <c r="J7691" s="48" t="s">
        <v>280</v>
      </c>
      <c r="K7691" s="48" t="s">
        <v>280</v>
      </c>
      <c r="L7691" s="48" t="s">
        <v>280</v>
      </c>
      <c r="M7691" s="48"/>
      <c r="N7691" s="48"/>
      <c r="O7691" s="48"/>
      <c r="P7691" s="48"/>
      <c r="Q7691" s="48"/>
      <c r="R7691" s="48"/>
      <c r="S7691" s="48"/>
      <c r="T7691" s="48"/>
      <c r="U7691" s="48"/>
      <c r="V7691" s="48"/>
      <c r="W7691" s="51" t="s">
        <v>6971</v>
      </c>
      <c r="X7691" t="str">
        <f t="shared" si="240"/>
        <v>SO;CB;CB;CB;WB;WB;WB</v>
      </c>
      <c r="Y7691" cm="1">
        <f t="array" ref="Y7691">SUM(_xlfn.XLOOKUP(_xlfn.TOROW(F7691:V7691,1),$AN$34:$AN$43,$AL$34:$AL$43,,0,1))</f>
        <v>59</v>
      </c>
      <c r="Z7691">
        <f t="shared" si="241"/>
        <v>7</v>
      </c>
      <c r="AA7691" t="str">
        <v>SO</v>
      </c>
      <c r="AG7691">
        <v>2028</v>
      </c>
      <c r="AH7691">
        <v>3</v>
      </c>
      <c r="AT7691">
        <v>7</v>
      </c>
    </row>
    <row r="7692" spans="2:46" ht="15" customHeight="1">
      <c r="B7692" s="48">
        <v>9462</v>
      </c>
      <c r="C7692" s="49">
        <v>45469</v>
      </c>
      <c r="D7692" s="50">
        <v>0.68622685185185184</v>
      </c>
      <c r="E7692" s="48" t="s">
        <v>14534</v>
      </c>
      <c r="F7692" s="48" t="s">
        <v>304</v>
      </c>
      <c r="G7692" s="48" t="s">
        <v>304</v>
      </c>
      <c r="H7692" s="48" t="s">
        <v>719</v>
      </c>
      <c r="I7692" s="48" t="s">
        <v>803</v>
      </c>
      <c r="J7692" s="48" t="s">
        <v>280</v>
      </c>
      <c r="K7692" s="48"/>
      <c r="L7692" s="48"/>
      <c r="M7692" s="48"/>
      <c r="N7692" s="48"/>
      <c r="O7692" s="48"/>
      <c r="P7692" s="48"/>
      <c r="Q7692" s="48"/>
      <c r="R7692" s="48"/>
      <c r="S7692" s="48"/>
      <c r="T7692" s="48"/>
      <c r="U7692" s="48"/>
      <c r="V7692" s="48"/>
      <c r="W7692" s="51" t="s">
        <v>6972</v>
      </c>
      <c r="X7692" t="str">
        <f t="shared" si="240"/>
        <v>HD;HD;BE;SS;WB</v>
      </c>
      <c r="Y7692" cm="1">
        <f t="array" ref="Y7692">SUM(_xlfn.XLOOKUP(_xlfn.TOROW(F7692:V7692,1),$AN$34:$AN$43,$AL$34:$AL$43,,0,1))</f>
        <v>33</v>
      </c>
      <c r="Z7692">
        <f t="shared" si="241"/>
        <v>5</v>
      </c>
      <c r="AA7692" t="str">
        <v>SS</v>
      </c>
      <c r="AG7692">
        <v>2032</v>
      </c>
      <c r="AH7692">
        <v>3</v>
      </c>
      <c r="AT7692">
        <v>5</v>
      </c>
    </row>
    <row r="7693" spans="2:46" ht="15" customHeight="1">
      <c r="B7693" s="48">
        <v>9463</v>
      </c>
      <c r="C7693" s="49">
        <v>45469</v>
      </c>
      <c r="D7693" s="50">
        <v>0.69112268518518516</v>
      </c>
      <c r="E7693" s="48" t="s">
        <v>14377</v>
      </c>
      <c r="F7693" s="48" t="s">
        <v>304</v>
      </c>
      <c r="G7693" s="48" t="s">
        <v>304</v>
      </c>
      <c r="H7693" s="48" t="s">
        <v>304</v>
      </c>
      <c r="I7693" s="48" t="s">
        <v>280</v>
      </c>
      <c r="J7693" s="48" t="s">
        <v>304</v>
      </c>
      <c r="K7693" s="48"/>
      <c r="L7693" s="48"/>
      <c r="M7693" s="48"/>
      <c r="N7693" s="48"/>
      <c r="O7693" s="48"/>
      <c r="P7693" s="48"/>
      <c r="Q7693" s="48"/>
      <c r="R7693" s="48"/>
      <c r="S7693" s="48"/>
      <c r="T7693" s="48"/>
      <c r="U7693" s="48"/>
      <c r="V7693" s="48"/>
      <c r="W7693" s="51" t="s">
        <v>6973</v>
      </c>
      <c r="X7693" t="str">
        <f t="shared" si="240"/>
        <v>HD;HD;HD;WB;HD</v>
      </c>
      <c r="Y7693" cm="1">
        <f t="array" ref="Y7693">SUM(_xlfn.XLOOKUP(_xlfn.TOROW(F7693:V7693,1),$AN$34:$AN$43,$AL$34:$AL$43,,0,1))</f>
        <v>39</v>
      </c>
      <c r="Z7693">
        <f t="shared" si="241"/>
        <v>5</v>
      </c>
      <c r="AA7693" t="str">
        <v>SS</v>
      </c>
      <c r="AG7693">
        <v>2038</v>
      </c>
      <c r="AH7693">
        <v>3</v>
      </c>
      <c r="AT7693">
        <v>5</v>
      </c>
    </row>
    <row r="7694" spans="2:46" ht="15" customHeight="1">
      <c r="B7694" s="48">
        <v>9464</v>
      </c>
      <c r="C7694" s="49">
        <v>45469</v>
      </c>
      <c r="D7694" s="50">
        <v>0.69655092592592593</v>
      </c>
      <c r="E7694" s="48" t="s">
        <v>14535</v>
      </c>
      <c r="F7694" s="48" t="s">
        <v>719</v>
      </c>
      <c r="G7694" s="48" t="s">
        <v>803</v>
      </c>
      <c r="H7694" s="48" t="s">
        <v>719</v>
      </c>
      <c r="I7694" s="48"/>
      <c r="J7694" s="48"/>
      <c r="K7694" s="48"/>
      <c r="L7694" s="48"/>
      <c r="M7694" s="48"/>
      <c r="N7694" s="48"/>
      <c r="O7694" s="48"/>
      <c r="P7694" s="48"/>
      <c r="Q7694" s="48"/>
      <c r="R7694" s="48"/>
      <c r="S7694" s="48"/>
      <c r="T7694" s="48"/>
      <c r="U7694" s="48"/>
      <c r="V7694" s="48"/>
      <c r="W7694" s="51" t="s">
        <v>6974</v>
      </c>
      <c r="X7694" t="str">
        <f t="shared" si="240"/>
        <v>BE;SS;BE</v>
      </c>
      <c r="Y7694" cm="1">
        <f t="array" ref="Y7694">SUM(_xlfn.XLOOKUP(_xlfn.TOROW(F7694:V7694,1),$AN$34:$AN$43,$AL$34:$AL$43,,0,1))</f>
        <v>13</v>
      </c>
      <c r="Z7694">
        <f t="shared" si="241"/>
        <v>3</v>
      </c>
      <c r="AA7694" t="str">
        <v>WB</v>
      </c>
      <c r="AG7694">
        <v>2047</v>
      </c>
      <c r="AH7694">
        <v>3</v>
      </c>
      <c r="AT7694">
        <v>3</v>
      </c>
    </row>
    <row r="7695" spans="2:46" ht="15" customHeight="1">
      <c r="B7695" s="48">
        <v>9465</v>
      </c>
      <c r="C7695" s="49">
        <v>45469</v>
      </c>
      <c r="D7695" s="50">
        <v>0.69925925925925925</v>
      </c>
      <c r="E7695" s="48" t="s">
        <v>14536</v>
      </c>
      <c r="F7695" s="48" t="s">
        <v>304</v>
      </c>
      <c r="G7695" s="48" t="s">
        <v>304</v>
      </c>
      <c r="H7695" s="48" t="s">
        <v>803</v>
      </c>
      <c r="I7695" s="48" t="s">
        <v>51</v>
      </c>
      <c r="J7695" s="48" t="s">
        <v>51</v>
      </c>
      <c r="K7695" s="48" t="s">
        <v>51</v>
      </c>
      <c r="L7695" s="48" t="s">
        <v>189</v>
      </c>
      <c r="M7695" s="48" t="s">
        <v>189</v>
      </c>
      <c r="N7695" s="48"/>
      <c r="O7695" s="48"/>
      <c r="P7695" s="48"/>
      <c r="Q7695" s="48"/>
      <c r="R7695" s="48"/>
      <c r="S7695" s="48"/>
      <c r="T7695" s="48"/>
      <c r="U7695" s="48"/>
      <c r="V7695" s="48"/>
      <c r="W7695" s="51" t="s">
        <v>6975</v>
      </c>
      <c r="X7695" t="str">
        <f t="shared" si="240"/>
        <v>HD;HD;SS;BB;BB;BB;JB;JB</v>
      </c>
      <c r="Y7695" cm="1">
        <f t="array" ref="Y7695">SUM(_xlfn.XLOOKUP(_xlfn.TOROW(F7695:V7695,1),$AN$34:$AN$43,$AL$34:$AL$43,,0,1))</f>
        <v>49</v>
      </c>
      <c r="Z7695">
        <f t="shared" si="241"/>
        <v>8</v>
      </c>
      <c r="AA7695" t="str">
        <v>SO</v>
      </c>
      <c r="AG7695">
        <v>2072</v>
      </c>
      <c r="AH7695">
        <v>3</v>
      </c>
      <c r="AT7695">
        <v>8</v>
      </c>
    </row>
    <row r="7696" spans="2:46" ht="15" customHeight="1">
      <c r="B7696" s="48">
        <v>9466</v>
      </c>
      <c r="C7696" s="49">
        <v>45469</v>
      </c>
      <c r="D7696" s="50">
        <v>0.69975694444444447</v>
      </c>
      <c r="E7696" s="48" t="s">
        <v>14537</v>
      </c>
      <c r="F7696" s="48" t="s">
        <v>51</v>
      </c>
      <c r="G7696" s="48" t="s">
        <v>243</v>
      </c>
      <c r="H7696" s="48" t="s">
        <v>189</v>
      </c>
      <c r="I7696" s="48" t="s">
        <v>189</v>
      </c>
      <c r="J7696" s="48" t="s">
        <v>189</v>
      </c>
      <c r="K7696" s="48" t="s">
        <v>189</v>
      </c>
      <c r="L7696" s="48"/>
      <c r="M7696" s="48"/>
      <c r="N7696" s="48"/>
      <c r="O7696" s="48"/>
      <c r="P7696" s="48"/>
      <c r="Q7696" s="48"/>
      <c r="R7696" s="48"/>
      <c r="S7696" s="48"/>
      <c r="T7696" s="48"/>
      <c r="U7696" s="48"/>
      <c r="V7696" s="48"/>
      <c r="W7696" s="51" t="s">
        <v>6976</v>
      </c>
      <c r="X7696" t="str">
        <f t="shared" si="240"/>
        <v>BB;CB;JB;JB;JB;JB</v>
      </c>
      <c r="Y7696" cm="1">
        <f t="array" ref="Y7696">SUM(_xlfn.XLOOKUP(_xlfn.TOROW(F7696:V7696,1),$AN$34:$AN$43,$AL$34:$AL$43,,0,1))</f>
        <v>22</v>
      </c>
      <c r="Z7696">
        <f t="shared" si="241"/>
        <v>6</v>
      </c>
      <c r="AA7696" t="str">
        <v>SO</v>
      </c>
      <c r="AG7696">
        <v>2077</v>
      </c>
      <c r="AH7696">
        <v>3</v>
      </c>
      <c r="AT7696">
        <v>6</v>
      </c>
    </row>
    <row r="7697" spans="2:46" ht="15" customHeight="1">
      <c r="B7697" s="48">
        <v>9467</v>
      </c>
      <c r="C7697" s="49">
        <v>45469</v>
      </c>
      <c r="D7697" s="50">
        <v>0.70067129629629632</v>
      </c>
      <c r="E7697" s="48" t="s">
        <v>14538</v>
      </c>
      <c r="F7697" s="48" t="s">
        <v>719</v>
      </c>
      <c r="G7697" s="48" t="s">
        <v>803</v>
      </c>
      <c r="H7697" s="48" t="s">
        <v>803</v>
      </c>
      <c r="I7697" s="48" t="s">
        <v>194</v>
      </c>
      <c r="J7697" s="48" t="s">
        <v>194</v>
      </c>
      <c r="K7697" s="48"/>
      <c r="L7697" s="48"/>
      <c r="M7697" s="48"/>
      <c r="N7697" s="48"/>
      <c r="O7697" s="48"/>
      <c r="P7697" s="48"/>
      <c r="Q7697" s="48"/>
      <c r="R7697" s="48"/>
      <c r="S7697" s="48"/>
      <c r="T7697" s="48"/>
      <c r="U7697" s="48"/>
      <c r="V7697" s="48"/>
      <c r="W7697" s="51" t="s">
        <v>6977</v>
      </c>
      <c r="X7697" t="str">
        <f t="shared" si="240"/>
        <v>BE;SS;SS;DH;DH</v>
      </c>
      <c r="Y7697" cm="1">
        <f t="array" ref="Y7697">SUM(_xlfn.XLOOKUP(_xlfn.TOROW(F7697:V7697,1),$AN$34:$AN$43,$AL$34:$AL$43,,0,1))</f>
        <v>29</v>
      </c>
      <c r="Z7697">
        <f t="shared" si="241"/>
        <v>5</v>
      </c>
      <c r="AA7697" t="str">
        <v>WB</v>
      </c>
      <c r="AG7697">
        <v>2078</v>
      </c>
      <c r="AH7697">
        <v>3</v>
      </c>
      <c r="AT7697">
        <v>5</v>
      </c>
    </row>
    <row r="7698" spans="2:46" ht="15" customHeight="1">
      <c r="B7698" s="48">
        <v>9468</v>
      </c>
      <c r="C7698" s="49">
        <v>45469</v>
      </c>
      <c r="D7698" s="50">
        <v>0.70166666666666666</v>
      </c>
      <c r="E7698" s="48" t="s">
        <v>14539</v>
      </c>
      <c r="F7698" s="48" t="s">
        <v>194</v>
      </c>
      <c r="G7698" s="48" t="s">
        <v>803</v>
      </c>
      <c r="H7698" s="48" t="s">
        <v>304</v>
      </c>
      <c r="I7698" s="48" t="s">
        <v>304</v>
      </c>
      <c r="J7698" s="48" t="s">
        <v>304</v>
      </c>
      <c r="K7698" s="48" t="s">
        <v>51</v>
      </c>
      <c r="L7698" s="48" t="s">
        <v>51</v>
      </c>
      <c r="M7698" s="48"/>
      <c r="N7698" s="48"/>
      <c r="O7698" s="48"/>
      <c r="P7698" s="48"/>
      <c r="Q7698" s="48"/>
      <c r="R7698" s="48"/>
      <c r="S7698" s="48"/>
      <c r="T7698" s="48"/>
      <c r="U7698" s="48"/>
      <c r="V7698" s="48"/>
      <c r="W7698" s="51" t="s">
        <v>6978</v>
      </c>
      <c r="X7698" t="str">
        <f t="shared" si="240"/>
        <v>DH;SS;HD;HD;HD;BB;BB</v>
      </c>
      <c r="Y7698" cm="1">
        <f t="array" ref="Y7698">SUM(_xlfn.XLOOKUP(_xlfn.TOROW(F7698:V7698,1),$AN$34:$AN$43,$AL$34:$AL$43,,0,1))</f>
        <v>53</v>
      </c>
      <c r="Z7698">
        <f t="shared" si="241"/>
        <v>7</v>
      </c>
      <c r="AA7698" t="str">
        <v>WB</v>
      </c>
      <c r="AG7698">
        <v>2105</v>
      </c>
      <c r="AH7698">
        <v>3</v>
      </c>
      <c r="AT7698">
        <v>7</v>
      </c>
    </row>
    <row r="7699" spans="2:46" ht="15" customHeight="1">
      <c r="B7699" s="48">
        <v>9469</v>
      </c>
      <c r="C7699" s="49">
        <v>45469</v>
      </c>
      <c r="D7699" s="50">
        <v>0.70218749999999996</v>
      </c>
      <c r="E7699" s="48" t="s">
        <v>8367</v>
      </c>
      <c r="F7699" s="48" t="s">
        <v>51</v>
      </c>
      <c r="G7699" s="48" t="s">
        <v>51</v>
      </c>
      <c r="H7699" s="48" t="s">
        <v>51</v>
      </c>
      <c r="I7699" s="48" t="s">
        <v>51</v>
      </c>
      <c r="J7699" s="48" t="s">
        <v>51</v>
      </c>
      <c r="K7699" s="48"/>
      <c r="L7699" s="48"/>
      <c r="M7699" s="48"/>
      <c r="N7699" s="48"/>
      <c r="O7699" s="48"/>
      <c r="P7699" s="48"/>
      <c r="Q7699" s="48"/>
      <c r="R7699" s="48"/>
      <c r="S7699" s="48"/>
      <c r="T7699" s="48"/>
      <c r="U7699" s="48"/>
      <c r="V7699" s="48"/>
      <c r="W7699" s="51" t="s">
        <v>297</v>
      </c>
      <c r="X7699" t="str">
        <f t="shared" si="240"/>
        <v>BB;BB;BB;BB;BB</v>
      </c>
      <c r="Y7699" cm="1">
        <f t="array" ref="Y7699">SUM(_xlfn.XLOOKUP(_xlfn.TOROW(F7699:V7699,1),$AN$34:$AN$43,$AL$34:$AL$43,,0,1))</f>
        <v>50</v>
      </c>
      <c r="Z7699">
        <f t="shared" si="241"/>
        <v>5</v>
      </c>
      <c r="AA7699" t="str">
        <v>WB</v>
      </c>
      <c r="AG7699">
        <v>2111</v>
      </c>
      <c r="AH7699">
        <v>3</v>
      </c>
      <c r="AT7699">
        <v>5</v>
      </c>
    </row>
    <row r="7700" spans="2:46" ht="15" customHeight="1">
      <c r="B7700" s="48">
        <v>9470</v>
      </c>
      <c r="C7700" s="49">
        <v>45469</v>
      </c>
      <c r="D7700" s="50">
        <v>0.70475694444444448</v>
      </c>
      <c r="E7700" s="48" t="s">
        <v>14540</v>
      </c>
      <c r="F7700" s="48" t="s">
        <v>194</v>
      </c>
      <c r="G7700" s="48" t="s">
        <v>194</v>
      </c>
      <c r="H7700" s="48" t="s">
        <v>194</v>
      </c>
      <c r="I7700" s="48" t="s">
        <v>319</v>
      </c>
      <c r="J7700" s="48" t="s">
        <v>319</v>
      </c>
      <c r="K7700" s="48" t="s">
        <v>304</v>
      </c>
      <c r="L7700" s="48"/>
      <c r="M7700" s="48"/>
      <c r="N7700" s="48"/>
      <c r="O7700" s="48"/>
      <c r="P7700" s="48"/>
      <c r="Q7700" s="48"/>
      <c r="R7700" s="48"/>
      <c r="S7700" s="48"/>
      <c r="T7700" s="48"/>
      <c r="U7700" s="48"/>
      <c r="V7700" s="48"/>
      <c r="W7700" s="51" t="s">
        <v>6979</v>
      </c>
      <c r="X7700" t="str">
        <f t="shared" si="240"/>
        <v>DH;DH;DH;FR;FR;HD</v>
      </c>
      <c r="Y7700" cm="1">
        <f t="array" ref="Y7700">SUM(_xlfn.XLOOKUP(_xlfn.TOROW(F7700:V7700,1),$AN$34:$AN$43,$AL$34:$AL$43,,0,1))</f>
        <v>40</v>
      </c>
      <c r="Z7700">
        <f t="shared" si="241"/>
        <v>6</v>
      </c>
      <c r="AA7700" t="str">
        <v>WB</v>
      </c>
      <c r="AG7700">
        <v>2137</v>
      </c>
      <c r="AH7700">
        <v>3</v>
      </c>
      <c r="AT7700">
        <v>6</v>
      </c>
    </row>
    <row r="7701" spans="2:46" ht="15" customHeight="1">
      <c r="B7701" s="48">
        <v>9471</v>
      </c>
      <c r="C7701" s="49">
        <v>45469</v>
      </c>
      <c r="D7701" s="50">
        <v>0.70604166666666668</v>
      </c>
      <c r="E7701" s="48" t="s">
        <v>14541</v>
      </c>
      <c r="F7701" s="48" t="s">
        <v>189</v>
      </c>
      <c r="G7701" s="48" t="s">
        <v>243</v>
      </c>
      <c r="H7701" s="48" t="s">
        <v>803</v>
      </c>
      <c r="I7701" s="48"/>
      <c r="J7701" s="48"/>
      <c r="K7701" s="48"/>
      <c r="L7701" s="48"/>
      <c r="M7701" s="48"/>
      <c r="N7701" s="48"/>
      <c r="O7701" s="48"/>
      <c r="P7701" s="48"/>
      <c r="Q7701" s="48"/>
      <c r="R7701" s="48"/>
      <c r="S7701" s="48"/>
      <c r="T7701" s="48"/>
      <c r="U7701" s="48"/>
      <c r="V7701" s="48"/>
      <c r="W7701" s="51" t="s">
        <v>6980</v>
      </c>
      <c r="X7701" t="str">
        <f t="shared" si="240"/>
        <v>JB;CB;SS</v>
      </c>
      <c r="Y7701" cm="1">
        <f t="array" ref="Y7701">SUM(_xlfn.XLOOKUP(_xlfn.TOROW(F7701:V7701,1),$AN$34:$AN$43,$AL$34:$AL$43,,0,1))</f>
        <v>12</v>
      </c>
      <c r="Z7701">
        <f t="shared" si="241"/>
        <v>3</v>
      </c>
      <c r="AA7701" t="str">
        <v>SO</v>
      </c>
      <c r="AG7701">
        <v>2140</v>
      </c>
      <c r="AH7701">
        <v>3</v>
      </c>
      <c r="AT7701">
        <v>3</v>
      </c>
    </row>
    <row r="7702" spans="2:46" ht="15" customHeight="1">
      <c r="B7702" s="48">
        <v>9472</v>
      </c>
      <c r="C7702" s="49">
        <v>45469</v>
      </c>
      <c r="D7702" s="50">
        <v>0.70605324074074072</v>
      </c>
      <c r="E7702" s="48" t="s">
        <v>189</v>
      </c>
      <c r="F7702" s="48" t="s">
        <v>189</v>
      </c>
      <c r="G7702" s="48"/>
      <c r="H7702" s="48"/>
      <c r="I7702" s="48"/>
      <c r="J7702" s="48"/>
      <c r="K7702" s="48"/>
      <c r="L7702" s="48"/>
      <c r="M7702" s="48"/>
      <c r="N7702" s="48"/>
      <c r="O7702" s="48"/>
      <c r="P7702" s="48"/>
      <c r="Q7702" s="48"/>
      <c r="R7702" s="48"/>
      <c r="S7702" s="48"/>
      <c r="T7702" s="48"/>
      <c r="U7702" s="48"/>
      <c r="V7702" s="48"/>
      <c r="W7702" s="51" t="s">
        <v>190</v>
      </c>
      <c r="X7702" t="str">
        <f t="shared" si="240"/>
        <v>JB</v>
      </c>
      <c r="Y7702" cm="1">
        <f t="array" ref="Y7702">SUM(_xlfn.XLOOKUP(_xlfn.TOROW(F7702:V7702,1),$AN$34:$AN$43,$AL$34:$AL$43,,0,1))</f>
        <v>1</v>
      </c>
      <c r="Z7702">
        <f t="shared" si="241"/>
        <v>1</v>
      </c>
      <c r="AA7702" t="str">
        <v>SO</v>
      </c>
      <c r="AG7702">
        <v>2142</v>
      </c>
      <c r="AH7702">
        <v>3</v>
      </c>
      <c r="AT7702">
        <v>1</v>
      </c>
    </row>
    <row r="7703" spans="2:46" ht="15" customHeight="1">
      <c r="B7703" s="48">
        <v>9473</v>
      </c>
      <c r="C7703" s="49">
        <v>45469</v>
      </c>
      <c r="D7703" s="50">
        <v>0.70696759259259256</v>
      </c>
      <c r="E7703" s="48" t="s">
        <v>14542</v>
      </c>
      <c r="F7703" s="48" t="s">
        <v>133</v>
      </c>
      <c r="G7703" s="48" t="s">
        <v>189</v>
      </c>
      <c r="H7703" s="48" t="s">
        <v>319</v>
      </c>
      <c r="I7703" s="48" t="s">
        <v>133</v>
      </c>
      <c r="J7703" s="48" t="s">
        <v>133</v>
      </c>
      <c r="K7703" s="48" t="s">
        <v>803</v>
      </c>
      <c r="L7703" s="48" t="s">
        <v>189</v>
      </c>
      <c r="M7703" s="48" t="s">
        <v>133</v>
      </c>
      <c r="N7703" s="48" t="s">
        <v>133</v>
      </c>
      <c r="O7703" s="48" t="s">
        <v>133</v>
      </c>
      <c r="P7703" s="48"/>
      <c r="Q7703" s="48"/>
      <c r="R7703" s="48"/>
      <c r="S7703" s="48"/>
      <c r="T7703" s="48"/>
      <c r="U7703" s="48"/>
      <c r="V7703" s="48"/>
      <c r="W7703" s="51" t="s">
        <v>6981</v>
      </c>
      <c r="X7703" t="str">
        <f t="shared" si="240"/>
        <v>SO;JB;FR;SO;SO;SS;JB;SO;SO;SO</v>
      </c>
      <c r="Y7703" cm="1">
        <f t="array" ref="Y7703">SUM(_xlfn.XLOOKUP(_xlfn.TOROW(F7703:V7703,1),$AN$34:$AN$43,$AL$34:$AL$43,,0,1))</f>
        <v>20</v>
      </c>
      <c r="Z7703">
        <f t="shared" si="241"/>
        <v>10</v>
      </c>
      <c r="AA7703" t="str">
        <v>SO</v>
      </c>
      <c r="AG7703">
        <v>2158</v>
      </c>
      <c r="AH7703">
        <v>3</v>
      </c>
      <c r="AT7703">
        <v>10</v>
      </c>
    </row>
    <row r="7704" spans="2:46" ht="15" customHeight="1">
      <c r="B7704" s="48">
        <v>9474</v>
      </c>
      <c r="C7704" s="49">
        <v>45469</v>
      </c>
      <c r="D7704" s="50">
        <v>0.71011574074074069</v>
      </c>
      <c r="E7704" s="48" t="s">
        <v>14543</v>
      </c>
      <c r="F7704" s="48" t="s">
        <v>803</v>
      </c>
      <c r="G7704" s="48" t="s">
        <v>719</v>
      </c>
      <c r="H7704" s="48" t="s">
        <v>719</v>
      </c>
      <c r="I7704" s="48" t="s">
        <v>719</v>
      </c>
      <c r="J7704" s="48" t="s">
        <v>304</v>
      </c>
      <c r="K7704" s="48"/>
      <c r="L7704" s="48"/>
      <c r="M7704" s="48"/>
      <c r="N7704" s="48"/>
      <c r="O7704" s="48"/>
      <c r="P7704" s="48"/>
      <c r="Q7704" s="48"/>
      <c r="R7704" s="48"/>
      <c r="S7704" s="48"/>
      <c r="T7704" s="48"/>
      <c r="U7704" s="48"/>
      <c r="V7704" s="48"/>
      <c r="W7704" s="51" t="s">
        <v>6982</v>
      </c>
      <c r="X7704" t="str">
        <f t="shared" si="240"/>
        <v>SS;BE;BE;BE;HD</v>
      </c>
      <c r="Y7704" cm="1">
        <f t="array" ref="Y7704">SUM(_xlfn.XLOOKUP(_xlfn.TOROW(F7704:V7704,1),$AN$34:$AN$43,$AL$34:$AL$43,,0,1))</f>
        <v>25</v>
      </c>
      <c r="Z7704">
        <f t="shared" si="241"/>
        <v>5</v>
      </c>
      <c r="AA7704" t="str">
        <v>HD</v>
      </c>
      <c r="AG7704">
        <v>2164</v>
      </c>
      <c r="AH7704">
        <v>3</v>
      </c>
      <c r="AT7704">
        <v>5</v>
      </c>
    </row>
    <row r="7705" spans="2:46" ht="15" customHeight="1">
      <c r="B7705" s="48">
        <v>9475</v>
      </c>
      <c r="C7705" s="49">
        <v>45469</v>
      </c>
      <c r="D7705" s="50">
        <v>0.71094907407407404</v>
      </c>
      <c r="E7705" s="48" t="s">
        <v>14544</v>
      </c>
      <c r="F7705" s="48" t="s">
        <v>280</v>
      </c>
      <c r="G7705" s="48" t="s">
        <v>280</v>
      </c>
      <c r="H7705" s="48" t="s">
        <v>194</v>
      </c>
      <c r="I7705" s="48" t="s">
        <v>194</v>
      </c>
      <c r="J7705" s="48" t="s">
        <v>194</v>
      </c>
      <c r="K7705" s="48" t="s">
        <v>803</v>
      </c>
      <c r="L7705" s="48" t="s">
        <v>803</v>
      </c>
      <c r="M7705" s="48" t="s">
        <v>803</v>
      </c>
      <c r="N7705" s="48"/>
      <c r="O7705" s="48"/>
      <c r="P7705" s="48"/>
      <c r="Q7705" s="48"/>
      <c r="R7705" s="48"/>
      <c r="S7705" s="48"/>
      <c r="T7705" s="48"/>
      <c r="U7705" s="48"/>
      <c r="V7705" s="48"/>
      <c r="W7705" s="51" t="s">
        <v>6983</v>
      </c>
      <c r="X7705" t="str">
        <f t="shared" si="240"/>
        <v>WB;WB;DH;DH;DH;SS;SS;SS</v>
      </c>
      <c r="Y7705" cm="1">
        <f t="array" ref="Y7705">SUM(_xlfn.XLOOKUP(_xlfn.TOROW(F7705:V7705,1),$AN$34:$AN$43,$AL$34:$AL$43,,0,1))</f>
        <v>58</v>
      </c>
      <c r="Z7705">
        <f t="shared" si="241"/>
        <v>8</v>
      </c>
      <c r="AA7705" t="str">
        <v>FR</v>
      </c>
      <c r="AG7705">
        <v>2167</v>
      </c>
      <c r="AH7705">
        <v>3</v>
      </c>
      <c r="AT7705">
        <v>8</v>
      </c>
    </row>
    <row r="7706" spans="2:46" ht="15" customHeight="1">
      <c r="B7706" s="48">
        <v>9476</v>
      </c>
      <c r="C7706" s="49">
        <v>45469</v>
      </c>
      <c r="D7706" s="50">
        <v>0.71214120370370371</v>
      </c>
      <c r="E7706" s="48" t="s">
        <v>14545</v>
      </c>
      <c r="F7706" s="48" t="s">
        <v>719</v>
      </c>
      <c r="G7706" s="48" t="s">
        <v>719</v>
      </c>
      <c r="H7706" s="48" t="s">
        <v>280</v>
      </c>
      <c r="I7706" s="48" t="s">
        <v>319</v>
      </c>
      <c r="J7706" s="48" t="s">
        <v>304</v>
      </c>
      <c r="K7706" s="48"/>
      <c r="L7706" s="48"/>
      <c r="M7706" s="48"/>
      <c r="N7706" s="48"/>
      <c r="O7706" s="48"/>
      <c r="P7706" s="48"/>
      <c r="Q7706" s="48"/>
      <c r="R7706" s="48"/>
      <c r="S7706" s="48"/>
      <c r="T7706" s="48"/>
      <c r="U7706" s="48"/>
      <c r="V7706" s="48"/>
      <c r="W7706" s="51" t="s">
        <v>6984</v>
      </c>
      <c r="X7706" t="str">
        <f t="shared" si="240"/>
        <v>BE;BE;WB;FR;HD</v>
      </c>
      <c r="Y7706" cm="1">
        <f t="array" ref="Y7706">SUM(_xlfn.XLOOKUP(_xlfn.TOROW(F7706:V7706,1),$AN$34:$AN$43,$AL$34:$AL$43,,0,1))</f>
        <v>31</v>
      </c>
      <c r="Z7706">
        <f t="shared" si="241"/>
        <v>5</v>
      </c>
      <c r="AA7706" t="str">
        <v>FR</v>
      </c>
      <c r="AG7706">
        <v>2180</v>
      </c>
      <c r="AH7706">
        <v>3</v>
      </c>
      <c r="AT7706">
        <v>5</v>
      </c>
    </row>
    <row r="7707" spans="2:46" ht="15" customHeight="1">
      <c r="B7707" s="48">
        <v>9477</v>
      </c>
      <c r="C7707" s="49">
        <v>45469</v>
      </c>
      <c r="D7707" s="50">
        <v>0.71223379629629635</v>
      </c>
      <c r="E7707" s="48" t="s">
        <v>14546</v>
      </c>
      <c r="F7707" s="48" t="s">
        <v>803</v>
      </c>
      <c r="G7707" s="48" t="s">
        <v>243</v>
      </c>
      <c r="H7707" s="48" t="s">
        <v>304</v>
      </c>
      <c r="I7707" s="48" t="s">
        <v>304</v>
      </c>
      <c r="J7707" s="48" t="s">
        <v>51</v>
      </c>
      <c r="K7707" s="48" t="s">
        <v>280</v>
      </c>
      <c r="L7707" s="48"/>
      <c r="M7707" s="48"/>
      <c r="N7707" s="48"/>
      <c r="O7707" s="48"/>
      <c r="P7707" s="48"/>
      <c r="Q7707" s="48"/>
      <c r="R7707" s="48"/>
      <c r="S7707" s="48"/>
      <c r="T7707" s="48"/>
      <c r="U7707" s="48"/>
      <c r="V7707" s="48"/>
      <c r="W7707" s="51" t="s">
        <v>6985</v>
      </c>
      <c r="X7707" t="str">
        <f t="shared" si="240"/>
        <v>SS;CB;HD;HD;BB;WB</v>
      </c>
      <c r="Y7707" cm="1">
        <f t="array" ref="Y7707">SUM(_xlfn.XLOOKUP(_xlfn.TOROW(F7707:V7707,1),$AN$34:$AN$43,$AL$34:$AL$43,,0,1))</f>
        <v>46</v>
      </c>
      <c r="Z7707">
        <f t="shared" si="241"/>
        <v>6</v>
      </c>
      <c r="AA7707" t="str">
        <v>HD</v>
      </c>
      <c r="AG7707">
        <v>2219</v>
      </c>
      <c r="AH7707">
        <v>3</v>
      </c>
      <c r="AT7707">
        <v>6</v>
      </c>
    </row>
    <row r="7708" spans="2:46" ht="15" customHeight="1">
      <c r="B7708" s="48">
        <v>9478</v>
      </c>
      <c r="C7708" s="49">
        <v>45469</v>
      </c>
      <c r="D7708" s="50">
        <v>0.71858796296296301</v>
      </c>
      <c r="E7708" s="48" t="s">
        <v>14547</v>
      </c>
      <c r="F7708" s="48" t="s">
        <v>133</v>
      </c>
      <c r="G7708" s="48" t="s">
        <v>803</v>
      </c>
      <c r="H7708" s="48" t="s">
        <v>719</v>
      </c>
      <c r="I7708" s="48" t="s">
        <v>189</v>
      </c>
      <c r="J7708" s="48" t="s">
        <v>304</v>
      </c>
      <c r="K7708" s="48" t="s">
        <v>719</v>
      </c>
      <c r="L7708" s="48" t="s">
        <v>243</v>
      </c>
      <c r="M7708" s="48" t="s">
        <v>194</v>
      </c>
      <c r="N7708" s="48" t="s">
        <v>243</v>
      </c>
      <c r="O7708" s="48"/>
      <c r="P7708" s="48"/>
      <c r="Q7708" s="48"/>
      <c r="R7708" s="48"/>
      <c r="S7708" s="48"/>
      <c r="T7708" s="48"/>
      <c r="U7708" s="48"/>
      <c r="V7708" s="48"/>
      <c r="W7708" s="51" t="s">
        <v>6986</v>
      </c>
      <c r="X7708" t="str">
        <f t="shared" si="240"/>
        <v>SO;SS;BE;JB;HD;BE;CB;DH;CB</v>
      </c>
      <c r="Y7708" cm="1">
        <f t="array" ref="Y7708">SUM(_xlfn.XLOOKUP(_xlfn.TOROW(F7708:V7708,1),$AN$34:$AN$43,$AL$34:$AL$43,,0,1))</f>
        <v>48</v>
      </c>
      <c r="Z7708">
        <f t="shared" si="241"/>
        <v>9</v>
      </c>
      <c r="AA7708" t="str">
        <v>HD</v>
      </c>
      <c r="AG7708">
        <v>2234</v>
      </c>
      <c r="AH7708">
        <v>3</v>
      </c>
      <c r="AT7708">
        <v>9</v>
      </c>
    </row>
    <row r="7709" spans="2:46" ht="15" customHeight="1">
      <c r="B7709" s="48">
        <v>9479</v>
      </c>
      <c r="C7709" s="49">
        <v>45469</v>
      </c>
      <c r="D7709" s="50">
        <v>0.71930555555555553</v>
      </c>
      <c r="E7709" s="48" t="s">
        <v>8297</v>
      </c>
      <c r="F7709" s="48" t="s">
        <v>243</v>
      </c>
      <c r="G7709" s="48" t="s">
        <v>243</v>
      </c>
      <c r="H7709" s="48" t="s">
        <v>51</v>
      </c>
      <c r="I7709" s="48" t="s">
        <v>51</v>
      </c>
      <c r="J7709" s="48"/>
      <c r="K7709" s="48"/>
      <c r="L7709" s="48"/>
      <c r="M7709" s="48"/>
      <c r="N7709" s="48"/>
      <c r="O7709" s="48"/>
      <c r="P7709" s="48"/>
      <c r="Q7709" s="48"/>
      <c r="R7709" s="48"/>
      <c r="S7709" s="48"/>
      <c r="T7709" s="48"/>
      <c r="U7709" s="48"/>
      <c r="V7709" s="48"/>
      <c r="W7709" s="51" t="s">
        <v>6987</v>
      </c>
      <c r="X7709" t="str">
        <f t="shared" si="240"/>
        <v>CB;CB;BB;BB</v>
      </c>
      <c r="Y7709" cm="1">
        <f t="array" ref="Y7709">SUM(_xlfn.XLOOKUP(_xlfn.TOROW(F7709:V7709,1),$AN$34:$AN$43,$AL$34:$AL$43,,0,1))</f>
        <v>36</v>
      </c>
      <c r="Z7709">
        <f t="shared" si="241"/>
        <v>4</v>
      </c>
      <c r="AA7709" t="str">
        <v>HD</v>
      </c>
      <c r="AG7709">
        <v>2239</v>
      </c>
      <c r="AH7709">
        <v>3</v>
      </c>
      <c r="AT7709">
        <v>4</v>
      </c>
    </row>
    <row r="7710" spans="2:46" ht="15" customHeight="1">
      <c r="B7710" s="48">
        <v>9480</v>
      </c>
      <c r="C7710" s="49">
        <v>45469</v>
      </c>
      <c r="D7710" s="50">
        <v>0.71945601851851848</v>
      </c>
      <c r="E7710" s="48" t="s">
        <v>14548</v>
      </c>
      <c r="F7710" s="48" t="s">
        <v>719</v>
      </c>
      <c r="G7710" s="48" t="s">
        <v>189</v>
      </c>
      <c r="H7710" s="48" t="s">
        <v>194</v>
      </c>
      <c r="I7710" s="48" t="s">
        <v>51</v>
      </c>
      <c r="J7710" s="48" t="s">
        <v>280</v>
      </c>
      <c r="K7710" s="48" t="s">
        <v>194</v>
      </c>
      <c r="L7710" s="48" t="s">
        <v>194</v>
      </c>
      <c r="M7710" s="48"/>
      <c r="N7710" s="48"/>
      <c r="O7710" s="48"/>
      <c r="P7710" s="48"/>
      <c r="Q7710" s="48"/>
      <c r="R7710" s="48"/>
      <c r="S7710" s="48"/>
      <c r="T7710" s="48"/>
      <c r="U7710" s="48"/>
      <c r="V7710" s="48"/>
      <c r="W7710" s="51" t="s">
        <v>6988</v>
      </c>
      <c r="X7710" t="str">
        <f t="shared" si="240"/>
        <v>BE;JB;DH;BB;WB;DH;DH</v>
      </c>
      <c r="Y7710" cm="1">
        <f t="array" ref="Y7710">SUM(_xlfn.XLOOKUP(_xlfn.TOROW(F7710:V7710,1),$AN$34:$AN$43,$AL$34:$AL$43,,0,1))</f>
        <v>54</v>
      </c>
      <c r="Z7710">
        <f t="shared" si="241"/>
        <v>7</v>
      </c>
      <c r="AA7710" t="str">
        <v>HD</v>
      </c>
      <c r="AG7710">
        <v>2257</v>
      </c>
      <c r="AH7710">
        <v>3</v>
      </c>
      <c r="AT7710">
        <v>7</v>
      </c>
    </row>
    <row r="7711" spans="2:46" ht="15" customHeight="1">
      <c r="B7711" s="48">
        <v>9481</v>
      </c>
      <c r="C7711" s="49">
        <v>45469</v>
      </c>
      <c r="D7711" s="50">
        <v>0.72057870370370369</v>
      </c>
      <c r="E7711" s="48" t="s">
        <v>14549</v>
      </c>
      <c r="F7711" s="48" t="s">
        <v>51</v>
      </c>
      <c r="G7711" s="48" t="s">
        <v>51</v>
      </c>
      <c r="H7711" s="48" t="s">
        <v>51</v>
      </c>
      <c r="I7711" s="48" t="s">
        <v>133</v>
      </c>
      <c r="J7711" s="48" t="s">
        <v>243</v>
      </c>
      <c r="K7711" s="48"/>
      <c r="L7711" s="48"/>
      <c r="M7711" s="48"/>
      <c r="N7711" s="48"/>
      <c r="O7711" s="48"/>
      <c r="P7711" s="48"/>
      <c r="Q7711" s="48"/>
      <c r="R7711" s="48"/>
      <c r="S7711" s="48"/>
      <c r="T7711" s="48"/>
      <c r="U7711" s="48"/>
      <c r="V7711" s="48"/>
      <c r="W7711" s="51" t="s">
        <v>6989</v>
      </c>
      <c r="X7711" t="str">
        <f t="shared" si="240"/>
        <v>BB;BB;BB;SO;CB</v>
      </c>
      <c r="Y7711" cm="1">
        <f t="array" ref="Y7711">SUM(_xlfn.XLOOKUP(_xlfn.TOROW(F7711:V7711,1),$AN$34:$AN$43,$AL$34:$AL$43,,0,1))</f>
        <v>40</v>
      </c>
      <c r="Z7711">
        <f t="shared" si="241"/>
        <v>5</v>
      </c>
      <c r="AA7711" t="str">
        <v>JB</v>
      </c>
      <c r="AG7711">
        <v>2260</v>
      </c>
      <c r="AH7711">
        <v>3</v>
      </c>
      <c r="AT7711">
        <v>5</v>
      </c>
    </row>
    <row r="7712" spans="2:46" ht="15" customHeight="1">
      <c r="B7712" s="48">
        <v>9482</v>
      </c>
      <c r="C7712" s="49">
        <v>45469</v>
      </c>
      <c r="D7712" s="50">
        <v>0.72195601851851854</v>
      </c>
      <c r="E7712" s="48" t="s">
        <v>11595</v>
      </c>
      <c r="F7712" s="48" t="s">
        <v>189</v>
      </c>
      <c r="G7712" s="48" t="s">
        <v>304</v>
      </c>
      <c r="H7712" s="48"/>
      <c r="I7712" s="48"/>
      <c r="J7712" s="48"/>
      <c r="K7712" s="48"/>
      <c r="L7712" s="48"/>
      <c r="M7712" s="48"/>
      <c r="N7712" s="48"/>
      <c r="O7712" s="48"/>
      <c r="P7712" s="48"/>
      <c r="Q7712" s="48"/>
      <c r="R7712" s="48"/>
      <c r="S7712" s="48"/>
      <c r="T7712" s="48"/>
      <c r="U7712" s="48"/>
      <c r="V7712" s="48"/>
      <c r="W7712" s="51" t="s">
        <v>3735</v>
      </c>
      <c r="X7712" t="str">
        <f t="shared" si="240"/>
        <v>JB;HD</v>
      </c>
      <c r="Y7712" cm="1">
        <f t="array" ref="Y7712">SUM(_xlfn.XLOOKUP(_xlfn.TOROW(F7712:V7712,1),$AN$34:$AN$43,$AL$34:$AL$43,,0,1))</f>
        <v>8</v>
      </c>
      <c r="Z7712">
        <f t="shared" si="241"/>
        <v>2</v>
      </c>
      <c r="AA7712" t="str">
        <v>SO</v>
      </c>
      <c r="AG7712">
        <v>2273</v>
      </c>
      <c r="AH7712">
        <v>3</v>
      </c>
      <c r="AT7712">
        <v>2</v>
      </c>
    </row>
    <row r="7713" spans="2:46" ht="15" customHeight="1">
      <c r="B7713" s="48">
        <v>9483</v>
      </c>
      <c r="C7713" s="49">
        <v>45469</v>
      </c>
      <c r="D7713" s="50">
        <v>0.72236111111111112</v>
      </c>
      <c r="E7713" s="48" t="s">
        <v>14550</v>
      </c>
      <c r="F7713" s="48" t="s">
        <v>803</v>
      </c>
      <c r="G7713" s="48" t="s">
        <v>194</v>
      </c>
      <c r="H7713" s="48" t="s">
        <v>194</v>
      </c>
      <c r="I7713" s="48" t="s">
        <v>194</v>
      </c>
      <c r="J7713" s="48" t="s">
        <v>304</v>
      </c>
      <c r="K7713" s="48" t="s">
        <v>304</v>
      </c>
      <c r="L7713" s="48"/>
      <c r="M7713" s="48"/>
      <c r="N7713" s="48"/>
      <c r="O7713" s="48"/>
      <c r="P7713" s="48"/>
      <c r="Q7713" s="48"/>
      <c r="R7713" s="48"/>
      <c r="S7713" s="48"/>
      <c r="T7713" s="48"/>
      <c r="U7713" s="48"/>
      <c r="V7713" s="48"/>
      <c r="W7713" s="51" t="s">
        <v>6990</v>
      </c>
      <c r="X7713" t="str">
        <f t="shared" si="240"/>
        <v>SS;DH;DH;DH;HD;HD</v>
      </c>
      <c r="Y7713" cm="1">
        <f t="array" ref="Y7713">SUM(_xlfn.XLOOKUP(_xlfn.TOROW(F7713:V7713,1),$AN$34:$AN$43,$AL$34:$AL$43,,0,1))</f>
        <v>44</v>
      </c>
      <c r="Z7713">
        <f t="shared" si="241"/>
        <v>6</v>
      </c>
      <c r="AA7713" t="str">
        <v>JB</v>
      </c>
      <c r="AG7713">
        <v>2290</v>
      </c>
      <c r="AH7713">
        <v>3</v>
      </c>
      <c r="AT7713">
        <v>6</v>
      </c>
    </row>
    <row r="7714" spans="2:46" ht="15" customHeight="1">
      <c r="B7714" s="48">
        <v>9484</v>
      </c>
      <c r="C7714" s="49">
        <v>45469</v>
      </c>
      <c r="D7714" s="50">
        <v>0.7224652777777778</v>
      </c>
      <c r="E7714" s="48" t="s">
        <v>12353</v>
      </c>
      <c r="F7714" s="48" t="s">
        <v>243</v>
      </c>
      <c r="G7714" s="48" t="s">
        <v>243</v>
      </c>
      <c r="H7714" s="48" t="s">
        <v>133</v>
      </c>
      <c r="I7714" s="48"/>
      <c r="J7714" s="48"/>
      <c r="K7714" s="48"/>
      <c r="L7714" s="48"/>
      <c r="M7714" s="48"/>
      <c r="N7714" s="48"/>
      <c r="O7714" s="48"/>
      <c r="P7714" s="48"/>
      <c r="Q7714" s="48"/>
      <c r="R7714" s="48"/>
      <c r="S7714" s="48"/>
      <c r="T7714" s="48"/>
      <c r="U7714" s="48"/>
      <c r="V7714" s="48"/>
      <c r="W7714" s="51" t="s">
        <v>6991</v>
      </c>
      <c r="X7714" t="str">
        <f t="shared" si="240"/>
        <v>CB;CB;SO</v>
      </c>
      <c r="Y7714" cm="1">
        <f t="array" ref="Y7714">SUM(_xlfn.XLOOKUP(_xlfn.TOROW(F7714:V7714,1),$AN$34:$AN$43,$AL$34:$AL$43,,0,1))</f>
        <v>18</v>
      </c>
      <c r="Z7714">
        <f t="shared" si="241"/>
        <v>3</v>
      </c>
      <c r="AA7714" t="str">
        <v>HD</v>
      </c>
      <c r="AG7714">
        <v>2292</v>
      </c>
      <c r="AH7714">
        <v>3</v>
      </c>
      <c r="AT7714">
        <v>3</v>
      </c>
    </row>
    <row r="7715" spans="2:46" ht="15" customHeight="1">
      <c r="B7715" s="48">
        <v>9485</v>
      </c>
      <c r="C7715" s="49">
        <v>45469</v>
      </c>
      <c r="D7715" s="50">
        <v>0.7230092592592593</v>
      </c>
      <c r="E7715" s="48" t="s">
        <v>14551</v>
      </c>
      <c r="F7715" s="48" t="s">
        <v>304</v>
      </c>
      <c r="G7715" s="48" t="s">
        <v>51</v>
      </c>
      <c r="H7715" s="48" t="s">
        <v>189</v>
      </c>
      <c r="I7715" s="48" t="s">
        <v>133</v>
      </c>
      <c r="J7715" s="48" t="s">
        <v>304</v>
      </c>
      <c r="K7715" s="48" t="s">
        <v>719</v>
      </c>
      <c r="L7715" s="48" t="s">
        <v>803</v>
      </c>
      <c r="M7715" s="48"/>
      <c r="N7715" s="48"/>
      <c r="O7715" s="48"/>
      <c r="P7715" s="48"/>
      <c r="Q7715" s="48"/>
      <c r="R7715" s="48"/>
      <c r="S7715" s="48"/>
      <c r="T7715" s="48"/>
      <c r="U7715" s="48"/>
      <c r="V7715" s="48"/>
      <c r="W7715" s="51" t="s">
        <v>6992</v>
      </c>
      <c r="X7715" t="str">
        <f t="shared" si="240"/>
        <v>HD;BB;JB;SO;HD;BE;SS</v>
      </c>
      <c r="Y7715" cm="1">
        <f t="array" ref="Y7715">SUM(_xlfn.XLOOKUP(_xlfn.TOROW(F7715:V7715,1),$AN$34:$AN$43,$AL$34:$AL$43,,0,1))</f>
        <v>35</v>
      </c>
      <c r="Z7715">
        <f t="shared" si="241"/>
        <v>7</v>
      </c>
      <c r="AA7715" t="str">
        <v>HD</v>
      </c>
      <c r="AG7715">
        <v>2329</v>
      </c>
      <c r="AH7715">
        <v>3</v>
      </c>
      <c r="AT7715">
        <v>7</v>
      </c>
    </row>
    <row r="7716" spans="2:46" ht="15" customHeight="1">
      <c r="B7716" s="48">
        <v>9486</v>
      </c>
      <c r="C7716" s="49">
        <v>45469</v>
      </c>
      <c r="D7716" s="50">
        <v>0.72302083333333333</v>
      </c>
      <c r="E7716" s="48" t="s">
        <v>719</v>
      </c>
      <c r="F7716" s="48" t="s">
        <v>719</v>
      </c>
      <c r="G7716" s="48"/>
      <c r="H7716" s="48"/>
      <c r="I7716" s="48"/>
      <c r="J7716" s="48"/>
      <c r="K7716" s="48"/>
      <c r="L7716" s="48"/>
      <c r="M7716" s="48"/>
      <c r="N7716" s="48"/>
      <c r="O7716" s="48"/>
      <c r="P7716" s="48"/>
      <c r="Q7716" s="48"/>
      <c r="R7716" s="48"/>
      <c r="S7716" s="48"/>
      <c r="T7716" s="48"/>
      <c r="U7716" s="48"/>
      <c r="V7716" s="48"/>
      <c r="W7716" s="51" t="s">
        <v>720</v>
      </c>
      <c r="X7716" t="str">
        <f t="shared" si="240"/>
        <v>BE</v>
      </c>
      <c r="Y7716" cm="1">
        <f t="array" ref="Y7716">SUM(_xlfn.XLOOKUP(_xlfn.TOROW(F7716:V7716,1),$AN$34:$AN$43,$AL$34:$AL$43,,0,1))</f>
        <v>5</v>
      </c>
      <c r="Z7716">
        <f t="shared" si="241"/>
        <v>1</v>
      </c>
      <c r="AA7716" t="str">
        <v>WB</v>
      </c>
      <c r="AG7716">
        <v>2362</v>
      </c>
      <c r="AH7716">
        <v>3</v>
      </c>
      <c r="AT7716">
        <v>1</v>
      </c>
    </row>
    <row r="7717" spans="2:46" ht="15" customHeight="1">
      <c r="B7717" s="48">
        <v>9487</v>
      </c>
      <c r="C7717" s="49">
        <v>45469</v>
      </c>
      <c r="D7717" s="50">
        <v>0.72476851851851853</v>
      </c>
      <c r="E7717" s="48" t="s">
        <v>14552</v>
      </c>
      <c r="F7717" s="48" t="s">
        <v>304</v>
      </c>
      <c r="G7717" s="48" t="s">
        <v>243</v>
      </c>
      <c r="H7717" s="48" t="s">
        <v>51</v>
      </c>
      <c r="I7717" s="48" t="s">
        <v>319</v>
      </c>
      <c r="J7717" s="48"/>
      <c r="K7717" s="48"/>
      <c r="L7717" s="48"/>
      <c r="M7717" s="48"/>
      <c r="N7717" s="48"/>
      <c r="O7717" s="48"/>
      <c r="P7717" s="48"/>
      <c r="Q7717" s="48"/>
      <c r="R7717" s="48"/>
      <c r="S7717" s="48"/>
      <c r="T7717" s="48"/>
      <c r="U7717" s="48"/>
      <c r="V7717" s="48"/>
      <c r="W7717" s="51" t="s">
        <v>6993</v>
      </c>
      <c r="X7717" t="str">
        <f t="shared" si="240"/>
        <v>HD;CB;BB;FR</v>
      </c>
      <c r="Y7717" cm="1">
        <f t="array" ref="Y7717">SUM(_xlfn.XLOOKUP(_xlfn.TOROW(F7717:V7717,1),$AN$34:$AN$43,$AL$34:$AL$43,,0,1))</f>
        <v>28</v>
      </c>
      <c r="Z7717">
        <f t="shared" si="241"/>
        <v>4</v>
      </c>
      <c r="AA7717" t="str">
        <v>WB</v>
      </c>
      <c r="AG7717">
        <v>2371</v>
      </c>
      <c r="AH7717">
        <v>3</v>
      </c>
      <c r="AT7717">
        <v>4</v>
      </c>
    </row>
    <row r="7718" spans="2:46" ht="15" customHeight="1">
      <c r="B7718" s="48">
        <v>9488</v>
      </c>
      <c r="C7718" s="49">
        <v>45469</v>
      </c>
      <c r="D7718" s="50">
        <v>0.7248148148148148</v>
      </c>
      <c r="E7718" s="48" t="s">
        <v>14553</v>
      </c>
      <c r="F7718" s="48" t="s">
        <v>319</v>
      </c>
      <c r="G7718" s="48" t="s">
        <v>319</v>
      </c>
      <c r="H7718" s="48" t="s">
        <v>243</v>
      </c>
      <c r="I7718" s="48" t="s">
        <v>243</v>
      </c>
      <c r="J7718" s="48" t="s">
        <v>194</v>
      </c>
      <c r="K7718" s="48" t="s">
        <v>194</v>
      </c>
      <c r="L7718" s="48" t="s">
        <v>319</v>
      </c>
      <c r="M7718" s="48"/>
      <c r="N7718" s="48"/>
      <c r="O7718" s="48"/>
      <c r="P7718" s="48"/>
      <c r="Q7718" s="48"/>
      <c r="R7718" s="48"/>
      <c r="S7718" s="48"/>
      <c r="T7718" s="48"/>
      <c r="U7718" s="48"/>
      <c r="V7718" s="48"/>
      <c r="W7718" s="51" t="s">
        <v>6994</v>
      </c>
      <c r="X7718" t="str">
        <f t="shared" si="240"/>
        <v>FR;FR;CB;CB;DH;DH;FR</v>
      </c>
      <c r="Y7718" cm="1">
        <f t="array" ref="Y7718">SUM(_xlfn.XLOOKUP(_xlfn.TOROW(F7718:V7718,1),$AN$34:$AN$43,$AL$34:$AL$43,,0,1))</f>
        <v>43</v>
      </c>
      <c r="Z7718">
        <f t="shared" si="241"/>
        <v>7</v>
      </c>
      <c r="AA7718" t="str">
        <v>WB</v>
      </c>
      <c r="AG7718">
        <v>2376</v>
      </c>
      <c r="AH7718">
        <v>3</v>
      </c>
      <c r="AT7718">
        <v>7</v>
      </c>
    </row>
    <row r="7719" spans="2:46" ht="15" customHeight="1">
      <c r="B7719" s="48">
        <v>9489</v>
      </c>
      <c r="C7719" s="49">
        <v>45469</v>
      </c>
      <c r="D7719" s="50">
        <v>0.7255787037037037</v>
      </c>
      <c r="E7719" s="48" t="s">
        <v>14554</v>
      </c>
      <c r="F7719" s="48" t="s">
        <v>243</v>
      </c>
      <c r="G7719" s="48" t="s">
        <v>243</v>
      </c>
      <c r="H7719" s="48" t="s">
        <v>243</v>
      </c>
      <c r="I7719" s="48" t="s">
        <v>304</v>
      </c>
      <c r="J7719" s="48" t="s">
        <v>719</v>
      </c>
      <c r="K7719" s="48" t="s">
        <v>280</v>
      </c>
      <c r="L7719" s="48" t="s">
        <v>304</v>
      </c>
      <c r="M7719" s="48" t="s">
        <v>803</v>
      </c>
      <c r="N7719" s="48"/>
      <c r="O7719" s="48"/>
      <c r="P7719" s="48"/>
      <c r="Q7719" s="48"/>
      <c r="R7719" s="48"/>
      <c r="S7719" s="48"/>
      <c r="T7719" s="48"/>
      <c r="U7719" s="48"/>
      <c r="V7719" s="48"/>
      <c r="W7719" s="51" t="s">
        <v>6995</v>
      </c>
      <c r="X7719" t="str">
        <f t="shared" si="240"/>
        <v>CB;CB;CB;HD;BE;WB;HD;SS</v>
      </c>
      <c r="Y7719" cm="1">
        <f t="array" ref="Y7719">SUM(_xlfn.XLOOKUP(_xlfn.TOROW(F7719:V7719,1),$AN$34:$AN$43,$AL$34:$AL$43,,0,1))</f>
        <v>57</v>
      </c>
      <c r="Z7719">
        <f t="shared" si="241"/>
        <v>8</v>
      </c>
      <c r="AA7719" t="str">
        <v>CB</v>
      </c>
      <c r="AG7719">
        <v>2388</v>
      </c>
      <c r="AH7719">
        <v>3</v>
      </c>
      <c r="AT7719">
        <v>8</v>
      </c>
    </row>
    <row r="7720" spans="2:46" ht="15" customHeight="1">
      <c r="B7720" s="48">
        <v>9490</v>
      </c>
      <c r="C7720" s="49">
        <v>45469</v>
      </c>
      <c r="D7720" s="50">
        <v>0.7258796296296296</v>
      </c>
      <c r="E7720" s="48" t="s">
        <v>14555</v>
      </c>
      <c r="F7720" s="48" t="s">
        <v>280</v>
      </c>
      <c r="G7720" s="48" t="s">
        <v>280</v>
      </c>
      <c r="H7720" s="48" t="s">
        <v>189</v>
      </c>
      <c r="I7720" s="48" t="s">
        <v>189</v>
      </c>
      <c r="J7720" s="48" t="s">
        <v>719</v>
      </c>
      <c r="K7720" s="48"/>
      <c r="L7720" s="48"/>
      <c r="M7720" s="48"/>
      <c r="N7720" s="48"/>
      <c r="O7720" s="48"/>
      <c r="P7720" s="48"/>
      <c r="Q7720" s="48"/>
      <c r="R7720" s="48"/>
      <c r="S7720" s="48"/>
      <c r="T7720" s="48"/>
      <c r="U7720" s="48"/>
      <c r="V7720" s="48"/>
      <c r="W7720" s="51" t="s">
        <v>6996</v>
      </c>
      <c r="X7720" t="str">
        <f t="shared" si="240"/>
        <v>WB;WB;JB;JB;BE</v>
      </c>
      <c r="Y7720" cm="1">
        <f t="array" ref="Y7720">SUM(_xlfn.XLOOKUP(_xlfn.TOROW(F7720:V7720,1),$AN$34:$AN$43,$AL$34:$AL$43,,0,1))</f>
        <v>29</v>
      </c>
      <c r="Z7720">
        <f t="shared" si="241"/>
        <v>5</v>
      </c>
      <c r="AA7720" t="str">
        <v>FR</v>
      </c>
      <c r="AG7720">
        <v>2401</v>
      </c>
      <c r="AH7720">
        <v>3</v>
      </c>
      <c r="AT7720">
        <v>5</v>
      </c>
    </row>
    <row r="7721" spans="2:46" ht="15" customHeight="1">
      <c r="B7721" s="48">
        <v>9491</v>
      </c>
      <c r="C7721" s="49">
        <v>45469</v>
      </c>
      <c r="D7721" s="50">
        <v>0.72620370370370368</v>
      </c>
      <c r="E7721" s="48" t="s">
        <v>14556</v>
      </c>
      <c r="F7721" s="48" t="s">
        <v>803</v>
      </c>
      <c r="G7721" s="48" t="s">
        <v>304</v>
      </c>
      <c r="H7721" s="48" t="s">
        <v>243</v>
      </c>
      <c r="I7721" s="48" t="s">
        <v>280</v>
      </c>
      <c r="J7721" s="48"/>
      <c r="K7721" s="48"/>
      <c r="L7721" s="48"/>
      <c r="M7721" s="48"/>
      <c r="N7721" s="48"/>
      <c r="O7721" s="48"/>
      <c r="P7721" s="48"/>
      <c r="Q7721" s="48"/>
      <c r="R7721" s="48"/>
      <c r="S7721" s="48"/>
      <c r="T7721" s="48"/>
      <c r="U7721" s="48"/>
      <c r="V7721" s="48"/>
      <c r="W7721" s="51" t="s">
        <v>6997</v>
      </c>
      <c r="X7721" t="str">
        <f t="shared" si="240"/>
        <v>SS;HD;CB;WB</v>
      </c>
      <c r="Y7721" cm="1">
        <f t="array" ref="Y7721">SUM(_xlfn.XLOOKUP(_xlfn.TOROW(F7721:V7721,1),$AN$34:$AN$43,$AL$34:$AL$43,,0,1))</f>
        <v>29</v>
      </c>
      <c r="Z7721">
        <f t="shared" si="241"/>
        <v>4</v>
      </c>
      <c r="AA7721" t="str">
        <v>CB</v>
      </c>
      <c r="AG7721">
        <v>2413</v>
      </c>
      <c r="AH7721">
        <v>3</v>
      </c>
      <c r="AT7721">
        <v>4</v>
      </c>
    </row>
    <row r="7722" spans="2:46" ht="15" customHeight="1">
      <c r="B7722" s="48">
        <v>9492</v>
      </c>
      <c r="C7722" s="49">
        <v>45469</v>
      </c>
      <c r="D7722" s="50">
        <v>0.72753472222222226</v>
      </c>
      <c r="E7722" s="48" t="s">
        <v>14557</v>
      </c>
      <c r="F7722" s="48" t="s">
        <v>319</v>
      </c>
      <c r="G7722" s="48" t="s">
        <v>189</v>
      </c>
      <c r="H7722" s="48" t="s">
        <v>189</v>
      </c>
      <c r="I7722" s="48" t="s">
        <v>189</v>
      </c>
      <c r="J7722" s="48" t="s">
        <v>803</v>
      </c>
      <c r="K7722" s="48"/>
      <c r="L7722" s="48"/>
      <c r="M7722" s="48"/>
      <c r="N7722" s="48"/>
      <c r="O7722" s="48"/>
      <c r="P7722" s="48"/>
      <c r="Q7722" s="48"/>
      <c r="R7722" s="48"/>
      <c r="S7722" s="48"/>
      <c r="T7722" s="48"/>
      <c r="U7722" s="48"/>
      <c r="V7722" s="48"/>
      <c r="W7722" s="51" t="s">
        <v>6998</v>
      </c>
      <c r="X7722" t="str">
        <f t="shared" si="240"/>
        <v>FR;JB;JB;JB;SS</v>
      </c>
      <c r="Y7722" cm="1">
        <f t="array" ref="Y7722">SUM(_xlfn.XLOOKUP(_xlfn.TOROW(F7722:V7722,1),$AN$34:$AN$43,$AL$34:$AL$43,,0,1))</f>
        <v>9</v>
      </c>
      <c r="Z7722">
        <f t="shared" si="241"/>
        <v>5</v>
      </c>
      <c r="AA7722" t="str">
        <v>CB</v>
      </c>
      <c r="AG7722">
        <v>2425</v>
      </c>
      <c r="AH7722">
        <v>3</v>
      </c>
      <c r="AT7722">
        <v>5</v>
      </c>
    </row>
    <row r="7723" spans="2:46" ht="15" customHeight="1">
      <c r="B7723" s="48">
        <v>9493</v>
      </c>
      <c r="C7723" s="49">
        <v>45469</v>
      </c>
      <c r="D7723" s="50">
        <v>0.73170138888888892</v>
      </c>
      <c r="E7723" s="48" t="s">
        <v>14558</v>
      </c>
      <c r="F7723" s="48" t="s">
        <v>51</v>
      </c>
      <c r="G7723" s="48" t="s">
        <v>243</v>
      </c>
      <c r="H7723" s="48" t="s">
        <v>133</v>
      </c>
      <c r="I7723" s="48" t="s">
        <v>803</v>
      </c>
      <c r="J7723" s="48" t="s">
        <v>304</v>
      </c>
      <c r="K7723" s="48" t="s">
        <v>189</v>
      </c>
      <c r="L7723" s="48" t="s">
        <v>280</v>
      </c>
      <c r="M7723" s="48" t="s">
        <v>803</v>
      </c>
      <c r="N7723" s="48" t="s">
        <v>280</v>
      </c>
      <c r="O7723" s="48" t="s">
        <v>51</v>
      </c>
      <c r="P7723" s="48"/>
      <c r="Q7723" s="48"/>
      <c r="R7723" s="48"/>
      <c r="S7723" s="48"/>
      <c r="T7723" s="48"/>
      <c r="U7723" s="48"/>
      <c r="V7723" s="48"/>
      <c r="W7723" s="51" t="s">
        <v>6999</v>
      </c>
      <c r="X7723" t="str">
        <f t="shared" si="240"/>
        <v>BB;CB;SO;SS;HD;JB;WB;SS;WB;BB</v>
      </c>
      <c r="Y7723" cm="1">
        <f t="array" ref="Y7723">SUM(_xlfn.XLOOKUP(_xlfn.TOROW(F7723:V7723,1),$AN$34:$AN$43,$AL$34:$AL$43,,0,1))</f>
        <v>66</v>
      </c>
      <c r="Z7723">
        <f t="shared" si="241"/>
        <v>10</v>
      </c>
      <c r="AA7723" t="str">
        <v>SS</v>
      </c>
      <c r="AG7723">
        <v>2426</v>
      </c>
      <c r="AH7723">
        <v>3</v>
      </c>
      <c r="AT7723">
        <v>10</v>
      </c>
    </row>
    <row r="7724" spans="2:46" ht="15" customHeight="1">
      <c r="B7724" s="48">
        <v>9494</v>
      </c>
      <c r="C7724" s="49">
        <v>45469</v>
      </c>
      <c r="D7724" s="50">
        <v>0.73177083333333337</v>
      </c>
      <c r="E7724" s="48" t="s">
        <v>14559</v>
      </c>
      <c r="F7724" s="48" t="s">
        <v>189</v>
      </c>
      <c r="G7724" s="48" t="s">
        <v>803</v>
      </c>
      <c r="H7724" s="48" t="s">
        <v>133</v>
      </c>
      <c r="I7724" s="48" t="s">
        <v>133</v>
      </c>
      <c r="J7724" s="48" t="s">
        <v>133</v>
      </c>
      <c r="K7724" s="48" t="s">
        <v>133</v>
      </c>
      <c r="L7724" s="48" t="s">
        <v>133</v>
      </c>
      <c r="M7724" s="48" t="s">
        <v>319</v>
      </c>
      <c r="N7724" s="48"/>
      <c r="O7724" s="48"/>
      <c r="P7724" s="48"/>
      <c r="Q7724" s="48"/>
      <c r="R7724" s="48"/>
      <c r="S7724" s="48"/>
      <c r="T7724" s="48"/>
      <c r="U7724" s="48"/>
      <c r="V7724" s="48"/>
      <c r="W7724" s="51" t="s">
        <v>7000</v>
      </c>
      <c r="X7724" t="str">
        <f t="shared" si="240"/>
        <v>JB;SS;SO;SO;SO;SO;SO;FR</v>
      </c>
      <c r="Y7724" cm="1">
        <f t="array" ref="Y7724">SUM(_xlfn.XLOOKUP(_xlfn.TOROW(F7724:V7724,1),$AN$34:$AN$43,$AL$34:$AL$43,,0,1))</f>
        <v>17</v>
      </c>
      <c r="Z7724">
        <f t="shared" si="241"/>
        <v>8</v>
      </c>
      <c r="AA7724" t="str">
        <v>SS</v>
      </c>
      <c r="AG7724">
        <v>2432</v>
      </c>
      <c r="AH7724">
        <v>3</v>
      </c>
      <c r="AT7724">
        <v>8</v>
      </c>
    </row>
    <row r="7725" spans="2:46" ht="15" customHeight="1">
      <c r="B7725" s="48">
        <v>9495</v>
      </c>
      <c r="C7725" s="49">
        <v>45469</v>
      </c>
      <c r="D7725" s="50">
        <v>0.73203703703703704</v>
      </c>
      <c r="E7725" s="48" t="s">
        <v>9976</v>
      </c>
      <c r="F7725" s="48" t="s">
        <v>719</v>
      </c>
      <c r="G7725" s="48" t="s">
        <v>319</v>
      </c>
      <c r="H7725" s="48" t="s">
        <v>319</v>
      </c>
      <c r="I7725" s="48"/>
      <c r="J7725" s="48"/>
      <c r="K7725" s="48"/>
      <c r="L7725" s="48"/>
      <c r="M7725" s="48"/>
      <c r="N7725" s="48"/>
      <c r="O7725" s="48"/>
      <c r="P7725" s="48"/>
      <c r="Q7725" s="48"/>
      <c r="R7725" s="48"/>
      <c r="S7725" s="48"/>
      <c r="T7725" s="48"/>
      <c r="U7725" s="48"/>
      <c r="V7725" s="48"/>
      <c r="W7725" s="51" t="s">
        <v>7001</v>
      </c>
      <c r="X7725" t="str">
        <f t="shared" si="240"/>
        <v>BE;FR;FR</v>
      </c>
      <c r="Y7725" cm="1">
        <f t="array" ref="Y7725">SUM(_xlfn.XLOOKUP(_xlfn.TOROW(F7725:V7725,1),$AN$34:$AN$43,$AL$34:$AL$43,,0,1))</f>
        <v>11</v>
      </c>
      <c r="Z7725">
        <f t="shared" si="241"/>
        <v>3</v>
      </c>
      <c r="AA7725" t="str">
        <v>DH</v>
      </c>
      <c r="AG7725">
        <v>2455</v>
      </c>
      <c r="AH7725">
        <v>3</v>
      </c>
      <c r="AT7725">
        <v>3</v>
      </c>
    </row>
    <row r="7726" spans="2:46" ht="15" customHeight="1">
      <c r="B7726" s="48">
        <v>9496</v>
      </c>
      <c r="C7726" s="49">
        <v>45469</v>
      </c>
      <c r="D7726" s="50">
        <v>0.73226851851851849</v>
      </c>
      <c r="E7726" s="48" t="s">
        <v>14560</v>
      </c>
      <c r="F7726" s="48" t="s">
        <v>189</v>
      </c>
      <c r="G7726" s="48" t="s">
        <v>803</v>
      </c>
      <c r="H7726" s="48" t="s">
        <v>189</v>
      </c>
      <c r="I7726" s="48" t="s">
        <v>194</v>
      </c>
      <c r="J7726" s="48" t="s">
        <v>719</v>
      </c>
      <c r="K7726" s="48"/>
      <c r="L7726" s="48"/>
      <c r="M7726" s="48"/>
      <c r="N7726" s="48"/>
      <c r="O7726" s="48"/>
      <c r="P7726" s="48"/>
      <c r="Q7726" s="48"/>
      <c r="R7726" s="48"/>
      <c r="S7726" s="48"/>
      <c r="T7726" s="48"/>
      <c r="U7726" s="48"/>
      <c r="V7726" s="48"/>
      <c r="W7726" s="51" t="s">
        <v>7002</v>
      </c>
      <c r="X7726" t="str">
        <f t="shared" si="240"/>
        <v>JB;SS;JB;DH;BE</v>
      </c>
      <c r="Y7726" cm="1">
        <f t="array" ref="Y7726">SUM(_xlfn.XLOOKUP(_xlfn.TOROW(F7726:V7726,1),$AN$34:$AN$43,$AL$34:$AL$43,,0,1))</f>
        <v>19</v>
      </c>
      <c r="Z7726">
        <f t="shared" si="241"/>
        <v>5</v>
      </c>
      <c r="AA7726" t="str">
        <v>DH</v>
      </c>
      <c r="AG7726">
        <v>2458</v>
      </c>
      <c r="AH7726">
        <v>3</v>
      </c>
      <c r="AT7726">
        <v>5</v>
      </c>
    </row>
    <row r="7727" spans="2:46" ht="15" customHeight="1">
      <c r="B7727" s="48">
        <v>9497</v>
      </c>
      <c r="C7727" s="49">
        <v>45469</v>
      </c>
      <c r="D7727" s="50">
        <v>0.73561342592592593</v>
      </c>
      <c r="E7727" s="48" t="s">
        <v>14561</v>
      </c>
      <c r="F7727" s="48" t="s">
        <v>719</v>
      </c>
      <c r="G7727" s="48" t="s">
        <v>719</v>
      </c>
      <c r="H7727" s="48" t="s">
        <v>719</v>
      </c>
      <c r="I7727" s="48" t="s">
        <v>51</v>
      </c>
      <c r="J7727" s="48" t="s">
        <v>51</v>
      </c>
      <c r="K7727" s="48" t="s">
        <v>194</v>
      </c>
      <c r="L7727" s="48" t="s">
        <v>194</v>
      </c>
      <c r="M7727" s="48"/>
      <c r="N7727" s="48"/>
      <c r="O7727" s="48"/>
      <c r="P7727" s="48"/>
      <c r="Q7727" s="48"/>
      <c r="R7727" s="48"/>
      <c r="S7727" s="48"/>
      <c r="T7727" s="48"/>
      <c r="U7727" s="48"/>
      <c r="V7727" s="48"/>
      <c r="W7727" s="51" t="s">
        <v>7003</v>
      </c>
      <c r="X7727" t="str">
        <f t="shared" si="240"/>
        <v>BE;BE;BE;BB;BB;DH;DH</v>
      </c>
      <c r="Y7727" cm="1">
        <f t="array" ref="Y7727">SUM(_xlfn.XLOOKUP(_xlfn.TOROW(F7727:V7727,1),$AN$34:$AN$43,$AL$34:$AL$43,,0,1))</f>
        <v>53</v>
      </c>
      <c r="Z7727">
        <f t="shared" si="241"/>
        <v>7</v>
      </c>
      <c r="AA7727" t="str">
        <v>HD</v>
      </c>
      <c r="AG7727">
        <v>2483</v>
      </c>
      <c r="AH7727">
        <v>3</v>
      </c>
      <c r="AT7727">
        <v>7</v>
      </c>
    </row>
    <row r="7728" spans="2:46" ht="15" customHeight="1">
      <c r="B7728" s="48">
        <v>9498</v>
      </c>
      <c r="C7728" s="49">
        <v>45469</v>
      </c>
      <c r="D7728" s="50">
        <v>0.74105324074074075</v>
      </c>
      <c r="E7728" s="48" t="s">
        <v>14562</v>
      </c>
      <c r="F7728" s="48" t="s">
        <v>194</v>
      </c>
      <c r="G7728" s="48" t="s">
        <v>194</v>
      </c>
      <c r="H7728" s="48" t="s">
        <v>194</v>
      </c>
      <c r="I7728" s="48" t="s">
        <v>194</v>
      </c>
      <c r="J7728" s="48" t="s">
        <v>719</v>
      </c>
      <c r="K7728" s="48" t="s">
        <v>803</v>
      </c>
      <c r="L7728" s="48" t="s">
        <v>803</v>
      </c>
      <c r="M7728" s="48" t="s">
        <v>51</v>
      </c>
      <c r="N7728" s="48" t="s">
        <v>51</v>
      </c>
      <c r="O7728" s="48"/>
      <c r="P7728" s="48"/>
      <c r="Q7728" s="48"/>
      <c r="R7728" s="48"/>
      <c r="S7728" s="48"/>
      <c r="T7728" s="48"/>
      <c r="U7728" s="48"/>
      <c r="V7728" s="48"/>
      <c r="W7728" s="51" t="s">
        <v>7004</v>
      </c>
      <c r="X7728" t="str">
        <f t="shared" si="240"/>
        <v>DH;DH;DH;DH;BE;SS;SS;BB;BB</v>
      </c>
      <c r="Y7728" cm="1">
        <f t="array" ref="Y7728">SUM(_xlfn.XLOOKUP(_xlfn.TOROW(F7728:V7728,1),$AN$34:$AN$43,$AL$34:$AL$43,,0,1))</f>
        <v>67</v>
      </c>
      <c r="Z7728">
        <f t="shared" si="241"/>
        <v>9</v>
      </c>
      <c r="AA7728" t="str">
        <v>HD</v>
      </c>
      <c r="AG7728">
        <v>2490</v>
      </c>
      <c r="AH7728">
        <v>3</v>
      </c>
      <c r="AT7728">
        <v>9</v>
      </c>
    </row>
    <row r="7729" spans="2:46" ht="15" customHeight="1">
      <c r="B7729" s="48">
        <v>9499</v>
      </c>
      <c r="C7729" s="49">
        <v>45469</v>
      </c>
      <c r="D7729" s="50">
        <v>0.74159722222222224</v>
      </c>
      <c r="E7729" s="48" t="s">
        <v>14563</v>
      </c>
      <c r="F7729" s="48" t="s">
        <v>194</v>
      </c>
      <c r="G7729" s="48" t="s">
        <v>51</v>
      </c>
      <c r="H7729" s="48" t="s">
        <v>243</v>
      </c>
      <c r="I7729" s="48"/>
      <c r="J7729" s="48"/>
      <c r="K7729" s="48"/>
      <c r="L7729" s="48"/>
      <c r="M7729" s="48"/>
      <c r="N7729" s="48"/>
      <c r="O7729" s="48"/>
      <c r="P7729" s="48"/>
      <c r="Q7729" s="48"/>
      <c r="R7729" s="48"/>
      <c r="S7729" s="48"/>
      <c r="T7729" s="48"/>
      <c r="U7729" s="48"/>
      <c r="V7729" s="48"/>
      <c r="W7729" s="51" t="s">
        <v>7005</v>
      </c>
      <c r="X7729" t="str">
        <f t="shared" si="240"/>
        <v>DH;BB;CB</v>
      </c>
      <c r="Y7729" cm="1">
        <f t="array" ref="Y7729">SUM(_xlfn.XLOOKUP(_xlfn.TOROW(F7729:V7729,1),$AN$34:$AN$43,$AL$34:$AL$43,,0,1))</f>
        <v>27</v>
      </c>
      <c r="Z7729">
        <f t="shared" si="241"/>
        <v>3</v>
      </c>
      <c r="AA7729" t="str">
        <v>HD</v>
      </c>
      <c r="AG7729">
        <v>2498</v>
      </c>
      <c r="AH7729">
        <v>3</v>
      </c>
      <c r="AT7729">
        <v>3</v>
      </c>
    </row>
    <row r="7730" spans="2:46" ht="15" customHeight="1">
      <c r="B7730" s="48">
        <v>9500</v>
      </c>
      <c r="C7730" s="49">
        <v>45469</v>
      </c>
      <c r="D7730" s="50">
        <v>0.74268518518518523</v>
      </c>
      <c r="E7730" s="48" t="s">
        <v>14564</v>
      </c>
      <c r="F7730" s="48" t="s">
        <v>304</v>
      </c>
      <c r="G7730" s="48" t="s">
        <v>719</v>
      </c>
      <c r="H7730" s="48" t="s">
        <v>719</v>
      </c>
      <c r="I7730" s="48" t="s">
        <v>51</v>
      </c>
      <c r="J7730" s="48" t="s">
        <v>51</v>
      </c>
      <c r="K7730" s="48"/>
      <c r="L7730" s="48"/>
      <c r="M7730" s="48"/>
      <c r="N7730" s="48"/>
      <c r="O7730" s="48"/>
      <c r="P7730" s="48"/>
      <c r="Q7730" s="48"/>
      <c r="R7730" s="48"/>
      <c r="S7730" s="48"/>
      <c r="T7730" s="48"/>
      <c r="U7730" s="48"/>
      <c r="V7730" s="48"/>
      <c r="W7730" s="51" t="s">
        <v>7006</v>
      </c>
      <c r="X7730" t="str">
        <f t="shared" si="240"/>
        <v>HD;BE;BE;BB;BB</v>
      </c>
      <c r="Y7730" cm="1">
        <f t="array" ref="Y7730">SUM(_xlfn.XLOOKUP(_xlfn.TOROW(F7730:V7730,1),$AN$34:$AN$43,$AL$34:$AL$43,,0,1))</f>
        <v>37</v>
      </c>
      <c r="Z7730">
        <f t="shared" si="241"/>
        <v>5</v>
      </c>
      <c r="AA7730" t="str">
        <v>HD</v>
      </c>
      <c r="AG7730">
        <v>2513</v>
      </c>
      <c r="AH7730">
        <v>3</v>
      </c>
      <c r="AT7730">
        <v>5</v>
      </c>
    </row>
    <row r="7731" spans="2:46" ht="15" customHeight="1">
      <c r="B7731" s="48">
        <v>9501</v>
      </c>
      <c r="C7731" s="49">
        <v>45469</v>
      </c>
      <c r="D7731" s="50">
        <v>0.74414351851851857</v>
      </c>
      <c r="E7731" s="48" t="s">
        <v>133</v>
      </c>
      <c r="F7731" s="48" t="s">
        <v>133</v>
      </c>
      <c r="G7731" s="48"/>
      <c r="H7731" s="48"/>
      <c r="I7731" s="48"/>
      <c r="J7731" s="48"/>
      <c r="K7731" s="48"/>
      <c r="L7731" s="48"/>
      <c r="M7731" s="48"/>
      <c r="N7731" s="48"/>
      <c r="O7731" s="48"/>
      <c r="P7731" s="48"/>
      <c r="Q7731" s="48"/>
      <c r="R7731" s="48"/>
      <c r="S7731" s="48"/>
      <c r="T7731" s="48"/>
      <c r="U7731" s="48"/>
      <c r="V7731" s="48"/>
      <c r="W7731" s="51" t="s">
        <v>134</v>
      </c>
      <c r="X7731" t="str">
        <f t="shared" si="240"/>
        <v>SO</v>
      </c>
      <c r="Y7731" cm="1">
        <f t="array" ref="Y7731">SUM(_xlfn.XLOOKUP(_xlfn.TOROW(F7731:V7731,1),$AN$34:$AN$43,$AL$34:$AL$43,,0,1))</f>
        <v>2</v>
      </c>
      <c r="Z7731">
        <f t="shared" si="241"/>
        <v>1</v>
      </c>
      <c r="AA7731" t="str">
        <v>FR</v>
      </c>
      <c r="AG7731">
        <v>2521</v>
      </c>
      <c r="AH7731">
        <v>3</v>
      </c>
      <c r="AT7731">
        <v>1</v>
      </c>
    </row>
    <row r="7732" spans="2:46" ht="15" customHeight="1">
      <c r="B7732" s="48">
        <v>9502</v>
      </c>
      <c r="C7732" s="49">
        <v>45469</v>
      </c>
      <c r="D7732" s="50">
        <v>0.74513888888888891</v>
      </c>
      <c r="E7732" s="48" t="s">
        <v>14565</v>
      </c>
      <c r="F7732" s="48" t="s">
        <v>719</v>
      </c>
      <c r="G7732" s="48" t="s">
        <v>133</v>
      </c>
      <c r="H7732" s="48" t="s">
        <v>189</v>
      </c>
      <c r="I7732" s="48" t="s">
        <v>803</v>
      </c>
      <c r="J7732" s="48" t="s">
        <v>803</v>
      </c>
      <c r="K7732" s="48"/>
      <c r="L7732" s="48"/>
      <c r="M7732" s="48"/>
      <c r="N7732" s="48"/>
      <c r="O7732" s="48"/>
      <c r="P7732" s="48"/>
      <c r="Q7732" s="48"/>
      <c r="R7732" s="48"/>
      <c r="S7732" s="48"/>
      <c r="T7732" s="48"/>
      <c r="U7732" s="48"/>
      <c r="V7732" s="48"/>
      <c r="W7732" s="51" t="s">
        <v>7007</v>
      </c>
      <c r="X7732" t="str">
        <f t="shared" si="240"/>
        <v>BE;SO;JB;SS;SS</v>
      </c>
      <c r="Y7732" cm="1">
        <f t="array" ref="Y7732">SUM(_xlfn.XLOOKUP(_xlfn.TOROW(F7732:V7732,1),$AN$34:$AN$43,$AL$34:$AL$43,,0,1))</f>
        <v>14</v>
      </c>
      <c r="Z7732">
        <f t="shared" si="241"/>
        <v>5</v>
      </c>
      <c r="AA7732" t="str">
        <v>BE</v>
      </c>
      <c r="AG7732">
        <v>2539</v>
      </c>
      <c r="AH7732">
        <v>3</v>
      </c>
      <c r="AT7732">
        <v>5</v>
      </c>
    </row>
    <row r="7733" spans="2:46" ht="15" customHeight="1">
      <c r="B7733" s="48">
        <v>9503</v>
      </c>
      <c r="C7733" s="49">
        <v>45469</v>
      </c>
      <c r="D7733" s="50">
        <v>0.74916666666666665</v>
      </c>
      <c r="E7733" s="48" t="s">
        <v>14566</v>
      </c>
      <c r="F7733" s="48" t="s">
        <v>194</v>
      </c>
      <c r="G7733" s="48" t="s">
        <v>51</v>
      </c>
      <c r="H7733" s="48" t="s">
        <v>51</v>
      </c>
      <c r="I7733" s="48" t="s">
        <v>51</v>
      </c>
      <c r="J7733" s="48" t="s">
        <v>243</v>
      </c>
      <c r="K7733" s="48" t="s">
        <v>719</v>
      </c>
      <c r="L7733" s="48" t="s">
        <v>189</v>
      </c>
      <c r="M7733" s="48" t="s">
        <v>719</v>
      </c>
      <c r="N7733" s="48" t="s">
        <v>803</v>
      </c>
      <c r="O7733" s="48" t="s">
        <v>189</v>
      </c>
      <c r="P7733" s="48"/>
      <c r="Q7733" s="48"/>
      <c r="R7733" s="48"/>
      <c r="S7733" s="48"/>
      <c r="T7733" s="48"/>
      <c r="U7733" s="48"/>
      <c r="V7733" s="48"/>
      <c r="W7733" s="51" t="s">
        <v>7008</v>
      </c>
      <c r="X7733" t="str">
        <f t="shared" si="240"/>
        <v>DH;BB;BB;BB;CB;BE;JB;BE;SS;JB</v>
      </c>
      <c r="Y7733" cm="1">
        <f t="array" ref="Y7733">SUM(_xlfn.XLOOKUP(_xlfn.TOROW(F7733:V7733,1),$AN$34:$AN$43,$AL$34:$AL$43,,0,1))</f>
        <v>62</v>
      </c>
      <c r="Z7733">
        <f t="shared" si="241"/>
        <v>10</v>
      </c>
      <c r="AA7733" t="str">
        <v>SO</v>
      </c>
      <c r="AG7733">
        <v>2543</v>
      </c>
      <c r="AH7733">
        <v>3</v>
      </c>
      <c r="AT7733">
        <v>10</v>
      </c>
    </row>
    <row r="7734" spans="2:46" ht="15" customHeight="1">
      <c r="B7734" s="48">
        <v>9504</v>
      </c>
      <c r="C7734" s="49">
        <v>45469</v>
      </c>
      <c r="D7734" s="50">
        <v>0.75156250000000002</v>
      </c>
      <c r="E7734" s="48" t="s">
        <v>14567</v>
      </c>
      <c r="F7734" s="48" t="s">
        <v>51</v>
      </c>
      <c r="G7734" s="48" t="s">
        <v>51</v>
      </c>
      <c r="H7734" s="48" t="s">
        <v>319</v>
      </c>
      <c r="I7734" s="48" t="s">
        <v>189</v>
      </c>
      <c r="J7734" s="48" t="s">
        <v>189</v>
      </c>
      <c r="K7734" s="48" t="s">
        <v>51</v>
      </c>
      <c r="L7734" s="48" t="s">
        <v>194</v>
      </c>
      <c r="M7734" s="48" t="s">
        <v>194</v>
      </c>
      <c r="N7734" s="48"/>
      <c r="O7734" s="48"/>
      <c r="P7734" s="48"/>
      <c r="Q7734" s="48"/>
      <c r="R7734" s="48"/>
      <c r="S7734" s="48"/>
      <c r="T7734" s="48"/>
      <c r="U7734" s="48"/>
      <c r="V7734" s="48"/>
      <c r="W7734" s="51" t="s">
        <v>7009</v>
      </c>
      <c r="X7734" t="str">
        <f t="shared" si="240"/>
        <v>BB;BB;FR;JB;JB;BB;DH;DH</v>
      </c>
      <c r="Y7734" cm="1">
        <f t="array" ref="Y7734">SUM(_xlfn.XLOOKUP(_xlfn.TOROW(F7734:V7734,1),$AN$34:$AN$43,$AL$34:$AL$43,,0,1))</f>
        <v>53</v>
      </c>
      <c r="Z7734">
        <f t="shared" si="241"/>
        <v>8</v>
      </c>
      <c r="AA7734" t="str">
        <v>SO</v>
      </c>
      <c r="AG7734">
        <v>2544</v>
      </c>
      <c r="AH7734">
        <v>3</v>
      </c>
      <c r="AT7734">
        <v>8</v>
      </c>
    </row>
    <row r="7735" spans="2:46" ht="15" customHeight="1">
      <c r="B7735" s="48">
        <v>9505</v>
      </c>
      <c r="C7735" s="49">
        <v>45469</v>
      </c>
      <c r="D7735" s="50">
        <v>0.75245370370370368</v>
      </c>
      <c r="E7735" s="48" t="s">
        <v>14568</v>
      </c>
      <c r="F7735" s="48" t="s">
        <v>194</v>
      </c>
      <c r="G7735" s="48" t="s">
        <v>194</v>
      </c>
      <c r="H7735" s="48" t="s">
        <v>319</v>
      </c>
      <c r="I7735" s="48" t="s">
        <v>243</v>
      </c>
      <c r="J7735" s="48" t="s">
        <v>243</v>
      </c>
      <c r="K7735" s="48" t="s">
        <v>319</v>
      </c>
      <c r="L7735" s="48"/>
      <c r="M7735" s="48"/>
      <c r="N7735" s="48"/>
      <c r="O7735" s="48"/>
      <c r="P7735" s="48"/>
      <c r="Q7735" s="48"/>
      <c r="R7735" s="48"/>
      <c r="S7735" s="48"/>
      <c r="T7735" s="48"/>
      <c r="U7735" s="48"/>
      <c r="V7735" s="48"/>
      <c r="W7735" s="51" t="s">
        <v>7010</v>
      </c>
      <c r="X7735" t="str">
        <f t="shared" si="240"/>
        <v>DH;DH;FR;CB;CB;FR</v>
      </c>
      <c r="Y7735" cm="1">
        <f t="array" ref="Y7735">SUM(_xlfn.XLOOKUP(_xlfn.TOROW(F7735:V7735,1),$AN$34:$AN$43,$AL$34:$AL$43,,0,1))</f>
        <v>40</v>
      </c>
      <c r="Z7735">
        <f t="shared" si="241"/>
        <v>6</v>
      </c>
      <c r="AA7735" t="str">
        <v>WB</v>
      </c>
      <c r="AG7735">
        <v>2591</v>
      </c>
      <c r="AH7735">
        <v>3</v>
      </c>
      <c r="AT7735">
        <v>6</v>
      </c>
    </row>
    <row r="7736" spans="2:46" ht="15" customHeight="1">
      <c r="B7736" s="48">
        <v>9506</v>
      </c>
      <c r="C7736" s="49">
        <v>45469</v>
      </c>
      <c r="D7736" s="50">
        <v>0.75780092592592596</v>
      </c>
      <c r="E7736" s="48" t="s">
        <v>14569</v>
      </c>
      <c r="F7736" s="48" t="s">
        <v>243</v>
      </c>
      <c r="G7736" s="48" t="s">
        <v>51</v>
      </c>
      <c r="H7736" s="48" t="s">
        <v>194</v>
      </c>
      <c r="I7736" s="48" t="s">
        <v>189</v>
      </c>
      <c r="J7736" s="48" t="s">
        <v>51</v>
      </c>
      <c r="K7736" s="48" t="s">
        <v>719</v>
      </c>
      <c r="L7736" s="48"/>
      <c r="M7736" s="48"/>
      <c r="N7736" s="48"/>
      <c r="O7736" s="48"/>
      <c r="P7736" s="48"/>
      <c r="Q7736" s="48"/>
      <c r="R7736" s="48"/>
      <c r="S7736" s="48"/>
      <c r="T7736" s="48"/>
      <c r="U7736" s="48"/>
      <c r="V7736" s="48"/>
      <c r="W7736" s="51" t="s">
        <v>7011</v>
      </c>
      <c r="X7736" t="str">
        <f t="shared" si="240"/>
        <v>CB;BB;DH;JB;BB;BE</v>
      </c>
      <c r="Y7736" cm="1">
        <f t="array" ref="Y7736">SUM(_xlfn.XLOOKUP(_xlfn.TOROW(F7736:V7736,1),$AN$34:$AN$43,$AL$34:$AL$43,,0,1))</f>
        <v>43</v>
      </c>
      <c r="Z7736">
        <f t="shared" si="241"/>
        <v>6</v>
      </c>
      <c r="AA7736" t="str">
        <v>HD</v>
      </c>
      <c r="AG7736">
        <v>2606</v>
      </c>
      <c r="AH7736">
        <v>3</v>
      </c>
      <c r="AT7736">
        <v>6</v>
      </c>
    </row>
    <row r="7737" spans="2:46" ht="15" customHeight="1">
      <c r="B7737" s="48">
        <v>9507</v>
      </c>
      <c r="C7737" s="49">
        <v>45469</v>
      </c>
      <c r="D7737" s="50">
        <v>0.75865740740740739</v>
      </c>
      <c r="E7737" s="48" t="s">
        <v>14570</v>
      </c>
      <c r="F7737" s="48" t="s">
        <v>319</v>
      </c>
      <c r="G7737" s="48" t="s">
        <v>319</v>
      </c>
      <c r="H7737" s="48" t="s">
        <v>319</v>
      </c>
      <c r="I7737" s="48" t="s">
        <v>194</v>
      </c>
      <c r="J7737" s="48" t="s">
        <v>194</v>
      </c>
      <c r="K7737" s="48" t="s">
        <v>194</v>
      </c>
      <c r="L7737" s="48"/>
      <c r="M7737" s="48"/>
      <c r="N7737" s="48"/>
      <c r="O7737" s="48"/>
      <c r="P7737" s="48"/>
      <c r="Q7737" s="48"/>
      <c r="R7737" s="48"/>
      <c r="S7737" s="48"/>
      <c r="T7737" s="48"/>
      <c r="U7737" s="48"/>
      <c r="V7737" s="48"/>
      <c r="W7737" s="51" t="s">
        <v>7012</v>
      </c>
      <c r="X7737" t="str">
        <f t="shared" si="240"/>
        <v>FR;FR;FR;DH;DH;DH</v>
      </c>
      <c r="Y7737" cm="1">
        <f t="array" ref="Y7737">SUM(_xlfn.XLOOKUP(_xlfn.TOROW(F7737:V7737,1),$AN$34:$AN$43,$AL$34:$AL$43,,0,1))</f>
        <v>36</v>
      </c>
      <c r="Z7737">
        <f t="shared" si="241"/>
        <v>6</v>
      </c>
      <c r="AA7737" t="str">
        <v>HD</v>
      </c>
      <c r="AG7737">
        <v>2614</v>
      </c>
      <c r="AH7737">
        <v>3</v>
      </c>
      <c r="AT7737">
        <v>6</v>
      </c>
    </row>
    <row r="7738" spans="2:46" ht="15" customHeight="1">
      <c r="B7738" s="48">
        <v>9508</v>
      </c>
      <c r="C7738" s="49">
        <v>45469</v>
      </c>
      <c r="D7738" s="50">
        <v>0.76445601851851852</v>
      </c>
      <c r="E7738" s="48" t="s">
        <v>14571</v>
      </c>
      <c r="F7738" s="48" t="s">
        <v>719</v>
      </c>
      <c r="G7738" s="48" t="s">
        <v>304</v>
      </c>
      <c r="H7738" s="48" t="s">
        <v>304</v>
      </c>
      <c r="I7738" s="48" t="s">
        <v>304</v>
      </c>
      <c r="J7738" s="48" t="s">
        <v>304</v>
      </c>
      <c r="K7738" s="48" t="s">
        <v>304</v>
      </c>
      <c r="L7738" s="48" t="s">
        <v>280</v>
      </c>
      <c r="M7738" s="48"/>
      <c r="N7738" s="48"/>
      <c r="O7738" s="48"/>
      <c r="P7738" s="48"/>
      <c r="Q7738" s="48"/>
      <c r="R7738" s="48"/>
      <c r="S7738" s="48"/>
      <c r="T7738" s="48"/>
      <c r="U7738" s="48"/>
      <c r="V7738" s="48"/>
      <c r="W7738" s="51" t="s">
        <v>7013</v>
      </c>
      <c r="X7738" t="str">
        <f t="shared" si="240"/>
        <v>BE;HD;HD;HD;HD;HD;WB</v>
      </c>
      <c r="Y7738" cm="1">
        <f t="array" ref="Y7738">SUM(_xlfn.XLOOKUP(_xlfn.TOROW(F7738:V7738,1),$AN$34:$AN$43,$AL$34:$AL$43,,0,1))</f>
        <v>51</v>
      </c>
      <c r="Z7738">
        <f t="shared" si="241"/>
        <v>7</v>
      </c>
      <c r="AA7738" t="str">
        <v>CB</v>
      </c>
      <c r="AG7738">
        <v>2617</v>
      </c>
      <c r="AH7738">
        <v>3</v>
      </c>
      <c r="AT7738">
        <v>7</v>
      </c>
    </row>
    <row r="7739" spans="2:46" ht="15" customHeight="1">
      <c r="B7739" s="48">
        <v>9509</v>
      </c>
      <c r="C7739" s="49">
        <v>45469</v>
      </c>
      <c r="D7739" s="50">
        <v>0.76862268518518517</v>
      </c>
      <c r="E7739" s="48" t="s">
        <v>319</v>
      </c>
      <c r="F7739" s="48" t="s">
        <v>319</v>
      </c>
      <c r="G7739" s="48"/>
      <c r="H7739" s="48"/>
      <c r="I7739" s="48"/>
      <c r="J7739" s="48"/>
      <c r="K7739" s="48"/>
      <c r="L7739" s="48"/>
      <c r="M7739" s="48"/>
      <c r="N7739" s="48"/>
      <c r="O7739" s="48"/>
      <c r="P7739" s="48"/>
      <c r="Q7739" s="48"/>
      <c r="R7739" s="48"/>
      <c r="S7739" s="48"/>
      <c r="T7739" s="48"/>
      <c r="U7739" s="48"/>
      <c r="V7739" s="48"/>
      <c r="W7739" s="51" t="s">
        <v>320</v>
      </c>
      <c r="X7739" t="str">
        <f t="shared" si="240"/>
        <v>FR</v>
      </c>
      <c r="Y7739" cm="1">
        <f t="array" ref="Y7739">SUM(_xlfn.XLOOKUP(_xlfn.TOROW(F7739:V7739,1),$AN$34:$AN$43,$AL$34:$AL$43,,0,1))</f>
        <v>3</v>
      </c>
      <c r="Z7739">
        <f t="shared" si="241"/>
        <v>1</v>
      </c>
      <c r="AA7739" t="str">
        <v>DH</v>
      </c>
      <c r="AG7739">
        <v>2634</v>
      </c>
      <c r="AH7739">
        <v>3</v>
      </c>
      <c r="AT7739">
        <v>1</v>
      </c>
    </row>
    <row r="7740" spans="2:46" ht="15" customHeight="1">
      <c r="B7740" s="48">
        <v>9510</v>
      </c>
      <c r="C7740" s="49">
        <v>45469</v>
      </c>
      <c r="D7740" s="50">
        <v>0.7696412037037037</v>
      </c>
      <c r="E7740" s="48" t="s">
        <v>14572</v>
      </c>
      <c r="F7740" s="48" t="s">
        <v>280</v>
      </c>
      <c r="G7740" s="48" t="s">
        <v>51</v>
      </c>
      <c r="H7740" s="48" t="s">
        <v>51</v>
      </c>
      <c r="I7740" s="48" t="s">
        <v>51</v>
      </c>
      <c r="J7740" s="48" t="s">
        <v>719</v>
      </c>
      <c r="K7740" s="48" t="s">
        <v>319</v>
      </c>
      <c r="L7740" s="48" t="s">
        <v>319</v>
      </c>
      <c r="M7740" s="48" t="s">
        <v>319</v>
      </c>
      <c r="N7740" s="48"/>
      <c r="O7740" s="48"/>
      <c r="P7740" s="48"/>
      <c r="Q7740" s="48"/>
      <c r="R7740" s="48"/>
      <c r="S7740" s="48"/>
      <c r="T7740" s="48"/>
      <c r="U7740" s="48"/>
      <c r="V7740" s="48"/>
      <c r="W7740" s="51" t="s">
        <v>7014</v>
      </c>
      <c r="X7740" t="str">
        <f t="shared" si="240"/>
        <v>WB;BB;BB;BB;BE;FR;FR;FR</v>
      </c>
      <c r="Y7740" cm="1">
        <f t="array" ref="Y7740">SUM(_xlfn.XLOOKUP(_xlfn.TOROW(F7740:V7740,1),$AN$34:$AN$43,$AL$34:$AL$43,,0,1))</f>
        <v>55</v>
      </c>
      <c r="Z7740">
        <f t="shared" si="241"/>
        <v>8</v>
      </c>
      <c r="AA7740" t="str">
        <v>DH</v>
      </c>
      <c r="AG7740">
        <v>2642</v>
      </c>
      <c r="AH7740">
        <v>3</v>
      </c>
      <c r="AT7740">
        <v>8</v>
      </c>
    </row>
    <row r="7741" spans="2:46" ht="15" customHeight="1">
      <c r="B7741" s="48">
        <v>9511</v>
      </c>
      <c r="C7741" s="49">
        <v>45469</v>
      </c>
      <c r="D7741" s="50">
        <v>0.76996527777777779</v>
      </c>
      <c r="E7741" s="48" t="s">
        <v>14573</v>
      </c>
      <c r="F7741" s="48" t="s">
        <v>803</v>
      </c>
      <c r="G7741" s="48" t="s">
        <v>189</v>
      </c>
      <c r="H7741" s="48" t="s">
        <v>51</v>
      </c>
      <c r="I7741" s="48" t="s">
        <v>319</v>
      </c>
      <c r="J7741" s="48" t="s">
        <v>280</v>
      </c>
      <c r="K7741" s="48"/>
      <c r="L7741" s="48"/>
      <c r="M7741" s="48"/>
      <c r="N7741" s="48"/>
      <c r="O7741" s="48"/>
      <c r="P7741" s="48"/>
      <c r="Q7741" s="48"/>
      <c r="R7741" s="48"/>
      <c r="S7741" s="48"/>
      <c r="T7741" s="48"/>
      <c r="U7741" s="48"/>
      <c r="V7741" s="48"/>
      <c r="W7741" s="51" t="s">
        <v>7015</v>
      </c>
      <c r="X7741" t="str">
        <f t="shared" si="240"/>
        <v>SS;JB;BB;FR;WB</v>
      </c>
      <c r="Y7741" cm="1">
        <f t="array" ref="Y7741">SUM(_xlfn.XLOOKUP(_xlfn.TOROW(F7741:V7741,1),$AN$34:$AN$43,$AL$34:$AL$43,,0,1))</f>
        <v>28</v>
      </c>
      <c r="Z7741">
        <f t="shared" si="241"/>
        <v>5</v>
      </c>
      <c r="AA7741" t="str">
        <v>WB</v>
      </c>
      <c r="AG7741">
        <v>2662</v>
      </c>
      <c r="AH7741">
        <v>3</v>
      </c>
      <c r="AT7741">
        <v>5</v>
      </c>
    </row>
    <row r="7742" spans="2:46" ht="15" customHeight="1">
      <c r="B7742" s="48">
        <v>9512</v>
      </c>
      <c r="C7742" s="49">
        <v>45469</v>
      </c>
      <c r="D7742" s="50">
        <v>0.77003472222222225</v>
      </c>
      <c r="E7742" s="48" t="s">
        <v>8447</v>
      </c>
      <c r="F7742" s="48" t="s">
        <v>304</v>
      </c>
      <c r="G7742" s="48" t="s">
        <v>304</v>
      </c>
      <c r="H7742" s="48"/>
      <c r="I7742" s="48"/>
      <c r="J7742" s="48"/>
      <c r="K7742" s="48"/>
      <c r="L7742" s="48"/>
      <c r="M7742" s="48"/>
      <c r="N7742" s="48"/>
      <c r="O7742" s="48"/>
      <c r="P7742" s="48"/>
      <c r="Q7742" s="48"/>
      <c r="R7742" s="48"/>
      <c r="S7742" s="48"/>
      <c r="T7742" s="48"/>
      <c r="U7742" s="48"/>
      <c r="V7742" s="48"/>
      <c r="W7742" s="51" t="s">
        <v>383</v>
      </c>
      <c r="X7742" t="str">
        <f t="shared" si="240"/>
        <v>HD;HD</v>
      </c>
      <c r="Y7742" cm="1">
        <f t="array" ref="Y7742">SUM(_xlfn.XLOOKUP(_xlfn.TOROW(F7742:V7742,1),$AN$34:$AN$43,$AL$34:$AL$43,,0,1))</f>
        <v>14</v>
      </c>
      <c r="Z7742">
        <f t="shared" si="241"/>
        <v>2</v>
      </c>
      <c r="AA7742" t="str">
        <v>WB</v>
      </c>
      <c r="AG7742">
        <v>2697</v>
      </c>
      <c r="AH7742">
        <v>3</v>
      </c>
      <c r="AT7742">
        <v>2</v>
      </c>
    </row>
    <row r="7743" spans="2:46" ht="15" customHeight="1">
      <c r="B7743" s="48">
        <v>9513</v>
      </c>
      <c r="C7743" s="49">
        <v>45469</v>
      </c>
      <c r="D7743" s="50">
        <v>0.77157407407407408</v>
      </c>
      <c r="E7743" s="48" t="s">
        <v>14574</v>
      </c>
      <c r="F7743" s="48" t="s">
        <v>280</v>
      </c>
      <c r="G7743" s="48" t="s">
        <v>280</v>
      </c>
      <c r="H7743" s="48" t="s">
        <v>51</v>
      </c>
      <c r="I7743" s="48" t="s">
        <v>280</v>
      </c>
      <c r="J7743" s="48"/>
      <c r="K7743" s="48"/>
      <c r="L7743" s="48"/>
      <c r="M7743" s="48"/>
      <c r="N7743" s="48"/>
      <c r="O7743" s="48"/>
      <c r="P7743" s="48"/>
      <c r="Q7743" s="48"/>
      <c r="R7743" s="48"/>
      <c r="S7743" s="48"/>
      <c r="T7743" s="48"/>
      <c r="U7743" s="48"/>
      <c r="V7743" s="48"/>
      <c r="W7743" s="51" t="s">
        <v>7016</v>
      </c>
      <c r="X7743" t="str">
        <f t="shared" si="240"/>
        <v>WB;WB;BB;WB</v>
      </c>
      <c r="Y7743" cm="1">
        <f t="array" ref="Y7743">SUM(_xlfn.XLOOKUP(_xlfn.TOROW(F7743:V7743,1),$AN$34:$AN$43,$AL$34:$AL$43,,0,1))</f>
        <v>43</v>
      </c>
      <c r="Z7743">
        <f t="shared" si="241"/>
        <v>4</v>
      </c>
      <c r="AA7743" t="str">
        <v>BE</v>
      </c>
      <c r="AG7743">
        <v>2703</v>
      </c>
      <c r="AH7743">
        <v>3</v>
      </c>
      <c r="AT7743">
        <v>4</v>
      </c>
    </row>
    <row r="7744" spans="2:46" ht="15" customHeight="1">
      <c r="B7744" s="48">
        <v>9514</v>
      </c>
      <c r="C7744" s="49">
        <v>45469</v>
      </c>
      <c r="D7744" s="50">
        <v>0.77319444444444441</v>
      </c>
      <c r="E7744" s="48" t="s">
        <v>14575</v>
      </c>
      <c r="F7744" s="48" t="s">
        <v>803</v>
      </c>
      <c r="G7744" s="48" t="s">
        <v>51</v>
      </c>
      <c r="H7744" s="48" t="s">
        <v>280</v>
      </c>
      <c r="I7744" s="48" t="s">
        <v>243</v>
      </c>
      <c r="J7744" s="48" t="s">
        <v>194</v>
      </c>
      <c r="K7744" s="48" t="s">
        <v>194</v>
      </c>
      <c r="L7744" s="48" t="s">
        <v>194</v>
      </c>
      <c r="M7744" s="48"/>
      <c r="N7744" s="48"/>
      <c r="O7744" s="48"/>
      <c r="P7744" s="48"/>
      <c r="Q7744" s="48"/>
      <c r="R7744" s="48"/>
      <c r="S7744" s="48"/>
      <c r="T7744" s="48"/>
      <c r="U7744" s="48"/>
      <c r="V7744" s="48"/>
      <c r="W7744" s="51" t="s">
        <v>7017</v>
      </c>
      <c r="X7744" t="str">
        <f t="shared" si="240"/>
        <v>SS;BB;WB;CB;DH;DH;DH</v>
      </c>
      <c r="Y7744" cm="1">
        <f t="array" ref="Y7744">SUM(_xlfn.XLOOKUP(_xlfn.TOROW(F7744:V7744,1),$AN$34:$AN$43,$AL$34:$AL$43,,0,1))</f>
        <v>59</v>
      </c>
      <c r="Z7744">
        <f t="shared" si="241"/>
        <v>7</v>
      </c>
      <c r="AA7744" t="str">
        <v>SS</v>
      </c>
      <c r="AG7744">
        <v>2723</v>
      </c>
      <c r="AH7744">
        <v>3</v>
      </c>
      <c r="AT7744">
        <v>7</v>
      </c>
    </row>
    <row r="7745" spans="2:46" ht="15" customHeight="1">
      <c r="B7745" s="48">
        <v>9515</v>
      </c>
      <c r="C7745" s="49">
        <v>45469</v>
      </c>
      <c r="D7745" s="50">
        <v>0.77370370370370367</v>
      </c>
      <c r="E7745" s="48" t="s">
        <v>14576</v>
      </c>
      <c r="F7745" s="48" t="s">
        <v>189</v>
      </c>
      <c r="G7745" s="48" t="s">
        <v>719</v>
      </c>
      <c r="H7745" s="48" t="s">
        <v>304</v>
      </c>
      <c r="I7745" s="48" t="s">
        <v>194</v>
      </c>
      <c r="J7745" s="48" t="s">
        <v>133</v>
      </c>
      <c r="K7745" s="48" t="s">
        <v>51</v>
      </c>
      <c r="L7745" s="48" t="s">
        <v>304</v>
      </c>
      <c r="M7745" s="48"/>
      <c r="N7745" s="48"/>
      <c r="O7745" s="48"/>
      <c r="P7745" s="48"/>
      <c r="Q7745" s="48"/>
      <c r="R7745" s="48"/>
      <c r="S7745" s="48"/>
      <c r="T7745" s="48"/>
      <c r="U7745" s="48"/>
      <c r="V7745" s="48"/>
      <c r="W7745" s="51" t="s">
        <v>7018</v>
      </c>
      <c r="X7745" t="str">
        <f t="shared" si="240"/>
        <v>JB;BE;HD;DH;SO;BB;HD</v>
      </c>
      <c r="Y7745" cm="1">
        <f t="array" ref="Y7745">SUM(_xlfn.XLOOKUP(_xlfn.TOROW(F7745:V7745,1),$AN$34:$AN$43,$AL$34:$AL$43,,0,1))</f>
        <v>41</v>
      </c>
      <c r="Z7745">
        <f t="shared" si="241"/>
        <v>7</v>
      </c>
      <c r="AA7745" t="str">
        <v>SS</v>
      </c>
      <c r="AG7745">
        <v>2728</v>
      </c>
      <c r="AH7745">
        <v>3</v>
      </c>
      <c r="AT7745">
        <v>7</v>
      </c>
    </row>
    <row r="7746" spans="2:46" ht="15" customHeight="1">
      <c r="B7746" s="48">
        <v>9516</v>
      </c>
      <c r="C7746" s="49">
        <v>45469</v>
      </c>
      <c r="D7746" s="50">
        <v>0.77508101851851852</v>
      </c>
      <c r="E7746" s="48" t="s">
        <v>14577</v>
      </c>
      <c r="F7746" s="48" t="s">
        <v>51</v>
      </c>
      <c r="G7746" s="48" t="s">
        <v>51</v>
      </c>
      <c r="H7746" s="48" t="s">
        <v>243</v>
      </c>
      <c r="I7746" s="48" t="s">
        <v>51</v>
      </c>
      <c r="J7746" s="48" t="s">
        <v>51</v>
      </c>
      <c r="K7746" s="48" t="s">
        <v>189</v>
      </c>
      <c r="L7746" s="48"/>
      <c r="M7746" s="48"/>
      <c r="N7746" s="48"/>
      <c r="O7746" s="48"/>
      <c r="P7746" s="48"/>
      <c r="Q7746" s="48"/>
      <c r="R7746" s="48"/>
      <c r="S7746" s="48"/>
      <c r="T7746" s="48"/>
      <c r="U7746" s="48"/>
      <c r="V7746" s="48"/>
      <c r="W7746" s="51" t="s">
        <v>7019</v>
      </c>
      <c r="X7746" t="str">
        <f t="shared" si="240"/>
        <v>BB;BB;CB;BB;BB;JB</v>
      </c>
      <c r="Y7746" cm="1">
        <f t="array" ref="Y7746">SUM(_xlfn.XLOOKUP(_xlfn.TOROW(F7746:V7746,1),$AN$34:$AN$43,$AL$34:$AL$43,,0,1))</f>
        <v>49</v>
      </c>
      <c r="Z7746">
        <f t="shared" si="241"/>
        <v>6</v>
      </c>
      <c r="AA7746" t="str">
        <v>SS</v>
      </c>
      <c r="AG7746">
        <v>2733</v>
      </c>
      <c r="AH7746">
        <v>3</v>
      </c>
      <c r="AT7746">
        <v>6</v>
      </c>
    </row>
    <row r="7747" spans="2:46" ht="15" customHeight="1">
      <c r="B7747" s="48">
        <v>9517</v>
      </c>
      <c r="C7747" s="49">
        <v>45469</v>
      </c>
      <c r="D7747" s="50">
        <v>0.77589120370370368</v>
      </c>
      <c r="E7747" s="48" t="s">
        <v>14578</v>
      </c>
      <c r="F7747" s="48" t="s">
        <v>319</v>
      </c>
      <c r="G7747" s="48" t="s">
        <v>319</v>
      </c>
      <c r="H7747" s="48" t="s">
        <v>319</v>
      </c>
      <c r="I7747" s="48" t="s">
        <v>280</v>
      </c>
      <c r="J7747" s="48" t="s">
        <v>280</v>
      </c>
      <c r="K7747" s="48" t="s">
        <v>189</v>
      </c>
      <c r="L7747" s="48"/>
      <c r="M7747" s="48"/>
      <c r="N7747" s="48"/>
      <c r="O7747" s="48"/>
      <c r="P7747" s="48"/>
      <c r="Q7747" s="48"/>
      <c r="R7747" s="48"/>
      <c r="S7747" s="48"/>
      <c r="T7747" s="48"/>
      <c r="U7747" s="48"/>
      <c r="V7747" s="48"/>
      <c r="W7747" s="51" t="s">
        <v>7020</v>
      </c>
      <c r="X7747" t="str">
        <f t="shared" si="240"/>
        <v>FR;FR;FR;WB;WB;JB</v>
      </c>
      <c r="Y7747" cm="1">
        <f t="array" ref="Y7747">SUM(_xlfn.XLOOKUP(_xlfn.TOROW(F7747:V7747,1),$AN$34:$AN$43,$AL$34:$AL$43,,0,1))</f>
        <v>32</v>
      </c>
      <c r="Z7747">
        <f t="shared" si="241"/>
        <v>6</v>
      </c>
      <c r="AA7747" t="str">
        <v>WB</v>
      </c>
      <c r="AG7747">
        <v>2742</v>
      </c>
      <c r="AH7747">
        <v>3</v>
      </c>
      <c r="AT7747">
        <v>6</v>
      </c>
    </row>
    <row r="7748" spans="2:46" ht="15" customHeight="1">
      <c r="B7748" s="48">
        <v>9518</v>
      </c>
      <c r="C7748" s="49">
        <v>45469</v>
      </c>
      <c r="D7748" s="50">
        <v>0.77641203703703698</v>
      </c>
      <c r="E7748" s="48" t="s">
        <v>8447</v>
      </c>
      <c r="F7748" s="48" t="s">
        <v>304</v>
      </c>
      <c r="G7748" s="48" t="s">
        <v>304</v>
      </c>
      <c r="H7748" s="48"/>
      <c r="I7748" s="48"/>
      <c r="J7748" s="48"/>
      <c r="K7748" s="48"/>
      <c r="L7748" s="48"/>
      <c r="M7748" s="48"/>
      <c r="N7748" s="48"/>
      <c r="O7748" s="48"/>
      <c r="P7748" s="48"/>
      <c r="Q7748" s="48"/>
      <c r="R7748" s="48"/>
      <c r="S7748" s="48"/>
      <c r="T7748" s="48"/>
      <c r="U7748" s="48"/>
      <c r="V7748" s="48"/>
      <c r="W7748" s="51" t="s">
        <v>1467</v>
      </c>
      <c r="X7748" t="str">
        <f t="shared" si="240"/>
        <v>HD;HD</v>
      </c>
      <c r="Y7748" cm="1">
        <f t="array" ref="Y7748">SUM(_xlfn.XLOOKUP(_xlfn.TOROW(F7748:V7748,1),$AN$34:$AN$43,$AL$34:$AL$43,,0,1))</f>
        <v>14</v>
      </c>
      <c r="Z7748">
        <f t="shared" si="241"/>
        <v>2</v>
      </c>
      <c r="AA7748" t="str">
        <v>WB</v>
      </c>
      <c r="AG7748">
        <v>2743</v>
      </c>
      <c r="AH7748">
        <v>3</v>
      </c>
      <c r="AT7748">
        <v>2</v>
      </c>
    </row>
    <row r="7749" spans="2:46" ht="15" customHeight="1">
      <c r="B7749" s="48">
        <v>9519</v>
      </c>
      <c r="C7749" s="49">
        <v>45469</v>
      </c>
      <c r="D7749" s="50">
        <v>0.78108796296296301</v>
      </c>
      <c r="E7749" s="48" t="s">
        <v>14579</v>
      </c>
      <c r="F7749" s="48" t="s">
        <v>243</v>
      </c>
      <c r="G7749" s="48" t="s">
        <v>189</v>
      </c>
      <c r="H7749" s="48" t="s">
        <v>133</v>
      </c>
      <c r="I7749" s="48" t="s">
        <v>304</v>
      </c>
      <c r="J7749" s="48" t="s">
        <v>319</v>
      </c>
      <c r="K7749" s="48" t="s">
        <v>304</v>
      </c>
      <c r="L7749" s="48" t="s">
        <v>194</v>
      </c>
      <c r="M7749" s="48" t="s">
        <v>280</v>
      </c>
      <c r="N7749" s="48" t="s">
        <v>133</v>
      </c>
      <c r="O7749" s="48" t="s">
        <v>243</v>
      </c>
      <c r="P7749" s="48"/>
      <c r="Q7749" s="48"/>
      <c r="R7749" s="48"/>
      <c r="S7749" s="48"/>
      <c r="T7749" s="48"/>
      <c r="U7749" s="48"/>
      <c r="V7749" s="48"/>
      <c r="W7749" s="51" t="s">
        <v>7021</v>
      </c>
      <c r="X7749" t="str">
        <f t="shared" si="240"/>
        <v>CB;JB;SO;HD;FR;HD;DH;WB;SO;CB</v>
      </c>
      <c r="Y7749" cm="1">
        <f t="array" ref="Y7749">SUM(_xlfn.XLOOKUP(_xlfn.TOROW(F7749:V7749,1),$AN$34:$AN$43,$AL$34:$AL$43,,0,1))</f>
        <v>58</v>
      </c>
      <c r="Z7749">
        <f t="shared" si="241"/>
        <v>10</v>
      </c>
      <c r="AA7749" t="str">
        <v>WB</v>
      </c>
      <c r="AG7749">
        <v>2756</v>
      </c>
      <c r="AH7749">
        <v>3</v>
      </c>
      <c r="AT7749">
        <v>10</v>
      </c>
    </row>
    <row r="7750" spans="2:46" ht="15" customHeight="1">
      <c r="B7750" s="48">
        <v>9520</v>
      </c>
      <c r="C7750" s="49">
        <v>45469</v>
      </c>
      <c r="D7750" s="50">
        <v>0.78429398148148144</v>
      </c>
      <c r="E7750" s="48" t="s">
        <v>14580</v>
      </c>
      <c r="F7750" s="48" t="s">
        <v>243</v>
      </c>
      <c r="G7750" s="48" t="s">
        <v>319</v>
      </c>
      <c r="H7750" s="48" t="s">
        <v>319</v>
      </c>
      <c r="I7750" s="48" t="s">
        <v>319</v>
      </c>
      <c r="J7750" s="48" t="s">
        <v>189</v>
      </c>
      <c r="K7750" s="48" t="s">
        <v>189</v>
      </c>
      <c r="L7750" s="48" t="s">
        <v>194</v>
      </c>
      <c r="M7750" s="48" t="s">
        <v>189</v>
      </c>
      <c r="N7750" s="48" t="s">
        <v>51</v>
      </c>
      <c r="O7750" s="48" t="s">
        <v>51</v>
      </c>
      <c r="P7750" s="48"/>
      <c r="Q7750" s="48"/>
      <c r="R7750" s="48"/>
      <c r="S7750" s="48"/>
      <c r="T7750" s="48"/>
      <c r="U7750" s="48"/>
      <c r="V7750" s="48"/>
      <c r="W7750" s="51" t="s">
        <v>7022</v>
      </c>
      <c r="X7750" t="str">
        <f t="shared" si="240"/>
        <v>CB;FR;FR;FR;JB;JB;DH;JB;BB;BB</v>
      </c>
      <c r="Y7750" cm="1">
        <f t="array" ref="Y7750">SUM(_xlfn.XLOOKUP(_xlfn.TOROW(F7750:V7750,1),$AN$34:$AN$43,$AL$34:$AL$43,,0,1))</f>
        <v>49</v>
      </c>
      <c r="Z7750">
        <f t="shared" si="241"/>
        <v>10</v>
      </c>
      <c r="AA7750" t="str">
        <v>WB</v>
      </c>
      <c r="AG7750">
        <v>2786</v>
      </c>
      <c r="AH7750">
        <v>3</v>
      </c>
      <c r="AT7750">
        <v>10</v>
      </c>
    </row>
    <row r="7751" spans="2:46" ht="15" customHeight="1">
      <c r="B7751" s="48">
        <v>9521</v>
      </c>
      <c r="C7751" s="49">
        <v>45469</v>
      </c>
      <c r="D7751" s="50">
        <v>0.78517361111111106</v>
      </c>
      <c r="E7751" s="48" t="s">
        <v>8340</v>
      </c>
      <c r="F7751" s="48" t="s">
        <v>194</v>
      </c>
      <c r="G7751" s="48" t="s">
        <v>194</v>
      </c>
      <c r="H7751" s="48"/>
      <c r="I7751" s="48"/>
      <c r="J7751" s="48"/>
      <c r="K7751" s="48"/>
      <c r="L7751" s="48"/>
      <c r="M7751" s="48"/>
      <c r="N7751" s="48"/>
      <c r="O7751" s="48"/>
      <c r="P7751" s="48"/>
      <c r="Q7751" s="48"/>
      <c r="R7751" s="48"/>
      <c r="S7751" s="48"/>
      <c r="T7751" s="48"/>
      <c r="U7751" s="48"/>
      <c r="V7751" s="48"/>
      <c r="W7751" s="51" t="s">
        <v>932</v>
      </c>
      <c r="X7751" t="str">
        <f t="shared" ref="X7751:X7814" si="242">_xlfn.TEXTJOIN(";",TRUE,F7751:V7751)</f>
        <v>DH;DH</v>
      </c>
      <c r="Y7751" cm="1">
        <f t="array" ref="Y7751">SUM(_xlfn.XLOOKUP(_xlfn.TOROW(F7751:V7751,1),$AN$34:$AN$43,$AL$34:$AL$43,,0,1))</f>
        <v>18</v>
      </c>
      <c r="Z7751">
        <f t="shared" ref="Z7751:Z7814" si="243">COUNTA(F7751:V7751)</f>
        <v>2</v>
      </c>
      <c r="AA7751" t="str">
        <v>BE</v>
      </c>
      <c r="AG7751">
        <v>2818</v>
      </c>
      <c r="AH7751">
        <v>3</v>
      </c>
      <c r="AT7751">
        <v>2</v>
      </c>
    </row>
    <row r="7752" spans="2:46" ht="15" customHeight="1">
      <c r="B7752" s="48">
        <v>9522</v>
      </c>
      <c r="C7752" s="49">
        <v>45469</v>
      </c>
      <c r="D7752" s="50">
        <v>0.78743055555555552</v>
      </c>
      <c r="E7752" s="48" t="s">
        <v>304</v>
      </c>
      <c r="F7752" s="48" t="s">
        <v>304</v>
      </c>
      <c r="G7752" s="48"/>
      <c r="H7752" s="48"/>
      <c r="I7752" s="48"/>
      <c r="J7752" s="48"/>
      <c r="K7752" s="48"/>
      <c r="L7752" s="48"/>
      <c r="M7752" s="48"/>
      <c r="N7752" s="48"/>
      <c r="O7752" s="48"/>
      <c r="P7752" s="48"/>
      <c r="Q7752" s="48"/>
      <c r="R7752" s="48"/>
      <c r="S7752" s="48"/>
      <c r="T7752" s="48"/>
      <c r="U7752" s="48"/>
      <c r="V7752" s="48"/>
      <c r="W7752" s="51" t="s">
        <v>1269</v>
      </c>
      <c r="X7752" t="str">
        <f t="shared" si="242"/>
        <v>HD</v>
      </c>
      <c r="Y7752" cm="1">
        <f t="array" ref="Y7752">SUM(_xlfn.XLOOKUP(_xlfn.TOROW(F7752:V7752,1),$AN$34:$AN$43,$AL$34:$AL$43,,0,1))</f>
        <v>7</v>
      </c>
      <c r="Z7752">
        <f t="shared" si="243"/>
        <v>1</v>
      </c>
      <c r="AA7752" t="str">
        <v>WB</v>
      </c>
      <c r="AG7752">
        <v>2831</v>
      </c>
      <c r="AH7752">
        <v>3</v>
      </c>
      <c r="AT7752">
        <v>1</v>
      </c>
    </row>
    <row r="7753" spans="2:46" ht="15" customHeight="1">
      <c r="B7753" s="48">
        <v>9523</v>
      </c>
      <c r="C7753" s="49">
        <v>45469</v>
      </c>
      <c r="D7753" s="50">
        <v>0.79233796296296299</v>
      </c>
      <c r="E7753" s="48" t="s">
        <v>14581</v>
      </c>
      <c r="F7753" s="48" t="s">
        <v>243</v>
      </c>
      <c r="G7753" s="48" t="s">
        <v>719</v>
      </c>
      <c r="H7753" s="48" t="s">
        <v>304</v>
      </c>
      <c r="I7753" s="48" t="s">
        <v>189</v>
      </c>
      <c r="J7753" s="48" t="s">
        <v>719</v>
      </c>
      <c r="K7753" s="48" t="s">
        <v>51</v>
      </c>
      <c r="L7753" s="48"/>
      <c r="M7753" s="48"/>
      <c r="N7753" s="48"/>
      <c r="O7753" s="48"/>
      <c r="P7753" s="48"/>
      <c r="Q7753" s="48"/>
      <c r="R7753" s="48"/>
      <c r="S7753" s="48"/>
      <c r="T7753" s="48"/>
      <c r="U7753" s="48"/>
      <c r="V7753" s="48"/>
      <c r="W7753" s="51" t="s">
        <v>7023</v>
      </c>
      <c r="X7753" t="str">
        <f t="shared" si="242"/>
        <v>CB;BE;HD;JB;BE;BB</v>
      </c>
      <c r="Y7753" cm="1">
        <f t="array" ref="Y7753">SUM(_xlfn.XLOOKUP(_xlfn.TOROW(F7753:V7753,1),$AN$34:$AN$43,$AL$34:$AL$43,,0,1))</f>
        <v>36</v>
      </c>
      <c r="Z7753">
        <f t="shared" si="243"/>
        <v>6</v>
      </c>
      <c r="AA7753" t="str">
        <v>BE</v>
      </c>
      <c r="AG7753">
        <v>2842</v>
      </c>
      <c r="AH7753">
        <v>3</v>
      </c>
      <c r="AT7753">
        <v>6</v>
      </c>
    </row>
    <row r="7754" spans="2:46" ht="15" customHeight="1">
      <c r="B7754" s="48">
        <v>9524</v>
      </c>
      <c r="C7754" s="49">
        <v>45469</v>
      </c>
      <c r="D7754" s="50">
        <v>0.79305555555555551</v>
      </c>
      <c r="E7754" s="48" t="s">
        <v>8237</v>
      </c>
      <c r="F7754" s="48" t="s">
        <v>133</v>
      </c>
      <c r="G7754" s="48" t="s">
        <v>189</v>
      </c>
      <c r="H7754" s="48" t="s">
        <v>189</v>
      </c>
      <c r="I7754" s="48"/>
      <c r="J7754" s="48"/>
      <c r="K7754" s="48"/>
      <c r="L7754" s="48"/>
      <c r="M7754" s="48"/>
      <c r="N7754" s="48"/>
      <c r="O7754" s="48"/>
      <c r="P7754" s="48"/>
      <c r="Q7754" s="48"/>
      <c r="R7754" s="48"/>
      <c r="S7754" s="48"/>
      <c r="T7754" s="48"/>
      <c r="U7754" s="48"/>
      <c r="V7754" s="48"/>
      <c r="W7754" s="51" t="s">
        <v>5828</v>
      </c>
      <c r="X7754" t="str">
        <f t="shared" si="242"/>
        <v>SO;JB;JB</v>
      </c>
      <c r="Y7754" cm="1">
        <f t="array" ref="Y7754">SUM(_xlfn.XLOOKUP(_xlfn.TOROW(F7754:V7754,1),$AN$34:$AN$43,$AL$34:$AL$43,,0,1))</f>
        <v>4</v>
      </c>
      <c r="Z7754">
        <f t="shared" si="243"/>
        <v>3</v>
      </c>
      <c r="AA7754" t="str">
        <v>HD</v>
      </c>
      <c r="AG7754">
        <v>2843</v>
      </c>
      <c r="AH7754">
        <v>3</v>
      </c>
      <c r="AT7754">
        <v>3</v>
      </c>
    </row>
    <row r="7755" spans="2:46" ht="15" customHeight="1">
      <c r="B7755" s="48">
        <v>9525</v>
      </c>
      <c r="C7755" s="49">
        <v>45469</v>
      </c>
      <c r="D7755" s="50">
        <v>0.79309027777777774</v>
      </c>
      <c r="E7755" s="48" t="s">
        <v>14582</v>
      </c>
      <c r="F7755" s="48" t="s">
        <v>194</v>
      </c>
      <c r="G7755" s="48" t="s">
        <v>280</v>
      </c>
      <c r="H7755" s="48" t="s">
        <v>189</v>
      </c>
      <c r="I7755" s="48" t="s">
        <v>803</v>
      </c>
      <c r="J7755" s="48" t="s">
        <v>319</v>
      </c>
      <c r="K7755" s="48" t="s">
        <v>51</v>
      </c>
      <c r="L7755" s="48"/>
      <c r="M7755" s="48"/>
      <c r="N7755" s="48"/>
      <c r="O7755" s="48"/>
      <c r="P7755" s="48"/>
      <c r="Q7755" s="48"/>
      <c r="R7755" s="48"/>
      <c r="S7755" s="48"/>
      <c r="T7755" s="48"/>
      <c r="U7755" s="48"/>
      <c r="V7755" s="48"/>
      <c r="W7755" s="51" t="s">
        <v>7024</v>
      </c>
      <c r="X7755" t="str">
        <f t="shared" si="242"/>
        <v>DH;WB;JB;SS;FR;BB</v>
      </c>
      <c r="Y7755" cm="1">
        <f t="array" ref="Y7755">SUM(_xlfn.XLOOKUP(_xlfn.TOROW(F7755:V7755,1),$AN$34:$AN$43,$AL$34:$AL$43,,0,1))</f>
        <v>37</v>
      </c>
      <c r="Z7755">
        <f t="shared" si="243"/>
        <v>6</v>
      </c>
      <c r="AA7755" t="str">
        <v>HD</v>
      </c>
      <c r="AG7755">
        <v>2844</v>
      </c>
      <c r="AH7755">
        <v>3</v>
      </c>
      <c r="AT7755">
        <v>6</v>
      </c>
    </row>
    <row r="7756" spans="2:46" ht="15" customHeight="1">
      <c r="B7756" s="48">
        <v>9526</v>
      </c>
      <c r="C7756" s="49">
        <v>45469</v>
      </c>
      <c r="D7756" s="50">
        <v>0.79498842592592589</v>
      </c>
      <c r="E7756" s="48" t="s">
        <v>14583</v>
      </c>
      <c r="F7756" s="48" t="s">
        <v>719</v>
      </c>
      <c r="G7756" s="48" t="s">
        <v>133</v>
      </c>
      <c r="H7756" s="48" t="s">
        <v>133</v>
      </c>
      <c r="I7756" s="48" t="s">
        <v>133</v>
      </c>
      <c r="J7756" s="48" t="s">
        <v>803</v>
      </c>
      <c r="K7756" s="48" t="s">
        <v>803</v>
      </c>
      <c r="L7756" s="48"/>
      <c r="M7756" s="48"/>
      <c r="N7756" s="48"/>
      <c r="O7756" s="48"/>
      <c r="P7756" s="48"/>
      <c r="Q7756" s="48"/>
      <c r="R7756" s="48"/>
      <c r="S7756" s="48"/>
      <c r="T7756" s="48"/>
      <c r="U7756" s="48"/>
      <c r="V7756" s="48"/>
      <c r="W7756" s="51" t="s">
        <v>7025</v>
      </c>
      <c r="X7756" t="str">
        <f t="shared" si="242"/>
        <v>BE;SO;SO;SO;SS;SS</v>
      </c>
      <c r="Y7756" cm="1">
        <f t="array" ref="Y7756">SUM(_xlfn.XLOOKUP(_xlfn.TOROW(F7756:V7756,1),$AN$34:$AN$43,$AL$34:$AL$43,,0,1))</f>
        <v>17</v>
      </c>
      <c r="Z7756">
        <f t="shared" si="243"/>
        <v>6</v>
      </c>
      <c r="AA7756" t="str">
        <v>SS</v>
      </c>
      <c r="AG7756">
        <v>2849</v>
      </c>
      <c r="AH7756">
        <v>3</v>
      </c>
      <c r="AT7756">
        <v>6</v>
      </c>
    </row>
    <row r="7757" spans="2:46" ht="15" customHeight="1">
      <c r="B7757" s="48">
        <v>9527</v>
      </c>
      <c r="C7757" s="49">
        <v>45469</v>
      </c>
      <c r="D7757" s="50">
        <v>0.79778935185185185</v>
      </c>
      <c r="E7757" s="48" t="s">
        <v>14584</v>
      </c>
      <c r="F7757" s="48" t="s">
        <v>243</v>
      </c>
      <c r="G7757" s="48" t="s">
        <v>304</v>
      </c>
      <c r="H7757" s="48" t="s">
        <v>194</v>
      </c>
      <c r="I7757" s="48" t="s">
        <v>194</v>
      </c>
      <c r="J7757" s="48" t="s">
        <v>51</v>
      </c>
      <c r="K7757" s="48"/>
      <c r="L7757" s="48"/>
      <c r="M7757" s="48"/>
      <c r="N7757" s="48"/>
      <c r="O7757" s="48"/>
      <c r="P7757" s="48"/>
      <c r="Q7757" s="48"/>
      <c r="R7757" s="48"/>
      <c r="S7757" s="48"/>
      <c r="T7757" s="48"/>
      <c r="U7757" s="48"/>
      <c r="V7757" s="48"/>
      <c r="W7757" s="51" t="s">
        <v>7026</v>
      </c>
      <c r="X7757" t="str">
        <f t="shared" si="242"/>
        <v>CB;HD;DH;DH;BB</v>
      </c>
      <c r="Y7757" cm="1">
        <f t="array" ref="Y7757">SUM(_xlfn.XLOOKUP(_xlfn.TOROW(F7757:V7757,1),$AN$34:$AN$43,$AL$34:$AL$43,,0,1))</f>
        <v>43</v>
      </c>
      <c r="Z7757">
        <f t="shared" si="243"/>
        <v>5</v>
      </c>
      <c r="AA7757" t="str">
        <v>BE</v>
      </c>
      <c r="AG7757">
        <v>2860</v>
      </c>
      <c r="AH7757">
        <v>3</v>
      </c>
      <c r="AT7757">
        <v>5</v>
      </c>
    </row>
    <row r="7758" spans="2:46" ht="15" customHeight="1">
      <c r="B7758" s="48">
        <v>9528</v>
      </c>
      <c r="C7758" s="49">
        <v>45469</v>
      </c>
      <c r="D7758" s="50">
        <v>0.79799768518518521</v>
      </c>
      <c r="E7758" s="48" t="s">
        <v>14585</v>
      </c>
      <c r="F7758" s="48" t="s">
        <v>304</v>
      </c>
      <c r="G7758" s="48" t="s">
        <v>189</v>
      </c>
      <c r="H7758" s="48" t="s">
        <v>803</v>
      </c>
      <c r="I7758" s="48"/>
      <c r="J7758" s="48"/>
      <c r="K7758" s="48"/>
      <c r="L7758" s="48"/>
      <c r="M7758" s="48"/>
      <c r="N7758" s="48"/>
      <c r="O7758" s="48"/>
      <c r="P7758" s="48"/>
      <c r="Q7758" s="48"/>
      <c r="R7758" s="48"/>
      <c r="S7758" s="48"/>
      <c r="T7758" s="48"/>
      <c r="U7758" s="48"/>
      <c r="V7758" s="48"/>
      <c r="W7758" s="51" t="s">
        <v>7027</v>
      </c>
      <c r="X7758" t="str">
        <f t="shared" si="242"/>
        <v>HD;JB;SS</v>
      </c>
      <c r="Y7758" cm="1">
        <f t="array" ref="Y7758">SUM(_xlfn.XLOOKUP(_xlfn.TOROW(F7758:V7758,1),$AN$34:$AN$43,$AL$34:$AL$43,,0,1))</f>
        <v>11</v>
      </c>
      <c r="Z7758">
        <f t="shared" si="243"/>
        <v>3</v>
      </c>
      <c r="AA7758" t="str">
        <v>BB</v>
      </c>
      <c r="AG7758">
        <v>2873</v>
      </c>
      <c r="AH7758">
        <v>3</v>
      </c>
      <c r="AT7758">
        <v>3</v>
      </c>
    </row>
    <row r="7759" spans="2:46" ht="15" customHeight="1">
      <c r="B7759" s="48">
        <v>9529</v>
      </c>
      <c r="C7759" s="49">
        <v>45469</v>
      </c>
      <c r="D7759" s="50">
        <v>0.79842592592592587</v>
      </c>
      <c r="E7759" s="48" t="s">
        <v>14586</v>
      </c>
      <c r="F7759" s="48" t="s">
        <v>280</v>
      </c>
      <c r="G7759" s="48" t="s">
        <v>719</v>
      </c>
      <c r="H7759" s="48" t="s">
        <v>194</v>
      </c>
      <c r="I7759" s="48" t="s">
        <v>304</v>
      </c>
      <c r="J7759" s="48" t="s">
        <v>719</v>
      </c>
      <c r="K7759" s="48" t="s">
        <v>133</v>
      </c>
      <c r="L7759" s="48" t="s">
        <v>280</v>
      </c>
      <c r="M7759" s="48"/>
      <c r="N7759" s="48"/>
      <c r="O7759" s="48"/>
      <c r="P7759" s="48"/>
      <c r="Q7759" s="48"/>
      <c r="R7759" s="48"/>
      <c r="S7759" s="48"/>
      <c r="T7759" s="48"/>
      <c r="U7759" s="48"/>
      <c r="V7759" s="48"/>
      <c r="W7759" s="51" t="s">
        <v>7028</v>
      </c>
      <c r="X7759" t="str">
        <f t="shared" si="242"/>
        <v>WB;BE;DH;HD;BE;SO;WB</v>
      </c>
      <c r="Y7759" cm="1">
        <f t="array" ref="Y7759">SUM(_xlfn.XLOOKUP(_xlfn.TOROW(F7759:V7759,1),$AN$34:$AN$43,$AL$34:$AL$43,,0,1))</f>
        <v>50</v>
      </c>
      <c r="Z7759">
        <f t="shared" si="243"/>
        <v>7</v>
      </c>
      <c r="AA7759" t="str">
        <v>SO</v>
      </c>
      <c r="AG7759">
        <v>2888</v>
      </c>
      <c r="AH7759">
        <v>3</v>
      </c>
      <c r="AT7759">
        <v>7</v>
      </c>
    </row>
    <row r="7760" spans="2:46" ht="15" customHeight="1">
      <c r="B7760" s="48">
        <v>9530</v>
      </c>
      <c r="C7760" s="49">
        <v>45469</v>
      </c>
      <c r="D7760" s="50">
        <v>0.79863425925925924</v>
      </c>
      <c r="E7760" s="48" t="s">
        <v>14587</v>
      </c>
      <c r="F7760" s="48" t="s">
        <v>803</v>
      </c>
      <c r="G7760" s="48" t="s">
        <v>803</v>
      </c>
      <c r="H7760" s="48" t="s">
        <v>803</v>
      </c>
      <c r="I7760" s="48" t="s">
        <v>803</v>
      </c>
      <c r="J7760" s="48" t="s">
        <v>243</v>
      </c>
      <c r="K7760" s="48" t="s">
        <v>243</v>
      </c>
      <c r="L7760" s="48" t="s">
        <v>304</v>
      </c>
      <c r="M7760" s="48" t="s">
        <v>51</v>
      </c>
      <c r="N7760" s="48"/>
      <c r="O7760" s="48"/>
      <c r="P7760" s="48"/>
      <c r="Q7760" s="48"/>
      <c r="R7760" s="48"/>
      <c r="S7760" s="48"/>
      <c r="T7760" s="48"/>
      <c r="U7760" s="48"/>
      <c r="V7760" s="48"/>
      <c r="W7760" s="51" t="s">
        <v>7029</v>
      </c>
      <c r="X7760" t="str">
        <f t="shared" si="242"/>
        <v>SS;SS;SS;SS;CB;CB;HD;BB</v>
      </c>
      <c r="Y7760" cm="1">
        <f t="array" ref="Y7760">SUM(_xlfn.XLOOKUP(_xlfn.TOROW(F7760:V7760,1),$AN$34:$AN$43,$AL$34:$AL$43,,0,1))</f>
        <v>45</v>
      </c>
      <c r="Z7760">
        <f t="shared" si="243"/>
        <v>8</v>
      </c>
      <c r="AA7760" t="str">
        <v>BE</v>
      </c>
      <c r="AG7760">
        <v>2890</v>
      </c>
      <c r="AH7760">
        <v>3</v>
      </c>
      <c r="AT7760">
        <v>8</v>
      </c>
    </row>
    <row r="7761" spans="2:46" ht="15" customHeight="1">
      <c r="B7761" s="48">
        <v>9531</v>
      </c>
      <c r="C7761" s="49">
        <v>45469</v>
      </c>
      <c r="D7761" s="50">
        <v>0.79878472222222219</v>
      </c>
      <c r="E7761" s="48" t="s">
        <v>14588</v>
      </c>
      <c r="F7761" s="48" t="s">
        <v>243</v>
      </c>
      <c r="G7761" s="48" t="s">
        <v>280</v>
      </c>
      <c r="H7761" s="48" t="s">
        <v>280</v>
      </c>
      <c r="I7761" s="48" t="s">
        <v>280</v>
      </c>
      <c r="J7761" s="48" t="s">
        <v>280</v>
      </c>
      <c r="K7761" s="48" t="s">
        <v>194</v>
      </c>
      <c r="L7761" s="48" t="s">
        <v>194</v>
      </c>
      <c r="M7761" s="48"/>
      <c r="N7761" s="48"/>
      <c r="O7761" s="48"/>
      <c r="P7761" s="48"/>
      <c r="Q7761" s="48"/>
      <c r="R7761" s="48"/>
      <c r="S7761" s="48"/>
      <c r="T7761" s="48"/>
      <c r="U7761" s="48"/>
      <c r="V7761" s="48"/>
      <c r="W7761" s="51" t="s">
        <v>7030</v>
      </c>
      <c r="X7761" t="str">
        <f t="shared" si="242"/>
        <v>CB;WB;WB;WB;WB;DH;DH</v>
      </c>
      <c r="Y7761" cm="1">
        <f t="array" ref="Y7761">SUM(_xlfn.XLOOKUP(_xlfn.TOROW(F7761:V7761,1),$AN$34:$AN$43,$AL$34:$AL$43,,0,1))</f>
        <v>70</v>
      </c>
      <c r="Z7761">
        <f t="shared" si="243"/>
        <v>7</v>
      </c>
      <c r="AA7761" t="str">
        <v>WB</v>
      </c>
      <c r="AG7761">
        <v>2896</v>
      </c>
      <c r="AH7761">
        <v>3</v>
      </c>
      <c r="AT7761">
        <v>7</v>
      </c>
    </row>
    <row r="7762" spans="2:46" ht="15" customHeight="1">
      <c r="B7762" s="48">
        <v>9532</v>
      </c>
      <c r="C7762" s="49">
        <v>45469</v>
      </c>
      <c r="D7762" s="50">
        <v>0.79958333333333331</v>
      </c>
      <c r="E7762" s="48" t="s">
        <v>8580</v>
      </c>
      <c r="F7762" s="48" t="s">
        <v>304</v>
      </c>
      <c r="G7762" s="48" t="s">
        <v>304</v>
      </c>
      <c r="H7762" s="48" t="s">
        <v>304</v>
      </c>
      <c r="I7762" s="48"/>
      <c r="J7762" s="48"/>
      <c r="K7762" s="48"/>
      <c r="L7762" s="48"/>
      <c r="M7762" s="48"/>
      <c r="N7762" s="48"/>
      <c r="O7762" s="48"/>
      <c r="P7762" s="48"/>
      <c r="Q7762" s="48"/>
      <c r="R7762" s="48"/>
      <c r="S7762" s="48"/>
      <c r="T7762" s="48"/>
      <c r="U7762" s="48"/>
      <c r="V7762" s="48"/>
      <c r="W7762" s="51" t="s">
        <v>7031</v>
      </c>
      <c r="X7762" t="str">
        <f t="shared" si="242"/>
        <v>HD;HD;HD</v>
      </c>
      <c r="Y7762" cm="1">
        <f t="array" ref="Y7762">SUM(_xlfn.XLOOKUP(_xlfn.TOROW(F7762:V7762,1),$AN$34:$AN$43,$AL$34:$AL$43,,0,1))</f>
        <v>21</v>
      </c>
      <c r="Z7762">
        <f t="shared" si="243"/>
        <v>3</v>
      </c>
      <c r="AA7762" t="str">
        <v>FR</v>
      </c>
      <c r="AG7762">
        <v>2906</v>
      </c>
      <c r="AH7762">
        <v>3</v>
      </c>
      <c r="AT7762">
        <v>3</v>
      </c>
    </row>
    <row r="7763" spans="2:46" ht="15" customHeight="1">
      <c r="B7763" s="48">
        <v>9533</v>
      </c>
      <c r="C7763" s="49">
        <v>45469</v>
      </c>
      <c r="D7763" s="50">
        <v>0.79958333333333331</v>
      </c>
      <c r="E7763" s="48" t="s">
        <v>14589</v>
      </c>
      <c r="F7763" s="48" t="s">
        <v>243</v>
      </c>
      <c r="G7763" s="48" t="s">
        <v>280</v>
      </c>
      <c r="H7763" s="48" t="s">
        <v>194</v>
      </c>
      <c r="I7763" s="48" t="s">
        <v>133</v>
      </c>
      <c r="J7763" s="48" t="s">
        <v>133</v>
      </c>
      <c r="K7763" s="48" t="s">
        <v>803</v>
      </c>
      <c r="L7763" s="48" t="s">
        <v>803</v>
      </c>
      <c r="M7763" s="48" t="s">
        <v>133</v>
      </c>
      <c r="N7763" s="48"/>
      <c r="O7763" s="48"/>
      <c r="P7763" s="48"/>
      <c r="Q7763" s="48"/>
      <c r="R7763" s="48"/>
      <c r="S7763" s="48"/>
      <c r="T7763" s="48"/>
      <c r="U7763" s="48"/>
      <c r="V7763" s="48"/>
      <c r="W7763" s="51" t="s">
        <v>7032</v>
      </c>
      <c r="X7763" t="str">
        <f t="shared" si="242"/>
        <v>CB;WB;DH;SO;SO;SS;SS;SO</v>
      </c>
      <c r="Y7763" cm="1">
        <f t="array" ref="Y7763">SUM(_xlfn.XLOOKUP(_xlfn.TOROW(F7763:V7763,1),$AN$34:$AN$43,$AL$34:$AL$43,,0,1))</f>
        <v>40</v>
      </c>
      <c r="Z7763">
        <f t="shared" si="243"/>
        <v>8</v>
      </c>
      <c r="AA7763" t="str">
        <v>FR</v>
      </c>
      <c r="AG7763">
        <v>2913</v>
      </c>
      <c r="AH7763">
        <v>3</v>
      </c>
      <c r="AT7763">
        <v>8</v>
      </c>
    </row>
    <row r="7764" spans="2:46" ht="15" customHeight="1">
      <c r="B7764" s="48">
        <v>9534</v>
      </c>
      <c r="C7764" s="49">
        <v>45469</v>
      </c>
      <c r="D7764" s="50">
        <v>0.79971064814814818</v>
      </c>
      <c r="E7764" s="48" t="s">
        <v>14590</v>
      </c>
      <c r="F7764" s="48" t="s">
        <v>133</v>
      </c>
      <c r="G7764" s="48" t="s">
        <v>719</v>
      </c>
      <c r="H7764" s="48" t="s">
        <v>194</v>
      </c>
      <c r="I7764" s="48" t="s">
        <v>304</v>
      </c>
      <c r="J7764" s="48" t="s">
        <v>719</v>
      </c>
      <c r="K7764" s="48"/>
      <c r="L7764" s="48"/>
      <c r="M7764" s="48"/>
      <c r="N7764" s="48"/>
      <c r="O7764" s="48"/>
      <c r="P7764" s="48"/>
      <c r="Q7764" s="48"/>
      <c r="R7764" s="48"/>
      <c r="S7764" s="48"/>
      <c r="T7764" s="48"/>
      <c r="U7764" s="48"/>
      <c r="V7764" s="48"/>
      <c r="W7764" s="51" t="s">
        <v>7033</v>
      </c>
      <c r="X7764" t="str">
        <f t="shared" si="242"/>
        <v>SO;BE;DH;HD;BE</v>
      </c>
      <c r="Y7764" cm="1">
        <f t="array" ref="Y7764">SUM(_xlfn.XLOOKUP(_xlfn.TOROW(F7764:V7764,1),$AN$34:$AN$43,$AL$34:$AL$43,,0,1))</f>
        <v>28</v>
      </c>
      <c r="Z7764">
        <f t="shared" si="243"/>
        <v>5</v>
      </c>
      <c r="AA7764" t="str">
        <v>SO</v>
      </c>
      <c r="AG7764">
        <v>2915</v>
      </c>
      <c r="AH7764">
        <v>3</v>
      </c>
      <c r="AT7764">
        <v>5</v>
      </c>
    </row>
    <row r="7765" spans="2:46" ht="15" customHeight="1">
      <c r="B7765" s="48">
        <v>9535</v>
      </c>
      <c r="C7765" s="49">
        <v>45469</v>
      </c>
      <c r="D7765" s="50">
        <v>0.80096064814814816</v>
      </c>
      <c r="E7765" s="48" t="s">
        <v>14591</v>
      </c>
      <c r="F7765" s="48" t="s">
        <v>189</v>
      </c>
      <c r="G7765" s="48" t="s">
        <v>319</v>
      </c>
      <c r="H7765" s="48" t="s">
        <v>243</v>
      </c>
      <c r="I7765" s="48" t="s">
        <v>803</v>
      </c>
      <c r="J7765" s="48" t="s">
        <v>194</v>
      </c>
      <c r="K7765" s="48"/>
      <c r="L7765" s="48"/>
      <c r="M7765" s="48"/>
      <c r="N7765" s="48"/>
      <c r="O7765" s="48"/>
      <c r="P7765" s="48"/>
      <c r="Q7765" s="48"/>
      <c r="R7765" s="48"/>
      <c r="S7765" s="48"/>
      <c r="T7765" s="48"/>
      <c r="U7765" s="48"/>
      <c r="V7765" s="48"/>
      <c r="W7765" s="51" t="s">
        <v>7034</v>
      </c>
      <c r="X7765" t="str">
        <f t="shared" si="242"/>
        <v>JB;FR;CB;SS;DH</v>
      </c>
      <c r="Y7765" cm="1">
        <f t="array" ref="Y7765">SUM(_xlfn.XLOOKUP(_xlfn.TOROW(F7765:V7765,1),$AN$34:$AN$43,$AL$34:$AL$43,,0,1))</f>
        <v>24</v>
      </c>
      <c r="Z7765">
        <f t="shared" si="243"/>
        <v>5</v>
      </c>
      <c r="AA7765" t="str">
        <v>SO</v>
      </c>
      <c r="AG7765">
        <v>2920</v>
      </c>
      <c r="AH7765">
        <v>3</v>
      </c>
      <c r="AT7765">
        <v>5</v>
      </c>
    </row>
    <row r="7766" spans="2:46" ht="15" customHeight="1">
      <c r="B7766" s="48">
        <v>9536</v>
      </c>
      <c r="C7766" s="49">
        <v>45469</v>
      </c>
      <c r="D7766" s="50">
        <v>0.80314814814814817</v>
      </c>
      <c r="E7766" s="48" t="s">
        <v>14592</v>
      </c>
      <c r="F7766" s="48" t="s">
        <v>133</v>
      </c>
      <c r="G7766" s="48" t="s">
        <v>194</v>
      </c>
      <c r="H7766" s="48" t="s">
        <v>194</v>
      </c>
      <c r="I7766" s="48" t="s">
        <v>319</v>
      </c>
      <c r="J7766" s="48" t="s">
        <v>319</v>
      </c>
      <c r="K7766" s="48"/>
      <c r="L7766" s="48"/>
      <c r="M7766" s="48"/>
      <c r="N7766" s="48"/>
      <c r="O7766" s="48"/>
      <c r="P7766" s="48"/>
      <c r="Q7766" s="48"/>
      <c r="R7766" s="48"/>
      <c r="S7766" s="48"/>
      <c r="T7766" s="48"/>
      <c r="U7766" s="48"/>
      <c r="V7766" s="48"/>
      <c r="W7766" s="51" t="s">
        <v>7035</v>
      </c>
      <c r="X7766" t="str">
        <f t="shared" si="242"/>
        <v>SO;DH;DH;FR;FR</v>
      </c>
      <c r="Y7766" cm="1">
        <f t="array" ref="Y7766">SUM(_xlfn.XLOOKUP(_xlfn.TOROW(F7766:V7766,1),$AN$34:$AN$43,$AL$34:$AL$43,,0,1))</f>
        <v>26</v>
      </c>
      <c r="Z7766">
        <f t="shared" si="243"/>
        <v>5</v>
      </c>
      <c r="AA7766" t="str">
        <v>BB</v>
      </c>
      <c r="AG7766">
        <v>2929</v>
      </c>
      <c r="AH7766">
        <v>3</v>
      </c>
      <c r="AT7766">
        <v>5</v>
      </c>
    </row>
    <row r="7767" spans="2:46" ht="15" customHeight="1">
      <c r="B7767" s="48">
        <v>9537</v>
      </c>
      <c r="C7767" s="49">
        <v>45469</v>
      </c>
      <c r="D7767" s="50">
        <v>0.81122685185185184</v>
      </c>
      <c r="E7767" s="48" t="s">
        <v>14593</v>
      </c>
      <c r="F7767" s="48" t="s">
        <v>243</v>
      </c>
      <c r="G7767" s="48" t="s">
        <v>51</v>
      </c>
      <c r="H7767" s="48" t="s">
        <v>51</v>
      </c>
      <c r="I7767" s="48" t="s">
        <v>803</v>
      </c>
      <c r="J7767" s="48" t="s">
        <v>280</v>
      </c>
      <c r="K7767" s="48" t="s">
        <v>803</v>
      </c>
      <c r="L7767" s="48" t="s">
        <v>803</v>
      </c>
      <c r="M7767" s="48"/>
      <c r="N7767" s="48"/>
      <c r="O7767" s="48"/>
      <c r="P7767" s="48"/>
      <c r="Q7767" s="48"/>
      <c r="R7767" s="48"/>
      <c r="S7767" s="48"/>
      <c r="T7767" s="48"/>
      <c r="U7767" s="48"/>
      <c r="V7767" s="48"/>
      <c r="W7767" s="51" t="s">
        <v>7036</v>
      </c>
      <c r="X7767" t="str">
        <f t="shared" si="242"/>
        <v>CB;BB;BB;SS;WB;SS;SS</v>
      </c>
      <c r="Y7767" cm="1">
        <f t="array" ref="Y7767">SUM(_xlfn.XLOOKUP(_xlfn.TOROW(F7767:V7767,1),$AN$34:$AN$43,$AL$34:$AL$43,,0,1))</f>
        <v>48</v>
      </c>
      <c r="Z7767">
        <f t="shared" si="243"/>
        <v>7</v>
      </c>
      <c r="AA7767" t="str">
        <v>BB</v>
      </c>
      <c r="AG7767">
        <v>2954</v>
      </c>
      <c r="AH7767">
        <v>3</v>
      </c>
      <c r="AT7767">
        <v>7</v>
      </c>
    </row>
    <row r="7768" spans="2:46" ht="15" customHeight="1">
      <c r="B7768" s="48">
        <v>9538</v>
      </c>
      <c r="C7768" s="49">
        <v>45469</v>
      </c>
      <c r="D7768" s="50">
        <v>0.81260416666666668</v>
      </c>
      <c r="E7768" s="48" t="s">
        <v>14594</v>
      </c>
      <c r="F7768" s="48" t="s">
        <v>319</v>
      </c>
      <c r="G7768" s="48" t="s">
        <v>319</v>
      </c>
      <c r="H7768" s="48" t="s">
        <v>319</v>
      </c>
      <c r="I7768" s="48" t="s">
        <v>243</v>
      </c>
      <c r="J7768" s="48" t="s">
        <v>51</v>
      </c>
      <c r="K7768" s="48" t="s">
        <v>51</v>
      </c>
      <c r="L7768" s="48" t="s">
        <v>803</v>
      </c>
      <c r="M7768" s="48"/>
      <c r="N7768" s="48"/>
      <c r="O7768" s="48"/>
      <c r="P7768" s="48"/>
      <c r="Q7768" s="48"/>
      <c r="R7768" s="48"/>
      <c r="S7768" s="48"/>
      <c r="T7768" s="48"/>
      <c r="U7768" s="48"/>
      <c r="V7768" s="48"/>
      <c r="W7768" s="51" t="s">
        <v>7037</v>
      </c>
      <c r="X7768" t="str">
        <f t="shared" si="242"/>
        <v>FR;FR;FR;CB;BB;BB;SS</v>
      </c>
      <c r="Y7768" cm="1">
        <f t="array" ref="Y7768">SUM(_xlfn.XLOOKUP(_xlfn.TOROW(F7768:V7768,1),$AN$34:$AN$43,$AL$34:$AL$43,,0,1))</f>
        <v>40</v>
      </c>
      <c r="Z7768">
        <f t="shared" si="243"/>
        <v>7</v>
      </c>
      <c r="AA7768" t="str">
        <v>BB</v>
      </c>
      <c r="AG7768">
        <v>2968</v>
      </c>
      <c r="AH7768">
        <v>3</v>
      </c>
      <c r="AT7768">
        <v>7</v>
      </c>
    </row>
    <row r="7769" spans="2:46" ht="15" customHeight="1">
      <c r="B7769" s="48">
        <v>9539</v>
      </c>
      <c r="C7769" s="49">
        <v>45469</v>
      </c>
      <c r="D7769" s="50">
        <v>0.81347222222222226</v>
      </c>
      <c r="E7769" s="48" t="s">
        <v>14595</v>
      </c>
      <c r="F7769" s="48" t="s">
        <v>304</v>
      </c>
      <c r="G7769" s="48" t="s">
        <v>243</v>
      </c>
      <c r="H7769" s="48" t="s">
        <v>133</v>
      </c>
      <c r="I7769" s="48" t="s">
        <v>133</v>
      </c>
      <c r="J7769" s="48" t="s">
        <v>133</v>
      </c>
      <c r="K7769" s="48" t="s">
        <v>803</v>
      </c>
      <c r="L7769" s="48" t="s">
        <v>319</v>
      </c>
      <c r="M7769" s="48"/>
      <c r="N7769" s="48"/>
      <c r="O7769" s="48"/>
      <c r="P7769" s="48"/>
      <c r="Q7769" s="48"/>
      <c r="R7769" s="48"/>
      <c r="S7769" s="48"/>
      <c r="T7769" s="48"/>
      <c r="U7769" s="48"/>
      <c r="V7769" s="48"/>
      <c r="W7769" s="51" t="s">
        <v>7038</v>
      </c>
      <c r="X7769" t="str">
        <f t="shared" si="242"/>
        <v>HD;CB;SO;SO;SO;SS;FR</v>
      </c>
      <c r="Y7769" cm="1">
        <f t="array" ref="Y7769">SUM(_xlfn.XLOOKUP(_xlfn.TOROW(F7769:V7769,1),$AN$34:$AN$43,$AL$34:$AL$43,,0,1))</f>
        <v>27</v>
      </c>
      <c r="Z7769">
        <f t="shared" si="243"/>
        <v>7</v>
      </c>
      <c r="AA7769" t="str">
        <v>HD</v>
      </c>
      <c r="AG7769">
        <v>2978</v>
      </c>
      <c r="AH7769">
        <v>3</v>
      </c>
      <c r="AT7769">
        <v>7</v>
      </c>
    </row>
    <row r="7770" spans="2:46" ht="15" customHeight="1">
      <c r="B7770" s="48">
        <v>9540</v>
      </c>
      <c r="C7770" s="49">
        <v>45469</v>
      </c>
      <c r="D7770" s="50">
        <v>0.81456018518518514</v>
      </c>
      <c r="E7770" s="48" t="s">
        <v>14596</v>
      </c>
      <c r="F7770" s="48" t="s">
        <v>319</v>
      </c>
      <c r="G7770" s="48" t="s">
        <v>243</v>
      </c>
      <c r="H7770" s="48" t="s">
        <v>319</v>
      </c>
      <c r="I7770" s="48" t="s">
        <v>319</v>
      </c>
      <c r="J7770" s="48" t="s">
        <v>319</v>
      </c>
      <c r="K7770" s="48"/>
      <c r="L7770" s="48"/>
      <c r="M7770" s="48"/>
      <c r="N7770" s="48"/>
      <c r="O7770" s="48"/>
      <c r="P7770" s="48"/>
      <c r="Q7770" s="48"/>
      <c r="R7770" s="48"/>
      <c r="S7770" s="48"/>
      <c r="T7770" s="48"/>
      <c r="U7770" s="48"/>
      <c r="V7770" s="48"/>
      <c r="W7770" s="51" t="s">
        <v>7039</v>
      </c>
      <c r="X7770" t="str">
        <f t="shared" si="242"/>
        <v>FR;CB;FR;FR;FR</v>
      </c>
      <c r="Y7770" cm="1">
        <f t="array" ref="Y7770">SUM(_xlfn.XLOOKUP(_xlfn.TOROW(F7770:V7770,1),$AN$34:$AN$43,$AL$34:$AL$43,,0,1))</f>
        <v>20</v>
      </c>
      <c r="Z7770">
        <f t="shared" si="243"/>
        <v>5</v>
      </c>
      <c r="AA7770" t="str">
        <v>JB</v>
      </c>
      <c r="AG7770">
        <v>2991</v>
      </c>
      <c r="AH7770">
        <v>3</v>
      </c>
      <c r="AT7770">
        <v>5</v>
      </c>
    </row>
    <row r="7771" spans="2:46" ht="15" customHeight="1">
      <c r="B7771" s="48">
        <v>9541</v>
      </c>
      <c r="C7771" s="49">
        <v>45469</v>
      </c>
      <c r="D7771" s="50">
        <v>0.8147106481481482</v>
      </c>
      <c r="E7771" s="48" t="s">
        <v>189</v>
      </c>
      <c r="F7771" s="48" t="s">
        <v>189</v>
      </c>
      <c r="G7771" s="48"/>
      <c r="H7771" s="48"/>
      <c r="I7771" s="48"/>
      <c r="J7771" s="48"/>
      <c r="K7771" s="48"/>
      <c r="L7771" s="48"/>
      <c r="M7771" s="48"/>
      <c r="N7771" s="48"/>
      <c r="O7771" s="48"/>
      <c r="P7771" s="48"/>
      <c r="Q7771" s="48"/>
      <c r="R7771" s="48"/>
      <c r="S7771" s="48"/>
      <c r="T7771" s="48"/>
      <c r="U7771" s="48"/>
      <c r="V7771" s="48"/>
      <c r="W7771" s="51" t="s">
        <v>190</v>
      </c>
      <c r="X7771" t="str">
        <f t="shared" si="242"/>
        <v>JB</v>
      </c>
      <c r="Y7771" cm="1">
        <f t="array" ref="Y7771">SUM(_xlfn.XLOOKUP(_xlfn.TOROW(F7771:V7771,1),$AN$34:$AN$43,$AL$34:$AL$43,,0,1))</f>
        <v>1</v>
      </c>
      <c r="Z7771">
        <f t="shared" si="243"/>
        <v>1</v>
      </c>
      <c r="AA7771" t="str">
        <v>JB</v>
      </c>
      <c r="AG7771">
        <v>3015</v>
      </c>
      <c r="AH7771">
        <v>3</v>
      </c>
      <c r="AT7771">
        <v>1</v>
      </c>
    </row>
    <row r="7772" spans="2:46" ht="15" customHeight="1">
      <c r="B7772" s="48">
        <v>9542</v>
      </c>
      <c r="C7772" s="49">
        <v>45469</v>
      </c>
      <c r="D7772" s="50">
        <v>0.81655092592592593</v>
      </c>
      <c r="E7772" s="48" t="s">
        <v>14597</v>
      </c>
      <c r="F7772" s="48" t="s">
        <v>51</v>
      </c>
      <c r="G7772" s="48" t="s">
        <v>51</v>
      </c>
      <c r="H7772" s="48" t="s">
        <v>194</v>
      </c>
      <c r="I7772" s="48" t="s">
        <v>280</v>
      </c>
      <c r="J7772" s="48"/>
      <c r="K7772" s="48"/>
      <c r="L7772" s="48"/>
      <c r="M7772" s="48"/>
      <c r="N7772" s="48"/>
      <c r="O7772" s="48"/>
      <c r="P7772" s="48"/>
      <c r="Q7772" s="48"/>
      <c r="R7772" s="48"/>
      <c r="S7772" s="48"/>
      <c r="T7772" s="48"/>
      <c r="U7772" s="48"/>
      <c r="V7772" s="48"/>
      <c r="W7772" s="51" t="s">
        <v>7040</v>
      </c>
      <c r="X7772" t="str">
        <f t="shared" si="242"/>
        <v>BB;BB;DH;WB</v>
      </c>
      <c r="Y7772" cm="1">
        <f t="array" ref="Y7772">SUM(_xlfn.XLOOKUP(_xlfn.TOROW(F7772:V7772,1),$AN$34:$AN$43,$AL$34:$AL$43,,0,1))</f>
        <v>40</v>
      </c>
      <c r="Z7772">
        <f t="shared" si="243"/>
        <v>4</v>
      </c>
      <c r="AA7772" t="str">
        <v>SO</v>
      </c>
      <c r="AG7772">
        <v>3035</v>
      </c>
      <c r="AH7772">
        <v>3</v>
      </c>
      <c r="AT7772">
        <v>4</v>
      </c>
    </row>
    <row r="7773" spans="2:46" ht="15" customHeight="1">
      <c r="B7773" s="48">
        <v>9543</v>
      </c>
      <c r="C7773" s="49">
        <v>45469</v>
      </c>
      <c r="D7773" s="50">
        <v>0.81944444444444442</v>
      </c>
      <c r="E7773" s="48" t="s">
        <v>14598</v>
      </c>
      <c r="F7773" s="48" t="s">
        <v>803</v>
      </c>
      <c r="G7773" s="48" t="s">
        <v>189</v>
      </c>
      <c r="H7773" s="48" t="s">
        <v>189</v>
      </c>
      <c r="I7773" s="48" t="s">
        <v>189</v>
      </c>
      <c r="J7773" s="48" t="s">
        <v>243</v>
      </c>
      <c r="K7773" s="48"/>
      <c r="L7773" s="48"/>
      <c r="M7773" s="48"/>
      <c r="N7773" s="48"/>
      <c r="O7773" s="48"/>
      <c r="P7773" s="48"/>
      <c r="Q7773" s="48"/>
      <c r="R7773" s="48"/>
      <c r="S7773" s="48"/>
      <c r="T7773" s="48"/>
      <c r="U7773" s="48"/>
      <c r="V7773" s="48"/>
      <c r="W7773" s="51" t="s">
        <v>7041</v>
      </c>
      <c r="X7773" t="str">
        <f t="shared" si="242"/>
        <v>SS;JB;JB;JB;CB</v>
      </c>
      <c r="Y7773" cm="1">
        <f t="array" ref="Y7773">SUM(_xlfn.XLOOKUP(_xlfn.TOROW(F7773:V7773,1),$AN$34:$AN$43,$AL$34:$AL$43,,0,1))</f>
        <v>14</v>
      </c>
      <c r="Z7773">
        <f t="shared" si="243"/>
        <v>5</v>
      </c>
      <c r="AA7773" t="str">
        <v>BE</v>
      </c>
      <c r="AG7773">
        <v>3045</v>
      </c>
      <c r="AH7773">
        <v>3</v>
      </c>
      <c r="AT7773">
        <v>5</v>
      </c>
    </row>
    <row r="7774" spans="2:46" ht="15" customHeight="1">
      <c r="B7774" s="48">
        <v>9544</v>
      </c>
      <c r="C7774" s="49">
        <v>45469</v>
      </c>
      <c r="D7774" s="50">
        <v>0.82032407407407404</v>
      </c>
      <c r="E7774" s="48" t="s">
        <v>14599</v>
      </c>
      <c r="F7774" s="48" t="s">
        <v>304</v>
      </c>
      <c r="G7774" s="48" t="s">
        <v>189</v>
      </c>
      <c r="H7774" s="48" t="s">
        <v>319</v>
      </c>
      <c r="I7774" s="48" t="s">
        <v>243</v>
      </c>
      <c r="J7774" s="48" t="s">
        <v>803</v>
      </c>
      <c r="K7774" s="48" t="s">
        <v>189</v>
      </c>
      <c r="L7774" s="48"/>
      <c r="M7774" s="48"/>
      <c r="N7774" s="48"/>
      <c r="O7774" s="48"/>
      <c r="P7774" s="48"/>
      <c r="Q7774" s="48"/>
      <c r="R7774" s="48"/>
      <c r="S7774" s="48"/>
      <c r="T7774" s="48"/>
      <c r="U7774" s="48"/>
      <c r="V7774" s="48"/>
      <c r="W7774" s="51" t="s">
        <v>7042</v>
      </c>
      <c r="X7774" t="str">
        <f t="shared" si="242"/>
        <v>HD;JB;FR;CB;SS;JB</v>
      </c>
      <c r="Y7774" cm="1">
        <f t="array" ref="Y7774">SUM(_xlfn.XLOOKUP(_xlfn.TOROW(F7774:V7774,1),$AN$34:$AN$43,$AL$34:$AL$43,,0,1))</f>
        <v>23</v>
      </c>
      <c r="Z7774">
        <f t="shared" si="243"/>
        <v>6</v>
      </c>
      <c r="AA7774" t="str">
        <v>BE</v>
      </c>
      <c r="AG7774">
        <v>3079</v>
      </c>
      <c r="AH7774">
        <v>3</v>
      </c>
      <c r="AT7774">
        <v>6</v>
      </c>
    </row>
    <row r="7775" spans="2:46" ht="15" customHeight="1">
      <c r="B7775" s="48">
        <v>9545</v>
      </c>
      <c r="C7775" s="49">
        <v>45469</v>
      </c>
      <c r="D7775" s="50">
        <v>0.82084490740740745</v>
      </c>
      <c r="E7775" s="48" t="s">
        <v>14600</v>
      </c>
      <c r="F7775" s="48" t="s">
        <v>51</v>
      </c>
      <c r="G7775" s="48" t="s">
        <v>194</v>
      </c>
      <c r="H7775" s="48" t="s">
        <v>243</v>
      </c>
      <c r="I7775" s="48" t="s">
        <v>243</v>
      </c>
      <c r="J7775" s="48" t="s">
        <v>194</v>
      </c>
      <c r="K7775" s="48"/>
      <c r="L7775" s="48"/>
      <c r="M7775" s="48"/>
      <c r="N7775" s="48"/>
      <c r="O7775" s="48"/>
      <c r="P7775" s="48"/>
      <c r="Q7775" s="48"/>
      <c r="R7775" s="48"/>
      <c r="S7775" s="48"/>
      <c r="T7775" s="48"/>
      <c r="U7775" s="48"/>
      <c r="V7775" s="48"/>
      <c r="W7775" s="51" t="s">
        <v>7043</v>
      </c>
      <c r="X7775" t="str">
        <f t="shared" si="242"/>
        <v>BB;DH;CB;CB;DH</v>
      </c>
      <c r="Y7775" cm="1">
        <f t="array" ref="Y7775">SUM(_xlfn.XLOOKUP(_xlfn.TOROW(F7775:V7775,1),$AN$34:$AN$43,$AL$34:$AL$43,,0,1))</f>
        <v>44</v>
      </c>
      <c r="Z7775">
        <f t="shared" si="243"/>
        <v>5</v>
      </c>
      <c r="AA7775" t="str">
        <v>DH</v>
      </c>
      <c r="AG7775">
        <v>3081</v>
      </c>
      <c r="AH7775">
        <v>3</v>
      </c>
      <c r="AT7775">
        <v>5</v>
      </c>
    </row>
    <row r="7776" spans="2:46" ht="15" customHeight="1">
      <c r="B7776" s="48">
        <v>9546</v>
      </c>
      <c r="C7776" s="49">
        <v>45469</v>
      </c>
      <c r="D7776" s="50">
        <v>0.82273148148148145</v>
      </c>
      <c r="E7776" s="48" t="s">
        <v>14601</v>
      </c>
      <c r="F7776" s="48" t="s">
        <v>243</v>
      </c>
      <c r="G7776" s="48" t="s">
        <v>243</v>
      </c>
      <c r="H7776" s="48" t="s">
        <v>243</v>
      </c>
      <c r="I7776" s="48" t="s">
        <v>304</v>
      </c>
      <c r="J7776" s="48" t="s">
        <v>304</v>
      </c>
      <c r="K7776" s="48" t="s">
        <v>304</v>
      </c>
      <c r="L7776" s="48" t="s">
        <v>280</v>
      </c>
      <c r="M7776" s="48" t="s">
        <v>280</v>
      </c>
      <c r="N7776" s="48"/>
      <c r="O7776" s="48"/>
      <c r="P7776" s="48"/>
      <c r="Q7776" s="48"/>
      <c r="R7776" s="48"/>
      <c r="S7776" s="48"/>
      <c r="T7776" s="48"/>
      <c r="U7776" s="48"/>
      <c r="V7776" s="48"/>
      <c r="W7776" s="51" t="s">
        <v>7044</v>
      </c>
      <c r="X7776" t="str">
        <f t="shared" si="242"/>
        <v>CB;CB;CB;HD;HD;HD;WB;WB</v>
      </c>
      <c r="Y7776" cm="1">
        <f t="array" ref="Y7776">SUM(_xlfn.XLOOKUP(_xlfn.TOROW(F7776:V7776,1),$AN$34:$AN$43,$AL$34:$AL$43,,0,1))</f>
        <v>67</v>
      </c>
      <c r="Z7776">
        <f t="shared" si="243"/>
        <v>8</v>
      </c>
      <c r="AA7776" t="str">
        <v>DH</v>
      </c>
      <c r="AG7776">
        <v>3113</v>
      </c>
      <c r="AH7776">
        <v>3</v>
      </c>
      <c r="AT7776">
        <v>8</v>
      </c>
    </row>
    <row r="7777" spans="2:46" ht="15" customHeight="1">
      <c r="B7777" s="48">
        <v>9547</v>
      </c>
      <c r="C7777" s="49">
        <v>45469</v>
      </c>
      <c r="D7777" s="50">
        <v>0.82525462962962959</v>
      </c>
      <c r="E7777" s="48" t="s">
        <v>11641</v>
      </c>
      <c r="F7777" s="48" t="s">
        <v>719</v>
      </c>
      <c r="G7777" s="48" t="s">
        <v>719</v>
      </c>
      <c r="H7777" s="48" t="s">
        <v>803</v>
      </c>
      <c r="I7777" s="48"/>
      <c r="J7777" s="48"/>
      <c r="K7777" s="48"/>
      <c r="L7777" s="48"/>
      <c r="M7777" s="48"/>
      <c r="N7777" s="48"/>
      <c r="O7777" s="48"/>
      <c r="P7777" s="48"/>
      <c r="Q7777" s="48"/>
      <c r="R7777" s="48"/>
      <c r="S7777" s="48"/>
      <c r="T7777" s="48"/>
      <c r="U7777" s="48"/>
      <c r="V7777" s="48"/>
      <c r="W7777" s="51" t="s">
        <v>3787</v>
      </c>
      <c r="X7777" t="str">
        <f t="shared" si="242"/>
        <v>BE;BE;SS</v>
      </c>
      <c r="Y7777" cm="1">
        <f t="array" ref="Y7777">SUM(_xlfn.XLOOKUP(_xlfn.TOROW(F7777:V7777,1),$AN$34:$AN$43,$AL$34:$AL$43,,0,1))</f>
        <v>13</v>
      </c>
      <c r="Z7777">
        <f t="shared" si="243"/>
        <v>3</v>
      </c>
      <c r="AA7777" t="str">
        <v>DH</v>
      </c>
      <c r="AG7777">
        <v>3119</v>
      </c>
      <c r="AH7777">
        <v>3</v>
      </c>
      <c r="AT7777">
        <v>3</v>
      </c>
    </row>
    <row r="7778" spans="2:46" ht="15" customHeight="1">
      <c r="B7778" s="48">
        <v>9548</v>
      </c>
      <c r="C7778" s="49">
        <v>45469</v>
      </c>
      <c r="D7778" s="50">
        <v>0.82670138888888889</v>
      </c>
      <c r="E7778" s="48" t="s">
        <v>14602</v>
      </c>
      <c r="F7778" s="48" t="s">
        <v>719</v>
      </c>
      <c r="G7778" s="48" t="s">
        <v>719</v>
      </c>
      <c r="H7778" s="48" t="s">
        <v>719</v>
      </c>
      <c r="I7778" s="48" t="s">
        <v>280</v>
      </c>
      <c r="J7778" s="48" t="s">
        <v>243</v>
      </c>
      <c r="K7778" s="48"/>
      <c r="L7778" s="48"/>
      <c r="M7778" s="48"/>
      <c r="N7778" s="48"/>
      <c r="O7778" s="48"/>
      <c r="P7778" s="48"/>
      <c r="Q7778" s="48"/>
      <c r="R7778" s="48"/>
      <c r="S7778" s="48"/>
      <c r="T7778" s="48"/>
      <c r="U7778" s="48"/>
      <c r="V7778" s="48"/>
      <c r="W7778" s="51" t="s">
        <v>7045</v>
      </c>
      <c r="X7778" t="str">
        <f t="shared" si="242"/>
        <v>BE;BE;BE;WB;CB</v>
      </c>
      <c r="Y7778" cm="1">
        <f t="array" ref="Y7778">SUM(_xlfn.XLOOKUP(_xlfn.TOROW(F7778:V7778,1),$AN$34:$AN$43,$AL$34:$AL$43,,0,1))</f>
        <v>34</v>
      </c>
      <c r="Z7778">
        <f t="shared" si="243"/>
        <v>5</v>
      </c>
      <c r="AA7778" t="str">
        <v>DH</v>
      </c>
      <c r="AG7778">
        <v>3147</v>
      </c>
      <c r="AH7778">
        <v>3</v>
      </c>
      <c r="AT7778">
        <v>5</v>
      </c>
    </row>
    <row r="7779" spans="2:46" ht="15" customHeight="1">
      <c r="B7779" s="48">
        <v>9549</v>
      </c>
      <c r="C7779" s="49">
        <v>45469</v>
      </c>
      <c r="D7779" s="50">
        <v>0.82702546296296298</v>
      </c>
      <c r="E7779" s="48" t="s">
        <v>14603</v>
      </c>
      <c r="F7779" s="48" t="s">
        <v>133</v>
      </c>
      <c r="G7779" s="48" t="s">
        <v>133</v>
      </c>
      <c r="H7779" s="48" t="s">
        <v>133</v>
      </c>
      <c r="I7779" s="48" t="s">
        <v>133</v>
      </c>
      <c r="J7779" s="48" t="s">
        <v>51</v>
      </c>
      <c r="K7779" s="48" t="s">
        <v>133</v>
      </c>
      <c r="L7779" s="48" t="s">
        <v>189</v>
      </c>
      <c r="M7779" s="48" t="s">
        <v>319</v>
      </c>
      <c r="N7779" s="48" t="s">
        <v>304</v>
      </c>
      <c r="O7779" s="48" t="s">
        <v>51</v>
      </c>
      <c r="P7779" s="48" t="s">
        <v>51</v>
      </c>
      <c r="Q7779" s="48" t="s">
        <v>280</v>
      </c>
      <c r="R7779" s="48" t="s">
        <v>280</v>
      </c>
      <c r="S7779" s="48" t="s">
        <v>280</v>
      </c>
      <c r="T7779" s="48"/>
      <c r="U7779" s="48"/>
      <c r="V7779" s="48"/>
      <c r="W7779" s="51" t="s">
        <v>7046</v>
      </c>
      <c r="X7779" t="str">
        <f t="shared" si="242"/>
        <v>SO;SO;SO;SO;BB;SO;JB;FR;HD;BB;BB;WB;WB;WB</v>
      </c>
      <c r="Y7779" cm="1">
        <f t="array" ref="Y7779">SUM(_xlfn.XLOOKUP(_xlfn.TOROW(F7779:V7779,1),$AN$34:$AN$43,$AL$34:$AL$43,,0,1))</f>
        <v>84</v>
      </c>
      <c r="Z7779">
        <f t="shared" si="243"/>
        <v>14</v>
      </c>
      <c r="AA7779" t="str">
        <v>HD</v>
      </c>
      <c r="AG7779">
        <v>3159</v>
      </c>
      <c r="AH7779">
        <v>3</v>
      </c>
      <c r="AT7779">
        <v>14</v>
      </c>
    </row>
    <row r="7780" spans="2:46" ht="15" customHeight="1">
      <c r="B7780" s="48">
        <v>9550</v>
      </c>
      <c r="C7780" s="49">
        <v>45469</v>
      </c>
      <c r="D7780" s="50">
        <v>0.82723379629629634</v>
      </c>
      <c r="E7780" s="48" t="s">
        <v>14604</v>
      </c>
      <c r="F7780" s="48" t="s">
        <v>189</v>
      </c>
      <c r="G7780" s="48" t="s">
        <v>243</v>
      </c>
      <c r="H7780" s="48" t="s">
        <v>319</v>
      </c>
      <c r="I7780" s="48" t="s">
        <v>319</v>
      </c>
      <c r="J7780" s="48" t="s">
        <v>319</v>
      </c>
      <c r="K7780" s="48"/>
      <c r="L7780" s="48"/>
      <c r="M7780" s="48"/>
      <c r="N7780" s="48"/>
      <c r="O7780" s="48"/>
      <c r="P7780" s="48"/>
      <c r="Q7780" s="48"/>
      <c r="R7780" s="48"/>
      <c r="S7780" s="48"/>
      <c r="T7780" s="48"/>
      <c r="U7780" s="48"/>
      <c r="V7780" s="48"/>
      <c r="W7780" s="51" t="s">
        <v>7047</v>
      </c>
      <c r="X7780" t="str">
        <f t="shared" si="242"/>
        <v>JB;CB;FR;FR;FR</v>
      </c>
      <c r="Y7780" cm="1">
        <f t="array" ref="Y7780">SUM(_xlfn.XLOOKUP(_xlfn.TOROW(F7780:V7780,1),$AN$34:$AN$43,$AL$34:$AL$43,,0,1))</f>
        <v>18</v>
      </c>
      <c r="Z7780">
        <f t="shared" si="243"/>
        <v>5</v>
      </c>
      <c r="AA7780" t="str">
        <v>HD</v>
      </c>
      <c r="AG7780">
        <v>3178</v>
      </c>
      <c r="AH7780">
        <v>3</v>
      </c>
      <c r="AT7780">
        <v>5</v>
      </c>
    </row>
    <row r="7781" spans="2:46" ht="15" customHeight="1">
      <c r="B7781" s="48">
        <v>9551</v>
      </c>
      <c r="C7781" s="49">
        <v>45469</v>
      </c>
      <c r="D7781" s="50">
        <v>0.82805555555555554</v>
      </c>
      <c r="E7781" s="48" t="s">
        <v>14605</v>
      </c>
      <c r="F7781" s="48" t="s">
        <v>51</v>
      </c>
      <c r="G7781" s="48" t="s">
        <v>51</v>
      </c>
      <c r="H7781" s="48" t="s">
        <v>51</v>
      </c>
      <c r="I7781" s="48" t="s">
        <v>133</v>
      </c>
      <c r="J7781" s="48" t="s">
        <v>194</v>
      </c>
      <c r="K7781" s="48" t="s">
        <v>194</v>
      </c>
      <c r="L7781" s="48" t="s">
        <v>194</v>
      </c>
      <c r="M7781" s="48"/>
      <c r="N7781" s="48"/>
      <c r="O7781" s="48"/>
      <c r="P7781" s="48"/>
      <c r="Q7781" s="48"/>
      <c r="R7781" s="48"/>
      <c r="S7781" s="48"/>
      <c r="T7781" s="48"/>
      <c r="U7781" s="48"/>
      <c r="V7781" s="48"/>
      <c r="W7781" s="51" t="s">
        <v>7048</v>
      </c>
      <c r="X7781" t="str">
        <f t="shared" si="242"/>
        <v>BB;BB;BB;SO;DH;DH;DH</v>
      </c>
      <c r="Y7781" cm="1">
        <f t="array" ref="Y7781">SUM(_xlfn.XLOOKUP(_xlfn.TOROW(F7781:V7781,1),$AN$34:$AN$43,$AL$34:$AL$43,,0,1))</f>
        <v>59</v>
      </c>
      <c r="Z7781">
        <f t="shared" si="243"/>
        <v>7</v>
      </c>
      <c r="AA7781" t="str">
        <v>BB</v>
      </c>
      <c r="AG7781">
        <v>3188</v>
      </c>
      <c r="AH7781">
        <v>3</v>
      </c>
      <c r="AT7781">
        <v>7</v>
      </c>
    </row>
    <row r="7782" spans="2:46" ht="15" customHeight="1">
      <c r="B7782" s="48">
        <v>9552</v>
      </c>
      <c r="C7782" s="49">
        <v>45469</v>
      </c>
      <c r="D7782" s="50">
        <v>0.8298726851851852</v>
      </c>
      <c r="E7782" s="48" t="s">
        <v>14606</v>
      </c>
      <c r="F7782" s="48" t="s">
        <v>133</v>
      </c>
      <c r="G7782" s="48" t="s">
        <v>280</v>
      </c>
      <c r="H7782" s="48" t="s">
        <v>51</v>
      </c>
      <c r="I7782" s="48" t="s">
        <v>319</v>
      </c>
      <c r="J7782" s="48" t="s">
        <v>189</v>
      </c>
      <c r="K7782" s="48" t="s">
        <v>803</v>
      </c>
      <c r="L7782" s="48" t="s">
        <v>803</v>
      </c>
      <c r="M7782" s="48" t="s">
        <v>304</v>
      </c>
      <c r="N7782" s="48" t="s">
        <v>194</v>
      </c>
      <c r="O7782" s="48" t="s">
        <v>189</v>
      </c>
      <c r="P7782" s="48"/>
      <c r="Q7782" s="48"/>
      <c r="R7782" s="48"/>
      <c r="S7782" s="48"/>
      <c r="T7782" s="48"/>
      <c r="U7782" s="48"/>
      <c r="V7782" s="48"/>
      <c r="W7782" s="51" t="s">
        <v>7049</v>
      </c>
      <c r="X7782" t="str">
        <f t="shared" si="242"/>
        <v>SO;WB;BB;FR;JB;SS;SS;HD;DH;JB</v>
      </c>
      <c r="Y7782" cm="1">
        <f t="array" ref="Y7782">SUM(_xlfn.XLOOKUP(_xlfn.TOROW(F7782:V7782,1),$AN$34:$AN$43,$AL$34:$AL$43,,0,1))</f>
        <v>50</v>
      </c>
      <c r="Z7782">
        <f t="shared" si="243"/>
        <v>10</v>
      </c>
      <c r="AA7782" t="str">
        <v>BE</v>
      </c>
      <c r="AG7782">
        <v>3194</v>
      </c>
      <c r="AH7782">
        <v>3</v>
      </c>
      <c r="AT7782">
        <v>10</v>
      </c>
    </row>
    <row r="7783" spans="2:46" ht="15" customHeight="1">
      <c r="B7783" s="48">
        <v>9553</v>
      </c>
      <c r="C7783" s="49">
        <v>45469</v>
      </c>
      <c r="D7783" s="50">
        <v>0.83108796296296295</v>
      </c>
      <c r="E7783" s="48" t="s">
        <v>14607</v>
      </c>
      <c r="F7783" s="48" t="s">
        <v>304</v>
      </c>
      <c r="G7783" s="48" t="s">
        <v>304</v>
      </c>
      <c r="H7783" s="48" t="s">
        <v>280</v>
      </c>
      <c r="I7783" s="48" t="s">
        <v>280</v>
      </c>
      <c r="J7783" s="48" t="s">
        <v>133</v>
      </c>
      <c r="K7783" s="48" t="s">
        <v>319</v>
      </c>
      <c r="L7783" s="48" t="s">
        <v>319</v>
      </c>
      <c r="M7783" s="48" t="s">
        <v>243</v>
      </c>
      <c r="N7783" s="48" t="s">
        <v>243</v>
      </c>
      <c r="O7783" s="48"/>
      <c r="P7783" s="48"/>
      <c r="Q7783" s="48"/>
      <c r="R7783" s="48"/>
      <c r="S7783" s="48"/>
      <c r="T7783" s="48"/>
      <c r="U7783" s="48"/>
      <c r="V7783" s="48"/>
      <c r="W7783" s="51" t="s">
        <v>7050</v>
      </c>
      <c r="X7783" t="str">
        <f t="shared" si="242"/>
        <v>HD;HD;WB;WB;SO;FR;FR;CB;CB</v>
      </c>
      <c r="Y7783" cm="1">
        <f t="array" ref="Y7783">SUM(_xlfn.XLOOKUP(_xlfn.TOROW(F7783:V7783,1),$AN$34:$AN$43,$AL$34:$AL$43,,0,1))</f>
        <v>60</v>
      </c>
      <c r="Z7783">
        <f t="shared" si="243"/>
        <v>9</v>
      </c>
      <c r="AA7783" t="str">
        <v>WB</v>
      </c>
      <c r="AG7783">
        <v>3196</v>
      </c>
      <c r="AH7783">
        <v>3</v>
      </c>
      <c r="AT7783">
        <v>9</v>
      </c>
    </row>
    <row r="7784" spans="2:46" ht="15" customHeight="1">
      <c r="B7784" s="48">
        <v>9554</v>
      </c>
      <c r="C7784" s="49">
        <v>45469</v>
      </c>
      <c r="D7784" s="50">
        <v>0.83314814814814819</v>
      </c>
      <c r="E7784" s="48" t="s">
        <v>14608</v>
      </c>
      <c r="F7784" s="48" t="s">
        <v>194</v>
      </c>
      <c r="G7784" s="48" t="s">
        <v>189</v>
      </c>
      <c r="H7784" s="48" t="s">
        <v>304</v>
      </c>
      <c r="I7784" s="48" t="s">
        <v>803</v>
      </c>
      <c r="J7784" s="48" t="s">
        <v>719</v>
      </c>
      <c r="K7784" s="48"/>
      <c r="L7784" s="48"/>
      <c r="M7784" s="48"/>
      <c r="N7784" s="48"/>
      <c r="O7784" s="48"/>
      <c r="P7784" s="48"/>
      <c r="Q7784" s="48"/>
      <c r="R7784" s="48"/>
      <c r="S7784" s="48"/>
      <c r="T7784" s="48"/>
      <c r="U7784" s="48"/>
      <c r="V7784" s="48"/>
      <c r="W7784" s="51" t="s">
        <v>7051</v>
      </c>
      <c r="X7784" t="str">
        <f t="shared" si="242"/>
        <v>DH;JB;HD;SS;BE</v>
      </c>
      <c r="Y7784" cm="1">
        <f t="array" ref="Y7784">SUM(_xlfn.XLOOKUP(_xlfn.TOROW(F7784:V7784,1),$AN$34:$AN$43,$AL$34:$AL$43,,0,1))</f>
        <v>25</v>
      </c>
      <c r="Z7784">
        <f t="shared" si="243"/>
        <v>5</v>
      </c>
      <c r="AA7784" t="str">
        <v>SO</v>
      </c>
      <c r="AG7784">
        <v>3245</v>
      </c>
      <c r="AH7784">
        <v>3</v>
      </c>
      <c r="AT7784">
        <v>5</v>
      </c>
    </row>
    <row r="7785" spans="2:46" ht="15" customHeight="1">
      <c r="B7785" s="48">
        <v>9555</v>
      </c>
      <c r="C7785" s="49">
        <v>45469</v>
      </c>
      <c r="D7785" s="50">
        <v>0.83425925925925926</v>
      </c>
      <c r="E7785" s="48" t="s">
        <v>14609</v>
      </c>
      <c r="F7785" s="48" t="s">
        <v>243</v>
      </c>
      <c r="G7785" s="48" t="s">
        <v>319</v>
      </c>
      <c r="H7785" s="48" t="s">
        <v>304</v>
      </c>
      <c r="I7785" s="48" t="s">
        <v>304</v>
      </c>
      <c r="J7785" s="48" t="s">
        <v>243</v>
      </c>
      <c r="K7785" s="48"/>
      <c r="L7785" s="48"/>
      <c r="M7785" s="48"/>
      <c r="N7785" s="48"/>
      <c r="O7785" s="48"/>
      <c r="P7785" s="48"/>
      <c r="Q7785" s="48"/>
      <c r="R7785" s="48"/>
      <c r="S7785" s="48"/>
      <c r="T7785" s="48"/>
      <c r="U7785" s="48"/>
      <c r="V7785" s="48"/>
      <c r="W7785" s="51" t="s">
        <v>7052</v>
      </c>
      <c r="X7785" t="str">
        <f t="shared" si="242"/>
        <v>CB;FR;HD;HD;CB</v>
      </c>
      <c r="Y7785" cm="1">
        <f t="array" ref="Y7785">SUM(_xlfn.XLOOKUP(_xlfn.TOROW(F7785:V7785,1),$AN$34:$AN$43,$AL$34:$AL$43,,0,1))</f>
        <v>33</v>
      </c>
      <c r="Z7785">
        <f t="shared" si="243"/>
        <v>5</v>
      </c>
      <c r="AA7785" t="str">
        <v>WB</v>
      </c>
      <c r="AG7785">
        <v>3268</v>
      </c>
      <c r="AH7785">
        <v>3</v>
      </c>
      <c r="AT7785">
        <v>5</v>
      </c>
    </row>
    <row r="7786" spans="2:46" ht="15" customHeight="1">
      <c r="B7786" s="48">
        <v>9556</v>
      </c>
      <c r="C7786" s="49">
        <v>45469</v>
      </c>
      <c r="D7786" s="50">
        <v>0.83493055555555551</v>
      </c>
      <c r="E7786" s="48" t="s">
        <v>14610</v>
      </c>
      <c r="F7786" s="48" t="s">
        <v>189</v>
      </c>
      <c r="G7786" s="48" t="s">
        <v>194</v>
      </c>
      <c r="H7786" s="48" t="s">
        <v>189</v>
      </c>
      <c r="I7786" s="48" t="s">
        <v>803</v>
      </c>
      <c r="J7786" s="48" t="s">
        <v>803</v>
      </c>
      <c r="K7786" s="48" t="s">
        <v>803</v>
      </c>
      <c r="L7786" s="48"/>
      <c r="M7786" s="48"/>
      <c r="N7786" s="48"/>
      <c r="O7786" s="48"/>
      <c r="P7786" s="48"/>
      <c r="Q7786" s="48"/>
      <c r="R7786" s="48"/>
      <c r="S7786" s="48"/>
      <c r="T7786" s="48"/>
      <c r="U7786" s="48"/>
      <c r="V7786" s="48"/>
      <c r="W7786" s="51" t="s">
        <v>7053</v>
      </c>
      <c r="X7786" t="str">
        <f t="shared" si="242"/>
        <v>JB;DH;JB;SS;SS;SS</v>
      </c>
      <c r="Y7786" cm="1">
        <f t="array" ref="Y7786">SUM(_xlfn.XLOOKUP(_xlfn.TOROW(F7786:V7786,1),$AN$34:$AN$43,$AL$34:$AL$43,,0,1))</f>
        <v>20</v>
      </c>
      <c r="Z7786">
        <f t="shared" si="243"/>
        <v>6</v>
      </c>
      <c r="AA7786" t="str">
        <v>FR</v>
      </c>
      <c r="AG7786">
        <v>3289</v>
      </c>
      <c r="AH7786">
        <v>3</v>
      </c>
      <c r="AT7786">
        <v>6</v>
      </c>
    </row>
    <row r="7787" spans="2:46" ht="15" customHeight="1">
      <c r="B7787" s="48">
        <v>9557</v>
      </c>
      <c r="C7787" s="49">
        <v>45469</v>
      </c>
      <c r="D7787" s="50">
        <v>0.83549768518518519</v>
      </c>
      <c r="E7787" s="48" t="s">
        <v>14611</v>
      </c>
      <c r="F7787" s="48" t="s">
        <v>319</v>
      </c>
      <c r="G7787" s="48" t="s">
        <v>51</v>
      </c>
      <c r="H7787" s="48" t="s">
        <v>719</v>
      </c>
      <c r="I7787" s="48" t="s">
        <v>319</v>
      </c>
      <c r="J7787" s="48" t="s">
        <v>194</v>
      </c>
      <c r="K7787" s="48" t="s">
        <v>194</v>
      </c>
      <c r="L7787" s="48" t="s">
        <v>719</v>
      </c>
      <c r="M7787" s="48"/>
      <c r="N7787" s="48"/>
      <c r="O7787" s="48"/>
      <c r="P7787" s="48"/>
      <c r="Q7787" s="48"/>
      <c r="R7787" s="48"/>
      <c r="S7787" s="48"/>
      <c r="T7787" s="48"/>
      <c r="U7787" s="48"/>
      <c r="V7787" s="48"/>
      <c r="W7787" s="51" t="s">
        <v>7054</v>
      </c>
      <c r="X7787" t="str">
        <f t="shared" si="242"/>
        <v>FR;BB;BE;FR;DH;DH;BE</v>
      </c>
      <c r="Y7787" cm="1">
        <f t="array" ref="Y7787">SUM(_xlfn.XLOOKUP(_xlfn.TOROW(F7787:V7787,1),$AN$34:$AN$43,$AL$34:$AL$43,,0,1))</f>
        <v>44</v>
      </c>
      <c r="Z7787">
        <f t="shared" si="243"/>
        <v>7</v>
      </c>
      <c r="AA7787" t="str">
        <v>DH</v>
      </c>
      <c r="AG7787">
        <v>3340</v>
      </c>
      <c r="AH7787">
        <v>3</v>
      </c>
      <c r="AT7787">
        <v>7</v>
      </c>
    </row>
    <row r="7788" spans="2:46" ht="15" customHeight="1">
      <c r="B7788" s="48">
        <v>9558</v>
      </c>
      <c r="C7788" s="49">
        <v>45469</v>
      </c>
      <c r="D7788" s="50">
        <v>0.83554398148148146</v>
      </c>
      <c r="E7788" s="48" t="s">
        <v>14612</v>
      </c>
      <c r="F7788" s="48" t="s">
        <v>243</v>
      </c>
      <c r="G7788" s="48" t="s">
        <v>243</v>
      </c>
      <c r="H7788" s="48" t="s">
        <v>243</v>
      </c>
      <c r="I7788" s="48" t="s">
        <v>304</v>
      </c>
      <c r="J7788" s="48" t="s">
        <v>304</v>
      </c>
      <c r="K7788" s="48" t="s">
        <v>304</v>
      </c>
      <c r="L7788" s="48"/>
      <c r="M7788" s="48"/>
      <c r="N7788" s="48"/>
      <c r="O7788" s="48"/>
      <c r="P7788" s="48"/>
      <c r="Q7788" s="48"/>
      <c r="R7788" s="48"/>
      <c r="S7788" s="48"/>
      <c r="T7788" s="48"/>
      <c r="U7788" s="48"/>
      <c r="V7788" s="48"/>
      <c r="W7788" s="51" t="s">
        <v>7055</v>
      </c>
      <c r="X7788" t="str">
        <f t="shared" si="242"/>
        <v>CB;CB;CB;HD;HD;HD</v>
      </c>
      <c r="Y7788" cm="1">
        <f t="array" ref="Y7788">SUM(_xlfn.XLOOKUP(_xlfn.TOROW(F7788:V7788,1),$AN$34:$AN$43,$AL$34:$AL$43,,0,1))</f>
        <v>45</v>
      </c>
      <c r="Z7788">
        <f t="shared" si="243"/>
        <v>6</v>
      </c>
      <c r="AA7788" t="str">
        <v>DH</v>
      </c>
      <c r="AG7788">
        <v>3345</v>
      </c>
      <c r="AH7788">
        <v>3</v>
      </c>
      <c r="AT7788">
        <v>6</v>
      </c>
    </row>
    <row r="7789" spans="2:46" ht="15" customHeight="1">
      <c r="B7789" s="48">
        <v>9559</v>
      </c>
      <c r="C7789" s="49">
        <v>45469</v>
      </c>
      <c r="D7789" s="50">
        <v>0.83689814814814811</v>
      </c>
      <c r="E7789" s="48" t="s">
        <v>14613</v>
      </c>
      <c r="F7789" s="48" t="s">
        <v>243</v>
      </c>
      <c r="G7789" s="48" t="s">
        <v>189</v>
      </c>
      <c r="H7789" s="48" t="s">
        <v>803</v>
      </c>
      <c r="I7789" s="48" t="s">
        <v>304</v>
      </c>
      <c r="J7789" s="48" t="s">
        <v>133</v>
      </c>
      <c r="K7789" s="48" t="s">
        <v>304</v>
      </c>
      <c r="L7789" s="48" t="s">
        <v>194</v>
      </c>
      <c r="M7789" s="48" t="s">
        <v>243</v>
      </c>
      <c r="N7789" s="48"/>
      <c r="O7789" s="48"/>
      <c r="P7789" s="48"/>
      <c r="Q7789" s="48"/>
      <c r="R7789" s="48"/>
      <c r="S7789" s="48"/>
      <c r="T7789" s="48"/>
      <c r="U7789" s="48"/>
      <c r="V7789" s="48"/>
      <c r="W7789" s="51" t="s">
        <v>7056</v>
      </c>
      <c r="X7789" t="str">
        <f t="shared" si="242"/>
        <v>CB;JB;SS;HD;SO;HD;DH;CB</v>
      </c>
      <c r="Y7789" cm="1">
        <f t="array" ref="Y7789">SUM(_xlfn.XLOOKUP(_xlfn.TOROW(F7789:V7789,1),$AN$34:$AN$43,$AL$34:$AL$43,,0,1))</f>
        <v>45</v>
      </c>
      <c r="Z7789">
        <f t="shared" si="243"/>
        <v>8</v>
      </c>
      <c r="AA7789" t="str">
        <v>FR</v>
      </c>
      <c r="AG7789">
        <v>3362</v>
      </c>
      <c r="AH7789">
        <v>3</v>
      </c>
      <c r="AT7789">
        <v>8</v>
      </c>
    </row>
    <row r="7790" spans="2:46" ht="15" customHeight="1">
      <c r="B7790" s="48">
        <v>9560</v>
      </c>
      <c r="C7790" s="49">
        <v>45469</v>
      </c>
      <c r="D7790" s="50">
        <v>0.83758101851851852</v>
      </c>
      <c r="E7790" s="48" t="s">
        <v>14614</v>
      </c>
      <c r="F7790" s="48" t="s">
        <v>51</v>
      </c>
      <c r="G7790" s="48" t="s">
        <v>243</v>
      </c>
      <c r="H7790" s="48" t="s">
        <v>243</v>
      </c>
      <c r="I7790" s="48" t="s">
        <v>243</v>
      </c>
      <c r="J7790" s="48" t="s">
        <v>243</v>
      </c>
      <c r="K7790" s="48" t="s">
        <v>243</v>
      </c>
      <c r="L7790" s="48" t="s">
        <v>194</v>
      </c>
      <c r="M7790" s="48" t="s">
        <v>194</v>
      </c>
      <c r="N7790" s="48"/>
      <c r="O7790" s="48"/>
      <c r="P7790" s="48"/>
      <c r="Q7790" s="48"/>
      <c r="R7790" s="48"/>
      <c r="S7790" s="48"/>
      <c r="T7790" s="48"/>
      <c r="U7790" s="48"/>
      <c r="V7790" s="48"/>
      <c r="W7790" s="51" t="s">
        <v>7057</v>
      </c>
      <c r="X7790" t="str">
        <f t="shared" si="242"/>
        <v>BB;CB;CB;CB;CB;CB;DH;DH</v>
      </c>
      <c r="Y7790" cm="1">
        <f t="array" ref="Y7790">SUM(_xlfn.XLOOKUP(_xlfn.TOROW(F7790:V7790,1),$AN$34:$AN$43,$AL$34:$AL$43,,0,1))</f>
        <v>68</v>
      </c>
      <c r="Z7790">
        <f t="shared" si="243"/>
        <v>8</v>
      </c>
      <c r="AA7790" t="str">
        <v>FR</v>
      </c>
      <c r="AG7790">
        <v>3366</v>
      </c>
      <c r="AH7790">
        <v>3</v>
      </c>
      <c r="AT7790">
        <v>8</v>
      </c>
    </row>
    <row r="7791" spans="2:46" ht="15" customHeight="1">
      <c r="B7791" s="48">
        <v>9561</v>
      </c>
      <c r="C7791" s="49">
        <v>45469</v>
      </c>
      <c r="D7791" s="50">
        <v>0.83853009259259259</v>
      </c>
      <c r="E7791" s="48" t="s">
        <v>11007</v>
      </c>
      <c r="F7791" s="48" t="s">
        <v>304</v>
      </c>
      <c r="G7791" s="48" t="s">
        <v>304</v>
      </c>
      <c r="H7791" s="48" t="s">
        <v>304</v>
      </c>
      <c r="I7791" s="48" t="s">
        <v>194</v>
      </c>
      <c r="J7791" s="48"/>
      <c r="K7791" s="48"/>
      <c r="L7791" s="48"/>
      <c r="M7791" s="48"/>
      <c r="N7791" s="48"/>
      <c r="O7791" s="48"/>
      <c r="P7791" s="48"/>
      <c r="Q7791" s="48"/>
      <c r="R7791" s="48"/>
      <c r="S7791" s="48"/>
      <c r="T7791" s="48"/>
      <c r="U7791" s="48"/>
      <c r="V7791" s="48"/>
      <c r="W7791" s="51" t="s">
        <v>7058</v>
      </c>
      <c r="X7791" t="str">
        <f t="shared" si="242"/>
        <v>HD;HD;HD;DH</v>
      </c>
      <c r="Y7791" cm="1">
        <f t="array" ref="Y7791">SUM(_xlfn.XLOOKUP(_xlfn.TOROW(F7791:V7791,1),$AN$34:$AN$43,$AL$34:$AL$43,,0,1))</f>
        <v>30</v>
      </c>
      <c r="Z7791">
        <f t="shared" si="243"/>
        <v>4</v>
      </c>
      <c r="AA7791" t="str">
        <v>HD</v>
      </c>
      <c r="AG7791">
        <v>3373</v>
      </c>
      <c r="AH7791">
        <v>3</v>
      </c>
      <c r="AT7791">
        <v>4</v>
      </c>
    </row>
    <row r="7792" spans="2:46" ht="15" customHeight="1">
      <c r="B7792" s="48">
        <v>9562</v>
      </c>
      <c r="C7792" s="49">
        <v>45469</v>
      </c>
      <c r="D7792" s="50">
        <v>0.84425925925925926</v>
      </c>
      <c r="E7792" s="48" t="s">
        <v>14615</v>
      </c>
      <c r="F7792" s="48" t="s">
        <v>243</v>
      </c>
      <c r="G7792" s="48" t="s">
        <v>189</v>
      </c>
      <c r="H7792" s="48" t="s">
        <v>51</v>
      </c>
      <c r="I7792" s="48" t="s">
        <v>194</v>
      </c>
      <c r="J7792" s="48" t="s">
        <v>243</v>
      </c>
      <c r="K7792" s="48" t="s">
        <v>803</v>
      </c>
      <c r="L7792" s="48" t="s">
        <v>133</v>
      </c>
      <c r="M7792" s="48" t="s">
        <v>133</v>
      </c>
      <c r="N7792" s="48" t="s">
        <v>133</v>
      </c>
      <c r="O7792" s="48" t="s">
        <v>133</v>
      </c>
      <c r="P7792" s="48" t="s">
        <v>304</v>
      </c>
      <c r="Q7792" s="48"/>
      <c r="R7792" s="48"/>
      <c r="S7792" s="48"/>
      <c r="T7792" s="48"/>
      <c r="U7792" s="48"/>
      <c r="V7792" s="48"/>
      <c r="W7792" s="51" t="s">
        <v>7059</v>
      </c>
      <c r="X7792" t="str">
        <f t="shared" si="242"/>
        <v>CB;JB;BB;DH;CB;SS;SO;SO;SO;SO;HD</v>
      </c>
      <c r="Y7792" cm="1">
        <f t="array" ref="Y7792">SUM(_xlfn.XLOOKUP(_xlfn.TOROW(F7792:V7792,1),$AN$34:$AN$43,$AL$34:$AL$43,,0,1))</f>
        <v>54</v>
      </c>
      <c r="Z7792">
        <f t="shared" si="243"/>
        <v>11</v>
      </c>
      <c r="AA7792" t="str">
        <v>WB</v>
      </c>
      <c r="AG7792">
        <v>3407</v>
      </c>
      <c r="AH7792">
        <v>3</v>
      </c>
      <c r="AT7792">
        <v>11</v>
      </c>
    </row>
    <row r="7793" spans="2:46" ht="15" customHeight="1">
      <c r="B7793" s="48">
        <v>9563</v>
      </c>
      <c r="C7793" s="49">
        <v>45469</v>
      </c>
      <c r="D7793" s="50">
        <v>0.84428240740740745</v>
      </c>
      <c r="E7793" s="48" t="s">
        <v>14616</v>
      </c>
      <c r="F7793" s="48" t="s">
        <v>243</v>
      </c>
      <c r="G7793" s="48" t="s">
        <v>189</v>
      </c>
      <c r="H7793" s="48" t="s">
        <v>719</v>
      </c>
      <c r="I7793" s="48" t="s">
        <v>133</v>
      </c>
      <c r="J7793" s="48" t="s">
        <v>133</v>
      </c>
      <c r="K7793" s="48" t="s">
        <v>133</v>
      </c>
      <c r="L7793" s="48" t="s">
        <v>803</v>
      </c>
      <c r="M7793" s="48" t="s">
        <v>304</v>
      </c>
      <c r="N7793" s="48" t="s">
        <v>319</v>
      </c>
      <c r="O7793" s="48" t="s">
        <v>280</v>
      </c>
      <c r="P7793" s="48" t="s">
        <v>133</v>
      </c>
      <c r="Q7793" s="48" t="s">
        <v>133</v>
      </c>
      <c r="R7793" s="48" t="s">
        <v>133</v>
      </c>
      <c r="S7793" s="48"/>
      <c r="T7793" s="48"/>
      <c r="U7793" s="48"/>
      <c r="V7793" s="48"/>
      <c r="W7793" s="51" t="s">
        <v>7060</v>
      </c>
      <c r="X7793" t="str">
        <f t="shared" si="242"/>
        <v>CB;JB;BE;SO;SO;SO;SS;HD;FR;WB;SO;SO;SO</v>
      </c>
      <c r="Y7793" cm="1">
        <f t="array" ref="Y7793">SUM(_xlfn.XLOOKUP(_xlfn.TOROW(F7793:V7793,1),$AN$34:$AN$43,$AL$34:$AL$43,,0,1))</f>
        <v>50</v>
      </c>
      <c r="Z7793">
        <f t="shared" si="243"/>
        <v>13</v>
      </c>
      <c r="AA7793" t="str">
        <v>DH</v>
      </c>
      <c r="AG7793">
        <v>3418</v>
      </c>
      <c r="AH7793">
        <v>3</v>
      </c>
      <c r="AT7793">
        <v>13</v>
      </c>
    </row>
    <row r="7794" spans="2:46" ht="15" customHeight="1">
      <c r="B7794" s="48">
        <v>9564</v>
      </c>
      <c r="C7794" s="49">
        <v>45469</v>
      </c>
      <c r="D7794" s="50">
        <v>0.84457175925925931</v>
      </c>
      <c r="E7794" s="48" t="s">
        <v>8701</v>
      </c>
      <c r="F7794" s="48" t="s">
        <v>189</v>
      </c>
      <c r="G7794" s="48" t="s">
        <v>803</v>
      </c>
      <c r="H7794" s="48"/>
      <c r="I7794" s="48"/>
      <c r="J7794" s="48"/>
      <c r="K7794" s="48"/>
      <c r="L7794" s="48"/>
      <c r="M7794" s="48"/>
      <c r="N7794" s="48"/>
      <c r="O7794" s="48"/>
      <c r="P7794" s="48"/>
      <c r="Q7794" s="48"/>
      <c r="R7794" s="48"/>
      <c r="S7794" s="48"/>
      <c r="T7794" s="48"/>
      <c r="U7794" s="48"/>
      <c r="V7794" s="48"/>
      <c r="W7794" s="51" t="s">
        <v>7061</v>
      </c>
      <c r="X7794" t="str">
        <f t="shared" si="242"/>
        <v>JB;SS</v>
      </c>
      <c r="Y7794" cm="1">
        <f t="array" ref="Y7794">SUM(_xlfn.XLOOKUP(_xlfn.TOROW(F7794:V7794,1),$AN$34:$AN$43,$AL$34:$AL$43,,0,1))</f>
        <v>4</v>
      </c>
      <c r="Z7794">
        <f t="shared" si="243"/>
        <v>2</v>
      </c>
      <c r="AA7794" t="str">
        <v>JB</v>
      </c>
      <c r="AG7794">
        <v>3419</v>
      </c>
      <c r="AH7794">
        <v>3</v>
      </c>
      <c r="AT7794">
        <v>2</v>
      </c>
    </row>
    <row r="7795" spans="2:46" ht="15" customHeight="1">
      <c r="B7795" s="48">
        <v>9565</v>
      </c>
      <c r="C7795" s="49">
        <v>45469</v>
      </c>
      <c r="D7795" s="50">
        <v>0.84581018518518514</v>
      </c>
      <c r="E7795" s="48" t="s">
        <v>14617</v>
      </c>
      <c r="F7795" s="48" t="s">
        <v>280</v>
      </c>
      <c r="G7795" s="48" t="s">
        <v>189</v>
      </c>
      <c r="H7795" s="48" t="s">
        <v>189</v>
      </c>
      <c r="I7795" s="48" t="s">
        <v>319</v>
      </c>
      <c r="J7795" s="48" t="s">
        <v>51</v>
      </c>
      <c r="K7795" s="48"/>
      <c r="L7795" s="48"/>
      <c r="M7795" s="48"/>
      <c r="N7795" s="48"/>
      <c r="O7795" s="48"/>
      <c r="P7795" s="48"/>
      <c r="Q7795" s="48"/>
      <c r="R7795" s="48"/>
      <c r="S7795" s="48"/>
      <c r="T7795" s="48"/>
      <c r="U7795" s="48"/>
      <c r="V7795" s="48"/>
      <c r="W7795" s="51" t="s">
        <v>7062</v>
      </c>
      <c r="X7795" t="str">
        <f t="shared" si="242"/>
        <v>WB;JB;JB;FR;BB</v>
      </c>
      <c r="Y7795" cm="1">
        <f t="array" ref="Y7795">SUM(_xlfn.XLOOKUP(_xlfn.TOROW(F7795:V7795,1),$AN$34:$AN$43,$AL$34:$AL$43,,0,1))</f>
        <v>26</v>
      </c>
      <c r="Z7795">
        <f t="shared" si="243"/>
        <v>5</v>
      </c>
      <c r="AA7795" t="str">
        <v>SO</v>
      </c>
      <c r="AG7795">
        <v>3427</v>
      </c>
      <c r="AH7795">
        <v>3</v>
      </c>
      <c r="AT7795">
        <v>5</v>
      </c>
    </row>
    <row r="7796" spans="2:46" ht="15" customHeight="1">
      <c r="B7796" s="48">
        <v>9566</v>
      </c>
      <c r="C7796" s="49">
        <v>45469</v>
      </c>
      <c r="D7796" s="50">
        <v>0.84798611111111111</v>
      </c>
      <c r="E7796" s="48" t="s">
        <v>8306</v>
      </c>
      <c r="F7796" s="48" t="s">
        <v>280</v>
      </c>
      <c r="G7796" s="48" t="s">
        <v>51</v>
      </c>
      <c r="H7796" s="48" t="s">
        <v>51</v>
      </c>
      <c r="I7796" s="48" t="s">
        <v>51</v>
      </c>
      <c r="J7796" s="48" t="s">
        <v>51</v>
      </c>
      <c r="K7796" s="48"/>
      <c r="L7796" s="48"/>
      <c r="M7796" s="48"/>
      <c r="N7796" s="48"/>
      <c r="O7796" s="48"/>
      <c r="P7796" s="48"/>
      <c r="Q7796" s="48"/>
      <c r="R7796" s="48"/>
      <c r="S7796" s="48"/>
      <c r="T7796" s="48"/>
      <c r="U7796" s="48"/>
      <c r="V7796" s="48"/>
      <c r="W7796" s="51" t="s">
        <v>7063</v>
      </c>
      <c r="X7796" t="str">
        <f t="shared" si="242"/>
        <v>WB;BB;BB;BB;BB</v>
      </c>
      <c r="Y7796" cm="1">
        <f t="array" ref="Y7796">SUM(_xlfn.XLOOKUP(_xlfn.TOROW(F7796:V7796,1),$AN$34:$AN$43,$AL$34:$AL$43,,0,1))</f>
        <v>51</v>
      </c>
      <c r="Z7796">
        <f t="shared" si="243"/>
        <v>5</v>
      </c>
      <c r="AA7796" t="str">
        <v>WB</v>
      </c>
      <c r="AG7796">
        <v>3434</v>
      </c>
      <c r="AH7796">
        <v>3</v>
      </c>
      <c r="AT7796">
        <v>5</v>
      </c>
    </row>
    <row r="7797" spans="2:46" ht="15" customHeight="1">
      <c r="B7797" s="48">
        <v>9567</v>
      </c>
      <c r="C7797" s="49">
        <v>45469</v>
      </c>
      <c r="D7797" s="50">
        <v>0.84931712962962957</v>
      </c>
      <c r="E7797" s="48" t="s">
        <v>14618</v>
      </c>
      <c r="F7797" s="48" t="s">
        <v>280</v>
      </c>
      <c r="G7797" s="48" t="s">
        <v>719</v>
      </c>
      <c r="H7797" s="48" t="s">
        <v>719</v>
      </c>
      <c r="I7797" s="48" t="s">
        <v>133</v>
      </c>
      <c r="J7797" s="48" t="s">
        <v>304</v>
      </c>
      <c r="K7797" s="48" t="s">
        <v>51</v>
      </c>
      <c r="L7797" s="48" t="s">
        <v>133</v>
      </c>
      <c r="M7797" s="48"/>
      <c r="N7797" s="48"/>
      <c r="O7797" s="48"/>
      <c r="P7797" s="48"/>
      <c r="Q7797" s="48"/>
      <c r="R7797" s="48"/>
      <c r="S7797" s="48"/>
      <c r="T7797" s="48"/>
      <c r="U7797" s="48"/>
      <c r="V7797" s="48"/>
      <c r="W7797" s="51" t="s">
        <v>7064</v>
      </c>
      <c r="X7797" t="str">
        <f t="shared" si="242"/>
        <v>WB;BE;BE;SO;HD;BB;SO</v>
      </c>
      <c r="Y7797" cm="1">
        <f t="array" ref="Y7797">SUM(_xlfn.XLOOKUP(_xlfn.TOROW(F7797:V7797,1),$AN$34:$AN$43,$AL$34:$AL$43,,0,1))</f>
        <v>42</v>
      </c>
      <c r="Z7797">
        <f t="shared" si="243"/>
        <v>7</v>
      </c>
      <c r="AA7797" t="str">
        <v>WB</v>
      </c>
      <c r="AG7797">
        <v>3442</v>
      </c>
      <c r="AH7797">
        <v>3</v>
      </c>
      <c r="AT7797">
        <v>7</v>
      </c>
    </row>
    <row r="7798" spans="2:46" ht="15" customHeight="1">
      <c r="B7798" s="48">
        <v>9568</v>
      </c>
      <c r="C7798" s="49">
        <v>45469</v>
      </c>
      <c r="D7798" s="50">
        <v>0.85335648148148147</v>
      </c>
      <c r="E7798" s="48" t="s">
        <v>14619</v>
      </c>
      <c r="F7798" s="48" t="s">
        <v>51</v>
      </c>
      <c r="G7798" s="48" t="s">
        <v>304</v>
      </c>
      <c r="H7798" s="48" t="s">
        <v>51</v>
      </c>
      <c r="I7798" s="48" t="s">
        <v>51</v>
      </c>
      <c r="J7798" s="48" t="s">
        <v>51</v>
      </c>
      <c r="K7798" s="48" t="s">
        <v>133</v>
      </c>
      <c r="L7798" s="48" t="s">
        <v>319</v>
      </c>
      <c r="M7798" s="48" t="s">
        <v>803</v>
      </c>
      <c r="N7798" s="48" t="s">
        <v>803</v>
      </c>
      <c r="O7798" s="48" t="s">
        <v>803</v>
      </c>
      <c r="P7798" s="48" t="s">
        <v>719</v>
      </c>
      <c r="Q7798" s="48" t="s">
        <v>719</v>
      </c>
      <c r="R7798" s="48" t="s">
        <v>719</v>
      </c>
      <c r="S7798" s="48" t="s">
        <v>719</v>
      </c>
      <c r="T7798" s="48" t="s">
        <v>803</v>
      </c>
      <c r="U7798" s="48"/>
      <c r="V7798" s="48"/>
      <c r="W7798" s="51" t="s">
        <v>7065</v>
      </c>
      <c r="X7798" t="str">
        <f t="shared" si="242"/>
        <v>BB;HD;BB;BB;BB;SO;FR;SS;SS;SS;BE;BE;BE;BE;SS</v>
      </c>
      <c r="Y7798" cm="1">
        <f t="array" ref="Y7798">SUM(_xlfn.XLOOKUP(_xlfn.TOROW(F7798:V7798,1),$AN$34:$AN$43,$AL$34:$AL$43,,0,1))</f>
        <v>84</v>
      </c>
      <c r="Z7798">
        <f t="shared" si="243"/>
        <v>15</v>
      </c>
      <c r="AA7798" t="str">
        <v>SO</v>
      </c>
      <c r="AG7798">
        <v>3453</v>
      </c>
      <c r="AH7798">
        <v>3</v>
      </c>
      <c r="AT7798">
        <v>15</v>
      </c>
    </row>
    <row r="7799" spans="2:46" ht="15" customHeight="1">
      <c r="B7799" s="48">
        <v>9569</v>
      </c>
      <c r="C7799" s="49">
        <v>45469</v>
      </c>
      <c r="D7799" s="50">
        <v>0.85488425925925926</v>
      </c>
      <c r="E7799" s="48" t="s">
        <v>14620</v>
      </c>
      <c r="F7799" s="48" t="s">
        <v>803</v>
      </c>
      <c r="G7799" s="48" t="s">
        <v>51</v>
      </c>
      <c r="H7799" s="48" t="s">
        <v>189</v>
      </c>
      <c r="I7799" s="48" t="s">
        <v>803</v>
      </c>
      <c r="J7799" s="48" t="s">
        <v>194</v>
      </c>
      <c r="K7799" s="48" t="s">
        <v>194</v>
      </c>
      <c r="L7799" s="48" t="s">
        <v>194</v>
      </c>
      <c r="M7799" s="48" t="s">
        <v>194</v>
      </c>
      <c r="N7799" s="48" t="s">
        <v>280</v>
      </c>
      <c r="O7799" s="48" t="s">
        <v>304</v>
      </c>
      <c r="P7799" s="48" t="s">
        <v>51</v>
      </c>
      <c r="Q7799" s="48" t="s">
        <v>51</v>
      </c>
      <c r="R7799" s="48"/>
      <c r="S7799" s="48"/>
      <c r="T7799" s="48"/>
      <c r="U7799" s="48"/>
      <c r="V7799" s="48"/>
      <c r="W7799" s="51" t="s">
        <v>7066</v>
      </c>
      <c r="X7799" t="str">
        <f t="shared" si="242"/>
        <v>SS;BB;JB;SS;DH;DH;DH;DH;WB;HD;BB;BB</v>
      </c>
      <c r="Y7799" cm="1">
        <f t="array" ref="Y7799">SUM(_xlfn.XLOOKUP(_xlfn.TOROW(F7799:V7799,1),$AN$34:$AN$43,$AL$34:$AL$43,,0,1))</f>
        <v>91</v>
      </c>
      <c r="Z7799">
        <f t="shared" si="243"/>
        <v>12</v>
      </c>
      <c r="AA7799" t="str">
        <v>SO</v>
      </c>
      <c r="AG7799">
        <v>3478</v>
      </c>
      <c r="AH7799">
        <v>3</v>
      </c>
      <c r="AT7799">
        <v>12</v>
      </c>
    </row>
    <row r="7800" spans="2:46" ht="15" customHeight="1">
      <c r="B7800" s="48">
        <v>9570</v>
      </c>
      <c r="C7800" s="49">
        <v>45469</v>
      </c>
      <c r="D7800" s="50">
        <v>0.85525462962962961</v>
      </c>
      <c r="E7800" s="48" t="s">
        <v>14621</v>
      </c>
      <c r="F7800" s="48" t="s">
        <v>194</v>
      </c>
      <c r="G7800" s="48" t="s">
        <v>189</v>
      </c>
      <c r="H7800" s="48" t="s">
        <v>189</v>
      </c>
      <c r="I7800" s="48" t="s">
        <v>133</v>
      </c>
      <c r="J7800" s="48" t="s">
        <v>51</v>
      </c>
      <c r="K7800" s="48" t="s">
        <v>319</v>
      </c>
      <c r="L7800" s="48" t="s">
        <v>319</v>
      </c>
      <c r="M7800" s="48" t="s">
        <v>319</v>
      </c>
      <c r="N7800" s="48" t="s">
        <v>189</v>
      </c>
      <c r="O7800" s="48"/>
      <c r="P7800" s="48"/>
      <c r="Q7800" s="48"/>
      <c r="R7800" s="48"/>
      <c r="S7800" s="48"/>
      <c r="T7800" s="48"/>
      <c r="U7800" s="48"/>
      <c r="V7800" s="48"/>
      <c r="W7800" s="51" t="s">
        <v>7067</v>
      </c>
      <c r="X7800" t="str">
        <f t="shared" si="242"/>
        <v>DH;JB;JB;SO;BB;FR;FR;FR;JB</v>
      </c>
      <c r="Y7800" cm="1">
        <f t="array" ref="Y7800">SUM(_xlfn.XLOOKUP(_xlfn.TOROW(F7800:V7800,1),$AN$34:$AN$43,$AL$34:$AL$43,,0,1))</f>
        <v>33</v>
      </c>
      <c r="Z7800">
        <f t="shared" si="243"/>
        <v>9</v>
      </c>
      <c r="AA7800" t="str">
        <v>SO</v>
      </c>
      <c r="AG7800">
        <v>3498</v>
      </c>
      <c r="AH7800">
        <v>3</v>
      </c>
      <c r="AT7800">
        <v>9</v>
      </c>
    </row>
    <row r="7801" spans="2:46" ht="15" customHeight="1">
      <c r="B7801" s="48">
        <v>9571</v>
      </c>
      <c r="C7801" s="49">
        <v>45469</v>
      </c>
      <c r="D7801" s="50">
        <v>0.85650462962962959</v>
      </c>
      <c r="E7801" s="48" t="s">
        <v>14622</v>
      </c>
      <c r="F7801" s="48" t="s">
        <v>280</v>
      </c>
      <c r="G7801" s="48" t="s">
        <v>280</v>
      </c>
      <c r="H7801" s="48" t="s">
        <v>304</v>
      </c>
      <c r="I7801" s="48" t="s">
        <v>803</v>
      </c>
      <c r="J7801" s="48" t="s">
        <v>803</v>
      </c>
      <c r="K7801" s="48"/>
      <c r="L7801" s="48"/>
      <c r="M7801" s="48"/>
      <c r="N7801" s="48"/>
      <c r="O7801" s="48"/>
      <c r="P7801" s="48"/>
      <c r="Q7801" s="48"/>
      <c r="R7801" s="48"/>
      <c r="S7801" s="48"/>
      <c r="T7801" s="48"/>
      <c r="U7801" s="48"/>
      <c r="V7801" s="48"/>
      <c r="W7801" s="51" t="s">
        <v>7068</v>
      </c>
      <c r="X7801" t="str">
        <f t="shared" si="242"/>
        <v>WB;WB;HD;SS;SS</v>
      </c>
      <c r="Y7801" cm="1">
        <f t="array" ref="Y7801">SUM(_xlfn.XLOOKUP(_xlfn.TOROW(F7801:V7801,1),$AN$34:$AN$43,$AL$34:$AL$43,,0,1))</f>
        <v>35</v>
      </c>
      <c r="Z7801">
        <f t="shared" si="243"/>
        <v>5</v>
      </c>
      <c r="AA7801" t="str">
        <v>SO</v>
      </c>
      <c r="AG7801">
        <v>3529</v>
      </c>
      <c r="AH7801">
        <v>3</v>
      </c>
      <c r="AT7801">
        <v>5</v>
      </c>
    </row>
    <row r="7802" spans="2:46" ht="15" customHeight="1">
      <c r="B7802" s="48">
        <v>9572</v>
      </c>
      <c r="C7802" s="49">
        <v>45469</v>
      </c>
      <c r="D7802" s="50">
        <v>0.85767361111111107</v>
      </c>
      <c r="E7802" s="48" t="s">
        <v>14623</v>
      </c>
      <c r="F7802" s="48" t="s">
        <v>280</v>
      </c>
      <c r="G7802" s="48" t="s">
        <v>280</v>
      </c>
      <c r="H7802" s="48" t="s">
        <v>51</v>
      </c>
      <c r="I7802" s="48" t="s">
        <v>194</v>
      </c>
      <c r="J7802" s="48" t="s">
        <v>194</v>
      </c>
      <c r="K7802" s="48"/>
      <c r="L7802" s="48"/>
      <c r="M7802" s="48"/>
      <c r="N7802" s="48"/>
      <c r="O7802" s="48"/>
      <c r="P7802" s="48"/>
      <c r="Q7802" s="48"/>
      <c r="R7802" s="48"/>
      <c r="S7802" s="48"/>
      <c r="T7802" s="48"/>
      <c r="U7802" s="48"/>
      <c r="V7802" s="48"/>
      <c r="W7802" s="51" t="s">
        <v>7069</v>
      </c>
      <c r="X7802" t="str">
        <f t="shared" si="242"/>
        <v>WB;WB;BB;DH;DH</v>
      </c>
      <c r="Y7802" cm="1">
        <f t="array" ref="Y7802">SUM(_xlfn.XLOOKUP(_xlfn.TOROW(F7802:V7802,1),$AN$34:$AN$43,$AL$34:$AL$43,,0,1))</f>
        <v>50</v>
      </c>
      <c r="Z7802">
        <f t="shared" si="243"/>
        <v>5</v>
      </c>
      <c r="AA7802" t="str">
        <v>BB</v>
      </c>
      <c r="AG7802">
        <v>3541</v>
      </c>
      <c r="AH7802">
        <v>3</v>
      </c>
      <c r="AT7802">
        <v>5</v>
      </c>
    </row>
    <row r="7803" spans="2:46" ht="15" customHeight="1">
      <c r="B7803" s="48">
        <v>9573</v>
      </c>
      <c r="C7803" s="49">
        <v>45469</v>
      </c>
      <c r="D7803" s="50">
        <v>0.85811342592592588</v>
      </c>
      <c r="E7803" s="48" t="s">
        <v>13298</v>
      </c>
      <c r="F7803" s="48" t="s">
        <v>304</v>
      </c>
      <c r="G7803" s="48" t="s">
        <v>194</v>
      </c>
      <c r="H7803" s="48" t="s">
        <v>194</v>
      </c>
      <c r="I7803" s="48"/>
      <c r="J7803" s="48"/>
      <c r="K7803" s="48"/>
      <c r="L7803" s="48"/>
      <c r="M7803" s="48"/>
      <c r="N7803" s="48"/>
      <c r="O7803" s="48"/>
      <c r="P7803" s="48"/>
      <c r="Q7803" s="48"/>
      <c r="R7803" s="48"/>
      <c r="S7803" s="48"/>
      <c r="T7803" s="48"/>
      <c r="U7803" s="48"/>
      <c r="V7803" s="48"/>
      <c r="W7803" s="51" t="s">
        <v>7070</v>
      </c>
      <c r="X7803" t="str">
        <f t="shared" si="242"/>
        <v>HD;DH;DH</v>
      </c>
      <c r="Y7803" cm="1">
        <f t="array" ref="Y7803">SUM(_xlfn.XLOOKUP(_xlfn.TOROW(F7803:V7803,1),$AN$34:$AN$43,$AL$34:$AL$43,,0,1))</f>
        <v>25</v>
      </c>
      <c r="Z7803">
        <f t="shared" si="243"/>
        <v>3</v>
      </c>
      <c r="AA7803" t="str">
        <v>SS</v>
      </c>
      <c r="AG7803">
        <v>3557</v>
      </c>
      <c r="AH7803">
        <v>3</v>
      </c>
      <c r="AT7803">
        <v>3</v>
      </c>
    </row>
    <row r="7804" spans="2:46" ht="15" customHeight="1">
      <c r="B7804" s="48">
        <v>9574</v>
      </c>
      <c r="C7804" s="49">
        <v>45469</v>
      </c>
      <c r="D7804" s="50">
        <v>0.85822916666666671</v>
      </c>
      <c r="E7804" s="48" t="s">
        <v>194</v>
      </c>
      <c r="F7804" s="48" t="s">
        <v>194</v>
      </c>
      <c r="G7804" s="48"/>
      <c r="H7804" s="48"/>
      <c r="I7804" s="48"/>
      <c r="J7804" s="48"/>
      <c r="K7804" s="48"/>
      <c r="L7804" s="48"/>
      <c r="M7804" s="48"/>
      <c r="N7804" s="48"/>
      <c r="O7804" s="48"/>
      <c r="P7804" s="48"/>
      <c r="Q7804" s="48"/>
      <c r="R7804" s="48"/>
      <c r="S7804" s="48"/>
      <c r="T7804" s="48"/>
      <c r="U7804" s="48"/>
      <c r="V7804" s="48"/>
      <c r="W7804" s="51" t="s">
        <v>640</v>
      </c>
      <c r="X7804" t="str">
        <f t="shared" si="242"/>
        <v>DH</v>
      </c>
      <c r="Y7804" cm="1">
        <f t="array" ref="Y7804">SUM(_xlfn.XLOOKUP(_xlfn.TOROW(F7804:V7804,1),$AN$34:$AN$43,$AL$34:$AL$43,,0,1))</f>
        <v>9</v>
      </c>
      <c r="Z7804">
        <f t="shared" si="243"/>
        <v>1</v>
      </c>
      <c r="AA7804" t="str">
        <v>FR</v>
      </c>
      <c r="AG7804">
        <v>3567</v>
      </c>
      <c r="AH7804">
        <v>3</v>
      </c>
      <c r="AT7804">
        <v>1</v>
      </c>
    </row>
    <row r="7805" spans="2:46" ht="15" customHeight="1">
      <c r="B7805" s="48">
        <v>9575</v>
      </c>
      <c r="C7805" s="49">
        <v>45469</v>
      </c>
      <c r="D7805" s="50">
        <v>0.85954861111111114</v>
      </c>
      <c r="E7805" s="48" t="s">
        <v>14624</v>
      </c>
      <c r="F7805" s="48" t="s">
        <v>280</v>
      </c>
      <c r="G7805" s="48" t="s">
        <v>243</v>
      </c>
      <c r="H7805" s="48" t="s">
        <v>304</v>
      </c>
      <c r="I7805" s="48" t="s">
        <v>319</v>
      </c>
      <c r="J7805" s="48" t="s">
        <v>280</v>
      </c>
      <c r="K7805" s="48" t="s">
        <v>280</v>
      </c>
      <c r="L7805" s="48" t="s">
        <v>133</v>
      </c>
      <c r="M7805" s="48"/>
      <c r="N7805" s="48"/>
      <c r="O7805" s="48"/>
      <c r="P7805" s="48"/>
      <c r="Q7805" s="48"/>
      <c r="R7805" s="48"/>
      <c r="S7805" s="48"/>
      <c r="T7805" s="48"/>
      <c r="U7805" s="48"/>
      <c r="V7805" s="48"/>
      <c r="W7805" s="51" t="s">
        <v>7071</v>
      </c>
      <c r="X7805" t="str">
        <f t="shared" si="242"/>
        <v>WB;CB;HD;FR;WB;WB;SO</v>
      </c>
      <c r="Y7805" cm="1">
        <f t="array" ref="Y7805">SUM(_xlfn.XLOOKUP(_xlfn.TOROW(F7805:V7805,1),$AN$34:$AN$43,$AL$34:$AL$43,,0,1))</f>
        <v>53</v>
      </c>
      <c r="Z7805">
        <f t="shared" si="243"/>
        <v>7</v>
      </c>
      <c r="AA7805" t="str">
        <v>BB</v>
      </c>
      <c r="AG7805">
        <v>3583</v>
      </c>
      <c r="AH7805">
        <v>3</v>
      </c>
      <c r="AT7805">
        <v>7</v>
      </c>
    </row>
    <row r="7806" spans="2:46" ht="15" customHeight="1">
      <c r="B7806" s="48">
        <v>9576</v>
      </c>
      <c r="C7806" s="49">
        <v>45469</v>
      </c>
      <c r="D7806" s="50">
        <v>0.85966435185185186</v>
      </c>
      <c r="E7806" s="48" t="s">
        <v>14625</v>
      </c>
      <c r="F7806" s="48" t="s">
        <v>133</v>
      </c>
      <c r="G7806" s="48" t="s">
        <v>133</v>
      </c>
      <c r="H7806" s="48" t="s">
        <v>803</v>
      </c>
      <c r="I7806" s="48" t="s">
        <v>803</v>
      </c>
      <c r="J7806" s="48" t="s">
        <v>803</v>
      </c>
      <c r="K7806" s="48" t="s">
        <v>243</v>
      </c>
      <c r="L7806" s="48"/>
      <c r="M7806" s="48"/>
      <c r="N7806" s="48"/>
      <c r="O7806" s="48"/>
      <c r="P7806" s="48"/>
      <c r="Q7806" s="48"/>
      <c r="R7806" s="48"/>
      <c r="S7806" s="48"/>
      <c r="T7806" s="48"/>
      <c r="U7806" s="48"/>
      <c r="V7806" s="48"/>
      <c r="W7806" s="51" t="s">
        <v>7072</v>
      </c>
      <c r="X7806" t="str">
        <f t="shared" si="242"/>
        <v>SO;SO;SS;SS;SS;CB</v>
      </c>
      <c r="Y7806" cm="1">
        <f t="array" ref="Y7806">SUM(_xlfn.XLOOKUP(_xlfn.TOROW(F7806:V7806,1),$AN$34:$AN$43,$AL$34:$AL$43,,0,1))</f>
        <v>21</v>
      </c>
      <c r="Z7806">
        <f t="shared" si="243"/>
        <v>6</v>
      </c>
      <c r="AA7806" t="str">
        <v>HD</v>
      </c>
      <c r="AG7806">
        <v>3585</v>
      </c>
      <c r="AH7806">
        <v>3</v>
      </c>
      <c r="AT7806">
        <v>6</v>
      </c>
    </row>
    <row r="7807" spans="2:46" ht="15" customHeight="1">
      <c r="B7807" s="48">
        <v>9577</v>
      </c>
      <c r="C7807" s="49">
        <v>45469</v>
      </c>
      <c r="D7807" s="50">
        <v>0.8606018518518519</v>
      </c>
      <c r="E7807" s="48" t="s">
        <v>14382</v>
      </c>
      <c r="F7807" s="48" t="s">
        <v>133</v>
      </c>
      <c r="G7807" s="48" t="s">
        <v>133</v>
      </c>
      <c r="H7807" s="48" t="s">
        <v>133</v>
      </c>
      <c r="I7807" s="48" t="s">
        <v>719</v>
      </c>
      <c r="J7807" s="48" t="s">
        <v>719</v>
      </c>
      <c r="K7807" s="48" t="s">
        <v>319</v>
      </c>
      <c r="L7807" s="48"/>
      <c r="M7807" s="48"/>
      <c r="N7807" s="48"/>
      <c r="O7807" s="48"/>
      <c r="P7807" s="48"/>
      <c r="Q7807" s="48"/>
      <c r="R7807" s="48"/>
      <c r="S7807" s="48"/>
      <c r="T7807" s="48"/>
      <c r="U7807" s="48"/>
      <c r="V7807" s="48"/>
      <c r="W7807" s="51" t="s">
        <v>7073</v>
      </c>
      <c r="X7807" t="str">
        <f t="shared" si="242"/>
        <v>SO;SO;SO;BE;BE;FR</v>
      </c>
      <c r="Y7807" cm="1">
        <f t="array" ref="Y7807">SUM(_xlfn.XLOOKUP(_xlfn.TOROW(F7807:V7807,1),$AN$34:$AN$43,$AL$34:$AL$43,,0,1))</f>
        <v>19</v>
      </c>
      <c r="Z7807">
        <f t="shared" si="243"/>
        <v>6</v>
      </c>
      <c r="AA7807" t="str">
        <v>HD</v>
      </c>
      <c r="AG7807">
        <v>3608</v>
      </c>
      <c r="AH7807">
        <v>3</v>
      </c>
      <c r="AT7807">
        <v>6</v>
      </c>
    </row>
    <row r="7808" spans="2:46" ht="15" customHeight="1">
      <c r="B7808" s="48">
        <v>9578</v>
      </c>
      <c r="C7808" s="49">
        <v>45469</v>
      </c>
      <c r="D7808" s="50">
        <v>0.86150462962962959</v>
      </c>
      <c r="E7808" s="48" t="s">
        <v>14626</v>
      </c>
      <c r="F7808" s="48" t="s">
        <v>243</v>
      </c>
      <c r="G7808" s="48" t="s">
        <v>280</v>
      </c>
      <c r="H7808" s="48" t="s">
        <v>280</v>
      </c>
      <c r="I7808" s="48" t="s">
        <v>194</v>
      </c>
      <c r="J7808" s="48"/>
      <c r="K7808" s="48"/>
      <c r="L7808" s="48"/>
      <c r="M7808" s="48"/>
      <c r="N7808" s="48"/>
      <c r="O7808" s="48"/>
      <c r="P7808" s="48"/>
      <c r="Q7808" s="48"/>
      <c r="R7808" s="48"/>
      <c r="S7808" s="48"/>
      <c r="T7808" s="48"/>
      <c r="U7808" s="48"/>
      <c r="V7808" s="48"/>
      <c r="W7808" s="51" t="s">
        <v>7074</v>
      </c>
      <c r="X7808" t="str">
        <f t="shared" si="242"/>
        <v>CB;WB;WB;DH</v>
      </c>
      <c r="Y7808" cm="1">
        <f t="array" ref="Y7808">SUM(_xlfn.XLOOKUP(_xlfn.TOROW(F7808:V7808,1),$AN$34:$AN$43,$AL$34:$AL$43,,0,1))</f>
        <v>39</v>
      </c>
      <c r="Z7808">
        <f t="shared" si="243"/>
        <v>4</v>
      </c>
      <c r="AA7808" t="str">
        <v>HD</v>
      </c>
      <c r="AG7808">
        <v>3629</v>
      </c>
      <c r="AH7808">
        <v>3</v>
      </c>
      <c r="AT7808">
        <v>4</v>
      </c>
    </row>
    <row r="7809" spans="2:46" ht="15" customHeight="1">
      <c r="B7809" s="48">
        <v>9579</v>
      </c>
      <c r="C7809" s="49">
        <v>45469</v>
      </c>
      <c r="D7809" s="50">
        <v>0.86284722222222221</v>
      </c>
      <c r="E7809" s="48" t="s">
        <v>8336</v>
      </c>
      <c r="F7809" s="48" t="s">
        <v>189</v>
      </c>
      <c r="G7809" s="48" t="s">
        <v>189</v>
      </c>
      <c r="H7809" s="48" t="s">
        <v>189</v>
      </c>
      <c r="I7809" s="48"/>
      <c r="J7809" s="48"/>
      <c r="K7809" s="48"/>
      <c r="L7809" s="48"/>
      <c r="M7809" s="48"/>
      <c r="N7809" s="48"/>
      <c r="O7809" s="48"/>
      <c r="P7809" s="48"/>
      <c r="Q7809" s="48"/>
      <c r="R7809" s="48"/>
      <c r="S7809" s="48"/>
      <c r="T7809" s="48"/>
      <c r="U7809" s="48"/>
      <c r="V7809" s="48"/>
      <c r="W7809" s="51" t="s">
        <v>264</v>
      </c>
      <c r="X7809" t="str">
        <f t="shared" si="242"/>
        <v>JB;JB;JB</v>
      </c>
      <c r="Y7809" cm="1">
        <f t="array" ref="Y7809">SUM(_xlfn.XLOOKUP(_xlfn.TOROW(F7809:V7809,1),$AN$34:$AN$43,$AL$34:$AL$43,,0,1))</f>
        <v>3</v>
      </c>
      <c r="Z7809">
        <f t="shared" si="243"/>
        <v>3</v>
      </c>
      <c r="AA7809" t="str">
        <v>JB</v>
      </c>
      <c r="AG7809">
        <v>3688</v>
      </c>
      <c r="AH7809">
        <v>3</v>
      </c>
      <c r="AT7809">
        <v>3</v>
      </c>
    </row>
    <row r="7810" spans="2:46" ht="15" customHeight="1">
      <c r="B7810" s="48">
        <v>9580</v>
      </c>
      <c r="C7810" s="49">
        <v>45469</v>
      </c>
      <c r="D7810" s="50">
        <v>0.86409722222222218</v>
      </c>
      <c r="E7810" s="48" t="s">
        <v>14627</v>
      </c>
      <c r="F7810" s="48" t="s">
        <v>719</v>
      </c>
      <c r="G7810" s="48" t="s">
        <v>194</v>
      </c>
      <c r="H7810" s="48" t="s">
        <v>189</v>
      </c>
      <c r="I7810" s="48"/>
      <c r="J7810" s="48"/>
      <c r="K7810" s="48"/>
      <c r="L7810" s="48"/>
      <c r="M7810" s="48"/>
      <c r="N7810" s="48"/>
      <c r="O7810" s="48"/>
      <c r="P7810" s="48"/>
      <c r="Q7810" s="48"/>
      <c r="R7810" s="48"/>
      <c r="S7810" s="48"/>
      <c r="T7810" s="48"/>
      <c r="U7810" s="48"/>
      <c r="V7810" s="48"/>
      <c r="W7810" s="51" t="s">
        <v>7075</v>
      </c>
      <c r="X7810" t="str">
        <f t="shared" si="242"/>
        <v>BE;DH;JB</v>
      </c>
      <c r="Y7810" cm="1">
        <f t="array" ref="Y7810">SUM(_xlfn.XLOOKUP(_xlfn.TOROW(F7810:V7810,1),$AN$34:$AN$43,$AL$34:$AL$43,,0,1))</f>
        <v>15</v>
      </c>
      <c r="Z7810">
        <f t="shared" si="243"/>
        <v>3</v>
      </c>
      <c r="AA7810" t="str">
        <v>WB</v>
      </c>
      <c r="AG7810">
        <v>3700</v>
      </c>
      <c r="AH7810">
        <v>3</v>
      </c>
      <c r="AT7810">
        <v>3</v>
      </c>
    </row>
    <row r="7811" spans="2:46" ht="15" customHeight="1">
      <c r="B7811" s="48">
        <v>9581</v>
      </c>
      <c r="C7811" s="49">
        <v>45469</v>
      </c>
      <c r="D7811" s="50">
        <v>0.86439814814814819</v>
      </c>
      <c r="E7811" s="48" t="s">
        <v>133</v>
      </c>
      <c r="F7811" s="48" t="s">
        <v>133</v>
      </c>
      <c r="G7811" s="48"/>
      <c r="H7811" s="48"/>
      <c r="I7811" s="48"/>
      <c r="J7811" s="48"/>
      <c r="K7811" s="48"/>
      <c r="L7811" s="48"/>
      <c r="M7811" s="48"/>
      <c r="N7811" s="48"/>
      <c r="O7811" s="48"/>
      <c r="P7811" s="48"/>
      <c r="Q7811" s="48"/>
      <c r="R7811" s="48"/>
      <c r="S7811" s="48"/>
      <c r="T7811" s="48"/>
      <c r="U7811" s="48"/>
      <c r="V7811" s="48"/>
      <c r="W7811" s="51" t="s">
        <v>568</v>
      </c>
      <c r="X7811" t="str">
        <f t="shared" si="242"/>
        <v>SO</v>
      </c>
      <c r="Y7811" cm="1">
        <f t="array" ref="Y7811">SUM(_xlfn.XLOOKUP(_xlfn.TOROW(F7811:V7811,1),$AN$34:$AN$43,$AL$34:$AL$43,,0,1))</f>
        <v>2</v>
      </c>
      <c r="Z7811">
        <f t="shared" si="243"/>
        <v>1</v>
      </c>
      <c r="AA7811" t="str">
        <v>BB</v>
      </c>
      <c r="AG7811">
        <v>3709</v>
      </c>
      <c r="AH7811">
        <v>3</v>
      </c>
      <c r="AT7811">
        <v>1</v>
      </c>
    </row>
    <row r="7812" spans="2:46" ht="15" customHeight="1">
      <c r="B7812" s="48">
        <v>9582</v>
      </c>
      <c r="C7812" s="49">
        <v>45469</v>
      </c>
      <c r="D7812" s="50">
        <v>0.86646990740740737</v>
      </c>
      <c r="E7812" s="48" t="s">
        <v>14628</v>
      </c>
      <c r="F7812" s="48" t="s">
        <v>133</v>
      </c>
      <c r="G7812" s="48" t="s">
        <v>51</v>
      </c>
      <c r="H7812" s="48" t="s">
        <v>803</v>
      </c>
      <c r="I7812" s="48" t="s">
        <v>133</v>
      </c>
      <c r="J7812" s="48" t="s">
        <v>133</v>
      </c>
      <c r="K7812" s="48" t="s">
        <v>189</v>
      </c>
      <c r="L7812" s="48" t="s">
        <v>319</v>
      </c>
      <c r="M7812" s="48" t="s">
        <v>319</v>
      </c>
      <c r="N7812" s="48" t="s">
        <v>319</v>
      </c>
      <c r="O7812" s="48"/>
      <c r="P7812" s="48"/>
      <c r="Q7812" s="48"/>
      <c r="R7812" s="48"/>
      <c r="S7812" s="48"/>
      <c r="T7812" s="48"/>
      <c r="U7812" s="48"/>
      <c r="V7812" s="48"/>
      <c r="W7812" s="51" t="s">
        <v>7076</v>
      </c>
      <c r="X7812" t="str">
        <f t="shared" si="242"/>
        <v>SO;BB;SS;SO;SO;JB;FR;FR;FR</v>
      </c>
      <c r="Y7812" cm="1">
        <f t="array" ref="Y7812">SUM(_xlfn.XLOOKUP(_xlfn.TOROW(F7812:V7812,1),$AN$34:$AN$43,$AL$34:$AL$43,,0,1))</f>
        <v>29</v>
      </c>
      <c r="Z7812">
        <f t="shared" si="243"/>
        <v>9</v>
      </c>
      <c r="AA7812" t="str">
        <v>FR</v>
      </c>
      <c r="AG7812">
        <v>3722</v>
      </c>
      <c r="AH7812">
        <v>3</v>
      </c>
      <c r="AT7812">
        <v>9</v>
      </c>
    </row>
    <row r="7813" spans="2:46" ht="15" customHeight="1">
      <c r="B7813" s="48">
        <v>9583</v>
      </c>
      <c r="C7813" s="49">
        <v>45469</v>
      </c>
      <c r="D7813" s="50">
        <v>0.86693287037037037</v>
      </c>
      <c r="E7813" s="48" t="s">
        <v>14629</v>
      </c>
      <c r="F7813" s="48" t="s">
        <v>719</v>
      </c>
      <c r="G7813" s="48" t="s">
        <v>304</v>
      </c>
      <c r="H7813" s="48" t="s">
        <v>51</v>
      </c>
      <c r="I7813" s="48" t="s">
        <v>51</v>
      </c>
      <c r="J7813" s="48" t="s">
        <v>280</v>
      </c>
      <c r="K7813" s="48" t="s">
        <v>304</v>
      </c>
      <c r="L7813" s="48" t="s">
        <v>133</v>
      </c>
      <c r="M7813" s="48" t="s">
        <v>133</v>
      </c>
      <c r="N7813" s="48" t="s">
        <v>319</v>
      </c>
      <c r="O7813" s="48"/>
      <c r="P7813" s="48"/>
      <c r="Q7813" s="48"/>
      <c r="R7813" s="48"/>
      <c r="S7813" s="48"/>
      <c r="T7813" s="48"/>
      <c r="U7813" s="48"/>
      <c r="V7813" s="48"/>
      <c r="W7813" s="51" t="s">
        <v>7077</v>
      </c>
      <c r="X7813" t="str">
        <f t="shared" si="242"/>
        <v>BE;HD;BB;BB;WB;HD;SO;SO;FR</v>
      </c>
      <c r="Y7813" cm="1">
        <f t="array" ref="Y7813">SUM(_xlfn.XLOOKUP(_xlfn.TOROW(F7813:V7813,1),$AN$34:$AN$43,$AL$34:$AL$43,,0,1))</f>
        <v>57</v>
      </c>
      <c r="Z7813">
        <f t="shared" si="243"/>
        <v>9</v>
      </c>
      <c r="AA7813" t="str">
        <v>FR</v>
      </c>
      <c r="AG7813">
        <v>3744</v>
      </c>
      <c r="AH7813">
        <v>3</v>
      </c>
      <c r="AT7813">
        <v>9</v>
      </c>
    </row>
    <row r="7814" spans="2:46" ht="15" customHeight="1">
      <c r="B7814" s="48">
        <v>9584</v>
      </c>
      <c r="C7814" s="49">
        <v>45469</v>
      </c>
      <c r="D7814" s="50">
        <v>0.86815972222222226</v>
      </c>
      <c r="E7814" s="48" t="s">
        <v>14630</v>
      </c>
      <c r="F7814" s="48" t="s">
        <v>51</v>
      </c>
      <c r="G7814" s="48" t="s">
        <v>304</v>
      </c>
      <c r="H7814" s="48" t="s">
        <v>304</v>
      </c>
      <c r="I7814" s="48" t="s">
        <v>803</v>
      </c>
      <c r="J7814" s="48" t="s">
        <v>803</v>
      </c>
      <c r="K7814" s="48" t="s">
        <v>803</v>
      </c>
      <c r="L7814" s="48" t="s">
        <v>803</v>
      </c>
      <c r="M7814" s="48"/>
      <c r="N7814" s="48"/>
      <c r="O7814" s="48"/>
      <c r="P7814" s="48"/>
      <c r="Q7814" s="48"/>
      <c r="R7814" s="48"/>
      <c r="S7814" s="48"/>
      <c r="T7814" s="48"/>
      <c r="U7814" s="48"/>
      <c r="V7814" s="48"/>
      <c r="W7814" s="51" t="s">
        <v>7078</v>
      </c>
      <c r="X7814" t="str">
        <f t="shared" si="242"/>
        <v>BB;HD;HD;SS;SS;SS;SS</v>
      </c>
      <c r="Y7814" cm="1">
        <f t="array" ref="Y7814">SUM(_xlfn.XLOOKUP(_xlfn.TOROW(F7814:V7814,1),$AN$34:$AN$43,$AL$34:$AL$43,,0,1))</f>
        <v>36</v>
      </c>
      <c r="Z7814">
        <f t="shared" si="243"/>
        <v>7</v>
      </c>
      <c r="AA7814" t="str">
        <v>HD</v>
      </c>
      <c r="AG7814">
        <v>3749</v>
      </c>
      <c r="AH7814">
        <v>3</v>
      </c>
      <c r="AT7814">
        <v>7</v>
      </c>
    </row>
    <row r="7815" spans="2:46" ht="15" customHeight="1">
      <c r="B7815" s="48">
        <v>9585</v>
      </c>
      <c r="C7815" s="49">
        <v>45469</v>
      </c>
      <c r="D7815" s="50">
        <v>0.86935185185185182</v>
      </c>
      <c r="E7815" s="48" t="s">
        <v>14631</v>
      </c>
      <c r="F7815" s="48" t="s">
        <v>280</v>
      </c>
      <c r="G7815" s="48" t="s">
        <v>280</v>
      </c>
      <c r="H7815" s="48" t="s">
        <v>803</v>
      </c>
      <c r="I7815" s="48" t="s">
        <v>194</v>
      </c>
      <c r="J7815" s="48" t="s">
        <v>189</v>
      </c>
      <c r="K7815" s="48" t="s">
        <v>189</v>
      </c>
      <c r="L7815" s="48" t="s">
        <v>304</v>
      </c>
      <c r="M7815" s="48"/>
      <c r="N7815" s="48"/>
      <c r="O7815" s="48"/>
      <c r="P7815" s="48"/>
      <c r="Q7815" s="48"/>
      <c r="R7815" s="48"/>
      <c r="S7815" s="48"/>
      <c r="T7815" s="48"/>
      <c r="U7815" s="48"/>
      <c r="V7815" s="48"/>
      <c r="W7815" s="51" t="s">
        <v>7079</v>
      </c>
      <c r="X7815" t="str">
        <f t="shared" ref="X7815:X7878" si="244">_xlfn.TEXTJOIN(";",TRUE,F7815:V7815)</f>
        <v>WB;WB;SS;DH;JB;JB;HD</v>
      </c>
      <c r="Y7815" cm="1">
        <f t="array" ref="Y7815">SUM(_xlfn.XLOOKUP(_xlfn.TOROW(F7815:V7815,1),$AN$34:$AN$43,$AL$34:$AL$43,,0,1))</f>
        <v>43</v>
      </c>
      <c r="Z7815">
        <f t="shared" ref="Z7815:Z7878" si="245">COUNTA(F7815:V7815)</f>
        <v>7</v>
      </c>
      <c r="AA7815" t="str">
        <v>BE</v>
      </c>
      <c r="AG7815">
        <v>3791</v>
      </c>
      <c r="AH7815">
        <v>3</v>
      </c>
      <c r="AT7815">
        <v>7</v>
      </c>
    </row>
    <row r="7816" spans="2:46" ht="15" customHeight="1">
      <c r="B7816" s="48">
        <v>9586</v>
      </c>
      <c r="C7816" s="49">
        <v>45469</v>
      </c>
      <c r="D7816" s="50">
        <v>0.87030092592592589</v>
      </c>
      <c r="E7816" s="48" t="s">
        <v>14632</v>
      </c>
      <c r="F7816" s="48" t="s">
        <v>51</v>
      </c>
      <c r="G7816" s="48" t="s">
        <v>719</v>
      </c>
      <c r="H7816" s="48" t="s">
        <v>133</v>
      </c>
      <c r="I7816" s="48" t="s">
        <v>51</v>
      </c>
      <c r="J7816" s="48" t="s">
        <v>51</v>
      </c>
      <c r="K7816" s="48" t="s">
        <v>194</v>
      </c>
      <c r="L7816" s="48" t="s">
        <v>194</v>
      </c>
      <c r="M7816" s="48" t="s">
        <v>51</v>
      </c>
      <c r="N7816" s="48" t="s">
        <v>51</v>
      </c>
      <c r="O7816" s="48" t="s">
        <v>51</v>
      </c>
      <c r="P7816" s="48" t="s">
        <v>304</v>
      </c>
      <c r="Q7816" s="48"/>
      <c r="R7816" s="48"/>
      <c r="S7816" s="48"/>
      <c r="T7816" s="48"/>
      <c r="U7816" s="48"/>
      <c r="V7816" s="48"/>
      <c r="W7816" s="51" t="s">
        <v>7080</v>
      </c>
      <c r="X7816" t="str">
        <f t="shared" si="244"/>
        <v>BB;BE;SO;BB;BB;DH;DH;BB;BB;BB;HD</v>
      </c>
      <c r="Y7816" cm="1">
        <f t="array" ref="Y7816">SUM(_xlfn.XLOOKUP(_xlfn.TOROW(F7816:V7816,1),$AN$34:$AN$43,$AL$34:$AL$43,,0,1))</f>
        <v>92</v>
      </c>
      <c r="Z7816">
        <f t="shared" si="245"/>
        <v>11</v>
      </c>
      <c r="AA7816" t="str">
        <v>FR</v>
      </c>
      <c r="AG7816">
        <v>3850</v>
      </c>
      <c r="AH7816">
        <v>3</v>
      </c>
      <c r="AT7816">
        <v>11</v>
      </c>
    </row>
    <row r="7817" spans="2:46" ht="15" customHeight="1">
      <c r="B7817" s="48">
        <v>9587</v>
      </c>
      <c r="C7817" s="49">
        <v>45469</v>
      </c>
      <c r="D7817" s="50">
        <v>0.87233796296296295</v>
      </c>
      <c r="E7817" s="48" t="s">
        <v>14633</v>
      </c>
      <c r="F7817" s="48" t="s">
        <v>280</v>
      </c>
      <c r="G7817" s="48" t="s">
        <v>194</v>
      </c>
      <c r="H7817" s="48" t="s">
        <v>51</v>
      </c>
      <c r="I7817" s="48" t="s">
        <v>133</v>
      </c>
      <c r="J7817" s="48" t="s">
        <v>304</v>
      </c>
      <c r="K7817" s="48" t="s">
        <v>280</v>
      </c>
      <c r="L7817" s="48" t="s">
        <v>189</v>
      </c>
      <c r="M7817" s="48" t="s">
        <v>243</v>
      </c>
      <c r="N7817" s="48"/>
      <c r="O7817" s="48"/>
      <c r="P7817" s="48"/>
      <c r="Q7817" s="48"/>
      <c r="R7817" s="48"/>
      <c r="S7817" s="48"/>
      <c r="T7817" s="48"/>
      <c r="U7817" s="48"/>
      <c r="V7817" s="48"/>
      <c r="W7817" s="51" t="s">
        <v>7081</v>
      </c>
      <c r="X7817" t="str">
        <f t="shared" si="244"/>
        <v>WB;DH;BB;SO;HD;WB;JB;CB</v>
      </c>
      <c r="Y7817" cm="1">
        <f t="array" ref="Y7817">SUM(_xlfn.XLOOKUP(_xlfn.TOROW(F7817:V7817,1),$AN$34:$AN$43,$AL$34:$AL$43,,0,1))</f>
        <v>59</v>
      </c>
      <c r="Z7817">
        <f t="shared" si="245"/>
        <v>8</v>
      </c>
      <c r="AA7817" t="str">
        <v>FR</v>
      </c>
      <c r="AG7817">
        <v>3862</v>
      </c>
      <c r="AH7817">
        <v>3</v>
      </c>
      <c r="AT7817">
        <v>8</v>
      </c>
    </row>
    <row r="7818" spans="2:46" ht="15" customHeight="1">
      <c r="B7818" s="48">
        <v>9588</v>
      </c>
      <c r="C7818" s="49">
        <v>45470</v>
      </c>
      <c r="D7818" s="50">
        <v>0.41666666666666669</v>
      </c>
      <c r="E7818" s="48" t="s">
        <v>14634</v>
      </c>
      <c r="F7818" s="48" t="s">
        <v>133</v>
      </c>
      <c r="G7818" s="48" t="s">
        <v>133</v>
      </c>
      <c r="H7818" s="48" t="s">
        <v>133</v>
      </c>
      <c r="I7818" s="48" t="s">
        <v>719</v>
      </c>
      <c r="J7818" s="48" t="s">
        <v>719</v>
      </c>
      <c r="K7818" s="48" t="s">
        <v>189</v>
      </c>
      <c r="L7818" s="48" t="s">
        <v>189</v>
      </c>
      <c r="M7818" s="48" t="s">
        <v>189</v>
      </c>
      <c r="N7818" s="48"/>
      <c r="O7818" s="48"/>
      <c r="P7818" s="48"/>
      <c r="Q7818" s="48"/>
      <c r="R7818" s="48"/>
      <c r="S7818" s="48"/>
      <c r="T7818" s="48"/>
      <c r="U7818" s="48"/>
      <c r="V7818" s="48"/>
      <c r="W7818" s="51" t="s">
        <v>7082</v>
      </c>
      <c r="X7818" t="str">
        <f t="shared" si="244"/>
        <v>SO;SO;SO;BE;BE;JB;JB;JB</v>
      </c>
      <c r="Y7818" cm="1">
        <f t="array" ref="Y7818">SUM(_xlfn.XLOOKUP(_xlfn.TOROW(F7818:V7818,1),$AN$34:$AN$43,$AL$34:$AL$43,,0,1))</f>
        <v>19</v>
      </c>
      <c r="Z7818">
        <f t="shared" si="245"/>
        <v>8</v>
      </c>
      <c r="AA7818" t="str">
        <v>JB</v>
      </c>
      <c r="AG7818">
        <v>3912</v>
      </c>
      <c r="AH7818">
        <v>3</v>
      </c>
      <c r="AT7818">
        <v>8</v>
      </c>
    </row>
    <row r="7819" spans="2:46" ht="15" customHeight="1">
      <c r="B7819" s="48">
        <v>9589</v>
      </c>
      <c r="C7819" s="49">
        <v>45470</v>
      </c>
      <c r="D7819" s="50">
        <v>0.42247685185185185</v>
      </c>
      <c r="E7819" s="48" t="s">
        <v>14635</v>
      </c>
      <c r="F7819" s="48" t="s">
        <v>719</v>
      </c>
      <c r="G7819" s="48" t="s">
        <v>719</v>
      </c>
      <c r="H7819" s="48" t="s">
        <v>133</v>
      </c>
      <c r="I7819" s="48" t="s">
        <v>51</v>
      </c>
      <c r="J7819" s="48" t="s">
        <v>133</v>
      </c>
      <c r="K7819" s="48"/>
      <c r="L7819" s="48"/>
      <c r="M7819" s="48"/>
      <c r="N7819" s="48"/>
      <c r="O7819" s="48"/>
      <c r="P7819" s="48"/>
      <c r="Q7819" s="48"/>
      <c r="R7819" s="48"/>
      <c r="S7819" s="48"/>
      <c r="T7819" s="48"/>
      <c r="U7819" s="48"/>
      <c r="V7819" s="48"/>
      <c r="W7819" s="51" t="s">
        <v>7083</v>
      </c>
      <c r="X7819" t="str">
        <f t="shared" si="244"/>
        <v>BE;BE;SO;BB;SO</v>
      </c>
      <c r="Y7819" cm="1">
        <f t="array" ref="Y7819">SUM(_xlfn.XLOOKUP(_xlfn.TOROW(F7819:V7819,1),$AN$34:$AN$43,$AL$34:$AL$43,,0,1))</f>
        <v>24</v>
      </c>
      <c r="Z7819">
        <f t="shared" si="245"/>
        <v>5</v>
      </c>
      <c r="AA7819" t="str">
        <v>WB</v>
      </c>
      <c r="AG7819">
        <v>3917</v>
      </c>
      <c r="AH7819">
        <v>3</v>
      </c>
      <c r="AT7819">
        <v>5</v>
      </c>
    </row>
    <row r="7820" spans="2:46" ht="15" customHeight="1">
      <c r="B7820" s="48">
        <v>9590</v>
      </c>
      <c r="C7820" s="49">
        <v>45470</v>
      </c>
      <c r="D7820" s="50">
        <v>0.42348379629629629</v>
      </c>
      <c r="E7820" s="48" t="s">
        <v>14636</v>
      </c>
      <c r="F7820" s="48" t="s">
        <v>319</v>
      </c>
      <c r="G7820" s="48" t="s">
        <v>319</v>
      </c>
      <c r="H7820" s="48" t="s">
        <v>719</v>
      </c>
      <c r="I7820" s="48" t="s">
        <v>133</v>
      </c>
      <c r="J7820" s="48"/>
      <c r="K7820" s="48"/>
      <c r="L7820" s="48"/>
      <c r="M7820" s="48"/>
      <c r="N7820" s="48"/>
      <c r="O7820" s="48"/>
      <c r="P7820" s="48"/>
      <c r="Q7820" s="48"/>
      <c r="R7820" s="48"/>
      <c r="S7820" s="48"/>
      <c r="T7820" s="48"/>
      <c r="U7820" s="48"/>
      <c r="V7820" s="48"/>
      <c r="W7820" s="51" t="s">
        <v>7084</v>
      </c>
      <c r="X7820" t="str">
        <f t="shared" si="244"/>
        <v>FR;FR;BE;SO</v>
      </c>
      <c r="Y7820" cm="1">
        <f t="array" ref="Y7820">SUM(_xlfn.XLOOKUP(_xlfn.TOROW(F7820:V7820,1),$AN$34:$AN$43,$AL$34:$AL$43,,0,1))</f>
        <v>13</v>
      </c>
      <c r="Z7820">
        <f t="shared" si="245"/>
        <v>4</v>
      </c>
      <c r="AA7820" t="str">
        <v>WB</v>
      </c>
      <c r="AG7820">
        <v>3927</v>
      </c>
      <c r="AH7820">
        <v>3</v>
      </c>
      <c r="AT7820">
        <v>4</v>
      </c>
    </row>
    <row r="7821" spans="2:46" ht="15" customHeight="1">
      <c r="B7821" s="48">
        <v>9591</v>
      </c>
      <c r="C7821" s="49">
        <v>45470</v>
      </c>
      <c r="D7821" s="50">
        <v>0.42516203703703703</v>
      </c>
      <c r="E7821" s="48" t="s">
        <v>8278</v>
      </c>
      <c r="F7821" s="48" t="s">
        <v>194</v>
      </c>
      <c r="G7821" s="48" t="s">
        <v>194</v>
      </c>
      <c r="H7821" s="48" t="s">
        <v>194</v>
      </c>
      <c r="I7821" s="48" t="s">
        <v>194</v>
      </c>
      <c r="J7821" s="48"/>
      <c r="K7821" s="48"/>
      <c r="L7821" s="48"/>
      <c r="M7821" s="48"/>
      <c r="N7821" s="48"/>
      <c r="O7821" s="48"/>
      <c r="P7821" s="48"/>
      <c r="Q7821" s="48"/>
      <c r="R7821" s="48"/>
      <c r="S7821" s="48"/>
      <c r="T7821" s="48"/>
      <c r="U7821" s="48"/>
      <c r="V7821" s="48"/>
      <c r="W7821" s="51" t="s">
        <v>202</v>
      </c>
      <c r="X7821" t="str">
        <f t="shared" si="244"/>
        <v>DH;DH;DH;DH</v>
      </c>
      <c r="Y7821" cm="1">
        <f t="array" ref="Y7821">SUM(_xlfn.XLOOKUP(_xlfn.TOROW(F7821:V7821,1),$AN$34:$AN$43,$AL$34:$AL$43,,0,1))</f>
        <v>36</v>
      </c>
      <c r="Z7821">
        <f t="shared" si="245"/>
        <v>4</v>
      </c>
      <c r="AA7821" t="str">
        <v>BE</v>
      </c>
      <c r="AG7821">
        <v>3934</v>
      </c>
      <c r="AH7821">
        <v>3</v>
      </c>
      <c r="AT7821">
        <v>4</v>
      </c>
    </row>
    <row r="7822" spans="2:46" ht="15" customHeight="1">
      <c r="B7822" s="48">
        <v>9592</v>
      </c>
      <c r="C7822" s="49">
        <v>45470</v>
      </c>
      <c r="D7822" s="50">
        <v>0.42634259259259261</v>
      </c>
      <c r="E7822" s="48" t="s">
        <v>14637</v>
      </c>
      <c r="F7822" s="48" t="s">
        <v>194</v>
      </c>
      <c r="G7822" s="48" t="s">
        <v>280</v>
      </c>
      <c r="H7822" s="48" t="s">
        <v>189</v>
      </c>
      <c r="I7822" s="48" t="s">
        <v>189</v>
      </c>
      <c r="J7822" s="48" t="s">
        <v>189</v>
      </c>
      <c r="K7822" s="48" t="s">
        <v>189</v>
      </c>
      <c r="L7822" s="48" t="s">
        <v>280</v>
      </c>
      <c r="M7822" s="48" t="s">
        <v>51</v>
      </c>
      <c r="N7822" s="48"/>
      <c r="O7822" s="48"/>
      <c r="P7822" s="48"/>
      <c r="Q7822" s="48"/>
      <c r="R7822" s="48"/>
      <c r="S7822" s="48"/>
      <c r="T7822" s="48"/>
      <c r="U7822" s="48"/>
      <c r="V7822" s="48"/>
      <c r="W7822" s="51" t="s">
        <v>7085</v>
      </c>
      <c r="X7822" t="str">
        <f t="shared" si="244"/>
        <v>DH;WB;JB;JB;JB;JB;WB;BB</v>
      </c>
      <c r="Y7822" cm="1">
        <f t="array" ref="Y7822">SUM(_xlfn.XLOOKUP(_xlfn.TOROW(F7822:V7822,1),$AN$34:$AN$43,$AL$34:$AL$43,,0,1))</f>
        <v>45</v>
      </c>
      <c r="Z7822">
        <f t="shared" si="245"/>
        <v>8</v>
      </c>
      <c r="AA7822" t="str">
        <v>BE</v>
      </c>
      <c r="AG7822">
        <v>3944</v>
      </c>
      <c r="AH7822">
        <v>3</v>
      </c>
      <c r="AT7822">
        <v>8</v>
      </c>
    </row>
    <row r="7823" spans="2:46" ht="15" customHeight="1">
      <c r="B7823" s="48">
        <v>9593</v>
      </c>
      <c r="C7823" s="49">
        <v>45470</v>
      </c>
      <c r="D7823" s="50">
        <v>0.42714120370370373</v>
      </c>
      <c r="E7823" s="48" t="s">
        <v>14638</v>
      </c>
      <c r="F7823" s="48" t="s">
        <v>803</v>
      </c>
      <c r="G7823" s="48" t="s">
        <v>719</v>
      </c>
      <c r="H7823" s="48" t="s">
        <v>803</v>
      </c>
      <c r="I7823" s="48" t="s">
        <v>803</v>
      </c>
      <c r="J7823" s="48"/>
      <c r="K7823" s="48"/>
      <c r="L7823" s="48"/>
      <c r="M7823" s="48"/>
      <c r="N7823" s="48"/>
      <c r="O7823" s="48"/>
      <c r="P7823" s="48"/>
      <c r="Q7823" s="48"/>
      <c r="R7823" s="48"/>
      <c r="S7823" s="48"/>
      <c r="T7823" s="48"/>
      <c r="U7823" s="48"/>
      <c r="V7823" s="48"/>
      <c r="W7823" s="51" t="s">
        <v>7086</v>
      </c>
      <c r="X7823" t="str">
        <f t="shared" si="244"/>
        <v>SS;BE;SS;SS</v>
      </c>
      <c r="Y7823" cm="1">
        <f t="array" ref="Y7823">SUM(_xlfn.XLOOKUP(_xlfn.TOROW(F7823:V7823,1),$AN$34:$AN$43,$AL$34:$AL$43,,0,1))</f>
        <v>14</v>
      </c>
      <c r="Z7823">
        <f t="shared" si="245"/>
        <v>4</v>
      </c>
      <c r="AA7823" t="str">
        <v>BE</v>
      </c>
      <c r="AG7823">
        <v>3965</v>
      </c>
      <c r="AH7823">
        <v>3</v>
      </c>
      <c r="AT7823">
        <v>4</v>
      </c>
    </row>
    <row r="7824" spans="2:46" ht="15" customHeight="1">
      <c r="B7824" s="48">
        <v>9594</v>
      </c>
      <c r="C7824" s="49">
        <v>45470</v>
      </c>
      <c r="D7824" s="50">
        <v>0.42856481481481479</v>
      </c>
      <c r="E7824" s="48" t="s">
        <v>14639</v>
      </c>
      <c r="F7824" s="48" t="s">
        <v>194</v>
      </c>
      <c r="G7824" s="48" t="s">
        <v>280</v>
      </c>
      <c r="H7824" s="48" t="s">
        <v>319</v>
      </c>
      <c r="I7824" s="48" t="s">
        <v>719</v>
      </c>
      <c r="J7824" s="48" t="s">
        <v>304</v>
      </c>
      <c r="K7824" s="48" t="s">
        <v>280</v>
      </c>
      <c r="L7824" s="48" t="s">
        <v>803</v>
      </c>
      <c r="M7824" s="48"/>
      <c r="N7824" s="48"/>
      <c r="O7824" s="48"/>
      <c r="P7824" s="48"/>
      <c r="Q7824" s="48"/>
      <c r="R7824" s="48"/>
      <c r="S7824" s="48"/>
      <c r="T7824" s="48"/>
      <c r="U7824" s="48"/>
      <c r="V7824" s="48"/>
      <c r="W7824" s="51" t="s">
        <v>7087</v>
      </c>
      <c r="X7824" t="str">
        <f t="shared" si="244"/>
        <v>DH;WB;FR;BE;HD;WB;SS</v>
      </c>
      <c r="Y7824" cm="1">
        <f t="array" ref="Y7824">SUM(_xlfn.XLOOKUP(_xlfn.TOROW(F7824:V7824,1),$AN$34:$AN$43,$AL$34:$AL$43,,0,1))</f>
        <v>49</v>
      </c>
      <c r="Z7824">
        <f t="shared" si="245"/>
        <v>7</v>
      </c>
      <c r="AA7824" t="str">
        <v>JB</v>
      </c>
      <c r="AG7824">
        <v>3975</v>
      </c>
      <c r="AH7824">
        <v>3</v>
      </c>
      <c r="AT7824">
        <v>7</v>
      </c>
    </row>
    <row r="7825" spans="2:46" ht="15" customHeight="1">
      <c r="B7825" s="48">
        <v>9595</v>
      </c>
      <c r="C7825" s="49">
        <v>45470</v>
      </c>
      <c r="D7825" s="50">
        <v>0.43033564814814818</v>
      </c>
      <c r="E7825" s="48" t="s">
        <v>14640</v>
      </c>
      <c r="F7825" s="48" t="s">
        <v>719</v>
      </c>
      <c r="G7825" s="48" t="s">
        <v>719</v>
      </c>
      <c r="H7825" s="48" t="s">
        <v>51</v>
      </c>
      <c r="I7825" s="48" t="s">
        <v>189</v>
      </c>
      <c r="J7825" s="48" t="s">
        <v>719</v>
      </c>
      <c r="K7825" s="48" t="s">
        <v>719</v>
      </c>
      <c r="L7825" s="48"/>
      <c r="M7825" s="48"/>
      <c r="N7825" s="48"/>
      <c r="O7825" s="48"/>
      <c r="P7825" s="48"/>
      <c r="Q7825" s="48"/>
      <c r="R7825" s="48"/>
      <c r="S7825" s="48"/>
      <c r="T7825" s="48"/>
      <c r="U7825" s="48"/>
      <c r="V7825" s="48"/>
      <c r="W7825" s="51" t="s">
        <v>7088</v>
      </c>
      <c r="X7825" t="str">
        <f t="shared" si="244"/>
        <v>BE;BE;BB;JB;BE;BE</v>
      </c>
      <c r="Y7825" cm="1">
        <f t="array" ref="Y7825">SUM(_xlfn.XLOOKUP(_xlfn.TOROW(F7825:V7825,1),$AN$34:$AN$43,$AL$34:$AL$43,,0,1))</f>
        <v>31</v>
      </c>
      <c r="Z7825">
        <f t="shared" si="245"/>
        <v>6</v>
      </c>
      <c r="AA7825" t="str">
        <v>WB</v>
      </c>
      <c r="AG7825">
        <v>3977</v>
      </c>
      <c r="AH7825">
        <v>3</v>
      </c>
      <c r="AT7825">
        <v>6</v>
      </c>
    </row>
    <row r="7826" spans="2:46" ht="15" customHeight="1">
      <c r="B7826" s="48">
        <v>9596</v>
      </c>
      <c r="C7826" s="49">
        <v>45470</v>
      </c>
      <c r="D7826" s="50">
        <v>0.43081018518518521</v>
      </c>
      <c r="E7826" s="48" t="s">
        <v>14641</v>
      </c>
      <c r="F7826" s="48" t="s">
        <v>243</v>
      </c>
      <c r="G7826" s="48" t="s">
        <v>719</v>
      </c>
      <c r="H7826" s="48" t="s">
        <v>194</v>
      </c>
      <c r="I7826" s="48" t="s">
        <v>194</v>
      </c>
      <c r="J7826" s="48"/>
      <c r="K7826" s="48"/>
      <c r="L7826" s="48"/>
      <c r="M7826" s="48"/>
      <c r="N7826" s="48"/>
      <c r="O7826" s="48"/>
      <c r="P7826" s="48"/>
      <c r="Q7826" s="48"/>
      <c r="R7826" s="48"/>
      <c r="S7826" s="48"/>
      <c r="T7826" s="48"/>
      <c r="U7826" s="48"/>
      <c r="V7826" s="48"/>
      <c r="W7826" s="51" t="s">
        <v>7089</v>
      </c>
      <c r="X7826" t="str">
        <f t="shared" si="244"/>
        <v>CB;BE;DH;DH</v>
      </c>
      <c r="Y7826" cm="1">
        <f t="array" ref="Y7826">SUM(_xlfn.XLOOKUP(_xlfn.TOROW(F7826:V7826,1),$AN$34:$AN$43,$AL$34:$AL$43,,0,1))</f>
        <v>31</v>
      </c>
      <c r="Z7826">
        <f t="shared" si="245"/>
        <v>4</v>
      </c>
      <c r="AA7826" t="str">
        <v>FR</v>
      </c>
      <c r="AG7826">
        <v>4012</v>
      </c>
      <c r="AH7826">
        <v>3</v>
      </c>
      <c r="AT7826">
        <v>4</v>
      </c>
    </row>
    <row r="7827" spans="2:46" ht="15" customHeight="1">
      <c r="B7827" s="48">
        <v>9597</v>
      </c>
      <c r="C7827" s="49">
        <v>45470</v>
      </c>
      <c r="D7827" s="50">
        <v>0.43494212962962964</v>
      </c>
      <c r="E7827" s="48" t="s">
        <v>14642</v>
      </c>
      <c r="F7827" s="48" t="s">
        <v>194</v>
      </c>
      <c r="G7827" s="48" t="s">
        <v>189</v>
      </c>
      <c r="H7827" s="48" t="s">
        <v>280</v>
      </c>
      <c r="I7827" s="48" t="s">
        <v>803</v>
      </c>
      <c r="J7827" s="48" t="s">
        <v>133</v>
      </c>
      <c r="K7827" s="48" t="s">
        <v>194</v>
      </c>
      <c r="L7827" s="48" t="s">
        <v>194</v>
      </c>
      <c r="M7827" s="48"/>
      <c r="N7827" s="48"/>
      <c r="O7827" s="48"/>
      <c r="P7827" s="48"/>
      <c r="Q7827" s="48"/>
      <c r="R7827" s="48"/>
      <c r="S7827" s="48"/>
      <c r="T7827" s="48"/>
      <c r="U7827" s="48"/>
      <c r="V7827" s="48"/>
      <c r="W7827" s="51" t="s">
        <v>7090</v>
      </c>
      <c r="X7827" t="str">
        <f t="shared" si="244"/>
        <v>DH;JB;WB;SS;SO;DH;DH</v>
      </c>
      <c r="Y7827" cm="1">
        <f t="array" ref="Y7827">SUM(_xlfn.XLOOKUP(_xlfn.TOROW(F7827:V7827,1),$AN$34:$AN$43,$AL$34:$AL$43,,0,1))</f>
        <v>44</v>
      </c>
      <c r="Z7827">
        <f t="shared" si="245"/>
        <v>7</v>
      </c>
      <c r="AA7827" t="str">
        <v>HD</v>
      </c>
      <c r="AG7827">
        <v>4020</v>
      </c>
      <c r="AH7827">
        <v>3</v>
      </c>
      <c r="AT7827">
        <v>7</v>
      </c>
    </row>
    <row r="7828" spans="2:46" ht="15" customHeight="1">
      <c r="B7828" s="48">
        <v>9598</v>
      </c>
      <c r="C7828" s="49">
        <v>45470</v>
      </c>
      <c r="D7828" s="50">
        <v>0.43990740740740741</v>
      </c>
      <c r="E7828" s="48" t="s">
        <v>8314</v>
      </c>
      <c r="F7828" s="48" t="s">
        <v>319</v>
      </c>
      <c r="G7828" s="48" t="s">
        <v>319</v>
      </c>
      <c r="H7828" s="48"/>
      <c r="I7828" s="48"/>
      <c r="J7828" s="48"/>
      <c r="K7828" s="48"/>
      <c r="L7828" s="48"/>
      <c r="M7828" s="48"/>
      <c r="N7828" s="48"/>
      <c r="O7828" s="48"/>
      <c r="P7828" s="48"/>
      <c r="Q7828" s="48"/>
      <c r="R7828" s="48"/>
      <c r="S7828" s="48"/>
      <c r="T7828" s="48"/>
      <c r="U7828" s="48"/>
      <c r="V7828" s="48"/>
      <c r="W7828" s="51" t="s">
        <v>819</v>
      </c>
      <c r="X7828" t="str">
        <f t="shared" si="244"/>
        <v>FR;FR</v>
      </c>
      <c r="Y7828" cm="1">
        <f t="array" ref="Y7828">SUM(_xlfn.XLOOKUP(_xlfn.TOROW(F7828:V7828,1),$AN$34:$AN$43,$AL$34:$AL$43,,0,1))</f>
        <v>6</v>
      </c>
      <c r="Z7828">
        <f t="shared" si="245"/>
        <v>2</v>
      </c>
      <c r="AA7828" t="str">
        <v>BE</v>
      </c>
      <c r="AG7828">
        <v>4035</v>
      </c>
      <c r="AH7828">
        <v>3</v>
      </c>
      <c r="AT7828">
        <v>2</v>
      </c>
    </row>
    <row r="7829" spans="2:46" ht="15" customHeight="1">
      <c r="B7829" s="48">
        <v>9599</v>
      </c>
      <c r="C7829" s="49">
        <v>45470</v>
      </c>
      <c r="D7829" s="50">
        <v>0.44113425925925925</v>
      </c>
      <c r="E7829" s="48" t="s">
        <v>14643</v>
      </c>
      <c r="F7829" s="48" t="s">
        <v>189</v>
      </c>
      <c r="G7829" s="48" t="s">
        <v>189</v>
      </c>
      <c r="H7829" s="48" t="s">
        <v>319</v>
      </c>
      <c r="I7829" s="48" t="s">
        <v>803</v>
      </c>
      <c r="J7829" s="48" t="s">
        <v>133</v>
      </c>
      <c r="K7829" s="48" t="s">
        <v>194</v>
      </c>
      <c r="L7829" s="48" t="s">
        <v>719</v>
      </c>
      <c r="M7829" s="48" t="s">
        <v>280</v>
      </c>
      <c r="N7829" s="48"/>
      <c r="O7829" s="48"/>
      <c r="P7829" s="48"/>
      <c r="Q7829" s="48"/>
      <c r="R7829" s="48"/>
      <c r="S7829" s="48"/>
      <c r="T7829" s="48"/>
      <c r="U7829" s="48"/>
      <c r="V7829" s="48"/>
      <c r="W7829" s="51" t="s">
        <v>7091</v>
      </c>
      <c r="X7829" t="str">
        <f t="shared" si="244"/>
        <v>JB;JB;FR;SS;SO;DH;BE;WB</v>
      </c>
      <c r="Y7829" cm="1">
        <f t="array" ref="Y7829">SUM(_xlfn.XLOOKUP(_xlfn.TOROW(F7829:V7829,1),$AN$34:$AN$43,$AL$34:$AL$43,,0,1))</f>
        <v>35</v>
      </c>
      <c r="Z7829">
        <f t="shared" si="245"/>
        <v>8</v>
      </c>
      <c r="AA7829" t="str">
        <v>DH</v>
      </c>
      <c r="AG7829">
        <v>4056</v>
      </c>
      <c r="AH7829">
        <v>3</v>
      </c>
      <c r="AT7829">
        <v>8</v>
      </c>
    </row>
    <row r="7830" spans="2:46" ht="15" customHeight="1">
      <c r="B7830" s="48">
        <v>9600</v>
      </c>
      <c r="C7830" s="49">
        <v>45470</v>
      </c>
      <c r="D7830" s="50">
        <v>0.44203703703703706</v>
      </c>
      <c r="E7830" s="48" t="s">
        <v>14644</v>
      </c>
      <c r="F7830" s="48" t="s">
        <v>304</v>
      </c>
      <c r="G7830" s="48" t="s">
        <v>304</v>
      </c>
      <c r="H7830" s="48" t="s">
        <v>803</v>
      </c>
      <c r="I7830" s="48" t="s">
        <v>304</v>
      </c>
      <c r="J7830" s="48" t="s">
        <v>51</v>
      </c>
      <c r="K7830" s="48" t="s">
        <v>280</v>
      </c>
      <c r="L7830" s="48" t="s">
        <v>304</v>
      </c>
      <c r="M7830" s="48" t="s">
        <v>133</v>
      </c>
      <c r="N7830" s="48"/>
      <c r="O7830" s="48"/>
      <c r="P7830" s="48"/>
      <c r="Q7830" s="48"/>
      <c r="R7830" s="48"/>
      <c r="S7830" s="48"/>
      <c r="T7830" s="48"/>
      <c r="U7830" s="48"/>
      <c r="V7830" s="48"/>
      <c r="W7830" s="51" t="s">
        <v>7092</v>
      </c>
      <c r="X7830" t="str">
        <f t="shared" si="244"/>
        <v>HD;HD;SS;HD;BB;WB;HD;SO</v>
      </c>
      <c r="Y7830" cm="1">
        <f t="array" ref="Y7830">SUM(_xlfn.XLOOKUP(_xlfn.TOROW(F7830:V7830,1),$AN$34:$AN$43,$AL$34:$AL$43,,0,1))</f>
        <v>54</v>
      </c>
      <c r="Z7830">
        <f t="shared" si="245"/>
        <v>8</v>
      </c>
      <c r="AA7830" t="str">
        <v>CB</v>
      </c>
      <c r="AG7830">
        <v>4078</v>
      </c>
      <c r="AH7830">
        <v>3</v>
      </c>
      <c r="AT7830">
        <v>8</v>
      </c>
    </row>
    <row r="7831" spans="2:46" ht="15" customHeight="1">
      <c r="B7831" s="48">
        <v>9601</v>
      </c>
      <c r="C7831" s="49">
        <v>45470</v>
      </c>
      <c r="D7831" s="50">
        <v>0.44210648148148146</v>
      </c>
      <c r="E7831" s="48" t="s">
        <v>14645</v>
      </c>
      <c r="F7831" s="48" t="s">
        <v>194</v>
      </c>
      <c r="G7831" s="48" t="s">
        <v>194</v>
      </c>
      <c r="H7831" s="48" t="s">
        <v>194</v>
      </c>
      <c r="I7831" s="48" t="s">
        <v>719</v>
      </c>
      <c r="J7831" s="48" t="s">
        <v>719</v>
      </c>
      <c r="K7831" s="48" t="s">
        <v>189</v>
      </c>
      <c r="L7831" s="48" t="s">
        <v>189</v>
      </c>
      <c r="M7831" s="48"/>
      <c r="N7831" s="48"/>
      <c r="O7831" s="48"/>
      <c r="P7831" s="48"/>
      <c r="Q7831" s="48"/>
      <c r="R7831" s="48"/>
      <c r="S7831" s="48"/>
      <c r="T7831" s="48"/>
      <c r="U7831" s="48"/>
      <c r="V7831" s="48"/>
      <c r="W7831" s="51" t="s">
        <v>7093</v>
      </c>
      <c r="X7831" t="str">
        <f t="shared" si="244"/>
        <v>DH;DH;DH;BE;BE;JB;JB</v>
      </c>
      <c r="Y7831" cm="1">
        <f t="array" ref="Y7831">SUM(_xlfn.XLOOKUP(_xlfn.TOROW(F7831:V7831,1),$AN$34:$AN$43,$AL$34:$AL$43,,0,1))</f>
        <v>39</v>
      </c>
      <c r="Z7831">
        <f t="shared" si="245"/>
        <v>7</v>
      </c>
      <c r="AA7831" t="str">
        <v>CB</v>
      </c>
      <c r="AG7831">
        <v>4084</v>
      </c>
      <c r="AH7831">
        <v>3</v>
      </c>
      <c r="AT7831">
        <v>7</v>
      </c>
    </row>
    <row r="7832" spans="2:46" ht="15" customHeight="1">
      <c r="B7832" s="48">
        <v>9602</v>
      </c>
      <c r="C7832" s="49">
        <v>45470</v>
      </c>
      <c r="D7832" s="50">
        <v>0.44362268518518516</v>
      </c>
      <c r="E7832" s="48" t="s">
        <v>14646</v>
      </c>
      <c r="F7832" s="48" t="s">
        <v>719</v>
      </c>
      <c r="G7832" s="48" t="s">
        <v>51</v>
      </c>
      <c r="H7832" s="48" t="s">
        <v>51</v>
      </c>
      <c r="I7832" s="48" t="s">
        <v>51</v>
      </c>
      <c r="J7832" s="48" t="s">
        <v>133</v>
      </c>
      <c r="K7832" s="48" t="s">
        <v>133</v>
      </c>
      <c r="L7832" s="48" t="s">
        <v>803</v>
      </c>
      <c r="M7832" s="48" t="s">
        <v>803</v>
      </c>
      <c r="N7832" s="48" t="s">
        <v>803</v>
      </c>
      <c r="O7832" s="48"/>
      <c r="P7832" s="48"/>
      <c r="Q7832" s="48"/>
      <c r="R7832" s="48"/>
      <c r="S7832" s="48"/>
      <c r="T7832" s="48"/>
      <c r="U7832" s="48"/>
      <c r="V7832" s="48"/>
      <c r="W7832" s="51" t="s">
        <v>7094</v>
      </c>
      <c r="X7832" t="str">
        <f t="shared" si="244"/>
        <v>BE;BB;BB;BB;SO;SO;SS;SS;SS</v>
      </c>
      <c r="Y7832" cm="1">
        <f t="array" ref="Y7832">SUM(_xlfn.XLOOKUP(_xlfn.TOROW(F7832:V7832,1),$AN$34:$AN$43,$AL$34:$AL$43,,0,1))</f>
        <v>48</v>
      </c>
      <c r="Z7832">
        <f t="shared" si="245"/>
        <v>9</v>
      </c>
      <c r="AA7832" t="str">
        <v>CB</v>
      </c>
      <c r="AG7832">
        <v>4086</v>
      </c>
      <c r="AH7832">
        <v>3</v>
      </c>
      <c r="AT7832">
        <v>9</v>
      </c>
    </row>
    <row r="7833" spans="2:46" ht="15" customHeight="1">
      <c r="B7833" s="48">
        <v>9603</v>
      </c>
      <c r="C7833" s="49">
        <v>45470</v>
      </c>
      <c r="D7833" s="50">
        <v>0.44748842592592591</v>
      </c>
      <c r="E7833" s="48" t="s">
        <v>14647</v>
      </c>
      <c r="F7833" s="48" t="s">
        <v>51</v>
      </c>
      <c r="G7833" s="48" t="s">
        <v>243</v>
      </c>
      <c r="H7833" s="48" t="s">
        <v>243</v>
      </c>
      <c r="I7833" s="48" t="s">
        <v>319</v>
      </c>
      <c r="J7833" s="48"/>
      <c r="K7833" s="48"/>
      <c r="L7833" s="48"/>
      <c r="M7833" s="48"/>
      <c r="N7833" s="48"/>
      <c r="O7833" s="48"/>
      <c r="P7833" s="48"/>
      <c r="Q7833" s="48"/>
      <c r="R7833" s="48"/>
      <c r="S7833" s="48"/>
      <c r="T7833" s="48"/>
      <c r="U7833" s="48"/>
      <c r="V7833" s="48"/>
      <c r="W7833" s="51" t="s">
        <v>7095</v>
      </c>
      <c r="X7833" t="str">
        <f t="shared" si="244"/>
        <v>BB;CB;CB;FR</v>
      </c>
      <c r="Y7833" cm="1">
        <f t="array" ref="Y7833">SUM(_xlfn.XLOOKUP(_xlfn.TOROW(F7833:V7833,1),$AN$34:$AN$43,$AL$34:$AL$43,,0,1))</f>
        <v>29</v>
      </c>
      <c r="Z7833">
        <f t="shared" si="245"/>
        <v>4</v>
      </c>
      <c r="AA7833" t="str">
        <v>FR</v>
      </c>
      <c r="AG7833">
        <v>4107</v>
      </c>
      <c r="AH7833">
        <v>3</v>
      </c>
      <c r="AT7833">
        <v>4</v>
      </c>
    </row>
    <row r="7834" spans="2:46" ht="15" customHeight="1">
      <c r="B7834" s="48">
        <v>9604</v>
      </c>
      <c r="C7834" s="49">
        <v>45470</v>
      </c>
      <c r="D7834" s="50">
        <v>0.44993055555555556</v>
      </c>
      <c r="E7834" s="48" t="s">
        <v>14648</v>
      </c>
      <c r="F7834" s="48" t="s">
        <v>243</v>
      </c>
      <c r="G7834" s="48" t="s">
        <v>194</v>
      </c>
      <c r="H7834" s="48" t="s">
        <v>194</v>
      </c>
      <c r="I7834" s="48" t="s">
        <v>194</v>
      </c>
      <c r="J7834" s="48" t="s">
        <v>194</v>
      </c>
      <c r="K7834" s="48" t="s">
        <v>803</v>
      </c>
      <c r="L7834" s="48" t="s">
        <v>189</v>
      </c>
      <c r="M7834" s="48" t="s">
        <v>319</v>
      </c>
      <c r="N7834" s="48" t="s">
        <v>280</v>
      </c>
      <c r="O7834" s="48" t="s">
        <v>133</v>
      </c>
      <c r="P7834" s="48" t="s">
        <v>304</v>
      </c>
      <c r="Q7834" s="48" t="s">
        <v>189</v>
      </c>
      <c r="R7834" s="48"/>
      <c r="S7834" s="48"/>
      <c r="T7834" s="48"/>
      <c r="U7834" s="48"/>
      <c r="V7834" s="48"/>
      <c r="W7834" s="51" t="s">
        <v>7096</v>
      </c>
      <c r="X7834" t="str">
        <f t="shared" si="244"/>
        <v>CB;DH;DH;DH;DH;SS;JB;FR;WB;SO;HD;JB</v>
      </c>
      <c r="Y7834" cm="1">
        <f t="array" ref="Y7834">SUM(_xlfn.XLOOKUP(_xlfn.TOROW(F7834:V7834,1),$AN$34:$AN$43,$AL$34:$AL$43,,0,1))</f>
        <v>72</v>
      </c>
      <c r="Z7834">
        <f t="shared" si="245"/>
        <v>12</v>
      </c>
      <c r="AA7834" t="str">
        <v>CB</v>
      </c>
      <c r="AG7834">
        <v>4141</v>
      </c>
      <c r="AH7834">
        <v>3</v>
      </c>
      <c r="AT7834">
        <v>12</v>
      </c>
    </row>
    <row r="7835" spans="2:46" ht="15" customHeight="1">
      <c r="B7835" s="48">
        <v>9605</v>
      </c>
      <c r="C7835" s="49">
        <v>45470</v>
      </c>
      <c r="D7835" s="50">
        <v>0.45165509259259257</v>
      </c>
      <c r="E7835" s="48" t="s">
        <v>14649</v>
      </c>
      <c r="F7835" s="48" t="s">
        <v>133</v>
      </c>
      <c r="G7835" s="48" t="s">
        <v>719</v>
      </c>
      <c r="H7835" s="48" t="s">
        <v>194</v>
      </c>
      <c r="I7835" s="48" t="s">
        <v>194</v>
      </c>
      <c r="J7835" s="48" t="s">
        <v>194</v>
      </c>
      <c r="K7835" s="48" t="s">
        <v>194</v>
      </c>
      <c r="L7835" s="48" t="s">
        <v>803</v>
      </c>
      <c r="M7835" s="48" t="s">
        <v>280</v>
      </c>
      <c r="N7835" s="48" t="s">
        <v>194</v>
      </c>
      <c r="O7835" s="48" t="s">
        <v>133</v>
      </c>
      <c r="P7835" s="48" t="s">
        <v>133</v>
      </c>
      <c r="Q7835" s="48"/>
      <c r="R7835" s="48"/>
      <c r="S7835" s="48"/>
      <c r="T7835" s="48"/>
      <c r="U7835" s="48"/>
      <c r="V7835" s="48"/>
      <c r="W7835" s="51" t="s">
        <v>7097</v>
      </c>
      <c r="X7835" t="str">
        <f t="shared" si="244"/>
        <v>SO;BE;DH;DH;DH;DH;SS;WB;DH;SO;SO</v>
      </c>
      <c r="Y7835" cm="1">
        <f t="array" ref="Y7835">SUM(_xlfn.XLOOKUP(_xlfn.TOROW(F7835:V7835,1),$AN$34:$AN$43,$AL$34:$AL$43,,0,1))</f>
        <v>70</v>
      </c>
      <c r="Z7835">
        <f t="shared" si="245"/>
        <v>11</v>
      </c>
      <c r="AA7835" t="str">
        <v>DH</v>
      </c>
      <c r="AG7835">
        <v>4165</v>
      </c>
      <c r="AH7835">
        <v>3</v>
      </c>
      <c r="AT7835">
        <v>11</v>
      </c>
    </row>
    <row r="7836" spans="2:46" ht="15" customHeight="1">
      <c r="B7836" s="48">
        <v>9606</v>
      </c>
      <c r="C7836" s="49">
        <v>45470</v>
      </c>
      <c r="D7836" s="50">
        <v>0.45166666666666666</v>
      </c>
      <c r="E7836" s="48" t="s">
        <v>14650</v>
      </c>
      <c r="F7836" s="48" t="s">
        <v>194</v>
      </c>
      <c r="G7836" s="48" t="s">
        <v>133</v>
      </c>
      <c r="H7836" s="48" t="s">
        <v>194</v>
      </c>
      <c r="I7836" s="48" t="s">
        <v>243</v>
      </c>
      <c r="J7836" s="48" t="s">
        <v>133</v>
      </c>
      <c r="K7836" s="48" t="s">
        <v>719</v>
      </c>
      <c r="L7836" s="48" t="s">
        <v>133</v>
      </c>
      <c r="M7836" s="48"/>
      <c r="N7836" s="48"/>
      <c r="O7836" s="48"/>
      <c r="P7836" s="48"/>
      <c r="Q7836" s="48"/>
      <c r="R7836" s="48"/>
      <c r="S7836" s="48"/>
      <c r="T7836" s="48"/>
      <c r="U7836" s="48"/>
      <c r="V7836" s="48"/>
      <c r="W7836" s="51" t="s">
        <v>7098</v>
      </c>
      <c r="X7836" t="str">
        <f t="shared" si="244"/>
        <v>DH;SO;DH;CB;SO;BE;SO</v>
      </c>
      <c r="Y7836" cm="1">
        <f t="array" ref="Y7836">SUM(_xlfn.XLOOKUP(_xlfn.TOROW(F7836:V7836,1),$AN$34:$AN$43,$AL$34:$AL$43,,0,1))</f>
        <v>37</v>
      </c>
      <c r="Z7836">
        <f t="shared" si="245"/>
        <v>7</v>
      </c>
      <c r="AA7836" t="str">
        <v>DH</v>
      </c>
      <c r="AG7836">
        <v>4167</v>
      </c>
      <c r="AH7836">
        <v>3</v>
      </c>
      <c r="AT7836">
        <v>7</v>
      </c>
    </row>
    <row r="7837" spans="2:46" ht="15" customHeight="1">
      <c r="B7837" s="48">
        <v>9607</v>
      </c>
      <c r="C7837" s="49">
        <v>45470</v>
      </c>
      <c r="D7837" s="50">
        <v>0.45226851851851851</v>
      </c>
      <c r="E7837" s="48" t="s">
        <v>51</v>
      </c>
      <c r="F7837" s="48" t="s">
        <v>51</v>
      </c>
      <c r="G7837" s="48"/>
      <c r="H7837" s="48"/>
      <c r="I7837" s="48"/>
      <c r="J7837" s="48"/>
      <c r="K7837" s="48"/>
      <c r="L7837" s="48"/>
      <c r="M7837" s="48"/>
      <c r="N7837" s="48"/>
      <c r="O7837" s="48"/>
      <c r="P7837" s="48"/>
      <c r="Q7837" s="48"/>
      <c r="R7837" s="48"/>
      <c r="S7837" s="48"/>
      <c r="T7837" s="48"/>
      <c r="U7837" s="48"/>
      <c r="V7837" s="48"/>
      <c r="W7837" s="51" t="s">
        <v>749</v>
      </c>
      <c r="X7837" t="str">
        <f t="shared" si="244"/>
        <v>BB</v>
      </c>
      <c r="Y7837" cm="1">
        <f t="array" ref="Y7837">SUM(_xlfn.XLOOKUP(_xlfn.TOROW(F7837:V7837,1),$AN$34:$AN$43,$AL$34:$AL$43,,0,1))</f>
        <v>10</v>
      </c>
      <c r="Z7837">
        <f t="shared" si="245"/>
        <v>1</v>
      </c>
      <c r="AA7837" t="str">
        <v>DH</v>
      </c>
      <c r="AG7837">
        <v>4181</v>
      </c>
      <c r="AH7837">
        <v>3</v>
      </c>
      <c r="AT7837">
        <v>1</v>
      </c>
    </row>
    <row r="7838" spans="2:46" ht="15" customHeight="1">
      <c r="B7838" s="48">
        <v>9608</v>
      </c>
      <c r="C7838" s="49">
        <v>45470</v>
      </c>
      <c r="D7838" s="50">
        <v>0.45416666666666666</v>
      </c>
      <c r="E7838" s="48" t="s">
        <v>14651</v>
      </c>
      <c r="F7838" s="48" t="s">
        <v>803</v>
      </c>
      <c r="G7838" s="48" t="s">
        <v>189</v>
      </c>
      <c r="H7838" s="48" t="s">
        <v>319</v>
      </c>
      <c r="I7838" s="48" t="s">
        <v>319</v>
      </c>
      <c r="J7838" s="48" t="s">
        <v>194</v>
      </c>
      <c r="K7838" s="48" t="s">
        <v>194</v>
      </c>
      <c r="L7838" s="48" t="s">
        <v>280</v>
      </c>
      <c r="M7838" s="48"/>
      <c r="N7838" s="48"/>
      <c r="O7838" s="48"/>
      <c r="P7838" s="48"/>
      <c r="Q7838" s="48"/>
      <c r="R7838" s="48"/>
      <c r="S7838" s="48"/>
      <c r="T7838" s="48"/>
      <c r="U7838" s="48"/>
      <c r="V7838" s="48"/>
      <c r="W7838" s="51" t="s">
        <v>7099</v>
      </c>
      <c r="X7838" t="str">
        <f t="shared" si="244"/>
        <v>SS;JB;FR;FR;DH;DH;WB</v>
      </c>
      <c r="Y7838" cm="1">
        <f t="array" ref="Y7838">SUM(_xlfn.XLOOKUP(_xlfn.TOROW(F7838:V7838,1),$AN$34:$AN$43,$AL$34:$AL$43,,0,1))</f>
        <v>39</v>
      </c>
      <c r="Z7838">
        <f t="shared" si="245"/>
        <v>7</v>
      </c>
      <c r="AA7838" t="str">
        <v>DH</v>
      </c>
      <c r="AG7838">
        <v>4196</v>
      </c>
      <c r="AH7838">
        <v>3</v>
      </c>
      <c r="AT7838">
        <v>7</v>
      </c>
    </row>
    <row r="7839" spans="2:46" ht="15" customHeight="1">
      <c r="B7839" s="48">
        <v>9609</v>
      </c>
      <c r="C7839" s="49">
        <v>45470</v>
      </c>
      <c r="D7839" s="50">
        <v>0.45729166666666665</v>
      </c>
      <c r="E7839" s="48" t="s">
        <v>14652</v>
      </c>
      <c r="F7839" s="48" t="s">
        <v>304</v>
      </c>
      <c r="G7839" s="48" t="s">
        <v>133</v>
      </c>
      <c r="H7839" s="48" t="s">
        <v>719</v>
      </c>
      <c r="I7839" s="48" t="s">
        <v>719</v>
      </c>
      <c r="J7839" s="48" t="s">
        <v>719</v>
      </c>
      <c r="K7839" s="48"/>
      <c r="L7839" s="48"/>
      <c r="M7839" s="48"/>
      <c r="N7839" s="48"/>
      <c r="O7839" s="48"/>
      <c r="P7839" s="48"/>
      <c r="Q7839" s="48"/>
      <c r="R7839" s="48"/>
      <c r="S7839" s="48"/>
      <c r="T7839" s="48"/>
      <c r="U7839" s="48"/>
      <c r="V7839" s="48"/>
      <c r="W7839" s="51" t="s">
        <v>7100</v>
      </c>
      <c r="X7839" t="str">
        <f t="shared" si="244"/>
        <v>HD;SO;BE;BE;BE</v>
      </c>
      <c r="Y7839" cm="1">
        <f t="array" ref="Y7839">SUM(_xlfn.XLOOKUP(_xlfn.TOROW(F7839:V7839,1),$AN$34:$AN$43,$AL$34:$AL$43,,0,1))</f>
        <v>24</v>
      </c>
      <c r="Z7839">
        <f t="shared" si="245"/>
        <v>5</v>
      </c>
      <c r="AA7839" t="str">
        <v>DH</v>
      </c>
      <c r="AG7839">
        <v>4207</v>
      </c>
      <c r="AH7839">
        <v>3</v>
      </c>
      <c r="AT7839">
        <v>5</v>
      </c>
    </row>
    <row r="7840" spans="2:46" ht="15" customHeight="1">
      <c r="B7840" s="48">
        <v>9610</v>
      </c>
      <c r="C7840" s="49">
        <v>45470</v>
      </c>
      <c r="D7840" s="50">
        <v>0.4609375</v>
      </c>
      <c r="E7840" s="48" t="s">
        <v>14653</v>
      </c>
      <c r="F7840" s="48" t="s">
        <v>319</v>
      </c>
      <c r="G7840" s="48" t="s">
        <v>304</v>
      </c>
      <c r="H7840" s="48" t="s">
        <v>280</v>
      </c>
      <c r="I7840" s="48" t="s">
        <v>319</v>
      </c>
      <c r="J7840" s="48" t="s">
        <v>304</v>
      </c>
      <c r="K7840" s="48" t="s">
        <v>189</v>
      </c>
      <c r="L7840" s="48" t="s">
        <v>243</v>
      </c>
      <c r="M7840" s="48" t="s">
        <v>304</v>
      </c>
      <c r="N7840" s="48" t="s">
        <v>189</v>
      </c>
      <c r="O7840" s="48" t="s">
        <v>189</v>
      </c>
      <c r="P7840" s="48" t="s">
        <v>189</v>
      </c>
      <c r="Q7840" s="48"/>
      <c r="R7840" s="48"/>
      <c r="S7840" s="48"/>
      <c r="T7840" s="48"/>
      <c r="U7840" s="48"/>
      <c r="V7840" s="48"/>
      <c r="W7840" s="51" t="s">
        <v>7101</v>
      </c>
      <c r="X7840" t="str">
        <f t="shared" si="244"/>
        <v>FR;HD;WB;FR;HD;JB;CB;HD;JB;JB;JB</v>
      </c>
      <c r="Y7840" cm="1">
        <f t="array" ref="Y7840">SUM(_xlfn.XLOOKUP(_xlfn.TOROW(F7840:V7840,1),$AN$34:$AN$43,$AL$34:$AL$43,,0,1))</f>
        <v>50</v>
      </c>
      <c r="Z7840">
        <f t="shared" si="245"/>
        <v>11</v>
      </c>
      <c r="AA7840" t="str">
        <v>FR</v>
      </c>
      <c r="AG7840">
        <v>4218</v>
      </c>
      <c r="AH7840">
        <v>3</v>
      </c>
      <c r="AT7840">
        <v>11</v>
      </c>
    </row>
    <row r="7841" spans="2:46" ht="15" customHeight="1">
      <c r="B7841" s="48">
        <v>9611</v>
      </c>
      <c r="C7841" s="49">
        <v>45470</v>
      </c>
      <c r="D7841" s="50">
        <v>0.46153935185185185</v>
      </c>
      <c r="E7841" s="48" t="s">
        <v>14654</v>
      </c>
      <c r="F7841" s="48" t="s">
        <v>51</v>
      </c>
      <c r="G7841" s="48" t="s">
        <v>719</v>
      </c>
      <c r="H7841" s="48" t="s">
        <v>719</v>
      </c>
      <c r="I7841" s="48" t="s">
        <v>189</v>
      </c>
      <c r="J7841" s="48" t="s">
        <v>719</v>
      </c>
      <c r="K7841" s="48"/>
      <c r="L7841" s="48"/>
      <c r="M7841" s="48"/>
      <c r="N7841" s="48"/>
      <c r="O7841" s="48"/>
      <c r="P7841" s="48"/>
      <c r="Q7841" s="48"/>
      <c r="R7841" s="48"/>
      <c r="S7841" s="48"/>
      <c r="T7841" s="48"/>
      <c r="U7841" s="48"/>
      <c r="V7841" s="48"/>
      <c r="W7841" s="51" t="s">
        <v>7102</v>
      </c>
      <c r="X7841" t="str">
        <f t="shared" si="244"/>
        <v>BB;BE;BE;JB;BE</v>
      </c>
      <c r="Y7841" cm="1">
        <f t="array" ref="Y7841">SUM(_xlfn.XLOOKUP(_xlfn.TOROW(F7841:V7841,1),$AN$34:$AN$43,$AL$34:$AL$43,,0,1))</f>
        <v>26</v>
      </c>
      <c r="Z7841">
        <f t="shared" si="245"/>
        <v>5</v>
      </c>
      <c r="AA7841" t="str">
        <v>SS</v>
      </c>
      <c r="AG7841">
        <v>4253</v>
      </c>
      <c r="AH7841">
        <v>3</v>
      </c>
      <c r="AT7841">
        <v>5</v>
      </c>
    </row>
    <row r="7842" spans="2:46" ht="15" customHeight="1">
      <c r="B7842" s="48">
        <v>9612</v>
      </c>
      <c r="C7842" s="49">
        <v>45470</v>
      </c>
      <c r="D7842" s="50">
        <v>0.46326388888888886</v>
      </c>
      <c r="E7842" s="48" t="s">
        <v>13777</v>
      </c>
      <c r="F7842" s="48" t="s">
        <v>133</v>
      </c>
      <c r="G7842" s="48" t="s">
        <v>133</v>
      </c>
      <c r="H7842" s="48" t="s">
        <v>280</v>
      </c>
      <c r="I7842" s="48" t="s">
        <v>51</v>
      </c>
      <c r="J7842" s="48" t="s">
        <v>51</v>
      </c>
      <c r="K7842" s="48"/>
      <c r="L7842" s="48"/>
      <c r="M7842" s="48"/>
      <c r="N7842" s="48"/>
      <c r="O7842" s="48"/>
      <c r="P7842" s="48"/>
      <c r="Q7842" s="48"/>
      <c r="R7842" s="48"/>
      <c r="S7842" s="48"/>
      <c r="T7842" s="48"/>
      <c r="U7842" s="48"/>
      <c r="V7842" s="48"/>
      <c r="W7842" s="51" t="s">
        <v>6135</v>
      </c>
      <c r="X7842" t="str">
        <f t="shared" si="244"/>
        <v>SO;SO;WB;BB;BB</v>
      </c>
      <c r="Y7842" cm="1">
        <f t="array" ref="Y7842">SUM(_xlfn.XLOOKUP(_xlfn.TOROW(F7842:V7842,1),$AN$34:$AN$43,$AL$34:$AL$43,,0,1))</f>
        <v>35</v>
      </c>
      <c r="Z7842">
        <f t="shared" si="245"/>
        <v>5</v>
      </c>
      <c r="AA7842" t="str">
        <v>DH</v>
      </c>
      <c r="AG7842">
        <v>4260</v>
      </c>
      <c r="AH7842">
        <v>3</v>
      </c>
      <c r="AT7842">
        <v>5</v>
      </c>
    </row>
    <row r="7843" spans="2:46" ht="15" customHeight="1">
      <c r="B7843" s="48">
        <v>9613</v>
      </c>
      <c r="C7843" s="49">
        <v>45470</v>
      </c>
      <c r="D7843" s="50">
        <v>0.46474537037037039</v>
      </c>
      <c r="E7843" s="48" t="s">
        <v>14655</v>
      </c>
      <c r="F7843" s="48" t="s">
        <v>194</v>
      </c>
      <c r="G7843" s="48" t="s">
        <v>243</v>
      </c>
      <c r="H7843" s="48" t="s">
        <v>243</v>
      </c>
      <c r="I7843" s="48" t="s">
        <v>243</v>
      </c>
      <c r="J7843" s="48" t="s">
        <v>243</v>
      </c>
      <c r="K7843" s="48" t="s">
        <v>719</v>
      </c>
      <c r="L7843" s="48" t="s">
        <v>719</v>
      </c>
      <c r="M7843" s="48" t="s">
        <v>304</v>
      </c>
      <c r="N7843" s="48" t="s">
        <v>243</v>
      </c>
      <c r="O7843" s="48" t="s">
        <v>189</v>
      </c>
      <c r="P7843" s="48"/>
      <c r="Q7843" s="48"/>
      <c r="R7843" s="48"/>
      <c r="S7843" s="48"/>
      <c r="T7843" s="48"/>
      <c r="U7843" s="48"/>
      <c r="V7843" s="48"/>
      <c r="W7843" s="51" t="s">
        <v>7103</v>
      </c>
      <c r="X7843" t="str">
        <f t="shared" si="244"/>
        <v>DH;CB;CB;CB;CB;BE;BE;HD;CB;JB</v>
      </c>
      <c r="Y7843" cm="1">
        <f t="array" ref="Y7843">SUM(_xlfn.XLOOKUP(_xlfn.TOROW(F7843:V7843,1),$AN$34:$AN$43,$AL$34:$AL$43,,0,1))</f>
        <v>67</v>
      </c>
      <c r="Z7843">
        <f t="shared" si="245"/>
        <v>10</v>
      </c>
      <c r="AA7843" t="str">
        <v>WB</v>
      </c>
      <c r="AG7843">
        <v>4277</v>
      </c>
      <c r="AH7843">
        <v>3</v>
      </c>
      <c r="AT7843">
        <v>10</v>
      </c>
    </row>
    <row r="7844" spans="2:46" ht="15" customHeight="1">
      <c r="B7844" s="48">
        <v>9614</v>
      </c>
      <c r="C7844" s="49">
        <v>45470</v>
      </c>
      <c r="D7844" s="50">
        <v>0.46643518518518517</v>
      </c>
      <c r="E7844" s="48" t="s">
        <v>12820</v>
      </c>
      <c r="F7844" s="48" t="s">
        <v>194</v>
      </c>
      <c r="G7844" s="48" t="s">
        <v>194</v>
      </c>
      <c r="H7844" s="48" t="s">
        <v>194</v>
      </c>
      <c r="I7844" s="48" t="s">
        <v>194</v>
      </c>
      <c r="J7844" s="48" t="s">
        <v>280</v>
      </c>
      <c r="K7844" s="48" t="s">
        <v>280</v>
      </c>
      <c r="L7844" s="48"/>
      <c r="M7844" s="48"/>
      <c r="N7844" s="48"/>
      <c r="O7844" s="48"/>
      <c r="P7844" s="48"/>
      <c r="Q7844" s="48"/>
      <c r="R7844" s="48"/>
      <c r="S7844" s="48"/>
      <c r="T7844" s="48"/>
      <c r="U7844" s="48"/>
      <c r="V7844" s="48"/>
      <c r="W7844" s="51" t="s">
        <v>7104</v>
      </c>
      <c r="X7844" t="str">
        <f t="shared" si="244"/>
        <v>DH;DH;DH;DH;WB;WB</v>
      </c>
      <c r="Y7844" cm="1">
        <f t="array" ref="Y7844">SUM(_xlfn.XLOOKUP(_xlfn.TOROW(F7844:V7844,1),$AN$34:$AN$43,$AL$34:$AL$43,,0,1))</f>
        <v>58</v>
      </c>
      <c r="Z7844">
        <f t="shared" si="245"/>
        <v>6</v>
      </c>
      <c r="AA7844" t="str">
        <v>WB</v>
      </c>
      <c r="AG7844">
        <v>4282</v>
      </c>
      <c r="AH7844">
        <v>3</v>
      </c>
      <c r="AT7844">
        <v>6</v>
      </c>
    </row>
    <row r="7845" spans="2:46" ht="15" customHeight="1">
      <c r="B7845" s="48">
        <v>9615</v>
      </c>
      <c r="C7845" s="49">
        <v>45470</v>
      </c>
      <c r="D7845" s="50">
        <v>0.46724537037037039</v>
      </c>
      <c r="E7845" s="48" t="s">
        <v>14656</v>
      </c>
      <c r="F7845" s="48" t="s">
        <v>133</v>
      </c>
      <c r="G7845" s="48" t="s">
        <v>319</v>
      </c>
      <c r="H7845" s="48"/>
      <c r="I7845" s="48"/>
      <c r="J7845" s="48"/>
      <c r="K7845" s="48"/>
      <c r="L7845" s="48"/>
      <c r="M7845" s="48"/>
      <c r="N7845" s="48"/>
      <c r="O7845" s="48"/>
      <c r="P7845" s="48"/>
      <c r="Q7845" s="48"/>
      <c r="R7845" s="48"/>
      <c r="S7845" s="48"/>
      <c r="T7845" s="48"/>
      <c r="U7845" s="48"/>
      <c r="V7845" s="48"/>
      <c r="W7845" s="51" t="s">
        <v>7105</v>
      </c>
      <c r="X7845" t="str">
        <f t="shared" si="244"/>
        <v>SO;FR</v>
      </c>
      <c r="Y7845" cm="1">
        <f t="array" ref="Y7845">SUM(_xlfn.XLOOKUP(_xlfn.TOROW(F7845:V7845,1),$AN$34:$AN$43,$AL$34:$AL$43,,0,1))</f>
        <v>5</v>
      </c>
      <c r="Z7845">
        <f t="shared" si="245"/>
        <v>2</v>
      </c>
      <c r="AA7845" t="str">
        <v>WB</v>
      </c>
      <c r="AG7845">
        <v>4293</v>
      </c>
      <c r="AH7845">
        <v>3</v>
      </c>
      <c r="AT7845">
        <v>2</v>
      </c>
    </row>
    <row r="7846" spans="2:46" ht="15" customHeight="1">
      <c r="B7846" s="48">
        <v>9616</v>
      </c>
      <c r="C7846" s="49">
        <v>45470</v>
      </c>
      <c r="D7846" s="50">
        <v>0.47068287037037038</v>
      </c>
      <c r="E7846" s="48" t="s">
        <v>14657</v>
      </c>
      <c r="F7846" s="48" t="s">
        <v>803</v>
      </c>
      <c r="G7846" s="48" t="s">
        <v>304</v>
      </c>
      <c r="H7846" s="48" t="s">
        <v>51</v>
      </c>
      <c r="I7846" s="48" t="s">
        <v>803</v>
      </c>
      <c r="J7846" s="48" t="s">
        <v>189</v>
      </c>
      <c r="K7846" s="48" t="s">
        <v>189</v>
      </c>
      <c r="L7846" s="48"/>
      <c r="M7846" s="48"/>
      <c r="N7846" s="48"/>
      <c r="O7846" s="48"/>
      <c r="P7846" s="48"/>
      <c r="Q7846" s="48"/>
      <c r="R7846" s="48"/>
      <c r="S7846" s="48"/>
      <c r="T7846" s="48"/>
      <c r="U7846" s="48"/>
      <c r="V7846" s="48"/>
      <c r="W7846" s="51" t="s">
        <v>7106</v>
      </c>
      <c r="X7846" t="str">
        <f t="shared" si="244"/>
        <v>SS;HD;BB;SS;JB;JB</v>
      </c>
      <c r="Y7846" cm="1">
        <f t="array" ref="Y7846">SUM(_xlfn.XLOOKUP(_xlfn.TOROW(F7846:V7846,1),$AN$34:$AN$43,$AL$34:$AL$43,,0,1))</f>
        <v>25</v>
      </c>
      <c r="Z7846">
        <f t="shared" si="245"/>
        <v>6</v>
      </c>
      <c r="AA7846" t="str">
        <v>WB</v>
      </c>
      <c r="AG7846">
        <v>4307</v>
      </c>
      <c r="AH7846">
        <v>3</v>
      </c>
      <c r="AT7846">
        <v>6</v>
      </c>
    </row>
    <row r="7847" spans="2:46" ht="15" customHeight="1">
      <c r="B7847" s="48">
        <v>9617</v>
      </c>
      <c r="C7847" s="49">
        <v>45470</v>
      </c>
      <c r="D7847" s="50">
        <v>0.47116898148148151</v>
      </c>
      <c r="E7847" s="48" t="s">
        <v>14658</v>
      </c>
      <c r="F7847" s="48" t="s">
        <v>304</v>
      </c>
      <c r="G7847" s="48" t="s">
        <v>304</v>
      </c>
      <c r="H7847" s="48" t="s">
        <v>280</v>
      </c>
      <c r="I7847" s="48" t="s">
        <v>194</v>
      </c>
      <c r="J7847" s="48" t="s">
        <v>719</v>
      </c>
      <c r="K7847" s="48" t="s">
        <v>719</v>
      </c>
      <c r="L7847" s="48" t="s">
        <v>189</v>
      </c>
      <c r="M7847" s="48" t="s">
        <v>189</v>
      </c>
      <c r="N7847" s="48" t="s">
        <v>133</v>
      </c>
      <c r="O7847" s="48"/>
      <c r="P7847" s="48"/>
      <c r="Q7847" s="48"/>
      <c r="R7847" s="48"/>
      <c r="S7847" s="48"/>
      <c r="T7847" s="48"/>
      <c r="U7847" s="48"/>
      <c r="V7847" s="48"/>
      <c r="W7847" s="51" t="s">
        <v>7107</v>
      </c>
      <c r="X7847" t="str">
        <f t="shared" si="244"/>
        <v>HD;HD;WB;DH;BE;BE;JB;JB;SO</v>
      </c>
      <c r="Y7847" cm="1">
        <f t="array" ref="Y7847">SUM(_xlfn.XLOOKUP(_xlfn.TOROW(F7847:V7847,1),$AN$34:$AN$43,$AL$34:$AL$43,,0,1))</f>
        <v>48</v>
      </c>
      <c r="Z7847">
        <f t="shared" si="245"/>
        <v>9</v>
      </c>
      <c r="AA7847" t="str">
        <v>JB</v>
      </c>
      <c r="AG7847">
        <v>4328</v>
      </c>
      <c r="AH7847">
        <v>3</v>
      </c>
      <c r="AT7847">
        <v>9</v>
      </c>
    </row>
    <row r="7848" spans="2:46" ht="15" customHeight="1">
      <c r="B7848" s="48">
        <v>9618</v>
      </c>
      <c r="C7848" s="49">
        <v>45470</v>
      </c>
      <c r="D7848" s="50">
        <v>0.47168981481481481</v>
      </c>
      <c r="E7848" s="48" t="s">
        <v>10652</v>
      </c>
      <c r="F7848" s="48" t="s">
        <v>51</v>
      </c>
      <c r="G7848" s="48" t="s">
        <v>51</v>
      </c>
      <c r="H7848" s="48" t="s">
        <v>51</v>
      </c>
      <c r="I7848" s="48" t="s">
        <v>51</v>
      </c>
      <c r="J7848" s="48"/>
      <c r="K7848" s="48"/>
      <c r="L7848" s="48"/>
      <c r="M7848" s="48"/>
      <c r="N7848" s="48"/>
      <c r="O7848" s="48"/>
      <c r="P7848" s="48"/>
      <c r="Q7848" s="48"/>
      <c r="R7848" s="48"/>
      <c r="S7848" s="48"/>
      <c r="T7848" s="48"/>
      <c r="U7848" s="48"/>
      <c r="V7848" s="48"/>
      <c r="W7848" s="51" t="s">
        <v>2735</v>
      </c>
      <c r="X7848" t="str">
        <f t="shared" si="244"/>
        <v>BB;BB;BB;BB</v>
      </c>
      <c r="Y7848" cm="1">
        <f t="array" ref="Y7848">SUM(_xlfn.XLOOKUP(_xlfn.TOROW(F7848:V7848,1),$AN$34:$AN$43,$AL$34:$AL$43,,0,1))</f>
        <v>40</v>
      </c>
      <c r="Z7848">
        <f t="shared" si="245"/>
        <v>4</v>
      </c>
      <c r="AA7848" t="str">
        <v>DH</v>
      </c>
      <c r="AG7848">
        <v>4341</v>
      </c>
      <c r="AH7848">
        <v>3</v>
      </c>
      <c r="AT7848">
        <v>4</v>
      </c>
    </row>
    <row r="7849" spans="2:46" ht="15" customHeight="1">
      <c r="B7849" s="48">
        <v>9619</v>
      </c>
      <c r="C7849" s="49">
        <v>45470</v>
      </c>
      <c r="D7849" s="50">
        <v>0.47434027777777776</v>
      </c>
      <c r="E7849" s="48" t="s">
        <v>14659</v>
      </c>
      <c r="F7849" s="48" t="s">
        <v>803</v>
      </c>
      <c r="G7849" s="48" t="s">
        <v>304</v>
      </c>
      <c r="H7849" s="48" t="s">
        <v>304</v>
      </c>
      <c r="I7849" s="48" t="s">
        <v>304</v>
      </c>
      <c r="J7849" s="48" t="s">
        <v>304</v>
      </c>
      <c r="K7849" s="48"/>
      <c r="L7849" s="48"/>
      <c r="M7849" s="48"/>
      <c r="N7849" s="48"/>
      <c r="O7849" s="48"/>
      <c r="P7849" s="48"/>
      <c r="Q7849" s="48"/>
      <c r="R7849" s="48"/>
      <c r="S7849" s="48"/>
      <c r="T7849" s="48"/>
      <c r="U7849" s="48"/>
      <c r="V7849" s="48"/>
      <c r="W7849" s="51" t="s">
        <v>7108</v>
      </c>
      <c r="X7849" t="str">
        <f t="shared" si="244"/>
        <v>SS;HD;HD;HD;HD</v>
      </c>
      <c r="Y7849" cm="1">
        <f t="array" ref="Y7849">SUM(_xlfn.XLOOKUP(_xlfn.TOROW(F7849:V7849,1),$AN$34:$AN$43,$AL$34:$AL$43,,0,1))</f>
        <v>31</v>
      </c>
      <c r="Z7849">
        <f t="shared" si="245"/>
        <v>5</v>
      </c>
      <c r="AA7849" t="str">
        <v>BE</v>
      </c>
      <c r="AG7849">
        <v>4356</v>
      </c>
      <c r="AH7849">
        <v>3</v>
      </c>
      <c r="AT7849">
        <v>5</v>
      </c>
    </row>
    <row r="7850" spans="2:46" ht="15" customHeight="1">
      <c r="B7850" s="48">
        <v>9620</v>
      </c>
      <c r="C7850" s="49">
        <v>45470</v>
      </c>
      <c r="D7850" s="50">
        <v>0.47444444444444445</v>
      </c>
      <c r="E7850" s="48" t="s">
        <v>719</v>
      </c>
      <c r="F7850" s="48" t="s">
        <v>719</v>
      </c>
      <c r="G7850" s="48"/>
      <c r="H7850" s="48"/>
      <c r="I7850" s="48"/>
      <c r="J7850" s="48"/>
      <c r="K7850" s="48"/>
      <c r="L7850" s="48"/>
      <c r="M7850" s="48"/>
      <c r="N7850" s="48"/>
      <c r="O7850" s="48"/>
      <c r="P7850" s="48"/>
      <c r="Q7850" s="48"/>
      <c r="R7850" s="48"/>
      <c r="S7850" s="48"/>
      <c r="T7850" s="48"/>
      <c r="U7850" s="48"/>
      <c r="V7850" s="48"/>
      <c r="W7850" s="51" t="s">
        <v>1540</v>
      </c>
      <c r="X7850" t="str">
        <f t="shared" si="244"/>
        <v>BE</v>
      </c>
      <c r="Y7850" cm="1">
        <f t="array" ref="Y7850">SUM(_xlfn.XLOOKUP(_xlfn.TOROW(F7850:V7850,1),$AN$34:$AN$43,$AL$34:$AL$43,,0,1))</f>
        <v>5</v>
      </c>
      <c r="Z7850">
        <f t="shared" si="245"/>
        <v>1</v>
      </c>
      <c r="AA7850" t="str">
        <v>CB</v>
      </c>
      <c r="AG7850">
        <v>4363</v>
      </c>
      <c r="AH7850">
        <v>3</v>
      </c>
      <c r="AT7850">
        <v>1</v>
      </c>
    </row>
    <row r="7851" spans="2:46" ht="15" customHeight="1">
      <c r="B7851" s="48">
        <v>9621</v>
      </c>
      <c r="C7851" s="49">
        <v>45470</v>
      </c>
      <c r="D7851" s="50">
        <v>0.47521990740740738</v>
      </c>
      <c r="E7851" s="48" t="s">
        <v>14660</v>
      </c>
      <c r="F7851" s="48" t="s">
        <v>319</v>
      </c>
      <c r="G7851" s="48" t="s">
        <v>189</v>
      </c>
      <c r="H7851" s="48" t="s">
        <v>51</v>
      </c>
      <c r="I7851" s="48" t="s">
        <v>319</v>
      </c>
      <c r="J7851" s="48" t="s">
        <v>319</v>
      </c>
      <c r="K7851" s="48" t="s">
        <v>319</v>
      </c>
      <c r="L7851" s="48" t="s">
        <v>319</v>
      </c>
      <c r="M7851" s="48" t="s">
        <v>194</v>
      </c>
      <c r="N7851" s="48" t="s">
        <v>719</v>
      </c>
      <c r="O7851" s="48" t="s">
        <v>280</v>
      </c>
      <c r="P7851" s="48" t="s">
        <v>51</v>
      </c>
      <c r="Q7851" s="48"/>
      <c r="R7851" s="48"/>
      <c r="S7851" s="48"/>
      <c r="T7851" s="48"/>
      <c r="U7851" s="48"/>
      <c r="V7851" s="48"/>
      <c r="W7851" s="51" t="s">
        <v>7109</v>
      </c>
      <c r="X7851" t="str">
        <f t="shared" si="244"/>
        <v>FR;JB;BB;FR;FR;FR;FR;DH;BE;WB;BB</v>
      </c>
      <c r="Y7851" cm="1">
        <f t="array" ref="Y7851">SUM(_xlfn.XLOOKUP(_xlfn.TOROW(F7851:V7851,1),$AN$34:$AN$43,$AL$34:$AL$43,,0,1))</f>
        <v>61</v>
      </c>
      <c r="Z7851">
        <f t="shared" si="245"/>
        <v>11</v>
      </c>
      <c r="AA7851" t="str">
        <v>BB</v>
      </c>
      <c r="AG7851">
        <v>4369</v>
      </c>
      <c r="AH7851">
        <v>3</v>
      </c>
      <c r="AT7851">
        <v>11</v>
      </c>
    </row>
    <row r="7852" spans="2:46" ht="15" customHeight="1">
      <c r="B7852" s="48">
        <v>9622</v>
      </c>
      <c r="C7852" s="49">
        <v>45470</v>
      </c>
      <c r="D7852" s="50">
        <v>0.47615740740740742</v>
      </c>
      <c r="E7852" s="48" t="s">
        <v>14661</v>
      </c>
      <c r="F7852" s="48" t="s">
        <v>189</v>
      </c>
      <c r="G7852" s="48" t="s">
        <v>719</v>
      </c>
      <c r="H7852" s="48" t="s">
        <v>304</v>
      </c>
      <c r="I7852" s="48" t="s">
        <v>719</v>
      </c>
      <c r="J7852" s="48" t="s">
        <v>719</v>
      </c>
      <c r="K7852" s="48" t="s">
        <v>803</v>
      </c>
      <c r="L7852" s="48" t="s">
        <v>803</v>
      </c>
      <c r="M7852" s="48" t="s">
        <v>133</v>
      </c>
      <c r="N7852" s="48" t="s">
        <v>133</v>
      </c>
      <c r="O7852" s="48"/>
      <c r="P7852" s="48"/>
      <c r="Q7852" s="48"/>
      <c r="R7852" s="48"/>
      <c r="S7852" s="48"/>
      <c r="T7852" s="48"/>
      <c r="U7852" s="48"/>
      <c r="V7852" s="48"/>
      <c r="W7852" s="51" t="s">
        <v>7110</v>
      </c>
      <c r="X7852" t="str">
        <f t="shared" si="244"/>
        <v>JB;BE;HD;BE;BE;SS;SS;SO;SO</v>
      </c>
      <c r="Y7852" cm="1">
        <f t="array" ref="Y7852">SUM(_xlfn.XLOOKUP(_xlfn.TOROW(F7852:V7852,1),$AN$34:$AN$43,$AL$34:$AL$43,,0,1))</f>
        <v>33</v>
      </c>
      <c r="Z7852">
        <f t="shared" si="245"/>
        <v>9</v>
      </c>
      <c r="AA7852" t="str">
        <v>FR</v>
      </c>
      <c r="AG7852">
        <v>4393</v>
      </c>
      <c r="AH7852">
        <v>3</v>
      </c>
      <c r="AT7852">
        <v>9</v>
      </c>
    </row>
    <row r="7853" spans="2:46" ht="15" customHeight="1">
      <c r="B7853" s="48">
        <v>9623</v>
      </c>
      <c r="C7853" s="49">
        <v>45470</v>
      </c>
      <c r="D7853" s="50">
        <v>0.47747685185185185</v>
      </c>
      <c r="E7853" s="48" t="s">
        <v>14662</v>
      </c>
      <c r="F7853" s="48" t="s">
        <v>803</v>
      </c>
      <c r="G7853" s="48" t="s">
        <v>803</v>
      </c>
      <c r="H7853" s="48" t="s">
        <v>803</v>
      </c>
      <c r="I7853" s="48" t="s">
        <v>719</v>
      </c>
      <c r="J7853" s="48" t="s">
        <v>243</v>
      </c>
      <c r="K7853" s="48"/>
      <c r="L7853" s="48"/>
      <c r="M7853" s="48"/>
      <c r="N7853" s="48"/>
      <c r="O7853" s="48"/>
      <c r="P7853" s="48"/>
      <c r="Q7853" s="48"/>
      <c r="R7853" s="48"/>
      <c r="S7853" s="48"/>
      <c r="T7853" s="48"/>
      <c r="U7853" s="48"/>
      <c r="V7853" s="48"/>
      <c r="W7853" s="51" t="s">
        <v>7111</v>
      </c>
      <c r="X7853" t="str">
        <f t="shared" si="244"/>
        <v>SS;SS;SS;BE;CB</v>
      </c>
      <c r="Y7853" cm="1">
        <f t="array" ref="Y7853">SUM(_xlfn.XLOOKUP(_xlfn.TOROW(F7853:V7853,1),$AN$34:$AN$43,$AL$34:$AL$43,,0,1))</f>
        <v>22</v>
      </c>
      <c r="Z7853">
        <f t="shared" si="245"/>
        <v>5</v>
      </c>
      <c r="AA7853" t="str">
        <v>WB</v>
      </c>
      <c r="AG7853">
        <v>4400</v>
      </c>
      <c r="AH7853">
        <v>3</v>
      </c>
      <c r="AT7853">
        <v>5</v>
      </c>
    </row>
    <row r="7854" spans="2:46" ht="15" customHeight="1">
      <c r="B7854" s="48">
        <v>9624</v>
      </c>
      <c r="C7854" s="49">
        <v>45470</v>
      </c>
      <c r="D7854" s="50">
        <v>0.47783564814814816</v>
      </c>
      <c r="E7854" s="48" t="s">
        <v>14663</v>
      </c>
      <c r="F7854" s="48" t="s">
        <v>803</v>
      </c>
      <c r="G7854" s="48" t="s">
        <v>803</v>
      </c>
      <c r="H7854" s="48" t="s">
        <v>803</v>
      </c>
      <c r="I7854" s="48" t="s">
        <v>194</v>
      </c>
      <c r="J7854" s="48" t="s">
        <v>51</v>
      </c>
      <c r="K7854" s="48" t="s">
        <v>51</v>
      </c>
      <c r="L7854" s="48" t="s">
        <v>280</v>
      </c>
      <c r="M7854" s="48" t="s">
        <v>280</v>
      </c>
      <c r="N7854" s="48"/>
      <c r="O7854" s="48"/>
      <c r="P7854" s="48"/>
      <c r="Q7854" s="48"/>
      <c r="R7854" s="48"/>
      <c r="S7854" s="48"/>
      <c r="T7854" s="48"/>
      <c r="U7854" s="48"/>
      <c r="V7854" s="48"/>
      <c r="W7854" s="51" t="s">
        <v>7112</v>
      </c>
      <c r="X7854" t="str">
        <f t="shared" si="244"/>
        <v>SS;SS;SS;DH;BB;BB;WB;WB</v>
      </c>
      <c r="Y7854" cm="1">
        <f t="array" ref="Y7854">SUM(_xlfn.XLOOKUP(_xlfn.TOROW(F7854:V7854,1),$AN$34:$AN$43,$AL$34:$AL$43,,0,1))</f>
        <v>60</v>
      </c>
      <c r="Z7854">
        <f t="shared" si="245"/>
        <v>8</v>
      </c>
      <c r="AA7854" t="str">
        <v>DH</v>
      </c>
      <c r="AG7854">
        <v>4406</v>
      </c>
      <c r="AH7854">
        <v>3</v>
      </c>
      <c r="AT7854">
        <v>8</v>
      </c>
    </row>
    <row r="7855" spans="2:46" ht="15" customHeight="1">
      <c r="B7855" s="48">
        <v>9625</v>
      </c>
      <c r="C7855" s="49">
        <v>45470</v>
      </c>
      <c r="D7855" s="50">
        <v>0.48054398148148147</v>
      </c>
      <c r="E7855" s="48" t="s">
        <v>14664</v>
      </c>
      <c r="F7855" s="48" t="s">
        <v>133</v>
      </c>
      <c r="G7855" s="48" t="s">
        <v>133</v>
      </c>
      <c r="H7855" s="48" t="s">
        <v>133</v>
      </c>
      <c r="I7855" s="48" t="s">
        <v>51</v>
      </c>
      <c r="J7855" s="48" t="s">
        <v>51</v>
      </c>
      <c r="K7855" s="48" t="s">
        <v>51</v>
      </c>
      <c r="L7855" s="48" t="s">
        <v>304</v>
      </c>
      <c r="M7855" s="48" t="s">
        <v>304</v>
      </c>
      <c r="N7855" s="48" t="s">
        <v>304</v>
      </c>
      <c r="O7855" s="48"/>
      <c r="P7855" s="48"/>
      <c r="Q7855" s="48"/>
      <c r="R7855" s="48"/>
      <c r="S7855" s="48"/>
      <c r="T7855" s="48"/>
      <c r="U7855" s="48"/>
      <c r="V7855" s="48"/>
      <c r="W7855" s="51" t="s">
        <v>7113</v>
      </c>
      <c r="X7855" t="str">
        <f t="shared" si="244"/>
        <v>SO;SO;SO;BB;BB;BB;HD;HD;HD</v>
      </c>
      <c r="Y7855" cm="1">
        <f t="array" ref="Y7855">SUM(_xlfn.XLOOKUP(_xlfn.TOROW(F7855:V7855,1),$AN$34:$AN$43,$AL$34:$AL$43,,0,1))</f>
        <v>57</v>
      </c>
      <c r="Z7855">
        <f t="shared" si="245"/>
        <v>9</v>
      </c>
      <c r="AA7855" t="str">
        <v>BE</v>
      </c>
      <c r="AG7855">
        <v>4415</v>
      </c>
      <c r="AH7855">
        <v>3</v>
      </c>
      <c r="AT7855">
        <v>9</v>
      </c>
    </row>
    <row r="7856" spans="2:46" ht="15" customHeight="1">
      <c r="B7856" s="48">
        <v>9626</v>
      </c>
      <c r="C7856" s="49">
        <v>45470</v>
      </c>
      <c r="D7856" s="50">
        <v>0.48451388888888891</v>
      </c>
      <c r="E7856" s="48" t="s">
        <v>14665</v>
      </c>
      <c r="F7856" s="48" t="s">
        <v>51</v>
      </c>
      <c r="G7856" s="48" t="s">
        <v>51</v>
      </c>
      <c r="H7856" s="48" t="s">
        <v>194</v>
      </c>
      <c r="I7856" s="48"/>
      <c r="J7856" s="48"/>
      <c r="K7856" s="48"/>
      <c r="L7856" s="48"/>
      <c r="M7856" s="48"/>
      <c r="N7856" s="48"/>
      <c r="O7856" s="48"/>
      <c r="P7856" s="48"/>
      <c r="Q7856" s="48"/>
      <c r="R7856" s="48"/>
      <c r="S7856" s="48"/>
      <c r="T7856" s="48"/>
      <c r="U7856" s="48"/>
      <c r="V7856" s="48"/>
      <c r="W7856" s="51" t="s">
        <v>7114</v>
      </c>
      <c r="X7856" t="str">
        <f t="shared" si="244"/>
        <v>BB;BB;DH</v>
      </c>
      <c r="Y7856" cm="1">
        <f t="array" ref="Y7856">SUM(_xlfn.XLOOKUP(_xlfn.TOROW(F7856:V7856,1),$AN$34:$AN$43,$AL$34:$AL$43,,0,1))</f>
        <v>29</v>
      </c>
      <c r="Z7856">
        <f t="shared" si="245"/>
        <v>3</v>
      </c>
      <c r="AA7856" t="str">
        <v>SS</v>
      </c>
      <c r="AG7856">
        <v>4429</v>
      </c>
      <c r="AH7856">
        <v>3</v>
      </c>
      <c r="AT7856">
        <v>3</v>
      </c>
    </row>
    <row r="7857" spans="2:46" ht="15" customHeight="1">
      <c r="B7857" s="48">
        <v>9627</v>
      </c>
      <c r="C7857" s="49">
        <v>45470</v>
      </c>
      <c r="D7857" s="50">
        <v>0.48545138888888889</v>
      </c>
      <c r="E7857" s="48" t="s">
        <v>8447</v>
      </c>
      <c r="F7857" s="48" t="s">
        <v>304</v>
      </c>
      <c r="G7857" s="48" t="s">
        <v>304</v>
      </c>
      <c r="H7857" s="48"/>
      <c r="I7857" s="48"/>
      <c r="J7857" s="48"/>
      <c r="K7857" s="48"/>
      <c r="L7857" s="48"/>
      <c r="M7857" s="48"/>
      <c r="N7857" s="48"/>
      <c r="O7857" s="48"/>
      <c r="P7857" s="48"/>
      <c r="Q7857" s="48"/>
      <c r="R7857" s="48"/>
      <c r="S7857" s="48"/>
      <c r="T7857" s="48"/>
      <c r="U7857" s="48"/>
      <c r="V7857" s="48"/>
      <c r="W7857" s="51" t="s">
        <v>383</v>
      </c>
      <c r="X7857" t="str">
        <f t="shared" si="244"/>
        <v>HD;HD</v>
      </c>
      <c r="Y7857" cm="1">
        <f t="array" ref="Y7857">SUM(_xlfn.XLOOKUP(_xlfn.TOROW(F7857:V7857,1),$AN$34:$AN$43,$AL$34:$AL$43,,0,1))</f>
        <v>14</v>
      </c>
      <c r="Z7857">
        <f t="shared" si="245"/>
        <v>2</v>
      </c>
      <c r="AA7857" t="str">
        <v>DH</v>
      </c>
      <c r="AG7857">
        <v>4431</v>
      </c>
      <c r="AH7857">
        <v>3</v>
      </c>
      <c r="AT7857">
        <v>2</v>
      </c>
    </row>
    <row r="7858" spans="2:46" ht="15" customHeight="1">
      <c r="B7858" s="48">
        <v>9628</v>
      </c>
      <c r="C7858" s="49">
        <v>45470</v>
      </c>
      <c r="D7858" s="50">
        <v>0.48949074074074073</v>
      </c>
      <c r="E7858" s="48" t="s">
        <v>14666</v>
      </c>
      <c r="F7858" s="48" t="s">
        <v>243</v>
      </c>
      <c r="G7858" s="48" t="s">
        <v>719</v>
      </c>
      <c r="H7858" s="48" t="s">
        <v>243</v>
      </c>
      <c r="I7858" s="48" t="s">
        <v>243</v>
      </c>
      <c r="J7858" s="48"/>
      <c r="K7858" s="48"/>
      <c r="L7858" s="48"/>
      <c r="M7858" s="48"/>
      <c r="N7858" s="48"/>
      <c r="O7858" s="48"/>
      <c r="P7858" s="48"/>
      <c r="Q7858" s="48"/>
      <c r="R7858" s="48"/>
      <c r="S7858" s="48"/>
      <c r="T7858" s="48"/>
      <c r="U7858" s="48"/>
      <c r="V7858" s="48"/>
      <c r="W7858" s="51" t="s">
        <v>7115</v>
      </c>
      <c r="X7858" t="str">
        <f t="shared" si="244"/>
        <v>CB;BE;CB;CB</v>
      </c>
      <c r="Y7858" cm="1">
        <f t="array" ref="Y7858">SUM(_xlfn.XLOOKUP(_xlfn.TOROW(F7858:V7858,1),$AN$34:$AN$43,$AL$34:$AL$43,,0,1))</f>
        <v>29</v>
      </c>
      <c r="Z7858">
        <f t="shared" si="245"/>
        <v>4</v>
      </c>
      <c r="AA7858" t="str">
        <v>WB</v>
      </c>
      <c r="AG7858">
        <v>4434</v>
      </c>
      <c r="AH7858">
        <v>3</v>
      </c>
      <c r="AT7858">
        <v>4</v>
      </c>
    </row>
    <row r="7859" spans="2:46" ht="15" customHeight="1">
      <c r="B7859" s="48">
        <v>9629</v>
      </c>
      <c r="C7859" s="49">
        <v>45470</v>
      </c>
      <c r="D7859" s="50">
        <v>0.48962962962962964</v>
      </c>
      <c r="E7859" s="48" t="s">
        <v>14667</v>
      </c>
      <c r="F7859" s="48" t="s">
        <v>803</v>
      </c>
      <c r="G7859" s="48" t="s">
        <v>803</v>
      </c>
      <c r="H7859" s="48" t="s">
        <v>803</v>
      </c>
      <c r="I7859" s="48" t="s">
        <v>133</v>
      </c>
      <c r="J7859" s="48" t="s">
        <v>194</v>
      </c>
      <c r="K7859" s="48" t="s">
        <v>194</v>
      </c>
      <c r="L7859" s="48" t="s">
        <v>51</v>
      </c>
      <c r="M7859" s="48" t="s">
        <v>319</v>
      </c>
      <c r="N7859" s="48" t="s">
        <v>194</v>
      </c>
      <c r="O7859" s="48" t="s">
        <v>280</v>
      </c>
      <c r="P7859" s="48" t="s">
        <v>194</v>
      </c>
      <c r="Q7859" s="48"/>
      <c r="R7859" s="48"/>
      <c r="S7859" s="48"/>
      <c r="T7859" s="48"/>
      <c r="U7859" s="48"/>
      <c r="V7859" s="48"/>
      <c r="W7859" s="51" t="s">
        <v>7116</v>
      </c>
      <c r="X7859" t="str">
        <f t="shared" si="244"/>
        <v>SS;SS;SS;SO;DH;DH;BB;FR;DH;WB;DH</v>
      </c>
      <c r="Y7859" cm="1">
        <f t="array" ref="Y7859">SUM(_xlfn.XLOOKUP(_xlfn.TOROW(F7859:V7859,1),$AN$34:$AN$43,$AL$34:$AL$43,,0,1))</f>
        <v>71</v>
      </c>
      <c r="Z7859">
        <f t="shared" si="245"/>
        <v>11</v>
      </c>
      <c r="AA7859" t="str">
        <v>HD</v>
      </c>
      <c r="AG7859">
        <v>4439</v>
      </c>
      <c r="AH7859">
        <v>3</v>
      </c>
      <c r="AT7859">
        <v>11</v>
      </c>
    </row>
    <row r="7860" spans="2:46" ht="15" customHeight="1">
      <c r="B7860" s="48">
        <v>9630</v>
      </c>
      <c r="C7860" s="49">
        <v>45470</v>
      </c>
      <c r="D7860" s="50">
        <v>0.49063657407407407</v>
      </c>
      <c r="E7860" s="48" t="s">
        <v>14668</v>
      </c>
      <c r="F7860" s="48" t="s">
        <v>803</v>
      </c>
      <c r="G7860" s="48" t="s">
        <v>803</v>
      </c>
      <c r="H7860" s="48" t="s">
        <v>719</v>
      </c>
      <c r="I7860" s="48" t="s">
        <v>304</v>
      </c>
      <c r="J7860" s="48" t="s">
        <v>319</v>
      </c>
      <c r="K7860" s="48" t="s">
        <v>319</v>
      </c>
      <c r="L7860" s="48" t="s">
        <v>189</v>
      </c>
      <c r="M7860" s="48" t="s">
        <v>304</v>
      </c>
      <c r="N7860" s="48" t="s">
        <v>194</v>
      </c>
      <c r="O7860" s="48"/>
      <c r="P7860" s="48"/>
      <c r="Q7860" s="48"/>
      <c r="R7860" s="48"/>
      <c r="S7860" s="48"/>
      <c r="T7860" s="48"/>
      <c r="U7860" s="48"/>
      <c r="V7860" s="48"/>
      <c r="W7860" s="51" t="s">
        <v>7117</v>
      </c>
      <c r="X7860" t="str">
        <f t="shared" si="244"/>
        <v>SS;SS;BE;HD;FR;FR;JB;HD;DH</v>
      </c>
      <c r="Y7860" cm="1">
        <f t="array" ref="Y7860">SUM(_xlfn.XLOOKUP(_xlfn.TOROW(F7860:V7860,1),$AN$34:$AN$43,$AL$34:$AL$43,,0,1))</f>
        <v>41</v>
      </c>
      <c r="Z7860">
        <f t="shared" si="245"/>
        <v>9</v>
      </c>
      <c r="AA7860" t="str">
        <v>HD</v>
      </c>
      <c r="AG7860">
        <v>4461</v>
      </c>
      <c r="AH7860">
        <v>3</v>
      </c>
      <c r="AT7860">
        <v>9</v>
      </c>
    </row>
    <row r="7861" spans="2:46" ht="15" customHeight="1">
      <c r="B7861" s="48">
        <v>9631</v>
      </c>
      <c r="C7861" s="49">
        <v>45470</v>
      </c>
      <c r="D7861" s="50">
        <v>0.49099537037037039</v>
      </c>
      <c r="E7861" s="48" t="s">
        <v>14669</v>
      </c>
      <c r="F7861" s="48" t="s">
        <v>243</v>
      </c>
      <c r="G7861" s="48" t="s">
        <v>304</v>
      </c>
      <c r="H7861" s="48" t="s">
        <v>803</v>
      </c>
      <c r="I7861" s="48"/>
      <c r="J7861" s="48"/>
      <c r="K7861" s="48"/>
      <c r="L7861" s="48"/>
      <c r="M7861" s="48"/>
      <c r="N7861" s="48"/>
      <c r="O7861" s="48"/>
      <c r="P7861" s="48"/>
      <c r="Q7861" s="48"/>
      <c r="R7861" s="48"/>
      <c r="S7861" s="48"/>
      <c r="T7861" s="48"/>
      <c r="U7861" s="48"/>
      <c r="V7861" s="48"/>
      <c r="W7861" s="51" t="s">
        <v>7118</v>
      </c>
      <c r="X7861" t="str">
        <f t="shared" si="244"/>
        <v>CB;HD;SS</v>
      </c>
      <c r="Y7861" cm="1">
        <f t="array" ref="Y7861">SUM(_xlfn.XLOOKUP(_xlfn.TOROW(F7861:V7861,1),$AN$34:$AN$43,$AL$34:$AL$43,,0,1))</f>
        <v>18</v>
      </c>
      <c r="Z7861">
        <f t="shared" si="245"/>
        <v>3</v>
      </c>
      <c r="AA7861" t="str">
        <v>HD</v>
      </c>
      <c r="AG7861">
        <v>4464</v>
      </c>
      <c r="AH7861">
        <v>3</v>
      </c>
      <c r="AT7861">
        <v>3</v>
      </c>
    </row>
    <row r="7862" spans="2:46" ht="15" customHeight="1">
      <c r="B7862" s="48">
        <v>9632</v>
      </c>
      <c r="C7862" s="49">
        <v>45470</v>
      </c>
      <c r="D7862" s="50">
        <v>0.4934027777777778</v>
      </c>
      <c r="E7862" s="48" t="s">
        <v>14670</v>
      </c>
      <c r="F7862" s="48" t="s">
        <v>194</v>
      </c>
      <c r="G7862" s="48" t="s">
        <v>189</v>
      </c>
      <c r="H7862" s="48" t="s">
        <v>194</v>
      </c>
      <c r="I7862" s="48" t="s">
        <v>194</v>
      </c>
      <c r="J7862" s="48" t="s">
        <v>304</v>
      </c>
      <c r="K7862" s="48" t="s">
        <v>304</v>
      </c>
      <c r="L7862" s="48"/>
      <c r="M7862" s="48"/>
      <c r="N7862" s="48"/>
      <c r="O7862" s="48"/>
      <c r="P7862" s="48"/>
      <c r="Q7862" s="48"/>
      <c r="R7862" s="48"/>
      <c r="S7862" s="48"/>
      <c r="T7862" s="48"/>
      <c r="U7862" s="48"/>
      <c r="V7862" s="48"/>
      <c r="W7862" s="51" t="s">
        <v>7119</v>
      </c>
      <c r="X7862" t="str">
        <f t="shared" si="244"/>
        <v>DH;JB;DH;DH;HD;HD</v>
      </c>
      <c r="Y7862" cm="1">
        <f t="array" ref="Y7862">SUM(_xlfn.XLOOKUP(_xlfn.TOROW(F7862:V7862,1),$AN$34:$AN$43,$AL$34:$AL$43,,0,1))</f>
        <v>42</v>
      </c>
      <c r="Z7862">
        <f t="shared" si="245"/>
        <v>6</v>
      </c>
      <c r="AA7862" t="str">
        <v>DH</v>
      </c>
      <c r="AG7862">
        <v>4486</v>
      </c>
      <c r="AH7862">
        <v>3</v>
      </c>
      <c r="AT7862">
        <v>6</v>
      </c>
    </row>
    <row r="7863" spans="2:46" ht="15" customHeight="1">
      <c r="B7863" s="48">
        <v>9633</v>
      </c>
      <c r="C7863" s="49">
        <v>45470</v>
      </c>
      <c r="D7863" s="50">
        <v>0.49711805555555555</v>
      </c>
      <c r="E7863" s="48" t="s">
        <v>14671</v>
      </c>
      <c r="F7863" s="48" t="s">
        <v>194</v>
      </c>
      <c r="G7863" s="48" t="s">
        <v>803</v>
      </c>
      <c r="H7863" s="48"/>
      <c r="I7863" s="48"/>
      <c r="J7863" s="48"/>
      <c r="K7863" s="48"/>
      <c r="L7863" s="48"/>
      <c r="M7863" s="48"/>
      <c r="N7863" s="48"/>
      <c r="O7863" s="48"/>
      <c r="P7863" s="48"/>
      <c r="Q7863" s="48"/>
      <c r="R7863" s="48"/>
      <c r="S7863" s="48"/>
      <c r="T7863" s="48"/>
      <c r="U7863" s="48"/>
      <c r="V7863" s="48"/>
      <c r="W7863" s="51" t="s">
        <v>7120</v>
      </c>
      <c r="X7863" t="str">
        <f t="shared" si="244"/>
        <v>DH;SS</v>
      </c>
      <c r="Y7863" cm="1">
        <f t="array" ref="Y7863">SUM(_xlfn.XLOOKUP(_xlfn.TOROW(F7863:V7863,1),$AN$34:$AN$43,$AL$34:$AL$43,,0,1))</f>
        <v>12</v>
      </c>
      <c r="Z7863">
        <f t="shared" si="245"/>
        <v>2</v>
      </c>
      <c r="AA7863" t="str">
        <v>WB</v>
      </c>
      <c r="AG7863">
        <v>4489</v>
      </c>
      <c r="AH7863">
        <v>3</v>
      </c>
      <c r="AT7863">
        <v>2</v>
      </c>
    </row>
    <row r="7864" spans="2:46" ht="15" customHeight="1">
      <c r="B7864" s="48">
        <v>9634</v>
      </c>
      <c r="C7864" s="49">
        <v>45470</v>
      </c>
      <c r="D7864" s="50">
        <v>0.50171296296296297</v>
      </c>
      <c r="E7864" s="48" t="s">
        <v>14672</v>
      </c>
      <c r="F7864" s="48" t="s">
        <v>319</v>
      </c>
      <c r="G7864" s="48" t="s">
        <v>803</v>
      </c>
      <c r="H7864" s="48" t="s">
        <v>803</v>
      </c>
      <c r="I7864" s="48" t="s">
        <v>719</v>
      </c>
      <c r="J7864" s="48" t="s">
        <v>280</v>
      </c>
      <c r="K7864" s="48"/>
      <c r="L7864" s="48"/>
      <c r="M7864" s="48"/>
      <c r="N7864" s="48"/>
      <c r="O7864" s="48"/>
      <c r="P7864" s="48"/>
      <c r="Q7864" s="48"/>
      <c r="R7864" s="48"/>
      <c r="S7864" s="48"/>
      <c r="T7864" s="48"/>
      <c r="U7864" s="48"/>
      <c r="V7864" s="48"/>
      <c r="W7864" s="51" t="s">
        <v>7121</v>
      </c>
      <c r="X7864" t="str">
        <f t="shared" si="244"/>
        <v>FR;SS;SS;BE;WB</v>
      </c>
      <c r="Y7864" cm="1">
        <f t="array" ref="Y7864">SUM(_xlfn.XLOOKUP(_xlfn.TOROW(F7864:V7864,1),$AN$34:$AN$43,$AL$34:$AL$43,,0,1))</f>
        <v>25</v>
      </c>
      <c r="Z7864">
        <f t="shared" si="245"/>
        <v>5</v>
      </c>
      <c r="AA7864" t="str">
        <v>SS</v>
      </c>
      <c r="AG7864">
        <v>4506</v>
      </c>
      <c r="AH7864">
        <v>3</v>
      </c>
      <c r="AT7864">
        <v>5</v>
      </c>
    </row>
    <row r="7865" spans="2:46" ht="15" customHeight="1">
      <c r="B7865" s="48">
        <v>9635</v>
      </c>
      <c r="C7865" s="49">
        <v>45470</v>
      </c>
      <c r="D7865" s="50">
        <v>0.50261574074074078</v>
      </c>
      <c r="E7865" s="48" t="s">
        <v>14673</v>
      </c>
      <c r="F7865" s="48" t="s">
        <v>243</v>
      </c>
      <c r="G7865" s="48" t="s">
        <v>304</v>
      </c>
      <c r="H7865" s="48" t="s">
        <v>280</v>
      </c>
      <c r="I7865" s="48" t="s">
        <v>51</v>
      </c>
      <c r="J7865" s="48"/>
      <c r="K7865" s="48"/>
      <c r="L7865" s="48"/>
      <c r="M7865" s="48"/>
      <c r="N7865" s="48"/>
      <c r="O7865" s="48"/>
      <c r="P7865" s="48"/>
      <c r="Q7865" s="48"/>
      <c r="R7865" s="48"/>
      <c r="S7865" s="48"/>
      <c r="T7865" s="48"/>
      <c r="U7865" s="48"/>
      <c r="V7865" s="48"/>
      <c r="W7865" s="51" t="s">
        <v>7122</v>
      </c>
      <c r="X7865" t="str">
        <f t="shared" si="244"/>
        <v>CB;HD;WB;BB</v>
      </c>
      <c r="Y7865" cm="1">
        <f t="array" ref="Y7865">SUM(_xlfn.XLOOKUP(_xlfn.TOROW(F7865:V7865,1),$AN$34:$AN$43,$AL$34:$AL$43,,0,1))</f>
        <v>36</v>
      </c>
      <c r="Z7865">
        <f t="shared" si="245"/>
        <v>4</v>
      </c>
      <c r="AA7865" t="str">
        <v>WB</v>
      </c>
      <c r="AG7865">
        <v>4515</v>
      </c>
      <c r="AH7865">
        <v>3</v>
      </c>
      <c r="AT7865">
        <v>4</v>
      </c>
    </row>
    <row r="7866" spans="2:46" ht="15" customHeight="1">
      <c r="B7866" s="48">
        <v>9636</v>
      </c>
      <c r="C7866" s="49">
        <v>45470</v>
      </c>
      <c r="D7866" s="50">
        <v>0.50322916666666662</v>
      </c>
      <c r="E7866" s="48" t="s">
        <v>8197</v>
      </c>
      <c r="F7866" s="48" t="s">
        <v>280</v>
      </c>
      <c r="G7866" s="48" t="s">
        <v>280</v>
      </c>
      <c r="H7866" s="48" t="s">
        <v>280</v>
      </c>
      <c r="I7866" s="48"/>
      <c r="J7866" s="48"/>
      <c r="K7866" s="48"/>
      <c r="L7866" s="48"/>
      <c r="M7866" s="48"/>
      <c r="N7866" s="48"/>
      <c r="O7866" s="48"/>
      <c r="P7866" s="48"/>
      <c r="Q7866" s="48"/>
      <c r="R7866" s="48"/>
      <c r="S7866" s="48"/>
      <c r="T7866" s="48"/>
      <c r="U7866" s="48"/>
      <c r="V7866" s="48"/>
      <c r="W7866" s="51" t="s">
        <v>207</v>
      </c>
      <c r="X7866" t="str">
        <f t="shared" si="244"/>
        <v>WB;WB;WB</v>
      </c>
      <c r="Y7866" cm="1">
        <f t="array" ref="Y7866">SUM(_xlfn.XLOOKUP(_xlfn.TOROW(F7866:V7866,1),$AN$34:$AN$43,$AL$34:$AL$43,,0,1))</f>
        <v>33</v>
      </c>
      <c r="Z7866">
        <f t="shared" si="245"/>
        <v>3</v>
      </c>
      <c r="AA7866" t="str">
        <v>DH</v>
      </c>
      <c r="AG7866">
        <v>4532</v>
      </c>
      <c r="AH7866">
        <v>3</v>
      </c>
      <c r="AT7866">
        <v>3</v>
      </c>
    </row>
    <row r="7867" spans="2:46" ht="15" customHeight="1">
      <c r="B7867" s="48">
        <v>9637</v>
      </c>
      <c r="C7867" s="49">
        <v>45470</v>
      </c>
      <c r="D7867" s="50">
        <v>0.50511574074074073</v>
      </c>
      <c r="E7867" s="48" t="s">
        <v>8197</v>
      </c>
      <c r="F7867" s="48" t="s">
        <v>280</v>
      </c>
      <c r="G7867" s="48" t="s">
        <v>280</v>
      </c>
      <c r="H7867" s="48" t="s">
        <v>280</v>
      </c>
      <c r="I7867" s="48"/>
      <c r="J7867" s="48"/>
      <c r="K7867" s="48"/>
      <c r="L7867" s="48"/>
      <c r="M7867" s="48"/>
      <c r="N7867" s="48"/>
      <c r="O7867" s="48"/>
      <c r="P7867" s="48"/>
      <c r="Q7867" s="48"/>
      <c r="R7867" s="48"/>
      <c r="S7867" s="48"/>
      <c r="T7867" s="48"/>
      <c r="U7867" s="48"/>
      <c r="V7867" s="48"/>
      <c r="W7867" s="51" t="s">
        <v>207</v>
      </c>
      <c r="X7867" t="str">
        <f t="shared" si="244"/>
        <v>WB;WB;WB</v>
      </c>
      <c r="Y7867" cm="1">
        <f t="array" ref="Y7867">SUM(_xlfn.XLOOKUP(_xlfn.TOROW(F7867:V7867,1),$AN$34:$AN$43,$AL$34:$AL$43,,0,1))</f>
        <v>33</v>
      </c>
      <c r="Z7867">
        <f t="shared" si="245"/>
        <v>3</v>
      </c>
      <c r="AA7867" t="str">
        <v>BE</v>
      </c>
      <c r="AG7867">
        <v>4533</v>
      </c>
      <c r="AH7867">
        <v>3</v>
      </c>
      <c r="AT7867">
        <v>3</v>
      </c>
    </row>
    <row r="7868" spans="2:46" ht="15" customHeight="1">
      <c r="B7868" s="48">
        <v>9638</v>
      </c>
      <c r="C7868" s="49">
        <v>45470</v>
      </c>
      <c r="D7868" s="50">
        <v>0.5053819444444444</v>
      </c>
      <c r="E7868" s="48" t="s">
        <v>14674</v>
      </c>
      <c r="F7868" s="48" t="s">
        <v>319</v>
      </c>
      <c r="G7868" s="48" t="s">
        <v>319</v>
      </c>
      <c r="H7868" s="48" t="s">
        <v>803</v>
      </c>
      <c r="I7868" s="48" t="s">
        <v>243</v>
      </c>
      <c r="J7868" s="48" t="s">
        <v>243</v>
      </c>
      <c r="K7868" s="48" t="s">
        <v>189</v>
      </c>
      <c r="L7868" s="48" t="s">
        <v>304</v>
      </c>
      <c r="M7868" s="48" t="s">
        <v>51</v>
      </c>
      <c r="N7868" s="48"/>
      <c r="O7868" s="48"/>
      <c r="P7868" s="48"/>
      <c r="Q7868" s="48"/>
      <c r="R7868" s="48"/>
      <c r="S7868" s="48"/>
      <c r="T7868" s="48"/>
      <c r="U7868" s="48"/>
      <c r="V7868" s="48"/>
      <c r="W7868" s="51" t="s">
        <v>7123</v>
      </c>
      <c r="X7868" t="str">
        <f t="shared" si="244"/>
        <v>FR;FR;SS;CB;CB;JB;HD;BB</v>
      </c>
      <c r="Y7868" cm="1">
        <f t="array" ref="Y7868">SUM(_xlfn.XLOOKUP(_xlfn.TOROW(F7868:V7868,1),$AN$34:$AN$43,$AL$34:$AL$43,,0,1))</f>
        <v>43</v>
      </c>
      <c r="Z7868">
        <f t="shared" si="245"/>
        <v>8</v>
      </c>
      <c r="AA7868" t="str">
        <v>BB</v>
      </c>
      <c r="AG7868">
        <v>4554</v>
      </c>
      <c r="AH7868">
        <v>3</v>
      </c>
      <c r="AT7868">
        <v>8</v>
      </c>
    </row>
    <row r="7869" spans="2:46" ht="15" customHeight="1">
      <c r="B7869" s="48">
        <v>9639</v>
      </c>
      <c r="C7869" s="49">
        <v>45470</v>
      </c>
      <c r="D7869" s="50">
        <v>0.50619212962962967</v>
      </c>
      <c r="E7869" s="48" t="s">
        <v>14675</v>
      </c>
      <c r="F7869" s="48" t="s">
        <v>243</v>
      </c>
      <c r="G7869" s="48" t="s">
        <v>243</v>
      </c>
      <c r="H7869" s="48" t="s">
        <v>319</v>
      </c>
      <c r="I7869" s="48" t="s">
        <v>189</v>
      </c>
      <c r="J7869" s="48" t="s">
        <v>133</v>
      </c>
      <c r="K7869" s="48" t="s">
        <v>304</v>
      </c>
      <c r="L7869" s="48" t="s">
        <v>803</v>
      </c>
      <c r="M7869" s="48" t="s">
        <v>803</v>
      </c>
      <c r="N7869" s="48"/>
      <c r="O7869" s="48"/>
      <c r="P7869" s="48"/>
      <c r="Q7869" s="48"/>
      <c r="R7869" s="48"/>
      <c r="S7869" s="48"/>
      <c r="T7869" s="48"/>
      <c r="U7869" s="48"/>
      <c r="V7869" s="48"/>
      <c r="W7869" s="51" t="s">
        <v>7124</v>
      </c>
      <c r="X7869" t="str">
        <f t="shared" si="244"/>
        <v>CB;CB;FR;JB;SO;HD;SS;SS</v>
      </c>
      <c r="Y7869" cm="1">
        <f t="array" ref="Y7869">SUM(_xlfn.XLOOKUP(_xlfn.TOROW(F7869:V7869,1),$AN$34:$AN$43,$AL$34:$AL$43,,0,1))</f>
        <v>35</v>
      </c>
      <c r="Z7869">
        <f t="shared" si="245"/>
        <v>8</v>
      </c>
      <c r="AA7869" t="str">
        <v>BE</v>
      </c>
      <c r="AG7869">
        <v>4556</v>
      </c>
      <c r="AH7869">
        <v>3</v>
      </c>
      <c r="AT7869">
        <v>8</v>
      </c>
    </row>
    <row r="7870" spans="2:46" ht="15" customHeight="1">
      <c r="B7870" s="48">
        <v>9640</v>
      </c>
      <c r="C7870" s="49">
        <v>45470</v>
      </c>
      <c r="D7870" s="50">
        <v>0.50886574074074076</v>
      </c>
      <c r="E7870" s="48" t="s">
        <v>14676</v>
      </c>
      <c r="F7870" s="48" t="s">
        <v>719</v>
      </c>
      <c r="G7870" s="48" t="s">
        <v>133</v>
      </c>
      <c r="H7870" s="48" t="s">
        <v>803</v>
      </c>
      <c r="I7870" s="48" t="s">
        <v>803</v>
      </c>
      <c r="J7870" s="48"/>
      <c r="K7870" s="48"/>
      <c r="L7870" s="48"/>
      <c r="M7870" s="48"/>
      <c r="N7870" s="48"/>
      <c r="O7870" s="48"/>
      <c r="P7870" s="48"/>
      <c r="Q7870" s="48"/>
      <c r="R7870" s="48"/>
      <c r="S7870" s="48"/>
      <c r="T7870" s="48"/>
      <c r="U7870" s="48"/>
      <c r="V7870" s="48"/>
      <c r="W7870" s="51" t="s">
        <v>7125</v>
      </c>
      <c r="X7870" t="str">
        <f t="shared" si="244"/>
        <v>BE;SO;SS;SS</v>
      </c>
      <c r="Y7870" cm="1">
        <f t="array" ref="Y7870">SUM(_xlfn.XLOOKUP(_xlfn.TOROW(F7870:V7870,1),$AN$34:$AN$43,$AL$34:$AL$43,,0,1))</f>
        <v>13</v>
      </c>
      <c r="Z7870">
        <f t="shared" si="245"/>
        <v>4</v>
      </c>
      <c r="AA7870" t="str">
        <v>JB</v>
      </c>
      <c r="AG7870">
        <v>4562</v>
      </c>
      <c r="AH7870">
        <v>3</v>
      </c>
      <c r="AT7870">
        <v>4</v>
      </c>
    </row>
    <row r="7871" spans="2:46" ht="15" customHeight="1">
      <c r="B7871" s="48">
        <v>9641</v>
      </c>
      <c r="C7871" s="49">
        <v>45470</v>
      </c>
      <c r="D7871" s="50">
        <v>0.51075231481481487</v>
      </c>
      <c r="E7871" s="48" t="s">
        <v>14677</v>
      </c>
      <c r="F7871" s="48" t="s">
        <v>304</v>
      </c>
      <c r="G7871" s="48" t="s">
        <v>133</v>
      </c>
      <c r="H7871" s="48" t="s">
        <v>803</v>
      </c>
      <c r="I7871" s="48" t="s">
        <v>803</v>
      </c>
      <c r="J7871" s="48"/>
      <c r="K7871" s="48"/>
      <c r="L7871" s="48"/>
      <c r="M7871" s="48"/>
      <c r="N7871" s="48"/>
      <c r="O7871" s="48"/>
      <c r="P7871" s="48"/>
      <c r="Q7871" s="48"/>
      <c r="R7871" s="48"/>
      <c r="S7871" s="48"/>
      <c r="T7871" s="48"/>
      <c r="U7871" s="48"/>
      <c r="V7871" s="48"/>
      <c r="W7871" s="51" t="s">
        <v>7126</v>
      </c>
      <c r="X7871" t="str">
        <f t="shared" si="244"/>
        <v>HD;SO;SS;SS</v>
      </c>
      <c r="Y7871" cm="1">
        <f t="array" ref="Y7871">SUM(_xlfn.XLOOKUP(_xlfn.TOROW(F7871:V7871,1),$AN$34:$AN$43,$AL$34:$AL$43,,0,1))</f>
        <v>15</v>
      </c>
      <c r="Z7871">
        <f t="shared" si="245"/>
        <v>4</v>
      </c>
      <c r="AA7871" t="str">
        <v>SO</v>
      </c>
      <c r="AG7871">
        <v>4575</v>
      </c>
      <c r="AH7871">
        <v>3</v>
      </c>
      <c r="AT7871">
        <v>4</v>
      </c>
    </row>
    <row r="7872" spans="2:46" ht="15" customHeight="1">
      <c r="B7872" s="48">
        <v>9642</v>
      </c>
      <c r="C7872" s="49">
        <v>45470</v>
      </c>
      <c r="D7872" s="50">
        <v>0.51087962962962963</v>
      </c>
      <c r="E7872" s="48" t="s">
        <v>14678</v>
      </c>
      <c r="F7872" s="48" t="s">
        <v>243</v>
      </c>
      <c r="G7872" s="48" t="s">
        <v>803</v>
      </c>
      <c r="H7872" s="48" t="s">
        <v>280</v>
      </c>
      <c r="I7872" s="48" t="s">
        <v>304</v>
      </c>
      <c r="J7872" s="48" t="s">
        <v>133</v>
      </c>
      <c r="K7872" s="48" t="s">
        <v>304</v>
      </c>
      <c r="L7872" s="48" t="s">
        <v>280</v>
      </c>
      <c r="M7872" s="48" t="s">
        <v>133</v>
      </c>
      <c r="N7872" s="48" t="s">
        <v>189</v>
      </c>
      <c r="O7872" s="48" t="s">
        <v>189</v>
      </c>
      <c r="P7872" s="48" t="s">
        <v>189</v>
      </c>
      <c r="Q7872" s="48"/>
      <c r="R7872" s="48"/>
      <c r="S7872" s="48"/>
      <c r="T7872" s="48"/>
      <c r="U7872" s="48"/>
      <c r="V7872" s="48"/>
      <c r="W7872" s="51" t="s">
        <v>7127</v>
      </c>
      <c r="X7872" t="str">
        <f t="shared" si="244"/>
        <v>CB;SS;WB;HD;SO;HD;WB;SO;JB;JB;JB</v>
      </c>
      <c r="Y7872" cm="1">
        <f t="array" ref="Y7872">SUM(_xlfn.XLOOKUP(_xlfn.TOROW(F7872:V7872,1),$AN$34:$AN$43,$AL$34:$AL$43,,0,1))</f>
        <v>54</v>
      </c>
      <c r="Z7872">
        <f t="shared" si="245"/>
        <v>11</v>
      </c>
      <c r="AA7872" t="str">
        <v>BE</v>
      </c>
      <c r="AG7872">
        <v>4577</v>
      </c>
      <c r="AH7872">
        <v>3</v>
      </c>
      <c r="AT7872">
        <v>11</v>
      </c>
    </row>
    <row r="7873" spans="2:46" ht="15" customHeight="1">
      <c r="B7873" s="48">
        <v>9643</v>
      </c>
      <c r="C7873" s="49">
        <v>45470</v>
      </c>
      <c r="D7873" s="50">
        <v>0.5163078703703704</v>
      </c>
      <c r="E7873" s="48" t="s">
        <v>9127</v>
      </c>
      <c r="F7873" s="48" t="s">
        <v>803</v>
      </c>
      <c r="G7873" s="48" t="s">
        <v>803</v>
      </c>
      <c r="H7873" s="48" t="s">
        <v>803</v>
      </c>
      <c r="I7873" s="48" t="s">
        <v>719</v>
      </c>
      <c r="J7873" s="48"/>
      <c r="K7873" s="48"/>
      <c r="L7873" s="48"/>
      <c r="M7873" s="48"/>
      <c r="N7873" s="48"/>
      <c r="O7873" s="48"/>
      <c r="P7873" s="48"/>
      <c r="Q7873" s="48"/>
      <c r="R7873" s="48"/>
      <c r="S7873" s="48"/>
      <c r="T7873" s="48"/>
      <c r="U7873" s="48"/>
      <c r="V7873" s="48"/>
      <c r="W7873" s="51" t="s">
        <v>6424</v>
      </c>
      <c r="X7873" t="str">
        <f t="shared" si="244"/>
        <v>SS;SS;SS;BE</v>
      </c>
      <c r="Y7873" cm="1">
        <f t="array" ref="Y7873">SUM(_xlfn.XLOOKUP(_xlfn.TOROW(F7873:V7873,1),$AN$34:$AN$43,$AL$34:$AL$43,,0,1))</f>
        <v>14</v>
      </c>
      <c r="Z7873">
        <f t="shared" si="245"/>
        <v>4</v>
      </c>
      <c r="AA7873" t="str">
        <v>SO</v>
      </c>
      <c r="AG7873">
        <v>4588</v>
      </c>
      <c r="AH7873">
        <v>3</v>
      </c>
      <c r="AT7873">
        <v>4</v>
      </c>
    </row>
    <row r="7874" spans="2:46" ht="15" customHeight="1">
      <c r="B7874" s="48">
        <v>9644</v>
      </c>
      <c r="C7874" s="49">
        <v>45470</v>
      </c>
      <c r="D7874" s="50">
        <v>0.51631944444444444</v>
      </c>
      <c r="E7874" s="48" t="s">
        <v>14679</v>
      </c>
      <c r="F7874" s="48" t="s">
        <v>51</v>
      </c>
      <c r="G7874" s="48" t="s">
        <v>194</v>
      </c>
      <c r="H7874" s="48" t="s">
        <v>194</v>
      </c>
      <c r="I7874" s="48" t="s">
        <v>194</v>
      </c>
      <c r="J7874" s="48" t="s">
        <v>51</v>
      </c>
      <c r="K7874" s="48" t="s">
        <v>51</v>
      </c>
      <c r="L7874" s="48" t="s">
        <v>133</v>
      </c>
      <c r="M7874" s="48" t="s">
        <v>133</v>
      </c>
      <c r="N7874" s="48" t="s">
        <v>133</v>
      </c>
      <c r="O7874" s="48" t="s">
        <v>133</v>
      </c>
      <c r="P7874" s="48" t="s">
        <v>189</v>
      </c>
      <c r="Q7874" s="48" t="s">
        <v>243</v>
      </c>
      <c r="R7874" s="48"/>
      <c r="S7874" s="48"/>
      <c r="T7874" s="48"/>
      <c r="U7874" s="48"/>
      <c r="V7874" s="48"/>
      <c r="W7874" s="51" t="s">
        <v>7128</v>
      </c>
      <c r="X7874" t="str">
        <f t="shared" si="244"/>
        <v>BB;DH;DH;DH;BB;BB;SO;SO;SO;SO;JB;CB</v>
      </c>
      <c r="Y7874" cm="1">
        <f t="array" ref="Y7874">SUM(_xlfn.XLOOKUP(_xlfn.TOROW(F7874:V7874,1),$AN$34:$AN$43,$AL$34:$AL$43,,0,1))</f>
        <v>74</v>
      </c>
      <c r="Z7874">
        <f t="shared" si="245"/>
        <v>12</v>
      </c>
      <c r="AA7874" t="str">
        <v>SO</v>
      </c>
      <c r="AG7874">
        <v>4603</v>
      </c>
      <c r="AH7874">
        <v>3</v>
      </c>
      <c r="AT7874">
        <v>12</v>
      </c>
    </row>
    <row r="7875" spans="2:46" ht="15" customHeight="1">
      <c r="B7875" s="48">
        <v>9645</v>
      </c>
      <c r="C7875" s="49">
        <v>45470</v>
      </c>
      <c r="D7875" s="50">
        <v>0.51696759259259262</v>
      </c>
      <c r="E7875" s="48" t="s">
        <v>14680</v>
      </c>
      <c r="F7875" s="48" t="s">
        <v>189</v>
      </c>
      <c r="G7875" s="48" t="s">
        <v>189</v>
      </c>
      <c r="H7875" s="48" t="s">
        <v>189</v>
      </c>
      <c r="I7875" s="48" t="s">
        <v>189</v>
      </c>
      <c r="J7875" s="48" t="s">
        <v>319</v>
      </c>
      <c r="K7875" s="48" t="s">
        <v>319</v>
      </c>
      <c r="L7875" s="48" t="s">
        <v>133</v>
      </c>
      <c r="M7875" s="48"/>
      <c r="N7875" s="48"/>
      <c r="O7875" s="48"/>
      <c r="P7875" s="48"/>
      <c r="Q7875" s="48"/>
      <c r="R7875" s="48"/>
      <c r="S7875" s="48"/>
      <c r="T7875" s="48"/>
      <c r="U7875" s="48"/>
      <c r="V7875" s="48"/>
      <c r="W7875" s="51" t="s">
        <v>7129</v>
      </c>
      <c r="X7875" t="str">
        <f t="shared" si="244"/>
        <v>JB;JB;JB;JB;FR;FR;SO</v>
      </c>
      <c r="Y7875" cm="1">
        <f t="array" ref="Y7875">SUM(_xlfn.XLOOKUP(_xlfn.TOROW(F7875:V7875,1),$AN$34:$AN$43,$AL$34:$AL$43,,0,1))</f>
        <v>12</v>
      </c>
      <c r="Z7875">
        <f t="shared" si="245"/>
        <v>7</v>
      </c>
      <c r="AA7875" t="str">
        <v>FR</v>
      </c>
      <c r="AG7875">
        <v>4618</v>
      </c>
      <c r="AH7875">
        <v>3</v>
      </c>
      <c r="AT7875">
        <v>7</v>
      </c>
    </row>
    <row r="7876" spans="2:46" ht="15" customHeight="1">
      <c r="B7876" s="48">
        <v>9646</v>
      </c>
      <c r="C7876" s="49">
        <v>45470</v>
      </c>
      <c r="D7876" s="50">
        <v>0.52047453703703705</v>
      </c>
      <c r="E7876" s="48" t="s">
        <v>14681</v>
      </c>
      <c r="F7876" s="48" t="s">
        <v>280</v>
      </c>
      <c r="G7876" s="48" t="s">
        <v>133</v>
      </c>
      <c r="H7876" s="48" t="s">
        <v>133</v>
      </c>
      <c r="I7876" s="48" t="s">
        <v>189</v>
      </c>
      <c r="J7876" s="48" t="s">
        <v>189</v>
      </c>
      <c r="K7876" s="48" t="s">
        <v>243</v>
      </c>
      <c r="L7876" s="48" t="s">
        <v>719</v>
      </c>
      <c r="M7876" s="48" t="s">
        <v>719</v>
      </c>
      <c r="N7876" s="48" t="s">
        <v>719</v>
      </c>
      <c r="O7876" s="48"/>
      <c r="P7876" s="48"/>
      <c r="Q7876" s="48"/>
      <c r="R7876" s="48"/>
      <c r="S7876" s="48"/>
      <c r="T7876" s="48"/>
      <c r="U7876" s="48"/>
      <c r="V7876" s="48"/>
      <c r="W7876" s="51" t="s">
        <v>7130</v>
      </c>
      <c r="X7876" t="str">
        <f t="shared" si="244"/>
        <v>WB;SO;SO;JB;JB;CB;BE;BE;BE</v>
      </c>
      <c r="Y7876" cm="1">
        <f t="array" ref="Y7876">SUM(_xlfn.XLOOKUP(_xlfn.TOROW(F7876:V7876,1),$AN$34:$AN$43,$AL$34:$AL$43,,0,1))</f>
        <v>40</v>
      </c>
      <c r="Z7876">
        <f t="shared" si="245"/>
        <v>9</v>
      </c>
      <c r="AA7876" t="str">
        <v>FR</v>
      </c>
      <c r="AG7876">
        <v>4619</v>
      </c>
      <c r="AH7876">
        <v>3</v>
      </c>
      <c r="AT7876">
        <v>9</v>
      </c>
    </row>
    <row r="7877" spans="2:46" ht="15" customHeight="1">
      <c r="B7877" s="48">
        <v>9647</v>
      </c>
      <c r="C7877" s="49">
        <v>45470</v>
      </c>
      <c r="D7877" s="50">
        <v>0.52071759259259254</v>
      </c>
      <c r="E7877" s="48" t="s">
        <v>14682</v>
      </c>
      <c r="F7877" s="48" t="s">
        <v>803</v>
      </c>
      <c r="G7877" s="48" t="s">
        <v>243</v>
      </c>
      <c r="H7877" s="48" t="s">
        <v>243</v>
      </c>
      <c r="I7877" s="48" t="s">
        <v>243</v>
      </c>
      <c r="J7877" s="48" t="s">
        <v>189</v>
      </c>
      <c r="K7877" s="48" t="s">
        <v>280</v>
      </c>
      <c r="L7877" s="48"/>
      <c r="M7877" s="48"/>
      <c r="N7877" s="48"/>
      <c r="O7877" s="48"/>
      <c r="P7877" s="48"/>
      <c r="Q7877" s="48"/>
      <c r="R7877" s="48"/>
      <c r="S7877" s="48"/>
      <c r="T7877" s="48"/>
      <c r="U7877" s="48"/>
      <c r="V7877" s="48"/>
      <c r="W7877" s="51" t="s">
        <v>7131</v>
      </c>
      <c r="X7877" t="str">
        <f t="shared" si="244"/>
        <v>SS;CB;CB;CB;JB;WB</v>
      </c>
      <c r="Y7877" cm="1">
        <f t="array" ref="Y7877">SUM(_xlfn.XLOOKUP(_xlfn.TOROW(F7877:V7877,1),$AN$34:$AN$43,$AL$34:$AL$43,,0,1))</f>
        <v>39</v>
      </c>
      <c r="Z7877">
        <f t="shared" si="245"/>
        <v>6</v>
      </c>
      <c r="AA7877" t="str">
        <v>HD</v>
      </c>
      <c r="AG7877">
        <v>4644</v>
      </c>
      <c r="AH7877">
        <v>3</v>
      </c>
      <c r="AT7877">
        <v>6</v>
      </c>
    </row>
    <row r="7878" spans="2:46" ht="15" customHeight="1">
      <c r="B7878" s="48">
        <v>9648</v>
      </c>
      <c r="C7878" s="49">
        <v>45470</v>
      </c>
      <c r="D7878" s="50">
        <v>0.52500000000000002</v>
      </c>
      <c r="E7878" s="48" t="s">
        <v>14683</v>
      </c>
      <c r="F7878" s="48" t="s">
        <v>304</v>
      </c>
      <c r="G7878" s="48" t="s">
        <v>803</v>
      </c>
      <c r="H7878" s="48" t="s">
        <v>189</v>
      </c>
      <c r="I7878" s="48"/>
      <c r="J7878" s="48"/>
      <c r="K7878" s="48"/>
      <c r="L7878" s="48"/>
      <c r="M7878" s="48"/>
      <c r="N7878" s="48"/>
      <c r="O7878" s="48"/>
      <c r="P7878" s="48"/>
      <c r="Q7878" s="48"/>
      <c r="R7878" s="48"/>
      <c r="S7878" s="48"/>
      <c r="T7878" s="48"/>
      <c r="U7878" s="48"/>
      <c r="V7878" s="48"/>
      <c r="W7878" s="51" t="s">
        <v>7132</v>
      </c>
      <c r="X7878" t="str">
        <f t="shared" si="244"/>
        <v>HD;SS;JB</v>
      </c>
      <c r="Y7878" cm="1">
        <f t="array" ref="Y7878">SUM(_xlfn.XLOOKUP(_xlfn.TOROW(F7878:V7878,1),$AN$34:$AN$43,$AL$34:$AL$43,,0,1))</f>
        <v>11</v>
      </c>
      <c r="Z7878">
        <f t="shared" si="245"/>
        <v>3</v>
      </c>
      <c r="AA7878" t="str">
        <v>HD</v>
      </c>
      <c r="AG7878">
        <v>4650</v>
      </c>
      <c r="AH7878">
        <v>3</v>
      </c>
      <c r="AT7878">
        <v>3</v>
      </c>
    </row>
    <row r="7879" spans="2:46" ht="15" customHeight="1">
      <c r="B7879" s="48">
        <v>9649</v>
      </c>
      <c r="C7879" s="49">
        <v>45470</v>
      </c>
      <c r="D7879" s="50">
        <v>0.52690972222222221</v>
      </c>
      <c r="E7879" s="48" t="s">
        <v>14684</v>
      </c>
      <c r="F7879" s="48" t="s">
        <v>194</v>
      </c>
      <c r="G7879" s="48" t="s">
        <v>319</v>
      </c>
      <c r="H7879" s="48" t="s">
        <v>194</v>
      </c>
      <c r="I7879" s="48" t="s">
        <v>194</v>
      </c>
      <c r="J7879" s="48" t="s">
        <v>194</v>
      </c>
      <c r="K7879" s="48"/>
      <c r="L7879" s="48"/>
      <c r="M7879" s="48"/>
      <c r="N7879" s="48"/>
      <c r="O7879" s="48"/>
      <c r="P7879" s="48"/>
      <c r="Q7879" s="48"/>
      <c r="R7879" s="48"/>
      <c r="S7879" s="48"/>
      <c r="T7879" s="48"/>
      <c r="U7879" s="48"/>
      <c r="V7879" s="48"/>
      <c r="W7879" s="51" t="s">
        <v>7133</v>
      </c>
      <c r="X7879" t="str">
        <f t="shared" ref="X7879:X7942" si="246">_xlfn.TEXTJOIN(";",TRUE,F7879:V7879)</f>
        <v>DH;FR;DH;DH;DH</v>
      </c>
      <c r="Y7879" cm="1">
        <f t="array" ref="Y7879">SUM(_xlfn.XLOOKUP(_xlfn.TOROW(F7879:V7879,1),$AN$34:$AN$43,$AL$34:$AL$43,,0,1))</f>
        <v>39</v>
      </c>
      <c r="Z7879">
        <f t="shared" ref="Z7879:Z7942" si="247">COUNTA(F7879:V7879)</f>
        <v>5</v>
      </c>
      <c r="AA7879" t="str">
        <v>BB</v>
      </c>
      <c r="AG7879">
        <v>4668</v>
      </c>
      <c r="AH7879">
        <v>3</v>
      </c>
      <c r="AT7879">
        <v>5</v>
      </c>
    </row>
    <row r="7880" spans="2:46" ht="15" customHeight="1">
      <c r="B7880" s="48">
        <v>9650</v>
      </c>
      <c r="C7880" s="49">
        <v>45470</v>
      </c>
      <c r="D7880" s="50">
        <v>0.52710648148148154</v>
      </c>
      <c r="E7880" s="48" t="s">
        <v>14685</v>
      </c>
      <c r="F7880" s="48" t="s">
        <v>194</v>
      </c>
      <c r="G7880" s="48" t="s">
        <v>243</v>
      </c>
      <c r="H7880" s="48" t="s">
        <v>51</v>
      </c>
      <c r="I7880" s="48" t="s">
        <v>133</v>
      </c>
      <c r="J7880" s="48" t="s">
        <v>189</v>
      </c>
      <c r="K7880" s="48" t="s">
        <v>51</v>
      </c>
      <c r="L7880" s="48" t="s">
        <v>319</v>
      </c>
      <c r="M7880" s="48" t="s">
        <v>243</v>
      </c>
      <c r="N7880" s="48"/>
      <c r="O7880" s="48"/>
      <c r="P7880" s="48"/>
      <c r="Q7880" s="48"/>
      <c r="R7880" s="48"/>
      <c r="S7880" s="48"/>
      <c r="T7880" s="48"/>
      <c r="U7880" s="48"/>
      <c r="V7880" s="48"/>
      <c r="W7880" s="51" t="s">
        <v>7134</v>
      </c>
      <c r="X7880" t="str">
        <f t="shared" si="246"/>
        <v>DH;CB;BB;SO;JB;BB;FR;CB</v>
      </c>
      <c r="Y7880" cm="1">
        <f t="array" ref="Y7880">SUM(_xlfn.XLOOKUP(_xlfn.TOROW(F7880:V7880,1),$AN$34:$AN$43,$AL$34:$AL$43,,0,1))</f>
        <v>51</v>
      </c>
      <c r="Z7880">
        <f t="shared" si="247"/>
        <v>8</v>
      </c>
      <c r="AA7880" t="str">
        <v>JB</v>
      </c>
      <c r="AG7880">
        <v>4674</v>
      </c>
      <c r="AH7880">
        <v>3</v>
      </c>
      <c r="AT7880">
        <v>8</v>
      </c>
    </row>
    <row r="7881" spans="2:46" ht="15" customHeight="1">
      <c r="B7881" s="48">
        <v>9651</v>
      </c>
      <c r="C7881" s="49">
        <v>45470</v>
      </c>
      <c r="D7881" s="50">
        <v>0.52826388888888887</v>
      </c>
      <c r="E7881" s="48" t="s">
        <v>14686</v>
      </c>
      <c r="F7881" s="48" t="s">
        <v>803</v>
      </c>
      <c r="G7881" s="48" t="s">
        <v>280</v>
      </c>
      <c r="H7881" s="48" t="s">
        <v>189</v>
      </c>
      <c r="I7881" s="48"/>
      <c r="J7881" s="48"/>
      <c r="K7881" s="48"/>
      <c r="L7881" s="48"/>
      <c r="M7881" s="48"/>
      <c r="N7881" s="48"/>
      <c r="O7881" s="48"/>
      <c r="P7881" s="48"/>
      <c r="Q7881" s="48"/>
      <c r="R7881" s="48"/>
      <c r="S7881" s="48"/>
      <c r="T7881" s="48"/>
      <c r="U7881" s="48"/>
      <c r="V7881" s="48"/>
      <c r="W7881" s="51" t="s">
        <v>7135</v>
      </c>
      <c r="X7881" t="str">
        <f t="shared" si="246"/>
        <v>SS;WB;JB</v>
      </c>
      <c r="Y7881" cm="1">
        <f t="array" ref="Y7881">SUM(_xlfn.XLOOKUP(_xlfn.TOROW(F7881:V7881,1),$AN$34:$AN$43,$AL$34:$AL$43,,0,1))</f>
        <v>15</v>
      </c>
      <c r="Z7881">
        <f t="shared" si="247"/>
        <v>3</v>
      </c>
      <c r="AA7881" t="str">
        <v>BE</v>
      </c>
      <c r="AG7881">
        <v>4685</v>
      </c>
      <c r="AH7881">
        <v>3</v>
      </c>
      <c r="AT7881">
        <v>3</v>
      </c>
    </row>
    <row r="7882" spans="2:46" ht="15" customHeight="1">
      <c r="B7882" s="48">
        <v>9652</v>
      </c>
      <c r="C7882" s="49">
        <v>45470</v>
      </c>
      <c r="D7882" s="50">
        <v>0.52883101851851855</v>
      </c>
      <c r="E7882" s="48" t="s">
        <v>14687</v>
      </c>
      <c r="F7882" s="48" t="s">
        <v>189</v>
      </c>
      <c r="G7882" s="48" t="s">
        <v>280</v>
      </c>
      <c r="H7882" s="48" t="s">
        <v>280</v>
      </c>
      <c r="I7882" s="48" t="s">
        <v>194</v>
      </c>
      <c r="J7882" s="48" t="s">
        <v>319</v>
      </c>
      <c r="K7882" s="48" t="s">
        <v>133</v>
      </c>
      <c r="L7882" s="48" t="s">
        <v>304</v>
      </c>
      <c r="M7882" s="48" t="s">
        <v>189</v>
      </c>
      <c r="N7882" s="48"/>
      <c r="O7882" s="48"/>
      <c r="P7882" s="48"/>
      <c r="Q7882" s="48"/>
      <c r="R7882" s="48"/>
      <c r="S7882" s="48"/>
      <c r="T7882" s="48"/>
      <c r="U7882" s="48"/>
      <c r="V7882" s="48"/>
      <c r="W7882" s="51" t="s">
        <v>7136</v>
      </c>
      <c r="X7882" t="str">
        <f t="shared" si="246"/>
        <v>JB;WB;WB;DH;FR;SO;HD;JB</v>
      </c>
      <c r="Y7882" cm="1">
        <f t="array" ref="Y7882">SUM(_xlfn.XLOOKUP(_xlfn.TOROW(F7882:V7882,1),$AN$34:$AN$43,$AL$34:$AL$43,,0,1))</f>
        <v>45</v>
      </c>
      <c r="Z7882">
        <f t="shared" si="247"/>
        <v>8</v>
      </c>
      <c r="AA7882" t="str">
        <v>BE</v>
      </c>
      <c r="AG7882">
        <v>4697</v>
      </c>
      <c r="AH7882">
        <v>3</v>
      </c>
      <c r="AT7882">
        <v>8</v>
      </c>
    </row>
    <row r="7883" spans="2:46" ht="15" customHeight="1">
      <c r="B7883" s="48">
        <v>9653</v>
      </c>
      <c r="C7883" s="49">
        <v>45470</v>
      </c>
      <c r="D7883" s="50">
        <v>0.52902777777777776</v>
      </c>
      <c r="E7883" s="48" t="s">
        <v>14688</v>
      </c>
      <c r="F7883" s="48" t="s">
        <v>719</v>
      </c>
      <c r="G7883" s="48" t="s">
        <v>719</v>
      </c>
      <c r="H7883" s="48" t="s">
        <v>719</v>
      </c>
      <c r="I7883" s="48" t="s">
        <v>719</v>
      </c>
      <c r="J7883" s="48" t="s">
        <v>51</v>
      </c>
      <c r="K7883" s="48" t="s">
        <v>243</v>
      </c>
      <c r="L7883" s="48" t="s">
        <v>243</v>
      </c>
      <c r="M7883" s="48"/>
      <c r="N7883" s="48"/>
      <c r="O7883" s="48"/>
      <c r="P7883" s="48"/>
      <c r="Q7883" s="48"/>
      <c r="R7883" s="48"/>
      <c r="S7883" s="48"/>
      <c r="T7883" s="48"/>
      <c r="U7883" s="48"/>
      <c r="V7883" s="48"/>
      <c r="W7883" s="51" t="s">
        <v>7137</v>
      </c>
      <c r="X7883" t="str">
        <f t="shared" si="246"/>
        <v>BE;BE;BE;BE;BB;CB;CB</v>
      </c>
      <c r="Y7883" cm="1">
        <f t="array" ref="Y7883">SUM(_xlfn.XLOOKUP(_xlfn.TOROW(F7883:V7883,1),$AN$34:$AN$43,$AL$34:$AL$43,,0,1))</f>
        <v>46</v>
      </c>
      <c r="Z7883">
        <f t="shared" si="247"/>
        <v>7</v>
      </c>
      <c r="AA7883" t="str">
        <v>WB</v>
      </c>
      <c r="AG7883">
        <v>4699</v>
      </c>
      <c r="AH7883">
        <v>3</v>
      </c>
      <c r="AT7883">
        <v>7</v>
      </c>
    </row>
    <row r="7884" spans="2:46" ht="15" customHeight="1">
      <c r="B7884" s="48">
        <v>9654</v>
      </c>
      <c r="C7884" s="49">
        <v>45470</v>
      </c>
      <c r="D7884" s="50">
        <v>0.53209490740740739</v>
      </c>
      <c r="E7884" s="48" t="s">
        <v>14689</v>
      </c>
      <c r="F7884" s="48" t="s">
        <v>133</v>
      </c>
      <c r="G7884" s="48" t="s">
        <v>133</v>
      </c>
      <c r="H7884" s="48" t="s">
        <v>194</v>
      </c>
      <c r="I7884" s="48" t="s">
        <v>803</v>
      </c>
      <c r="J7884" s="48" t="s">
        <v>803</v>
      </c>
      <c r="K7884" s="48" t="s">
        <v>803</v>
      </c>
      <c r="L7884" s="48" t="s">
        <v>803</v>
      </c>
      <c r="M7884" s="48"/>
      <c r="N7884" s="48"/>
      <c r="O7884" s="48"/>
      <c r="P7884" s="48"/>
      <c r="Q7884" s="48"/>
      <c r="R7884" s="48"/>
      <c r="S7884" s="48"/>
      <c r="T7884" s="48"/>
      <c r="U7884" s="48"/>
      <c r="V7884" s="48"/>
      <c r="W7884" s="51" t="s">
        <v>7138</v>
      </c>
      <c r="X7884" t="str">
        <f t="shared" si="246"/>
        <v>SO;SO;DH;SS;SS;SS;SS</v>
      </c>
      <c r="Y7884" cm="1">
        <f t="array" ref="Y7884">SUM(_xlfn.XLOOKUP(_xlfn.TOROW(F7884:V7884,1),$AN$34:$AN$43,$AL$34:$AL$43,,0,1))</f>
        <v>25</v>
      </c>
      <c r="Z7884">
        <f t="shared" si="247"/>
        <v>7</v>
      </c>
      <c r="AA7884" t="str">
        <v>DH</v>
      </c>
      <c r="AG7884">
        <v>4703</v>
      </c>
      <c r="AH7884">
        <v>3</v>
      </c>
      <c r="AT7884">
        <v>7</v>
      </c>
    </row>
    <row r="7885" spans="2:46" ht="15" customHeight="1">
      <c r="B7885" s="48">
        <v>9655</v>
      </c>
      <c r="C7885" s="49">
        <v>45470</v>
      </c>
      <c r="D7885" s="50">
        <v>0.53326388888888887</v>
      </c>
      <c r="E7885" s="48" t="s">
        <v>14690</v>
      </c>
      <c r="F7885" s="48" t="s">
        <v>319</v>
      </c>
      <c r="G7885" s="48" t="s">
        <v>319</v>
      </c>
      <c r="H7885" s="48" t="s">
        <v>51</v>
      </c>
      <c r="I7885" s="48" t="s">
        <v>189</v>
      </c>
      <c r="J7885" s="48"/>
      <c r="K7885" s="48"/>
      <c r="L7885" s="48"/>
      <c r="M7885" s="48"/>
      <c r="N7885" s="48"/>
      <c r="O7885" s="48"/>
      <c r="P7885" s="48"/>
      <c r="Q7885" s="48"/>
      <c r="R7885" s="48"/>
      <c r="S7885" s="48"/>
      <c r="T7885" s="48"/>
      <c r="U7885" s="48"/>
      <c r="V7885" s="48"/>
      <c r="W7885" s="51" t="s">
        <v>7139</v>
      </c>
      <c r="X7885" t="str">
        <f t="shared" si="246"/>
        <v>FR;FR;BB;JB</v>
      </c>
      <c r="Y7885" cm="1">
        <f t="array" ref="Y7885">SUM(_xlfn.XLOOKUP(_xlfn.TOROW(F7885:V7885,1),$AN$34:$AN$43,$AL$34:$AL$43,,0,1))</f>
        <v>17</v>
      </c>
      <c r="Z7885">
        <f t="shared" si="247"/>
        <v>4</v>
      </c>
      <c r="AA7885" t="str">
        <v>CB</v>
      </c>
      <c r="AG7885">
        <v>4708</v>
      </c>
      <c r="AH7885">
        <v>3</v>
      </c>
      <c r="AT7885">
        <v>4</v>
      </c>
    </row>
    <row r="7886" spans="2:46" ht="15" customHeight="1">
      <c r="B7886" s="48">
        <v>9656</v>
      </c>
      <c r="C7886" s="49">
        <v>45470</v>
      </c>
      <c r="D7886" s="50">
        <v>0.53630787037037042</v>
      </c>
      <c r="E7886" s="48" t="s">
        <v>14691</v>
      </c>
      <c r="F7886" s="48" t="s">
        <v>189</v>
      </c>
      <c r="G7886" s="48" t="s">
        <v>189</v>
      </c>
      <c r="H7886" s="48" t="s">
        <v>194</v>
      </c>
      <c r="I7886" s="48" t="s">
        <v>719</v>
      </c>
      <c r="J7886" s="48" t="s">
        <v>803</v>
      </c>
      <c r="K7886" s="48"/>
      <c r="L7886" s="48"/>
      <c r="M7886" s="48"/>
      <c r="N7886" s="48"/>
      <c r="O7886" s="48"/>
      <c r="P7886" s="48"/>
      <c r="Q7886" s="48"/>
      <c r="R7886" s="48"/>
      <c r="S7886" s="48"/>
      <c r="T7886" s="48"/>
      <c r="U7886" s="48"/>
      <c r="V7886" s="48"/>
      <c r="W7886" s="51" t="s">
        <v>7140</v>
      </c>
      <c r="X7886" t="str">
        <f t="shared" si="246"/>
        <v>JB;JB;DH;BE;SS</v>
      </c>
      <c r="Y7886" cm="1">
        <f t="array" ref="Y7886">SUM(_xlfn.XLOOKUP(_xlfn.TOROW(F7886:V7886,1),$AN$34:$AN$43,$AL$34:$AL$43,,0,1))</f>
        <v>19</v>
      </c>
      <c r="Z7886">
        <f t="shared" si="247"/>
        <v>5</v>
      </c>
      <c r="AA7886" t="str">
        <v>BE</v>
      </c>
      <c r="AG7886">
        <v>4720</v>
      </c>
      <c r="AH7886">
        <v>3</v>
      </c>
      <c r="AT7886">
        <v>5</v>
      </c>
    </row>
    <row r="7887" spans="2:46" ht="15" customHeight="1">
      <c r="B7887" s="48">
        <v>9657</v>
      </c>
      <c r="C7887" s="49">
        <v>45470</v>
      </c>
      <c r="D7887" s="50">
        <v>0.53724537037037035</v>
      </c>
      <c r="E7887" s="48" t="s">
        <v>11931</v>
      </c>
      <c r="F7887" s="48" t="s">
        <v>719</v>
      </c>
      <c r="G7887" s="48" t="s">
        <v>194</v>
      </c>
      <c r="H7887" s="48" t="s">
        <v>194</v>
      </c>
      <c r="I7887" s="48" t="s">
        <v>194</v>
      </c>
      <c r="J7887" s="48" t="s">
        <v>194</v>
      </c>
      <c r="K7887" s="48"/>
      <c r="L7887" s="48"/>
      <c r="M7887" s="48"/>
      <c r="N7887" s="48"/>
      <c r="O7887" s="48"/>
      <c r="P7887" s="48"/>
      <c r="Q7887" s="48"/>
      <c r="R7887" s="48"/>
      <c r="S7887" s="48"/>
      <c r="T7887" s="48"/>
      <c r="U7887" s="48"/>
      <c r="V7887" s="48"/>
      <c r="W7887" s="51" t="s">
        <v>4095</v>
      </c>
      <c r="X7887" t="str">
        <f t="shared" si="246"/>
        <v>BE;DH;DH;DH;DH</v>
      </c>
      <c r="Y7887" cm="1">
        <f t="array" ref="Y7887">SUM(_xlfn.XLOOKUP(_xlfn.TOROW(F7887:V7887,1),$AN$34:$AN$43,$AL$34:$AL$43,,0,1))</f>
        <v>41</v>
      </c>
      <c r="Z7887">
        <f t="shared" si="247"/>
        <v>5</v>
      </c>
      <c r="AA7887" t="str">
        <v>BE</v>
      </c>
      <c r="AG7887">
        <v>4724</v>
      </c>
      <c r="AH7887">
        <v>3</v>
      </c>
      <c r="AT7887">
        <v>5</v>
      </c>
    </row>
    <row r="7888" spans="2:46" ht="15" customHeight="1">
      <c r="B7888" s="48">
        <v>9658</v>
      </c>
      <c r="C7888" s="49">
        <v>45470</v>
      </c>
      <c r="D7888" s="50">
        <v>0.54098379629629634</v>
      </c>
      <c r="E7888" s="48" t="s">
        <v>14692</v>
      </c>
      <c r="F7888" s="48" t="s">
        <v>319</v>
      </c>
      <c r="G7888" s="48" t="s">
        <v>243</v>
      </c>
      <c r="H7888" s="48" t="s">
        <v>51</v>
      </c>
      <c r="I7888" s="48" t="s">
        <v>719</v>
      </c>
      <c r="J7888" s="48" t="s">
        <v>51</v>
      </c>
      <c r="K7888" s="48" t="s">
        <v>133</v>
      </c>
      <c r="L7888" s="48" t="s">
        <v>133</v>
      </c>
      <c r="M7888" s="48" t="s">
        <v>243</v>
      </c>
      <c r="N7888" s="48"/>
      <c r="O7888" s="48"/>
      <c r="P7888" s="48"/>
      <c r="Q7888" s="48"/>
      <c r="R7888" s="48"/>
      <c r="S7888" s="48"/>
      <c r="T7888" s="48"/>
      <c r="U7888" s="48"/>
      <c r="V7888" s="48"/>
      <c r="W7888" s="51" t="s">
        <v>7141</v>
      </c>
      <c r="X7888" t="str">
        <f t="shared" si="246"/>
        <v>FR;CB;BB;BE;BB;SO;SO;CB</v>
      </c>
      <c r="Y7888" cm="1">
        <f t="array" ref="Y7888">SUM(_xlfn.XLOOKUP(_xlfn.TOROW(F7888:V7888,1),$AN$34:$AN$43,$AL$34:$AL$43,,0,1))</f>
        <v>48</v>
      </c>
      <c r="Z7888">
        <f t="shared" si="247"/>
        <v>8</v>
      </c>
      <c r="AA7888" t="str">
        <v>SS</v>
      </c>
      <c r="AG7888">
        <v>4742</v>
      </c>
      <c r="AH7888">
        <v>3</v>
      </c>
      <c r="AT7888">
        <v>8</v>
      </c>
    </row>
    <row r="7889" spans="2:46" ht="15" customHeight="1">
      <c r="B7889" s="48">
        <v>9659</v>
      </c>
      <c r="C7889" s="49">
        <v>45470</v>
      </c>
      <c r="D7889" s="50">
        <v>0.54136574074074073</v>
      </c>
      <c r="E7889" s="48" t="s">
        <v>14693</v>
      </c>
      <c r="F7889" s="48" t="s">
        <v>803</v>
      </c>
      <c r="G7889" s="48" t="s">
        <v>280</v>
      </c>
      <c r="H7889" s="48" t="s">
        <v>803</v>
      </c>
      <c r="I7889" s="48" t="s">
        <v>803</v>
      </c>
      <c r="J7889" s="48"/>
      <c r="K7889" s="48"/>
      <c r="L7889" s="48"/>
      <c r="M7889" s="48"/>
      <c r="N7889" s="48"/>
      <c r="O7889" s="48"/>
      <c r="P7889" s="48"/>
      <c r="Q7889" s="48"/>
      <c r="R7889" s="48"/>
      <c r="S7889" s="48"/>
      <c r="T7889" s="48"/>
      <c r="U7889" s="48"/>
      <c r="V7889" s="48"/>
      <c r="W7889" s="51" t="s">
        <v>7142</v>
      </c>
      <c r="X7889" t="str">
        <f t="shared" si="246"/>
        <v>SS;WB;SS;SS</v>
      </c>
      <c r="Y7889" cm="1">
        <f t="array" ref="Y7889">SUM(_xlfn.XLOOKUP(_xlfn.TOROW(F7889:V7889,1),$AN$34:$AN$43,$AL$34:$AL$43,,0,1))</f>
        <v>20</v>
      </c>
      <c r="Z7889">
        <f t="shared" si="247"/>
        <v>4</v>
      </c>
      <c r="AA7889" t="str">
        <v>JB</v>
      </c>
      <c r="AG7889">
        <v>4757</v>
      </c>
      <c r="AH7889">
        <v>3</v>
      </c>
      <c r="AT7889">
        <v>4</v>
      </c>
    </row>
    <row r="7890" spans="2:46" ht="15" customHeight="1">
      <c r="B7890" s="48">
        <v>9660</v>
      </c>
      <c r="C7890" s="49">
        <v>45470</v>
      </c>
      <c r="D7890" s="50">
        <v>0.54152777777777783</v>
      </c>
      <c r="E7890" s="48" t="s">
        <v>11437</v>
      </c>
      <c r="F7890" s="48" t="s">
        <v>803</v>
      </c>
      <c r="G7890" s="48" t="s">
        <v>803</v>
      </c>
      <c r="H7890" s="48" t="s">
        <v>803</v>
      </c>
      <c r="I7890" s="48" t="s">
        <v>194</v>
      </c>
      <c r="J7890" s="48" t="s">
        <v>51</v>
      </c>
      <c r="K7890" s="48" t="s">
        <v>51</v>
      </c>
      <c r="L7890" s="48"/>
      <c r="M7890" s="48"/>
      <c r="N7890" s="48"/>
      <c r="O7890" s="48"/>
      <c r="P7890" s="48"/>
      <c r="Q7890" s="48"/>
      <c r="R7890" s="48"/>
      <c r="S7890" s="48"/>
      <c r="T7890" s="48"/>
      <c r="U7890" s="48"/>
      <c r="V7890" s="48"/>
      <c r="W7890" s="51" t="s">
        <v>7143</v>
      </c>
      <c r="X7890" t="str">
        <f t="shared" si="246"/>
        <v>SS;SS;SS;DH;BB;BB</v>
      </c>
      <c r="Y7890" cm="1">
        <f t="array" ref="Y7890">SUM(_xlfn.XLOOKUP(_xlfn.TOROW(F7890:V7890,1),$AN$34:$AN$43,$AL$34:$AL$43,,0,1))</f>
        <v>38</v>
      </c>
      <c r="Z7890">
        <f t="shared" si="247"/>
        <v>6</v>
      </c>
      <c r="AA7890" t="str">
        <v>DH</v>
      </c>
      <c r="AG7890">
        <v>4762</v>
      </c>
      <c r="AH7890">
        <v>3</v>
      </c>
      <c r="AT7890">
        <v>6</v>
      </c>
    </row>
    <row r="7891" spans="2:46" ht="15" customHeight="1">
      <c r="B7891" s="48">
        <v>9661</v>
      </c>
      <c r="C7891" s="49">
        <v>45470</v>
      </c>
      <c r="D7891" s="50">
        <v>0.54289351851851853</v>
      </c>
      <c r="E7891" s="48" t="s">
        <v>8148</v>
      </c>
      <c r="F7891" s="48" t="s">
        <v>719</v>
      </c>
      <c r="G7891" s="48" t="s">
        <v>719</v>
      </c>
      <c r="H7891" s="48" t="s">
        <v>719</v>
      </c>
      <c r="I7891" s="48" t="s">
        <v>719</v>
      </c>
      <c r="J7891" s="48" t="s">
        <v>719</v>
      </c>
      <c r="K7891" s="48"/>
      <c r="L7891" s="48"/>
      <c r="M7891" s="48"/>
      <c r="N7891" s="48"/>
      <c r="O7891" s="48"/>
      <c r="P7891" s="48"/>
      <c r="Q7891" s="48"/>
      <c r="R7891" s="48"/>
      <c r="S7891" s="48"/>
      <c r="T7891" s="48"/>
      <c r="U7891" s="48"/>
      <c r="V7891" s="48"/>
      <c r="W7891" s="51" t="s">
        <v>66</v>
      </c>
      <c r="X7891" t="str">
        <f t="shared" si="246"/>
        <v>BE;BE;BE;BE;BE</v>
      </c>
      <c r="Y7891" cm="1">
        <f t="array" ref="Y7891">SUM(_xlfn.XLOOKUP(_xlfn.TOROW(F7891:V7891,1),$AN$34:$AN$43,$AL$34:$AL$43,,0,1))</f>
        <v>25</v>
      </c>
      <c r="Z7891">
        <f t="shared" si="247"/>
        <v>5</v>
      </c>
      <c r="AA7891" t="str">
        <v>DH</v>
      </c>
      <c r="AG7891">
        <v>4764</v>
      </c>
      <c r="AH7891">
        <v>3</v>
      </c>
      <c r="AT7891">
        <v>5</v>
      </c>
    </row>
    <row r="7892" spans="2:46" ht="15" customHeight="1">
      <c r="B7892" s="48">
        <v>9662</v>
      </c>
      <c r="C7892" s="49">
        <v>45470</v>
      </c>
      <c r="D7892" s="50">
        <v>0.54659722222222218</v>
      </c>
      <c r="E7892" s="48" t="s">
        <v>14694</v>
      </c>
      <c r="F7892" s="48" t="s">
        <v>719</v>
      </c>
      <c r="G7892" s="48" t="s">
        <v>719</v>
      </c>
      <c r="H7892" s="48" t="s">
        <v>194</v>
      </c>
      <c r="I7892" s="48" t="s">
        <v>51</v>
      </c>
      <c r="J7892" s="48" t="s">
        <v>51</v>
      </c>
      <c r="K7892" s="48" t="s">
        <v>51</v>
      </c>
      <c r="L7892" s="48" t="s">
        <v>194</v>
      </c>
      <c r="M7892" s="48"/>
      <c r="N7892" s="48"/>
      <c r="O7892" s="48"/>
      <c r="P7892" s="48"/>
      <c r="Q7892" s="48"/>
      <c r="R7892" s="48"/>
      <c r="S7892" s="48"/>
      <c r="T7892" s="48"/>
      <c r="U7892" s="48"/>
      <c r="V7892" s="48"/>
      <c r="W7892" s="51" t="s">
        <v>7144</v>
      </c>
      <c r="X7892" t="str">
        <f t="shared" si="246"/>
        <v>BE;BE;DH;BB;BB;BB;DH</v>
      </c>
      <c r="Y7892" cm="1">
        <f t="array" ref="Y7892">SUM(_xlfn.XLOOKUP(_xlfn.TOROW(F7892:V7892,1),$AN$34:$AN$43,$AL$34:$AL$43,,0,1))</f>
        <v>58</v>
      </c>
      <c r="Z7892">
        <f t="shared" si="247"/>
        <v>7</v>
      </c>
      <c r="AA7892" t="str">
        <v>CB</v>
      </c>
      <c r="AG7892">
        <v>4777</v>
      </c>
      <c r="AH7892">
        <v>3</v>
      </c>
      <c r="AT7892">
        <v>7</v>
      </c>
    </row>
    <row r="7893" spans="2:46" ht="15" customHeight="1">
      <c r="B7893" s="48">
        <v>9663</v>
      </c>
      <c r="C7893" s="49">
        <v>45470</v>
      </c>
      <c r="D7893" s="50">
        <v>0.55143518518518519</v>
      </c>
      <c r="E7893" s="48" t="s">
        <v>14695</v>
      </c>
      <c r="F7893" s="48" t="s">
        <v>189</v>
      </c>
      <c r="G7893" s="48" t="s">
        <v>803</v>
      </c>
      <c r="H7893" s="48" t="s">
        <v>133</v>
      </c>
      <c r="I7893" s="48" t="s">
        <v>194</v>
      </c>
      <c r="J7893" s="48" t="s">
        <v>194</v>
      </c>
      <c r="K7893" s="48" t="s">
        <v>194</v>
      </c>
      <c r="L7893" s="48" t="s">
        <v>194</v>
      </c>
      <c r="M7893" s="48" t="s">
        <v>319</v>
      </c>
      <c r="N7893" s="48" t="s">
        <v>189</v>
      </c>
      <c r="O7893" s="48" t="s">
        <v>133</v>
      </c>
      <c r="P7893" s="48" t="s">
        <v>133</v>
      </c>
      <c r="Q7893" s="48" t="s">
        <v>133</v>
      </c>
      <c r="R7893" s="48" t="s">
        <v>133</v>
      </c>
      <c r="S7893" s="48"/>
      <c r="T7893" s="48"/>
      <c r="U7893" s="48"/>
      <c r="V7893" s="48"/>
      <c r="W7893" s="51" t="s">
        <v>7145</v>
      </c>
      <c r="X7893" t="str">
        <f t="shared" si="246"/>
        <v>JB;SS;SO;DH;DH;DH;DH;FR;JB;SO;SO;SO;SO</v>
      </c>
      <c r="Y7893" cm="1">
        <f t="array" ref="Y7893">SUM(_xlfn.XLOOKUP(_xlfn.TOROW(F7893:V7893,1),$AN$34:$AN$43,$AL$34:$AL$43,,0,1))</f>
        <v>54</v>
      </c>
      <c r="Z7893">
        <f t="shared" si="247"/>
        <v>13</v>
      </c>
      <c r="AA7893" t="str">
        <v>CB</v>
      </c>
      <c r="AG7893">
        <v>4791</v>
      </c>
      <c r="AH7893">
        <v>3</v>
      </c>
      <c r="AT7893">
        <v>13</v>
      </c>
    </row>
    <row r="7894" spans="2:46" ht="15" customHeight="1">
      <c r="B7894" s="48">
        <v>9664</v>
      </c>
      <c r="C7894" s="49">
        <v>45470</v>
      </c>
      <c r="D7894" s="50">
        <v>0.55259259259259264</v>
      </c>
      <c r="E7894" s="48" t="s">
        <v>14696</v>
      </c>
      <c r="F7894" s="48" t="s">
        <v>133</v>
      </c>
      <c r="G7894" s="48" t="s">
        <v>194</v>
      </c>
      <c r="H7894" s="48" t="s">
        <v>319</v>
      </c>
      <c r="I7894" s="48" t="s">
        <v>319</v>
      </c>
      <c r="J7894" s="48" t="s">
        <v>243</v>
      </c>
      <c r="K7894" s="48" t="s">
        <v>243</v>
      </c>
      <c r="L7894" s="48" t="s">
        <v>194</v>
      </c>
      <c r="M7894" s="48" t="s">
        <v>280</v>
      </c>
      <c r="N7894" s="48"/>
      <c r="O7894" s="48"/>
      <c r="P7894" s="48"/>
      <c r="Q7894" s="48"/>
      <c r="R7894" s="48"/>
      <c r="S7894" s="48"/>
      <c r="T7894" s="48"/>
      <c r="U7894" s="48"/>
      <c r="V7894" s="48"/>
      <c r="W7894" s="51" t="s">
        <v>7146</v>
      </c>
      <c r="X7894" t="str">
        <f t="shared" si="246"/>
        <v>SO;DH;FR;FR;CB;CB;DH;WB</v>
      </c>
      <c r="Y7894" cm="1">
        <f t="array" ref="Y7894">SUM(_xlfn.XLOOKUP(_xlfn.TOROW(F7894:V7894,1),$AN$34:$AN$43,$AL$34:$AL$43,,0,1))</f>
        <v>53</v>
      </c>
      <c r="Z7894">
        <f t="shared" si="247"/>
        <v>8</v>
      </c>
      <c r="AA7894" t="str">
        <v>CB</v>
      </c>
      <c r="AG7894">
        <v>4796</v>
      </c>
      <c r="AH7894">
        <v>3</v>
      </c>
      <c r="AT7894">
        <v>8</v>
      </c>
    </row>
    <row r="7895" spans="2:46" ht="15" customHeight="1">
      <c r="B7895" s="48">
        <v>9665</v>
      </c>
      <c r="C7895" s="49">
        <v>45470</v>
      </c>
      <c r="D7895" s="50">
        <v>0.55481481481481476</v>
      </c>
      <c r="E7895" s="48" t="s">
        <v>14697</v>
      </c>
      <c r="F7895" s="48" t="s">
        <v>280</v>
      </c>
      <c r="G7895" s="48" t="s">
        <v>189</v>
      </c>
      <c r="H7895" s="48" t="s">
        <v>243</v>
      </c>
      <c r="I7895" s="48"/>
      <c r="J7895" s="48"/>
      <c r="K7895" s="48"/>
      <c r="L7895" s="48"/>
      <c r="M7895" s="48"/>
      <c r="N7895" s="48"/>
      <c r="O7895" s="48"/>
      <c r="P7895" s="48"/>
      <c r="Q7895" s="48"/>
      <c r="R7895" s="48"/>
      <c r="S7895" s="48"/>
      <c r="T7895" s="48"/>
      <c r="U7895" s="48"/>
      <c r="V7895" s="48"/>
      <c r="W7895" s="51" t="s">
        <v>7147</v>
      </c>
      <c r="X7895" t="str">
        <f t="shared" si="246"/>
        <v>WB;JB;CB</v>
      </c>
      <c r="Y7895" cm="1">
        <f t="array" ref="Y7895">SUM(_xlfn.XLOOKUP(_xlfn.TOROW(F7895:V7895,1),$AN$34:$AN$43,$AL$34:$AL$43,,0,1))</f>
        <v>20</v>
      </c>
      <c r="Z7895">
        <f t="shared" si="247"/>
        <v>3</v>
      </c>
      <c r="AA7895" t="str">
        <v>CB</v>
      </c>
      <c r="AG7895">
        <v>4806</v>
      </c>
      <c r="AH7895">
        <v>3</v>
      </c>
      <c r="AT7895">
        <v>3</v>
      </c>
    </row>
    <row r="7896" spans="2:46" ht="15" customHeight="1">
      <c r="B7896" s="48">
        <v>9666</v>
      </c>
      <c r="C7896" s="49">
        <v>45470</v>
      </c>
      <c r="D7896" s="50">
        <v>0.55502314814814813</v>
      </c>
      <c r="E7896" s="48" t="s">
        <v>14698</v>
      </c>
      <c r="F7896" s="48" t="s">
        <v>280</v>
      </c>
      <c r="G7896" s="48" t="s">
        <v>133</v>
      </c>
      <c r="H7896" s="48" t="s">
        <v>189</v>
      </c>
      <c r="I7896" s="48" t="s">
        <v>719</v>
      </c>
      <c r="J7896" s="48" t="s">
        <v>133</v>
      </c>
      <c r="K7896" s="48" t="s">
        <v>304</v>
      </c>
      <c r="L7896" s="48" t="s">
        <v>189</v>
      </c>
      <c r="M7896" s="48" t="s">
        <v>133</v>
      </c>
      <c r="N7896" s="48" t="s">
        <v>304</v>
      </c>
      <c r="O7896" s="48"/>
      <c r="P7896" s="48"/>
      <c r="Q7896" s="48"/>
      <c r="R7896" s="48"/>
      <c r="S7896" s="48"/>
      <c r="T7896" s="48"/>
      <c r="U7896" s="48"/>
      <c r="V7896" s="48"/>
      <c r="W7896" s="51" t="s">
        <v>7148</v>
      </c>
      <c r="X7896" t="str">
        <f t="shared" si="246"/>
        <v>WB;SO;JB;BE;SO;HD;JB;SO;HD</v>
      </c>
      <c r="Y7896" cm="1">
        <f t="array" ref="Y7896">SUM(_xlfn.XLOOKUP(_xlfn.TOROW(F7896:V7896,1),$AN$34:$AN$43,$AL$34:$AL$43,,0,1))</f>
        <v>38</v>
      </c>
      <c r="Z7896">
        <f t="shared" si="247"/>
        <v>9</v>
      </c>
      <c r="AA7896" t="str">
        <v>BE</v>
      </c>
      <c r="AG7896">
        <v>4817</v>
      </c>
      <c r="AH7896">
        <v>3</v>
      </c>
      <c r="AT7896">
        <v>9</v>
      </c>
    </row>
    <row r="7897" spans="2:46" ht="15" customHeight="1">
      <c r="B7897" s="48">
        <v>9667</v>
      </c>
      <c r="C7897" s="49">
        <v>45470</v>
      </c>
      <c r="D7897" s="50">
        <v>0.55571759259259257</v>
      </c>
      <c r="E7897" s="48" t="s">
        <v>14699</v>
      </c>
      <c r="F7897" s="48" t="s">
        <v>803</v>
      </c>
      <c r="G7897" s="48" t="s">
        <v>133</v>
      </c>
      <c r="H7897" s="48" t="s">
        <v>803</v>
      </c>
      <c r="I7897" s="48" t="s">
        <v>51</v>
      </c>
      <c r="J7897" s="48" t="s">
        <v>243</v>
      </c>
      <c r="K7897" s="48" t="s">
        <v>304</v>
      </c>
      <c r="L7897" s="48" t="s">
        <v>304</v>
      </c>
      <c r="M7897" s="48" t="s">
        <v>51</v>
      </c>
      <c r="N7897" s="48"/>
      <c r="O7897" s="48"/>
      <c r="P7897" s="48"/>
      <c r="Q7897" s="48"/>
      <c r="R7897" s="48"/>
      <c r="S7897" s="48"/>
      <c r="T7897" s="48"/>
      <c r="U7897" s="48"/>
      <c r="V7897" s="48"/>
      <c r="W7897" s="51" t="s">
        <v>7149</v>
      </c>
      <c r="X7897" t="str">
        <f t="shared" si="246"/>
        <v>SS;SO;SS;BB;CB;HD;HD;BB</v>
      </c>
      <c r="Y7897" cm="1">
        <f t="array" ref="Y7897">SUM(_xlfn.XLOOKUP(_xlfn.TOROW(F7897:V7897,1),$AN$34:$AN$43,$AL$34:$AL$43,,0,1))</f>
        <v>50</v>
      </c>
      <c r="Z7897">
        <f t="shared" si="247"/>
        <v>8</v>
      </c>
      <c r="AA7897" t="str">
        <v>SO</v>
      </c>
      <c r="AG7897">
        <v>4832</v>
      </c>
      <c r="AH7897">
        <v>3</v>
      </c>
      <c r="AT7897">
        <v>8</v>
      </c>
    </row>
    <row r="7898" spans="2:46" ht="15" customHeight="1">
      <c r="B7898" s="48">
        <v>9668</v>
      </c>
      <c r="C7898" s="49">
        <v>45470</v>
      </c>
      <c r="D7898" s="50">
        <v>0.55777777777777782</v>
      </c>
      <c r="E7898" s="48" t="s">
        <v>14700</v>
      </c>
      <c r="F7898" s="48" t="s">
        <v>304</v>
      </c>
      <c r="G7898" s="48" t="s">
        <v>719</v>
      </c>
      <c r="H7898" s="48" t="s">
        <v>803</v>
      </c>
      <c r="I7898" s="48" t="s">
        <v>319</v>
      </c>
      <c r="J7898" s="48" t="s">
        <v>194</v>
      </c>
      <c r="K7898" s="48" t="s">
        <v>719</v>
      </c>
      <c r="L7898" s="48" t="s">
        <v>51</v>
      </c>
      <c r="M7898" s="48"/>
      <c r="N7898" s="48"/>
      <c r="O7898" s="48"/>
      <c r="P7898" s="48"/>
      <c r="Q7898" s="48"/>
      <c r="R7898" s="48"/>
      <c r="S7898" s="48"/>
      <c r="T7898" s="48"/>
      <c r="U7898" s="48"/>
      <c r="V7898" s="48"/>
      <c r="W7898" s="51" t="s">
        <v>7150</v>
      </c>
      <c r="X7898" t="str">
        <f t="shared" si="246"/>
        <v>HD;BE;SS;FR;DH;BE;BB</v>
      </c>
      <c r="Y7898" cm="1">
        <f t="array" ref="Y7898">SUM(_xlfn.XLOOKUP(_xlfn.TOROW(F7898:V7898,1),$AN$34:$AN$43,$AL$34:$AL$43,,0,1))</f>
        <v>42</v>
      </c>
      <c r="Z7898">
        <f t="shared" si="247"/>
        <v>7</v>
      </c>
      <c r="AA7898" t="str">
        <v>SO</v>
      </c>
      <c r="AG7898">
        <v>4839</v>
      </c>
      <c r="AH7898">
        <v>3</v>
      </c>
      <c r="AT7898">
        <v>7</v>
      </c>
    </row>
    <row r="7899" spans="2:46" ht="15" customHeight="1">
      <c r="B7899" s="48">
        <v>9669</v>
      </c>
      <c r="C7899" s="49">
        <v>45470</v>
      </c>
      <c r="D7899" s="50">
        <v>0.5590856481481481</v>
      </c>
      <c r="E7899" s="48" t="s">
        <v>14701</v>
      </c>
      <c r="F7899" s="48" t="s">
        <v>194</v>
      </c>
      <c r="G7899" s="48" t="s">
        <v>194</v>
      </c>
      <c r="H7899" s="48" t="s">
        <v>319</v>
      </c>
      <c r="I7899" s="48" t="s">
        <v>319</v>
      </c>
      <c r="J7899" s="48" t="s">
        <v>194</v>
      </c>
      <c r="K7899" s="48" t="s">
        <v>194</v>
      </c>
      <c r="L7899" s="48" t="s">
        <v>194</v>
      </c>
      <c r="M7899" s="48"/>
      <c r="N7899" s="48"/>
      <c r="O7899" s="48"/>
      <c r="P7899" s="48"/>
      <c r="Q7899" s="48"/>
      <c r="R7899" s="48"/>
      <c r="S7899" s="48"/>
      <c r="T7899" s="48"/>
      <c r="U7899" s="48"/>
      <c r="V7899" s="48"/>
      <c r="W7899" s="51" t="s">
        <v>7151</v>
      </c>
      <c r="X7899" t="str">
        <f t="shared" si="246"/>
        <v>DH;DH;FR;FR;DH;DH;DH</v>
      </c>
      <c r="Y7899" cm="1">
        <f t="array" ref="Y7899">SUM(_xlfn.XLOOKUP(_xlfn.TOROW(F7899:V7899,1),$AN$34:$AN$43,$AL$34:$AL$43,,0,1))</f>
        <v>51</v>
      </c>
      <c r="Z7899">
        <f t="shared" si="247"/>
        <v>7</v>
      </c>
      <c r="AA7899" t="str">
        <v>SO</v>
      </c>
      <c r="AG7899">
        <v>4844</v>
      </c>
      <c r="AH7899">
        <v>3</v>
      </c>
      <c r="AT7899">
        <v>7</v>
      </c>
    </row>
    <row r="7900" spans="2:46" ht="15" customHeight="1">
      <c r="B7900" s="48">
        <v>9670</v>
      </c>
      <c r="C7900" s="49">
        <v>45470</v>
      </c>
      <c r="D7900" s="50">
        <v>0.56003472222222217</v>
      </c>
      <c r="E7900" s="48" t="s">
        <v>14702</v>
      </c>
      <c r="F7900" s="48" t="s">
        <v>280</v>
      </c>
      <c r="G7900" s="48" t="s">
        <v>243</v>
      </c>
      <c r="H7900" s="48" t="s">
        <v>243</v>
      </c>
      <c r="I7900" s="48" t="s">
        <v>280</v>
      </c>
      <c r="J7900" s="48" t="s">
        <v>280</v>
      </c>
      <c r="K7900" s="48" t="s">
        <v>243</v>
      </c>
      <c r="L7900" s="48" t="s">
        <v>243</v>
      </c>
      <c r="M7900" s="48"/>
      <c r="N7900" s="48"/>
      <c r="O7900" s="48"/>
      <c r="P7900" s="48"/>
      <c r="Q7900" s="48"/>
      <c r="R7900" s="48"/>
      <c r="S7900" s="48"/>
      <c r="T7900" s="48"/>
      <c r="U7900" s="48"/>
      <c r="V7900" s="48"/>
      <c r="W7900" s="51" t="s">
        <v>7152</v>
      </c>
      <c r="X7900" t="str">
        <f t="shared" si="246"/>
        <v>WB;CB;CB;WB;WB;CB;CB</v>
      </c>
      <c r="Y7900" cm="1">
        <f t="array" ref="Y7900">SUM(_xlfn.XLOOKUP(_xlfn.TOROW(F7900:V7900,1),$AN$34:$AN$43,$AL$34:$AL$43,,0,1))</f>
        <v>65</v>
      </c>
      <c r="Z7900">
        <f t="shared" si="247"/>
        <v>7</v>
      </c>
      <c r="AA7900" t="str">
        <v>JB</v>
      </c>
      <c r="AG7900">
        <v>4850</v>
      </c>
      <c r="AH7900">
        <v>3</v>
      </c>
      <c r="AT7900">
        <v>7</v>
      </c>
    </row>
    <row r="7901" spans="2:46" ht="15" customHeight="1">
      <c r="B7901" s="48">
        <v>9671</v>
      </c>
      <c r="C7901" s="49">
        <v>45470</v>
      </c>
      <c r="D7901" s="50">
        <v>0.5681018518518518</v>
      </c>
      <c r="E7901" s="48" t="s">
        <v>14703</v>
      </c>
      <c r="F7901" s="48" t="s">
        <v>133</v>
      </c>
      <c r="G7901" s="48" t="s">
        <v>133</v>
      </c>
      <c r="H7901" s="48" t="s">
        <v>133</v>
      </c>
      <c r="I7901" s="48" t="s">
        <v>194</v>
      </c>
      <c r="J7901" s="48" t="s">
        <v>51</v>
      </c>
      <c r="K7901" s="48" t="s">
        <v>51</v>
      </c>
      <c r="L7901" s="48" t="s">
        <v>194</v>
      </c>
      <c r="M7901" s="48" t="s">
        <v>280</v>
      </c>
      <c r="N7901" s="48" t="s">
        <v>280</v>
      </c>
      <c r="O7901" s="48" t="s">
        <v>194</v>
      </c>
      <c r="P7901" s="48"/>
      <c r="Q7901" s="48"/>
      <c r="R7901" s="48"/>
      <c r="S7901" s="48"/>
      <c r="T7901" s="48"/>
      <c r="U7901" s="48"/>
      <c r="V7901" s="48"/>
      <c r="W7901" s="51" t="s">
        <v>7153</v>
      </c>
      <c r="X7901" t="str">
        <f t="shared" si="246"/>
        <v>SO;SO;SO;DH;BB;BB;DH;WB;WB;DH</v>
      </c>
      <c r="Y7901" cm="1">
        <f t="array" ref="Y7901">SUM(_xlfn.XLOOKUP(_xlfn.TOROW(F7901:V7901,1),$AN$34:$AN$43,$AL$34:$AL$43,,0,1))</f>
        <v>75</v>
      </c>
      <c r="Z7901">
        <f t="shared" si="247"/>
        <v>10</v>
      </c>
      <c r="AA7901" t="str">
        <v>JB</v>
      </c>
      <c r="AG7901">
        <v>4866</v>
      </c>
      <c r="AH7901">
        <v>3</v>
      </c>
      <c r="AT7901">
        <v>10</v>
      </c>
    </row>
    <row r="7902" spans="2:46" ht="15" customHeight="1">
      <c r="B7902" s="48">
        <v>9672</v>
      </c>
      <c r="C7902" s="49">
        <v>45470</v>
      </c>
      <c r="D7902" s="50">
        <v>0.56976851851851851</v>
      </c>
      <c r="E7902" s="48" t="s">
        <v>14704</v>
      </c>
      <c r="F7902" s="48" t="s">
        <v>133</v>
      </c>
      <c r="G7902" s="48" t="s">
        <v>133</v>
      </c>
      <c r="H7902" s="48" t="s">
        <v>133</v>
      </c>
      <c r="I7902" s="48" t="s">
        <v>133</v>
      </c>
      <c r="J7902" s="48" t="s">
        <v>280</v>
      </c>
      <c r="K7902" s="48" t="s">
        <v>280</v>
      </c>
      <c r="L7902" s="48" t="s">
        <v>280</v>
      </c>
      <c r="M7902" s="48"/>
      <c r="N7902" s="48"/>
      <c r="O7902" s="48"/>
      <c r="P7902" s="48"/>
      <c r="Q7902" s="48"/>
      <c r="R7902" s="48"/>
      <c r="S7902" s="48"/>
      <c r="T7902" s="48"/>
      <c r="U7902" s="48"/>
      <c r="V7902" s="48"/>
      <c r="W7902" s="51" t="s">
        <v>7154</v>
      </c>
      <c r="X7902" t="str">
        <f t="shared" si="246"/>
        <v>SO;SO;SO;SO;WB;WB;WB</v>
      </c>
      <c r="Y7902" cm="1">
        <f t="array" ref="Y7902">SUM(_xlfn.XLOOKUP(_xlfn.TOROW(F7902:V7902,1),$AN$34:$AN$43,$AL$34:$AL$43,,0,1))</f>
        <v>41</v>
      </c>
      <c r="Z7902">
        <f t="shared" si="247"/>
        <v>7</v>
      </c>
      <c r="AA7902" t="str">
        <v>SO</v>
      </c>
      <c r="AG7902">
        <v>4872</v>
      </c>
      <c r="AH7902">
        <v>3</v>
      </c>
      <c r="AT7902">
        <v>7</v>
      </c>
    </row>
    <row r="7903" spans="2:46" ht="15" customHeight="1">
      <c r="B7903" s="48">
        <v>9673</v>
      </c>
      <c r="C7903" s="49">
        <v>45470</v>
      </c>
      <c r="D7903" s="50">
        <v>0.57062500000000005</v>
      </c>
      <c r="E7903" s="48" t="s">
        <v>14705</v>
      </c>
      <c r="F7903" s="48" t="s">
        <v>304</v>
      </c>
      <c r="G7903" s="48" t="s">
        <v>304</v>
      </c>
      <c r="H7903" s="48" t="s">
        <v>304</v>
      </c>
      <c r="I7903" s="48" t="s">
        <v>133</v>
      </c>
      <c r="J7903" s="48" t="s">
        <v>133</v>
      </c>
      <c r="K7903" s="48" t="s">
        <v>719</v>
      </c>
      <c r="L7903" s="48" t="s">
        <v>719</v>
      </c>
      <c r="M7903" s="48"/>
      <c r="N7903" s="48"/>
      <c r="O7903" s="48"/>
      <c r="P7903" s="48"/>
      <c r="Q7903" s="48"/>
      <c r="R7903" s="48"/>
      <c r="S7903" s="48"/>
      <c r="T7903" s="48"/>
      <c r="U7903" s="48"/>
      <c r="V7903" s="48"/>
      <c r="W7903" s="51" t="s">
        <v>7155</v>
      </c>
      <c r="X7903" t="str">
        <f t="shared" si="246"/>
        <v>HD;HD;HD;SO;SO;BE;BE</v>
      </c>
      <c r="Y7903" cm="1">
        <f t="array" ref="Y7903">SUM(_xlfn.XLOOKUP(_xlfn.TOROW(F7903:V7903,1),$AN$34:$AN$43,$AL$34:$AL$43,,0,1))</f>
        <v>35</v>
      </c>
      <c r="Z7903">
        <f t="shared" si="247"/>
        <v>7</v>
      </c>
      <c r="AA7903" t="str">
        <v>SO</v>
      </c>
      <c r="AG7903">
        <v>4876</v>
      </c>
      <c r="AH7903">
        <v>3</v>
      </c>
      <c r="AT7903">
        <v>7</v>
      </c>
    </row>
    <row r="7904" spans="2:46" ht="15" customHeight="1">
      <c r="B7904" s="48">
        <v>9674</v>
      </c>
      <c r="C7904" s="49">
        <v>45470</v>
      </c>
      <c r="D7904" s="50">
        <v>0.57118055555555558</v>
      </c>
      <c r="E7904" s="48" t="s">
        <v>14706</v>
      </c>
      <c r="F7904" s="48" t="s">
        <v>280</v>
      </c>
      <c r="G7904" s="48" t="s">
        <v>243</v>
      </c>
      <c r="H7904" s="48" t="s">
        <v>803</v>
      </c>
      <c r="I7904" s="48" t="s">
        <v>304</v>
      </c>
      <c r="J7904" s="48" t="s">
        <v>803</v>
      </c>
      <c r="K7904" s="48" t="s">
        <v>304</v>
      </c>
      <c r="L7904" s="48" t="s">
        <v>280</v>
      </c>
      <c r="M7904" s="48" t="s">
        <v>280</v>
      </c>
      <c r="N7904" s="48"/>
      <c r="O7904" s="48"/>
      <c r="P7904" s="48"/>
      <c r="Q7904" s="48"/>
      <c r="R7904" s="48"/>
      <c r="S7904" s="48"/>
      <c r="T7904" s="48"/>
      <c r="U7904" s="48"/>
      <c r="V7904" s="48"/>
      <c r="W7904" s="51" t="s">
        <v>7156</v>
      </c>
      <c r="X7904" t="str">
        <f t="shared" si="246"/>
        <v>WB;CB;SS;HD;SS;HD;WB;WB</v>
      </c>
      <c r="Y7904" cm="1">
        <f t="array" ref="Y7904">SUM(_xlfn.XLOOKUP(_xlfn.TOROW(F7904:V7904,1),$AN$34:$AN$43,$AL$34:$AL$43,,0,1))</f>
        <v>61</v>
      </c>
      <c r="Z7904">
        <f t="shared" si="247"/>
        <v>8</v>
      </c>
      <c r="AA7904" t="str">
        <v>SO</v>
      </c>
      <c r="AG7904">
        <v>4880</v>
      </c>
      <c r="AH7904">
        <v>3</v>
      </c>
      <c r="AT7904">
        <v>8</v>
      </c>
    </row>
    <row r="7905" spans="2:46" ht="15" customHeight="1">
      <c r="B7905" s="48">
        <v>9675</v>
      </c>
      <c r="C7905" s="49">
        <v>45470</v>
      </c>
      <c r="D7905" s="50">
        <v>0.57135416666666672</v>
      </c>
      <c r="E7905" s="48" t="s">
        <v>8583</v>
      </c>
      <c r="F7905" s="48" t="s">
        <v>243</v>
      </c>
      <c r="G7905" s="48" t="s">
        <v>243</v>
      </c>
      <c r="H7905" s="48" t="s">
        <v>189</v>
      </c>
      <c r="I7905" s="48" t="s">
        <v>189</v>
      </c>
      <c r="J7905" s="48" t="s">
        <v>133</v>
      </c>
      <c r="K7905" s="48" t="s">
        <v>133</v>
      </c>
      <c r="L7905" s="48"/>
      <c r="M7905" s="48"/>
      <c r="N7905" s="48"/>
      <c r="O7905" s="48"/>
      <c r="P7905" s="48"/>
      <c r="Q7905" s="48"/>
      <c r="R7905" s="48"/>
      <c r="S7905" s="48"/>
      <c r="T7905" s="48"/>
      <c r="U7905" s="48"/>
      <c r="V7905" s="48"/>
      <c r="W7905" s="51" t="s">
        <v>528</v>
      </c>
      <c r="X7905" t="str">
        <f t="shared" si="246"/>
        <v>CB;CB;JB;JB;SO;SO</v>
      </c>
      <c r="Y7905" cm="1">
        <f t="array" ref="Y7905">SUM(_xlfn.XLOOKUP(_xlfn.TOROW(F7905:V7905,1),$AN$34:$AN$43,$AL$34:$AL$43,,0,1))</f>
        <v>22</v>
      </c>
      <c r="Z7905">
        <f t="shared" si="247"/>
        <v>6</v>
      </c>
      <c r="AA7905" t="str">
        <v>CB</v>
      </c>
      <c r="AG7905">
        <v>4894</v>
      </c>
      <c r="AH7905">
        <v>3</v>
      </c>
      <c r="AT7905">
        <v>6</v>
      </c>
    </row>
    <row r="7906" spans="2:46" ht="15" customHeight="1">
      <c r="B7906" s="48">
        <v>9676</v>
      </c>
      <c r="C7906" s="49">
        <v>45470</v>
      </c>
      <c r="D7906" s="50">
        <v>0.57259259259259254</v>
      </c>
      <c r="E7906" s="48" t="s">
        <v>14707</v>
      </c>
      <c r="F7906" s="48" t="s">
        <v>803</v>
      </c>
      <c r="G7906" s="48" t="s">
        <v>133</v>
      </c>
      <c r="H7906" s="48" t="s">
        <v>719</v>
      </c>
      <c r="I7906" s="48" t="s">
        <v>304</v>
      </c>
      <c r="J7906" s="48" t="s">
        <v>51</v>
      </c>
      <c r="K7906" s="48" t="s">
        <v>719</v>
      </c>
      <c r="L7906" s="48" t="s">
        <v>280</v>
      </c>
      <c r="M7906" s="48"/>
      <c r="N7906" s="48"/>
      <c r="O7906" s="48"/>
      <c r="P7906" s="48"/>
      <c r="Q7906" s="48"/>
      <c r="R7906" s="48"/>
      <c r="S7906" s="48"/>
      <c r="T7906" s="48"/>
      <c r="U7906" s="48"/>
      <c r="V7906" s="48"/>
      <c r="W7906" s="51" t="s">
        <v>7157</v>
      </c>
      <c r="X7906" t="str">
        <f t="shared" si="246"/>
        <v>SS;SO;BE;HD;BB;BE;WB</v>
      </c>
      <c r="Y7906" cm="1">
        <f t="array" ref="Y7906">SUM(_xlfn.XLOOKUP(_xlfn.TOROW(F7906:V7906,1),$AN$34:$AN$43,$AL$34:$AL$43,,0,1))</f>
        <v>43</v>
      </c>
      <c r="Z7906">
        <f t="shared" si="247"/>
        <v>7</v>
      </c>
      <c r="AA7906" t="str">
        <v>JB</v>
      </c>
      <c r="AG7906">
        <v>4915</v>
      </c>
      <c r="AH7906">
        <v>3</v>
      </c>
      <c r="AT7906">
        <v>7</v>
      </c>
    </row>
    <row r="7907" spans="2:46" ht="15" customHeight="1">
      <c r="B7907" s="48">
        <v>9677</v>
      </c>
      <c r="C7907" s="49">
        <v>45470</v>
      </c>
      <c r="D7907" s="50">
        <v>0.57483796296296297</v>
      </c>
      <c r="E7907" s="48" t="s">
        <v>14708</v>
      </c>
      <c r="F7907" s="48" t="s">
        <v>51</v>
      </c>
      <c r="G7907" s="48" t="s">
        <v>51</v>
      </c>
      <c r="H7907" s="48" t="s">
        <v>51</v>
      </c>
      <c r="I7907" s="48" t="s">
        <v>51</v>
      </c>
      <c r="J7907" s="48" t="s">
        <v>194</v>
      </c>
      <c r="K7907" s="48"/>
      <c r="L7907" s="48"/>
      <c r="M7907" s="48"/>
      <c r="N7907" s="48"/>
      <c r="O7907" s="48"/>
      <c r="P7907" s="48"/>
      <c r="Q7907" s="48"/>
      <c r="R7907" s="48"/>
      <c r="S7907" s="48"/>
      <c r="T7907" s="48"/>
      <c r="U7907" s="48"/>
      <c r="V7907" s="48"/>
      <c r="W7907" s="51" t="s">
        <v>7158</v>
      </c>
      <c r="X7907" t="str">
        <f t="shared" si="246"/>
        <v>BB;BB;BB;BB;DH</v>
      </c>
      <c r="Y7907" cm="1">
        <f t="array" ref="Y7907">SUM(_xlfn.XLOOKUP(_xlfn.TOROW(F7907:V7907,1),$AN$34:$AN$43,$AL$34:$AL$43,,0,1))</f>
        <v>49</v>
      </c>
      <c r="Z7907">
        <f t="shared" si="247"/>
        <v>5</v>
      </c>
      <c r="AA7907" t="str">
        <v>HD</v>
      </c>
      <c r="AG7907">
        <v>4934</v>
      </c>
      <c r="AH7907">
        <v>3</v>
      </c>
      <c r="AT7907">
        <v>5</v>
      </c>
    </row>
    <row r="7908" spans="2:46" ht="15" customHeight="1">
      <c r="B7908" s="48">
        <v>9678</v>
      </c>
      <c r="C7908" s="49">
        <v>45470</v>
      </c>
      <c r="D7908" s="50">
        <v>0.57559027777777783</v>
      </c>
      <c r="E7908" s="48" t="s">
        <v>9151</v>
      </c>
      <c r="F7908" s="48" t="s">
        <v>243</v>
      </c>
      <c r="G7908" s="48" t="s">
        <v>243</v>
      </c>
      <c r="H7908" s="48" t="s">
        <v>243</v>
      </c>
      <c r="I7908" s="48"/>
      <c r="J7908" s="48"/>
      <c r="K7908" s="48"/>
      <c r="L7908" s="48"/>
      <c r="M7908" s="48"/>
      <c r="N7908" s="48"/>
      <c r="O7908" s="48"/>
      <c r="P7908" s="48"/>
      <c r="Q7908" s="48"/>
      <c r="R7908" s="48"/>
      <c r="S7908" s="48"/>
      <c r="T7908" s="48"/>
      <c r="U7908" s="48"/>
      <c r="V7908" s="48"/>
      <c r="W7908" s="51" t="s">
        <v>4566</v>
      </c>
      <c r="X7908" t="str">
        <f t="shared" si="246"/>
        <v>CB;CB;CB</v>
      </c>
      <c r="Y7908" cm="1">
        <f t="array" ref="Y7908">SUM(_xlfn.XLOOKUP(_xlfn.TOROW(F7908:V7908,1),$AN$34:$AN$43,$AL$34:$AL$43,,0,1))</f>
        <v>24</v>
      </c>
      <c r="Z7908">
        <f t="shared" si="247"/>
        <v>3</v>
      </c>
      <c r="AA7908" t="str">
        <v>HD</v>
      </c>
      <c r="AG7908">
        <v>4945</v>
      </c>
      <c r="AH7908">
        <v>3</v>
      </c>
      <c r="AT7908">
        <v>3</v>
      </c>
    </row>
    <row r="7909" spans="2:46" ht="15" customHeight="1">
      <c r="B7909" s="48">
        <v>9679</v>
      </c>
      <c r="C7909" s="49">
        <v>45470</v>
      </c>
      <c r="D7909" s="50">
        <v>0.57560185185185186</v>
      </c>
      <c r="E7909" s="48" t="s">
        <v>14709</v>
      </c>
      <c r="F7909" s="48" t="s">
        <v>280</v>
      </c>
      <c r="G7909" s="48" t="s">
        <v>280</v>
      </c>
      <c r="H7909" s="48" t="s">
        <v>280</v>
      </c>
      <c r="I7909" s="48" t="s">
        <v>189</v>
      </c>
      <c r="J7909" s="48" t="s">
        <v>719</v>
      </c>
      <c r="K7909" s="48" t="s">
        <v>280</v>
      </c>
      <c r="L7909" s="48" t="s">
        <v>51</v>
      </c>
      <c r="M7909" s="48" t="s">
        <v>319</v>
      </c>
      <c r="N7909" s="48" t="s">
        <v>304</v>
      </c>
      <c r="O7909" s="48"/>
      <c r="P7909" s="48"/>
      <c r="Q7909" s="48"/>
      <c r="R7909" s="48"/>
      <c r="S7909" s="48"/>
      <c r="T7909" s="48"/>
      <c r="U7909" s="48"/>
      <c r="V7909" s="48"/>
      <c r="W7909" s="51" t="s">
        <v>7159</v>
      </c>
      <c r="X7909" t="str">
        <f t="shared" si="246"/>
        <v>WB;WB;WB;JB;BE;WB;BB;FR;HD</v>
      </c>
      <c r="Y7909" cm="1">
        <f t="array" ref="Y7909">SUM(_xlfn.XLOOKUP(_xlfn.TOROW(F7909:V7909,1),$AN$34:$AN$43,$AL$34:$AL$43,,0,1))</f>
        <v>70</v>
      </c>
      <c r="Z7909">
        <f t="shared" si="247"/>
        <v>9</v>
      </c>
      <c r="AA7909" t="str">
        <v>HD</v>
      </c>
      <c r="AG7909">
        <v>4951</v>
      </c>
      <c r="AH7909">
        <v>3</v>
      </c>
      <c r="AT7909">
        <v>9</v>
      </c>
    </row>
    <row r="7910" spans="2:46" ht="15" customHeight="1">
      <c r="B7910" s="48">
        <v>9680</v>
      </c>
      <c r="C7910" s="49">
        <v>45470</v>
      </c>
      <c r="D7910" s="50">
        <v>0.57847222222222228</v>
      </c>
      <c r="E7910" s="48" t="s">
        <v>14710</v>
      </c>
      <c r="F7910" s="48" t="s">
        <v>304</v>
      </c>
      <c r="G7910" s="48" t="s">
        <v>133</v>
      </c>
      <c r="H7910" s="48" t="s">
        <v>133</v>
      </c>
      <c r="I7910" s="48" t="s">
        <v>243</v>
      </c>
      <c r="J7910" s="48"/>
      <c r="K7910" s="48"/>
      <c r="L7910" s="48"/>
      <c r="M7910" s="48"/>
      <c r="N7910" s="48"/>
      <c r="O7910" s="48"/>
      <c r="P7910" s="48"/>
      <c r="Q7910" s="48"/>
      <c r="R7910" s="48"/>
      <c r="S7910" s="48"/>
      <c r="T7910" s="48"/>
      <c r="U7910" s="48"/>
      <c r="V7910" s="48"/>
      <c r="W7910" s="51" t="s">
        <v>7160</v>
      </c>
      <c r="X7910" t="str">
        <f t="shared" si="246"/>
        <v>HD;SO;SO;CB</v>
      </c>
      <c r="Y7910" cm="1">
        <f t="array" ref="Y7910">SUM(_xlfn.XLOOKUP(_xlfn.TOROW(F7910:V7910,1),$AN$34:$AN$43,$AL$34:$AL$43,,0,1))</f>
        <v>19</v>
      </c>
      <c r="Z7910">
        <f t="shared" si="247"/>
        <v>4</v>
      </c>
      <c r="AA7910" t="str">
        <v>FR</v>
      </c>
      <c r="AG7910">
        <v>4977</v>
      </c>
      <c r="AH7910">
        <v>3</v>
      </c>
      <c r="AT7910">
        <v>4</v>
      </c>
    </row>
    <row r="7911" spans="2:46" ht="15" customHeight="1">
      <c r="B7911" s="48">
        <v>9681</v>
      </c>
      <c r="C7911" s="49">
        <v>45470</v>
      </c>
      <c r="D7911" s="50">
        <v>0.5786458333333333</v>
      </c>
      <c r="E7911" s="48" t="s">
        <v>14711</v>
      </c>
      <c r="F7911" s="48" t="s">
        <v>319</v>
      </c>
      <c r="G7911" s="48" t="s">
        <v>319</v>
      </c>
      <c r="H7911" s="48" t="s">
        <v>319</v>
      </c>
      <c r="I7911" s="48" t="s">
        <v>319</v>
      </c>
      <c r="J7911" s="48" t="s">
        <v>189</v>
      </c>
      <c r="K7911" s="48" t="s">
        <v>243</v>
      </c>
      <c r="L7911" s="48" t="s">
        <v>803</v>
      </c>
      <c r="M7911" s="48" t="s">
        <v>51</v>
      </c>
      <c r="N7911" s="48" t="s">
        <v>194</v>
      </c>
      <c r="O7911" s="48" t="s">
        <v>51</v>
      </c>
      <c r="P7911" s="48"/>
      <c r="Q7911" s="48"/>
      <c r="R7911" s="48"/>
      <c r="S7911" s="48"/>
      <c r="T7911" s="48"/>
      <c r="U7911" s="48"/>
      <c r="V7911" s="48"/>
      <c r="W7911" s="51" t="s">
        <v>7161</v>
      </c>
      <c r="X7911" t="str">
        <f t="shared" si="246"/>
        <v>FR;FR;FR;FR;JB;CB;SS;BB;DH;BB</v>
      </c>
      <c r="Y7911" cm="1">
        <f t="array" ref="Y7911">SUM(_xlfn.XLOOKUP(_xlfn.TOROW(F7911:V7911,1),$AN$34:$AN$43,$AL$34:$AL$43,,0,1))</f>
        <v>53</v>
      </c>
      <c r="Z7911">
        <f t="shared" si="247"/>
        <v>10</v>
      </c>
      <c r="AA7911" t="str">
        <v>DH</v>
      </c>
      <c r="AG7911">
        <v>4987</v>
      </c>
      <c r="AH7911">
        <v>3</v>
      </c>
      <c r="AT7911">
        <v>10</v>
      </c>
    </row>
    <row r="7912" spans="2:46" ht="15" customHeight="1">
      <c r="B7912" s="48">
        <v>9682</v>
      </c>
      <c r="C7912" s="49">
        <v>45470</v>
      </c>
      <c r="D7912" s="50">
        <v>0.57892361111111112</v>
      </c>
      <c r="E7912" s="48" t="s">
        <v>13782</v>
      </c>
      <c r="F7912" s="48" t="s">
        <v>133</v>
      </c>
      <c r="G7912" s="48" t="s">
        <v>803</v>
      </c>
      <c r="H7912" s="48" t="s">
        <v>243</v>
      </c>
      <c r="I7912" s="48"/>
      <c r="J7912" s="48"/>
      <c r="K7912" s="48"/>
      <c r="L7912" s="48"/>
      <c r="M7912" s="48"/>
      <c r="N7912" s="48"/>
      <c r="O7912" s="48"/>
      <c r="P7912" s="48"/>
      <c r="Q7912" s="48"/>
      <c r="R7912" s="48"/>
      <c r="S7912" s="48"/>
      <c r="T7912" s="48"/>
      <c r="U7912" s="48"/>
      <c r="V7912" s="48"/>
      <c r="W7912" s="51" t="s">
        <v>7162</v>
      </c>
      <c r="X7912" t="str">
        <f t="shared" si="246"/>
        <v>SO;SS;CB</v>
      </c>
      <c r="Y7912" cm="1">
        <f t="array" ref="Y7912">SUM(_xlfn.XLOOKUP(_xlfn.TOROW(F7912:V7912,1),$AN$34:$AN$43,$AL$34:$AL$43,,0,1))</f>
        <v>13</v>
      </c>
      <c r="Z7912">
        <f t="shared" si="247"/>
        <v>3</v>
      </c>
      <c r="AA7912" t="str">
        <v>SO</v>
      </c>
      <c r="AG7912">
        <v>4997</v>
      </c>
      <c r="AH7912">
        <v>3</v>
      </c>
      <c r="AT7912">
        <v>3</v>
      </c>
    </row>
    <row r="7913" spans="2:46" ht="15" customHeight="1">
      <c r="B7913" s="48">
        <v>9683</v>
      </c>
      <c r="C7913" s="49">
        <v>45470</v>
      </c>
      <c r="D7913" s="50">
        <v>0.57999999999999996</v>
      </c>
      <c r="E7913" s="48" t="s">
        <v>14712</v>
      </c>
      <c r="F7913" s="48" t="s">
        <v>280</v>
      </c>
      <c r="G7913" s="48" t="s">
        <v>803</v>
      </c>
      <c r="H7913" s="48" t="s">
        <v>304</v>
      </c>
      <c r="I7913" s="48" t="s">
        <v>304</v>
      </c>
      <c r="J7913" s="48" t="s">
        <v>304</v>
      </c>
      <c r="K7913" s="48"/>
      <c r="L7913" s="48"/>
      <c r="M7913" s="48"/>
      <c r="N7913" s="48"/>
      <c r="O7913" s="48"/>
      <c r="P7913" s="48"/>
      <c r="Q7913" s="48"/>
      <c r="R7913" s="48"/>
      <c r="S7913" s="48"/>
      <c r="T7913" s="48"/>
      <c r="U7913" s="48"/>
      <c r="V7913" s="48"/>
      <c r="W7913" s="51" t="s">
        <v>7163</v>
      </c>
      <c r="X7913" t="str">
        <f t="shared" si="246"/>
        <v>WB;SS;HD;HD;HD</v>
      </c>
      <c r="Y7913" cm="1">
        <f t="array" ref="Y7913">SUM(_xlfn.XLOOKUP(_xlfn.TOROW(F7913:V7913,1),$AN$34:$AN$43,$AL$34:$AL$43,,0,1))</f>
        <v>35</v>
      </c>
      <c r="Z7913">
        <f t="shared" si="247"/>
        <v>5</v>
      </c>
      <c r="AA7913" t="str">
        <v>JB</v>
      </c>
      <c r="AG7913">
        <v>5017</v>
      </c>
      <c r="AH7913">
        <v>3</v>
      </c>
      <c r="AT7913">
        <v>5</v>
      </c>
    </row>
    <row r="7914" spans="2:46" ht="15" customHeight="1">
      <c r="B7914" s="48">
        <v>9684</v>
      </c>
      <c r="C7914" s="49">
        <v>45470</v>
      </c>
      <c r="D7914" s="50">
        <v>0.58065972222222217</v>
      </c>
      <c r="E7914" s="48" t="s">
        <v>9297</v>
      </c>
      <c r="F7914" s="48" t="s">
        <v>803</v>
      </c>
      <c r="G7914" s="48" t="s">
        <v>803</v>
      </c>
      <c r="H7914" s="48" t="s">
        <v>803</v>
      </c>
      <c r="I7914" s="48"/>
      <c r="J7914" s="48"/>
      <c r="K7914" s="48"/>
      <c r="L7914" s="48"/>
      <c r="M7914" s="48"/>
      <c r="N7914" s="48"/>
      <c r="O7914" s="48"/>
      <c r="P7914" s="48"/>
      <c r="Q7914" s="48"/>
      <c r="R7914" s="48"/>
      <c r="S7914" s="48"/>
      <c r="T7914" s="48"/>
      <c r="U7914" s="48"/>
      <c r="V7914" s="48"/>
      <c r="W7914" s="51" t="s">
        <v>2214</v>
      </c>
      <c r="X7914" t="str">
        <f t="shared" si="246"/>
        <v>SS;SS;SS</v>
      </c>
      <c r="Y7914" cm="1">
        <f t="array" ref="Y7914">SUM(_xlfn.XLOOKUP(_xlfn.TOROW(F7914:V7914,1),$AN$34:$AN$43,$AL$34:$AL$43,,0,1))</f>
        <v>9</v>
      </c>
      <c r="Z7914">
        <f t="shared" si="247"/>
        <v>3</v>
      </c>
      <c r="AA7914" t="str">
        <v>JB</v>
      </c>
      <c r="AG7914">
        <v>5021</v>
      </c>
      <c r="AH7914">
        <v>3</v>
      </c>
      <c r="AT7914">
        <v>3</v>
      </c>
    </row>
    <row r="7915" spans="2:46" ht="15" customHeight="1">
      <c r="B7915" s="48">
        <v>9685</v>
      </c>
      <c r="C7915" s="49">
        <v>45470</v>
      </c>
      <c r="D7915" s="50">
        <v>0.58468750000000003</v>
      </c>
      <c r="E7915" s="48" t="s">
        <v>14713</v>
      </c>
      <c r="F7915" s="48" t="s">
        <v>304</v>
      </c>
      <c r="G7915" s="48" t="s">
        <v>51</v>
      </c>
      <c r="H7915" s="48" t="s">
        <v>803</v>
      </c>
      <c r="I7915" s="48" t="s">
        <v>133</v>
      </c>
      <c r="J7915" s="48" t="s">
        <v>194</v>
      </c>
      <c r="K7915" s="48" t="s">
        <v>189</v>
      </c>
      <c r="L7915" s="48" t="s">
        <v>243</v>
      </c>
      <c r="M7915" s="48" t="s">
        <v>243</v>
      </c>
      <c r="N7915" s="48" t="s">
        <v>243</v>
      </c>
      <c r="O7915" s="48" t="s">
        <v>194</v>
      </c>
      <c r="P7915" s="48" t="s">
        <v>243</v>
      </c>
      <c r="Q7915" s="48"/>
      <c r="R7915" s="48"/>
      <c r="S7915" s="48"/>
      <c r="T7915" s="48"/>
      <c r="U7915" s="48"/>
      <c r="V7915" s="48"/>
      <c r="W7915" s="51" t="s">
        <v>7164</v>
      </c>
      <c r="X7915" t="str">
        <f t="shared" si="246"/>
        <v>HD;BB;SS;SO;DH;JB;CB;CB;CB;DH;CB</v>
      </c>
      <c r="Y7915" cm="1">
        <f t="array" ref="Y7915">SUM(_xlfn.XLOOKUP(_xlfn.TOROW(F7915:V7915,1),$AN$34:$AN$43,$AL$34:$AL$43,,0,1))</f>
        <v>73</v>
      </c>
      <c r="Z7915">
        <f t="shared" si="247"/>
        <v>11</v>
      </c>
      <c r="AA7915" t="str">
        <v>SS</v>
      </c>
      <c r="AG7915">
        <v>5025</v>
      </c>
      <c r="AH7915">
        <v>3</v>
      </c>
      <c r="AT7915">
        <v>11</v>
      </c>
    </row>
    <row r="7916" spans="2:46" ht="15" customHeight="1">
      <c r="B7916" s="48">
        <v>9686</v>
      </c>
      <c r="C7916" s="49">
        <v>45470</v>
      </c>
      <c r="D7916" s="50">
        <v>0.58472222222222225</v>
      </c>
      <c r="E7916" s="48" t="s">
        <v>10652</v>
      </c>
      <c r="F7916" s="48" t="s">
        <v>51</v>
      </c>
      <c r="G7916" s="48" t="s">
        <v>51</v>
      </c>
      <c r="H7916" s="48" t="s">
        <v>51</v>
      </c>
      <c r="I7916" s="48" t="s">
        <v>51</v>
      </c>
      <c r="J7916" s="48"/>
      <c r="K7916" s="48"/>
      <c r="L7916" s="48"/>
      <c r="M7916" s="48"/>
      <c r="N7916" s="48"/>
      <c r="O7916" s="48"/>
      <c r="P7916" s="48"/>
      <c r="Q7916" s="48"/>
      <c r="R7916" s="48"/>
      <c r="S7916" s="48"/>
      <c r="T7916" s="48"/>
      <c r="U7916" s="48"/>
      <c r="V7916" s="48"/>
      <c r="W7916" s="51" t="s">
        <v>6160</v>
      </c>
      <c r="X7916" t="str">
        <f t="shared" si="246"/>
        <v>BB;BB;BB;BB</v>
      </c>
      <c r="Y7916" cm="1">
        <f t="array" ref="Y7916">SUM(_xlfn.XLOOKUP(_xlfn.TOROW(F7916:V7916,1),$AN$34:$AN$43,$AL$34:$AL$43,,0,1))</f>
        <v>40</v>
      </c>
      <c r="Z7916">
        <f t="shared" si="247"/>
        <v>4</v>
      </c>
      <c r="AA7916" t="str">
        <v>CB</v>
      </c>
      <c r="AG7916">
        <v>5031</v>
      </c>
      <c r="AH7916">
        <v>3</v>
      </c>
      <c r="AT7916">
        <v>4</v>
      </c>
    </row>
    <row r="7917" spans="2:46" ht="15" customHeight="1">
      <c r="B7917" s="48">
        <v>9687</v>
      </c>
      <c r="C7917" s="49">
        <v>45470</v>
      </c>
      <c r="D7917" s="50">
        <v>0.58672453703703709</v>
      </c>
      <c r="E7917" s="48" t="s">
        <v>14714</v>
      </c>
      <c r="F7917" s="48" t="s">
        <v>194</v>
      </c>
      <c r="G7917" s="48" t="s">
        <v>280</v>
      </c>
      <c r="H7917" s="48" t="s">
        <v>319</v>
      </c>
      <c r="I7917" s="48" t="s">
        <v>319</v>
      </c>
      <c r="J7917" s="48" t="s">
        <v>319</v>
      </c>
      <c r="K7917" s="48"/>
      <c r="L7917" s="48"/>
      <c r="M7917" s="48"/>
      <c r="N7917" s="48"/>
      <c r="O7917" s="48"/>
      <c r="P7917" s="48"/>
      <c r="Q7917" s="48"/>
      <c r="R7917" s="48"/>
      <c r="S7917" s="48"/>
      <c r="T7917" s="48"/>
      <c r="U7917" s="48"/>
      <c r="V7917" s="48"/>
      <c r="W7917" s="51" t="s">
        <v>7165</v>
      </c>
      <c r="X7917" t="str">
        <f t="shared" si="246"/>
        <v>DH;WB;FR;FR;FR</v>
      </c>
      <c r="Y7917" cm="1">
        <f t="array" ref="Y7917">SUM(_xlfn.XLOOKUP(_xlfn.TOROW(F7917:V7917,1),$AN$34:$AN$43,$AL$34:$AL$43,,0,1))</f>
        <v>29</v>
      </c>
      <c r="Z7917">
        <f t="shared" si="247"/>
        <v>5</v>
      </c>
      <c r="AA7917" t="str">
        <v>BB</v>
      </c>
      <c r="AG7917">
        <v>5096</v>
      </c>
      <c r="AH7917">
        <v>3</v>
      </c>
      <c r="AT7917">
        <v>5</v>
      </c>
    </row>
    <row r="7918" spans="2:46" ht="15" customHeight="1">
      <c r="B7918" s="48">
        <v>9688</v>
      </c>
      <c r="C7918" s="49">
        <v>45470</v>
      </c>
      <c r="D7918" s="50">
        <v>0.5899537037037037</v>
      </c>
      <c r="E7918" s="48" t="s">
        <v>14715</v>
      </c>
      <c r="F7918" s="48" t="s">
        <v>189</v>
      </c>
      <c r="G7918" s="48" t="s">
        <v>189</v>
      </c>
      <c r="H7918" s="48" t="s">
        <v>189</v>
      </c>
      <c r="I7918" s="48" t="s">
        <v>280</v>
      </c>
      <c r="J7918" s="48" t="s">
        <v>280</v>
      </c>
      <c r="K7918" s="48"/>
      <c r="L7918" s="48"/>
      <c r="M7918" s="48"/>
      <c r="N7918" s="48"/>
      <c r="O7918" s="48"/>
      <c r="P7918" s="48"/>
      <c r="Q7918" s="48"/>
      <c r="R7918" s="48"/>
      <c r="S7918" s="48"/>
      <c r="T7918" s="48"/>
      <c r="U7918" s="48"/>
      <c r="V7918" s="48"/>
      <c r="W7918" s="51" t="s">
        <v>7166</v>
      </c>
      <c r="X7918" t="str">
        <f t="shared" si="246"/>
        <v>JB;JB;JB;WB;WB</v>
      </c>
      <c r="Y7918" cm="1">
        <f t="array" ref="Y7918">SUM(_xlfn.XLOOKUP(_xlfn.TOROW(F7918:V7918,1),$AN$34:$AN$43,$AL$34:$AL$43,,0,1))</f>
        <v>25</v>
      </c>
      <c r="Z7918">
        <f t="shared" si="247"/>
        <v>5</v>
      </c>
      <c r="AA7918" t="str">
        <v>WB</v>
      </c>
      <c r="AG7918">
        <v>5100</v>
      </c>
      <c r="AH7918">
        <v>3</v>
      </c>
      <c r="AT7918">
        <v>5</v>
      </c>
    </row>
    <row r="7919" spans="2:46" ht="15" customHeight="1">
      <c r="B7919" s="48">
        <v>9689</v>
      </c>
      <c r="C7919" s="49">
        <v>45470</v>
      </c>
      <c r="D7919" s="50">
        <v>0.59122685185185186</v>
      </c>
      <c r="E7919" s="48" t="s">
        <v>14716</v>
      </c>
      <c r="F7919" s="48" t="s">
        <v>51</v>
      </c>
      <c r="G7919" s="48" t="s">
        <v>719</v>
      </c>
      <c r="H7919" s="48"/>
      <c r="I7919" s="48"/>
      <c r="J7919" s="48"/>
      <c r="K7919" s="48"/>
      <c r="L7919" s="48"/>
      <c r="M7919" s="48"/>
      <c r="N7919" s="48"/>
      <c r="O7919" s="48"/>
      <c r="P7919" s="48"/>
      <c r="Q7919" s="48"/>
      <c r="R7919" s="48"/>
      <c r="S7919" s="48"/>
      <c r="T7919" s="48"/>
      <c r="U7919" s="48"/>
      <c r="V7919" s="48"/>
      <c r="W7919" s="51" t="s">
        <v>7167</v>
      </c>
      <c r="X7919" t="str">
        <f t="shared" si="246"/>
        <v>BB;BE</v>
      </c>
      <c r="Y7919" cm="1">
        <f t="array" ref="Y7919">SUM(_xlfn.XLOOKUP(_xlfn.TOROW(F7919:V7919,1),$AN$34:$AN$43,$AL$34:$AL$43,,0,1))</f>
        <v>15</v>
      </c>
      <c r="Z7919">
        <f t="shared" si="247"/>
        <v>2</v>
      </c>
      <c r="AA7919" t="str">
        <v>WB</v>
      </c>
      <c r="AG7919">
        <v>5109</v>
      </c>
      <c r="AH7919">
        <v>3</v>
      </c>
      <c r="AT7919">
        <v>2</v>
      </c>
    </row>
    <row r="7920" spans="2:46" ht="15" customHeight="1">
      <c r="B7920" s="48">
        <v>9690</v>
      </c>
      <c r="C7920" s="49">
        <v>45470</v>
      </c>
      <c r="D7920" s="50">
        <v>0.59155092592592595</v>
      </c>
      <c r="E7920" s="48" t="s">
        <v>14717</v>
      </c>
      <c r="F7920" s="48" t="s">
        <v>304</v>
      </c>
      <c r="G7920" s="48" t="s">
        <v>304</v>
      </c>
      <c r="H7920" s="48" t="s">
        <v>304</v>
      </c>
      <c r="I7920" s="48" t="s">
        <v>243</v>
      </c>
      <c r="J7920" s="48" t="s">
        <v>243</v>
      </c>
      <c r="K7920" s="48" t="s">
        <v>243</v>
      </c>
      <c r="L7920" s="48" t="s">
        <v>133</v>
      </c>
      <c r="M7920" s="48" t="s">
        <v>189</v>
      </c>
      <c r="N7920" s="48" t="s">
        <v>189</v>
      </c>
      <c r="O7920" s="48" t="s">
        <v>51</v>
      </c>
      <c r="P7920" s="48" t="s">
        <v>803</v>
      </c>
      <c r="Q7920" s="48" t="s">
        <v>194</v>
      </c>
      <c r="R7920" s="48" t="s">
        <v>304</v>
      </c>
      <c r="S7920" s="48"/>
      <c r="T7920" s="48"/>
      <c r="U7920" s="48"/>
      <c r="V7920" s="48"/>
      <c r="W7920" s="51" t="s">
        <v>7168</v>
      </c>
      <c r="X7920" t="str">
        <f t="shared" si="246"/>
        <v>HD;HD;HD;CB;CB;CB;SO;JB;JB;BB;SS;DH;HD</v>
      </c>
      <c r="Y7920" cm="1">
        <f t="array" ref="Y7920">SUM(_xlfn.XLOOKUP(_xlfn.TOROW(F7920:V7920,1),$AN$34:$AN$43,$AL$34:$AL$43,,0,1))</f>
        <v>78</v>
      </c>
      <c r="Z7920">
        <f t="shared" si="247"/>
        <v>13</v>
      </c>
      <c r="AA7920" t="str">
        <v>SO</v>
      </c>
      <c r="AG7920">
        <v>5113</v>
      </c>
      <c r="AH7920">
        <v>3</v>
      </c>
      <c r="AT7920">
        <v>13</v>
      </c>
    </row>
    <row r="7921" spans="2:46" ht="15" customHeight="1">
      <c r="B7921" s="48">
        <v>9691</v>
      </c>
      <c r="C7921" s="49">
        <v>45470</v>
      </c>
      <c r="D7921" s="50">
        <v>0.59642361111111108</v>
      </c>
      <c r="E7921" s="48" t="s">
        <v>13636</v>
      </c>
      <c r="F7921" s="48" t="s">
        <v>719</v>
      </c>
      <c r="G7921" s="48" t="s">
        <v>719</v>
      </c>
      <c r="H7921" s="48" t="s">
        <v>51</v>
      </c>
      <c r="I7921" s="48"/>
      <c r="J7921" s="48"/>
      <c r="K7921" s="48"/>
      <c r="L7921" s="48"/>
      <c r="M7921" s="48"/>
      <c r="N7921" s="48"/>
      <c r="O7921" s="48"/>
      <c r="P7921" s="48"/>
      <c r="Q7921" s="48"/>
      <c r="R7921" s="48"/>
      <c r="S7921" s="48"/>
      <c r="T7921" s="48"/>
      <c r="U7921" s="48"/>
      <c r="V7921" s="48"/>
      <c r="W7921" s="51" t="s">
        <v>5974</v>
      </c>
      <c r="X7921" t="str">
        <f t="shared" si="246"/>
        <v>BE;BE;BB</v>
      </c>
      <c r="Y7921" cm="1">
        <f t="array" ref="Y7921">SUM(_xlfn.XLOOKUP(_xlfn.TOROW(F7921:V7921,1),$AN$34:$AN$43,$AL$34:$AL$43,,0,1))</f>
        <v>20</v>
      </c>
      <c r="Z7921">
        <f t="shared" si="247"/>
        <v>3</v>
      </c>
      <c r="AA7921" t="str">
        <v>WB</v>
      </c>
      <c r="AG7921">
        <v>5130</v>
      </c>
      <c r="AH7921">
        <v>3</v>
      </c>
      <c r="AT7921">
        <v>3</v>
      </c>
    </row>
    <row r="7922" spans="2:46" ht="15" customHeight="1">
      <c r="B7922" s="48">
        <v>9692</v>
      </c>
      <c r="C7922" s="49">
        <v>45470</v>
      </c>
      <c r="D7922" s="50">
        <v>0.59679398148148144</v>
      </c>
      <c r="E7922" s="48" t="s">
        <v>14718</v>
      </c>
      <c r="F7922" s="48" t="s">
        <v>304</v>
      </c>
      <c r="G7922" s="48" t="s">
        <v>133</v>
      </c>
      <c r="H7922" s="48" t="s">
        <v>133</v>
      </c>
      <c r="I7922" s="48" t="s">
        <v>133</v>
      </c>
      <c r="J7922" s="48" t="s">
        <v>803</v>
      </c>
      <c r="K7922" s="48" t="s">
        <v>803</v>
      </c>
      <c r="L7922" s="48" t="s">
        <v>280</v>
      </c>
      <c r="M7922" s="48" t="s">
        <v>280</v>
      </c>
      <c r="N7922" s="48"/>
      <c r="O7922" s="48"/>
      <c r="P7922" s="48"/>
      <c r="Q7922" s="48"/>
      <c r="R7922" s="48"/>
      <c r="S7922" s="48"/>
      <c r="T7922" s="48"/>
      <c r="U7922" s="48"/>
      <c r="V7922" s="48"/>
      <c r="W7922" s="51" t="s">
        <v>7169</v>
      </c>
      <c r="X7922" t="str">
        <f t="shared" si="246"/>
        <v>HD;SO;SO;SO;SS;SS;WB;WB</v>
      </c>
      <c r="Y7922" cm="1">
        <f t="array" ref="Y7922">SUM(_xlfn.XLOOKUP(_xlfn.TOROW(F7922:V7922,1),$AN$34:$AN$43,$AL$34:$AL$43,,0,1))</f>
        <v>41</v>
      </c>
      <c r="Z7922">
        <f t="shared" si="247"/>
        <v>8</v>
      </c>
      <c r="AA7922" t="str">
        <v>WB</v>
      </c>
      <c r="AG7922">
        <v>5131</v>
      </c>
      <c r="AH7922">
        <v>3</v>
      </c>
      <c r="AT7922">
        <v>8</v>
      </c>
    </row>
    <row r="7923" spans="2:46" ht="15" customHeight="1">
      <c r="B7923" s="48">
        <v>9693</v>
      </c>
      <c r="C7923" s="49">
        <v>45470</v>
      </c>
      <c r="D7923" s="50">
        <v>0.59811342592592598</v>
      </c>
      <c r="E7923" s="48" t="s">
        <v>9151</v>
      </c>
      <c r="F7923" s="48" t="s">
        <v>243</v>
      </c>
      <c r="G7923" s="48" t="s">
        <v>243</v>
      </c>
      <c r="H7923" s="48" t="s">
        <v>243</v>
      </c>
      <c r="I7923" s="48"/>
      <c r="J7923" s="48"/>
      <c r="K7923" s="48"/>
      <c r="L7923" s="48"/>
      <c r="M7923" s="48"/>
      <c r="N7923" s="48"/>
      <c r="O7923" s="48"/>
      <c r="P7923" s="48"/>
      <c r="Q7923" s="48"/>
      <c r="R7923" s="48"/>
      <c r="S7923" s="48"/>
      <c r="T7923" s="48"/>
      <c r="U7923" s="48"/>
      <c r="V7923" s="48"/>
      <c r="W7923" s="51" t="s">
        <v>1492</v>
      </c>
      <c r="X7923" t="str">
        <f t="shared" si="246"/>
        <v>CB;CB;CB</v>
      </c>
      <c r="Y7923" cm="1">
        <f t="array" ref="Y7923">SUM(_xlfn.XLOOKUP(_xlfn.TOROW(F7923:V7923,1),$AN$34:$AN$43,$AL$34:$AL$43,,0,1))</f>
        <v>24</v>
      </c>
      <c r="Z7923">
        <f t="shared" si="247"/>
        <v>3</v>
      </c>
      <c r="AA7923" t="str">
        <v>HD</v>
      </c>
      <c r="AG7923">
        <v>5175</v>
      </c>
      <c r="AH7923">
        <v>3</v>
      </c>
      <c r="AT7923">
        <v>3</v>
      </c>
    </row>
    <row r="7924" spans="2:46" ht="15" customHeight="1">
      <c r="B7924" s="48">
        <v>9694</v>
      </c>
      <c r="C7924" s="49">
        <v>45470</v>
      </c>
      <c r="D7924" s="50">
        <v>0.59902777777777783</v>
      </c>
      <c r="E7924" s="48" t="s">
        <v>14719</v>
      </c>
      <c r="F7924" s="48" t="s">
        <v>133</v>
      </c>
      <c r="G7924" s="48" t="s">
        <v>194</v>
      </c>
      <c r="H7924" s="48" t="s">
        <v>803</v>
      </c>
      <c r="I7924" s="48" t="s">
        <v>319</v>
      </c>
      <c r="J7924" s="48" t="s">
        <v>304</v>
      </c>
      <c r="K7924" s="48" t="s">
        <v>319</v>
      </c>
      <c r="L7924" s="48" t="s">
        <v>133</v>
      </c>
      <c r="M7924" s="48" t="s">
        <v>189</v>
      </c>
      <c r="N7924" s="48"/>
      <c r="O7924" s="48"/>
      <c r="P7924" s="48"/>
      <c r="Q7924" s="48"/>
      <c r="R7924" s="48"/>
      <c r="S7924" s="48"/>
      <c r="T7924" s="48"/>
      <c r="U7924" s="48"/>
      <c r="V7924" s="48"/>
      <c r="W7924" s="51" t="s">
        <v>7170</v>
      </c>
      <c r="X7924" t="str">
        <f t="shared" si="246"/>
        <v>SO;DH;SS;FR;HD;FR;SO;JB</v>
      </c>
      <c r="Y7924" cm="1">
        <f t="array" ref="Y7924">SUM(_xlfn.XLOOKUP(_xlfn.TOROW(F7924:V7924,1),$AN$34:$AN$43,$AL$34:$AL$43,,0,1))</f>
        <v>30</v>
      </c>
      <c r="Z7924">
        <f t="shared" si="247"/>
        <v>8</v>
      </c>
      <c r="AA7924" t="str">
        <v>JB</v>
      </c>
      <c r="AG7924">
        <v>5183</v>
      </c>
      <c r="AH7924">
        <v>3</v>
      </c>
      <c r="AT7924">
        <v>8</v>
      </c>
    </row>
    <row r="7925" spans="2:46" ht="15" customHeight="1">
      <c r="B7925" s="48">
        <v>9695</v>
      </c>
      <c r="C7925" s="49">
        <v>45470</v>
      </c>
      <c r="D7925" s="50">
        <v>0.59984953703703703</v>
      </c>
      <c r="E7925" s="48" t="s">
        <v>10667</v>
      </c>
      <c r="F7925" s="48" t="s">
        <v>194</v>
      </c>
      <c r="G7925" s="48" t="s">
        <v>194</v>
      </c>
      <c r="H7925" s="48" t="s">
        <v>280</v>
      </c>
      <c r="I7925" s="48"/>
      <c r="J7925" s="48"/>
      <c r="K7925" s="48"/>
      <c r="L7925" s="48"/>
      <c r="M7925" s="48"/>
      <c r="N7925" s="48"/>
      <c r="O7925" s="48"/>
      <c r="P7925" s="48"/>
      <c r="Q7925" s="48"/>
      <c r="R7925" s="48"/>
      <c r="S7925" s="48"/>
      <c r="T7925" s="48"/>
      <c r="U7925" s="48"/>
      <c r="V7925" s="48"/>
      <c r="W7925" s="51" t="s">
        <v>5052</v>
      </c>
      <c r="X7925" t="str">
        <f t="shared" si="246"/>
        <v>DH;DH;WB</v>
      </c>
      <c r="Y7925" cm="1">
        <f t="array" ref="Y7925">SUM(_xlfn.XLOOKUP(_xlfn.TOROW(F7925:V7925,1),$AN$34:$AN$43,$AL$34:$AL$43,,0,1))</f>
        <v>29</v>
      </c>
      <c r="Z7925">
        <f t="shared" si="247"/>
        <v>3</v>
      </c>
      <c r="AA7925" t="str">
        <v>DH</v>
      </c>
      <c r="AG7925">
        <v>5189</v>
      </c>
      <c r="AH7925">
        <v>3</v>
      </c>
      <c r="AT7925">
        <v>3</v>
      </c>
    </row>
    <row r="7926" spans="2:46" ht="15" customHeight="1">
      <c r="B7926" s="48">
        <v>9696</v>
      </c>
      <c r="C7926" s="49">
        <v>45470</v>
      </c>
      <c r="D7926" s="50">
        <v>0.60258101851851853</v>
      </c>
      <c r="E7926" s="48" t="s">
        <v>14720</v>
      </c>
      <c r="F7926" s="48" t="s">
        <v>803</v>
      </c>
      <c r="G7926" s="48" t="s">
        <v>243</v>
      </c>
      <c r="H7926" s="48" t="s">
        <v>243</v>
      </c>
      <c r="I7926" s="48" t="s">
        <v>243</v>
      </c>
      <c r="J7926" s="48" t="s">
        <v>51</v>
      </c>
      <c r="K7926" s="48" t="s">
        <v>189</v>
      </c>
      <c r="L7926" s="48" t="s">
        <v>319</v>
      </c>
      <c r="M7926" s="48"/>
      <c r="N7926" s="48"/>
      <c r="O7926" s="48"/>
      <c r="P7926" s="48"/>
      <c r="Q7926" s="48"/>
      <c r="R7926" s="48"/>
      <c r="S7926" s="48"/>
      <c r="T7926" s="48"/>
      <c r="U7926" s="48"/>
      <c r="V7926" s="48"/>
      <c r="W7926" s="51" t="s">
        <v>7171</v>
      </c>
      <c r="X7926" t="str">
        <f t="shared" si="246"/>
        <v>SS;CB;CB;CB;BB;JB;FR</v>
      </c>
      <c r="Y7926" cm="1">
        <f t="array" ref="Y7926">SUM(_xlfn.XLOOKUP(_xlfn.TOROW(F7926:V7926,1),$AN$34:$AN$43,$AL$34:$AL$43,,0,1))</f>
        <v>41</v>
      </c>
      <c r="Z7926">
        <f t="shared" si="247"/>
        <v>7</v>
      </c>
      <c r="AA7926" t="str">
        <v>DH</v>
      </c>
      <c r="AG7926">
        <v>5197</v>
      </c>
      <c r="AH7926">
        <v>3</v>
      </c>
      <c r="AT7926">
        <v>7</v>
      </c>
    </row>
    <row r="7927" spans="2:46" ht="15" customHeight="1">
      <c r="B7927" s="48">
        <v>9697</v>
      </c>
      <c r="C7927" s="49">
        <v>45470</v>
      </c>
      <c r="D7927" s="50">
        <v>0.60432870370370373</v>
      </c>
      <c r="E7927" s="48" t="s">
        <v>14721</v>
      </c>
      <c r="F7927" s="48" t="s">
        <v>719</v>
      </c>
      <c r="G7927" s="48" t="s">
        <v>189</v>
      </c>
      <c r="H7927" s="48" t="s">
        <v>719</v>
      </c>
      <c r="I7927" s="48" t="s">
        <v>243</v>
      </c>
      <c r="J7927" s="48"/>
      <c r="K7927" s="48"/>
      <c r="L7927" s="48"/>
      <c r="M7927" s="48"/>
      <c r="N7927" s="48"/>
      <c r="O7927" s="48"/>
      <c r="P7927" s="48"/>
      <c r="Q7927" s="48"/>
      <c r="R7927" s="48"/>
      <c r="S7927" s="48"/>
      <c r="T7927" s="48"/>
      <c r="U7927" s="48"/>
      <c r="V7927" s="48"/>
      <c r="W7927" s="51" t="s">
        <v>7172</v>
      </c>
      <c r="X7927" t="str">
        <f t="shared" si="246"/>
        <v>BE;JB;BE;CB</v>
      </c>
      <c r="Y7927" cm="1">
        <f t="array" ref="Y7927">SUM(_xlfn.XLOOKUP(_xlfn.TOROW(F7927:V7927,1),$AN$34:$AN$43,$AL$34:$AL$43,,0,1))</f>
        <v>19</v>
      </c>
      <c r="Z7927">
        <f t="shared" si="247"/>
        <v>4</v>
      </c>
      <c r="AA7927" t="str">
        <v>DH</v>
      </c>
      <c r="AG7927">
        <v>5202</v>
      </c>
      <c r="AH7927">
        <v>3</v>
      </c>
      <c r="AT7927">
        <v>4</v>
      </c>
    </row>
    <row r="7928" spans="2:46" ht="15" customHeight="1">
      <c r="B7928" s="48">
        <v>9698</v>
      </c>
      <c r="C7928" s="49">
        <v>45470</v>
      </c>
      <c r="D7928" s="50">
        <v>0.60576388888888888</v>
      </c>
      <c r="E7928" s="48" t="s">
        <v>14722</v>
      </c>
      <c r="F7928" s="48" t="s">
        <v>719</v>
      </c>
      <c r="G7928" s="48" t="s">
        <v>133</v>
      </c>
      <c r="H7928" s="48" t="s">
        <v>133</v>
      </c>
      <c r="I7928" s="48" t="s">
        <v>133</v>
      </c>
      <c r="J7928" s="48" t="s">
        <v>243</v>
      </c>
      <c r="K7928" s="48" t="s">
        <v>243</v>
      </c>
      <c r="L7928" s="48"/>
      <c r="M7928" s="48"/>
      <c r="N7928" s="48"/>
      <c r="O7928" s="48"/>
      <c r="P7928" s="48"/>
      <c r="Q7928" s="48"/>
      <c r="R7928" s="48"/>
      <c r="S7928" s="48"/>
      <c r="T7928" s="48"/>
      <c r="U7928" s="48"/>
      <c r="V7928" s="48"/>
      <c r="W7928" s="51" t="s">
        <v>7173</v>
      </c>
      <c r="X7928" t="str">
        <f t="shared" si="246"/>
        <v>BE;SO;SO;SO;CB;CB</v>
      </c>
      <c r="Y7928" cm="1">
        <f t="array" ref="Y7928">SUM(_xlfn.XLOOKUP(_xlfn.TOROW(F7928:V7928,1),$AN$34:$AN$43,$AL$34:$AL$43,,0,1))</f>
        <v>27</v>
      </c>
      <c r="Z7928">
        <f t="shared" si="247"/>
        <v>6</v>
      </c>
      <c r="AA7928" t="str">
        <v>CB</v>
      </c>
      <c r="AG7928">
        <v>5203</v>
      </c>
      <c r="AH7928">
        <v>3</v>
      </c>
      <c r="AT7928">
        <v>6</v>
      </c>
    </row>
    <row r="7929" spans="2:46" ht="15" customHeight="1">
      <c r="B7929" s="48">
        <v>9699</v>
      </c>
      <c r="C7929" s="49">
        <v>45470</v>
      </c>
      <c r="D7929" s="50">
        <v>0.6058796296296296</v>
      </c>
      <c r="E7929" s="48" t="s">
        <v>14723</v>
      </c>
      <c r="F7929" s="48" t="s">
        <v>803</v>
      </c>
      <c r="G7929" s="48" t="s">
        <v>194</v>
      </c>
      <c r="H7929" s="48" t="s">
        <v>194</v>
      </c>
      <c r="I7929" s="48" t="s">
        <v>194</v>
      </c>
      <c r="J7929" s="48" t="s">
        <v>194</v>
      </c>
      <c r="K7929" s="48" t="s">
        <v>803</v>
      </c>
      <c r="L7929" s="48" t="s">
        <v>803</v>
      </c>
      <c r="M7929" s="48" t="s">
        <v>803</v>
      </c>
      <c r="N7929" s="48" t="s">
        <v>304</v>
      </c>
      <c r="O7929" s="48" t="s">
        <v>319</v>
      </c>
      <c r="P7929" s="48" t="s">
        <v>719</v>
      </c>
      <c r="Q7929" s="48" t="s">
        <v>243</v>
      </c>
      <c r="R7929" s="48"/>
      <c r="S7929" s="48"/>
      <c r="T7929" s="48"/>
      <c r="U7929" s="48"/>
      <c r="V7929" s="48"/>
      <c r="W7929" s="51" t="s">
        <v>7174</v>
      </c>
      <c r="X7929" t="str">
        <f t="shared" si="246"/>
        <v>SS;DH;DH;DH;DH;SS;SS;SS;HD;FR;BE;CB</v>
      </c>
      <c r="Y7929" cm="1">
        <f t="array" ref="Y7929">SUM(_xlfn.XLOOKUP(_xlfn.TOROW(F7929:V7929,1),$AN$34:$AN$43,$AL$34:$AL$43,,0,1))</f>
        <v>71</v>
      </c>
      <c r="Z7929">
        <f t="shared" si="247"/>
        <v>12</v>
      </c>
      <c r="AA7929" t="str">
        <v>WB</v>
      </c>
      <c r="AG7929">
        <v>5205</v>
      </c>
      <c r="AH7929">
        <v>3</v>
      </c>
      <c r="AT7929">
        <v>12</v>
      </c>
    </row>
    <row r="7930" spans="2:46" ht="15" customHeight="1">
      <c r="B7930" s="48">
        <v>9700</v>
      </c>
      <c r="C7930" s="49">
        <v>45470</v>
      </c>
      <c r="D7930" s="50">
        <v>0.60603009259259255</v>
      </c>
      <c r="E7930" s="48" t="s">
        <v>14724</v>
      </c>
      <c r="F7930" s="48" t="s">
        <v>51</v>
      </c>
      <c r="G7930" s="48" t="s">
        <v>51</v>
      </c>
      <c r="H7930" s="48" t="s">
        <v>51</v>
      </c>
      <c r="I7930" s="48" t="s">
        <v>280</v>
      </c>
      <c r="J7930" s="48" t="s">
        <v>133</v>
      </c>
      <c r="K7930" s="48" t="s">
        <v>803</v>
      </c>
      <c r="L7930" s="48"/>
      <c r="M7930" s="48"/>
      <c r="N7930" s="48"/>
      <c r="O7930" s="48"/>
      <c r="P7930" s="48"/>
      <c r="Q7930" s="48"/>
      <c r="R7930" s="48"/>
      <c r="S7930" s="48"/>
      <c r="T7930" s="48"/>
      <c r="U7930" s="48"/>
      <c r="V7930" s="48"/>
      <c r="W7930" s="51" t="s">
        <v>7175</v>
      </c>
      <c r="X7930" t="str">
        <f t="shared" si="246"/>
        <v>BB;BB;BB;WB;SO;SS</v>
      </c>
      <c r="Y7930" cm="1">
        <f t="array" ref="Y7930">SUM(_xlfn.XLOOKUP(_xlfn.TOROW(F7930:V7930,1),$AN$34:$AN$43,$AL$34:$AL$43,,0,1))</f>
        <v>46</v>
      </c>
      <c r="Z7930">
        <f t="shared" si="247"/>
        <v>6</v>
      </c>
      <c r="AA7930" t="str">
        <v>WB</v>
      </c>
      <c r="AG7930">
        <v>5226</v>
      </c>
      <c r="AH7930">
        <v>3</v>
      </c>
      <c r="AT7930">
        <v>6</v>
      </c>
    </row>
    <row r="7931" spans="2:46" ht="15" customHeight="1">
      <c r="B7931" s="48">
        <v>9701</v>
      </c>
      <c r="C7931" s="49">
        <v>45470</v>
      </c>
      <c r="D7931" s="50">
        <v>0.60723379629629626</v>
      </c>
      <c r="E7931" s="48" t="s">
        <v>14725</v>
      </c>
      <c r="F7931" s="48" t="s">
        <v>304</v>
      </c>
      <c r="G7931" s="48" t="s">
        <v>194</v>
      </c>
      <c r="H7931" s="48" t="s">
        <v>319</v>
      </c>
      <c r="I7931" s="48" t="s">
        <v>319</v>
      </c>
      <c r="J7931" s="48" t="s">
        <v>319</v>
      </c>
      <c r="K7931" s="48"/>
      <c r="L7931" s="48"/>
      <c r="M7931" s="48"/>
      <c r="N7931" s="48"/>
      <c r="O7931" s="48"/>
      <c r="P7931" s="48"/>
      <c r="Q7931" s="48"/>
      <c r="R7931" s="48"/>
      <c r="S7931" s="48"/>
      <c r="T7931" s="48"/>
      <c r="U7931" s="48"/>
      <c r="V7931" s="48"/>
      <c r="W7931" s="51" t="s">
        <v>7176</v>
      </c>
      <c r="X7931" t="str">
        <f t="shared" si="246"/>
        <v>HD;DH;FR;FR;FR</v>
      </c>
      <c r="Y7931" cm="1">
        <f t="array" ref="Y7931">SUM(_xlfn.XLOOKUP(_xlfn.TOROW(F7931:V7931,1),$AN$34:$AN$43,$AL$34:$AL$43,,0,1))</f>
        <v>25</v>
      </c>
      <c r="Z7931">
        <f t="shared" si="247"/>
        <v>5</v>
      </c>
      <c r="AA7931" t="str">
        <v>BB</v>
      </c>
      <c r="AG7931">
        <v>5246</v>
      </c>
      <c r="AH7931">
        <v>3</v>
      </c>
      <c r="AT7931">
        <v>5</v>
      </c>
    </row>
    <row r="7932" spans="2:46" ht="15" customHeight="1">
      <c r="B7932" s="48">
        <v>9702</v>
      </c>
      <c r="C7932" s="49">
        <v>45470</v>
      </c>
      <c r="D7932" s="50">
        <v>0.61229166666666668</v>
      </c>
      <c r="E7932" s="48" t="s">
        <v>14726</v>
      </c>
      <c r="F7932" s="48" t="s">
        <v>133</v>
      </c>
      <c r="G7932" s="48" t="s">
        <v>194</v>
      </c>
      <c r="H7932" s="48" t="s">
        <v>280</v>
      </c>
      <c r="I7932" s="48" t="s">
        <v>304</v>
      </c>
      <c r="J7932" s="48" t="s">
        <v>803</v>
      </c>
      <c r="K7932" s="48" t="s">
        <v>803</v>
      </c>
      <c r="L7932" s="48" t="s">
        <v>803</v>
      </c>
      <c r="M7932" s="48" t="s">
        <v>803</v>
      </c>
      <c r="N7932" s="48" t="s">
        <v>280</v>
      </c>
      <c r="O7932" s="48"/>
      <c r="P7932" s="48"/>
      <c r="Q7932" s="48"/>
      <c r="R7932" s="48"/>
      <c r="S7932" s="48"/>
      <c r="T7932" s="48"/>
      <c r="U7932" s="48"/>
      <c r="V7932" s="48"/>
      <c r="W7932" s="51" t="s">
        <v>7177</v>
      </c>
      <c r="X7932" t="str">
        <f t="shared" si="246"/>
        <v>SO;DH;WB;HD;SS;SS;SS;SS;WB</v>
      </c>
      <c r="Y7932" cm="1">
        <f t="array" ref="Y7932">SUM(_xlfn.XLOOKUP(_xlfn.TOROW(F7932:V7932,1),$AN$34:$AN$43,$AL$34:$AL$43,,0,1))</f>
        <v>52</v>
      </c>
      <c r="Z7932">
        <f t="shared" si="247"/>
        <v>9</v>
      </c>
      <c r="AA7932" t="str">
        <v>BB</v>
      </c>
      <c r="AG7932">
        <v>5252</v>
      </c>
      <c r="AH7932">
        <v>3</v>
      </c>
      <c r="AT7932">
        <v>9</v>
      </c>
    </row>
    <row r="7933" spans="2:46" ht="15" customHeight="1">
      <c r="B7933" s="48">
        <v>9703</v>
      </c>
      <c r="C7933" s="49">
        <v>45470</v>
      </c>
      <c r="D7933" s="50">
        <v>0.61736111111111114</v>
      </c>
      <c r="E7933" s="48" t="s">
        <v>14727</v>
      </c>
      <c r="F7933" s="48" t="s">
        <v>719</v>
      </c>
      <c r="G7933" s="48" t="s">
        <v>803</v>
      </c>
      <c r="H7933" s="48" t="s">
        <v>803</v>
      </c>
      <c r="I7933" s="48" t="s">
        <v>319</v>
      </c>
      <c r="J7933" s="48"/>
      <c r="K7933" s="48"/>
      <c r="L7933" s="48"/>
      <c r="M7933" s="48"/>
      <c r="N7933" s="48"/>
      <c r="O7933" s="48"/>
      <c r="P7933" s="48"/>
      <c r="Q7933" s="48"/>
      <c r="R7933" s="48"/>
      <c r="S7933" s="48"/>
      <c r="T7933" s="48"/>
      <c r="U7933" s="48"/>
      <c r="V7933" s="48"/>
      <c r="W7933" s="51" t="s">
        <v>7178</v>
      </c>
      <c r="X7933" t="str">
        <f t="shared" si="246"/>
        <v>BE;SS;SS;FR</v>
      </c>
      <c r="Y7933" cm="1">
        <f t="array" ref="Y7933">SUM(_xlfn.XLOOKUP(_xlfn.TOROW(F7933:V7933,1),$AN$34:$AN$43,$AL$34:$AL$43,,0,1))</f>
        <v>14</v>
      </c>
      <c r="Z7933">
        <f t="shared" si="247"/>
        <v>4</v>
      </c>
      <c r="AA7933" t="str">
        <v>BB</v>
      </c>
      <c r="AG7933">
        <v>5260</v>
      </c>
      <c r="AH7933">
        <v>3</v>
      </c>
      <c r="AT7933">
        <v>4</v>
      </c>
    </row>
    <row r="7934" spans="2:46" ht="15" customHeight="1">
      <c r="B7934" s="48">
        <v>9704</v>
      </c>
      <c r="C7934" s="49">
        <v>45470</v>
      </c>
      <c r="D7934" s="50">
        <v>0.61771990740740745</v>
      </c>
      <c r="E7934" s="48" t="s">
        <v>8423</v>
      </c>
      <c r="F7934" s="48" t="s">
        <v>189</v>
      </c>
      <c r="G7934" s="48" t="s">
        <v>189</v>
      </c>
      <c r="H7934" s="48" t="s">
        <v>189</v>
      </c>
      <c r="I7934" s="48" t="s">
        <v>189</v>
      </c>
      <c r="J7934" s="48"/>
      <c r="K7934" s="48"/>
      <c r="L7934" s="48"/>
      <c r="M7934" s="48"/>
      <c r="N7934" s="48"/>
      <c r="O7934" s="48"/>
      <c r="P7934" s="48"/>
      <c r="Q7934" s="48"/>
      <c r="R7934" s="48"/>
      <c r="S7934" s="48"/>
      <c r="T7934" s="48"/>
      <c r="U7934" s="48"/>
      <c r="V7934" s="48"/>
      <c r="W7934" s="51" t="s">
        <v>7179</v>
      </c>
      <c r="X7934" t="str">
        <f t="shared" si="246"/>
        <v>JB;JB;JB;JB</v>
      </c>
      <c r="Y7934" cm="1">
        <f t="array" ref="Y7934">SUM(_xlfn.XLOOKUP(_xlfn.TOROW(F7934:V7934,1),$AN$34:$AN$43,$AL$34:$AL$43,,0,1))</f>
        <v>4</v>
      </c>
      <c r="Z7934">
        <f t="shared" si="247"/>
        <v>4</v>
      </c>
      <c r="AA7934" t="str">
        <v>BB</v>
      </c>
      <c r="AG7934">
        <v>5267</v>
      </c>
      <c r="AH7934">
        <v>3</v>
      </c>
      <c r="AT7934">
        <v>4</v>
      </c>
    </row>
    <row r="7935" spans="2:46" ht="15" customHeight="1">
      <c r="B7935" s="48">
        <v>9705</v>
      </c>
      <c r="C7935" s="49">
        <v>45470</v>
      </c>
      <c r="D7935" s="50">
        <v>0.62109953703703702</v>
      </c>
      <c r="E7935" s="48" t="s">
        <v>14728</v>
      </c>
      <c r="F7935" s="48" t="s">
        <v>719</v>
      </c>
      <c r="G7935" s="48" t="s">
        <v>719</v>
      </c>
      <c r="H7935" s="48" t="s">
        <v>719</v>
      </c>
      <c r="I7935" s="48" t="s">
        <v>51</v>
      </c>
      <c r="J7935" s="48" t="s">
        <v>133</v>
      </c>
      <c r="K7935" s="48"/>
      <c r="L7935" s="48"/>
      <c r="M7935" s="48"/>
      <c r="N7935" s="48"/>
      <c r="O7935" s="48"/>
      <c r="P7935" s="48"/>
      <c r="Q7935" s="48"/>
      <c r="R7935" s="48"/>
      <c r="S7935" s="48"/>
      <c r="T7935" s="48"/>
      <c r="U7935" s="48"/>
      <c r="V7935" s="48"/>
      <c r="W7935" s="51" t="s">
        <v>7180</v>
      </c>
      <c r="X7935" t="str">
        <f t="shared" si="246"/>
        <v>BE;BE;BE;BB;SO</v>
      </c>
      <c r="Y7935" cm="1">
        <f t="array" ref="Y7935">SUM(_xlfn.XLOOKUP(_xlfn.TOROW(F7935:V7935,1),$AN$34:$AN$43,$AL$34:$AL$43,,0,1))</f>
        <v>27</v>
      </c>
      <c r="Z7935">
        <f t="shared" si="247"/>
        <v>5</v>
      </c>
      <c r="AA7935" t="str">
        <v>BB</v>
      </c>
      <c r="AG7935">
        <v>5300</v>
      </c>
      <c r="AH7935">
        <v>3</v>
      </c>
      <c r="AT7935">
        <v>5</v>
      </c>
    </row>
    <row r="7936" spans="2:46" ht="15" customHeight="1">
      <c r="B7936" s="48">
        <v>9706</v>
      </c>
      <c r="C7936" s="49">
        <v>45470</v>
      </c>
      <c r="D7936" s="50">
        <v>0.62373842592592588</v>
      </c>
      <c r="E7936" s="48" t="s">
        <v>14729</v>
      </c>
      <c r="F7936" s="48" t="s">
        <v>133</v>
      </c>
      <c r="G7936" s="48" t="s">
        <v>133</v>
      </c>
      <c r="H7936" s="48" t="s">
        <v>280</v>
      </c>
      <c r="I7936" s="48" t="s">
        <v>51</v>
      </c>
      <c r="J7936" s="48" t="s">
        <v>51</v>
      </c>
      <c r="K7936" s="48" t="s">
        <v>51</v>
      </c>
      <c r="L7936" s="48"/>
      <c r="M7936" s="48"/>
      <c r="N7936" s="48"/>
      <c r="O7936" s="48"/>
      <c r="P7936" s="48"/>
      <c r="Q7936" s="48"/>
      <c r="R7936" s="48"/>
      <c r="S7936" s="48"/>
      <c r="T7936" s="48"/>
      <c r="U7936" s="48"/>
      <c r="V7936" s="48"/>
      <c r="W7936" s="51" t="s">
        <v>7181</v>
      </c>
      <c r="X7936" t="str">
        <f t="shared" si="246"/>
        <v>SO;SO;WB;BB;BB;BB</v>
      </c>
      <c r="Y7936" cm="1">
        <f t="array" ref="Y7936">SUM(_xlfn.XLOOKUP(_xlfn.TOROW(F7936:V7936,1),$AN$34:$AN$43,$AL$34:$AL$43,,0,1))</f>
        <v>45</v>
      </c>
      <c r="Z7936">
        <f t="shared" si="247"/>
        <v>6</v>
      </c>
      <c r="AA7936" t="str">
        <v>BB</v>
      </c>
      <c r="AG7936">
        <v>5306</v>
      </c>
      <c r="AH7936">
        <v>3</v>
      </c>
      <c r="AT7936">
        <v>6</v>
      </c>
    </row>
    <row r="7937" spans="2:46" ht="15" customHeight="1">
      <c r="B7937" s="48">
        <v>9707</v>
      </c>
      <c r="C7937" s="49">
        <v>45470</v>
      </c>
      <c r="D7937" s="50">
        <v>0.6237731481481481</v>
      </c>
      <c r="E7937" s="48" t="s">
        <v>14730</v>
      </c>
      <c r="F7937" s="48" t="s">
        <v>133</v>
      </c>
      <c r="G7937" s="48" t="s">
        <v>133</v>
      </c>
      <c r="H7937" s="48" t="s">
        <v>133</v>
      </c>
      <c r="I7937" s="48" t="s">
        <v>133</v>
      </c>
      <c r="J7937" s="48" t="s">
        <v>719</v>
      </c>
      <c r="K7937" s="48" t="s">
        <v>719</v>
      </c>
      <c r="L7937" s="48" t="s">
        <v>719</v>
      </c>
      <c r="M7937" s="48"/>
      <c r="N7937" s="48"/>
      <c r="O7937" s="48"/>
      <c r="P7937" s="48"/>
      <c r="Q7937" s="48"/>
      <c r="R7937" s="48"/>
      <c r="S7937" s="48"/>
      <c r="T7937" s="48"/>
      <c r="U7937" s="48"/>
      <c r="V7937" s="48"/>
      <c r="W7937" s="51" t="s">
        <v>7182</v>
      </c>
      <c r="X7937" t="str">
        <f t="shared" si="246"/>
        <v>SO;SO;SO;SO;BE;BE;BE</v>
      </c>
      <c r="Y7937" cm="1">
        <f t="array" ref="Y7937">SUM(_xlfn.XLOOKUP(_xlfn.TOROW(F7937:V7937,1),$AN$34:$AN$43,$AL$34:$AL$43,,0,1))</f>
        <v>23</v>
      </c>
      <c r="Z7937">
        <f t="shared" si="247"/>
        <v>7</v>
      </c>
      <c r="AA7937" t="str">
        <v>BB</v>
      </c>
      <c r="AG7937">
        <v>5318</v>
      </c>
      <c r="AH7937">
        <v>3</v>
      </c>
      <c r="AT7937">
        <v>7</v>
      </c>
    </row>
    <row r="7938" spans="2:46" ht="15" customHeight="1">
      <c r="B7938" s="48">
        <v>9708</v>
      </c>
      <c r="C7938" s="49">
        <v>45470</v>
      </c>
      <c r="D7938" s="50">
        <v>0.62420138888888888</v>
      </c>
      <c r="E7938" s="48" t="s">
        <v>14731</v>
      </c>
      <c r="F7938" s="48" t="s">
        <v>194</v>
      </c>
      <c r="G7938" s="48" t="s">
        <v>194</v>
      </c>
      <c r="H7938" s="48" t="s">
        <v>189</v>
      </c>
      <c r="I7938" s="48" t="s">
        <v>243</v>
      </c>
      <c r="J7938" s="48" t="s">
        <v>719</v>
      </c>
      <c r="K7938" s="48" t="s">
        <v>280</v>
      </c>
      <c r="L7938" s="48" t="s">
        <v>319</v>
      </c>
      <c r="M7938" s="48" t="s">
        <v>319</v>
      </c>
      <c r="N7938" s="48" t="s">
        <v>319</v>
      </c>
      <c r="O7938" s="48"/>
      <c r="P7938" s="48"/>
      <c r="Q7938" s="48"/>
      <c r="R7938" s="48"/>
      <c r="S7938" s="48"/>
      <c r="T7938" s="48"/>
      <c r="U7938" s="48"/>
      <c r="V7938" s="48"/>
      <c r="W7938" s="51" t="s">
        <v>7183</v>
      </c>
      <c r="X7938" t="str">
        <f t="shared" si="246"/>
        <v>DH;DH;JB;CB;BE;WB;FR;FR;FR</v>
      </c>
      <c r="Y7938" cm="1">
        <f t="array" ref="Y7938">SUM(_xlfn.XLOOKUP(_xlfn.TOROW(F7938:V7938,1),$AN$34:$AN$43,$AL$34:$AL$43,,0,1))</f>
        <v>52</v>
      </c>
      <c r="Z7938">
        <f t="shared" si="247"/>
        <v>9</v>
      </c>
      <c r="AA7938" t="str">
        <v>BB</v>
      </c>
      <c r="AG7938">
        <v>5405</v>
      </c>
      <c r="AH7938">
        <v>3</v>
      </c>
      <c r="AT7938">
        <v>9</v>
      </c>
    </row>
    <row r="7939" spans="2:46" ht="15" customHeight="1">
      <c r="B7939" s="48">
        <v>9709</v>
      </c>
      <c r="C7939" s="49">
        <v>45470</v>
      </c>
      <c r="D7939" s="50">
        <v>0.62456018518518519</v>
      </c>
      <c r="E7939" s="48" t="s">
        <v>8146</v>
      </c>
      <c r="F7939" s="48" t="s">
        <v>719</v>
      </c>
      <c r="G7939" s="48" t="s">
        <v>719</v>
      </c>
      <c r="H7939" s="48" t="s">
        <v>719</v>
      </c>
      <c r="I7939" s="48"/>
      <c r="J7939" s="48"/>
      <c r="K7939" s="48"/>
      <c r="L7939" s="48"/>
      <c r="M7939" s="48"/>
      <c r="N7939" s="48"/>
      <c r="O7939" s="48"/>
      <c r="P7939" s="48"/>
      <c r="Q7939" s="48"/>
      <c r="R7939" s="48"/>
      <c r="S7939" s="48"/>
      <c r="T7939" s="48"/>
      <c r="U7939" s="48"/>
      <c r="V7939" s="48"/>
      <c r="W7939" s="51" t="s">
        <v>3845</v>
      </c>
      <c r="X7939" t="str">
        <f t="shared" si="246"/>
        <v>BE;BE;BE</v>
      </c>
      <c r="Y7939" cm="1">
        <f t="array" ref="Y7939">SUM(_xlfn.XLOOKUP(_xlfn.TOROW(F7939:V7939,1),$AN$34:$AN$43,$AL$34:$AL$43,,0,1))</f>
        <v>15</v>
      </c>
      <c r="Z7939">
        <f t="shared" si="247"/>
        <v>3</v>
      </c>
      <c r="AA7939" t="str">
        <v>BB</v>
      </c>
      <c r="AG7939">
        <v>5412</v>
      </c>
      <c r="AH7939">
        <v>3</v>
      </c>
      <c r="AT7939">
        <v>3</v>
      </c>
    </row>
    <row r="7940" spans="2:46" ht="15" customHeight="1">
      <c r="B7940" s="48">
        <v>9710</v>
      </c>
      <c r="C7940" s="49">
        <v>45470</v>
      </c>
      <c r="D7940" s="50">
        <v>0.62531250000000005</v>
      </c>
      <c r="E7940" s="48" t="s">
        <v>14732</v>
      </c>
      <c r="F7940" s="48" t="s">
        <v>719</v>
      </c>
      <c r="G7940" s="48" t="s">
        <v>189</v>
      </c>
      <c r="H7940" s="48" t="s">
        <v>280</v>
      </c>
      <c r="I7940" s="48" t="s">
        <v>194</v>
      </c>
      <c r="J7940" s="48" t="s">
        <v>194</v>
      </c>
      <c r="K7940" s="48" t="s">
        <v>194</v>
      </c>
      <c r="L7940" s="48" t="s">
        <v>719</v>
      </c>
      <c r="M7940" s="48" t="s">
        <v>194</v>
      </c>
      <c r="N7940" s="48" t="s">
        <v>194</v>
      </c>
      <c r="O7940" s="48" t="s">
        <v>189</v>
      </c>
      <c r="P7940" s="48"/>
      <c r="Q7940" s="48"/>
      <c r="R7940" s="48"/>
      <c r="S7940" s="48"/>
      <c r="T7940" s="48"/>
      <c r="U7940" s="48"/>
      <c r="V7940" s="48"/>
      <c r="W7940" s="51" t="s">
        <v>7184</v>
      </c>
      <c r="X7940" t="str">
        <f t="shared" si="246"/>
        <v>BE;JB;WB;DH;DH;DH;BE;DH;DH;JB</v>
      </c>
      <c r="Y7940" cm="1">
        <f t="array" ref="Y7940">SUM(_xlfn.XLOOKUP(_xlfn.TOROW(F7940:V7940,1),$AN$34:$AN$43,$AL$34:$AL$43,,0,1))</f>
        <v>68</v>
      </c>
      <c r="Z7940">
        <f t="shared" si="247"/>
        <v>10</v>
      </c>
      <c r="AA7940" t="str">
        <v>BB</v>
      </c>
      <c r="AG7940">
        <v>5435</v>
      </c>
      <c r="AH7940">
        <v>3</v>
      </c>
      <c r="AT7940">
        <v>10</v>
      </c>
    </row>
    <row r="7941" spans="2:46" ht="15" customHeight="1">
      <c r="B7941" s="48">
        <v>9711</v>
      </c>
      <c r="C7941" s="49">
        <v>45470</v>
      </c>
      <c r="D7941" s="50">
        <v>0.62800925925925921</v>
      </c>
      <c r="E7941" s="48" t="s">
        <v>14733</v>
      </c>
      <c r="F7941" s="48" t="s">
        <v>133</v>
      </c>
      <c r="G7941" s="48" t="s">
        <v>194</v>
      </c>
      <c r="H7941" s="48" t="s">
        <v>194</v>
      </c>
      <c r="I7941" s="48" t="s">
        <v>194</v>
      </c>
      <c r="J7941" s="48" t="s">
        <v>194</v>
      </c>
      <c r="K7941" s="48" t="s">
        <v>243</v>
      </c>
      <c r="L7941" s="48" t="s">
        <v>243</v>
      </c>
      <c r="M7941" s="48" t="s">
        <v>243</v>
      </c>
      <c r="N7941" s="48"/>
      <c r="O7941" s="48"/>
      <c r="P7941" s="48"/>
      <c r="Q7941" s="48"/>
      <c r="R7941" s="48"/>
      <c r="S7941" s="48"/>
      <c r="T7941" s="48"/>
      <c r="U7941" s="48"/>
      <c r="V7941" s="48"/>
      <c r="W7941" s="51" t="s">
        <v>7185</v>
      </c>
      <c r="X7941" t="str">
        <f t="shared" si="246"/>
        <v>SO;DH;DH;DH;DH;CB;CB;CB</v>
      </c>
      <c r="Y7941" cm="1">
        <f t="array" ref="Y7941">SUM(_xlfn.XLOOKUP(_xlfn.TOROW(F7941:V7941,1),$AN$34:$AN$43,$AL$34:$AL$43,,0,1))</f>
        <v>62</v>
      </c>
      <c r="Z7941">
        <f t="shared" si="247"/>
        <v>8</v>
      </c>
      <c r="AA7941" t="str">
        <v>WB</v>
      </c>
      <c r="AG7941">
        <v>5446</v>
      </c>
      <c r="AH7941">
        <v>3</v>
      </c>
      <c r="AT7941">
        <v>8</v>
      </c>
    </row>
    <row r="7942" spans="2:46" ht="15" customHeight="1">
      <c r="B7942" s="48">
        <v>9712</v>
      </c>
      <c r="C7942" s="49">
        <v>45470</v>
      </c>
      <c r="D7942" s="50">
        <v>0.6293171296296296</v>
      </c>
      <c r="E7942" s="48" t="s">
        <v>14734</v>
      </c>
      <c r="F7942" s="48" t="s">
        <v>189</v>
      </c>
      <c r="G7942" s="48" t="s">
        <v>304</v>
      </c>
      <c r="H7942" s="48" t="s">
        <v>304</v>
      </c>
      <c r="I7942" s="48"/>
      <c r="J7942" s="48"/>
      <c r="K7942" s="48"/>
      <c r="L7942" s="48"/>
      <c r="M7942" s="48"/>
      <c r="N7942" s="48"/>
      <c r="O7942" s="48"/>
      <c r="P7942" s="48"/>
      <c r="Q7942" s="48"/>
      <c r="R7942" s="48"/>
      <c r="S7942" s="48"/>
      <c r="T7942" s="48"/>
      <c r="U7942" s="48"/>
      <c r="V7942" s="48"/>
      <c r="W7942" s="51" t="s">
        <v>7186</v>
      </c>
      <c r="X7942" t="str">
        <f t="shared" si="246"/>
        <v>JB;HD;HD</v>
      </c>
      <c r="Y7942" cm="1">
        <f t="array" ref="Y7942">SUM(_xlfn.XLOOKUP(_xlfn.TOROW(F7942:V7942,1),$AN$34:$AN$43,$AL$34:$AL$43,,0,1))</f>
        <v>15</v>
      </c>
      <c r="Z7942">
        <f t="shared" si="247"/>
        <v>3</v>
      </c>
      <c r="AA7942" t="str">
        <v>BE</v>
      </c>
      <c r="AG7942">
        <v>5455</v>
      </c>
      <c r="AH7942">
        <v>3</v>
      </c>
      <c r="AT7942">
        <v>3</v>
      </c>
    </row>
    <row r="7943" spans="2:46" ht="15" customHeight="1">
      <c r="B7943" s="48">
        <v>9713</v>
      </c>
      <c r="C7943" s="49">
        <v>45470</v>
      </c>
      <c r="D7943" s="50">
        <v>0.62945601851851851</v>
      </c>
      <c r="E7943" s="48" t="s">
        <v>14735</v>
      </c>
      <c r="F7943" s="48" t="s">
        <v>51</v>
      </c>
      <c r="G7943" s="48" t="s">
        <v>319</v>
      </c>
      <c r="H7943" s="48" t="s">
        <v>51</v>
      </c>
      <c r="I7943" s="48" t="s">
        <v>243</v>
      </c>
      <c r="J7943" s="48" t="s">
        <v>189</v>
      </c>
      <c r="K7943" s="48" t="s">
        <v>319</v>
      </c>
      <c r="L7943" s="48"/>
      <c r="M7943" s="48"/>
      <c r="N7943" s="48"/>
      <c r="O7943" s="48"/>
      <c r="P7943" s="48"/>
      <c r="Q7943" s="48"/>
      <c r="R7943" s="48"/>
      <c r="S7943" s="48"/>
      <c r="T7943" s="48"/>
      <c r="U7943" s="48"/>
      <c r="V7943" s="48"/>
      <c r="W7943" s="51" t="s">
        <v>7187</v>
      </c>
      <c r="X7943" t="str">
        <f t="shared" ref="X7943:X8006" si="248">_xlfn.TEXTJOIN(";",TRUE,F7943:V7943)</f>
        <v>BB;FR;BB;CB;JB;FR</v>
      </c>
      <c r="Y7943" cm="1">
        <f t="array" ref="Y7943">SUM(_xlfn.XLOOKUP(_xlfn.TOROW(F7943:V7943,1),$AN$34:$AN$43,$AL$34:$AL$43,,0,1))</f>
        <v>35</v>
      </c>
      <c r="Z7943">
        <f t="shared" ref="Z7943:Z8006" si="249">COUNTA(F7943:V7943)</f>
        <v>6</v>
      </c>
      <c r="AA7943" t="str">
        <v>JB</v>
      </c>
      <c r="AG7943">
        <v>5478</v>
      </c>
      <c r="AH7943">
        <v>3</v>
      </c>
      <c r="AT7943">
        <v>6</v>
      </c>
    </row>
    <row r="7944" spans="2:46" ht="15" customHeight="1">
      <c r="B7944" s="48">
        <v>9714</v>
      </c>
      <c r="C7944" s="49">
        <v>45470</v>
      </c>
      <c r="D7944" s="50">
        <v>0.63165509259259256</v>
      </c>
      <c r="E7944" s="48" t="s">
        <v>8142</v>
      </c>
      <c r="F7944" s="48" t="s">
        <v>243</v>
      </c>
      <c r="G7944" s="48" t="s">
        <v>243</v>
      </c>
      <c r="H7944" s="48"/>
      <c r="I7944" s="48"/>
      <c r="J7944" s="48"/>
      <c r="K7944" s="48"/>
      <c r="L7944" s="48"/>
      <c r="M7944" s="48"/>
      <c r="N7944" s="48"/>
      <c r="O7944" s="48"/>
      <c r="P7944" s="48"/>
      <c r="Q7944" s="48"/>
      <c r="R7944" s="48"/>
      <c r="S7944" s="48"/>
      <c r="T7944" s="48"/>
      <c r="U7944" s="48"/>
      <c r="V7944" s="48"/>
      <c r="W7944" s="51" t="s">
        <v>2518</v>
      </c>
      <c r="X7944" t="str">
        <f t="shared" si="248"/>
        <v>CB;CB</v>
      </c>
      <c r="Y7944" cm="1">
        <f t="array" ref="Y7944">SUM(_xlfn.XLOOKUP(_xlfn.TOROW(F7944:V7944,1),$AN$34:$AN$43,$AL$34:$AL$43,,0,1))</f>
        <v>16</v>
      </c>
      <c r="Z7944">
        <f t="shared" si="249"/>
        <v>2</v>
      </c>
      <c r="AA7944" t="str">
        <v>JB</v>
      </c>
      <c r="AG7944">
        <v>5481</v>
      </c>
      <c r="AH7944">
        <v>3</v>
      </c>
      <c r="AT7944">
        <v>2</v>
      </c>
    </row>
    <row r="7945" spans="2:46" ht="15" customHeight="1">
      <c r="B7945" s="48">
        <v>9715</v>
      </c>
      <c r="C7945" s="49">
        <v>45470</v>
      </c>
      <c r="D7945" s="50">
        <v>0.6347800925925926</v>
      </c>
      <c r="E7945" s="48" t="s">
        <v>13644</v>
      </c>
      <c r="F7945" s="48" t="s">
        <v>133</v>
      </c>
      <c r="G7945" s="48" t="s">
        <v>133</v>
      </c>
      <c r="H7945" s="48" t="s">
        <v>133</v>
      </c>
      <c r="I7945" s="48" t="s">
        <v>189</v>
      </c>
      <c r="J7945" s="48" t="s">
        <v>133</v>
      </c>
      <c r="K7945" s="48"/>
      <c r="L7945" s="48"/>
      <c r="M7945" s="48"/>
      <c r="N7945" s="48"/>
      <c r="O7945" s="48"/>
      <c r="P7945" s="48"/>
      <c r="Q7945" s="48"/>
      <c r="R7945" s="48"/>
      <c r="S7945" s="48"/>
      <c r="T7945" s="48"/>
      <c r="U7945" s="48"/>
      <c r="V7945" s="48"/>
      <c r="W7945" s="51" t="s">
        <v>5982</v>
      </c>
      <c r="X7945" t="str">
        <f t="shared" si="248"/>
        <v>SO;SO;SO;JB;SO</v>
      </c>
      <c r="Y7945" cm="1">
        <f t="array" ref="Y7945">SUM(_xlfn.XLOOKUP(_xlfn.TOROW(F7945:V7945,1),$AN$34:$AN$43,$AL$34:$AL$43,,0,1))</f>
        <v>9</v>
      </c>
      <c r="Z7945">
        <f t="shared" si="249"/>
        <v>5</v>
      </c>
      <c r="AA7945" t="str">
        <v>HD</v>
      </c>
      <c r="AG7945">
        <v>5502</v>
      </c>
      <c r="AH7945">
        <v>3</v>
      </c>
      <c r="AT7945">
        <v>5</v>
      </c>
    </row>
    <row r="7946" spans="2:46" ht="15" customHeight="1">
      <c r="B7946" s="48">
        <v>9716</v>
      </c>
      <c r="C7946" s="49">
        <v>45470</v>
      </c>
      <c r="D7946" s="50">
        <v>0.6361458333333333</v>
      </c>
      <c r="E7946" s="48" t="s">
        <v>14736</v>
      </c>
      <c r="F7946" s="48" t="s">
        <v>719</v>
      </c>
      <c r="G7946" s="48" t="s">
        <v>719</v>
      </c>
      <c r="H7946" s="48" t="s">
        <v>719</v>
      </c>
      <c r="I7946" s="48" t="s">
        <v>51</v>
      </c>
      <c r="J7946" s="48" t="s">
        <v>51</v>
      </c>
      <c r="K7946" s="48" t="s">
        <v>194</v>
      </c>
      <c r="L7946" s="48"/>
      <c r="M7946" s="48"/>
      <c r="N7946" s="48"/>
      <c r="O7946" s="48"/>
      <c r="P7946" s="48"/>
      <c r="Q7946" s="48"/>
      <c r="R7946" s="48"/>
      <c r="S7946" s="48"/>
      <c r="T7946" s="48"/>
      <c r="U7946" s="48"/>
      <c r="V7946" s="48"/>
      <c r="W7946" s="51" t="s">
        <v>7188</v>
      </c>
      <c r="X7946" t="str">
        <f t="shared" si="248"/>
        <v>BE;BE;BE;BB;BB;DH</v>
      </c>
      <c r="Y7946" cm="1">
        <f t="array" ref="Y7946">SUM(_xlfn.XLOOKUP(_xlfn.TOROW(F7946:V7946,1),$AN$34:$AN$43,$AL$34:$AL$43,,0,1))</f>
        <v>44</v>
      </c>
      <c r="Z7946">
        <f t="shared" si="249"/>
        <v>6</v>
      </c>
      <c r="AA7946" t="str">
        <v>BE</v>
      </c>
      <c r="AG7946">
        <v>5517</v>
      </c>
      <c r="AH7946">
        <v>3</v>
      </c>
      <c r="AT7946">
        <v>6</v>
      </c>
    </row>
    <row r="7947" spans="2:46" ht="15" customHeight="1">
      <c r="B7947" s="48">
        <v>9717</v>
      </c>
      <c r="C7947" s="49">
        <v>45470</v>
      </c>
      <c r="D7947" s="50">
        <v>0.63960648148148147</v>
      </c>
      <c r="E7947" s="48" t="s">
        <v>14737</v>
      </c>
      <c r="F7947" s="48" t="s">
        <v>304</v>
      </c>
      <c r="G7947" s="48" t="s">
        <v>243</v>
      </c>
      <c r="H7947" s="48" t="s">
        <v>243</v>
      </c>
      <c r="I7947" s="48" t="s">
        <v>51</v>
      </c>
      <c r="J7947" s="48" t="s">
        <v>803</v>
      </c>
      <c r="K7947" s="48" t="s">
        <v>803</v>
      </c>
      <c r="L7947" s="48"/>
      <c r="M7947" s="48"/>
      <c r="N7947" s="48"/>
      <c r="O7947" s="48"/>
      <c r="P7947" s="48"/>
      <c r="Q7947" s="48"/>
      <c r="R7947" s="48"/>
      <c r="S7947" s="48"/>
      <c r="T7947" s="48"/>
      <c r="U7947" s="48"/>
      <c r="V7947" s="48"/>
      <c r="W7947" s="51" t="s">
        <v>7189</v>
      </c>
      <c r="X7947" t="str">
        <f t="shared" si="248"/>
        <v>HD;CB;CB;BB;SS;SS</v>
      </c>
      <c r="Y7947" cm="1">
        <f t="array" ref="Y7947">SUM(_xlfn.XLOOKUP(_xlfn.TOROW(F7947:V7947,1),$AN$34:$AN$43,$AL$34:$AL$43,,0,1))</f>
        <v>39</v>
      </c>
      <c r="Z7947">
        <f t="shared" si="249"/>
        <v>6</v>
      </c>
      <c r="AA7947" t="str">
        <v>DH</v>
      </c>
      <c r="AG7947">
        <v>5535</v>
      </c>
      <c r="AH7947">
        <v>3</v>
      </c>
      <c r="AT7947">
        <v>6</v>
      </c>
    </row>
    <row r="7948" spans="2:46" ht="15" customHeight="1">
      <c r="B7948" s="48">
        <v>9718</v>
      </c>
      <c r="C7948" s="49">
        <v>45470</v>
      </c>
      <c r="D7948" s="50">
        <v>0.64105324074074077</v>
      </c>
      <c r="E7948" s="48" t="s">
        <v>14738</v>
      </c>
      <c r="F7948" s="48" t="s">
        <v>133</v>
      </c>
      <c r="G7948" s="48" t="s">
        <v>133</v>
      </c>
      <c r="H7948" s="48" t="s">
        <v>803</v>
      </c>
      <c r="I7948" s="48" t="s">
        <v>51</v>
      </c>
      <c r="J7948" s="48" t="s">
        <v>51</v>
      </c>
      <c r="K7948" s="48" t="s">
        <v>51</v>
      </c>
      <c r="L7948" s="48"/>
      <c r="M7948" s="48"/>
      <c r="N7948" s="48"/>
      <c r="O7948" s="48"/>
      <c r="P7948" s="48"/>
      <c r="Q7948" s="48"/>
      <c r="R7948" s="48"/>
      <c r="S7948" s="48"/>
      <c r="T7948" s="48"/>
      <c r="U7948" s="48"/>
      <c r="V7948" s="48"/>
      <c r="W7948" s="51" t="s">
        <v>7190</v>
      </c>
      <c r="X7948" t="str">
        <f t="shared" si="248"/>
        <v>SO;SO;SS;BB;BB;BB</v>
      </c>
      <c r="Y7948" cm="1">
        <f t="array" ref="Y7948">SUM(_xlfn.XLOOKUP(_xlfn.TOROW(F7948:V7948,1),$AN$34:$AN$43,$AL$34:$AL$43,,0,1))</f>
        <v>37</v>
      </c>
      <c r="Z7948">
        <f t="shared" si="249"/>
        <v>6</v>
      </c>
      <c r="AA7948" t="str">
        <v>DH</v>
      </c>
      <c r="AG7948">
        <v>5566</v>
      </c>
      <c r="AH7948">
        <v>3</v>
      </c>
      <c r="AT7948">
        <v>6</v>
      </c>
    </row>
    <row r="7949" spans="2:46" ht="15" customHeight="1">
      <c r="B7949" s="48">
        <v>9719</v>
      </c>
      <c r="C7949" s="49">
        <v>45470</v>
      </c>
      <c r="D7949" s="50">
        <v>0.6416898148148148</v>
      </c>
      <c r="E7949" s="48" t="s">
        <v>8314</v>
      </c>
      <c r="F7949" s="48" t="s">
        <v>319</v>
      </c>
      <c r="G7949" s="48" t="s">
        <v>319</v>
      </c>
      <c r="H7949" s="48"/>
      <c r="I7949" s="48"/>
      <c r="J7949" s="48"/>
      <c r="K7949" s="48"/>
      <c r="L7949" s="48"/>
      <c r="M7949" s="48"/>
      <c r="N7949" s="48"/>
      <c r="O7949" s="48"/>
      <c r="P7949" s="48"/>
      <c r="Q7949" s="48"/>
      <c r="R7949" s="48"/>
      <c r="S7949" s="48"/>
      <c r="T7949" s="48"/>
      <c r="U7949" s="48"/>
      <c r="V7949" s="48"/>
      <c r="W7949" s="51" t="s">
        <v>822</v>
      </c>
      <c r="X7949" t="str">
        <f t="shared" si="248"/>
        <v>FR;FR</v>
      </c>
      <c r="Y7949" cm="1">
        <f t="array" ref="Y7949">SUM(_xlfn.XLOOKUP(_xlfn.TOROW(F7949:V7949,1),$AN$34:$AN$43,$AL$34:$AL$43,,0,1))</f>
        <v>6</v>
      </c>
      <c r="Z7949">
        <f t="shared" si="249"/>
        <v>2</v>
      </c>
      <c r="AA7949" t="str">
        <v>DH</v>
      </c>
      <c r="AG7949">
        <v>5578</v>
      </c>
      <c r="AH7949">
        <v>3</v>
      </c>
      <c r="AT7949">
        <v>2</v>
      </c>
    </row>
    <row r="7950" spans="2:46" ht="15" customHeight="1">
      <c r="B7950" s="48">
        <v>9720</v>
      </c>
      <c r="C7950" s="49">
        <v>45470</v>
      </c>
      <c r="D7950" s="50">
        <v>0.64688657407407413</v>
      </c>
      <c r="E7950" s="48" t="s">
        <v>14739</v>
      </c>
      <c r="F7950" s="48" t="s">
        <v>719</v>
      </c>
      <c r="G7950" s="48" t="s">
        <v>280</v>
      </c>
      <c r="H7950" s="48" t="s">
        <v>280</v>
      </c>
      <c r="I7950" s="48" t="s">
        <v>189</v>
      </c>
      <c r="J7950" s="48" t="s">
        <v>243</v>
      </c>
      <c r="K7950" s="48" t="s">
        <v>194</v>
      </c>
      <c r="L7950" s="48" t="s">
        <v>194</v>
      </c>
      <c r="M7950" s="48"/>
      <c r="N7950" s="48"/>
      <c r="O7950" s="48"/>
      <c r="P7950" s="48"/>
      <c r="Q7950" s="48"/>
      <c r="R7950" s="48"/>
      <c r="S7950" s="48"/>
      <c r="T7950" s="48"/>
      <c r="U7950" s="48"/>
      <c r="V7950" s="48"/>
      <c r="W7950" s="51" t="s">
        <v>7191</v>
      </c>
      <c r="X7950" t="str">
        <f t="shared" si="248"/>
        <v>BE;WB;WB;JB;CB;DH;DH</v>
      </c>
      <c r="Y7950" cm="1">
        <f t="array" ref="Y7950">SUM(_xlfn.XLOOKUP(_xlfn.TOROW(F7950:V7950,1),$AN$34:$AN$43,$AL$34:$AL$43,,0,1))</f>
        <v>54</v>
      </c>
      <c r="Z7950">
        <f t="shared" si="249"/>
        <v>7</v>
      </c>
      <c r="AA7950" t="str">
        <v>SS</v>
      </c>
      <c r="AG7950">
        <v>5580</v>
      </c>
      <c r="AH7950">
        <v>3</v>
      </c>
      <c r="AT7950">
        <v>7</v>
      </c>
    </row>
    <row r="7951" spans="2:46" ht="15" customHeight="1">
      <c r="B7951" s="48">
        <v>9721</v>
      </c>
      <c r="C7951" s="49">
        <v>45470</v>
      </c>
      <c r="D7951" s="50">
        <v>0.64879629629629632</v>
      </c>
      <c r="E7951" s="48" t="s">
        <v>14740</v>
      </c>
      <c r="F7951" s="48" t="s">
        <v>243</v>
      </c>
      <c r="G7951" s="48" t="s">
        <v>243</v>
      </c>
      <c r="H7951" s="48" t="s">
        <v>280</v>
      </c>
      <c r="I7951" s="48" t="s">
        <v>194</v>
      </c>
      <c r="J7951" s="48" t="s">
        <v>51</v>
      </c>
      <c r="K7951" s="48" t="s">
        <v>304</v>
      </c>
      <c r="L7951" s="48" t="s">
        <v>319</v>
      </c>
      <c r="M7951" s="48"/>
      <c r="N7951" s="48"/>
      <c r="O7951" s="48"/>
      <c r="P7951" s="48"/>
      <c r="Q7951" s="48"/>
      <c r="R7951" s="48"/>
      <c r="S7951" s="48"/>
      <c r="T7951" s="48"/>
      <c r="U7951" s="48"/>
      <c r="V7951" s="48"/>
      <c r="W7951" s="51" t="s">
        <v>7192</v>
      </c>
      <c r="X7951" t="str">
        <f t="shared" si="248"/>
        <v>CB;CB;WB;DH;BB;HD;FR</v>
      </c>
      <c r="Y7951" cm="1">
        <f t="array" ref="Y7951">SUM(_xlfn.XLOOKUP(_xlfn.TOROW(F7951:V7951,1),$AN$34:$AN$43,$AL$34:$AL$43,,0,1))</f>
        <v>56</v>
      </c>
      <c r="Z7951">
        <f t="shared" si="249"/>
        <v>7</v>
      </c>
      <c r="AA7951" t="str">
        <v>FR</v>
      </c>
      <c r="AG7951">
        <v>5588</v>
      </c>
      <c r="AH7951">
        <v>3</v>
      </c>
      <c r="AT7951">
        <v>7</v>
      </c>
    </row>
    <row r="7952" spans="2:46" ht="15" customHeight="1">
      <c r="B7952" s="48">
        <v>9722</v>
      </c>
      <c r="C7952" s="49">
        <v>45470</v>
      </c>
      <c r="D7952" s="50">
        <v>0.65180555555555553</v>
      </c>
      <c r="E7952" s="48" t="s">
        <v>14741</v>
      </c>
      <c r="F7952" s="48" t="s">
        <v>51</v>
      </c>
      <c r="G7952" s="48" t="s">
        <v>51</v>
      </c>
      <c r="H7952" s="48" t="s">
        <v>51</v>
      </c>
      <c r="I7952" s="48" t="s">
        <v>189</v>
      </c>
      <c r="J7952" s="48"/>
      <c r="K7952" s="48"/>
      <c r="L7952" s="48"/>
      <c r="M7952" s="48"/>
      <c r="N7952" s="48"/>
      <c r="O7952" s="48"/>
      <c r="P7952" s="48"/>
      <c r="Q7952" s="48"/>
      <c r="R7952" s="48"/>
      <c r="S7952" s="48"/>
      <c r="T7952" s="48"/>
      <c r="U7952" s="48"/>
      <c r="V7952" s="48"/>
      <c r="W7952" s="51" t="s">
        <v>7193</v>
      </c>
      <c r="X7952" t="str">
        <f t="shared" si="248"/>
        <v>BB;BB;BB;JB</v>
      </c>
      <c r="Y7952" cm="1">
        <f t="array" ref="Y7952">SUM(_xlfn.XLOOKUP(_xlfn.TOROW(F7952:V7952,1),$AN$34:$AN$43,$AL$34:$AL$43,,0,1))</f>
        <v>31</v>
      </c>
      <c r="Z7952">
        <f t="shared" si="249"/>
        <v>4</v>
      </c>
      <c r="AA7952" t="str">
        <v>FR</v>
      </c>
      <c r="AG7952">
        <v>5599</v>
      </c>
      <c r="AH7952">
        <v>3</v>
      </c>
      <c r="AT7952">
        <v>4</v>
      </c>
    </row>
    <row r="7953" spans="2:46" ht="15" customHeight="1">
      <c r="B7953" s="48">
        <v>9723</v>
      </c>
      <c r="C7953" s="49">
        <v>45470</v>
      </c>
      <c r="D7953" s="50">
        <v>0.65369212962962964</v>
      </c>
      <c r="E7953" s="48" t="s">
        <v>14742</v>
      </c>
      <c r="F7953" s="48" t="s">
        <v>304</v>
      </c>
      <c r="G7953" s="48" t="s">
        <v>280</v>
      </c>
      <c r="H7953" s="48" t="s">
        <v>280</v>
      </c>
      <c r="I7953" s="48" t="s">
        <v>719</v>
      </c>
      <c r="J7953" s="48" t="s">
        <v>719</v>
      </c>
      <c r="K7953" s="48"/>
      <c r="L7953" s="48"/>
      <c r="M7953" s="48"/>
      <c r="N7953" s="48"/>
      <c r="O7953" s="48"/>
      <c r="P7953" s="48"/>
      <c r="Q7953" s="48"/>
      <c r="R7953" s="48"/>
      <c r="S7953" s="48"/>
      <c r="T7953" s="48"/>
      <c r="U7953" s="48"/>
      <c r="V7953" s="48"/>
      <c r="W7953" s="51" t="s">
        <v>7194</v>
      </c>
      <c r="X7953" t="str">
        <f t="shared" si="248"/>
        <v>HD;WB;WB;BE;BE</v>
      </c>
      <c r="Y7953" cm="1">
        <f t="array" ref="Y7953">SUM(_xlfn.XLOOKUP(_xlfn.TOROW(F7953:V7953,1),$AN$34:$AN$43,$AL$34:$AL$43,,0,1))</f>
        <v>39</v>
      </c>
      <c r="Z7953">
        <f t="shared" si="249"/>
        <v>5</v>
      </c>
      <c r="AA7953" t="str">
        <v>DH</v>
      </c>
      <c r="AG7953">
        <v>5606</v>
      </c>
      <c r="AH7953">
        <v>3</v>
      </c>
      <c r="AT7953">
        <v>5</v>
      </c>
    </row>
    <row r="7954" spans="2:46" ht="15" customHeight="1">
      <c r="B7954" s="48">
        <v>9724</v>
      </c>
      <c r="C7954" s="49">
        <v>45470</v>
      </c>
      <c r="D7954" s="50">
        <v>0.65392361111111108</v>
      </c>
      <c r="E7954" s="48" t="s">
        <v>14743</v>
      </c>
      <c r="F7954" s="48" t="s">
        <v>803</v>
      </c>
      <c r="G7954" s="48" t="s">
        <v>51</v>
      </c>
      <c r="H7954" s="48" t="s">
        <v>280</v>
      </c>
      <c r="I7954" s="48" t="s">
        <v>803</v>
      </c>
      <c r="J7954" s="48" t="s">
        <v>51</v>
      </c>
      <c r="K7954" s="48" t="s">
        <v>51</v>
      </c>
      <c r="L7954" s="48" t="s">
        <v>189</v>
      </c>
      <c r="M7954" s="48"/>
      <c r="N7954" s="48"/>
      <c r="O7954" s="48"/>
      <c r="P7954" s="48"/>
      <c r="Q7954" s="48"/>
      <c r="R7954" s="48"/>
      <c r="S7954" s="48"/>
      <c r="T7954" s="48"/>
      <c r="U7954" s="48"/>
      <c r="V7954" s="48"/>
      <c r="W7954" s="51" t="s">
        <v>7195</v>
      </c>
      <c r="X7954" t="str">
        <f t="shared" si="248"/>
        <v>SS;BB;WB;SS;BB;BB;JB</v>
      </c>
      <c r="Y7954" cm="1">
        <f t="array" ref="Y7954">SUM(_xlfn.XLOOKUP(_xlfn.TOROW(F7954:V7954,1),$AN$34:$AN$43,$AL$34:$AL$43,,0,1))</f>
        <v>48</v>
      </c>
      <c r="Z7954">
        <f t="shared" si="249"/>
        <v>7</v>
      </c>
      <c r="AA7954" t="str">
        <v>DH</v>
      </c>
      <c r="AG7954">
        <v>5629</v>
      </c>
      <c r="AH7954">
        <v>3</v>
      </c>
      <c r="AT7954">
        <v>7</v>
      </c>
    </row>
    <row r="7955" spans="2:46" ht="15" customHeight="1">
      <c r="B7955" s="48">
        <v>9725</v>
      </c>
      <c r="C7955" s="49">
        <v>45470</v>
      </c>
      <c r="D7955" s="50">
        <v>0.65575231481481477</v>
      </c>
      <c r="E7955" s="48" t="s">
        <v>14744</v>
      </c>
      <c r="F7955" s="48" t="s">
        <v>304</v>
      </c>
      <c r="G7955" s="48" t="s">
        <v>189</v>
      </c>
      <c r="H7955" s="48" t="s">
        <v>189</v>
      </c>
      <c r="I7955" s="48" t="s">
        <v>243</v>
      </c>
      <c r="J7955" s="48" t="s">
        <v>319</v>
      </c>
      <c r="K7955" s="48"/>
      <c r="L7955" s="48"/>
      <c r="M7955" s="48"/>
      <c r="N7955" s="48"/>
      <c r="O7955" s="48"/>
      <c r="P7955" s="48"/>
      <c r="Q7955" s="48"/>
      <c r="R7955" s="48"/>
      <c r="S7955" s="48"/>
      <c r="T7955" s="48"/>
      <c r="U7955" s="48"/>
      <c r="V7955" s="48"/>
      <c r="W7955" s="51" t="s">
        <v>7196</v>
      </c>
      <c r="X7955" t="str">
        <f t="shared" si="248"/>
        <v>HD;JB;JB;CB;FR</v>
      </c>
      <c r="Y7955" cm="1">
        <f t="array" ref="Y7955">SUM(_xlfn.XLOOKUP(_xlfn.TOROW(F7955:V7955,1),$AN$34:$AN$43,$AL$34:$AL$43,,0,1))</f>
        <v>20</v>
      </c>
      <c r="Z7955">
        <f t="shared" si="249"/>
        <v>5</v>
      </c>
      <c r="AA7955" t="str">
        <v>DH</v>
      </c>
      <c r="AG7955">
        <v>5658</v>
      </c>
      <c r="AH7955">
        <v>3</v>
      </c>
      <c r="AT7955">
        <v>5</v>
      </c>
    </row>
    <row r="7956" spans="2:46" ht="15" customHeight="1">
      <c r="B7956" s="48">
        <v>9726</v>
      </c>
      <c r="C7956" s="49">
        <v>45470</v>
      </c>
      <c r="D7956" s="50">
        <v>0.65703703703703709</v>
      </c>
      <c r="E7956" s="48" t="s">
        <v>14745</v>
      </c>
      <c r="F7956" s="48" t="s">
        <v>243</v>
      </c>
      <c r="G7956" s="48" t="s">
        <v>243</v>
      </c>
      <c r="H7956" s="48" t="s">
        <v>319</v>
      </c>
      <c r="I7956" s="48" t="s">
        <v>719</v>
      </c>
      <c r="J7956" s="48" t="s">
        <v>719</v>
      </c>
      <c r="K7956" s="48" t="s">
        <v>194</v>
      </c>
      <c r="L7956" s="48" t="s">
        <v>304</v>
      </c>
      <c r="M7956" s="48" t="s">
        <v>304</v>
      </c>
      <c r="N7956" s="48"/>
      <c r="O7956" s="48"/>
      <c r="P7956" s="48"/>
      <c r="Q7956" s="48"/>
      <c r="R7956" s="48"/>
      <c r="S7956" s="48"/>
      <c r="T7956" s="48"/>
      <c r="U7956" s="48"/>
      <c r="V7956" s="48"/>
      <c r="W7956" s="51" t="s">
        <v>7197</v>
      </c>
      <c r="X7956" t="str">
        <f t="shared" si="248"/>
        <v>CB;CB;FR;BE;BE;DH;HD;HD</v>
      </c>
      <c r="Y7956" cm="1">
        <f t="array" ref="Y7956">SUM(_xlfn.XLOOKUP(_xlfn.TOROW(F7956:V7956,1),$AN$34:$AN$43,$AL$34:$AL$43,,0,1))</f>
        <v>52</v>
      </c>
      <c r="Z7956">
        <f t="shared" si="249"/>
        <v>8</v>
      </c>
      <c r="AA7956" t="str">
        <v>DH</v>
      </c>
      <c r="AG7956">
        <v>5699</v>
      </c>
      <c r="AH7956">
        <v>3</v>
      </c>
      <c r="AT7956">
        <v>8</v>
      </c>
    </row>
    <row r="7957" spans="2:46" ht="15" customHeight="1">
      <c r="B7957" s="48">
        <v>9727</v>
      </c>
      <c r="C7957" s="49">
        <v>45470</v>
      </c>
      <c r="D7957" s="50">
        <v>0.65788194444444448</v>
      </c>
      <c r="E7957" s="48" t="s">
        <v>14746</v>
      </c>
      <c r="F7957" s="48" t="s">
        <v>243</v>
      </c>
      <c r="G7957" s="48" t="s">
        <v>243</v>
      </c>
      <c r="H7957" s="48" t="s">
        <v>194</v>
      </c>
      <c r="I7957" s="48" t="s">
        <v>51</v>
      </c>
      <c r="J7957" s="48" t="s">
        <v>304</v>
      </c>
      <c r="K7957" s="48" t="s">
        <v>51</v>
      </c>
      <c r="L7957" s="48" t="s">
        <v>243</v>
      </c>
      <c r="M7957" s="48"/>
      <c r="N7957" s="48"/>
      <c r="O7957" s="48"/>
      <c r="P7957" s="48"/>
      <c r="Q7957" s="48"/>
      <c r="R7957" s="48"/>
      <c r="S7957" s="48"/>
      <c r="T7957" s="48"/>
      <c r="U7957" s="48"/>
      <c r="V7957" s="48"/>
      <c r="W7957" s="51" t="s">
        <v>7198</v>
      </c>
      <c r="X7957" t="str">
        <f t="shared" si="248"/>
        <v>CB;CB;DH;BB;HD;BB;CB</v>
      </c>
      <c r="Y7957" cm="1">
        <f t="array" ref="Y7957">SUM(_xlfn.XLOOKUP(_xlfn.TOROW(F7957:V7957,1),$AN$34:$AN$43,$AL$34:$AL$43,,0,1))</f>
        <v>60</v>
      </c>
      <c r="Z7957">
        <f t="shared" si="249"/>
        <v>7</v>
      </c>
      <c r="AA7957" t="str">
        <v>BB</v>
      </c>
      <c r="AG7957">
        <v>5705</v>
      </c>
      <c r="AH7957">
        <v>3</v>
      </c>
      <c r="AT7957">
        <v>7</v>
      </c>
    </row>
    <row r="7958" spans="2:46" ht="15" customHeight="1">
      <c r="B7958" s="48">
        <v>9728</v>
      </c>
      <c r="C7958" s="49">
        <v>45470</v>
      </c>
      <c r="D7958" s="50">
        <v>0.65951388888888884</v>
      </c>
      <c r="E7958" s="48" t="s">
        <v>14747</v>
      </c>
      <c r="F7958" s="48" t="s">
        <v>243</v>
      </c>
      <c r="G7958" s="48" t="s">
        <v>319</v>
      </c>
      <c r="H7958" s="48" t="s">
        <v>803</v>
      </c>
      <c r="I7958" s="48" t="s">
        <v>803</v>
      </c>
      <c r="J7958" s="48" t="s">
        <v>319</v>
      </c>
      <c r="K7958" s="48" t="s">
        <v>304</v>
      </c>
      <c r="L7958" s="48" t="s">
        <v>719</v>
      </c>
      <c r="M7958" s="48" t="s">
        <v>194</v>
      </c>
      <c r="N7958" s="48" t="s">
        <v>304</v>
      </c>
      <c r="O7958" s="48" t="s">
        <v>280</v>
      </c>
      <c r="P7958" s="48"/>
      <c r="Q7958" s="48"/>
      <c r="R7958" s="48"/>
      <c r="S7958" s="48"/>
      <c r="T7958" s="48"/>
      <c r="U7958" s="48"/>
      <c r="V7958" s="48"/>
      <c r="W7958" s="51" t="s">
        <v>7199</v>
      </c>
      <c r="X7958" t="str">
        <f t="shared" si="248"/>
        <v>CB;FR;SS;SS;FR;HD;BE;DH;HD;WB</v>
      </c>
      <c r="Y7958" cm="1">
        <f t="array" ref="Y7958">SUM(_xlfn.XLOOKUP(_xlfn.TOROW(F7958:V7958,1),$AN$34:$AN$43,$AL$34:$AL$43,,0,1))</f>
        <v>59</v>
      </c>
      <c r="Z7958">
        <f t="shared" si="249"/>
        <v>10</v>
      </c>
      <c r="AA7958" t="str">
        <v>BE</v>
      </c>
      <c r="AG7958">
        <v>5712</v>
      </c>
      <c r="AH7958">
        <v>3</v>
      </c>
      <c r="AT7958">
        <v>10</v>
      </c>
    </row>
    <row r="7959" spans="2:46" ht="15" customHeight="1">
      <c r="B7959" s="48">
        <v>9729</v>
      </c>
      <c r="C7959" s="49">
        <v>45470</v>
      </c>
      <c r="D7959" s="50">
        <v>0.6617939814814815</v>
      </c>
      <c r="E7959" s="48" t="s">
        <v>14748</v>
      </c>
      <c r="F7959" s="48" t="s">
        <v>243</v>
      </c>
      <c r="G7959" s="48" t="s">
        <v>719</v>
      </c>
      <c r="H7959" s="48" t="s">
        <v>719</v>
      </c>
      <c r="I7959" s="48" t="s">
        <v>803</v>
      </c>
      <c r="J7959" s="48" t="s">
        <v>243</v>
      </c>
      <c r="K7959" s="48"/>
      <c r="L7959" s="48"/>
      <c r="M7959" s="48"/>
      <c r="N7959" s="48"/>
      <c r="O7959" s="48"/>
      <c r="P7959" s="48"/>
      <c r="Q7959" s="48"/>
      <c r="R7959" s="48"/>
      <c r="S7959" s="48"/>
      <c r="T7959" s="48"/>
      <c r="U7959" s="48"/>
      <c r="V7959" s="48"/>
      <c r="W7959" s="51" t="s">
        <v>7200</v>
      </c>
      <c r="X7959" t="str">
        <f t="shared" si="248"/>
        <v>CB;BE;BE;SS;CB</v>
      </c>
      <c r="Y7959" cm="1">
        <f t="array" ref="Y7959">SUM(_xlfn.XLOOKUP(_xlfn.TOROW(F7959:V7959,1),$AN$34:$AN$43,$AL$34:$AL$43,,0,1))</f>
        <v>29</v>
      </c>
      <c r="Z7959">
        <f t="shared" si="249"/>
        <v>5</v>
      </c>
      <c r="AA7959" t="str">
        <v>BE</v>
      </c>
      <c r="AG7959">
        <v>5728</v>
      </c>
      <c r="AH7959">
        <v>3</v>
      </c>
      <c r="AT7959">
        <v>5</v>
      </c>
    </row>
    <row r="7960" spans="2:46" ht="15" customHeight="1">
      <c r="B7960" s="48">
        <v>9730</v>
      </c>
      <c r="C7960" s="49">
        <v>45470</v>
      </c>
      <c r="D7960" s="50">
        <v>0.66180555555555554</v>
      </c>
      <c r="E7960" s="48" t="s">
        <v>14749</v>
      </c>
      <c r="F7960" s="48" t="s">
        <v>194</v>
      </c>
      <c r="G7960" s="48" t="s">
        <v>243</v>
      </c>
      <c r="H7960" s="48" t="s">
        <v>243</v>
      </c>
      <c r="I7960" s="48" t="s">
        <v>133</v>
      </c>
      <c r="J7960" s="48" t="s">
        <v>243</v>
      </c>
      <c r="K7960" s="48" t="s">
        <v>803</v>
      </c>
      <c r="L7960" s="48" t="s">
        <v>719</v>
      </c>
      <c r="M7960" s="48" t="s">
        <v>719</v>
      </c>
      <c r="N7960" s="48" t="s">
        <v>803</v>
      </c>
      <c r="O7960" s="48" t="s">
        <v>194</v>
      </c>
      <c r="P7960" s="48" t="s">
        <v>304</v>
      </c>
      <c r="Q7960" s="48"/>
      <c r="R7960" s="48"/>
      <c r="S7960" s="48"/>
      <c r="T7960" s="48"/>
      <c r="U7960" s="48"/>
      <c r="V7960" s="48"/>
      <c r="W7960" s="51" t="s">
        <v>7201</v>
      </c>
      <c r="X7960" t="str">
        <f t="shared" si="248"/>
        <v>DH;CB;CB;SO;CB;SS;BE;BE;SS;DH;HD</v>
      </c>
      <c r="Y7960" cm="1">
        <f t="array" ref="Y7960">SUM(_xlfn.XLOOKUP(_xlfn.TOROW(F7960:V7960,1),$AN$34:$AN$43,$AL$34:$AL$43,,0,1))</f>
        <v>67</v>
      </c>
      <c r="Z7960">
        <f t="shared" si="249"/>
        <v>11</v>
      </c>
      <c r="AA7960" t="str">
        <v>BE</v>
      </c>
      <c r="AG7960">
        <v>5730</v>
      </c>
      <c r="AH7960">
        <v>3</v>
      </c>
      <c r="AT7960">
        <v>11</v>
      </c>
    </row>
    <row r="7961" spans="2:46" ht="15" customHeight="1">
      <c r="B7961" s="48">
        <v>9731</v>
      </c>
      <c r="C7961" s="49">
        <v>45470</v>
      </c>
      <c r="D7961" s="50">
        <v>0.6622569444444445</v>
      </c>
      <c r="E7961" s="48" t="s">
        <v>280</v>
      </c>
      <c r="F7961" s="48" t="s">
        <v>280</v>
      </c>
      <c r="G7961" s="48"/>
      <c r="H7961" s="48"/>
      <c r="I7961" s="48"/>
      <c r="J7961" s="48"/>
      <c r="K7961" s="48"/>
      <c r="L7961" s="48"/>
      <c r="M7961" s="48"/>
      <c r="N7961" s="48"/>
      <c r="O7961" s="48"/>
      <c r="P7961" s="48"/>
      <c r="Q7961" s="48"/>
      <c r="R7961" s="48"/>
      <c r="S7961" s="48"/>
      <c r="T7961" s="48"/>
      <c r="U7961" s="48"/>
      <c r="V7961" s="48"/>
      <c r="W7961" s="51" t="s">
        <v>281</v>
      </c>
      <c r="X7961" t="str">
        <f t="shared" si="248"/>
        <v>WB</v>
      </c>
      <c r="Y7961" cm="1">
        <f t="array" ref="Y7961">SUM(_xlfn.XLOOKUP(_xlfn.TOROW(F7961:V7961,1),$AN$34:$AN$43,$AL$34:$AL$43,,0,1))</f>
        <v>11</v>
      </c>
      <c r="Z7961">
        <f t="shared" si="249"/>
        <v>1</v>
      </c>
      <c r="AA7961" t="str">
        <v>BB</v>
      </c>
      <c r="AG7961">
        <v>5731</v>
      </c>
      <c r="AH7961">
        <v>3</v>
      </c>
      <c r="AT7961">
        <v>1</v>
      </c>
    </row>
    <row r="7962" spans="2:46" ht="15" customHeight="1">
      <c r="B7962" s="48">
        <v>9732</v>
      </c>
      <c r="C7962" s="49">
        <v>45470</v>
      </c>
      <c r="D7962" s="50">
        <v>0.66238425925925926</v>
      </c>
      <c r="E7962" s="48" t="s">
        <v>14750</v>
      </c>
      <c r="F7962" s="48" t="s">
        <v>189</v>
      </c>
      <c r="G7962" s="48" t="s">
        <v>189</v>
      </c>
      <c r="H7962" s="48" t="s">
        <v>189</v>
      </c>
      <c r="I7962" s="48" t="s">
        <v>189</v>
      </c>
      <c r="J7962" s="48" t="s">
        <v>719</v>
      </c>
      <c r="K7962" s="48" t="s">
        <v>719</v>
      </c>
      <c r="L7962" s="48" t="s">
        <v>189</v>
      </c>
      <c r="M7962" s="48"/>
      <c r="N7962" s="48"/>
      <c r="O7962" s="48"/>
      <c r="P7962" s="48"/>
      <c r="Q7962" s="48"/>
      <c r="R7962" s="48"/>
      <c r="S7962" s="48"/>
      <c r="T7962" s="48"/>
      <c r="U7962" s="48"/>
      <c r="V7962" s="48"/>
      <c r="W7962" s="51" t="s">
        <v>7202</v>
      </c>
      <c r="X7962" t="str">
        <f t="shared" si="248"/>
        <v>JB;JB;JB;JB;BE;BE;JB</v>
      </c>
      <c r="Y7962" cm="1">
        <f t="array" ref="Y7962">SUM(_xlfn.XLOOKUP(_xlfn.TOROW(F7962:V7962,1),$AN$34:$AN$43,$AL$34:$AL$43,,0,1))</f>
        <v>15</v>
      </c>
      <c r="Z7962">
        <f t="shared" si="249"/>
        <v>7</v>
      </c>
      <c r="AA7962" t="str">
        <v>FR</v>
      </c>
      <c r="AG7962">
        <v>5732</v>
      </c>
      <c r="AH7962">
        <v>3</v>
      </c>
      <c r="AT7962">
        <v>7</v>
      </c>
    </row>
    <row r="7963" spans="2:46" ht="15" customHeight="1">
      <c r="B7963" s="48">
        <v>9733</v>
      </c>
      <c r="C7963" s="49">
        <v>45470</v>
      </c>
      <c r="D7963" s="50">
        <v>0.66260416666666666</v>
      </c>
      <c r="E7963" s="48" t="s">
        <v>14751</v>
      </c>
      <c r="F7963" s="48" t="s">
        <v>243</v>
      </c>
      <c r="G7963" s="48" t="s">
        <v>51</v>
      </c>
      <c r="H7963" s="48" t="s">
        <v>51</v>
      </c>
      <c r="I7963" s="48" t="s">
        <v>280</v>
      </c>
      <c r="J7963" s="48" t="s">
        <v>280</v>
      </c>
      <c r="K7963" s="48"/>
      <c r="L7963" s="48"/>
      <c r="M7963" s="48"/>
      <c r="N7963" s="48"/>
      <c r="O7963" s="48"/>
      <c r="P7963" s="48"/>
      <c r="Q7963" s="48"/>
      <c r="R7963" s="48"/>
      <c r="S7963" s="48"/>
      <c r="T7963" s="48"/>
      <c r="U7963" s="48"/>
      <c r="V7963" s="48"/>
      <c r="W7963" s="51" t="s">
        <v>7203</v>
      </c>
      <c r="X7963" t="str">
        <f t="shared" si="248"/>
        <v>CB;BB;BB;WB;WB</v>
      </c>
      <c r="Y7963" cm="1">
        <f t="array" ref="Y7963">SUM(_xlfn.XLOOKUP(_xlfn.TOROW(F7963:V7963,1),$AN$34:$AN$43,$AL$34:$AL$43,,0,1))</f>
        <v>50</v>
      </c>
      <c r="Z7963">
        <f t="shared" si="249"/>
        <v>5</v>
      </c>
      <c r="AA7963" t="str">
        <v>FR</v>
      </c>
      <c r="AG7963">
        <v>5749</v>
      </c>
      <c r="AH7963">
        <v>3</v>
      </c>
      <c r="AT7963">
        <v>5</v>
      </c>
    </row>
    <row r="7964" spans="2:46" ht="15" customHeight="1">
      <c r="B7964" s="48">
        <v>9734</v>
      </c>
      <c r="C7964" s="49">
        <v>45470</v>
      </c>
      <c r="D7964" s="50">
        <v>0.66292824074074075</v>
      </c>
      <c r="E7964" s="48" t="s">
        <v>14752</v>
      </c>
      <c r="F7964" s="48" t="s">
        <v>194</v>
      </c>
      <c r="G7964" s="48" t="s">
        <v>51</v>
      </c>
      <c r="H7964" s="48" t="s">
        <v>319</v>
      </c>
      <c r="I7964" s="48" t="s">
        <v>280</v>
      </c>
      <c r="J7964" s="48" t="s">
        <v>319</v>
      </c>
      <c r="K7964" s="48"/>
      <c r="L7964" s="48"/>
      <c r="M7964" s="48"/>
      <c r="N7964" s="48"/>
      <c r="O7964" s="48"/>
      <c r="P7964" s="48"/>
      <c r="Q7964" s="48"/>
      <c r="R7964" s="48"/>
      <c r="S7964" s="48"/>
      <c r="T7964" s="48"/>
      <c r="U7964" s="48"/>
      <c r="V7964" s="48"/>
      <c r="W7964" s="51" t="s">
        <v>7204</v>
      </c>
      <c r="X7964" t="str">
        <f t="shared" si="248"/>
        <v>DH;BB;FR;WB;FR</v>
      </c>
      <c r="Y7964" cm="1">
        <f t="array" ref="Y7964">SUM(_xlfn.XLOOKUP(_xlfn.TOROW(F7964:V7964,1),$AN$34:$AN$43,$AL$34:$AL$43,,0,1))</f>
        <v>36</v>
      </c>
      <c r="Z7964">
        <f t="shared" si="249"/>
        <v>5</v>
      </c>
      <c r="AA7964" t="str">
        <v>BB</v>
      </c>
      <c r="AG7964">
        <v>5756</v>
      </c>
      <c r="AH7964">
        <v>3</v>
      </c>
      <c r="AT7964">
        <v>5</v>
      </c>
    </row>
    <row r="7965" spans="2:46" ht="15" customHeight="1">
      <c r="B7965" s="48">
        <v>9735</v>
      </c>
      <c r="C7965" s="49">
        <v>45470</v>
      </c>
      <c r="D7965" s="50">
        <v>0.66594907407407411</v>
      </c>
      <c r="E7965" s="48" t="s">
        <v>14753</v>
      </c>
      <c r="F7965" s="48" t="s">
        <v>304</v>
      </c>
      <c r="G7965" s="48" t="s">
        <v>304</v>
      </c>
      <c r="H7965" s="48" t="s">
        <v>304</v>
      </c>
      <c r="I7965" s="48" t="s">
        <v>189</v>
      </c>
      <c r="J7965" s="48" t="s">
        <v>189</v>
      </c>
      <c r="K7965" s="48" t="s">
        <v>280</v>
      </c>
      <c r="L7965" s="48" t="s">
        <v>51</v>
      </c>
      <c r="M7965" s="48" t="s">
        <v>51</v>
      </c>
      <c r="N7965" s="48"/>
      <c r="O7965" s="48"/>
      <c r="P7965" s="48"/>
      <c r="Q7965" s="48"/>
      <c r="R7965" s="48"/>
      <c r="S7965" s="48"/>
      <c r="T7965" s="48"/>
      <c r="U7965" s="48"/>
      <c r="V7965" s="48"/>
      <c r="W7965" s="51" t="s">
        <v>7205</v>
      </c>
      <c r="X7965" t="str">
        <f t="shared" si="248"/>
        <v>HD;HD;HD;JB;JB;WB;BB;BB</v>
      </c>
      <c r="Y7965" cm="1">
        <f t="array" ref="Y7965">SUM(_xlfn.XLOOKUP(_xlfn.TOROW(F7965:V7965,1),$AN$34:$AN$43,$AL$34:$AL$43,,0,1))</f>
        <v>54</v>
      </c>
      <c r="Z7965">
        <f t="shared" si="249"/>
        <v>8</v>
      </c>
      <c r="AA7965" t="str">
        <v>BB</v>
      </c>
      <c r="AG7965">
        <v>5770</v>
      </c>
      <c r="AH7965">
        <v>3</v>
      </c>
      <c r="AT7965">
        <v>8</v>
      </c>
    </row>
    <row r="7966" spans="2:46" ht="15" customHeight="1">
      <c r="B7966" s="48">
        <v>9736</v>
      </c>
      <c r="C7966" s="49">
        <v>45470</v>
      </c>
      <c r="D7966" s="50">
        <v>0.67523148148148149</v>
      </c>
      <c r="E7966" s="48" t="s">
        <v>10429</v>
      </c>
      <c r="F7966" s="48" t="s">
        <v>304</v>
      </c>
      <c r="G7966" s="48" t="s">
        <v>243</v>
      </c>
      <c r="H7966" s="48" t="s">
        <v>243</v>
      </c>
      <c r="I7966" s="48"/>
      <c r="J7966" s="48"/>
      <c r="K7966" s="48"/>
      <c r="L7966" s="48"/>
      <c r="M7966" s="48"/>
      <c r="N7966" s="48"/>
      <c r="O7966" s="48"/>
      <c r="P7966" s="48"/>
      <c r="Q7966" s="48"/>
      <c r="R7966" s="48"/>
      <c r="S7966" s="48"/>
      <c r="T7966" s="48"/>
      <c r="U7966" s="48"/>
      <c r="V7966" s="48"/>
      <c r="W7966" s="51" t="s">
        <v>3467</v>
      </c>
      <c r="X7966" t="str">
        <f t="shared" si="248"/>
        <v>HD;CB;CB</v>
      </c>
      <c r="Y7966" cm="1">
        <f t="array" ref="Y7966">SUM(_xlfn.XLOOKUP(_xlfn.TOROW(F7966:V7966,1),$AN$34:$AN$43,$AL$34:$AL$43,,0,1))</f>
        <v>23</v>
      </c>
      <c r="Z7966">
        <f t="shared" si="249"/>
        <v>3</v>
      </c>
      <c r="AA7966" t="str">
        <v>BB</v>
      </c>
      <c r="AG7966">
        <v>5774</v>
      </c>
      <c r="AH7966">
        <v>3</v>
      </c>
      <c r="AT7966">
        <v>3</v>
      </c>
    </row>
    <row r="7967" spans="2:46" ht="15" customHeight="1">
      <c r="B7967" s="48">
        <v>9737</v>
      </c>
      <c r="C7967" s="49">
        <v>45470</v>
      </c>
      <c r="D7967" s="50">
        <v>0.67689814814814819</v>
      </c>
      <c r="E7967" s="48" t="s">
        <v>14754</v>
      </c>
      <c r="F7967" s="48" t="s">
        <v>51</v>
      </c>
      <c r="G7967" s="48" t="s">
        <v>280</v>
      </c>
      <c r="H7967" s="48" t="s">
        <v>280</v>
      </c>
      <c r="I7967" s="48" t="s">
        <v>243</v>
      </c>
      <c r="J7967" s="48" t="s">
        <v>719</v>
      </c>
      <c r="K7967" s="48" t="s">
        <v>803</v>
      </c>
      <c r="L7967" s="48"/>
      <c r="M7967" s="48"/>
      <c r="N7967" s="48"/>
      <c r="O7967" s="48"/>
      <c r="P7967" s="48"/>
      <c r="Q7967" s="48"/>
      <c r="R7967" s="48"/>
      <c r="S7967" s="48"/>
      <c r="T7967" s="48"/>
      <c r="U7967" s="48"/>
      <c r="V7967" s="48"/>
      <c r="W7967" s="51" t="s">
        <v>7206</v>
      </c>
      <c r="X7967" t="str">
        <f t="shared" si="248"/>
        <v>BB;WB;WB;CB;BE;SS</v>
      </c>
      <c r="Y7967" cm="1">
        <f t="array" ref="Y7967">SUM(_xlfn.XLOOKUP(_xlfn.TOROW(F7967:V7967,1),$AN$34:$AN$43,$AL$34:$AL$43,,0,1))</f>
        <v>48</v>
      </c>
      <c r="Z7967">
        <f t="shared" si="249"/>
        <v>6</v>
      </c>
      <c r="AA7967" t="str">
        <v>FR</v>
      </c>
      <c r="AG7967">
        <v>5790</v>
      </c>
      <c r="AH7967">
        <v>3</v>
      </c>
      <c r="AT7967">
        <v>6</v>
      </c>
    </row>
    <row r="7968" spans="2:46" ht="15" customHeight="1">
      <c r="B7968" s="48">
        <v>9738</v>
      </c>
      <c r="C7968" s="49">
        <v>45470</v>
      </c>
      <c r="D7968" s="50">
        <v>0.67821759259259262</v>
      </c>
      <c r="E7968" s="48" t="s">
        <v>14755</v>
      </c>
      <c r="F7968" s="48" t="s">
        <v>304</v>
      </c>
      <c r="G7968" s="48" t="s">
        <v>51</v>
      </c>
      <c r="H7968" s="48" t="s">
        <v>51</v>
      </c>
      <c r="I7968" s="48" t="s">
        <v>133</v>
      </c>
      <c r="J7968" s="48" t="s">
        <v>280</v>
      </c>
      <c r="K7968" s="48" t="s">
        <v>719</v>
      </c>
      <c r="L7968" s="48" t="s">
        <v>280</v>
      </c>
      <c r="M7968" s="48" t="s">
        <v>280</v>
      </c>
      <c r="N7968" s="48"/>
      <c r="O7968" s="48"/>
      <c r="P7968" s="48"/>
      <c r="Q7968" s="48"/>
      <c r="R7968" s="48"/>
      <c r="S7968" s="48"/>
      <c r="T7968" s="48"/>
      <c r="U7968" s="48"/>
      <c r="V7968" s="48"/>
      <c r="W7968" s="51" t="s">
        <v>7207</v>
      </c>
      <c r="X7968" t="str">
        <f t="shared" si="248"/>
        <v>HD;BB;BB;SO;WB;BE;WB;WB</v>
      </c>
      <c r="Y7968" cm="1">
        <f t="array" ref="Y7968">SUM(_xlfn.XLOOKUP(_xlfn.TOROW(F7968:V7968,1),$AN$34:$AN$43,$AL$34:$AL$43,,0,1))</f>
        <v>67</v>
      </c>
      <c r="Z7968">
        <f t="shared" si="249"/>
        <v>8</v>
      </c>
      <c r="AA7968" t="str">
        <v>FR</v>
      </c>
      <c r="AG7968">
        <v>5813</v>
      </c>
      <c r="AH7968">
        <v>3</v>
      </c>
      <c r="AT7968">
        <v>8</v>
      </c>
    </row>
    <row r="7969" spans="2:46" ht="15" customHeight="1">
      <c r="B7969" s="48">
        <v>9739</v>
      </c>
      <c r="C7969" s="49">
        <v>45470</v>
      </c>
      <c r="D7969" s="50">
        <v>0.67849537037037033</v>
      </c>
      <c r="E7969" s="48" t="s">
        <v>14756</v>
      </c>
      <c r="F7969" s="48" t="s">
        <v>803</v>
      </c>
      <c r="G7969" s="48" t="s">
        <v>194</v>
      </c>
      <c r="H7969" s="48"/>
      <c r="I7969" s="48"/>
      <c r="J7969" s="48"/>
      <c r="K7969" s="48"/>
      <c r="L7969" s="48"/>
      <c r="M7969" s="48"/>
      <c r="N7969" s="48"/>
      <c r="O7969" s="48"/>
      <c r="P7969" s="48"/>
      <c r="Q7969" s="48"/>
      <c r="R7969" s="48"/>
      <c r="S7969" s="48"/>
      <c r="T7969" s="48"/>
      <c r="U7969" s="48"/>
      <c r="V7969" s="48"/>
      <c r="W7969" s="51" t="s">
        <v>7208</v>
      </c>
      <c r="X7969" t="str">
        <f t="shared" si="248"/>
        <v>SS;DH</v>
      </c>
      <c r="Y7969" cm="1">
        <f t="array" ref="Y7969">SUM(_xlfn.XLOOKUP(_xlfn.TOROW(F7969:V7969,1),$AN$34:$AN$43,$AL$34:$AL$43,,0,1))</f>
        <v>12</v>
      </c>
      <c r="Z7969">
        <f t="shared" si="249"/>
        <v>2</v>
      </c>
      <c r="AA7969" t="str">
        <v>BE</v>
      </c>
      <c r="AG7969">
        <v>5853</v>
      </c>
      <c r="AH7969">
        <v>3</v>
      </c>
      <c r="AT7969">
        <v>2</v>
      </c>
    </row>
    <row r="7970" spans="2:46" ht="15" customHeight="1">
      <c r="B7970" s="48">
        <v>9740</v>
      </c>
      <c r="C7970" s="49">
        <v>45470</v>
      </c>
      <c r="D7970" s="50">
        <v>0.67872685185185189</v>
      </c>
      <c r="E7970" s="48" t="s">
        <v>14757</v>
      </c>
      <c r="F7970" s="48" t="s">
        <v>189</v>
      </c>
      <c r="G7970" s="48" t="s">
        <v>304</v>
      </c>
      <c r="H7970" s="48" t="s">
        <v>304</v>
      </c>
      <c r="I7970" s="48" t="s">
        <v>189</v>
      </c>
      <c r="J7970" s="48" t="s">
        <v>133</v>
      </c>
      <c r="K7970" s="48" t="s">
        <v>133</v>
      </c>
      <c r="L7970" s="48" t="s">
        <v>133</v>
      </c>
      <c r="M7970" s="48" t="s">
        <v>243</v>
      </c>
      <c r="N7970" s="48" t="s">
        <v>803</v>
      </c>
      <c r="O7970" s="48"/>
      <c r="P7970" s="48"/>
      <c r="Q7970" s="48"/>
      <c r="R7970" s="48"/>
      <c r="S7970" s="48"/>
      <c r="T7970" s="48"/>
      <c r="U7970" s="48"/>
      <c r="V7970" s="48"/>
      <c r="W7970" s="51" t="s">
        <v>7209</v>
      </c>
      <c r="X7970" t="str">
        <f t="shared" si="248"/>
        <v>JB;HD;HD;JB;SO;SO;SO;CB;SS</v>
      </c>
      <c r="Y7970" cm="1">
        <f t="array" ref="Y7970">SUM(_xlfn.XLOOKUP(_xlfn.TOROW(F7970:V7970,1),$AN$34:$AN$43,$AL$34:$AL$43,,0,1))</f>
        <v>33</v>
      </c>
      <c r="Z7970">
        <f t="shared" si="249"/>
        <v>9</v>
      </c>
      <c r="AA7970" t="str">
        <v>BE</v>
      </c>
      <c r="AG7970">
        <v>5862</v>
      </c>
      <c r="AH7970">
        <v>3</v>
      </c>
      <c r="AT7970">
        <v>9</v>
      </c>
    </row>
    <row r="7971" spans="2:46" ht="15" customHeight="1">
      <c r="B7971" s="48">
        <v>9741</v>
      </c>
      <c r="C7971" s="49">
        <v>45470</v>
      </c>
      <c r="D7971" s="50">
        <v>0.68216435185185187</v>
      </c>
      <c r="E7971" s="48" t="s">
        <v>280</v>
      </c>
      <c r="F7971" s="48" t="s">
        <v>280</v>
      </c>
      <c r="G7971" s="48"/>
      <c r="H7971" s="48"/>
      <c r="I7971" s="48"/>
      <c r="J7971" s="48"/>
      <c r="K7971" s="48"/>
      <c r="L7971" s="48"/>
      <c r="M7971" s="48"/>
      <c r="N7971" s="48"/>
      <c r="O7971" s="48"/>
      <c r="P7971" s="48"/>
      <c r="Q7971" s="48"/>
      <c r="R7971" s="48"/>
      <c r="S7971" s="48"/>
      <c r="T7971" s="48"/>
      <c r="U7971" s="48"/>
      <c r="V7971" s="48"/>
      <c r="W7971" s="51" t="s">
        <v>281</v>
      </c>
      <c r="X7971" t="str">
        <f t="shared" si="248"/>
        <v>WB</v>
      </c>
      <c r="Y7971" cm="1">
        <f t="array" ref="Y7971">SUM(_xlfn.XLOOKUP(_xlfn.TOROW(F7971:V7971,1),$AN$34:$AN$43,$AL$34:$AL$43,,0,1))</f>
        <v>11</v>
      </c>
      <c r="Z7971">
        <f t="shared" si="249"/>
        <v>1</v>
      </c>
      <c r="AA7971" t="str">
        <v>WB</v>
      </c>
      <c r="AG7971">
        <v>5894</v>
      </c>
      <c r="AH7971">
        <v>3</v>
      </c>
      <c r="AT7971">
        <v>1</v>
      </c>
    </row>
    <row r="7972" spans="2:46" ht="15" customHeight="1">
      <c r="B7972" s="48">
        <v>9742</v>
      </c>
      <c r="C7972" s="49">
        <v>45470</v>
      </c>
      <c r="D7972" s="50">
        <v>0.68266203703703698</v>
      </c>
      <c r="E7972" s="48" t="s">
        <v>14758</v>
      </c>
      <c r="F7972" s="48" t="s">
        <v>133</v>
      </c>
      <c r="G7972" s="48" t="s">
        <v>719</v>
      </c>
      <c r="H7972" s="48" t="s">
        <v>243</v>
      </c>
      <c r="I7972" s="48" t="s">
        <v>243</v>
      </c>
      <c r="J7972" s="48" t="s">
        <v>719</v>
      </c>
      <c r="K7972" s="48"/>
      <c r="L7972" s="48"/>
      <c r="M7972" s="48"/>
      <c r="N7972" s="48"/>
      <c r="O7972" s="48"/>
      <c r="P7972" s="48"/>
      <c r="Q7972" s="48"/>
      <c r="R7972" s="48"/>
      <c r="S7972" s="48"/>
      <c r="T7972" s="48"/>
      <c r="U7972" s="48"/>
      <c r="V7972" s="48"/>
      <c r="W7972" s="51" t="s">
        <v>7210</v>
      </c>
      <c r="X7972" t="str">
        <f t="shared" si="248"/>
        <v>SO;BE;CB;CB;BE</v>
      </c>
      <c r="Y7972" cm="1">
        <f t="array" ref="Y7972">SUM(_xlfn.XLOOKUP(_xlfn.TOROW(F7972:V7972,1),$AN$34:$AN$43,$AL$34:$AL$43,,0,1))</f>
        <v>28</v>
      </c>
      <c r="Z7972">
        <f t="shared" si="249"/>
        <v>5</v>
      </c>
      <c r="AA7972" t="str">
        <v>WB</v>
      </c>
      <c r="AG7972">
        <v>5895</v>
      </c>
      <c r="AH7972">
        <v>3</v>
      </c>
      <c r="AT7972">
        <v>5</v>
      </c>
    </row>
    <row r="7973" spans="2:46" ht="15" customHeight="1">
      <c r="B7973" s="48">
        <v>9743</v>
      </c>
      <c r="C7973" s="49">
        <v>45470</v>
      </c>
      <c r="D7973" s="50">
        <v>0.68421296296296297</v>
      </c>
      <c r="E7973" s="48" t="s">
        <v>9297</v>
      </c>
      <c r="F7973" s="48" t="s">
        <v>803</v>
      </c>
      <c r="G7973" s="48" t="s">
        <v>803</v>
      </c>
      <c r="H7973" s="48" t="s">
        <v>803</v>
      </c>
      <c r="I7973" s="48"/>
      <c r="J7973" s="48"/>
      <c r="K7973" s="48"/>
      <c r="L7973" s="48"/>
      <c r="M7973" s="48"/>
      <c r="N7973" s="48"/>
      <c r="O7973" s="48"/>
      <c r="P7973" s="48"/>
      <c r="Q7973" s="48"/>
      <c r="R7973" s="48"/>
      <c r="S7973" s="48"/>
      <c r="T7973" s="48"/>
      <c r="U7973" s="48"/>
      <c r="V7973" s="48"/>
      <c r="W7973" s="51" t="s">
        <v>3579</v>
      </c>
      <c r="X7973" t="str">
        <f t="shared" si="248"/>
        <v>SS;SS;SS</v>
      </c>
      <c r="Y7973" cm="1">
        <f t="array" ref="Y7973">SUM(_xlfn.XLOOKUP(_xlfn.TOROW(F7973:V7973,1),$AN$34:$AN$43,$AL$34:$AL$43,,0,1))</f>
        <v>9</v>
      </c>
      <c r="Z7973">
        <f t="shared" si="249"/>
        <v>3</v>
      </c>
      <c r="AA7973" t="str">
        <v>WB</v>
      </c>
      <c r="AG7973">
        <v>5925</v>
      </c>
      <c r="AH7973">
        <v>3</v>
      </c>
      <c r="AT7973">
        <v>3</v>
      </c>
    </row>
    <row r="7974" spans="2:46" ht="15" customHeight="1">
      <c r="B7974" s="48">
        <v>9744</v>
      </c>
      <c r="C7974" s="49">
        <v>45470</v>
      </c>
      <c r="D7974" s="50">
        <v>0.68467592592592597</v>
      </c>
      <c r="E7974" s="48" t="s">
        <v>14759</v>
      </c>
      <c r="F7974" s="48" t="s">
        <v>194</v>
      </c>
      <c r="G7974" s="48" t="s">
        <v>194</v>
      </c>
      <c r="H7974" s="48" t="s">
        <v>243</v>
      </c>
      <c r="I7974" s="48" t="s">
        <v>243</v>
      </c>
      <c r="J7974" s="48" t="s">
        <v>133</v>
      </c>
      <c r="K7974" s="48" t="s">
        <v>133</v>
      </c>
      <c r="L7974" s="48" t="s">
        <v>133</v>
      </c>
      <c r="M7974" s="48" t="s">
        <v>133</v>
      </c>
      <c r="N7974" s="48" t="s">
        <v>133</v>
      </c>
      <c r="O7974" s="48"/>
      <c r="P7974" s="48"/>
      <c r="Q7974" s="48"/>
      <c r="R7974" s="48"/>
      <c r="S7974" s="48"/>
      <c r="T7974" s="48"/>
      <c r="U7974" s="48"/>
      <c r="V7974" s="48"/>
      <c r="W7974" s="51" t="s">
        <v>7211</v>
      </c>
      <c r="X7974" t="str">
        <f t="shared" si="248"/>
        <v>DH;DH;CB;CB;SO;SO;SO;SO;SO</v>
      </c>
      <c r="Y7974" cm="1">
        <f t="array" ref="Y7974">SUM(_xlfn.XLOOKUP(_xlfn.TOROW(F7974:V7974,1),$AN$34:$AN$43,$AL$34:$AL$43,,0,1))</f>
        <v>44</v>
      </c>
      <c r="Z7974">
        <f t="shared" si="249"/>
        <v>9</v>
      </c>
      <c r="AA7974" t="str">
        <v>BE</v>
      </c>
      <c r="AG7974">
        <v>5926</v>
      </c>
      <c r="AH7974">
        <v>3</v>
      </c>
      <c r="AT7974">
        <v>9</v>
      </c>
    </row>
    <row r="7975" spans="2:46" ht="15" customHeight="1">
      <c r="B7975" s="48">
        <v>9745</v>
      </c>
      <c r="C7975" s="49">
        <v>45470</v>
      </c>
      <c r="D7975" s="50">
        <v>0.68589120370370371</v>
      </c>
      <c r="E7975" s="48" t="s">
        <v>12075</v>
      </c>
      <c r="F7975" s="48" t="s">
        <v>319</v>
      </c>
      <c r="G7975" s="48" t="s">
        <v>319</v>
      </c>
      <c r="H7975" s="48" t="s">
        <v>319</v>
      </c>
      <c r="I7975" s="48" t="s">
        <v>189</v>
      </c>
      <c r="J7975" s="48"/>
      <c r="K7975" s="48"/>
      <c r="L7975" s="48"/>
      <c r="M7975" s="48"/>
      <c r="N7975" s="48"/>
      <c r="O7975" s="48"/>
      <c r="P7975" s="48"/>
      <c r="Q7975" s="48"/>
      <c r="R7975" s="48"/>
      <c r="S7975" s="48"/>
      <c r="T7975" s="48"/>
      <c r="U7975" s="48"/>
      <c r="V7975" s="48"/>
      <c r="W7975" s="51" t="s">
        <v>7212</v>
      </c>
      <c r="X7975" t="str">
        <f t="shared" si="248"/>
        <v>FR;FR;FR;JB</v>
      </c>
      <c r="Y7975" cm="1">
        <f t="array" ref="Y7975">SUM(_xlfn.XLOOKUP(_xlfn.TOROW(F7975:V7975,1),$AN$34:$AN$43,$AL$34:$AL$43,,0,1))</f>
        <v>10</v>
      </c>
      <c r="Z7975">
        <f t="shared" si="249"/>
        <v>4</v>
      </c>
      <c r="AA7975" t="str">
        <v>BE</v>
      </c>
      <c r="AG7975">
        <v>5986</v>
      </c>
      <c r="AH7975">
        <v>3</v>
      </c>
      <c r="AT7975">
        <v>4</v>
      </c>
    </row>
    <row r="7976" spans="2:46" ht="15" customHeight="1">
      <c r="B7976" s="48">
        <v>9746</v>
      </c>
      <c r="C7976" s="49">
        <v>45470</v>
      </c>
      <c r="D7976" s="50">
        <v>0.68649305555555551</v>
      </c>
      <c r="E7976" s="48" t="s">
        <v>14760</v>
      </c>
      <c r="F7976" s="48" t="s">
        <v>304</v>
      </c>
      <c r="G7976" s="48" t="s">
        <v>189</v>
      </c>
      <c r="H7976" s="48" t="s">
        <v>189</v>
      </c>
      <c r="I7976" s="48" t="s">
        <v>51</v>
      </c>
      <c r="J7976" s="48" t="s">
        <v>51</v>
      </c>
      <c r="K7976" s="48" t="s">
        <v>51</v>
      </c>
      <c r="L7976" s="48" t="s">
        <v>51</v>
      </c>
      <c r="M7976" s="48"/>
      <c r="N7976" s="48"/>
      <c r="O7976" s="48"/>
      <c r="P7976" s="48"/>
      <c r="Q7976" s="48"/>
      <c r="R7976" s="48"/>
      <c r="S7976" s="48"/>
      <c r="T7976" s="48"/>
      <c r="U7976" s="48"/>
      <c r="V7976" s="48"/>
      <c r="W7976" s="51" t="s">
        <v>7213</v>
      </c>
      <c r="X7976" t="str">
        <f t="shared" si="248"/>
        <v>HD;JB;JB;BB;BB;BB;BB</v>
      </c>
      <c r="Y7976" cm="1">
        <f t="array" ref="Y7976">SUM(_xlfn.XLOOKUP(_xlfn.TOROW(F7976:V7976,1),$AN$34:$AN$43,$AL$34:$AL$43,,0,1))</f>
        <v>49</v>
      </c>
      <c r="Z7976">
        <f t="shared" si="249"/>
        <v>7</v>
      </c>
      <c r="AA7976" t="str">
        <v>FR</v>
      </c>
      <c r="AG7976">
        <v>5993</v>
      </c>
      <c r="AH7976">
        <v>3</v>
      </c>
      <c r="AT7976">
        <v>7</v>
      </c>
    </row>
    <row r="7977" spans="2:46" ht="15" customHeight="1">
      <c r="B7977" s="48">
        <v>9747</v>
      </c>
      <c r="C7977" s="49">
        <v>45470</v>
      </c>
      <c r="D7977" s="50">
        <v>0.68699074074074074</v>
      </c>
      <c r="E7977" s="48" t="s">
        <v>14761</v>
      </c>
      <c r="F7977" s="48" t="s">
        <v>133</v>
      </c>
      <c r="G7977" s="48" t="s">
        <v>319</v>
      </c>
      <c r="H7977" s="48" t="s">
        <v>319</v>
      </c>
      <c r="I7977" s="48" t="s">
        <v>189</v>
      </c>
      <c r="J7977" s="48" t="s">
        <v>189</v>
      </c>
      <c r="K7977" s="48" t="s">
        <v>304</v>
      </c>
      <c r="L7977" s="48" t="s">
        <v>304</v>
      </c>
      <c r="M7977" s="48"/>
      <c r="N7977" s="48"/>
      <c r="O7977" s="48"/>
      <c r="P7977" s="48"/>
      <c r="Q7977" s="48"/>
      <c r="R7977" s="48"/>
      <c r="S7977" s="48"/>
      <c r="T7977" s="48"/>
      <c r="U7977" s="48"/>
      <c r="V7977" s="48"/>
      <c r="W7977" s="51" t="s">
        <v>7214</v>
      </c>
      <c r="X7977" t="str">
        <f t="shared" si="248"/>
        <v>SO;FR;FR;JB;JB;HD;HD</v>
      </c>
      <c r="Y7977" cm="1">
        <f t="array" ref="Y7977">SUM(_xlfn.XLOOKUP(_xlfn.TOROW(F7977:V7977,1),$AN$34:$AN$43,$AL$34:$AL$43,,0,1))</f>
        <v>24</v>
      </c>
      <c r="Z7977">
        <f t="shared" si="249"/>
        <v>7</v>
      </c>
      <c r="AA7977" t="str">
        <v>FR</v>
      </c>
      <c r="AG7977">
        <v>6006</v>
      </c>
      <c r="AH7977">
        <v>3</v>
      </c>
      <c r="AT7977">
        <v>7</v>
      </c>
    </row>
    <row r="7978" spans="2:46" ht="15" customHeight="1">
      <c r="B7978" s="48">
        <v>9748</v>
      </c>
      <c r="C7978" s="49">
        <v>45470</v>
      </c>
      <c r="D7978" s="50">
        <v>0.69475694444444447</v>
      </c>
      <c r="E7978" s="48" t="s">
        <v>14762</v>
      </c>
      <c r="F7978" s="48" t="s">
        <v>319</v>
      </c>
      <c r="G7978" s="48" t="s">
        <v>304</v>
      </c>
      <c r="H7978" s="48" t="s">
        <v>304</v>
      </c>
      <c r="I7978" s="48" t="s">
        <v>280</v>
      </c>
      <c r="J7978" s="48" t="s">
        <v>194</v>
      </c>
      <c r="K7978" s="48" t="s">
        <v>133</v>
      </c>
      <c r="L7978" s="48" t="s">
        <v>51</v>
      </c>
      <c r="M7978" s="48"/>
      <c r="N7978" s="48"/>
      <c r="O7978" s="48"/>
      <c r="P7978" s="48"/>
      <c r="Q7978" s="48"/>
      <c r="R7978" s="48"/>
      <c r="S7978" s="48"/>
      <c r="T7978" s="48"/>
      <c r="U7978" s="48"/>
      <c r="V7978" s="48"/>
      <c r="W7978" s="51" t="s">
        <v>7215</v>
      </c>
      <c r="X7978" t="str">
        <f t="shared" si="248"/>
        <v>FR;HD;HD;WB;DH;SO;BB</v>
      </c>
      <c r="Y7978" cm="1">
        <f t="array" ref="Y7978">SUM(_xlfn.XLOOKUP(_xlfn.TOROW(F7978:V7978,1),$AN$34:$AN$43,$AL$34:$AL$43,,0,1))</f>
        <v>49</v>
      </c>
      <c r="Z7978">
        <f t="shared" si="249"/>
        <v>7</v>
      </c>
      <c r="AA7978" t="str">
        <v>FR</v>
      </c>
      <c r="AG7978">
        <v>6007</v>
      </c>
      <c r="AH7978">
        <v>3</v>
      </c>
      <c r="AT7978">
        <v>7</v>
      </c>
    </row>
    <row r="7979" spans="2:46" ht="15" customHeight="1">
      <c r="B7979" s="48">
        <v>9749</v>
      </c>
      <c r="C7979" s="49">
        <v>45470</v>
      </c>
      <c r="D7979" s="50">
        <v>0.69797453703703705</v>
      </c>
      <c r="E7979" s="48" t="s">
        <v>14763</v>
      </c>
      <c r="F7979" s="48" t="s">
        <v>133</v>
      </c>
      <c r="G7979" s="48" t="s">
        <v>243</v>
      </c>
      <c r="H7979" s="48" t="s">
        <v>719</v>
      </c>
      <c r="I7979" s="48" t="s">
        <v>319</v>
      </c>
      <c r="J7979" s="48" t="s">
        <v>243</v>
      </c>
      <c r="K7979" s="48" t="s">
        <v>719</v>
      </c>
      <c r="L7979" s="48" t="s">
        <v>243</v>
      </c>
      <c r="M7979" s="48" t="s">
        <v>243</v>
      </c>
      <c r="N7979" s="48" t="s">
        <v>304</v>
      </c>
      <c r="O7979" s="48"/>
      <c r="P7979" s="48"/>
      <c r="Q7979" s="48"/>
      <c r="R7979" s="48"/>
      <c r="S7979" s="48"/>
      <c r="T7979" s="48"/>
      <c r="U7979" s="48"/>
      <c r="V7979" s="48"/>
      <c r="W7979" s="51" t="s">
        <v>7216</v>
      </c>
      <c r="X7979" t="str">
        <f t="shared" si="248"/>
        <v>SO;CB;BE;FR;CB;BE;CB;CB;HD</v>
      </c>
      <c r="Y7979" cm="1">
        <f t="array" ref="Y7979">SUM(_xlfn.XLOOKUP(_xlfn.TOROW(F7979:V7979,1),$AN$34:$AN$43,$AL$34:$AL$43,,0,1))</f>
        <v>54</v>
      </c>
      <c r="Z7979">
        <f t="shared" si="249"/>
        <v>9</v>
      </c>
      <c r="AA7979" t="str">
        <v>JB</v>
      </c>
      <c r="AG7979">
        <v>6008</v>
      </c>
      <c r="AH7979">
        <v>3</v>
      </c>
      <c r="AT7979">
        <v>9</v>
      </c>
    </row>
    <row r="7980" spans="2:46" ht="15" customHeight="1">
      <c r="B7980" s="48">
        <v>9750</v>
      </c>
      <c r="C7980" s="49">
        <v>45470</v>
      </c>
      <c r="D7980" s="50">
        <v>0.69827546296296295</v>
      </c>
      <c r="E7980" s="48" t="s">
        <v>14764</v>
      </c>
      <c r="F7980" s="48" t="s">
        <v>194</v>
      </c>
      <c r="G7980" s="48" t="s">
        <v>194</v>
      </c>
      <c r="H7980" s="48" t="s">
        <v>280</v>
      </c>
      <c r="I7980" s="48" t="s">
        <v>243</v>
      </c>
      <c r="J7980" s="48" t="s">
        <v>243</v>
      </c>
      <c r="K7980" s="48"/>
      <c r="L7980" s="48"/>
      <c r="M7980" s="48"/>
      <c r="N7980" s="48"/>
      <c r="O7980" s="48"/>
      <c r="P7980" s="48"/>
      <c r="Q7980" s="48"/>
      <c r="R7980" s="48"/>
      <c r="S7980" s="48"/>
      <c r="T7980" s="48"/>
      <c r="U7980" s="48"/>
      <c r="V7980" s="48"/>
      <c r="W7980" s="51" t="s">
        <v>7217</v>
      </c>
      <c r="X7980" t="str">
        <f t="shared" si="248"/>
        <v>DH;DH;WB;CB;CB</v>
      </c>
      <c r="Y7980" cm="1">
        <f t="array" ref="Y7980">SUM(_xlfn.XLOOKUP(_xlfn.TOROW(F7980:V7980,1),$AN$34:$AN$43,$AL$34:$AL$43,,0,1))</f>
        <v>45</v>
      </c>
      <c r="Z7980">
        <f t="shared" si="249"/>
        <v>5</v>
      </c>
      <c r="AA7980" t="str">
        <v>BE</v>
      </c>
      <c r="AG7980">
        <v>6011</v>
      </c>
      <c r="AH7980">
        <v>3</v>
      </c>
      <c r="AT7980">
        <v>5</v>
      </c>
    </row>
    <row r="7981" spans="2:46" ht="15" customHeight="1">
      <c r="B7981" s="48">
        <v>9751</v>
      </c>
      <c r="C7981" s="49">
        <v>45470</v>
      </c>
      <c r="D7981" s="50">
        <v>0.69878472222222221</v>
      </c>
      <c r="E7981" s="48" t="s">
        <v>8669</v>
      </c>
      <c r="F7981" s="48" t="s">
        <v>719</v>
      </c>
      <c r="G7981" s="48" t="s">
        <v>719</v>
      </c>
      <c r="H7981" s="48"/>
      <c r="I7981" s="48"/>
      <c r="J7981" s="48"/>
      <c r="K7981" s="48"/>
      <c r="L7981" s="48"/>
      <c r="M7981" s="48"/>
      <c r="N7981" s="48"/>
      <c r="O7981" s="48"/>
      <c r="P7981" s="48"/>
      <c r="Q7981" s="48"/>
      <c r="R7981" s="48"/>
      <c r="S7981" s="48"/>
      <c r="T7981" s="48"/>
      <c r="U7981" s="48"/>
      <c r="V7981" s="48"/>
      <c r="W7981" s="51" t="s">
        <v>1138</v>
      </c>
      <c r="X7981" t="str">
        <f t="shared" si="248"/>
        <v>BE;BE</v>
      </c>
      <c r="Y7981" cm="1">
        <f t="array" ref="Y7981">SUM(_xlfn.XLOOKUP(_xlfn.TOROW(F7981:V7981,1),$AN$34:$AN$43,$AL$34:$AL$43,,0,1))</f>
        <v>10</v>
      </c>
      <c r="Z7981">
        <f t="shared" si="249"/>
        <v>2</v>
      </c>
      <c r="AA7981" t="str">
        <v>DH</v>
      </c>
      <c r="AG7981">
        <v>6018</v>
      </c>
      <c r="AH7981">
        <v>3</v>
      </c>
      <c r="AT7981">
        <v>2</v>
      </c>
    </row>
    <row r="7982" spans="2:46" ht="15" customHeight="1">
      <c r="B7982" s="48">
        <v>9752</v>
      </c>
      <c r="C7982" s="49">
        <v>45470</v>
      </c>
      <c r="D7982" s="50">
        <v>0.70015046296296302</v>
      </c>
      <c r="E7982" s="48" t="s">
        <v>14765</v>
      </c>
      <c r="F7982" s="48" t="s">
        <v>304</v>
      </c>
      <c r="G7982" s="48" t="s">
        <v>189</v>
      </c>
      <c r="H7982" s="48" t="s">
        <v>51</v>
      </c>
      <c r="I7982" s="48" t="s">
        <v>189</v>
      </c>
      <c r="J7982" s="48" t="s">
        <v>719</v>
      </c>
      <c r="K7982" s="48" t="s">
        <v>304</v>
      </c>
      <c r="L7982" s="48" t="s">
        <v>194</v>
      </c>
      <c r="M7982" s="48"/>
      <c r="N7982" s="48"/>
      <c r="O7982" s="48"/>
      <c r="P7982" s="48"/>
      <c r="Q7982" s="48"/>
      <c r="R7982" s="48"/>
      <c r="S7982" s="48"/>
      <c r="T7982" s="48"/>
      <c r="U7982" s="48"/>
      <c r="V7982" s="48"/>
      <c r="W7982" s="51" t="s">
        <v>7218</v>
      </c>
      <c r="X7982" t="str">
        <f t="shared" si="248"/>
        <v>HD;JB;BB;JB;BE;HD;DH</v>
      </c>
      <c r="Y7982" cm="1">
        <f t="array" ref="Y7982">SUM(_xlfn.XLOOKUP(_xlfn.TOROW(F7982:V7982,1),$AN$34:$AN$43,$AL$34:$AL$43,,0,1))</f>
        <v>40</v>
      </c>
      <c r="Z7982">
        <f t="shared" si="249"/>
        <v>7</v>
      </c>
      <c r="AA7982" t="str">
        <v>HD</v>
      </c>
      <c r="AG7982">
        <v>6050</v>
      </c>
      <c r="AH7982">
        <v>3</v>
      </c>
      <c r="AT7982">
        <v>7</v>
      </c>
    </row>
    <row r="7983" spans="2:46" ht="15" customHeight="1">
      <c r="B7983" s="48">
        <v>9753</v>
      </c>
      <c r="C7983" s="49">
        <v>45470</v>
      </c>
      <c r="D7983" s="50">
        <v>0.70043981481481477</v>
      </c>
      <c r="E7983" s="48" t="s">
        <v>14766</v>
      </c>
      <c r="F7983" s="48" t="s">
        <v>803</v>
      </c>
      <c r="G7983" s="48" t="s">
        <v>803</v>
      </c>
      <c r="H7983" s="48" t="s">
        <v>803</v>
      </c>
      <c r="I7983" s="48" t="s">
        <v>51</v>
      </c>
      <c r="J7983" s="48" t="s">
        <v>51</v>
      </c>
      <c r="K7983" s="48" t="s">
        <v>51</v>
      </c>
      <c r="L7983" s="48"/>
      <c r="M7983" s="48"/>
      <c r="N7983" s="48"/>
      <c r="O7983" s="48"/>
      <c r="P7983" s="48"/>
      <c r="Q7983" s="48"/>
      <c r="R7983" s="48"/>
      <c r="S7983" s="48"/>
      <c r="T7983" s="48"/>
      <c r="U7983" s="48"/>
      <c r="V7983" s="48"/>
      <c r="W7983" s="51" t="s">
        <v>7219</v>
      </c>
      <c r="X7983" t="str">
        <f t="shared" si="248"/>
        <v>SS;SS;SS;BB;BB;BB</v>
      </c>
      <c r="Y7983" cm="1">
        <f t="array" ref="Y7983">SUM(_xlfn.XLOOKUP(_xlfn.TOROW(F7983:V7983,1),$AN$34:$AN$43,$AL$34:$AL$43,,0,1))</f>
        <v>39</v>
      </c>
      <c r="Z7983">
        <f t="shared" si="249"/>
        <v>6</v>
      </c>
      <c r="AA7983" t="str">
        <v>WB</v>
      </c>
      <c r="AG7983">
        <v>6057</v>
      </c>
      <c r="AH7983">
        <v>3</v>
      </c>
      <c r="AT7983">
        <v>6</v>
      </c>
    </row>
    <row r="7984" spans="2:46" ht="15" customHeight="1">
      <c r="B7984" s="48">
        <v>9754</v>
      </c>
      <c r="C7984" s="49">
        <v>45470</v>
      </c>
      <c r="D7984" s="50">
        <v>0.70089120370370372</v>
      </c>
      <c r="E7984" s="48" t="s">
        <v>14767</v>
      </c>
      <c r="F7984" s="48" t="s">
        <v>133</v>
      </c>
      <c r="G7984" s="48" t="s">
        <v>803</v>
      </c>
      <c r="H7984" s="48" t="s">
        <v>719</v>
      </c>
      <c r="I7984" s="48" t="s">
        <v>280</v>
      </c>
      <c r="J7984" s="48" t="s">
        <v>280</v>
      </c>
      <c r="K7984" s="48" t="s">
        <v>51</v>
      </c>
      <c r="L7984" s="48" t="s">
        <v>194</v>
      </c>
      <c r="M7984" s="48" t="s">
        <v>803</v>
      </c>
      <c r="N7984" s="48" t="s">
        <v>719</v>
      </c>
      <c r="O7984" s="48" t="s">
        <v>803</v>
      </c>
      <c r="P7984" s="48" t="s">
        <v>189</v>
      </c>
      <c r="Q7984" s="48"/>
      <c r="R7984" s="48"/>
      <c r="S7984" s="48"/>
      <c r="T7984" s="48"/>
      <c r="U7984" s="48"/>
      <c r="V7984" s="48"/>
      <c r="W7984" s="51" t="s">
        <v>7220</v>
      </c>
      <c r="X7984" t="str">
        <f t="shared" si="248"/>
        <v>SO;SS;BE;WB;WB;BB;DH;SS;BE;SS;JB</v>
      </c>
      <c r="Y7984" cm="1">
        <f t="array" ref="Y7984">SUM(_xlfn.XLOOKUP(_xlfn.TOROW(F7984:V7984,1),$AN$34:$AN$43,$AL$34:$AL$43,,0,1))</f>
        <v>63</v>
      </c>
      <c r="Z7984">
        <f t="shared" si="249"/>
        <v>11</v>
      </c>
      <c r="AA7984" t="str">
        <v>CB</v>
      </c>
      <c r="AG7984">
        <v>6063</v>
      </c>
      <c r="AH7984">
        <v>3</v>
      </c>
      <c r="AT7984">
        <v>11</v>
      </c>
    </row>
    <row r="7985" spans="2:46" ht="15" customHeight="1">
      <c r="B7985" s="48">
        <v>9755</v>
      </c>
      <c r="C7985" s="49">
        <v>45470</v>
      </c>
      <c r="D7985" s="50">
        <v>0.70099537037037041</v>
      </c>
      <c r="E7985" s="48" t="s">
        <v>14768</v>
      </c>
      <c r="F7985" s="48" t="s">
        <v>280</v>
      </c>
      <c r="G7985" s="48" t="s">
        <v>319</v>
      </c>
      <c r="H7985" s="48" t="s">
        <v>133</v>
      </c>
      <c r="I7985" s="48" t="s">
        <v>133</v>
      </c>
      <c r="J7985" s="48" t="s">
        <v>133</v>
      </c>
      <c r="K7985" s="48" t="s">
        <v>304</v>
      </c>
      <c r="L7985" s="48"/>
      <c r="M7985" s="48"/>
      <c r="N7985" s="48"/>
      <c r="O7985" s="48"/>
      <c r="P7985" s="48"/>
      <c r="Q7985" s="48"/>
      <c r="R7985" s="48"/>
      <c r="S7985" s="48"/>
      <c r="T7985" s="48"/>
      <c r="U7985" s="48"/>
      <c r="V7985" s="48"/>
      <c r="W7985" s="51" t="s">
        <v>7221</v>
      </c>
      <c r="X7985" t="str">
        <f t="shared" si="248"/>
        <v>WB;FR;SO;SO;SO;HD</v>
      </c>
      <c r="Y7985" cm="1">
        <f t="array" ref="Y7985">SUM(_xlfn.XLOOKUP(_xlfn.TOROW(F7985:V7985,1),$AN$34:$AN$43,$AL$34:$AL$43,,0,1))</f>
        <v>27</v>
      </c>
      <c r="Z7985">
        <f t="shared" si="249"/>
        <v>6</v>
      </c>
      <c r="AA7985" t="str">
        <v>BB</v>
      </c>
      <c r="AG7985">
        <v>6081</v>
      </c>
      <c r="AH7985">
        <v>3</v>
      </c>
      <c r="AT7985">
        <v>6</v>
      </c>
    </row>
    <row r="7986" spans="2:46" ht="15" customHeight="1">
      <c r="B7986" s="48">
        <v>9756</v>
      </c>
      <c r="C7986" s="49">
        <v>45470</v>
      </c>
      <c r="D7986" s="50">
        <v>0.70310185185185181</v>
      </c>
      <c r="E7986" s="48" t="s">
        <v>14769</v>
      </c>
      <c r="F7986" s="48" t="s">
        <v>280</v>
      </c>
      <c r="G7986" s="48" t="s">
        <v>194</v>
      </c>
      <c r="H7986" s="48" t="s">
        <v>243</v>
      </c>
      <c r="I7986" s="48" t="s">
        <v>243</v>
      </c>
      <c r="J7986" s="48" t="s">
        <v>243</v>
      </c>
      <c r="K7986" s="48"/>
      <c r="L7986" s="48"/>
      <c r="M7986" s="48"/>
      <c r="N7986" s="48"/>
      <c r="O7986" s="48"/>
      <c r="P7986" s="48"/>
      <c r="Q7986" s="48"/>
      <c r="R7986" s="48"/>
      <c r="S7986" s="48"/>
      <c r="T7986" s="48"/>
      <c r="U7986" s="48"/>
      <c r="V7986" s="48"/>
      <c r="W7986" s="51" t="s">
        <v>7222</v>
      </c>
      <c r="X7986" t="str">
        <f t="shared" si="248"/>
        <v>WB;DH;CB;CB;CB</v>
      </c>
      <c r="Y7986" cm="1">
        <f t="array" ref="Y7986">SUM(_xlfn.XLOOKUP(_xlfn.TOROW(F7986:V7986,1),$AN$34:$AN$43,$AL$34:$AL$43,,0,1))</f>
        <v>44</v>
      </c>
      <c r="Z7986">
        <f t="shared" si="249"/>
        <v>5</v>
      </c>
      <c r="AA7986" t="str">
        <v>FR</v>
      </c>
      <c r="AG7986">
        <v>6101</v>
      </c>
      <c r="AH7986">
        <v>3</v>
      </c>
      <c r="AT7986">
        <v>5</v>
      </c>
    </row>
    <row r="7987" spans="2:46" ht="15" customHeight="1">
      <c r="B7987" s="48">
        <v>9757</v>
      </c>
      <c r="C7987" s="49">
        <v>45470</v>
      </c>
      <c r="D7987" s="50">
        <v>0.70489583333333339</v>
      </c>
      <c r="E7987" s="48" t="s">
        <v>9194</v>
      </c>
      <c r="F7987" s="48" t="s">
        <v>319</v>
      </c>
      <c r="G7987" s="48" t="s">
        <v>319</v>
      </c>
      <c r="H7987" s="48" t="s">
        <v>243</v>
      </c>
      <c r="I7987" s="48"/>
      <c r="J7987" s="48"/>
      <c r="K7987" s="48"/>
      <c r="L7987" s="48"/>
      <c r="M7987" s="48"/>
      <c r="N7987" s="48"/>
      <c r="O7987" s="48"/>
      <c r="P7987" s="48"/>
      <c r="Q7987" s="48"/>
      <c r="R7987" s="48"/>
      <c r="S7987" s="48"/>
      <c r="T7987" s="48"/>
      <c r="U7987" s="48"/>
      <c r="V7987" s="48"/>
      <c r="W7987" s="51" t="s">
        <v>7223</v>
      </c>
      <c r="X7987" t="str">
        <f t="shared" si="248"/>
        <v>FR;FR;CB</v>
      </c>
      <c r="Y7987" cm="1">
        <f t="array" ref="Y7987">SUM(_xlfn.XLOOKUP(_xlfn.TOROW(F7987:V7987,1),$AN$34:$AN$43,$AL$34:$AL$43,,0,1))</f>
        <v>14</v>
      </c>
      <c r="Z7987">
        <f t="shared" si="249"/>
        <v>3</v>
      </c>
      <c r="AA7987" t="str">
        <v>BE</v>
      </c>
      <c r="AG7987">
        <v>6105</v>
      </c>
      <c r="AH7987">
        <v>3</v>
      </c>
      <c r="AT7987">
        <v>3</v>
      </c>
    </row>
    <row r="7988" spans="2:46" ht="15" customHeight="1">
      <c r="B7988" s="48">
        <v>9758</v>
      </c>
      <c r="C7988" s="49">
        <v>45470</v>
      </c>
      <c r="D7988" s="50">
        <v>0.70604166666666668</v>
      </c>
      <c r="E7988" s="48" t="s">
        <v>14770</v>
      </c>
      <c r="F7988" s="48" t="s">
        <v>280</v>
      </c>
      <c r="G7988" s="48" t="s">
        <v>280</v>
      </c>
      <c r="H7988" s="48" t="s">
        <v>51</v>
      </c>
      <c r="I7988" s="48" t="s">
        <v>51</v>
      </c>
      <c r="J7988" s="48" t="s">
        <v>194</v>
      </c>
      <c r="K7988" s="48" t="s">
        <v>194</v>
      </c>
      <c r="L7988" s="48" t="s">
        <v>194</v>
      </c>
      <c r="M7988" s="48"/>
      <c r="N7988" s="48"/>
      <c r="O7988" s="48"/>
      <c r="P7988" s="48"/>
      <c r="Q7988" s="48"/>
      <c r="R7988" s="48"/>
      <c r="S7988" s="48"/>
      <c r="T7988" s="48"/>
      <c r="U7988" s="48"/>
      <c r="V7988" s="48"/>
      <c r="W7988" s="51" t="s">
        <v>7224</v>
      </c>
      <c r="X7988" t="str">
        <f t="shared" si="248"/>
        <v>WB;WB;BB;BB;DH;DH;DH</v>
      </c>
      <c r="Y7988" cm="1">
        <f t="array" ref="Y7988">SUM(_xlfn.XLOOKUP(_xlfn.TOROW(F7988:V7988,1),$AN$34:$AN$43,$AL$34:$AL$43,,0,1))</f>
        <v>69</v>
      </c>
      <c r="Z7988">
        <f t="shared" si="249"/>
        <v>7</v>
      </c>
      <c r="AA7988" t="str">
        <v>HD</v>
      </c>
      <c r="AG7988">
        <v>6109</v>
      </c>
      <c r="AH7988">
        <v>3</v>
      </c>
      <c r="AT7988">
        <v>7</v>
      </c>
    </row>
    <row r="7989" spans="2:46" ht="15" customHeight="1">
      <c r="B7989" s="48">
        <v>9759</v>
      </c>
      <c r="C7989" s="49">
        <v>45470</v>
      </c>
      <c r="D7989" s="50">
        <v>0.70788194444444441</v>
      </c>
      <c r="E7989" s="48" t="s">
        <v>8336</v>
      </c>
      <c r="F7989" s="48" t="s">
        <v>189</v>
      </c>
      <c r="G7989" s="48" t="s">
        <v>189</v>
      </c>
      <c r="H7989" s="48" t="s">
        <v>189</v>
      </c>
      <c r="I7989" s="48"/>
      <c r="J7989" s="48"/>
      <c r="K7989" s="48"/>
      <c r="L7989" s="48"/>
      <c r="M7989" s="48"/>
      <c r="N7989" s="48"/>
      <c r="O7989" s="48"/>
      <c r="P7989" s="48"/>
      <c r="Q7989" s="48"/>
      <c r="R7989" s="48"/>
      <c r="S7989" s="48"/>
      <c r="T7989" s="48"/>
      <c r="U7989" s="48"/>
      <c r="V7989" s="48"/>
      <c r="W7989" s="51" t="s">
        <v>1546</v>
      </c>
      <c r="X7989" t="str">
        <f t="shared" si="248"/>
        <v>JB;JB;JB</v>
      </c>
      <c r="Y7989" cm="1">
        <f t="array" ref="Y7989">SUM(_xlfn.XLOOKUP(_xlfn.TOROW(F7989:V7989,1),$AN$34:$AN$43,$AL$34:$AL$43,,0,1))</f>
        <v>3</v>
      </c>
      <c r="Z7989">
        <f t="shared" si="249"/>
        <v>3</v>
      </c>
      <c r="AA7989" t="str">
        <v>JB</v>
      </c>
      <c r="AG7989">
        <v>6139</v>
      </c>
      <c r="AH7989">
        <v>3</v>
      </c>
      <c r="AT7989">
        <v>3</v>
      </c>
    </row>
    <row r="7990" spans="2:46" ht="15" customHeight="1">
      <c r="B7990" s="48">
        <v>9760</v>
      </c>
      <c r="C7990" s="49">
        <v>45470</v>
      </c>
      <c r="D7990" s="50">
        <v>0.71407407407407408</v>
      </c>
      <c r="E7990" s="48" t="s">
        <v>14771</v>
      </c>
      <c r="F7990" s="48" t="s">
        <v>194</v>
      </c>
      <c r="G7990" s="48" t="s">
        <v>189</v>
      </c>
      <c r="H7990" s="48" t="s">
        <v>304</v>
      </c>
      <c r="I7990" s="48" t="s">
        <v>803</v>
      </c>
      <c r="J7990" s="48" t="s">
        <v>719</v>
      </c>
      <c r="K7990" s="48" t="s">
        <v>719</v>
      </c>
      <c r="L7990" s="48"/>
      <c r="M7990" s="48"/>
      <c r="N7990" s="48"/>
      <c r="O7990" s="48"/>
      <c r="P7990" s="48"/>
      <c r="Q7990" s="48"/>
      <c r="R7990" s="48"/>
      <c r="S7990" s="48"/>
      <c r="T7990" s="48"/>
      <c r="U7990" s="48"/>
      <c r="V7990" s="48"/>
      <c r="W7990" s="51" t="s">
        <v>7225</v>
      </c>
      <c r="X7990" t="str">
        <f t="shared" si="248"/>
        <v>DH;JB;HD;SS;BE;BE</v>
      </c>
      <c r="Y7990" cm="1">
        <f t="array" ref="Y7990">SUM(_xlfn.XLOOKUP(_xlfn.TOROW(F7990:V7990,1),$AN$34:$AN$43,$AL$34:$AL$43,,0,1))</f>
        <v>30</v>
      </c>
      <c r="Z7990">
        <f t="shared" si="249"/>
        <v>6</v>
      </c>
      <c r="AA7990" t="str">
        <v>JB</v>
      </c>
      <c r="AG7990">
        <v>6146</v>
      </c>
      <c r="AH7990">
        <v>3</v>
      </c>
      <c r="AT7990">
        <v>6</v>
      </c>
    </row>
    <row r="7991" spans="2:46" ht="15" customHeight="1">
      <c r="B7991" s="48">
        <v>9761</v>
      </c>
      <c r="C7991" s="49">
        <v>45470</v>
      </c>
      <c r="D7991" s="50">
        <v>0.71445601851851848</v>
      </c>
      <c r="E7991" s="48" t="s">
        <v>14772</v>
      </c>
      <c r="F7991" s="48" t="s">
        <v>719</v>
      </c>
      <c r="G7991" s="48" t="s">
        <v>719</v>
      </c>
      <c r="H7991" s="48" t="s">
        <v>51</v>
      </c>
      <c r="I7991" s="48" t="s">
        <v>51</v>
      </c>
      <c r="J7991" s="48" t="s">
        <v>51</v>
      </c>
      <c r="K7991" s="48" t="s">
        <v>51</v>
      </c>
      <c r="L7991" s="48" t="s">
        <v>304</v>
      </c>
      <c r="M7991" s="48" t="s">
        <v>189</v>
      </c>
      <c r="N7991" s="48" t="s">
        <v>189</v>
      </c>
      <c r="O7991" s="48"/>
      <c r="P7991" s="48"/>
      <c r="Q7991" s="48"/>
      <c r="R7991" s="48"/>
      <c r="S7991" s="48"/>
      <c r="T7991" s="48"/>
      <c r="U7991" s="48"/>
      <c r="V7991" s="48"/>
      <c r="W7991" s="51" t="s">
        <v>7226</v>
      </c>
      <c r="X7991" t="str">
        <f t="shared" si="248"/>
        <v>BE;BE;BB;BB;BB;BB;HD;JB;JB</v>
      </c>
      <c r="Y7991" cm="1">
        <f t="array" ref="Y7991">SUM(_xlfn.XLOOKUP(_xlfn.TOROW(F7991:V7991,1),$AN$34:$AN$43,$AL$34:$AL$43,,0,1))</f>
        <v>59</v>
      </c>
      <c r="Z7991">
        <f t="shared" si="249"/>
        <v>9</v>
      </c>
      <c r="AA7991" t="str">
        <v>CB</v>
      </c>
      <c r="AG7991">
        <v>6156</v>
      </c>
      <c r="AH7991">
        <v>3</v>
      </c>
      <c r="AT7991">
        <v>9</v>
      </c>
    </row>
    <row r="7992" spans="2:46" ht="15" customHeight="1">
      <c r="B7992" s="48">
        <v>9762</v>
      </c>
      <c r="C7992" s="49">
        <v>45470</v>
      </c>
      <c r="D7992" s="50">
        <v>0.71712962962962967</v>
      </c>
      <c r="E7992" s="48" t="s">
        <v>14773</v>
      </c>
      <c r="F7992" s="48" t="s">
        <v>133</v>
      </c>
      <c r="G7992" s="48" t="s">
        <v>280</v>
      </c>
      <c r="H7992" s="48" t="s">
        <v>280</v>
      </c>
      <c r="I7992" s="48" t="s">
        <v>194</v>
      </c>
      <c r="J7992" s="48" t="s">
        <v>194</v>
      </c>
      <c r="K7992" s="48"/>
      <c r="L7992" s="48"/>
      <c r="M7992" s="48"/>
      <c r="N7992" s="48"/>
      <c r="O7992" s="48"/>
      <c r="P7992" s="48"/>
      <c r="Q7992" s="48"/>
      <c r="R7992" s="48"/>
      <c r="S7992" s="48"/>
      <c r="T7992" s="48"/>
      <c r="U7992" s="48"/>
      <c r="V7992" s="48"/>
      <c r="W7992" s="51" t="s">
        <v>7227</v>
      </c>
      <c r="X7992" t="str">
        <f t="shared" si="248"/>
        <v>SO;WB;WB;DH;DH</v>
      </c>
      <c r="Y7992" cm="1">
        <f t="array" ref="Y7992">SUM(_xlfn.XLOOKUP(_xlfn.TOROW(F7992:V7992,1),$AN$34:$AN$43,$AL$34:$AL$43,,0,1))</f>
        <v>42</v>
      </c>
      <c r="Z7992">
        <f t="shared" si="249"/>
        <v>5</v>
      </c>
      <c r="AA7992" t="str">
        <v>CB</v>
      </c>
      <c r="AG7992">
        <v>6157</v>
      </c>
      <c r="AH7992">
        <v>3</v>
      </c>
      <c r="AT7992">
        <v>5</v>
      </c>
    </row>
    <row r="7993" spans="2:46" ht="15" customHeight="1">
      <c r="B7993" s="48">
        <v>9763</v>
      </c>
      <c r="C7993" s="49">
        <v>45470</v>
      </c>
      <c r="D7993" s="50">
        <v>0.71729166666666666</v>
      </c>
      <c r="E7993" s="48" t="s">
        <v>14774</v>
      </c>
      <c r="F7993" s="48" t="s">
        <v>719</v>
      </c>
      <c r="G7993" s="48" t="s">
        <v>280</v>
      </c>
      <c r="H7993" s="48" t="s">
        <v>194</v>
      </c>
      <c r="I7993" s="48" t="s">
        <v>194</v>
      </c>
      <c r="J7993" s="48" t="s">
        <v>194</v>
      </c>
      <c r="K7993" s="48"/>
      <c r="L7993" s="48"/>
      <c r="M7993" s="48"/>
      <c r="N7993" s="48"/>
      <c r="O7993" s="48"/>
      <c r="P7993" s="48"/>
      <c r="Q7993" s="48"/>
      <c r="R7993" s="48"/>
      <c r="S7993" s="48"/>
      <c r="T7993" s="48"/>
      <c r="U7993" s="48"/>
      <c r="V7993" s="48"/>
      <c r="W7993" s="51" t="s">
        <v>7228</v>
      </c>
      <c r="X7993" t="str">
        <f t="shared" si="248"/>
        <v>BE;WB;DH;DH;DH</v>
      </c>
      <c r="Y7993" cm="1">
        <f t="array" ref="Y7993">SUM(_xlfn.XLOOKUP(_xlfn.TOROW(F7993:V7993,1),$AN$34:$AN$43,$AL$34:$AL$43,,0,1))</f>
        <v>43</v>
      </c>
      <c r="Z7993">
        <f t="shared" si="249"/>
        <v>5</v>
      </c>
      <c r="AA7993" t="str">
        <v>CB</v>
      </c>
      <c r="AG7993">
        <v>6173</v>
      </c>
      <c r="AH7993">
        <v>3</v>
      </c>
      <c r="AT7993">
        <v>5</v>
      </c>
    </row>
    <row r="7994" spans="2:46" ht="15" customHeight="1">
      <c r="B7994" s="48">
        <v>9764</v>
      </c>
      <c r="C7994" s="49">
        <v>45470</v>
      </c>
      <c r="D7994" s="50">
        <v>0.71807870370370375</v>
      </c>
      <c r="E7994" s="48" t="s">
        <v>14775</v>
      </c>
      <c r="F7994" s="48" t="s">
        <v>189</v>
      </c>
      <c r="G7994" s="48" t="s">
        <v>719</v>
      </c>
      <c r="H7994" s="48" t="s">
        <v>719</v>
      </c>
      <c r="I7994" s="48" t="s">
        <v>133</v>
      </c>
      <c r="J7994" s="48" t="s">
        <v>133</v>
      </c>
      <c r="K7994" s="48" t="s">
        <v>133</v>
      </c>
      <c r="L7994" s="48" t="s">
        <v>803</v>
      </c>
      <c r="M7994" s="48"/>
      <c r="N7994" s="48"/>
      <c r="O7994" s="48"/>
      <c r="P7994" s="48"/>
      <c r="Q7994" s="48"/>
      <c r="R7994" s="48"/>
      <c r="S7994" s="48"/>
      <c r="T7994" s="48"/>
      <c r="U7994" s="48"/>
      <c r="V7994" s="48"/>
      <c r="W7994" s="51" t="s">
        <v>7229</v>
      </c>
      <c r="X7994" t="str">
        <f t="shared" si="248"/>
        <v>JB;BE;BE;SO;SO;SO;SS</v>
      </c>
      <c r="Y7994" cm="1">
        <f t="array" ref="Y7994">SUM(_xlfn.XLOOKUP(_xlfn.TOROW(F7994:V7994,1),$AN$34:$AN$43,$AL$34:$AL$43,,0,1))</f>
        <v>20</v>
      </c>
      <c r="Z7994">
        <f t="shared" si="249"/>
        <v>7</v>
      </c>
      <c r="AA7994" t="str">
        <v>JB</v>
      </c>
      <c r="AG7994">
        <v>6202</v>
      </c>
      <c r="AH7994">
        <v>3</v>
      </c>
      <c r="AT7994">
        <v>7</v>
      </c>
    </row>
    <row r="7995" spans="2:46" ht="15" customHeight="1">
      <c r="B7995" s="48">
        <v>9765</v>
      </c>
      <c r="C7995" s="49">
        <v>45470</v>
      </c>
      <c r="D7995" s="50">
        <v>0.72006944444444443</v>
      </c>
      <c r="E7995" s="48" t="s">
        <v>14776</v>
      </c>
      <c r="F7995" s="48" t="s">
        <v>280</v>
      </c>
      <c r="G7995" s="48" t="s">
        <v>280</v>
      </c>
      <c r="H7995" s="48" t="s">
        <v>51</v>
      </c>
      <c r="I7995" s="48" t="s">
        <v>280</v>
      </c>
      <c r="J7995" s="48" t="s">
        <v>280</v>
      </c>
      <c r="K7995" s="48" t="s">
        <v>319</v>
      </c>
      <c r="L7995" s="48"/>
      <c r="M7995" s="48"/>
      <c r="N7995" s="48"/>
      <c r="O7995" s="48"/>
      <c r="P7995" s="48"/>
      <c r="Q7995" s="48"/>
      <c r="R7995" s="48"/>
      <c r="S7995" s="48"/>
      <c r="T7995" s="48"/>
      <c r="U7995" s="48"/>
      <c r="V7995" s="48"/>
      <c r="W7995" s="51" t="s">
        <v>7230</v>
      </c>
      <c r="X7995" t="str">
        <f t="shared" si="248"/>
        <v>WB;WB;BB;WB;WB;FR</v>
      </c>
      <c r="Y7995" cm="1">
        <f t="array" ref="Y7995">SUM(_xlfn.XLOOKUP(_xlfn.TOROW(F7995:V7995,1),$AN$34:$AN$43,$AL$34:$AL$43,,0,1))</f>
        <v>57</v>
      </c>
      <c r="Z7995">
        <f t="shared" si="249"/>
        <v>6</v>
      </c>
      <c r="AA7995" t="str">
        <v>HD</v>
      </c>
      <c r="AG7995">
        <v>6225</v>
      </c>
      <c r="AH7995">
        <v>3</v>
      </c>
      <c r="AT7995">
        <v>6</v>
      </c>
    </row>
    <row r="7996" spans="2:46" ht="15" customHeight="1">
      <c r="B7996" s="48">
        <v>9766</v>
      </c>
      <c r="C7996" s="49">
        <v>45470</v>
      </c>
      <c r="D7996" s="50">
        <v>0.72430555555555554</v>
      </c>
      <c r="E7996" s="48" t="s">
        <v>14777</v>
      </c>
      <c r="F7996" s="48" t="s">
        <v>189</v>
      </c>
      <c r="G7996" s="48" t="s">
        <v>304</v>
      </c>
      <c r="H7996" s="48" t="s">
        <v>51</v>
      </c>
      <c r="I7996" s="48" t="s">
        <v>189</v>
      </c>
      <c r="J7996" s="48" t="s">
        <v>803</v>
      </c>
      <c r="K7996" s="48" t="s">
        <v>319</v>
      </c>
      <c r="L7996" s="48" t="s">
        <v>803</v>
      </c>
      <c r="M7996" s="48"/>
      <c r="N7996" s="48"/>
      <c r="O7996" s="48"/>
      <c r="P7996" s="48"/>
      <c r="Q7996" s="48"/>
      <c r="R7996" s="48"/>
      <c r="S7996" s="48"/>
      <c r="T7996" s="48"/>
      <c r="U7996" s="48"/>
      <c r="V7996" s="48"/>
      <c r="W7996" s="51" t="s">
        <v>7231</v>
      </c>
      <c r="X7996" t="str">
        <f t="shared" si="248"/>
        <v>JB;HD;BB;JB;SS;FR;SS</v>
      </c>
      <c r="Y7996" cm="1">
        <f t="array" ref="Y7996">SUM(_xlfn.XLOOKUP(_xlfn.TOROW(F7996:V7996,1),$AN$34:$AN$43,$AL$34:$AL$43,,0,1))</f>
        <v>28</v>
      </c>
      <c r="Z7996">
        <f t="shared" si="249"/>
        <v>7</v>
      </c>
      <c r="AA7996" t="str">
        <v>HD</v>
      </c>
      <c r="AG7996">
        <v>6247</v>
      </c>
      <c r="AH7996">
        <v>3</v>
      </c>
      <c r="AT7996">
        <v>7</v>
      </c>
    </row>
    <row r="7997" spans="2:46" ht="15" customHeight="1">
      <c r="B7997" s="48">
        <v>9767</v>
      </c>
      <c r="C7997" s="49">
        <v>45470</v>
      </c>
      <c r="D7997" s="50">
        <v>0.72695601851851854</v>
      </c>
      <c r="E7997" s="48" t="s">
        <v>14778</v>
      </c>
      <c r="F7997" s="48" t="s">
        <v>51</v>
      </c>
      <c r="G7997" s="48" t="s">
        <v>803</v>
      </c>
      <c r="H7997" s="48" t="s">
        <v>304</v>
      </c>
      <c r="I7997" s="48" t="s">
        <v>280</v>
      </c>
      <c r="J7997" s="48" t="s">
        <v>803</v>
      </c>
      <c r="K7997" s="48" t="s">
        <v>719</v>
      </c>
      <c r="L7997" s="48" t="s">
        <v>803</v>
      </c>
      <c r="M7997" s="48"/>
      <c r="N7997" s="48"/>
      <c r="O7997" s="48"/>
      <c r="P7997" s="48"/>
      <c r="Q7997" s="48"/>
      <c r="R7997" s="48"/>
      <c r="S7997" s="48"/>
      <c r="T7997" s="48"/>
      <c r="U7997" s="48"/>
      <c r="V7997" s="48"/>
      <c r="W7997" s="51" t="s">
        <v>7232</v>
      </c>
      <c r="X7997" t="str">
        <f t="shared" si="248"/>
        <v>BB;SS;HD;WB;SS;BE;SS</v>
      </c>
      <c r="Y7997" cm="1">
        <f t="array" ref="Y7997">SUM(_xlfn.XLOOKUP(_xlfn.TOROW(F7997:V7997,1),$AN$34:$AN$43,$AL$34:$AL$43,,0,1))</f>
        <v>42</v>
      </c>
      <c r="Z7997">
        <f t="shared" si="249"/>
        <v>7</v>
      </c>
      <c r="AA7997" t="str">
        <v>SS</v>
      </c>
      <c r="AG7997">
        <v>6265</v>
      </c>
      <c r="AH7997">
        <v>3</v>
      </c>
      <c r="AT7997">
        <v>7</v>
      </c>
    </row>
    <row r="7998" spans="2:46" ht="15" customHeight="1">
      <c r="B7998" s="48">
        <v>9768</v>
      </c>
      <c r="C7998" s="49">
        <v>45470</v>
      </c>
      <c r="D7998" s="50">
        <v>0.72767361111111106</v>
      </c>
      <c r="E7998" s="48" t="s">
        <v>8227</v>
      </c>
      <c r="F7998" s="48" t="s">
        <v>280</v>
      </c>
      <c r="G7998" s="48" t="s">
        <v>719</v>
      </c>
      <c r="H7998" s="48"/>
      <c r="I7998" s="48"/>
      <c r="J7998" s="48"/>
      <c r="K7998" s="48"/>
      <c r="L7998" s="48"/>
      <c r="M7998" s="48"/>
      <c r="N7998" s="48"/>
      <c r="O7998" s="48"/>
      <c r="P7998" s="48"/>
      <c r="Q7998" s="48"/>
      <c r="R7998" s="48"/>
      <c r="S7998" s="48"/>
      <c r="T7998" s="48"/>
      <c r="U7998" s="48"/>
      <c r="V7998" s="48"/>
      <c r="W7998" s="51" t="s">
        <v>3058</v>
      </c>
      <c r="X7998" t="str">
        <f t="shared" si="248"/>
        <v>WB;BE</v>
      </c>
      <c r="Y7998" cm="1">
        <f t="array" ref="Y7998">SUM(_xlfn.XLOOKUP(_xlfn.TOROW(F7998:V7998,1),$AN$34:$AN$43,$AL$34:$AL$43,,0,1))</f>
        <v>16</v>
      </c>
      <c r="Z7998">
        <f t="shared" si="249"/>
        <v>2</v>
      </c>
      <c r="AA7998" t="str">
        <v>SS</v>
      </c>
      <c r="AG7998">
        <v>6268</v>
      </c>
      <c r="AH7998">
        <v>3</v>
      </c>
      <c r="AT7998">
        <v>2</v>
      </c>
    </row>
    <row r="7999" spans="2:46" ht="15" customHeight="1">
      <c r="B7999" s="48">
        <v>9769</v>
      </c>
      <c r="C7999" s="49">
        <v>45470</v>
      </c>
      <c r="D7999" s="50">
        <v>0.73034722222222226</v>
      </c>
      <c r="E7999" s="48" t="s">
        <v>9667</v>
      </c>
      <c r="F7999" s="48" t="s">
        <v>719</v>
      </c>
      <c r="G7999" s="48" t="s">
        <v>803</v>
      </c>
      <c r="H7999" s="48"/>
      <c r="I7999" s="48"/>
      <c r="J7999" s="48"/>
      <c r="K7999" s="48"/>
      <c r="L7999" s="48"/>
      <c r="M7999" s="48"/>
      <c r="N7999" s="48"/>
      <c r="O7999" s="48"/>
      <c r="P7999" s="48"/>
      <c r="Q7999" s="48"/>
      <c r="R7999" s="48"/>
      <c r="S7999" s="48"/>
      <c r="T7999" s="48"/>
      <c r="U7999" s="48"/>
      <c r="V7999" s="48"/>
      <c r="W7999" s="51" t="s">
        <v>3186</v>
      </c>
      <c r="X7999" t="str">
        <f t="shared" si="248"/>
        <v>BE;SS</v>
      </c>
      <c r="Y7999" cm="1">
        <f t="array" ref="Y7999">SUM(_xlfn.XLOOKUP(_xlfn.TOROW(F7999:V7999,1),$AN$34:$AN$43,$AL$34:$AL$43,,0,1))</f>
        <v>8</v>
      </c>
      <c r="Z7999">
        <f t="shared" si="249"/>
        <v>2</v>
      </c>
      <c r="AA7999" t="str">
        <v>SS</v>
      </c>
      <c r="AG7999">
        <v>6285</v>
      </c>
      <c r="AH7999">
        <v>3</v>
      </c>
      <c r="AT7999">
        <v>2</v>
      </c>
    </row>
    <row r="8000" spans="2:46" ht="15" customHeight="1">
      <c r="B8000" s="48">
        <v>9770</v>
      </c>
      <c r="C8000" s="49">
        <v>45470</v>
      </c>
      <c r="D8000" s="50">
        <v>0.73086805555555556</v>
      </c>
      <c r="E8000" s="48" t="s">
        <v>14779</v>
      </c>
      <c r="F8000" s="48" t="s">
        <v>319</v>
      </c>
      <c r="G8000" s="48" t="s">
        <v>304</v>
      </c>
      <c r="H8000" s="48" t="s">
        <v>304</v>
      </c>
      <c r="I8000" s="48" t="s">
        <v>304</v>
      </c>
      <c r="J8000" s="48" t="s">
        <v>280</v>
      </c>
      <c r="K8000" s="48" t="s">
        <v>280</v>
      </c>
      <c r="L8000" s="48" t="s">
        <v>319</v>
      </c>
      <c r="M8000" s="48" t="s">
        <v>803</v>
      </c>
      <c r="N8000" s="48" t="s">
        <v>133</v>
      </c>
      <c r="O8000" s="48" t="s">
        <v>194</v>
      </c>
      <c r="P8000" s="48"/>
      <c r="Q8000" s="48"/>
      <c r="R8000" s="48"/>
      <c r="S8000" s="48"/>
      <c r="T8000" s="48"/>
      <c r="U8000" s="48"/>
      <c r="V8000" s="48"/>
      <c r="W8000" s="51" t="s">
        <v>7233</v>
      </c>
      <c r="X8000" t="str">
        <f t="shared" si="248"/>
        <v>FR;HD;HD;HD;WB;WB;FR;SS;SO;DH</v>
      </c>
      <c r="Y8000" cm="1">
        <f t="array" ref="Y8000">SUM(_xlfn.XLOOKUP(_xlfn.TOROW(F8000:V8000,1),$AN$34:$AN$43,$AL$34:$AL$43,,0,1))</f>
        <v>63</v>
      </c>
      <c r="Z8000">
        <f t="shared" si="249"/>
        <v>10</v>
      </c>
      <c r="AA8000" t="str">
        <v>SS</v>
      </c>
      <c r="AG8000">
        <v>6300</v>
      </c>
      <c r="AH8000">
        <v>3</v>
      </c>
      <c r="AT8000">
        <v>10</v>
      </c>
    </row>
    <row r="8001" spans="2:46" ht="15" customHeight="1">
      <c r="B8001" s="48">
        <v>9771</v>
      </c>
      <c r="C8001" s="49">
        <v>45470</v>
      </c>
      <c r="D8001" s="50">
        <v>0.7330902777777778</v>
      </c>
      <c r="E8001" s="48" t="s">
        <v>14780</v>
      </c>
      <c r="F8001" s="48" t="s">
        <v>194</v>
      </c>
      <c r="G8001" s="48" t="s">
        <v>803</v>
      </c>
      <c r="H8001" s="48" t="s">
        <v>319</v>
      </c>
      <c r="I8001" s="48" t="s">
        <v>51</v>
      </c>
      <c r="J8001" s="48" t="s">
        <v>189</v>
      </c>
      <c r="K8001" s="48" t="s">
        <v>189</v>
      </c>
      <c r="L8001" s="48" t="s">
        <v>304</v>
      </c>
      <c r="M8001" s="48" t="s">
        <v>304</v>
      </c>
      <c r="N8001" s="48" t="s">
        <v>304</v>
      </c>
      <c r="O8001" s="48" t="s">
        <v>243</v>
      </c>
      <c r="P8001" s="48" t="s">
        <v>189</v>
      </c>
      <c r="Q8001" s="48" t="s">
        <v>194</v>
      </c>
      <c r="R8001" s="48" t="s">
        <v>189</v>
      </c>
      <c r="S8001" s="48"/>
      <c r="T8001" s="48"/>
      <c r="U8001" s="48"/>
      <c r="V8001" s="48"/>
      <c r="W8001" s="51" t="s">
        <v>7234</v>
      </c>
      <c r="X8001" t="str">
        <f t="shared" si="248"/>
        <v>DH;SS;FR;BB;JB;JB;HD;HD;HD;CB;JB;DH;JB</v>
      </c>
      <c r="Y8001" cm="1">
        <f t="array" ref="Y8001">SUM(_xlfn.XLOOKUP(_xlfn.TOROW(F8001:V8001,1),$AN$34:$AN$43,$AL$34:$AL$43,,0,1))</f>
        <v>67</v>
      </c>
      <c r="Z8001">
        <f t="shared" si="249"/>
        <v>13</v>
      </c>
      <c r="AA8001" t="str">
        <v>BE</v>
      </c>
      <c r="AG8001">
        <v>6307</v>
      </c>
      <c r="AH8001">
        <v>3</v>
      </c>
      <c r="AT8001">
        <v>13</v>
      </c>
    </row>
    <row r="8002" spans="2:46" ht="15" customHeight="1">
      <c r="B8002" s="48">
        <v>9772</v>
      </c>
      <c r="C8002" s="49">
        <v>45470</v>
      </c>
      <c r="D8002" s="50">
        <v>0.73386574074074074</v>
      </c>
      <c r="E8002" s="48" t="s">
        <v>14781</v>
      </c>
      <c r="F8002" s="48" t="s">
        <v>319</v>
      </c>
      <c r="G8002" s="48" t="s">
        <v>280</v>
      </c>
      <c r="H8002" s="48" t="s">
        <v>280</v>
      </c>
      <c r="I8002" s="48" t="s">
        <v>280</v>
      </c>
      <c r="J8002" s="48" t="s">
        <v>280</v>
      </c>
      <c r="K8002" s="48" t="s">
        <v>304</v>
      </c>
      <c r="L8002" s="48" t="s">
        <v>304</v>
      </c>
      <c r="M8002" s="48" t="s">
        <v>304</v>
      </c>
      <c r="N8002" s="48" t="s">
        <v>803</v>
      </c>
      <c r="O8002" s="48" t="s">
        <v>803</v>
      </c>
      <c r="P8002" s="48" t="s">
        <v>194</v>
      </c>
      <c r="Q8002" s="48" t="s">
        <v>280</v>
      </c>
      <c r="R8002" s="48" t="s">
        <v>280</v>
      </c>
      <c r="S8002" s="48" t="s">
        <v>280</v>
      </c>
      <c r="T8002" s="48" t="s">
        <v>280</v>
      </c>
      <c r="U8002" s="48" t="s">
        <v>719</v>
      </c>
      <c r="V8002" s="48"/>
      <c r="W8002" s="51" t="s">
        <v>7235</v>
      </c>
      <c r="X8002" t="str">
        <f t="shared" si="248"/>
        <v>FR;WB;WB;WB;WB;HD;HD;HD;SS;SS;DH;WB;WB;WB;WB;BE</v>
      </c>
      <c r="Y8002" cm="1">
        <f t="array" ref="Y8002">SUM(_xlfn.XLOOKUP(_xlfn.TOROW(F8002:V8002,1),$AN$34:$AN$43,$AL$34:$AL$43,,0,1))</f>
        <v>132</v>
      </c>
      <c r="Z8002">
        <f t="shared" si="249"/>
        <v>16</v>
      </c>
      <c r="AA8002" t="str">
        <v>WB</v>
      </c>
      <c r="AG8002">
        <v>6328</v>
      </c>
      <c r="AH8002">
        <v>3</v>
      </c>
      <c r="AT8002">
        <v>16</v>
      </c>
    </row>
    <row r="8003" spans="2:46" ht="15" customHeight="1">
      <c r="B8003" s="48">
        <v>9773</v>
      </c>
      <c r="C8003" s="49">
        <v>45470</v>
      </c>
      <c r="D8003" s="50">
        <v>0.73576388888888888</v>
      </c>
      <c r="E8003" s="48" t="s">
        <v>14782</v>
      </c>
      <c r="F8003" s="48" t="s">
        <v>51</v>
      </c>
      <c r="G8003" s="48" t="s">
        <v>51</v>
      </c>
      <c r="H8003" s="48" t="s">
        <v>133</v>
      </c>
      <c r="I8003" s="48" t="s">
        <v>133</v>
      </c>
      <c r="J8003" s="48" t="s">
        <v>194</v>
      </c>
      <c r="K8003" s="48" t="s">
        <v>194</v>
      </c>
      <c r="L8003" s="48"/>
      <c r="M8003" s="48"/>
      <c r="N8003" s="48"/>
      <c r="O8003" s="48"/>
      <c r="P8003" s="48"/>
      <c r="Q8003" s="48"/>
      <c r="R8003" s="48"/>
      <c r="S8003" s="48"/>
      <c r="T8003" s="48"/>
      <c r="U8003" s="48"/>
      <c r="V8003" s="48"/>
      <c r="W8003" s="51" t="s">
        <v>7236</v>
      </c>
      <c r="X8003" t="str">
        <f t="shared" si="248"/>
        <v>BB;BB;SO;SO;DH;DH</v>
      </c>
      <c r="Y8003" cm="1">
        <f t="array" ref="Y8003">SUM(_xlfn.XLOOKUP(_xlfn.TOROW(F8003:V8003,1),$AN$34:$AN$43,$AL$34:$AL$43,,0,1))</f>
        <v>42</v>
      </c>
      <c r="Z8003">
        <f t="shared" si="249"/>
        <v>6</v>
      </c>
      <c r="AA8003" t="str">
        <v>CB</v>
      </c>
      <c r="AG8003">
        <v>6332</v>
      </c>
      <c r="AH8003">
        <v>3</v>
      </c>
      <c r="AT8003">
        <v>6</v>
      </c>
    </row>
    <row r="8004" spans="2:46" ht="15" customHeight="1">
      <c r="B8004" s="48">
        <v>9774</v>
      </c>
      <c r="C8004" s="49">
        <v>45470</v>
      </c>
      <c r="D8004" s="50">
        <v>0.7379282407407407</v>
      </c>
      <c r="E8004" s="48" t="s">
        <v>14783</v>
      </c>
      <c r="F8004" s="48" t="s">
        <v>280</v>
      </c>
      <c r="G8004" s="48" t="s">
        <v>243</v>
      </c>
      <c r="H8004" s="48" t="s">
        <v>51</v>
      </c>
      <c r="I8004" s="48" t="s">
        <v>133</v>
      </c>
      <c r="J8004" s="48" t="s">
        <v>803</v>
      </c>
      <c r="K8004" s="48" t="s">
        <v>719</v>
      </c>
      <c r="L8004" s="48" t="s">
        <v>803</v>
      </c>
      <c r="M8004" s="48" t="s">
        <v>194</v>
      </c>
      <c r="N8004" s="48"/>
      <c r="O8004" s="48"/>
      <c r="P8004" s="48"/>
      <c r="Q8004" s="48"/>
      <c r="R8004" s="48"/>
      <c r="S8004" s="48"/>
      <c r="T8004" s="48"/>
      <c r="U8004" s="48"/>
      <c r="V8004" s="48"/>
      <c r="W8004" s="51" t="s">
        <v>7237</v>
      </c>
      <c r="X8004" t="str">
        <f t="shared" si="248"/>
        <v>WB;CB;BB;SO;SS;BE;SS;DH</v>
      </c>
      <c r="Y8004" cm="1">
        <f t="array" ref="Y8004">SUM(_xlfn.XLOOKUP(_xlfn.TOROW(F8004:V8004,1),$AN$34:$AN$43,$AL$34:$AL$43,,0,1))</f>
        <v>51</v>
      </c>
      <c r="Z8004">
        <f t="shared" si="249"/>
        <v>8</v>
      </c>
      <c r="AA8004" t="str">
        <v>DH</v>
      </c>
      <c r="AG8004">
        <v>6345</v>
      </c>
      <c r="AH8004">
        <v>3</v>
      </c>
      <c r="AT8004">
        <v>8</v>
      </c>
    </row>
    <row r="8005" spans="2:46" ht="15" customHeight="1">
      <c r="B8005" s="48">
        <v>9775</v>
      </c>
      <c r="C8005" s="49">
        <v>45470</v>
      </c>
      <c r="D8005" s="50">
        <v>0.73887731481481478</v>
      </c>
      <c r="E8005" s="48" t="s">
        <v>14784</v>
      </c>
      <c r="F8005" s="48" t="s">
        <v>304</v>
      </c>
      <c r="G8005" s="48" t="s">
        <v>304</v>
      </c>
      <c r="H8005" s="48" t="s">
        <v>280</v>
      </c>
      <c r="I8005" s="48" t="s">
        <v>280</v>
      </c>
      <c r="J8005" s="48" t="s">
        <v>280</v>
      </c>
      <c r="K8005" s="48"/>
      <c r="L8005" s="48"/>
      <c r="M8005" s="48"/>
      <c r="N8005" s="48"/>
      <c r="O8005" s="48"/>
      <c r="P8005" s="48"/>
      <c r="Q8005" s="48"/>
      <c r="R8005" s="48"/>
      <c r="S8005" s="48"/>
      <c r="T8005" s="48"/>
      <c r="U8005" s="48"/>
      <c r="V8005" s="48"/>
      <c r="W8005" s="51" t="s">
        <v>7238</v>
      </c>
      <c r="X8005" t="str">
        <f t="shared" si="248"/>
        <v>HD;HD;WB;WB;WB</v>
      </c>
      <c r="Y8005" cm="1">
        <f t="array" ref="Y8005">SUM(_xlfn.XLOOKUP(_xlfn.TOROW(F8005:V8005,1),$AN$34:$AN$43,$AL$34:$AL$43,,0,1))</f>
        <v>47</v>
      </c>
      <c r="Z8005">
        <f t="shared" si="249"/>
        <v>5</v>
      </c>
      <c r="AA8005" t="str">
        <v>BE</v>
      </c>
      <c r="AG8005">
        <v>6359</v>
      </c>
      <c r="AH8005">
        <v>3</v>
      </c>
      <c r="AT8005">
        <v>5</v>
      </c>
    </row>
    <row r="8006" spans="2:46" ht="15" customHeight="1">
      <c r="B8006" s="48">
        <v>9776</v>
      </c>
      <c r="C8006" s="49">
        <v>45470</v>
      </c>
      <c r="D8006" s="50">
        <v>0.74229166666666668</v>
      </c>
      <c r="E8006" s="48" t="s">
        <v>14785</v>
      </c>
      <c r="F8006" s="48" t="s">
        <v>304</v>
      </c>
      <c r="G8006" s="48" t="s">
        <v>304</v>
      </c>
      <c r="H8006" s="48" t="s">
        <v>304</v>
      </c>
      <c r="I8006" s="48" t="s">
        <v>304</v>
      </c>
      <c r="J8006" s="48" t="s">
        <v>243</v>
      </c>
      <c r="K8006" s="48" t="s">
        <v>243</v>
      </c>
      <c r="L8006" s="48" t="s">
        <v>243</v>
      </c>
      <c r="M8006" s="48" t="s">
        <v>243</v>
      </c>
      <c r="N8006" s="48"/>
      <c r="O8006" s="48"/>
      <c r="P8006" s="48"/>
      <c r="Q8006" s="48"/>
      <c r="R8006" s="48"/>
      <c r="S8006" s="48"/>
      <c r="T8006" s="48"/>
      <c r="U8006" s="48"/>
      <c r="V8006" s="48"/>
      <c r="W8006" s="51" t="s">
        <v>7239</v>
      </c>
      <c r="X8006" t="str">
        <f t="shared" si="248"/>
        <v>HD;HD;HD;HD;CB;CB;CB;CB</v>
      </c>
      <c r="Y8006" cm="1">
        <f t="array" ref="Y8006">SUM(_xlfn.XLOOKUP(_xlfn.TOROW(F8006:V8006,1),$AN$34:$AN$43,$AL$34:$AL$43,,0,1))</f>
        <v>60</v>
      </c>
      <c r="Z8006">
        <f t="shared" si="249"/>
        <v>8</v>
      </c>
      <c r="AA8006" t="str">
        <v>BE</v>
      </c>
      <c r="AG8006">
        <v>6370</v>
      </c>
      <c r="AH8006">
        <v>3</v>
      </c>
      <c r="AT8006">
        <v>8</v>
      </c>
    </row>
    <row r="8007" spans="2:46" ht="15" customHeight="1">
      <c r="B8007" s="48">
        <v>9777</v>
      </c>
      <c r="C8007" s="49">
        <v>45470</v>
      </c>
      <c r="D8007" s="50">
        <v>0.74370370370370376</v>
      </c>
      <c r="E8007" s="48" t="s">
        <v>14786</v>
      </c>
      <c r="F8007" s="48" t="s">
        <v>304</v>
      </c>
      <c r="G8007" s="48" t="s">
        <v>319</v>
      </c>
      <c r="H8007" s="48" t="s">
        <v>319</v>
      </c>
      <c r="I8007" s="48" t="s">
        <v>319</v>
      </c>
      <c r="J8007" s="48" t="s">
        <v>133</v>
      </c>
      <c r="K8007" s="48" t="s">
        <v>194</v>
      </c>
      <c r="L8007" s="48" t="s">
        <v>51</v>
      </c>
      <c r="M8007" s="48" t="s">
        <v>304</v>
      </c>
      <c r="N8007" s="48"/>
      <c r="O8007" s="48"/>
      <c r="P8007" s="48"/>
      <c r="Q8007" s="48"/>
      <c r="R8007" s="48"/>
      <c r="S8007" s="48"/>
      <c r="T8007" s="48"/>
      <c r="U8007" s="48"/>
      <c r="V8007" s="48"/>
      <c r="W8007" s="51" t="s">
        <v>7240</v>
      </c>
      <c r="X8007" t="str">
        <f t="shared" ref="X8007:X8070" si="250">_xlfn.TEXTJOIN(";",TRUE,F8007:V8007)</f>
        <v>HD;FR;FR;FR;SO;DH;BB;HD</v>
      </c>
      <c r="Y8007" cm="1">
        <f t="array" ref="Y8007">SUM(_xlfn.XLOOKUP(_xlfn.TOROW(F8007:V8007,1),$AN$34:$AN$43,$AL$34:$AL$43,,0,1))</f>
        <v>44</v>
      </c>
      <c r="Z8007">
        <f t="shared" ref="Z8007:Z8070" si="251">COUNTA(F8007:V8007)</f>
        <v>8</v>
      </c>
      <c r="AA8007" t="str">
        <v>BE</v>
      </c>
      <c r="AG8007">
        <v>6379</v>
      </c>
      <c r="AH8007">
        <v>3</v>
      </c>
      <c r="AT8007">
        <v>8</v>
      </c>
    </row>
    <row r="8008" spans="2:46" ht="15" customHeight="1">
      <c r="B8008" s="48">
        <v>9778</v>
      </c>
      <c r="C8008" s="49">
        <v>45470</v>
      </c>
      <c r="D8008" s="50">
        <v>0.74421296296296291</v>
      </c>
      <c r="E8008" s="48" t="s">
        <v>14787</v>
      </c>
      <c r="F8008" s="48" t="s">
        <v>319</v>
      </c>
      <c r="G8008" s="48" t="s">
        <v>803</v>
      </c>
      <c r="H8008" s="48" t="s">
        <v>194</v>
      </c>
      <c r="I8008" s="48" t="s">
        <v>194</v>
      </c>
      <c r="J8008" s="48"/>
      <c r="K8008" s="48"/>
      <c r="L8008" s="48"/>
      <c r="M8008" s="48"/>
      <c r="N8008" s="48"/>
      <c r="O8008" s="48"/>
      <c r="P8008" s="48"/>
      <c r="Q8008" s="48"/>
      <c r="R8008" s="48"/>
      <c r="S8008" s="48"/>
      <c r="T8008" s="48"/>
      <c r="U8008" s="48"/>
      <c r="V8008" s="48"/>
      <c r="W8008" s="51" t="s">
        <v>7241</v>
      </c>
      <c r="X8008" t="str">
        <f t="shared" si="250"/>
        <v>FR;SS;DH;DH</v>
      </c>
      <c r="Y8008" cm="1">
        <f t="array" ref="Y8008">SUM(_xlfn.XLOOKUP(_xlfn.TOROW(F8008:V8008,1),$AN$34:$AN$43,$AL$34:$AL$43,,0,1))</f>
        <v>24</v>
      </c>
      <c r="Z8008">
        <f t="shared" si="251"/>
        <v>4</v>
      </c>
      <c r="AA8008" t="str">
        <v>BE</v>
      </c>
      <c r="AG8008">
        <v>6388</v>
      </c>
      <c r="AH8008">
        <v>3</v>
      </c>
      <c r="AT8008">
        <v>4</v>
      </c>
    </row>
    <row r="8009" spans="2:46" ht="15" customHeight="1">
      <c r="B8009" s="48">
        <v>9779</v>
      </c>
      <c r="C8009" s="49">
        <v>45470</v>
      </c>
      <c r="D8009" s="50">
        <v>0.7481944444444445</v>
      </c>
      <c r="E8009" s="48" t="s">
        <v>14788</v>
      </c>
      <c r="F8009" s="48" t="s">
        <v>133</v>
      </c>
      <c r="G8009" s="48" t="s">
        <v>133</v>
      </c>
      <c r="H8009" s="48" t="s">
        <v>719</v>
      </c>
      <c r="I8009" s="48" t="s">
        <v>719</v>
      </c>
      <c r="J8009" s="48" t="s">
        <v>280</v>
      </c>
      <c r="K8009" s="48"/>
      <c r="L8009" s="48"/>
      <c r="M8009" s="48"/>
      <c r="N8009" s="48"/>
      <c r="O8009" s="48"/>
      <c r="P8009" s="48"/>
      <c r="Q8009" s="48"/>
      <c r="R8009" s="48"/>
      <c r="S8009" s="48"/>
      <c r="T8009" s="48"/>
      <c r="U8009" s="48"/>
      <c r="V8009" s="48"/>
      <c r="W8009" s="51" t="s">
        <v>7242</v>
      </c>
      <c r="X8009" t="str">
        <f t="shared" si="250"/>
        <v>SO;SO;BE;BE;WB</v>
      </c>
      <c r="Y8009" cm="1">
        <f t="array" ref="Y8009">SUM(_xlfn.XLOOKUP(_xlfn.TOROW(F8009:V8009,1),$AN$34:$AN$43,$AL$34:$AL$43,,0,1))</f>
        <v>25</v>
      </c>
      <c r="Z8009">
        <f t="shared" si="251"/>
        <v>5</v>
      </c>
      <c r="AA8009" t="str">
        <v>FR</v>
      </c>
      <c r="AG8009">
        <v>6402</v>
      </c>
      <c r="AH8009">
        <v>3</v>
      </c>
      <c r="AT8009">
        <v>5</v>
      </c>
    </row>
    <row r="8010" spans="2:46" ht="15" customHeight="1">
      <c r="B8010" s="48">
        <v>9780</v>
      </c>
      <c r="C8010" s="49">
        <v>45470</v>
      </c>
      <c r="D8010" s="50">
        <v>0.74943287037037032</v>
      </c>
      <c r="E8010" s="48" t="s">
        <v>11595</v>
      </c>
      <c r="F8010" s="48" t="s">
        <v>189</v>
      </c>
      <c r="G8010" s="48" t="s">
        <v>304</v>
      </c>
      <c r="H8010" s="48"/>
      <c r="I8010" s="48"/>
      <c r="J8010" s="48"/>
      <c r="K8010" s="48"/>
      <c r="L8010" s="48"/>
      <c r="M8010" s="48"/>
      <c r="N8010" s="48"/>
      <c r="O8010" s="48"/>
      <c r="P8010" s="48"/>
      <c r="Q8010" s="48"/>
      <c r="R8010" s="48"/>
      <c r="S8010" s="48"/>
      <c r="T8010" s="48"/>
      <c r="U8010" s="48"/>
      <c r="V8010" s="48"/>
      <c r="W8010" s="51" t="s">
        <v>3735</v>
      </c>
      <c r="X8010" t="str">
        <f t="shared" si="250"/>
        <v>JB;HD</v>
      </c>
      <c r="Y8010" cm="1">
        <f t="array" ref="Y8010">SUM(_xlfn.XLOOKUP(_xlfn.TOROW(F8010:V8010,1),$AN$34:$AN$43,$AL$34:$AL$43,,0,1))</f>
        <v>8</v>
      </c>
      <c r="Z8010">
        <f t="shared" si="251"/>
        <v>2</v>
      </c>
      <c r="AA8010" t="str">
        <v>SO</v>
      </c>
      <c r="AG8010">
        <v>6407</v>
      </c>
      <c r="AH8010">
        <v>3</v>
      </c>
      <c r="AT8010">
        <v>2</v>
      </c>
    </row>
    <row r="8011" spans="2:46" ht="15" customHeight="1">
      <c r="B8011" s="48">
        <v>9781</v>
      </c>
      <c r="C8011" s="49">
        <v>45470</v>
      </c>
      <c r="D8011" s="50">
        <v>0.75585648148148143</v>
      </c>
      <c r="E8011" s="48" t="s">
        <v>8473</v>
      </c>
      <c r="F8011" s="48" t="s">
        <v>194</v>
      </c>
      <c r="G8011" s="48" t="s">
        <v>280</v>
      </c>
      <c r="H8011" s="48"/>
      <c r="I8011" s="48"/>
      <c r="J8011" s="48"/>
      <c r="K8011" s="48"/>
      <c r="L8011" s="48"/>
      <c r="M8011" s="48"/>
      <c r="N8011" s="48"/>
      <c r="O8011" s="48"/>
      <c r="P8011" s="48"/>
      <c r="Q8011" s="48"/>
      <c r="R8011" s="48"/>
      <c r="S8011" s="48"/>
      <c r="T8011" s="48"/>
      <c r="U8011" s="48"/>
      <c r="V8011" s="48"/>
      <c r="W8011" s="51" t="s">
        <v>7243</v>
      </c>
      <c r="X8011" t="str">
        <f t="shared" si="250"/>
        <v>DH;WB</v>
      </c>
      <c r="Y8011" cm="1">
        <f t="array" ref="Y8011">SUM(_xlfn.XLOOKUP(_xlfn.TOROW(F8011:V8011,1),$AN$34:$AN$43,$AL$34:$AL$43,,0,1))</f>
        <v>20</v>
      </c>
      <c r="Z8011">
        <f t="shared" si="251"/>
        <v>2</v>
      </c>
      <c r="AA8011" t="str">
        <v>SO</v>
      </c>
      <c r="AG8011">
        <v>6412</v>
      </c>
      <c r="AH8011">
        <v>3</v>
      </c>
      <c r="AT8011">
        <v>2</v>
      </c>
    </row>
    <row r="8012" spans="2:46" ht="15" customHeight="1">
      <c r="B8012" s="48">
        <v>9782</v>
      </c>
      <c r="C8012" s="49">
        <v>45470</v>
      </c>
      <c r="D8012" s="50">
        <v>0.76027777777777783</v>
      </c>
      <c r="E8012" s="48" t="s">
        <v>14789</v>
      </c>
      <c r="F8012" s="48" t="s">
        <v>51</v>
      </c>
      <c r="G8012" s="48" t="s">
        <v>280</v>
      </c>
      <c r="H8012" s="48" t="s">
        <v>194</v>
      </c>
      <c r="I8012" s="48" t="s">
        <v>194</v>
      </c>
      <c r="J8012" s="48" t="s">
        <v>194</v>
      </c>
      <c r="K8012" s="48"/>
      <c r="L8012" s="48"/>
      <c r="M8012" s="48"/>
      <c r="N8012" s="48"/>
      <c r="O8012" s="48"/>
      <c r="P8012" s="48"/>
      <c r="Q8012" s="48"/>
      <c r="R8012" s="48"/>
      <c r="S8012" s="48"/>
      <c r="T8012" s="48"/>
      <c r="U8012" s="48"/>
      <c r="V8012" s="48"/>
      <c r="W8012" s="51" t="s">
        <v>7244</v>
      </c>
      <c r="X8012" t="str">
        <f t="shared" si="250"/>
        <v>BB;WB;DH;DH;DH</v>
      </c>
      <c r="Y8012" cm="1">
        <f t="array" ref="Y8012">SUM(_xlfn.XLOOKUP(_xlfn.TOROW(F8012:V8012,1),$AN$34:$AN$43,$AL$34:$AL$43,,0,1))</f>
        <v>48</v>
      </c>
      <c r="Z8012">
        <f t="shared" si="251"/>
        <v>5</v>
      </c>
      <c r="AA8012" t="str">
        <v>SS</v>
      </c>
      <c r="AG8012">
        <v>6422</v>
      </c>
      <c r="AH8012">
        <v>3</v>
      </c>
      <c r="AT8012">
        <v>5</v>
      </c>
    </row>
    <row r="8013" spans="2:46" ht="15" customHeight="1">
      <c r="B8013" s="48">
        <v>9783</v>
      </c>
      <c r="C8013" s="49">
        <v>45470</v>
      </c>
      <c r="D8013" s="50">
        <v>0.7621296296296296</v>
      </c>
      <c r="E8013" s="48" t="s">
        <v>14790</v>
      </c>
      <c r="F8013" s="48" t="s">
        <v>280</v>
      </c>
      <c r="G8013" s="48" t="s">
        <v>719</v>
      </c>
      <c r="H8013" s="48" t="s">
        <v>194</v>
      </c>
      <c r="I8013" s="48" t="s">
        <v>243</v>
      </c>
      <c r="J8013" s="48" t="s">
        <v>719</v>
      </c>
      <c r="K8013" s="48"/>
      <c r="L8013" s="48"/>
      <c r="M8013" s="48"/>
      <c r="N8013" s="48"/>
      <c r="O8013" s="48"/>
      <c r="P8013" s="48"/>
      <c r="Q8013" s="48"/>
      <c r="R8013" s="48"/>
      <c r="S8013" s="48"/>
      <c r="T8013" s="48"/>
      <c r="U8013" s="48"/>
      <c r="V8013" s="48"/>
      <c r="W8013" s="51" t="s">
        <v>7245</v>
      </c>
      <c r="X8013" t="str">
        <f t="shared" si="250"/>
        <v>WB;BE;DH;CB;BE</v>
      </c>
      <c r="Y8013" cm="1">
        <f t="array" ref="Y8013">SUM(_xlfn.XLOOKUP(_xlfn.TOROW(F8013:V8013,1),$AN$34:$AN$43,$AL$34:$AL$43,,0,1))</f>
        <v>38</v>
      </c>
      <c r="Z8013">
        <f t="shared" si="251"/>
        <v>5</v>
      </c>
      <c r="AA8013" t="str">
        <v>FR</v>
      </c>
      <c r="AG8013">
        <v>6427</v>
      </c>
      <c r="AH8013">
        <v>3</v>
      </c>
      <c r="AT8013">
        <v>5</v>
      </c>
    </row>
    <row r="8014" spans="2:46" ht="15" customHeight="1">
      <c r="B8014" s="48">
        <v>9784</v>
      </c>
      <c r="C8014" s="49">
        <v>45470</v>
      </c>
      <c r="D8014" s="50">
        <v>0.76315972222222217</v>
      </c>
      <c r="E8014" s="48" t="s">
        <v>14791</v>
      </c>
      <c r="F8014" s="48" t="s">
        <v>243</v>
      </c>
      <c r="G8014" s="48" t="s">
        <v>243</v>
      </c>
      <c r="H8014" s="48" t="s">
        <v>194</v>
      </c>
      <c r="I8014" s="48" t="s">
        <v>194</v>
      </c>
      <c r="J8014" s="48" t="s">
        <v>719</v>
      </c>
      <c r="K8014" s="48"/>
      <c r="L8014" s="48"/>
      <c r="M8014" s="48"/>
      <c r="N8014" s="48"/>
      <c r="O8014" s="48"/>
      <c r="P8014" s="48"/>
      <c r="Q8014" s="48"/>
      <c r="R8014" s="48"/>
      <c r="S8014" s="48"/>
      <c r="T8014" s="48"/>
      <c r="U8014" s="48"/>
      <c r="V8014" s="48"/>
      <c r="W8014" s="51" t="s">
        <v>7246</v>
      </c>
      <c r="X8014" t="str">
        <f t="shared" si="250"/>
        <v>CB;CB;DH;DH;BE</v>
      </c>
      <c r="Y8014" cm="1">
        <f t="array" ref="Y8014">SUM(_xlfn.XLOOKUP(_xlfn.TOROW(F8014:V8014,1),$AN$34:$AN$43,$AL$34:$AL$43,,0,1))</f>
        <v>39</v>
      </c>
      <c r="Z8014">
        <f t="shared" si="251"/>
        <v>5</v>
      </c>
      <c r="AA8014" t="str">
        <v>SO</v>
      </c>
      <c r="AG8014">
        <v>6470</v>
      </c>
      <c r="AH8014">
        <v>3</v>
      </c>
      <c r="AT8014">
        <v>5</v>
      </c>
    </row>
    <row r="8015" spans="2:46" ht="15" customHeight="1">
      <c r="B8015" s="48">
        <v>9785</v>
      </c>
      <c r="C8015" s="49">
        <v>45470</v>
      </c>
      <c r="D8015" s="50">
        <v>0.76370370370370366</v>
      </c>
      <c r="E8015" s="48" t="s">
        <v>14792</v>
      </c>
      <c r="F8015" s="48" t="s">
        <v>719</v>
      </c>
      <c r="G8015" s="48" t="s">
        <v>719</v>
      </c>
      <c r="H8015" s="48" t="s">
        <v>319</v>
      </c>
      <c r="I8015" s="48" t="s">
        <v>280</v>
      </c>
      <c r="J8015" s="48" t="s">
        <v>280</v>
      </c>
      <c r="K8015" s="48" t="s">
        <v>133</v>
      </c>
      <c r="L8015" s="48" t="s">
        <v>133</v>
      </c>
      <c r="M8015" s="48"/>
      <c r="N8015" s="48"/>
      <c r="O8015" s="48"/>
      <c r="P8015" s="48"/>
      <c r="Q8015" s="48"/>
      <c r="R8015" s="48"/>
      <c r="S8015" s="48"/>
      <c r="T8015" s="48"/>
      <c r="U8015" s="48"/>
      <c r="V8015" s="48"/>
      <c r="W8015" s="51" t="s">
        <v>7247</v>
      </c>
      <c r="X8015" t="str">
        <f t="shared" si="250"/>
        <v>BE;BE;FR;WB;WB;SO;SO</v>
      </c>
      <c r="Y8015" cm="1">
        <f t="array" ref="Y8015">SUM(_xlfn.XLOOKUP(_xlfn.TOROW(F8015:V8015,1),$AN$34:$AN$43,$AL$34:$AL$43,,0,1))</f>
        <v>39</v>
      </c>
      <c r="Z8015">
        <f t="shared" si="251"/>
        <v>7</v>
      </c>
      <c r="AA8015" t="str">
        <v>SO</v>
      </c>
      <c r="AG8015">
        <v>6481</v>
      </c>
      <c r="AH8015">
        <v>3</v>
      </c>
      <c r="AT8015">
        <v>7</v>
      </c>
    </row>
    <row r="8016" spans="2:46" ht="15" customHeight="1">
      <c r="B8016" s="48">
        <v>9786</v>
      </c>
      <c r="C8016" s="49">
        <v>45470</v>
      </c>
      <c r="D8016" s="50">
        <v>0.76569444444444446</v>
      </c>
      <c r="E8016" s="48" t="s">
        <v>14793</v>
      </c>
      <c r="F8016" s="48" t="s">
        <v>133</v>
      </c>
      <c r="G8016" s="48" t="s">
        <v>51</v>
      </c>
      <c r="H8016" s="48" t="s">
        <v>319</v>
      </c>
      <c r="I8016" s="48" t="s">
        <v>304</v>
      </c>
      <c r="J8016" s="48" t="s">
        <v>304</v>
      </c>
      <c r="K8016" s="48" t="s">
        <v>280</v>
      </c>
      <c r="L8016" s="48" t="s">
        <v>189</v>
      </c>
      <c r="M8016" s="48" t="s">
        <v>280</v>
      </c>
      <c r="N8016" s="48" t="s">
        <v>803</v>
      </c>
      <c r="O8016" s="48"/>
      <c r="P8016" s="48"/>
      <c r="Q8016" s="48"/>
      <c r="R8016" s="48"/>
      <c r="S8016" s="48"/>
      <c r="T8016" s="48"/>
      <c r="U8016" s="48"/>
      <c r="V8016" s="48"/>
      <c r="W8016" s="51" t="s">
        <v>7248</v>
      </c>
      <c r="X8016" t="str">
        <f t="shared" si="250"/>
        <v>SO;BB;FR;HD;HD;WB;JB;WB;SS</v>
      </c>
      <c r="Y8016" cm="1">
        <f t="array" ref="Y8016">SUM(_xlfn.XLOOKUP(_xlfn.TOROW(F8016:V8016,1),$AN$34:$AN$43,$AL$34:$AL$43,,0,1))</f>
        <v>55</v>
      </c>
      <c r="Z8016">
        <f t="shared" si="251"/>
        <v>9</v>
      </c>
      <c r="AA8016" t="str">
        <v>SO</v>
      </c>
      <c r="AG8016">
        <v>6515</v>
      </c>
      <c r="AH8016">
        <v>3</v>
      </c>
      <c r="AT8016">
        <v>9</v>
      </c>
    </row>
    <row r="8017" spans="2:46" ht="15" customHeight="1">
      <c r="B8017" s="48">
        <v>9787</v>
      </c>
      <c r="C8017" s="49">
        <v>45470</v>
      </c>
      <c r="D8017" s="50">
        <v>0.76672453703703702</v>
      </c>
      <c r="E8017" s="48" t="s">
        <v>14794</v>
      </c>
      <c r="F8017" s="48" t="s">
        <v>319</v>
      </c>
      <c r="G8017" s="48" t="s">
        <v>280</v>
      </c>
      <c r="H8017" s="48" t="s">
        <v>51</v>
      </c>
      <c r="I8017" s="48" t="s">
        <v>51</v>
      </c>
      <c r="J8017" s="48" t="s">
        <v>51</v>
      </c>
      <c r="K8017" s="48"/>
      <c r="L8017" s="48"/>
      <c r="M8017" s="48"/>
      <c r="N8017" s="48"/>
      <c r="O8017" s="48"/>
      <c r="P8017" s="48"/>
      <c r="Q8017" s="48"/>
      <c r="R8017" s="48"/>
      <c r="S8017" s="48"/>
      <c r="T8017" s="48"/>
      <c r="U8017" s="48"/>
      <c r="V8017" s="48"/>
      <c r="W8017" s="51" t="s">
        <v>7249</v>
      </c>
      <c r="X8017" t="str">
        <f t="shared" si="250"/>
        <v>FR;WB;BB;BB;BB</v>
      </c>
      <c r="Y8017" cm="1">
        <f t="array" ref="Y8017">SUM(_xlfn.XLOOKUP(_xlfn.TOROW(F8017:V8017,1),$AN$34:$AN$43,$AL$34:$AL$43,,0,1))</f>
        <v>44</v>
      </c>
      <c r="Z8017">
        <f t="shared" si="251"/>
        <v>5</v>
      </c>
      <c r="AA8017" t="str">
        <v>WB</v>
      </c>
      <c r="AG8017">
        <v>6529</v>
      </c>
      <c r="AH8017">
        <v>3</v>
      </c>
      <c r="AT8017">
        <v>5</v>
      </c>
    </row>
    <row r="8018" spans="2:46" ht="15" customHeight="1">
      <c r="B8018" s="48">
        <v>9788</v>
      </c>
      <c r="C8018" s="49">
        <v>45470</v>
      </c>
      <c r="D8018" s="50">
        <v>0.77332175925925928</v>
      </c>
      <c r="E8018" s="48" t="s">
        <v>14795</v>
      </c>
      <c r="F8018" s="48" t="s">
        <v>304</v>
      </c>
      <c r="G8018" s="48" t="s">
        <v>304</v>
      </c>
      <c r="H8018" s="48" t="s">
        <v>304</v>
      </c>
      <c r="I8018" s="48" t="s">
        <v>719</v>
      </c>
      <c r="J8018" s="48" t="s">
        <v>719</v>
      </c>
      <c r="K8018" s="48" t="s">
        <v>133</v>
      </c>
      <c r="L8018" s="48"/>
      <c r="M8018" s="48"/>
      <c r="N8018" s="48"/>
      <c r="O8018" s="48"/>
      <c r="P8018" s="48"/>
      <c r="Q8018" s="48"/>
      <c r="R8018" s="48"/>
      <c r="S8018" s="48"/>
      <c r="T8018" s="48"/>
      <c r="U8018" s="48"/>
      <c r="V8018" s="48"/>
      <c r="W8018" s="51" t="s">
        <v>7250</v>
      </c>
      <c r="X8018" t="str">
        <f t="shared" si="250"/>
        <v>HD;HD;HD;BE;BE;SO</v>
      </c>
      <c r="Y8018" cm="1">
        <f t="array" ref="Y8018">SUM(_xlfn.XLOOKUP(_xlfn.TOROW(F8018:V8018,1),$AN$34:$AN$43,$AL$34:$AL$43,,0,1))</f>
        <v>33</v>
      </c>
      <c r="Z8018">
        <f t="shared" si="251"/>
        <v>6</v>
      </c>
      <c r="AA8018" t="str">
        <v>CB</v>
      </c>
      <c r="AG8018">
        <v>6532</v>
      </c>
      <c r="AH8018">
        <v>3</v>
      </c>
      <c r="AT8018">
        <v>6</v>
      </c>
    </row>
    <row r="8019" spans="2:46" ht="15" customHeight="1">
      <c r="B8019" s="48">
        <v>9789</v>
      </c>
      <c r="C8019" s="49">
        <v>45470</v>
      </c>
      <c r="D8019" s="50">
        <v>0.77484953703703707</v>
      </c>
      <c r="E8019" s="48" t="s">
        <v>14796</v>
      </c>
      <c r="F8019" s="48" t="s">
        <v>319</v>
      </c>
      <c r="G8019" s="48" t="s">
        <v>319</v>
      </c>
      <c r="H8019" s="48" t="s">
        <v>719</v>
      </c>
      <c r="I8019" s="48" t="s">
        <v>719</v>
      </c>
      <c r="J8019" s="48" t="s">
        <v>280</v>
      </c>
      <c r="K8019" s="48"/>
      <c r="L8019" s="48"/>
      <c r="M8019" s="48"/>
      <c r="N8019" s="48"/>
      <c r="O8019" s="48"/>
      <c r="P8019" s="48"/>
      <c r="Q8019" s="48"/>
      <c r="R8019" s="48"/>
      <c r="S8019" s="48"/>
      <c r="T8019" s="48"/>
      <c r="U8019" s="48"/>
      <c r="V8019" s="48"/>
      <c r="W8019" s="51" t="s">
        <v>7251</v>
      </c>
      <c r="X8019" t="str">
        <f t="shared" si="250"/>
        <v>FR;FR;BE;BE;WB</v>
      </c>
      <c r="Y8019" cm="1">
        <f t="array" ref="Y8019">SUM(_xlfn.XLOOKUP(_xlfn.TOROW(F8019:V8019,1),$AN$34:$AN$43,$AL$34:$AL$43,,0,1))</f>
        <v>27</v>
      </c>
      <c r="Z8019">
        <f t="shared" si="251"/>
        <v>5</v>
      </c>
      <c r="AA8019" t="str">
        <v>BB</v>
      </c>
      <c r="AG8019">
        <v>6566</v>
      </c>
      <c r="AH8019">
        <v>3</v>
      </c>
      <c r="AT8019">
        <v>5</v>
      </c>
    </row>
    <row r="8020" spans="2:46" ht="15" customHeight="1">
      <c r="B8020" s="48">
        <v>9790</v>
      </c>
      <c r="C8020" s="49">
        <v>45470</v>
      </c>
      <c r="D8020" s="50">
        <v>0.77546296296296291</v>
      </c>
      <c r="E8020" s="48" t="s">
        <v>13369</v>
      </c>
      <c r="F8020" s="48" t="s">
        <v>319</v>
      </c>
      <c r="G8020" s="48" t="s">
        <v>319</v>
      </c>
      <c r="H8020" s="48" t="s">
        <v>189</v>
      </c>
      <c r="I8020" s="48" t="s">
        <v>194</v>
      </c>
      <c r="J8020" s="48"/>
      <c r="K8020" s="48"/>
      <c r="L8020" s="48"/>
      <c r="M8020" s="48"/>
      <c r="N8020" s="48"/>
      <c r="O8020" s="48"/>
      <c r="P8020" s="48"/>
      <c r="Q8020" s="48"/>
      <c r="R8020" s="48"/>
      <c r="S8020" s="48"/>
      <c r="T8020" s="48"/>
      <c r="U8020" s="48"/>
      <c r="V8020" s="48"/>
      <c r="W8020" s="51" t="s">
        <v>7252</v>
      </c>
      <c r="X8020" t="str">
        <f t="shared" si="250"/>
        <v>FR;FR;JB;DH</v>
      </c>
      <c r="Y8020" cm="1">
        <f t="array" ref="Y8020">SUM(_xlfn.XLOOKUP(_xlfn.TOROW(F8020:V8020,1),$AN$34:$AN$43,$AL$34:$AL$43,,0,1))</f>
        <v>16</v>
      </c>
      <c r="Z8020">
        <f t="shared" si="251"/>
        <v>4</v>
      </c>
      <c r="AA8020" t="str">
        <v>HD</v>
      </c>
      <c r="AG8020">
        <v>6568</v>
      </c>
      <c r="AH8020">
        <v>3</v>
      </c>
      <c r="AT8020">
        <v>4</v>
      </c>
    </row>
    <row r="8021" spans="2:46" ht="15" customHeight="1">
      <c r="B8021" s="48">
        <v>9791</v>
      </c>
      <c r="C8021" s="49">
        <v>45470</v>
      </c>
      <c r="D8021" s="50">
        <v>0.77768518518518515</v>
      </c>
      <c r="E8021" s="48" t="s">
        <v>8418</v>
      </c>
      <c r="F8021" s="48" t="s">
        <v>280</v>
      </c>
      <c r="G8021" s="48" t="s">
        <v>280</v>
      </c>
      <c r="H8021" s="48"/>
      <c r="I8021" s="48"/>
      <c r="J8021" s="48"/>
      <c r="K8021" s="48"/>
      <c r="L8021" s="48"/>
      <c r="M8021" s="48"/>
      <c r="N8021" s="48"/>
      <c r="O8021" s="48"/>
      <c r="P8021" s="48"/>
      <c r="Q8021" s="48"/>
      <c r="R8021" s="48"/>
      <c r="S8021" s="48"/>
      <c r="T8021" s="48"/>
      <c r="U8021" s="48"/>
      <c r="V8021" s="48"/>
      <c r="W8021" s="51" t="s">
        <v>2308</v>
      </c>
      <c r="X8021" t="str">
        <f t="shared" si="250"/>
        <v>WB;WB</v>
      </c>
      <c r="Y8021" cm="1">
        <f t="array" ref="Y8021">SUM(_xlfn.XLOOKUP(_xlfn.TOROW(F8021:V8021,1),$AN$34:$AN$43,$AL$34:$AL$43,,0,1))</f>
        <v>22</v>
      </c>
      <c r="Z8021">
        <f t="shared" si="251"/>
        <v>2</v>
      </c>
      <c r="AA8021" t="str">
        <v>FR</v>
      </c>
      <c r="AG8021">
        <v>6579</v>
      </c>
      <c r="AH8021">
        <v>3</v>
      </c>
      <c r="AT8021">
        <v>2</v>
      </c>
    </row>
    <row r="8022" spans="2:46" ht="15" customHeight="1">
      <c r="B8022" s="48">
        <v>9792</v>
      </c>
      <c r="C8022" s="49">
        <v>45470</v>
      </c>
      <c r="D8022" s="50">
        <v>0.77780092592592598</v>
      </c>
      <c r="E8022" s="48" t="s">
        <v>14797</v>
      </c>
      <c r="F8022" s="48" t="s">
        <v>189</v>
      </c>
      <c r="G8022" s="48" t="s">
        <v>189</v>
      </c>
      <c r="H8022" s="48" t="s">
        <v>51</v>
      </c>
      <c r="I8022" s="48" t="s">
        <v>51</v>
      </c>
      <c r="J8022" s="48" t="s">
        <v>803</v>
      </c>
      <c r="K8022" s="48" t="s">
        <v>803</v>
      </c>
      <c r="L8022" s="48" t="s">
        <v>304</v>
      </c>
      <c r="M8022" s="48" t="s">
        <v>304</v>
      </c>
      <c r="N8022" s="48"/>
      <c r="O8022" s="48"/>
      <c r="P8022" s="48"/>
      <c r="Q8022" s="48"/>
      <c r="R8022" s="48"/>
      <c r="S8022" s="48"/>
      <c r="T8022" s="48"/>
      <c r="U8022" s="48"/>
      <c r="V8022" s="48"/>
      <c r="W8022" s="51" t="s">
        <v>7253</v>
      </c>
      <c r="X8022" t="str">
        <f t="shared" si="250"/>
        <v>JB;JB;BB;BB;SS;SS;HD;HD</v>
      </c>
      <c r="Y8022" cm="1">
        <f t="array" ref="Y8022">SUM(_xlfn.XLOOKUP(_xlfn.TOROW(F8022:V8022,1),$AN$34:$AN$43,$AL$34:$AL$43,,0,1))</f>
        <v>42</v>
      </c>
      <c r="Z8022">
        <f t="shared" si="251"/>
        <v>8</v>
      </c>
      <c r="AA8022" t="str">
        <v>HD</v>
      </c>
      <c r="AG8022">
        <v>6582</v>
      </c>
      <c r="AH8022">
        <v>3</v>
      </c>
      <c r="AT8022">
        <v>8</v>
      </c>
    </row>
    <row r="8023" spans="2:46" ht="15" customHeight="1">
      <c r="B8023" s="48">
        <v>9793</v>
      </c>
      <c r="C8023" s="49">
        <v>45470</v>
      </c>
      <c r="D8023" s="50">
        <v>0.77799768518518519</v>
      </c>
      <c r="E8023" s="48" t="s">
        <v>14798</v>
      </c>
      <c r="F8023" s="48" t="s">
        <v>194</v>
      </c>
      <c r="G8023" s="48" t="s">
        <v>194</v>
      </c>
      <c r="H8023" s="48" t="s">
        <v>280</v>
      </c>
      <c r="I8023" s="48" t="s">
        <v>243</v>
      </c>
      <c r="J8023" s="48" t="s">
        <v>243</v>
      </c>
      <c r="K8023" s="48" t="s">
        <v>803</v>
      </c>
      <c r="L8023" s="48" t="s">
        <v>189</v>
      </c>
      <c r="M8023" s="48"/>
      <c r="N8023" s="48"/>
      <c r="O8023" s="48"/>
      <c r="P8023" s="48"/>
      <c r="Q8023" s="48"/>
      <c r="R8023" s="48"/>
      <c r="S8023" s="48"/>
      <c r="T8023" s="48"/>
      <c r="U8023" s="48"/>
      <c r="V8023" s="48"/>
      <c r="W8023" s="51" t="s">
        <v>7254</v>
      </c>
      <c r="X8023" t="str">
        <f t="shared" si="250"/>
        <v>DH;DH;WB;CB;CB;SS;JB</v>
      </c>
      <c r="Y8023" cm="1">
        <f t="array" ref="Y8023">SUM(_xlfn.XLOOKUP(_xlfn.TOROW(F8023:V8023,1),$AN$34:$AN$43,$AL$34:$AL$43,,0,1))</f>
        <v>49</v>
      </c>
      <c r="Z8023">
        <f t="shared" si="251"/>
        <v>7</v>
      </c>
      <c r="AA8023" t="str">
        <v>SO</v>
      </c>
      <c r="AG8023">
        <v>6584</v>
      </c>
      <c r="AH8023">
        <v>3</v>
      </c>
      <c r="AT8023">
        <v>7</v>
      </c>
    </row>
    <row r="8024" spans="2:46" ht="15" customHeight="1">
      <c r="B8024" s="48">
        <v>9794</v>
      </c>
      <c r="C8024" s="49">
        <v>45470</v>
      </c>
      <c r="D8024" s="50">
        <v>0.77925925925925921</v>
      </c>
      <c r="E8024" s="48" t="s">
        <v>14525</v>
      </c>
      <c r="F8024" s="48" t="s">
        <v>243</v>
      </c>
      <c r="G8024" s="48" t="s">
        <v>304</v>
      </c>
      <c r="H8024" s="48" t="s">
        <v>304</v>
      </c>
      <c r="I8024" s="48" t="s">
        <v>319</v>
      </c>
      <c r="J8024" s="48"/>
      <c r="K8024" s="48"/>
      <c r="L8024" s="48"/>
      <c r="M8024" s="48"/>
      <c r="N8024" s="48"/>
      <c r="O8024" s="48"/>
      <c r="P8024" s="48"/>
      <c r="Q8024" s="48"/>
      <c r="R8024" s="48"/>
      <c r="S8024" s="48"/>
      <c r="T8024" s="48"/>
      <c r="U8024" s="48"/>
      <c r="V8024" s="48"/>
      <c r="W8024" s="51" t="s">
        <v>6960</v>
      </c>
      <c r="X8024" t="str">
        <f t="shared" si="250"/>
        <v>CB;HD;HD;FR</v>
      </c>
      <c r="Y8024" cm="1">
        <f t="array" ref="Y8024">SUM(_xlfn.XLOOKUP(_xlfn.TOROW(F8024:V8024,1),$AN$34:$AN$43,$AL$34:$AL$43,,0,1))</f>
        <v>25</v>
      </c>
      <c r="Z8024">
        <f t="shared" si="251"/>
        <v>4</v>
      </c>
      <c r="AA8024" t="str">
        <v>BB</v>
      </c>
      <c r="AG8024">
        <v>6588</v>
      </c>
      <c r="AH8024">
        <v>3</v>
      </c>
      <c r="AT8024">
        <v>4</v>
      </c>
    </row>
    <row r="8025" spans="2:46" ht="15" customHeight="1">
      <c r="B8025" s="48">
        <v>9795</v>
      </c>
      <c r="C8025" s="49">
        <v>45470</v>
      </c>
      <c r="D8025" s="50">
        <v>0.7799652777777778</v>
      </c>
      <c r="E8025" s="48" t="s">
        <v>14799</v>
      </c>
      <c r="F8025" s="48" t="s">
        <v>194</v>
      </c>
      <c r="G8025" s="48" t="s">
        <v>189</v>
      </c>
      <c r="H8025" s="48" t="s">
        <v>243</v>
      </c>
      <c r="I8025" s="48" t="s">
        <v>194</v>
      </c>
      <c r="J8025" s="48" t="s">
        <v>189</v>
      </c>
      <c r="K8025" s="48" t="s">
        <v>189</v>
      </c>
      <c r="L8025" s="48" t="s">
        <v>189</v>
      </c>
      <c r="M8025" s="48" t="s">
        <v>280</v>
      </c>
      <c r="N8025" s="48" t="s">
        <v>189</v>
      </c>
      <c r="O8025" s="48" t="s">
        <v>803</v>
      </c>
      <c r="P8025" s="48" t="s">
        <v>304</v>
      </c>
      <c r="Q8025" s="48"/>
      <c r="R8025" s="48"/>
      <c r="S8025" s="48"/>
      <c r="T8025" s="48"/>
      <c r="U8025" s="48"/>
      <c r="V8025" s="48"/>
      <c r="W8025" s="51" t="s">
        <v>7255</v>
      </c>
      <c r="X8025" t="str">
        <f t="shared" si="250"/>
        <v>DH;JB;CB;DH;JB;JB;JB;WB;JB;SS;HD</v>
      </c>
      <c r="Y8025" cm="1">
        <f t="array" ref="Y8025">SUM(_xlfn.XLOOKUP(_xlfn.TOROW(F8025:V8025,1),$AN$34:$AN$43,$AL$34:$AL$43,,0,1))</f>
        <v>52</v>
      </c>
      <c r="Z8025">
        <f t="shared" si="251"/>
        <v>11</v>
      </c>
      <c r="AA8025" t="str">
        <v>BB</v>
      </c>
      <c r="AG8025">
        <v>6590</v>
      </c>
      <c r="AH8025">
        <v>3</v>
      </c>
      <c r="AT8025">
        <v>11</v>
      </c>
    </row>
    <row r="8026" spans="2:46" ht="15" customHeight="1">
      <c r="B8026" s="48">
        <v>9796</v>
      </c>
      <c r="C8026" s="49">
        <v>45470</v>
      </c>
      <c r="D8026" s="50">
        <v>0.7829976851851852</v>
      </c>
      <c r="E8026" s="48" t="s">
        <v>14800</v>
      </c>
      <c r="F8026" s="48" t="s">
        <v>133</v>
      </c>
      <c r="G8026" s="48" t="s">
        <v>133</v>
      </c>
      <c r="H8026" s="48" t="s">
        <v>304</v>
      </c>
      <c r="I8026" s="48" t="s">
        <v>304</v>
      </c>
      <c r="J8026" s="48" t="s">
        <v>51</v>
      </c>
      <c r="K8026" s="48"/>
      <c r="L8026" s="48"/>
      <c r="M8026" s="48"/>
      <c r="N8026" s="48"/>
      <c r="O8026" s="48"/>
      <c r="P8026" s="48"/>
      <c r="Q8026" s="48"/>
      <c r="R8026" s="48"/>
      <c r="S8026" s="48"/>
      <c r="T8026" s="48"/>
      <c r="U8026" s="48"/>
      <c r="V8026" s="48"/>
      <c r="W8026" s="51" t="s">
        <v>7256</v>
      </c>
      <c r="X8026" t="str">
        <f t="shared" si="250"/>
        <v>SO;SO;HD;HD;BB</v>
      </c>
      <c r="Y8026" cm="1">
        <f t="array" ref="Y8026">SUM(_xlfn.XLOOKUP(_xlfn.TOROW(F8026:V8026,1),$AN$34:$AN$43,$AL$34:$AL$43,,0,1))</f>
        <v>28</v>
      </c>
      <c r="Z8026">
        <f t="shared" si="251"/>
        <v>5</v>
      </c>
      <c r="AA8026" t="str">
        <v>FR</v>
      </c>
      <c r="AG8026">
        <v>6597</v>
      </c>
      <c r="AH8026">
        <v>3</v>
      </c>
      <c r="AT8026">
        <v>5</v>
      </c>
    </row>
    <row r="8027" spans="2:46" ht="15" customHeight="1">
      <c r="B8027" s="48">
        <v>9797</v>
      </c>
      <c r="C8027" s="49">
        <v>45470</v>
      </c>
      <c r="D8027" s="50">
        <v>0.78432870370370367</v>
      </c>
      <c r="E8027" s="48" t="s">
        <v>14801</v>
      </c>
      <c r="F8027" s="48" t="s">
        <v>719</v>
      </c>
      <c r="G8027" s="48" t="s">
        <v>719</v>
      </c>
      <c r="H8027" s="48" t="s">
        <v>280</v>
      </c>
      <c r="I8027" s="48" t="s">
        <v>280</v>
      </c>
      <c r="J8027" s="48" t="s">
        <v>194</v>
      </c>
      <c r="K8027" s="48" t="s">
        <v>304</v>
      </c>
      <c r="L8027" s="48" t="s">
        <v>304</v>
      </c>
      <c r="M8027" s="48"/>
      <c r="N8027" s="48"/>
      <c r="O8027" s="48"/>
      <c r="P8027" s="48"/>
      <c r="Q8027" s="48"/>
      <c r="R8027" s="48"/>
      <c r="S8027" s="48"/>
      <c r="T8027" s="48"/>
      <c r="U8027" s="48"/>
      <c r="V8027" s="48"/>
      <c r="W8027" s="51" t="s">
        <v>7257</v>
      </c>
      <c r="X8027" t="str">
        <f t="shared" si="250"/>
        <v>BE;BE;WB;WB;DH;HD;HD</v>
      </c>
      <c r="Y8027" cm="1">
        <f t="array" ref="Y8027">SUM(_xlfn.XLOOKUP(_xlfn.TOROW(F8027:V8027,1),$AN$34:$AN$43,$AL$34:$AL$43,,0,1))</f>
        <v>55</v>
      </c>
      <c r="Z8027">
        <f t="shared" si="251"/>
        <v>7</v>
      </c>
      <c r="AA8027" t="str">
        <v>FR</v>
      </c>
      <c r="AG8027">
        <v>6623</v>
      </c>
      <c r="AH8027">
        <v>3</v>
      </c>
      <c r="AT8027">
        <v>7</v>
      </c>
    </row>
    <row r="8028" spans="2:46" ht="15" customHeight="1">
      <c r="B8028" s="48">
        <v>9798</v>
      </c>
      <c r="C8028" s="49">
        <v>45470</v>
      </c>
      <c r="D8028" s="50">
        <v>0.78620370370370374</v>
      </c>
      <c r="E8028" s="48" t="s">
        <v>14802</v>
      </c>
      <c r="F8028" s="48" t="s">
        <v>280</v>
      </c>
      <c r="G8028" s="48" t="s">
        <v>280</v>
      </c>
      <c r="H8028" s="48" t="s">
        <v>280</v>
      </c>
      <c r="I8028" s="48" t="s">
        <v>51</v>
      </c>
      <c r="J8028" s="48" t="s">
        <v>133</v>
      </c>
      <c r="K8028" s="48" t="s">
        <v>243</v>
      </c>
      <c r="L8028" s="48" t="s">
        <v>243</v>
      </c>
      <c r="M8028" s="48" t="s">
        <v>280</v>
      </c>
      <c r="N8028" s="48" t="s">
        <v>189</v>
      </c>
      <c r="O8028" s="48" t="s">
        <v>803</v>
      </c>
      <c r="P8028" s="48" t="s">
        <v>280</v>
      </c>
      <c r="Q8028" s="48" t="s">
        <v>51</v>
      </c>
      <c r="R8028" s="48"/>
      <c r="S8028" s="48"/>
      <c r="T8028" s="48"/>
      <c r="U8028" s="48"/>
      <c r="V8028" s="48"/>
      <c r="W8028" s="51" t="s">
        <v>7258</v>
      </c>
      <c r="X8028" t="str">
        <f t="shared" si="250"/>
        <v>WB;WB;WB;BB;SO;CB;CB;WB;JB;SS;WB;BB</v>
      </c>
      <c r="Y8028" cm="1">
        <f t="array" ref="Y8028">SUM(_xlfn.XLOOKUP(_xlfn.TOROW(F8028:V8028,1),$AN$34:$AN$43,$AL$34:$AL$43,,0,1))</f>
        <v>97</v>
      </c>
      <c r="Z8028">
        <f t="shared" si="251"/>
        <v>12</v>
      </c>
      <c r="AA8028" t="str">
        <v>FR</v>
      </c>
      <c r="AG8028">
        <v>6637</v>
      </c>
      <c r="AH8028">
        <v>3</v>
      </c>
      <c r="AT8028">
        <v>12</v>
      </c>
    </row>
    <row r="8029" spans="2:46" ht="15" customHeight="1">
      <c r="B8029" s="48">
        <v>9799</v>
      </c>
      <c r="C8029" s="49">
        <v>45470</v>
      </c>
      <c r="D8029" s="50">
        <v>0.78694444444444445</v>
      </c>
      <c r="E8029" s="48" t="s">
        <v>14803</v>
      </c>
      <c r="F8029" s="48" t="s">
        <v>803</v>
      </c>
      <c r="G8029" s="48" t="s">
        <v>194</v>
      </c>
      <c r="H8029" s="48" t="s">
        <v>133</v>
      </c>
      <c r="I8029" s="48" t="s">
        <v>194</v>
      </c>
      <c r="J8029" s="48" t="s">
        <v>194</v>
      </c>
      <c r="K8029" s="48" t="s">
        <v>194</v>
      </c>
      <c r="L8029" s="48" t="s">
        <v>719</v>
      </c>
      <c r="M8029" s="48"/>
      <c r="N8029" s="48"/>
      <c r="O8029" s="48"/>
      <c r="P8029" s="48"/>
      <c r="Q8029" s="48"/>
      <c r="R8029" s="48"/>
      <c r="S8029" s="48"/>
      <c r="T8029" s="48"/>
      <c r="U8029" s="48"/>
      <c r="V8029" s="48"/>
      <c r="W8029" s="51" t="s">
        <v>7259</v>
      </c>
      <c r="X8029" t="str">
        <f t="shared" si="250"/>
        <v>SS;DH;SO;DH;DH;DH;BE</v>
      </c>
      <c r="Y8029" cm="1">
        <f t="array" ref="Y8029">SUM(_xlfn.XLOOKUP(_xlfn.TOROW(F8029:V8029,1),$AN$34:$AN$43,$AL$34:$AL$43,,0,1))</f>
        <v>46</v>
      </c>
      <c r="Z8029">
        <f t="shared" si="251"/>
        <v>7</v>
      </c>
      <c r="AA8029" t="str">
        <v>FR</v>
      </c>
      <c r="AG8029">
        <v>6642</v>
      </c>
      <c r="AH8029">
        <v>3</v>
      </c>
      <c r="AT8029">
        <v>7</v>
      </c>
    </row>
    <row r="8030" spans="2:46" ht="15" customHeight="1">
      <c r="B8030" s="48">
        <v>9800</v>
      </c>
      <c r="C8030" s="49">
        <v>45470</v>
      </c>
      <c r="D8030" s="50">
        <v>0.78910879629629627</v>
      </c>
      <c r="E8030" s="48" t="s">
        <v>14804</v>
      </c>
      <c r="F8030" s="48" t="s">
        <v>304</v>
      </c>
      <c r="G8030" s="48" t="s">
        <v>304</v>
      </c>
      <c r="H8030" s="48" t="s">
        <v>304</v>
      </c>
      <c r="I8030" s="48" t="s">
        <v>280</v>
      </c>
      <c r="J8030" s="48" t="s">
        <v>280</v>
      </c>
      <c r="K8030" s="48" t="s">
        <v>133</v>
      </c>
      <c r="L8030" s="48" t="s">
        <v>243</v>
      </c>
      <c r="M8030" s="48"/>
      <c r="N8030" s="48"/>
      <c r="O8030" s="48"/>
      <c r="P8030" s="48"/>
      <c r="Q8030" s="48"/>
      <c r="R8030" s="48"/>
      <c r="S8030" s="48"/>
      <c r="T8030" s="48"/>
      <c r="U8030" s="48"/>
      <c r="V8030" s="48"/>
      <c r="W8030" s="51" t="s">
        <v>7260</v>
      </c>
      <c r="X8030" t="str">
        <f t="shared" si="250"/>
        <v>HD;HD;HD;WB;WB;SO;CB</v>
      </c>
      <c r="Y8030" cm="1">
        <f t="array" ref="Y8030">SUM(_xlfn.XLOOKUP(_xlfn.TOROW(F8030:V8030,1),$AN$34:$AN$43,$AL$34:$AL$43,,0,1))</f>
        <v>53</v>
      </c>
      <c r="Z8030">
        <f t="shared" si="251"/>
        <v>7</v>
      </c>
      <c r="AA8030" t="str">
        <v>BB</v>
      </c>
      <c r="AG8030">
        <v>6643</v>
      </c>
      <c r="AH8030">
        <v>3</v>
      </c>
      <c r="AT8030">
        <v>7</v>
      </c>
    </row>
    <row r="8031" spans="2:46" ht="15" customHeight="1">
      <c r="B8031" s="48">
        <v>9801</v>
      </c>
      <c r="C8031" s="49">
        <v>45470</v>
      </c>
      <c r="D8031" s="50">
        <v>0.78929398148148144</v>
      </c>
      <c r="E8031" s="48" t="s">
        <v>14805</v>
      </c>
      <c r="F8031" s="48" t="s">
        <v>304</v>
      </c>
      <c r="G8031" s="48" t="s">
        <v>319</v>
      </c>
      <c r="H8031" s="48" t="s">
        <v>133</v>
      </c>
      <c r="I8031" s="48" t="s">
        <v>189</v>
      </c>
      <c r="J8031" s="48"/>
      <c r="K8031" s="48"/>
      <c r="L8031" s="48"/>
      <c r="M8031" s="48"/>
      <c r="N8031" s="48"/>
      <c r="O8031" s="48"/>
      <c r="P8031" s="48"/>
      <c r="Q8031" s="48"/>
      <c r="R8031" s="48"/>
      <c r="S8031" s="48"/>
      <c r="T8031" s="48"/>
      <c r="U8031" s="48"/>
      <c r="V8031" s="48"/>
      <c r="W8031" s="51" t="s">
        <v>7261</v>
      </c>
      <c r="X8031" t="str">
        <f t="shared" si="250"/>
        <v>HD;FR;SO;JB</v>
      </c>
      <c r="Y8031" cm="1">
        <f t="array" ref="Y8031">SUM(_xlfn.XLOOKUP(_xlfn.TOROW(F8031:V8031,1),$AN$34:$AN$43,$AL$34:$AL$43,,0,1))</f>
        <v>13</v>
      </c>
      <c r="Z8031">
        <f t="shared" si="251"/>
        <v>4</v>
      </c>
      <c r="AA8031" t="str">
        <v>CB</v>
      </c>
      <c r="AG8031">
        <v>6649</v>
      </c>
      <c r="AH8031">
        <v>3</v>
      </c>
      <c r="AT8031">
        <v>4</v>
      </c>
    </row>
    <row r="8032" spans="2:46" ht="15" customHeight="1">
      <c r="B8032" s="48">
        <v>9802</v>
      </c>
      <c r="C8032" s="49">
        <v>45470</v>
      </c>
      <c r="D8032" s="50">
        <v>0.78931712962962963</v>
      </c>
      <c r="E8032" s="48" t="s">
        <v>14806</v>
      </c>
      <c r="F8032" s="48" t="s">
        <v>133</v>
      </c>
      <c r="G8032" s="48" t="s">
        <v>803</v>
      </c>
      <c r="H8032" s="48" t="s">
        <v>133</v>
      </c>
      <c r="I8032" s="48" t="s">
        <v>51</v>
      </c>
      <c r="J8032" s="48"/>
      <c r="K8032" s="48"/>
      <c r="L8032" s="48"/>
      <c r="M8032" s="48"/>
      <c r="N8032" s="48"/>
      <c r="O8032" s="48"/>
      <c r="P8032" s="48"/>
      <c r="Q8032" s="48"/>
      <c r="R8032" s="48"/>
      <c r="S8032" s="48"/>
      <c r="T8032" s="48"/>
      <c r="U8032" s="48"/>
      <c r="V8032" s="48"/>
      <c r="W8032" s="51" t="s">
        <v>7262</v>
      </c>
      <c r="X8032" t="str">
        <f t="shared" si="250"/>
        <v>SO;SS;SO;BB</v>
      </c>
      <c r="Y8032" cm="1">
        <f t="array" ref="Y8032">SUM(_xlfn.XLOOKUP(_xlfn.TOROW(F8032:V8032,1),$AN$34:$AN$43,$AL$34:$AL$43,,0,1))</f>
        <v>17</v>
      </c>
      <c r="Z8032">
        <f t="shared" si="251"/>
        <v>4</v>
      </c>
      <c r="AA8032" t="str">
        <v>CB</v>
      </c>
      <c r="AG8032">
        <v>6668</v>
      </c>
      <c r="AH8032">
        <v>3</v>
      </c>
      <c r="AT8032">
        <v>4</v>
      </c>
    </row>
    <row r="8033" spans="2:46" ht="15" customHeight="1">
      <c r="B8033" s="48">
        <v>9803</v>
      </c>
      <c r="C8033" s="49">
        <v>45470</v>
      </c>
      <c r="D8033" s="50">
        <v>0.79003472222222226</v>
      </c>
      <c r="E8033" s="48" t="s">
        <v>14807</v>
      </c>
      <c r="F8033" s="48" t="s">
        <v>304</v>
      </c>
      <c r="G8033" s="48" t="s">
        <v>304</v>
      </c>
      <c r="H8033" s="48" t="s">
        <v>194</v>
      </c>
      <c r="I8033" s="48" t="s">
        <v>194</v>
      </c>
      <c r="J8033" s="48" t="s">
        <v>189</v>
      </c>
      <c r="K8033" s="48"/>
      <c r="L8033" s="48"/>
      <c r="M8033" s="48"/>
      <c r="N8033" s="48"/>
      <c r="O8033" s="48"/>
      <c r="P8033" s="48"/>
      <c r="Q8033" s="48"/>
      <c r="R8033" s="48"/>
      <c r="S8033" s="48"/>
      <c r="T8033" s="48"/>
      <c r="U8033" s="48"/>
      <c r="V8033" s="48"/>
      <c r="W8033" s="51" t="s">
        <v>7263</v>
      </c>
      <c r="X8033" t="str">
        <f t="shared" si="250"/>
        <v>HD;HD;DH;DH;JB</v>
      </c>
      <c r="Y8033" cm="1">
        <f t="array" ref="Y8033">SUM(_xlfn.XLOOKUP(_xlfn.TOROW(F8033:V8033,1),$AN$34:$AN$43,$AL$34:$AL$43,,0,1))</f>
        <v>33</v>
      </c>
      <c r="Z8033">
        <f t="shared" si="251"/>
        <v>5</v>
      </c>
      <c r="AA8033" t="str">
        <v>CB</v>
      </c>
      <c r="AG8033">
        <v>6691</v>
      </c>
      <c r="AH8033">
        <v>3</v>
      </c>
      <c r="AT8033">
        <v>5</v>
      </c>
    </row>
    <row r="8034" spans="2:46" ht="15" customHeight="1">
      <c r="B8034" s="48">
        <v>9804</v>
      </c>
      <c r="C8034" s="49">
        <v>45470</v>
      </c>
      <c r="D8034" s="50">
        <v>0.7924768518518519</v>
      </c>
      <c r="E8034" s="48" t="s">
        <v>14808</v>
      </c>
      <c r="F8034" s="48" t="s">
        <v>194</v>
      </c>
      <c r="G8034" s="48" t="s">
        <v>194</v>
      </c>
      <c r="H8034" s="48" t="s">
        <v>189</v>
      </c>
      <c r="I8034" s="48" t="s">
        <v>189</v>
      </c>
      <c r="J8034" s="48" t="s">
        <v>280</v>
      </c>
      <c r="K8034" s="48" t="s">
        <v>719</v>
      </c>
      <c r="L8034" s="48" t="s">
        <v>719</v>
      </c>
      <c r="M8034" s="48" t="s">
        <v>51</v>
      </c>
      <c r="N8034" s="48" t="s">
        <v>304</v>
      </c>
      <c r="O8034" s="48" t="s">
        <v>803</v>
      </c>
      <c r="P8034" s="48"/>
      <c r="Q8034" s="48"/>
      <c r="R8034" s="48"/>
      <c r="S8034" s="48"/>
      <c r="T8034" s="48"/>
      <c r="U8034" s="48"/>
      <c r="V8034" s="48"/>
      <c r="W8034" s="51" t="s">
        <v>7264</v>
      </c>
      <c r="X8034" t="str">
        <f t="shared" si="250"/>
        <v>DH;DH;JB;JB;WB;BE;BE;BB;HD;SS</v>
      </c>
      <c r="Y8034" cm="1">
        <f t="array" ref="Y8034">SUM(_xlfn.XLOOKUP(_xlfn.TOROW(F8034:V8034,1),$AN$34:$AN$43,$AL$34:$AL$43,,0,1))</f>
        <v>61</v>
      </c>
      <c r="Z8034">
        <f t="shared" si="251"/>
        <v>10</v>
      </c>
      <c r="AA8034" t="str">
        <v>HD</v>
      </c>
      <c r="AG8034">
        <v>6698</v>
      </c>
      <c r="AH8034">
        <v>3</v>
      </c>
      <c r="AT8034">
        <v>10</v>
      </c>
    </row>
    <row r="8035" spans="2:46" ht="15" customHeight="1">
      <c r="B8035" s="48">
        <v>9805</v>
      </c>
      <c r="C8035" s="49">
        <v>45470</v>
      </c>
      <c r="D8035" s="50">
        <v>0.79280092592592588</v>
      </c>
      <c r="E8035" s="48" t="s">
        <v>14809</v>
      </c>
      <c r="F8035" s="48" t="s">
        <v>280</v>
      </c>
      <c r="G8035" s="48" t="s">
        <v>803</v>
      </c>
      <c r="H8035" s="48" t="s">
        <v>304</v>
      </c>
      <c r="I8035" s="48"/>
      <c r="J8035" s="48"/>
      <c r="K8035" s="48"/>
      <c r="L8035" s="48"/>
      <c r="M8035" s="48"/>
      <c r="N8035" s="48"/>
      <c r="O8035" s="48"/>
      <c r="P8035" s="48"/>
      <c r="Q8035" s="48"/>
      <c r="R8035" s="48"/>
      <c r="S8035" s="48"/>
      <c r="T8035" s="48"/>
      <c r="U8035" s="48"/>
      <c r="V8035" s="48"/>
      <c r="W8035" s="51" t="s">
        <v>7265</v>
      </c>
      <c r="X8035" t="str">
        <f t="shared" si="250"/>
        <v>WB;SS;HD</v>
      </c>
      <c r="Y8035" cm="1">
        <f t="array" ref="Y8035">SUM(_xlfn.XLOOKUP(_xlfn.TOROW(F8035:V8035,1),$AN$34:$AN$43,$AL$34:$AL$43,,0,1))</f>
        <v>21</v>
      </c>
      <c r="Z8035">
        <f t="shared" si="251"/>
        <v>3</v>
      </c>
      <c r="AA8035" t="str">
        <v>HD</v>
      </c>
      <c r="AG8035">
        <v>6709</v>
      </c>
      <c r="AH8035">
        <v>3</v>
      </c>
      <c r="AT8035">
        <v>3</v>
      </c>
    </row>
    <row r="8036" spans="2:46" ht="15" customHeight="1">
      <c r="B8036" s="48">
        <v>9806</v>
      </c>
      <c r="C8036" s="49">
        <v>45470</v>
      </c>
      <c r="D8036" s="50">
        <v>0.79663194444444441</v>
      </c>
      <c r="E8036" s="48" t="s">
        <v>14810</v>
      </c>
      <c r="F8036" s="48" t="s">
        <v>133</v>
      </c>
      <c r="G8036" s="48" t="s">
        <v>189</v>
      </c>
      <c r="H8036" s="48" t="s">
        <v>319</v>
      </c>
      <c r="I8036" s="48" t="s">
        <v>719</v>
      </c>
      <c r="J8036" s="48" t="s">
        <v>189</v>
      </c>
      <c r="K8036" s="48" t="s">
        <v>319</v>
      </c>
      <c r="L8036" s="48" t="s">
        <v>803</v>
      </c>
      <c r="M8036" s="48" t="s">
        <v>51</v>
      </c>
      <c r="N8036" s="48" t="s">
        <v>51</v>
      </c>
      <c r="O8036" s="48" t="s">
        <v>189</v>
      </c>
      <c r="P8036" s="48"/>
      <c r="Q8036" s="48"/>
      <c r="R8036" s="48"/>
      <c r="S8036" s="48"/>
      <c r="T8036" s="48"/>
      <c r="U8036" s="48"/>
      <c r="V8036" s="48"/>
      <c r="W8036" s="51" t="s">
        <v>7266</v>
      </c>
      <c r="X8036" t="str">
        <f t="shared" si="250"/>
        <v>SO;JB;FR;BE;JB;FR;SS;BB;BB;JB</v>
      </c>
      <c r="Y8036" cm="1">
        <f t="array" ref="Y8036">SUM(_xlfn.XLOOKUP(_xlfn.TOROW(F8036:V8036,1),$AN$34:$AN$43,$AL$34:$AL$43,,0,1))</f>
        <v>39</v>
      </c>
      <c r="Z8036">
        <f t="shared" si="251"/>
        <v>10</v>
      </c>
      <c r="AA8036" t="str">
        <v>DH</v>
      </c>
      <c r="AG8036">
        <v>6731</v>
      </c>
      <c r="AH8036">
        <v>3</v>
      </c>
      <c r="AT8036">
        <v>10</v>
      </c>
    </row>
    <row r="8037" spans="2:46" ht="15" customHeight="1">
      <c r="B8037" s="48">
        <v>9807</v>
      </c>
      <c r="C8037" s="49">
        <v>45470</v>
      </c>
      <c r="D8037" s="50">
        <v>0.7993055555555556</v>
      </c>
      <c r="E8037" s="48" t="s">
        <v>14811</v>
      </c>
      <c r="F8037" s="48" t="s">
        <v>280</v>
      </c>
      <c r="G8037" s="48" t="s">
        <v>280</v>
      </c>
      <c r="H8037" s="48" t="s">
        <v>189</v>
      </c>
      <c r="I8037" s="48" t="s">
        <v>319</v>
      </c>
      <c r="J8037" s="48" t="s">
        <v>719</v>
      </c>
      <c r="K8037" s="48" t="s">
        <v>304</v>
      </c>
      <c r="L8037" s="48"/>
      <c r="M8037" s="48"/>
      <c r="N8037" s="48"/>
      <c r="O8037" s="48"/>
      <c r="P8037" s="48"/>
      <c r="Q8037" s="48"/>
      <c r="R8037" s="48"/>
      <c r="S8037" s="48"/>
      <c r="T8037" s="48"/>
      <c r="U8037" s="48"/>
      <c r="V8037" s="48"/>
      <c r="W8037" s="51" t="s">
        <v>7267</v>
      </c>
      <c r="X8037" t="str">
        <f t="shared" si="250"/>
        <v>WB;WB;JB;FR;BE;HD</v>
      </c>
      <c r="Y8037" cm="1">
        <f t="array" ref="Y8037">SUM(_xlfn.XLOOKUP(_xlfn.TOROW(F8037:V8037,1),$AN$34:$AN$43,$AL$34:$AL$43,,0,1))</f>
        <v>38</v>
      </c>
      <c r="Z8037">
        <f t="shared" si="251"/>
        <v>6</v>
      </c>
      <c r="AA8037" t="str">
        <v>FR</v>
      </c>
      <c r="AG8037">
        <v>6734</v>
      </c>
      <c r="AH8037">
        <v>3</v>
      </c>
      <c r="AT8037">
        <v>6</v>
      </c>
    </row>
    <row r="8038" spans="2:46" ht="15" customHeight="1">
      <c r="B8038" s="48">
        <v>9808</v>
      </c>
      <c r="C8038" s="49">
        <v>45470</v>
      </c>
      <c r="D8038" s="50">
        <v>0.80208333333333337</v>
      </c>
      <c r="E8038" s="48" t="s">
        <v>14812</v>
      </c>
      <c r="F8038" s="48" t="s">
        <v>280</v>
      </c>
      <c r="G8038" s="48" t="s">
        <v>189</v>
      </c>
      <c r="H8038" s="48" t="s">
        <v>51</v>
      </c>
      <c r="I8038" s="48" t="s">
        <v>280</v>
      </c>
      <c r="J8038" s="48" t="s">
        <v>803</v>
      </c>
      <c r="K8038" s="48" t="s">
        <v>719</v>
      </c>
      <c r="L8038" s="48" t="s">
        <v>243</v>
      </c>
      <c r="M8038" s="48" t="s">
        <v>319</v>
      </c>
      <c r="N8038" s="48"/>
      <c r="O8038" s="48"/>
      <c r="P8038" s="48"/>
      <c r="Q8038" s="48"/>
      <c r="R8038" s="48"/>
      <c r="S8038" s="48"/>
      <c r="T8038" s="48"/>
      <c r="U8038" s="48"/>
      <c r="V8038" s="48"/>
      <c r="W8038" s="51" t="s">
        <v>7268</v>
      </c>
      <c r="X8038" t="str">
        <f t="shared" si="250"/>
        <v>WB;JB;BB;WB;SS;BE;CB;FR</v>
      </c>
      <c r="Y8038" cm="1">
        <f t="array" ref="Y8038">SUM(_xlfn.XLOOKUP(_xlfn.TOROW(F8038:V8038,1),$AN$34:$AN$43,$AL$34:$AL$43,,0,1))</f>
        <v>52</v>
      </c>
      <c r="Z8038">
        <f t="shared" si="251"/>
        <v>8</v>
      </c>
      <c r="AA8038" t="str">
        <v>SS</v>
      </c>
      <c r="AG8038">
        <v>6736</v>
      </c>
      <c r="AH8038">
        <v>3</v>
      </c>
      <c r="AT8038">
        <v>8</v>
      </c>
    </row>
    <row r="8039" spans="2:46" ht="15" customHeight="1">
      <c r="B8039" s="48">
        <v>9809</v>
      </c>
      <c r="C8039" s="49">
        <v>45470</v>
      </c>
      <c r="D8039" s="50">
        <v>0.8029398148148148</v>
      </c>
      <c r="E8039" s="48" t="s">
        <v>14813</v>
      </c>
      <c r="F8039" s="48" t="s">
        <v>189</v>
      </c>
      <c r="G8039" s="48" t="s">
        <v>189</v>
      </c>
      <c r="H8039" s="48" t="s">
        <v>189</v>
      </c>
      <c r="I8039" s="48" t="s">
        <v>280</v>
      </c>
      <c r="J8039" s="48" t="s">
        <v>280</v>
      </c>
      <c r="K8039" s="48" t="s">
        <v>51</v>
      </c>
      <c r="L8039" s="48" t="s">
        <v>51</v>
      </c>
      <c r="M8039" s="48"/>
      <c r="N8039" s="48"/>
      <c r="O8039" s="48"/>
      <c r="P8039" s="48"/>
      <c r="Q8039" s="48"/>
      <c r="R8039" s="48"/>
      <c r="S8039" s="48"/>
      <c r="T8039" s="48"/>
      <c r="U8039" s="48"/>
      <c r="V8039" s="48"/>
      <c r="W8039" s="51" t="s">
        <v>7269</v>
      </c>
      <c r="X8039" t="str">
        <f t="shared" si="250"/>
        <v>JB;JB;JB;WB;WB;BB;BB</v>
      </c>
      <c r="Y8039" cm="1">
        <f t="array" ref="Y8039">SUM(_xlfn.XLOOKUP(_xlfn.TOROW(F8039:V8039,1),$AN$34:$AN$43,$AL$34:$AL$43,,0,1))</f>
        <v>45</v>
      </c>
      <c r="Z8039">
        <f t="shared" si="251"/>
        <v>7</v>
      </c>
      <c r="AA8039" t="str">
        <v>SS</v>
      </c>
      <c r="AG8039">
        <v>6737</v>
      </c>
      <c r="AH8039">
        <v>3</v>
      </c>
      <c r="AT8039">
        <v>7</v>
      </c>
    </row>
    <row r="8040" spans="2:46" ht="15" customHeight="1">
      <c r="B8040" s="48">
        <v>9810</v>
      </c>
      <c r="C8040" s="49">
        <v>45470</v>
      </c>
      <c r="D8040" s="50">
        <v>0.80418981481481477</v>
      </c>
      <c r="E8040" s="48" t="s">
        <v>14814</v>
      </c>
      <c r="F8040" s="48" t="s">
        <v>319</v>
      </c>
      <c r="G8040" s="48" t="s">
        <v>194</v>
      </c>
      <c r="H8040" s="48" t="s">
        <v>194</v>
      </c>
      <c r="I8040" s="48" t="s">
        <v>194</v>
      </c>
      <c r="J8040" s="48" t="s">
        <v>194</v>
      </c>
      <c r="K8040" s="48" t="s">
        <v>51</v>
      </c>
      <c r="L8040" s="48" t="s">
        <v>280</v>
      </c>
      <c r="M8040" s="48" t="s">
        <v>51</v>
      </c>
      <c r="N8040" s="48" t="s">
        <v>319</v>
      </c>
      <c r="O8040" s="48" t="s">
        <v>189</v>
      </c>
      <c r="P8040" s="48" t="s">
        <v>189</v>
      </c>
      <c r="Q8040" s="48"/>
      <c r="R8040" s="48"/>
      <c r="S8040" s="48"/>
      <c r="T8040" s="48"/>
      <c r="U8040" s="48"/>
      <c r="V8040" s="48"/>
      <c r="W8040" s="51" t="s">
        <v>7270</v>
      </c>
      <c r="X8040" t="str">
        <f t="shared" si="250"/>
        <v>FR;DH;DH;DH;DH;BB;WB;BB;FR;JB;JB</v>
      </c>
      <c r="Y8040" cm="1">
        <f t="array" ref="Y8040">SUM(_xlfn.XLOOKUP(_xlfn.TOROW(F8040:V8040,1),$AN$34:$AN$43,$AL$34:$AL$43,,0,1))</f>
        <v>75</v>
      </c>
      <c r="Z8040">
        <f t="shared" si="251"/>
        <v>11</v>
      </c>
      <c r="AA8040" t="str">
        <v>SS</v>
      </c>
      <c r="AG8040">
        <v>6738</v>
      </c>
      <c r="AH8040">
        <v>3</v>
      </c>
      <c r="AT8040">
        <v>11</v>
      </c>
    </row>
    <row r="8041" spans="2:46" ht="15" customHeight="1">
      <c r="B8041" s="48">
        <v>9811</v>
      </c>
      <c r="C8041" s="49">
        <v>45470</v>
      </c>
      <c r="D8041" s="50">
        <v>0.80874999999999997</v>
      </c>
      <c r="E8041" s="48" t="s">
        <v>14815</v>
      </c>
      <c r="F8041" s="48" t="s">
        <v>319</v>
      </c>
      <c r="G8041" s="48" t="s">
        <v>189</v>
      </c>
      <c r="H8041" s="48" t="s">
        <v>189</v>
      </c>
      <c r="I8041" s="48" t="s">
        <v>189</v>
      </c>
      <c r="J8041" s="48" t="s">
        <v>189</v>
      </c>
      <c r="K8041" s="48" t="s">
        <v>51</v>
      </c>
      <c r="L8041" s="48" t="s">
        <v>51</v>
      </c>
      <c r="M8041" s="48" t="s">
        <v>51</v>
      </c>
      <c r="N8041" s="48"/>
      <c r="O8041" s="48"/>
      <c r="P8041" s="48"/>
      <c r="Q8041" s="48"/>
      <c r="R8041" s="48"/>
      <c r="S8041" s="48"/>
      <c r="T8041" s="48"/>
      <c r="U8041" s="48"/>
      <c r="V8041" s="48"/>
      <c r="W8041" s="51" t="s">
        <v>7271</v>
      </c>
      <c r="X8041" t="str">
        <f t="shared" si="250"/>
        <v>FR;JB;JB;JB;JB;BB;BB;BB</v>
      </c>
      <c r="Y8041" cm="1">
        <f t="array" ref="Y8041">SUM(_xlfn.XLOOKUP(_xlfn.TOROW(F8041:V8041,1),$AN$34:$AN$43,$AL$34:$AL$43,,0,1))</f>
        <v>37</v>
      </c>
      <c r="Z8041">
        <f t="shared" si="251"/>
        <v>8</v>
      </c>
      <c r="AA8041" t="str">
        <v>SS</v>
      </c>
      <c r="AG8041">
        <v>6745</v>
      </c>
      <c r="AH8041">
        <v>3</v>
      </c>
      <c r="AT8041">
        <v>8</v>
      </c>
    </row>
    <row r="8042" spans="2:46" ht="15" customHeight="1">
      <c r="B8042" s="48">
        <v>9812</v>
      </c>
      <c r="C8042" s="49">
        <v>45470</v>
      </c>
      <c r="D8042" s="50">
        <v>0.81267361111111114</v>
      </c>
      <c r="E8042" s="48" t="s">
        <v>14816</v>
      </c>
      <c r="F8042" s="48" t="s">
        <v>194</v>
      </c>
      <c r="G8042" s="48" t="s">
        <v>194</v>
      </c>
      <c r="H8042" s="48" t="s">
        <v>194</v>
      </c>
      <c r="I8042" s="48" t="s">
        <v>243</v>
      </c>
      <c r="J8042" s="48" t="s">
        <v>133</v>
      </c>
      <c r="K8042" s="48" t="s">
        <v>803</v>
      </c>
      <c r="L8042" s="48"/>
      <c r="M8042" s="48"/>
      <c r="N8042" s="48"/>
      <c r="O8042" s="48"/>
      <c r="P8042" s="48"/>
      <c r="Q8042" s="48"/>
      <c r="R8042" s="48"/>
      <c r="S8042" s="48"/>
      <c r="T8042" s="48"/>
      <c r="U8042" s="48"/>
      <c r="V8042" s="48"/>
      <c r="W8042" s="51" t="s">
        <v>7272</v>
      </c>
      <c r="X8042" t="str">
        <f t="shared" si="250"/>
        <v>DH;DH;DH;CB;SO;SS</v>
      </c>
      <c r="Y8042" cm="1">
        <f t="array" ref="Y8042">SUM(_xlfn.XLOOKUP(_xlfn.TOROW(F8042:V8042,1),$AN$34:$AN$43,$AL$34:$AL$43,,0,1))</f>
        <v>40</v>
      </c>
      <c r="Z8042">
        <f t="shared" si="251"/>
        <v>6</v>
      </c>
      <c r="AA8042" t="str">
        <v>SS</v>
      </c>
      <c r="AG8042">
        <v>6748</v>
      </c>
      <c r="AH8042">
        <v>3</v>
      </c>
      <c r="AT8042">
        <v>6</v>
      </c>
    </row>
    <row r="8043" spans="2:46" ht="15" customHeight="1">
      <c r="B8043" s="48">
        <v>9813</v>
      </c>
      <c r="C8043" s="49">
        <v>45470</v>
      </c>
      <c r="D8043" s="50">
        <v>0.81380787037037039</v>
      </c>
      <c r="E8043" s="48" t="s">
        <v>14817</v>
      </c>
      <c r="F8043" s="48" t="s">
        <v>189</v>
      </c>
      <c r="G8043" s="48" t="s">
        <v>280</v>
      </c>
      <c r="H8043" s="48" t="s">
        <v>189</v>
      </c>
      <c r="I8043" s="48" t="s">
        <v>51</v>
      </c>
      <c r="J8043" s="48" t="s">
        <v>280</v>
      </c>
      <c r="K8043" s="48" t="s">
        <v>243</v>
      </c>
      <c r="L8043" s="48" t="s">
        <v>243</v>
      </c>
      <c r="M8043" s="48" t="s">
        <v>189</v>
      </c>
      <c r="N8043" s="48"/>
      <c r="O8043" s="48"/>
      <c r="P8043" s="48"/>
      <c r="Q8043" s="48"/>
      <c r="R8043" s="48"/>
      <c r="S8043" s="48"/>
      <c r="T8043" s="48"/>
      <c r="U8043" s="48"/>
      <c r="V8043" s="48"/>
      <c r="W8043" s="51" t="s">
        <v>7273</v>
      </c>
      <c r="X8043" t="str">
        <f t="shared" si="250"/>
        <v>JB;WB;JB;BB;WB;CB;CB;JB</v>
      </c>
      <c r="Y8043" cm="1">
        <f t="array" ref="Y8043">SUM(_xlfn.XLOOKUP(_xlfn.TOROW(F8043:V8043,1),$AN$34:$AN$43,$AL$34:$AL$43,,0,1))</f>
        <v>51</v>
      </c>
      <c r="Z8043">
        <f t="shared" si="251"/>
        <v>8</v>
      </c>
      <c r="AA8043" t="str">
        <v>CB</v>
      </c>
      <c r="AG8043">
        <v>6749</v>
      </c>
      <c r="AH8043">
        <v>3</v>
      </c>
      <c r="AT8043">
        <v>8</v>
      </c>
    </row>
    <row r="8044" spans="2:46" ht="15" customHeight="1">
      <c r="B8044" s="48">
        <v>9814</v>
      </c>
      <c r="C8044" s="49">
        <v>45470</v>
      </c>
      <c r="D8044" s="50">
        <v>0.81510416666666663</v>
      </c>
      <c r="E8044" s="48" t="s">
        <v>14818</v>
      </c>
      <c r="F8044" s="48" t="s">
        <v>304</v>
      </c>
      <c r="G8044" s="48" t="s">
        <v>189</v>
      </c>
      <c r="H8044" s="48" t="s">
        <v>304</v>
      </c>
      <c r="I8044" s="48" t="s">
        <v>194</v>
      </c>
      <c r="J8044" s="48" t="s">
        <v>189</v>
      </c>
      <c r="K8044" s="48" t="s">
        <v>194</v>
      </c>
      <c r="L8044" s="48" t="s">
        <v>194</v>
      </c>
      <c r="M8044" s="48" t="s">
        <v>719</v>
      </c>
      <c r="N8044" s="48"/>
      <c r="O8044" s="48"/>
      <c r="P8044" s="48"/>
      <c r="Q8044" s="48"/>
      <c r="R8044" s="48"/>
      <c r="S8044" s="48"/>
      <c r="T8044" s="48"/>
      <c r="U8044" s="48"/>
      <c r="V8044" s="48"/>
      <c r="W8044" s="51" t="s">
        <v>7274</v>
      </c>
      <c r="X8044" t="str">
        <f t="shared" si="250"/>
        <v>HD;JB;HD;DH;JB;DH;DH;BE</v>
      </c>
      <c r="Y8044" cm="1">
        <f t="array" ref="Y8044">SUM(_xlfn.XLOOKUP(_xlfn.TOROW(F8044:V8044,1),$AN$34:$AN$43,$AL$34:$AL$43,,0,1))</f>
        <v>48</v>
      </c>
      <c r="Z8044">
        <f t="shared" si="251"/>
        <v>8</v>
      </c>
      <c r="AA8044" t="str">
        <v>JB</v>
      </c>
      <c r="AG8044">
        <v>6751</v>
      </c>
      <c r="AH8044">
        <v>3</v>
      </c>
      <c r="AT8044">
        <v>8</v>
      </c>
    </row>
    <row r="8045" spans="2:46" ht="15" customHeight="1">
      <c r="B8045" s="48">
        <v>9815</v>
      </c>
      <c r="C8045" s="49">
        <v>45470</v>
      </c>
      <c r="D8045" s="50">
        <v>0.81611111111111112</v>
      </c>
      <c r="E8045" s="48" t="s">
        <v>14819</v>
      </c>
      <c r="F8045" s="48" t="s">
        <v>280</v>
      </c>
      <c r="G8045" s="48" t="s">
        <v>280</v>
      </c>
      <c r="H8045" s="48" t="s">
        <v>243</v>
      </c>
      <c r="I8045" s="48" t="s">
        <v>243</v>
      </c>
      <c r="J8045" s="48" t="s">
        <v>319</v>
      </c>
      <c r="K8045" s="48"/>
      <c r="L8045" s="48"/>
      <c r="M8045" s="48"/>
      <c r="N8045" s="48"/>
      <c r="O8045" s="48"/>
      <c r="P8045" s="48"/>
      <c r="Q8045" s="48"/>
      <c r="R8045" s="48"/>
      <c r="S8045" s="48"/>
      <c r="T8045" s="48"/>
      <c r="U8045" s="48"/>
      <c r="V8045" s="48"/>
      <c r="W8045" s="51" t="s">
        <v>7275</v>
      </c>
      <c r="X8045" t="str">
        <f t="shared" si="250"/>
        <v>WB;WB;CB;CB;FR</v>
      </c>
      <c r="Y8045" cm="1">
        <f t="array" ref="Y8045">SUM(_xlfn.XLOOKUP(_xlfn.TOROW(F8045:V8045,1),$AN$34:$AN$43,$AL$34:$AL$43,,0,1))</f>
        <v>41</v>
      </c>
      <c r="Z8045">
        <f t="shared" si="251"/>
        <v>5</v>
      </c>
      <c r="AA8045" t="str">
        <v>BB</v>
      </c>
      <c r="AG8045">
        <v>6783</v>
      </c>
      <c r="AH8045">
        <v>3</v>
      </c>
      <c r="AT8045">
        <v>5</v>
      </c>
    </row>
    <row r="8046" spans="2:46" ht="15" customHeight="1">
      <c r="B8046" s="48">
        <v>9816</v>
      </c>
      <c r="C8046" s="49">
        <v>45470</v>
      </c>
      <c r="D8046" s="50">
        <v>0.81768518518518518</v>
      </c>
      <c r="E8046" s="48" t="s">
        <v>14820</v>
      </c>
      <c r="F8046" s="48" t="s">
        <v>280</v>
      </c>
      <c r="G8046" s="48" t="s">
        <v>280</v>
      </c>
      <c r="H8046" s="48" t="s">
        <v>280</v>
      </c>
      <c r="I8046" s="48" t="s">
        <v>719</v>
      </c>
      <c r="J8046" s="48" t="s">
        <v>719</v>
      </c>
      <c r="K8046" s="48" t="s">
        <v>243</v>
      </c>
      <c r="L8046" s="48" t="s">
        <v>51</v>
      </c>
      <c r="M8046" s="48"/>
      <c r="N8046" s="48"/>
      <c r="O8046" s="48"/>
      <c r="P8046" s="48"/>
      <c r="Q8046" s="48"/>
      <c r="R8046" s="48"/>
      <c r="S8046" s="48"/>
      <c r="T8046" s="48"/>
      <c r="U8046" s="48"/>
      <c r="V8046" s="48"/>
      <c r="W8046" s="51" t="s">
        <v>7276</v>
      </c>
      <c r="X8046" t="str">
        <f t="shared" si="250"/>
        <v>WB;WB;WB;BE;BE;CB;BB</v>
      </c>
      <c r="Y8046" cm="1">
        <f t="array" ref="Y8046">SUM(_xlfn.XLOOKUP(_xlfn.TOROW(F8046:V8046,1),$AN$34:$AN$43,$AL$34:$AL$43,,0,1))</f>
        <v>61</v>
      </c>
      <c r="Z8046">
        <f t="shared" si="251"/>
        <v>7</v>
      </c>
      <c r="AA8046" t="str">
        <v>CB</v>
      </c>
      <c r="AG8046">
        <v>6801</v>
      </c>
      <c r="AH8046">
        <v>3</v>
      </c>
      <c r="AT8046">
        <v>7</v>
      </c>
    </row>
    <row r="8047" spans="2:46" ht="15" customHeight="1">
      <c r="B8047" s="48">
        <v>9817</v>
      </c>
      <c r="C8047" s="49">
        <v>45470</v>
      </c>
      <c r="D8047" s="50">
        <v>0.8182638888888889</v>
      </c>
      <c r="E8047" s="48" t="s">
        <v>8423</v>
      </c>
      <c r="F8047" s="48" t="s">
        <v>189</v>
      </c>
      <c r="G8047" s="48" t="s">
        <v>189</v>
      </c>
      <c r="H8047" s="48" t="s">
        <v>189</v>
      </c>
      <c r="I8047" s="48" t="s">
        <v>189</v>
      </c>
      <c r="J8047" s="48"/>
      <c r="K8047" s="48"/>
      <c r="L8047" s="48"/>
      <c r="M8047" s="48"/>
      <c r="N8047" s="48"/>
      <c r="O8047" s="48"/>
      <c r="P8047" s="48"/>
      <c r="Q8047" s="48"/>
      <c r="R8047" s="48"/>
      <c r="S8047" s="48"/>
      <c r="T8047" s="48"/>
      <c r="U8047" s="48"/>
      <c r="V8047" s="48"/>
      <c r="W8047" s="51" t="s">
        <v>4549</v>
      </c>
      <c r="X8047" t="str">
        <f t="shared" si="250"/>
        <v>JB;JB;JB;JB</v>
      </c>
      <c r="Y8047" cm="1">
        <f t="array" ref="Y8047">SUM(_xlfn.XLOOKUP(_xlfn.TOROW(F8047:V8047,1),$AN$34:$AN$43,$AL$34:$AL$43,,0,1))</f>
        <v>4</v>
      </c>
      <c r="Z8047">
        <f t="shared" si="251"/>
        <v>4</v>
      </c>
      <c r="AA8047" t="str">
        <v>DH</v>
      </c>
      <c r="AG8047">
        <v>6810</v>
      </c>
      <c r="AH8047">
        <v>3</v>
      </c>
      <c r="AT8047">
        <v>4</v>
      </c>
    </row>
    <row r="8048" spans="2:46" ht="15" customHeight="1">
      <c r="B8048" s="48">
        <v>9818</v>
      </c>
      <c r="C8048" s="49">
        <v>45470</v>
      </c>
      <c r="D8048" s="50">
        <v>0.81879629629629624</v>
      </c>
      <c r="E8048" s="48" t="s">
        <v>14821</v>
      </c>
      <c r="F8048" s="48" t="s">
        <v>243</v>
      </c>
      <c r="G8048" s="48" t="s">
        <v>51</v>
      </c>
      <c r="H8048" s="48" t="s">
        <v>719</v>
      </c>
      <c r="I8048" s="48" t="s">
        <v>51</v>
      </c>
      <c r="J8048" s="48" t="s">
        <v>51</v>
      </c>
      <c r="K8048" s="48" t="s">
        <v>280</v>
      </c>
      <c r="L8048" s="48"/>
      <c r="M8048" s="48"/>
      <c r="N8048" s="48"/>
      <c r="O8048" s="48"/>
      <c r="P8048" s="48"/>
      <c r="Q8048" s="48"/>
      <c r="R8048" s="48"/>
      <c r="S8048" s="48"/>
      <c r="T8048" s="48"/>
      <c r="U8048" s="48"/>
      <c r="V8048" s="48"/>
      <c r="W8048" s="51" t="s">
        <v>7277</v>
      </c>
      <c r="X8048" t="str">
        <f t="shared" si="250"/>
        <v>CB;BB;BE;BB;BB;WB</v>
      </c>
      <c r="Y8048" cm="1">
        <f t="array" ref="Y8048">SUM(_xlfn.XLOOKUP(_xlfn.TOROW(F8048:V8048,1),$AN$34:$AN$43,$AL$34:$AL$43,,0,1))</f>
        <v>54</v>
      </c>
      <c r="Z8048">
        <f t="shared" si="251"/>
        <v>6</v>
      </c>
      <c r="AA8048" t="str">
        <v>SO</v>
      </c>
      <c r="AG8048">
        <v>6819</v>
      </c>
      <c r="AH8048">
        <v>3</v>
      </c>
      <c r="AT8048">
        <v>6</v>
      </c>
    </row>
    <row r="8049" spans="2:46" ht="15" customHeight="1">
      <c r="B8049" s="48">
        <v>9819</v>
      </c>
      <c r="C8049" s="49">
        <v>45470</v>
      </c>
      <c r="D8049" s="50">
        <v>0.82122685185185185</v>
      </c>
      <c r="E8049" s="48" t="s">
        <v>14822</v>
      </c>
      <c r="F8049" s="48" t="s">
        <v>719</v>
      </c>
      <c r="G8049" s="48" t="s">
        <v>194</v>
      </c>
      <c r="H8049" s="48" t="s">
        <v>194</v>
      </c>
      <c r="I8049" s="48" t="s">
        <v>194</v>
      </c>
      <c r="J8049" s="48" t="s">
        <v>719</v>
      </c>
      <c r="K8049" s="48" t="s">
        <v>280</v>
      </c>
      <c r="L8049" s="48" t="s">
        <v>280</v>
      </c>
      <c r="M8049" s="48" t="s">
        <v>51</v>
      </c>
      <c r="N8049" s="48" t="s">
        <v>304</v>
      </c>
      <c r="O8049" s="48" t="s">
        <v>280</v>
      </c>
      <c r="P8049" s="48" t="s">
        <v>194</v>
      </c>
      <c r="Q8049" s="48" t="s">
        <v>319</v>
      </c>
      <c r="R8049" s="48"/>
      <c r="S8049" s="48"/>
      <c r="T8049" s="48"/>
      <c r="U8049" s="48"/>
      <c r="V8049" s="48"/>
      <c r="W8049" s="51" t="s">
        <v>7278</v>
      </c>
      <c r="X8049" t="str">
        <f t="shared" si="250"/>
        <v>BE;DH;DH;DH;BE;WB;WB;BB;HD;WB;DH;FR</v>
      </c>
      <c r="Y8049" cm="1">
        <f t="array" ref="Y8049">SUM(_xlfn.XLOOKUP(_xlfn.TOROW(F8049:V8049,1),$AN$34:$AN$43,$AL$34:$AL$43,,0,1))</f>
        <v>99</v>
      </c>
      <c r="Z8049">
        <f t="shared" si="251"/>
        <v>12</v>
      </c>
      <c r="AA8049" t="str">
        <v>BB</v>
      </c>
      <c r="AG8049">
        <v>6828</v>
      </c>
      <c r="AH8049">
        <v>3</v>
      </c>
      <c r="AT8049">
        <v>12</v>
      </c>
    </row>
    <row r="8050" spans="2:46" ht="15" customHeight="1">
      <c r="B8050" s="48">
        <v>9820</v>
      </c>
      <c r="C8050" s="49">
        <v>45470</v>
      </c>
      <c r="D8050" s="50">
        <v>0.82408564814814811</v>
      </c>
      <c r="E8050" s="48" t="s">
        <v>14823</v>
      </c>
      <c r="F8050" s="48" t="s">
        <v>133</v>
      </c>
      <c r="G8050" s="48" t="s">
        <v>133</v>
      </c>
      <c r="H8050" s="48" t="s">
        <v>194</v>
      </c>
      <c r="I8050" s="48" t="s">
        <v>194</v>
      </c>
      <c r="J8050" s="48" t="s">
        <v>194</v>
      </c>
      <c r="K8050" s="48"/>
      <c r="L8050" s="48"/>
      <c r="M8050" s="48"/>
      <c r="N8050" s="48"/>
      <c r="O8050" s="48"/>
      <c r="P8050" s="48"/>
      <c r="Q8050" s="48"/>
      <c r="R8050" s="48"/>
      <c r="S8050" s="48"/>
      <c r="T8050" s="48"/>
      <c r="U8050" s="48"/>
      <c r="V8050" s="48"/>
      <c r="W8050" s="51" t="s">
        <v>7279</v>
      </c>
      <c r="X8050" t="str">
        <f t="shared" si="250"/>
        <v>SO;SO;DH;DH;DH</v>
      </c>
      <c r="Y8050" cm="1">
        <f t="array" ref="Y8050">SUM(_xlfn.XLOOKUP(_xlfn.TOROW(F8050:V8050,1),$AN$34:$AN$43,$AL$34:$AL$43,,0,1))</f>
        <v>31</v>
      </c>
      <c r="Z8050">
        <f t="shared" si="251"/>
        <v>5</v>
      </c>
      <c r="AA8050" t="str">
        <v>SO</v>
      </c>
      <c r="AG8050">
        <v>6835</v>
      </c>
      <c r="AH8050">
        <v>3</v>
      </c>
      <c r="AT8050">
        <v>5</v>
      </c>
    </row>
    <row r="8051" spans="2:46" ht="15" customHeight="1">
      <c r="B8051" s="48">
        <v>9821</v>
      </c>
      <c r="C8051" s="49">
        <v>45470</v>
      </c>
      <c r="D8051" s="50">
        <v>0.82512731481481483</v>
      </c>
      <c r="E8051" s="48" t="s">
        <v>14824</v>
      </c>
      <c r="F8051" s="48" t="s">
        <v>189</v>
      </c>
      <c r="G8051" s="48" t="s">
        <v>51</v>
      </c>
      <c r="H8051" s="48" t="s">
        <v>280</v>
      </c>
      <c r="I8051" s="48" t="s">
        <v>319</v>
      </c>
      <c r="J8051" s="48"/>
      <c r="K8051" s="48"/>
      <c r="L8051" s="48"/>
      <c r="M8051" s="48"/>
      <c r="N8051" s="48"/>
      <c r="O8051" s="48"/>
      <c r="P8051" s="48"/>
      <c r="Q8051" s="48"/>
      <c r="R8051" s="48"/>
      <c r="S8051" s="48"/>
      <c r="T8051" s="48"/>
      <c r="U8051" s="48"/>
      <c r="V8051" s="48"/>
      <c r="W8051" s="51" t="s">
        <v>7280</v>
      </c>
      <c r="X8051" t="str">
        <f t="shared" si="250"/>
        <v>JB;BB;WB;FR</v>
      </c>
      <c r="Y8051" cm="1">
        <f t="array" ref="Y8051">SUM(_xlfn.XLOOKUP(_xlfn.TOROW(F8051:V8051,1),$AN$34:$AN$43,$AL$34:$AL$43,,0,1))</f>
        <v>25</v>
      </c>
      <c r="Z8051">
        <f t="shared" si="251"/>
        <v>4</v>
      </c>
      <c r="AA8051" t="str">
        <v>HD</v>
      </c>
      <c r="AG8051">
        <v>6852</v>
      </c>
      <c r="AH8051">
        <v>3</v>
      </c>
      <c r="AT8051">
        <v>4</v>
      </c>
    </row>
    <row r="8052" spans="2:46" ht="15" customHeight="1">
      <c r="B8052" s="48">
        <v>9822</v>
      </c>
      <c r="C8052" s="49">
        <v>45470</v>
      </c>
      <c r="D8052" s="50">
        <v>0.8263194444444445</v>
      </c>
      <c r="E8052" s="48" t="s">
        <v>14825</v>
      </c>
      <c r="F8052" s="48" t="s">
        <v>51</v>
      </c>
      <c r="G8052" s="48" t="s">
        <v>51</v>
      </c>
      <c r="H8052" s="48" t="s">
        <v>194</v>
      </c>
      <c r="I8052" s="48" t="s">
        <v>319</v>
      </c>
      <c r="J8052" s="48"/>
      <c r="K8052" s="48"/>
      <c r="L8052" s="48"/>
      <c r="M8052" s="48"/>
      <c r="N8052" s="48"/>
      <c r="O8052" s="48"/>
      <c r="P8052" s="48"/>
      <c r="Q8052" s="48"/>
      <c r="R8052" s="48"/>
      <c r="S8052" s="48"/>
      <c r="T8052" s="48"/>
      <c r="U8052" s="48"/>
      <c r="V8052" s="48"/>
      <c r="W8052" s="51" t="s">
        <v>7281</v>
      </c>
      <c r="X8052" t="str">
        <f t="shared" si="250"/>
        <v>BB;BB;DH;FR</v>
      </c>
      <c r="Y8052" cm="1">
        <f t="array" ref="Y8052">SUM(_xlfn.XLOOKUP(_xlfn.TOROW(F8052:V8052,1),$AN$34:$AN$43,$AL$34:$AL$43,,0,1))</f>
        <v>32</v>
      </c>
      <c r="Z8052">
        <f t="shared" si="251"/>
        <v>4</v>
      </c>
      <c r="AA8052" t="str">
        <v>WB</v>
      </c>
      <c r="AG8052">
        <v>6866</v>
      </c>
      <c r="AH8052">
        <v>3</v>
      </c>
      <c r="AT8052">
        <v>4</v>
      </c>
    </row>
    <row r="8053" spans="2:46" ht="15" customHeight="1">
      <c r="B8053" s="48">
        <v>9823</v>
      </c>
      <c r="C8053" s="49">
        <v>45470</v>
      </c>
      <c r="D8053" s="50">
        <v>0.82827546296296295</v>
      </c>
      <c r="E8053" s="48" t="s">
        <v>14826</v>
      </c>
      <c r="F8053" s="48" t="s">
        <v>194</v>
      </c>
      <c r="G8053" s="48" t="s">
        <v>803</v>
      </c>
      <c r="H8053" s="48" t="s">
        <v>189</v>
      </c>
      <c r="I8053" s="48" t="s">
        <v>243</v>
      </c>
      <c r="J8053" s="48" t="s">
        <v>133</v>
      </c>
      <c r="K8053" s="48" t="s">
        <v>189</v>
      </c>
      <c r="L8053" s="48" t="s">
        <v>194</v>
      </c>
      <c r="M8053" s="48" t="s">
        <v>803</v>
      </c>
      <c r="N8053" s="48" t="s">
        <v>803</v>
      </c>
      <c r="O8053" s="48"/>
      <c r="P8053" s="48"/>
      <c r="Q8053" s="48"/>
      <c r="R8053" s="48"/>
      <c r="S8053" s="48"/>
      <c r="T8053" s="48"/>
      <c r="U8053" s="48"/>
      <c r="V8053" s="48"/>
      <c r="W8053" s="51" t="s">
        <v>7282</v>
      </c>
      <c r="X8053" t="str">
        <f t="shared" si="250"/>
        <v>DH;SS;JB;CB;SO;JB;DH;SS;SS</v>
      </c>
      <c r="Y8053" cm="1">
        <f t="array" ref="Y8053">SUM(_xlfn.XLOOKUP(_xlfn.TOROW(F8053:V8053,1),$AN$34:$AN$43,$AL$34:$AL$43,,0,1))</f>
        <v>39</v>
      </c>
      <c r="Z8053">
        <f t="shared" si="251"/>
        <v>9</v>
      </c>
      <c r="AA8053" t="str">
        <v>WB</v>
      </c>
      <c r="AG8053">
        <v>6876</v>
      </c>
      <c r="AH8053">
        <v>3</v>
      </c>
      <c r="AT8053">
        <v>9</v>
      </c>
    </row>
    <row r="8054" spans="2:46" ht="15" customHeight="1">
      <c r="B8054" s="48">
        <v>9824</v>
      </c>
      <c r="C8054" s="49">
        <v>45470</v>
      </c>
      <c r="D8054" s="50">
        <v>0.83521990740740737</v>
      </c>
      <c r="E8054" s="48" t="s">
        <v>10366</v>
      </c>
      <c r="F8054" s="48" t="s">
        <v>719</v>
      </c>
      <c r="G8054" s="48" t="s">
        <v>719</v>
      </c>
      <c r="H8054" s="48" t="s">
        <v>719</v>
      </c>
      <c r="I8054" s="48" t="s">
        <v>51</v>
      </c>
      <c r="J8054" s="48" t="s">
        <v>51</v>
      </c>
      <c r="K8054" s="48"/>
      <c r="L8054" s="48"/>
      <c r="M8054" s="48"/>
      <c r="N8054" s="48"/>
      <c r="O8054" s="48"/>
      <c r="P8054" s="48"/>
      <c r="Q8054" s="48"/>
      <c r="R8054" s="48"/>
      <c r="S8054" s="48"/>
      <c r="T8054" s="48"/>
      <c r="U8054" s="48"/>
      <c r="V8054" s="48"/>
      <c r="W8054" s="51" t="s">
        <v>7283</v>
      </c>
      <c r="X8054" t="str">
        <f t="shared" si="250"/>
        <v>BE;BE;BE;BB;BB</v>
      </c>
      <c r="Y8054" cm="1">
        <f t="array" ref="Y8054">SUM(_xlfn.XLOOKUP(_xlfn.TOROW(F8054:V8054,1),$AN$34:$AN$43,$AL$34:$AL$43,,0,1))</f>
        <v>35</v>
      </c>
      <c r="Z8054">
        <f t="shared" si="251"/>
        <v>5</v>
      </c>
      <c r="AA8054" t="str">
        <v>BE</v>
      </c>
      <c r="AG8054">
        <v>6877</v>
      </c>
      <c r="AH8054">
        <v>3</v>
      </c>
      <c r="AT8054">
        <v>5</v>
      </c>
    </row>
    <row r="8055" spans="2:46" ht="15" customHeight="1">
      <c r="B8055" s="48">
        <v>9825</v>
      </c>
      <c r="C8055" s="49">
        <v>45470</v>
      </c>
      <c r="D8055" s="50">
        <v>0.83528935185185182</v>
      </c>
      <c r="E8055" s="48" t="s">
        <v>14827</v>
      </c>
      <c r="F8055" s="48" t="s">
        <v>280</v>
      </c>
      <c r="G8055" s="48" t="s">
        <v>280</v>
      </c>
      <c r="H8055" s="48" t="s">
        <v>133</v>
      </c>
      <c r="I8055" s="48" t="s">
        <v>133</v>
      </c>
      <c r="J8055" s="48"/>
      <c r="K8055" s="48"/>
      <c r="L8055" s="48"/>
      <c r="M8055" s="48"/>
      <c r="N8055" s="48"/>
      <c r="O8055" s="48"/>
      <c r="P8055" s="48"/>
      <c r="Q8055" s="48"/>
      <c r="R8055" s="48"/>
      <c r="S8055" s="48"/>
      <c r="T8055" s="48"/>
      <c r="U8055" s="48"/>
      <c r="V8055" s="48"/>
      <c r="W8055" s="51" t="s">
        <v>7284</v>
      </c>
      <c r="X8055" t="str">
        <f t="shared" si="250"/>
        <v>WB;WB;SO;SO</v>
      </c>
      <c r="Y8055" cm="1">
        <f t="array" ref="Y8055">SUM(_xlfn.XLOOKUP(_xlfn.TOROW(F8055:V8055,1),$AN$34:$AN$43,$AL$34:$AL$43,,0,1))</f>
        <v>26</v>
      </c>
      <c r="Z8055">
        <f t="shared" si="251"/>
        <v>4</v>
      </c>
      <c r="AA8055" t="str">
        <v>JB</v>
      </c>
      <c r="AG8055">
        <v>6908</v>
      </c>
      <c r="AH8055">
        <v>3</v>
      </c>
      <c r="AT8055">
        <v>4</v>
      </c>
    </row>
    <row r="8056" spans="2:46" ht="15" customHeight="1">
      <c r="B8056" s="48">
        <v>9826</v>
      </c>
      <c r="C8056" s="49">
        <v>45470</v>
      </c>
      <c r="D8056" s="50">
        <v>0.83881944444444445</v>
      </c>
      <c r="E8056" s="48" t="s">
        <v>14828</v>
      </c>
      <c r="F8056" s="48" t="s">
        <v>194</v>
      </c>
      <c r="G8056" s="48" t="s">
        <v>280</v>
      </c>
      <c r="H8056" s="48" t="s">
        <v>719</v>
      </c>
      <c r="I8056" s="48" t="s">
        <v>51</v>
      </c>
      <c r="J8056" s="48" t="s">
        <v>51</v>
      </c>
      <c r="K8056" s="48" t="s">
        <v>243</v>
      </c>
      <c r="L8056" s="48"/>
      <c r="M8056" s="48"/>
      <c r="N8056" s="48"/>
      <c r="O8056" s="48"/>
      <c r="P8056" s="48"/>
      <c r="Q8056" s="48"/>
      <c r="R8056" s="48"/>
      <c r="S8056" s="48"/>
      <c r="T8056" s="48"/>
      <c r="U8056" s="48"/>
      <c r="V8056" s="48"/>
      <c r="W8056" s="51" t="s">
        <v>7285</v>
      </c>
      <c r="X8056" t="str">
        <f t="shared" si="250"/>
        <v>DH;WB;BE;BB;BB;CB</v>
      </c>
      <c r="Y8056" cm="1">
        <f t="array" ref="Y8056">SUM(_xlfn.XLOOKUP(_xlfn.TOROW(F8056:V8056,1),$AN$34:$AN$43,$AL$34:$AL$43,,0,1))</f>
        <v>53</v>
      </c>
      <c r="Z8056">
        <f t="shared" si="251"/>
        <v>6</v>
      </c>
      <c r="AA8056" t="str">
        <v>WB</v>
      </c>
      <c r="AG8056">
        <v>6914</v>
      </c>
      <c r="AH8056">
        <v>3</v>
      </c>
      <c r="AT8056">
        <v>6</v>
      </c>
    </row>
    <row r="8057" spans="2:46" ht="15" customHeight="1">
      <c r="B8057" s="48">
        <v>9827</v>
      </c>
      <c r="C8057" s="49">
        <v>45470</v>
      </c>
      <c r="D8057" s="50">
        <v>0.8394328703703704</v>
      </c>
      <c r="E8057" s="48" t="s">
        <v>14829</v>
      </c>
      <c r="F8057" s="48" t="s">
        <v>304</v>
      </c>
      <c r="G8057" s="48" t="s">
        <v>803</v>
      </c>
      <c r="H8057" s="48" t="s">
        <v>803</v>
      </c>
      <c r="I8057" s="48" t="s">
        <v>319</v>
      </c>
      <c r="J8057" s="48" t="s">
        <v>280</v>
      </c>
      <c r="K8057" s="48" t="s">
        <v>194</v>
      </c>
      <c r="L8057" s="48" t="s">
        <v>51</v>
      </c>
      <c r="M8057" s="48"/>
      <c r="N8057" s="48"/>
      <c r="O8057" s="48"/>
      <c r="P8057" s="48"/>
      <c r="Q8057" s="48"/>
      <c r="R8057" s="48"/>
      <c r="S8057" s="48"/>
      <c r="T8057" s="48"/>
      <c r="U8057" s="48"/>
      <c r="V8057" s="48"/>
      <c r="W8057" s="51" t="s">
        <v>7286</v>
      </c>
      <c r="X8057" t="str">
        <f t="shared" si="250"/>
        <v>HD;SS;SS;FR;WB;DH;BB</v>
      </c>
      <c r="Y8057" cm="1">
        <f t="array" ref="Y8057">SUM(_xlfn.XLOOKUP(_xlfn.TOROW(F8057:V8057,1),$AN$34:$AN$43,$AL$34:$AL$43,,0,1))</f>
        <v>46</v>
      </c>
      <c r="Z8057">
        <f t="shared" si="251"/>
        <v>7</v>
      </c>
      <c r="AA8057" t="str">
        <v>CB</v>
      </c>
      <c r="AG8057">
        <v>6934</v>
      </c>
      <c r="AH8057">
        <v>3</v>
      </c>
      <c r="AT8057">
        <v>7</v>
      </c>
    </row>
    <row r="8058" spans="2:46" ht="15" customHeight="1">
      <c r="B8058" s="48">
        <v>9828</v>
      </c>
      <c r="C8058" s="49">
        <v>45470</v>
      </c>
      <c r="D8058" s="50">
        <v>0.84133101851851855</v>
      </c>
      <c r="E8058" s="48" t="s">
        <v>14830</v>
      </c>
      <c r="F8058" s="48" t="s">
        <v>243</v>
      </c>
      <c r="G8058" s="48" t="s">
        <v>243</v>
      </c>
      <c r="H8058" s="48" t="s">
        <v>719</v>
      </c>
      <c r="I8058" s="48" t="s">
        <v>803</v>
      </c>
      <c r="J8058" s="48" t="s">
        <v>280</v>
      </c>
      <c r="K8058" s="48" t="s">
        <v>280</v>
      </c>
      <c r="L8058" s="48"/>
      <c r="M8058" s="48"/>
      <c r="N8058" s="48"/>
      <c r="O8058" s="48"/>
      <c r="P8058" s="48"/>
      <c r="Q8058" s="48"/>
      <c r="R8058" s="48"/>
      <c r="S8058" s="48"/>
      <c r="T8058" s="48"/>
      <c r="U8058" s="48"/>
      <c r="V8058" s="48"/>
      <c r="W8058" s="51" t="s">
        <v>7287</v>
      </c>
      <c r="X8058" t="str">
        <f t="shared" si="250"/>
        <v>CB;CB;BE;SS;WB;WB</v>
      </c>
      <c r="Y8058" cm="1">
        <f t="array" ref="Y8058">SUM(_xlfn.XLOOKUP(_xlfn.TOROW(F8058:V8058,1),$AN$34:$AN$43,$AL$34:$AL$43,,0,1))</f>
        <v>46</v>
      </c>
      <c r="Z8058">
        <f t="shared" si="251"/>
        <v>6</v>
      </c>
      <c r="AA8058" t="str">
        <v>WB</v>
      </c>
      <c r="AG8058">
        <v>6953</v>
      </c>
      <c r="AH8058">
        <v>3</v>
      </c>
      <c r="AT8058">
        <v>6</v>
      </c>
    </row>
    <row r="8059" spans="2:46" ht="15" customHeight="1">
      <c r="B8059" s="48">
        <v>9829</v>
      </c>
      <c r="C8059" s="49">
        <v>45470</v>
      </c>
      <c r="D8059" s="50">
        <v>0.84210648148148148</v>
      </c>
      <c r="E8059" s="48" t="s">
        <v>14831</v>
      </c>
      <c r="F8059" s="48" t="s">
        <v>51</v>
      </c>
      <c r="G8059" s="48" t="s">
        <v>280</v>
      </c>
      <c r="H8059" s="48" t="s">
        <v>719</v>
      </c>
      <c r="I8059" s="48" t="s">
        <v>719</v>
      </c>
      <c r="J8059" s="48" t="s">
        <v>719</v>
      </c>
      <c r="K8059" s="48" t="s">
        <v>719</v>
      </c>
      <c r="L8059" s="48"/>
      <c r="M8059" s="48"/>
      <c r="N8059" s="48"/>
      <c r="O8059" s="48"/>
      <c r="P8059" s="48"/>
      <c r="Q8059" s="48"/>
      <c r="R8059" s="48"/>
      <c r="S8059" s="48"/>
      <c r="T8059" s="48"/>
      <c r="U8059" s="48"/>
      <c r="V8059" s="48"/>
      <c r="W8059" s="51" t="s">
        <v>7288</v>
      </c>
      <c r="X8059" t="str">
        <f t="shared" si="250"/>
        <v>BB;WB;BE;BE;BE;BE</v>
      </c>
      <c r="Y8059" cm="1">
        <f t="array" ref="Y8059">SUM(_xlfn.XLOOKUP(_xlfn.TOROW(F8059:V8059,1),$AN$34:$AN$43,$AL$34:$AL$43,,0,1))</f>
        <v>41</v>
      </c>
      <c r="Z8059">
        <f t="shared" si="251"/>
        <v>6</v>
      </c>
      <c r="AA8059" t="str">
        <v>DH</v>
      </c>
      <c r="AG8059">
        <v>6983</v>
      </c>
      <c r="AH8059">
        <v>3</v>
      </c>
      <c r="AT8059">
        <v>6</v>
      </c>
    </row>
    <row r="8060" spans="2:46" ht="15" customHeight="1">
      <c r="B8060" s="48">
        <v>9830</v>
      </c>
      <c r="C8060" s="49">
        <v>45470</v>
      </c>
      <c r="D8060" s="50">
        <v>0.84355324074074078</v>
      </c>
      <c r="E8060" s="48" t="s">
        <v>51</v>
      </c>
      <c r="F8060" s="48" t="s">
        <v>51</v>
      </c>
      <c r="G8060" s="48"/>
      <c r="H8060" s="48"/>
      <c r="I8060" s="48"/>
      <c r="J8060" s="48"/>
      <c r="K8060" s="48"/>
      <c r="L8060" s="48"/>
      <c r="M8060" s="48"/>
      <c r="N8060" s="48"/>
      <c r="O8060" s="48"/>
      <c r="P8060" s="48"/>
      <c r="Q8060" s="48"/>
      <c r="R8060" s="48"/>
      <c r="S8060" s="48"/>
      <c r="T8060" s="48"/>
      <c r="U8060" s="48"/>
      <c r="V8060" s="48"/>
      <c r="W8060" s="51" t="s">
        <v>52</v>
      </c>
      <c r="X8060" t="str">
        <f t="shared" si="250"/>
        <v>BB</v>
      </c>
      <c r="Y8060" cm="1">
        <f t="array" ref="Y8060">SUM(_xlfn.XLOOKUP(_xlfn.TOROW(F8060:V8060,1),$AN$34:$AN$43,$AL$34:$AL$43,,0,1))</f>
        <v>10</v>
      </c>
      <c r="Z8060">
        <f t="shared" si="251"/>
        <v>1</v>
      </c>
      <c r="AA8060" t="str">
        <v>BB</v>
      </c>
      <c r="AG8060">
        <v>6984</v>
      </c>
      <c r="AH8060">
        <v>3</v>
      </c>
      <c r="AT8060">
        <v>1</v>
      </c>
    </row>
    <row r="8061" spans="2:46" ht="15" customHeight="1">
      <c r="B8061" s="48">
        <v>9831</v>
      </c>
      <c r="C8061" s="49">
        <v>45470</v>
      </c>
      <c r="D8061" s="50">
        <v>0.84893518518518518</v>
      </c>
      <c r="E8061" s="48" t="s">
        <v>14832</v>
      </c>
      <c r="F8061" s="48" t="s">
        <v>803</v>
      </c>
      <c r="G8061" s="48" t="s">
        <v>803</v>
      </c>
      <c r="H8061" s="48" t="s">
        <v>803</v>
      </c>
      <c r="I8061" s="48" t="s">
        <v>803</v>
      </c>
      <c r="J8061" s="48" t="s">
        <v>51</v>
      </c>
      <c r="K8061" s="48" t="s">
        <v>51</v>
      </c>
      <c r="L8061" s="48" t="s">
        <v>51</v>
      </c>
      <c r="M8061" s="48" t="s">
        <v>51</v>
      </c>
      <c r="N8061" s="48"/>
      <c r="O8061" s="48"/>
      <c r="P8061" s="48"/>
      <c r="Q8061" s="48"/>
      <c r="R8061" s="48"/>
      <c r="S8061" s="48"/>
      <c r="T8061" s="48"/>
      <c r="U8061" s="48"/>
      <c r="V8061" s="48"/>
      <c r="W8061" s="51" t="s">
        <v>7289</v>
      </c>
      <c r="X8061" t="str">
        <f t="shared" si="250"/>
        <v>SS;SS;SS;SS;BB;BB;BB;BB</v>
      </c>
      <c r="Y8061" cm="1">
        <f t="array" ref="Y8061">SUM(_xlfn.XLOOKUP(_xlfn.TOROW(F8061:V8061,1),$AN$34:$AN$43,$AL$34:$AL$43,,0,1))</f>
        <v>52</v>
      </c>
      <c r="Z8061">
        <f t="shared" si="251"/>
        <v>8</v>
      </c>
      <c r="AA8061" t="str">
        <v>HD</v>
      </c>
      <c r="AG8061">
        <v>6990</v>
      </c>
      <c r="AH8061">
        <v>3</v>
      </c>
      <c r="AT8061">
        <v>8</v>
      </c>
    </row>
    <row r="8062" spans="2:46" ht="15" customHeight="1">
      <c r="B8062" s="48">
        <v>9832</v>
      </c>
      <c r="C8062" s="49">
        <v>45470</v>
      </c>
      <c r="D8062" s="50">
        <v>0.85133101851851856</v>
      </c>
      <c r="E8062" s="48" t="s">
        <v>14833</v>
      </c>
      <c r="F8062" s="48" t="s">
        <v>243</v>
      </c>
      <c r="G8062" s="48" t="s">
        <v>243</v>
      </c>
      <c r="H8062" s="48" t="s">
        <v>803</v>
      </c>
      <c r="I8062" s="48" t="s">
        <v>194</v>
      </c>
      <c r="J8062" s="48" t="s">
        <v>304</v>
      </c>
      <c r="K8062" s="48" t="s">
        <v>133</v>
      </c>
      <c r="L8062" s="48" t="s">
        <v>243</v>
      </c>
      <c r="M8062" s="48" t="s">
        <v>194</v>
      </c>
      <c r="N8062" s="48" t="s">
        <v>194</v>
      </c>
      <c r="O8062" s="48" t="s">
        <v>719</v>
      </c>
      <c r="P8062" s="48"/>
      <c r="Q8062" s="48"/>
      <c r="R8062" s="48"/>
      <c r="S8062" s="48"/>
      <c r="T8062" s="48"/>
      <c r="U8062" s="48"/>
      <c r="V8062" s="48"/>
      <c r="W8062" s="51" t="s">
        <v>7290</v>
      </c>
      <c r="X8062" t="str">
        <f t="shared" si="250"/>
        <v>CB;CB;SS;DH;HD;SO;CB;DH;DH;BE</v>
      </c>
      <c r="Y8062" cm="1">
        <f t="array" ref="Y8062">SUM(_xlfn.XLOOKUP(_xlfn.TOROW(F8062:V8062,1),$AN$34:$AN$43,$AL$34:$AL$43,,0,1))</f>
        <v>68</v>
      </c>
      <c r="Z8062">
        <f t="shared" si="251"/>
        <v>10</v>
      </c>
      <c r="AA8062" t="str">
        <v>CB</v>
      </c>
      <c r="AG8062">
        <v>7002</v>
      </c>
      <c r="AH8062">
        <v>3</v>
      </c>
      <c r="AT8062">
        <v>10</v>
      </c>
    </row>
    <row r="8063" spans="2:46" ht="15" customHeight="1">
      <c r="B8063" s="48">
        <v>9833</v>
      </c>
      <c r="C8063" s="49">
        <v>45470</v>
      </c>
      <c r="D8063" s="50">
        <v>0.85133101851851856</v>
      </c>
      <c r="E8063" s="48" t="s">
        <v>14834</v>
      </c>
      <c r="F8063" s="48" t="s">
        <v>51</v>
      </c>
      <c r="G8063" s="48" t="s">
        <v>51</v>
      </c>
      <c r="H8063" s="48" t="s">
        <v>304</v>
      </c>
      <c r="I8063" s="48" t="s">
        <v>189</v>
      </c>
      <c r="J8063" s="48" t="s">
        <v>189</v>
      </c>
      <c r="K8063" s="48" t="s">
        <v>243</v>
      </c>
      <c r="L8063" s="48" t="s">
        <v>243</v>
      </c>
      <c r="M8063" s="48" t="s">
        <v>133</v>
      </c>
      <c r="N8063" s="48"/>
      <c r="O8063" s="48"/>
      <c r="P8063" s="48"/>
      <c r="Q8063" s="48"/>
      <c r="R8063" s="48"/>
      <c r="S8063" s="48"/>
      <c r="T8063" s="48"/>
      <c r="U8063" s="48"/>
      <c r="V8063" s="48"/>
      <c r="W8063" s="51" t="s">
        <v>7291</v>
      </c>
      <c r="X8063" t="str">
        <f t="shared" si="250"/>
        <v>BB;BB;HD;JB;JB;CB;CB;SO</v>
      </c>
      <c r="Y8063" cm="1">
        <f t="array" ref="Y8063">SUM(_xlfn.XLOOKUP(_xlfn.TOROW(F8063:V8063,1),$AN$34:$AN$43,$AL$34:$AL$43,,0,1))</f>
        <v>47</v>
      </c>
      <c r="Z8063">
        <f t="shared" si="251"/>
        <v>8</v>
      </c>
      <c r="AA8063" t="str">
        <v>HD</v>
      </c>
      <c r="AG8063">
        <v>7015</v>
      </c>
      <c r="AH8063">
        <v>3</v>
      </c>
      <c r="AT8063">
        <v>8</v>
      </c>
    </row>
    <row r="8064" spans="2:46" ht="15" customHeight="1">
      <c r="B8064" s="48">
        <v>9834</v>
      </c>
      <c r="C8064" s="49">
        <v>45470</v>
      </c>
      <c r="D8064" s="50">
        <v>0.85395833333333337</v>
      </c>
      <c r="E8064" s="48" t="s">
        <v>14835</v>
      </c>
      <c r="F8064" s="48" t="s">
        <v>243</v>
      </c>
      <c r="G8064" s="48" t="s">
        <v>719</v>
      </c>
      <c r="H8064" s="48" t="s">
        <v>719</v>
      </c>
      <c r="I8064" s="48" t="s">
        <v>719</v>
      </c>
      <c r="J8064" s="48" t="s">
        <v>51</v>
      </c>
      <c r="K8064" s="48" t="s">
        <v>51</v>
      </c>
      <c r="L8064" s="48" t="s">
        <v>51</v>
      </c>
      <c r="M8064" s="48" t="s">
        <v>189</v>
      </c>
      <c r="N8064" s="48" t="s">
        <v>189</v>
      </c>
      <c r="O8064" s="48" t="s">
        <v>189</v>
      </c>
      <c r="P8064" s="48"/>
      <c r="Q8064" s="48"/>
      <c r="R8064" s="48"/>
      <c r="S8064" s="48"/>
      <c r="T8064" s="48"/>
      <c r="U8064" s="48"/>
      <c r="V8064" s="48"/>
      <c r="W8064" s="51" t="s">
        <v>7292</v>
      </c>
      <c r="X8064" t="str">
        <f t="shared" si="250"/>
        <v>CB;BE;BE;BE;BB;BB;BB;JB;JB;JB</v>
      </c>
      <c r="Y8064" cm="1">
        <f t="array" ref="Y8064">SUM(_xlfn.XLOOKUP(_xlfn.TOROW(F8064:V8064,1),$AN$34:$AN$43,$AL$34:$AL$43,,0,1))</f>
        <v>56</v>
      </c>
      <c r="Z8064">
        <f t="shared" si="251"/>
        <v>10</v>
      </c>
      <c r="AA8064" t="str">
        <v>JB</v>
      </c>
      <c r="AG8064">
        <v>7047</v>
      </c>
      <c r="AH8064">
        <v>3</v>
      </c>
      <c r="AT8064">
        <v>10</v>
      </c>
    </row>
    <row r="8065" spans="2:46" ht="15" customHeight="1">
      <c r="B8065" s="48">
        <v>9835</v>
      </c>
      <c r="C8065" s="49">
        <v>45470</v>
      </c>
      <c r="D8065" s="50">
        <v>0.85493055555555553</v>
      </c>
      <c r="E8065" s="48" t="s">
        <v>14836</v>
      </c>
      <c r="F8065" s="48" t="s">
        <v>304</v>
      </c>
      <c r="G8065" s="48" t="s">
        <v>304</v>
      </c>
      <c r="H8065" s="48" t="s">
        <v>243</v>
      </c>
      <c r="I8065" s="48" t="s">
        <v>243</v>
      </c>
      <c r="J8065" s="48" t="s">
        <v>719</v>
      </c>
      <c r="K8065" s="48" t="s">
        <v>319</v>
      </c>
      <c r="L8065" s="48" t="s">
        <v>51</v>
      </c>
      <c r="M8065" s="48" t="s">
        <v>51</v>
      </c>
      <c r="N8065" s="48" t="s">
        <v>280</v>
      </c>
      <c r="O8065" s="48" t="s">
        <v>280</v>
      </c>
      <c r="P8065" s="48"/>
      <c r="Q8065" s="48"/>
      <c r="R8065" s="48"/>
      <c r="S8065" s="48"/>
      <c r="T8065" s="48"/>
      <c r="U8065" s="48"/>
      <c r="V8065" s="48"/>
      <c r="W8065" s="51" t="s">
        <v>7293</v>
      </c>
      <c r="X8065" t="str">
        <f t="shared" si="250"/>
        <v>HD;HD;CB;CB;BE;FR;BB;BB;WB;WB</v>
      </c>
      <c r="Y8065" cm="1">
        <f t="array" ref="Y8065">SUM(_xlfn.XLOOKUP(_xlfn.TOROW(F8065:V8065,1),$AN$34:$AN$43,$AL$34:$AL$43,,0,1))</f>
        <v>80</v>
      </c>
      <c r="Z8065">
        <f t="shared" si="251"/>
        <v>10</v>
      </c>
      <c r="AA8065" t="str">
        <v>CB</v>
      </c>
      <c r="AG8065">
        <v>7051</v>
      </c>
      <c r="AH8065">
        <v>3</v>
      </c>
      <c r="AT8065">
        <v>10</v>
      </c>
    </row>
    <row r="8066" spans="2:46" ht="15" customHeight="1">
      <c r="B8066" s="48">
        <v>9836</v>
      </c>
      <c r="C8066" s="49">
        <v>45470</v>
      </c>
      <c r="D8066" s="50">
        <v>0.85541666666666671</v>
      </c>
      <c r="E8066" s="48" t="s">
        <v>14837</v>
      </c>
      <c r="F8066" s="48" t="s">
        <v>803</v>
      </c>
      <c r="G8066" s="48" t="s">
        <v>51</v>
      </c>
      <c r="H8066" s="48" t="s">
        <v>243</v>
      </c>
      <c r="I8066" s="48" t="s">
        <v>243</v>
      </c>
      <c r="J8066" s="48"/>
      <c r="K8066" s="48"/>
      <c r="L8066" s="48"/>
      <c r="M8066" s="48"/>
      <c r="N8066" s="48"/>
      <c r="O8066" s="48"/>
      <c r="P8066" s="48"/>
      <c r="Q8066" s="48"/>
      <c r="R8066" s="48"/>
      <c r="S8066" s="48"/>
      <c r="T8066" s="48"/>
      <c r="U8066" s="48"/>
      <c r="V8066" s="48"/>
      <c r="W8066" s="51" t="s">
        <v>7294</v>
      </c>
      <c r="X8066" t="str">
        <f t="shared" si="250"/>
        <v>SS;BB;CB;CB</v>
      </c>
      <c r="Y8066" cm="1">
        <f t="array" ref="Y8066">SUM(_xlfn.XLOOKUP(_xlfn.TOROW(F8066:V8066,1),$AN$34:$AN$43,$AL$34:$AL$43,,0,1))</f>
        <v>29</v>
      </c>
      <c r="Z8066">
        <f t="shared" si="251"/>
        <v>4</v>
      </c>
      <c r="AA8066" t="str">
        <v>CB</v>
      </c>
      <c r="AG8066">
        <v>7061</v>
      </c>
      <c r="AH8066">
        <v>3</v>
      </c>
      <c r="AT8066">
        <v>4</v>
      </c>
    </row>
    <row r="8067" spans="2:46" ht="15" customHeight="1">
      <c r="B8067" s="48">
        <v>9837</v>
      </c>
      <c r="C8067" s="49">
        <v>45470</v>
      </c>
      <c r="D8067" s="50">
        <v>0.85776620370370371</v>
      </c>
      <c r="E8067" s="48" t="s">
        <v>14838</v>
      </c>
      <c r="F8067" s="48" t="s">
        <v>51</v>
      </c>
      <c r="G8067" s="48" t="s">
        <v>319</v>
      </c>
      <c r="H8067" s="48" t="s">
        <v>803</v>
      </c>
      <c r="I8067" s="48" t="s">
        <v>133</v>
      </c>
      <c r="J8067" s="48" t="s">
        <v>803</v>
      </c>
      <c r="K8067" s="48" t="s">
        <v>803</v>
      </c>
      <c r="L8067" s="48" t="s">
        <v>51</v>
      </c>
      <c r="M8067" s="48"/>
      <c r="N8067" s="48"/>
      <c r="O8067" s="48"/>
      <c r="P8067" s="48"/>
      <c r="Q8067" s="48"/>
      <c r="R8067" s="48"/>
      <c r="S8067" s="48"/>
      <c r="T8067" s="48"/>
      <c r="U8067" s="48"/>
      <c r="V8067" s="48"/>
      <c r="W8067" s="51" t="s">
        <v>7295</v>
      </c>
      <c r="X8067" t="str">
        <f t="shared" si="250"/>
        <v>BB;FR;SS;SO;SS;SS;BB</v>
      </c>
      <c r="Y8067" cm="1">
        <f t="array" ref="Y8067">SUM(_xlfn.XLOOKUP(_xlfn.TOROW(F8067:V8067,1),$AN$34:$AN$43,$AL$34:$AL$43,,0,1))</f>
        <v>34</v>
      </c>
      <c r="Z8067">
        <f t="shared" si="251"/>
        <v>7</v>
      </c>
      <c r="AA8067" t="str">
        <v>FR</v>
      </c>
      <c r="AG8067">
        <v>7101</v>
      </c>
      <c r="AH8067">
        <v>3</v>
      </c>
      <c r="AT8067">
        <v>7</v>
      </c>
    </row>
    <row r="8068" spans="2:46" ht="15" customHeight="1">
      <c r="B8068" s="48">
        <v>9838</v>
      </c>
      <c r="C8068" s="49">
        <v>45470</v>
      </c>
      <c r="D8068" s="50">
        <v>0.85953703703703699</v>
      </c>
      <c r="E8068" s="48" t="s">
        <v>14839</v>
      </c>
      <c r="F8068" s="48" t="s">
        <v>719</v>
      </c>
      <c r="G8068" s="48" t="s">
        <v>719</v>
      </c>
      <c r="H8068" s="48" t="s">
        <v>719</v>
      </c>
      <c r="I8068" s="48" t="s">
        <v>719</v>
      </c>
      <c r="J8068" s="48" t="s">
        <v>189</v>
      </c>
      <c r="K8068" s="48" t="s">
        <v>189</v>
      </c>
      <c r="L8068" s="48"/>
      <c r="M8068" s="48"/>
      <c r="N8068" s="48"/>
      <c r="O8068" s="48"/>
      <c r="P8068" s="48"/>
      <c r="Q8068" s="48"/>
      <c r="R8068" s="48"/>
      <c r="S8068" s="48"/>
      <c r="T8068" s="48"/>
      <c r="U8068" s="48"/>
      <c r="V8068" s="48"/>
      <c r="W8068" s="51" t="s">
        <v>7296</v>
      </c>
      <c r="X8068" t="str">
        <f t="shared" si="250"/>
        <v>BE;BE;BE;BE;JB;JB</v>
      </c>
      <c r="Y8068" cm="1">
        <f t="array" ref="Y8068">SUM(_xlfn.XLOOKUP(_xlfn.TOROW(F8068:V8068,1),$AN$34:$AN$43,$AL$34:$AL$43,,0,1))</f>
        <v>22</v>
      </c>
      <c r="Z8068">
        <f t="shared" si="251"/>
        <v>6</v>
      </c>
      <c r="AA8068" t="str">
        <v>SS</v>
      </c>
      <c r="AG8068">
        <v>7143</v>
      </c>
      <c r="AH8068">
        <v>3</v>
      </c>
      <c r="AT8068">
        <v>6</v>
      </c>
    </row>
    <row r="8069" spans="2:46" ht="15" customHeight="1">
      <c r="B8069" s="48">
        <v>9839</v>
      </c>
      <c r="C8069" s="49">
        <v>45470</v>
      </c>
      <c r="D8069" s="50">
        <v>0.85954861111111114</v>
      </c>
      <c r="E8069" s="48" t="s">
        <v>14840</v>
      </c>
      <c r="F8069" s="48" t="s">
        <v>243</v>
      </c>
      <c r="G8069" s="48" t="s">
        <v>319</v>
      </c>
      <c r="H8069" s="48" t="s">
        <v>803</v>
      </c>
      <c r="I8069" s="48" t="s">
        <v>194</v>
      </c>
      <c r="J8069" s="48" t="s">
        <v>189</v>
      </c>
      <c r="K8069" s="48" t="s">
        <v>803</v>
      </c>
      <c r="L8069" s="48" t="s">
        <v>51</v>
      </c>
      <c r="M8069" s="48" t="s">
        <v>304</v>
      </c>
      <c r="N8069" s="48"/>
      <c r="O8069" s="48"/>
      <c r="P8069" s="48"/>
      <c r="Q8069" s="48"/>
      <c r="R8069" s="48"/>
      <c r="S8069" s="48"/>
      <c r="T8069" s="48"/>
      <c r="U8069" s="48"/>
      <c r="V8069" s="48"/>
      <c r="W8069" s="51" t="s">
        <v>7297</v>
      </c>
      <c r="X8069" t="str">
        <f t="shared" si="250"/>
        <v>CB;FR;SS;DH;JB;SS;BB;HD</v>
      </c>
      <c r="Y8069" cm="1">
        <f t="array" ref="Y8069">SUM(_xlfn.XLOOKUP(_xlfn.TOROW(F8069:V8069,1),$AN$34:$AN$43,$AL$34:$AL$43,,0,1))</f>
        <v>44</v>
      </c>
      <c r="Z8069">
        <f t="shared" si="251"/>
        <v>8</v>
      </c>
      <c r="AA8069" t="str">
        <v>SS</v>
      </c>
      <c r="AG8069">
        <v>7163</v>
      </c>
      <c r="AH8069">
        <v>3</v>
      </c>
      <c r="AT8069">
        <v>8</v>
      </c>
    </row>
    <row r="8070" spans="2:46" ht="15" customHeight="1">
      <c r="B8070" s="48">
        <v>9840</v>
      </c>
      <c r="C8070" s="49">
        <v>45470</v>
      </c>
      <c r="D8070" s="50">
        <v>0.85988425925925926</v>
      </c>
      <c r="E8070" s="48" t="s">
        <v>14841</v>
      </c>
      <c r="F8070" s="48" t="s">
        <v>803</v>
      </c>
      <c r="G8070" s="48" t="s">
        <v>803</v>
      </c>
      <c r="H8070" s="48" t="s">
        <v>803</v>
      </c>
      <c r="I8070" s="48" t="s">
        <v>803</v>
      </c>
      <c r="J8070" s="48" t="s">
        <v>51</v>
      </c>
      <c r="K8070" s="48" t="s">
        <v>51</v>
      </c>
      <c r="L8070" s="48" t="s">
        <v>51</v>
      </c>
      <c r="M8070" s="48" t="s">
        <v>51</v>
      </c>
      <c r="N8070" s="48" t="s">
        <v>133</v>
      </c>
      <c r="O8070" s="48" t="s">
        <v>133</v>
      </c>
      <c r="P8070" s="48"/>
      <c r="Q8070" s="48"/>
      <c r="R8070" s="48"/>
      <c r="S8070" s="48"/>
      <c r="T8070" s="48"/>
      <c r="U8070" s="48"/>
      <c r="V8070" s="48"/>
      <c r="W8070" s="51" t="s">
        <v>7298</v>
      </c>
      <c r="X8070" t="str">
        <f t="shared" si="250"/>
        <v>SS;SS;SS;SS;BB;BB;BB;BB;SO;SO</v>
      </c>
      <c r="Y8070" cm="1">
        <f t="array" ref="Y8070">SUM(_xlfn.XLOOKUP(_xlfn.TOROW(F8070:V8070,1),$AN$34:$AN$43,$AL$34:$AL$43,,0,1))</f>
        <v>56</v>
      </c>
      <c r="Z8070">
        <f t="shared" si="251"/>
        <v>10</v>
      </c>
      <c r="AA8070" t="str">
        <v>SS</v>
      </c>
      <c r="AG8070">
        <v>7174</v>
      </c>
      <c r="AH8070">
        <v>3</v>
      </c>
      <c r="AT8070">
        <v>10</v>
      </c>
    </row>
    <row r="8071" spans="2:46" ht="15" customHeight="1">
      <c r="B8071" s="48">
        <v>9841</v>
      </c>
      <c r="C8071" s="49">
        <v>45470</v>
      </c>
      <c r="D8071" s="50">
        <v>0.86098379629629629</v>
      </c>
      <c r="E8071" s="48" t="s">
        <v>14842</v>
      </c>
      <c r="F8071" s="48" t="s">
        <v>280</v>
      </c>
      <c r="G8071" s="48" t="s">
        <v>280</v>
      </c>
      <c r="H8071" s="48" t="s">
        <v>280</v>
      </c>
      <c r="I8071" s="48" t="s">
        <v>189</v>
      </c>
      <c r="J8071" s="48" t="s">
        <v>243</v>
      </c>
      <c r="K8071" s="48"/>
      <c r="L8071" s="48"/>
      <c r="M8071" s="48"/>
      <c r="N8071" s="48"/>
      <c r="O8071" s="48"/>
      <c r="P8071" s="48"/>
      <c r="Q8071" s="48"/>
      <c r="R8071" s="48"/>
      <c r="S8071" s="48"/>
      <c r="T8071" s="48"/>
      <c r="U8071" s="48"/>
      <c r="V8071" s="48"/>
      <c r="W8071" s="51" t="s">
        <v>7299</v>
      </c>
      <c r="X8071" t="str">
        <f t="shared" ref="X8071:X8134" si="252">_xlfn.TEXTJOIN(";",TRUE,F8071:V8071)</f>
        <v>WB;WB;WB;JB;CB</v>
      </c>
      <c r="Y8071" cm="1">
        <f t="array" ref="Y8071">SUM(_xlfn.XLOOKUP(_xlfn.TOROW(F8071:V8071,1),$AN$34:$AN$43,$AL$34:$AL$43,,0,1))</f>
        <v>42</v>
      </c>
      <c r="Z8071">
        <f t="shared" ref="Z8071:Z8134" si="253">COUNTA(F8071:V8071)</f>
        <v>5</v>
      </c>
      <c r="AA8071" t="str">
        <v>WB</v>
      </c>
      <c r="AG8071">
        <v>7175</v>
      </c>
      <c r="AH8071">
        <v>3</v>
      </c>
      <c r="AT8071">
        <v>5</v>
      </c>
    </row>
    <row r="8072" spans="2:46" ht="15" customHeight="1">
      <c r="B8072" s="48">
        <v>9842</v>
      </c>
      <c r="C8072" s="49">
        <v>45470</v>
      </c>
      <c r="D8072" s="50">
        <v>0.86280092592592594</v>
      </c>
      <c r="E8072" s="48" t="s">
        <v>14843</v>
      </c>
      <c r="F8072" s="48" t="s">
        <v>243</v>
      </c>
      <c r="G8072" s="48" t="s">
        <v>194</v>
      </c>
      <c r="H8072" s="48" t="s">
        <v>719</v>
      </c>
      <c r="I8072" s="48" t="s">
        <v>194</v>
      </c>
      <c r="J8072" s="48" t="s">
        <v>243</v>
      </c>
      <c r="K8072" s="48" t="s">
        <v>189</v>
      </c>
      <c r="L8072" s="48"/>
      <c r="M8072" s="48"/>
      <c r="N8072" s="48"/>
      <c r="O8072" s="48"/>
      <c r="P8072" s="48"/>
      <c r="Q8072" s="48"/>
      <c r="R8072" s="48"/>
      <c r="S8072" s="48"/>
      <c r="T8072" s="48"/>
      <c r="U8072" s="48"/>
      <c r="V8072" s="48"/>
      <c r="W8072" s="51" t="s">
        <v>7300</v>
      </c>
      <c r="X8072" t="str">
        <f t="shared" si="252"/>
        <v>CB;DH;BE;DH;CB;JB</v>
      </c>
      <c r="Y8072" cm="1">
        <f t="array" ref="Y8072">SUM(_xlfn.XLOOKUP(_xlfn.TOROW(F8072:V8072,1),$AN$34:$AN$43,$AL$34:$AL$43,,0,1))</f>
        <v>40</v>
      </c>
      <c r="Z8072">
        <f t="shared" si="253"/>
        <v>6</v>
      </c>
      <c r="AA8072" t="str">
        <v>BB</v>
      </c>
      <c r="AG8072">
        <v>7182</v>
      </c>
      <c r="AH8072">
        <v>3</v>
      </c>
      <c r="AT8072">
        <v>6</v>
      </c>
    </row>
    <row r="8073" spans="2:46" ht="15" customHeight="1">
      <c r="B8073" s="48">
        <v>9843</v>
      </c>
      <c r="C8073" s="49">
        <v>45470</v>
      </c>
      <c r="D8073" s="50">
        <v>0.86318287037037034</v>
      </c>
      <c r="E8073" s="48" t="s">
        <v>14844</v>
      </c>
      <c r="F8073" s="48" t="s">
        <v>304</v>
      </c>
      <c r="G8073" s="48" t="s">
        <v>51</v>
      </c>
      <c r="H8073" s="48" t="s">
        <v>133</v>
      </c>
      <c r="I8073" s="48" t="s">
        <v>280</v>
      </c>
      <c r="J8073" s="48" t="s">
        <v>803</v>
      </c>
      <c r="K8073" s="48" t="s">
        <v>319</v>
      </c>
      <c r="L8073" s="48" t="s">
        <v>189</v>
      </c>
      <c r="M8073" s="48"/>
      <c r="N8073" s="48"/>
      <c r="O8073" s="48"/>
      <c r="P8073" s="48"/>
      <c r="Q8073" s="48"/>
      <c r="R8073" s="48"/>
      <c r="S8073" s="48"/>
      <c r="T8073" s="48"/>
      <c r="U8073" s="48"/>
      <c r="V8073" s="48"/>
      <c r="W8073" s="51" t="s">
        <v>7301</v>
      </c>
      <c r="X8073" t="str">
        <f t="shared" si="252"/>
        <v>HD;BB;SO;WB;SS;FR;JB</v>
      </c>
      <c r="Y8073" cm="1">
        <f t="array" ref="Y8073">SUM(_xlfn.XLOOKUP(_xlfn.TOROW(F8073:V8073,1),$AN$34:$AN$43,$AL$34:$AL$43,,0,1))</f>
        <v>37</v>
      </c>
      <c r="Z8073">
        <f t="shared" si="253"/>
        <v>7</v>
      </c>
      <c r="AA8073" t="str">
        <v>SO</v>
      </c>
      <c r="AG8073">
        <v>7185</v>
      </c>
      <c r="AH8073">
        <v>3</v>
      </c>
      <c r="AT8073">
        <v>7</v>
      </c>
    </row>
    <row r="8074" spans="2:46" ht="15" customHeight="1">
      <c r="B8074" s="48">
        <v>9844</v>
      </c>
      <c r="C8074" s="49">
        <v>45470</v>
      </c>
      <c r="D8074" s="50">
        <v>0.86402777777777773</v>
      </c>
      <c r="E8074" s="48" t="s">
        <v>14845</v>
      </c>
      <c r="F8074" s="48" t="s">
        <v>189</v>
      </c>
      <c r="G8074" s="48" t="s">
        <v>319</v>
      </c>
      <c r="H8074" s="48" t="s">
        <v>319</v>
      </c>
      <c r="I8074" s="48" t="s">
        <v>133</v>
      </c>
      <c r="J8074" s="48" t="s">
        <v>189</v>
      </c>
      <c r="K8074" s="48" t="s">
        <v>189</v>
      </c>
      <c r="L8074" s="48" t="s">
        <v>719</v>
      </c>
      <c r="M8074" s="48" t="s">
        <v>243</v>
      </c>
      <c r="N8074" s="48"/>
      <c r="O8074" s="48"/>
      <c r="P8074" s="48"/>
      <c r="Q8074" s="48"/>
      <c r="R8074" s="48"/>
      <c r="S8074" s="48"/>
      <c r="T8074" s="48"/>
      <c r="U8074" s="48"/>
      <c r="V8074" s="48"/>
      <c r="W8074" s="51" t="s">
        <v>7302</v>
      </c>
      <c r="X8074" t="str">
        <f t="shared" si="252"/>
        <v>JB;FR;FR;SO;JB;JB;BE;CB</v>
      </c>
      <c r="Y8074" cm="1">
        <f t="array" ref="Y8074">SUM(_xlfn.XLOOKUP(_xlfn.TOROW(F8074:V8074,1),$AN$34:$AN$43,$AL$34:$AL$43,,0,1))</f>
        <v>24</v>
      </c>
      <c r="Z8074">
        <f t="shared" si="253"/>
        <v>8</v>
      </c>
      <c r="AA8074" t="str">
        <v>FR</v>
      </c>
      <c r="AG8074">
        <v>7190</v>
      </c>
      <c r="AH8074">
        <v>3</v>
      </c>
      <c r="AT8074">
        <v>8</v>
      </c>
    </row>
    <row r="8075" spans="2:46" ht="15" customHeight="1">
      <c r="B8075" s="48">
        <v>9845</v>
      </c>
      <c r="C8075" s="49">
        <v>45470</v>
      </c>
      <c r="D8075" s="50">
        <v>0.86489583333333331</v>
      </c>
      <c r="E8075" s="48" t="s">
        <v>14846</v>
      </c>
      <c r="F8075" s="48" t="s">
        <v>304</v>
      </c>
      <c r="G8075" s="48" t="s">
        <v>803</v>
      </c>
      <c r="H8075" s="48" t="s">
        <v>133</v>
      </c>
      <c r="I8075" s="48" t="s">
        <v>133</v>
      </c>
      <c r="J8075" s="48"/>
      <c r="K8075" s="48"/>
      <c r="L8075" s="48"/>
      <c r="M8075" s="48"/>
      <c r="N8075" s="48"/>
      <c r="O8075" s="48"/>
      <c r="P8075" s="48"/>
      <c r="Q8075" s="48"/>
      <c r="R8075" s="48"/>
      <c r="S8075" s="48"/>
      <c r="T8075" s="48"/>
      <c r="U8075" s="48"/>
      <c r="V8075" s="48"/>
      <c r="W8075" s="51" t="s">
        <v>7303</v>
      </c>
      <c r="X8075" t="str">
        <f t="shared" si="252"/>
        <v>HD;SS;SO;SO</v>
      </c>
      <c r="Y8075" cm="1">
        <f t="array" ref="Y8075">SUM(_xlfn.XLOOKUP(_xlfn.TOROW(F8075:V8075,1),$AN$34:$AN$43,$AL$34:$AL$43,,0,1))</f>
        <v>14</v>
      </c>
      <c r="Z8075">
        <f t="shared" si="253"/>
        <v>4</v>
      </c>
      <c r="AA8075" t="str">
        <v>SO</v>
      </c>
      <c r="AG8075">
        <v>7202</v>
      </c>
      <c r="AH8075">
        <v>3</v>
      </c>
      <c r="AT8075">
        <v>4</v>
      </c>
    </row>
    <row r="8076" spans="2:46" ht="15" customHeight="1">
      <c r="B8076" s="48">
        <v>9846</v>
      </c>
      <c r="C8076" s="49">
        <v>45470</v>
      </c>
      <c r="D8076" s="50">
        <v>0.86707175925925928</v>
      </c>
      <c r="E8076" s="48" t="s">
        <v>14847</v>
      </c>
      <c r="F8076" s="48" t="s">
        <v>189</v>
      </c>
      <c r="G8076" s="48" t="s">
        <v>803</v>
      </c>
      <c r="H8076" s="48" t="s">
        <v>304</v>
      </c>
      <c r="I8076" s="48" t="s">
        <v>319</v>
      </c>
      <c r="J8076" s="48" t="s">
        <v>189</v>
      </c>
      <c r="K8076" s="48" t="s">
        <v>194</v>
      </c>
      <c r="L8076" s="48" t="s">
        <v>189</v>
      </c>
      <c r="M8076" s="48" t="s">
        <v>719</v>
      </c>
      <c r="N8076" s="48" t="s">
        <v>719</v>
      </c>
      <c r="O8076" s="48" t="s">
        <v>319</v>
      </c>
      <c r="P8076" s="48" t="s">
        <v>51</v>
      </c>
      <c r="Q8076" s="48"/>
      <c r="R8076" s="48"/>
      <c r="S8076" s="48"/>
      <c r="T8076" s="48"/>
      <c r="U8076" s="48"/>
      <c r="V8076" s="48"/>
      <c r="W8076" s="51" t="s">
        <v>7304</v>
      </c>
      <c r="X8076" t="str">
        <f t="shared" si="252"/>
        <v>JB;SS;HD;FR;JB;DH;JB;BE;BE;FR;BB</v>
      </c>
      <c r="Y8076" cm="1">
        <f t="array" ref="Y8076">SUM(_xlfn.XLOOKUP(_xlfn.TOROW(F8076:V8076,1),$AN$34:$AN$43,$AL$34:$AL$43,,0,1))</f>
        <v>48</v>
      </c>
      <c r="Z8076">
        <f t="shared" si="253"/>
        <v>11</v>
      </c>
      <c r="AA8076" t="str">
        <v>SO</v>
      </c>
      <c r="AG8076">
        <v>7221</v>
      </c>
      <c r="AH8076">
        <v>3</v>
      </c>
      <c r="AT8076">
        <v>11</v>
      </c>
    </row>
    <row r="8077" spans="2:46" ht="15" customHeight="1">
      <c r="B8077" s="48">
        <v>9847</v>
      </c>
      <c r="C8077" s="49">
        <v>45470</v>
      </c>
      <c r="D8077" s="50">
        <v>0.86719907407407404</v>
      </c>
      <c r="E8077" s="48" t="s">
        <v>14848</v>
      </c>
      <c r="F8077" s="48" t="s">
        <v>304</v>
      </c>
      <c r="G8077" s="48" t="s">
        <v>304</v>
      </c>
      <c r="H8077" s="48" t="s">
        <v>803</v>
      </c>
      <c r="I8077" s="48" t="s">
        <v>319</v>
      </c>
      <c r="J8077" s="48" t="s">
        <v>319</v>
      </c>
      <c r="K8077" s="48"/>
      <c r="L8077" s="48"/>
      <c r="M8077" s="48"/>
      <c r="N8077" s="48"/>
      <c r="O8077" s="48"/>
      <c r="P8077" s="48"/>
      <c r="Q8077" s="48"/>
      <c r="R8077" s="48"/>
      <c r="S8077" s="48"/>
      <c r="T8077" s="48"/>
      <c r="U8077" s="48"/>
      <c r="V8077" s="48"/>
      <c r="W8077" s="51" t="s">
        <v>7305</v>
      </c>
      <c r="X8077" t="str">
        <f t="shared" si="252"/>
        <v>HD;HD;SS;FR;FR</v>
      </c>
      <c r="Y8077" cm="1">
        <f t="array" ref="Y8077">SUM(_xlfn.XLOOKUP(_xlfn.TOROW(F8077:V8077,1),$AN$34:$AN$43,$AL$34:$AL$43,,0,1))</f>
        <v>23</v>
      </c>
      <c r="Z8077">
        <f t="shared" si="253"/>
        <v>5</v>
      </c>
      <c r="AA8077" t="str">
        <v>FR</v>
      </c>
      <c r="AG8077">
        <v>7227</v>
      </c>
      <c r="AH8077">
        <v>3</v>
      </c>
      <c r="AT8077">
        <v>5</v>
      </c>
    </row>
    <row r="8078" spans="2:46" ht="15" customHeight="1">
      <c r="B8078" s="48">
        <v>9848</v>
      </c>
      <c r="C8078" s="49">
        <v>45470</v>
      </c>
      <c r="D8078" s="50">
        <v>0.86725694444444446</v>
      </c>
      <c r="E8078" s="48" t="s">
        <v>14849</v>
      </c>
      <c r="F8078" s="48" t="s">
        <v>280</v>
      </c>
      <c r="G8078" s="48" t="s">
        <v>280</v>
      </c>
      <c r="H8078" s="48" t="s">
        <v>280</v>
      </c>
      <c r="I8078" s="48" t="s">
        <v>189</v>
      </c>
      <c r="J8078" s="48" t="s">
        <v>189</v>
      </c>
      <c r="K8078" s="48" t="s">
        <v>189</v>
      </c>
      <c r="L8078" s="48" t="s">
        <v>189</v>
      </c>
      <c r="M8078" s="48"/>
      <c r="N8078" s="48"/>
      <c r="O8078" s="48"/>
      <c r="P8078" s="48"/>
      <c r="Q8078" s="48"/>
      <c r="R8078" s="48"/>
      <c r="S8078" s="48"/>
      <c r="T8078" s="48"/>
      <c r="U8078" s="48"/>
      <c r="V8078" s="48"/>
      <c r="W8078" s="51" t="s">
        <v>7306</v>
      </c>
      <c r="X8078" t="str">
        <f t="shared" si="252"/>
        <v>WB;WB;WB;JB;JB;JB;JB</v>
      </c>
      <c r="Y8078" cm="1">
        <f t="array" ref="Y8078">SUM(_xlfn.XLOOKUP(_xlfn.TOROW(F8078:V8078,1),$AN$34:$AN$43,$AL$34:$AL$43,,0,1))</f>
        <v>37</v>
      </c>
      <c r="Z8078">
        <f t="shared" si="253"/>
        <v>7</v>
      </c>
      <c r="AA8078" t="str">
        <v>HD</v>
      </c>
      <c r="AG8078">
        <v>7234</v>
      </c>
      <c r="AH8078">
        <v>3</v>
      </c>
      <c r="AT8078">
        <v>7</v>
      </c>
    </row>
    <row r="8079" spans="2:46" ht="15" customHeight="1">
      <c r="B8079" s="48">
        <v>9849</v>
      </c>
      <c r="C8079" s="49">
        <v>45470</v>
      </c>
      <c r="D8079" s="50">
        <v>0.86844907407407412</v>
      </c>
      <c r="E8079" s="48" t="s">
        <v>14850</v>
      </c>
      <c r="F8079" s="48" t="s">
        <v>243</v>
      </c>
      <c r="G8079" s="48" t="s">
        <v>51</v>
      </c>
      <c r="H8079" s="48"/>
      <c r="I8079" s="48"/>
      <c r="J8079" s="48"/>
      <c r="K8079" s="48"/>
      <c r="L8079" s="48"/>
      <c r="M8079" s="48"/>
      <c r="N8079" s="48"/>
      <c r="O8079" s="48"/>
      <c r="P8079" s="48"/>
      <c r="Q8079" s="48"/>
      <c r="R8079" s="48"/>
      <c r="S8079" s="48"/>
      <c r="T8079" s="48"/>
      <c r="U8079" s="48"/>
      <c r="V8079" s="48"/>
      <c r="W8079" s="51" t="s">
        <v>7307</v>
      </c>
      <c r="X8079" t="str">
        <f t="shared" si="252"/>
        <v>CB;BB</v>
      </c>
      <c r="Y8079" cm="1">
        <f t="array" ref="Y8079">SUM(_xlfn.XLOOKUP(_xlfn.TOROW(F8079:V8079,1),$AN$34:$AN$43,$AL$34:$AL$43,,0,1))</f>
        <v>18</v>
      </c>
      <c r="Z8079">
        <f t="shared" si="253"/>
        <v>2</v>
      </c>
      <c r="AA8079" t="str">
        <v>HD</v>
      </c>
      <c r="AG8079">
        <v>7265</v>
      </c>
      <c r="AH8079">
        <v>3</v>
      </c>
      <c r="AT8079">
        <v>2</v>
      </c>
    </row>
    <row r="8080" spans="2:46" ht="15" customHeight="1">
      <c r="B8080" s="48">
        <v>9850</v>
      </c>
      <c r="C8080" s="49">
        <v>45470</v>
      </c>
      <c r="D8080" s="50">
        <v>0.86922453703703706</v>
      </c>
      <c r="E8080" s="48" t="s">
        <v>14851</v>
      </c>
      <c r="F8080" s="48" t="s">
        <v>280</v>
      </c>
      <c r="G8080" s="48" t="s">
        <v>304</v>
      </c>
      <c r="H8080" s="48" t="s">
        <v>189</v>
      </c>
      <c r="I8080" s="48" t="s">
        <v>189</v>
      </c>
      <c r="J8080" s="48" t="s">
        <v>719</v>
      </c>
      <c r="K8080" s="48" t="s">
        <v>189</v>
      </c>
      <c r="L8080" s="48" t="s">
        <v>189</v>
      </c>
      <c r="M8080" s="48"/>
      <c r="N8080" s="48"/>
      <c r="O8080" s="48"/>
      <c r="P8080" s="48"/>
      <c r="Q8080" s="48"/>
      <c r="R8080" s="48"/>
      <c r="S8080" s="48"/>
      <c r="T8080" s="48"/>
      <c r="U8080" s="48"/>
      <c r="V8080" s="48"/>
      <c r="W8080" s="51" t="s">
        <v>7308</v>
      </c>
      <c r="X8080" t="str">
        <f t="shared" si="252"/>
        <v>WB;HD;JB;JB;BE;JB;JB</v>
      </c>
      <c r="Y8080" cm="1">
        <f t="array" ref="Y8080">SUM(_xlfn.XLOOKUP(_xlfn.TOROW(F8080:V8080,1),$AN$34:$AN$43,$AL$34:$AL$43,,0,1))</f>
        <v>27</v>
      </c>
      <c r="Z8080">
        <f t="shared" si="253"/>
        <v>7</v>
      </c>
      <c r="AA8080" t="str">
        <v>WB</v>
      </c>
      <c r="AG8080">
        <v>7280</v>
      </c>
      <c r="AH8080">
        <v>3</v>
      </c>
      <c r="AT8080">
        <v>7</v>
      </c>
    </row>
    <row r="8081" spans="2:46" ht="15" customHeight="1">
      <c r="B8081" s="48">
        <v>9851</v>
      </c>
      <c r="C8081" s="49">
        <v>45470</v>
      </c>
      <c r="D8081" s="50">
        <v>0.87034722222222227</v>
      </c>
      <c r="E8081" s="48" t="s">
        <v>14852</v>
      </c>
      <c r="F8081" s="48" t="s">
        <v>803</v>
      </c>
      <c r="G8081" s="48" t="s">
        <v>189</v>
      </c>
      <c r="H8081" s="48" t="s">
        <v>243</v>
      </c>
      <c r="I8081" s="48" t="s">
        <v>189</v>
      </c>
      <c r="J8081" s="48" t="s">
        <v>51</v>
      </c>
      <c r="K8081" s="48" t="s">
        <v>51</v>
      </c>
      <c r="L8081" s="48" t="s">
        <v>51</v>
      </c>
      <c r="M8081" s="48" t="s">
        <v>51</v>
      </c>
      <c r="N8081" s="48" t="s">
        <v>280</v>
      </c>
      <c r="O8081" s="48" t="s">
        <v>280</v>
      </c>
      <c r="P8081" s="48"/>
      <c r="Q8081" s="48"/>
      <c r="R8081" s="48"/>
      <c r="S8081" s="48"/>
      <c r="T8081" s="48"/>
      <c r="U8081" s="48"/>
      <c r="V8081" s="48"/>
      <c r="W8081" s="51" t="s">
        <v>7309</v>
      </c>
      <c r="X8081" t="str">
        <f t="shared" si="252"/>
        <v>SS;JB;CB;JB;BB;BB;BB;BB;WB;WB</v>
      </c>
      <c r="Y8081" cm="1">
        <f t="array" ref="Y8081">SUM(_xlfn.XLOOKUP(_xlfn.TOROW(F8081:V8081,1),$AN$34:$AN$43,$AL$34:$AL$43,,0,1))</f>
        <v>75</v>
      </c>
      <c r="Z8081">
        <f t="shared" si="253"/>
        <v>10</v>
      </c>
      <c r="AA8081" t="str">
        <v>WB</v>
      </c>
      <c r="AG8081">
        <v>7290</v>
      </c>
      <c r="AH8081">
        <v>3</v>
      </c>
      <c r="AT8081">
        <v>10</v>
      </c>
    </row>
    <row r="8082" spans="2:46" ht="15" customHeight="1">
      <c r="B8082" s="48">
        <v>9852</v>
      </c>
      <c r="C8082" s="49">
        <v>45471</v>
      </c>
      <c r="D8082" s="50">
        <v>0.41667824074074072</v>
      </c>
      <c r="E8082" s="48" t="s">
        <v>14853</v>
      </c>
      <c r="F8082" s="48" t="s">
        <v>304</v>
      </c>
      <c r="G8082" s="48" t="s">
        <v>719</v>
      </c>
      <c r="H8082" s="48" t="s">
        <v>51</v>
      </c>
      <c r="I8082" s="48" t="s">
        <v>133</v>
      </c>
      <c r="J8082" s="48" t="s">
        <v>51</v>
      </c>
      <c r="K8082" s="48" t="s">
        <v>189</v>
      </c>
      <c r="L8082" s="48" t="s">
        <v>803</v>
      </c>
      <c r="M8082" s="48" t="s">
        <v>304</v>
      </c>
      <c r="N8082" s="48" t="s">
        <v>189</v>
      </c>
      <c r="O8082" s="48"/>
      <c r="P8082" s="48"/>
      <c r="Q8082" s="48"/>
      <c r="R8082" s="48"/>
      <c r="S8082" s="48"/>
      <c r="T8082" s="48"/>
      <c r="U8082" s="48"/>
      <c r="V8082" s="48"/>
      <c r="W8082" s="51" t="s">
        <v>7310</v>
      </c>
      <c r="X8082" t="str">
        <f t="shared" si="252"/>
        <v>HD;BE;BB;SO;BB;JB;SS;HD;JB</v>
      </c>
      <c r="Y8082" cm="1">
        <f t="array" ref="Y8082">SUM(_xlfn.XLOOKUP(_xlfn.TOROW(F8082:V8082,1),$AN$34:$AN$43,$AL$34:$AL$43,,0,1))</f>
        <v>46</v>
      </c>
      <c r="Z8082">
        <f t="shared" si="253"/>
        <v>9</v>
      </c>
      <c r="AA8082" t="str">
        <v>WB</v>
      </c>
      <c r="AG8082">
        <v>7298</v>
      </c>
      <c r="AH8082">
        <v>3</v>
      </c>
      <c r="AT8082">
        <v>9</v>
      </c>
    </row>
    <row r="8083" spans="2:46" ht="15" customHeight="1">
      <c r="B8083" s="48">
        <v>9853</v>
      </c>
      <c r="C8083" s="49">
        <v>45471</v>
      </c>
      <c r="D8083" s="50">
        <v>0.42163194444444446</v>
      </c>
      <c r="E8083" s="48" t="s">
        <v>14854</v>
      </c>
      <c r="F8083" s="48" t="s">
        <v>243</v>
      </c>
      <c r="G8083" s="48" t="s">
        <v>133</v>
      </c>
      <c r="H8083" s="48" t="s">
        <v>280</v>
      </c>
      <c r="I8083" s="48" t="s">
        <v>189</v>
      </c>
      <c r="J8083" s="48" t="s">
        <v>803</v>
      </c>
      <c r="K8083" s="48" t="s">
        <v>803</v>
      </c>
      <c r="L8083" s="48"/>
      <c r="M8083" s="48"/>
      <c r="N8083" s="48"/>
      <c r="O8083" s="48"/>
      <c r="P8083" s="48"/>
      <c r="Q8083" s="48"/>
      <c r="R8083" s="48"/>
      <c r="S8083" s="48"/>
      <c r="T8083" s="48"/>
      <c r="U8083" s="48"/>
      <c r="V8083" s="48"/>
      <c r="W8083" s="51" t="s">
        <v>7311</v>
      </c>
      <c r="X8083" t="str">
        <f t="shared" si="252"/>
        <v>CB;SO;WB;JB;SS;SS</v>
      </c>
      <c r="Y8083" cm="1">
        <f t="array" ref="Y8083">SUM(_xlfn.XLOOKUP(_xlfn.TOROW(F8083:V8083,1),$AN$34:$AN$43,$AL$34:$AL$43,,0,1))</f>
        <v>28</v>
      </c>
      <c r="Z8083">
        <f t="shared" si="253"/>
        <v>6</v>
      </c>
      <c r="AA8083" t="str">
        <v>SO</v>
      </c>
      <c r="AG8083">
        <v>7299</v>
      </c>
      <c r="AH8083">
        <v>3</v>
      </c>
      <c r="AT8083">
        <v>6</v>
      </c>
    </row>
    <row r="8084" spans="2:46" ht="15" customHeight="1">
      <c r="B8084" s="48">
        <v>9854</v>
      </c>
      <c r="C8084" s="49">
        <v>45471</v>
      </c>
      <c r="D8084" s="50">
        <v>0.4216435185185185</v>
      </c>
      <c r="E8084" s="48" t="s">
        <v>51</v>
      </c>
      <c r="F8084" s="48" t="s">
        <v>51</v>
      </c>
      <c r="G8084" s="48"/>
      <c r="H8084" s="48"/>
      <c r="I8084" s="48"/>
      <c r="J8084" s="48"/>
      <c r="K8084" s="48"/>
      <c r="L8084" s="48"/>
      <c r="M8084" s="48"/>
      <c r="N8084" s="48"/>
      <c r="O8084" s="48"/>
      <c r="P8084" s="48"/>
      <c r="Q8084" s="48"/>
      <c r="R8084" s="48"/>
      <c r="S8084" s="48"/>
      <c r="T8084" s="48"/>
      <c r="U8084" s="48"/>
      <c r="V8084" s="48"/>
      <c r="W8084" s="51" t="s">
        <v>749</v>
      </c>
      <c r="X8084" t="str">
        <f t="shared" si="252"/>
        <v>BB</v>
      </c>
      <c r="Y8084" cm="1">
        <f t="array" ref="Y8084">SUM(_xlfn.XLOOKUP(_xlfn.TOROW(F8084:V8084,1),$AN$34:$AN$43,$AL$34:$AL$43,,0,1))</f>
        <v>10</v>
      </c>
      <c r="Z8084">
        <f t="shared" si="253"/>
        <v>1</v>
      </c>
      <c r="AA8084" t="str">
        <v>SO</v>
      </c>
      <c r="AG8084">
        <v>7300</v>
      </c>
      <c r="AH8084">
        <v>3</v>
      </c>
      <c r="AT8084">
        <v>1</v>
      </c>
    </row>
    <row r="8085" spans="2:46" ht="15" customHeight="1">
      <c r="B8085" s="48">
        <v>9855</v>
      </c>
      <c r="C8085" s="49">
        <v>45471</v>
      </c>
      <c r="D8085" s="50">
        <v>0.4216435185185185</v>
      </c>
      <c r="E8085" s="48" t="s">
        <v>14855</v>
      </c>
      <c r="F8085" s="48" t="s">
        <v>133</v>
      </c>
      <c r="G8085" s="48" t="s">
        <v>243</v>
      </c>
      <c r="H8085" s="48" t="s">
        <v>243</v>
      </c>
      <c r="I8085" s="48" t="s">
        <v>189</v>
      </c>
      <c r="J8085" s="48" t="s">
        <v>280</v>
      </c>
      <c r="K8085" s="48" t="s">
        <v>280</v>
      </c>
      <c r="L8085" s="48" t="s">
        <v>133</v>
      </c>
      <c r="M8085" s="48"/>
      <c r="N8085" s="48"/>
      <c r="O8085" s="48"/>
      <c r="P8085" s="48"/>
      <c r="Q8085" s="48"/>
      <c r="R8085" s="48"/>
      <c r="S8085" s="48"/>
      <c r="T8085" s="48"/>
      <c r="U8085" s="48"/>
      <c r="V8085" s="48"/>
      <c r="W8085" s="51" t="s">
        <v>7312</v>
      </c>
      <c r="X8085" t="str">
        <f t="shared" si="252"/>
        <v>SO;CB;CB;JB;WB;WB;SO</v>
      </c>
      <c r="Y8085" cm="1">
        <f t="array" ref="Y8085">SUM(_xlfn.XLOOKUP(_xlfn.TOROW(F8085:V8085,1),$AN$34:$AN$43,$AL$34:$AL$43,,0,1))</f>
        <v>43</v>
      </c>
      <c r="Z8085">
        <f t="shared" si="253"/>
        <v>7</v>
      </c>
      <c r="AA8085" t="str">
        <v>SO</v>
      </c>
      <c r="AG8085">
        <v>7301</v>
      </c>
      <c r="AH8085">
        <v>3</v>
      </c>
      <c r="AT8085">
        <v>7</v>
      </c>
    </row>
    <row r="8086" spans="2:46" ht="15" customHeight="1">
      <c r="B8086" s="48">
        <v>9856</v>
      </c>
      <c r="C8086" s="49">
        <v>45471</v>
      </c>
      <c r="D8086" s="50">
        <v>0.42561342592592594</v>
      </c>
      <c r="E8086" s="48" t="s">
        <v>8596</v>
      </c>
      <c r="F8086" s="48" t="s">
        <v>719</v>
      </c>
      <c r="G8086" s="48" t="s">
        <v>719</v>
      </c>
      <c r="H8086" s="48" t="s">
        <v>304</v>
      </c>
      <c r="I8086" s="48"/>
      <c r="J8086" s="48"/>
      <c r="K8086" s="48"/>
      <c r="L8086" s="48"/>
      <c r="M8086" s="48"/>
      <c r="N8086" s="48"/>
      <c r="O8086" s="48"/>
      <c r="P8086" s="48"/>
      <c r="Q8086" s="48"/>
      <c r="R8086" s="48"/>
      <c r="S8086" s="48"/>
      <c r="T8086" s="48"/>
      <c r="U8086" s="48"/>
      <c r="V8086" s="48"/>
      <c r="W8086" s="51" t="s">
        <v>7313</v>
      </c>
      <c r="X8086" t="str">
        <f t="shared" si="252"/>
        <v>BE;BE;HD</v>
      </c>
      <c r="Y8086" cm="1">
        <f t="array" ref="Y8086">SUM(_xlfn.XLOOKUP(_xlfn.TOROW(F8086:V8086,1),$AN$34:$AN$43,$AL$34:$AL$43,,0,1))</f>
        <v>17</v>
      </c>
      <c r="Z8086">
        <f t="shared" si="253"/>
        <v>3</v>
      </c>
      <c r="AA8086" t="str">
        <v>HD</v>
      </c>
      <c r="AG8086">
        <v>7364</v>
      </c>
      <c r="AH8086">
        <v>3</v>
      </c>
      <c r="AT8086">
        <v>3</v>
      </c>
    </row>
    <row r="8087" spans="2:46" ht="15" customHeight="1">
      <c r="B8087" s="48">
        <v>9857</v>
      </c>
      <c r="C8087" s="49">
        <v>45471</v>
      </c>
      <c r="D8087" s="50">
        <v>0.4271875</v>
      </c>
      <c r="E8087" s="48" t="s">
        <v>10826</v>
      </c>
      <c r="F8087" s="48" t="s">
        <v>803</v>
      </c>
      <c r="G8087" s="48" t="s">
        <v>803</v>
      </c>
      <c r="H8087" s="48" t="s">
        <v>803</v>
      </c>
      <c r="I8087" s="48" t="s">
        <v>133</v>
      </c>
      <c r="J8087" s="48" t="s">
        <v>133</v>
      </c>
      <c r="K8087" s="48"/>
      <c r="L8087" s="48"/>
      <c r="M8087" s="48"/>
      <c r="N8087" s="48"/>
      <c r="O8087" s="48"/>
      <c r="P8087" s="48"/>
      <c r="Q8087" s="48"/>
      <c r="R8087" s="48"/>
      <c r="S8087" s="48"/>
      <c r="T8087" s="48"/>
      <c r="U8087" s="48"/>
      <c r="V8087" s="48"/>
      <c r="W8087" s="51" t="s">
        <v>7314</v>
      </c>
      <c r="X8087" t="str">
        <f t="shared" si="252"/>
        <v>SS;SS;SS;SO;SO</v>
      </c>
      <c r="Y8087" cm="1">
        <f t="array" ref="Y8087">SUM(_xlfn.XLOOKUP(_xlfn.TOROW(F8087:V8087,1),$AN$34:$AN$43,$AL$34:$AL$43,,0,1))</f>
        <v>13</v>
      </c>
      <c r="Z8087">
        <f t="shared" si="253"/>
        <v>5</v>
      </c>
      <c r="AA8087" t="str">
        <v>FR</v>
      </c>
      <c r="AG8087">
        <v>7369</v>
      </c>
      <c r="AH8087">
        <v>3</v>
      </c>
      <c r="AT8087">
        <v>5</v>
      </c>
    </row>
    <row r="8088" spans="2:46" ht="15" customHeight="1">
      <c r="B8088" s="48">
        <v>9858</v>
      </c>
      <c r="C8088" s="49">
        <v>45471</v>
      </c>
      <c r="D8088" s="50">
        <v>0.43231481481481482</v>
      </c>
      <c r="E8088" s="48" t="s">
        <v>14856</v>
      </c>
      <c r="F8088" s="48" t="s">
        <v>133</v>
      </c>
      <c r="G8088" s="48" t="s">
        <v>803</v>
      </c>
      <c r="H8088" s="48" t="s">
        <v>719</v>
      </c>
      <c r="I8088" s="48" t="s">
        <v>194</v>
      </c>
      <c r="J8088" s="48" t="s">
        <v>194</v>
      </c>
      <c r="K8088" s="48" t="s">
        <v>194</v>
      </c>
      <c r="L8088" s="48"/>
      <c r="M8088" s="48"/>
      <c r="N8088" s="48"/>
      <c r="O8088" s="48"/>
      <c r="P8088" s="48"/>
      <c r="Q8088" s="48"/>
      <c r="R8088" s="48"/>
      <c r="S8088" s="48"/>
      <c r="T8088" s="48"/>
      <c r="U8088" s="48"/>
      <c r="V8088" s="48"/>
      <c r="W8088" s="51" t="s">
        <v>7315</v>
      </c>
      <c r="X8088" t="str">
        <f t="shared" si="252"/>
        <v>SO;SS;BE;DH;DH;DH</v>
      </c>
      <c r="Y8088" cm="1">
        <f t="array" ref="Y8088">SUM(_xlfn.XLOOKUP(_xlfn.TOROW(F8088:V8088,1),$AN$34:$AN$43,$AL$34:$AL$43,,0,1))</f>
        <v>37</v>
      </c>
      <c r="Z8088">
        <f t="shared" si="253"/>
        <v>6</v>
      </c>
      <c r="AA8088" t="str">
        <v>SO</v>
      </c>
      <c r="AG8088">
        <v>7378</v>
      </c>
      <c r="AH8088">
        <v>3</v>
      </c>
      <c r="AT8088">
        <v>6</v>
      </c>
    </row>
    <row r="8089" spans="2:46" ht="15" customHeight="1">
      <c r="B8089" s="48">
        <v>9859</v>
      </c>
      <c r="C8089" s="49">
        <v>45471</v>
      </c>
      <c r="D8089" s="50">
        <v>0.43615740740740738</v>
      </c>
      <c r="E8089" s="48" t="s">
        <v>14857</v>
      </c>
      <c r="F8089" s="48" t="s">
        <v>304</v>
      </c>
      <c r="G8089" s="48" t="s">
        <v>304</v>
      </c>
      <c r="H8089" s="48" t="s">
        <v>304</v>
      </c>
      <c r="I8089" s="48" t="s">
        <v>304</v>
      </c>
      <c r="J8089" s="48" t="s">
        <v>133</v>
      </c>
      <c r="K8089" s="48" t="s">
        <v>133</v>
      </c>
      <c r="L8089" s="48" t="s">
        <v>194</v>
      </c>
      <c r="M8089" s="48"/>
      <c r="N8089" s="48"/>
      <c r="O8089" s="48"/>
      <c r="P8089" s="48"/>
      <c r="Q8089" s="48"/>
      <c r="R8089" s="48"/>
      <c r="S8089" s="48"/>
      <c r="T8089" s="48"/>
      <c r="U8089" s="48"/>
      <c r="V8089" s="48"/>
      <c r="W8089" s="51" t="s">
        <v>7316</v>
      </c>
      <c r="X8089" t="str">
        <f t="shared" si="252"/>
        <v>HD;HD;HD;HD;SO;SO;DH</v>
      </c>
      <c r="Y8089" cm="1">
        <f t="array" ref="Y8089">SUM(_xlfn.XLOOKUP(_xlfn.TOROW(F8089:V8089,1),$AN$34:$AN$43,$AL$34:$AL$43,,0,1))</f>
        <v>41</v>
      </c>
      <c r="Z8089">
        <f t="shared" si="253"/>
        <v>7</v>
      </c>
      <c r="AA8089" t="str">
        <v>WB</v>
      </c>
      <c r="AG8089">
        <v>7379</v>
      </c>
      <c r="AH8089">
        <v>3</v>
      </c>
      <c r="AT8089">
        <v>7</v>
      </c>
    </row>
    <row r="8090" spans="2:46" ht="15" customHeight="1">
      <c r="B8090" s="48">
        <v>9860</v>
      </c>
      <c r="C8090" s="49">
        <v>45471</v>
      </c>
      <c r="D8090" s="50">
        <v>0.43641203703703701</v>
      </c>
      <c r="E8090" s="48" t="s">
        <v>14858</v>
      </c>
      <c r="F8090" s="48" t="s">
        <v>243</v>
      </c>
      <c r="G8090" s="48" t="s">
        <v>133</v>
      </c>
      <c r="H8090" s="48" t="s">
        <v>133</v>
      </c>
      <c r="I8090" s="48" t="s">
        <v>304</v>
      </c>
      <c r="J8090" s="48" t="s">
        <v>243</v>
      </c>
      <c r="K8090" s="48" t="s">
        <v>51</v>
      </c>
      <c r="L8090" s="48" t="s">
        <v>189</v>
      </c>
      <c r="M8090" s="48" t="s">
        <v>189</v>
      </c>
      <c r="N8090" s="48" t="s">
        <v>243</v>
      </c>
      <c r="O8090" s="48" t="s">
        <v>319</v>
      </c>
      <c r="P8090" s="48"/>
      <c r="Q8090" s="48"/>
      <c r="R8090" s="48"/>
      <c r="S8090" s="48"/>
      <c r="T8090" s="48"/>
      <c r="U8090" s="48"/>
      <c r="V8090" s="48"/>
      <c r="W8090" s="51" t="s">
        <v>7317</v>
      </c>
      <c r="X8090" t="str">
        <f t="shared" si="252"/>
        <v>CB;SO;SO;HD;CB;BB;JB;JB;CB;FR</v>
      </c>
      <c r="Y8090" cm="1">
        <f t="array" ref="Y8090">SUM(_xlfn.XLOOKUP(_xlfn.TOROW(F8090:V8090,1),$AN$34:$AN$43,$AL$34:$AL$43,,0,1))</f>
        <v>50</v>
      </c>
      <c r="Z8090">
        <f t="shared" si="253"/>
        <v>10</v>
      </c>
      <c r="AA8090" t="str">
        <v>JB</v>
      </c>
      <c r="AG8090">
        <v>7395</v>
      </c>
      <c r="AH8090">
        <v>3</v>
      </c>
      <c r="AT8090">
        <v>10</v>
      </c>
    </row>
    <row r="8091" spans="2:46" ht="15" customHeight="1">
      <c r="B8091" s="48">
        <v>9861</v>
      </c>
      <c r="C8091" s="49">
        <v>45471</v>
      </c>
      <c r="D8091" s="50">
        <v>0.43813657407407408</v>
      </c>
      <c r="E8091" s="48" t="s">
        <v>14859</v>
      </c>
      <c r="F8091" s="48" t="s">
        <v>304</v>
      </c>
      <c r="G8091" s="48" t="s">
        <v>133</v>
      </c>
      <c r="H8091" s="48" t="s">
        <v>304</v>
      </c>
      <c r="I8091" s="48" t="s">
        <v>304</v>
      </c>
      <c r="J8091" s="48" t="s">
        <v>194</v>
      </c>
      <c r="K8091" s="48" t="s">
        <v>189</v>
      </c>
      <c r="L8091" s="48" t="s">
        <v>133</v>
      </c>
      <c r="M8091" s="48" t="s">
        <v>719</v>
      </c>
      <c r="N8091" s="48" t="s">
        <v>280</v>
      </c>
      <c r="O8091" s="48" t="s">
        <v>51</v>
      </c>
      <c r="P8091" s="48"/>
      <c r="Q8091" s="48"/>
      <c r="R8091" s="48"/>
      <c r="S8091" s="48"/>
      <c r="T8091" s="48"/>
      <c r="U8091" s="48"/>
      <c r="V8091" s="48"/>
      <c r="W8091" s="51" t="s">
        <v>7318</v>
      </c>
      <c r="X8091" t="str">
        <f t="shared" si="252"/>
        <v>HD;SO;HD;HD;DH;JB;SO;BE;WB;BB</v>
      </c>
      <c r="Y8091" cm="1">
        <f t="array" ref="Y8091">SUM(_xlfn.XLOOKUP(_xlfn.TOROW(F8091:V8091,1),$AN$34:$AN$43,$AL$34:$AL$43,,0,1))</f>
        <v>61</v>
      </c>
      <c r="Z8091">
        <f t="shared" si="253"/>
        <v>10</v>
      </c>
      <c r="AA8091" t="str">
        <v>BB</v>
      </c>
      <c r="AG8091">
        <v>7404</v>
      </c>
      <c r="AH8091">
        <v>3</v>
      </c>
      <c r="AT8091">
        <v>10</v>
      </c>
    </row>
    <row r="8092" spans="2:46" ht="15" customHeight="1">
      <c r="B8092" s="48">
        <v>9862</v>
      </c>
      <c r="C8092" s="49">
        <v>45471</v>
      </c>
      <c r="D8092" s="50">
        <v>0.43957175925925923</v>
      </c>
      <c r="E8092" s="48" t="s">
        <v>14860</v>
      </c>
      <c r="F8092" s="48" t="s">
        <v>194</v>
      </c>
      <c r="G8092" s="48" t="s">
        <v>194</v>
      </c>
      <c r="H8092" s="48" t="s">
        <v>319</v>
      </c>
      <c r="I8092" s="48"/>
      <c r="J8092" s="48"/>
      <c r="K8092" s="48"/>
      <c r="L8092" s="48"/>
      <c r="M8092" s="48"/>
      <c r="N8092" s="48"/>
      <c r="O8092" s="48"/>
      <c r="P8092" s="48"/>
      <c r="Q8092" s="48"/>
      <c r="R8092" s="48"/>
      <c r="S8092" s="48"/>
      <c r="T8092" s="48"/>
      <c r="U8092" s="48"/>
      <c r="V8092" s="48"/>
      <c r="W8092" s="51" t="s">
        <v>7319</v>
      </c>
      <c r="X8092" t="str">
        <f t="shared" si="252"/>
        <v>DH;DH;FR</v>
      </c>
      <c r="Y8092" cm="1">
        <f t="array" ref="Y8092">SUM(_xlfn.XLOOKUP(_xlfn.TOROW(F8092:V8092,1),$AN$34:$AN$43,$AL$34:$AL$43,,0,1))</f>
        <v>21</v>
      </c>
      <c r="Z8092">
        <f t="shared" si="253"/>
        <v>3</v>
      </c>
      <c r="AA8092" t="str">
        <v>WB</v>
      </c>
      <c r="AG8092">
        <v>7436</v>
      </c>
      <c r="AH8092">
        <v>3</v>
      </c>
      <c r="AT8092">
        <v>3</v>
      </c>
    </row>
    <row r="8093" spans="2:46" ht="15" customHeight="1">
      <c r="B8093" s="48">
        <v>9863</v>
      </c>
      <c r="C8093" s="49">
        <v>45471</v>
      </c>
      <c r="D8093" s="50">
        <v>0.44042824074074072</v>
      </c>
      <c r="E8093" s="48" t="s">
        <v>319</v>
      </c>
      <c r="F8093" s="48" t="s">
        <v>319</v>
      </c>
      <c r="G8093" s="48"/>
      <c r="H8093" s="48"/>
      <c r="I8093" s="48"/>
      <c r="J8093" s="48"/>
      <c r="K8093" s="48"/>
      <c r="L8093" s="48"/>
      <c r="M8093" s="48"/>
      <c r="N8093" s="48"/>
      <c r="O8093" s="48"/>
      <c r="P8093" s="48"/>
      <c r="Q8093" s="48"/>
      <c r="R8093" s="48"/>
      <c r="S8093" s="48"/>
      <c r="T8093" s="48"/>
      <c r="U8093" s="48"/>
      <c r="V8093" s="48"/>
      <c r="W8093" s="51" t="s">
        <v>548</v>
      </c>
      <c r="X8093" t="str">
        <f t="shared" si="252"/>
        <v>FR</v>
      </c>
      <c r="Y8093" cm="1">
        <f t="array" ref="Y8093">SUM(_xlfn.XLOOKUP(_xlfn.TOROW(F8093:V8093,1),$AN$34:$AN$43,$AL$34:$AL$43,,0,1))</f>
        <v>3</v>
      </c>
      <c r="Z8093">
        <f t="shared" si="253"/>
        <v>1</v>
      </c>
      <c r="AA8093" t="str">
        <v>SS</v>
      </c>
      <c r="AG8093">
        <v>7438</v>
      </c>
      <c r="AH8093">
        <v>3</v>
      </c>
      <c r="AT8093">
        <v>1</v>
      </c>
    </row>
    <row r="8094" spans="2:46" ht="15" customHeight="1">
      <c r="B8094" s="48">
        <v>9864</v>
      </c>
      <c r="C8094" s="49">
        <v>45471</v>
      </c>
      <c r="D8094" s="50">
        <v>0.44062499999999999</v>
      </c>
      <c r="E8094" s="48" t="s">
        <v>10436</v>
      </c>
      <c r="F8094" s="48" t="s">
        <v>243</v>
      </c>
      <c r="G8094" s="48" t="s">
        <v>243</v>
      </c>
      <c r="H8094" s="48" t="s">
        <v>719</v>
      </c>
      <c r="I8094" s="48"/>
      <c r="J8094" s="48"/>
      <c r="K8094" s="48"/>
      <c r="L8094" s="48"/>
      <c r="M8094" s="48"/>
      <c r="N8094" s="48"/>
      <c r="O8094" s="48"/>
      <c r="P8094" s="48"/>
      <c r="Q8094" s="48"/>
      <c r="R8094" s="48"/>
      <c r="S8094" s="48"/>
      <c r="T8094" s="48"/>
      <c r="U8094" s="48"/>
      <c r="V8094" s="48"/>
      <c r="W8094" s="51" t="s">
        <v>7320</v>
      </c>
      <c r="X8094" t="str">
        <f t="shared" si="252"/>
        <v>CB;CB;BE</v>
      </c>
      <c r="Y8094" cm="1">
        <f t="array" ref="Y8094">SUM(_xlfn.XLOOKUP(_xlfn.TOROW(F8094:V8094,1),$AN$34:$AN$43,$AL$34:$AL$43,,0,1))</f>
        <v>21</v>
      </c>
      <c r="Z8094">
        <f t="shared" si="253"/>
        <v>3</v>
      </c>
      <c r="AA8094" t="str">
        <v>WB</v>
      </c>
      <c r="AG8094">
        <v>7451</v>
      </c>
      <c r="AH8094">
        <v>3</v>
      </c>
      <c r="AT8094">
        <v>3</v>
      </c>
    </row>
    <row r="8095" spans="2:46" ht="15" customHeight="1">
      <c r="B8095" s="48">
        <v>9865</v>
      </c>
      <c r="C8095" s="49">
        <v>45471</v>
      </c>
      <c r="D8095" s="50">
        <v>0.44354166666666667</v>
      </c>
      <c r="E8095" s="48" t="s">
        <v>14861</v>
      </c>
      <c r="F8095" s="48" t="s">
        <v>803</v>
      </c>
      <c r="G8095" s="48" t="s">
        <v>194</v>
      </c>
      <c r="H8095" s="48" t="s">
        <v>133</v>
      </c>
      <c r="I8095" s="48" t="s">
        <v>51</v>
      </c>
      <c r="J8095" s="48" t="s">
        <v>189</v>
      </c>
      <c r="K8095" s="48" t="s">
        <v>304</v>
      </c>
      <c r="L8095" s="48" t="s">
        <v>194</v>
      </c>
      <c r="M8095" s="48"/>
      <c r="N8095" s="48"/>
      <c r="O8095" s="48"/>
      <c r="P8095" s="48"/>
      <c r="Q8095" s="48"/>
      <c r="R8095" s="48"/>
      <c r="S8095" s="48"/>
      <c r="T8095" s="48"/>
      <c r="U8095" s="48"/>
      <c r="V8095" s="48"/>
      <c r="W8095" s="51" t="s">
        <v>7321</v>
      </c>
      <c r="X8095" t="str">
        <f t="shared" si="252"/>
        <v>SS;DH;SO;BB;JB;HD;DH</v>
      </c>
      <c r="Y8095" cm="1">
        <f t="array" ref="Y8095">SUM(_xlfn.XLOOKUP(_xlfn.TOROW(F8095:V8095,1),$AN$34:$AN$43,$AL$34:$AL$43,,0,1))</f>
        <v>41</v>
      </c>
      <c r="Z8095">
        <f t="shared" si="253"/>
        <v>7</v>
      </c>
      <c r="AA8095" t="str">
        <v>WB</v>
      </c>
      <c r="AG8095">
        <v>7460</v>
      </c>
      <c r="AH8095">
        <v>3</v>
      </c>
      <c r="AT8095">
        <v>7</v>
      </c>
    </row>
    <row r="8096" spans="2:46" ht="15" customHeight="1">
      <c r="B8096" s="48">
        <v>9866</v>
      </c>
      <c r="C8096" s="49">
        <v>45471</v>
      </c>
      <c r="D8096" s="50">
        <v>0.44377314814814817</v>
      </c>
      <c r="E8096" s="48" t="s">
        <v>14862</v>
      </c>
      <c r="F8096" s="48" t="s">
        <v>189</v>
      </c>
      <c r="G8096" s="48" t="s">
        <v>304</v>
      </c>
      <c r="H8096" s="48" t="s">
        <v>304</v>
      </c>
      <c r="I8096" s="48" t="s">
        <v>194</v>
      </c>
      <c r="J8096" s="48"/>
      <c r="K8096" s="48"/>
      <c r="L8096" s="48"/>
      <c r="M8096" s="48"/>
      <c r="N8096" s="48"/>
      <c r="O8096" s="48"/>
      <c r="P8096" s="48"/>
      <c r="Q8096" s="48"/>
      <c r="R8096" s="48"/>
      <c r="S8096" s="48"/>
      <c r="T8096" s="48"/>
      <c r="U8096" s="48"/>
      <c r="V8096" s="48"/>
      <c r="W8096" s="51" t="s">
        <v>7322</v>
      </c>
      <c r="X8096" t="str">
        <f t="shared" si="252"/>
        <v>JB;HD;HD;DH</v>
      </c>
      <c r="Y8096" cm="1">
        <f t="array" ref="Y8096">SUM(_xlfn.XLOOKUP(_xlfn.TOROW(F8096:V8096,1),$AN$34:$AN$43,$AL$34:$AL$43,,0,1))</f>
        <v>24</v>
      </c>
      <c r="Z8096">
        <f t="shared" si="253"/>
        <v>4</v>
      </c>
      <c r="AA8096" t="str">
        <v>WB</v>
      </c>
      <c r="AG8096">
        <v>7461</v>
      </c>
      <c r="AH8096">
        <v>3</v>
      </c>
      <c r="AT8096">
        <v>4</v>
      </c>
    </row>
    <row r="8097" spans="2:46" ht="15" customHeight="1">
      <c r="B8097" s="48">
        <v>9867</v>
      </c>
      <c r="C8097" s="49">
        <v>45471</v>
      </c>
      <c r="D8097" s="50">
        <v>0.44519675925925928</v>
      </c>
      <c r="E8097" s="48" t="s">
        <v>14863</v>
      </c>
      <c r="F8097" s="48" t="s">
        <v>243</v>
      </c>
      <c r="G8097" s="48" t="s">
        <v>243</v>
      </c>
      <c r="H8097" s="48" t="s">
        <v>51</v>
      </c>
      <c r="I8097" s="48" t="s">
        <v>51</v>
      </c>
      <c r="J8097" s="48" t="s">
        <v>51</v>
      </c>
      <c r="K8097" s="48" t="s">
        <v>194</v>
      </c>
      <c r="L8097" s="48" t="s">
        <v>189</v>
      </c>
      <c r="M8097" s="48" t="s">
        <v>243</v>
      </c>
      <c r="N8097" s="48"/>
      <c r="O8097" s="48"/>
      <c r="P8097" s="48"/>
      <c r="Q8097" s="48"/>
      <c r="R8097" s="48"/>
      <c r="S8097" s="48"/>
      <c r="T8097" s="48"/>
      <c r="U8097" s="48"/>
      <c r="V8097" s="48"/>
      <c r="W8097" s="51" t="s">
        <v>7323</v>
      </c>
      <c r="X8097" t="str">
        <f t="shared" si="252"/>
        <v>CB;CB;BB;BB;BB;DH;JB;CB</v>
      </c>
      <c r="Y8097" cm="1">
        <f t="array" ref="Y8097">SUM(_xlfn.XLOOKUP(_xlfn.TOROW(F8097:V8097,1),$AN$34:$AN$43,$AL$34:$AL$43,,0,1))</f>
        <v>64</v>
      </c>
      <c r="Z8097">
        <f t="shared" si="253"/>
        <v>8</v>
      </c>
      <c r="AA8097" t="str">
        <v>WB</v>
      </c>
      <c r="AG8097">
        <v>7476</v>
      </c>
      <c r="AH8097">
        <v>3</v>
      </c>
      <c r="AT8097">
        <v>8</v>
      </c>
    </row>
    <row r="8098" spans="2:46" ht="15" customHeight="1">
      <c r="B8098" s="48">
        <v>9868</v>
      </c>
      <c r="C8098" s="49">
        <v>45471</v>
      </c>
      <c r="D8098" s="50">
        <v>0.44744212962962965</v>
      </c>
      <c r="E8098" s="48" t="s">
        <v>14864</v>
      </c>
      <c r="F8098" s="48" t="s">
        <v>194</v>
      </c>
      <c r="G8098" s="48" t="s">
        <v>194</v>
      </c>
      <c r="H8098" s="48" t="s">
        <v>194</v>
      </c>
      <c r="I8098" s="48" t="s">
        <v>194</v>
      </c>
      <c r="J8098" s="48" t="s">
        <v>319</v>
      </c>
      <c r="K8098" s="48" t="s">
        <v>319</v>
      </c>
      <c r="L8098" s="48" t="s">
        <v>319</v>
      </c>
      <c r="M8098" s="48" t="s">
        <v>719</v>
      </c>
      <c r="N8098" s="48"/>
      <c r="O8098" s="48"/>
      <c r="P8098" s="48"/>
      <c r="Q8098" s="48"/>
      <c r="R8098" s="48"/>
      <c r="S8098" s="48"/>
      <c r="T8098" s="48"/>
      <c r="U8098" s="48"/>
      <c r="V8098" s="48"/>
      <c r="W8098" s="51" t="s">
        <v>7324</v>
      </c>
      <c r="X8098" t="str">
        <f t="shared" si="252"/>
        <v>DH;DH;DH;DH;FR;FR;FR;BE</v>
      </c>
      <c r="Y8098" cm="1">
        <f t="array" ref="Y8098">SUM(_xlfn.XLOOKUP(_xlfn.TOROW(F8098:V8098,1),$AN$34:$AN$43,$AL$34:$AL$43,,0,1))</f>
        <v>50</v>
      </c>
      <c r="Z8098">
        <f t="shared" si="253"/>
        <v>8</v>
      </c>
      <c r="AA8098" t="str">
        <v>BB</v>
      </c>
      <c r="AG8098">
        <v>7479</v>
      </c>
      <c r="AH8098">
        <v>3</v>
      </c>
      <c r="AT8098">
        <v>8</v>
      </c>
    </row>
    <row r="8099" spans="2:46" ht="15" customHeight="1">
      <c r="B8099" s="48">
        <v>9869</v>
      </c>
      <c r="C8099" s="49">
        <v>45471</v>
      </c>
      <c r="D8099" s="50">
        <v>0.45011574074074073</v>
      </c>
      <c r="E8099" s="48" t="s">
        <v>14865</v>
      </c>
      <c r="F8099" s="48" t="s">
        <v>280</v>
      </c>
      <c r="G8099" s="48" t="s">
        <v>280</v>
      </c>
      <c r="H8099" s="48" t="s">
        <v>719</v>
      </c>
      <c r="I8099" s="48" t="s">
        <v>51</v>
      </c>
      <c r="J8099" s="48" t="s">
        <v>51</v>
      </c>
      <c r="K8099" s="48"/>
      <c r="L8099" s="48"/>
      <c r="M8099" s="48"/>
      <c r="N8099" s="48"/>
      <c r="O8099" s="48"/>
      <c r="P8099" s="48"/>
      <c r="Q8099" s="48"/>
      <c r="R8099" s="48"/>
      <c r="S8099" s="48"/>
      <c r="T8099" s="48"/>
      <c r="U8099" s="48"/>
      <c r="V8099" s="48"/>
      <c r="W8099" s="51" t="s">
        <v>7325</v>
      </c>
      <c r="X8099" t="str">
        <f t="shared" si="252"/>
        <v>WB;WB;BE;BB;BB</v>
      </c>
      <c r="Y8099" cm="1">
        <f t="array" ref="Y8099">SUM(_xlfn.XLOOKUP(_xlfn.TOROW(F8099:V8099,1),$AN$34:$AN$43,$AL$34:$AL$43,,0,1))</f>
        <v>47</v>
      </c>
      <c r="Z8099">
        <f t="shared" si="253"/>
        <v>5</v>
      </c>
      <c r="AA8099" t="str">
        <v>BB</v>
      </c>
      <c r="AG8099">
        <v>7490</v>
      </c>
      <c r="AH8099">
        <v>3</v>
      </c>
      <c r="AT8099">
        <v>5</v>
      </c>
    </row>
    <row r="8100" spans="2:46" ht="15" customHeight="1">
      <c r="B8100" s="48">
        <v>9870</v>
      </c>
      <c r="C8100" s="49">
        <v>45471</v>
      </c>
      <c r="D8100" s="50">
        <v>0.45158564814814817</v>
      </c>
      <c r="E8100" s="48" t="s">
        <v>14866</v>
      </c>
      <c r="F8100" s="48" t="s">
        <v>189</v>
      </c>
      <c r="G8100" s="48" t="s">
        <v>803</v>
      </c>
      <c r="H8100" s="48" t="s">
        <v>304</v>
      </c>
      <c r="I8100" s="48" t="s">
        <v>803</v>
      </c>
      <c r="J8100" s="48" t="s">
        <v>133</v>
      </c>
      <c r="K8100" s="48" t="s">
        <v>133</v>
      </c>
      <c r="L8100" s="48"/>
      <c r="M8100" s="48"/>
      <c r="N8100" s="48"/>
      <c r="O8100" s="48"/>
      <c r="P8100" s="48"/>
      <c r="Q8100" s="48"/>
      <c r="R8100" s="48"/>
      <c r="S8100" s="48"/>
      <c r="T8100" s="48"/>
      <c r="U8100" s="48"/>
      <c r="V8100" s="48"/>
      <c r="W8100" s="51" t="s">
        <v>7326</v>
      </c>
      <c r="X8100" t="str">
        <f t="shared" si="252"/>
        <v>JB;SS;HD;SS;SO;SO</v>
      </c>
      <c r="Y8100" cm="1">
        <f t="array" ref="Y8100">SUM(_xlfn.XLOOKUP(_xlfn.TOROW(F8100:V8100,1),$AN$34:$AN$43,$AL$34:$AL$43,,0,1))</f>
        <v>18</v>
      </c>
      <c r="Z8100">
        <f t="shared" si="253"/>
        <v>6</v>
      </c>
      <c r="AA8100" t="str">
        <v>BB</v>
      </c>
      <c r="AG8100">
        <v>7497</v>
      </c>
      <c r="AH8100">
        <v>3</v>
      </c>
      <c r="AT8100">
        <v>6</v>
      </c>
    </row>
    <row r="8101" spans="2:46" ht="15" customHeight="1">
      <c r="B8101" s="48">
        <v>9871</v>
      </c>
      <c r="C8101" s="49">
        <v>45471</v>
      </c>
      <c r="D8101" s="50">
        <v>0.45297453703703705</v>
      </c>
      <c r="E8101" s="48" t="s">
        <v>14867</v>
      </c>
      <c r="F8101" s="48" t="s">
        <v>51</v>
      </c>
      <c r="G8101" s="48" t="s">
        <v>304</v>
      </c>
      <c r="H8101" s="48" t="s">
        <v>304</v>
      </c>
      <c r="I8101" s="48" t="s">
        <v>194</v>
      </c>
      <c r="J8101" s="48"/>
      <c r="K8101" s="48"/>
      <c r="L8101" s="48"/>
      <c r="M8101" s="48"/>
      <c r="N8101" s="48"/>
      <c r="O8101" s="48"/>
      <c r="P8101" s="48"/>
      <c r="Q8101" s="48"/>
      <c r="R8101" s="48"/>
      <c r="S8101" s="48"/>
      <c r="T8101" s="48"/>
      <c r="U8101" s="48"/>
      <c r="V8101" s="48"/>
      <c r="W8101" s="51" t="s">
        <v>7327</v>
      </c>
      <c r="X8101" t="str">
        <f t="shared" si="252"/>
        <v>BB;HD;HD;DH</v>
      </c>
      <c r="Y8101" cm="1">
        <f t="array" ref="Y8101">SUM(_xlfn.XLOOKUP(_xlfn.TOROW(F8101:V8101,1),$AN$34:$AN$43,$AL$34:$AL$43,,0,1))</f>
        <v>33</v>
      </c>
      <c r="Z8101">
        <f t="shared" si="253"/>
        <v>4</v>
      </c>
      <c r="AA8101" t="str">
        <v>BB</v>
      </c>
      <c r="AG8101">
        <v>7498</v>
      </c>
      <c r="AH8101">
        <v>3</v>
      </c>
      <c r="AT8101">
        <v>4</v>
      </c>
    </row>
    <row r="8102" spans="2:46" ht="15" customHeight="1">
      <c r="B8102" s="48">
        <v>9872</v>
      </c>
      <c r="C8102" s="49">
        <v>45471</v>
      </c>
      <c r="D8102" s="50">
        <v>0.45336805555555554</v>
      </c>
      <c r="E8102" s="48" t="s">
        <v>8200</v>
      </c>
      <c r="F8102" s="48" t="s">
        <v>194</v>
      </c>
      <c r="G8102" s="48" t="s">
        <v>194</v>
      </c>
      <c r="H8102" s="48" t="s">
        <v>194</v>
      </c>
      <c r="I8102" s="48"/>
      <c r="J8102" s="48"/>
      <c r="K8102" s="48"/>
      <c r="L8102" s="48"/>
      <c r="M8102" s="48"/>
      <c r="N8102" s="48"/>
      <c r="O8102" s="48"/>
      <c r="P8102" s="48"/>
      <c r="Q8102" s="48"/>
      <c r="R8102" s="48"/>
      <c r="S8102" s="48"/>
      <c r="T8102" s="48"/>
      <c r="U8102" s="48"/>
      <c r="V8102" s="48"/>
      <c r="W8102" s="51" t="s">
        <v>620</v>
      </c>
      <c r="X8102" t="str">
        <f t="shared" si="252"/>
        <v>DH;DH;DH</v>
      </c>
      <c r="Y8102" cm="1">
        <f t="array" ref="Y8102">SUM(_xlfn.XLOOKUP(_xlfn.TOROW(F8102:V8102,1),$AN$34:$AN$43,$AL$34:$AL$43,,0,1))</f>
        <v>27</v>
      </c>
      <c r="Z8102">
        <f t="shared" si="253"/>
        <v>3</v>
      </c>
      <c r="AA8102" t="str">
        <v>BB</v>
      </c>
      <c r="AG8102">
        <v>7505</v>
      </c>
      <c r="AH8102">
        <v>3</v>
      </c>
      <c r="AT8102">
        <v>3</v>
      </c>
    </row>
    <row r="8103" spans="2:46" ht="15" customHeight="1">
      <c r="B8103" s="48">
        <v>9873</v>
      </c>
      <c r="C8103" s="49">
        <v>45471</v>
      </c>
      <c r="D8103" s="50">
        <v>0.45343749999999999</v>
      </c>
      <c r="E8103" s="48" t="s">
        <v>14868</v>
      </c>
      <c r="F8103" s="48" t="s">
        <v>243</v>
      </c>
      <c r="G8103" s="48" t="s">
        <v>304</v>
      </c>
      <c r="H8103" s="48" t="s">
        <v>304</v>
      </c>
      <c r="I8103" s="48" t="s">
        <v>319</v>
      </c>
      <c r="J8103" s="48" t="s">
        <v>319</v>
      </c>
      <c r="K8103" s="48" t="s">
        <v>319</v>
      </c>
      <c r="L8103" s="48"/>
      <c r="M8103" s="48"/>
      <c r="N8103" s="48"/>
      <c r="O8103" s="48"/>
      <c r="P8103" s="48"/>
      <c r="Q8103" s="48"/>
      <c r="R8103" s="48"/>
      <c r="S8103" s="48"/>
      <c r="T8103" s="48"/>
      <c r="U8103" s="48"/>
      <c r="V8103" s="48"/>
      <c r="W8103" s="51" t="s">
        <v>7328</v>
      </c>
      <c r="X8103" t="str">
        <f t="shared" si="252"/>
        <v>CB;HD;HD;FR;FR;FR</v>
      </c>
      <c r="Y8103" cm="1">
        <f t="array" ref="Y8103">SUM(_xlfn.XLOOKUP(_xlfn.TOROW(F8103:V8103,1),$AN$34:$AN$43,$AL$34:$AL$43,,0,1))</f>
        <v>31</v>
      </c>
      <c r="Z8103">
        <f t="shared" si="253"/>
        <v>6</v>
      </c>
      <c r="AA8103" t="str">
        <v>BB</v>
      </c>
      <c r="AG8103">
        <v>7519</v>
      </c>
      <c r="AH8103">
        <v>3</v>
      </c>
      <c r="AT8103">
        <v>6</v>
      </c>
    </row>
    <row r="8104" spans="2:46" ht="15" customHeight="1">
      <c r="B8104" s="48">
        <v>9874</v>
      </c>
      <c r="C8104" s="49">
        <v>45471</v>
      </c>
      <c r="D8104" s="50">
        <v>0.45489583333333333</v>
      </c>
      <c r="E8104" s="48" t="s">
        <v>14869</v>
      </c>
      <c r="F8104" s="48" t="s">
        <v>243</v>
      </c>
      <c r="G8104" s="48" t="s">
        <v>51</v>
      </c>
      <c r="H8104" s="48" t="s">
        <v>719</v>
      </c>
      <c r="I8104" s="48" t="s">
        <v>51</v>
      </c>
      <c r="J8104" s="48" t="s">
        <v>51</v>
      </c>
      <c r="K8104" s="48" t="s">
        <v>803</v>
      </c>
      <c r="L8104" s="48" t="s">
        <v>803</v>
      </c>
      <c r="M8104" s="48" t="s">
        <v>189</v>
      </c>
      <c r="N8104" s="48"/>
      <c r="O8104" s="48"/>
      <c r="P8104" s="48"/>
      <c r="Q8104" s="48"/>
      <c r="R8104" s="48"/>
      <c r="S8104" s="48"/>
      <c r="T8104" s="48"/>
      <c r="U8104" s="48"/>
      <c r="V8104" s="48"/>
      <c r="W8104" s="51" t="s">
        <v>7329</v>
      </c>
      <c r="X8104" t="str">
        <f t="shared" si="252"/>
        <v>CB;BB;BE;BB;BB;SS;SS;JB</v>
      </c>
      <c r="Y8104" cm="1">
        <f t="array" ref="Y8104">SUM(_xlfn.XLOOKUP(_xlfn.TOROW(F8104:V8104,1),$AN$34:$AN$43,$AL$34:$AL$43,,0,1))</f>
        <v>50</v>
      </c>
      <c r="Z8104">
        <f t="shared" si="253"/>
        <v>8</v>
      </c>
      <c r="AA8104" t="str">
        <v>CB</v>
      </c>
      <c r="AG8104">
        <v>7536</v>
      </c>
      <c r="AH8104">
        <v>3</v>
      </c>
      <c r="AT8104">
        <v>8</v>
      </c>
    </row>
    <row r="8105" spans="2:46" ht="15" customHeight="1">
      <c r="B8105" s="48">
        <v>9875</v>
      </c>
      <c r="C8105" s="49">
        <v>45471</v>
      </c>
      <c r="D8105" s="50">
        <v>0.4592013888888889</v>
      </c>
      <c r="E8105" s="48" t="s">
        <v>14870</v>
      </c>
      <c r="F8105" s="48" t="s">
        <v>319</v>
      </c>
      <c r="G8105" s="48" t="s">
        <v>51</v>
      </c>
      <c r="H8105" s="48" t="s">
        <v>280</v>
      </c>
      <c r="I8105" s="48" t="s">
        <v>189</v>
      </c>
      <c r="J8105" s="48" t="s">
        <v>194</v>
      </c>
      <c r="K8105" s="48" t="s">
        <v>243</v>
      </c>
      <c r="L8105" s="48" t="s">
        <v>133</v>
      </c>
      <c r="M8105" s="48" t="s">
        <v>194</v>
      </c>
      <c r="N8105" s="48" t="s">
        <v>243</v>
      </c>
      <c r="O8105" s="48"/>
      <c r="P8105" s="48"/>
      <c r="Q8105" s="48"/>
      <c r="R8105" s="48"/>
      <c r="S8105" s="48"/>
      <c r="T8105" s="48"/>
      <c r="U8105" s="48"/>
      <c r="V8105" s="48"/>
      <c r="W8105" s="51" t="s">
        <v>7330</v>
      </c>
      <c r="X8105" t="str">
        <f t="shared" si="252"/>
        <v>FR;BB;WB;JB;DH;CB;SO;DH;CB</v>
      </c>
      <c r="Y8105" cm="1">
        <f t="array" ref="Y8105">SUM(_xlfn.XLOOKUP(_xlfn.TOROW(F8105:V8105,1),$AN$34:$AN$43,$AL$34:$AL$43,,0,1))</f>
        <v>61</v>
      </c>
      <c r="Z8105">
        <f t="shared" si="253"/>
        <v>9</v>
      </c>
      <c r="AA8105" t="str">
        <v>CB</v>
      </c>
      <c r="AG8105">
        <v>7550</v>
      </c>
      <c r="AH8105">
        <v>3</v>
      </c>
      <c r="AT8105">
        <v>9</v>
      </c>
    </row>
    <row r="8106" spans="2:46" ht="15" customHeight="1">
      <c r="B8106" s="48">
        <v>9876</v>
      </c>
      <c r="C8106" s="49">
        <v>45471</v>
      </c>
      <c r="D8106" s="50">
        <v>0.45973379629629629</v>
      </c>
      <c r="E8106" s="48" t="s">
        <v>14871</v>
      </c>
      <c r="F8106" s="48" t="s">
        <v>243</v>
      </c>
      <c r="G8106" s="48" t="s">
        <v>280</v>
      </c>
      <c r="H8106" s="48" t="s">
        <v>280</v>
      </c>
      <c r="I8106" s="48" t="s">
        <v>280</v>
      </c>
      <c r="J8106" s="48" t="s">
        <v>280</v>
      </c>
      <c r="K8106" s="48" t="s">
        <v>304</v>
      </c>
      <c r="L8106" s="48" t="s">
        <v>304</v>
      </c>
      <c r="M8106" s="48" t="s">
        <v>304</v>
      </c>
      <c r="N8106" s="48" t="s">
        <v>304</v>
      </c>
      <c r="O8106" s="48" t="s">
        <v>304</v>
      </c>
      <c r="P8106" s="48" t="s">
        <v>304</v>
      </c>
      <c r="Q8106" s="48"/>
      <c r="R8106" s="48"/>
      <c r="S8106" s="48"/>
      <c r="T8106" s="48"/>
      <c r="U8106" s="48"/>
      <c r="V8106" s="48"/>
      <c r="W8106" s="51" t="s">
        <v>7331</v>
      </c>
      <c r="X8106" t="str">
        <f t="shared" si="252"/>
        <v>CB;WB;WB;WB;WB;HD;HD;HD;HD;HD;HD</v>
      </c>
      <c r="Y8106" cm="1">
        <f t="array" ref="Y8106">SUM(_xlfn.XLOOKUP(_xlfn.TOROW(F8106:V8106,1),$AN$34:$AN$43,$AL$34:$AL$43,,0,1))</f>
        <v>94</v>
      </c>
      <c r="Z8106">
        <f t="shared" si="253"/>
        <v>11</v>
      </c>
      <c r="AA8106" t="str">
        <v>WB</v>
      </c>
      <c r="AG8106">
        <v>7589</v>
      </c>
      <c r="AH8106">
        <v>3</v>
      </c>
      <c r="AT8106">
        <v>11</v>
      </c>
    </row>
    <row r="8107" spans="2:46" ht="15" customHeight="1">
      <c r="B8107" s="48">
        <v>9877</v>
      </c>
      <c r="C8107" s="49">
        <v>45471</v>
      </c>
      <c r="D8107" s="50">
        <v>0.45989583333333334</v>
      </c>
      <c r="E8107" s="48" t="s">
        <v>14872</v>
      </c>
      <c r="F8107" s="48" t="s">
        <v>133</v>
      </c>
      <c r="G8107" s="48" t="s">
        <v>133</v>
      </c>
      <c r="H8107" s="48" t="s">
        <v>51</v>
      </c>
      <c r="I8107" s="48" t="s">
        <v>194</v>
      </c>
      <c r="J8107" s="48" t="s">
        <v>194</v>
      </c>
      <c r="K8107" s="48"/>
      <c r="L8107" s="48"/>
      <c r="M8107" s="48"/>
      <c r="N8107" s="48"/>
      <c r="O8107" s="48"/>
      <c r="P8107" s="48"/>
      <c r="Q8107" s="48"/>
      <c r="R8107" s="48"/>
      <c r="S8107" s="48"/>
      <c r="T8107" s="48"/>
      <c r="U8107" s="48"/>
      <c r="V8107" s="48"/>
      <c r="W8107" s="51" t="s">
        <v>7332</v>
      </c>
      <c r="X8107" t="str">
        <f t="shared" si="252"/>
        <v>SO;SO;BB;DH;DH</v>
      </c>
      <c r="Y8107" cm="1">
        <f t="array" ref="Y8107">SUM(_xlfn.XLOOKUP(_xlfn.TOROW(F8107:V8107,1),$AN$34:$AN$43,$AL$34:$AL$43,,0,1))</f>
        <v>32</v>
      </c>
      <c r="Z8107">
        <f t="shared" si="253"/>
        <v>5</v>
      </c>
      <c r="AA8107" t="str">
        <v>WB</v>
      </c>
      <c r="AG8107">
        <v>7617</v>
      </c>
      <c r="AH8107">
        <v>3</v>
      </c>
      <c r="AT8107">
        <v>5</v>
      </c>
    </row>
    <row r="8108" spans="2:46" ht="15" customHeight="1">
      <c r="B8108" s="48">
        <v>9878</v>
      </c>
      <c r="C8108" s="49">
        <v>45471</v>
      </c>
      <c r="D8108" s="50">
        <v>0.46457175925925925</v>
      </c>
      <c r="E8108" s="48" t="s">
        <v>14873</v>
      </c>
      <c r="F8108" s="48" t="s">
        <v>189</v>
      </c>
      <c r="G8108" s="48" t="s">
        <v>803</v>
      </c>
      <c r="H8108" s="48" t="s">
        <v>803</v>
      </c>
      <c r="I8108" s="48" t="s">
        <v>319</v>
      </c>
      <c r="J8108" s="48"/>
      <c r="K8108" s="48"/>
      <c r="L8108" s="48"/>
      <c r="M8108" s="48"/>
      <c r="N8108" s="48"/>
      <c r="O8108" s="48"/>
      <c r="P8108" s="48"/>
      <c r="Q8108" s="48"/>
      <c r="R8108" s="48"/>
      <c r="S8108" s="48"/>
      <c r="T8108" s="48"/>
      <c r="U8108" s="48"/>
      <c r="V8108" s="48"/>
      <c r="W8108" s="51" t="s">
        <v>7333</v>
      </c>
      <c r="X8108" t="str">
        <f t="shared" si="252"/>
        <v>JB;SS;SS;FR</v>
      </c>
      <c r="Y8108" cm="1">
        <f t="array" ref="Y8108">SUM(_xlfn.XLOOKUP(_xlfn.TOROW(F8108:V8108,1),$AN$34:$AN$43,$AL$34:$AL$43,,0,1))</f>
        <v>10</v>
      </c>
      <c r="Z8108">
        <f t="shared" si="253"/>
        <v>4</v>
      </c>
      <c r="AA8108" t="str">
        <v>WB</v>
      </c>
      <c r="AG8108">
        <v>7619</v>
      </c>
      <c r="AH8108">
        <v>3</v>
      </c>
      <c r="AT8108">
        <v>4</v>
      </c>
    </row>
    <row r="8109" spans="2:46" ht="15" customHeight="1">
      <c r="B8109" s="48">
        <v>9879</v>
      </c>
      <c r="C8109" s="49">
        <v>45471</v>
      </c>
      <c r="D8109" s="50">
        <v>0.46809027777777779</v>
      </c>
      <c r="E8109" s="48" t="s">
        <v>14874</v>
      </c>
      <c r="F8109" s="48" t="s">
        <v>280</v>
      </c>
      <c r="G8109" s="48" t="s">
        <v>194</v>
      </c>
      <c r="H8109" s="48" t="s">
        <v>194</v>
      </c>
      <c r="I8109" s="48" t="s">
        <v>280</v>
      </c>
      <c r="J8109" s="48" t="s">
        <v>280</v>
      </c>
      <c r="K8109" s="48" t="s">
        <v>719</v>
      </c>
      <c r="L8109" s="48" t="s">
        <v>194</v>
      </c>
      <c r="M8109" s="48"/>
      <c r="N8109" s="48"/>
      <c r="O8109" s="48"/>
      <c r="P8109" s="48"/>
      <c r="Q8109" s="48"/>
      <c r="R8109" s="48"/>
      <c r="S8109" s="48"/>
      <c r="T8109" s="48"/>
      <c r="U8109" s="48"/>
      <c r="V8109" s="48"/>
      <c r="W8109" s="51" t="s">
        <v>7334</v>
      </c>
      <c r="X8109" t="str">
        <f t="shared" si="252"/>
        <v>WB;DH;DH;WB;WB;BE;DH</v>
      </c>
      <c r="Y8109" cm="1">
        <f t="array" ref="Y8109">SUM(_xlfn.XLOOKUP(_xlfn.TOROW(F8109:V8109,1),$AN$34:$AN$43,$AL$34:$AL$43,,0,1))</f>
        <v>65</v>
      </c>
      <c r="Z8109">
        <f t="shared" si="253"/>
        <v>7</v>
      </c>
      <c r="AA8109" t="str">
        <v>BE</v>
      </c>
      <c r="AG8109">
        <v>7642</v>
      </c>
      <c r="AH8109">
        <v>3</v>
      </c>
      <c r="AT8109">
        <v>7</v>
      </c>
    </row>
    <row r="8110" spans="2:46" ht="15" customHeight="1">
      <c r="B8110" s="48">
        <v>9880</v>
      </c>
      <c r="C8110" s="49">
        <v>45471</v>
      </c>
      <c r="D8110" s="50">
        <v>0.46846064814814814</v>
      </c>
      <c r="E8110" s="48" t="s">
        <v>14693</v>
      </c>
      <c r="F8110" s="48" t="s">
        <v>803</v>
      </c>
      <c r="G8110" s="48" t="s">
        <v>280</v>
      </c>
      <c r="H8110" s="48" t="s">
        <v>803</v>
      </c>
      <c r="I8110" s="48" t="s">
        <v>803</v>
      </c>
      <c r="J8110" s="48"/>
      <c r="K8110" s="48"/>
      <c r="L8110" s="48"/>
      <c r="M8110" s="48"/>
      <c r="N8110" s="48"/>
      <c r="O8110" s="48"/>
      <c r="P8110" s="48"/>
      <c r="Q8110" s="48"/>
      <c r="R8110" s="48"/>
      <c r="S8110" s="48"/>
      <c r="T8110" s="48"/>
      <c r="U8110" s="48"/>
      <c r="V8110" s="48"/>
      <c r="W8110" s="51" t="s">
        <v>7335</v>
      </c>
      <c r="X8110" t="str">
        <f t="shared" si="252"/>
        <v>SS;WB;SS;SS</v>
      </c>
      <c r="Y8110" cm="1">
        <f t="array" ref="Y8110">SUM(_xlfn.XLOOKUP(_xlfn.TOROW(F8110:V8110,1),$AN$34:$AN$43,$AL$34:$AL$43,,0,1))</f>
        <v>20</v>
      </c>
      <c r="Z8110">
        <f t="shared" si="253"/>
        <v>4</v>
      </c>
      <c r="AA8110" t="str">
        <v>BE</v>
      </c>
      <c r="AG8110">
        <v>7658</v>
      </c>
      <c r="AH8110">
        <v>3</v>
      </c>
      <c r="AT8110">
        <v>4</v>
      </c>
    </row>
    <row r="8111" spans="2:46" ht="15" customHeight="1">
      <c r="B8111" s="48">
        <v>9881</v>
      </c>
      <c r="C8111" s="49">
        <v>45471</v>
      </c>
      <c r="D8111" s="50">
        <v>0.47435185185185186</v>
      </c>
      <c r="E8111" s="48" t="s">
        <v>14875</v>
      </c>
      <c r="F8111" s="48" t="s">
        <v>194</v>
      </c>
      <c r="G8111" s="48" t="s">
        <v>319</v>
      </c>
      <c r="H8111" s="48" t="s">
        <v>319</v>
      </c>
      <c r="I8111" s="48" t="s">
        <v>51</v>
      </c>
      <c r="J8111" s="48" t="s">
        <v>51</v>
      </c>
      <c r="K8111" s="48" t="s">
        <v>803</v>
      </c>
      <c r="L8111" s="48"/>
      <c r="M8111" s="48"/>
      <c r="N8111" s="48"/>
      <c r="O8111" s="48"/>
      <c r="P8111" s="48"/>
      <c r="Q8111" s="48"/>
      <c r="R8111" s="48"/>
      <c r="S8111" s="48"/>
      <c r="T8111" s="48"/>
      <c r="U8111" s="48"/>
      <c r="V8111" s="48"/>
      <c r="W8111" s="51" t="s">
        <v>7336</v>
      </c>
      <c r="X8111" t="str">
        <f t="shared" si="252"/>
        <v>DH;FR;FR;BB;BB;SS</v>
      </c>
      <c r="Y8111" cm="1">
        <f t="array" ref="Y8111">SUM(_xlfn.XLOOKUP(_xlfn.TOROW(F8111:V8111,1),$AN$34:$AN$43,$AL$34:$AL$43,,0,1))</f>
        <v>38</v>
      </c>
      <c r="Z8111">
        <f t="shared" si="253"/>
        <v>6</v>
      </c>
      <c r="AA8111" t="str">
        <v>BE</v>
      </c>
      <c r="AG8111">
        <v>7662</v>
      </c>
      <c r="AH8111">
        <v>3</v>
      </c>
      <c r="AT8111">
        <v>6</v>
      </c>
    </row>
    <row r="8112" spans="2:46" ht="15" customHeight="1">
      <c r="B8112" s="48">
        <v>9882</v>
      </c>
      <c r="C8112" s="49">
        <v>45471</v>
      </c>
      <c r="D8112" s="50">
        <v>0.4745138888888889</v>
      </c>
      <c r="E8112" s="48" t="s">
        <v>10652</v>
      </c>
      <c r="F8112" s="48" t="s">
        <v>51</v>
      </c>
      <c r="G8112" s="48" t="s">
        <v>51</v>
      </c>
      <c r="H8112" s="48" t="s">
        <v>51</v>
      </c>
      <c r="I8112" s="48" t="s">
        <v>51</v>
      </c>
      <c r="J8112" s="48"/>
      <c r="K8112" s="48"/>
      <c r="L8112" s="48"/>
      <c r="M8112" s="48"/>
      <c r="N8112" s="48"/>
      <c r="O8112" s="48"/>
      <c r="P8112" s="48"/>
      <c r="Q8112" s="48"/>
      <c r="R8112" s="48"/>
      <c r="S8112" s="48"/>
      <c r="T8112" s="48"/>
      <c r="U8112" s="48"/>
      <c r="V8112" s="48"/>
      <c r="W8112" s="51" t="s">
        <v>2735</v>
      </c>
      <c r="X8112" t="str">
        <f t="shared" si="252"/>
        <v>BB;BB;BB;BB</v>
      </c>
      <c r="Y8112" cm="1">
        <f t="array" ref="Y8112">SUM(_xlfn.XLOOKUP(_xlfn.TOROW(F8112:V8112,1),$AN$34:$AN$43,$AL$34:$AL$43,,0,1))</f>
        <v>40</v>
      </c>
      <c r="Z8112">
        <f t="shared" si="253"/>
        <v>4</v>
      </c>
      <c r="AA8112" t="str">
        <v>SO</v>
      </c>
      <c r="AG8112">
        <v>7666</v>
      </c>
      <c r="AH8112">
        <v>3</v>
      </c>
      <c r="AT8112">
        <v>4</v>
      </c>
    </row>
    <row r="8113" spans="2:46" ht="15" customHeight="1">
      <c r="B8113" s="48">
        <v>9883</v>
      </c>
      <c r="C8113" s="49">
        <v>45471</v>
      </c>
      <c r="D8113" s="50">
        <v>0.47856481481481483</v>
      </c>
      <c r="E8113" s="48" t="s">
        <v>14876</v>
      </c>
      <c r="F8113" s="48" t="s">
        <v>719</v>
      </c>
      <c r="G8113" s="48" t="s">
        <v>51</v>
      </c>
      <c r="H8113" s="48" t="s">
        <v>51</v>
      </c>
      <c r="I8113" s="48" t="s">
        <v>803</v>
      </c>
      <c r="J8113" s="48" t="s">
        <v>803</v>
      </c>
      <c r="K8113" s="48" t="s">
        <v>189</v>
      </c>
      <c r="L8113" s="48" t="s">
        <v>189</v>
      </c>
      <c r="M8113" s="48"/>
      <c r="N8113" s="48"/>
      <c r="O8113" s="48"/>
      <c r="P8113" s="48"/>
      <c r="Q8113" s="48"/>
      <c r="R8113" s="48"/>
      <c r="S8113" s="48"/>
      <c r="T8113" s="48"/>
      <c r="U8113" s="48"/>
      <c r="V8113" s="48"/>
      <c r="W8113" s="51" t="s">
        <v>7337</v>
      </c>
      <c r="X8113" t="str">
        <f t="shared" si="252"/>
        <v>BE;BB;BB;SS;SS;JB;JB</v>
      </c>
      <c r="Y8113" cm="1">
        <f t="array" ref="Y8113">SUM(_xlfn.XLOOKUP(_xlfn.TOROW(F8113:V8113,1),$AN$34:$AN$43,$AL$34:$AL$43,,0,1))</f>
        <v>33</v>
      </c>
      <c r="Z8113">
        <f t="shared" si="253"/>
        <v>7</v>
      </c>
      <c r="AA8113" t="str">
        <v>SO</v>
      </c>
      <c r="AG8113">
        <v>7680</v>
      </c>
      <c r="AH8113">
        <v>3</v>
      </c>
      <c r="AT8113">
        <v>7</v>
      </c>
    </row>
    <row r="8114" spans="2:46" ht="15" customHeight="1">
      <c r="B8114" s="48">
        <v>9884</v>
      </c>
      <c r="C8114" s="49">
        <v>45471</v>
      </c>
      <c r="D8114" s="50">
        <v>0.47863425925925923</v>
      </c>
      <c r="E8114" s="48" t="s">
        <v>14877</v>
      </c>
      <c r="F8114" s="48" t="s">
        <v>133</v>
      </c>
      <c r="G8114" s="48" t="s">
        <v>189</v>
      </c>
      <c r="H8114" s="48" t="s">
        <v>189</v>
      </c>
      <c r="I8114" s="48" t="s">
        <v>719</v>
      </c>
      <c r="J8114" s="48" t="s">
        <v>719</v>
      </c>
      <c r="K8114" s="48" t="s">
        <v>719</v>
      </c>
      <c r="L8114" s="48" t="s">
        <v>719</v>
      </c>
      <c r="M8114" s="48" t="s">
        <v>243</v>
      </c>
      <c r="N8114" s="48" t="s">
        <v>194</v>
      </c>
      <c r="O8114" s="48"/>
      <c r="P8114" s="48"/>
      <c r="Q8114" s="48"/>
      <c r="R8114" s="48"/>
      <c r="S8114" s="48"/>
      <c r="T8114" s="48"/>
      <c r="U8114" s="48"/>
      <c r="V8114" s="48"/>
      <c r="W8114" s="51" t="s">
        <v>7338</v>
      </c>
      <c r="X8114" t="str">
        <f t="shared" si="252"/>
        <v>SO;JB;JB;BE;BE;BE;BE;CB;DH</v>
      </c>
      <c r="Y8114" cm="1">
        <f t="array" ref="Y8114">SUM(_xlfn.XLOOKUP(_xlfn.TOROW(F8114:V8114,1),$AN$34:$AN$43,$AL$34:$AL$43,,0,1))</f>
        <v>41</v>
      </c>
      <c r="Z8114">
        <f t="shared" si="253"/>
        <v>9</v>
      </c>
      <c r="AA8114" t="str">
        <v>SO</v>
      </c>
      <c r="AG8114">
        <v>7694</v>
      </c>
      <c r="AH8114">
        <v>3</v>
      </c>
      <c r="AT8114">
        <v>9</v>
      </c>
    </row>
    <row r="8115" spans="2:46" ht="15" customHeight="1">
      <c r="B8115" s="48">
        <v>9885</v>
      </c>
      <c r="C8115" s="49">
        <v>45471</v>
      </c>
      <c r="D8115" s="50">
        <v>0.47980324074074077</v>
      </c>
      <c r="E8115" s="48" t="s">
        <v>14878</v>
      </c>
      <c r="F8115" s="48" t="s">
        <v>719</v>
      </c>
      <c r="G8115" s="48" t="s">
        <v>719</v>
      </c>
      <c r="H8115" s="48" t="s">
        <v>719</v>
      </c>
      <c r="I8115" s="48" t="s">
        <v>719</v>
      </c>
      <c r="J8115" s="48" t="s">
        <v>189</v>
      </c>
      <c r="K8115" s="48" t="s">
        <v>189</v>
      </c>
      <c r="L8115" s="48" t="s">
        <v>189</v>
      </c>
      <c r="M8115" s="48"/>
      <c r="N8115" s="48"/>
      <c r="O8115" s="48"/>
      <c r="P8115" s="48"/>
      <c r="Q8115" s="48"/>
      <c r="R8115" s="48"/>
      <c r="S8115" s="48"/>
      <c r="T8115" s="48"/>
      <c r="U8115" s="48"/>
      <c r="V8115" s="48"/>
      <c r="W8115" s="51" t="s">
        <v>7339</v>
      </c>
      <c r="X8115" t="str">
        <f t="shared" si="252"/>
        <v>BE;BE;BE;BE;JB;JB;JB</v>
      </c>
      <c r="Y8115" cm="1">
        <f t="array" ref="Y8115">SUM(_xlfn.XLOOKUP(_xlfn.TOROW(F8115:V8115,1),$AN$34:$AN$43,$AL$34:$AL$43,,0,1))</f>
        <v>23</v>
      </c>
      <c r="Z8115">
        <f t="shared" si="253"/>
        <v>7</v>
      </c>
      <c r="AA8115" t="str">
        <v>HD</v>
      </c>
      <c r="AG8115">
        <v>7695</v>
      </c>
      <c r="AH8115">
        <v>3</v>
      </c>
      <c r="AT8115">
        <v>7</v>
      </c>
    </row>
    <row r="8116" spans="2:46" ht="15" customHeight="1">
      <c r="B8116" s="48">
        <v>9886</v>
      </c>
      <c r="C8116" s="49">
        <v>45471</v>
      </c>
      <c r="D8116" s="50">
        <v>0.48190972222222223</v>
      </c>
      <c r="E8116" s="48" t="s">
        <v>14879</v>
      </c>
      <c r="F8116" s="48" t="s">
        <v>280</v>
      </c>
      <c r="G8116" s="48" t="s">
        <v>189</v>
      </c>
      <c r="H8116" s="48" t="s">
        <v>243</v>
      </c>
      <c r="I8116" s="48" t="s">
        <v>719</v>
      </c>
      <c r="J8116" s="48" t="s">
        <v>189</v>
      </c>
      <c r="K8116" s="48" t="s">
        <v>51</v>
      </c>
      <c r="L8116" s="48" t="s">
        <v>243</v>
      </c>
      <c r="M8116" s="48" t="s">
        <v>243</v>
      </c>
      <c r="N8116" s="48" t="s">
        <v>243</v>
      </c>
      <c r="O8116" s="48" t="s">
        <v>243</v>
      </c>
      <c r="P8116" s="48"/>
      <c r="Q8116" s="48"/>
      <c r="R8116" s="48"/>
      <c r="S8116" s="48"/>
      <c r="T8116" s="48"/>
      <c r="U8116" s="48"/>
      <c r="V8116" s="48"/>
      <c r="W8116" s="51" t="s">
        <v>7340</v>
      </c>
      <c r="X8116" t="str">
        <f t="shared" si="252"/>
        <v>WB;JB;CB;BE;JB;BB;CB;CB;CB;CB</v>
      </c>
      <c r="Y8116" cm="1">
        <f t="array" ref="Y8116">SUM(_xlfn.XLOOKUP(_xlfn.TOROW(F8116:V8116,1),$AN$34:$AN$43,$AL$34:$AL$43,,0,1))</f>
        <v>68</v>
      </c>
      <c r="Z8116">
        <f t="shared" si="253"/>
        <v>10</v>
      </c>
      <c r="AA8116" t="str">
        <v>BE</v>
      </c>
      <c r="AG8116">
        <v>7698</v>
      </c>
      <c r="AH8116">
        <v>3</v>
      </c>
      <c r="AT8116">
        <v>10</v>
      </c>
    </row>
    <row r="8117" spans="2:46" ht="15" customHeight="1">
      <c r="B8117" s="48">
        <v>9887</v>
      </c>
      <c r="C8117" s="49">
        <v>45471</v>
      </c>
      <c r="D8117" s="50">
        <v>0.48348379629629629</v>
      </c>
      <c r="E8117" s="48" t="s">
        <v>8447</v>
      </c>
      <c r="F8117" s="48" t="s">
        <v>304</v>
      </c>
      <c r="G8117" s="48" t="s">
        <v>304</v>
      </c>
      <c r="H8117" s="48"/>
      <c r="I8117" s="48"/>
      <c r="J8117" s="48"/>
      <c r="K8117" s="48"/>
      <c r="L8117" s="48"/>
      <c r="M8117" s="48"/>
      <c r="N8117" s="48"/>
      <c r="O8117" s="48"/>
      <c r="P8117" s="48"/>
      <c r="Q8117" s="48"/>
      <c r="R8117" s="48"/>
      <c r="S8117" s="48"/>
      <c r="T8117" s="48"/>
      <c r="U8117" s="48"/>
      <c r="V8117" s="48"/>
      <c r="W8117" s="51" t="s">
        <v>746</v>
      </c>
      <c r="X8117" t="str">
        <f t="shared" si="252"/>
        <v>HD;HD</v>
      </c>
      <c r="Y8117" cm="1">
        <f t="array" ref="Y8117">SUM(_xlfn.XLOOKUP(_xlfn.TOROW(F8117:V8117,1),$AN$34:$AN$43,$AL$34:$AL$43,,0,1))</f>
        <v>14</v>
      </c>
      <c r="Z8117">
        <f t="shared" si="253"/>
        <v>2</v>
      </c>
      <c r="AA8117" t="str">
        <v>FR</v>
      </c>
      <c r="AG8117">
        <v>7723</v>
      </c>
      <c r="AH8117">
        <v>3</v>
      </c>
      <c r="AT8117">
        <v>2</v>
      </c>
    </row>
    <row r="8118" spans="2:46" ht="15" customHeight="1">
      <c r="B8118" s="48">
        <v>9888</v>
      </c>
      <c r="C8118" s="49">
        <v>45471</v>
      </c>
      <c r="D8118" s="50">
        <v>0.48418981481481482</v>
      </c>
      <c r="E8118" s="48" t="s">
        <v>14880</v>
      </c>
      <c r="F8118" s="48" t="s">
        <v>319</v>
      </c>
      <c r="G8118" s="48" t="s">
        <v>319</v>
      </c>
      <c r="H8118" s="48" t="s">
        <v>803</v>
      </c>
      <c r="I8118" s="48" t="s">
        <v>189</v>
      </c>
      <c r="J8118" s="48" t="s">
        <v>280</v>
      </c>
      <c r="K8118" s="48" t="s">
        <v>803</v>
      </c>
      <c r="L8118" s="48" t="s">
        <v>189</v>
      </c>
      <c r="M8118" s="48" t="s">
        <v>189</v>
      </c>
      <c r="N8118" s="48" t="s">
        <v>189</v>
      </c>
      <c r="O8118" s="48" t="s">
        <v>319</v>
      </c>
      <c r="P8118" s="48" t="s">
        <v>189</v>
      </c>
      <c r="Q8118" s="48"/>
      <c r="R8118" s="48"/>
      <c r="S8118" s="48"/>
      <c r="T8118" s="48"/>
      <c r="U8118" s="48"/>
      <c r="V8118" s="48"/>
      <c r="W8118" s="51" t="s">
        <v>7341</v>
      </c>
      <c r="X8118" t="str">
        <f t="shared" si="252"/>
        <v>FR;FR;SS;JB;WB;SS;JB;JB;JB;FR;JB</v>
      </c>
      <c r="Y8118" cm="1">
        <f t="array" ref="Y8118">SUM(_xlfn.XLOOKUP(_xlfn.TOROW(F8118:V8118,1),$AN$34:$AN$43,$AL$34:$AL$43,,0,1))</f>
        <v>31</v>
      </c>
      <c r="Z8118">
        <f t="shared" si="253"/>
        <v>11</v>
      </c>
      <c r="AA8118" t="str">
        <v>HD</v>
      </c>
      <c r="AG8118">
        <v>7725</v>
      </c>
      <c r="AH8118">
        <v>3</v>
      </c>
      <c r="AT8118">
        <v>11</v>
      </c>
    </row>
    <row r="8119" spans="2:46" ht="15" customHeight="1">
      <c r="B8119" s="48">
        <v>9889</v>
      </c>
      <c r="C8119" s="49">
        <v>45471</v>
      </c>
      <c r="D8119" s="50">
        <v>0.48656250000000001</v>
      </c>
      <c r="E8119" s="48" t="s">
        <v>14881</v>
      </c>
      <c r="F8119" s="48" t="s">
        <v>133</v>
      </c>
      <c r="G8119" s="48" t="s">
        <v>133</v>
      </c>
      <c r="H8119" s="48" t="s">
        <v>194</v>
      </c>
      <c r="I8119" s="48" t="s">
        <v>194</v>
      </c>
      <c r="J8119" s="48" t="s">
        <v>133</v>
      </c>
      <c r="K8119" s="48" t="s">
        <v>719</v>
      </c>
      <c r="L8119" s="48" t="s">
        <v>189</v>
      </c>
      <c r="M8119" s="48" t="s">
        <v>280</v>
      </c>
      <c r="N8119" s="48" t="s">
        <v>194</v>
      </c>
      <c r="O8119" s="48"/>
      <c r="P8119" s="48"/>
      <c r="Q8119" s="48"/>
      <c r="R8119" s="48"/>
      <c r="S8119" s="48"/>
      <c r="T8119" s="48"/>
      <c r="U8119" s="48"/>
      <c r="V8119" s="48"/>
      <c r="W8119" s="51" t="s">
        <v>7342</v>
      </c>
      <c r="X8119" t="str">
        <f t="shared" si="252"/>
        <v>SO;SO;DH;DH;SO;BE;JB;WB;DH</v>
      </c>
      <c r="Y8119" cm="1">
        <f t="array" ref="Y8119">SUM(_xlfn.XLOOKUP(_xlfn.TOROW(F8119:V8119,1),$AN$34:$AN$43,$AL$34:$AL$43,,0,1))</f>
        <v>50</v>
      </c>
      <c r="Z8119">
        <f t="shared" si="253"/>
        <v>9</v>
      </c>
      <c r="AA8119" t="str">
        <v>HD</v>
      </c>
      <c r="AG8119">
        <v>7749</v>
      </c>
      <c r="AH8119">
        <v>3</v>
      </c>
      <c r="AT8119">
        <v>9</v>
      </c>
    </row>
    <row r="8120" spans="2:46" ht="15" customHeight="1">
      <c r="B8120" s="48">
        <v>9890</v>
      </c>
      <c r="C8120" s="49">
        <v>45471</v>
      </c>
      <c r="D8120" s="50">
        <v>0.48898148148148146</v>
      </c>
      <c r="E8120" s="48" t="s">
        <v>14882</v>
      </c>
      <c r="F8120" s="48" t="s">
        <v>803</v>
      </c>
      <c r="G8120" s="48" t="s">
        <v>280</v>
      </c>
      <c r="H8120" s="48" t="s">
        <v>280</v>
      </c>
      <c r="I8120" s="48" t="s">
        <v>280</v>
      </c>
      <c r="J8120" s="48" t="s">
        <v>133</v>
      </c>
      <c r="K8120" s="48" t="s">
        <v>803</v>
      </c>
      <c r="L8120" s="48"/>
      <c r="M8120" s="48"/>
      <c r="N8120" s="48"/>
      <c r="O8120" s="48"/>
      <c r="P8120" s="48"/>
      <c r="Q8120" s="48"/>
      <c r="R8120" s="48"/>
      <c r="S8120" s="48"/>
      <c r="T8120" s="48"/>
      <c r="U8120" s="48"/>
      <c r="V8120" s="48"/>
      <c r="W8120" s="51" t="s">
        <v>7343</v>
      </c>
      <c r="X8120" t="str">
        <f t="shared" si="252"/>
        <v>SS;WB;WB;WB;SO;SS</v>
      </c>
      <c r="Y8120" cm="1">
        <f t="array" ref="Y8120">SUM(_xlfn.XLOOKUP(_xlfn.TOROW(F8120:V8120,1),$AN$34:$AN$43,$AL$34:$AL$43,,0,1))</f>
        <v>41</v>
      </c>
      <c r="Z8120">
        <f t="shared" si="253"/>
        <v>6</v>
      </c>
      <c r="AA8120" t="str">
        <v>BE</v>
      </c>
      <c r="AG8120">
        <v>7755</v>
      </c>
      <c r="AH8120">
        <v>3</v>
      </c>
      <c r="AT8120">
        <v>6</v>
      </c>
    </row>
    <row r="8121" spans="2:46" ht="15" customHeight="1">
      <c r="B8121" s="48">
        <v>9891</v>
      </c>
      <c r="C8121" s="49">
        <v>45471</v>
      </c>
      <c r="D8121" s="50">
        <v>0.48935185185185187</v>
      </c>
      <c r="E8121" s="48" t="s">
        <v>8418</v>
      </c>
      <c r="F8121" s="48" t="s">
        <v>280</v>
      </c>
      <c r="G8121" s="48" t="s">
        <v>280</v>
      </c>
      <c r="H8121" s="48"/>
      <c r="I8121" s="48"/>
      <c r="J8121" s="48"/>
      <c r="K8121" s="48"/>
      <c r="L8121" s="48"/>
      <c r="M8121" s="48"/>
      <c r="N8121" s="48"/>
      <c r="O8121" s="48"/>
      <c r="P8121" s="48"/>
      <c r="Q8121" s="48"/>
      <c r="R8121" s="48"/>
      <c r="S8121" s="48"/>
      <c r="T8121" s="48"/>
      <c r="U8121" s="48"/>
      <c r="V8121" s="48"/>
      <c r="W8121" s="51" t="s">
        <v>353</v>
      </c>
      <c r="X8121" t="str">
        <f t="shared" si="252"/>
        <v>WB;WB</v>
      </c>
      <c r="Y8121" cm="1">
        <f t="array" ref="Y8121">SUM(_xlfn.XLOOKUP(_xlfn.TOROW(F8121:V8121,1),$AN$34:$AN$43,$AL$34:$AL$43,,0,1))</f>
        <v>22</v>
      </c>
      <c r="Z8121">
        <f t="shared" si="253"/>
        <v>2</v>
      </c>
      <c r="AA8121" t="str">
        <v>BB</v>
      </c>
      <c r="AG8121">
        <v>7771</v>
      </c>
      <c r="AH8121">
        <v>3</v>
      </c>
      <c r="AT8121">
        <v>2</v>
      </c>
    </row>
    <row r="8122" spans="2:46" ht="15" customHeight="1">
      <c r="B8122" s="48">
        <v>9892</v>
      </c>
      <c r="C8122" s="49">
        <v>45471</v>
      </c>
      <c r="D8122" s="50">
        <v>0.49003472222222222</v>
      </c>
      <c r="E8122" s="48" t="s">
        <v>8142</v>
      </c>
      <c r="F8122" s="48" t="s">
        <v>243</v>
      </c>
      <c r="G8122" s="48" t="s">
        <v>243</v>
      </c>
      <c r="H8122" s="48"/>
      <c r="I8122" s="48"/>
      <c r="J8122" s="48"/>
      <c r="K8122" s="48"/>
      <c r="L8122" s="48"/>
      <c r="M8122" s="48"/>
      <c r="N8122" s="48"/>
      <c r="O8122" s="48"/>
      <c r="P8122" s="48"/>
      <c r="Q8122" s="48"/>
      <c r="R8122" s="48"/>
      <c r="S8122" s="48"/>
      <c r="T8122" s="48"/>
      <c r="U8122" s="48"/>
      <c r="V8122" s="48"/>
      <c r="W8122" s="51" t="s">
        <v>2518</v>
      </c>
      <c r="X8122" t="str">
        <f t="shared" si="252"/>
        <v>CB;CB</v>
      </c>
      <c r="Y8122" cm="1">
        <f t="array" ref="Y8122">SUM(_xlfn.XLOOKUP(_xlfn.TOROW(F8122:V8122,1),$AN$34:$AN$43,$AL$34:$AL$43,,0,1))</f>
        <v>16</v>
      </c>
      <c r="Z8122">
        <f t="shared" si="253"/>
        <v>2</v>
      </c>
      <c r="AA8122" t="str">
        <v>JB</v>
      </c>
      <c r="AG8122">
        <v>7782</v>
      </c>
      <c r="AH8122">
        <v>3</v>
      </c>
      <c r="AT8122">
        <v>2</v>
      </c>
    </row>
    <row r="8123" spans="2:46" ht="15" customHeight="1">
      <c r="B8123" s="48">
        <v>9893</v>
      </c>
      <c r="C8123" s="49">
        <v>45471</v>
      </c>
      <c r="D8123" s="50">
        <v>0.49160879629629628</v>
      </c>
      <c r="E8123" s="48" t="s">
        <v>8487</v>
      </c>
      <c r="F8123" s="48" t="s">
        <v>189</v>
      </c>
      <c r="G8123" s="48" t="s">
        <v>243</v>
      </c>
      <c r="H8123" s="48" t="s">
        <v>243</v>
      </c>
      <c r="I8123" s="48" t="s">
        <v>243</v>
      </c>
      <c r="J8123" s="48"/>
      <c r="K8123" s="48"/>
      <c r="L8123" s="48"/>
      <c r="M8123" s="48"/>
      <c r="N8123" s="48"/>
      <c r="O8123" s="48"/>
      <c r="P8123" s="48"/>
      <c r="Q8123" s="48"/>
      <c r="R8123" s="48"/>
      <c r="S8123" s="48"/>
      <c r="T8123" s="48"/>
      <c r="U8123" s="48"/>
      <c r="V8123" s="48"/>
      <c r="W8123" s="51" t="s">
        <v>7344</v>
      </c>
      <c r="X8123" t="str">
        <f t="shared" si="252"/>
        <v>JB;CB;CB;CB</v>
      </c>
      <c r="Y8123" cm="1">
        <f t="array" ref="Y8123">SUM(_xlfn.XLOOKUP(_xlfn.TOROW(F8123:V8123,1),$AN$34:$AN$43,$AL$34:$AL$43,,0,1))</f>
        <v>25</v>
      </c>
      <c r="Z8123">
        <f t="shared" si="253"/>
        <v>4</v>
      </c>
      <c r="AA8123" t="str">
        <v>DH</v>
      </c>
      <c r="AG8123">
        <v>7783</v>
      </c>
      <c r="AH8123">
        <v>3</v>
      </c>
      <c r="AT8123">
        <v>4</v>
      </c>
    </row>
    <row r="8124" spans="2:46" ht="15" customHeight="1">
      <c r="B8124" s="48">
        <v>9894</v>
      </c>
      <c r="C8124" s="49">
        <v>45471</v>
      </c>
      <c r="D8124" s="50">
        <v>0.49368055555555557</v>
      </c>
      <c r="E8124" s="48" t="s">
        <v>8220</v>
      </c>
      <c r="F8124" s="48" t="s">
        <v>133</v>
      </c>
      <c r="G8124" s="48" t="s">
        <v>133</v>
      </c>
      <c r="H8124" s="48" t="s">
        <v>133</v>
      </c>
      <c r="I8124" s="48" t="s">
        <v>133</v>
      </c>
      <c r="J8124" s="48" t="s">
        <v>133</v>
      </c>
      <c r="K8124" s="48"/>
      <c r="L8124" s="48"/>
      <c r="M8124" s="48"/>
      <c r="N8124" s="48"/>
      <c r="O8124" s="48"/>
      <c r="P8124" s="48"/>
      <c r="Q8124" s="48"/>
      <c r="R8124" s="48"/>
      <c r="S8124" s="48"/>
      <c r="T8124" s="48"/>
      <c r="U8124" s="48"/>
      <c r="V8124" s="48"/>
      <c r="W8124" s="51" t="s">
        <v>1908</v>
      </c>
      <c r="X8124" t="str">
        <f t="shared" si="252"/>
        <v>SO;SO;SO;SO;SO</v>
      </c>
      <c r="Y8124" cm="1">
        <f t="array" ref="Y8124">SUM(_xlfn.XLOOKUP(_xlfn.TOROW(F8124:V8124,1),$AN$34:$AN$43,$AL$34:$AL$43,,0,1))</f>
        <v>10</v>
      </c>
      <c r="Z8124">
        <f t="shared" si="253"/>
        <v>5</v>
      </c>
      <c r="AA8124" t="str">
        <v>SO</v>
      </c>
      <c r="AG8124">
        <v>7787</v>
      </c>
      <c r="AH8124">
        <v>3</v>
      </c>
      <c r="AT8124">
        <v>5</v>
      </c>
    </row>
    <row r="8125" spans="2:46" ht="15" customHeight="1">
      <c r="B8125" s="48">
        <v>9895</v>
      </c>
      <c r="C8125" s="49">
        <v>45471</v>
      </c>
      <c r="D8125" s="50">
        <v>0.49414351851851851</v>
      </c>
      <c r="E8125" s="48" t="s">
        <v>9238</v>
      </c>
      <c r="F8125" s="48" t="s">
        <v>719</v>
      </c>
      <c r="G8125" s="48" t="s">
        <v>51</v>
      </c>
      <c r="H8125" s="48" t="s">
        <v>51</v>
      </c>
      <c r="I8125" s="48"/>
      <c r="J8125" s="48"/>
      <c r="K8125" s="48"/>
      <c r="L8125" s="48"/>
      <c r="M8125" s="48"/>
      <c r="N8125" s="48"/>
      <c r="O8125" s="48"/>
      <c r="P8125" s="48"/>
      <c r="Q8125" s="48"/>
      <c r="R8125" s="48"/>
      <c r="S8125" s="48"/>
      <c r="T8125" s="48"/>
      <c r="U8125" s="48"/>
      <c r="V8125" s="48"/>
      <c r="W8125" s="51" t="s">
        <v>7345</v>
      </c>
      <c r="X8125" t="str">
        <f t="shared" si="252"/>
        <v>BE;BB;BB</v>
      </c>
      <c r="Y8125" cm="1">
        <f t="array" ref="Y8125">SUM(_xlfn.XLOOKUP(_xlfn.TOROW(F8125:V8125,1),$AN$34:$AN$43,$AL$34:$AL$43,,0,1))</f>
        <v>25</v>
      </c>
      <c r="Z8125">
        <f t="shared" si="253"/>
        <v>3</v>
      </c>
      <c r="AA8125" t="str">
        <v>JB</v>
      </c>
      <c r="AG8125">
        <v>7788</v>
      </c>
      <c r="AH8125">
        <v>3</v>
      </c>
      <c r="AT8125">
        <v>3</v>
      </c>
    </row>
    <row r="8126" spans="2:46" ht="15" customHeight="1">
      <c r="B8126" s="48">
        <v>9896</v>
      </c>
      <c r="C8126" s="49">
        <v>45471</v>
      </c>
      <c r="D8126" s="50">
        <v>0.49546296296296294</v>
      </c>
      <c r="E8126" s="48" t="s">
        <v>8669</v>
      </c>
      <c r="F8126" s="48" t="s">
        <v>719</v>
      </c>
      <c r="G8126" s="48" t="s">
        <v>719</v>
      </c>
      <c r="H8126" s="48"/>
      <c r="I8126" s="48"/>
      <c r="J8126" s="48"/>
      <c r="K8126" s="48"/>
      <c r="L8126" s="48"/>
      <c r="M8126" s="48"/>
      <c r="N8126" s="48"/>
      <c r="O8126" s="48"/>
      <c r="P8126" s="48"/>
      <c r="Q8126" s="48"/>
      <c r="R8126" s="48"/>
      <c r="S8126" s="48"/>
      <c r="T8126" s="48"/>
      <c r="U8126" s="48"/>
      <c r="V8126" s="48"/>
      <c r="W8126" s="51" t="s">
        <v>7346</v>
      </c>
      <c r="X8126" t="str">
        <f t="shared" si="252"/>
        <v>BE;BE</v>
      </c>
      <c r="Y8126" cm="1">
        <f t="array" ref="Y8126">SUM(_xlfn.XLOOKUP(_xlfn.TOROW(F8126:V8126,1),$AN$34:$AN$43,$AL$34:$AL$43,,0,1))</f>
        <v>10</v>
      </c>
      <c r="Z8126">
        <f t="shared" si="253"/>
        <v>2</v>
      </c>
      <c r="AA8126" t="str">
        <v>SO</v>
      </c>
      <c r="AG8126">
        <v>7821</v>
      </c>
      <c r="AH8126">
        <v>3</v>
      </c>
      <c r="AT8126">
        <v>2</v>
      </c>
    </row>
    <row r="8127" spans="2:46" ht="15" customHeight="1">
      <c r="B8127" s="48">
        <v>9897</v>
      </c>
      <c r="C8127" s="49">
        <v>45471</v>
      </c>
      <c r="D8127" s="50">
        <v>0.50354166666666667</v>
      </c>
      <c r="E8127" s="48" t="s">
        <v>8726</v>
      </c>
      <c r="F8127" s="48" t="s">
        <v>194</v>
      </c>
      <c r="G8127" s="48" t="s">
        <v>243</v>
      </c>
      <c r="H8127" s="48" t="s">
        <v>243</v>
      </c>
      <c r="I8127" s="48" t="s">
        <v>243</v>
      </c>
      <c r="J8127" s="48" t="s">
        <v>243</v>
      </c>
      <c r="K8127" s="48" t="s">
        <v>243</v>
      </c>
      <c r="L8127" s="48"/>
      <c r="M8127" s="48"/>
      <c r="N8127" s="48"/>
      <c r="O8127" s="48"/>
      <c r="P8127" s="48"/>
      <c r="Q8127" s="48"/>
      <c r="R8127" s="48"/>
      <c r="S8127" s="48"/>
      <c r="T8127" s="48"/>
      <c r="U8127" s="48"/>
      <c r="V8127" s="48"/>
      <c r="W8127" s="51" t="s">
        <v>682</v>
      </c>
      <c r="X8127" t="str">
        <f t="shared" si="252"/>
        <v>DH;CB;CB;CB;CB;CB</v>
      </c>
      <c r="Y8127" cm="1">
        <f t="array" ref="Y8127">SUM(_xlfn.XLOOKUP(_xlfn.TOROW(F8127:V8127,1),$AN$34:$AN$43,$AL$34:$AL$43,,0,1))</f>
        <v>49</v>
      </c>
      <c r="Z8127">
        <f t="shared" si="253"/>
        <v>6</v>
      </c>
      <c r="AA8127" t="str">
        <v>FR</v>
      </c>
      <c r="AG8127">
        <v>7835</v>
      </c>
      <c r="AH8127">
        <v>3</v>
      </c>
      <c r="AT8127">
        <v>6</v>
      </c>
    </row>
    <row r="8128" spans="2:46" ht="15" customHeight="1">
      <c r="B8128" s="48">
        <v>9898</v>
      </c>
      <c r="C8128" s="49">
        <v>45471</v>
      </c>
      <c r="D8128" s="50">
        <v>0.50495370370370374</v>
      </c>
      <c r="E8128" s="48" t="s">
        <v>14883</v>
      </c>
      <c r="F8128" s="48" t="s">
        <v>304</v>
      </c>
      <c r="G8128" s="48" t="s">
        <v>304</v>
      </c>
      <c r="H8128" s="48" t="s">
        <v>243</v>
      </c>
      <c r="I8128" s="48" t="s">
        <v>243</v>
      </c>
      <c r="J8128" s="48" t="s">
        <v>319</v>
      </c>
      <c r="K8128" s="48" t="s">
        <v>51</v>
      </c>
      <c r="L8128" s="48"/>
      <c r="M8128" s="48"/>
      <c r="N8128" s="48"/>
      <c r="O8128" s="48"/>
      <c r="P8128" s="48"/>
      <c r="Q8128" s="48"/>
      <c r="R8128" s="48"/>
      <c r="S8128" s="48"/>
      <c r="T8128" s="48"/>
      <c r="U8128" s="48"/>
      <c r="V8128" s="48"/>
      <c r="W8128" s="51" t="s">
        <v>7347</v>
      </c>
      <c r="X8128" t="str">
        <f t="shared" si="252"/>
        <v>HD;HD;CB;CB;FR;BB</v>
      </c>
      <c r="Y8128" cm="1">
        <f t="array" ref="Y8128">SUM(_xlfn.XLOOKUP(_xlfn.TOROW(F8128:V8128,1),$AN$34:$AN$43,$AL$34:$AL$43,,0,1))</f>
        <v>43</v>
      </c>
      <c r="Z8128">
        <f t="shared" si="253"/>
        <v>6</v>
      </c>
      <c r="AA8128" t="str">
        <v>DH</v>
      </c>
      <c r="AG8128">
        <v>7855</v>
      </c>
      <c r="AH8128">
        <v>3</v>
      </c>
      <c r="AT8128">
        <v>6</v>
      </c>
    </row>
    <row r="8129" spans="2:46" ht="15" customHeight="1">
      <c r="B8129" s="48">
        <v>9899</v>
      </c>
      <c r="C8129" s="49">
        <v>45471</v>
      </c>
      <c r="D8129" s="50">
        <v>0.50569444444444445</v>
      </c>
      <c r="E8129" s="48" t="s">
        <v>8730</v>
      </c>
      <c r="F8129" s="48" t="s">
        <v>194</v>
      </c>
      <c r="G8129" s="48" t="s">
        <v>194</v>
      </c>
      <c r="H8129" s="48" t="s">
        <v>194</v>
      </c>
      <c r="I8129" s="48" t="s">
        <v>194</v>
      </c>
      <c r="J8129" s="48" t="s">
        <v>133</v>
      </c>
      <c r="K8129" s="48"/>
      <c r="L8129" s="48"/>
      <c r="M8129" s="48"/>
      <c r="N8129" s="48"/>
      <c r="O8129" s="48"/>
      <c r="P8129" s="48"/>
      <c r="Q8129" s="48"/>
      <c r="R8129" s="48"/>
      <c r="S8129" s="48"/>
      <c r="T8129" s="48"/>
      <c r="U8129" s="48"/>
      <c r="V8129" s="48"/>
      <c r="W8129" s="51" t="s">
        <v>7348</v>
      </c>
      <c r="X8129" t="str">
        <f t="shared" si="252"/>
        <v>DH;DH;DH;DH;SO</v>
      </c>
      <c r="Y8129" cm="1">
        <f t="array" ref="Y8129">SUM(_xlfn.XLOOKUP(_xlfn.TOROW(F8129:V8129,1),$AN$34:$AN$43,$AL$34:$AL$43,,0,1))</f>
        <v>38</v>
      </c>
      <c r="Z8129">
        <f t="shared" si="253"/>
        <v>5</v>
      </c>
      <c r="AA8129" t="str">
        <v>WB</v>
      </c>
      <c r="AG8129">
        <v>7873</v>
      </c>
      <c r="AH8129">
        <v>3</v>
      </c>
      <c r="AT8129">
        <v>5</v>
      </c>
    </row>
    <row r="8130" spans="2:46" ht="15" customHeight="1">
      <c r="B8130" s="48">
        <v>9900</v>
      </c>
      <c r="C8130" s="49">
        <v>45471</v>
      </c>
      <c r="D8130" s="50">
        <v>0.50634259259259262</v>
      </c>
      <c r="E8130" s="48" t="s">
        <v>14884</v>
      </c>
      <c r="F8130" s="48" t="s">
        <v>133</v>
      </c>
      <c r="G8130" s="48" t="s">
        <v>280</v>
      </c>
      <c r="H8130" s="48" t="s">
        <v>280</v>
      </c>
      <c r="I8130" s="48" t="s">
        <v>189</v>
      </c>
      <c r="J8130" s="48" t="s">
        <v>189</v>
      </c>
      <c r="K8130" s="48" t="s">
        <v>189</v>
      </c>
      <c r="L8130" s="48"/>
      <c r="M8130" s="48"/>
      <c r="N8130" s="48"/>
      <c r="O8130" s="48"/>
      <c r="P8130" s="48"/>
      <c r="Q8130" s="48"/>
      <c r="R8130" s="48"/>
      <c r="S8130" s="48"/>
      <c r="T8130" s="48"/>
      <c r="U8130" s="48"/>
      <c r="V8130" s="48"/>
      <c r="W8130" s="51" t="s">
        <v>7349</v>
      </c>
      <c r="X8130" t="str">
        <f t="shared" si="252"/>
        <v>SO;WB;WB;JB;JB;JB</v>
      </c>
      <c r="Y8130" cm="1">
        <f t="array" ref="Y8130">SUM(_xlfn.XLOOKUP(_xlfn.TOROW(F8130:V8130,1),$AN$34:$AN$43,$AL$34:$AL$43,,0,1))</f>
        <v>27</v>
      </c>
      <c r="Z8130">
        <f t="shared" si="253"/>
        <v>6</v>
      </c>
      <c r="AA8130" t="str">
        <v>HD</v>
      </c>
      <c r="AG8130">
        <v>7876</v>
      </c>
      <c r="AH8130">
        <v>3</v>
      </c>
      <c r="AT8130">
        <v>6</v>
      </c>
    </row>
    <row r="8131" spans="2:46" ht="15" customHeight="1">
      <c r="B8131" s="48">
        <v>9901</v>
      </c>
      <c r="C8131" s="49">
        <v>45471</v>
      </c>
      <c r="D8131" s="50">
        <v>0.50755787037037037</v>
      </c>
      <c r="E8131" s="48" t="s">
        <v>14885</v>
      </c>
      <c r="F8131" s="48" t="s">
        <v>803</v>
      </c>
      <c r="G8131" s="48" t="s">
        <v>304</v>
      </c>
      <c r="H8131" s="48" t="s">
        <v>803</v>
      </c>
      <c r="I8131" s="48" t="s">
        <v>803</v>
      </c>
      <c r="J8131" s="48" t="s">
        <v>719</v>
      </c>
      <c r="K8131" s="48"/>
      <c r="L8131" s="48"/>
      <c r="M8131" s="48"/>
      <c r="N8131" s="48"/>
      <c r="O8131" s="48"/>
      <c r="P8131" s="48"/>
      <c r="Q8131" s="48"/>
      <c r="R8131" s="48"/>
      <c r="S8131" s="48"/>
      <c r="T8131" s="48"/>
      <c r="U8131" s="48"/>
      <c r="V8131" s="48"/>
      <c r="W8131" s="51" t="s">
        <v>7350</v>
      </c>
      <c r="X8131" t="str">
        <f t="shared" si="252"/>
        <v>SS;HD;SS;SS;BE</v>
      </c>
      <c r="Y8131" cm="1">
        <f t="array" ref="Y8131">SUM(_xlfn.XLOOKUP(_xlfn.TOROW(F8131:V8131,1),$AN$34:$AN$43,$AL$34:$AL$43,,0,1))</f>
        <v>21</v>
      </c>
      <c r="Z8131">
        <f t="shared" si="253"/>
        <v>5</v>
      </c>
      <c r="AA8131" t="str">
        <v>BB</v>
      </c>
      <c r="AG8131">
        <v>7889</v>
      </c>
      <c r="AH8131">
        <v>3</v>
      </c>
      <c r="AT8131">
        <v>5</v>
      </c>
    </row>
    <row r="8132" spans="2:46" ht="15" customHeight="1">
      <c r="B8132" s="48">
        <v>9902</v>
      </c>
      <c r="C8132" s="49">
        <v>45471</v>
      </c>
      <c r="D8132" s="50">
        <v>0.51188657407407412</v>
      </c>
      <c r="E8132" s="48" t="s">
        <v>14886</v>
      </c>
      <c r="F8132" s="48" t="s">
        <v>803</v>
      </c>
      <c r="G8132" s="48" t="s">
        <v>803</v>
      </c>
      <c r="H8132" s="48" t="s">
        <v>194</v>
      </c>
      <c r="I8132" s="48" t="s">
        <v>280</v>
      </c>
      <c r="J8132" s="48" t="s">
        <v>803</v>
      </c>
      <c r="K8132" s="48" t="s">
        <v>803</v>
      </c>
      <c r="L8132" s="48" t="s">
        <v>133</v>
      </c>
      <c r="M8132" s="48"/>
      <c r="N8132" s="48"/>
      <c r="O8132" s="48"/>
      <c r="P8132" s="48"/>
      <c r="Q8132" s="48"/>
      <c r="R8132" s="48"/>
      <c r="S8132" s="48"/>
      <c r="T8132" s="48"/>
      <c r="U8132" s="48"/>
      <c r="V8132" s="48"/>
      <c r="W8132" s="51" t="s">
        <v>7351</v>
      </c>
      <c r="X8132" t="str">
        <f t="shared" si="252"/>
        <v>SS;SS;DH;WB;SS;SS;SO</v>
      </c>
      <c r="Y8132" cm="1">
        <f t="array" ref="Y8132">SUM(_xlfn.XLOOKUP(_xlfn.TOROW(F8132:V8132,1),$AN$34:$AN$43,$AL$34:$AL$43,,0,1))</f>
        <v>34</v>
      </c>
      <c r="Z8132">
        <f t="shared" si="253"/>
        <v>7</v>
      </c>
      <c r="AA8132" t="str">
        <v>SO</v>
      </c>
      <c r="AG8132">
        <v>7907</v>
      </c>
      <c r="AH8132">
        <v>3</v>
      </c>
      <c r="AT8132">
        <v>7</v>
      </c>
    </row>
    <row r="8133" spans="2:46" ht="15" customHeight="1">
      <c r="B8133" s="48">
        <v>9903</v>
      </c>
      <c r="C8133" s="49">
        <v>45471</v>
      </c>
      <c r="D8133" s="50">
        <v>0.51253472222222218</v>
      </c>
      <c r="E8133" s="48" t="s">
        <v>14887</v>
      </c>
      <c r="F8133" s="48" t="s">
        <v>133</v>
      </c>
      <c r="G8133" s="48" t="s">
        <v>189</v>
      </c>
      <c r="H8133" s="48" t="s">
        <v>803</v>
      </c>
      <c r="I8133" s="48" t="s">
        <v>51</v>
      </c>
      <c r="J8133" s="48" t="s">
        <v>51</v>
      </c>
      <c r="K8133" s="48" t="s">
        <v>51</v>
      </c>
      <c r="L8133" s="48" t="s">
        <v>319</v>
      </c>
      <c r="M8133" s="48" t="s">
        <v>51</v>
      </c>
      <c r="N8133" s="48" t="s">
        <v>51</v>
      </c>
      <c r="O8133" s="48" t="s">
        <v>51</v>
      </c>
      <c r="P8133" s="48" t="s">
        <v>51</v>
      </c>
      <c r="Q8133" s="48" t="s">
        <v>280</v>
      </c>
      <c r="R8133" s="48" t="s">
        <v>243</v>
      </c>
      <c r="S8133" s="48"/>
      <c r="T8133" s="48"/>
      <c r="U8133" s="48"/>
      <c r="V8133" s="48"/>
      <c r="W8133" s="51" t="s">
        <v>7352</v>
      </c>
      <c r="X8133" t="str">
        <f t="shared" si="252"/>
        <v>SO;JB;SS;BB;BB;BB;FR;BB;BB;BB;BB;WB;CB</v>
      </c>
      <c r="Y8133" cm="1">
        <f t="array" ref="Y8133">SUM(_xlfn.XLOOKUP(_xlfn.TOROW(F8133:V8133,1),$AN$34:$AN$43,$AL$34:$AL$43,,0,1))</f>
        <v>98</v>
      </c>
      <c r="Z8133">
        <f t="shared" si="253"/>
        <v>13</v>
      </c>
      <c r="AA8133" t="str">
        <v>JB</v>
      </c>
      <c r="AG8133">
        <v>7916</v>
      </c>
      <c r="AH8133">
        <v>3</v>
      </c>
      <c r="AT8133">
        <v>13</v>
      </c>
    </row>
    <row r="8134" spans="2:46" ht="15" customHeight="1">
      <c r="B8134" s="48">
        <v>9904</v>
      </c>
      <c r="C8134" s="49">
        <v>45471</v>
      </c>
      <c r="D8134" s="50">
        <v>0.51347222222222222</v>
      </c>
      <c r="E8134" s="48" t="s">
        <v>14888</v>
      </c>
      <c r="F8134" s="48" t="s">
        <v>304</v>
      </c>
      <c r="G8134" s="48" t="s">
        <v>719</v>
      </c>
      <c r="H8134" s="48" t="s">
        <v>719</v>
      </c>
      <c r="I8134" s="48" t="s">
        <v>133</v>
      </c>
      <c r="J8134" s="48" t="s">
        <v>133</v>
      </c>
      <c r="K8134" s="48" t="s">
        <v>803</v>
      </c>
      <c r="L8134" s="48"/>
      <c r="M8134" s="48"/>
      <c r="N8134" s="48"/>
      <c r="O8134" s="48"/>
      <c r="P8134" s="48"/>
      <c r="Q8134" s="48"/>
      <c r="R8134" s="48"/>
      <c r="S8134" s="48"/>
      <c r="T8134" s="48"/>
      <c r="U8134" s="48"/>
      <c r="V8134" s="48"/>
      <c r="W8134" s="51" t="s">
        <v>7353</v>
      </c>
      <c r="X8134" t="str">
        <f t="shared" si="252"/>
        <v>HD;BE;BE;SO;SO;SS</v>
      </c>
      <c r="Y8134" cm="1">
        <f t="array" ref="Y8134">SUM(_xlfn.XLOOKUP(_xlfn.TOROW(F8134:V8134,1),$AN$34:$AN$43,$AL$34:$AL$43,,0,1))</f>
        <v>24</v>
      </c>
      <c r="Z8134">
        <f t="shared" si="253"/>
        <v>6</v>
      </c>
      <c r="AA8134" t="str">
        <v>DH</v>
      </c>
      <c r="AG8134">
        <v>7976</v>
      </c>
      <c r="AH8134">
        <v>3</v>
      </c>
      <c r="AT8134">
        <v>6</v>
      </c>
    </row>
    <row r="8135" spans="2:46" ht="15" customHeight="1">
      <c r="B8135" s="48">
        <v>9905</v>
      </c>
      <c r="C8135" s="49">
        <v>45471</v>
      </c>
      <c r="D8135" s="50">
        <v>0.51545138888888886</v>
      </c>
      <c r="E8135" s="48" t="s">
        <v>14889</v>
      </c>
      <c r="F8135" s="48" t="s">
        <v>319</v>
      </c>
      <c r="G8135" s="48" t="s">
        <v>304</v>
      </c>
      <c r="H8135" s="48" t="s">
        <v>133</v>
      </c>
      <c r="I8135" s="48" t="s">
        <v>304</v>
      </c>
      <c r="J8135" s="48" t="s">
        <v>719</v>
      </c>
      <c r="K8135" s="48"/>
      <c r="L8135" s="48"/>
      <c r="M8135" s="48"/>
      <c r="N8135" s="48"/>
      <c r="O8135" s="48"/>
      <c r="P8135" s="48"/>
      <c r="Q8135" s="48"/>
      <c r="R8135" s="48"/>
      <c r="S8135" s="48"/>
      <c r="T8135" s="48"/>
      <c r="U8135" s="48"/>
      <c r="V8135" s="48"/>
      <c r="W8135" s="51" t="s">
        <v>7354</v>
      </c>
      <c r="X8135" t="str">
        <f t="shared" ref="X8135:X8198" si="254">_xlfn.TEXTJOIN(";",TRUE,F8135:V8135)</f>
        <v>FR;HD;SO;HD;BE</v>
      </c>
      <c r="Y8135" cm="1">
        <f t="array" ref="Y8135">SUM(_xlfn.XLOOKUP(_xlfn.TOROW(F8135:V8135,1),$AN$34:$AN$43,$AL$34:$AL$43,,0,1))</f>
        <v>24</v>
      </c>
      <c r="Z8135">
        <f t="shared" ref="Z8135:Z8198" si="255">COUNTA(F8135:V8135)</f>
        <v>5</v>
      </c>
      <c r="AA8135" t="str">
        <v>BB</v>
      </c>
      <c r="AG8135">
        <v>7979</v>
      </c>
      <c r="AH8135">
        <v>3</v>
      </c>
      <c r="AT8135">
        <v>5</v>
      </c>
    </row>
    <row r="8136" spans="2:46" ht="15" customHeight="1">
      <c r="B8136" s="48">
        <v>9906</v>
      </c>
      <c r="C8136" s="49">
        <v>45471</v>
      </c>
      <c r="D8136" s="50">
        <v>0.51864583333333336</v>
      </c>
      <c r="E8136" s="48" t="s">
        <v>14890</v>
      </c>
      <c r="F8136" s="48" t="s">
        <v>304</v>
      </c>
      <c r="G8136" s="48" t="s">
        <v>304</v>
      </c>
      <c r="H8136" s="48" t="s">
        <v>304</v>
      </c>
      <c r="I8136" s="48" t="s">
        <v>319</v>
      </c>
      <c r="J8136" s="48" t="s">
        <v>319</v>
      </c>
      <c r="K8136" s="48" t="s">
        <v>803</v>
      </c>
      <c r="L8136" s="48" t="s">
        <v>803</v>
      </c>
      <c r="M8136" s="48" t="s">
        <v>51</v>
      </c>
      <c r="N8136" s="48" t="s">
        <v>51</v>
      </c>
      <c r="O8136" s="48"/>
      <c r="P8136" s="48"/>
      <c r="Q8136" s="48"/>
      <c r="R8136" s="48"/>
      <c r="S8136" s="48"/>
      <c r="T8136" s="48"/>
      <c r="U8136" s="48"/>
      <c r="V8136" s="48"/>
      <c r="W8136" s="51" t="s">
        <v>7355</v>
      </c>
      <c r="X8136" t="str">
        <f t="shared" si="254"/>
        <v>HD;HD;HD;FR;FR;SS;SS;BB;BB</v>
      </c>
      <c r="Y8136" cm="1">
        <f t="array" ref="Y8136">SUM(_xlfn.XLOOKUP(_xlfn.TOROW(F8136:V8136,1),$AN$34:$AN$43,$AL$34:$AL$43,,0,1))</f>
        <v>53</v>
      </c>
      <c r="Z8136">
        <f t="shared" si="255"/>
        <v>9</v>
      </c>
      <c r="AA8136" t="str">
        <v>BB</v>
      </c>
      <c r="AG8136">
        <v>7992</v>
      </c>
      <c r="AH8136">
        <v>3</v>
      </c>
      <c r="AT8136">
        <v>9</v>
      </c>
    </row>
    <row r="8137" spans="2:46" ht="15" customHeight="1">
      <c r="B8137" s="48">
        <v>9907</v>
      </c>
      <c r="C8137" s="49">
        <v>45471</v>
      </c>
      <c r="D8137" s="50">
        <v>0.52101851851851855</v>
      </c>
      <c r="E8137" s="48" t="s">
        <v>14891</v>
      </c>
      <c r="F8137" s="48" t="s">
        <v>189</v>
      </c>
      <c r="G8137" s="48" t="s">
        <v>189</v>
      </c>
      <c r="H8137" s="48" t="s">
        <v>194</v>
      </c>
      <c r="I8137" s="48" t="s">
        <v>51</v>
      </c>
      <c r="J8137" s="48"/>
      <c r="K8137" s="48"/>
      <c r="L8137" s="48"/>
      <c r="M8137" s="48"/>
      <c r="N8137" s="48"/>
      <c r="O8137" s="48"/>
      <c r="P8137" s="48"/>
      <c r="Q8137" s="48"/>
      <c r="R8137" s="48"/>
      <c r="S8137" s="48"/>
      <c r="T8137" s="48"/>
      <c r="U8137" s="48"/>
      <c r="V8137" s="48"/>
      <c r="W8137" s="51" t="s">
        <v>7356</v>
      </c>
      <c r="X8137" t="str">
        <f t="shared" si="254"/>
        <v>JB;JB;DH;BB</v>
      </c>
      <c r="Y8137" cm="1">
        <f t="array" ref="Y8137">SUM(_xlfn.XLOOKUP(_xlfn.TOROW(F8137:V8137,1),$AN$34:$AN$43,$AL$34:$AL$43,,0,1))</f>
        <v>21</v>
      </c>
      <c r="Z8137">
        <f t="shared" si="255"/>
        <v>4</v>
      </c>
      <c r="AA8137" t="str">
        <v>CB</v>
      </c>
      <c r="AG8137">
        <v>7994</v>
      </c>
      <c r="AH8137">
        <v>3</v>
      </c>
      <c r="AT8137">
        <v>4</v>
      </c>
    </row>
    <row r="8138" spans="2:46" ht="15" customHeight="1">
      <c r="B8138" s="48">
        <v>9908</v>
      </c>
      <c r="C8138" s="49">
        <v>45471</v>
      </c>
      <c r="D8138" s="50">
        <v>0.52149305555555558</v>
      </c>
      <c r="E8138" s="48" t="s">
        <v>14892</v>
      </c>
      <c r="F8138" s="48" t="s">
        <v>719</v>
      </c>
      <c r="G8138" s="48" t="s">
        <v>304</v>
      </c>
      <c r="H8138" s="48" t="s">
        <v>803</v>
      </c>
      <c r="I8138" s="48" t="s">
        <v>243</v>
      </c>
      <c r="J8138" s="48" t="s">
        <v>243</v>
      </c>
      <c r="K8138" s="48" t="s">
        <v>304</v>
      </c>
      <c r="L8138" s="48" t="s">
        <v>803</v>
      </c>
      <c r="M8138" s="48" t="s">
        <v>51</v>
      </c>
      <c r="N8138" s="48" t="s">
        <v>243</v>
      </c>
      <c r="O8138" s="48" t="s">
        <v>243</v>
      </c>
      <c r="P8138" s="48"/>
      <c r="Q8138" s="48"/>
      <c r="R8138" s="48"/>
      <c r="S8138" s="48"/>
      <c r="T8138" s="48"/>
      <c r="U8138" s="48"/>
      <c r="V8138" s="48"/>
      <c r="W8138" s="51" t="s">
        <v>7357</v>
      </c>
      <c r="X8138" t="str">
        <f t="shared" si="254"/>
        <v>BE;HD;SS;CB;CB;HD;SS;BB;CB;CB</v>
      </c>
      <c r="Y8138" cm="1">
        <f t="array" ref="Y8138">SUM(_xlfn.XLOOKUP(_xlfn.TOROW(F8138:V8138,1),$AN$34:$AN$43,$AL$34:$AL$43,,0,1))</f>
        <v>67</v>
      </c>
      <c r="Z8138">
        <f t="shared" si="255"/>
        <v>10</v>
      </c>
      <c r="AA8138" t="str">
        <v>SS</v>
      </c>
      <c r="AG8138">
        <v>8032</v>
      </c>
      <c r="AH8138">
        <v>3</v>
      </c>
      <c r="AT8138">
        <v>10</v>
      </c>
    </row>
    <row r="8139" spans="2:46" ht="15" customHeight="1">
      <c r="B8139" s="48">
        <v>9909</v>
      </c>
      <c r="C8139" s="49">
        <v>45471</v>
      </c>
      <c r="D8139" s="50">
        <v>0.52151620370370366</v>
      </c>
      <c r="E8139" s="48" t="s">
        <v>14893</v>
      </c>
      <c r="F8139" s="48" t="s">
        <v>304</v>
      </c>
      <c r="G8139" s="48" t="s">
        <v>304</v>
      </c>
      <c r="H8139" s="48" t="s">
        <v>304</v>
      </c>
      <c r="I8139" s="48" t="s">
        <v>51</v>
      </c>
      <c r="J8139" s="48" t="s">
        <v>51</v>
      </c>
      <c r="K8139" s="48" t="s">
        <v>51</v>
      </c>
      <c r="L8139" s="48" t="s">
        <v>719</v>
      </c>
      <c r="M8139" s="48" t="s">
        <v>719</v>
      </c>
      <c r="N8139" s="48"/>
      <c r="O8139" s="48"/>
      <c r="P8139" s="48"/>
      <c r="Q8139" s="48"/>
      <c r="R8139" s="48"/>
      <c r="S8139" s="48"/>
      <c r="T8139" s="48"/>
      <c r="U8139" s="48"/>
      <c r="V8139" s="48"/>
      <c r="W8139" s="51" t="s">
        <v>7358</v>
      </c>
      <c r="X8139" t="str">
        <f t="shared" si="254"/>
        <v>HD;HD;HD;BB;BB;BB;BE;BE</v>
      </c>
      <c r="Y8139" cm="1">
        <f t="array" ref="Y8139">SUM(_xlfn.XLOOKUP(_xlfn.TOROW(F8139:V8139,1),$AN$34:$AN$43,$AL$34:$AL$43,,0,1))</f>
        <v>61</v>
      </c>
      <c r="Z8139">
        <f t="shared" si="255"/>
        <v>8</v>
      </c>
      <c r="AA8139" t="str">
        <v>DH</v>
      </c>
      <c r="AG8139">
        <v>8050</v>
      </c>
      <c r="AH8139">
        <v>3</v>
      </c>
      <c r="AT8139">
        <v>8</v>
      </c>
    </row>
    <row r="8140" spans="2:46" ht="15" customHeight="1">
      <c r="B8140" s="48">
        <v>9910</v>
      </c>
      <c r="C8140" s="49">
        <v>45471</v>
      </c>
      <c r="D8140" s="50">
        <v>0.5218518518518519</v>
      </c>
      <c r="E8140" s="48" t="s">
        <v>8535</v>
      </c>
      <c r="F8140" s="48" t="s">
        <v>803</v>
      </c>
      <c r="G8140" s="48" t="s">
        <v>803</v>
      </c>
      <c r="H8140" s="48" t="s">
        <v>803</v>
      </c>
      <c r="I8140" s="48" t="s">
        <v>803</v>
      </c>
      <c r="J8140" s="48" t="s">
        <v>803</v>
      </c>
      <c r="K8140" s="48"/>
      <c r="L8140" s="48"/>
      <c r="M8140" s="48"/>
      <c r="N8140" s="48"/>
      <c r="O8140" s="48"/>
      <c r="P8140" s="48"/>
      <c r="Q8140" s="48"/>
      <c r="R8140" s="48"/>
      <c r="S8140" s="48"/>
      <c r="T8140" s="48"/>
      <c r="U8140" s="48"/>
      <c r="V8140" s="48"/>
      <c r="W8140" s="51" t="s">
        <v>958</v>
      </c>
      <c r="X8140" t="str">
        <f t="shared" si="254"/>
        <v>SS;SS;SS;SS;SS</v>
      </c>
      <c r="Y8140" cm="1">
        <f t="array" ref="Y8140">SUM(_xlfn.XLOOKUP(_xlfn.TOROW(F8140:V8140,1),$AN$34:$AN$43,$AL$34:$AL$43,,0,1))</f>
        <v>15</v>
      </c>
      <c r="Z8140">
        <f t="shared" si="255"/>
        <v>5</v>
      </c>
      <c r="AA8140" t="str">
        <v>CB</v>
      </c>
      <c r="AG8140">
        <v>8052</v>
      </c>
      <c r="AH8140">
        <v>3</v>
      </c>
      <c r="AT8140">
        <v>5</v>
      </c>
    </row>
    <row r="8141" spans="2:46" ht="15" customHeight="1">
      <c r="B8141" s="48">
        <v>9911</v>
      </c>
      <c r="C8141" s="49">
        <v>45471</v>
      </c>
      <c r="D8141" s="50">
        <v>0.5229166666666667</v>
      </c>
      <c r="E8141" s="48" t="s">
        <v>14894</v>
      </c>
      <c r="F8141" s="48" t="s">
        <v>194</v>
      </c>
      <c r="G8141" s="48" t="s">
        <v>243</v>
      </c>
      <c r="H8141" s="48" t="s">
        <v>194</v>
      </c>
      <c r="I8141" s="48" t="s">
        <v>194</v>
      </c>
      <c r="J8141" s="48" t="s">
        <v>719</v>
      </c>
      <c r="K8141" s="48" t="s">
        <v>243</v>
      </c>
      <c r="L8141" s="48" t="s">
        <v>280</v>
      </c>
      <c r="M8141" s="48"/>
      <c r="N8141" s="48"/>
      <c r="O8141" s="48"/>
      <c r="P8141" s="48"/>
      <c r="Q8141" s="48"/>
      <c r="R8141" s="48"/>
      <c r="S8141" s="48"/>
      <c r="T8141" s="48"/>
      <c r="U8141" s="48"/>
      <c r="V8141" s="48"/>
      <c r="W8141" s="51" t="s">
        <v>7359</v>
      </c>
      <c r="X8141" t="str">
        <f t="shared" si="254"/>
        <v>DH;CB;DH;DH;BE;CB;WB</v>
      </c>
      <c r="Y8141" cm="1">
        <f t="array" ref="Y8141">SUM(_xlfn.XLOOKUP(_xlfn.TOROW(F8141:V8141,1),$AN$34:$AN$43,$AL$34:$AL$43,,0,1))</f>
        <v>59</v>
      </c>
      <c r="Z8141">
        <f t="shared" si="255"/>
        <v>7</v>
      </c>
      <c r="AA8141" t="str">
        <v>FR</v>
      </c>
      <c r="AG8141">
        <v>8059</v>
      </c>
      <c r="AH8141">
        <v>3</v>
      </c>
      <c r="AT8141">
        <v>7</v>
      </c>
    </row>
    <row r="8142" spans="2:46" ht="15" customHeight="1">
      <c r="B8142" s="48">
        <v>9912</v>
      </c>
      <c r="C8142" s="49">
        <v>45471</v>
      </c>
      <c r="D8142" s="50">
        <v>0.52311342592592591</v>
      </c>
      <c r="E8142" s="48" t="s">
        <v>12396</v>
      </c>
      <c r="F8142" s="48" t="s">
        <v>189</v>
      </c>
      <c r="G8142" s="48" t="s">
        <v>189</v>
      </c>
      <c r="H8142" s="48" t="s">
        <v>189</v>
      </c>
      <c r="I8142" s="48" t="s">
        <v>51</v>
      </c>
      <c r="J8142" s="48"/>
      <c r="K8142" s="48"/>
      <c r="L8142" s="48"/>
      <c r="M8142" s="48"/>
      <c r="N8142" s="48"/>
      <c r="O8142" s="48"/>
      <c r="P8142" s="48"/>
      <c r="Q8142" s="48"/>
      <c r="R8142" s="48"/>
      <c r="S8142" s="48"/>
      <c r="T8142" s="48"/>
      <c r="U8142" s="48"/>
      <c r="V8142" s="48"/>
      <c r="W8142" s="51" t="s">
        <v>7360</v>
      </c>
      <c r="X8142" t="str">
        <f t="shared" si="254"/>
        <v>JB;JB;JB;BB</v>
      </c>
      <c r="Y8142" cm="1">
        <f t="array" ref="Y8142">SUM(_xlfn.XLOOKUP(_xlfn.TOROW(F8142:V8142,1),$AN$34:$AN$43,$AL$34:$AL$43,,0,1))</f>
        <v>13</v>
      </c>
      <c r="Z8142">
        <f t="shared" si="255"/>
        <v>4</v>
      </c>
      <c r="AA8142" t="str">
        <v>FR</v>
      </c>
      <c r="AG8142">
        <v>8087</v>
      </c>
      <c r="AH8142">
        <v>3</v>
      </c>
      <c r="AT8142">
        <v>4</v>
      </c>
    </row>
    <row r="8143" spans="2:46" ht="15" customHeight="1">
      <c r="B8143" s="48">
        <v>9913</v>
      </c>
      <c r="C8143" s="49">
        <v>45471</v>
      </c>
      <c r="D8143" s="50">
        <v>0.52366898148148144</v>
      </c>
      <c r="E8143" s="48" t="s">
        <v>14895</v>
      </c>
      <c r="F8143" s="48" t="s">
        <v>243</v>
      </c>
      <c r="G8143" s="48" t="s">
        <v>319</v>
      </c>
      <c r="H8143" s="48" t="s">
        <v>319</v>
      </c>
      <c r="I8143" s="48" t="s">
        <v>319</v>
      </c>
      <c r="J8143" s="48" t="s">
        <v>319</v>
      </c>
      <c r="K8143" s="48"/>
      <c r="L8143" s="48"/>
      <c r="M8143" s="48"/>
      <c r="N8143" s="48"/>
      <c r="O8143" s="48"/>
      <c r="P8143" s="48"/>
      <c r="Q8143" s="48"/>
      <c r="R8143" s="48"/>
      <c r="S8143" s="48"/>
      <c r="T8143" s="48"/>
      <c r="U8143" s="48"/>
      <c r="V8143" s="48"/>
      <c r="W8143" s="51" t="s">
        <v>7361</v>
      </c>
      <c r="X8143" t="str">
        <f t="shared" si="254"/>
        <v>CB;FR;FR;FR;FR</v>
      </c>
      <c r="Y8143" cm="1">
        <f t="array" ref="Y8143">SUM(_xlfn.XLOOKUP(_xlfn.TOROW(F8143:V8143,1),$AN$34:$AN$43,$AL$34:$AL$43,,0,1))</f>
        <v>20</v>
      </c>
      <c r="Z8143">
        <f t="shared" si="255"/>
        <v>5</v>
      </c>
      <c r="AA8143" t="str">
        <v>CB</v>
      </c>
      <c r="AG8143">
        <v>8107</v>
      </c>
      <c r="AH8143">
        <v>3</v>
      </c>
      <c r="AT8143">
        <v>5</v>
      </c>
    </row>
    <row r="8144" spans="2:46" ht="15" customHeight="1">
      <c r="B8144" s="48">
        <v>9914</v>
      </c>
      <c r="C8144" s="49">
        <v>45471</v>
      </c>
      <c r="D8144" s="50">
        <v>0.52500000000000002</v>
      </c>
      <c r="E8144" s="48" t="s">
        <v>14896</v>
      </c>
      <c r="F8144" s="48" t="s">
        <v>280</v>
      </c>
      <c r="G8144" s="48" t="s">
        <v>719</v>
      </c>
      <c r="H8144" s="48" t="s">
        <v>280</v>
      </c>
      <c r="I8144" s="48" t="s">
        <v>803</v>
      </c>
      <c r="J8144" s="48" t="s">
        <v>803</v>
      </c>
      <c r="K8144" s="48" t="s">
        <v>719</v>
      </c>
      <c r="L8144" s="48" t="s">
        <v>719</v>
      </c>
      <c r="M8144" s="48"/>
      <c r="N8144" s="48"/>
      <c r="O8144" s="48"/>
      <c r="P8144" s="48"/>
      <c r="Q8144" s="48"/>
      <c r="R8144" s="48"/>
      <c r="S8144" s="48"/>
      <c r="T8144" s="48"/>
      <c r="U8144" s="48"/>
      <c r="V8144" s="48"/>
      <c r="W8144" s="51" t="s">
        <v>7362</v>
      </c>
      <c r="X8144" t="str">
        <f t="shared" si="254"/>
        <v>WB;BE;WB;SS;SS;BE;BE</v>
      </c>
      <c r="Y8144" cm="1">
        <f t="array" ref="Y8144">SUM(_xlfn.XLOOKUP(_xlfn.TOROW(F8144:V8144,1),$AN$34:$AN$43,$AL$34:$AL$43,,0,1))</f>
        <v>43</v>
      </c>
      <c r="Z8144">
        <f t="shared" si="255"/>
        <v>7</v>
      </c>
      <c r="AA8144" t="str">
        <v>DH</v>
      </c>
      <c r="AG8144">
        <v>8114</v>
      </c>
      <c r="AH8144">
        <v>3</v>
      </c>
      <c r="AT8144">
        <v>7</v>
      </c>
    </row>
    <row r="8145" spans="2:46" ht="15" customHeight="1">
      <c r="B8145" s="48">
        <v>9915</v>
      </c>
      <c r="C8145" s="49">
        <v>45471</v>
      </c>
      <c r="D8145" s="50">
        <v>0.52583333333333337</v>
      </c>
      <c r="E8145" s="48" t="s">
        <v>14897</v>
      </c>
      <c r="F8145" s="48" t="s">
        <v>189</v>
      </c>
      <c r="G8145" s="48" t="s">
        <v>189</v>
      </c>
      <c r="H8145" s="48" t="s">
        <v>189</v>
      </c>
      <c r="I8145" s="48" t="s">
        <v>194</v>
      </c>
      <c r="J8145" s="48" t="s">
        <v>719</v>
      </c>
      <c r="K8145" s="48"/>
      <c r="L8145" s="48"/>
      <c r="M8145" s="48"/>
      <c r="N8145" s="48"/>
      <c r="O8145" s="48"/>
      <c r="P8145" s="48"/>
      <c r="Q8145" s="48"/>
      <c r="R8145" s="48"/>
      <c r="S8145" s="48"/>
      <c r="T8145" s="48"/>
      <c r="U8145" s="48"/>
      <c r="V8145" s="48"/>
      <c r="W8145" s="51" t="s">
        <v>7363</v>
      </c>
      <c r="X8145" t="str">
        <f t="shared" si="254"/>
        <v>JB;JB;JB;DH;BE</v>
      </c>
      <c r="Y8145" cm="1">
        <f t="array" ref="Y8145">SUM(_xlfn.XLOOKUP(_xlfn.TOROW(F8145:V8145,1),$AN$34:$AN$43,$AL$34:$AL$43,,0,1))</f>
        <v>17</v>
      </c>
      <c r="Z8145">
        <f t="shared" si="255"/>
        <v>5</v>
      </c>
      <c r="AA8145" t="str">
        <v>BE</v>
      </c>
      <c r="AG8145">
        <v>8120</v>
      </c>
      <c r="AH8145">
        <v>3</v>
      </c>
      <c r="AT8145">
        <v>5</v>
      </c>
    </row>
    <row r="8146" spans="2:46" ht="15" customHeight="1">
      <c r="B8146" s="48">
        <v>9916</v>
      </c>
      <c r="C8146" s="49">
        <v>45471</v>
      </c>
      <c r="D8146" s="50">
        <v>0.52701388888888889</v>
      </c>
      <c r="E8146" s="48" t="s">
        <v>14898</v>
      </c>
      <c r="F8146" s="48" t="s">
        <v>304</v>
      </c>
      <c r="G8146" s="48" t="s">
        <v>243</v>
      </c>
      <c r="H8146" s="48" t="s">
        <v>243</v>
      </c>
      <c r="I8146" s="48" t="s">
        <v>280</v>
      </c>
      <c r="J8146" s="48" t="s">
        <v>719</v>
      </c>
      <c r="K8146" s="48" t="s">
        <v>189</v>
      </c>
      <c r="L8146" s="48" t="s">
        <v>189</v>
      </c>
      <c r="M8146" s="48" t="s">
        <v>304</v>
      </c>
      <c r="N8146" s="48"/>
      <c r="O8146" s="48"/>
      <c r="P8146" s="48"/>
      <c r="Q8146" s="48"/>
      <c r="R8146" s="48"/>
      <c r="S8146" s="48"/>
      <c r="T8146" s="48"/>
      <c r="U8146" s="48"/>
      <c r="V8146" s="48"/>
      <c r="W8146" s="51" t="s">
        <v>7364</v>
      </c>
      <c r="X8146" t="str">
        <f t="shared" si="254"/>
        <v>HD;CB;CB;WB;BE;JB;JB;HD</v>
      </c>
      <c r="Y8146" cm="1">
        <f t="array" ref="Y8146">SUM(_xlfn.XLOOKUP(_xlfn.TOROW(F8146:V8146,1),$AN$34:$AN$43,$AL$34:$AL$43,,0,1))</f>
        <v>48</v>
      </c>
      <c r="Z8146">
        <f t="shared" si="255"/>
        <v>8</v>
      </c>
      <c r="AA8146" t="str">
        <v>WB</v>
      </c>
      <c r="AG8146">
        <v>8126</v>
      </c>
      <c r="AH8146">
        <v>3</v>
      </c>
      <c r="AT8146">
        <v>8</v>
      </c>
    </row>
    <row r="8147" spans="2:46" ht="15" customHeight="1">
      <c r="B8147" s="48">
        <v>9917</v>
      </c>
      <c r="C8147" s="49">
        <v>45471</v>
      </c>
      <c r="D8147" s="50">
        <v>0.52910879629629626</v>
      </c>
      <c r="E8147" s="48" t="s">
        <v>14899</v>
      </c>
      <c r="F8147" s="48" t="s">
        <v>319</v>
      </c>
      <c r="G8147" s="48" t="s">
        <v>133</v>
      </c>
      <c r="H8147" s="48" t="s">
        <v>280</v>
      </c>
      <c r="I8147" s="48" t="s">
        <v>280</v>
      </c>
      <c r="J8147" s="48" t="s">
        <v>304</v>
      </c>
      <c r="K8147" s="48" t="s">
        <v>304</v>
      </c>
      <c r="L8147" s="48" t="s">
        <v>194</v>
      </c>
      <c r="M8147" s="48" t="s">
        <v>194</v>
      </c>
      <c r="N8147" s="48"/>
      <c r="O8147" s="48"/>
      <c r="P8147" s="48"/>
      <c r="Q8147" s="48"/>
      <c r="R8147" s="48"/>
      <c r="S8147" s="48"/>
      <c r="T8147" s="48"/>
      <c r="U8147" s="48"/>
      <c r="V8147" s="48"/>
      <c r="W8147" s="51" t="s">
        <v>7365</v>
      </c>
      <c r="X8147" t="str">
        <f t="shared" si="254"/>
        <v>FR;SO;WB;WB;HD;HD;DH;DH</v>
      </c>
      <c r="Y8147" cm="1">
        <f t="array" ref="Y8147">SUM(_xlfn.XLOOKUP(_xlfn.TOROW(F8147:V8147,1),$AN$34:$AN$43,$AL$34:$AL$43,,0,1))</f>
        <v>59</v>
      </c>
      <c r="Z8147">
        <f t="shared" si="255"/>
        <v>8</v>
      </c>
      <c r="AA8147" t="str">
        <v>WB</v>
      </c>
      <c r="AG8147">
        <v>8152</v>
      </c>
      <c r="AH8147">
        <v>3</v>
      </c>
      <c r="AT8147">
        <v>8</v>
      </c>
    </row>
    <row r="8148" spans="2:46" ht="15" customHeight="1">
      <c r="B8148" s="48">
        <v>9918</v>
      </c>
      <c r="C8148" s="49">
        <v>45471</v>
      </c>
      <c r="D8148" s="50">
        <v>0.52921296296296294</v>
      </c>
      <c r="E8148" s="48" t="s">
        <v>14900</v>
      </c>
      <c r="F8148" s="48" t="s">
        <v>719</v>
      </c>
      <c r="G8148" s="48" t="s">
        <v>719</v>
      </c>
      <c r="H8148" s="48" t="s">
        <v>719</v>
      </c>
      <c r="I8148" s="48" t="s">
        <v>319</v>
      </c>
      <c r="J8148" s="48" t="s">
        <v>719</v>
      </c>
      <c r="K8148" s="48" t="s">
        <v>304</v>
      </c>
      <c r="L8148" s="48" t="s">
        <v>304</v>
      </c>
      <c r="M8148" s="48"/>
      <c r="N8148" s="48"/>
      <c r="O8148" s="48"/>
      <c r="P8148" s="48"/>
      <c r="Q8148" s="48"/>
      <c r="R8148" s="48"/>
      <c r="S8148" s="48"/>
      <c r="T8148" s="48"/>
      <c r="U8148" s="48"/>
      <c r="V8148" s="48"/>
      <c r="W8148" s="51" t="s">
        <v>7366</v>
      </c>
      <c r="X8148" t="str">
        <f t="shared" si="254"/>
        <v>BE;BE;BE;FR;BE;HD;HD</v>
      </c>
      <c r="Y8148" cm="1">
        <f t="array" ref="Y8148">SUM(_xlfn.XLOOKUP(_xlfn.TOROW(F8148:V8148,1),$AN$34:$AN$43,$AL$34:$AL$43,,0,1))</f>
        <v>37</v>
      </c>
      <c r="Z8148">
        <f t="shared" si="255"/>
        <v>7</v>
      </c>
      <c r="AA8148" t="str">
        <v>BB</v>
      </c>
      <c r="AG8148">
        <v>8153</v>
      </c>
      <c r="AH8148">
        <v>3</v>
      </c>
      <c r="AT8148">
        <v>7</v>
      </c>
    </row>
    <row r="8149" spans="2:46" ht="15" customHeight="1">
      <c r="B8149" s="48">
        <v>9919</v>
      </c>
      <c r="C8149" s="49">
        <v>45471</v>
      </c>
      <c r="D8149" s="50">
        <v>0.53127314814814819</v>
      </c>
      <c r="E8149" s="48" t="s">
        <v>14901</v>
      </c>
      <c r="F8149" s="48" t="s">
        <v>719</v>
      </c>
      <c r="G8149" s="48" t="s">
        <v>51</v>
      </c>
      <c r="H8149" s="48" t="s">
        <v>243</v>
      </c>
      <c r="I8149" s="48" t="s">
        <v>319</v>
      </c>
      <c r="J8149" s="48" t="s">
        <v>51</v>
      </c>
      <c r="K8149" s="48" t="s">
        <v>51</v>
      </c>
      <c r="L8149" s="48" t="s">
        <v>304</v>
      </c>
      <c r="M8149" s="48" t="s">
        <v>803</v>
      </c>
      <c r="N8149" s="48"/>
      <c r="O8149" s="48"/>
      <c r="P8149" s="48"/>
      <c r="Q8149" s="48"/>
      <c r="R8149" s="48"/>
      <c r="S8149" s="48"/>
      <c r="T8149" s="48"/>
      <c r="U8149" s="48"/>
      <c r="V8149" s="48"/>
      <c r="W8149" s="51" t="s">
        <v>7367</v>
      </c>
      <c r="X8149" t="str">
        <f t="shared" si="254"/>
        <v>BE;BB;CB;FR;BB;BB;HD;SS</v>
      </c>
      <c r="Y8149" cm="1">
        <f t="array" ref="Y8149">SUM(_xlfn.XLOOKUP(_xlfn.TOROW(F8149:V8149,1),$AN$34:$AN$43,$AL$34:$AL$43,,0,1))</f>
        <v>56</v>
      </c>
      <c r="Z8149">
        <f t="shared" si="255"/>
        <v>8</v>
      </c>
      <c r="AA8149" t="str">
        <v>BB</v>
      </c>
      <c r="AG8149">
        <v>8156</v>
      </c>
      <c r="AH8149">
        <v>3</v>
      </c>
      <c r="AT8149">
        <v>8</v>
      </c>
    </row>
    <row r="8150" spans="2:46" ht="15" customHeight="1">
      <c r="B8150" s="48">
        <v>9920</v>
      </c>
      <c r="C8150" s="49">
        <v>45471</v>
      </c>
      <c r="D8150" s="50">
        <v>0.53152777777777782</v>
      </c>
      <c r="E8150" s="48" t="s">
        <v>14902</v>
      </c>
      <c r="F8150" s="48" t="s">
        <v>51</v>
      </c>
      <c r="G8150" s="48" t="s">
        <v>51</v>
      </c>
      <c r="H8150" s="48" t="s">
        <v>51</v>
      </c>
      <c r="I8150" s="48" t="s">
        <v>133</v>
      </c>
      <c r="J8150" s="48" t="s">
        <v>51</v>
      </c>
      <c r="K8150" s="48"/>
      <c r="L8150" s="48"/>
      <c r="M8150" s="48"/>
      <c r="N8150" s="48"/>
      <c r="O8150" s="48"/>
      <c r="P8150" s="48"/>
      <c r="Q8150" s="48"/>
      <c r="R8150" s="48"/>
      <c r="S8150" s="48"/>
      <c r="T8150" s="48"/>
      <c r="U8150" s="48"/>
      <c r="V8150" s="48"/>
      <c r="W8150" s="51" t="s">
        <v>7368</v>
      </c>
      <c r="X8150" t="str">
        <f t="shared" si="254"/>
        <v>BB;BB;BB;SO;BB</v>
      </c>
      <c r="Y8150" cm="1">
        <f t="array" ref="Y8150">SUM(_xlfn.XLOOKUP(_xlfn.TOROW(F8150:V8150,1),$AN$34:$AN$43,$AL$34:$AL$43,,0,1))</f>
        <v>42</v>
      </c>
      <c r="Z8150">
        <f t="shared" si="255"/>
        <v>5</v>
      </c>
      <c r="AA8150" t="str">
        <v>BB</v>
      </c>
      <c r="AG8150">
        <v>8164</v>
      </c>
      <c r="AH8150">
        <v>3</v>
      </c>
      <c r="AT8150">
        <v>5</v>
      </c>
    </row>
    <row r="8151" spans="2:46" ht="15" customHeight="1">
      <c r="B8151" s="48">
        <v>9921</v>
      </c>
      <c r="C8151" s="49">
        <v>45471</v>
      </c>
      <c r="D8151" s="50">
        <v>0.53668981481481481</v>
      </c>
      <c r="E8151" s="48" t="s">
        <v>14903</v>
      </c>
      <c r="F8151" s="48" t="s">
        <v>304</v>
      </c>
      <c r="G8151" s="48" t="s">
        <v>304</v>
      </c>
      <c r="H8151" s="48" t="s">
        <v>243</v>
      </c>
      <c r="I8151" s="48" t="s">
        <v>803</v>
      </c>
      <c r="J8151" s="48" t="s">
        <v>803</v>
      </c>
      <c r="K8151" s="48" t="s">
        <v>803</v>
      </c>
      <c r="L8151" s="48"/>
      <c r="M8151" s="48"/>
      <c r="N8151" s="48"/>
      <c r="O8151" s="48"/>
      <c r="P8151" s="48"/>
      <c r="Q8151" s="48"/>
      <c r="R8151" s="48"/>
      <c r="S8151" s="48"/>
      <c r="T8151" s="48"/>
      <c r="U8151" s="48"/>
      <c r="V8151" s="48"/>
      <c r="W8151" s="51" t="s">
        <v>7369</v>
      </c>
      <c r="X8151" t="str">
        <f t="shared" si="254"/>
        <v>HD;HD;CB;SS;SS;SS</v>
      </c>
      <c r="Y8151" cm="1">
        <f t="array" ref="Y8151">SUM(_xlfn.XLOOKUP(_xlfn.TOROW(F8151:V8151,1),$AN$34:$AN$43,$AL$34:$AL$43,,0,1))</f>
        <v>31</v>
      </c>
      <c r="Z8151">
        <f t="shared" si="255"/>
        <v>6</v>
      </c>
      <c r="AA8151" t="str">
        <v>BB</v>
      </c>
      <c r="AG8151">
        <v>8167</v>
      </c>
      <c r="AH8151">
        <v>3</v>
      </c>
      <c r="AT8151">
        <v>6</v>
      </c>
    </row>
    <row r="8152" spans="2:46" ht="15" customHeight="1">
      <c r="B8152" s="48">
        <v>9922</v>
      </c>
      <c r="C8152" s="49">
        <v>45471</v>
      </c>
      <c r="D8152" s="50">
        <v>0.53888888888888886</v>
      </c>
      <c r="E8152" s="48" t="s">
        <v>14904</v>
      </c>
      <c r="F8152" s="48" t="s">
        <v>304</v>
      </c>
      <c r="G8152" s="48" t="s">
        <v>304</v>
      </c>
      <c r="H8152" s="48" t="s">
        <v>280</v>
      </c>
      <c r="I8152" s="48" t="s">
        <v>133</v>
      </c>
      <c r="J8152" s="48" t="s">
        <v>51</v>
      </c>
      <c r="K8152" s="48" t="s">
        <v>189</v>
      </c>
      <c r="L8152" s="48" t="s">
        <v>51</v>
      </c>
      <c r="M8152" s="48" t="s">
        <v>319</v>
      </c>
      <c r="N8152" s="48"/>
      <c r="O8152" s="48"/>
      <c r="P8152" s="48"/>
      <c r="Q8152" s="48"/>
      <c r="R8152" s="48"/>
      <c r="S8152" s="48"/>
      <c r="T8152" s="48"/>
      <c r="U8152" s="48"/>
      <c r="V8152" s="48"/>
      <c r="W8152" s="51" t="s">
        <v>7370</v>
      </c>
      <c r="X8152" t="str">
        <f t="shared" si="254"/>
        <v>HD;HD;WB;SO;BB;JB;BB;FR</v>
      </c>
      <c r="Y8152" cm="1">
        <f t="array" ref="Y8152">SUM(_xlfn.XLOOKUP(_xlfn.TOROW(F8152:V8152,1),$AN$34:$AN$43,$AL$34:$AL$43,,0,1))</f>
        <v>51</v>
      </c>
      <c r="Z8152">
        <f t="shared" si="255"/>
        <v>8</v>
      </c>
      <c r="AA8152" t="str">
        <v>FR</v>
      </c>
      <c r="AG8152">
        <v>8170</v>
      </c>
      <c r="AH8152">
        <v>3</v>
      </c>
      <c r="AT8152">
        <v>8</v>
      </c>
    </row>
    <row r="8153" spans="2:46" ht="15" customHeight="1">
      <c r="B8153" s="48">
        <v>9923</v>
      </c>
      <c r="C8153" s="49">
        <v>45471</v>
      </c>
      <c r="D8153" s="50">
        <v>0.54087962962962965</v>
      </c>
      <c r="E8153" s="48" t="s">
        <v>9607</v>
      </c>
      <c r="F8153" s="48" t="s">
        <v>304</v>
      </c>
      <c r="G8153" s="48" t="s">
        <v>189</v>
      </c>
      <c r="H8153" s="48" t="s">
        <v>243</v>
      </c>
      <c r="I8153" s="48" t="s">
        <v>243</v>
      </c>
      <c r="J8153" s="48"/>
      <c r="K8153" s="48"/>
      <c r="L8153" s="48"/>
      <c r="M8153" s="48"/>
      <c r="N8153" s="48"/>
      <c r="O8153" s="48"/>
      <c r="P8153" s="48"/>
      <c r="Q8153" s="48"/>
      <c r="R8153" s="48"/>
      <c r="S8153" s="48"/>
      <c r="T8153" s="48"/>
      <c r="U8153" s="48"/>
      <c r="V8153" s="48"/>
      <c r="W8153" s="51" t="s">
        <v>7371</v>
      </c>
      <c r="X8153" t="str">
        <f t="shared" si="254"/>
        <v>HD;JB;CB;CB</v>
      </c>
      <c r="Y8153" cm="1">
        <f t="array" ref="Y8153">SUM(_xlfn.XLOOKUP(_xlfn.TOROW(F8153:V8153,1),$AN$34:$AN$43,$AL$34:$AL$43,,0,1))</f>
        <v>24</v>
      </c>
      <c r="Z8153">
        <f t="shared" si="255"/>
        <v>4</v>
      </c>
      <c r="AA8153" t="str">
        <v>BE</v>
      </c>
      <c r="AG8153">
        <v>8196</v>
      </c>
      <c r="AH8153">
        <v>3</v>
      </c>
      <c r="AT8153">
        <v>4</v>
      </c>
    </row>
    <row r="8154" spans="2:46" ht="15" customHeight="1">
      <c r="B8154" s="48">
        <v>9924</v>
      </c>
      <c r="C8154" s="49">
        <v>45471</v>
      </c>
      <c r="D8154" s="50">
        <v>0.54130787037037043</v>
      </c>
      <c r="E8154" s="48" t="s">
        <v>14905</v>
      </c>
      <c r="F8154" s="48" t="s">
        <v>304</v>
      </c>
      <c r="G8154" s="48" t="s">
        <v>304</v>
      </c>
      <c r="H8154" s="48" t="s">
        <v>133</v>
      </c>
      <c r="I8154" s="48" t="s">
        <v>51</v>
      </c>
      <c r="J8154" s="48" t="s">
        <v>189</v>
      </c>
      <c r="K8154" s="48" t="s">
        <v>133</v>
      </c>
      <c r="L8154" s="48" t="s">
        <v>319</v>
      </c>
      <c r="M8154" s="48" t="s">
        <v>319</v>
      </c>
      <c r="N8154" s="48" t="s">
        <v>51</v>
      </c>
      <c r="O8154" s="48"/>
      <c r="P8154" s="48"/>
      <c r="Q8154" s="48"/>
      <c r="R8154" s="48"/>
      <c r="S8154" s="48"/>
      <c r="T8154" s="48"/>
      <c r="U8154" s="48"/>
      <c r="V8154" s="48"/>
      <c r="W8154" s="51" t="s">
        <v>7372</v>
      </c>
      <c r="X8154" t="str">
        <f t="shared" si="254"/>
        <v>HD;HD;SO;BB;JB;SO;FR;FR;BB</v>
      </c>
      <c r="Y8154" cm="1">
        <f t="array" ref="Y8154">SUM(_xlfn.XLOOKUP(_xlfn.TOROW(F8154:V8154,1),$AN$34:$AN$43,$AL$34:$AL$43,,0,1))</f>
        <v>45</v>
      </c>
      <c r="Z8154">
        <f t="shared" si="255"/>
        <v>9</v>
      </c>
      <c r="AA8154" t="str">
        <v>BE</v>
      </c>
      <c r="AG8154">
        <v>8207</v>
      </c>
      <c r="AH8154">
        <v>3</v>
      </c>
      <c r="AT8154">
        <v>9</v>
      </c>
    </row>
    <row r="8155" spans="2:46" ht="15" customHeight="1">
      <c r="B8155" s="48">
        <v>9925</v>
      </c>
      <c r="C8155" s="49">
        <v>45471</v>
      </c>
      <c r="D8155" s="50">
        <v>0.54398148148148151</v>
      </c>
      <c r="E8155" s="48" t="s">
        <v>10798</v>
      </c>
      <c r="F8155" s="48" t="s">
        <v>243</v>
      </c>
      <c r="G8155" s="48" t="s">
        <v>280</v>
      </c>
      <c r="H8155" s="48"/>
      <c r="I8155" s="48"/>
      <c r="J8155" s="48"/>
      <c r="K8155" s="48"/>
      <c r="L8155" s="48"/>
      <c r="M8155" s="48"/>
      <c r="N8155" s="48"/>
      <c r="O8155" s="48"/>
      <c r="P8155" s="48"/>
      <c r="Q8155" s="48"/>
      <c r="R8155" s="48"/>
      <c r="S8155" s="48"/>
      <c r="T8155" s="48"/>
      <c r="U8155" s="48"/>
      <c r="V8155" s="48"/>
      <c r="W8155" s="51" t="s">
        <v>7373</v>
      </c>
      <c r="X8155" t="str">
        <f t="shared" si="254"/>
        <v>CB;WB</v>
      </c>
      <c r="Y8155" cm="1">
        <f t="array" ref="Y8155">SUM(_xlfn.XLOOKUP(_xlfn.TOROW(F8155:V8155,1),$AN$34:$AN$43,$AL$34:$AL$43,,0,1))</f>
        <v>19</v>
      </c>
      <c r="Z8155">
        <f t="shared" si="255"/>
        <v>2</v>
      </c>
      <c r="AA8155" t="str">
        <v>DH</v>
      </c>
      <c r="AG8155">
        <v>8222</v>
      </c>
      <c r="AH8155">
        <v>3</v>
      </c>
      <c r="AT8155">
        <v>2</v>
      </c>
    </row>
    <row r="8156" spans="2:46" ht="15" customHeight="1">
      <c r="B8156" s="48">
        <v>9926</v>
      </c>
      <c r="C8156" s="49">
        <v>45471</v>
      </c>
      <c r="D8156" s="50">
        <v>0.54483796296296294</v>
      </c>
      <c r="E8156" s="48" t="s">
        <v>14906</v>
      </c>
      <c r="F8156" s="48" t="s">
        <v>51</v>
      </c>
      <c r="G8156" s="48" t="s">
        <v>51</v>
      </c>
      <c r="H8156" s="48" t="s">
        <v>803</v>
      </c>
      <c r="I8156" s="48" t="s">
        <v>803</v>
      </c>
      <c r="J8156" s="48" t="s">
        <v>133</v>
      </c>
      <c r="K8156" s="48" t="s">
        <v>133</v>
      </c>
      <c r="L8156" s="48" t="s">
        <v>319</v>
      </c>
      <c r="M8156" s="48" t="s">
        <v>51</v>
      </c>
      <c r="N8156" s="48" t="s">
        <v>51</v>
      </c>
      <c r="O8156" s="48"/>
      <c r="P8156" s="48"/>
      <c r="Q8156" s="48"/>
      <c r="R8156" s="48"/>
      <c r="S8156" s="48"/>
      <c r="T8156" s="48"/>
      <c r="U8156" s="48"/>
      <c r="V8156" s="48"/>
      <c r="W8156" s="51" t="s">
        <v>7374</v>
      </c>
      <c r="X8156" t="str">
        <f t="shared" si="254"/>
        <v>BB;BB;SS;SS;SO;SO;FR;BB;BB</v>
      </c>
      <c r="Y8156" cm="1">
        <f t="array" ref="Y8156">SUM(_xlfn.XLOOKUP(_xlfn.TOROW(F8156:V8156,1),$AN$34:$AN$43,$AL$34:$AL$43,,0,1))</f>
        <v>53</v>
      </c>
      <c r="Z8156">
        <f t="shared" si="255"/>
        <v>9</v>
      </c>
      <c r="AA8156" t="str">
        <v>DH</v>
      </c>
      <c r="AG8156">
        <v>8239</v>
      </c>
      <c r="AH8156">
        <v>3</v>
      </c>
      <c r="AT8156">
        <v>9</v>
      </c>
    </row>
    <row r="8157" spans="2:46" ht="15" customHeight="1">
      <c r="B8157" s="48">
        <v>9927</v>
      </c>
      <c r="C8157" s="49">
        <v>45471</v>
      </c>
      <c r="D8157" s="50">
        <v>0.54597222222222219</v>
      </c>
      <c r="E8157" s="48" t="s">
        <v>14907</v>
      </c>
      <c r="F8157" s="48" t="s">
        <v>803</v>
      </c>
      <c r="G8157" s="48" t="s">
        <v>51</v>
      </c>
      <c r="H8157" s="48" t="s">
        <v>51</v>
      </c>
      <c r="I8157" s="48" t="s">
        <v>243</v>
      </c>
      <c r="J8157" s="48" t="s">
        <v>51</v>
      </c>
      <c r="K8157" s="48" t="s">
        <v>51</v>
      </c>
      <c r="L8157" s="48" t="s">
        <v>189</v>
      </c>
      <c r="M8157" s="48" t="s">
        <v>803</v>
      </c>
      <c r="N8157" s="48" t="s">
        <v>51</v>
      </c>
      <c r="O8157" s="48" t="s">
        <v>133</v>
      </c>
      <c r="P8157" s="48"/>
      <c r="Q8157" s="48"/>
      <c r="R8157" s="48"/>
      <c r="S8157" s="48"/>
      <c r="T8157" s="48"/>
      <c r="U8157" s="48"/>
      <c r="V8157" s="48"/>
      <c r="W8157" s="51" t="s">
        <v>7375</v>
      </c>
      <c r="X8157" t="str">
        <f t="shared" si="254"/>
        <v>SS;BB;BB;CB;BB;BB;JB;SS;BB;SO</v>
      </c>
      <c r="Y8157" cm="1">
        <f t="array" ref="Y8157">SUM(_xlfn.XLOOKUP(_xlfn.TOROW(F8157:V8157,1),$AN$34:$AN$43,$AL$34:$AL$43,,0,1))</f>
        <v>67</v>
      </c>
      <c r="Z8157">
        <f t="shared" si="255"/>
        <v>10</v>
      </c>
      <c r="AA8157" t="str">
        <v>WB</v>
      </c>
      <c r="AG8157">
        <v>8240</v>
      </c>
      <c r="AH8157">
        <v>3</v>
      </c>
      <c r="AT8157">
        <v>10</v>
      </c>
    </row>
    <row r="8158" spans="2:46" ht="15" customHeight="1">
      <c r="B8158" s="48">
        <v>9928</v>
      </c>
      <c r="C8158" s="49">
        <v>45471</v>
      </c>
      <c r="D8158" s="50">
        <v>0.54618055555555556</v>
      </c>
      <c r="E8158" s="48" t="s">
        <v>14908</v>
      </c>
      <c r="F8158" s="48" t="s">
        <v>189</v>
      </c>
      <c r="G8158" s="48" t="s">
        <v>189</v>
      </c>
      <c r="H8158" s="48" t="s">
        <v>189</v>
      </c>
      <c r="I8158" s="48" t="s">
        <v>719</v>
      </c>
      <c r="J8158" s="48" t="s">
        <v>51</v>
      </c>
      <c r="K8158" s="48" t="s">
        <v>280</v>
      </c>
      <c r="L8158" s="48" t="s">
        <v>280</v>
      </c>
      <c r="M8158" s="48"/>
      <c r="N8158" s="48"/>
      <c r="O8158" s="48"/>
      <c r="P8158" s="48"/>
      <c r="Q8158" s="48"/>
      <c r="R8158" s="48"/>
      <c r="S8158" s="48"/>
      <c r="T8158" s="48"/>
      <c r="U8158" s="48"/>
      <c r="V8158" s="48"/>
      <c r="W8158" s="51" t="s">
        <v>7376</v>
      </c>
      <c r="X8158" t="str">
        <f t="shared" si="254"/>
        <v>JB;JB;JB;BE;BB;WB;WB</v>
      </c>
      <c r="Y8158" cm="1">
        <f t="array" ref="Y8158">SUM(_xlfn.XLOOKUP(_xlfn.TOROW(F8158:V8158,1),$AN$34:$AN$43,$AL$34:$AL$43,,0,1))</f>
        <v>40</v>
      </c>
      <c r="Z8158">
        <f t="shared" si="255"/>
        <v>7</v>
      </c>
      <c r="AA8158" t="str">
        <v>WB</v>
      </c>
      <c r="AG8158">
        <v>8250</v>
      </c>
      <c r="AH8158">
        <v>3</v>
      </c>
      <c r="AT8158">
        <v>7</v>
      </c>
    </row>
    <row r="8159" spans="2:46" ht="15" customHeight="1">
      <c r="B8159" s="48">
        <v>9929</v>
      </c>
      <c r="C8159" s="49">
        <v>45471</v>
      </c>
      <c r="D8159" s="50">
        <v>0.54700231481481476</v>
      </c>
      <c r="E8159" s="48" t="s">
        <v>14909</v>
      </c>
      <c r="F8159" s="48" t="s">
        <v>133</v>
      </c>
      <c r="G8159" s="48" t="s">
        <v>319</v>
      </c>
      <c r="H8159" s="48" t="s">
        <v>319</v>
      </c>
      <c r="I8159" s="48" t="s">
        <v>319</v>
      </c>
      <c r="J8159" s="48" t="s">
        <v>133</v>
      </c>
      <c r="K8159" s="48" t="s">
        <v>133</v>
      </c>
      <c r="L8159" s="48" t="s">
        <v>133</v>
      </c>
      <c r="M8159" s="48" t="s">
        <v>133</v>
      </c>
      <c r="N8159" s="48"/>
      <c r="O8159" s="48"/>
      <c r="P8159" s="48"/>
      <c r="Q8159" s="48"/>
      <c r="R8159" s="48"/>
      <c r="S8159" s="48"/>
      <c r="T8159" s="48"/>
      <c r="U8159" s="48"/>
      <c r="V8159" s="48"/>
      <c r="W8159" s="51" t="s">
        <v>7377</v>
      </c>
      <c r="X8159" t="str">
        <f t="shared" si="254"/>
        <v>SO;FR;FR;FR;SO;SO;SO;SO</v>
      </c>
      <c r="Y8159" cm="1">
        <f t="array" ref="Y8159">SUM(_xlfn.XLOOKUP(_xlfn.TOROW(F8159:V8159,1),$AN$34:$AN$43,$AL$34:$AL$43,,0,1))</f>
        <v>19</v>
      </c>
      <c r="Z8159">
        <f t="shared" si="255"/>
        <v>8</v>
      </c>
      <c r="AA8159" t="str">
        <v>SO</v>
      </c>
      <c r="AG8159">
        <v>8290</v>
      </c>
      <c r="AH8159">
        <v>3</v>
      </c>
      <c r="AT8159">
        <v>8</v>
      </c>
    </row>
    <row r="8160" spans="2:46" ht="15" customHeight="1">
      <c r="B8160" s="48">
        <v>9930</v>
      </c>
      <c r="C8160" s="49">
        <v>45471</v>
      </c>
      <c r="D8160" s="50">
        <v>0.547337962962963</v>
      </c>
      <c r="E8160" s="48" t="s">
        <v>14910</v>
      </c>
      <c r="F8160" s="48" t="s">
        <v>304</v>
      </c>
      <c r="G8160" s="48" t="s">
        <v>304</v>
      </c>
      <c r="H8160" s="48" t="s">
        <v>304</v>
      </c>
      <c r="I8160" s="48" t="s">
        <v>304</v>
      </c>
      <c r="J8160" s="48" t="s">
        <v>319</v>
      </c>
      <c r="K8160" s="48" t="s">
        <v>319</v>
      </c>
      <c r="L8160" s="48" t="s">
        <v>189</v>
      </c>
      <c r="M8160" s="48" t="s">
        <v>189</v>
      </c>
      <c r="N8160" s="48" t="s">
        <v>189</v>
      </c>
      <c r="O8160" s="48"/>
      <c r="P8160" s="48"/>
      <c r="Q8160" s="48"/>
      <c r="R8160" s="48"/>
      <c r="S8160" s="48"/>
      <c r="T8160" s="48"/>
      <c r="U8160" s="48"/>
      <c r="V8160" s="48"/>
      <c r="W8160" s="51" t="s">
        <v>7378</v>
      </c>
      <c r="X8160" t="str">
        <f t="shared" si="254"/>
        <v>HD;HD;HD;HD;FR;FR;JB;JB;JB</v>
      </c>
      <c r="Y8160" cm="1">
        <f t="array" ref="Y8160">SUM(_xlfn.XLOOKUP(_xlfn.TOROW(F8160:V8160,1),$AN$34:$AN$43,$AL$34:$AL$43,,0,1))</f>
        <v>37</v>
      </c>
      <c r="Z8160">
        <f t="shared" si="255"/>
        <v>9</v>
      </c>
      <c r="AA8160" t="str">
        <v>HD</v>
      </c>
      <c r="AG8160">
        <v>8326</v>
      </c>
      <c r="AH8160">
        <v>3</v>
      </c>
      <c r="AT8160">
        <v>9</v>
      </c>
    </row>
    <row r="8161" spans="2:46" ht="15" customHeight="1">
      <c r="B8161" s="48">
        <v>9931</v>
      </c>
      <c r="C8161" s="49">
        <v>45471</v>
      </c>
      <c r="D8161" s="50">
        <v>0.54754629629629625</v>
      </c>
      <c r="E8161" s="48" t="s">
        <v>8447</v>
      </c>
      <c r="F8161" s="48" t="s">
        <v>304</v>
      </c>
      <c r="G8161" s="48" t="s">
        <v>304</v>
      </c>
      <c r="H8161" s="48"/>
      <c r="I8161" s="48"/>
      <c r="J8161" s="48"/>
      <c r="K8161" s="48"/>
      <c r="L8161" s="48"/>
      <c r="M8161" s="48"/>
      <c r="N8161" s="48"/>
      <c r="O8161" s="48"/>
      <c r="P8161" s="48"/>
      <c r="Q8161" s="48"/>
      <c r="R8161" s="48"/>
      <c r="S8161" s="48"/>
      <c r="T8161" s="48"/>
      <c r="U8161" s="48"/>
      <c r="V8161" s="48"/>
      <c r="W8161" s="51" t="s">
        <v>1467</v>
      </c>
      <c r="X8161" t="str">
        <f t="shared" si="254"/>
        <v>HD;HD</v>
      </c>
      <c r="Y8161" cm="1">
        <f t="array" ref="Y8161">SUM(_xlfn.XLOOKUP(_xlfn.TOROW(F8161:V8161,1),$AN$34:$AN$43,$AL$34:$AL$43,,0,1))</f>
        <v>14</v>
      </c>
      <c r="Z8161">
        <f t="shared" si="255"/>
        <v>2</v>
      </c>
      <c r="AA8161" t="str">
        <v>SS</v>
      </c>
      <c r="AG8161">
        <v>8333</v>
      </c>
      <c r="AH8161">
        <v>3</v>
      </c>
      <c r="AT8161">
        <v>2</v>
      </c>
    </row>
    <row r="8162" spans="2:46" ht="15" customHeight="1">
      <c r="B8162" s="48">
        <v>9932</v>
      </c>
      <c r="C8162" s="49">
        <v>45471</v>
      </c>
      <c r="D8162" s="50">
        <v>0.54953703703703705</v>
      </c>
      <c r="E8162" s="48" t="s">
        <v>8447</v>
      </c>
      <c r="F8162" s="48" t="s">
        <v>304</v>
      </c>
      <c r="G8162" s="48" t="s">
        <v>304</v>
      </c>
      <c r="H8162" s="48"/>
      <c r="I8162" s="48"/>
      <c r="J8162" s="48"/>
      <c r="K8162" s="48"/>
      <c r="L8162" s="48"/>
      <c r="M8162" s="48"/>
      <c r="N8162" s="48"/>
      <c r="O8162" s="48"/>
      <c r="P8162" s="48"/>
      <c r="Q8162" s="48"/>
      <c r="R8162" s="48"/>
      <c r="S8162" s="48"/>
      <c r="T8162" s="48"/>
      <c r="U8162" s="48"/>
      <c r="V8162" s="48"/>
      <c r="W8162" s="51" t="s">
        <v>746</v>
      </c>
      <c r="X8162" t="str">
        <f t="shared" si="254"/>
        <v>HD;HD</v>
      </c>
      <c r="Y8162" cm="1">
        <f t="array" ref="Y8162">SUM(_xlfn.XLOOKUP(_xlfn.TOROW(F8162:V8162,1),$AN$34:$AN$43,$AL$34:$AL$43,,0,1))</f>
        <v>14</v>
      </c>
      <c r="Z8162">
        <f t="shared" si="255"/>
        <v>2</v>
      </c>
      <c r="AA8162" t="str">
        <v>SS</v>
      </c>
      <c r="AG8162">
        <v>8357</v>
      </c>
      <c r="AH8162">
        <v>3</v>
      </c>
      <c r="AT8162">
        <v>2</v>
      </c>
    </row>
    <row r="8163" spans="2:46" ht="15" customHeight="1">
      <c r="B8163" s="48">
        <v>9933</v>
      </c>
      <c r="C8163" s="49">
        <v>45471</v>
      </c>
      <c r="D8163" s="50">
        <v>0.55405092592592597</v>
      </c>
      <c r="E8163" s="48" t="s">
        <v>14911</v>
      </c>
      <c r="F8163" s="48" t="s">
        <v>319</v>
      </c>
      <c r="G8163" s="48" t="s">
        <v>280</v>
      </c>
      <c r="H8163" s="48" t="s">
        <v>280</v>
      </c>
      <c r="I8163" s="48" t="s">
        <v>280</v>
      </c>
      <c r="J8163" s="48" t="s">
        <v>133</v>
      </c>
      <c r="K8163" s="48"/>
      <c r="L8163" s="48"/>
      <c r="M8163" s="48"/>
      <c r="N8163" s="48"/>
      <c r="O8163" s="48"/>
      <c r="P8163" s="48"/>
      <c r="Q8163" s="48"/>
      <c r="R8163" s="48"/>
      <c r="S8163" s="48"/>
      <c r="T8163" s="48"/>
      <c r="U8163" s="48"/>
      <c r="V8163" s="48"/>
      <c r="W8163" s="51" t="s">
        <v>7379</v>
      </c>
      <c r="X8163" t="str">
        <f t="shared" si="254"/>
        <v>FR;WB;WB;WB;SO</v>
      </c>
      <c r="Y8163" cm="1">
        <f t="array" ref="Y8163">SUM(_xlfn.XLOOKUP(_xlfn.TOROW(F8163:V8163,1),$AN$34:$AN$43,$AL$34:$AL$43,,0,1))</f>
        <v>38</v>
      </c>
      <c r="Z8163">
        <f t="shared" si="255"/>
        <v>5</v>
      </c>
      <c r="AA8163" t="str">
        <v>SS</v>
      </c>
      <c r="AG8163">
        <v>8401</v>
      </c>
      <c r="AH8163">
        <v>3</v>
      </c>
      <c r="AT8163">
        <v>5</v>
      </c>
    </row>
    <row r="8164" spans="2:46" ht="15" customHeight="1">
      <c r="B8164" s="48">
        <v>9934</v>
      </c>
      <c r="C8164" s="49">
        <v>45471</v>
      </c>
      <c r="D8164" s="50">
        <v>0.55581018518518521</v>
      </c>
      <c r="E8164" s="48" t="s">
        <v>14912</v>
      </c>
      <c r="F8164" s="48" t="s">
        <v>243</v>
      </c>
      <c r="G8164" s="48" t="s">
        <v>51</v>
      </c>
      <c r="H8164" s="48" t="s">
        <v>319</v>
      </c>
      <c r="I8164" s="48" t="s">
        <v>304</v>
      </c>
      <c r="J8164" s="48" t="s">
        <v>280</v>
      </c>
      <c r="K8164" s="48" t="s">
        <v>189</v>
      </c>
      <c r="L8164" s="48" t="s">
        <v>280</v>
      </c>
      <c r="M8164" s="48" t="s">
        <v>280</v>
      </c>
      <c r="N8164" s="48" t="s">
        <v>194</v>
      </c>
      <c r="O8164" s="48" t="s">
        <v>719</v>
      </c>
      <c r="P8164" s="48"/>
      <c r="Q8164" s="48"/>
      <c r="R8164" s="48"/>
      <c r="S8164" s="48"/>
      <c r="T8164" s="48"/>
      <c r="U8164" s="48"/>
      <c r="V8164" s="48"/>
      <c r="W8164" s="51" t="s">
        <v>7380</v>
      </c>
      <c r="X8164" t="str">
        <f t="shared" si="254"/>
        <v>CB;BB;FR;HD;WB;JB;WB;WB;DH;BE</v>
      </c>
      <c r="Y8164" cm="1">
        <f t="array" ref="Y8164">SUM(_xlfn.XLOOKUP(_xlfn.TOROW(F8164:V8164,1),$AN$34:$AN$43,$AL$34:$AL$43,,0,1))</f>
        <v>76</v>
      </c>
      <c r="Z8164">
        <f t="shared" si="255"/>
        <v>10</v>
      </c>
      <c r="AA8164" t="str">
        <v>DH</v>
      </c>
      <c r="AG8164">
        <v>8411</v>
      </c>
      <c r="AH8164">
        <v>3</v>
      </c>
      <c r="AT8164">
        <v>10</v>
      </c>
    </row>
    <row r="8165" spans="2:46" ht="15" customHeight="1">
      <c r="B8165" s="48">
        <v>9935</v>
      </c>
      <c r="C8165" s="49">
        <v>45471</v>
      </c>
      <c r="D8165" s="50">
        <v>0.55842592592592588</v>
      </c>
      <c r="E8165" s="48" t="s">
        <v>14913</v>
      </c>
      <c r="F8165" s="48" t="s">
        <v>719</v>
      </c>
      <c r="G8165" s="48" t="s">
        <v>719</v>
      </c>
      <c r="H8165" s="48" t="s">
        <v>719</v>
      </c>
      <c r="I8165" s="48" t="s">
        <v>719</v>
      </c>
      <c r="J8165" s="48" t="s">
        <v>803</v>
      </c>
      <c r="K8165" s="48"/>
      <c r="L8165" s="48"/>
      <c r="M8165" s="48"/>
      <c r="N8165" s="48"/>
      <c r="O8165" s="48"/>
      <c r="P8165" s="48"/>
      <c r="Q8165" s="48"/>
      <c r="R8165" s="48"/>
      <c r="S8165" s="48"/>
      <c r="T8165" s="48"/>
      <c r="U8165" s="48"/>
      <c r="V8165" s="48"/>
      <c r="W8165" s="51" t="s">
        <v>7381</v>
      </c>
      <c r="X8165" t="str">
        <f t="shared" si="254"/>
        <v>BE;BE;BE;BE;SS</v>
      </c>
      <c r="Y8165" cm="1">
        <f t="array" ref="Y8165">SUM(_xlfn.XLOOKUP(_xlfn.TOROW(F8165:V8165,1),$AN$34:$AN$43,$AL$34:$AL$43,,0,1))</f>
        <v>23</v>
      </c>
      <c r="Z8165">
        <f t="shared" si="255"/>
        <v>5</v>
      </c>
      <c r="AA8165" t="str">
        <v>DH</v>
      </c>
      <c r="AG8165">
        <v>8414</v>
      </c>
      <c r="AH8165">
        <v>3</v>
      </c>
      <c r="AT8165">
        <v>5</v>
      </c>
    </row>
    <row r="8166" spans="2:46" ht="15" customHeight="1">
      <c r="B8166" s="48">
        <v>9936</v>
      </c>
      <c r="C8166" s="49">
        <v>45471</v>
      </c>
      <c r="D8166" s="50">
        <v>0.55856481481481479</v>
      </c>
      <c r="E8166" s="48" t="s">
        <v>14914</v>
      </c>
      <c r="F8166" s="48" t="s">
        <v>304</v>
      </c>
      <c r="G8166" s="48" t="s">
        <v>133</v>
      </c>
      <c r="H8166" s="48" t="s">
        <v>189</v>
      </c>
      <c r="I8166" s="48" t="s">
        <v>194</v>
      </c>
      <c r="J8166" s="48"/>
      <c r="K8166" s="48"/>
      <c r="L8166" s="48"/>
      <c r="M8166" s="48"/>
      <c r="N8166" s="48"/>
      <c r="O8166" s="48"/>
      <c r="P8166" s="48"/>
      <c r="Q8166" s="48"/>
      <c r="R8166" s="48"/>
      <c r="S8166" s="48"/>
      <c r="T8166" s="48"/>
      <c r="U8166" s="48"/>
      <c r="V8166" s="48"/>
      <c r="W8166" s="51" t="s">
        <v>7382</v>
      </c>
      <c r="X8166" t="str">
        <f t="shared" si="254"/>
        <v>HD;SO;JB;DH</v>
      </c>
      <c r="Y8166" cm="1">
        <f t="array" ref="Y8166">SUM(_xlfn.XLOOKUP(_xlfn.TOROW(F8166:V8166,1),$AN$34:$AN$43,$AL$34:$AL$43,,0,1))</f>
        <v>19</v>
      </c>
      <c r="Z8166">
        <f t="shared" si="255"/>
        <v>4</v>
      </c>
      <c r="AA8166" t="str">
        <v>DH</v>
      </c>
      <c r="AG8166">
        <v>8423</v>
      </c>
      <c r="AH8166">
        <v>3</v>
      </c>
      <c r="AT8166">
        <v>4</v>
      </c>
    </row>
    <row r="8167" spans="2:46" ht="15" customHeight="1">
      <c r="B8167" s="48">
        <v>9937</v>
      </c>
      <c r="C8167" s="49">
        <v>45471</v>
      </c>
      <c r="D8167" s="50">
        <v>0.55868055555555551</v>
      </c>
      <c r="E8167" s="48" t="s">
        <v>8152</v>
      </c>
      <c r="F8167" s="48" t="s">
        <v>319</v>
      </c>
      <c r="G8167" s="48" t="s">
        <v>189</v>
      </c>
      <c r="H8167" s="48"/>
      <c r="I8167" s="48"/>
      <c r="J8167" s="48"/>
      <c r="K8167" s="48"/>
      <c r="L8167" s="48"/>
      <c r="M8167" s="48"/>
      <c r="N8167" s="48"/>
      <c r="O8167" s="48"/>
      <c r="P8167" s="48"/>
      <c r="Q8167" s="48"/>
      <c r="R8167" s="48"/>
      <c r="S8167" s="48"/>
      <c r="T8167" s="48"/>
      <c r="U8167" s="48"/>
      <c r="V8167" s="48"/>
      <c r="W8167" s="51" t="s">
        <v>7383</v>
      </c>
      <c r="X8167" t="str">
        <f t="shared" si="254"/>
        <v>FR;JB</v>
      </c>
      <c r="Y8167" cm="1">
        <f t="array" ref="Y8167">SUM(_xlfn.XLOOKUP(_xlfn.TOROW(F8167:V8167,1),$AN$34:$AN$43,$AL$34:$AL$43,,0,1))</f>
        <v>4</v>
      </c>
      <c r="Z8167">
        <f t="shared" si="255"/>
        <v>2</v>
      </c>
      <c r="AA8167" t="str">
        <v>BE</v>
      </c>
      <c r="AG8167">
        <v>8443</v>
      </c>
      <c r="AH8167">
        <v>3</v>
      </c>
      <c r="AT8167">
        <v>2</v>
      </c>
    </row>
    <row r="8168" spans="2:46" ht="15" customHeight="1">
      <c r="B8168" s="48">
        <v>9938</v>
      </c>
      <c r="C8168" s="49">
        <v>45471</v>
      </c>
      <c r="D8168" s="50">
        <v>0.56153935185185189</v>
      </c>
      <c r="E8168" s="48" t="s">
        <v>14915</v>
      </c>
      <c r="F8168" s="48" t="s">
        <v>51</v>
      </c>
      <c r="G8168" s="48" t="s">
        <v>243</v>
      </c>
      <c r="H8168" s="48" t="s">
        <v>243</v>
      </c>
      <c r="I8168" s="48" t="s">
        <v>319</v>
      </c>
      <c r="J8168" s="48" t="s">
        <v>51</v>
      </c>
      <c r="K8168" s="48" t="s">
        <v>51</v>
      </c>
      <c r="L8168" s="48" t="s">
        <v>803</v>
      </c>
      <c r="M8168" s="48"/>
      <c r="N8168" s="48"/>
      <c r="O8168" s="48"/>
      <c r="P8168" s="48"/>
      <c r="Q8168" s="48"/>
      <c r="R8168" s="48"/>
      <c r="S8168" s="48"/>
      <c r="T8168" s="48"/>
      <c r="U8168" s="48"/>
      <c r="V8168" s="48"/>
      <c r="W8168" s="51" t="s">
        <v>7384</v>
      </c>
      <c r="X8168" t="str">
        <f t="shared" si="254"/>
        <v>BB;CB;CB;FR;BB;BB;SS</v>
      </c>
      <c r="Y8168" cm="1">
        <f t="array" ref="Y8168">SUM(_xlfn.XLOOKUP(_xlfn.TOROW(F8168:V8168,1),$AN$34:$AN$43,$AL$34:$AL$43,,0,1))</f>
        <v>52</v>
      </c>
      <c r="Z8168">
        <f t="shared" si="255"/>
        <v>7</v>
      </c>
      <c r="AA8168" t="str">
        <v>BE</v>
      </c>
      <c r="AG8168">
        <v>8444</v>
      </c>
      <c r="AH8168">
        <v>3</v>
      </c>
      <c r="AT8168">
        <v>7</v>
      </c>
    </row>
    <row r="8169" spans="2:46" ht="15" customHeight="1">
      <c r="B8169" s="48">
        <v>9939</v>
      </c>
      <c r="C8169" s="49">
        <v>45471</v>
      </c>
      <c r="D8169" s="50">
        <v>0.56278935185185186</v>
      </c>
      <c r="E8169" s="48" t="s">
        <v>14916</v>
      </c>
      <c r="F8169" s="48" t="s">
        <v>803</v>
      </c>
      <c r="G8169" s="48" t="s">
        <v>803</v>
      </c>
      <c r="H8169" s="48" t="s">
        <v>803</v>
      </c>
      <c r="I8169" s="48" t="s">
        <v>803</v>
      </c>
      <c r="J8169" s="48" t="s">
        <v>803</v>
      </c>
      <c r="K8169" s="48" t="s">
        <v>243</v>
      </c>
      <c r="L8169" s="48" t="s">
        <v>243</v>
      </c>
      <c r="M8169" s="48"/>
      <c r="N8169" s="48"/>
      <c r="O8169" s="48"/>
      <c r="P8169" s="48"/>
      <c r="Q8169" s="48"/>
      <c r="R8169" s="48"/>
      <c r="S8169" s="48"/>
      <c r="T8169" s="48"/>
      <c r="U8169" s="48"/>
      <c r="V8169" s="48"/>
      <c r="W8169" s="51" t="s">
        <v>7385</v>
      </c>
      <c r="X8169" t="str">
        <f t="shared" si="254"/>
        <v>SS;SS;SS;SS;SS;CB;CB</v>
      </c>
      <c r="Y8169" cm="1">
        <f t="array" ref="Y8169">SUM(_xlfn.XLOOKUP(_xlfn.TOROW(F8169:V8169,1),$AN$34:$AN$43,$AL$34:$AL$43,,0,1))</f>
        <v>31</v>
      </c>
      <c r="Z8169">
        <f t="shared" si="255"/>
        <v>7</v>
      </c>
      <c r="AA8169" t="str">
        <v>DH</v>
      </c>
      <c r="AG8169">
        <v>8449</v>
      </c>
      <c r="AH8169">
        <v>3</v>
      </c>
      <c r="AT8169">
        <v>7</v>
      </c>
    </row>
    <row r="8170" spans="2:46" ht="15" customHeight="1">
      <c r="B8170" s="48">
        <v>9940</v>
      </c>
      <c r="C8170" s="49">
        <v>45471</v>
      </c>
      <c r="D8170" s="50">
        <v>0.56327546296296294</v>
      </c>
      <c r="E8170" s="48" t="s">
        <v>14917</v>
      </c>
      <c r="F8170" s="48" t="s">
        <v>304</v>
      </c>
      <c r="G8170" s="48" t="s">
        <v>304</v>
      </c>
      <c r="H8170" s="48" t="s">
        <v>304</v>
      </c>
      <c r="I8170" s="48" t="s">
        <v>280</v>
      </c>
      <c r="J8170" s="48" t="s">
        <v>280</v>
      </c>
      <c r="K8170" s="48" t="s">
        <v>280</v>
      </c>
      <c r="L8170" s="48"/>
      <c r="M8170" s="48"/>
      <c r="N8170" s="48"/>
      <c r="O8170" s="48"/>
      <c r="P8170" s="48"/>
      <c r="Q8170" s="48"/>
      <c r="R8170" s="48"/>
      <c r="S8170" s="48"/>
      <c r="T8170" s="48"/>
      <c r="U8170" s="48"/>
      <c r="V8170" s="48"/>
      <c r="W8170" s="51" t="s">
        <v>7386</v>
      </c>
      <c r="X8170" t="str">
        <f t="shared" si="254"/>
        <v>HD;HD;HD;WB;WB;WB</v>
      </c>
      <c r="Y8170" cm="1">
        <f t="array" ref="Y8170">SUM(_xlfn.XLOOKUP(_xlfn.TOROW(F8170:V8170,1),$AN$34:$AN$43,$AL$34:$AL$43,,0,1))</f>
        <v>54</v>
      </c>
      <c r="Z8170">
        <f t="shared" si="255"/>
        <v>6</v>
      </c>
      <c r="AA8170" t="str">
        <v>DH</v>
      </c>
      <c r="AG8170">
        <v>8453</v>
      </c>
      <c r="AH8170">
        <v>3</v>
      </c>
      <c r="AT8170">
        <v>6</v>
      </c>
    </row>
    <row r="8171" spans="2:46" ht="15" customHeight="1">
      <c r="B8171" s="48">
        <v>9941</v>
      </c>
      <c r="C8171" s="49">
        <v>45471</v>
      </c>
      <c r="D8171" s="50">
        <v>0.56399305555555557</v>
      </c>
      <c r="E8171" s="48" t="s">
        <v>8443</v>
      </c>
      <c r="F8171" s="48" t="s">
        <v>133</v>
      </c>
      <c r="G8171" s="48" t="s">
        <v>133</v>
      </c>
      <c r="H8171" s="48" t="s">
        <v>133</v>
      </c>
      <c r="I8171" s="48" t="s">
        <v>133</v>
      </c>
      <c r="J8171" s="48"/>
      <c r="K8171" s="48"/>
      <c r="L8171" s="48"/>
      <c r="M8171" s="48"/>
      <c r="N8171" s="48"/>
      <c r="O8171" s="48"/>
      <c r="P8171" s="48"/>
      <c r="Q8171" s="48"/>
      <c r="R8171" s="48"/>
      <c r="S8171" s="48"/>
      <c r="T8171" s="48"/>
      <c r="U8171" s="48"/>
      <c r="V8171" s="48"/>
      <c r="W8171" s="51" t="s">
        <v>7387</v>
      </c>
      <c r="X8171" t="str">
        <f t="shared" si="254"/>
        <v>SO;SO;SO;SO</v>
      </c>
      <c r="Y8171" cm="1">
        <f t="array" ref="Y8171">SUM(_xlfn.XLOOKUP(_xlfn.TOROW(F8171:V8171,1),$AN$34:$AN$43,$AL$34:$AL$43,,0,1))</f>
        <v>8</v>
      </c>
      <c r="Z8171">
        <f t="shared" si="255"/>
        <v>4</v>
      </c>
      <c r="AA8171" t="str">
        <v>DH</v>
      </c>
      <c r="AG8171">
        <v>8469</v>
      </c>
      <c r="AH8171">
        <v>3</v>
      </c>
      <c r="AT8171">
        <v>4</v>
      </c>
    </row>
    <row r="8172" spans="2:46" ht="15" customHeight="1">
      <c r="B8172" s="48">
        <v>9942</v>
      </c>
      <c r="C8172" s="49">
        <v>45471</v>
      </c>
      <c r="D8172" s="50">
        <v>0.56709490740740742</v>
      </c>
      <c r="E8172" s="48" t="s">
        <v>243</v>
      </c>
      <c r="F8172" s="48" t="s">
        <v>243</v>
      </c>
      <c r="G8172" s="48"/>
      <c r="H8172" s="48"/>
      <c r="I8172" s="48"/>
      <c r="J8172" s="48"/>
      <c r="K8172" s="48"/>
      <c r="L8172" s="48"/>
      <c r="M8172" s="48"/>
      <c r="N8172" s="48"/>
      <c r="O8172" s="48"/>
      <c r="P8172" s="48"/>
      <c r="Q8172" s="48"/>
      <c r="R8172" s="48"/>
      <c r="S8172" s="48"/>
      <c r="T8172" s="48"/>
      <c r="U8172" s="48"/>
      <c r="V8172" s="48"/>
      <c r="W8172" s="51" t="s">
        <v>1565</v>
      </c>
      <c r="X8172" t="str">
        <f t="shared" si="254"/>
        <v>CB</v>
      </c>
      <c r="Y8172" cm="1">
        <f t="array" ref="Y8172">SUM(_xlfn.XLOOKUP(_xlfn.TOROW(F8172:V8172,1),$AN$34:$AN$43,$AL$34:$AL$43,,0,1))</f>
        <v>8</v>
      </c>
      <c r="Z8172">
        <f t="shared" si="255"/>
        <v>1</v>
      </c>
      <c r="AA8172" t="str">
        <v>DH</v>
      </c>
      <c r="AG8172">
        <v>8485</v>
      </c>
      <c r="AH8172">
        <v>3</v>
      </c>
      <c r="AT8172">
        <v>1</v>
      </c>
    </row>
    <row r="8173" spans="2:46" ht="15" customHeight="1">
      <c r="B8173" s="48">
        <v>9943</v>
      </c>
      <c r="C8173" s="49">
        <v>45471</v>
      </c>
      <c r="D8173" s="50">
        <v>0.5696296296296296</v>
      </c>
      <c r="E8173" s="48" t="s">
        <v>8128</v>
      </c>
      <c r="F8173" s="48" t="s">
        <v>243</v>
      </c>
      <c r="G8173" s="48" t="s">
        <v>243</v>
      </c>
      <c r="H8173" s="48" t="s">
        <v>243</v>
      </c>
      <c r="I8173" s="48" t="s">
        <v>243</v>
      </c>
      <c r="J8173" s="48"/>
      <c r="K8173" s="48"/>
      <c r="L8173" s="48"/>
      <c r="M8173" s="48"/>
      <c r="N8173" s="48"/>
      <c r="O8173" s="48"/>
      <c r="P8173" s="48"/>
      <c r="Q8173" s="48"/>
      <c r="R8173" s="48"/>
      <c r="S8173" s="48"/>
      <c r="T8173" s="48"/>
      <c r="U8173" s="48"/>
      <c r="V8173" s="48"/>
      <c r="W8173" s="51" t="s">
        <v>44</v>
      </c>
      <c r="X8173" t="str">
        <f t="shared" si="254"/>
        <v>CB;CB;CB;CB</v>
      </c>
      <c r="Y8173" cm="1">
        <f t="array" ref="Y8173">SUM(_xlfn.XLOOKUP(_xlfn.TOROW(F8173:V8173,1),$AN$34:$AN$43,$AL$34:$AL$43,,0,1))</f>
        <v>32</v>
      </c>
      <c r="Z8173">
        <f t="shared" si="255"/>
        <v>4</v>
      </c>
      <c r="AA8173" t="str">
        <v>BE</v>
      </c>
      <c r="AG8173">
        <v>8488</v>
      </c>
      <c r="AH8173">
        <v>3</v>
      </c>
      <c r="AT8173">
        <v>4</v>
      </c>
    </row>
    <row r="8174" spans="2:46" ht="15" customHeight="1">
      <c r="B8174" s="48">
        <v>9944</v>
      </c>
      <c r="C8174" s="49">
        <v>45471</v>
      </c>
      <c r="D8174" s="50">
        <v>0.57050925925925922</v>
      </c>
      <c r="E8174" s="48" t="s">
        <v>9445</v>
      </c>
      <c r="F8174" s="48" t="s">
        <v>280</v>
      </c>
      <c r="G8174" s="48" t="s">
        <v>280</v>
      </c>
      <c r="H8174" s="48" t="s">
        <v>189</v>
      </c>
      <c r="I8174" s="48" t="s">
        <v>243</v>
      </c>
      <c r="J8174" s="48" t="s">
        <v>243</v>
      </c>
      <c r="K8174" s="48" t="s">
        <v>243</v>
      </c>
      <c r="L8174" s="48"/>
      <c r="M8174" s="48"/>
      <c r="N8174" s="48"/>
      <c r="O8174" s="48"/>
      <c r="P8174" s="48"/>
      <c r="Q8174" s="48"/>
      <c r="R8174" s="48"/>
      <c r="S8174" s="48"/>
      <c r="T8174" s="48"/>
      <c r="U8174" s="48"/>
      <c r="V8174" s="48"/>
      <c r="W8174" s="51" t="s">
        <v>7388</v>
      </c>
      <c r="X8174" t="str">
        <f t="shared" si="254"/>
        <v>WB;WB;JB;CB;CB;CB</v>
      </c>
      <c r="Y8174" cm="1">
        <f t="array" ref="Y8174">SUM(_xlfn.XLOOKUP(_xlfn.TOROW(F8174:V8174,1),$AN$34:$AN$43,$AL$34:$AL$43,,0,1))</f>
        <v>47</v>
      </c>
      <c r="Z8174">
        <f t="shared" si="255"/>
        <v>6</v>
      </c>
      <c r="AA8174" t="str">
        <v>SS</v>
      </c>
      <c r="AG8174">
        <v>8494</v>
      </c>
      <c r="AH8174">
        <v>3</v>
      </c>
      <c r="AT8174">
        <v>6</v>
      </c>
    </row>
    <row r="8175" spans="2:46" ht="15" customHeight="1">
      <c r="B8175" s="48">
        <v>9945</v>
      </c>
      <c r="C8175" s="49">
        <v>45471</v>
      </c>
      <c r="D8175" s="50">
        <v>0.57346064814814812</v>
      </c>
      <c r="E8175" s="48" t="s">
        <v>14918</v>
      </c>
      <c r="F8175" s="48" t="s">
        <v>280</v>
      </c>
      <c r="G8175" s="48" t="s">
        <v>280</v>
      </c>
      <c r="H8175" s="48" t="s">
        <v>280</v>
      </c>
      <c r="I8175" s="48" t="s">
        <v>304</v>
      </c>
      <c r="J8175" s="48" t="s">
        <v>304</v>
      </c>
      <c r="K8175" s="48" t="s">
        <v>51</v>
      </c>
      <c r="L8175" s="48" t="s">
        <v>51</v>
      </c>
      <c r="M8175" s="48" t="s">
        <v>51</v>
      </c>
      <c r="N8175" s="48"/>
      <c r="O8175" s="48"/>
      <c r="P8175" s="48"/>
      <c r="Q8175" s="48"/>
      <c r="R8175" s="48"/>
      <c r="S8175" s="48"/>
      <c r="T8175" s="48"/>
      <c r="U8175" s="48"/>
      <c r="V8175" s="48"/>
      <c r="W8175" s="51" t="s">
        <v>7389</v>
      </c>
      <c r="X8175" t="str">
        <f t="shared" si="254"/>
        <v>WB;WB;WB;HD;HD;BB;BB;BB</v>
      </c>
      <c r="Y8175" cm="1">
        <f t="array" ref="Y8175">SUM(_xlfn.XLOOKUP(_xlfn.TOROW(F8175:V8175,1),$AN$34:$AN$43,$AL$34:$AL$43,,0,1))</f>
        <v>77</v>
      </c>
      <c r="Z8175">
        <f t="shared" si="255"/>
        <v>8</v>
      </c>
      <c r="AA8175" t="str">
        <v>SS</v>
      </c>
      <c r="AG8175">
        <v>8517</v>
      </c>
      <c r="AH8175">
        <v>3</v>
      </c>
      <c r="AT8175">
        <v>8</v>
      </c>
    </row>
    <row r="8176" spans="2:46" ht="15" customHeight="1">
      <c r="B8176" s="48">
        <v>9946</v>
      </c>
      <c r="C8176" s="49">
        <v>45471</v>
      </c>
      <c r="D8176" s="50">
        <v>0.57452546296296292</v>
      </c>
      <c r="E8176" s="48" t="s">
        <v>14919</v>
      </c>
      <c r="F8176" s="48" t="s">
        <v>719</v>
      </c>
      <c r="G8176" s="48" t="s">
        <v>719</v>
      </c>
      <c r="H8176" s="48" t="s">
        <v>189</v>
      </c>
      <c r="I8176" s="48" t="s">
        <v>189</v>
      </c>
      <c r="J8176" s="48" t="s">
        <v>189</v>
      </c>
      <c r="K8176" s="48" t="s">
        <v>51</v>
      </c>
      <c r="L8176" s="48" t="s">
        <v>51</v>
      </c>
      <c r="M8176" s="48"/>
      <c r="N8176" s="48"/>
      <c r="O8176" s="48"/>
      <c r="P8176" s="48"/>
      <c r="Q8176" s="48"/>
      <c r="R8176" s="48"/>
      <c r="S8176" s="48"/>
      <c r="T8176" s="48"/>
      <c r="U8176" s="48"/>
      <c r="V8176" s="48"/>
      <c r="W8176" s="51" t="s">
        <v>7390</v>
      </c>
      <c r="X8176" t="str">
        <f t="shared" si="254"/>
        <v>BE;BE;JB;JB;JB;BB;BB</v>
      </c>
      <c r="Y8176" cm="1">
        <f t="array" ref="Y8176">SUM(_xlfn.XLOOKUP(_xlfn.TOROW(F8176:V8176,1),$AN$34:$AN$43,$AL$34:$AL$43,,0,1))</f>
        <v>33</v>
      </c>
      <c r="Z8176">
        <f t="shared" si="255"/>
        <v>7</v>
      </c>
      <c r="AA8176" t="str">
        <v>SS</v>
      </c>
      <c r="AG8176">
        <v>8524</v>
      </c>
      <c r="AH8176">
        <v>3</v>
      </c>
      <c r="AT8176">
        <v>7</v>
      </c>
    </row>
    <row r="8177" spans="2:46" ht="15" customHeight="1">
      <c r="B8177" s="48">
        <v>9947</v>
      </c>
      <c r="C8177" s="49">
        <v>45471</v>
      </c>
      <c r="D8177" s="50">
        <v>0.57453703703703707</v>
      </c>
      <c r="E8177" s="48" t="s">
        <v>14920</v>
      </c>
      <c r="F8177" s="48" t="s">
        <v>133</v>
      </c>
      <c r="G8177" s="48" t="s">
        <v>133</v>
      </c>
      <c r="H8177" s="48" t="s">
        <v>133</v>
      </c>
      <c r="I8177" s="48" t="s">
        <v>133</v>
      </c>
      <c r="J8177" s="48" t="s">
        <v>243</v>
      </c>
      <c r="K8177" s="48"/>
      <c r="L8177" s="48"/>
      <c r="M8177" s="48"/>
      <c r="N8177" s="48"/>
      <c r="O8177" s="48"/>
      <c r="P8177" s="48"/>
      <c r="Q8177" s="48"/>
      <c r="R8177" s="48"/>
      <c r="S8177" s="48"/>
      <c r="T8177" s="48"/>
      <c r="U8177" s="48"/>
      <c r="V8177" s="48"/>
      <c r="W8177" s="51" t="s">
        <v>7391</v>
      </c>
      <c r="X8177" t="str">
        <f t="shared" si="254"/>
        <v>SO;SO;SO;SO;CB</v>
      </c>
      <c r="Y8177" cm="1">
        <f t="array" ref="Y8177">SUM(_xlfn.XLOOKUP(_xlfn.TOROW(F8177:V8177,1),$AN$34:$AN$43,$AL$34:$AL$43,,0,1))</f>
        <v>16</v>
      </c>
      <c r="Z8177">
        <f t="shared" si="255"/>
        <v>5</v>
      </c>
      <c r="AA8177" t="str">
        <v>BB</v>
      </c>
      <c r="AG8177">
        <v>8531</v>
      </c>
      <c r="AH8177">
        <v>3</v>
      </c>
      <c r="AT8177">
        <v>5</v>
      </c>
    </row>
    <row r="8178" spans="2:46" ht="15" customHeight="1">
      <c r="B8178" s="48">
        <v>9948</v>
      </c>
      <c r="C8178" s="49">
        <v>45471</v>
      </c>
      <c r="D8178" s="50">
        <v>0.57460648148148152</v>
      </c>
      <c r="E8178" s="48" t="s">
        <v>14921</v>
      </c>
      <c r="F8178" s="48" t="s">
        <v>194</v>
      </c>
      <c r="G8178" s="48" t="s">
        <v>243</v>
      </c>
      <c r="H8178" s="48" t="s">
        <v>319</v>
      </c>
      <c r="I8178" s="48" t="s">
        <v>51</v>
      </c>
      <c r="J8178" s="48" t="s">
        <v>51</v>
      </c>
      <c r="K8178" s="48"/>
      <c r="L8178" s="48"/>
      <c r="M8178" s="48"/>
      <c r="N8178" s="48"/>
      <c r="O8178" s="48"/>
      <c r="P8178" s="48"/>
      <c r="Q8178" s="48"/>
      <c r="R8178" s="48"/>
      <c r="S8178" s="48"/>
      <c r="T8178" s="48"/>
      <c r="U8178" s="48"/>
      <c r="V8178" s="48"/>
      <c r="W8178" s="51" t="s">
        <v>7392</v>
      </c>
      <c r="X8178" t="str">
        <f t="shared" si="254"/>
        <v>DH;CB;FR;BB;BB</v>
      </c>
      <c r="Y8178" cm="1">
        <f t="array" ref="Y8178">SUM(_xlfn.XLOOKUP(_xlfn.TOROW(F8178:V8178,1),$AN$34:$AN$43,$AL$34:$AL$43,,0,1))</f>
        <v>40</v>
      </c>
      <c r="Z8178">
        <f t="shared" si="255"/>
        <v>5</v>
      </c>
      <c r="AA8178" t="str">
        <v>CB</v>
      </c>
      <c r="AG8178">
        <v>8533</v>
      </c>
      <c r="AH8178">
        <v>3</v>
      </c>
      <c r="AT8178">
        <v>5</v>
      </c>
    </row>
    <row r="8179" spans="2:46" ht="15" customHeight="1">
      <c r="B8179" s="48">
        <v>9949</v>
      </c>
      <c r="C8179" s="49">
        <v>45471</v>
      </c>
      <c r="D8179" s="50">
        <v>0.57468750000000002</v>
      </c>
      <c r="E8179" s="48" t="s">
        <v>14922</v>
      </c>
      <c r="F8179" s="48" t="s">
        <v>189</v>
      </c>
      <c r="G8179" s="48" t="s">
        <v>319</v>
      </c>
      <c r="H8179" s="48" t="s">
        <v>319</v>
      </c>
      <c r="I8179" s="48" t="s">
        <v>319</v>
      </c>
      <c r="J8179" s="48" t="s">
        <v>304</v>
      </c>
      <c r="K8179" s="48" t="s">
        <v>280</v>
      </c>
      <c r="L8179" s="48" t="s">
        <v>189</v>
      </c>
      <c r="M8179" s="48" t="s">
        <v>133</v>
      </c>
      <c r="N8179" s="48" t="s">
        <v>194</v>
      </c>
      <c r="O8179" s="48" t="s">
        <v>243</v>
      </c>
      <c r="P8179" s="48"/>
      <c r="Q8179" s="48"/>
      <c r="R8179" s="48"/>
      <c r="S8179" s="48"/>
      <c r="T8179" s="48"/>
      <c r="U8179" s="48"/>
      <c r="V8179" s="48"/>
      <c r="W8179" s="51" t="s">
        <v>7393</v>
      </c>
      <c r="X8179" t="str">
        <f t="shared" si="254"/>
        <v>JB;FR;FR;FR;HD;WB;JB;SO;DH;CB</v>
      </c>
      <c r="Y8179" cm="1">
        <f t="array" ref="Y8179">SUM(_xlfn.XLOOKUP(_xlfn.TOROW(F8179:V8179,1),$AN$34:$AN$43,$AL$34:$AL$43,,0,1))</f>
        <v>48</v>
      </c>
      <c r="Z8179">
        <f t="shared" si="255"/>
        <v>10</v>
      </c>
      <c r="AA8179" t="str">
        <v>CB</v>
      </c>
      <c r="AG8179">
        <v>8543</v>
      </c>
      <c r="AH8179">
        <v>3</v>
      </c>
      <c r="AT8179">
        <v>10</v>
      </c>
    </row>
    <row r="8180" spans="2:46" ht="15" customHeight="1">
      <c r="B8180" s="48">
        <v>9950</v>
      </c>
      <c r="C8180" s="49">
        <v>45471</v>
      </c>
      <c r="D8180" s="50">
        <v>0.57641203703703703</v>
      </c>
      <c r="E8180" s="48" t="s">
        <v>14923</v>
      </c>
      <c r="F8180" s="48" t="s">
        <v>803</v>
      </c>
      <c r="G8180" s="48" t="s">
        <v>803</v>
      </c>
      <c r="H8180" s="48" t="s">
        <v>719</v>
      </c>
      <c r="I8180" s="48" t="s">
        <v>719</v>
      </c>
      <c r="J8180" s="48" t="s">
        <v>319</v>
      </c>
      <c r="K8180" s="48"/>
      <c r="L8180" s="48"/>
      <c r="M8180" s="48"/>
      <c r="N8180" s="48"/>
      <c r="O8180" s="48"/>
      <c r="P8180" s="48"/>
      <c r="Q8180" s="48"/>
      <c r="R8180" s="48"/>
      <c r="S8180" s="48"/>
      <c r="T8180" s="48"/>
      <c r="U8180" s="48"/>
      <c r="V8180" s="48"/>
      <c r="W8180" s="51" t="s">
        <v>7394</v>
      </c>
      <c r="X8180" t="str">
        <f t="shared" si="254"/>
        <v>SS;SS;BE;BE;FR</v>
      </c>
      <c r="Y8180" cm="1">
        <f t="array" ref="Y8180">SUM(_xlfn.XLOOKUP(_xlfn.TOROW(F8180:V8180,1),$AN$34:$AN$43,$AL$34:$AL$43,,0,1))</f>
        <v>19</v>
      </c>
      <c r="Z8180">
        <f t="shared" si="255"/>
        <v>5</v>
      </c>
      <c r="AA8180" t="str">
        <v>CB</v>
      </c>
      <c r="AG8180">
        <v>8558</v>
      </c>
      <c r="AH8180">
        <v>3</v>
      </c>
      <c r="AT8180">
        <v>5</v>
      </c>
    </row>
    <row r="8181" spans="2:46" ht="15" customHeight="1">
      <c r="B8181" s="48">
        <v>9951</v>
      </c>
      <c r="C8181" s="49">
        <v>45471</v>
      </c>
      <c r="D8181" s="50">
        <v>0.57826388888888891</v>
      </c>
      <c r="E8181" s="48" t="s">
        <v>14924</v>
      </c>
      <c r="F8181" s="48" t="s">
        <v>719</v>
      </c>
      <c r="G8181" s="48" t="s">
        <v>243</v>
      </c>
      <c r="H8181" s="48" t="s">
        <v>243</v>
      </c>
      <c r="I8181" s="48" t="s">
        <v>243</v>
      </c>
      <c r="J8181" s="48" t="s">
        <v>243</v>
      </c>
      <c r="K8181" s="48" t="s">
        <v>51</v>
      </c>
      <c r="L8181" s="48" t="s">
        <v>51</v>
      </c>
      <c r="M8181" s="48"/>
      <c r="N8181" s="48"/>
      <c r="O8181" s="48"/>
      <c r="P8181" s="48"/>
      <c r="Q8181" s="48"/>
      <c r="R8181" s="48"/>
      <c r="S8181" s="48"/>
      <c r="T8181" s="48"/>
      <c r="U8181" s="48"/>
      <c r="V8181" s="48"/>
      <c r="W8181" s="51" t="s">
        <v>7395</v>
      </c>
      <c r="X8181" t="str">
        <f t="shared" si="254"/>
        <v>BE;CB;CB;CB;CB;BB;BB</v>
      </c>
      <c r="Y8181" cm="1">
        <f t="array" ref="Y8181">SUM(_xlfn.XLOOKUP(_xlfn.TOROW(F8181:V8181,1),$AN$34:$AN$43,$AL$34:$AL$43,,0,1))</f>
        <v>57</v>
      </c>
      <c r="Z8181">
        <f t="shared" si="255"/>
        <v>7</v>
      </c>
      <c r="AA8181" t="str">
        <v>FR</v>
      </c>
      <c r="AG8181">
        <v>8569</v>
      </c>
      <c r="AH8181">
        <v>3</v>
      </c>
      <c r="AT8181">
        <v>7</v>
      </c>
    </row>
    <row r="8182" spans="2:46" ht="15" customHeight="1">
      <c r="B8182" s="48">
        <v>9952</v>
      </c>
      <c r="C8182" s="49">
        <v>45471</v>
      </c>
      <c r="D8182" s="50">
        <v>0.58357638888888885</v>
      </c>
      <c r="E8182" s="48" t="s">
        <v>14925</v>
      </c>
      <c r="F8182" s="48" t="s">
        <v>319</v>
      </c>
      <c r="G8182" s="48" t="s">
        <v>280</v>
      </c>
      <c r="H8182" s="48" t="s">
        <v>133</v>
      </c>
      <c r="I8182" s="48" t="s">
        <v>803</v>
      </c>
      <c r="J8182" s="48" t="s">
        <v>803</v>
      </c>
      <c r="K8182" s="48" t="s">
        <v>280</v>
      </c>
      <c r="L8182" s="48"/>
      <c r="M8182" s="48"/>
      <c r="N8182" s="48"/>
      <c r="O8182" s="48"/>
      <c r="P8182" s="48"/>
      <c r="Q8182" s="48"/>
      <c r="R8182" s="48"/>
      <c r="S8182" s="48"/>
      <c r="T8182" s="48"/>
      <c r="U8182" s="48"/>
      <c r="V8182" s="48"/>
      <c r="W8182" s="51" t="s">
        <v>7396</v>
      </c>
      <c r="X8182" t="str">
        <f t="shared" si="254"/>
        <v>FR;WB;SO;SS;SS;WB</v>
      </c>
      <c r="Y8182" cm="1">
        <f t="array" ref="Y8182">SUM(_xlfn.XLOOKUP(_xlfn.TOROW(F8182:V8182,1),$AN$34:$AN$43,$AL$34:$AL$43,,0,1))</f>
        <v>33</v>
      </c>
      <c r="Z8182">
        <f t="shared" si="255"/>
        <v>6</v>
      </c>
      <c r="AA8182" t="str">
        <v>CB</v>
      </c>
      <c r="AG8182">
        <v>8618</v>
      </c>
      <c r="AH8182">
        <v>3</v>
      </c>
      <c r="AT8182">
        <v>6</v>
      </c>
    </row>
    <row r="8183" spans="2:46" ht="15" customHeight="1">
      <c r="B8183" s="48">
        <v>9953</v>
      </c>
      <c r="C8183" s="49">
        <v>45471</v>
      </c>
      <c r="D8183" s="50">
        <v>0.58374999999999999</v>
      </c>
      <c r="E8183" s="48" t="s">
        <v>14926</v>
      </c>
      <c r="F8183" s="48" t="s">
        <v>194</v>
      </c>
      <c r="G8183" s="48" t="s">
        <v>194</v>
      </c>
      <c r="H8183" s="48" t="s">
        <v>189</v>
      </c>
      <c r="I8183" s="48" t="s">
        <v>194</v>
      </c>
      <c r="J8183" s="48" t="s">
        <v>194</v>
      </c>
      <c r="K8183" s="48" t="s">
        <v>803</v>
      </c>
      <c r="L8183" s="48" t="s">
        <v>243</v>
      </c>
      <c r="M8183" s="48" t="s">
        <v>243</v>
      </c>
      <c r="N8183" s="48"/>
      <c r="O8183" s="48"/>
      <c r="P8183" s="48"/>
      <c r="Q8183" s="48"/>
      <c r="R8183" s="48"/>
      <c r="S8183" s="48"/>
      <c r="T8183" s="48"/>
      <c r="U8183" s="48"/>
      <c r="V8183" s="48"/>
      <c r="W8183" s="51" t="s">
        <v>7397</v>
      </c>
      <c r="X8183" t="str">
        <f t="shared" si="254"/>
        <v>DH;DH;JB;DH;DH;SS;CB;CB</v>
      </c>
      <c r="Y8183" cm="1">
        <f t="array" ref="Y8183">SUM(_xlfn.XLOOKUP(_xlfn.TOROW(F8183:V8183,1),$AN$34:$AN$43,$AL$34:$AL$43,,0,1))</f>
        <v>56</v>
      </c>
      <c r="Z8183">
        <f t="shared" si="255"/>
        <v>8</v>
      </c>
      <c r="AA8183" t="str">
        <v>CB</v>
      </c>
      <c r="AG8183">
        <v>8624</v>
      </c>
      <c r="AH8183">
        <v>3</v>
      </c>
      <c r="AT8183">
        <v>8</v>
      </c>
    </row>
    <row r="8184" spans="2:46" ht="15" customHeight="1">
      <c r="B8184" s="48">
        <v>9954</v>
      </c>
      <c r="C8184" s="49">
        <v>45471</v>
      </c>
      <c r="D8184" s="50">
        <v>0.58425925925925926</v>
      </c>
      <c r="E8184" s="48" t="s">
        <v>14927</v>
      </c>
      <c r="F8184" s="48" t="s">
        <v>133</v>
      </c>
      <c r="G8184" s="48" t="s">
        <v>243</v>
      </c>
      <c r="H8184" s="48" t="s">
        <v>243</v>
      </c>
      <c r="I8184" s="48" t="s">
        <v>51</v>
      </c>
      <c r="J8184" s="48" t="s">
        <v>719</v>
      </c>
      <c r="K8184" s="48" t="s">
        <v>194</v>
      </c>
      <c r="L8184" s="48" t="s">
        <v>194</v>
      </c>
      <c r="M8184" s="48" t="s">
        <v>194</v>
      </c>
      <c r="N8184" s="48" t="s">
        <v>189</v>
      </c>
      <c r="O8184" s="48"/>
      <c r="P8184" s="48"/>
      <c r="Q8184" s="48"/>
      <c r="R8184" s="48"/>
      <c r="S8184" s="48"/>
      <c r="T8184" s="48"/>
      <c r="U8184" s="48"/>
      <c r="V8184" s="48"/>
      <c r="W8184" s="51" t="s">
        <v>7398</v>
      </c>
      <c r="X8184" t="str">
        <f t="shared" si="254"/>
        <v>SO;CB;CB;BB;BE;DH;DH;DH;JB</v>
      </c>
      <c r="Y8184" cm="1">
        <f t="array" ref="Y8184">SUM(_xlfn.XLOOKUP(_xlfn.TOROW(F8184:V8184,1),$AN$34:$AN$43,$AL$34:$AL$43,,0,1))</f>
        <v>61</v>
      </c>
      <c r="Z8184">
        <f t="shared" si="255"/>
        <v>9</v>
      </c>
      <c r="AA8184" t="str">
        <v>FR</v>
      </c>
      <c r="AG8184">
        <v>8627</v>
      </c>
      <c r="AH8184">
        <v>3</v>
      </c>
      <c r="AT8184">
        <v>9</v>
      </c>
    </row>
    <row r="8185" spans="2:46" ht="15" customHeight="1">
      <c r="B8185" s="48">
        <v>9955</v>
      </c>
      <c r="C8185" s="49">
        <v>45471</v>
      </c>
      <c r="D8185" s="50">
        <v>0.58508101851851857</v>
      </c>
      <c r="E8185" s="48" t="s">
        <v>14928</v>
      </c>
      <c r="F8185" s="48" t="s">
        <v>189</v>
      </c>
      <c r="G8185" s="48" t="s">
        <v>189</v>
      </c>
      <c r="H8185" s="48" t="s">
        <v>319</v>
      </c>
      <c r="I8185" s="48" t="s">
        <v>319</v>
      </c>
      <c r="J8185" s="48" t="s">
        <v>189</v>
      </c>
      <c r="K8185" s="48" t="s">
        <v>189</v>
      </c>
      <c r="L8185" s="48" t="s">
        <v>280</v>
      </c>
      <c r="M8185" s="48" t="s">
        <v>280</v>
      </c>
      <c r="N8185" s="48" t="s">
        <v>280</v>
      </c>
      <c r="O8185" s="48"/>
      <c r="P8185" s="48"/>
      <c r="Q8185" s="48"/>
      <c r="R8185" s="48"/>
      <c r="S8185" s="48"/>
      <c r="T8185" s="48"/>
      <c r="U8185" s="48"/>
      <c r="V8185" s="48"/>
      <c r="W8185" s="51" t="s">
        <v>7399</v>
      </c>
      <c r="X8185" t="str">
        <f t="shared" si="254"/>
        <v>JB;JB;FR;FR;JB;JB;WB;WB;WB</v>
      </c>
      <c r="Y8185" cm="1">
        <f t="array" ref="Y8185">SUM(_xlfn.XLOOKUP(_xlfn.TOROW(F8185:V8185,1),$AN$34:$AN$43,$AL$34:$AL$43,,0,1))</f>
        <v>43</v>
      </c>
      <c r="Z8185">
        <f t="shared" si="255"/>
        <v>9</v>
      </c>
      <c r="AA8185" t="str">
        <v>FR</v>
      </c>
      <c r="AG8185">
        <v>8657</v>
      </c>
      <c r="AH8185">
        <v>3</v>
      </c>
      <c r="AT8185">
        <v>9</v>
      </c>
    </row>
    <row r="8186" spans="2:46" ht="15" customHeight="1">
      <c r="B8186" s="48">
        <v>9956</v>
      </c>
      <c r="C8186" s="49">
        <v>45471</v>
      </c>
      <c r="D8186" s="50">
        <v>0.58856481481481482</v>
      </c>
      <c r="E8186" s="48" t="s">
        <v>14929</v>
      </c>
      <c r="F8186" s="48" t="s">
        <v>133</v>
      </c>
      <c r="G8186" s="48" t="s">
        <v>133</v>
      </c>
      <c r="H8186" s="48" t="s">
        <v>280</v>
      </c>
      <c r="I8186" s="48" t="s">
        <v>243</v>
      </c>
      <c r="J8186" s="48" t="s">
        <v>243</v>
      </c>
      <c r="K8186" s="48" t="s">
        <v>803</v>
      </c>
      <c r="L8186" s="48" t="s">
        <v>51</v>
      </c>
      <c r="M8186" s="48"/>
      <c r="N8186" s="48"/>
      <c r="O8186" s="48"/>
      <c r="P8186" s="48"/>
      <c r="Q8186" s="48"/>
      <c r="R8186" s="48"/>
      <c r="S8186" s="48"/>
      <c r="T8186" s="48"/>
      <c r="U8186" s="48"/>
      <c r="V8186" s="48"/>
      <c r="W8186" s="51" t="s">
        <v>7400</v>
      </c>
      <c r="X8186" t="str">
        <f t="shared" si="254"/>
        <v>SO;SO;WB;CB;CB;SS;BB</v>
      </c>
      <c r="Y8186" cm="1">
        <f t="array" ref="Y8186">SUM(_xlfn.XLOOKUP(_xlfn.TOROW(F8186:V8186,1),$AN$34:$AN$43,$AL$34:$AL$43,,0,1))</f>
        <v>44</v>
      </c>
      <c r="Z8186">
        <f t="shared" si="255"/>
        <v>7</v>
      </c>
      <c r="AA8186" t="str">
        <v>FR</v>
      </c>
      <c r="AG8186">
        <v>8667</v>
      </c>
      <c r="AH8186">
        <v>3</v>
      </c>
      <c r="AT8186">
        <v>7</v>
      </c>
    </row>
    <row r="8187" spans="2:46" ht="15" customHeight="1">
      <c r="B8187" s="48">
        <v>9957</v>
      </c>
      <c r="C8187" s="49">
        <v>45471</v>
      </c>
      <c r="D8187" s="50">
        <v>0.59035879629629628</v>
      </c>
      <c r="E8187" s="48" t="s">
        <v>14930</v>
      </c>
      <c r="F8187" s="48" t="s">
        <v>243</v>
      </c>
      <c r="G8187" s="48" t="s">
        <v>243</v>
      </c>
      <c r="H8187" s="48" t="s">
        <v>133</v>
      </c>
      <c r="I8187" s="48" t="s">
        <v>133</v>
      </c>
      <c r="J8187" s="48" t="s">
        <v>280</v>
      </c>
      <c r="K8187" s="48" t="s">
        <v>280</v>
      </c>
      <c r="L8187" s="48" t="s">
        <v>189</v>
      </c>
      <c r="M8187" s="48" t="s">
        <v>189</v>
      </c>
      <c r="N8187" s="48" t="s">
        <v>280</v>
      </c>
      <c r="O8187" s="48"/>
      <c r="P8187" s="48"/>
      <c r="Q8187" s="48"/>
      <c r="R8187" s="48"/>
      <c r="S8187" s="48"/>
      <c r="T8187" s="48"/>
      <c r="U8187" s="48"/>
      <c r="V8187" s="48"/>
      <c r="W8187" s="51" t="s">
        <v>7401</v>
      </c>
      <c r="X8187" t="str">
        <f t="shared" si="254"/>
        <v>CB;CB;SO;SO;WB;WB;JB;JB;WB</v>
      </c>
      <c r="Y8187" cm="1">
        <f t="array" ref="Y8187">SUM(_xlfn.XLOOKUP(_xlfn.TOROW(F8187:V8187,1),$AN$34:$AN$43,$AL$34:$AL$43,,0,1))</f>
        <v>55</v>
      </c>
      <c r="Z8187">
        <f t="shared" si="255"/>
        <v>9</v>
      </c>
      <c r="AA8187" t="str">
        <v>FR</v>
      </c>
      <c r="AG8187">
        <v>8677</v>
      </c>
      <c r="AH8187">
        <v>3</v>
      </c>
      <c r="AT8187">
        <v>9</v>
      </c>
    </row>
    <row r="8188" spans="2:46" ht="15" customHeight="1">
      <c r="B8188" s="48">
        <v>9958</v>
      </c>
      <c r="C8188" s="49">
        <v>45471</v>
      </c>
      <c r="D8188" s="50">
        <v>0.59050925925925923</v>
      </c>
      <c r="E8188" s="48" t="s">
        <v>14931</v>
      </c>
      <c r="F8188" s="48" t="s">
        <v>133</v>
      </c>
      <c r="G8188" s="48" t="s">
        <v>133</v>
      </c>
      <c r="H8188" s="48" t="s">
        <v>51</v>
      </c>
      <c r="I8188" s="48" t="s">
        <v>51</v>
      </c>
      <c r="J8188" s="48" t="s">
        <v>51</v>
      </c>
      <c r="K8188" s="48" t="s">
        <v>319</v>
      </c>
      <c r="L8188" s="48" t="s">
        <v>319</v>
      </c>
      <c r="M8188" s="48"/>
      <c r="N8188" s="48"/>
      <c r="O8188" s="48"/>
      <c r="P8188" s="48"/>
      <c r="Q8188" s="48"/>
      <c r="R8188" s="48"/>
      <c r="S8188" s="48"/>
      <c r="T8188" s="48"/>
      <c r="U8188" s="48"/>
      <c r="V8188" s="48"/>
      <c r="W8188" s="51" t="s">
        <v>7402</v>
      </c>
      <c r="X8188" t="str">
        <f t="shared" si="254"/>
        <v>SO;SO;BB;BB;BB;FR;FR</v>
      </c>
      <c r="Y8188" cm="1">
        <f t="array" ref="Y8188">SUM(_xlfn.XLOOKUP(_xlfn.TOROW(F8188:V8188,1),$AN$34:$AN$43,$AL$34:$AL$43,,0,1))</f>
        <v>40</v>
      </c>
      <c r="Z8188">
        <f t="shared" si="255"/>
        <v>7</v>
      </c>
      <c r="AA8188" t="str">
        <v>HD</v>
      </c>
      <c r="AG8188">
        <v>8680</v>
      </c>
      <c r="AH8188">
        <v>3</v>
      </c>
      <c r="AT8188">
        <v>7</v>
      </c>
    </row>
    <row r="8189" spans="2:46" ht="15" customHeight="1">
      <c r="B8189" s="48">
        <v>9959</v>
      </c>
      <c r="C8189" s="49">
        <v>45471</v>
      </c>
      <c r="D8189" s="50">
        <v>0.59312500000000001</v>
      </c>
      <c r="E8189" s="48" t="s">
        <v>14932</v>
      </c>
      <c r="F8189" s="48" t="s">
        <v>243</v>
      </c>
      <c r="G8189" s="48" t="s">
        <v>189</v>
      </c>
      <c r="H8189" s="48" t="s">
        <v>189</v>
      </c>
      <c r="I8189" s="48" t="s">
        <v>189</v>
      </c>
      <c r="J8189" s="48" t="s">
        <v>319</v>
      </c>
      <c r="K8189" s="48" t="s">
        <v>319</v>
      </c>
      <c r="L8189" s="48"/>
      <c r="M8189" s="48"/>
      <c r="N8189" s="48"/>
      <c r="O8189" s="48"/>
      <c r="P8189" s="48"/>
      <c r="Q8189" s="48"/>
      <c r="R8189" s="48"/>
      <c r="S8189" s="48"/>
      <c r="T8189" s="48"/>
      <c r="U8189" s="48"/>
      <c r="V8189" s="48"/>
      <c r="W8189" s="51" t="s">
        <v>7403</v>
      </c>
      <c r="X8189" t="str">
        <f t="shared" si="254"/>
        <v>CB;JB;JB;JB;FR;FR</v>
      </c>
      <c r="Y8189" cm="1">
        <f t="array" ref="Y8189">SUM(_xlfn.XLOOKUP(_xlfn.TOROW(F8189:V8189,1),$AN$34:$AN$43,$AL$34:$AL$43,,0,1))</f>
        <v>17</v>
      </c>
      <c r="Z8189">
        <f t="shared" si="255"/>
        <v>6</v>
      </c>
      <c r="AA8189" t="str">
        <v>HD</v>
      </c>
      <c r="AG8189">
        <v>8715</v>
      </c>
      <c r="AH8189">
        <v>3</v>
      </c>
      <c r="AT8189">
        <v>6</v>
      </c>
    </row>
    <row r="8190" spans="2:46" ht="15" customHeight="1">
      <c r="B8190" s="48">
        <v>9960</v>
      </c>
      <c r="C8190" s="49">
        <v>45471</v>
      </c>
      <c r="D8190" s="50">
        <v>0.59434027777777776</v>
      </c>
      <c r="E8190" s="48" t="s">
        <v>14933</v>
      </c>
      <c r="F8190" s="48" t="s">
        <v>189</v>
      </c>
      <c r="G8190" s="48" t="s">
        <v>189</v>
      </c>
      <c r="H8190" s="48" t="s">
        <v>803</v>
      </c>
      <c r="I8190" s="48" t="s">
        <v>243</v>
      </c>
      <c r="J8190" s="48" t="s">
        <v>51</v>
      </c>
      <c r="K8190" s="48"/>
      <c r="L8190" s="48"/>
      <c r="M8190" s="48"/>
      <c r="N8190" s="48"/>
      <c r="O8190" s="48"/>
      <c r="P8190" s="48"/>
      <c r="Q8190" s="48"/>
      <c r="R8190" s="48"/>
      <c r="S8190" s="48"/>
      <c r="T8190" s="48"/>
      <c r="U8190" s="48"/>
      <c r="V8190" s="48"/>
      <c r="W8190" s="51" t="s">
        <v>7404</v>
      </c>
      <c r="X8190" t="str">
        <f t="shared" si="254"/>
        <v>JB;JB;SS;CB;BB</v>
      </c>
      <c r="Y8190" cm="1">
        <f t="array" ref="Y8190">SUM(_xlfn.XLOOKUP(_xlfn.TOROW(F8190:V8190,1),$AN$34:$AN$43,$AL$34:$AL$43,,0,1))</f>
        <v>23</v>
      </c>
      <c r="Z8190">
        <f t="shared" si="255"/>
        <v>5</v>
      </c>
      <c r="AA8190" t="str">
        <v>JB</v>
      </c>
      <c r="AG8190">
        <v>8726</v>
      </c>
      <c r="AH8190">
        <v>3</v>
      </c>
      <c r="AT8190">
        <v>5</v>
      </c>
    </row>
    <row r="8191" spans="2:46" ht="15" customHeight="1">
      <c r="B8191" s="48">
        <v>9961</v>
      </c>
      <c r="C8191" s="49">
        <v>45471</v>
      </c>
      <c r="D8191" s="50">
        <v>0.59442129629629625</v>
      </c>
      <c r="E8191" s="48" t="s">
        <v>10035</v>
      </c>
      <c r="F8191" s="48" t="s">
        <v>304</v>
      </c>
      <c r="G8191" s="48" t="s">
        <v>243</v>
      </c>
      <c r="H8191" s="48"/>
      <c r="I8191" s="48"/>
      <c r="J8191" s="48"/>
      <c r="K8191" s="48"/>
      <c r="L8191" s="48"/>
      <c r="M8191" s="48"/>
      <c r="N8191" s="48"/>
      <c r="O8191" s="48"/>
      <c r="P8191" s="48"/>
      <c r="Q8191" s="48"/>
      <c r="R8191" s="48"/>
      <c r="S8191" s="48"/>
      <c r="T8191" s="48"/>
      <c r="U8191" s="48"/>
      <c r="V8191" s="48"/>
      <c r="W8191" s="51" t="s">
        <v>2073</v>
      </c>
      <c r="X8191" t="str">
        <f t="shared" si="254"/>
        <v>HD;CB</v>
      </c>
      <c r="Y8191" cm="1">
        <f t="array" ref="Y8191">SUM(_xlfn.XLOOKUP(_xlfn.TOROW(F8191:V8191,1),$AN$34:$AN$43,$AL$34:$AL$43,,0,1))</f>
        <v>15</v>
      </c>
      <c r="Z8191">
        <f t="shared" si="255"/>
        <v>2</v>
      </c>
      <c r="AA8191" t="str">
        <v>CB</v>
      </c>
      <c r="AG8191">
        <v>8733</v>
      </c>
      <c r="AH8191">
        <v>3</v>
      </c>
      <c r="AT8191">
        <v>2</v>
      </c>
    </row>
    <row r="8192" spans="2:46" ht="15" customHeight="1">
      <c r="B8192" s="48">
        <v>9962</v>
      </c>
      <c r="C8192" s="49">
        <v>45471</v>
      </c>
      <c r="D8192" s="50">
        <v>0.59468750000000004</v>
      </c>
      <c r="E8192" s="48" t="s">
        <v>8669</v>
      </c>
      <c r="F8192" s="48" t="s">
        <v>719</v>
      </c>
      <c r="G8192" s="48" t="s">
        <v>719</v>
      </c>
      <c r="H8192" s="48"/>
      <c r="I8192" s="48"/>
      <c r="J8192" s="48"/>
      <c r="K8192" s="48"/>
      <c r="L8192" s="48"/>
      <c r="M8192" s="48"/>
      <c r="N8192" s="48"/>
      <c r="O8192" s="48"/>
      <c r="P8192" s="48"/>
      <c r="Q8192" s="48"/>
      <c r="R8192" s="48"/>
      <c r="S8192" s="48"/>
      <c r="T8192" s="48"/>
      <c r="U8192" s="48"/>
      <c r="V8192" s="48"/>
      <c r="W8192" s="51" t="s">
        <v>1138</v>
      </c>
      <c r="X8192" t="str">
        <f t="shared" si="254"/>
        <v>BE;BE</v>
      </c>
      <c r="Y8192" cm="1">
        <f t="array" ref="Y8192">SUM(_xlfn.XLOOKUP(_xlfn.TOROW(F8192:V8192,1),$AN$34:$AN$43,$AL$34:$AL$43,,0,1))</f>
        <v>10</v>
      </c>
      <c r="Z8192">
        <f t="shared" si="255"/>
        <v>2</v>
      </c>
      <c r="AA8192" t="str">
        <v>BB</v>
      </c>
      <c r="AG8192">
        <v>8735</v>
      </c>
      <c r="AH8192">
        <v>3</v>
      </c>
      <c r="AT8192">
        <v>2</v>
      </c>
    </row>
    <row r="8193" spans="2:46" ht="15" customHeight="1">
      <c r="B8193" s="48">
        <v>9963</v>
      </c>
      <c r="C8193" s="49">
        <v>45471</v>
      </c>
      <c r="D8193" s="50">
        <v>0.59627314814814814</v>
      </c>
      <c r="E8193" s="48" t="s">
        <v>14934</v>
      </c>
      <c r="F8193" s="48" t="s">
        <v>133</v>
      </c>
      <c r="G8193" s="48" t="s">
        <v>304</v>
      </c>
      <c r="H8193" s="48" t="s">
        <v>319</v>
      </c>
      <c r="I8193" s="48" t="s">
        <v>194</v>
      </c>
      <c r="J8193" s="48" t="s">
        <v>194</v>
      </c>
      <c r="K8193" s="48" t="s">
        <v>133</v>
      </c>
      <c r="L8193" s="48"/>
      <c r="M8193" s="48"/>
      <c r="N8193" s="48"/>
      <c r="O8193" s="48"/>
      <c r="P8193" s="48"/>
      <c r="Q8193" s="48"/>
      <c r="R8193" s="48"/>
      <c r="S8193" s="48"/>
      <c r="T8193" s="48"/>
      <c r="U8193" s="48"/>
      <c r="V8193" s="48"/>
      <c r="W8193" s="51" t="s">
        <v>7405</v>
      </c>
      <c r="X8193" t="str">
        <f t="shared" si="254"/>
        <v>SO;HD;FR;DH;DH;SO</v>
      </c>
      <c r="Y8193" cm="1">
        <f t="array" ref="Y8193">SUM(_xlfn.XLOOKUP(_xlfn.TOROW(F8193:V8193,1),$AN$34:$AN$43,$AL$34:$AL$43,,0,1))</f>
        <v>32</v>
      </c>
      <c r="Z8193">
        <f t="shared" si="255"/>
        <v>6</v>
      </c>
      <c r="AA8193" t="str">
        <v>BB</v>
      </c>
      <c r="AG8193">
        <v>8761</v>
      </c>
      <c r="AH8193">
        <v>3</v>
      </c>
      <c r="AT8193">
        <v>6</v>
      </c>
    </row>
    <row r="8194" spans="2:46" ht="15" customHeight="1">
      <c r="B8194" s="48">
        <v>9964</v>
      </c>
      <c r="C8194" s="49">
        <v>45471</v>
      </c>
      <c r="D8194" s="50">
        <v>0.59655092592592596</v>
      </c>
      <c r="E8194" s="48" t="s">
        <v>14935</v>
      </c>
      <c r="F8194" s="48" t="s">
        <v>319</v>
      </c>
      <c r="G8194" s="48" t="s">
        <v>319</v>
      </c>
      <c r="H8194" s="48" t="s">
        <v>319</v>
      </c>
      <c r="I8194" s="48" t="s">
        <v>189</v>
      </c>
      <c r="J8194" s="48" t="s">
        <v>280</v>
      </c>
      <c r="K8194" s="48" t="s">
        <v>280</v>
      </c>
      <c r="L8194" s="48"/>
      <c r="M8194" s="48"/>
      <c r="N8194" s="48"/>
      <c r="O8194" s="48"/>
      <c r="P8194" s="48"/>
      <c r="Q8194" s="48"/>
      <c r="R8194" s="48"/>
      <c r="S8194" s="48"/>
      <c r="T8194" s="48"/>
      <c r="U8194" s="48"/>
      <c r="V8194" s="48"/>
      <c r="W8194" s="51" t="s">
        <v>7406</v>
      </c>
      <c r="X8194" t="str">
        <f t="shared" si="254"/>
        <v>FR;FR;FR;JB;WB;WB</v>
      </c>
      <c r="Y8194" cm="1">
        <f t="array" ref="Y8194">SUM(_xlfn.XLOOKUP(_xlfn.TOROW(F8194:V8194,1),$AN$34:$AN$43,$AL$34:$AL$43,,0,1))</f>
        <v>32</v>
      </c>
      <c r="Z8194">
        <f t="shared" si="255"/>
        <v>6</v>
      </c>
      <c r="AA8194" t="str">
        <v>WB</v>
      </c>
      <c r="AG8194">
        <v>8771</v>
      </c>
      <c r="AH8194">
        <v>3</v>
      </c>
      <c r="AT8194">
        <v>6</v>
      </c>
    </row>
    <row r="8195" spans="2:46" ht="15" customHeight="1">
      <c r="B8195" s="48">
        <v>9965</v>
      </c>
      <c r="C8195" s="49">
        <v>45471</v>
      </c>
      <c r="D8195" s="50">
        <v>0.60077546296296291</v>
      </c>
      <c r="E8195" s="48" t="s">
        <v>8551</v>
      </c>
      <c r="F8195" s="48" t="s">
        <v>194</v>
      </c>
      <c r="G8195" s="48" t="s">
        <v>194</v>
      </c>
      <c r="H8195" s="48" t="s">
        <v>194</v>
      </c>
      <c r="I8195" s="48" t="s">
        <v>194</v>
      </c>
      <c r="J8195" s="48" t="s">
        <v>194</v>
      </c>
      <c r="K8195" s="48"/>
      <c r="L8195" s="48"/>
      <c r="M8195" s="48"/>
      <c r="N8195" s="48"/>
      <c r="O8195" s="48"/>
      <c r="P8195" s="48"/>
      <c r="Q8195" s="48"/>
      <c r="R8195" s="48"/>
      <c r="S8195" s="48"/>
      <c r="T8195" s="48"/>
      <c r="U8195" s="48"/>
      <c r="V8195" s="48"/>
      <c r="W8195" s="51" t="s">
        <v>494</v>
      </c>
      <c r="X8195" t="str">
        <f t="shared" si="254"/>
        <v>DH;DH;DH;DH;DH</v>
      </c>
      <c r="Y8195" cm="1">
        <f t="array" ref="Y8195">SUM(_xlfn.XLOOKUP(_xlfn.TOROW(F8195:V8195,1),$AN$34:$AN$43,$AL$34:$AL$43,,0,1))</f>
        <v>45</v>
      </c>
      <c r="Z8195">
        <f t="shared" si="255"/>
        <v>5</v>
      </c>
      <c r="AA8195" t="str">
        <v>WB</v>
      </c>
      <c r="AG8195">
        <v>8772</v>
      </c>
      <c r="AH8195">
        <v>3</v>
      </c>
      <c r="AT8195">
        <v>5</v>
      </c>
    </row>
    <row r="8196" spans="2:46" ht="15" customHeight="1">
      <c r="B8196" s="48">
        <v>9966</v>
      </c>
      <c r="C8196" s="49">
        <v>45471</v>
      </c>
      <c r="D8196" s="50">
        <v>0.60253472222222226</v>
      </c>
      <c r="E8196" s="48" t="s">
        <v>14936</v>
      </c>
      <c r="F8196" s="48" t="s">
        <v>133</v>
      </c>
      <c r="G8196" s="48" t="s">
        <v>319</v>
      </c>
      <c r="H8196" s="48" t="s">
        <v>719</v>
      </c>
      <c r="I8196" s="48" t="s">
        <v>319</v>
      </c>
      <c r="J8196" s="48" t="s">
        <v>319</v>
      </c>
      <c r="K8196" s="48"/>
      <c r="L8196" s="48"/>
      <c r="M8196" s="48"/>
      <c r="N8196" s="48"/>
      <c r="O8196" s="48"/>
      <c r="P8196" s="48"/>
      <c r="Q8196" s="48"/>
      <c r="R8196" s="48"/>
      <c r="S8196" s="48"/>
      <c r="T8196" s="48"/>
      <c r="U8196" s="48"/>
      <c r="V8196" s="48"/>
      <c r="W8196" s="51" t="s">
        <v>7407</v>
      </c>
      <c r="X8196" t="str">
        <f t="shared" si="254"/>
        <v>SO;FR;BE;FR;FR</v>
      </c>
      <c r="Y8196" cm="1">
        <f t="array" ref="Y8196">SUM(_xlfn.XLOOKUP(_xlfn.TOROW(F8196:V8196,1),$AN$34:$AN$43,$AL$34:$AL$43,,0,1))</f>
        <v>16</v>
      </c>
      <c r="Z8196">
        <f t="shared" si="255"/>
        <v>5</v>
      </c>
      <c r="AA8196" t="str">
        <v>WB</v>
      </c>
      <c r="AG8196">
        <v>8773</v>
      </c>
      <c r="AH8196">
        <v>3</v>
      </c>
      <c r="AT8196">
        <v>5</v>
      </c>
    </row>
    <row r="8197" spans="2:46" ht="15" customHeight="1">
      <c r="B8197" s="48">
        <v>9967</v>
      </c>
      <c r="C8197" s="49">
        <v>45471</v>
      </c>
      <c r="D8197" s="50">
        <v>0.60311342592592587</v>
      </c>
      <c r="E8197" s="48" t="s">
        <v>14937</v>
      </c>
      <c r="F8197" s="48" t="s">
        <v>719</v>
      </c>
      <c r="G8197" s="48" t="s">
        <v>194</v>
      </c>
      <c r="H8197" s="48" t="s">
        <v>133</v>
      </c>
      <c r="I8197" s="48" t="s">
        <v>133</v>
      </c>
      <c r="J8197" s="48" t="s">
        <v>133</v>
      </c>
      <c r="K8197" s="48" t="s">
        <v>133</v>
      </c>
      <c r="L8197" s="48"/>
      <c r="M8197" s="48"/>
      <c r="N8197" s="48"/>
      <c r="O8197" s="48"/>
      <c r="P8197" s="48"/>
      <c r="Q8197" s="48"/>
      <c r="R8197" s="48"/>
      <c r="S8197" s="48"/>
      <c r="T8197" s="48"/>
      <c r="U8197" s="48"/>
      <c r="V8197" s="48"/>
      <c r="W8197" s="51" t="s">
        <v>7408</v>
      </c>
      <c r="X8197" t="str">
        <f t="shared" si="254"/>
        <v>BE;DH;SO;SO;SO;SO</v>
      </c>
      <c r="Y8197" cm="1">
        <f t="array" ref="Y8197">SUM(_xlfn.XLOOKUP(_xlfn.TOROW(F8197:V8197,1),$AN$34:$AN$43,$AL$34:$AL$43,,0,1))</f>
        <v>22</v>
      </c>
      <c r="Z8197">
        <f t="shared" si="255"/>
        <v>6</v>
      </c>
      <c r="AA8197" t="str">
        <v>SS</v>
      </c>
      <c r="AG8197">
        <v>8774</v>
      </c>
      <c r="AH8197">
        <v>3</v>
      </c>
      <c r="AT8197">
        <v>6</v>
      </c>
    </row>
    <row r="8198" spans="2:46" ht="15" customHeight="1">
      <c r="B8198" s="48">
        <v>9968</v>
      </c>
      <c r="C8198" s="49">
        <v>45471</v>
      </c>
      <c r="D8198" s="50">
        <v>0.60446759259259264</v>
      </c>
      <c r="E8198" s="48" t="s">
        <v>8199</v>
      </c>
      <c r="F8198" s="48" t="s">
        <v>133</v>
      </c>
      <c r="G8198" s="48" t="s">
        <v>133</v>
      </c>
      <c r="H8198" s="48"/>
      <c r="I8198" s="48"/>
      <c r="J8198" s="48"/>
      <c r="K8198" s="48"/>
      <c r="L8198" s="48"/>
      <c r="M8198" s="48"/>
      <c r="N8198" s="48"/>
      <c r="O8198" s="48"/>
      <c r="P8198" s="48"/>
      <c r="Q8198" s="48"/>
      <c r="R8198" s="48"/>
      <c r="S8198" s="48"/>
      <c r="T8198" s="48"/>
      <c r="U8198" s="48"/>
      <c r="V8198" s="48"/>
      <c r="W8198" s="51" t="s">
        <v>117</v>
      </c>
      <c r="X8198" t="str">
        <f t="shared" si="254"/>
        <v>SO;SO</v>
      </c>
      <c r="Y8198" cm="1">
        <f t="array" ref="Y8198">SUM(_xlfn.XLOOKUP(_xlfn.TOROW(F8198:V8198,1),$AN$34:$AN$43,$AL$34:$AL$43,,0,1))</f>
        <v>4</v>
      </c>
      <c r="Z8198">
        <f t="shared" si="255"/>
        <v>2</v>
      </c>
      <c r="AA8198" t="str">
        <v>SS</v>
      </c>
      <c r="AG8198">
        <v>8784</v>
      </c>
      <c r="AH8198">
        <v>3</v>
      </c>
      <c r="AT8198">
        <v>2</v>
      </c>
    </row>
    <row r="8199" spans="2:46" ht="15" customHeight="1">
      <c r="B8199" s="48">
        <v>9969</v>
      </c>
      <c r="C8199" s="49">
        <v>45471</v>
      </c>
      <c r="D8199" s="50">
        <v>0.60526620370370365</v>
      </c>
      <c r="E8199" s="48" t="s">
        <v>14238</v>
      </c>
      <c r="F8199" s="48" t="s">
        <v>803</v>
      </c>
      <c r="G8199" s="48" t="s">
        <v>803</v>
      </c>
      <c r="H8199" s="48" t="s">
        <v>189</v>
      </c>
      <c r="I8199" s="48" t="s">
        <v>243</v>
      </c>
      <c r="J8199" s="48" t="s">
        <v>243</v>
      </c>
      <c r="K8199" s="48" t="s">
        <v>243</v>
      </c>
      <c r="L8199" s="48" t="s">
        <v>243</v>
      </c>
      <c r="M8199" s="48"/>
      <c r="N8199" s="48"/>
      <c r="O8199" s="48"/>
      <c r="P8199" s="48"/>
      <c r="Q8199" s="48"/>
      <c r="R8199" s="48"/>
      <c r="S8199" s="48"/>
      <c r="T8199" s="48"/>
      <c r="U8199" s="48"/>
      <c r="V8199" s="48"/>
      <c r="W8199" s="51" t="s">
        <v>7409</v>
      </c>
      <c r="X8199" t="str">
        <f t="shared" ref="X8199:X8262" si="256">_xlfn.TEXTJOIN(";",TRUE,F8199:V8199)</f>
        <v>SS;SS;JB;CB;CB;CB;CB</v>
      </c>
      <c r="Y8199" cm="1">
        <f t="array" ref="Y8199">SUM(_xlfn.XLOOKUP(_xlfn.TOROW(F8199:V8199,1),$AN$34:$AN$43,$AL$34:$AL$43,,0,1))</f>
        <v>39</v>
      </c>
      <c r="Z8199">
        <f t="shared" ref="Z8199:Z8262" si="257">COUNTA(F8199:V8199)</f>
        <v>7</v>
      </c>
      <c r="AA8199" t="str">
        <v>SS</v>
      </c>
      <c r="AG8199">
        <v>8789</v>
      </c>
      <c r="AH8199">
        <v>3</v>
      </c>
      <c r="AT8199">
        <v>7</v>
      </c>
    </row>
    <row r="8200" spans="2:46" ht="15" customHeight="1">
      <c r="B8200" s="48">
        <v>9970</v>
      </c>
      <c r="C8200" s="49">
        <v>45471</v>
      </c>
      <c r="D8200" s="50">
        <v>0.60539351851851853</v>
      </c>
      <c r="E8200" s="48" t="s">
        <v>8447</v>
      </c>
      <c r="F8200" s="48" t="s">
        <v>304</v>
      </c>
      <c r="G8200" s="48" t="s">
        <v>304</v>
      </c>
      <c r="H8200" s="48"/>
      <c r="I8200" s="48"/>
      <c r="J8200" s="48"/>
      <c r="K8200" s="48"/>
      <c r="L8200" s="48"/>
      <c r="M8200" s="48"/>
      <c r="N8200" s="48"/>
      <c r="O8200" s="48"/>
      <c r="P8200" s="48"/>
      <c r="Q8200" s="48"/>
      <c r="R8200" s="48"/>
      <c r="S8200" s="48"/>
      <c r="T8200" s="48"/>
      <c r="U8200" s="48"/>
      <c r="V8200" s="48"/>
      <c r="W8200" s="51" t="s">
        <v>1467</v>
      </c>
      <c r="X8200" t="str">
        <f t="shared" si="256"/>
        <v>HD;HD</v>
      </c>
      <c r="Y8200" cm="1">
        <f t="array" ref="Y8200">SUM(_xlfn.XLOOKUP(_xlfn.TOROW(F8200:V8200,1),$AN$34:$AN$43,$AL$34:$AL$43,,0,1))</f>
        <v>14</v>
      </c>
      <c r="Z8200">
        <f t="shared" si="257"/>
        <v>2</v>
      </c>
      <c r="AA8200" t="str">
        <v>FR</v>
      </c>
      <c r="AG8200">
        <v>8794</v>
      </c>
      <c r="AH8200">
        <v>3</v>
      </c>
      <c r="AT8200">
        <v>2</v>
      </c>
    </row>
    <row r="8201" spans="2:46" ht="15" customHeight="1">
      <c r="B8201" s="48">
        <v>9971</v>
      </c>
      <c r="C8201" s="49">
        <v>45471</v>
      </c>
      <c r="D8201" s="50">
        <v>0.60549768518518521</v>
      </c>
      <c r="E8201" s="48" t="s">
        <v>14938</v>
      </c>
      <c r="F8201" s="48" t="s">
        <v>194</v>
      </c>
      <c r="G8201" s="48" t="s">
        <v>194</v>
      </c>
      <c r="H8201" s="48" t="s">
        <v>51</v>
      </c>
      <c r="I8201" s="48" t="s">
        <v>194</v>
      </c>
      <c r="J8201" s="48" t="s">
        <v>304</v>
      </c>
      <c r="K8201" s="48" t="s">
        <v>304</v>
      </c>
      <c r="L8201" s="48" t="s">
        <v>304</v>
      </c>
      <c r="M8201" s="48" t="s">
        <v>304</v>
      </c>
      <c r="N8201" s="48"/>
      <c r="O8201" s="48"/>
      <c r="P8201" s="48"/>
      <c r="Q8201" s="48"/>
      <c r="R8201" s="48"/>
      <c r="S8201" s="48"/>
      <c r="T8201" s="48"/>
      <c r="U8201" s="48"/>
      <c r="V8201" s="48"/>
      <c r="W8201" s="51" t="s">
        <v>7410</v>
      </c>
      <c r="X8201" t="str">
        <f t="shared" si="256"/>
        <v>DH;DH;BB;DH;HD;HD;HD;HD</v>
      </c>
      <c r="Y8201" cm="1">
        <f t="array" ref="Y8201">SUM(_xlfn.XLOOKUP(_xlfn.TOROW(F8201:V8201,1),$AN$34:$AN$43,$AL$34:$AL$43,,0,1))</f>
        <v>65</v>
      </c>
      <c r="Z8201">
        <f t="shared" si="257"/>
        <v>8</v>
      </c>
      <c r="AA8201" t="str">
        <v>FR</v>
      </c>
      <c r="AG8201">
        <v>8838</v>
      </c>
      <c r="AH8201">
        <v>3</v>
      </c>
      <c r="AT8201">
        <v>8</v>
      </c>
    </row>
    <row r="8202" spans="2:46" ht="15" customHeight="1">
      <c r="B8202" s="48">
        <v>9972</v>
      </c>
      <c r="C8202" s="49">
        <v>45471</v>
      </c>
      <c r="D8202" s="50">
        <v>0.60591435185185183</v>
      </c>
      <c r="E8202" s="48" t="s">
        <v>194</v>
      </c>
      <c r="F8202" s="48" t="s">
        <v>194</v>
      </c>
      <c r="G8202" s="48"/>
      <c r="H8202" s="48"/>
      <c r="I8202" s="48"/>
      <c r="J8202" s="48"/>
      <c r="K8202" s="48"/>
      <c r="L8202" s="48"/>
      <c r="M8202" s="48"/>
      <c r="N8202" s="48"/>
      <c r="O8202" s="48"/>
      <c r="P8202" s="48"/>
      <c r="Q8202" s="48"/>
      <c r="R8202" s="48"/>
      <c r="S8202" s="48"/>
      <c r="T8202" s="48"/>
      <c r="U8202" s="48"/>
      <c r="V8202" s="48"/>
      <c r="W8202" s="51" t="s">
        <v>640</v>
      </c>
      <c r="X8202" t="str">
        <f t="shared" si="256"/>
        <v>DH</v>
      </c>
      <c r="Y8202" cm="1">
        <f t="array" ref="Y8202">SUM(_xlfn.XLOOKUP(_xlfn.TOROW(F8202:V8202,1),$AN$34:$AN$43,$AL$34:$AL$43,,0,1))</f>
        <v>9</v>
      </c>
      <c r="Z8202">
        <f t="shared" si="257"/>
        <v>1</v>
      </c>
      <c r="AA8202" t="str">
        <v>SO</v>
      </c>
      <c r="AG8202">
        <v>8850</v>
      </c>
      <c r="AH8202">
        <v>3</v>
      </c>
      <c r="AT8202">
        <v>1</v>
      </c>
    </row>
    <row r="8203" spans="2:46" ht="15" customHeight="1">
      <c r="B8203" s="48">
        <v>9973</v>
      </c>
      <c r="C8203" s="49">
        <v>45471</v>
      </c>
      <c r="D8203" s="50">
        <v>0.60863425925925929</v>
      </c>
      <c r="E8203" s="48" t="s">
        <v>14939</v>
      </c>
      <c r="F8203" s="48" t="s">
        <v>194</v>
      </c>
      <c r="G8203" s="48" t="s">
        <v>194</v>
      </c>
      <c r="H8203" s="48" t="s">
        <v>304</v>
      </c>
      <c r="I8203" s="48" t="s">
        <v>304</v>
      </c>
      <c r="J8203" s="48" t="s">
        <v>133</v>
      </c>
      <c r="K8203" s="48" t="s">
        <v>133</v>
      </c>
      <c r="L8203" s="48"/>
      <c r="M8203" s="48"/>
      <c r="N8203" s="48"/>
      <c r="O8203" s="48"/>
      <c r="P8203" s="48"/>
      <c r="Q8203" s="48"/>
      <c r="R8203" s="48"/>
      <c r="S8203" s="48"/>
      <c r="T8203" s="48"/>
      <c r="U8203" s="48"/>
      <c r="V8203" s="48"/>
      <c r="W8203" s="51" t="s">
        <v>7411</v>
      </c>
      <c r="X8203" t="str">
        <f t="shared" si="256"/>
        <v>DH;DH;HD;HD;SO;SO</v>
      </c>
      <c r="Y8203" cm="1">
        <f t="array" ref="Y8203">SUM(_xlfn.XLOOKUP(_xlfn.TOROW(F8203:V8203,1),$AN$34:$AN$43,$AL$34:$AL$43,,0,1))</f>
        <v>36</v>
      </c>
      <c r="Z8203">
        <f t="shared" si="257"/>
        <v>6</v>
      </c>
      <c r="AA8203" t="str">
        <v>SO</v>
      </c>
      <c r="AG8203">
        <v>8878</v>
      </c>
      <c r="AH8203">
        <v>3</v>
      </c>
      <c r="AT8203">
        <v>6</v>
      </c>
    </row>
    <row r="8204" spans="2:46" ht="15" customHeight="1">
      <c r="B8204" s="48">
        <v>9974</v>
      </c>
      <c r="C8204" s="49">
        <v>45471</v>
      </c>
      <c r="D8204" s="50">
        <v>0.60876157407407405</v>
      </c>
      <c r="E8204" s="48" t="s">
        <v>319</v>
      </c>
      <c r="F8204" s="48" t="s">
        <v>319</v>
      </c>
      <c r="G8204" s="48"/>
      <c r="H8204" s="48"/>
      <c r="I8204" s="48"/>
      <c r="J8204" s="48"/>
      <c r="K8204" s="48"/>
      <c r="L8204" s="48"/>
      <c r="M8204" s="48"/>
      <c r="N8204" s="48"/>
      <c r="O8204" s="48"/>
      <c r="P8204" s="48"/>
      <c r="Q8204" s="48"/>
      <c r="R8204" s="48"/>
      <c r="S8204" s="48"/>
      <c r="T8204" s="48"/>
      <c r="U8204" s="48"/>
      <c r="V8204" s="48"/>
      <c r="W8204" s="51" t="s">
        <v>507</v>
      </c>
      <c r="X8204" t="str">
        <f t="shared" si="256"/>
        <v>FR</v>
      </c>
      <c r="Y8204" cm="1">
        <f t="array" ref="Y8204">SUM(_xlfn.XLOOKUP(_xlfn.TOROW(F8204:V8204,1),$AN$34:$AN$43,$AL$34:$AL$43,,0,1))</f>
        <v>3</v>
      </c>
      <c r="Z8204">
        <f t="shared" si="257"/>
        <v>1</v>
      </c>
      <c r="AA8204" t="str">
        <v>SO</v>
      </c>
      <c r="AG8204">
        <v>8911</v>
      </c>
      <c r="AH8204">
        <v>3</v>
      </c>
      <c r="AT8204">
        <v>1</v>
      </c>
    </row>
    <row r="8205" spans="2:46" ht="15" customHeight="1">
      <c r="B8205" s="48">
        <v>9975</v>
      </c>
      <c r="C8205" s="49">
        <v>45471</v>
      </c>
      <c r="D8205" s="50">
        <v>0.61177083333333337</v>
      </c>
      <c r="E8205" s="48" t="s">
        <v>14940</v>
      </c>
      <c r="F8205" s="48" t="s">
        <v>803</v>
      </c>
      <c r="G8205" s="48" t="s">
        <v>133</v>
      </c>
      <c r="H8205" s="48" t="s">
        <v>803</v>
      </c>
      <c r="I8205" s="48" t="s">
        <v>803</v>
      </c>
      <c r="J8205" s="48"/>
      <c r="K8205" s="48"/>
      <c r="L8205" s="48"/>
      <c r="M8205" s="48"/>
      <c r="N8205" s="48"/>
      <c r="O8205" s="48"/>
      <c r="P8205" s="48"/>
      <c r="Q8205" s="48"/>
      <c r="R8205" s="48"/>
      <c r="S8205" s="48"/>
      <c r="T8205" s="48"/>
      <c r="U8205" s="48"/>
      <c r="V8205" s="48"/>
      <c r="W8205" s="51" t="s">
        <v>7412</v>
      </c>
      <c r="X8205" t="str">
        <f t="shared" si="256"/>
        <v>SS;SO;SS;SS</v>
      </c>
      <c r="Y8205" cm="1">
        <f t="array" ref="Y8205">SUM(_xlfn.XLOOKUP(_xlfn.TOROW(F8205:V8205,1),$AN$34:$AN$43,$AL$34:$AL$43,,0,1))</f>
        <v>11</v>
      </c>
      <c r="Z8205">
        <f t="shared" si="257"/>
        <v>4</v>
      </c>
      <c r="AA8205" t="str">
        <v>HD</v>
      </c>
      <c r="AG8205">
        <v>8922</v>
      </c>
      <c r="AH8205">
        <v>3</v>
      </c>
      <c r="AT8205">
        <v>4</v>
      </c>
    </row>
    <row r="8206" spans="2:46" ht="15" customHeight="1">
      <c r="B8206" s="48">
        <v>9976</v>
      </c>
      <c r="C8206" s="49">
        <v>45471</v>
      </c>
      <c r="D8206" s="50">
        <v>0.6152199074074074</v>
      </c>
      <c r="E8206" s="48" t="s">
        <v>14941</v>
      </c>
      <c r="F8206" s="48" t="s">
        <v>133</v>
      </c>
      <c r="G8206" s="48" t="s">
        <v>304</v>
      </c>
      <c r="H8206" s="48" t="s">
        <v>304</v>
      </c>
      <c r="I8206" s="48" t="s">
        <v>133</v>
      </c>
      <c r="J8206" s="48"/>
      <c r="K8206" s="48"/>
      <c r="L8206" s="48"/>
      <c r="M8206" s="48"/>
      <c r="N8206" s="48"/>
      <c r="O8206" s="48"/>
      <c r="P8206" s="48"/>
      <c r="Q8206" s="48"/>
      <c r="R8206" s="48"/>
      <c r="S8206" s="48"/>
      <c r="T8206" s="48"/>
      <c r="U8206" s="48"/>
      <c r="V8206" s="48"/>
      <c r="W8206" s="51" t="s">
        <v>7413</v>
      </c>
      <c r="X8206" t="str">
        <f t="shared" si="256"/>
        <v>SO;HD;HD;SO</v>
      </c>
      <c r="Y8206" cm="1">
        <f t="array" ref="Y8206">SUM(_xlfn.XLOOKUP(_xlfn.TOROW(F8206:V8206,1),$AN$34:$AN$43,$AL$34:$AL$43,,0,1))</f>
        <v>18</v>
      </c>
      <c r="Z8206">
        <f t="shared" si="257"/>
        <v>4</v>
      </c>
      <c r="AA8206" t="str">
        <v>BB</v>
      </c>
      <c r="AG8206">
        <v>8952</v>
      </c>
      <c r="AH8206">
        <v>3</v>
      </c>
      <c r="AT8206">
        <v>4</v>
      </c>
    </row>
    <row r="8207" spans="2:46" ht="15" customHeight="1">
      <c r="B8207" s="48">
        <v>9977</v>
      </c>
      <c r="C8207" s="49">
        <v>45471</v>
      </c>
      <c r="D8207" s="50">
        <v>0.61613425925925924</v>
      </c>
      <c r="E8207" s="48" t="s">
        <v>14942</v>
      </c>
      <c r="F8207" s="48" t="s">
        <v>189</v>
      </c>
      <c r="G8207" s="48" t="s">
        <v>719</v>
      </c>
      <c r="H8207" s="48" t="s">
        <v>189</v>
      </c>
      <c r="I8207" s="48" t="s">
        <v>319</v>
      </c>
      <c r="J8207" s="48" t="s">
        <v>133</v>
      </c>
      <c r="K8207" s="48" t="s">
        <v>304</v>
      </c>
      <c r="L8207" s="48"/>
      <c r="M8207" s="48"/>
      <c r="N8207" s="48"/>
      <c r="O8207" s="48"/>
      <c r="P8207" s="48"/>
      <c r="Q8207" s="48"/>
      <c r="R8207" s="48"/>
      <c r="S8207" s="48"/>
      <c r="T8207" s="48"/>
      <c r="U8207" s="48"/>
      <c r="V8207" s="48"/>
      <c r="W8207" s="51" t="s">
        <v>7414</v>
      </c>
      <c r="X8207" t="str">
        <f t="shared" si="256"/>
        <v>JB;BE;JB;FR;SO;HD</v>
      </c>
      <c r="Y8207" cm="1">
        <f t="array" ref="Y8207">SUM(_xlfn.XLOOKUP(_xlfn.TOROW(F8207:V8207,1),$AN$34:$AN$43,$AL$34:$AL$43,,0,1))</f>
        <v>19</v>
      </c>
      <c r="Z8207">
        <f t="shared" si="257"/>
        <v>6</v>
      </c>
      <c r="AA8207" t="str">
        <v>BB</v>
      </c>
      <c r="AG8207">
        <v>8959</v>
      </c>
      <c r="AH8207">
        <v>3</v>
      </c>
      <c r="AT8207">
        <v>6</v>
      </c>
    </row>
    <row r="8208" spans="2:46" ht="15" customHeight="1">
      <c r="B8208" s="48">
        <v>9978</v>
      </c>
      <c r="C8208" s="49">
        <v>45471</v>
      </c>
      <c r="D8208" s="50">
        <v>0.61987268518518523</v>
      </c>
      <c r="E8208" s="48" t="s">
        <v>13307</v>
      </c>
      <c r="F8208" s="48" t="s">
        <v>51</v>
      </c>
      <c r="G8208" s="48" t="s">
        <v>719</v>
      </c>
      <c r="H8208" s="48" t="s">
        <v>719</v>
      </c>
      <c r="I8208" s="48" t="s">
        <v>803</v>
      </c>
      <c r="J8208" s="48"/>
      <c r="K8208" s="48"/>
      <c r="L8208" s="48"/>
      <c r="M8208" s="48"/>
      <c r="N8208" s="48"/>
      <c r="O8208" s="48"/>
      <c r="P8208" s="48"/>
      <c r="Q8208" s="48"/>
      <c r="R8208" s="48"/>
      <c r="S8208" s="48"/>
      <c r="T8208" s="48"/>
      <c r="U8208" s="48"/>
      <c r="V8208" s="48"/>
      <c r="W8208" s="51" t="s">
        <v>7415</v>
      </c>
      <c r="X8208" t="str">
        <f t="shared" si="256"/>
        <v>BB;BE;BE;SS</v>
      </c>
      <c r="Y8208" cm="1">
        <f t="array" ref="Y8208">SUM(_xlfn.XLOOKUP(_xlfn.TOROW(F8208:V8208,1),$AN$34:$AN$43,$AL$34:$AL$43,,0,1))</f>
        <v>23</v>
      </c>
      <c r="Z8208">
        <f t="shared" si="257"/>
        <v>4</v>
      </c>
      <c r="AA8208" t="str">
        <v>CB</v>
      </c>
      <c r="AG8208">
        <v>8967</v>
      </c>
      <c r="AH8208">
        <v>3</v>
      </c>
      <c r="AT8208">
        <v>4</v>
      </c>
    </row>
    <row r="8209" spans="2:46" ht="15" customHeight="1">
      <c r="B8209" s="48">
        <v>9979</v>
      </c>
      <c r="C8209" s="49">
        <v>45471</v>
      </c>
      <c r="D8209" s="50">
        <v>0.62092592592592588</v>
      </c>
      <c r="E8209" s="48" t="s">
        <v>14943</v>
      </c>
      <c r="F8209" s="48" t="s">
        <v>194</v>
      </c>
      <c r="G8209" s="48" t="s">
        <v>803</v>
      </c>
      <c r="H8209" s="48" t="s">
        <v>803</v>
      </c>
      <c r="I8209" s="48" t="s">
        <v>280</v>
      </c>
      <c r="J8209" s="48" t="s">
        <v>243</v>
      </c>
      <c r="K8209" s="48" t="s">
        <v>719</v>
      </c>
      <c r="L8209" s="48" t="s">
        <v>719</v>
      </c>
      <c r="M8209" s="48" t="s">
        <v>51</v>
      </c>
      <c r="N8209" s="48" t="s">
        <v>304</v>
      </c>
      <c r="O8209" s="48"/>
      <c r="P8209" s="48"/>
      <c r="Q8209" s="48"/>
      <c r="R8209" s="48"/>
      <c r="S8209" s="48"/>
      <c r="T8209" s="48"/>
      <c r="U8209" s="48"/>
      <c r="V8209" s="48"/>
      <c r="W8209" s="51" t="s">
        <v>7416</v>
      </c>
      <c r="X8209" t="str">
        <f t="shared" si="256"/>
        <v>DH;SS;SS;WB;CB;BE;BE;BB;HD</v>
      </c>
      <c r="Y8209" cm="1">
        <f t="array" ref="Y8209">SUM(_xlfn.XLOOKUP(_xlfn.TOROW(F8209:V8209,1),$AN$34:$AN$43,$AL$34:$AL$43,,0,1))</f>
        <v>61</v>
      </c>
      <c r="Z8209">
        <f t="shared" si="257"/>
        <v>9</v>
      </c>
      <c r="AA8209" t="str">
        <v>CB</v>
      </c>
      <c r="AG8209">
        <v>8972</v>
      </c>
      <c r="AH8209">
        <v>3</v>
      </c>
      <c r="AT8209">
        <v>9</v>
      </c>
    </row>
    <row r="8210" spans="2:46" ht="15" customHeight="1">
      <c r="B8210" s="48">
        <v>9980</v>
      </c>
      <c r="C8210" s="49">
        <v>45471</v>
      </c>
      <c r="D8210" s="50">
        <v>0.622650462962963</v>
      </c>
      <c r="E8210" s="48" t="s">
        <v>194</v>
      </c>
      <c r="F8210" s="48" t="s">
        <v>194</v>
      </c>
      <c r="G8210" s="48"/>
      <c r="H8210" s="48"/>
      <c r="I8210" s="48"/>
      <c r="J8210" s="48"/>
      <c r="K8210" s="48"/>
      <c r="L8210" s="48"/>
      <c r="M8210" s="48"/>
      <c r="N8210" s="48"/>
      <c r="O8210" s="48"/>
      <c r="P8210" s="48"/>
      <c r="Q8210" s="48"/>
      <c r="R8210" s="48"/>
      <c r="S8210" s="48"/>
      <c r="T8210" s="48"/>
      <c r="U8210" s="48"/>
      <c r="V8210" s="48"/>
      <c r="W8210" s="51" t="s">
        <v>195</v>
      </c>
      <c r="X8210" t="str">
        <f t="shared" si="256"/>
        <v>DH</v>
      </c>
      <c r="Y8210" cm="1">
        <f t="array" ref="Y8210">SUM(_xlfn.XLOOKUP(_xlfn.TOROW(F8210:V8210,1),$AN$34:$AN$43,$AL$34:$AL$43,,0,1))</f>
        <v>9</v>
      </c>
      <c r="Z8210">
        <f t="shared" si="257"/>
        <v>1</v>
      </c>
      <c r="AA8210" t="str">
        <v>CB</v>
      </c>
      <c r="AG8210">
        <v>8981</v>
      </c>
      <c r="AH8210">
        <v>3</v>
      </c>
      <c r="AT8210">
        <v>1</v>
      </c>
    </row>
    <row r="8211" spans="2:46" ht="15" customHeight="1">
      <c r="B8211" s="48">
        <v>9981</v>
      </c>
      <c r="C8211" s="49">
        <v>45471</v>
      </c>
      <c r="D8211" s="50">
        <v>0.62446759259259255</v>
      </c>
      <c r="E8211" s="48" t="s">
        <v>14944</v>
      </c>
      <c r="F8211" s="48" t="s">
        <v>243</v>
      </c>
      <c r="G8211" s="48" t="s">
        <v>133</v>
      </c>
      <c r="H8211" s="48" t="s">
        <v>280</v>
      </c>
      <c r="I8211" s="48" t="s">
        <v>280</v>
      </c>
      <c r="J8211" s="48" t="s">
        <v>803</v>
      </c>
      <c r="K8211" s="48" t="s">
        <v>194</v>
      </c>
      <c r="L8211" s="48" t="s">
        <v>719</v>
      </c>
      <c r="M8211" s="48" t="s">
        <v>719</v>
      </c>
      <c r="N8211" s="48" t="s">
        <v>719</v>
      </c>
      <c r="O8211" s="48" t="s">
        <v>243</v>
      </c>
      <c r="P8211" s="48"/>
      <c r="Q8211" s="48"/>
      <c r="R8211" s="48"/>
      <c r="S8211" s="48"/>
      <c r="T8211" s="48"/>
      <c r="U8211" s="48"/>
      <c r="V8211" s="48"/>
      <c r="W8211" s="51" t="s">
        <v>7417</v>
      </c>
      <c r="X8211" t="str">
        <f t="shared" si="256"/>
        <v>CB;SO;WB;WB;SS;DH;BE;BE;BE;CB</v>
      </c>
      <c r="Y8211" cm="1">
        <f t="array" ref="Y8211">SUM(_xlfn.XLOOKUP(_xlfn.TOROW(F8211:V8211,1),$AN$34:$AN$43,$AL$34:$AL$43,,0,1))</f>
        <v>67</v>
      </c>
      <c r="Z8211">
        <f t="shared" si="257"/>
        <v>10</v>
      </c>
      <c r="AA8211" t="str">
        <v>CB</v>
      </c>
      <c r="AG8211">
        <v>8984</v>
      </c>
      <c r="AH8211">
        <v>3</v>
      </c>
      <c r="AT8211">
        <v>10</v>
      </c>
    </row>
    <row r="8212" spans="2:46" ht="15" customHeight="1">
      <c r="B8212" s="48">
        <v>9982</v>
      </c>
      <c r="C8212" s="49">
        <v>45471</v>
      </c>
      <c r="D8212" s="50">
        <v>0.63105324074074076</v>
      </c>
      <c r="E8212" s="48" t="s">
        <v>14734</v>
      </c>
      <c r="F8212" s="48" t="s">
        <v>189</v>
      </c>
      <c r="G8212" s="48" t="s">
        <v>304</v>
      </c>
      <c r="H8212" s="48" t="s">
        <v>304</v>
      </c>
      <c r="I8212" s="48"/>
      <c r="J8212" s="48"/>
      <c r="K8212" s="48"/>
      <c r="L8212" s="48"/>
      <c r="M8212" s="48"/>
      <c r="N8212" s="48"/>
      <c r="O8212" s="48"/>
      <c r="P8212" s="48"/>
      <c r="Q8212" s="48"/>
      <c r="R8212" s="48"/>
      <c r="S8212" s="48"/>
      <c r="T8212" s="48"/>
      <c r="U8212" s="48"/>
      <c r="V8212" s="48"/>
      <c r="W8212" s="51" t="s">
        <v>7418</v>
      </c>
      <c r="X8212" t="str">
        <f t="shared" si="256"/>
        <v>JB;HD;HD</v>
      </c>
      <c r="Y8212" cm="1">
        <f t="array" ref="Y8212">SUM(_xlfn.XLOOKUP(_xlfn.TOROW(F8212:V8212,1),$AN$34:$AN$43,$AL$34:$AL$43,,0,1))</f>
        <v>15</v>
      </c>
      <c r="Z8212">
        <f t="shared" si="257"/>
        <v>3</v>
      </c>
      <c r="AA8212" t="str">
        <v>CB</v>
      </c>
      <c r="AG8212">
        <v>8993</v>
      </c>
      <c r="AH8212">
        <v>3</v>
      </c>
      <c r="AT8212">
        <v>3</v>
      </c>
    </row>
    <row r="8213" spans="2:46" ht="15" customHeight="1">
      <c r="B8213" s="48">
        <v>9983</v>
      </c>
      <c r="C8213" s="49">
        <v>45471</v>
      </c>
      <c r="D8213" s="50">
        <v>0.63226851851851851</v>
      </c>
      <c r="E8213" s="48" t="s">
        <v>14945</v>
      </c>
      <c r="F8213" s="48" t="s">
        <v>304</v>
      </c>
      <c r="G8213" s="48" t="s">
        <v>719</v>
      </c>
      <c r="H8213" s="48" t="s">
        <v>304</v>
      </c>
      <c r="I8213" s="48" t="s">
        <v>319</v>
      </c>
      <c r="J8213" s="48" t="s">
        <v>280</v>
      </c>
      <c r="K8213" s="48" t="s">
        <v>280</v>
      </c>
      <c r="L8213" s="48" t="s">
        <v>280</v>
      </c>
      <c r="M8213" s="48"/>
      <c r="N8213" s="48"/>
      <c r="O8213" s="48"/>
      <c r="P8213" s="48"/>
      <c r="Q8213" s="48"/>
      <c r="R8213" s="48"/>
      <c r="S8213" s="48"/>
      <c r="T8213" s="48"/>
      <c r="U8213" s="48"/>
      <c r="V8213" s="48"/>
      <c r="W8213" s="51" t="s">
        <v>7419</v>
      </c>
      <c r="X8213" t="str">
        <f t="shared" si="256"/>
        <v>HD;BE;HD;FR;WB;WB;WB</v>
      </c>
      <c r="Y8213" cm="1">
        <f t="array" ref="Y8213">SUM(_xlfn.XLOOKUP(_xlfn.TOROW(F8213:V8213,1),$AN$34:$AN$43,$AL$34:$AL$43,,0,1))</f>
        <v>55</v>
      </c>
      <c r="Z8213">
        <f t="shared" si="257"/>
        <v>7</v>
      </c>
      <c r="AA8213" t="str">
        <v>CB</v>
      </c>
      <c r="AG8213">
        <v>8995</v>
      </c>
      <c r="AH8213">
        <v>3</v>
      </c>
      <c r="AT8213">
        <v>7</v>
      </c>
    </row>
    <row r="8214" spans="2:46" ht="15" customHeight="1">
      <c r="B8214" s="48">
        <v>9984</v>
      </c>
      <c r="C8214" s="49">
        <v>45471</v>
      </c>
      <c r="D8214" s="50">
        <v>0.63334490740740745</v>
      </c>
      <c r="E8214" s="48" t="s">
        <v>14946</v>
      </c>
      <c r="F8214" s="48" t="s">
        <v>319</v>
      </c>
      <c r="G8214" s="48" t="s">
        <v>319</v>
      </c>
      <c r="H8214" s="48" t="s">
        <v>133</v>
      </c>
      <c r="I8214" s="48" t="s">
        <v>803</v>
      </c>
      <c r="J8214" s="48" t="s">
        <v>133</v>
      </c>
      <c r="K8214" s="48" t="s">
        <v>133</v>
      </c>
      <c r="L8214" s="48" t="s">
        <v>243</v>
      </c>
      <c r="M8214" s="48" t="s">
        <v>194</v>
      </c>
      <c r="N8214" s="48" t="s">
        <v>280</v>
      </c>
      <c r="O8214" s="48" t="s">
        <v>280</v>
      </c>
      <c r="P8214" s="48" t="s">
        <v>243</v>
      </c>
      <c r="Q8214" s="48"/>
      <c r="R8214" s="48"/>
      <c r="S8214" s="48"/>
      <c r="T8214" s="48"/>
      <c r="U8214" s="48"/>
      <c r="V8214" s="48"/>
      <c r="W8214" s="51" t="s">
        <v>7420</v>
      </c>
      <c r="X8214" t="str">
        <f t="shared" si="256"/>
        <v>FR;FR;SO;SS;SO;SO;CB;DH;WB;WB;CB</v>
      </c>
      <c r="Y8214" cm="1">
        <f t="array" ref="Y8214">SUM(_xlfn.XLOOKUP(_xlfn.TOROW(F8214:V8214,1),$AN$34:$AN$43,$AL$34:$AL$43,,0,1))</f>
        <v>62</v>
      </c>
      <c r="Z8214">
        <f t="shared" si="257"/>
        <v>11</v>
      </c>
      <c r="AA8214" t="str">
        <v>CB</v>
      </c>
      <c r="AG8214">
        <v>9003</v>
      </c>
      <c r="AH8214">
        <v>3</v>
      </c>
      <c r="AT8214">
        <v>11</v>
      </c>
    </row>
    <row r="8215" spans="2:46" ht="15" customHeight="1">
      <c r="B8215" s="48">
        <v>9985</v>
      </c>
      <c r="C8215" s="49">
        <v>45471</v>
      </c>
      <c r="D8215" s="50">
        <v>0.63459490740740743</v>
      </c>
      <c r="E8215" s="48" t="s">
        <v>14947</v>
      </c>
      <c r="F8215" s="48" t="s">
        <v>189</v>
      </c>
      <c r="G8215" s="48" t="s">
        <v>280</v>
      </c>
      <c r="H8215" s="48" t="s">
        <v>280</v>
      </c>
      <c r="I8215" s="48" t="s">
        <v>243</v>
      </c>
      <c r="J8215" s="48" t="s">
        <v>243</v>
      </c>
      <c r="K8215" s="48" t="s">
        <v>304</v>
      </c>
      <c r="L8215" s="48"/>
      <c r="M8215" s="48"/>
      <c r="N8215" s="48"/>
      <c r="O8215" s="48"/>
      <c r="P8215" s="48"/>
      <c r="Q8215" s="48"/>
      <c r="R8215" s="48"/>
      <c r="S8215" s="48"/>
      <c r="T8215" s="48"/>
      <c r="U8215" s="48"/>
      <c r="V8215" s="48"/>
      <c r="W8215" s="51" t="s">
        <v>7421</v>
      </c>
      <c r="X8215" t="str">
        <f t="shared" si="256"/>
        <v>JB;WB;WB;CB;CB;HD</v>
      </c>
      <c r="Y8215" cm="1">
        <f t="array" ref="Y8215">SUM(_xlfn.XLOOKUP(_xlfn.TOROW(F8215:V8215,1),$AN$34:$AN$43,$AL$34:$AL$43,,0,1))</f>
        <v>46</v>
      </c>
      <c r="Z8215">
        <f t="shared" si="257"/>
        <v>6</v>
      </c>
      <c r="AA8215" t="str">
        <v>FR</v>
      </c>
      <c r="AG8215">
        <v>9011</v>
      </c>
      <c r="AH8215">
        <v>3</v>
      </c>
      <c r="AT8215">
        <v>6</v>
      </c>
    </row>
    <row r="8216" spans="2:46" ht="15" customHeight="1">
      <c r="B8216" s="48">
        <v>9986</v>
      </c>
      <c r="C8216" s="49">
        <v>45471</v>
      </c>
      <c r="D8216" s="50">
        <v>0.63468749999999996</v>
      </c>
      <c r="E8216" s="48" t="s">
        <v>14948</v>
      </c>
      <c r="F8216" s="48" t="s">
        <v>719</v>
      </c>
      <c r="G8216" s="48" t="s">
        <v>719</v>
      </c>
      <c r="H8216" s="48" t="s">
        <v>719</v>
      </c>
      <c r="I8216" s="48" t="s">
        <v>719</v>
      </c>
      <c r="J8216" s="48" t="s">
        <v>719</v>
      </c>
      <c r="K8216" s="48" t="s">
        <v>243</v>
      </c>
      <c r="L8216" s="48" t="s">
        <v>803</v>
      </c>
      <c r="M8216" s="48"/>
      <c r="N8216" s="48"/>
      <c r="O8216" s="48"/>
      <c r="P8216" s="48"/>
      <c r="Q8216" s="48"/>
      <c r="R8216" s="48"/>
      <c r="S8216" s="48"/>
      <c r="T8216" s="48"/>
      <c r="U8216" s="48"/>
      <c r="V8216" s="48"/>
      <c r="W8216" s="51" t="s">
        <v>7422</v>
      </c>
      <c r="X8216" t="str">
        <f t="shared" si="256"/>
        <v>BE;BE;BE;BE;BE;CB;SS</v>
      </c>
      <c r="Y8216" cm="1">
        <f t="array" ref="Y8216">SUM(_xlfn.XLOOKUP(_xlfn.TOROW(F8216:V8216,1),$AN$34:$AN$43,$AL$34:$AL$43,,0,1))</f>
        <v>36</v>
      </c>
      <c r="Z8216">
        <f t="shared" si="257"/>
        <v>7</v>
      </c>
      <c r="AA8216" t="str">
        <v>HD</v>
      </c>
      <c r="AG8216">
        <v>9016</v>
      </c>
      <c r="AH8216">
        <v>3</v>
      </c>
      <c r="AT8216">
        <v>7</v>
      </c>
    </row>
    <row r="8217" spans="2:46" ht="15" customHeight="1">
      <c r="B8217" s="48">
        <v>9987</v>
      </c>
      <c r="C8217" s="49">
        <v>45471</v>
      </c>
      <c r="D8217" s="50">
        <v>0.63597222222222227</v>
      </c>
      <c r="E8217" s="48" t="s">
        <v>8200</v>
      </c>
      <c r="F8217" s="48" t="s">
        <v>194</v>
      </c>
      <c r="G8217" s="48" t="s">
        <v>194</v>
      </c>
      <c r="H8217" s="48" t="s">
        <v>194</v>
      </c>
      <c r="I8217" s="48"/>
      <c r="J8217" s="48"/>
      <c r="K8217" s="48"/>
      <c r="L8217" s="48"/>
      <c r="M8217" s="48"/>
      <c r="N8217" s="48"/>
      <c r="O8217" s="48"/>
      <c r="P8217" s="48"/>
      <c r="Q8217" s="48"/>
      <c r="R8217" s="48"/>
      <c r="S8217" s="48"/>
      <c r="T8217" s="48"/>
      <c r="U8217" s="48"/>
      <c r="V8217" s="48"/>
      <c r="W8217" s="51" t="s">
        <v>118</v>
      </c>
      <c r="X8217" t="str">
        <f t="shared" si="256"/>
        <v>DH;DH;DH</v>
      </c>
      <c r="Y8217" cm="1">
        <f t="array" ref="Y8217">SUM(_xlfn.XLOOKUP(_xlfn.TOROW(F8217:V8217,1),$AN$34:$AN$43,$AL$34:$AL$43,,0,1))</f>
        <v>27</v>
      </c>
      <c r="Z8217">
        <f t="shared" si="257"/>
        <v>3</v>
      </c>
      <c r="AA8217" t="str">
        <v>HD</v>
      </c>
      <c r="AG8217">
        <v>9039</v>
      </c>
      <c r="AH8217">
        <v>3</v>
      </c>
      <c r="AT8217">
        <v>3</v>
      </c>
    </row>
    <row r="8218" spans="2:46" ht="15" customHeight="1">
      <c r="B8218" s="48">
        <v>9988</v>
      </c>
      <c r="C8218" s="49">
        <v>45471</v>
      </c>
      <c r="D8218" s="50">
        <v>0.6363078703703704</v>
      </c>
      <c r="E8218" s="48" t="s">
        <v>9905</v>
      </c>
      <c r="F8218" s="48" t="s">
        <v>280</v>
      </c>
      <c r="G8218" s="48" t="s">
        <v>304</v>
      </c>
      <c r="H8218" s="48" t="s">
        <v>304</v>
      </c>
      <c r="I8218" s="48" t="s">
        <v>304</v>
      </c>
      <c r="J8218" s="48"/>
      <c r="K8218" s="48"/>
      <c r="L8218" s="48"/>
      <c r="M8218" s="48"/>
      <c r="N8218" s="48"/>
      <c r="O8218" s="48"/>
      <c r="P8218" s="48"/>
      <c r="Q8218" s="48"/>
      <c r="R8218" s="48"/>
      <c r="S8218" s="48"/>
      <c r="T8218" s="48"/>
      <c r="U8218" s="48"/>
      <c r="V8218" s="48"/>
      <c r="W8218" s="51" t="s">
        <v>7423</v>
      </c>
      <c r="X8218" t="str">
        <f t="shared" si="256"/>
        <v>WB;HD;HD;HD</v>
      </c>
      <c r="Y8218" cm="1">
        <f t="array" ref="Y8218">SUM(_xlfn.XLOOKUP(_xlfn.TOROW(F8218:V8218,1),$AN$34:$AN$43,$AL$34:$AL$43,,0,1))</f>
        <v>32</v>
      </c>
      <c r="Z8218">
        <f t="shared" si="257"/>
        <v>4</v>
      </c>
      <c r="AA8218" t="str">
        <v>HD</v>
      </c>
      <c r="AG8218">
        <v>9059</v>
      </c>
      <c r="AH8218">
        <v>3</v>
      </c>
      <c r="AT8218">
        <v>4</v>
      </c>
    </row>
    <row r="8219" spans="2:46" ht="15" customHeight="1">
      <c r="B8219" s="48">
        <v>9989</v>
      </c>
      <c r="C8219" s="49">
        <v>45471</v>
      </c>
      <c r="D8219" s="50">
        <v>0.63768518518518513</v>
      </c>
      <c r="E8219" s="48" t="s">
        <v>14949</v>
      </c>
      <c r="F8219" s="48" t="s">
        <v>304</v>
      </c>
      <c r="G8219" s="48" t="s">
        <v>719</v>
      </c>
      <c r="H8219" s="48" t="s">
        <v>719</v>
      </c>
      <c r="I8219" s="48" t="s">
        <v>719</v>
      </c>
      <c r="J8219" s="48" t="s">
        <v>719</v>
      </c>
      <c r="K8219" s="48" t="s">
        <v>719</v>
      </c>
      <c r="L8219" s="48" t="s">
        <v>243</v>
      </c>
      <c r="M8219" s="48" t="s">
        <v>319</v>
      </c>
      <c r="N8219" s="48" t="s">
        <v>319</v>
      </c>
      <c r="O8219" s="48" t="s">
        <v>319</v>
      </c>
      <c r="P8219" s="48" t="s">
        <v>304</v>
      </c>
      <c r="Q8219" s="48"/>
      <c r="R8219" s="48"/>
      <c r="S8219" s="48"/>
      <c r="T8219" s="48"/>
      <c r="U8219" s="48"/>
      <c r="V8219" s="48"/>
      <c r="W8219" s="51" t="s">
        <v>7424</v>
      </c>
      <c r="X8219" t="str">
        <f t="shared" si="256"/>
        <v>HD;BE;BE;BE;BE;BE;CB;FR;FR;FR;HD</v>
      </c>
      <c r="Y8219" cm="1">
        <f t="array" ref="Y8219">SUM(_xlfn.XLOOKUP(_xlfn.TOROW(F8219:V8219,1),$AN$34:$AN$43,$AL$34:$AL$43,,0,1))</f>
        <v>56</v>
      </c>
      <c r="Z8219">
        <f t="shared" si="257"/>
        <v>11</v>
      </c>
      <c r="AA8219" t="str">
        <v>BB</v>
      </c>
      <c r="AG8219">
        <v>9074</v>
      </c>
      <c r="AH8219">
        <v>3</v>
      </c>
      <c r="AT8219">
        <v>11</v>
      </c>
    </row>
    <row r="8220" spans="2:46" ht="15" customHeight="1">
      <c r="B8220" s="48">
        <v>9990</v>
      </c>
      <c r="C8220" s="49">
        <v>45471</v>
      </c>
      <c r="D8220" s="50">
        <v>0.63828703703703704</v>
      </c>
      <c r="E8220" s="48" t="s">
        <v>14950</v>
      </c>
      <c r="F8220" s="48" t="s">
        <v>51</v>
      </c>
      <c r="G8220" s="48" t="s">
        <v>304</v>
      </c>
      <c r="H8220" s="48" t="s">
        <v>304</v>
      </c>
      <c r="I8220" s="48" t="s">
        <v>304</v>
      </c>
      <c r="J8220" s="48" t="s">
        <v>319</v>
      </c>
      <c r="K8220" s="48"/>
      <c r="L8220" s="48"/>
      <c r="M8220" s="48"/>
      <c r="N8220" s="48"/>
      <c r="O8220" s="48"/>
      <c r="P8220" s="48"/>
      <c r="Q8220" s="48"/>
      <c r="R8220" s="48"/>
      <c r="S8220" s="48"/>
      <c r="T8220" s="48"/>
      <c r="U8220" s="48"/>
      <c r="V8220" s="48"/>
      <c r="W8220" s="51" t="s">
        <v>7425</v>
      </c>
      <c r="X8220" t="str">
        <f t="shared" si="256"/>
        <v>BB;HD;HD;HD;FR</v>
      </c>
      <c r="Y8220" cm="1">
        <f t="array" ref="Y8220">SUM(_xlfn.XLOOKUP(_xlfn.TOROW(F8220:V8220,1),$AN$34:$AN$43,$AL$34:$AL$43,,0,1))</f>
        <v>34</v>
      </c>
      <c r="Z8220">
        <f t="shared" si="257"/>
        <v>5</v>
      </c>
      <c r="AA8220" t="str">
        <v>BB</v>
      </c>
      <c r="AG8220">
        <v>9085</v>
      </c>
      <c r="AH8220">
        <v>3</v>
      </c>
      <c r="AT8220">
        <v>5</v>
      </c>
    </row>
    <row r="8221" spans="2:46" ht="15" customHeight="1">
      <c r="B8221" s="48">
        <v>9991</v>
      </c>
      <c r="C8221" s="49">
        <v>45471</v>
      </c>
      <c r="D8221" s="50">
        <v>0.63893518518518522</v>
      </c>
      <c r="E8221" s="48" t="s">
        <v>8551</v>
      </c>
      <c r="F8221" s="48" t="s">
        <v>194</v>
      </c>
      <c r="G8221" s="48" t="s">
        <v>194</v>
      </c>
      <c r="H8221" s="48" t="s">
        <v>194</v>
      </c>
      <c r="I8221" s="48" t="s">
        <v>194</v>
      </c>
      <c r="J8221" s="48" t="s">
        <v>194</v>
      </c>
      <c r="K8221" s="48"/>
      <c r="L8221" s="48"/>
      <c r="M8221" s="48"/>
      <c r="N8221" s="48"/>
      <c r="O8221" s="48"/>
      <c r="P8221" s="48"/>
      <c r="Q8221" s="48"/>
      <c r="R8221" s="48"/>
      <c r="S8221" s="48"/>
      <c r="T8221" s="48"/>
      <c r="U8221" s="48"/>
      <c r="V8221" s="48"/>
      <c r="W8221" s="51" t="s">
        <v>3907</v>
      </c>
      <c r="X8221" t="str">
        <f t="shared" si="256"/>
        <v>DH;DH;DH;DH;DH</v>
      </c>
      <c r="Y8221" cm="1">
        <f t="array" ref="Y8221">SUM(_xlfn.XLOOKUP(_xlfn.TOROW(F8221:V8221,1),$AN$34:$AN$43,$AL$34:$AL$43,,0,1))</f>
        <v>45</v>
      </c>
      <c r="Z8221">
        <f t="shared" si="257"/>
        <v>5</v>
      </c>
      <c r="AA8221" t="str">
        <v>BB</v>
      </c>
      <c r="AG8221">
        <v>9090</v>
      </c>
      <c r="AH8221">
        <v>3</v>
      </c>
      <c r="AT8221">
        <v>5</v>
      </c>
    </row>
    <row r="8222" spans="2:46" ht="15" customHeight="1">
      <c r="B8222" s="48">
        <v>9992</v>
      </c>
      <c r="C8222" s="49">
        <v>45471</v>
      </c>
      <c r="D8222" s="50">
        <v>0.64150462962962962</v>
      </c>
      <c r="E8222" s="48" t="s">
        <v>189</v>
      </c>
      <c r="F8222" s="48" t="s">
        <v>189</v>
      </c>
      <c r="G8222" s="48"/>
      <c r="H8222" s="48"/>
      <c r="I8222" s="48"/>
      <c r="J8222" s="48"/>
      <c r="K8222" s="48"/>
      <c r="L8222" s="48"/>
      <c r="M8222" s="48"/>
      <c r="N8222" s="48"/>
      <c r="O8222" s="48"/>
      <c r="P8222" s="48"/>
      <c r="Q8222" s="48"/>
      <c r="R8222" s="48"/>
      <c r="S8222" s="48"/>
      <c r="T8222" s="48"/>
      <c r="U8222" s="48"/>
      <c r="V8222" s="48"/>
      <c r="W8222" s="51" t="s">
        <v>190</v>
      </c>
      <c r="X8222" t="str">
        <f t="shared" si="256"/>
        <v>JB</v>
      </c>
      <c r="Y8222" cm="1">
        <f t="array" ref="Y8222">SUM(_xlfn.XLOOKUP(_xlfn.TOROW(F8222:V8222,1),$AN$34:$AN$43,$AL$34:$AL$43,,0,1))</f>
        <v>1</v>
      </c>
      <c r="Z8222">
        <f t="shared" si="257"/>
        <v>1</v>
      </c>
      <c r="AA8222" t="str">
        <v>SO</v>
      </c>
      <c r="AG8222">
        <v>9100</v>
      </c>
      <c r="AH8222">
        <v>3</v>
      </c>
      <c r="AT8222">
        <v>1</v>
      </c>
    </row>
    <row r="8223" spans="2:46" ht="15" customHeight="1">
      <c r="B8223" s="48">
        <v>9993</v>
      </c>
      <c r="C8223" s="49">
        <v>45471</v>
      </c>
      <c r="D8223" s="50">
        <v>0.64336805555555554</v>
      </c>
      <c r="E8223" s="48" t="s">
        <v>14951</v>
      </c>
      <c r="F8223" s="48" t="s">
        <v>280</v>
      </c>
      <c r="G8223" s="48" t="s">
        <v>304</v>
      </c>
      <c r="H8223" s="48" t="s">
        <v>304</v>
      </c>
      <c r="I8223" s="48" t="s">
        <v>319</v>
      </c>
      <c r="J8223" s="48" t="s">
        <v>51</v>
      </c>
      <c r="K8223" s="48" t="s">
        <v>280</v>
      </c>
      <c r="L8223" s="48"/>
      <c r="M8223" s="48"/>
      <c r="N8223" s="48"/>
      <c r="O8223" s="48"/>
      <c r="P8223" s="48"/>
      <c r="Q8223" s="48"/>
      <c r="R8223" s="48"/>
      <c r="S8223" s="48"/>
      <c r="T8223" s="48"/>
      <c r="U8223" s="48"/>
      <c r="V8223" s="48"/>
      <c r="W8223" s="51" t="s">
        <v>7426</v>
      </c>
      <c r="X8223" t="str">
        <f t="shared" si="256"/>
        <v>WB;HD;HD;FR;BB;WB</v>
      </c>
      <c r="Y8223" cm="1">
        <f t="array" ref="Y8223">SUM(_xlfn.XLOOKUP(_xlfn.TOROW(F8223:V8223,1),$AN$34:$AN$43,$AL$34:$AL$43,,0,1))</f>
        <v>49</v>
      </c>
      <c r="Z8223">
        <f t="shared" si="257"/>
        <v>6</v>
      </c>
      <c r="AA8223" t="str">
        <v>SO</v>
      </c>
      <c r="AG8223">
        <v>9135</v>
      </c>
      <c r="AH8223">
        <v>3</v>
      </c>
      <c r="AT8223">
        <v>6</v>
      </c>
    </row>
    <row r="8224" spans="2:46" ht="15" customHeight="1">
      <c r="B8224" s="48">
        <v>9994</v>
      </c>
      <c r="C8224" s="49">
        <v>45471</v>
      </c>
      <c r="D8224" s="50">
        <v>0.64373842592592589</v>
      </c>
      <c r="E8224" s="48" t="s">
        <v>14952</v>
      </c>
      <c r="F8224" s="48" t="s">
        <v>51</v>
      </c>
      <c r="G8224" s="48" t="s">
        <v>319</v>
      </c>
      <c r="H8224" s="48" t="s">
        <v>304</v>
      </c>
      <c r="I8224" s="48" t="s">
        <v>304</v>
      </c>
      <c r="J8224" s="48" t="s">
        <v>304</v>
      </c>
      <c r="K8224" s="48" t="s">
        <v>194</v>
      </c>
      <c r="L8224" s="48" t="s">
        <v>243</v>
      </c>
      <c r="M8224" s="48" t="s">
        <v>304</v>
      </c>
      <c r="N8224" s="48" t="s">
        <v>304</v>
      </c>
      <c r="O8224" s="48" t="s">
        <v>51</v>
      </c>
      <c r="P8224" s="48"/>
      <c r="Q8224" s="48"/>
      <c r="R8224" s="48"/>
      <c r="S8224" s="48"/>
      <c r="T8224" s="48"/>
      <c r="U8224" s="48"/>
      <c r="V8224" s="48"/>
      <c r="W8224" s="51" t="s">
        <v>7427</v>
      </c>
      <c r="X8224" t="str">
        <f t="shared" si="256"/>
        <v>BB;FR;HD;HD;HD;DH;CB;HD;HD;BB</v>
      </c>
      <c r="Y8224" cm="1">
        <f t="array" ref="Y8224">SUM(_xlfn.XLOOKUP(_xlfn.TOROW(F8224:V8224,1),$AN$34:$AN$43,$AL$34:$AL$43,,0,1))</f>
        <v>75</v>
      </c>
      <c r="Z8224">
        <f t="shared" si="257"/>
        <v>10</v>
      </c>
      <c r="AA8224" t="str">
        <v>SO</v>
      </c>
      <c r="AG8224">
        <v>9141</v>
      </c>
      <c r="AH8224">
        <v>3</v>
      </c>
      <c r="AT8224">
        <v>10</v>
      </c>
    </row>
    <row r="8225" spans="2:46" ht="15" customHeight="1">
      <c r="B8225" s="48">
        <v>9995</v>
      </c>
      <c r="C8225" s="49">
        <v>45471</v>
      </c>
      <c r="D8225" s="50">
        <v>0.64405092592592594</v>
      </c>
      <c r="E8225" s="48" t="s">
        <v>14953</v>
      </c>
      <c r="F8225" s="48" t="s">
        <v>189</v>
      </c>
      <c r="G8225" s="48" t="s">
        <v>319</v>
      </c>
      <c r="H8225" s="48" t="s">
        <v>189</v>
      </c>
      <c r="I8225" s="48" t="s">
        <v>319</v>
      </c>
      <c r="J8225" s="48" t="s">
        <v>319</v>
      </c>
      <c r="K8225" s="48" t="s">
        <v>319</v>
      </c>
      <c r="L8225" s="48" t="s">
        <v>304</v>
      </c>
      <c r="M8225" s="48" t="s">
        <v>304</v>
      </c>
      <c r="N8225" s="48" t="s">
        <v>51</v>
      </c>
      <c r="O8225" s="48"/>
      <c r="P8225" s="48"/>
      <c r="Q8225" s="48"/>
      <c r="R8225" s="48"/>
      <c r="S8225" s="48"/>
      <c r="T8225" s="48"/>
      <c r="U8225" s="48"/>
      <c r="V8225" s="48"/>
      <c r="W8225" s="51" t="s">
        <v>7428</v>
      </c>
      <c r="X8225" t="str">
        <f t="shared" si="256"/>
        <v>JB;FR;JB;FR;FR;FR;HD;HD;BB</v>
      </c>
      <c r="Y8225" cm="1">
        <f t="array" ref="Y8225">SUM(_xlfn.XLOOKUP(_xlfn.TOROW(F8225:V8225,1),$AN$34:$AN$43,$AL$34:$AL$43,,0,1))</f>
        <v>38</v>
      </c>
      <c r="Z8225">
        <f t="shared" si="257"/>
        <v>9</v>
      </c>
      <c r="AA8225" t="str">
        <v>BE</v>
      </c>
      <c r="AG8225">
        <v>9157</v>
      </c>
      <c r="AH8225">
        <v>3</v>
      </c>
      <c r="AT8225">
        <v>9</v>
      </c>
    </row>
    <row r="8226" spans="2:46" ht="15" customHeight="1">
      <c r="B8226" s="48">
        <v>9996</v>
      </c>
      <c r="C8226" s="49">
        <v>45471</v>
      </c>
      <c r="D8226" s="50">
        <v>0.64637731481481486</v>
      </c>
      <c r="E8226" s="48" t="s">
        <v>10652</v>
      </c>
      <c r="F8226" s="48" t="s">
        <v>51</v>
      </c>
      <c r="G8226" s="48" t="s">
        <v>51</v>
      </c>
      <c r="H8226" s="48" t="s">
        <v>51</v>
      </c>
      <c r="I8226" s="48" t="s">
        <v>51</v>
      </c>
      <c r="J8226" s="48"/>
      <c r="K8226" s="48"/>
      <c r="L8226" s="48"/>
      <c r="M8226" s="48"/>
      <c r="N8226" s="48"/>
      <c r="O8226" s="48"/>
      <c r="P8226" s="48"/>
      <c r="Q8226" s="48"/>
      <c r="R8226" s="48"/>
      <c r="S8226" s="48"/>
      <c r="T8226" s="48"/>
      <c r="U8226" s="48"/>
      <c r="V8226" s="48"/>
      <c r="W8226" s="51" t="s">
        <v>6160</v>
      </c>
      <c r="X8226" t="str">
        <f t="shared" si="256"/>
        <v>BB;BB;BB;BB</v>
      </c>
      <c r="Y8226" cm="1">
        <f t="array" ref="Y8226">SUM(_xlfn.XLOOKUP(_xlfn.TOROW(F8226:V8226,1),$AN$34:$AN$43,$AL$34:$AL$43,,0,1))</f>
        <v>40</v>
      </c>
      <c r="Z8226">
        <f t="shared" si="257"/>
        <v>4</v>
      </c>
      <c r="AA8226" t="str">
        <v>HD</v>
      </c>
      <c r="AG8226">
        <v>9202</v>
      </c>
      <c r="AH8226">
        <v>3</v>
      </c>
      <c r="AT8226">
        <v>4</v>
      </c>
    </row>
    <row r="8227" spans="2:46" ht="15" customHeight="1">
      <c r="B8227" s="48">
        <v>9997</v>
      </c>
      <c r="C8227" s="49">
        <v>45471</v>
      </c>
      <c r="D8227" s="50">
        <v>0.64896990740740745</v>
      </c>
      <c r="E8227" s="48" t="s">
        <v>8565</v>
      </c>
      <c r="F8227" s="48" t="s">
        <v>51</v>
      </c>
      <c r="G8227" s="48" t="s">
        <v>51</v>
      </c>
      <c r="H8227" s="48" t="s">
        <v>51</v>
      </c>
      <c r="I8227" s="48"/>
      <c r="J8227" s="48"/>
      <c r="K8227" s="48"/>
      <c r="L8227" s="48"/>
      <c r="M8227" s="48"/>
      <c r="N8227" s="48"/>
      <c r="O8227" s="48"/>
      <c r="P8227" s="48"/>
      <c r="Q8227" s="48"/>
      <c r="R8227" s="48"/>
      <c r="S8227" s="48"/>
      <c r="T8227" s="48"/>
      <c r="U8227" s="48"/>
      <c r="V8227" s="48"/>
      <c r="W8227" s="51" t="s">
        <v>3554</v>
      </c>
      <c r="X8227" t="str">
        <f t="shared" si="256"/>
        <v>BB;BB;BB</v>
      </c>
      <c r="Y8227" cm="1">
        <f t="array" ref="Y8227">SUM(_xlfn.XLOOKUP(_xlfn.TOROW(F8227:V8227,1),$AN$34:$AN$43,$AL$34:$AL$43,,0,1))</f>
        <v>30</v>
      </c>
      <c r="Z8227">
        <f t="shared" si="257"/>
        <v>3</v>
      </c>
      <c r="AA8227" t="str">
        <v>HD</v>
      </c>
      <c r="AG8227">
        <v>9212</v>
      </c>
      <c r="AH8227">
        <v>3</v>
      </c>
      <c r="AT8227">
        <v>3</v>
      </c>
    </row>
    <row r="8228" spans="2:46" ht="15" customHeight="1">
      <c r="B8228" s="48">
        <v>9998</v>
      </c>
      <c r="C8228" s="49">
        <v>45471</v>
      </c>
      <c r="D8228" s="50">
        <v>0.6492013888888889</v>
      </c>
      <c r="E8228" s="48" t="s">
        <v>8146</v>
      </c>
      <c r="F8228" s="48" t="s">
        <v>719</v>
      </c>
      <c r="G8228" s="48" t="s">
        <v>719</v>
      </c>
      <c r="H8228" s="48" t="s">
        <v>719</v>
      </c>
      <c r="I8228" s="48"/>
      <c r="J8228" s="48"/>
      <c r="K8228" s="48"/>
      <c r="L8228" s="48"/>
      <c r="M8228" s="48"/>
      <c r="N8228" s="48"/>
      <c r="O8228" s="48"/>
      <c r="P8228" s="48"/>
      <c r="Q8228" s="48"/>
      <c r="R8228" s="48"/>
      <c r="S8228" s="48"/>
      <c r="T8228" s="48"/>
      <c r="U8228" s="48"/>
      <c r="V8228" s="48"/>
      <c r="W8228" s="51" t="s">
        <v>3845</v>
      </c>
      <c r="X8228" t="str">
        <f t="shared" si="256"/>
        <v>BE;BE;BE</v>
      </c>
      <c r="Y8228" cm="1">
        <f t="array" ref="Y8228">SUM(_xlfn.XLOOKUP(_xlfn.TOROW(F8228:V8228,1),$AN$34:$AN$43,$AL$34:$AL$43,,0,1))</f>
        <v>15</v>
      </c>
      <c r="Z8228">
        <f t="shared" si="257"/>
        <v>3</v>
      </c>
      <c r="AA8228" t="str">
        <v>HD</v>
      </c>
      <c r="AG8228">
        <v>9224</v>
      </c>
      <c r="AH8228">
        <v>3</v>
      </c>
      <c r="AT8228">
        <v>3</v>
      </c>
    </row>
    <row r="8229" spans="2:46" ht="15" customHeight="1">
      <c r="B8229" s="48">
        <v>9999</v>
      </c>
      <c r="C8229" s="49">
        <v>45471</v>
      </c>
      <c r="D8229" s="50">
        <v>0.65047453703703706</v>
      </c>
      <c r="E8229" s="48" t="s">
        <v>8844</v>
      </c>
      <c r="F8229" s="48" t="s">
        <v>319</v>
      </c>
      <c r="G8229" s="48" t="s">
        <v>319</v>
      </c>
      <c r="H8229" s="48" t="s">
        <v>319</v>
      </c>
      <c r="I8229" s="48" t="s">
        <v>319</v>
      </c>
      <c r="J8229" s="48" t="s">
        <v>319</v>
      </c>
      <c r="K8229" s="48"/>
      <c r="L8229" s="48"/>
      <c r="M8229" s="48"/>
      <c r="N8229" s="48"/>
      <c r="O8229" s="48"/>
      <c r="P8229" s="48"/>
      <c r="Q8229" s="48"/>
      <c r="R8229" s="48"/>
      <c r="S8229" s="48"/>
      <c r="T8229" s="48"/>
      <c r="U8229" s="48"/>
      <c r="V8229" s="48"/>
      <c r="W8229" s="51" t="s">
        <v>3349</v>
      </c>
      <c r="X8229" t="str">
        <f t="shared" si="256"/>
        <v>FR;FR;FR;FR;FR</v>
      </c>
      <c r="Y8229" cm="1">
        <f t="array" ref="Y8229">SUM(_xlfn.XLOOKUP(_xlfn.TOROW(F8229:V8229,1),$AN$34:$AN$43,$AL$34:$AL$43,,0,1))</f>
        <v>15</v>
      </c>
      <c r="Z8229">
        <f t="shared" si="257"/>
        <v>5</v>
      </c>
      <c r="AA8229" t="str">
        <v>HD</v>
      </c>
      <c r="AG8229">
        <v>9238</v>
      </c>
      <c r="AH8229">
        <v>3</v>
      </c>
      <c r="AT8229">
        <v>5</v>
      </c>
    </row>
    <row r="8230" spans="2:46" ht="15" customHeight="1">
      <c r="B8230" s="48">
        <v>10000</v>
      </c>
      <c r="C8230" s="49">
        <v>45471</v>
      </c>
      <c r="D8230" s="50">
        <v>0.6508680555555556</v>
      </c>
      <c r="E8230" s="48" t="s">
        <v>14954</v>
      </c>
      <c r="F8230" s="48" t="s">
        <v>803</v>
      </c>
      <c r="G8230" s="48" t="s">
        <v>803</v>
      </c>
      <c r="H8230" s="48" t="s">
        <v>803</v>
      </c>
      <c r="I8230" s="48" t="s">
        <v>719</v>
      </c>
      <c r="J8230" s="48" t="s">
        <v>319</v>
      </c>
      <c r="K8230" s="48" t="s">
        <v>803</v>
      </c>
      <c r="L8230" s="48" t="s">
        <v>803</v>
      </c>
      <c r="M8230" s="48"/>
      <c r="N8230" s="48"/>
      <c r="O8230" s="48"/>
      <c r="P8230" s="48"/>
      <c r="Q8230" s="48"/>
      <c r="R8230" s="48"/>
      <c r="S8230" s="48"/>
      <c r="T8230" s="48"/>
      <c r="U8230" s="48"/>
      <c r="V8230" s="48"/>
      <c r="W8230" s="51" t="s">
        <v>7429</v>
      </c>
      <c r="X8230" t="str">
        <f t="shared" si="256"/>
        <v>SS;SS;SS;BE;FR;SS;SS</v>
      </c>
      <c r="Y8230" cm="1">
        <f t="array" ref="Y8230">SUM(_xlfn.XLOOKUP(_xlfn.TOROW(F8230:V8230,1),$AN$34:$AN$43,$AL$34:$AL$43,,0,1))</f>
        <v>23</v>
      </c>
      <c r="Z8230">
        <f t="shared" si="257"/>
        <v>7</v>
      </c>
      <c r="AA8230" t="str">
        <v>SS</v>
      </c>
      <c r="AG8230">
        <v>9277</v>
      </c>
      <c r="AH8230">
        <v>3</v>
      </c>
      <c r="AT8230">
        <v>7</v>
      </c>
    </row>
    <row r="8231" spans="2:46" ht="15" customHeight="1">
      <c r="B8231" s="48">
        <v>10001</v>
      </c>
      <c r="C8231" s="49">
        <v>45471</v>
      </c>
      <c r="D8231" s="50">
        <v>0.65267361111111111</v>
      </c>
      <c r="E8231" s="48" t="s">
        <v>14955</v>
      </c>
      <c r="F8231" s="48" t="s">
        <v>319</v>
      </c>
      <c r="G8231" s="48" t="s">
        <v>319</v>
      </c>
      <c r="H8231" s="48" t="s">
        <v>319</v>
      </c>
      <c r="I8231" s="48" t="s">
        <v>189</v>
      </c>
      <c r="J8231" s="48" t="s">
        <v>189</v>
      </c>
      <c r="K8231" s="48" t="s">
        <v>189</v>
      </c>
      <c r="L8231" s="48" t="s">
        <v>243</v>
      </c>
      <c r="M8231" s="48" t="s">
        <v>243</v>
      </c>
      <c r="N8231" s="48"/>
      <c r="O8231" s="48"/>
      <c r="P8231" s="48"/>
      <c r="Q8231" s="48"/>
      <c r="R8231" s="48"/>
      <c r="S8231" s="48"/>
      <c r="T8231" s="48"/>
      <c r="U8231" s="48"/>
      <c r="V8231" s="48"/>
      <c r="W8231" s="51" t="s">
        <v>7430</v>
      </c>
      <c r="X8231" t="str">
        <f t="shared" si="256"/>
        <v>FR;FR;FR;JB;JB;JB;CB;CB</v>
      </c>
      <c r="Y8231" cm="1">
        <f t="array" ref="Y8231">SUM(_xlfn.XLOOKUP(_xlfn.TOROW(F8231:V8231,1),$AN$34:$AN$43,$AL$34:$AL$43,,0,1))</f>
        <v>28</v>
      </c>
      <c r="Z8231">
        <f t="shared" si="257"/>
        <v>8</v>
      </c>
      <c r="AA8231" t="str">
        <v>SS</v>
      </c>
      <c r="AG8231">
        <v>9281</v>
      </c>
      <c r="AH8231">
        <v>3</v>
      </c>
      <c r="AT8231">
        <v>8</v>
      </c>
    </row>
    <row r="8232" spans="2:46" ht="15" customHeight="1">
      <c r="B8232" s="48">
        <v>10002</v>
      </c>
      <c r="C8232" s="49">
        <v>45471</v>
      </c>
      <c r="D8232" s="50">
        <v>0.65302083333333338</v>
      </c>
      <c r="E8232" s="48" t="s">
        <v>14956</v>
      </c>
      <c r="F8232" s="48" t="s">
        <v>51</v>
      </c>
      <c r="G8232" s="48" t="s">
        <v>304</v>
      </c>
      <c r="H8232" s="48" t="s">
        <v>194</v>
      </c>
      <c r="I8232" s="48" t="s">
        <v>194</v>
      </c>
      <c r="J8232" s="48" t="s">
        <v>194</v>
      </c>
      <c r="K8232" s="48"/>
      <c r="L8232" s="48"/>
      <c r="M8232" s="48"/>
      <c r="N8232" s="48"/>
      <c r="O8232" s="48"/>
      <c r="P8232" s="48"/>
      <c r="Q8232" s="48"/>
      <c r="R8232" s="48"/>
      <c r="S8232" s="48"/>
      <c r="T8232" s="48"/>
      <c r="U8232" s="48"/>
      <c r="V8232" s="48"/>
      <c r="W8232" s="51" t="s">
        <v>7431</v>
      </c>
      <c r="X8232" t="str">
        <f t="shared" si="256"/>
        <v>BB;HD;DH;DH;DH</v>
      </c>
      <c r="Y8232" cm="1">
        <f t="array" ref="Y8232">SUM(_xlfn.XLOOKUP(_xlfn.TOROW(F8232:V8232,1),$AN$34:$AN$43,$AL$34:$AL$43,,0,1))</f>
        <v>44</v>
      </c>
      <c r="Z8232">
        <f t="shared" si="257"/>
        <v>5</v>
      </c>
      <c r="AA8232" t="str">
        <v>SS</v>
      </c>
      <c r="AG8232">
        <v>9297</v>
      </c>
      <c r="AH8232">
        <v>3</v>
      </c>
      <c r="AT8232">
        <v>5</v>
      </c>
    </row>
    <row r="8233" spans="2:46" ht="15" customHeight="1">
      <c r="B8233" s="48">
        <v>10003</v>
      </c>
      <c r="C8233" s="49">
        <v>45471</v>
      </c>
      <c r="D8233" s="50">
        <v>0.65471064814814817</v>
      </c>
      <c r="E8233" s="48" t="s">
        <v>14957</v>
      </c>
      <c r="F8233" s="48" t="s">
        <v>719</v>
      </c>
      <c r="G8233" s="48" t="s">
        <v>719</v>
      </c>
      <c r="H8233" s="48" t="s">
        <v>51</v>
      </c>
      <c r="I8233" s="48" t="s">
        <v>189</v>
      </c>
      <c r="J8233" s="48"/>
      <c r="K8233" s="48"/>
      <c r="L8233" s="48"/>
      <c r="M8233" s="48"/>
      <c r="N8233" s="48"/>
      <c r="O8233" s="48"/>
      <c r="P8233" s="48"/>
      <c r="Q8233" s="48"/>
      <c r="R8233" s="48"/>
      <c r="S8233" s="48"/>
      <c r="T8233" s="48"/>
      <c r="U8233" s="48"/>
      <c r="V8233" s="48"/>
      <c r="W8233" s="51" t="s">
        <v>7432</v>
      </c>
      <c r="X8233" t="str">
        <f t="shared" si="256"/>
        <v>BE;BE;BB;JB</v>
      </c>
      <c r="Y8233" cm="1">
        <f t="array" ref="Y8233">SUM(_xlfn.XLOOKUP(_xlfn.TOROW(F8233:V8233,1),$AN$34:$AN$43,$AL$34:$AL$43,,0,1))</f>
        <v>21</v>
      </c>
      <c r="Z8233">
        <f t="shared" si="257"/>
        <v>4</v>
      </c>
      <c r="AA8233" t="str">
        <v>CB</v>
      </c>
      <c r="AG8233">
        <v>9300</v>
      </c>
      <c r="AH8233">
        <v>3</v>
      </c>
      <c r="AT8233">
        <v>4</v>
      </c>
    </row>
    <row r="8234" spans="2:46" ht="15" customHeight="1">
      <c r="B8234" s="48">
        <v>10004</v>
      </c>
      <c r="C8234" s="49">
        <v>45471</v>
      </c>
      <c r="D8234" s="50">
        <v>0.65503472222222225</v>
      </c>
      <c r="E8234" s="48" t="s">
        <v>14958</v>
      </c>
      <c r="F8234" s="48" t="s">
        <v>280</v>
      </c>
      <c r="G8234" s="48" t="s">
        <v>280</v>
      </c>
      <c r="H8234" s="48" t="s">
        <v>803</v>
      </c>
      <c r="I8234" s="48" t="s">
        <v>803</v>
      </c>
      <c r="J8234" s="48" t="s">
        <v>719</v>
      </c>
      <c r="K8234" s="48" t="s">
        <v>304</v>
      </c>
      <c r="L8234" s="48"/>
      <c r="M8234" s="48"/>
      <c r="N8234" s="48"/>
      <c r="O8234" s="48"/>
      <c r="P8234" s="48"/>
      <c r="Q8234" s="48"/>
      <c r="R8234" s="48"/>
      <c r="S8234" s="48"/>
      <c r="T8234" s="48"/>
      <c r="U8234" s="48"/>
      <c r="V8234" s="48"/>
      <c r="W8234" s="51" t="s">
        <v>7433</v>
      </c>
      <c r="X8234" t="str">
        <f t="shared" si="256"/>
        <v>WB;WB;SS;SS;BE;HD</v>
      </c>
      <c r="Y8234" cm="1">
        <f t="array" ref="Y8234">SUM(_xlfn.XLOOKUP(_xlfn.TOROW(F8234:V8234,1),$AN$34:$AN$43,$AL$34:$AL$43,,0,1))</f>
        <v>40</v>
      </c>
      <c r="Z8234">
        <f t="shared" si="257"/>
        <v>6</v>
      </c>
      <c r="AA8234" t="str">
        <v>SO</v>
      </c>
      <c r="AG8234">
        <v>9301</v>
      </c>
      <c r="AH8234">
        <v>3</v>
      </c>
      <c r="AT8234">
        <v>6</v>
      </c>
    </row>
    <row r="8235" spans="2:46" ht="15" customHeight="1">
      <c r="B8235" s="48">
        <v>10005</v>
      </c>
      <c r="C8235" s="49">
        <v>45471</v>
      </c>
      <c r="D8235" s="50">
        <v>0.65606481481481482</v>
      </c>
      <c r="E8235" s="48" t="s">
        <v>14959</v>
      </c>
      <c r="F8235" s="48" t="s">
        <v>280</v>
      </c>
      <c r="G8235" s="48" t="s">
        <v>243</v>
      </c>
      <c r="H8235" s="48" t="s">
        <v>189</v>
      </c>
      <c r="I8235" s="48" t="s">
        <v>133</v>
      </c>
      <c r="J8235" s="48" t="s">
        <v>133</v>
      </c>
      <c r="K8235" s="48" t="s">
        <v>243</v>
      </c>
      <c r="L8235" s="48"/>
      <c r="M8235" s="48"/>
      <c r="N8235" s="48"/>
      <c r="O8235" s="48"/>
      <c r="P8235" s="48"/>
      <c r="Q8235" s="48"/>
      <c r="R8235" s="48"/>
      <c r="S8235" s="48"/>
      <c r="T8235" s="48"/>
      <c r="U8235" s="48"/>
      <c r="V8235" s="48"/>
      <c r="W8235" s="51" t="s">
        <v>7434</v>
      </c>
      <c r="X8235" t="str">
        <f t="shared" si="256"/>
        <v>WB;CB;JB;SO;SO;CB</v>
      </c>
      <c r="Y8235" cm="1">
        <f t="array" ref="Y8235">SUM(_xlfn.XLOOKUP(_xlfn.TOROW(F8235:V8235,1),$AN$34:$AN$43,$AL$34:$AL$43,,0,1))</f>
        <v>32</v>
      </c>
      <c r="Z8235">
        <f t="shared" si="257"/>
        <v>6</v>
      </c>
      <c r="AA8235" t="str">
        <v>WB</v>
      </c>
      <c r="AG8235">
        <v>9303</v>
      </c>
      <c r="AH8235">
        <v>3</v>
      </c>
      <c r="AT8235">
        <v>6</v>
      </c>
    </row>
    <row r="8236" spans="2:46" ht="15" customHeight="1">
      <c r="B8236" s="48">
        <v>10006</v>
      </c>
      <c r="C8236" s="49">
        <v>45471</v>
      </c>
      <c r="D8236" s="50">
        <v>0.65718750000000004</v>
      </c>
      <c r="E8236" s="48" t="s">
        <v>14960</v>
      </c>
      <c r="F8236" s="48" t="s">
        <v>803</v>
      </c>
      <c r="G8236" s="48" t="s">
        <v>803</v>
      </c>
      <c r="H8236" s="48" t="s">
        <v>304</v>
      </c>
      <c r="I8236" s="48" t="s">
        <v>304</v>
      </c>
      <c r="J8236" s="48" t="s">
        <v>304</v>
      </c>
      <c r="K8236" s="48" t="s">
        <v>243</v>
      </c>
      <c r="L8236" s="48" t="s">
        <v>243</v>
      </c>
      <c r="M8236" s="48" t="s">
        <v>243</v>
      </c>
      <c r="N8236" s="48"/>
      <c r="O8236" s="48"/>
      <c r="P8236" s="48"/>
      <c r="Q8236" s="48"/>
      <c r="R8236" s="48"/>
      <c r="S8236" s="48"/>
      <c r="T8236" s="48"/>
      <c r="U8236" s="48"/>
      <c r="V8236" s="48"/>
      <c r="W8236" s="51" t="s">
        <v>7435</v>
      </c>
      <c r="X8236" t="str">
        <f t="shared" si="256"/>
        <v>SS;SS;HD;HD;HD;CB;CB;CB</v>
      </c>
      <c r="Y8236" cm="1">
        <f t="array" ref="Y8236">SUM(_xlfn.XLOOKUP(_xlfn.TOROW(F8236:V8236,1),$AN$34:$AN$43,$AL$34:$AL$43,,0,1))</f>
        <v>51</v>
      </c>
      <c r="Z8236">
        <f t="shared" si="257"/>
        <v>8</v>
      </c>
      <c r="AA8236" t="str">
        <v>BB</v>
      </c>
      <c r="AG8236">
        <v>9308</v>
      </c>
      <c r="AH8236">
        <v>3</v>
      </c>
      <c r="AT8236">
        <v>8</v>
      </c>
    </row>
    <row r="8237" spans="2:46" ht="15" customHeight="1">
      <c r="B8237" s="48">
        <v>10007</v>
      </c>
      <c r="C8237" s="49">
        <v>45471</v>
      </c>
      <c r="D8237" s="50">
        <v>0.65793981481481478</v>
      </c>
      <c r="E8237" s="48" t="s">
        <v>14961</v>
      </c>
      <c r="F8237" s="48" t="s">
        <v>194</v>
      </c>
      <c r="G8237" s="48" t="s">
        <v>280</v>
      </c>
      <c r="H8237" s="48" t="s">
        <v>280</v>
      </c>
      <c r="I8237" s="48" t="s">
        <v>719</v>
      </c>
      <c r="J8237" s="48" t="s">
        <v>719</v>
      </c>
      <c r="K8237" s="48"/>
      <c r="L8237" s="48"/>
      <c r="M8237" s="48"/>
      <c r="N8237" s="48"/>
      <c r="O8237" s="48"/>
      <c r="P8237" s="48"/>
      <c r="Q8237" s="48"/>
      <c r="R8237" s="48"/>
      <c r="S8237" s="48"/>
      <c r="T8237" s="48"/>
      <c r="U8237" s="48"/>
      <c r="V8237" s="48"/>
      <c r="W8237" s="51" t="s">
        <v>7436</v>
      </c>
      <c r="X8237" t="str">
        <f t="shared" si="256"/>
        <v>DH;WB;WB;BE;BE</v>
      </c>
      <c r="Y8237" cm="1">
        <f t="array" ref="Y8237">SUM(_xlfn.XLOOKUP(_xlfn.TOROW(F8237:V8237,1),$AN$34:$AN$43,$AL$34:$AL$43,,0,1))</f>
        <v>41</v>
      </c>
      <c r="Z8237">
        <f t="shared" si="257"/>
        <v>5</v>
      </c>
      <c r="AA8237" t="str">
        <v>JB</v>
      </c>
      <c r="AG8237">
        <v>9311</v>
      </c>
      <c r="AH8237">
        <v>3</v>
      </c>
      <c r="AT8237">
        <v>5</v>
      </c>
    </row>
    <row r="8238" spans="2:46" ht="15" customHeight="1">
      <c r="B8238" s="48">
        <v>10008</v>
      </c>
      <c r="C8238" s="49">
        <v>45471</v>
      </c>
      <c r="D8238" s="50">
        <v>0.65865740740740741</v>
      </c>
      <c r="E8238" s="48" t="s">
        <v>14962</v>
      </c>
      <c r="F8238" s="48" t="s">
        <v>803</v>
      </c>
      <c r="G8238" s="48" t="s">
        <v>280</v>
      </c>
      <c r="H8238" s="48" t="s">
        <v>280</v>
      </c>
      <c r="I8238" s="48"/>
      <c r="J8238" s="48"/>
      <c r="K8238" s="48"/>
      <c r="L8238" s="48"/>
      <c r="M8238" s="48"/>
      <c r="N8238" s="48"/>
      <c r="O8238" s="48"/>
      <c r="P8238" s="48"/>
      <c r="Q8238" s="48"/>
      <c r="R8238" s="48"/>
      <c r="S8238" s="48"/>
      <c r="T8238" s="48"/>
      <c r="U8238" s="48"/>
      <c r="V8238" s="48"/>
      <c r="W8238" s="51" t="s">
        <v>7437</v>
      </c>
      <c r="X8238" t="str">
        <f t="shared" si="256"/>
        <v>SS;WB;WB</v>
      </c>
      <c r="Y8238" cm="1">
        <f t="array" ref="Y8238">SUM(_xlfn.XLOOKUP(_xlfn.TOROW(F8238:V8238,1),$AN$34:$AN$43,$AL$34:$AL$43,,0,1))</f>
        <v>25</v>
      </c>
      <c r="Z8238">
        <f t="shared" si="257"/>
        <v>3</v>
      </c>
      <c r="AA8238" t="str">
        <v>JB</v>
      </c>
      <c r="AG8238">
        <v>9317</v>
      </c>
      <c r="AH8238">
        <v>3</v>
      </c>
      <c r="AT8238">
        <v>3</v>
      </c>
    </row>
    <row r="8239" spans="2:46" ht="15" customHeight="1">
      <c r="B8239" s="48">
        <v>10009</v>
      </c>
      <c r="C8239" s="49">
        <v>45471</v>
      </c>
      <c r="D8239" s="50">
        <v>0.66062500000000002</v>
      </c>
      <c r="E8239" s="48" t="s">
        <v>14963</v>
      </c>
      <c r="F8239" s="48" t="s">
        <v>280</v>
      </c>
      <c r="G8239" s="48" t="s">
        <v>189</v>
      </c>
      <c r="H8239" s="48" t="s">
        <v>189</v>
      </c>
      <c r="I8239" s="48" t="s">
        <v>133</v>
      </c>
      <c r="J8239" s="48" t="s">
        <v>133</v>
      </c>
      <c r="K8239" s="48" t="s">
        <v>304</v>
      </c>
      <c r="L8239" s="48" t="s">
        <v>304</v>
      </c>
      <c r="M8239" s="48"/>
      <c r="N8239" s="48"/>
      <c r="O8239" s="48"/>
      <c r="P8239" s="48"/>
      <c r="Q8239" s="48"/>
      <c r="R8239" s="48"/>
      <c r="S8239" s="48"/>
      <c r="T8239" s="48"/>
      <c r="U8239" s="48"/>
      <c r="V8239" s="48"/>
      <c r="W8239" s="51" t="s">
        <v>7438</v>
      </c>
      <c r="X8239" t="str">
        <f t="shared" si="256"/>
        <v>WB;JB;JB;SO;SO;HD;HD</v>
      </c>
      <c r="Y8239" cm="1">
        <f t="array" ref="Y8239">SUM(_xlfn.XLOOKUP(_xlfn.TOROW(F8239:V8239,1),$AN$34:$AN$43,$AL$34:$AL$43,,0,1))</f>
        <v>31</v>
      </c>
      <c r="Z8239">
        <f t="shared" si="257"/>
        <v>7</v>
      </c>
      <c r="AA8239" t="str">
        <v>FR</v>
      </c>
      <c r="AG8239">
        <v>9319</v>
      </c>
      <c r="AH8239">
        <v>3</v>
      </c>
      <c r="AT8239">
        <v>7</v>
      </c>
    </row>
    <row r="8240" spans="2:46" ht="15" customHeight="1">
      <c r="B8240" s="48">
        <v>10010</v>
      </c>
      <c r="C8240" s="49">
        <v>45471</v>
      </c>
      <c r="D8240" s="50">
        <v>0.66275462962962961</v>
      </c>
      <c r="E8240" s="48" t="s">
        <v>14964</v>
      </c>
      <c r="F8240" s="48" t="s">
        <v>719</v>
      </c>
      <c r="G8240" s="48" t="s">
        <v>243</v>
      </c>
      <c r="H8240" s="48" t="s">
        <v>243</v>
      </c>
      <c r="I8240" s="48" t="s">
        <v>803</v>
      </c>
      <c r="J8240" s="48" t="s">
        <v>280</v>
      </c>
      <c r="K8240" s="48" t="s">
        <v>51</v>
      </c>
      <c r="L8240" s="48" t="s">
        <v>133</v>
      </c>
      <c r="M8240" s="48" t="s">
        <v>280</v>
      </c>
      <c r="N8240" s="48" t="s">
        <v>280</v>
      </c>
      <c r="O8240" s="48" t="s">
        <v>243</v>
      </c>
      <c r="P8240" s="48" t="s">
        <v>319</v>
      </c>
      <c r="Q8240" s="48"/>
      <c r="R8240" s="48"/>
      <c r="S8240" s="48"/>
      <c r="T8240" s="48"/>
      <c r="U8240" s="48"/>
      <c r="V8240" s="48"/>
      <c r="W8240" s="51" t="s">
        <v>7439</v>
      </c>
      <c r="X8240" t="str">
        <f t="shared" si="256"/>
        <v>BE;CB;CB;SS;WB;BB;SO;WB;WB;CB;FR</v>
      </c>
      <c r="Y8240" cm="1">
        <f t="array" ref="Y8240">SUM(_xlfn.XLOOKUP(_xlfn.TOROW(F8240:V8240,1),$AN$34:$AN$43,$AL$34:$AL$43,,0,1))</f>
        <v>80</v>
      </c>
      <c r="Z8240">
        <f t="shared" si="257"/>
        <v>11</v>
      </c>
      <c r="AA8240" t="str">
        <v>FR</v>
      </c>
      <c r="AG8240">
        <v>9323</v>
      </c>
      <c r="AH8240">
        <v>3</v>
      </c>
      <c r="AT8240">
        <v>11</v>
      </c>
    </row>
    <row r="8241" spans="2:46" ht="15" customHeight="1">
      <c r="B8241" s="48">
        <v>10011</v>
      </c>
      <c r="C8241" s="49">
        <v>45471</v>
      </c>
      <c r="D8241" s="50">
        <v>0.66306712962962966</v>
      </c>
      <c r="E8241" s="48" t="s">
        <v>14965</v>
      </c>
      <c r="F8241" s="48" t="s">
        <v>133</v>
      </c>
      <c r="G8241" s="48" t="s">
        <v>194</v>
      </c>
      <c r="H8241" s="48" t="s">
        <v>280</v>
      </c>
      <c r="I8241" s="48" t="s">
        <v>803</v>
      </c>
      <c r="J8241" s="48" t="s">
        <v>319</v>
      </c>
      <c r="K8241" s="48" t="s">
        <v>280</v>
      </c>
      <c r="L8241" s="48"/>
      <c r="M8241" s="48"/>
      <c r="N8241" s="48"/>
      <c r="O8241" s="48"/>
      <c r="P8241" s="48"/>
      <c r="Q8241" s="48"/>
      <c r="R8241" s="48"/>
      <c r="S8241" s="48"/>
      <c r="T8241" s="48"/>
      <c r="U8241" s="48"/>
      <c r="V8241" s="48"/>
      <c r="W8241" s="51" t="s">
        <v>7440</v>
      </c>
      <c r="X8241" t="str">
        <f t="shared" si="256"/>
        <v>SO;DH;WB;SS;FR;WB</v>
      </c>
      <c r="Y8241" cm="1">
        <f t="array" ref="Y8241">SUM(_xlfn.XLOOKUP(_xlfn.TOROW(F8241:V8241,1),$AN$34:$AN$43,$AL$34:$AL$43,,0,1))</f>
        <v>39</v>
      </c>
      <c r="Z8241">
        <f t="shared" si="257"/>
        <v>6</v>
      </c>
      <c r="AA8241" t="str">
        <v>HD</v>
      </c>
      <c r="AG8241">
        <v>9327</v>
      </c>
      <c r="AH8241">
        <v>3</v>
      </c>
      <c r="AT8241">
        <v>6</v>
      </c>
    </row>
    <row r="8242" spans="2:46" ht="15" customHeight="1">
      <c r="B8242" s="48">
        <v>10012</v>
      </c>
      <c r="C8242" s="49">
        <v>45471</v>
      </c>
      <c r="D8242" s="50">
        <v>0.66440972222222228</v>
      </c>
      <c r="E8242" s="48" t="s">
        <v>14966</v>
      </c>
      <c r="F8242" s="48" t="s">
        <v>194</v>
      </c>
      <c r="G8242" s="48" t="s">
        <v>304</v>
      </c>
      <c r="H8242" s="48" t="s">
        <v>243</v>
      </c>
      <c r="I8242" s="48" t="s">
        <v>243</v>
      </c>
      <c r="J8242" s="48" t="s">
        <v>319</v>
      </c>
      <c r="K8242" s="48" t="s">
        <v>280</v>
      </c>
      <c r="L8242" s="48" t="s">
        <v>194</v>
      </c>
      <c r="M8242" s="48" t="s">
        <v>194</v>
      </c>
      <c r="N8242" s="48" t="s">
        <v>194</v>
      </c>
      <c r="O8242" s="48" t="s">
        <v>194</v>
      </c>
      <c r="P8242" s="48" t="s">
        <v>194</v>
      </c>
      <c r="Q8242" s="48" t="s">
        <v>304</v>
      </c>
      <c r="R8242" s="48"/>
      <c r="S8242" s="48"/>
      <c r="T8242" s="48"/>
      <c r="U8242" s="48"/>
      <c r="V8242" s="48"/>
      <c r="W8242" s="51" t="s">
        <v>7441</v>
      </c>
      <c r="X8242" t="str">
        <f t="shared" si="256"/>
        <v>DH;HD;CB;CB;FR;WB;DH;DH;DH;DH;DH;HD</v>
      </c>
      <c r="Y8242" cm="1">
        <f t="array" ref="Y8242">SUM(_xlfn.XLOOKUP(_xlfn.TOROW(F8242:V8242,1),$AN$34:$AN$43,$AL$34:$AL$43,,0,1))</f>
        <v>98</v>
      </c>
      <c r="Z8242">
        <f t="shared" si="257"/>
        <v>12</v>
      </c>
      <c r="AA8242" t="str">
        <v>HD</v>
      </c>
      <c r="AG8242">
        <v>9355</v>
      </c>
      <c r="AH8242">
        <v>3</v>
      </c>
      <c r="AT8242">
        <v>12</v>
      </c>
    </row>
    <row r="8243" spans="2:46" ht="15" customHeight="1">
      <c r="B8243" s="48">
        <v>10013</v>
      </c>
      <c r="C8243" s="49">
        <v>45471</v>
      </c>
      <c r="D8243" s="50">
        <v>0.66856481481481478</v>
      </c>
      <c r="E8243" s="48" t="s">
        <v>14967</v>
      </c>
      <c r="F8243" s="48" t="s">
        <v>304</v>
      </c>
      <c r="G8243" s="48" t="s">
        <v>304</v>
      </c>
      <c r="H8243" s="48" t="s">
        <v>189</v>
      </c>
      <c r="I8243" s="48" t="s">
        <v>304</v>
      </c>
      <c r="J8243" s="48"/>
      <c r="K8243" s="48"/>
      <c r="L8243" s="48"/>
      <c r="M8243" s="48"/>
      <c r="N8243" s="48"/>
      <c r="O8243" s="48"/>
      <c r="P8243" s="48"/>
      <c r="Q8243" s="48"/>
      <c r="R8243" s="48"/>
      <c r="S8243" s="48"/>
      <c r="T8243" s="48"/>
      <c r="U8243" s="48"/>
      <c r="V8243" s="48"/>
      <c r="W8243" s="51" t="s">
        <v>7442</v>
      </c>
      <c r="X8243" t="str">
        <f t="shared" si="256"/>
        <v>HD;HD;JB;HD</v>
      </c>
      <c r="Y8243" cm="1">
        <f t="array" ref="Y8243">SUM(_xlfn.XLOOKUP(_xlfn.TOROW(F8243:V8243,1),$AN$34:$AN$43,$AL$34:$AL$43,,0,1))</f>
        <v>22</v>
      </c>
      <c r="Z8243">
        <f t="shared" si="257"/>
        <v>4</v>
      </c>
      <c r="AA8243" t="str">
        <v>DH</v>
      </c>
      <c r="AG8243">
        <v>9357</v>
      </c>
      <c r="AH8243">
        <v>3</v>
      </c>
      <c r="AT8243">
        <v>4</v>
      </c>
    </row>
    <row r="8244" spans="2:46" ht="15" customHeight="1">
      <c r="B8244" s="48">
        <v>10014</v>
      </c>
      <c r="C8244" s="49">
        <v>45471</v>
      </c>
      <c r="D8244" s="50">
        <v>0.66972222222222222</v>
      </c>
      <c r="E8244" s="48" t="s">
        <v>14968</v>
      </c>
      <c r="F8244" s="48" t="s">
        <v>243</v>
      </c>
      <c r="G8244" s="48" t="s">
        <v>243</v>
      </c>
      <c r="H8244" s="48" t="s">
        <v>243</v>
      </c>
      <c r="I8244" s="48" t="s">
        <v>280</v>
      </c>
      <c r="J8244" s="48" t="s">
        <v>243</v>
      </c>
      <c r="K8244" s="48"/>
      <c r="L8244" s="48"/>
      <c r="M8244" s="48"/>
      <c r="N8244" s="48"/>
      <c r="O8244" s="48"/>
      <c r="P8244" s="48"/>
      <c r="Q8244" s="48"/>
      <c r="R8244" s="48"/>
      <c r="S8244" s="48"/>
      <c r="T8244" s="48"/>
      <c r="U8244" s="48"/>
      <c r="V8244" s="48"/>
      <c r="W8244" s="51" t="s">
        <v>7443</v>
      </c>
      <c r="X8244" t="str">
        <f t="shared" si="256"/>
        <v>CB;CB;CB;WB;CB</v>
      </c>
      <c r="Y8244" cm="1">
        <f t="array" ref="Y8244">SUM(_xlfn.XLOOKUP(_xlfn.TOROW(F8244:V8244,1),$AN$34:$AN$43,$AL$34:$AL$43,,0,1))</f>
        <v>43</v>
      </c>
      <c r="Z8244">
        <f t="shared" si="257"/>
        <v>5</v>
      </c>
      <c r="AA8244" t="str">
        <v>FR</v>
      </c>
      <c r="AG8244">
        <v>9361</v>
      </c>
      <c r="AH8244">
        <v>3</v>
      </c>
      <c r="AT8244">
        <v>5</v>
      </c>
    </row>
    <row r="8245" spans="2:46" ht="15" customHeight="1">
      <c r="B8245" s="48">
        <v>10015</v>
      </c>
      <c r="C8245" s="49">
        <v>45471</v>
      </c>
      <c r="D8245" s="50">
        <v>0.66984953703703709</v>
      </c>
      <c r="E8245" s="48" t="s">
        <v>14969</v>
      </c>
      <c r="F8245" s="48" t="s">
        <v>280</v>
      </c>
      <c r="G8245" s="48" t="s">
        <v>51</v>
      </c>
      <c r="H8245" s="48" t="s">
        <v>319</v>
      </c>
      <c r="I8245" s="48" t="s">
        <v>304</v>
      </c>
      <c r="J8245" s="48" t="s">
        <v>280</v>
      </c>
      <c r="K8245" s="48" t="s">
        <v>280</v>
      </c>
      <c r="L8245" s="48" t="s">
        <v>803</v>
      </c>
      <c r="M8245" s="48"/>
      <c r="N8245" s="48"/>
      <c r="O8245" s="48"/>
      <c r="P8245" s="48"/>
      <c r="Q8245" s="48"/>
      <c r="R8245" s="48"/>
      <c r="S8245" s="48"/>
      <c r="T8245" s="48"/>
      <c r="U8245" s="48"/>
      <c r="V8245" s="48"/>
      <c r="W8245" s="51" t="s">
        <v>7444</v>
      </c>
      <c r="X8245" t="str">
        <f t="shared" si="256"/>
        <v>WB;BB;FR;HD;WB;WB;SS</v>
      </c>
      <c r="Y8245" cm="1">
        <f t="array" ref="Y8245">SUM(_xlfn.XLOOKUP(_xlfn.TOROW(F8245:V8245,1),$AN$34:$AN$43,$AL$34:$AL$43,,0,1))</f>
        <v>56</v>
      </c>
      <c r="Z8245">
        <f t="shared" si="257"/>
        <v>7</v>
      </c>
      <c r="AA8245" t="str">
        <v>FR</v>
      </c>
      <c r="AG8245">
        <v>9362</v>
      </c>
      <c r="AH8245">
        <v>3</v>
      </c>
      <c r="AT8245">
        <v>7</v>
      </c>
    </row>
    <row r="8246" spans="2:46" ht="15" customHeight="1">
      <c r="B8246" s="48">
        <v>10016</v>
      </c>
      <c r="C8246" s="49">
        <v>45471</v>
      </c>
      <c r="D8246" s="50">
        <v>0.67240740740740745</v>
      </c>
      <c r="E8246" s="48" t="s">
        <v>14970</v>
      </c>
      <c r="F8246" s="48" t="s">
        <v>719</v>
      </c>
      <c r="G8246" s="48" t="s">
        <v>719</v>
      </c>
      <c r="H8246" s="48" t="s">
        <v>51</v>
      </c>
      <c r="I8246" s="48" t="s">
        <v>51</v>
      </c>
      <c r="J8246" s="48" t="s">
        <v>51</v>
      </c>
      <c r="K8246" s="48" t="s">
        <v>719</v>
      </c>
      <c r="L8246" s="48" t="s">
        <v>719</v>
      </c>
      <c r="M8246" s="48"/>
      <c r="N8246" s="48"/>
      <c r="O8246" s="48"/>
      <c r="P8246" s="48"/>
      <c r="Q8246" s="48"/>
      <c r="R8246" s="48"/>
      <c r="S8246" s="48"/>
      <c r="T8246" s="48"/>
      <c r="U8246" s="48"/>
      <c r="V8246" s="48"/>
      <c r="W8246" s="51" t="s">
        <v>7445</v>
      </c>
      <c r="X8246" t="str">
        <f t="shared" si="256"/>
        <v>BE;BE;BB;BB;BB;BE;BE</v>
      </c>
      <c r="Y8246" cm="1">
        <f t="array" ref="Y8246">SUM(_xlfn.XLOOKUP(_xlfn.TOROW(F8246:V8246,1),$AN$34:$AN$43,$AL$34:$AL$43,,0,1))</f>
        <v>50</v>
      </c>
      <c r="Z8246">
        <f t="shared" si="257"/>
        <v>7</v>
      </c>
      <c r="AA8246" t="str">
        <v>BE</v>
      </c>
      <c r="AG8246">
        <v>9365</v>
      </c>
      <c r="AH8246">
        <v>3</v>
      </c>
      <c r="AT8246">
        <v>7</v>
      </c>
    </row>
    <row r="8247" spans="2:46" ht="15" customHeight="1">
      <c r="B8247" s="48">
        <v>10017</v>
      </c>
      <c r="C8247" s="49">
        <v>45471</v>
      </c>
      <c r="D8247" s="50">
        <v>0.67541666666666667</v>
      </c>
      <c r="E8247" s="48" t="s">
        <v>9053</v>
      </c>
      <c r="F8247" s="48" t="s">
        <v>194</v>
      </c>
      <c r="G8247" s="48" t="s">
        <v>319</v>
      </c>
      <c r="H8247" s="48" t="s">
        <v>319</v>
      </c>
      <c r="I8247" s="48" t="s">
        <v>719</v>
      </c>
      <c r="J8247" s="48"/>
      <c r="K8247" s="48"/>
      <c r="L8247" s="48"/>
      <c r="M8247" s="48"/>
      <c r="N8247" s="48"/>
      <c r="O8247" s="48"/>
      <c r="P8247" s="48"/>
      <c r="Q8247" s="48"/>
      <c r="R8247" s="48"/>
      <c r="S8247" s="48"/>
      <c r="T8247" s="48"/>
      <c r="U8247" s="48"/>
      <c r="V8247" s="48"/>
      <c r="W8247" s="51" t="s">
        <v>7446</v>
      </c>
      <c r="X8247" t="str">
        <f t="shared" si="256"/>
        <v>DH;FR;FR;BE</v>
      </c>
      <c r="Y8247" cm="1">
        <f t="array" ref="Y8247">SUM(_xlfn.XLOOKUP(_xlfn.TOROW(F8247:V8247,1),$AN$34:$AN$43,$AL$34:$AL$43,,0,1))</f>
        <v>20</v>
      </c>
      <c r="Z8247">
        <f t="shared" si="257"/>
        <v>4</v>
      </c>
      <c r="AA8247" t="str">
        <v>FR</v>
      </c>
      <c r="AG8247">
        <v>9382</v>
      </c>
      <c r="AH8247">
        <v>3</v>
      </c>
      <c r="AT8247">
        <v>4</v>
      </c>
    </row>
    <row r="8248" spans="2:46" ht="15" customHeight="1">
      <c r="B8248" s="48">
        <v>10018</v>
      </c>
      <c r="C8248" s="49">
        <v>45471</v>
      </c>
      <c r="D8248" s="50">
        <v>0.67879629629629634</v>
      </c>
      <c r="E8248" s="48" t="s">
        <v>14971</v>
      </c>
      <c r="F8248" s="48" t="s">
        <v>719</v>
      </c>
      <c r="G8248" s="48" t="s">
        <v>194</v>
      </c>
      <c r="H8248" s="48" t="s">
        <v>194</v>
      </c>
      <c r="I8248" s="48" t="s">
        <v>803</v>
      </c>
      <c r="J8248" s="48" t="s">
        <v>803</v>
      </c>
      <c r="K8248" s="48" t="s">
        <v>194</v>
      </c>
      <c r="L8248" s="48"/>
      <c r="M8248" s="48"/>
      <c r="N8248" s="48"/>
      <c r="O8248" s="48"/>
      <c r="P8248" s="48"/>
      <c r="Q8248" s="48"/>
      <c r="R8248" s="48"/>
      <c r="S8248" s="48"/>
      <c r="T8248" s="48"/>
      <c r="U8248" s="48"/>
      <c r="V8248" s="48"/>
      <c r="W8248" s="51" t="s">
        <v>7447</v>
      </c>
      <c r="X8248" t="str">
        <f t="shared" si="256"/>
        <v>BE;DH;DH;SS;SS;DH</v>
      </c>
      <c r="Y8248" cm="1">
        <f t="array" ref="Y8248">SUM(_xlfn.XLOOKUP(_xlfn.TOROW(F8248:V8248,1),$AN$34:$AN$43,$AL$34:$AL$43,,0,1))</f>
        <v>38</v>
      </c>
      <c r="Z8248">
        <f t="shared" si="257"/>
        <v>6</v>
      </c>
      <c r="AA8248" t="str">
        <v>FR</v>
      </c>
      <c r="AG8248">
        <v>9403</v>
      </c>
      <c r="AH8248">
        <v>3</v>
      </c>
      <c r="AT8248">
        <v>6</v>
      </c>
    </row>
    <row r="8249" spans="2:46" ht="15" customHeight="1">
      <c r="B8249" s="48">
        <v>10019</v>
      </c>
      <c r="C8249" s="49">
        <v>45471</v>
      </c>
      <c r="D8249" s="50">
        <v>0.67958333333333332</v>
      </c>
      <c r="E8249" s="48" t="s">
        <v>14972</v>
      </c>
      <c r="F8249" s="48" t="s">
        <v>280</v>
      </c>
      <c r="G8249" s="48" t="s">
        <v>189</v>
      </c>
      <c r="H8249" s="48" t="s">
        <v>803</v>
      </c>
      <c r="I8249" s="48" t="s">
        <v>51</v>
      </c>
      <c r="J8249" s="48" t="s">
        <v>803</v>
      </c>
      <c r="K8249" s="48" t="s">
        <v>803</v>
      </c>
      <c r="L8249" s="48" t="s">
        <v>194</v>
      </c>
      <c r="M8249" s="48" t="s">
        <v>803</v>
      </c>
      <c r="N8249" s="48" t="s">
        <v>803</v>
      </c>
      <c r="O8249" s="48"/>
      <c r="P8249" s="48"/>
      <c r="Q8249" s="48"/>
      <c r="R8249" s="48"/>
      <c r="S8249" s="48"/>
      <c r="T8249" s="48"/>
      <c r="U8249" s="48"/>
      <c r="V8249" s="48"/>
      <c r="W8249" s="51" t="s">
        <v>7448</v>
      </c>
      <c r="X8249" t="str">
        <f t="shared" si="256"/>
        <v>WB;JB;SS;BB;SS;SS;DH;SS;SS</v>
      </c>
      <c r="Y8249" cm="1">
        <f t="array" ref="Y8249">SUM(_xlfn.XLOOKUP(_xlfn.TOROW(F8249:V8249,1),$AN$34:$AN$43,$AL$34:$AL$43,,0,1))</f>
        <v>46</v>
      </c>
      <c r="Z8249">
        <f t="shared" si="257"/>
        <v>9</v>
      </c>
      <c r="AA8249" t="str">
        <v>FR</v>
      </c>
      <c r="AG8249">
        <v>9428</v>
      </c>
      <c r="AH8249">
        <v>3</v>
      </c>
      <c r="AT8249">
        <v>9</v>
      </c>
    </row>
    <row r="8250" spans="2:46" ht="15" customHeight="1">
      <c r="B8250" s="48">
        <v>10020</v>
      </c>
      <c r="C8250" s="49">
        <v>45471</v>
      </c>
      <c r="D8250" s="50">
        <v>0.68054398148148143</v>
      </c>
      <c r="E8250" s="48" t="s">
        <v>14973</v>
      </c>
      <c r="F8250" s="48" t="s">
        <v>133</v>
      </c>
      <c r="G8250" s="48" t="s">
        <v>133</v>
      </c>
      <c r="H8250" s="48" t="s">
        <v>133</v>
      </c>
      <c r="I8250" s="48" t="s">
        <v>243</v>
      </c>
      <c r="J8250" s="48" t="s">
        <v>280</v>
      </c>
      <c r="K8250" s="48" t="s">
        <v>51</v>
      </c>
      <c r="L8250" s="48" t="s">
        <v>51</v>
      </c>
      <c r="M8250" s="48"/>
      <c r="N8250" s="48"/>
      <c r="O8250" s="48"/>
      <c r="P8250" s="48"/>
      <c r="Q8250" s="48"/>
      <c r="R8250" s="48"/>
      <c r="S8250" s="48"/>
      <c r="T8250" s="48"/>
      <c r="U8250" s="48"/>
      <c r="V8250" s="48"/>
      <c r="W8250" s="51" t="s">
        <v>7449</v>
      </c>
      <c r="X8250" t="str">
        <f t="shared" si="256"/>
        <v>SO;SO;SO;CB;WB;BB;BB</v>
      </c>
      <c r="Y8250" cm="1">
        <f t="array" ref="Y8250">SUM(_xlfn.XLOOKUP(_xlfn.TOROW(F8250:V8250,1),$AN$34:$AN$43,$AL$34:$AL$43,,0,1))</f>
        <v>45</v>
      </c>
      <c r="Z8250">
        <f t="shared" si="257"/>
        <v>7</v>
      </c>
      <c r="AA8250" t="str">
        <v>JB</v>
      </c>
      <c r="AG8250">
        <v>9438</v>
      </c>
      <c r="AH8250">
        <v>3</v>
      </c>
      <c r="AT8250">
        <v>7</v>
      </c>
    </row>
    <row r="8251" spans="2:46" ht="15" customHeight="1">
      <c r="B8251" s="48">
        <v>10021</v>
      </c>
      <c r="C8251" s="49">
        <v>45471</v>
      </c>
      <c r="D8251" s="50">
        <v>0.68137731481481478</v>
      </c>
      <c r="E8251" s="48" t="s">
        <v>14974</v>
      </c>
      <c r="F8251" s="48" t="s">
        <v>133</v>
      </c>
      <c r="G8251" s="48" t="s">
        <v>280</v>
      </c>
      <c r="H8251" s="48" t="s">
        <v>719</v>
      </c>
      <c r="I8251" s="48" t="s">
        <v>719</v>
      </c>
      <c r="J8251" s="48" t="s">
        <v>719</v>
      </c>
      <c r="K8251" s="48"/>
      <c r="L8251" s="48"/>
      <c r="M8251" s="48"/>
      <c r="N8251" s="48"/>
      <c r="O8251" s="48"/>
      <c r="P8251" s="48"/>
      <c r="Q8251" s="48"/>
      <c r="R8251" s="48"/>
      <c r="S8251" s="48"/>
      <c r="T8251" s="48"/>
      <c r="U8251" s="48"/>
      <c r="V8251" s="48"/>
      <c r="W8251" s="51" t="s">
        <v>7450</v>
      </c>
      <c r="X8251" t="str">
        <f t="shared" si="256"/>
        <v>SO;WB;BE;BE;BE</v>
      </c>
      <c r="Y8251" cm="1">
        <f t="array" ref="Y8251">SUM(_xlfn.XLOOKUP(_xlfn.TOROW(F8251:V8251,1),$AN$34:$AN$43,$AL$34:$AL$43,,0,1))</f>
        <v>28</v>
      </c>
      <c r="Z8251">
        <f t="shared" si="257"/>
        <v>5</v>
      </c>
      <c r="AA8251" t="str">
        <v>SS</v>
      </c>
      <c r="AG8251">
        <v>9458</v>
      </c>
      <c r="AH8251">
        <v>3</v>
      </c>
      <c r="AT8251">
        <v>5</v>
      </c>
    </row>
    <row r="8252" spans="2:46" ht="15" customHeight="1">
      <c r="B8252" s="48">
        <v>10022</v>
      </c>
      <c r="C8252" s="49">
        <v>45471</v>
      </c>
      <c r="D8252" s="50">
        <v>0.68230324074074078</v>
      </c>
      <c r="E8252" s="48" t="s">
        <v>10652</v>
      </c>
      <c r="F8252" s="48" t="s">
        <v>51</v>
      </c>
      <c r="G8252" s="48" t="s">
        <v>51</v>
      </c>
      <c r="H8252" s="48" t="s">
        <v>51</v>
      </c>
      <c r="I8252" s="48" t="s">
        <v>51</v>
      </c>
      <c r="J8252" s="48"/>
      <c r="K8252" s="48"/>
      <c r="L8252" s="48"/>
      <c r="M8252" s="48"/>
      <c r="N8252" s="48"/>
      <c r="O8252" s="48"/>
      <c r="P8252" s="48"/>
      <c r="Q8252" s="48"/>
      <c r="R8252" s="48"/>
      <c r="S8252" s="48"/>
      <c r="T8252" s="48"/>
      <c r="U8252" s="48"/>
      <c r="V8252" s="48"/>
      <c r="W8252" s="51" t="s">
        <v>7451</v>
      </c>
      <c r="X8252" t="str">
        <f t="shared" si="256"/>
        <v>BB;BB;BB;BB</v>
      </c>
      <c r="Y8252" cm="1">
        <f t="array" ref="Y8252">SUM(_xlfn.XLOOKUP(_xlfn.TOROW(F8252:V8252,1),$AN$34:$AN$43,$AL$34:$AL$43,,0,1))</f>
        <v>40</v>
      </c>
      <c r="Z8252">
        <f t="shared" si="257"/>
        <v>4</v>
      </c>
      <c r="AA8252" t="str">
        <v>JB</v>
      </c>
      <c r="AG8252">
        <v>9459</v>
      </c>
      <c r="AH8252">
        <v>3</v>
      </c>
      <c r="AT8252">
        <v>4</v>
      </c>
    </row>
    <row r="8253" spans="2:46" ht="15" customHeight="1">
      <c r="B8253" s="48">
        <v>10023</v>
      </c>
      <c r="C8253" s="49">
        <v>45471</v>
      </c>
      <c r="D8253" s="50">
        <v>0.68532407407407403</v>
      </c>
      <c r="E8253" s="48" t="s">
        <v>14975</v>
      </c>
      <c r="F8253" s="48" t="s">
        <v>133</v>
      </c>
      <c r="G8253" s="48" t="s">
        <v>133</v>
      </c>
      <c r="H8253" s="48" t="s">
        <v>243</v>
      </c>
      <c r="I8253" s="48" t="s">
        <v>133</v>
      </c>
      <c r="J8253" s="48"/>
      <c r="K8253" s="48"/>
      <c r="L8253" s="48"/>
      <c r="M8253" s="48"/>
      <c r="N8253" s="48"/>
      <c r="O8253" s="48"/>
      <c r="P8253" s="48"/>
      <c r="Q8253" s="48"/>
      <c r="R8253" s="48"/>
      <c r="S8253" s="48"/>
      <c r="T8253" s="48"/>
      <c r="U8253" s="48"/>
      <c r="V8253" s="48"/>
      <c r="W8253" s="51" t="s">
        <v>7452</v>
      </c>
      <c r="X8253" t="str">
        <f t="shared" si="256"/>
        <v>SO;SO;CB;SO</v>
      </c>
      <c r="Y8253" cm="1">
        <f t="array" ref="Y8253">SUM(_xlfn.XLOOKUP(_xlfn.TOROW(F8253:V8253,1),$AN$34:$AN$43,$AL$34:$AL$43,,0,1))</f>
        <v>14</v>
      </c>
      <c r="Z8253">
        <f t="shared" si="257"/>
        <v>4</v>
      </c>
      <c r="AA8253" t="str">
        <v>BE</v>
      </c>
      <c r="AG8253">
        <v>9464</v>
      </c>
      <c r="AH8253">
        <v>3</v>
      </c>
      <c r="AT8253">
        <v>4</v>
      </c>
    </row>
    <row r="8254" spans="2:46" ht="15" customHeight="1">
      <c r="B8254" s="48">
        <v>10024</v>
      </c>
      <c r="C8254" s="49">
        <v>45471</v>
      </c>
      <c r="D8254" s="50">
        <v>0.68593749999999998</v>
      </c>
      <c r="E8254" s="48" t="s">
        <v>9671</v>
      </c>
      <c r="F8254" s="48" t="s">
        <v>194</v>
      </c>
      <c r="G8254" s="48" t="s">
        <v>194</v>
      </c>
      <c r="H8254" s="48" t="s">
        <v>194</v>
      </c>
      <c r="I8254" s="48" t="s">
        <v>189</v>
      </c>
      <c r="J8254" s="48"/>
      <c r="K8254" s="48"/>
      <c r="L8254" s="48"/>
      <c r="M8254" s="48"/>
      <c r="N8254" s="48"/>
      <c r="O8254" s="48"/>
      <c r="P8254" s="48"/>
      <c r="Q8254" s="48"/>
      <c r="R8254" s="48"/>
      <c r="S8254" s="48"/>
      <c r="T8254" s="48"/>
      <c r="U8254" s="48"/>
      <c r="V8254" s="48"/>
      <c r="W8254" s="51" t="s">
        <v>7453</v>
      </c>
      <c r="X8254" t="str">
        <f t="shared" si="256"/>
        <v>DH;DH;DH;JB</v>
      </c>
      <c r="Y8254" cm="1">
        <f t="array" ref="Y8254">SUM(_xlfn.XLOOKUP(_xlfn.TOROW(F8254:V8254,1),$AN$34:$AN$43,$AL$34:$AL$43,,0,1))</f>
        <v>28</v>
      </c>
      <c r="Z8254">
        <f t="shared" si="257"/>
        <v>4</v>
      </c>
      <c r="AA8254" t="str">
        <v>FR</v>
      </c>
      <c r="AG8254">
        <v>9471</v>
      </c>
      <c r="AH8254">
        <v>3</v>
      </c>
      <c r="AT8254">
        <v>4</v>
      </c>
    </row>
    <row r="8255" spans="2:46" ht="15" customHeight="1">
      <c r="B8255" s="48">
        <v>10025</v>
      </c>
      <c r="C8255" s="49">
        <v>45471</v>
      </c>
      <c r="D8255" s="50">
        <v>0.68649305555555551</v>
      </c>
      <c r="E8255" s="48" t="s">
        <v>14976</v>
      </c>
      <c r="F8255" s="48" t="s">
        <v>194</v>
      </c>
      <c r="G8255" s="48" t="s">
        <v>51</v>
      </c>
      <c r="H8255" s="48" t="s">
        <v>51</v>
      </c>
      <c r="I8255" s="48" t="s">
        <v>189</v>
      </c>
      <c r="J8255" s="48" t="s">
        <v>803</v>
      </c>
      <c r="K8255" s="48" t="s">
        <v>803</v>
      </c>
      <c r="L8255" s="48" t="s">
        <v>243</v>
      </c>
      <c r="M8255" s="48"/>
      <c r="N8255" s="48"/>
      <c r="O8255" s="48"/>
      <c r="P8255" s="48"/>
      <c r="Q8255" s="48"/>
      <c r="R8255" s="48"/>
      <c r="S8255" s="48"/>
      <c r="T8255" s="48"/>
      <c r="U8255" s="48"/>
      <c r="V8255" s="48"/>
      <c r="W8255" s="51" t="s">
        <v>7454</v>
      </c>
      <c r="X8255" t="str">
        <f t="shared" si="256"/>
        <v>DH;BB;BB;JB;SS;SS;CB</v>
      </c>
      <c r="Y8255" cm="1">
        <f t="array" ref="Y8255">SUM(_xlfn.XLOOKUP(_xlfn.TOROW(F8255:V8255,1),$AN$34:$AN$43,$AL$34:$AL$43,,0,1))</f>
        <v>44</v>
      </c>
      <c r="Z8255">
        <f t="shared" si="257"/>
        <v>7</v>
      </c>
      <c r="AA8255" t="str">
        <v>JB</v>
      </c>
      <c r="AG8255">
        <v>9484</v>
      </c>
      <c r="AH8255">
        <v>3</v>
      </c>
      <c r="AT8255">
        <v>7</v>
      </c>
    </row>
    <row r="8256" spans="2:46" ht="15" customHeight="1">
      <c r="B8256" s="48">
        <v>10026</v>
      </c>
      <c r="C8256" s="49">
        <v>45471</v>
      </c>
      <c r="D8256" s="50">
        <v>0.6900115740740741</v>
      </c>
      <c r="E8256" s="48" t="s">
        <v>14977</v>
      </c>
      <c r="F8256" s="48" t="s">
        <v>194</v>
      </c>
      <c r="G8256" s="48" t="s">
        <v>51</v>
      </c>
      <c r="H8256" s="48" t="s">
        <v>319</v>
      </c>
      <c r="I8256" s="48" t="s">
        <v>803</v>
      </c>
      <c r="J8256" s="48" t="s">
        <v>133</v>
      </c>
      <c r="K8256" s="48" t="s">
        <v>719</v>
      </c>
      <c r="L8256" s="48" t="s">
        <v>319</v>
      </c>
      <c r="M8256" s="48" t="s">
        <v>133</v>
      </c>
      <c r="N8256" s="48" t="s">
        <v>51</v>
      </c>
      <c r="O8256" s="48" t="s">
        <v>304</v>
      </c>
      <c r="P8256" s="48"/>
      <c r="Q8256" s="48"/>
      <c r="R8256" s="48"/>
      <c r="S8256" s="48"/>
      <c r="T8256" s="48"/>
      <c r="U8256" s="48"/>
      <c r="V8256" s="48"/>
      <c r="W8256" s="51" t="s">
        <v>7455</v>
      </c>
      <c r="X8256" t="str">
        <f t="shared" si="256"/>
        <v>DH;BB;FR;SS;SO;BE;FR;SO;BB;HD</v>
      </c>
      <c r="Y8256" cm="1">
        <f t="array" ref="Y8256">SUM(_xlfn.XLOOKUP(_xlfn.TOROW(F8256:V8256,1),$AN$34:$AN$43,$AL$34:$AL$43,,0,1))</f>
        <v>54</v>
      </c>
      <c r="Z8256">
        <f t="shared" si="257"/>
        <v>10</v>
      </c>
      <c r="AA8256" t="str">
        <v>HD</v>
      </c>
      <c r="AG8256">
        <v>9495</v>
      </c>
      <c r="AH8256">
        <v>3</v>
      </c>
      <c r="AT8256">
        <v>10</v>
      </c>
    </row>
    <row r="8257" spans="2:46" ht="15" customHeight="1">
      <c r="B8257" s="48">
        <v>10027</v>
      </c>
      <c r="C8257" s="49">
        <v>45471</v>
      </c>
      <c r="D8257" s="50">
        <v>0.69163194444444442</v>
      </c>
      <c r="E8257" s="48" t="s">
        <v>14978</v>
      </c>
      <c r="F8257" s="48" t="s">
        <v>803</v>
      </c>
      <c r="G8257" s="48" t="s">
        <v>194</v>
      </c>
      <c r="H8257" s="48" t="s">
        <v>304</v>
      </c>
      <c r="I8257" s="48" t="s">
        <v>280</v>
      </c>
      <c r="J8257" s="48" t="s">
        <v>194</v>
      </c>
      <c r="K8257" s="48" t="s">
        <v>194</v>
      </c>
      <c r="L8257" s="48" t="s">
        <v>243</v>
      </c>
      <c r="M8257" s="48"/>
      <c r="N8257" s="48"/>
      <c r="O8257" s="48"/>
      <c r="P8257" s="48"/>
      <c r="Q8257" s="48"/>
      <c r="R8257" s="48"/>
      <c r="S8257" s="48"/>
      <c r="T8257" s="48"/>
      <c r="U8257" s="48"/>
      <c r="V8257" s="48"/>
      <c r="W8257" s="51" t="s">
        <v>7456</v>
      </c>
      <c r="X8257" t="str">
        <f t="shared" si="256"/>
        <v>SS;DH;HD;WB;DH;DH;CB</v>
      </c>
      <c r="Y8257" cm="1">
        <f t="array" ref="Y8257">SUM(_xlfn.XLOOKUP(_xlfn.TOROW(F8257:V8257,1),$AN$34:$AN$43,$AL$34:$AL$43,,0,1))</f>
        <v>56</v>
      </c>
      <c r="Z8257">
        <f t="shared" si="257"/>
        <v>7</v>
      </c>
      <c r="AA8257" t="str">
        <v>HD</v>
      </c>
      <c r="AG8257">
        <v>9499</v>
      </c>
      <c r="AH8257">
        <v>3</v>
      </c>
      <c r="AT8257">
        <v>7</v>
      </c>
    </row>
    <row r="8258" spans="2:46" ht="15" customHeight="1">
      <c r="B8258" s="48">
        <v>10028</v>
      </c>
      <c r="C8258" s="49">
        <v>45471</v>
      </c>
      <c r="D8258" s="50">
        <v>0.6921180555555555</v>
      </c>
      <c r="E8258" s="48" t="s">
        <v>14979</v>
      </c>
      <c r="F8258" s="48" t="s">
        <v>133</v>
      </c>
      <c r="G8258" s="48" t="s">
        <v>51</v>
      </c>
      <c r="H8258" s="48" t="s">
        <v>280</v>
      </c>
      <c r="I8258" s="48" t="s">
        <v>189</v>
      </c>
      <c r="J8258" s="48" t="s">
        <v>280</v>
      </c>
      <c r="K8258" s="48" t="s">
        <v>189</v>
      </c>
      <c r="L8258" s="48" t="s">
        <v>304</v>
      </c>
      <c r="M8258" s="48" t="s">
        <v>280</v>
      </c>
      <c r="N8258" s="48" t="s">
        <v>719</v>
      </c>
      <c r="O8258" s="48" t="s">
        <v>803</v>
      </c>
      <c r="P8258" s="48"/>
      <c r="Q8258" s="48"/>
      <c r="R8258" s="48"/>
      <c r="S8258" s="48"/>
      <c r="T8258" s="48"/>
      <c r="U8258" s="48"/>
      <c r="V8258" s="48"/>
      <c r="W8258" s="51" t="s">
        <v>7457</v>
      </c>
      <c r="X8258" t="str">
        <f t="shared" si="256"/>
        <v>SO;BB;WB;JB;WB;JB;HD;WB;BE;SS</v>
      </c>
      <c r="Y8258" cm="1">
        <f t="array" ref="Y8258">SUM(_xlfn.XLOOKUP(_xlfn.TOROW(F8258:V8258,1),$AN$34:$AN$43,$AL$34:$AL$43,,0,1))</f>
        <v>62</v>
      </c>
      <c r="Z8258">
        <f t="shared" si="257"/>
        <v>10</v>
      </c>
      <c r="AA8258" t="str">
        <v>HD</v>
      </c>
      <c r="AG8258">
        <v>9524</v>
      </c>
      <c r="AH8258">
        <v>3</v>
      </c>
      <c r="AT8258">
        <v>10</v>
      </c>
    </row>
    <row r="8259" spans="2:46" ht="15" customHeight="1">
      <c r="B8259" s="48">
        <v>10029</v>
      </c>
      <c r="C8259" s="49">
        <v>45471</v>
      </c>
      <c r="D8259" s="50">
        <v>0.69263888888888892</v>
      </c>
      <c r="E8259" s="48" t="s">
        <v>14980</v>
      </c>
      <c r="F8259" s="48" t="s">
        <v>803</v>
      </c>
      <c r="G8259" s="48" t="s">
        <v>51</v>
      </c>
      <c r="H8259" s="48" t="s">
        <v>243</v>
      </c>
      <c r="I8259" s="48" t="s">
        <v>280</v>
      </c>
      <c r="J8259" s="48" t="s">
        <v>280</v>
      </c>
      <c r="K8259" s="48" t="s">
        <v>189</v>
      </c>
      <c r="L8259" s="48"/>
      <c r="M8259" s="48"/>
      <c r="N8259" s="48"/>
      <c r="O8259" s="48"/>
      <c r="P8259" s="48"/>
      <c r="Q8259" s="48"/>
      <c r="R8259" s="48"/>
      <c r="S8259" s="48"/>
      <c r="T8259" s="48"/>
      <c r="U8259" s="48"/>
      <c r="V8259" s="48"/>
      <c r="W8259" s="51" t="s">
        <v>7458</v>
      </c>
      <c r="X8259" t="str">
        <f t="shared" si="256"/>
        <v>SS;BB;CB;WB;WB;JB</v>
      </c>
      <c r="Y8259" cm="1">
        <f t="array" ref="Y8259">SUM(_xlfn.XLOOKUP(_xlfn.TOROW(F8259:V8259,1),$AN$34:$AN$43,$AL$34:$AL$43,,0,1))</f>
        <v>44</v>
      </c>
      <c r="Z8259">
        <f t="shared" si="257"/>
        <v>6</v>
      </c>
      <c r="AA8259" t="str">
        <v>BB</v>
      </c>
      <c r="AG8259">
        <v>9528</v>
      </c>
      <c r="AH8259">
        <v>3</v>
      </c>
      <c r="AT8259">
        <v>6</v>
      </c>
    </row>
    <row r="8260" spans="2:46" ht="15" customHeight="1">
      <c r="B8260" s="48">
        <v>10030</v>
      </c>
      <c r="C8260" s="49">
        <v>45471</v>
      </c>
      <c r="D8260" s="50">
        <v>0.69366898148148148</v>
      </c>
      <c r="E8260" s="48" t="s">
        <v>14981</v>
      </c>
      <c r="F8260" s="48" t="s">
        <v>280</v>
      </c>
      <c r="G8260" s="48" t="s">
        <v>280</v>
      </c>
      <c r="H8260" s="48" t="s">
        <v>319</v>
      </c>
      <c r="I8260" s="48" t="s">
        <v>243</v>
      </c>
      <c r="J8260" s="48" t="s">
        <v>243</v>
      </c>
      <c r="K8260" s="48" t="s">
        <v>719</v>
      </c>
      <c r="L8260" s="48"/>
      <c r="M8260" s="48"/>
      <c r="N8260" s="48"/>
      <c r="O8260" s="48"/>
      <c r="P8260" s="48"/>
      <c r="Q8260" s="48"/>
      <c r="R8260" s="48"/>
      <c r="S8260" s="48"/>
      <c r="T8260" s="48"/>
      <c r="U8260" s="48"/>
      <c r="V8260" s="48"/>
      <c r="W8260" s="51" t="s">
        <v>7459</v>
      </c>
      <c r="X8260" t="str">
        <f t="shared" si="256"/>
        <v>WB;WB;FR;CB;CB;BE</v>
      </c>
      <c r="Y8260" cm="1">
        <f t="array" ref="Y8260">SUM(_xlfn.XLOOKUP(_xlfn.TOROW(F8260:V8260,1),$AN$34:$AN$43,$AL$34:$AL$43,,0,1))</f>
        <v>46</v>
      </c>
      <c r="Z8260">
        <f t="shared" si="257"/>
        <v>6</v>
      </c>
      <c r="AA8260" t="str">
        <v>CB</v>
      </c>
      <c r="AG8260">
        <v>9532</v>
      </c>
      <c r="AH8260">
        <v>3</v>
      </c>
      <c r="AT8260">
        <v>6</v>
      </c>
    </row>
    <row r="8261" spans="2:46" ht="15" customHeight="1">
      <c r="B8261" s="48">
        <v>10031</v>
      </c>
      <c r="C8261" s="49">
        <v>45471</v>
      </c>
      <c r="D8261" s="50">
        <v>0.69540509259259264</v>
      </c>
      <c r="E8261" s="48" t="s">
        <v>14982</v>
      </c>
      <c r="F8261" s="48" t="s">
        <v>51</v>
      </c>
      <c r="G8261" s="48" t="s">
        <v>194</v>
      </c>
      <c r="H8261" s="48" t="s">
        <v>319</v>
      </c>
      <c r="I8261" s="48"/>
      <c r="J8261" s="48"/>
      <c r="K8261" s="48"/>
      <c r="L8261" s="48"/>
      <c r="M8261" s="48"/>
      <c r="N8261" s="48"/>
      <c r="O8261" s="48"/>
      <c r="P8261" s="48"/>
      <c r="Q8261" s="48"/>
      <c r="R8261" s="48"/>
      <c r="S8261" s="48"/>
      <c r="T8261" s="48"/>
      <c r="U8261" s="48"/>
      <c r="V8261" s="48"/>
      <c r="W8261" s="51" t="s">
        <v>7460</v>
      </c>
      <c r="X8261" t="str">
        <f t="shared" si="256"/>
        <v>BB;DH;FR</v>
      </c>
      <c r="Y8261" cm="1">
        <f t="array" ref="Y8261">SUM(_xlfn.XLOOKUP(_xlfn.TOROW(F8261:V8261,1),$AN$34:$AN$43,$AL$34:$AL$43,,0,1))</f>
        <v>22</v>
      </c>
      <c r="Z8261">
        <f t="shared" si="257"/>
        <v>3</v>
      </c>
      <c r="AA8261" t="str">
        <v>FR</v>
      </c>
      <c r="AG8261">
        <v>9547</v>
      </c>
      <c r="AH8261">
        <v>3</v>
      </c>
      <c r="AT8261">
        <v>3</v>
      </c>
    </row>
    <row r="8262" spans="2:46" ht="15" customHeight="1">
      <c r="B8262" s="48">
        <v>10032</v>
      </c>
      <c r="C8262" s="49">
        <v>45471</v>
      </c>
      <c r="D8262" s="50">
        <v>0.69630787037037034</v>
      </c>
      <c r="E8262" s="48" t="s">
        <v>14983</v>
      </c>
      <c r="F8262" s="48" t="s">
        <v>719</v>
      </c>
      <c r="G8262" s="48" t="s">
        <v>803</v>
      </c>
      <c r="H8262" s="48" t="s">
        <v>803</v>
      </c>
      <c r="I8262" s="48" t="s">
        <v>719</v>
      </c>
      <c r="J8262" s="48"/>
      <c r="K8262" s="48"/>
      <c r="L8262" s="48"/>
      <c r="M8262" s="48"/>
      <c r="N8262" s="48"/>
      <c r="O8262" s="48"/>
      <c r="P8262" s="48"/>
      <c r="Q8262" s="48"/>
      <c r="R8262" s="48"/>
      <c r="S8262" s="48"/>
      <c r="T8262" s="48"/>
      <c r="U8262" s="48"/>
      <c r="V8262" s="48"/>
      <c r="W8262" s="51" t="s">
        <v>7461</v>
      </c>
      <c r="X8262" t="str">
        <f t="shared" si="256"/>
        <v>BE;SS;SS;BE</v>
      </c>
      <c r="Y8262" cm="1">
        <f t="array" ref="Y8262">SUM(_xlfn.XLOOKUP(_xlfn.TOROW(F8262:V8262,1),$AN$34:$AN$43,$AL$34:$AL$43,,0,1))</f>
        <v>16</v>
      </c>
      <c r="Z8262">
        <f t="shared" si="257"/>
        <v>4</v>
      </c>
      <c r="AA8262" t="str">
        <v>FR</v>
      </c>
      <c r="AG8262">
        <v>9573</v>
      </c>
      <c r="AH8262">
        <v>3</v>
      </c>
      <c r="AT8262">
        <v>4</v>
      </c>
    </row>
    <row r="8263" spans="2:46" ht="15" customHeight="1">
      <c r="B8263" s="48">
        <v>10033</v>
      </c>
      <c r="C8263" s="49">
        <v>45471</v>
      </c>
      <c r="D8263" s="50">
        <v>0.69899305555555558</v>
      </c>
      <c r="E8263" s="48" t="s">
        <v>8388</v>
      </c>
      <c r="F8263" s="48" t="s">
        <v>319</v>
      </c>
      <c r="G8263" s="48" t="s">
        <v>319</v>
      </c>
      <c r="H8263" s="48" t="s">
        <v>319</v>
      </c>
      <c r="I8263" s="48" t="s">
        <v>319</v>
      </c>
      <c r="J8263" s="48"/>
      <c r="K8263" s="48"/>
      <c r="L8263" s="48"/>
      <c r="M8263" s="48"/>
      <c r="N8263" s="48"/>
      <c r="O8263" s="48"/>
      <c r="P8263" s="48"/>
      <c r="Q8263" s="48"/>
      <c r="R8263" s="48"/>
      <c r="S8263" s="48"/>
      <c r="T8263" s="48"/>
      <c r="U8263" s="48"/>
      <c r="V8263" s="48"/>
      <c r="W8263" s="51" t="s">
        <v>2141</v>
      </c>
      <c r="X8263" t="str">
        <f t="shared" ref="X8263:X8326" si="258">_xlfn.TEXTJOIN(";",TRUE,F8263:V8263)</f>
        <v>FR;FR;FR;FR</v>
      </c>
      <c r="Y8263" cm="1">
        <f t="array" ref="Y8263">SUM(_xlfn.XLOOKUP(_xlfn.TOROW(F8263:V8263,1),$AN$34:$AN$43,$AL$34:$AL$43,,0,1))</f>
        <v>12</v>
      </c>
      <c r="Z8263">
        <f t="shared" ref="Z8263:Z8326" si="259">COUNTA(F8263:V8263)</f>
        <v>4</v>
      </c>
      <c r="AA8263" t="str">
        <v>JB</v>
      </c>
      <c r="AG8263">
        <v>9579</v>
      </c>
      <c r="AH8263">
        <v>3</v>
      </c>
      <c r="AT8263">
        <v>4</v>
      </c>
    </row>
    <row r="8264" spans="2:46" ht="15" customHeight="1">
      <c r="B8264" s="48">
        <v>10034</v>
      </c>
      <c r="C8264" s="49">
        <v>45471</v>
      </c>
      <c r="D8264" s="50">
        <v>0.69988425925925923</v>
      </c>
      <c r="E8264" s="48" t="s">
        <v>8443</v>
      </c>
      <c r="F8264" s="48" t="s">
        <v>133</v>
      </c>
      <c r="G8264" s="48" t="s">
        <v>133</v>
      </c>
      <c r="H8264" s="48" t="s">
        <v>133</v>
      </c>
      <c r="I8264" s="48" t="s">
        <v>133</v>
      </c>
      <c r="J8264" s="48"/>
      <c r="K8264" s="48"/>
      <c r="L8264" s="48"/>
      <c r="M8264" s="48"/>
      <c r="N8264" s="48"/>
      <c r="O8264" s="48"/>
      <c r="P8264" s="48"/>
      <c r="Q8264" s="48"/>
      <c r="R8264" s="48"/>
      <c r="S8264" s="48"/>
      <c r="T8264" s="48"/>
      <c r="U8264" s="48"/>
      <c r="V8264" s="48"/>
      <c r="W8264" s="51" t="s">
        <v>2426</v>
      </c>
      <c r="X8264" t="str">
        <f t="shared" si="258"/>
        <v>SO;SO;SO;SO</v>
      </c>
      <c r="Y8264" cm="1">
        <f t="array" ref="Y8264">SUM(_xlfn.XLOOKUP(_xlfn.TOROW(F8264:V8264,1),$AN$34:$AN$43,$AL$34:$AL$43,,0,1))</f>
        <v>8</v>
      </c>
      <c r="Z8264">
        <f t="shared" si="259"/>
        <v>4</v>
      </c>
      <c r="AA8264" t="str">
        <v>DH</v>
      </c>
      <c r="AG8264">
        <v>9580</v>
      </c>
      <c r="AH8264">
        <v>3</v>
      </c>
      <c r="AT8264">
        <v>4</v>
      </c>
    </row>
    <row r="8265" spans="2:46" ht="15" customHeight="1">
      <c r="B8265" s="48">
        <v>10035</v>
      </c>
      <c r="C8265" s="49">
        <v>45471</v>
      </c>
      <c r="D8265" s="50">
        <v>0.70119212962962962</v>
      </c>
      <c r="E8265" s="48" t="s">
        <v>14984</v>
      </c>
      <c r="F8265" s="48" t="s">
        <v>319</v>
      </c>
      <c r="G8265" s="48" t="s">
        <v>319</v>
      </c>
      <c r="H8265" s="48" t="s">
        <v>189</v>
      </c>
      <c r="I8265" s="48" t="s">
        <v>304</v>
      </c>
      <c r="J8265" s="48" t="s">
        <v>194</v>
      </c>
      <c r="K8265" s="48" t="s">
        <v>133</v>
      </c>
      <c r="L8265" s="48" t="s">
        <v>280</v>
      </c>
      <c r="M8265" s="48" t="s">
        <v>319</v>
      </c>
      <c r="N8265" s="48" t="s">
        <v>304</v>
      </c>
      <c r="O8265" s="48" t="s">
        <v>243</v>
      </c>
      <c r="P8265" s="48"/>
      <c r="Q8265" s="48"/>
      <c r="R8265" s="48"/>
      <c r="S8265" s="48"/>
      <c r="T8265" s="48"/>
      <c r="U8265" s="48"/>
      <c r="V8265" s="48"/>
      <c r="W8265" s="51" t="s">
        <v>7462</v>
      </c>
      <c r="X8265" t="str">
        <f t="shared" si="258"/>
        <v>FR;FR;JB;HD;DH;SO;WB;FR;HD;CB</v>
      </c>
      <c r="Y8265" cm="1">
        <f t="array" ref="Y8265">SUM(_xlfn.XLOOKUP(_xlfn.TOROW(F8265:V8265,1),$AN$34:$AN$43,$AL$34:$AL$43,,0,1))</f>
        <v>54</v>
      </c>
      <c r="Z8265">
        <f t="shared" si="259"/>
        <v>10</v>
      </c>
      <c r="AA8265" t="str">
        <v>SO</v>
      </c>
      <c r="AG8265">
        <v>9626</v>
      </c>
      <c r="AH8265">
        <v>3</v>
      </c>
      <c r="AT8265">
        <v>10</v>
      </c>
    </row>
    <row r="8266" spans="2:46" ht="15" customHeight="1">
      <c r="B8266" s="48">
        <v>10036</v>
      </c>
      <c r="C8266" s="49">
        <v>45471</v>
      </c>
      <c r="D8266" s="50">
        <v>0.70207175925925924</v>
      </c>
      <c r="E8266" s="48" t="s">
        <v>14985</v>
      </c>
      <c r="F8266" s="48" t="s">
        <v>803</v>
      </c>
      <c r="G8266" s="48" t="s">
        <v>803</v>
      </c>
      <c r="H8266" s="48" t="s">
        <v>189</v>
      </c>
      <c r="I8266" s="48" t="s">
        <v>304</v>
      </c>
      <c r="J8266" s="48"/>
      <c r="K8266" s="48"/>
      <c r="L8266" s="48"/>
      <c r="M8266" s="48"/>
      <c r="N8266" s="48"/>
      <c r="O8266" s="48"/>
      <c r="P8266" s="48"/>
      <c r="Q8266" s="48"/>
      <c r="R8266" s="48"/>
      <c r="S8266" s="48"/>
      <c r="T8266" s="48"/>
      <c r="U8266" s="48"/>
      <c r="V8266" s="48"/>
      <c r="W8266" s="51" t="s">
        <v>7463</v>
      </c>
      <c r="X8266" t="str">
        <f t="shared" si="258"/>
        <v>SS;SS;JB;HD</v>
      </c>
      <c r="Y8266" cm="1">
        <f t="array" ref="Y8266">SUM(_xlfn.XLOOKUP(_xlfn.TOROW(F8266:V8266,1),$AN$34:$AN$43,$AL$34:$AL$43,,0,1))</f>
        <v>14</v>
      </c>
      <c r="Z8266">
        <f t="shared" si="259"/>
        <v>4</v>
      </c>
      <c r="AA8266" t="str">
        <v>SO</v>
      </c>
      <c r="AG8266">
        <v>9631</v>
      </c>
      <c r="AH8266">
        <v>3</v>
      </c>
      <c r="AT8266">
        <v>4</v>
      </c>
    </row>
    <row r="8267" spans="2:46" ht="15" customHeight="1">
      <c r="B8267" s="48">
        <v>10037</v>
      </c>
      <c r="C8267" s="49">
        <v>45471</v>
      </c>
      <c r="D8267" s="50">
        <v>0.70341435185185186</v>
      </c>
      <c r="E8267" s="48" t="s">
        <v>14986</v>
      </c>
      <c r="F8267" s="48" t="s">
        <v>243</v>
      </c>
      <c r="G8267" s="48" t="s">
        <v>189</v>
      </c>
      <c r="H8267" s="48" t="s">
        <v>803</v>
      </c>
      <c r="I8267" s="48" t="s">
        <v>719</v>
      </c>
      <c r="J8267" s="48" t="s">
        <v>719</v>
      </c>
      <c r="K8267" s="48" t="s">
        <v>719</v>
      </c>
      <c r="L8267" s="48" t="s">
        <v>719</v>
      </c>
      <c r="M8267" s="48" t="s">
        <v>803</v>
      </c>
      <c r="N8267" s="48" t="s">
        <v>304</v>
      </c>
      <c r="O8267" s="48" t="s">
        <v>319</v>
      </c>
      <c r="P8267" s="48" t="s">
        <v>803</v>
      </c>
      <c r="Q8267" s="48" t="s">
        <v>194</v>
      </c>
      <c r="R8267" s="48"/>
      <c r="S8267" s="48"/>
      <c r="T8267" s="48"/>
      <c r="U8267" s="48"/>
      <c r="V8267" s="48"/>
      <c r="W8267" s="51" t="s">
        <v>7464</v>
      </c>
      <c r="X8267" t="str">
        <f t="shared" si="258"/>
        <v>CB;JB;SS;BE;BE;BE;BE;SS;HD;FR;SS;DH</v>
      </c>
      <c r="Y8267" cm="1">
        <f t="array" ref="Y8267">SUM(_xlfn.XLOOKUP(_xlfn.TOROW(F8267:V8267,1),$AN$34:$AN$43,$AL$34:$AL$43,,0,1))</f>
        <v>57</v>
      </c>
      <c r="Z8267">
        <f t="shared" si="259"/>
        <v>12</v>
      </c>
      <c r="AA8267" t="str">
        <v>SS</v>
      </c>
      <c r="AG8267">
        <v>9636</v>
      </c>
      <c r="AH8267">
        <v>3</v>
      </c>
      <c r="AT8267">
        <v>12</v>
      </c>
    </row>
    <row r="8268" spans="2:46" ht="15" customHeight="1">
      <c r="B8268" s="48">
        <v>10038</v>
      </c>
      <c r="C8268" s="49">
        <v>45471</v>
      </c>
      <c r="D8268" s="50">
        <v>0.70405092592592589</v>
      </c>
      <c r="E8268" s="48" t="s">
        <v>14987</v>
      </c>
      <c r="F8268" s="48" t="s">
        <v>51</v>
      </c>
      <c r="G8268" s="48" t="s">
        <v>51</v>
      </c>
      <c r="H8268" s="48" t="s">
        <v>51</v>
      </c>
      <c r="I8268" s="48" t="s">
        <v>719</v>
      </c>
      <c r="J8268" s="48" t="s">
        <v>719</v>
      </c>
      <c r="K8268" s="48" t="s">
        <v>719</v>
      </c>
      <c r="L8268" s="48" t="s">
        <v>719</v>
      </c>
      <c r="M8268" s="48"/>
      <c r="N8268" s="48"/>
      <c r="O8268" s="48"/>
      <c r="P8268" s="48"/>
      <c r="Q8268" s="48"/>
      <c r="R8268" s="48"/>
      <c r="S8268" s="48"/>
      <c r="T8268" s="48"/>
      <c r="U8268" s="48"/>
      <c r="V8268" s="48"/>
      <c r="W8268" s="51" t="s">
        <v>7465</v>
      </c>
      <c r="X8268" t="str">
        <f t="shared" si="258"/>
        <v>BB;BB;BB;BE;BE;BE;BE</v>
      </c>
      <c r="Y8268" cm="1">
        <f t="array" ref="Y8268">SUM(_xlfn.XLOOKUP(_xlfn.TOROW(F8268:V8268,1),$AN$34:$AN$43,$AL$34:$AL$43,,0,1))</f>
        <v>50</v>
      </c>
      <c r="Z8268">
        <f t="shared" si="259"/>
        <v>7</v>
      </c>
      <c r="AA8268" t="str">
        <v>BE</v>
      </c>
      <c r="AG8268">
        <v>9637</v>
      </c>
      <c r="AH8268">
        <v>3</v>
      </c>
      <c r="AT8268">
        <v>7</v>
      </c>
    </row>
    <row r="8269" spans="2:46" ht="15" customHeight="1">
      <c r="B8269" s="48">
        <v>10039</v>
      </c>
      <c r="C8269" s="49">
        <v>45471</v>
      </c>
      <c r="D8269" s="50">
        <v>0.70422453703703702</v>
      </c>
      <c r="E8269" s="48" t="s">
        <v>14988</v>
      </c>
      <c r="F8269" s="48" t="s">
        <v>719</v>
      </c>
      <c r="G8269" s="48" t="s">
        <v>719</v>
      </c>
      <c r="H8269" s="48" t="s">
        <v>51</v>
      </c>
      <c r="I8269" s="48" t="s">
        <v>51</v>
      </c>
      <c r="J8269" s="48" t="s">
        <v>280</v>
      </c>
      <c r="K8269" s="48" t="s">
        <v>280</v>
      </c>
      <c r="L8269" s="48" t="s">
        <v>133</v>
      </c>
      <c r="M8269" s="48" t="s">
        <v>133</v>
      </c>
      <c r="N8269" s="48"/>
      <c r="O8269" s="48"/>
      <c r="P8269" s="48"/>
      <c r="Q8269" s="48"/>
      <c r="R8269" s="48"/>
      <c r="S8269" s="48"/>
      <c r="T8269" s="48"/>
      <c r="U8269" s="48"/>
      <c r="V8269" s="48"/>
      <c r="W8269" s="51" t="s">
        <v>7466</v>
      </c>
      <c r="X8269" t="str">
        <f t="shared" si="258"/>
        <v>BE;BE;BB;BB;WB;WB;SO;SO</v>
      </c>
      <c r="Y8269" cm="1">
        <f t="array" ref="Y8269">SUM(_xlfn.XLOOKUP(_xlfn.TOROW(F8269:V8269,1),$AN$34:$AN$43,$AL$34:$AL$43,,0,1))</f>
        <v>56</v>
      </c>
      <c r="Z8269">
        <f t="shared" si="259"/>
        <v>8</v>
      </c>
      <c r="AA8269" t="str">
        <v>BE</v>
      </c>
      <c r="AG8269">
        <v>9648</v>
      </c>
      <c r="AH8269">
        <v>3</v>
      </c>
      <c r="AT8269">
        <v>8</v>
      </c>
    </row>
    <row r="8270" spans="2:46" ht="15" customHeight="1">
      <c r="B8270" s="48">
        <v>10040</v>
      </c>
      <c r="C8270" s="49">
        <v>45471</v>
      </c>
      <c r="D8270" s="50">
        <v>0.70422453703703702</v>
      </c>
      <c r="E8270" s="48" t="s">
        <v>14989</v>
      </c>
      <c r="F8270" s="48" t="s">
        <v>803</v>
      </c>
      <c r="G8270" s="48" t="s">
        <v>719</v>
      </c>
      <c r="H8270" s="48" t="s">
        <v>304</v>
      </c>
      <c r="I8270" s="48" t="s">
        <v>304</v>
      </c>
      <c r="J8270" s="48"/>
      <c r="K8270" s="48"/>
      <c r="L8270" s="48"/>
      <c r="M8270" s="48"/>
      <c r="N8270" s="48"/>
      <c r="O8270" s="48"/>
      <c r="P8270" s="48"/>
      <c r="Q8270" s="48"/>
      <c r="R8270" s="48"/>
      <c r="S8270" s="48"/>
      <c r="T8270" s="48"/>
      <c r="U8270" s="48"/>
      <c r="V8270" s="48"/>
      <c r="W8270" s="51" t="s">
        <v>7467</v>
      </c>
      <c r="X8270" t="str">
        <f t="shared" si="258"/>
        <v>SS;BE;HD;HD</v>
      </c>
      <c r="Y8270" cm="1">
        <f t="array" ref="Y8270">SUM(_xlfn.XLOOKUP(_xlfn.TOROW(F8270:V8270,1),$AN$34:$AN$43,$AL$34:$AL$43,,0,1))</f>
        <v>22</v>
      </c>
      <c r="Z8270">
        <f t="shared" si="259"/>
        <v>4</v>
      </c>
      <c r="AA8270" t="str">
        <v>BE</v>
      </c>
      <c r="AG8270">
        <v>9651</v>
      </c>
      <c r="AH8270">
        <v>3</v>
      </c>
      <c r="AT8270">
        <v>4</v>
      </c>
    </row>
    <row r="8271" spans="2:46" ht="15" customHeight="1">
      <c r="B8271" s="48">
        <v>10041</v>
      </c>
      <c r="C8271" s="49">
        <v>45471</v>
      </c>
      <c r="D8271" s="50">
        <v>0.70425925925925925</v>
      </c>
      <c r="E8271" s="48" t="s">
        <v>14990</v>
      </c>
      <c r="F8271" s="48" t="s">
        <v>719</v>
      </c>
      <c r="G8271" s="48" t="s">
        <v>719</v>
      </c>
      <c r="H8271" s="48" t="s">
        <v>133</v>
      </c>
      <c r="I8271" s="48" t="s">
        <v>133</v>
      </c>
      <c r="J8271" s="48" t="s">
        <v>133</v>
      </c>
      <c r="K8271" s="48" t="s">
        <v>133</v>
      </c>
      <c r="L8271" s="48" t="s">
        <v>319</v>
      </c>
      <c r="M8271" s="48"/>
      <c r="N8271" s="48"/>
      <c r="O8271" s="48"/>
      <c r="P8271" s="48"/>
      <c r="Q8271" s="48"/>
      <c r="R8271" s="48"/>
      <c r="S8271" s="48"/>
      <c r="T8271" s="48"/>
      <c r="U8271" s="48"/>
      <c r="V8271" s="48"/>
      <c r="W8271" s="51" t="s">
        <v>7468</v>
      </c>
      <c r="X8271" t="str">
        <f t="shared" si="258"/>
        <v>BE;BE;SO;SO;SO;SO;FR</v>
      </c>
      <c r="Y8271" cm="1">
        <f t="array" ref="Y8271">SUM(_xlfn.XLOOKUP(_xlfn.TOROW(F8271:V8271,1),$AN$34:$AN$43,$AL$34:$AL$43,,0,1))</f>
        <v>21</v>
      </c>
      <c r="Z8271">
        <f t="shared" si="259"/>
        <v>7</v>
      </c>
      <c r="AA8271" t="str">
        <v>FR</v>
      </c>
      <c r="AG8271">
        <v>9665</v>
      </c>
      <c r="AH8271">
        <v>3</v>
      </c>
      <c r="AT8271">
        <v>7</v>
      </c>
    </row>
    <row r="8272" spans="2:46" ht="15" customHeight="1">
      <c r="B8272" s="48">
        <v>10042</v>
      </c>
      <c r="C8272" s="49">
        <v>45471</v>
      </c>
      <c r="D8272" s="50">
        <v>0.70445601851851847</v>
      </c>
      <c r="E8272" s="48" t="s">
        <v>14991</v>
      </c>
      <c r="F8272" s="48" t="s">
        <v>803</v>
      </c>
      <c r="G8272" s="48" t="s">
        <v>803</v>
      </c>
      <c r="H8272" s="48" t="s">
        <v>803</v>
      </c>
      <c r="I8272" s="48" t="s">
        <v>803</v>
      </c>
      <c r="J8272" s="48" t="s">
        <v>189</v>
      </c>
      <c r="K8272" s="48" t="s">
        <v>189</v>
      </c>
      <c r="L8272" s="48"/>
      <c r="M8272" s="48"/>
      <c r="N8272" s="48"/>
      <c r="O8272" s="48"/>
      <c r="P8272" s="48"/>
      <c r="Q8272" s="48"/>
      <c r="R8272" s="48"/>
      <c r="S8272" s="48"/>
      <c r="T8272" s="48"/>
      <c r="U8272" s="48"/>
      <c r="V8272" s="48"/>
      <c r="W8272" s="51" t="s">
        <v>7469</v>
      </c>
      <c r="X8272" t="str">
        <f t="shared" si="258"/>
        <v>SS;SS;SS;SS;JB;JB</v>
      </c>
      <c r="Y8272" cm="1">
        <f t="array" ref="Y8272">SUM(_xlfn.XLOOKUP(_xlfn.TOROW(F8272:V8272,1),$AN$34:$AN$43,$AL$34:$AL$43,,0,1))</f>
        <v>14</v>
      </c>
      <c r="Z8272">
        <f t="shared" si="259"/>
        <v>6</v>
      </c>
      <c r="AA8272" t="str">
        <v>BE</v>
      </c>
      <c r="AG8272">
        <v>9678</v>
      </c>
      <c r="AH8272">
        <v>3</v>
      </c>
      <c r="AT8272">
        <v>6</v>
      </c>
    </row>
    <row r="8273" spans="2:46" ht="15" customHeight="1">
      <c r="B8273" s="48">
        <v>10043</v>
      </c>
      <c r="C8273" s="49">
        <v>45471</v>
      </c>
      <c r="D8273" s="50">
        <v>0.70581018518518523</v>
      </c>
      <c r="E8273" s="48" t="s">
        <v>14992</v>
      </c>
      <c r="F8273" s="48" t="s">
        <v>319</v>
      </c>
      <c r="G8273" s="48" t="s">
        <v>189</v>
      </c>
      <c r="H8273" s="48" t="s">
        <v>189</v>
      </c>
      <c r="I8273" s="48" t="s">
        <v>243</v>
      </c>
      <c r="J8273" s="48" t="s">
        <v>243</v>
      </c>
      <c r="K8273" s="48"/>
      <c r="L8273" s="48"/>
      <c r="M8273" s="48"/>
      <c r="N8273" s="48"/>
      <c r="O8273" s="48"/>
      <c r="P8273" s="48"/>
      <c r="Q8273" s="48"/>
      <c r="R8273" s="48"/>
      <c r="S8273" s="48"/>
      <c r="T8273" s="48"/>
      <c r="U8273" s="48"/>
      <c r="V8273" s="48"/>
      <c r="W8273" s="51" t="s">
        <v>7470</v>
      </c>
      <c r="X8273" t="str">
        <f t="shared" si="258"/>
        <v>FR;JB;JB;CB;CB</v>
      </c>
      <c r="Y8273" cm="1">
        <f t="array" ref="Y8273">SUM(_xlfn.XLOOKUP(_xlfn.TOROW(F8273:V8273,1),$AN$34:$AN$43,$AL$34:$AL$43,,0,1))</f>
        <v>21</v>
      </c>
      <c r="Z8273">
        <f t="shared" si="259"/>
        <v>5</v>
      </c>
      <c r="AA8273" t="str">
        <v>DH</v>
      </c>
      <c r="AG8273">
        <v>9682</v>
      </c>
      <c r="AH8273">
        <v>3</v>
      </c>
      <c r="AT8273">
        <v>5</v>
      </c>
    </row>
    <row r="8274" spans="2:46" ht="15" customHeight="1">
      <c r="B8274" s="48">
        <v>10044</v>
      </c>
      <c r="C8274" s="49">
        <v>45471</v>
      </c>
      <c r="D8274" s="50">
        <v>0.7064583333333333</v>
      </c>
      <c r="E8274" s="48" t="s">
        <v>14993</v>
      </c>
      <c r="F8274" s="48" t="s">
        <v>280</v>
      </c>
      <c r="G8274" s="48" t="s">
        <v>189</v>
      </c>
      <c r="H8274" s="48" t="s">
        <v>189</v>
      </c>
      <c r="I8274" s="48" t="s">
        <v>189</v>
      </c>
      <c r="J8274" s="48" t="s">
        <v>189</v>
      </c>
      <c r="K8274" s="48" t="s">
        <v>194</v>
      </c>
      <c r="L8274" s="48" t="s">
        <v>51</v>
      </c>
      <c r="M8274" s="48" t="s">
        <v>803</v>
      </c>
      <c r="N8274" s="48" t="s">
        <v>803</v>
      </c>
      <c r="O8274" s="48" t="s">
        <v>133</v>
      </c>
      <c r="P8274" s="48" t="s">
        <v>133</v>
      </c>
      <c r="Q8274" s="48"/>
      <c r="R8274" s="48"/>
      <c r="S8274" s="48"/>
      <c r="T8274" s="48"/>
      <c r="U8274" s="48"/>
      <c r="V8274" s="48"/>
      <c r="W8274" s="51" t="s">
        <v>7471</v>
      </c>
      <c r="X8274" t="str">
        <f t="shared" si="258"/>
        <v>WB;JB;JB;JB;JB;DH;BB;SS;SS;SO;SO</v>
      </c>
      <c r="Y8274" cm="1">
        <f t="array" ref="Y8274">SUM(_xlfn.XLOOKUP(_xlfn.TOROW(F8274:V8274,1),$AN$34:$AN$43,$AL$34:$AL$43,,0,1))</f>
        <v>44</v>
      </c>
      <c r="Z8274">
        <f t="shared" si="259"/>
        <v>11</v>
      </c>
      <c r="AA8274" t="str">
        <v>HD</v>
      </c>
      <c r="AG8274">
        <v>9684</v>
      </c>
      <c r="AH8274">
        <v>3</v>
      </c>
      <c r="AT8274">
        <v>11</v>
      </c>
    </row>
    <row r="8275" spans="2:46" ht="15" customHeight="1">
      <c r="B8275" s="48">
        <v>10045</v>
      </c>
      <c r="C8275" s="49">
        <v>45471</v>
      </c>
      <c r="D8275" s="50">
        <v>0.70701388888888894</v>
      </c>
      <c r="E8275" s="48" t="s">
        <v>14994</v>
      </c>
      <c r="F8275" s="48" t="s">
        <v>719</v>
      </c>
      <c r="G8275" s="48" t="s">
        <v>133</v>
      </c>
      <c r="H8275" s="48" t="s">
        <v>133</v>
      </c>
      <c r="I8275" s="48" t="s">
        <v>51</v>
      </c>
      <c r="J8275" s="48" t="s">
        <v>51</v>
      </c>
      <c r="K8275" s="48" t="s">
        <v>51</v>
      </c>
      <c r="L8275" s="48" t="s">
        <v>51</v>
      </c>
      <c r="M8275" s="48" t="s">
        <v>51</v>
      </c>
      <c r="N8275" s="48" t="s">
        <v>319</v>
      </c>
      <c r="O8275" s="48" t="s">
        <v>319</v>
      </c>
      <c r="P8275" s="48" t="s">
        <v>319</v>
      </c>
      <c r="Q8275" s="48" t="s">
        <v>319</v>
      </c>
      <c r="R8275" s="48" t="s">
        <v>319</v>
      </c>
      <c r="S8275" s="48" t="s">
        <v>51</v>
      </c>
      <c r="T8275" s="48" t="s">
        <v>243</v>
      </c>
      <c r="U8275" s="48"/>
      <c r="V8275" s="48"/>
      <c r="W8275" s="51" t="s">
        <v>7472</v>
      </c>
      <c r="X8275" t="str">
        <f t="shared" si="258"/>
        <v>BE;SO;SO;BB;BB;BB;BB;BB;FR;FR;FR;FR;FR;BB;CB</v>
      </c>
      <c r="Y8275" cm="1">
        <f t="array" ref="Y8275">SUM(_xlfn.XLOOKUP(_xlfn.TOROW(F8275:V8275,1),$AN$34:$AN$43,$AL$34:$AL$43,,0,1))</f>
        <v>92</v>
      </c>
      <c r="Z8275">
        <f t="shared" si="259"/>
        <v>15</v>
      </c>
      <c r="AA8275" t="str">
        <v>HD</v>
      </c>
      <c r="AG8275">
        <v>9691</v>
      </c>
      <c r="AH8275">
        <v>3</v>
      </c>
      <c r="AT8275">
        <v>15</v>
      </c>
    </row>
    <row r="8276" spans="2:46" ht="15" customHeight="1">
      <c r="B8276" s="48">
        <v>10046</v>
      </c>
      <c r="C8276" s="49">
        <v>45471</v>
      </c>
      <c r="D8276" s="50">
        <v>0.70710648148148147</v>
      </c>
      <c r="E8276" s="48" t="s">
        <v>9297</v>
      </c>
      <c r="F8276" s="48" t="s">
        <v>803</v>
      </c>
      <c r="G8276" s="48" t="s">
        <v>803</v>
      </c>
      <c r="H8276" s="48" t="s">
        <v>803</v>
      </c>
      <c r="I8276" s="48"/>
      <c r="J8276" s="48"/>
      <c r="K8276" s="48"/>
      <c r="L8276" s="48"/>
      <c r="M8276" s="48"/>
      <c r="N8276" s="48"/>
      <c r="O8276" s="48"/>
      <c r="P8276" s="48"/>
      <c r="Q8276" s="48"/>
      <c r="R8276" s="48"/>
      <c r="S8276" s="48"/>
      <c r="T8276" s="48"/>
      <c r="U8276" s="48"/>
      <c r="V8276" s="48"/>
      <c r="W8276" s="51" t="s">
        <v>7473</v>
      </c>
      <c r="X8276" t="str">
        <f t="shared" si="258"/>
        <v>SS;SS;SS</v>
      </c>
      <c r="Y8276" cm="1">
        <f t="array" ref="Y8276">SUM(_xlfn.XLOOKUP(_xlfn.TOROW(F8276:V8276,1),$AN$34:$AN$43,$AL$34:$AL$43,,0,1))</f>
        <v>9</v>
      </c>
      <c r="Z8276">
        <f t="shared" si="259"/>
        <v>3</v>
      </c>
      <c r="AA8276" t="str">
        <v>WB</v>
      </c>
      <c r="AG8276">
        <v>9693</v>
      </c>
      <c r="AH8276">
        <v>3</v>
      </c>
      <c r="AT8276">
        <v>3</v>
      </c>
    </row>
    <row r="8277" spans="2:46" ht="15" customHeight="1">
      <c r="B8277" s="48">
        <v>10047</v>
      </c>
      <c r="C8277" s="49">
        <v>45471</v>
      </c>
      <c r="D8277" s="50">
        <v>0.70802083333333332</v>
      </c>
      <c r="E8277" s="48" t="s">
        <v>14995</v>
      </c>
      <c r="F8277" s="48" t="s">
        <v>133</v>
      </c>
      <c r="G8277" s="48" t="s">
        <v>189</v>
      </c>
      <c r="H8277" s="48" t="s">
        <v>243</v>
      </c>
      <c r="I8277" s="48"/>
      <c r="J8277" s="48"/>
      <c r="K8277" s="48"/>
      <c r="L8277" s="48"/>
      <c r="M8277" s="48"/>
      <c r="N8277" s="48"/>
      <c r="O8277" s="48"/>
      <c r="P8277" s="48"/>
      <c r="Q8277" s="48"/>
      <c r="R8277" s="48"/>
      <c r="S8277" s="48"/>
      <c r="T8277" s="48"/>
      <c r="U8277" s="48"/>
      <c r="V8277" s="48"/>
      <c r="W8277" s="51" t="s">
        <v>7474</v>
      </c>
      <c r="X8277" t="str">
        <f t="shared" si="258"/>
        <v>SO;JB;CB</v>
      </c>
      <c r="Y8277" cm="1">
        <f t="array" ref="Y8277">SUM(_xlfn.XLOOKUP(_xlfn.TOROW(F8277:V8277,1),$AN$34:$AN$43,$AL$34:$AL$43,,0,1))</f>
        <v>11</v>
      </c>
      <c r="Z8277">
        <f t="shared" si="259"/>
        <v>3</v>
      </c>
      <c r="AA8277" t="str">
        <v>SO</v>
      </c>
      <c r="AG8277">
        <v>9695</v>
      </c>
      <c r="AH8277">
        <v>3</v>
      </c>
      <c r="AT8277">
        <v>3</v>
      </c>
    </row>
    <row r="8278" spans="2:46" ht="15" customHeight="1">
      <c r="B8278" s="48">
        <v>10048</v>
      </c>
      <c r="C8278" s="49">
        <v>45471</v>
      </c>
      <c r="D8278" s="50">
        <v>0.70825231481481477</v>
      </c>
      <c r="E8278" s="48" t="s">
        <v>14996</v>
      </c>
      <c r="F8278" s="48" t="s">
        <v>304</v>
      </c>
      <c r="G8278" s="48" t="s">
        <v>304</v>
      </c>
      <c r="H8278" s="48" t="s">
        <v>319</v>
      </c>
      <c r="I8278" s="48" t="s">
        <v>133</v>
      </c>
      <c r="J8278" s="48" t="s">
        <v>133</v>
      </c>
      <c r="K8278" s="48"/>
      <c r="L8278" s="48"/>
      <c r="M8278" s="48"/>
      <c r="N8278" s="48"/>
      <c r="O8278" s="48"/>
      <c r="P8278" s="48"/>
      <c r="Q8278" s="48"/>
      <c r="R8278" s="48"/>
      <c r="S8278" s="48"/>
      <c r="T8278" s="48"/>
      <c r="U8278" s="48"/>
      <c r="V8278" s="48"/>
      <c r="W8278" s="51" t="s">
        <v>7475</v>
      </c>
      <c r="X8278" t="str">
        <f t="shared" si="258"/>
        <v>HD;HD;FR;SO;SO</v>
      </c>
      <c r="Y8278" cm="1">
        <f t="array" ref="Y8278">SUM(_xlfn.XLOOKUP(_xlfn.TOROW(F8278:V8278,1),$AN$34:$AN$43,$AL$34:$AL$43,,0,1))</f>
        <v>21</v>
      </c>
      <c r="Z8278">
        <f t="shared" si="259"/>
        <v>5</v>
      </c>
      <c r="AA8278" t="str">
        <v>SO</v>
      </c>
      <c r="AG8278">
        <v>9709</v>
      </c>
      <c r="AH8278">
        <v>3</v>
      </c>
      <c r="AT8278">
        <v>5</v>
      </c>
    </row>
    <row r="8279" spans="2:46" ht="15" customHeight="1">
      <c r="B8279" s="48">
        <v>10049</v>
      </c>
      <c r="C8279" s="49">
        <v>45471</v>
      </c>
      <c r="D8279" s="50">
        <v>0.70914351851851853</v>
      </c>
      <c r="E8279" s="48" t="s">
        <v>14997</v>
      </c>
      <c r="F8279" s="48" t="s">
        <v>803</v>
      </c>
      <c r="G8279" s="48" t="s">
        <v>133</v>
      </c>
      <c r="H8279" s="48" t="s">
        <v>133</v>
      </c>
      <c r="I8279" s="48" t="s">
        <v>304</v>
      </c>
      <c r="J8279" s="48" t="s">
        <v>304</v>
      </c>
      <c r="K8279" s="48" t="s">
        <v>304</v>
      </c>
      <c r="L8279" s="48" t="s">
        <v>51</v>
      </c>
      <c r="M8279" s="48" t="s">
        <v>133</v>
      </c>
      <c r="N8279" s="48" t="s">
        <v>803</v>
      </c>
      <c r="O8279" s="48"/>
      <c r="P8279" s="48"/>
      <c r="Q8279" s="48"/>
      <c r="R8279" s="48"/>
      <c r="S8279" s="48"/>
      <c r="T8279" s="48"/>
      <c r="U8279" s="48"/>
      <c r="V8279" s="48"/>
      <c r="W8279" s="51" t="s">
        <v>7476</v>
      </c>
      <c r="X8279" t="str">
        <f t="shared" si="258"/>
        <v>SS;SO;SO;HD;HD;HD;BB;SO;SS</v>
      </c>
      <c r="Y8279" cm="1">
        <f t="array" ref="Y8279">SUM(_xlfn.XLOOKUP(_xlfn.TOROW(F8279:V8279,1),$AN$34:$AN$43,$AL$34:$AL$43,,0,1))</f>
        <v>43</v>
      </c>
      <c r="Z8279">
        <f t="shared" si="259"/>
        <v>9</v>
      </c>
      <c r="AA8279" t="str">
        <v>CB</v>
      </c>
      <c r="AG8279">
        <v>9712</v>
      </c>
      <c r="AH8279">
        <v>3</v>
      </c>
      <c r="AT8279">
        <v>9</v>
      </c>
    </row>
    <row r="8280" spans="2:46" ht="15" customHeight="1">
      <c r="B8280" s="48">
        <v>10050</v>
      </c>
      <c r="C8280" s="49">
        <v>45471</v>
      </c>
      <c r="D8280" s="50">
        <v>0.71089120370370373</v>
      </c>
      <c r="E8280" s="48" t="s">
        <v>14998</v>
      </c>
      <c r="F8280" s="48" t="s">
        <v>304</v>
      </c>
      <c r="G8280" s="48" t="s">
        <v>319</v>
      </c>
      <c r="H8280" s="48" t="s">
        <v>319</v>
      </c>
      <c r="I8280" s="48" t="s">
        <v>319</v>
      </c>
      <c r="J8280" s="48" t="s">
        <v>304</v>
      </c>
      <c r="K8280" s="48" t="s">
        <v>304</v>
      </c>
      <c r="L8280" s="48"/>
      <c r="M8280" s="48"/>
      <c r="N8280" s="48"/>
      <c r="O8280" s="48"/>
      <c r="P8280" s="48"/>
      <c r="Q8280" s="48"/>
      <c r="R8280" s="48"/>
      <c r="S8280" s="48"/>
      <c r="T8280" s="48"/>
      <c r="U8280" s="48"/>
      <c r="V8280" s="48"/>
      <c r="W8280" s="51" t="s">
        <v>7477</v>
      </c>
      <c r="X8280" t="str">
        <f t="shared" si="258"/>
        <v>HD;FR;FR;FR;HD;HD</v>
      </c>
      <c r="Y8280" cm="1">
        <f t="array" ref="Y8280">SUM(_xlfn.XLOOKUP(_xlfn.TOROW(F8280:V8280,1),$AN$34:$AN$43,$AL$34:$AL$43,,0,1))</f>
        <v>30</v>
      </c>
      <c r="Z8280">
        <f t="shared" si="259"/>
        <v>6</v>
      </c>
      <c r="AA8280" t="str">
        <v>JB</v>
      </c>
      <c r="AG8280">
        <v>9736</v>
      </c>
      <c r="AH8280">
        <v>3</v>
      </c>
      <c r="AT8280">
        <v>6</v>
      </c>
    </row>
    <row r="8281" spans="2:46" ht="15" customHeight="1">
      <c r="B8281" s="48">
        <v>10051</v>
      </c>
      <c r="C8281" s="49">
        <v>45471</v>
      </c>
      <c r="D8281" s="50">
        <v>0.71107638888888891</v>
      </c>
      <c r="E8281" s="48" t="s">
        <v>14999</v>
      </c>
      <c r="F8281" s="48" t="s">
        <v>194</v>
      </c>
      <c r="G8281" s="48" t="s">
        <v>194</v>
      </c>
      <c r="H8281" s="48" t="s">
        <v>243</v>
      </c>
      <c r="I8281" s="48" t="s">
        <v>51</v>
      </c>
      <c r="J8281" s="48" t="s">
        <v>51</v>
      </c>
      <c r="K8281" s="48" t="s">
        <v>319</v>
      </c>
      <c r="L8281" s="48" t="s">
        <v>319</v>
      </c>
      <c r="M8281" s="48"/>
      <c r="N8281" s="48"/>
      <c r="O8281" s="48"/>
      <c r="P8281" s="48"/>
      <c r="Q8281" s="48"/>
      <c r="R8281" s="48"/>
      <c r="S8281" s="48"/>
      <c r="T8281" s="48"/>
      <c r="U8281" s="48"/>
      <c r="V8281" s="48"/>
      <c r="W8281" s="51" t="s">
        <v>7478</v>
      </c>
      <c r="X8281" t="str">
        <f t="shared" si="258"/>
        <v>DH;DH;CB;BB;BB;FR;FR</v>
      </c>
      <c r="Y8281" cm="1">
        <f t="array" ref="Y8281">SUM(_xlfn.XLOOKUP(_xlfn.TOROW(F8281:V8281,1),$AN$34:$AN$43,$AL$34:$AL$43,,0,1))</f>
        <v>52</v>
      </c>
      <c r="Z8281">
        <f t="shared" si="259"/>
        <v>7</v>
      </c>
      <c r="AA8281" t="str">
        <v>SO</v>
      </c>
      <c r="AG8281">
        <v>9743</v>
      </c>
      <c r="AH8281">
        <v>3</v>
      </c>
      <c r="AT8281">
        <v>7</v>
      </c>
    </row>
    <row r="8282" spans="2:46" ht="15" customHeight="1">
      <c r="B8282" s="48">
        <v>10052</v>
      </c>
      <c r="C8282" s="49">
        <v>45471</v>
      </c>
      <c r="D8282" s="50">
        <v>0.7114583333333333</v>
      </c>
      <c r="E8282" s="48" t="s">
        <v>15000</v>
      </c>
      <c r="F8282" s="48" t="s">
        <v>319</v>
      </c>
      <c r="G8282" s="48" t="s">
        <v>133</v>
      </c>
      <c r="H8282" s="48" t="s">
        <v>719</v>
      </c>
      <c r="I8282" s="48" t="s">
        <v>803</v>
      </c>
      <c r="J8282" s="48" t="s">
        <v>319</v>
      </c>
      <c r="K8282" s="48" t="s">
        <v>280</v>
      </c>
      <c r="L8282" s="48" t="s">
        <v>194</v>
      </c>
      <c r="M8282" s="48" t="s">
        <v>304</v>
      </c>
      <c r="N8282" s="48" t="s">
        <v>243</v>
      </c>
      <c r="O8282" s="48" t="s">
        <v>280</v>
      </c>
      <c r="P8282" s="48"/>
      <c r="Q8282" s="48"/>
      <c r="R8282" s="48"/>
      <c r="S8282" s="48"/>
      <c r="T8282" s="48"/>
      <c r="U8282" s="48"/>
      <c r="V8282" s="48"/>
      <c r="W8282" s="51" t="s">
        <v>7479</v>
      </c>
      <c r="X8282" t="str">
        <f t="shared" si="258"/>
        <v>FR;SO;BE;SS;FR;WB;DH;HD;CB;WB</v>
      </c>
      <c r="Y8282" cm="1">
        <f t="array" ref="Y8282">SUM(_xlfn.XLOOKUP(_xlfn.TOROW(F8282:V8282,1),$AN$34:$AN$43,$AL$34:$AL$43,,0,1))</f>
        <v>62</v>
      </c>
      <c r="Z8282">
        <f t="shared" si="259"/>
        <v>10</v>
      </c>
      <c r="AA8282" t="str">
        <v>SO</v>
      </c>
      <c r="AG8282">
        <v>9757</v>
      </c>
      <c r="AH8282">
        <v>3</v>
      </c>
      <c r="AT8282">
        <v>10</v>
      </c>
    </row>
    <row r="8283" spans="2:46" ht="15" customHeight="1">
      <c r="B8283" s="48">
        <v>10053</v>
      </c>
      <c r="C8283" s="49">
        <v>45471</v>
      </c>
      <c r="D8283" s="50">
        <v>0.71152777777777776</v>
      </c>
      <c r="E8283" s="48" t="s">
        <v>15001</v>
      </c>
      <c r="F8283" s="48" t="s">
        <v>319</v>
      </c>
      <c r="G8283" s="48" t="s">
        <v>243</v>
      </c>
      <c r="H8283" s="48" t="s">
        <v>719</v>
      </c>
      <c r="I8283" s="48"/>
      <c r="J8283" s="48"/>
      <c r="K8283" s="48"/>
      <c r="L8283" s="48"/>
      <c r="M8283" s="48"/>
      <c r="N8283" s="48"/>
      <c r="O8283" s="48"/>
      <c r="P8283" s="48"/>
      <c r="Q8283" s="48"/>
      <c r="R8283" s="48"/>
      <c r="S8283" s="48"/>
      <c r="T8283" s="48"/>
      <c r="U8283" s="48"/>
      <c r="V8283" s="48"/>
      <c r="W8283" s="51" t="s">
        <v>7480</v>
      </c>
      <c r="X8283" t="str">
        <f t="shared" si="258"/>
        <v>FR;CB;BE</v>
      </c>
      <c r="Y8283" cm="1">
        <f t="array" ref="Y8283">SUM(_xlfn.XLOOKUP(_xlfn.TOROW(F8283:V8283,1),$AN$34:$AN$43,$AL$34:$AL$43,,0,1))</f>
        <v>16</v>
      </c>
      <c r="Z8283">
        <f t="shared" si="259"/>
        <v>3</v>
      </c>
      <c r="AA8283" t="str">
        <v>JB</v>
      </c>
      <c r="AG8283">
        <v>9759</v>
      </c>
      <c r="AH8283">
        <v>3</v>
      </c>
      <c r="AT8283">
        <v>3</v>
      </c>
    </row>
    <row r="8284" spans="2:46" ht="15" customHeight="1">
      <c r="B8284" s="48">
        <v>10054</v>
      </c>
      <c r="C8284" s="49">
        <v>45471</v>
      </c>
      <c r="D8284" s="50">
        <v>0.71167824074074071</v>
      </c>
      <c r="E8284" s="48" t="s">
        <v>15002</v>
      </c>
      <c r="F8284" s="48" t="s">
        <v>51</v>
      </c>
      <c r="G8284" s="48" t="s">
        <v>803</v>
      </c>
      <c r="H8284" s="48" t="s">
        <v>51</v>
      </c>
      <c r="I8284" s="48" t="s">
        <v>243</v>
      </c>
      <c r="J8284" s="48" t="s">
        <v>51</v>
      </c>
      <c r="K8284" s="48" t="s">
        <v>194</v>
      </c>
      <c r="L8284" s="48" t="s">
        <v>189</v>
      </c>
      <c r="M8284" s="48" t="s">
        <v>243</v>
      </c>
      <c r="N8284" s="48" t="s">
        <v>243</v>
      </c>
      <c r="O8284" s="48" t="s">
        <v>243</v>
      </c>
      <c r="P8284" s="48" t="s">
        <v>803</v>
      </c>
      <c r="Q8284" s="48" t="s">
        <v>280</v>
      </c>
      <c r="R8284" s="48"/>
      <c r="S8284" s="48"/>
      <c r="T8284" s="48"/>
      <c r="U8284" s="48"/>
      <c r="V8284" s="48"/>
      <c r="W8284" s="51" t="s">
        <v>7481</v>
      </c>
      <c r="X8284" t="str">
        <f t="shared" si="258"/>
        <v>BB;SS;BB;CB;BB;DH;JB;CB;CB;CB;SS;WB</v>
      </c>
      <c r="Y8284" cm="1">
        <f t="array" ref="Y8284">SUM(_xlfn.XLOOKUP(_xlfn.TOROW(F8284:V8284,1),$AN$34:$AN$43,$AL$34:$AL$43,,0,1))</f>
        <v>89</v>
      </c>
      <c r="Z8284">
        <f t="shared" si="259"/>
        <v>12</v>
      </c>
      <c r="AA8284" t="str">
        <v>BB</v>
      </c>
      <c r="AG8284">
        <v>9805</v>
      </c>
      <c r="AH8284">
        <v>3</v>
      </c>
      <c r="AT8284">
        <v>12</v>
      </c>
    </row>
    <row r="8285" spans="2:46" ht="15" customHeight="1">
      <c r="B8285" s="48">
        <v>10055</v>
      </c>
      <c r="C8285" s="49">
        <v>45471</v>
      </c>
      <c r="D8285" s="50">
        <v>0.71437499999999998</v>
      </c>
      <c r="E8285" s="48" t="s">
        <v>8199</v>
      </c>
      <c r="F8285" s="48" t="s">
        <v>133</v>
      </c>
      <c r="G8285" s="48" t="s">
        <v>133</v>
      </c>
      <c r="H8285" s="48"/>
      <c r="I8285" s="48"/>
      <c r="J8285" s="48"/>
      <c r="K8285" s="48"/>
      <c r="L8285" s="48"/>
      <c r="M8285" s="48"/>
      <c r="N8285" s="48"/>
      <c r="O8285" s="48"/>
      <c r="P8285" s="48"/>
      <c r="Q8285" s="48"/>
      <c r="R8285" s="48"/>
      <c r="S8285" s="48"/>
      <c r="T8285" s="48"/>
      <c r="U8285" s="48"/>
      <c r="V8285" s="48"/>
      <c r="W8285" s="51" t="s">
        <v>1136</v>
      </c>
      <c r="X8285" t="str">
        <f t="shared" si="258"/>
        <v>SO;SO</v>
      </c>
      <c r="Y8285" cm="1">
        <f t="array" ref="Y8285">SUM(_xlfn.XLOOKUP(_xlfn.TOROW(F8285:V8285,1),$AN$34:$AN$43,$AL$34:$AL$43,,0,1))</f>
        <v>4</v>
      </c>
      <c r="Z8285">
        <f t="shared" si="259"/>
        <v>2</v>
      </c>
      <c r="AA8285" t="str">
        <v>BB</v>
      </c>
      <c r="AG8285">
        <v>9856</v>
      </c>
      <c r="AH8285">
        <v>3</v>
      </c>
      <c r="AT8285">
        <v>2</v>
      </c>
    </row>
    <row r="8286" spans="2:46" ht="15" customHeight="1">
      <c r="B8286" s="48">
        <v>10056</v>
      </c>
      <c r="C8286" s="49">
        <v>45471</v>
      </c>
      <c r="D8286" s="50">
        <v>0.71615740740740741</v>
      </c>
      <c r="E8286" s="48" t="s">
        <v>15003</v>
      </c>
      <c r="F8286" s="48" t="s">
        <v>189</v>
      </c>
      <c r="G8286" s="48" t="s">
        <v>189</v>
      </c>
      <c r="H8286" s="48" t="s">
        <v>189</v>
      </c>
      <c r="I8286" s="48" t="s">
        <v>194</v>
      </c>
      <c r="J8286" s="48" t="s">
        <v>194</v>
      </c>
      <c r="K8286" s="48" t="s">
        <v>194</v>
      </c>
      <c r="L8286" s="48" t="s">
        <v>319</v>
      </c>
      <c r="M8286" s="48" t="s">
        <v>319</v>
      </c>
      <c r="N8286" s="48" t="s">
        <v>319</v>
      </c>
      <c r="O8286" s="48" t="s">
        <v>803</v>
      </c>
      <c r="P8286" s="48"/>
      <c r="Q8286" s="48"/>
      <c r="R8286" s="48"/>
      <c r="S8286" s="48"/>
      <c r="T8286" s="48"/>
      <c r="U8286" s="48"/>
      <c r="V8286" s="48"/>
      <c r="W8286" s="51" t="s">
        <v>7482</v>
      </c>
      <c r="X8286" t="str">
        <f t="shared" si="258"/>
        <v>JB;JB;JB;DH;DH;DH;FR;FR;FR;SS</v>
      </c>
      <c r="Y8286" cm="1">
        <f t="array" ref="Y8286">SUM(_xlfn.XLOOKUP(_xlfn.TOROW(F8286:V8286,1),$AN$34:$AN$43,$AL$34:$AL$43,,0,1))</f>
        <v>42</v>
      </c>
      <c r="Z8286">
        <f t="shared" si="259"/>
        <v>10</v>
      </c>
      <c r="AA8286" t="str">
        <v>CB</v>
      </c>
      <c r="AG8286">
        <v>9862</v>
      </c>
      <c r="AH8286">
        <v>3</v>
      </c>
      <c r="AT8286">
        <v>10</v>
      </c>
    </row>
    <row r="8287" spans="2:46" ht="15" customHeight="1">
      <c r="B8287" s="48">
        <v>10057</v>
      </c>
      <c r="C8287" s="49">
        <v>45471</v>
      </c>
      <c r="D8287" s="50">
        <v>0.71839120370370368</v>
      </c>
      <c r="E8287" s="48" t="s">
        <v>13233</v>
      </c>
      <c r="F8287" s="48" t="s">
        <v>304</v>
      </c>
      <c r="G8287" s="48" t="s">
        <v>189</v>
      </c>
      <c r="H8287" s="48" t="s">
        <v>194</v>
      </c>
      <c r="I8287" s="48" t="s">
        <v>194</v>
      </c>
      <c r="J8287" s="48"/>
      <c r="K8287" s="48"/>
      <c r="L8287" s="48"/>
      <c r="M8287" s="48"/>
      <c r="N8287" s="48"/>
      <c r="O8287" s="48"/>
      <c r="P8287" s="48"/>
      <c r="Q8287" s="48"/>
      <c r="R8287" s="48"/>
      <c r="S8287" s="48"/>
      <c r="T8287" s="48"/>
      <c r="U8287" s="48"/>
      <c r="V8287" s="48"/>
      <c r="W8287" s="51" t="s">
        <v>7483</v>
      </c>
      <c r="X8287" t="str">
        <f t="shared" si="258"/>
        <v>HD;JB;DH;DH</v>
      </c>
      <c r="Y8287" cm="1">
        <f t="array" ref="Y8287">SUM(_xlfn.XLOOKUP(_xlfn.TOROW(F8287:V8287,1),$AN$34:$AN$43,$AL$34:$AL$43,,0,1))</f>
        <v>26</v>
      </c>
      <c r="Z8287">
        <f t="shared" si="259"/>
        <v>4</v>
      </c>
      <c r="AA8287" t="str">
        <v>CB</v>
      </c>
      <c r="AG8287">
        <v>9864</v>
      </c>
      <c r="AH8287">
        <v>3</v>
      </c>
      <c r="AT8287">
        <v>4</v>
      </c>
    </row>
    <row r="8288" spans="2:46" ht="15" customHeight="1">
      <c r="B8288" s="48">
        <v>10058</v>
      </c>
      <c r="C8288" s="49">
        <v>45471</v>
      </c>
      <c r="D8288" s="50">
        <v>0.71922453703703704</v>
      </c>
      <c r="E8288" s="48" t="s">
        <v>15004</v>
      </c>
      <c r="F8288" s="48" t="s">
        <v>319</v>
      </c>
      <c r="G8288" s="48" t="s">
        <v>803</v>
      </c>
      <c r="H8288" s="48" t="s">
        <v>194</v>
      </c>
      <c r="I8288" s="48" t="s">
        <v>243</v>
      </c>
      <c r="J8288" s="48" t="s">
        <v>243</v>
      </c>
      <c r="K8288" s="48"/>
      <c r="L8288" s="48"/>
      <c r="M8288" s="48"/>
      <c r="N8288" s="48"/>
      <c r="O8288" s="48"/>
      <c r="P8288" s="48"/>
      <c r="Q8288" s="48"/>
      <c r="R8288" s="48"/>
      <c r="S8288" s="48"/>
      <c r="T8288" s="48"/>
      <c r="U8288" s="48"/>
      <c r="V8288" s="48"/>
      <c r="W8288" s="51" t="s">
        <v>7484</v>
      </c>
      <c r="X8288" t="str">
        <f t="shared" si="258"/>
        <v>FR;SS;DH;CB;CB</v>
      </c>
      <c r="Y8288" cm="1">
        <f t="array" ref="Y8288">SUM(_xlfn.XLOOKUP(_xlfn.TOROW(F8288:V8288,1),$AN$34:$AN$43,$AL$34:$AL$43,,0,1))</f>
        <v>31</v>
      </c>
      <c r="Z8288">
        <f t="shared" si="259"/>
        <v>5</v>
      </c>
      <c r="AA8288" t="str">
        <v>SO</v>
      </c>
      <c r="AG8288">
        <v>9872</v>
      </c>
      <c r="AH8288">
        <v>3</v>
      </c>
      <c r="AT8288">
        <v>5</v>
      </c>
    </row>
    <row r="8289" spans="2:46" ht="15" customHeight="1">
      <c r="B8289" s="48">
        <v>10059</v>
      </c>
      <c r="C8289" s="49">
        <v>45471</v>
      </c>
      <c r="D8289" s="50">
        <v>0.72114583333333337</v>
      </c>
      <c r="E8289" s="48" t="s">
        <v>8630</v>
      </c>
      <c r="F8289" s="48" t="s">
        <v>133</v>
      </c>
      <c r="G8289" s="48" t="s">
        <v>133</v>
      </c>
      <c r="H8289" s="48" t="s">
        <v>194</v>
      </c>
      <c r="I8289" s="48"/>
      <c r="J8289" s="48"/>
      <c r="K8289" s="48"/>
      <c r="L8289" s="48"/>
      <c r="M8289" s="48"/>
      <c r="N8289" s="48"/>
      <c r="O8289" s="48"/>
      <c r="P8289" s="48"/>
      <c r="Q8289" s="48"/>
      <c r="R8289" s="48"/>
      <c r="S8289" s="48"/>
      <c r="T8289" s="48"/>
      <c r="U8289" s="48"/>
      <c r="V8289" s="48"/>
      <c r="W8289" s="51" t="s">
        <v>7485</v>
      </c>
      <c r="X8289" t="str">
        <f t="shared" si="258"/>
        <v>SO;SO;DH</v>
      </c>
      <c r="Y8289" cm="1">
        <f t="array" ref="Y8289">SUM(_xlfn.XLOOKUP(_xlfn.TOROW(F8289:V8289,1),$AN$34:$AN$43,$AL$34:$AL$43,,0,1))</f>
        <v>13</v>
      </c>
      <c r="Z8289">
        <f t="shared" si="259"/>
        <v>3</v>
      </c>
      <c r="AA8289" t="str">
        <v>BB</v>
      </c>
      <c r="AG8289">
        <v>9895</v>
      </c>
      <c r="AH8289">
        <v>3</v>
      </c>
      <c r="AT8289">
        <v>3</v>
      </c>
    </row>
    <row r="8290" spans="2:46" ht="15" customHeight="1">
      <c r="B8290" s="48">
        <v>10060</v>
      </c>
      <c r="C8290" s="49">
        <v>45471</v>
      </c>
      <c r="D8290" s="50">
        <v>0.72199074074074077</v>
      </c>
      <c r="E8290" s="48" t="s">
        <v>15005</v>
      </c>
      <c r="F8290" s="48" t="s">
        <v>319</v>
      </c>
      <c r="G8290" s="48" t="s">
        <v>243</v>
      </c>
      <c r="H8290" s="48" t="s">
        <v>803</v>
      </c>
      <c r="I8290" s="48" t="s">
        <v>719</v>
      </c>
      <c r="J8290" s="48" t="s">
        <v>51</v>
      </c>
      <c r="K8290" s="48" t="s">
        <v>189</v>
      </c>
      <c r="L8290" s="48" t="s">
        <v>189</v>
      </c>
      <c r="M8290" s="48" t="s">
        <v>189</v>
      </c>
      <c r="N8290" s="48" t="s">
        <v>189</v>
      </c>
      <c r="O8290" s="48" t="s">
        <v>51</v>
      </c>
      <c r="P8290" s="48" t="s">
        <v>51</v>
      </c>
      <c r="Q8290" s="48"/>
      <c r="R8290" s="48"/>
      <c r="S8290" s="48"/>
      <c r="T8290" s="48"/>
      <c r="U8290" s="48"/>
      <c r="V8290" s="48"/>
      <c r="W8290" s="51" t="s">
        <v>7486</v>
      </c>
      <c r="X8290" t="str">
        <f t="shared" si="258"/>
        <v>FR;CB;SS;BE;BB;JB;JB;JB;JB;BB;BB</v>
      </c>
      <c r="Y8290" cm="1">
        <f t="array" ref="Y8290">SUM(_xlfn.XLOOKUP(_xlfn.TOROW(F8290:V8290,1),$AN$34:$AN$43,$AL$34:$AL$43,,0,1))</f>
        <v>53</v>
      </c>
      <c r="Z8290">
        <f t="shared" si="259"/>
        <v>11</v>
      </c>
      <c r="AA8290" t="str">
        <v>SS</v>
      </c>
      <c r="AG8290">
        <v>9982</v>
      </c>
      <c r="AH8290">
        <v>3</v>
      </c>
      <c r="AT8290">
        <v>11</v>
      </c>
    </row>
    <row r="8291" spans="2:46" ht="15" customHeight="1">
      <c r="B8291" s="48">
        <v>10061</v>
      </c>
      <c r="C8291" s="49">
        <v>45471</v>
      </c>
      <c r="D8291" s="50">
        <v>0.7222453703703704</v>
      </c>
      <c r="E8291" s="48" t="s">
        <v>15006</v>
      </c>
      <c r="F8291" s="48" t="s">
        <v>280</v>
      </c>
      <c r="G8291" s="48" t="s">
        <v>280</v>
      </c>
      <c r="H8291" s="48" t="s">
        <v>133</v>
      </c>
      <c r="I8291" s="48" t="s">
        <v>133</v>
      </c>
      <c r="J8291" s="48" t="s">
        <v>304</v>
      </c>
      <c r="K8291" s="48" t="s">
        <v>304</v>
      </c>
      <c r="L8291" s="48" t="s">
        <v>304</v>
      </c>
      <c r="M8291" s="48" t="s">
        <v>304</v>
      </c>
      <c r="N8291" s="48" t="s">
        <v>319</v>
      </c>
      <c r="O8291" s="48"/>
      <c r="P8291" s="48"/>
      <c r="Q8291" s="48"/>
      <c r="R8291" s="48"/>
      <c r="S8291" s="48"/>
      <c r="T8291" s="48"/>
      <c r="U8291" s="48"/>
      <c r="V8291" s="48"/>
      <c r="W8291" s="51" t="s">
        <v>7487</v>
      </c>
      <c r="X8291" t="str">
        <f t="shared" si="258"/>
        <v>WB;WB;SO;SO;HD;HD;HD;HD;FR</v>
      </c>
      <c r="Y8291" cm="1">
        <f t="array" ref="Y8291">SUM(_xlfn.XLOOKUP(_xlfn.TOROW(F8291:V8291,1),$AN$34:$AN$43,$AL$34:$AL$43,,0,1))</f>
        <v>57</v>
      </c>
      <c r="Z8291">
        <f t="shared" si="259"/>
        <v>9</v>
      </c>
      <c r="AA8291" t="str">
        <v>SS</v>
      </c>
      <c r="AG8291">
        <v>9987</v>
      </c>
      <c r="AH8291">
        <v>3</v>
      </c>
      <c r="AT8291">
        <v>9</v>
      </c>
    </row>
    <row r="8292" spans="2:46" ht="15" customHeight="1">
      <c r="B8292" s="48">
        <v>10062</v>
      </c>
      <c r="C8292" s="49">
        <v>45471</v>
      </c>
      <c r="D8292" s="50">
        <v>0.72295138888888888</v>
      </c>
      <c r="E8292" s="48" t="s">
        <v>15007</v>
      </c>
      <c r="F8292" s="48" t="s">
        <v>304</v>
      </c>
      <c r="G8292" s="48" t="s">
        <v>719</v>
      </c>
      <c r="H8292" s="48" t="s">
        <v>133</v>
      </c>
      <c r="I8292" s="48" t="s">
        <v>194</v>
      </c>
      <c r="J8292" s="48" t="s">
        <v>304</v>
      </c>
      <c r="K8292" s="48" t="s">
        <v>51</v>
      </c>
      <c r="L8292" s="48"/>
      <c r="M8292" s="48"/>
      <c r="N8292" s="48"/>
      <c r="O8292" s="48"/>
      <c r="P8292" s="48"/>
      <c r="Q8292" s="48"/>
      <c r="R8292" s="48"/>
      <c r="S8292" s="48"/>
      <c r="T8292" s="48"/>
      <c r="U8292" s="48"/>
      <c r="V8292" s="48"/>
      <c r="W8292" s="51" t="s">
        <v>7488</v>
      </c>
      <c r="X8292" t="str">
        <f t="shared" si="258"/>
        <v>HD;BE;SO;DH;HD;BB</v>
      </c>
      <c r="Y8292" cm="1">
        <f t="array" ref="Y8292">SUM(_xlfn.XLOOKUP(_xlfn.TOROW(F8292:V8292,1),$AN$34:$AN$43,$AL$34:$AL$43,,0,1))</f>
        <v>40</v>
      </c>
      <c r="Z8292">
        <f t="shared" si="259"/>
        <v>6</v>
      </c>
      <c r="AA8292" t="str">
        <v>HD</v>
      </c>
      <c r="AG8292">
        <v>9997</v>
      </c>
      <c r="AH8292">
        <v>3</v>
      </c>
      <c r="AT8292">
        <v>6</v>
      </c>
    </row>
    <row r="8293" spans="2:46" ht="15" customHeight="1">
      <c r="B8293" s="48">
        <v>10063</v>
      </c>
      <c r="C8293" s="49">
        <v>45471</v>
      </c>
      <c r="D8293" s="50">
        <v>0.72423611111111108</v>
      </c>
      <c r="E8293" s="48" t="s">
        <v>15008</v>
      </c>
      <c r="F8293" s="48" t="s">
        <v>51</v>
      </c>
      <c r="G8293" s="48" t="s">
        <v>51</v>
      </c>
      <c r="H8293" s="48" t="s">
        <v>51</v>
      </c>
      <c r="I8293" s="48" t="s">
        <v>719</v>
      </c>
      <c r="J8293" s="48" t="s">
        <v>719</v>
      </c>
      <c r="K8293" s="48" t="s">
        <v>194</v>
      </c>
      <c r="L8293" s="48"/>
      <c r="M8293" s="48"/>
      <c r="N8293" s="48"/>
      <c r="O8293" s="48"/>
      <c r="P8293" s="48"/>
      <c r="Q8293" s="48"/>
      <c r="R8293" s="48"/>
      <c r="S8293" s="48"/>
      <c r="T8293" s="48"/>
      <c r="U8293" s="48"/>
      <c r="V8293" s="48"/>
      <c r="W8293" s="51" t="s">
        <v>7489</v>
      </c>
      <c r="X8293" t="str">
        <f t="shared" si="258"/>
        <v>BB;BB;BB;BE;BE;DH</v>
      </c>
      <c r="Y8293" cm="1">
        <f t="array" ref="Y8293">SUM(_xlfn.XLOOKUP(_xlfn.TOROW(F8293:V8293,1),$AN$34:$AN$43,$AL$34:$AL$43,,0,1))</f>
        <v>49</v>
      </c>
      <c r="Z8293">
        <f t="shared" si="259"/>
        <v>6</v>
      </c>
      <c r="AA8293" t="str">
        <v>HD</v>
      </c>
      <c r="AG8293">
        <v>9998</v>
      </c>
      <c r="AH8293">
        <v>3</v>
      </c>
      <c r="AT8293">
        <v>6</v>
      </c>
    </row>
    <row r="8294" spans="2:46" ht="15" customHeight="1">
      <c r="B8294" s="48">
        <v>10064</v>
      </c>
      <c r="C8294" s="49">
        <v>45471</v>
      </c>
      <c r="D8294" s="50">
        <v>0.72806712962962961</v>
      </c>
      <c r="E8294" s="48" t="s">
        <v>15009</v>
      </c>
      <c r="F8294" s="48" t="s">
        <v>304</v>
      </c>
      <c r="G8294" s="48" t="s">
        <v>719</v>
      </c>
      <c r="H8294" s="48" t="s">
        <v>243</v>
      </c>
      <c r="I8294" s="48" t="s">
        <v>189</v>
      </c>
      <c r="J8294" s="48" t="s">
        <v>719</v>
      </c>
      <c r="K8294" s="48" t="s">
        <v>803</v>
      </c>
      <c r="L8294" s="48" t="s">
        <v>133</v>
      </c>
      <c r="M8294" s="48" t="s">
        <v>319</v>
      </c>
      <c r="N8294" s="48" t="s">
        <v>189</v>
      </c>
      <c r="O8294" s="48"/>
      <c r="P8294" s="48"/>
      <c r="Q8294" s="48"/>
      <c r="R8294" s="48"/>
      <c r="S8294" s="48"/>
      <c r="T8294" s="48"/>
      <c r="U8294" s="48"/>
      <c r="V8294" s="48"/>
      <c r="W8294" s="51" t="s">
        <v>7490</v>
      </c>
      <c r="X8294" t="str">
        <f t="shared" si="258"/>
        <v>HD;BE;CB;JB;BE;SS;SO;FR;JB</v>
      </c>
      <c r="Y8294" cm="1">
        <f t="array" ref="Y8294">SUM(_xlfn.XLOOKUP(_xlfn.TOROW(F8294:V8294,1),$AN$34:$AN$43,$AL$34:$AL$43,,0,1))</f>
        <v>35</v>
      </c>
      <c r="Z8294">
        <f t="shared" si="259"/>
        <v>9</v>
      </c>
      <c r="AA8294" t="str">
        <v>WB</v>
      </c>
      <c r="AG8294">
        <v>10008</v>
      </c>
      <c r="AH8294">
        <v>3</v>
      </c>
      <c r="AT8294">
        <v>9</v>
      </c>
    </row>
    <row r="8295" spans="2:46" ht="15" customHeight="1">
      <c r="B8295" s="48">
        <v>10065</v>
      </c>
      <c r="C8295" s="49">
        <v>45471</v>
      </c>
      <c r="D8295" s="50">
        <v>0.72892361111111115</v>
      </c>
      <c r="E8295" s="48" t="s">
        <v>280</v>
      </c>
      <c r="F8295" s="48" t="s">
        <v>280</v>
      </c>
      <c r="G8295" s="48"/>
      <c r="H8295" s="48"/>
      <c r="I8295" s="48"/>
      <c r="J8295" s="48"/>
      <c r="K8295" s="48"/>
      <c r="L8295" s="48"/>
      <c r="M8295" s="48"/>
      <c r="N8295" s="48"/>
      <c r="O8295" s="48"/>
      <c r="P8295" s="48"/>
      <c r="Q8295" s="48"/>
      <c r="R8295" s="48"/>
      <c r="S8295" s="48"/>
      <c r="T8295" s="48"/>
      <c r="U8295" s="48"/>
      <c r="V8295" s="48"/>
      <c r="W8295" s="51" t="s">
        <v>281</v>
      </c>
      <c r="X8295" t="str">
        <f t="shared" si="258"/>
        <v>WB</v>
      </c>
      <c r="Y8295" cm="1">
        <f t="array" ref="Y8295">SUM(_xlfn.XLOOKUP(_xlfn.TOROW(F8295:V8295,1),$AN$34:$AN$43,$AL$34:$AL$43,,0,1))</f>
        <v>11</v>
      </c>
      <c r="Z8295">
        <f t="shared" si="259"/>
        <v>1</v>
      </c>
      <c r="AA8295" t="str">
        <v>BB</v>
      </c>
      <c r="AG8295">
        <v>10031</v>
      </c>
      <c r="AH8295">
        <v>3</v>
      </c>
      <c r="AT8295">
        <v>1</v>
      </c>
    </row>
    <row r="8296" spans="2:46" ht="15" customHeight="1">
      <c r="B8296" s="48">
        <v>10066</v>
      </c>
      <c r="C8296" s="49">
        <v>45471</v>
      </c>
      <c r="D8296" s="50">
        <v>0.72980324074074077</v>
      </c>
      <c r="E8296" s="48" t="s">
        <v>15010</v>
      </c>
      <c r="F8296" s="48" t="s">
        <v>803</v>
      </c>
      <c r="G8296" s="48" t="s">
        <v>719</v>
      </c>
      <c r="H8296" s="48" t="s">
        <v>189</v>
      </c>
      <c r="I8296" s="48" t="s">
        <v>189</v>
      </c>
      <c r="J8296" s="48" t="s">
        <v>133</v>
      </c>
      <c r="K8296" s="48" t="s">
        <v>51</v>
      </c>
      <c r="L8296" s="48" t="s">
        <v>51</v>
      </c>
      <c r="M8296" s="48" t="s">
        <v>243</v>
      </c>
      <c r="N8296" s="48" t="s">
        <v>243</v>
      </c>
      <c r="O8296" s="48"/>
      <c r="P8296" s="48"/>
      <c r="Q8296" s="48"/>
      <c r="R8296" s="48"/>
      <c r="S8296" s="48"/>
      <c r="T8296" s="48"/>
      <c r="U8296" s="48"/>
      <c r="V8296" s="48"/>
      <c r="W8296" s="51" t="s">
        <v>7491</v>
      </c>
      <c r="X8296" t="str">
        <f t="shared" si="258"/>
        <v>SS;BE;JB;JB;SO;BB;BB;CB;CB</v>
      </c>
      <c r="Y8296" cm="1">
        <f t="array" ref="Y8296">SUM(_xlfn.XLOOKUP(_xlfn.TOROW(F8296:V8296,1),$AN$34:$AN$43,$AL$34:$AL$43,,0,1))</f>
        <v>48</v>
      </c>
      <c r="Z8296">
        <f t="shared" si="259"/>
        <v>9</v>
      </c>
      <c r="AA8296" t="str">
        <v>CB</v>
      </c>
      <c r="AG8296">
        <v>10046</v>
      </c>
      <c r="AH8296">
        <v>3</v>
      </c>
      <c r="AT8296">
        <v>9</v>
      </c>
    </row>
    <row r="8297" spans="2:46" ht="15" customHeight="1">
      <c r="B8297" s="48">
        <v>10067</v>
      </c>
      <c r="C8297" s="49">
        <v>45471</v>
      </c>
      <c r="D8297" s="50">
        <v>0.72996527777777775</v>
      </c>
      <c r="E8297" s="48" t="s">
        <v>15011</v>
      </c>
      <c r="F8297" s="48" t="s">
        <v>719</v>
      </c>
      <c r="G8297" s="48" t="s">
        <v>719</v>
      </c>
      <c r="H8297" s="48" t="s">
        <v>719</v>
      </c>
      <c r="I8297" s="48" t="s">
        <v>719</v>
      </c>
      <c r="J8297" s="48" t="s">
        <v>280</v>
      </c>
      <c r="K8297" s="48" t="s">
        <v>189</v>
      </c>
      <c r="L8297" s="48" t="s">
        <v>803</v>
      </c>
      <c r="M8297" s="48" t="s">
        <v>194</v>
      </c>
      <c r="N8297" s="48" t="s">
        <v>719</v>
      </c>
      <c r="O8297" s="48"/>
      <c r="P8297" s="48"/>
      <c r="Q8297" s="48"/>
      <c r="R8297" s="48"/>
      <c r="S8297" s="48"/>
      <c r="T8297" s="48"/>
      <c r="U8297" s="48"/>
      <c r="V8297" s="48"/>
      <c r="W8297" s="51" t="s">
        <v>7492</v>
      </c>
      <c r="X8297" t="str">
        <f t="shared" si="258"/>
        <v>BE;BE;BE;BE;WB;JB;SS;DH;BE</v>
      </c>
      <c r="Y8297" cm="1">
        <f t="array" ref="Y8297">SUM(_xlfn.XLOOKUP(_xlfn.TOROW(F8297:V8297,1),$AN$34:$AN$43,$AL$34:$AL$43,,0,1))</f>
        <v>49</v>
      </c>
      <c r="Z8297">
        <f t="shared" si="259"/>
        <v>9</v>
      </c>
      <c r="AA8297" t="str">
        <v>FR</v>
      </c>
      <c r="AG8297">
        <v>10047</v>
      </c>
      <c r="AH8297">
        <v>3</v>
      </c>
      <c r="AT8297">
        <v>9</v>
      </c>
    </row>
    <row r="8298" spans="2:46" ht="15" customHeight="1">
      <c r="B8298" s="48">
        <v>10068</v>
      </c>
      <c r="C8298" s="49">
        <v>45471</v>
      </c>
      <c r="D8298" s="50">
        <v>0.73094907407407406</v>
      </c>
      <c r="E8298" s="48" t="s">
        <v>15012</v>
      </c>
      <c r="F8298" s="48" t="s">
        <v>243</v>
      </c>
      <c r="G8298" s="48" t="s">
        <v>51</v>
      </c>
      <c r="H8298" s="48" t="s">
        <v>189</v>
      </c>
      <c r="I8298" s="48" t="s">
        <v>243</v>
      </c>
      <c r="J8298" s="48" t="s">
        <v>304</v>
      </c>
      <c r="K8298" s="48" t="s">
        <v>304</v>
      </c>
      <c r="L8298" s="48"/>
      <c r="M8298" s="48"/>
      <c r="N8298" s="48"/>
      <c r="O8298" s="48"/>
      <c r="P8298" s="48"/>
      <c r="Q8298" s="48"/>
      <c r="R8298" s="48"/>
      <c r="S8298" s="48"/>
      <c r="T8298" s="48"/>
      <c r="U8298" s="48"/>
      <c r="V8298" s="48"/>
      <c r="W8298" s="51" t="s">
        <v>7493</v>
      </c>
      <c r="X8298" t="str">
        <f t="shared" si="258"/>
        <v>CB;BB;JB;CB;HD;HD</v>
      </c>
      <c r="Y8298" cm="1">
        <f t="array" ref="Y8298">SUM(_xlfn.XLOOKUP(_xlfn.TOROW(F8298:V8298,1),$AN$34:$AN$43,$AL$34:$AL$43,,0,1))</f>
        <v>41</v>
      </c>
      <c r="Z8298">
        <f t="shared" si="259"/>
        <v>6</v>
      </c>
      <c r="AA8298" t="str">
        <v>SS</v>
      </c>
      <c r="AG8298">
        <v>10053</v>
      </c>
      <c r="AH8298">
        <v>3</v>
      </c>
      <c r="AT8298">
        <v>6</v>
      </c>
    </row>
    <row r="8299" spans="2:46" ht="15" customHeight="1">
      <c r="B8299" s="48">
        <v>10069</v>
      </c>
      <c r="C8299" s="49">
        <v>45471</v>
      </c>
      <c r="D8299" s="50">
        <v>0.73143518518518513</v>
      </c>
      <c r="E8299" s="48" t="s">
        <v>15013</v>
      </c>
      <c r="F8299" s="48" t="s">
        <v>304</v>
      </c>
      <c r="G8299" s="48" t="s">
        <v>280</v>
      </c>
      <c r="H8299" s="48" t="s">
        <v>719</v>
      </c>
      <c r="I8299" s="48" t="s">
        <v>243</v>
      </c>
      <c r="J8299" s="48" t="s">
        <v>319</v>
      </c>
      <c r="K8299" s="48" t="s">
        <v>319</v>
      </c>
      <c r="L8299" s="48" t="s">
        <v>319</v>
      </c>
      <c r="M8299" s="48" t="s">
        <v>319</v>
      </c>
      <c r="N8299" s="48" t="s">
        <v>803</v>
      </c>
      <c r="O8299" s="48" t="s">
        <v>803</v>
      </c>
      <c r="P8299" s="48" t="s">
        <v>304</v>
      </c>
      <c r="Q8299" s="48" t="s">
        <v>304</v>
      </c>
      <c r="R8299" s="48" t="s">
        <v>304</v>
      </c>
      <c r="S8299" s="48" t="s">
        <v>304</v>
      </c>
      <c r="T8299" s="48"/>
      <c r="U8299" s="48"/>
      <c r="V8299" s="48"/>
      <c r="W8299" s="51" t="s">
        <v>7494</v>
      </c>
      <c r="X8299" t="str">
        <f t="shared" si="258"/>
        <v>HD;WB;BE;CB;FR;FR;FR;FR;SS;SS;HD;HD;HD;HD</v>
      </c>
      <c r="Y8299" cm="1">
        <f t="array" ref="Y8299">SUM(_xlfn.XLOOKUP(_xlfn.TOROW(F8299:V8299,1),$AN$34:$AN$43,$AL$34:$AL$43,,0,1))</f>
        <v>77</v>
      </c>
      <c r="Z8299">
        <f t="shared" si="259"/>
        <v>14</v>
      </c>
      <c r="AA8299" t="str">
        <v>BB</v>
      </c>
      <c r="AG8299">
        <v>10059</v>
      </c>
      <c r="AH8299">
        <v>3</v>
      </c>
      <c r="AT8299">
        <v>14</v>
      </c>
    </row>
    <row r="8300" spans="2:46" ht="15" customHeight="1">
      <c r="B8300" s="48">
        <v>10070</v>
      </c>
      <c r="C8300" s="49">
        <v>45471</v>
      </c>
      <c r="D8300" s="50">
        <v>0.7324074074074074</v>
      </c>
      <c r="E8300" s="48" t="s">
        <v>8281</v>
      </c>
      <c r="F8300" s="48" t="s">
        <v>189</v>
      </c>
      <c r="G8300" s="48" t="s">
        <v>189</v>
      </c>
      <c r="H8300" s="48"/>
      <c r="I8300" s="48"/>
      <c r="J8300" s="48"/>
      <c r="K8300" s="48"/>
      <c r="L8300" s="48"/>
      <c r="M8300" s="48"/>
      <c r="N8300" s="48"/>
      <c r="O8300" s="48"/>
      <c r="P8300" s="48"/>
      <c r="Q8300" s="48"/>
      <c r="R8300" s="48"/>
      <c r="S8300" s="48"/>
      <c r="T8300" s="48"/>
      <c r="U8300" s="48"/>
      <c r="V8300" s="48"/>
      <c r="W8300" s="51" t="s">
        <v>684</v>
      </c>
      <c r="X8300" t="str">
        <f t="shared" si="258"/>
        <v>JB;JB</v>
      </c>
      <c r="Y8300" cm="1">
        <f t="array" ref="Y8300">SUM(_xlfn.XLOOKUP(_xlfn.TOROW(F8300:V8300,1),$AN$34:$AN$43,$AL$34:$AL$43,,0,1))</f>
        <v>2</v>
      </c>
      <c r="Z8300">
        <f t="shared" si="259"/>
        <v>2</v>
      </c>
      <c r="AA8300" t="str">
        <v>WB</v>
      </c>
      <c r="AG8300">
        <v>10071</v>
      </c>
      <c r="AH8300">
        <v>3</v>
      </c>
      <c r="AT8300">
        <v>2</v>
      </c>
    </row>
    <row r="8301" spans="2:46" ht="15" customHeight="1">
      <c r="B8301" s="48">
        <v>10071</v>
      </c>
      <c r="C8301" s="49">
        <v>45471</v>
      </c>
      <c r="D8301" s="50">
        <v>0.73310185185185184</v>
      </c>
      <c r="E8301" s="48" t="s">
        <v>15014</v>
      </c>
      <c r="F8301" s="48" t="s">
        <v>719</v>
      </c>
      <c r="G8301" s="48" t="s">
        <v>133</v>
      </c>
      <c r="H8301" s="48" t="s">
        <v>319</v>
      </c>
      <c r="I8301" s="48"/>
      <c r="J8301" s="48"/>
      <c r="K8301" s="48"/>
      <c r="L8301" s="48"/>
      <c r="M8301" s="48"/>
      <c r="N8301" s="48"/>
      <c r="O8301" s="48"/>
      <c r="P8301" s="48"/>
      <c r="Q8301" s="48"/>
      <c r="R8301" s="48"/>
      <c r="S8301" s="48"/>
      <c r="T8301" s="48"/>
      <c r="U8301" s="48"/>
      <c r="V8301" s="48"/>
      <c r="W8301" s="51" t="s">
        <v>7495</v>
      </c>
      <c r="X8301" t="str">
        <f t="shared" si="258"/>
        <v>BE;SO;FR</v>
      </c>
      <c r="Y8301" cm="1">
        <f t="array" ref="Y8301">SUM(_xlfn.XLOOKUP(_xlfn.TOROW(F8301:V8301,1),$AN$34:$AN$43,$AL$34:$AL$43,,0,1))</f>
        <v>10</v>
      </c>
      <c r="Z8301">
        <f t="shared" si="259"/>
        <v>3</v>
      </c>
      <c r="AA8301" t="str">
        <v>WB</v>
      </c>
      <c r="AG8301">
        <v>10091</v>
      </c>
      <c r="AH8301">
        <v>3</v>
      </c>
      <c r="AT8301">
        <v>3</v>
      </c>
    </row>
    <row r="8302" spans="2:46" ht="15" customHeight="1">
      <c r="B8302" s="48">
        <v>10072</v>
      </c>
      <c r="C8302" s="49">
        <v>45471</v>
      </c>
      <c r="D8302" s="50">
        <v>0.7331481481481481</v>
      </c>
      <c r="E8302" s="48" t="s">
        <v>15015</v>
      </c>
      <c r="F8302" s="48" t="s">
        <v>319</v>
      </c>
      <c r="G8302" s="48" t="s">
        <v>133</v>
      </c>
      <c r="H8302" s="48" t="s">
        <v>189</v>
      </c>
      <c r="I8302" s="48" t="s">
        <v>194</v>
      </c>
      <c r="J8302" s="48" t="s">
        <v>719</v>
      </c>
      <c r="K8302" s="48" t="s">
        <v>304</v>
      </c>
      <c r="L8302" s="48" t="s">
        <v>719</v>
      </c>
      <c r="M8302" s="48" t="s">
        <v>280</v>
      </c>
      <c r="N8302" s="48"/>
      <c r="O8302" s="48"/>
      <c r="P8302" s="48"/>
      <c r="Q8302" s="48"/>
      <c r="R8302" s="48"/>
      <c r="S8302" s="48"/>
      <c r="T8302" s="48"/>
      <c r="U8302" s="48"/>
      <c r="V8302" s="48"/>
      <c r="W8302" s="51" t="s">
        <v>7496</v>
      </c>
      <c r="X8302" t="str">
        <f t="shared" si="258"/>
        <v>FR;SO;JB;DH;BE;HD;BE;WB</v>
      </c>
      <c r="Y8302" cm="1">
        <f t="array" ref="Y8302">SUM(_xlfn.XLOOKUP(_xlfn.TOROW(F8302:V8302,1),$AN$34:$AN$43,$AL$34:$AL$43,,0,1))</f>
        <v>43</v>
      </c>
      <c r="Z8302">
        <f t="shared" si="259"/>
        <v>8</v>
      </c>
      <c r="AA8302" t="str">
        <v>WB</v>
      </c>
      <c r="AG8302">
        <v>10097</v>
      </c>
      <c r="AH8302">
        <v>3</v>
      </c>
      <c r="AT8302">
        <v>8</v>
      </c>
    </row>
    <row r="8303" spans="2:46" ht="15" customHeight="1">
      <c r="B8303" s="48">
        <v>10073</v>
      </c>
      <c r="C8303" s="49">
        <v>45471</v>
      </c>
      <c r="D8303" s="50">
        <v>0.73375000000000001</v>
      </c>
      <c r="E8303" s="48" t="s">
        <v>15016</v>
      </c>
      <c r="F8303" s="48" t="s">
        <v>243</v>
      </c>
      <c r="G8303" s="48" t="s">
        <v>719</v>
      </c>
      <c r="H8303" s="48" t="s">
        <v>719</v>
      </c>
      <c r="I8303" s="48" t="s">
        <v>719</v>
      </c>
      <c r="J8303" s="48" t="s">
        <v>189</v>
      </c>
      <c r="K8303" s="48" t="s">
        <v>189</v>
      </c>
      <c r="L8303" s="48" t="s">
        <v>304</v>
      </c>
      <c r="M8303" s="48"/>
      <c r="N8303" s="48"/>
      <c r="O8303" s="48"/>
      <c r="P8303" s="48"/>
      <c r="Q8303" s="48"/>
      <c r="R8303" s="48"/>
      <c r="S8303" s="48"/>
      <c r="T8303" s="48"/>
      <c r="U8303" s="48"/>
      <c r="V8303" s="48"/>
      <c r="W8303" s="51" t="s">
        <v>7497</v>
      </c>
      <c r="X8303" t="str">
        <f t="shared" si="258"/>
        <v>CB;BE;BE;BE;JB;JB;HD</v>
      </c>
      <c r="Y8303" cm="1">
        <f t="array" ref="Y8303">SUM(_xlfn.XLOOKUP(_xlfn.TOROW(F8303:V8303,1),$AN$34:$AN$43,$AL$34:$AL$43,,0,1))</f>
        <v>32</v>
      </c>
      <c r="Z8303">
        <f t="shared" si="259"/>
        <v>7</v>
      </c>
      <c r="AA8303" t="str">
        <v>WB</v>
      </c>
      <c r="AG8303">
        <v>10105</v>
      </c>
      <c r="AH8303">
        <v>3</v>
      </c>
      <c r="AT8303">
        <v>7</v>
      </c>
    </row>
    <row r="8304" spans="2:46" ht="15" customHeight="1">
      <c r="B8304" s="48">
        <v>10074</v>
      </c>
      <c r="C8304" s="49">
        <v>45471</v>
      </c>
      <c r="D8304" s="50">
        <v>0.73525462962962962</v>
      </c>
      <c r="E8304" s="48" t="s">
        <v>10140</v>
      </c>
      <c r="F8304" s="48" t="s">
        <v>51</v>
      </c>
      <c r="G8304" s="48" t="s">
        <v>51</v>
      </c>
      <c r="H8304" s="48" t="s">
        <v>51</v>
      </c>
      <c r="I8304" s="48" t="s">
        <v>51</v>
      </c>
      <c r="J8304" s="48" t="s">
        <v>280</v>
      </c>
      <c r="K8304" s="48"/>
      <c r="L8304" s="48"/>
      <c r="M8304" s="48"/>
      <c r="N8304" s="48"/>
      <c r="O8304" s="48"/>
      <c r="P8304" s="48"/>
      <c r="Q8304" s="48"/>
      <c r="R8304" s="48"/>
      <c r="S8304" s="48"/>
      <c r="T8304" s="48"/>
      <c r="U8304" s="48"/>
      <c r="V8304" s="48"/>
      <c r="W8304" s="51" t="s">
        <v>7498</v>
      </c>
      <c r="X8304" t="str">
        <f t="shared" si="258"/>
        <v>BB;BB;BB;BB;WB</v>
      </c>
      <c r="Y8304" cm="1">
        <f t="array" ref="Y8304">SUM(_xlfn.XLOOKUP(_xlfn.TOROW(F8304:V8304,1),$AN$34:$AN$43,$AL$34:$AL$43,,0,1))</f>
        <v>51</v>
      </c>
      <c r="Z8304">
        <f t="shared" si="259"/>
        <v>5</v>
      </c>
      <c r="AA8304" t="str">
        <v>SS</v>
      </c>
      <c r="AG8304">
        <v>10112</v>
      </c>
      <c r="AH8304">
        <v>3</v>
      </c>
      <c r="AT8304">
        <v>5</v>
      </c>
    </row>
    <row r="8305" spans="2:46" ht="15" customHeight="1">
      <c r="B8305" s="48">
        <v>10075</v>
      </c>
      <c r="C8305" s="49">
        <v>45471</v>
      </c>
      <c r="D8305" s="50">
        <v>0.73763888888888884</v>
      </c>
      <c r="E8305" s="48" t="s">
        <v>15017</v>
      </c>
      <c r="F8305" s="48" t="s">
        <v>280</v>
      </c>
      <c r="G8305" s="48" t="s">
        <v>133</v>
      </c>
      <c r="H8305" s="48" t="s">
        <v>280</v>
      </c>
      <c r="I8305" s="48" t="s">
        <v>189</v>
      </c>
      <c r="J8305" s="48" t="s">
        <v>243</v>
      </c>
      <c r="K8305" s="48" t="s">
        <v>51</v>
      </c>
      <c r="L8305" s="48" t="s">
        <v>51</v>
      </c>
      <c r="M8305" s="48" t="s">
        <v>51</v>
      </c>
      <c r="N8305" s="48" t="s">
        <v>243</v>
      </c>
      <c r="O8305" s="48" t="s">
        <v>133</v>
      </c>
      <c r="P8305" s="48"/>
      <c r="Q8305" s="48"/>
      <c r="R8305" s="48"/>
      <c r="S8305" s="48"/>
      <c r="T8305" s="48"/>
      <c r="U8305" s="48"/>
      <c r="V8305" s="48"/>
      <c r="W8305" s="51" t="s">
        <v>7499</v>
      </c>
      <c r="X8305" t="str">
        <f t="shared" si="258"/>
        <v>WB;SO;WB;JB;CB;BB;BB;BB;CB;SO</v>
      </c>
      <c r="Y8305" cm="1">
        <f t="array" ref="Y8305">SUM(_xlfn.XLOOKUP(_xlfn.TOROW(F8305:V8305,1),$AN$34:$AN$43,$AL$34:$AL$43,,0,1))</f>
        <v>73</v>
      </c>
      <c r="Z8305">
        <f t="shared" si="259"/>
        <v>10</v>
      </c>
      <c r="AA8305" t="str">
        <v>SS</v>
      </c>
      <c r="AG8305">
        <v>10114</v>
      </c>
      <c r="AH8305">
        <v>3</v>
      </c>
      <c r="AT8305">
        <v>10</v>
      </c>
    </row>
    <row r="8306" spans="2:46" ht="15" customHeight="1">
      <c r="B8306" s="48">
        <v>10076</v>
      </c>
      <c r="C8306" s="49">
        <v>45471</v>
      </c>
      <c r="D8306" s="50">
        <v>0.73984953703703704</v>
      </c>
      <c r="E8306" s="48" t="s">
        <v>15018</v>
      </c>
      <c r="F8306" s="48" t="s">
        <v>803</v>
      </c>
      <c r="G8306" s="48" t="s">
        <v>319</v>
      </c>
      <c r="H8306" s="48" t="s">
        <v>243</v>
      </c>
      <c r="I8306" s="48" t="s">
        <v>243</v>
      </c>
      <c r="J8306" s="48"/>
      <c r="K8306" s="48"/>
      <c r="L8306" s="48"/>
      <c r="M8306" s="48"/>
      <c r="N8306" s="48"/>
      <c r="O8306" s="48"/>
      <c r="P8306" s="48"/>
      <c r="Q8306" s="48"/>
      <c r="R8306" s="48"/>
      <c r="S8306" s="48"/>
      <c r="T8306" s="48"/>
      <c r="U8306" s="48"/>
      <c r="V8306" s="48"/>
      <c r="W8306" s="51" t="s">
        <v>7500</v>
      </c>
      <c r="X8306" t="str">
        <f t="shared" si="258"/>
        <v>SS;FR;CB;CB</v>
      </c>
      <c r="Y8306" cm="1">
        <f t="array" ref="Y8306">SUM(_xlfn.XLOOKUP(_xlfn.TOROW(F8306:V8306,1),$AN$34:$AN$43,$AL$34:$AL$43,,0,1))</f>
        <v>22</v>
      </c>
      <c r="Z8306">
        <f t="shared" si="259"/>
        <v>4</v>
      </c>
      <c r="AA8306" t="str">
        <v>FR</v>
      </c>
      <c r="AG8306">
        <v>10123</v>
      </c>
      <c r="AH8306">
        <v>3</v>
      </c>
      <c r="AT8306">
        <v>4</v>
      </c>
    </row>
    <row r="8307" spans="2:46" ht="15" customHeight="1">
      <c r="B8307" s="48">
        <v>10077</v>
      </c>
      <c r="C8307" s="49">
        <v>45471</v>
      </c>
      <c r="D8307" s="50">
        <v>0.74061342592592594</v>
      </c>
      <c r="E8307" s="48" t="s">
        <v>8257</v>
      </c>
      <c r="F8307" s="48" t="s">
        <v>719</v>
      </c>
      <c r="G8307" s="48" t="s">
        <v>719</v>
      </c>
      <c r="H8307" s="48" t="s">
        <v>719</v>
      </c>
      <c r="I8307" s="48" t="s">
        <v>719</v>
      </c>
      <c r="J8307" s="48"/>
      <c r="K8307" s="48"/>
      <c r="L8307" s="48"/>
      <c r="M8307" s="48"/>
      <c r="N8307" s="48"/>
      <c r="O8307" s="48"/>
      <c r="P8307" s="48"/>
      <c r="Q8307" s="48"/>
      <c r="R8307" s="48"/>
      <c r="S8307" s="48"/>
      <c r="T8307" s="48"/>
      <c r="U8307" s="48"/>
      <c r="V8307" s="48"/>
      <c r="W8307" s="51" t="s">
        <v>1622</v>
      </c>
      <c r="X8307" t="str">
        <f t="shared" si="258"/>
        <v>BE;BE;BE;BE</v>
      </c>
      <c r="Y8307" cm="1">
        <f t="array" ref="Y8307">SUM(_xlfn.XLOOKUP(_xlfn.TOROW(F8307:V8307,1),$AN$34:$AN$43,$AL$34:$AL$43,,0,1))</f>
        <v>20</v>
      </c>
      <c r="Z8307">
        <f t="shared" si="259"/>
        <v>4</v>
      </c>
      <c r="AA8307" t="str">
        <v>WB</v>
      </c>
      <c r="AG8307">
        <v>10126</v>
      </c>
      <c r="AH8307">
        <v>3</v>
      </c>
      <c r="AT8307">
        <v>4</v>
      </c>
    </row>
    <row r="8308" spans="2:46" ht="15" customHeight="1">
      <c r="B8308" s="48">
        <v>10078</v>
      </c>
      <c r="C8308" s="49">
        <v>45471</v>
      </c>
      <c r="D8308" s="50">
        <v>0.7408217592592593</v>
      </c>
      <c r="E8308" s="48" t="s">
        <v>15019</v>
      </c>
      <c r="F8308" s="48" t="s">
        <v>189</v>
      </c>
      <c r="G8308" s="48" t="s">
        <v>803</v>
      </c>
      <c r="H8308" s="48" t="s">
        <v>803</v>
      </c>
      <c r="I8308" s="48" t="s">
        <v>803</v>
      </c>
      <c r="J8308" s="48" t="s">
        <v>803</v>
      </c>
      <c r="K8308" s="48" t="s">
        <v>194</v>
      </c>
      <c r="L8308" s="48" t="s">
        <v>133</v>
      </c>
      <c r="M8308" s="48"/>
      <c r="N8308" s="48"/>
      <c r="O8308" s="48"/>
      <c r="P8308" s="48"/>
      <c r="Q8308" s="48"/>
      <c r="R8308" s="48"/>
      <c r="S8308" s="48"/>
      <c r="T8308" s="48"/>
      <c r="U8308" s="48"/>
      <c r="V8308" s="48"/>
      <c r="W8308" s="51" t="s">
        <v>7501</v>
      </c>
      <c r="X8308" t="str">
        <f t="shared" si="258"/>
        <v>JB;SS;SS;SS;SS;DH;SO</v>
      </c>
      <c r="Y8308" cm="1">
        <f t="array" ref="Y8308">SUM(_xlfn.XLOOKUP(_xlfn.TOROW(F8308:V8308,1),$AN$34:$AN$43,$AL$34:$AL$43,,0,1))</f>
        <v>24</v>
      </c>
      <c r="Z8308">
        <f t="shared" si="259"/>
        <v>7</v>
      </c>
      <c r="AA8308" t="str">
        <v>JB</v>
      </c>
      <c r="AG8308">
        <v>10181</v>
      </c>
      <c r="AH8308">
        <v>3</v>
      </c>
      <c r="AT8308">
        <v>7</v>
      </c>
    </row>
    <row r="8309" spans="2:46" ht="15" customHeight="1">
      <c r="B8309" s="48">
        <v>10079</v>
      </c>
      <c r="C8309" s="49">
        <v>45471</v>
      </c>
      <c r="D8309" s="50">
        <v>0.74329861111111106</v>
      </c>
      <c r="E8309" s="48" t="s">
        <v>15020</v>
      </c>
      <c r="F8309" s="48" t="s">
        <v>280</v>
      </c>
      <c r="G8309" s="48" t="s">
        <v>319</v>
      </c>
      <c r="H8309" s="48" t="s">
        <v>243</v>
      </c>
      <c r="I8309" s="48" t="s">
        <v>280</v>
      </c>
      <c r="J8309" s="48" t="s">
        <v>280</v>
      </c>
      <c r="K8309" s="48" t="s">
        <v>803</v>
      </c>
      <c r="L8309" s="48" t="s">
        <v>304</v>
      </c>
      <c r="M8309" s="48"/>
      <c r="N8309" s="48"/>
      <c r="O8309" s="48"/>
      <c r="P8309" s="48"/>
      <c r="Q8309" s="48"/>
      <c r="R8309" s="48"/>
      <c r="S8309" s="48"/>
      <c r="T8309" s="48"/>
      <c r="U8309" s="48"/>
      <c r="V8309" s="48"/>
      <c r="W8309" s="51" t="s">
        <v>7502</v>
      </c>
      <c r="X8309" t="str">
        <f t="shared" si="258"/>
        <v>WB;FR;CB;WB;WB;SS;HD</v>
      </c>
      <c r="Y8309" cm="1">
        <f t="array" ref="Y8309">SUM(_xlfn.XLOOKUP(_xlfn.TOROW(F8309:V8309,1),$AN$34:$AN$43,$AL$34:$AL$43,,0,1))</f>
        <v>54</v>
      </c>
      <c r="Z8309">
        <f t="shared" si="259"/>
        <v>7</v>
      </c>
      <c r="AA8309" t="str">
        <v>JB</v>
      </c>
      <c r="AG8309">
        <v>10196</v>
      </c>
      <c r="AH8309">
        <v>3</v>
      </c>
      <c r="AT8309">
        <v>7</v>
      </c>
    </row>
    <row r="8310" spans="2:46" ht="15" customHeight="1">
      <c r="B8310" s="48">
        <v>10080</v>
      </c>
      <c r="C8310" s="49">
        <v>45471</v>
      </c>
      <c r="D8310" s="50">
        <v>0.74634259259259261</v>
      </c>
      <c r="E8310" s="48" t="s">
        <v>15021</v>
      </c>
      <c r="F8310" s="48" t="s">
        <v>280</v>
      </c>
      <c r="G8310" s="48" t="s">
        <v>280</v>
      </c>
      <c r="H8310" s="48" t="s">
        <v>280</v>
      </c>
      <c r="I8310" s="48" t="s">
        <v>280</v>
      </c>
      <c r="J8310" s="48" t="s">
        <v>304</v>
      </c>
      <c r="K8310" s="48" t="s">
        <v>304</v>
      </c>
      <c r="L8310" s="48" t="s">
        <v>304</v>
      </c>
      <c r="M8310" s="48" t="s">
        <v>133</v>
      </c>
      <c r="N8310" s="48" t="s">
        <v>194</v>
      </c>
      <c r="O8310" s="48" t="s">
        <v>719</v>
      </c>
      <c r="P8310" s="48" t="s">
        <v>280</v>
      </c>
      <c r="Q8310" s="48"/>
      <c r="R8310" s="48"/>
      <c r="S8310" s="48"/>
      <c r="T8310" s="48"/>
      <c r="U8310" s="48"/>
      <c r="V8310" s="48"/>
      <c r="W8310" s="51" t="s">
        <v>7503</v>
      </c>
      <c r="X8310" t="str">
        <f t="shared" si="258"/>
        <v>WB;WB;WB;WB;HD;HD;HD;SO;DH;BE;WB</v>
      </c>
      <c r="Y8310" cm="1">
        <f t="array" ref="Y8310">SUM(_xlfn.XLOOKUP(_xlfn.TOROW(F8310:V8310,1),$AN$34:$AN$43,$AL$34:$AL$43,,0,1))</f>
        <v>92</v>
      </c>
      <c r="Z8310">
        <f t="shared" si="259"/>
        <v>11</v>
      </c>
      <c r="AA8310" t="str">
        <v>WB</v>
      </c>
      <c r="AG8310">
        <v>10207</v>
      </c>
      <c r="AH8310">
        <v>3</v>
      </c>
      <c r="AT8310">
        <v>11</v>
      </c>
    </row>
    <row r="8311" spans="2:46" ht="15" customHeight="1">
      <c r="B8311" s="48">
        <v>10081</v>
      </c>
      <c r="C8311" s="49">
        <v>45471</v>
      </c>
      <c r="D8311" s="50">
        <v>0.74668981481481478</v>
      </c>
      <c r="E8311" s="48" t="s">
        <v>15022</v>
      </c>
      <c r="F8311" s="48" t="s">
        <v>803</v>
      </c>
      <c r="G8311" s="48" t="s">
        <v>133</v>
      </c>
      <c r="H8311" s="48" t="s">
        <v>243</v>
      </c>
      <c r="I8311" s="48" t="s">
        <v>243</v>
      </c>
      <c r="J8311" s="48"/>
      <c r="K8311" s="48"/>
      <c r="L8311" s="48"/>
      <c r="M8311" s="48"/>
      <c r="N8311" s="48"/>
      <c r="O8311" s="48"/>
      <c r="P8311" s="48"/>
      <c r="Q8311" s="48"/>
      <c r="R8311" s="48"/>
      <c r="S8311" s="48"/>
      <c r="T8311" s="48"/>
      <c r="U8311" s="48"/>
      <c r="V8311" s="48"/>
      <c r="W8311" s="51" t="s">
        <v>7504</v>
      </c>
      <c r="X8311" t="str">
        <f t="shared" si="258"/>
        <v>SS;SO;CB;CB</v>
      </c>
      <c r="Y8311" cm="1">
        <f t="array" ref="Y8311">SUM(_xlfn.XLOOKUP(_xlfn.TOROW(F8311:V8311,1),$AN$34:$AN$43,$AL$34:$AL$43,,0,1))</f>
        <v>21</v>
      </c>
      <c r="Z8311">
        <f t="shared" si="259"/>
        <v>4</v>
      </c>
      <c r="AA8311" t="str">
        <v>BB</v>
      </c>
      <c r="AG8311">
        <v>10251</v>
      </c>
      <c r="AH8311">
        <v>3</v>
      </c>
      <c r="AT8311">
        <v>4</v>
      </c>
    </row>
    <row r="8312" spans="2:46" ht="15" customHeight="1">
      <c r="B8312" s="48">
        <v>10082</v>
      </c>
      <c r="C8312" s="49">
        <v>45471</v>
      </c>
      <c r="D8312" s="50">
        <v>0.74684027777777773</v>
      </c>
      <c r="E8312" s="48" t="s">
        <v>15023</v>
      </c>
      <c r="F8312" s="48" t="s">
        <v>719</v>
      </c>
      <c r="G8312" s="48" t="s">
        <v>719</v>
      </c>
      <c r="H8312" s="48" t="s">
        <v>51</v>
      </c>
      <c r="I8312" s="48" t="s">
        <v>194</v>
      </c>
      <c r="J8312" s="48" t="s">
        <v>194</v>
      </c>
      <c r="K8312" s="48" t="s">
        <v>194</v>
      </c>
      <c r="L8312" s="48"/>
      <c r="M8312" s="48"/>
      <c r="N8312" s="48"/>
      <c r="O8312" s="48"/>
      <c r="P8312" s="48"/>
      <c r="Q8312" s="48"/>
      <c r="R8312" s="48"/>
      <c r="S8312" s="48"/>
      <c r="T8312" s="48"/>
      <c r="U8312" s="48"/>
      <c r="V8312" s="48"/>
      <c r="W8312" s="51" t="s">
        <v>7505</v>
      </c>
      <c r="X8312" t="str">
        <f t="shared" si="258"/>
        <v>BE;BE;BB;DH;DH;DH</v>
      </c>
      <c r="Y8312" cm="1">
        <f t="array" ref="Y8312">SUM(_xlfn.XLOOKUP(_xlfn.TOROW(F8312:V8312,1),$AN$34:$AN$43,$AL$34:$AL$43,,0,1))</f>
        <v>47</v>
      </c>
      <c r="Z8312">
        <f t="shared" si="259"/>
        <v>6</v>
      </c>
      <c r="AA8312" t="str">
        <v>HD</v>
      </c>
      <c r="AG8312">
        <v>10253</v>
      </c>
      <c r="AH8312">
        <v>3</v>
      </c>
      <c r="AT8312">
        <v>6</v>
      </c>
    </row>
    <row r="8313" spans="2:46" ht="15" customHeight="1">
      <c r="B8313" s="48">
        <v>10083</v>
      </c>
      <c r="C8313" s="49">
        <v>45471</v>
      </c>
      <c r="D8313" s="50">
        <v>0.74972222222222218</v>
      </c>
      <c r="E8313" s="48" t="s">
        <v>8340</v>
      </c>
      <c r="F8313" s="48" t="s">
        <v>194</v>
      </c>
      <c r="G8313" s="48" t="s">
        <v>194</v>
      </c>
      <c r="H8313" s="48"/>
      <c r="I8313" s="48"/>
      <c r="J8313" s="48"/>
      <c r="K8313" s="48"/>
      <c r="L8313" s="48"/>
      <c r="M8313" s="48"/>
      <c r="N8313" s="48"/>
      <c r="O8313" s="48"/>
      <c r="P8313" s="48"/>
      <c r="Q8313" s="48"/>
      <c r="R8313" s="48"/>
      <c r="S8313" s="48"/>
      <c r="T8313" s="48"/>
      <c r="U8313" s="48"/>
      <c r="V8313" s="48"/>
      <c r="W8313" s="51" t="s">
        <v>800</v>
      </c>
      <c r="X8313" t="str">
        <f t="shared" si="258"/>
        <v>DH;DH</v>
      </c>
      <c r="Y8313" cm="1">
        <f t="array" ref="Y8313">SUM(_xlfn.XLOOKUP(_xlfn.TOROW(F8313:V8313,1),$AN$34:$AN$43,$AL$34:$AL$43,,0,1))</f>
        <v>18</v>
      </c>
      <c r="Z8313">
        <f t="shared" si="259"/>
        <v>2</v>
      </c>
      <c r="AA8313" t="str">
        <v>JB</v>
      </c>
      <c r="AG8313">
        <v>10262</v>
      </c>
      <c r="AH8313">
        <v>3</v>
      </c>
      <c r="AT8313">
        <v>2</v>
      </c>
    </row>
    <row r="8314" spans="2:46" ht="15" customHeight="1">
      <c r="B8314" s="48">
        <v>10084</v>
      </c>
      <c r="C8314" s="49">
        <v>45471</v>
      </c>
      <c r="D8314" s="50">
        <v>0.75010416666666668</v>
      </c>
      <c r="E8314" s="48" t="s">
        <v>15024</v>
      </c>
      <c r="F8314" s="48" t="s">
        <v>719</v>
      </c>
      <c r="G8314" s="48" t="s">
        <v>719</v>
      </c>
      <c r="H8314" s="48" t="s">
        <v>194</v>
      </c>
      <c r="I8314" s="48" t="s">
        <v>280</v>
      </c>
      <c r="J8314" s="48"/>
      <c r="K8314" s="48"/>
      <c r="L8314" s="48"/>
      <c r="M8314" s="48"/>
      <c r="N8314" s="48"/>
      <c r="O8314" s="48"/>
      <c r="P8314" s="48"/>
      <c r="Q8314" s="48"/>
      <c r="R8314" s="48"/>
      <c r="S8314" s="48"/>
      <c r="T8314" s="48"/>
      <c r="U8314" s="48"/>
      <c r="V8314" s="48"/>
      <c r="W8314" s="51" t="s">
        <v>7506</v>
      </c>
      <c r="X8314" t="str">
        <f t="shared" si="258"/>
        <v>BE;BE;DH;WB</v>
      </c>
      <c r="Y8314" cm="1">
        <f t="array" ref="Y8314">SUM(_xlfn.XLOOKUP(_xlfn.TOROW(F8314:V8314,1),$AN$34:$AN$43,$AL$34:$AL$43,,0,1))</f>
        <v>30</v>
      </c>
      <c r="Z8314">
        <f t="shared" si="259"/>
        <v>4</v>
      </c>
      <c r="AA8314" t="str">
        <v>JB</v>
      </c>
      <c r="AG8314">
        <v>10269</v>
      </c>
      <c r="AH8314">
        <v>3</v>
      </c>
      <c r="AT8314">
        <v>4</v>
      </c>
    </row>
    <row r="8315" spans="2:46" ht="15" customHeight="1">
      <c r="B8315" s="48">
        <v>10085</v>
      </c>
      <c r="C8315" s="49">
        <v>45471</v>
      </c>
      <c r="D8315" s="50">
        <v>0.75307870370370367</v>
      </c>
      <c r="E8315" s="48" t="s">
        <v>12692</v>
      </c>
      <c r="F8315" s="48" t="s">
        <v>189</v>
      </c>
      <c r="G8315" s="48" t="s">
        <v>189</v>
      </c>
      <c r="H8315" s="48" t="s">
        <v>189</v>
      </c>
      <c r="I8315" s="48" t="s">
        <v>189</v>
      </c>
      <c r="J8315" s="48" t="s">
        <v>51</v>
      </c>
      <c r="K8315" s="48" t="s">
        <v>51</v>
      </c>
      <c r="L8315" s="48" t="s">
        <v>51</v>
      </c>
      <c r="M8315" s="48" t="s">
        <v>51</v>
      </c>
      <c r="N8315" s="48"/>
      <c r="O8315" s="48"/>
      <c r="P8315" s="48"/>
      <c r="Q8315" s="48"/>
      <c r="R8315" s="48"/>
      <c r="S8315" s="48"/>
      <c r="T8315" s="48"/>
      <c r="U8315" s="48"/>
      <c r="V8315" s="48"/>
      <c r="W8315" s="51" t="s">
        <v>7507</v>
      </c>
      <c r="X8315" t="str">
        <f t="shared" si="258"/>
        <v>JB;JB;JB;JB;BB;BB;BB;BB</v>
      </c>
      <c r="Y8315" cm="1">
        <f t="array" ref="Y8315">SUM(_xlfn.XLOOKUP(_xlfn.TOROW(F8315:V8315,1),$AN$34:$AN$43,$AL$34:$AL$43,,0,1))</f>
        <v>44</v>
      </c>
      <c r="Z8315">
        <f t="shared" si="259"/>
        <v>8</v>
      </c>
      <c r="AA8315" t="str">
        <v>WB</v>
      </c>
      <c r="AG8315">
        <v>10317</v>
      </c>
      <c r="AH8315">
        <v>3</v>
      </c>
      <c r="AT8315">
        <v>8</v>
      </c>
    </row>
    <row r="8316" spans="2:46" ht="15" customHeight="1">
      <c r="B8316" s="48">
        <v>10086</v>
      </c>
      <c r="C8316" s="49">
        <v>45471</v>
      </c>
      <c r="D8316" s="50">
        <v>0.75320601851851854</v>
      </c>
      <c r="E8316" s="48" t="s">
        <v>8655</v>
      </c>
      <c r="F8316" s="48" t="s">
        <v>803</v>
      </c>
      <c r="G8316" s="48" t="s">
        <v>803</v>
      </c>
      <c r="H8316" s="48" t="s">
        <v>803</v>
      </c>
      <c r="I8316" s="48" t="s">
        <v>803</v>
      </c>
      <c r="J8316" s="48"/>
      <c r="K8316" s="48"/>
      <c r="L8316" s="48"/>
      <c r="M8316" s="48"/>
      <c r="N8316" s="48"/>
      <c r="O8316" s="48"/>
      <c r="P8316" s="48"/>
      <c r="Q8316" s="48"/>
      <c r="R8316" s="48"/>
      <c r="S8316" s="48"/>
      <c r="T8316" s="48"/>
      <c r="U8316" s="48"/>
      <c r="V8316" s="48"/>
      <c r="W8316" s="51" t="s">
        <v>1570</v>
      </c>
      <c r="X8316" t="str">
        <f t="shared" si="258"/>
        <v>SS;SS;SS;SS</v>
      </c>
      <c r="Y8316" cm="1">
        <f t="array" ref="Y8316">SUM(_xlfn.XLOOKUP(_xlfn.TOROW(F8316:V8316,1),$AN$34:$AN$43,$AL$34:$AL$43,,0,1))</f>
        <v>12</v>
      </c>
      <c r="Z8316">
        <f t="shared" si="259"/>
        <v>4</v>
      </c>
      <c r="AA8316" t="str">
        <v>HD</v>
      </c>
      <c r="AG8316">
        <v>10355</v>
      </c>
      <c r="AH8316">
        <v>3</v>
      </c>
      <c r="AT8316">
        <v>4</v>
      </c>
    </row>
    <row r="8317" spans="2:46" ht="15" customHeight="1">
      <c r="B8317" s="48">
        <v>10087</v>
      </c>
      <c r="C8317" s="49">
        <v>45471</v>
      </c>
      <c r="D8317" s="50">
        <v>0.75557870370370372</v>
      </c>
      <c r="E8317" s="48" t="s">
        <v>15025</v>
      </c>
      <c r="F8317" s="48" t="s">
        <v>719</v>
      </c>
      <c r="G8317" s="48" t="s">
        <v>280</v>
      </c>
      <c r="H8317" s="48" t="s">
        <v>133</v>
      </c>
      <c r="I8317" s="48" t="s">
        <v>189</v>
      </c>
      <c r="J8317" s="48" t="s">
        <v>803</v>
      </c>
      <c r="K8317" s="48" t="s">
        <v>803</v>
      </c>
      <c r="L8317" s="48" t="s">
        <v>51</v>
      </c>
      <c r="M8317" s="48" t="s">
        <v>304</v>
      </c>
      <c r="N8317" s="48" t="s">
        <v>304</v>
      </c>
      <c r="O8317" s="48"/>
      <c r="P8317" s="48"/>
      <c r="Q8317" s="48"/>
      <c r="R8317" s="48"/>
      <c r="S8317" s="48"/>
      <c r="T8317" s="48"/>
      <c r="U8317" s="48"/>
      <c r="V8317" s="48"/>
      <c r="W8317" s="51" t="s">
        <v>7508</v>
      </c>
      <c r="X8317" t="str">
        <f t="shared" si="258"/>
        <v>BE;WB;SO;JB;SS;SS;BB;HD;HD</v>
      </c>
      <c r="Y8317" cm="1">
        <f t="array" ref="Y8317">SUM(_xlfn.XLOOKUP(_xlfn.TOROW(F8317:V8317,1),$AN$34:$AN$43,$AL$34:$AL$43,,0,1))</f>
        <v>49</v>
      </c>
      <c r="Z8317">
        <f t="shared" si="259"/>
        <v>9</v>
      </c>
      <c r="AA8317" t="str">
        <v>BE</v>
      </c>
      <c r="AG8317">
        <v>10368</v>
      </c>
      <c r="AH8317">
        <v>3</v>
      </c>
      <c r="AT8317">
        <v>9</v>
      </c>
    </row>
    <row r="8318" spans="2:46" ht="15" customHeight="1">
      <c r="B8318" s="48">
        <v>10088</v>
      </c>
      <c r="C8318" s="49">
        <v>45471</v>
      </c>
      <c r="D8318" s="50">
        <v>0.75592592592592589</v>
      </c>
      <c r="E8318" s="48" t="s">
        <v>10686</v>
      </c>
      <c r="F8318" s="48" t="s">
        <v>280</v>
      </c>
      <c r="G8318" s="48" t="s">
        <v>304</v>
      </c>
      <c r="H8318" s="48" t="s">
        <v>304</v>
      </c>
      <c r="I8318" s="48" t="s">
        <v>304</v>
      </c>
      <c r="J8318" s="48" t="s">
        <v>304</v>
      </c>
      <c r="K8318" s="48"/>
      <c r="L8318" s="48"/>
      <c r="M8318" s="48"/>
      <c r="N8318" s="48"/>
      <c r="O8318" s="48"/>
      <c r="P8318" s="48"/>
      <c r="Q8318" s="48"/>
      <c r="R8318" s="48"/>
      <c r="S8318" s="48"/>
      <c r="T8318" s="48"/>
      <c r="U8318" s="48"/>
      <c r="V8318" s="48"/>
      <c r="W8318" s="51" t="s">
        <v>2769</v>
      </c>
      <c r="X8318" t="str">
        <f t="shared" si="258"/>
        <v>WB;HD;HD;HD;HD</v>
      </c>
      <c r="Y8318" cm="1">
        <f t="array" ref="Y8318">SUM(_xlfn.XLOOKUP(_xlfn.TOROW(F8318:V8318,1),$AN$34:$AN$43,$AL$34:$AL$43,,0,1))</f>
        <v>39</v>
      </c>
      <c r="Z8318">
        <f t="shared" si="259"/>
        <v>5</v>
      </c>
      <c r="AA8318" t="str">
        <v>SO</v>
      </c>
      <c r="AG8318">
        <v>10385</v>
      </c>
      <c r="AH8318">
        <v>3</v>
      </c>
      <c r="AT8318">
        <v>5</v>
      </c>
    </row>
    <row r="8319" spans="2:46" ht="15" customHeight="1">
      <c r="B8319" s="48">
        <v>10089</v>
      </c>
      <c r="C8319" s="49">
        <v>45471</v>
      </c>
      <c r="D8319" s="50">
        <v>0.75842592592592595</v>
      </c>
      <c r="E8319" s="48" t="s">
        <v>15026</v>
      </c>
      <c r="F8319" s="48" t="s">
        <v>51</v>
      </c>
      <c r="G8319" s="48" t="s">
        <v>304</v>
      </c>
      <c r="H8319" s="48" t="s">
        <v>304</v>
      </c>
      <c r="I8319" s="48" t="s">
        <v>803</v>
      </c>
      <c r="J8319" s="48" t="s">
        <v>803</v>
      </c>
      <c r="K8319" s="48" t="s">
        <v>51</v>
      </c>
      <c r="L8319" s="48" t="s">
        <v>51</v>
      </c>
      <c r="M8319" s="48"/>
      <c r="N8319" s="48"/>
      <c r="O8319" s="48"/>
      <c r="P8319" s="48"/>
      <c r="Q8319" s="48"/>
      <c r="R8319" s="48"/>
      <c r="S8319" s="48"/>
      <c r="T8319" s="48"/>
      <c r="U8319" s="48"/>
      <c r="V8319" s="48"/>
      <c r="W8319" s="51" t="s">
        <v>7509</v>
      </c>
      <c r="X8319" t="str">
        <f t="shared" si="258"/>
        <v>BB;HD;HD;SS;SS;BB;BB</v>
      </c>
      <c r="Y8319" cm="1">
        <f t="array" ref="Y8319">SUM(_xlfn.XLOOKUP(_xlfn.TOROW(F8319:V8319,1),$AN$34:$AN$43,$AL$34:$AL$43,,0,1))</f>
        <v>50</v>
      </c>
      <c r="Z8319">
        <f t="shared" si="259"/>
        <v>7</v>
      </c>
      <c r="AA8319" t="str">
        <v>BB</v>
      </c>
      <c r="AG8319">
        <v>10389</v>
      </c>
      <c r="AH8319">
        <v>3</v>
      </c>
      <c r="AT8319">
        <v>7</v>
      </c>
    </row>
    <row r="8320" spans="2:46" ht="15" customHeight="1">
      <c r="B8320" s="48">
        <v>10090</v>
      </c>
      <c r="C8320" s="49">
        <v>45471</v>
      </c>
      <c r="D8320" s="50">
        <v>0.75900462962962967</v>
      </c>
      <c r="E8320" s="48" t="s">
        <v>15027</v>
      </c>
      <c r="F8320" s="48" t="s">
        <v>243</v>
      </c>
      <c r="G8320" s="48" t="s">
        <v>803</v>
      </c>
      <c r="H8320" s="48" t="s">
        <v>194</v>
      </c>
      <c r="I8320" s="48" t="s">
        <v>304</v>
      </c>
      <c r="J8320" s="48" t="s">
        <v>304</v>
      </c>
      <c r="K8320" s="48"/>
      <c r="L8320" s="48"/>
      <c r="M8320" s="48"/>
      <c r="N8320" s="48"/>
      <c r="O8320" s="48"/>
      <c r="P8320" s="48"/>
      <c r="Q8320" s="48"/>
      <c r="R8320" s="48"/>
      <c r="S8320" s="48"/>
      <c r="T8320" s="48"/>
      <c r="U8320" s="48"/>
      <c r="V8320" s="48"/>
      <c r="W8320" s="51" t="s">
        <v>7510</v>
      </c>
      <c r="X8320" t="str">
        <f t="shared" si="258"/>
        <v>CB;SS;DH;HD;HD</v>
      </c>
      <c r="Y8320" cm="1">
        <f t="array" ref="Y8320">SUM(_xlfn.XLOOKUP(_xlfn.TOROW(F8320:V8320,1),$AN$34:$AN$43,$AL$34:$AL$43,,0,1))</f>
        <v>34</v>
      </c>
      <c r="Z8320">
        <f t="shared" si="259"/>
        <v>5</v>
      </c>
      <c r="AA8320" t="str">
        <v>SO</v>
      </c>
      <c r="AG8320">
        <v>10425</v>
      </c>
      <c r="AH8320">
        <v>3</v>
      </c>
      <c r="AT8320">
        <v>5</v>
      </c>
    </row>
    <row r="8321" spans="2:46" ht="15" customHeight="1">
      <c r="B8321" s="48">
        <v>10091</v>
      </c>
      <c r="C8321" s="49">
        <v>45471</v>
      </c>
      <c r="D8321" s="50">
        <v>0.7597800925925926</v>
      </c>
      <c r="E8321" s="48" t="s">
        <v>15028</v>
      </c>
      <c r="F8321" s="48" t="s">
        <v>51</v>
      </c>
      <c r="G8321" s="48" t="s">
        <v>51</v>
      </c>
      <c r="H8321" s="48" t="s">
        <v>133</v>
      </c>
      <c r="I8321" s="48"/>
      <c r="J8321" s="48"/>
      <c r="K8321" s="48"/>
      <c r="L8321" s="48"/>
      <c r="M8321" s="48"/>
      <c r="N8321" s="48"/>
      <c r="O8321" s="48"/>
      <c r="P8321" s="48"/>
      <c r="Q8321" s="48"/>
      <c r="R8321" s="48"/>
      <c r="S8321" s="48"/>
      <c r="T8321" s="48"/>
      <c r="U8321" s="48"/>
      <c r="V8321" s="48"/>
      <c r="W8321" s="51" t="s">
        <v>7511</v>
      </c>
      <c r="X8321" t="str">
        <f t="shared" si="258"/>
        <v>BB;BB;SO</v>
      </c>
      <c r="Y8321" cm="1">
        <f t="array" ref="Y8321">SUM(_xlfn.XLOOKUP(_xlfn.TOROW(F8321:V8321,1),$AN$34:$AN$43,$AL$34:$AL$43,,0,1))</f>
        <v>22</v>
      </c>
      <c r="Z8321">
        <f t="shared" si="259"/>
        <v>3</v>
      </c>
      <c r="AA8321" t="str">
        <v>BB</v>
      </c>
      <c r="AG8321">
        <v>10437</v>
      </c>
      <c r="AH8321">
        <v>3</v>
      </c>
      <c r="AT8321">
        <v>3</v>
      </c>
    </row>
    <row r="8322" spans="2:46" ht="15" customHeight="1">
      <c r="B8322" s="48">
        <v>10092</v>
      </c>
      <c r="C8322" s="49">
        <v>45471</v>
      </c>
      <c r="D8322" s="50">
        <v>0.76521990740740742</v>
      </c>
      <c r="E8322" s="48" t="s">
        <v>15029</v>
      </c>
      <c r="F8322" s="48" t="s">
        <v>803</v>
      </c>
      <c r="G8322" s="48" t="s">
        <v>803</v>
      </c>
      <c r="H8322" s="48" t="s">
        <v>304</v>
      </c>
      <c r="I8322" s="48" t="s">
        <v>304</v>
      </c>
      <c r="J8322" s="48" t="s">
        <v>189</v>
      </c>
      <c r="K8322" s="48"/>
      <c r="L8322" s="48"/>
      <c r="M8322" s="48"/>
      <c r="N8322" s="48"/>
      <c r="O8322" s="48"/>
      <c r="P8322" s="48"/>
      <c r="Q8322" s="48"/>
      <c r="R8322" s="48"/>
      <c r="S8322" s="48"/>
      <c r="T8322" s="48"/>
      <c r="U8322" s="48"/>
      <c r="V8322" s="48"/>
      <c r="W8322" s="51" t="s">
        <v>7512</v>
      </c>
      <c r="X8322" t="str">
        <f t="shared" si="258"/>
        <v>SS;SS;HD;HD;JB</v>
      </c>
      <c r="Y8322" cm="1">
        <f t="array" ref="Y8322">SUM(_xlfn.XLOOKUP(_xlfn.TOROW(F8322:V8322,1),$AN$34:$AN$43,$AL$34:$AL$43,,0,1))</f>
        <v>21</v>
      </c>
      <c r="Z8322">
        <f t="shared" si="259"/>
        <v>5</v>
      </c>
      <c r="AA8322" t="str">
        <v>HD</v>
      </c>
      <c r="AG8322">
        <v>10440</v>
      </c>
      <c r="AH8322">
        <v>3</v>
      </c>
      <c r="AT8322">
        <v>5</v>
      </c>
    </row>
    <row r="8323" spans="2:46" ht="15" customHeight="1">
      <c r="B8323" s="48">
        <v>10093</v>
      </c>
      <c r="C8323" s="49">
        <v>45471</v>
      </c>
      <c r="D8323" s="50">
        <v>0.76548611111111109</v>
      </c>
      <c r="E8323" s="48" t="s">
        <v>15030</v>
      </c>
      <c r="F8323" s="48" t="s">
        <v>189</v>
      </c>
      <c r="G8323" s="48" t="s">
        <v>133</v>
      </c>
      <c r="H8323" s="48" t="s">
        <v>133</v>
      </c>
      <c r="I8323" s="48" t="s">
        <v>133</v>
      </c>
      <c r="J8323" s="48" t="s">
        <v>133</v>
      </c>
      <c r="K8323" s="48" t="s">
        <v>194</v>
      </c>
      <c r="L8323" s="48"/>
      <c r="M8323" s="48"/>
      <c r="N8323" s="48"/>
      <c r="O8323" s="48"/>
      <c r="P8323" s="48"/>
      <c r="Q8323" s="48"/>
      <c r="R8323" s="48"/>
      <c r="S8323" s="48"/>
      <c r="T8323" s="48"/>
      <c r="U8323" s="48"/>
      <c r="V8323" s="48"/>
      <c r="W8323" s="51" t="s">
        <v>7513</v>
      </c>
      <c r="X8323" t="str">
        <f t="shared" si="258"/>
        <v>JB;SO;SO;SO;SO;DH</v>
      </c>
      <c r="Y8323" cm="1">
        <f t="array" ref="Y8323">SUM(_xlfn.XLOOKUP(_xlfn.TOROW(F8323:V8323,1),$AN$34:$AN$43,$AL$34:$AL$43,,0,1))</f>
        <v>18</v>
      </c>
      <c r="Z8323">
        <f t="shared" si="259"/>
        <v>6</v>
      </c>
      <c r="AA8323" t="str">
        <v>BE</v>
      </c>
      <c r="AG8323">
        <v>10441</v>
      </c>
      <c r="AH8323">
        <v>3</v>
      </c>
      <c r="AT8323">
        <v>6</v>
      </c>
    </row>
    <row r="8324" spans="2:46" ht="15" customHeight="1">
      <c r="B8324" s="48">
        <v>10094</v>
      </c>
      <c r="C8324" s="49">
        <v>45471</v>
      </c>
      <c r="D8324" s="50">
        <v>0.76731481481481478</v>
      </c>
      <c r="E8324" s="48" t="s">
        <v>15031</v>
      </c>
      <c r="F8324" s="48" t="s">
        <v>133</v>
      </c>
      <c r="G8324" s="48" t="s">
        <v>133</v>
      </c>
      <c r="H8324" s="48" t="s">
        <v>719</v>
      </c>
      <c r="I8324" s="48" t="s">
        <v>51</v>
      </c>
      <c r="J8324" s="48" t="s">
        <v>51</v>
      </c>
      <c r="K8324" s="48"/>
      <c r="L8324" s="48"/>
      <c r="M8324" s="48"/>
      <c r="N8324" s="48"/>
      <c r="O8324" s="48"/>
      <c r="P8324" s="48"/>
      <c r="Q8324" s="48"/>
      <c r="R8324" s="48"/>
      <c r="S8324" s="48"/>
      <c r="T8324" s="48"/>
      <c r="U8324" s="48"/>
      <c r="V8324" s="48"/>
      <c r="W8324" s="51" t="s">
        <v>7514</v>
      </c>
      <c r="X8324" t="str">
        <f t="shared" si="258"/>
        <v>SO;SO;BE;BB;BB</v>
      </c>
      <c r="Y8324" cm="1">
        <f t="array" ref="Y8324">SUM(_xlfn.XLOOKUP(_xlfn.TOROW(F8324:V8324,1),$AN$34:$AN$43,$AL$34:$AL$43,,0,1))</f>
        <v>29</v>
      </c>
      <c r="Z8324">
        <f t="shared" si="259"/>
        <v>5</v>
      </c>
      <c r="AA8324" t="str">
        <v>BE</v>
      </c>
      <c r="AG8324">
        <v>10444</v>
      </c>
      <c r="AH8324">
        <v>3</v>
      </c>
      <c r="AT8324">
        <v>5</v>
      </c>
    </row>
    <row r="8325" spans="2:46" ht="15" customHeight="1">
      <c r="B8325" s="48">
        <v>10095</v>
      </c>
      <c r="C8325" s="49">
        <v>45471</v>
      </c>
      <c r="D8325" s="50">
        <v>0.77317129629629633</v>
      </c>
      <c r="E8325" s="48" t="s">
        <v>15032</v>
      </c>
      <c r="F8325" s="48" t="s">
        <v>280</v>
      </c>
      <c r="G8325" s="48" t="s">
        <v>280</v>
      </c>
      <c r="H8325" s="48" t="s">
        <v>280</v>
      </c>
      <c r="I8325" s="48" t="s">
        <v>280</v>
      </c>
      <c r="J8325" s="48" t="s">
        <v>51</v>
      </c>
      <c r="K8325" s="48" t="s">
        <v>51</v>
      </c>
      <c r="L8325" s="48" t="s">
        <v>51</v>
      </c>
      <c r="M8325" s="48" t="s">
        <v>803</v>
      </c>
      <c r="N8325" s="48"/>
      <c r="O8325" s="48"/>
      <c r="P8325" s="48"/>
      <c r="Q8325" s="48"/>
      <c r="R8325" s="48"/>
      <c r="S8325" s="48"/>
      <c r="T8325" s="48"/>
      <c r="U8325" s="48"/>
      <c r="V8325" s="48"/>
      <c r="W8325" s="51" t="s">
        <v>7515</v>
      </c>
      <c r="X8325" t="str">
        <f t="shared" si="258"/>
        <v>WB;WB;WB;WB;BB;BB;BB;SS</v>
      </c>
      <c r="Y8325" cm="1">
        <f t="array" ref="Y8325">SUM(_xlfn.XLOOKUP(_xlfn.TOROW(F8325:V8325,1),$AN$34:$AN$43,$AL$34:$AL$43,,0,1))</f>
        <v>77</v>
      </c>
      <c r="Z8325">
        <f t="shared" si="259"/>
        <v>8</v>
      </c>
      <c r="AA8325" t="str">
        <v>BE</v>
      </c>
      <c r="AG8325">
        <v>10447</v>
      </c>
      <c r="AH8325">
        <v>3</v>
      </c>
      <c r="AT8325">
        <v>8</v>
      </c>
    </row>
    <row r="8326" spans="2:46" ht="15" customHeight="1">
      <c r="B8326" s="48">
        <v>10096</v>
      </c>
      <c r="C8326" s="49">
        <v>45471</v>
      </c>
      <c r="D8326" s="50">
        <v>0.77804398148148146</v>
      </c>
      <c r="E8326" s="48" t="s">
        <v>10711</v>
      </c>
      <c r="F8326" s="48" t="s">
        <v>304</v>
      </c>
      <c r="G8326" s="48" t="s">
        <v>304</v>
      </c>
      <c r="H8326" s="48" t="s">
        <v>304</v>
      </c>
      <c r="I8326" s="48" t="s">
        <v>319</v>
      </c>
      <c r="J8326" s="48"/>
      <c r="K8326" s="48"/>
      <c r="L8326" s="48"/>
      <c r="M8326" s="48"/>
      <c r="N8326" s="48"/>
      <c r="O8326" s="48"/>
      <c r="P8326" s="48"/>
      <c r="Q8326" s="48"/>
      <c r="R8326" s="48"/>
      <c r="S8326" s="48"/>
      <c r="T8326" s="48"/>
      <c r="U8326" s="48"/>
      <c r="V8326" s="48"/>
      <c r="W8326" s="51" t="s">
        <v>7516</v>
      </c>
      <c r="X8326" t="str">
        <f t="shared" si="258"/>
        <v>HD;HD;HD;FR</v>
      </c>
      <c r="Y8326" cm="1">
        <f t="array" ref="Y8326">SUM(_xlfn.XLOOKUP(_xlfn.TOROW(F8326:V8326,1),$AN$34:$AN$43,$AL$34:$AL$43,,0,1))</f>
        <v>24</v>
      </c>
      <c r="Z8326">
        <f t="shared" si="259"/>
        <v>4</v>
      </c>
      <c r="AA8326" t="str">
        <v>BE</v>
      </c>
      <c r="AG8326">
        <v>10494</v>
      </c>
      <c r="AH8326">
        <v>3</v>
      </c>
      <c r="AT8326">
        <v>4</v>
      </c>
    </row>
    <row r="8327" spans="2:46" ht="15" customHeight="1">
      <c r="B8327" s="48">
        <v>10097</v>
      </c>
      <c r="C8327" s="49">
        <v>45471</v>
      </c>
      <c r="D8327" s="50">
        <v>0.77839120370370374</v>
      </c>
      <c r="E8327" s="48" t="s">
        <v>14126</v>
      </c>
      <c r="F8327" s="48" t="s">
        <v>189</v>
      </c>
      <c r="G8327" s="48" t="s">
        <v>133</v>
      </c>
      <c r="H8327" s="48" t="s">
        <v>243</v>
      </c>
      <c r="I8327" s="48"/>
      <c r="J8327" s="48"/>
      <c r="K8327" s="48"/>
      <c r="L8327" s="48"/>
      <c r="M8327" s="48"/>
      <c r="N8327" s="48"/>
      <c r="O8327" s="48"/>
      <c r="P8327" s="48"/>
      <c r="Q8327" s="48"/>
      <c r="R8327" s="48"/>
      <c r="S8327" s="48"/>
      <c r="T8327" s="48"/>
      <c r="U8327" s="48"/>
      <c r="V8327" s="48"/>
      <c r="W8327" s="51" t="s">
        <v>7517</v>
      </c>
      <c r="X8327" t="str">
        <f t="shared" ref="X8327:X8390" si="260">_xlfn.TEXTJOIN(";",TRUE,F8327:V8327)</f>
        <v>JB;SO;CB</v>
      </c>
      <c r="Y8327" cm="1">
        <f t="array" ref="Y8327">SUM(_xlfn.XLOOKUP(_xlfn.TOROW(F8327:V8327,1),$AN$34:$AN$43,$AL$34:$AL$43,,0,1))</f>
        <v>11</v>
      </c>
      <c r="Z8327">
        <f t="shared" ref="Z8327:Z8390" si="261">COUNTA(F8327:V8327)</f>
        <v>3</v>
      </c>
      <c r="AA8327" t="str">
        <v>WB</v>
      </c>
      <c r="AG8327">
        <v>10495</v>
      </c>
      <c r="AH8327">
        <v>3</v>
      </c>
      <c r="AT8327">
        <v>3</v>
      </c>
    </row>
    <row r="8328" spans="2:46" ht="15" customHeight="1">
      <c r="B8328" s="48">
        <v>10098</v>
      </c>
      <c r="C8328" s="49">
        <v>45471</v>
      </c>
      <c r="D8328" s="50">
        <v>0.77931712962962962</v>
      </c>
      <c r="E8328" s="48" t="s">
        <v>15033</v>
      </c>
      <c r="F8328" s="48" t="s">
        <v>280</v>
      </c>
      <c r="G8328" s="48" t="s">
        <v>51</v>
      </c>
      <c r="H8328" s="48" t="s">
        <v>280</v>
      </c>
      <c r="I8328" s="48" t="s">
        <v>719</v>
      </c>
      <c r="J8328" s="48"/>
      <c r="K8328" s="48"/>
      <c r="L8328" s="48"/>
      <c r="M8328" s="48"/>
      <c r="N8328" s="48"/>
      <c r="O8328" s="48"/>
      <c r="P8328" s="48"/>
      <c r="Q8328" s="48"/>
      <c r="R8328" s="48"/>
      <c r="S8328" s="48"/>
      <c r="T8328" s="48"/>
      <c r="U8328" s="48"/>
      <c r="V8328" s="48"/>
      <c r="W8328" s="51" t="s">
        <v>7518</v>
      </c>
      <c r="X8328" t="str">
        <f t="shared" si="260"/>
        <v>WB;BB;WB;BE</v>
      </c>
      <c r="Y8328" cm="1">
        <f t="array" ref="Y8328">SUM(_xlfn.XLOOKUP(_xlfn.TOROW(F8328:V8328,1),$AN$34:$AN$43,$AL$34:$AL$43,,0,1))</f>
        <v>37</v>
      </c>
      <c r="Z8328">
        <f t="shared" si="261"/>
        <v>4</v>
      </c>
      <c r="AA8328" t="str">
        <v>WB</v>
      </c>
      <c r="AG8328">
        <v>10498</v>
      </c>
      <c r="AH8328">
        <v>3</v>
      </c>
      <c r="AT8328">
        <v>4</v>
      </c>
    </row>
    <row r="8329" spans="2:46" ht="15" customHeight="1">
      <c r="B8329" s="48">
        <v>10099</v>
      </c>
      <c r="C8329" s="49">
        <v>45471</v>
      </c>
      <c r="D8329" s="50">
        <v>0.7799652777777778</v>
      </c>
      <c r="E8329" s="48" t="s">
        <v>15034</v>
      </c>
      <c r="F8329" s="48" t="s">
        <v>51</v>
      </c>
      <c r="G8329" s="48" t="s">
        <v>803</v>
      </c>
      <c r="H8329" s="48" t="s">
        <v>803</v>
      </c>
      <c r="I8329" s="48" t="s">
        <v>319</v>
      </c>
      <c r="J8329" s="48" t="s">
        <v>319</v>
      </c>
      <c r="K8329" s="48" t="s">
        <v>319</v>
      </c>
      <c r="L8329" s="48" t="s">
        <v>194</v>
      </c>
      <c r="M8329" s="48" t="s">
        <v>194</v>
      </c>
      <c r="N8329" s="48" t="s">
        <v>51</v>
      </c>
      <c r="O8329" s="48"/>
      <c r="P8329" s="48"/>
      <c r="Q8329" s="48"/>
      <c r="R8329" s="48"/>
      <c r="S8329" s="48"/>
      <c r="T8329" s="48"/>
      <c r="U8329" s="48"/>
      <c r="V8329" s="48"/>
      <c r="W8329" s="51" t="s">
        <v>7519</v>
      </c>
      <c r="X8329" t="str">
        <f t="shared" si="260"/>
        <v>BB;SS;SS;FR;FR;FR;DH;DH;BB</v>
      </c>
      <c r="Y8329" cm="1">
        <f t="array" ref="Y8329">SUM(_xlfn.XLOOKUP(_xlfn.TOROW(F8329:V8329,1),$AN$34:$AN$43,$AL$34:$AL$43,,0,1))</f>
        <v>53</v>
      </c>
      <c r="Z8329">
        <f t="shared" si="261"/>
        <v>9</v>
      </c>
      <c r="AA8329" t="str">
        <v>BE</v>
      </c>
      <c r="AG8329">
        <v>10499</v>
      </c>
      <c r="AH8329">
        <v>3</v>
      </c>
      <c r="AT8329">
        <v>9</v>
      </c>
    </row>
    <row r="8330" spans="2:46" ht="15" customHeight="1">
      <c r="B8330" s="48">
        <v>10100</v>
      </c>
      <c r="C8330" s="49">
        <v>45471</v>
      </c>
      <c r="D8330" s="50">
        <v>0.78033564814814815</v>
      </c>
      <c r="E8330" s="48" t="s">
        <v>9400</v>
      </c>
      <c r="F8330" s="48" t="s">
        <v>803</v>
      </c>
      <c r="G8330" s="48" t="s">
        <v>803</v>
      </c>
      <c r="H8330" s="48" t="s">
        <v>803</v>
      </c>
      <c r="I8330" s="48" t="s">
        <v>189</v>
      </c>
      <c r="J8330" s="48" t="s">
        <v>189</v>
      </c>
      <c r="K8330" s="48" t="s">
        <v>189</v>
      </c>
      <c r="L8330" s="48"/>
      <c r="M8330" s="48"/>
      <c r="N8330" s="48"/>
      <c r="O8330" s="48"/>
      <c r="P8330" s="48"/>
      <c r="Q8330" s="48"/>
      <c r="R8330" s="48"/>
      <c r="S8330" s="48"/>
      <c r="T8330" s="48"/>
      <c r="U8330" s="48"/>
      <c r="V8330" s="48"/>
      <c r="W8330" s="51" t="s">
        <v>5929</v>
      </c>
      <c r="X8330" t="str">
        <f t="shared" si="260"/>
        <v>SS;SS;SS;JB;JB;JB</v>
      </c>
      <c r="Y8330" cm="1">
        <f t="array" ref="Y8330">SUM(_xlfn.XLOOKUP(_xlfn.TOROW(F8330:V8330,1),$AN$34:$AN$43,$AL$34:$AL$43,,0,1))</f>
        <v>12</v>
      </c>
      <c r="Z8330">
        <f t="shared" si="261"/>
        <v>6</v>
      </c>
      <c r="AA8330" t="str">
        <v>DH</v>
      </c>
      <c r="AG8330">
        <v>10504</v>
      </c>
      <c r="AH8330">
        <v>3</v>
      </c>
      <c r="AT8330">
        <v>6</v>
      </c>
    </row>
    <row r="8331" spans="2:46" ht="15" customHeight="1">
      <c r="B8331" s="48">
        <v>10101</v>
      </c>
      <c r="C8331" s="49">
        <v>45471</v>
      </c>
      <c r="D8331" s="50">
        <v>0.7809490740740741</v>
      </c>
      <c r="E8331" s="48" t="s">
        <v>15035</v>
      </c>
      <c r="F8331" s="48" t="s">
        <v>719</v>
      </c>
      <c r="G8331" s="48" t="s">
        <v>719</v>
      </c>
      <c r="H8331" s="48" t="s">
        <v>719</v>
      </c>
      <c r="I8331" s="48" t="s">
        <v>243</v>
      </c>
      <c r="J8331" s="48" t="s">
        <v>280</v>
      </c>
      <c r="K8331" s="48" t="s">
        <v>280</v>
      </c>
      <c r="L8331" s="48"/>
      <c r="M8331" s="48"/>
      <c r="N8331" s="48"/>
      <c r="O8331" s="48"/>
      <c r="P8331" s="48"/>
      <c r="Q8331" s="48"/>
      <c r="R8331" s="48"/>
      <c r="S8331" s="48"/>
      <c r="T8331" s="48"/>
      <c r="U8331" s="48"/>
      <c r="V8331" s="48"/>
      <c r="W8331" s="51" t="s">
        <v>7520</v>
      </c>
      <c r="X8331" t="str">
        <f t="shared" si="260"/>
        <v>BE;BE;BE;CB;WB;WB</v>
      </c>
      <c r="Y8331" cm="1">
        <f t="array" ref="Y8331">SUM(_xlfn.XLOOKUP(_xlfn.TOROW(F8331:V8331,1),$AN$34:$AN$43,$AL$34:$AL$43,,0,1))</f>
        <v>45</v>
      </c>
      <c r="Z8331">
        <f t="shared" si="261"/>
        <v>6</v>
      </c>
      <c r="AA8331" t="str">
        <v>CB</v>
      </c>
      <c r="AG8331">
        <v>10508</v>
      </c>
      <c r="AH8331">
        <v>3</v>
      </c>
      <c r="AT8331">
        <v>6</v>
      </c>
    </row>
    <row r="8332" spans="2:46" ht="15" customHeight="1">
      <c r="B8332" s="48">
        <v>10102</v>
      </c>
      <c r="C8332" s="49">
        <v>45471</v>
      </c>
      <c r="D8332" s="50">
        <v>0.78292824074074074</v>
      </c>
      <c r="E8332" s="48" t="s">
        <v>15036</v>
      </c>
      <c r="F8332" s="48" t="s">
        <v>719</v>
      </c>
      <c r="G8332" s="48" t="s">
        <v>719</v>
      </c>
      <c r="H8332" s="48" t="s">
        <v>719</v>
      </c>
      <c r="I8332" s="48" t="s">
        <v>803</v>
      </c>
      <c r="J8332" s="48" t="s">
        <v>51</v>
      </c>
      <c r="K8332" s="48" t="s">
        <v>51</v>
      </c>
      <c r="L8332" s="48" t="s">
        <v>51</v>
      </c>
      <c r="M8332" s="48" t="s">
        <v>51</v>
      </c>
      <c r="N8332" s="48" t="s">
        <v>319</v>
      </c>
      <c r="O8332" s="48"/>
      <c r="P8332" s="48"/>
      <c r="Q8332" s="48"/>
      <c r="R8332" s="48"/>
      <c r="S8332" s="48"/>
      <c r="T8332" s="48"/>
      <c r="U8332" s="48"/>
      <c r="V8332" s="48"/>
      <c r="W8332" s="51" t="s">
        <v>7521</v>
      </c>
      <c r="X8332" t="str">
        <f t="shared" si="260"/>
        <v>BE;BE;BE;SS;BB;BB;BB;BB;FR</v>
      </c>
      <c r="Y8332" cm="1">
        <f t="array" ref="Y8332">SUM(_xlfn.XLOOKUP(_xlfn.TOROW(F8332:V8332,1),$AN$34:$AN$43,$AL$34:$AL$43,,0,1))</f>
        <v>61</v>
      </c>
      <c r="Z8332">
        <f t="shared" si="261"/>
        <v>9</v>
      </c>
      <c r="AA8332" t="str">
        <v>WB</v>
      </c>
      <c r="AG8332">
        <v>10527</v>
      </c>
      <c r="AH8332">
        <v>3</v>
      </c>
      <c r="AT8332">
        <v>9</v>
      </c>
    </row>
    <row r="8333" spans="2:46" ht="15" customHeight="1">
      <c r="B8333" s="48">
        <v>10103</v>
      </c>
      <c r="C8333" s="49">
        <v>45471</v>
      </c>
      <c r="D8333" s="50">
        <v>0.78438657407407408</v>
      </c>
      <c r="E8333" s="48" t="s">
        <v>15037</v>
      </c>
      <c r="F8333" s="48" t="s">
        <v>803</v>
      </c>
      <c r="G8333" s="48" t="s">
        <v>51</v>
      </c>
      <c r="H8333" s="48" t="s">
        <v>51</v>
      </c>
      <c r="I8333" s="48" t="s">
        <v>51</v>
      </c>
      <c r="J8333" s="48" t="s">
        <v>51</v>
      </c>
      <c r="K8333" s="48" t="s">
        <v>243</v>
      </c>
      <c r="L8333" s="48" t="s">
        <v>243</v>
      </c>
      <c r="M8333" s="48" t="s">
        <v>304</v>
      </c>
      <c r="N8333" s="48" t="s">
        <v>133</v>
      </c>
      <c r="O8333" s="48" t="s">
        <v>133</v>
      </c>
      <c r="P8333" s="48"/>
      <c r="Q8333" s="48"/>
      <c r="R8333" s="48"/>
      <c r="S8333" s="48"/>
      <c r="T8333" s="48"/>
      <c r="U8333" s="48"/>
      <c r="V8333" s="48"/>
      <c r="W8333" s="51" t="s">
        <v>7522</v>
      </c>
      <c r="X8333" t="str">
        <f t="shared" si="260"/>
        <v>SS;BB;BB;BB;BB;CB;CB;HD;SO;SO</v>
      </c>
      <c r="Y8333" cm="1">
        <f t="array" ref="Y8333">SUM(_xlfn.XLOOKUP(_xlfn.TOROW(F8333:V8333,1),$AN$34:$AN$43,$AL$34:$AL$43,,0,1))</f>
        <v>70</v>
      </c>
      <c r="Z8333">
        <f t="shared" si="261"/>
        <v>10</v>
      </c>
      <c r="AA8333" t="str">
        <v>WB</v>
      </c>
      <c r="AG8333">
        <v>10529</v>
      </c>
      <c r="AH8333">
        <v>3</v>
      </c>
      <c r="AT8333">
        <v>10</v>
      </c>
    </row>
    <row r="8334" spans="2:46" ht="15" customHeight="1">
      <c r="B8334" s="48">
        <v>10104</v>
      </c>
      <c r="C8334" s="49">
        <v>45471</v>
      </c>
      <c r="D8334" s="50">
        <v>0.79020833333333329</v>
      </c>
      <c r="E8334" s="48" t="s">
        <v>15038</v>
      </c>
      <c r="F8334" s="48" t="s">
        <v>280</v>
      </c>
      <c r="G8334" s="48" t="s">
        <v>304</v>
      </c>
      <c r="H8334" s="48" t="s">
        <v>304</v>
      </c>
      <c r="I8334" s="48" t="s">
        <v>719</v>
      </c>
      <c r="J8334" s="48" t="s">
        <v>719</v>
      </c>
      <c r="K8334" s="48"/>
      <c r="L8334" s="48"/>
      <c r="M8334" s="48"/>
      <c r="N8334" s="48"/>
      <c r="O8334" s="48"/>
      <c r="P8334" s="48"/>
      <c r="Q8334" s="48"/>
      <c r="R8334" s="48"/>
      <c r="S8334" s="48"/>
      <c r="T8334" s="48"/>
      <c r="U8334" s="48"/>
      <c r="V8334" s="48"/>
      <c r="W8334" s="51" t="s">
        <v>7523</v>
      </c>
      <c r="X8334" t="str">
        <f t="shared" si="260"/>
        <v>WB;HD;HD;BE;BE</v>
      </c>
      <c r="Y8334" cm="1">
        <f t="array" ref="Y8334">SUM(_xlfn.XLOOKUP(_xlfn.TOROW(F8334:V8334,1),$AN$34:$AN$43,$AL$34:$AL$43,,0,1))</f>
        <v>35</v>
      </c>
      <c r="Z8334">
        <f t="shared" si="261"/>
        <v>5</v>
      </c>
      <c r="AA8334" t="str">
        <v>DH</v>
      </c>
      <c r="AG8334">
        <v>10530</v>
      </c>
      <c r="AH8334">
        <v>3</v>
      </c>
      <c r="AT8334">
        <v>5</v>
      </c>
    </row>
    <row r="8335" spans="2:46" ht="15" customHeight="1">
      <c r="B8335" s="48">
        <v>10105</v>
      </c>
      <c r="C8335" s="49">
        <v>45471</v>
      </c>
      <c r="D8335" s="50">
        <v>0.79192129629629626</v>
      </c>
      <c r="E8335" s="48" t="s">
        <v>8580</v>
      </c>
      <c r="F8335" s="48" t="s">
        <v>304</v>
      </c>
      <c r="G8335" s="48" t="s">
        <v>304</v>
      </c>
      <c r="H8335" s="48" t="s">
        <v>304</v>
      </c>
      <c r="I8335" s="48"/>
      <c r="J8335" s="48"/>
      <c r="K8335" s="48"/>
      <c r="L8335" s="48"/>
      <c r="M8335" s="48"/>
      <c r="N8335" s="48"/>
      <c r="O8335" s="48"/>
      <c r="P8335" s="48"/>
      <c r="Q8335" s="48"/>
      <c r="R8335" s="48"/>
      <c r="S8335" s="48"/>
      <c r="T8335" s="48"/>
      <c r="U8335" s="48"/>
      <c r="V8335" s="48"/>
      <c r="W8335" s="51" t="s">
        <v>525</v>
      </c>
      <c r="X8335" t="str">
        <f t="shared" si="260"/>
        <v>HD;HD;HD</v>
      </c>
      <c r="Y8335" cm="1">
        <f t="array" ref="Y8335">SUM(_xlfn.XLOOKUP(_xlfn.TOROW(F8335:V8335,1),$AN$34:$AN$43,$AL$34:$AL$43,,0,1))</f>
        <v>21</v>
      </c>
      <c r="Z8335">
        <f t="shared" si="261"/>
        <v>3</v>
      </c>
      <c r="AA8335" t="str">
        <v>DH</v>
      </c>
      <c r="AG8335">
        <v>10538</v>
      </c>
      <c r="AH8335">
        <v>3</v>
      </c>
      <c r="AT8335">
        <v>3</v>
      </c>
    </row>
    <row r="8336" spans="2:46" ht="15" customHeight="1">
      <c r="B8336" s="48">
        <v>10106</v>
      </c>
      <c r="C8336" s="49">
        <v>45471</v>
      </c>
      <c r="D8336" s="50">
        <v>0.79241898148148149</v>
      </c>
      <c r="E8336" s="48" t="s">
        <v>8532</v>
      </c>
      <c r="F8336" s="48" t="s">
        <v>51</v>
      </c>
      <c r="G8336" s="48" t="s">
        <v>319</v>
      </c>
      <c r="H8336" s="48"/>
      <c r="I8336" s="48"/>
      <c r="J8336" s="48"/>
      <c r="K8336" s="48"/>
      <c r="L8336" s="48"/>
      <c r="M8336" s="48"/>
      <c r="N8336" s="48"/>
      <c r="O8336" s="48"/>
      <c r="P8336" s="48"/>
      <c r="Q8336" s="48"/>
      <c r="R8336" s="48"/>
      <c r="S8336" s="48"/>
      <c r="T8336" s="48"/>
      <c r="U8336" s="48"/>
      <c r="V8336" s="48"/>
      <c r="W8336" s="51" t="s">
        <v>5470</v>
      </c>
      <c r="X8336" t="str">
        <f t="shared" si="260"/>
        <v>BB;FR</v>
      </c>
      <c r="Y8336" cm="1">
        <f t="array" ref="Y8336">SUM(_xlfn.XLOOKUP(_xlfn.TOROW(F8336:V8336,1),$AN$34:$AN$43,$AL$34:$AL$43,,0,1))</f>
        <v>13</v>
      </c>
      <c r="Z8336">
        <f t="shared" si="261"/>
        <v>2</v>
      </c>
      <c r="AA8336" t="str">
        <v>DH</v>
      </c>
      <c r="AG8336">
        <v>10543</v>
      </c>
      <c r="AH8336">
        <v>3</v>
      </c>
      <c r="AT8336">
        <v>2</v>
      </c>
    </row>
    <row r="8337" spans="2:46" ht="15" customHeight="1">
      <c r="B8337" s="48">
        <v>10107</v>
      </c>
      <c r="C8337" s="49">
        <v>45471</v>
      </c>
      <c r="D8337" s="50">
        <v>0.79251157407407402</v>
      </c>
      <c r="E8337" s="48" t="s">
        <v>15039</v>
      </c>
      <c r="F8337" s="48" t="s">
        <v>133</v>
      </c>
      <c r="G8337" s="48" t="s">
        <v>304</v>
      </c>
      <c r="H8337" s="48" t="s">
        <v>194</v>
      </c>
      <c r="I8337" s="48" t="s">
        <v>304</v>
      </c>
      <c r="J8337" s="48" t="s">
        <v>133</v>
      </c>
      <c r="K8337" s="48"/>
      <c r="L8337" s="48"/>
      <c r="M8337" s="48"/>
      <c r="N8337" s="48"/>
      <c r="O8337" s="48"/>
      <c r="P8337" s="48"/>
      <c r="Q8337" s="48"/>
      <c r="R8337" s="48"/>
      <c r="S8337" s="48"/>
      <c r="T8337" s="48"/>
      <c r="U8337" s="48"/>
      <c r="V8337" s="48"/>
      <c r="W8337" s="51" t="s">
        <v>7524</v>
      </c>
      <c r="X8337" t="str">
        <f t="shared" si="260"/>
        <v>SO;HD;DH;HD;SO</v>
      </c>
      <c r="Y8337" cm="1">
        <f t="array" ref="Y8337">SUM(_xlfn.XLOOKUP(_xlfn.TOROW(F8337:V8337,1),$AN$34:$AN$43,$AL$34:$AL$43,,0,1))</f>
        <v>27</v>
      </c>
      <c r="Z8337">
        <f t="shared" si="261"/>
        <v>5</v>
      </c>
      <c r="AA8337" t="str">
        <v>SO</v>
      </c>
      <c r="AG8337">
        <v>10558</v>
      </c>
      <c r="AH8337">
        <v>3</v>
      </c>
      <c r="AT8337">
        <v>5</v>
      </c>
    </row>
    <row r="8338" spans="2:46" ht="15" customHeight="1">
      <c r="B8338" s="48">
        <v>10108</v>
      </c>
      <c r="C8338" s="49">
        <v>45471</v>
      </c>
      <c r="D8338" s="50">
        <v>0.79480324074074071</v>
      </c>
      <c r="E8338" s="48" t="s">
        <v>15040</v>
      </c>
      <c r="F8338" s="48" t="s">
        <v>719</v>
      </c>
      <c r="G8338" s="48" t="s">
        <v>803</v>
      </c>
      <c r="H8338" s="48" t="s">
        <v>803</v>
      </c>
      <c r="I8338" s="48" t="s">
        <v>803</v>
      </c>
      <c r="J8338" s="48" t="s">
        <v>51</v>
      </c>
      <c r="K8338" s="48" t="s">
        <v>719</v>
      </c>
      <c r="L8338" s="48"/>
      <c r="M8338" s="48"/>
      <c r="N8338" s="48"/>
      <c r="O8338" s="48"/>
      <c r="P8338" s="48"/>
      <c r="Q8338" s="48"/>
      <c r="R8338" s="48"/>
      <c r="S8338" s="48"/>
      <c r="T8338" s="48"/>
      <c r="U8338" s="48"/>
      <c r="V8338" s="48"/>
      <c r="W8338" s="51" t="s">
        <v>7525</v>
      </c>
      <c r="X8338" t="str">
        <f t="shared" si="260"/>
        <v>BE;SS;SS;SS;BB;BE</v>
      </c>
      <c r="Y8338" cm="1">
        <f t="array" ref="Y8338">SUM(_xlfn.XLOOKUP(_xlfn.TOROW(F8338:V8338,1),$AN$34:$AN$43,$AL$34:$AL$43,,0,1))</f>
        <v>29</v>
      </c>
      <c r="Z8338">
        <f t="shared" si="261"/>
        <v>6</v>
      </c>
      <c r="AA8338" t="str">
        <v>CB</v>
      </c>
      <c r="AG8338">
        <v>10563</v>
      </c>
      <c r="AH8338">
        <v>3</v>
      </c>
      <c r="AT8338">
        <v>6</v>
      </c>
    </row>
    <row r="8339" spans="2:46" ht="15" customHeight="1">
      <c r="B8339" s="48">
        <v>10109</v>
      </c>
      <c r="C8339" s="49">
        <v>45471</v>
      </c>
      <c r="D8339" s="50">
        <v>0.79831018518518515</v>
      </c>
      <c r="E8339" s="48" t="s">
        <v>15041</v>
      </c>
      <c r="F8339" s="48" t="s">
        <v>280</v>
      </c>
      <c r="G8339" s="48" t="s">
        <v>133</v>
      </c>
      <c r="H8339" s="48" t="s">
        <v>133</v>
      </c>
      <c r="I8339" s="48" t="s">
        <v>280</v>
      </c>
      <c r="J8339" s="48" t="s">
        <v>280</v>
      </c>
      <c r="K8339" s="48" t="s">
        <v>803</v>
      </c>
      <c r="L8339" s="48"/>
      <c r="M8339" s="48"/>
      <c r="N8339" s="48"/>
      <c r="O8339" s="48"/>
      <c r="P8339" s="48"/>
      <c r="Q8339" s="48"/>
      <c r="R8339" s="48"/>
      <c r="S8339" s="48"/>
      <c r="T8339" s="48"/>
      <c r="U8339" s="48"/>
      <c r="V8339" s="48"/>
      <c r="W8339" s="51" t="s">
        <v>7526</v>
      </c>
      <c r="X8339" t="str">
        <f t="shared" si="260"/>
        <v>WB;SO;SO;WB;WB;SS</v>
      </c>
      <c r="Y8339" cm="1">
        <f t="array" ref="Y8339">SUM(_xlfn.XLOOKUP(_xlfn.TOROW(F8339:V8339,1),$AN$34:$AN$43,$AL$34:$AL$43,,0,1))</f>
        <v>40</v>
      </c>
      <c r="Z8339">
        <f t="shared" si="261"/>
        <v>6</v>
      </c>
      <c r="AA8339" t="str">
        <v>CB</v>
      </c>
      <c r="AG8339">
        <v>10564</v>
      </c>
      <c r="AH8339">
        <v>3</v>
      </c>
      <c r="AT8339">
        <v>6</v>
      </c>
    </row>
    <row r="8340" spans="2:46" ht="15" customHeight="1">
      <c r="B8340" s="48">
        <v>10110</v>
      </c>
      <c r="C8340" s="49">
        <v>45471</v>
      </c>
      <c r="D8340" s="50">
        <v>0.80126157407407406</v>
      </c>
      <c r="E8340" s="48" t="s">
        <v>15042</v>
      </c>
      <c r="F8340" s="48" t="s">
        <v>194</v>
      </c>
      <c r="G8340" s="48" t="s">
        <v>51</v>
      </c>
      <c r="H8340" s="48" t="s">
        <v>243</v>
      </c>
      <c r="I8340" s="48" t="s">
        <v>243</v>
      </c>
      <c r="J8340" s="48" t="s">
        <v>803</v>
      </c>
      <c r="K8340" s="48"/>
      <c r="L8340" s="48"/>
      <c r="M8340" s="48"/>
      <c r="N8340" s="48"/>
      <c r="O8340" s="48"/>
      <c r="P8340" s="48"/>
      <c r="Q8340" s="48"/>
      <c r="R8340" s="48"/>
      <c r="S8340" s="48"/>
      <c r="T8340" s="48"/>
      <c r="U8340" s="48"/>
      <c r="V8340" s="48"/>
      <c r="W8340" s="51" t="s">
        <v>7527</v>
      </c>
      <c r="X8340" t="str">
        <f t="shared" si="260"/>
        <v>DH;BB;CB;CB;SS</v>
      </c>
      <c r="Y8340" cm="1">
        <f t="array" ref="Y8340">SUM(_xlfn.XLOOKUP(_xlfn.TOROW(F8340:V8340,1),$AN$34:$AN$43,$AL$34:$AL$43,,0,1))</f>
        <v>38</v>
      </c>
      <c r="Z8340">
        <f t="shared" si="261"/>
        <v>5</v>
      </c>
      <c r="AA8340" t="str">
        <v>CB</v>
      </c>
      <c r="AG8340">
        <v>10587</v>
      </c>
      <c r="AH8340">
        <v>3</v>
      </c>
      <c r="AT8340">
        <v>5</v>
      </c>
    </row>
    <row r="8341" spans="2:46" ht="15" customHeight="1">
      <c r="B8341" s="48">
        <v>10111</v>
      </c>
      <c r="C8341" s="49">
        <v>45471</v>
      </c>
      <c r="D8341" s="50">
        <v>0.8016550925925926</v>
      </c>
      <c r="E8341" s="48" t="s">
        <v>15043</v>
      </c>
      <c r="F8341" s="48" t="s">
        <v>243</v>
      </c>
      <c r="G8341" s="48" t="s">
        <v>243</v>
      </c>
      <c r="H8341" s="48" t="s">
        <v>243</v>
      </c>
      <c r="I8341" s="48" t="s">
        <v>719</v>
      </c>
      <c r="J8341" s="48" t="s">
        <v>719</v>
      </c>
      <c r="K8341" s="48" t="s">
        <v>803</v>
      </c>
      <c r="L8341" s="48" t="s">
        <v>803</v>
      </c>
      <c r="M8341" s="48"/>
      <c r="N8341" s="48"/>
      <c r="O8341" s="48"/>
      <c r="P8341" s="48"/>
      <c r="Q8341" s="48"/>
      <c r="R8341" s="48"/>
      <c r="S8341" s="48"/>
      <c r="T8341" s="48"/>
      <c r="U8341" s="48"/>
      <c r="V8341" s="48"/>
      <c r="W8341" s="51" t="s">
        <v>7528</v>
      </c>
      <c r="X8341" t="str">
        <f t="shared" si="260"/>
        <v>CB;CB;CB;BE;BE;SS;SS</v>
      </c>
      <c r="Y8341" cm="1">
        <f t="array" ref="Y8341">SUM(_xlfn.XLOOKUP(_xlfn.TOROW(F8341:V8341,1),$AN$34:$AN$43,$AL$34:$AL$43,,0,1))</f>
        <v>40</v>
      </c>
      <c r="Z8341">
        <f t="shared" si="261"/>
        <v>7</v>
      </c>
      <c r="AA8341" t="str">
        <v>CB</v>
      </c>
      <c r="AG8341">
        <v>10603</v>
      </c>
      <c r="AH8341">
        <v>3</v>
      </c>
      <c r="AT8341">
        <v>7</v>
      </c>
    </row>
    <row r="8342" spans="2:46" ht="15" customHeight="1">
      <c r="B8342" s="48">
        <v>10112</v>
      </c>
      <c r="C8342" s="49">
        <v>45471</v>
      </c>
      <c r="D8342" s="50">
        <v>0.80260416666666667</v>
      </c>
      <c r="E8342" s="48" t="s">
        <v>15044</v>
      </c>
      <c r="F8342" s="48" t="s">
        <v>189</v>
      </c>
      <c r="G8342" s="48" t="s">
        <v>189</v>
      </c>
      <c r="H8342" s="48" t="s">
        <v>319</v>
      </c>
      <c r="I8342" s="48"/>
      <c r="J8342" s="48"/>
      <c r="K8342" s="48"/>
      <c r="L8342" s="48"/>
      <c r="M8342" s="48"/>
      <c r="N8342" s="48"/>
      <c r="O8342" s="48"/>
      <c r="P8342" s="48"/>
      <c r="Q8342" s="48"/>
      <c r="R8342" s="48"/>
      <c r="S8342" s="48"/>
      <c r="T8342" s="48"/>
      <c r="U8342" s="48"/>
      <c r="V8342" s="48"/>
      <c r="W8342" s="51" t="s">
        <v>7529</v>
      </c>
      <c r="X8342" t="str">
        <f t="shared" si="260"/>
        <v>JB;JB;FR</v>
      </c>
      <c r="Y8342" cm="1">
        <f t="array" ref="Y8342">SUM(_xlfn.XLOOKUP(_xlfn.TOROW(F8342:V8342,1),$AN$34:$AN$43,$AL$34:$AL$43,,0,1))</f>
        <v>5</v>
      </c>
      <c r="Z8342">
        <f t="shared" si="261"/>
        <v>3</v>
      </c>
      <c r="AA8342" t="str">
        <v>CB</v>
      </c>
      <c r="AG8342">
        <v>10615</v>
      </c>
      <c r="AH8342">
        <v>3</v>
      </c>
      <c r="AT8342">
        <v>3</v>
      </c>
    </row>
    <row r="8343" spans="2:46" ht="15" customHeight="1">
      <c r="B8343" s="48">
        <v>10113</v>
      </c>
      <c r="C8343" s="49">
        <v>45471</v>
      </c>
      <c r="D8343" s="50">
        <v>0.80405092592592597</v>
      </c>
      <c r="E8343" s="48" t="s">
        <v>9318</v>
      </c>
      <c r="F8343" s="48" t="s">
        <v>243</v>
      </c>
      <c r="G8343" s="48" t="s">
        <v>319</v>
      </c>
      <c r="H8343" s="48"/>
      <c r="I8343" s="48"/>
      <c r="J8343" s="48"/>
      <c r="K8343" s="48"/>
      <c r="L8343" s="48"/>
      <c r="M8343" s="48"/>
      <c r="N8343" s="48"/>
      <c r="O8343" s="48"/>
      <c r="P8343" s="48"/>
      <c r="Q8343" s="48"/>
      <c r="R8343" s="48"/>
      <c r="S8343" s="48"/>
      <c r="T8343" s="48"/>
      <c r="U8343" s="48"/>
      <c r="V8343" s="48"/>
      <c r="W8343" s="51" t="s">
        <v>1319</v>
      </c>
      <c r="X8343" t="str">
        <f t="shared" si="260"/>
        <v>CB;FR</v>
      </c>
      <c r="Y8343" cm="1">
        <f t="array" ref="Y8343">SUM(_xlfn.XLOOKUP(_xlfn.TOROW(F8343:V8343,1),$AN$34:$AN$43,$AL$34:$AL$43,,0,1))</f>
        <v>11</v>
      </c>
      <c r="Z8343">
        <f t="shared" si="261"/>
        <v>2</v>
      </c>
      <c r="AA8343" t="str">
        <v>DH</v>
      </c>
      <c r="AG8343">
        <v>10628</v>
      </c>
      <c r="AH8343">
        <v>3</v>
      </c>
      <c r="AT8343">
        <v>2</v>
      </c>
    </row>
    <row r="8344" spans="2:46" ht="15" customHeight="1">
      <c r="B8344" s="48">
        <v>10114</v>
      </c>
      <c r="C8344" s="49">
        <v>45471</v>
      </c>
      <c r="D8344" s="50">
        <v>0.80406250000000001</v>
      </c>
      <c r="E8344" s="48" t="s">
        <v>15045</v>
      </c>
      <c r="F8344" s="48" t="s">
        <v>243</v>
      </c>
      <c r="G8344" s="48" t="s">
        <v>243</v>
      </c>
      <c r="H8344" s="48" t="s">
        <v>189</v>
      </c>
      <c r="I8344" s="48"/>
      <c r="J8344" s="48"/>
      <c r="K8344" s="48"/>
      <c r="L8344" s="48"/>
      <c r="M8344" s="48"/>
      <c r="N8344" s="48"/>
      <c r="O8344" s="48"/>
      <c r="P8344" s="48"/>
      <c r="Q8344" s="48"/>
      <c r="R8344" s="48"/>
      <c r="S8344" s="48"/>
      <c r="T8344" s="48"/>
      <c r="U8344" s="48"/>
      <c r="V8344" s="48"/>
      <c r="W8344" s="51" t="s">
        <v>7530</v>
      </c>
      <c r="X8344" t="str">
        <f t="shared" si="260"/>
        <v>CB;CB;JB</v>
      </c>
      <c r="Y8344" cm="1">
        <f t="array" ref="Y8344">SUM(_xlfn.XLOOKUP(_xlfn.TOROW(F8344:V8344,1),$AN$34:$AN$43,$AL$34:$AL$43,,0,1))</f>
        <v>17</v>
      </c>
      <c r="Z8344">
        <f t="shared" si="261"/>
        <v>3</v>
      </c>
      <c r="AA8344" t="str">
        <v>DH</v>
      </c>
      <c r="AG8344">
        <v>10664</v>
      </c>
      <c r="AH8344">
        <v>3</v>
      </c>
      <c r="AT8344">
        <v>3</v>
      </c>
    </row>
    <row r="8345" spans="2:46" ht="15" customHeight="1">
      <c r="B8345" s="48">
        <v>10115</v>
      </c>
      <c r="C8345" s="49">
        <v>45471</v>
      </c>
      <c r="D8345" s="50">
        <v>0.80489583333333337</v>
      </c>
      <c r="E8345" s="48" t="s">
        <v>15046</v>
      </c>
      <c r="F8345" s="48" t="s">
        <v>304</v>
      </c>
      <c r="G8345" s="48" t="s">
        <v>719</v>
      </c>
      <c r="H8345" s="48" t="s">
        <v>719</v>
      </c>
      <c r="I8345" s="48" t="s">
        <v>719</v>
      </c>
      <c r="J8345" s="48" t="s">
        <v>133</v>
      </c>
      <c r="K8345" s="48" t="s">
        <v>133</v>
      </c>
      <c r="L8345" s="48"/>
      <c r="M8345" s="48"/>
      <c r="N8345" s="48"/>
      <c r="O8345" s="48"/>
      <c r="P8345" s="48"/>
      <c r="Q8345" s="48"/>
      <c r="R8345" s="48"/>
      <c r="S8345" s="48"/>
      <c r="T8345" s="48"/>
      <c r="U8345" s="48"/>
      <c r="V8345" s="48"/>
      <c r="W8345" s="51" t="s">
        <v>7531</v>
      </c>
      <c r="X8345" t="str">
        <f t="shared" si="260"/>
        <v>HD;BE;BE;BE;SO;SO</v>
      </c>
      <c r="Y8345" cm="1">
        <f t="array" ref="Y8345">SUM(_xlfn.XLOOKUP(_xlfn.TOROW(F8345:V8345,1),$AN$34:$AN$43,$AL$34:$AL$43,,0,1))</f>
        <v>26</v>
      </c>
      <c r="Z8345">
        <f t="shared" si="261"/>
        <v>6</v>
      </c>
      <c r="AA8345" t="str">
        <v>WB</v>
      </c>
      <c r="AG8345">
        <v>10675</v>
      </c>
      <c r="AH8345">
        <v>3</v>
      </c>
      <c r="AT8345">
        <v>6</v>
      </c>
    </row>
    <row r="8346" spans="2:46" ht="15" customHeight="1">
      <c r="B8346" s="48">
        <v>10116</v>
      </c>
      <c r="C8346" s="49">
        <v>45471</v>
      </c>
      <c r="D8346" s="50">
        <v>0.80769675925925921</v>
      </c>
      <c r="E8346" s="48" t="s">
        <v>15047</v>
      </c>
      <c r="F8346" s="48" t="s">
        <v>51</v>
      </c>
      <c r="G8346" s="48" t="s">
        <v>51</v>
      </c>
      <c r="H8346" s="48" t="s">
        <v>133</v>
      </c>
      <c r="I8346" s="48" t="s">
        <v>319</v>
      </c>
      <c r="J8346" s="48" t="s">
        <v>280</v>
      </c>
      <c r="K8346" s="48" t="s">
        <v>280</v>
      </c>
      <c r="L8346" s="48" t="s">
        <v>133</v>
      </c>
      <c r="M8346" s="48" t="s">
        <v>133</v>
      </c>
      <c r="N8346" s="48"/>
      <c r="O8346" s="48"/>
      <c r="P8346" s="48"/>
      <c r="Q8346" s="48"/>
      <c r="R8346" s="48"/>
      <c r="S8346" s="48"/>
      <c r="T8346" s="48"/>
      <c r="U8346" s="48"/>
      <c r="V8346" s="48"/>
      <c r="W8346" s="51" t="s">
        <v>7532</v>
      </c>
      <c r="X8346" t="str">
        <f t="shared" si="260"/>
        <v>BB;BB;SO;FR;WB;WB;SO;SO</v>
      </c>
      <c r="Y8346" cm="1">
        <f t="array" ref="Y8346">SUM(_xlfn.XLOOKUP(_xlfn.TOROW(F8346:V8346,1),$AN$34:$AN$43,$AL$34:$AL$43,,0,1))</f>
        <v>51</v>
      </c>
      <c r="Z8346">
        <f t="shared" si="261"/>
        <v>8</v>
      </c>
      <c r="AA8346" t="str">
        <v>BB</v>
      </c>
      <c r="AG8346">
        <v>10702</v>
      </c>
      <c r="AH8346">
        <v>3</v>
      </c>
      <c r="AT8346">
        <v>8</v>
      </c>
    </row>
    <row r="8347" spans="2:46" ht="15" customHeight="1">
      <c r="B8347" s="48">
        <v>10117</v>
      </c>
      <c r="C8347" s="49">
        <v>45471</v>
      </c>
      <c r="D8347" s="50">
        <v>0.80809027777777775</v>
      </c>
      <c r="E8347" s="48" t="s">
        <v>12745</v>
      </c>
      <c r="F8347" s="48" t="s">
        <v>319</v>
      </c>
      <c r="G8347" s="48" t="s">
        <v>319</v>
      </c>
      <c r="H8347" s="48" t="s">
        <v>194</v>
      </c>
      <c r="I8347" s="48" t="s">
        <v>194</v>
      </c>
      <c r="J8347" s="48" t="s">
        <v>194</v>
      </c>
      <c r="K8347" s="48" t="s">
        <v>280</v>
      </c>
      <c r="L8347" s="48" t="s">
        <v>280</v>
      </c>
      <c r="M8347" s="48" t="s">
        <v>280</v>
      </c>
      <c r="N8347" s="48"/>
      <c r="O8347" s="48"/>
      <c r="P8347" s="48"/>
      <c r="Q8347" s="48"/>
      <c r="R8347" s="48"/>
      <c r="S8347" s="48"/>
      <c r="T8347" s="48"/>
      <c r="U8347" s="48"/>
      <c r="V8347" s="48"/>
      <c r="W8347" s="51" t="s">
        <v>7533</v>
      </c>
      <c r="X8347" t="str">
        <f t="shared" si="260"/>
        <v>FR;FR;DH;DH;DH;WB;WB;WB</v>
      </c>
      <c r="Y8347" cm="1">
        <f t="array" ref="Y8347">SUM(_xlfn.XLOOKUP(_xlfn.TOROW(F8347:V8347,1),$AN$34:$AN$43,$AL$34:$AL$43,,0,1))</f>
        <v>66</v>
      </c>
      <c r="Z8347">
        <f t="shared" si="261"/>
        <v>8</v>
      </c>
      <c r="AA8347" t="str">
        <v>BB</v>
      </c>
      <c r="AG8347">
        <v>10723</v>
      </c>
      <c r="AH8347">
        <v>3</v>
      </c>
      <c r="AT8347">
        <v>8</v>
      </c>
    </row>
    <row r="8348" spans="2:46" ht="15" customHeight="1">
      <c r="B8348" s="48">
        <v>10118</v>
      </c>
      <c r="C8348" s="49">
        <v>45471</v>
      </c>
      <c r="D8348" s="50">
        <v>0.80917824074074074</v>
      </c>
      <c r="E8348" s="48" t="s">
        <v>15048</v>
      </c>
      <c r="F8348" s="48" t="s">
        <v>319</v>
      </c>
      <c r="G8348" s="48" t="s">
        <v>133</v>
      </c>
      <c r="H8348" s="48" t="s">
        <v>243</v>
      </c>
      <c r="I8348" s="48" t="s">
        <v>719</v>
      </c>
      <c r="J8348" s="48" t="s">
        <v>194</v>
      </c>
      <c r="K8348" s="48" t="s">
        <v>803</v>
      </c>
      <c r="L8348" s="48" t="s">
        <v>243</v>
      </c>
      <c r="M8348" s="48"/>
      <c r="N8348" s="48"/>
      <c r="O8348" s="48"/>
      <c r="P8348" s="48"/>
      <c r="Q8348" s="48"/>
      <c r="R8348" s="48"/>
      <c r="S8348" s="48"/>
      <c r="T8348" s="48"/>
      <c r="U8348" s="48"/>
      <c r="V8348" s="48"/>
      <c r="W8348" s="51" t="s">
        <v>7534</v>
      </c>
      <c r="X8348" t="str">
        <f t="shared" si="260"/>
        <v>FR;SO;CB;BE;DH;SS;CB</v>
      </c>
      <c r="Y8348" cm="1">
        <f t="array" ref="Y8348">SUM(_xlfn.XLOOKUP(_xlfn.TOROW(F8348:V8348,1),$AN$34:$AN$43,$AL$34:$AL$43,,0,1))</f>
        <v>38</v>
      </c>
      <c r="Z8348">
        <f t="shared" si="261"/>
        <v>7</v>
      </c>
      <c r="AA8348" t="str">
        <v>DH</v>
      </c>
      <c r="AG8348">
        <v>10771</v>
      </c>
      <c r="AH8348">
        <v>3</v>
      </c>
      <c r="AT8348">
        <v>7</v>
      </c>
    </row>
    <row r="8349" spans="2:46" ht="15" customHeight="1">
      <c r="B8349" s="48">
        <v>10119</v>
      </c>
      <c r="C8349" s="49">
        <v>45471</v>
      </c>
      <c r="D8349" s="50">
        <v>0.80922453703703701</v>
      </c>
      <c r="E8349" s="48" t="s">
        <v>15049</v>
      </c>
      <c r="F8349" s="48" t="s">
        <v>243</v>
      </c>
      <c r="G8349" s="48" t="s">
        <v>319</v>
      </c>
      <c r="H8349" s="48" t="s">
        <v>319</v>
      </c>
      <c r="I8349" s="48" t="s">
        <v>803</v>
      </c>
      <c r="J8349" s="48" t="s">
        <v>133</v>
      </c>
      <c r="K8349" s="48" t="s">
        <v>280</v>
      </c>
      <c r="L8349" s="48" t="s">
        <v>319</v>
      </c>
      <c r="M8349" s="48" t="s">
        <v>319</v>
      </c>
      <c r="N8349" s="48" t="s">
        <v>319</v>
      </c>
      <c r="O8349" s="48" t="s">
        <v>319</v>
      </c>
      <c r="P8349" s="48" t="s">
        <v>803</v>
      </c>
      <c r="Q8349" s="48" t="s">
        <v>280</v>
      </c>
      <c r="R8349" s="48" t="s">
        <v>243</v>
      </c>
      <c r="S8349" s="48"/>
      <c r="T8349" s="48"/>
      <c r="U8349" s="48"/>
      <c r="V8349" s="48"/>
      <c r="W8349" s="51" t="s">
        <v>7535</v>
      </c>
      <c r="X8349" t="str">
        <f t="shared" si="260"/>
        <v>CB;FR;FR;SS;SO;WB;FR;FR;FR;FR;SS;WB;CB</v>
      </c>
      <c r="Y8349" cm="1">
        <f t="array" ref="Y8349">SUM(_xlfn.XLOOKUP(_xlfn.TOROW(F8349:V8349,1),$AN$34:$AN$43,$AL$34:$AL$43,,0,1))</f>
        <v>64</v>
      </c>
      <c r="Z8349">
        <f t="shared" si="261"/>
        <v>13</v>
      </c>
      <c r="AA8349" t="str">
        <v>DH</v>
      </c>
      <c r="AG8349">
        <v>10774</v>
      </c>
      <c r="AH8349">
        <v>3</v>
      </c>
      <c r="AT8349">
        <v>13</v>
      </c>
    </row>
    <row r="8350" spans="2:46" ht="15" customHeight="1">
      <c r="B8350" s="48">
        <v>10120</v>
      </c>
      <c r="C8350" s="49">
        <v>45471</v>
      </c>
      <c r="D8350" s="50">
        <v>0.8099305555555556</v>
      </c>
      <c r="E8350" s="48" t="s">
        <v>194</v>
      </c>
      <c r="F8350" s="48" t="s">
        <v>194</v>
      </c>
      <c r="G8350" s="48"/>
      <c r="H8350" s="48"/>
      <c r="I8350" s="48"/>
      <c r="J8350" s="48"/>
      <c r="K8350" s="48"/>
      <c r="L8350" s="48"/>
      <c r="M8350" s="48"/>
      <c r="N8350" s="48"/>
      <c r="O8350" s="48"/>
      <c r="P8350" s="48"/>
      <c r="Q8350" s="48"/>
      <c r="R8350" s="48"/>
      <c r="S8350" s="48"/>
      <c r="T8350" s="48"/>
      <c r="U8350" s="48"/>
      <c r="V8350" s="48"/>
      <c r="W8350" s="51" t="s">
        <v>195</v>
      </c>
      <c r="X8350" t="str">
        <f t="shared" si="260"/>
        <v>DH</v>
      </c>
      <c r="Y8350" cm="1">
        <f t="array" ref="Y8350">SUM(_xlfn.XLOOKUP(_xlfn.TOROW(F8350:V8350,1),$AN$34:$AN$43,$AL$34:$AL$43,,0,1))</f>
        <v>9</v>
      </c>
      <c r="Z8350">
        <f t="shared" si="261"/>
        <v>1</v>
      </c>
      <c r="AA8350" t="str">
        <v>DH</v>
      </c>
      <c r="AG8350">
        <v>10775</v>
      </c>
      <c r="AH8350">
        <v>3</v>
      </c>
      <c r="AT8350">
        <v>1</v>
      </c>
    </row>
    <row r="8351" spans="2:46" ht="15" customHeight="1">
      <c r="B8351" s="48">
        <v>10121</v>
      </c>
      <c r="C8351" s="49">
        <v>45471</v>
      </c>
      <c r="D8351" s="50">
        <v>0.81164351851851857</v>
      </c>
      <c r="E8351" s="48" t="s">
        <v>15050</v>
      </c>
      <c r="F8351" s="48" t="s">
        <v>51</v>
      </c>
      <c r="G8351" s="48" t="s">
        <v>189</v>
      </c>
      <c r="H8351" s="48" t="s">
        <v>243</v>
      </c>
      <c r="I8351" s="48" t="s">
        <v>319</v>
      </c>
      <c r="J8351" s="48" t="s">
        <v>243</v>
      </c>
      <c r="K8351" s="48" t="s">
        <v>189</v>
      </c>
      <c r="L8351" s="48" t="s">
        <v>319</v>
      </c>
      <c r="M8351" s="48" t="s">
        <v>133</v>
      </c>
      <c r="N8351" s="48" t="s">
        <v>319</v>
      </c>
      <c r="O8351" s="48"/>
      <c r="P8351" s="48"/>
      <c r="Q8351" s="48"/>
      <c r="R8351" s="48"/>
      <c r="S8351" s="48"/>
      <c r="T8351" s="48"/>
      <c r="U8351" s="48"/>
      <c r="V8351" s="48"/>
      <c r="W8351" s="51" t="s">
        <v>7536</v>
      </c>
      <c r="X8351" t="str">
        <f t="shared" si="260"/>
        <v>BB;JB;CB;FR;CB;JB;FR;SO;FR</v>
      </c>
      <c r="Y8351" cm="1">
        <f t="array" ref="Y8351">SUM(_xlfn.XLOOKUP(_xlfn.TOROW(F8351:V8351,1),$AN$34:$AN$43,$AL$34:$AL$43,,0,1))</f>
        <v>39</v>
      </c>
      <c r="Z8351">
        <f t="shared" si="261"/>
        <v>9</v>
      </c>
      <c r="AA8351" t="str">
        <v>BB</v>
      </c>
      <c r="AG8351">
        <v>1799</v>
      </c>
      <c r="AH8351">
        <v>2</v>
      </c>
      <c r="AT8351">
        <v>9</v>
      </c>
    </row>
    <row r="8352" spans="2:46" ht="15" customHeight="1">
      <c r="B8352" s="48">
        <v>10122</v>
      </c>
      <c r="C8352" s="49">
        <v>45471</v>
      </c>
      <c r="D8352" s="50">
        <v>0.81221064814814814</v>
      </c>
      <c r="E8352" s="48" t="s">
        <v>8278</v>
      </c>
      <c r="F8352" s="48" t="s">
        <v>194</v>
      </c>
      <c r="G8352" s="48" t="s">
        <v>194</v>
      </c>
      <c r="H8352" s="48" t="s">
        <v>194</v>
      </c>
      <c r="I8352" s="48" t="s">
        <v>194</v>
      </c>
      <c r="J8352" s="48"/>
      <c r="K8352" s="48"/>
      <c r="L8352" s="48"/>
      <c r="M8352" s="48"/>
      <c r="N8352" s="48"/>
      <c r="O8352" s="48"/>
      <c r="P8352" s="48"/>
      <c r="Q8352" s="48"/>
      <c r="R8352" s="48"/>
      <c r="S8352" s="48"/>
      <c r="T8352" s="48"/>
      <c r="U8352" s="48"/>
      <c r="V8352" s="48"/>
      <c r="W8352" s="51" t="s">
        <v>7537</v>
      </c>
      <c r="X8352" t="str">
        <f t="shared" si="260"/>
        <v>DH;DH;DH;DH</v>
      </c>
      <c r="Y8352" cm="1">
        <f t="array" ref="Y8352">SUM(_xlfn.XLOOKUP(_xlfn.TOROW(F8352:V8352,1),$AN$34:$AN$43,$AL$34:$AL$43,,0,1))</f>
        <v>36</v>
      </c>
      <c r="Z8352">
        <f t="shared" si="261"/>
        <v>4</v>
      </c>
      <c r="AA8352" t="str">
        <v>HD</v>
      </c>
      <c r="AG8352">
        <v>1810</v>
      </c>
      <c r="AH8352">
        <v>2</v>
      </c>
      <c r="AT8352">
        <v>4</v>
      </c>
    </row>
    <row r="8353" spans="2:46" ht="15" customHeight="1">
      <c r="B8353" s="48">
        <v>10123</v>
      </c>
      <c r="C8353" s="49">
        <v>45471</v>
      </c>
      <c r="D8353" s="50">
        <v>0.81244212962962958</v>
      </c>
      <c r="E8353" s="48" t="s">
        <v>12350</v>
      </c>
      <c r="F8353" s="48" t="s">
        <v>304</v>
      </c>
      <c r="G8353" s="48" t="s">
        <v>280</v>
      </c>
      <c r="H8353" s="48" t="s">
        <v>803</v>
      </c>
      <c r="I8353" s="48"/>
      <c r="J8353" s="48"/>
      <c r="K8353" s="48"/>
      <c r="L8353" s="48"/>
      <c r="M8353" s="48"/>
      <c r="N8353" s="48"/>
      <c r="O8353" s="48"/>
      <c r="P8353" s="48"/>
      <c r="Q8353" s="48"/>
      <c r="R8353" s="48"/>
      <c r="S8353" s="48"/>
      <c r="T8353" s="48"/>
      <c r="U8353" s="48"/>
      <c r="V8353" s="48"/>
      <c r="W8353" s="51" t="s">
        <v>7538</v>
      </c>
      <c r="X8353" t="str">
        <f t="shared" si="260"/>
        <v>HD;WB;SS</v>
      </c>
      <c r="Y8353" cm="1">
        <f t="array" ref="Y8353">SUM(_xlfn.XLOOKUP(_xlfn.TOROW(F8353:V8353,1),$AN$34:$AN$43,$AL$34:$AL$43,,0,1))</f>
        <v>21</v>
      </c>
      <c r="Z8353">
        <f t="shared" si="261"/>
        <v>3</v>
      </c>
      <c r="AA8353" t="str">
        <v>JB</v>
      </c>
      <c r="AG8353">
        <v>1829</v>
      </c>
      <c r="AH8353">
        <v>2</v>
      </c>
      <c r="AT8353">
        <v>3</v>
      </c>
    </row>
    <row r="8354" spans="2:46" ht="15" customHeight="1">
      <c r="B8354" s="48">
        <v>10124</v>
      </c>
      <c r="C8354" s="49">
        <v>45471</v>
      </c>
      <c r="D8354" s="50">
        <v>0.8125</v>
      </c>
      <c r="E8354" s="48" t="s">
        <v>8365</v>
      </c>
      <c r="F8354" s="48" t="s">
        <v>194</v>
      </c>
      <c r="G8354" s="48" t="s">
        <v>194</v>
      </c>
      <c r="H8354" s="48" t="s">
        <v>189</v>
      </c>
      <c r="I8354" s="48" t="s">
        <v>189</v>
      </c>
      <c r="J8354" s="48" t="s">
        <v>189</v>
      </c>
      <c r="K8354" s="48"/>
      <c r="L8354" s="48"/>
      <c r="M8354" s="48"/>
      <c r="N8354" s="48"/>
      <c r="O8354" s="48"/>
      <c r="P8354" s="48"/>
      <c r="Q8354" s="48"/>
      <c r="R8354" s="48"/>
      <c r="S8354" s="48"/>
      <c r="T8354" s="48"/>
      <c r="U8354" s="48"/>
      <c r="V8354" s="48"/>
      <c r="W8354" s="51" t="s">
        <v>1871</v>
      </c>
      <c r="X8354" t="str">
        <f t="shared" si="260"/>
        <v>DH;DH;JB;JB;JB</v>
      </c>
      <c r="Y8354" cm="1">
        <f t="array" ref="Y8354">SUM(_xlfn.XLOOKUP(_xlfn.TOROW(F8354:V8354,1),$AN$34:$AN$43,$AL$34:$AL$43,,0,1))</f>
        <v>21</v>
      </c>
      <c r="Z8354">
        <f t="shared" si="261"/>
        <v>5</v>
      </c>
      <c r="AA8354" t="str">
        <v>CB</v>
      </c>
      <c r="AG8354">
        <v>1838</v>
      </c>
      <c r="AH8354">
        <v>2</v>
      </c>
      <c r="AT8354">
        <v>5</v>
      </c>
    </row>
    <row r="8355" spans="2:46" ht="15" customHeight="1">
      <c r="B8355" s="48">
        <v>10125</v>
      </c>
      <c r="C8355" s="49">
        <v>45471</v>
      </c>
      <c r="D8355" s="50">
        <v>0.81259259259259264</v>
      </c>
      <c r="E8355" s="48" t="s">
        <v>15051</v>
      </c>
      <c r="F8355" s="48" t="s">
        <v>133</v>
      </c>
      <c r="G8355" s="48" t="s">
        <v>803</v>
      </c>
      <c r="H8355" s="48" t="s">
        <v>280</v>
      </c>
      <c r="I8355" s="48" t="s">
        <v>280</v>
      </c>
      <c r="J8355" s="48" t="s">
        <v>280</v>
      </c>
      <c r="K8355" s="48" t="s">
        <v>280</v>
      </c>
      <c r="L8355" s="48"/>
      <c r="M8355" s="48"/>
      <c r="N8355" s="48"/>
      <c r="O8355" s="48"/>
      <c r="P8355" s="48"/>
      <c r="Q8355" s="48"/>
      <c r="R8355" s="48"/>
      <c r="S8355" s="48"/>
      <c r="T8355" s="48"/>
      <c r="U8355" s="48"/>
      <c r="V8355" s="48"/>
      <c r="W8355" s="51" t="s">
        <v>7539</v>
      </c>
      <c r="X8355" t="str">
        <f t="shared" si="260"/>
        <v>SO;SS;WB;WB;WB;WB</v>
      </c>
      <c r="Y8355" cm="1">
        <f t="array" ref="Y8355">SUM(_xlfn.XLOOKUP(_xlfn.TOROW(F8355:V8355,1),$AN$34:$AN$43,$AL$34:$AL$43,,0,1))</f>
        <v>49</v>
      </c>
      <c r="Z8355">
        <f t="shared" si="261"/>
        <v>6</v>
      </c>
      <c r="AA8355" t="str">
        <v>CB</v>
      </c>
      <c r="AG8355">
        <v>1857</v>
      </c>
      <c r="AH8355">
        <v>2</v>
      </c>
      <c r="AT8355">
        <v>6</v>
      </c>
    </row>
    <row r="8356" spans="2:46" ht="15" customHeight="1">
      <c r="B8356" s="48">
        <v>10126</v>
      </c>
      <c r="C8356" s="49">
        <v>45471</v>
      </c>
      <c r="D8356" s="50">
        <v>0.81380787037037039</v>
      </c>
      <c r="E8356" s="48" t="s">
        <v>8580</v>
      </c>
      <c r="F8356" s="48" t="s">
        <v>304</v>
      </c>
      <c r="G8356" s="48" t="s">
        <v>304</v>
      </c>
      <c r="H8356" s="48" t="s">
        <v>304</v>
      </c>
      <c r="I8356" s="48"/>
      <c r="J8356" s="48"/>
      <c r="K8356" s="48"/>
      <c r="L8356" s="48"/>
      <c r="M8356" s="48"/>
      <c r="N8356" s="48"/>
      <c r="O8356" s="48"/>
      <c r="P8356" s="48"/>
      <c r="Q8356" s="48"/>
      <c r="R8356" s="48"/>
      <c r="S8356" s="48"/>
      <c r="T8356" s="48"/>
      <c r="U8356" s="48"/>
      <c r="V8356" s="48"/>
      <c r="W8356" s="51" t="s">
        <v>1609</v>
      </c>
      <c r="X8356" t="str">
        <f t="shared" si="260"/>
        <v>HD;HD;HD</v>
      </c>
      <c r="Y8356" cm="1">
        <f t="array" ref="Y8356">SUM(_xlfn.XLOOKUP(_xlfn.TOROW(F8356:V8356,1),$AN$34:$AN$43,$AL$34:$AL$43,,0,1))</f>
        <v>21</v>
      </c>
      <c r="Z8356">
        <f t="shared" si="261"/>
        <v>3</v>
      </c>
      <c r="AA8356" t="str">
        <v>CB</v>
      </c>
      <c r="AG8356">
        <v>1886</v>
      </c>
      <c r="AH8356">
        <v>2</v>
      </c>
      <c r="AT8356">
        <v>3</v>
      </c>
    </row>
    <row r="8357" spans="2:46" ht="15" customHeight="1">
      <c r="B8357" s="48">
        <v>10127</v>
      </c>
      <c r="C8357" s="49">
        <v>45471</v>
      </c>
      <c r="D8357" s="50">
        <v>0.81462962962962959</v>
      </c>
      <c r="E8357" s="48" t="s">
        <v>8812</v>
      </c>
      <c r="F8357" s="48" t="s">
        <v>803</v>
      </c>
      <c r="G8357" s="48" t="s">
        <v>803</v>
      </c>
      <c r="H8357" s="48" t="s">
        <v>719</v>
      </c>
      <c r="I8357" s="48" t="s">
        <v>719</v>
      </c>
      <c r="J8357" s="48" t="s">
        <v>719</v>
      </c>
      <c r="K8357" s="48" t="s">
        <v>719</v>
      </c>
      <c r="L8357" s="48"/>
      <c r="M8357" s="48"/>
      <c r="N8357" s="48"/>
      <c r="O8357" s="48"/>
      <c r="P8357" s="48"/>
      <c r="Q8357" s="48"/>
      <c r="R8357" s="48"/>
      <c r="S8357" s="48"/>
      <c r="T8357" s="48"/>
      <c r="U8357" s="48"/>
      <c r="V8357" s="48"/>
      <c r="W8357" s="51" t="s">
        <v>7540</v>
      </c>
      <c r="X8357" t="str">
        <f t="shared" si="260"/>
        <v>SS;SS;BE;BE;BE;BE</v>
      </c>
      <c r="Y8357" cm="1">
        <f t="array" ref="Y8357">SUM(_xlfn.XLOOKUP(_xlfn.TOROW(F8357:V8357,1),$AN$34:$AN$43,$AL$34:$AL$43,,0,1))</f>
        <v>26</v>
      </c>
      <c r="Z8357">
        <f t="shared" si="261"/>
        <v>6</v>
      </c>
      <c r="AA8357" t="str">
        <v>DH</v>
      </c>
      <c r="AG8357">
        <v>1919</v>
      </c>
      <c r="AH8357">
        <v>2</v>
      </c>
      <c r="AT8357">
        <v>6</v>
      </c>
    </row>
    <row r="8358" spans="2:46" ht="15" customHeight="1">
      <c r="B8358" s="48">
        <v>10128</v>
      </c>
      <c r="C8358" s="49">
        <v>45471</v>
      </c>
      <c r="D8358" s="50">
        <v>0.81503472222222217</v>
      </c>
      <c r="E8358" s="48" t="s">
        <v>8669</v>
      </c>
      <c r="F8358" s="48" t="s">
        <v>719</v>
      </c>
      <c r="G8358" s="48" t="s">
        <v>719</v>
      </c>
      <c r="H8358" s="48"/>
      <c r="I8358" s="48"/>
      <c r="J8358" s="48"/>
      <c r="K8358" s="48"/>
      <c r="L8358" s="48"/>
      <c r="M8358" s="48"/>
      <c r="N8358" s="48"/>
      <c r="O8358" s="48"/>
      <c r="P8358" s="48"/>
      <c r="Q8358" s="48"/>
      <c r="R8358" s="48"/>
      <c r="S8358" s="48"/>
      <c r="T8358" s="48"/>
      <c r="U8358" s="48"/>
      <c r="V8358" s="48"/>
      <c r="W8358" s="51" t="s">
        <v>3174</v>
      </c>
      <c r="X8358" t="str">
        <f t="shared" si="260"/>
        <v>BE;BE</v>
      </c>
      <c r="Y8358" cm="1">
        <f t="array" ref="Y8358">SUM(_xlfn.XLOOKUP(_xlfn.TOROW(F8358:V8358,1),$AN$34:$AN$43,$AL$34:$AL$43,,0,1))</f>
        <v>10</v>
      </c>
      <c r="Z8358">
        <f t="shared" si="261"/>
        <v>2</v>
      </c>
      <c r="AA8358" t="str">
        <v>SS</v>
      </c>
      <c r="AG8358">
        <v>1942</v>
      </c>
      <c r="AH8358">
        <v>2</v>
      </c>
      <c r="AT8358">
        <v>2</v>
      </c>
    </row>
    <row r="8359" spans="2:46" ht="15" customHeight="1">
      <c r="B8359" s="48">
        <v>10129</v>
      </c>
      <c r="C8359" s="49">
        <v>45471</v>
      </c>
      <c r="D8359" s="50">
        <v>0.81710648148148146</v>
      </c>
      <c r="E8359" s="48" t="s">
        <v>15052</v>
      </c>
      <c r="F8359" s="48" t="s">
        <v>280</v>
      </c>
      <c r="G8359" s="48" t="s">
        <v>719</v>
      </c>
      <c r="H8359" s="48" t="s">
        <v>719</v>
      </c>
      <c r="I8359" s="48" t="s">
        <v>280</v>
      </c>
      <c r="J8359" s="48" t="s">
        <v>719</v>
      </c>
      <c r="K8359" s="48" t="s">
        <v>719</v>
      </c>
      <c r="L8359" s="48" t="s">
        <v>719</v>
      </c>
      <c r="M8359" s="48" t="s">
        <v>51</v>
      </c>
      <c r="N8359" s="48" t="s">
        <v>51</v>
      </c>
      <c r="O8359" s="48"/>
      <c r="P8359" s="48"/>
      <c r="Q8359" s="48"/>
      <c r="R8359" s="48"/>
      <c r="S8359" s="48"/>
      <c r="T8359" s="48"/>
      <c r="U8359" s="48"/>
      <c r="V8359" s="48"/>
      <c r="W8359" s="51" t="s">
        <v>7541</v>
      </c>
      <c r="X8359" t="str">
        <f t="shared" si="260"/>
        <v>WB;BE;BE;WB;BE;BE;BE;BB;BB</v>
      </c>
      <c r="Y8359" cm="1">
        <f t="array" ref="Y8359">SUM(_xlfn.XLOOKUP(_xlfn.TOROW(F8359:V8359,1),$AN$34:$AN$43,$AL$34:$AL$43,,0,1))</f>
        <v>67</v>
      </c>
      <c r="Z8359">
        <f t="shared" si="261"/>
        <v>9</v>
      </c>
      <c r="AA8359" t="str">
        <v>SS</v>
      </c>
      <c r="AG8359">
        <v>1958</v>
      </c>
      <c r="AH8359">
        <v>2</v>
      </c>
      <c r="AT8359">
        <v>9</v>
      </c>
    </row>
    <row r="8360" spans="2:46" ht="15" customHeight="1">
      <c r="B8360" s="48">
        <v>10130</v>
      </c>
      <c r="C8360" s="49">
        <v>45471</v>
      </c>
      <c r="D8360" s="50">
        <v>0.81927083333333328</v>
      </c>
      <c r="E8360" s="48" t="s">
        <v>15053</v>
      </c>
      <c r="F8360" s="48" t="s">
        <v>719</v>
      </c>
      <c r="G8360" s="48" t="s">
        <v>719</v>
      </c>
      <c r="H8360" s="48" t="s">
        <v>719</v>
      </c>
      <c r="I8360" s="48" t="s">
        <v>719</v>
      </c>
      <c r="J8360" s="48" t="s">
        <v>803</v>
      </c>
      <c r="K8360" s="48" t="s">
        <v>803</v>
      </c>
      <c r="L8360" s="48"/>
      <c r="M8360" s="48"/>
      <c r="N8360" s="48"/>
      <c r="O8360" s="48"/>
      <c r="P8360" s="48"/>
      <c r="Q8360" s="48"/>
      <c r="R8360" s="48"/>
      <c r="S8360" s="48"/>
      <c r="T8360" s="48"/>
      <c r="U8360" s="48"/>
      <c r="V8360" s="48"/>
      <c r="W8360" s="51" t="s">
        <v>7542</v>
      </c>
      <c r="X8360" t="str">
        <f t="shared" si="260"/>
        <v>BE;BE;BE;BE;SS;SS</v>
      </c>
      <c r="Y8360" cm="1">
        <f t="array" ref="Y8360">SUM(_xlfn.XLOOKUP(_xlfn.TOROW(F8360:V8360,1),$AN$34:$AN$43,$AL$34:$AL$43,,0,1))</f>
        <v>26</v>
      </c>
      <c r="Z8360">
        <f t="shared" si="261"/>
        <v>6</v>
      </c>
      <c r="AA8360" t="str">
        <v>SS</v>
      </c>
      <c r="AG8360">
        <v>1979</v>
      </c>
      <c r="AH8360">
        <v>2</v>
      </c>
      <c r="AT8360">
        <v>6</v>
      </c>
    </row>
    <row r="8361" spans="2:46" ht="15" customHeight="1">
      <c r="B8361" s="48">
        <v>10131</v>
      </c>
      <c r="C8361" s="49">
        <v>45471</v>
      </c>
      <c r="D8361" s="50">
        <v>0.81950231481481484</v>
      </c>
      <c r="E8361" s="48" t="s">
        <v>15054</v>
      </c>
      <c r="F8361" s="48" t="s">
        <v>194</v>
      </c>
      <c r="G8361" s="48" t="s">
        <v>194</v>
      </c>
      <c r="H8361" s="48" t="s">
        <v>194</v>
      </c>
      <c r="I8361" s="48" t="s">
        <v>194</v>
      </c>
      <c r="J8361" s="48" t="s">
        <v>719</v>
      </c>
      <c r="K8361" s="48" t="s">
        <v>719</v>
      </c>
      <c r="L8361" s="48" t="s">
        <v>719</v>
      </c>
      <c r="M8361" s="48"/>
      <c r="N8361" s="48"/>
      <c r="O8361" s="48"/>
      <c r="P8361" s="48"/>
      <c r="Q8361" s="48"/>
      <c r="R8361" s="48"/>
      <c r="S8361" s="48"/>
      <c r="T8361" s="48"/>
      <c r="U8361" s="48"/>
      <c r="V8361" s="48"/>
      <c r="W8361" s="51" t="s">
        <v>7543</v>
      </c>
      <c r="X8361" t="str">
        <f t="shared" si="260"/>
        <v>DH;DH;DH;DH;BE;BE;BE</v>
      </c>
      <c r="Y8361" cm="1">
        <f t="array" ref="Y8361">SUM(_xlfn.XLOOKUP(_xlfn.TOROW(F8361:V8361,1),$AN$34:$AN$43,$AL$34:$AL$43,,0,1))</f>
        <v>51</v>
      </c>
      <c r="Z8361">
        <f t="shared" si="261"/>
        <v>7</v>
      </c>
      <c r="AA8361" t="str">
        <v>WB</v>
      </c>
      <c r="AG8361">
        <v>2007</v>
      </c>
      <c r="AH8361">
        <v>2</v>
      </c>
      <c r="AT8361">
        <v>7</v>
      </c>
    </row>
    <row r="8362" spans="2:46" ht="15" customHeight="1">
      <c r="B8362" s="48">
        <v>10132</v>
      </c>
      <c r="C8362" s="49">
        <v>45471</v>
      </c>
      <c r="D8362" s="50">
        <v>0.82069444444444439</v>
      </c>
      <c r="E8362" s="48" t="s">
        <v>10652</v>
      </c>
      <c r="F8362" s="48" t="s">
        <v>51</v>
      </c>
      <c r="G8362" s="48" t="s">
        <v>51</v>
      </c>
      <c r="H8362" s="48" t="s">
        <v>51</v>
      </c>
      <c r="I8362" s="48" t="s">
        <v>51</v>
      </c>
      <c r="J8362" s="48"/>
      <c r="K8362" s="48"/>
      <c r="L8362" s="48"/>
      <c r="M8362" s="48"/>
      <c r="N8362" s="48"/>
      <c r="O8362" s="48"/>
      <c r="P8362" s="48"/>
      <c r="Q8362" s="48"/>
      <c r="R8362" s="48"/>
      <c r="S8362" s="48"/>
      <c r="T8362" s="48"/>
      <c r="U8362" s="48"/>
      <c r="V8362" s="48"/>
      <c r="W8362" s="51" t="s">
        <v>2735</v>
      </c>
      <c r="X8362" t="str">
        <f t="shared" si="260"/>
        <v>BB;BB;BB;BB</v>
      </c>
      <c r="Y8362" cm="1">
        <f t="array" ref="Y8362">SUM(_xlfn.XLOOKUP(_xlfn.TOROW(F8362:V8362,1),$AN$34:$AN$43,$AL$34:$AL$43,,0,1))</f>
        <v>40</v>
      </c>
      <c r="Z8362">
        <f t="shared" si="261"/>
        <v>4</v>
      </c>
      <c r="AA8362" t="str">
        <v>FR</v>
      </c>
      <c r="AG8362">
        <v>2033</v>
      </c>
      <c r="AH8362">
        <v>2</v>
      </c>
      <c r="AT8362">
        <v>4</v>
      </c>
    </row>
    <row r="8363" spans="2:46" ht="15" customHeight="1">
      <c r="B8363" s="48">
        <v>10133</v>
      </c>
      <c r="C8363" s="49">
        <v>45471</v>
      </c>
      <c r="D8363" s="50">
        <v>0.8212962962962963</v>
      </c>
      <c r="E8363" s="48" t="s">
        <v>15055</v>
      </c>
      <c r="F8363" s="48" t="s">
        <v>319</v>
      </c>
      <c r="G8363" s="48" t="s">
        <v>133</v>
      </c>
      <c r="H8363" s="48" t="s">
        <v>189</v>
      </c>
      <c r="I8363" s="48" t="s">
        <v>51</v>
      </c>
      <c r="J8363" s="48" t="s">
        <v>243</v>
      </c>
      <c r="K8363" s="48" t="s">
        <v>319</v>
      </c>
      <c r="L8363" s="48" t="s">
        <v>194</v>
      </c>
      <c r="M8363" s="48" t="s">
        <v>803</v>
      </c>
      <c r="N8363" s="48" t="s">
        <v>719</v>
      </c>
      <c r="O8363" s="48"/>
      <c r="P8363" s="48"/>
      <c r="Q8363" s="48"/>
      <c r="R8363" s="48"/>
      <c r="S8363" s="48"/>
      <c r="T8363" s="48"/>
      <c r="U8363" s="48"/>
      <c r="V8363" s="48"/>
      <c r="W8363" s="51" t="s">
        <v>7544</v>
      </c>
      <c r="X8363" t="str">
        <f t="shared" si="260"/>
        <v>FR;SO;JB;BB;CB;FR;DH;SS;BE</v>
      </c>
      <c r="Y8363" cm="1">
        <f t="array" ref="Y8363">SUM(_xlfn.XLOOKUP(_xlfn.TOROW(F8363:V8363,1),$AN$34:$AN$43,$AL$34:$AL$43,,0,1))</f>
        <v>44</v>
      </c>
      <c r="Z8363">
        <f t="shared" si="261"/>
        <v>9</v>
      </c>
      <c r="AA8363" t="str">
        <v>SO</v>
      </c>
      <c r="AG8363">
        <v>2051</v>
      </c>
      <c r="AH8363">
        <v>2</v>
      </c>
      <c r="AT8363">
        <v>9</v>
      </c>
    </row>
    <row r="8364" spans="2:46" ht="15" customHeight="1">
      <c r="B8364" s="48">
        <v>10134</v>
      </c>
      <c r="C8364" s="49">
        <v>45471</v>
      </c>
      <c r="D8364" s="50">
        <v>0.82327546296296295</v>
      </c>
      <c r="E8364" s="48" t="s">
        <v>9301</v>
      </c>
      <c r="F8364" s="48" t="s">
        <v>51</v>
      </c>
      <c r="G8364" s="48" t="s">
        <v>51</v>
      </c>
      <c r="H8364" s="48" t="s">
        <v>51</v>
      </c>
      <c r="I8364" s="48" t="s">
        <v>51</v>
      </c>
      <c r="J8364" s="48" t="s">
        <v>51</v>
      </c>
      <c r="K8364" s="48" t="s">
        <v>51</v>
      </c>
      <c r="L8364" s="48"/>
      <c r="M8364" s="48"/>
      <c r="N8364" s="48"/>
      <c r="O8364" s="48"/>
      <c r="P8364" s="48"/>
      <c r="Q8364" s="48"/>
      <c r="R8364" s="48"/>
      <c r="S8364" s="48"/>
      <c r="T8364" s="48"/>
      <c r="U8364" s="48"/>
      <c r="V8364" s="48"/>
      <c r="W8364" s="51" t="s">
        <v>7545</v>
      </c>
      <c r="X8364" t="str">
        <f t="shared" si="260"/>
        <v>BB;BB;BB;BB;BB;BB</v>
      </c>
      <c r="Y8364" cm="1">
        <f t="array" ref="Y8364">SUM(_xlfn.XLOOKUP(_xlfn.TOROW(F8364:V8364,1),$AN$34:$AN$43,$AL$34:$AL$43,,0,1))</f>
        <v>60</v>
      </c>
      <c r="Z8364">
        <f t="shared" si="261"/>
        <v>6</v>
      </c>
      <c r="AA8364" t="str">
        <v>HD</v>
      </c>
      <c r="AG8364">
        <v>2087</v>
      </c>
      <c r="AH8364">
        <v>2</v>
      </c>
      <c r="AT8364">
        <v>6</v>
      </c>
    </row>
    <row r="8365" spans="2:46" ht="15" customHeight="1">
      <c r="B8365" s="48">
        <v>10135</v>
      </c>
      <c r="C8365" s="49">
        <v>45471</v>
      </c>
      <c r="D8365" s="50">
        <v>0.82358796296296299</v>
      </c>
      <c r="E8365" s="48" t="s">
        <v>15056</v>
      </c>
      <c r="F8365" s="48" t="s">
        <v>803</v>
      </c>
      <c r="G8365" s="48" t="s">
        <v>319</v>
      </c>
      <c r="H8365" s="48" t="s">
        <v>133</v>
      </c>
      <c r="I8365" s="48" t="s">
        <v>280</v>
      </c>
      <c r="J8365" s="48" t="s">
        <v>194</v>
      </c>
      <c r="K8365" s="48" t="s">
        <v>194</v>
      </c>
      <c r="L8365" s="48" t="s">
        <v>51</v>
      </c>
      <c r="M8365" s="48"/>
      <c r="N8365" s="48"/>
      <c r="O8365" s="48"/>
      <c r="P8365" s="48"/>
      <c r="Q8365" s="48"/>
      <c r="R8365" s="48"/>
      <c r="S8365" s="48"/>
      <c r="T8365" s="48"/>
      <c r="U8365" s="48"/>
      <c r="V8365" s="48"/>
      <c r="W8365" s="51" t="s">
        <v>7546</v>
      </c>
      <c r="X8365" t="str">
        <f t="shared" si="260"/>
        <v>SS;FR;SO;WB;DH;DH;BB</v>
      </c>
      <c r="Y8365" cm="1">
        <f t="array" ref="Y8365">SUM(_xlfn.XLOOKUP(_xlfn.TOROW(F8365:V8365,1),$AN$34:$AN$43,$AL$34:$AL$43,,0,1))</f>
        <v>47</v>
      </c>
      <c r="Z8365">
        <f t="shared" si="261"/>
        <v>7</v>
      </c>
      <c r="AA8365" t="str">
        <v>BE</v>
      </c>
      <c r="AG8365">
        <v>2093</v>
      </c>
      <c r="AH8365">
        <v>2</v>
      </c>
      <c r="AT8365">
        <v>7</v>
      </c>
    </row>
    <row r="8366" spans="2:46" ht="15" customHeight="1">
      <c r="B8366" s="48">
        <v>10136</v>
      </c>
      <c r="C8366" s="49">
        <v>45471</v>
      </c>
      <c r="D8366" s="50">
        <v>0.82394675925925931</v>
      </c>
      <c r="E8366" s="48" t="s">
        <v>319</v>
      </c>
      <c r="F8366" s="48" t="s">
        <v>319</v>
      </c>
      <c r="G8366" s="48"/>
      <c r="H8366" s="48"/>
      <c r="I8366" s="48"/>
      <c r="J8366" s="48"/>
      <c r="K8366" s="48"/>
      <c r="L8366" s="48"/>
      <c r="M8366" s="48"/>
      <c r="N8366" s="48"/>
      <c r="O8366" s="48"/>
      <c r="P8366" s="48"/>
      <c r="Q8366" s="48"/>
      <c r="R8366" s="48"/>
      <c r="S8366" s="48"/>
      <c r="T8366" s="48"/>
      <c r="U8366" s="48"/>
      <c r="V8366" s="48"/>
      <c r="W8366" s="51" t="s">
        <v>548</v>
      </c>
      <c r="X8366" t="str">
        <f t="shared" si="260"/>
        <v>FR</v>
      </c>
      <c r="Y8366" cm="1">
        <f t="array" ref="Y8366">SUM(_xlfn.XLOOKUP(_xlfn.TOROW(F8366:V8366,1),$AN$34:$AN$43,$AL$34:$AL$43,,0,1))</f>
        <v>3</v>
      </c>
      <c r="Z8366">
        <f t="shared" si="261"/>
        <v>1</v>
      </c>
      <c r="AA8366" t="str">
        <v>WB</v>
      </c>
      <c r="AG8366">
        <v>2123</v>
      </c>
      <c r="AH8366">
        <v>2</v>
      </c>
      <c r="AT8366">
        <v>1</v>
      </c>
    </row>
    <row r="8367" spans="2:46" ht="15" customHeight="1">
      <c r="B8367" s="48">
        <v>10137</v>
      </c>
      <c r="C8367" s="49">
        <v>45471</v>
      </c>
      <c r="D8367" s="50">
        <v>0.82415509259259256</v>
      </c>
      <c r="E8367" s="48" t="s">
        <v>15057</v>
      </c>
      <c r="F8367" s="48" t="s">
        <v>194</v>
      </c>
      <c r="G8367" s="48" t="s">
        <v>194</v>
      </c>
      <c r="H8367" s="48" t="s">
        <v>194</v>
      </c>
      <c r="I8367" s="48" t="s">
        <v>194</v>
      </c>
      <c r="J8367" s="48" t="s">
        <v>194</v>
      </c>
      <c r="K8367" s="48" t="s">
        <v>189</v>
      </c>
      <c r="L8367" s="48"/>
      <c r="M8367" s="48"/>
      <c r="N8367" s="48"/>
      <c r="O8367" s="48"/>
      <c r="P8367" s="48"/>
      <c r="Q8367" s="48"/>
      <c r="R8367" s="48"/>
      <c r="S8367" s="48"/>
      <c r="T8367" s="48"/>
      <c r="U8367" s="48"/>
      <c r="V8367" s="48"/>
      <c r="W8367" s="51" t="s">
        <v>7547</v>
      </c>
      <c r="X8367" t="str">
        <f t="shared" si="260"/>
        <v>DH;DH;DH;DH;DH;JB</v>
      </c>
      <c r="Y8367" cm="1">
        <f t="array" ref="Y8367">SUM(_xlfn.XLOOKUP(_xlfn.TOROW(F8367:V8367,1),$AN$34:$AN$43,$AL$34:$AL$43,,0,1))</f>
        <v>46</v>
      </c>
      <c r="Z8367">
        <f t="shared" si="261"/>
        <v>6</v>
      </c>
      <c r="AA8367" t="str">
        <v>SS</v>
      </c>
      <c r="AG8367">
        <v>2145</v>
      </c>
      <c r="AH8367">
        <v>2</v>
      </c>
      <c r="AT8367">
        <v>6</v>
      </c>
    </row>
    <row r="8368" spans="2:46" ht="15" customHeight="1">
      <c r="B8368" s="48">
        <v>10138</v>
      </c>
      <c r="C8368" s="49">
        <v>45471</v>
      </c>
      <c r="D8368" s="50">
        <v>0.82429398148148147</v>
      </c>
      <c r="E8368" s="48" t="s">
        <v>15058</v>
      </c>
      <c r="F8368" s="48" t="s">
        <v>243</v>
      </c>
      <c r="G8368" s="48" t="s">
        <v>194</v>
      </c>
      <c r="H8368" s="48" t="s">
        <v>304</v>
      </c>
      <c r="I8368" s="48" t="s">
        <v>133</v>
      </c>
      <c r="J8368" s="48" t="s">
        <v>304</v>
      </c>
      <c r="K8368" s="48" t="s">
        <v>719</v>
      </c>
      <c r="L8368" s="48" t="s">
        <v>319</v>
      </c>
      <c r="M8368" s="48" t="s">
        <v>319</v>
      </c>
      <c r="N8368" s="48" t="s">
        <v>243</v>
      </c>
      <c r="O8368" s="48"/>
      <c r="P8368" s="48"/>
      <c r="Q8368" s="48"/>
      <c r="R8368" s="48"/>
      <c r="S8368" s="48"/>
      <c r="T8368" s="48"/>
      <c r="U8368" s="48"/>
      <c r="V8368" s="48"/>
      <c r="W8368" s="51" t="s">
        <v>7548</v>
      </c>
      <c r="X8368" t="str">
        <f t="shared" si="260"/>
        <v>CB;DH;HD;SO;HD;BE;FR;FR;CB</v>
      </c>
      <c r="Y8368" cm="1">
        <f t="array" ref="Y8368">SUM(_xlfn.XLOOKUP(_xlfn.TOROW(F8368:V8368,1),$AN$34:$AN$43,$AL$34:$AL$43,,0,1))</f>
        <v>52</v>
      </c>
      <c r="Z8368">
        <f t="shared" si="261"/>
        <v>9</v>
      </c>
      <c r="AA8368" t="str">
        <v>SS</v>
      </c>
      <c r="AG8368">
        <v>2152</v>
      </c>
      <c r="AH8368">
        <v>2</v>
      </c>
      <c r="AT8368">
        <v>9</v>
      </c>
    </row>
    <row r="8369" spans="2:46" ht="15" customHeight="1">
      <c r="B8369" s="48">
        <v>10139</v>
      </c>
      <c r="C8369" s="49">
        <v>45471</v>
      </c>
      <c r="D8369" s="50">
        <v>0.82468750000000002</v>
      </c>
      <c r="E8369" s="48" t="s">
        <v>15059</v>
      </c>
      <c r="F8369" s="48" t="s">
        <v>189</v>
      </c>
      <c r="G8369" s="48" t="s">
        <v>189</v>
      </c>
      <c r="H8369" s="48" t="s">
        <v>304</v>
      </c>
      <c r="I8369" s="48" t="s">
        <v>51</v>
      </c>
      <c r="J8369" s="48" t="s">
        <v>319</v>
      </c>
      <c r="K8369" s="48" t="s">
        <v>51</v>
      </c>
      <c r="L8369" s="48" t="s">
        <v>51</v>
      </c>
      <c r="M8369" s="48" t="s">
        <v>243</v>
      </c>
      <c r="N8369" s="48" t="s">
        <v>243</v>
      </c>
      <c r="O8369" s="48"/>
      <c r="P8369" s="48"/>
      <c r="Q8369" s="48"/>
      <c r="R8369" s="48"/>
      <c r="S8369" s="48"/>
      <c r="T8369" s="48"/>
      <c r="U8369" s="48"/>
      <c r="V8369" s="48"/>
      <c r="W8369" s="51" t="s">
        <v>7549</v>
      </c>
      <c r="X8369" t="str">
        <f t="shared" si="260"/>
        <v>JB;JB;HD;BB;FR;BB;BB;CB;CB</v>
      </c>
      <c r="Y8369" cm="1">
        <f t="array" ref="Y8369">SUM(_xlfn.XLOOKUP(_xlfn.TOROW(F8369:V8369,1),$AN$34:$AN$43,$AL$34:$AL$43,,0,1))</f>
        <v>58</v>
      </c>
      <c r="Z8369">
        <f t="shared" si="261"/>
        <v>9</v>
      </c>
      <c r="AA8369" t="str">
        <v>SS</v>
      </c>
      <c r="AG8369">
        <v>2154</v>
      </c>
      <c r="AH8369">
        <v>2</v>
      </c>
      <c r="AT8369">
        <v>9</v>
      </c>
    </row>
    <row r="8370" spans="2:46" ht="15" customHeight="1">
      <c r="B8370" s="48">
        <v>10140</v>
      </c>
      <c r="C8370" s="49">
        <v>45471</v>
      </c>
      <c r="D8370" s="50">
        <v>0.82512731481481483</v>
      </c>
      <c r="E8370" s="48" t="s">
        <v>15060</v>
      </c>
      <c r="F8370" s="48" t="s">
        <v>319</v>
      </c>
      <c r="G8370" s="48" t="s">
        <v>319</v>
      </c>
      <c r="H8370" s="48" t="s">
        <v>280</v>
      </c>
      <c r="I8370" s="48" t="s">
        <v>194</v>
      </c>
      <c r="J8370" s="48" t="s">
        <v>319</v>
      </c>
      <c r="K8370" s="48" t="s">
        <v>243</v>
      </c>
      <c r="L8370" s="48" t="s">
        <v>304</v>
      </c>
      <c r="M8370" s="48"/>
      <c r="N8370" s="48"/>
      <c r="O8370" s="48"/>
      <c r="P8370" s="48"/>
      <c r="Q8370" s="48"/>
      <c r="R8370" s="48"/>
      <c r="S8370" s="48"/>
      <c r="T8370" s="48"/>
      <c r="U8370" s="48"/>
      <c r="V8370" s="48"/>
      <c r="W8370" s="51" t="s">
        <v>7550</v>
      </c>
      <c r="X8370" t="str">
        <f t="shared" si="260"/>
        <v>FR;FR;WB;DH;FR;CB;HD</v>
      </c>
      <c r="Y8370" cm="1">
        <f t="array" ref="Y8370">SUM(_xlfn.XLOOKUP(_xlfn.TOROW(F8370:V8370,1),$AN$34:$AN$43,$AL$34:$AL$43,,0,1))</f>
        <v>44</v>
      </c>
      <c r="Z8370">
        <f t="shared" si="261"/>
        <v>7</v>
      </c>
      <c r="AA8370" t="str">
        <v>JB</v>
      </c>
      <c r="AG8370">
        <v>2161</v>
      </c>
      <c r="AH8370">
        <v>2</v>
      </c>
      <c r="AT8370">
        <v>7</v>
      </c>
    </row>
    <row r="8371" spans="2:46" ht="15" customHeight="1">
      <c r="B8371" s="48">
        <v>10141</v>
      </c>
      <c r="C8371" s="49">
        <v>45471</v>
      </c>
      <c r="D8371" s="50">
        <v>0.82567129629629632</v>
      </c>
      <c r="E8371" s="48" t="s">
        <v>15061</v>
      </c>
      <c r="F8371" s="48" t="s">
        <v>133</v>
      </c>
      <c r="G8371" s="48" t="s">
        <v>243</v>
      </c>
      <c r="H8371" s="48" t="s">
        <v>243</v>
      </c>
      <c r="I8371" s="48" t="s">
        <v>194</v>
      </c>
      <c r="J8371" s="48"/>
      <c r="K8371" s="48"/>
      <c r="L8371" s="48"/>
      <c r="M8371" s="48"/>
      <c r="N8371" s="48"/>
      <c r="O8371" s="48"/>
      <c r="P8371" s="48"/>
      <c r="Q8371" s="48"/>
      <c r="R8371" s="48"/>
      <c r="S8371" s="48"/>
      <c r="T8371" s="48"/>
      <c r="U8371" s="48"/>
      <c r="V8371" s="48"/>
      <c r="W8371" s="51" t="s">
        <v>7551</v>
      </c>
      <c r="X8371" t="str">
        <f t="shared" si="260"/>
        <v>SO;CB;CB;DH</v>
      </c>
      <c r="Y8371" cm="1">
        <f t="array" ref="Y8371">SUM(_xlfn.XLOOKUP(_xlfn.TOROW(F8371:V8371,1),$AN$34:$AN$43,$AL$34:$AL$43,,0,1))</f>
        <v>27</v>
      </c>
      <c r="Z8371">
        <f t="shared" si="261"/>
        <v>4</v>
      </c>
      <c r="AA8371" t="str">
        <v>WB</v>
      </c>
      <c r="AG8371">
        <v>2214</v>
      </c>
      <c r="AH8371">
        <v>2</v>
      </c>
      <c r="AT8371">
        <v>4</v>
      </c>
    </row>
    <row r="8372" spans="2:46" ht="15" customHeight="1">
      <c r="B8372" s="48">
        <v>10142</v>
      </c>
      <c r="C8372" s="49">
        <v>45471</v>
      </c>
      <c r="D8372" s="50">
        <v>0.82616898148148143</v>
      </c>
      <c r="E8372" s="48" t="s">
        <v>15062</v>
      </c>
      <c r="F8372" s="48" t="s">
        <v>133</v>
      </c>
      <c r="G8372" s="48" t="s">
        <v>133</v>
      </c>
      <c r="H8372" s="48" t="s">
        <v>133</v>
      </c>
      <c r="I8372" s="48" t="s">
        <v>803</v>
      </c>
      <c r="J8372" s="48" t="s">
        <v>803</v>
      </c>
      <c r="K8372" s="48" t="s">
        <v>803</v>
      </c>
      <c r="L8372" s="48" t="s">
        <v>243</v>
      </c>
      <c r="M8372" s="48"/>
      <c r="N8372" s="48"/>
      <c r="O8372" s="48"/>
      <c r="P8372" s="48"/>
      <c r="Q8372" s="48"/>
      <c r="R8372" s="48"/>
      <c r="S8372" s="48"/>
      <c r="T8372" s="48"/>
      <c r="U8372" s="48"/>
      <c r="V8372" s="48"/>
      <c r="W8372" s="51" t="s">
        <v>7552</v>
      </c>
      <c r="X8372" t="str">
        <f t="shared" si="260"/>
        <v>SO;SO;SO;SS;SS;SS;CB</v>
      </c>
      <c r="Y8372" cm="1">
        <f t="array" ref="Y8372">SUM(_xlfn.XLOOKUP(_xlfn.TOROW(F8372:V8372,1),$AN$34:$AN$43,$AL$34:$AL$43,,0,1))</f>
        <v>23</v>
      </c>
      <c r="Z8372">
        <f t="shared" si="261"/>
        <v>7</v>
      </c>
      <c r="AA8372" t="str">
        <v>WB</v>
      </c>
      <c r="AG8372">
        <v>2215</v>
      </c>
      <c r="AH8372">
        <v>2</v>
      </c>
      <c r="AT8372">
        <v>7</v>
      </c>
    </row>
    <row r="8373" spans="2:46" ht="15" customHeight="1">
      <c r="B8373" s="48">
        <v>10143</v>
      </c>
      <c r="C8373" s="49">
        <v>45471</v>
      </c>
      <c r="D8373" s="50">
        <v>0.82695601851851852</v>
      </c>
      <c r="E8373" s="48" t="s">
        <v>15063</v>
      </c>
      <c r="F8373" s="48" t="s">
        <v>189</v>
      </c>
      <c r="G8373" s="48" t="s">
        <v>51</v>
      </c>
      <c r="H8373" s="48" t="s">
        <v>51</v>
      </c>
      <c r="I8373" s="48" t="s">
        <v>51</v>
      </c>
      <c r="J8373" s="48" t="s">
        <v>51</v>
      </c>
      <c r="K8373" s="48" t="s">
        <v>51</v>
      </c>
      <c r="L8373" s="48" t="s">
        <v>51</v>
      </c>
      <c r="M8373" s="48" t="s">
        <v>243</v>
      </c>
      <c r="N8373" s="48" t="s">
        <v>243</v>
      </c>
      <c r="O8373" s="48" t="s">
        <v>194</v>
      </c>
      <c r="P8373" s="48" t="s">
        <v>280</v>
      </c>
      <c r="Q8373" s="48" t="s">
        <v>189</v>
      </c>
      <c r="R8373" s="48" t="s">
        <v>194</v>
      </c>
      <c r="S8373" s="48" t="s">
        <v>189</v>
      </c>
      <c r="T8373" s="48"/>
      <c r="U8373" s="48"/>
      <c r="V8373" s="48"/>
      <c r="W8373" s="51" t="s">
        <v>7553</v>
      </c>
      <c r="X8373" t="str">
        <f t="shared" si="260"/>
        <v>JB;BB;BB;BB;BB;BB;BB;CB;CB;DH;WB;JB;DH;JB</v>
      </c>
      <c r="Y8373" cm="1">
        <f t="array" ref="Y8373">SUM(_xlfn.XLOOKUP(_xlfn.TOROW(F8373:V8373,1),$AN$34:$AN$43,$AL$34:$AL$43,,0,1))</f>
        <v>108</v>
      </c>
      <c r="Z8373">
        <f t="shared" si="261"/>
        <v>14</v>
      </c>
      <c r="AA8373" t="str">
        <v>WB</v>
      </c>
      <c r="AG8373">
        <v>2220</v>
      </c>
      <c r="AH8373">
        <v>2</v>
      </c>
      <c r="AT8373">
        <v>14</v>
      </c>
    </row>
    <row r="8374" spans="2:46" ht="15" customHeight="1">
      <c r="B8374" s="48">
        <v>10144</v>
      </c>
      <c r="C8374" s="49">
        <v>45471</v>
      </c>
      <c r="D8374" s="50">
        <v>0.82763888888888892</v>
      </c>
      <c r="E8374" s="48" t="s">
        <v>15064</v>
      </c>
      <c r="F8374" s="48" t="s">
        <v>51</v>
      </c>
      <c r="G8374" s="48" t="s">
        <v>319</v>
      </c>
      <c r="H8374" s="48" t="s">
        <v>280</v>
      </c>
      <c r="I8374" s="48" t="s">
        <v>194</v>
      </c>
      <c r="J8374" s="48" t="s">
        <v>51</v>
      </c>
      <c r="K8374" s="48" t="s">
        <v>189</v>
      </c>
      <c r="L8374" s="48" t="s">
        <v>319</v>
      </c>
      <c r="M8374" s="48" t="s">
        <v>304</v>
      </c>
      <c r="N8374" s="48" t="s">
        <v>189</v>
      </c>
      <c r="O8374" s="48"/>
      <c r="P8374" s="48"/>
      <c r="Q8374" s="48"/>
      <c r="R8374" s="48"/>
      <c r="S8374" s="48"/>
      <c r="T8374" s="48"/>
      <c r="U8374" s="48"/>
      <c r="V8374" s="48"/>
      <c r="W8374" s="51" t="s">
        <v>7554</v>
      </c>
      <c r="X8374" t="str">
        <f t="shared" si="260"/>
        <v>BB;FR;WB;DH;BB;JB;FR;HD;JB</v>
      </c>
      <c r="Y8374" cm="1">
        <f t="array" ref="Y8374">SUM(_xlfn.XLOOKUP(_xlfn.TOROW(F8374:V8374,1),$AN$34:$AN$43,$AL$34:$AL$43,,0,1))</f>
        <v>55</v>
      </c>
      <c r="Z8374">
        <f t="shared" si="261"/>
        <v>9</v>
      </c>
      <c r="AA8374" t="str">
        <v>FR</v>
      </c>
      <c r="AG8374">
        <v>2223</v>
      </c>
      <c r="AH8374">
        <v>2</v>
      </c>
      <c r="AT8374">
        <v>9</v>
      </c>
    </row>
    <row r="8375" spans="2:46" ht="15" customHeight="1">
      <c r="B8375" s="48">
        <v>10145</v>
      </c>
      <c r="C8375" s="49">
        <v>45471</v>
      </c>
      <c r="D8375" s="50">
        <v>0.82855324074074077</v>
      </c>
      <c r="E8375" s="48" t="s">
        <v>15065</v>
      </c>
      <c r="F8375" s="48" t="s">
        <v>51</v>
      </c>
      <c r="G8375" s="48" t="s">
        <v>51</v>
      </c>
      <c r="H8375" s="48" t="s">
        <v>719</v>
      </c>
      <c r="I8375" s="48" t="s">
        <v>189</v>
      </c>
      <c r="J8375" s="48"/>
      <c r="K8375" s="48"/>
      <c r="L8375" s="48"/>
      <c r="M8375" s="48"/>
      <c r="N8375" s="48"/>
      <c r="O8375" s="48"/>
      <c r="P8375" s="48"/>
      <c r="Q8375" s="48"/>
      <c r="R8375" s="48"/>
      <c r="S8375" s="48"/>
      <c r="T8375" s="48"/>
      <c r="U8375" s="48"/>
      <c r="V8375" s="48"/>
      <c r="W8375" s="51" t="s">
        <v>7555</v>
      </c>
      <c r="X8375" t="str">
        <f t="shared" si="260"/>
        <v>BB;BB;BE;JB</v>
      </c>
      <c r="Y8375" cm="1">
        <f t="array" ref="Y8375">SUM(_xlfn.XLOOKUP(_xlfn.TOROW(F8375:V8375,1),$AN$34:$AN$43,$AL$34:$AL$43,,0,1))</f>
        <v>26</v>
      </c>
      <c r="Z8375">
        <f t="shared" si="261"/>
        <v>4</v>
      </c>
      <c r="AA8375" t="str">
        <v>SS</v>
      </c>
      <c r="AG8375">
        <v>2245</v>
      </c>
      <c r="AH8375">
        <v>2</v>
      </c>
      <c r="AT8375">
        <v>4</v>
      </c>
    </row>
    <row r="8376" spans="2:46" ht="15" customHeight="1">
      <c r="B8376" s="48">
        <v>10146</v>
      </c>
      <c r="C8376" s="49">
        <v>45471</v>
      </c>
      <c r="D8376" s="50">
        <v>0.82988425925925924</v>
      </c>
      <c r="E8376" s="48" t="s">
        <v>15066</v>
      </c>
      <c r="F8376" s="48" t="s">
        <v>319</v>
      </c>
      <c r="G8376" s="48" t="s">
        <v>319</v>
      </c>
      <c r="H8376" s="48" t="s">
        <v>194</v>
      </c>
      <c r="I8376" s="48" t="s">
        <v>51</v>
      </c>
      <c r="J8376" s="48" t="s">
        <v>51</v>
      </c>
      <c r="K8376" s="48" t="s">
        <v>304</v>
      </c>
      <c r="L8376" s="48" t="s">
        <v>304</v>
      </c>
      <c r="M8376" s="48"/>
      <c r="N8376" s="48"/>
      <c r="O8376" s="48"/>
      <c r="P8376" s="48"/>
      <c r="Q8376" s="48"/>
      <c r="R8376" s="48"/>
      <c r="S8376" s="48"/>
      <c r="T8376" s="48"/>
      <c r="U8376" s="48"/>
      <c r="V8376" s="48"/>
      <c r="W8376" s="51" t="s">
        <v>7556</v>
      </c>
      <c r="X8376" t="str">
        <f t="shared" si="260"/>
        <v>FR;FR;DH;BB;BB;HD;HD</v>
      </c>
      <c r="Y8376" cm="1">
        <f t="array" ref="Y8376">SUM(_xlfn.XLOOKUP(_xlfn.TOROW(F8376:V8376,1),$AN$34:$AN$43,$AL$34:$AL$43,,0,1))</f>
        <v>49</v>
      </c>
      <c r="Z8376">
        <f t="shared" si="261"/>
        <v>7</v>
      </c>
      <c r="AA8376" t="str">
        <v>SS</v>
      </c>
      <c r="AG8376">
        <v>2301</v>
      </c>
      <c r="AH8376">
        <v>2</v>
      </c>
      <c r="AT8376">
        <v>7</v>
      </c>
    </row>
    <row r="8377" spans="2:46" ht="15" customHeight="1">
      <c r="B8377" s="48">
        <v>10147</v>
      </c>
      <c r="C8377" s="49">
        <v>45471</v>
      </c>
      <c r="D8377" s="50">
        <v>0.82995370370370369</v>
      </c>
      <c r="E8377" s="48" t="s">
        <v>15067</v>
      </c>
      <c r="F8377" s="48" t="s">
        <v>189</v>
      </c>
      <c r="G8377" s="48" t="s">
        <v>189</v>
      </c>
      <c r="H8377" s="48" t="s">
        <v>803</v>
      </c>
      <c r="I8377" s="48" t="s">
        <v>194</v>
      </c>
      <c r="J8377" s="48" t="s">
        <v>194</v>
      </c>
      <c r="K8377" s="48"/>
      <c r="L8377" s="48"/>
      <c r="M8377" s="48"/>
      <c r="N8377" s="48"/>
      <c r="O8377" s="48"/>
      <c r="P8377" s="48"/>
      <c r="Q8377" s="48"/>
      <c r="R8377" s="48"/>
      <c r="S8377" s="48"/>
      <c r="T8377" s="48"/>
      <c r="U8377" s="48"/>
      <c r="V8377" s="48"/>
      <c r="W8377" s="51" t="s">
        <v>7557</v>
      </c>
      <c r="X8377" t="str">
        <f t="shared" si="260"/>
        <v>JB;JB;SS;DH;DH</v>
      </c>
      <c r="Y8377" cm="1">
        <f t="array" ref="Y8377">SUM(_xlfn.XLOOKUP(_xlfn.TOROW(F8377:V8377,1),$AN$34:$AN$43,$AL$34:$AL$43,,0,1))</f>
        <v>23</v>
      </c>
      <c r="Z8377">
        <f t="shared" si="261"/>
        <v>5</v>
      </c>
      <c r="AA8377" t="str">
        <v>HD</v>
      </c>
      <c r="AG8377">
        <v>2312</v>
      </c>
      <c r="AH8377">
        <v>2</v>
      </c>
      <c r="AT8377">
        <v>5</v>
      </c>
    </row>
    <row r="8378" spans="2:46" ht="15" customHeight="1">
      <c r="B8378" s="48">
        <v>10148</v>
      </c>
      <c r="C8378" s="49">
        <v>45471</v>
      </c>
      <c r="D8378" s="50">
        <v>0.8301736111111111</v>
      </c>
      <c r="E8378" s="48" t="s">
        <v>15068</v>
      </c>
      <c r="F8378" s="48" t="s">
        <v>133</v>
      </c>
      <c r="G8378" s="48" t="s">
        <v>243</v>
      </c>
      <c r="H8378" s="48" t="s">
        <v>51</v>
      </c>
      <c r="I8378" s="48" t="s">
        <v>194</v>
      </c>
      <c r="J8378" s="48" t="s">
        <v>194</v>
      </c>
      <c r="K8378" s="48"/>
      <c r="L8378" s="48"/>
      <c r="M8378" s="48"/>
      <c r="N8378" s="48"/>
      <c r="O8378" s="48"/>
      <c r="P8378" s="48"/>
      <c r="Q8378" s="48"/>
      <c r="R8378" s="48"/>
      <c r="S8378" s="48"/>
      <c r="T8378" s="48"/>
      <c r="U8378" s="48"/>
      <c r="V8378" s="48"/>
      <c r="W8378" s="51" t="s">
        <v>7558</v>
      </c>
      <c r="X8378" t="str">
        <f t="shared" si="260"/>
        <v>SO;CB;BB;DH;DH</v>
      </c>
      <c r="Y8378" cm="1">
        <f t="array" ref="Y8378">SUM(_xlfn.XLOOKUP(_xlfn.TOROW(F8378:V8378,1),$AN$34:$AN$43,$AL$34:$AL$43,,0,1))</f>
        <v>38</v>
      </c>
      <c r="Z8378">
        <f t="shared" si="261"/>
        <v>5</v>
      </c>
      <c r="AA8378" t="str">
        <v>HD</v>
      </c>
      <c r="AG8378">
        <v>2347</v>
      </c>
      <c r="AH8378">
        <v>2</v>
      </c>
      <c r="AT8378">
        <v>5</v>
      </c>
    </row>
    <row r="8379" spans="2:46" ht="15" customHeight="1">
      <c r="B8379" s="48">
        <v>10149</v>
      </c>
      <c r="C8379" s="49">
        <v>45471</v>
      </c>
      <c r="D8379" s="50">
        <v>0.83259259259259255</v>
      </c>
      <c r="E8379" s="48" t="s">
        <v>15069</v>
      </c>
      <c r="F8379" s="48" t="s">
        <v>194</v>
      </c>
      <c r="G8379" s="48" t="s">
        <v>194</v>
      </c>
      <c r="H8379" s="48" t="s">
        <v>304</v>
      </c>
      <c r="I8379" s="48" t="s">
        <v>304</v>
      </c>
      <c r="J8379" s="48" t="s">
        <v>304</v>
      </c>
      <c r="K8379" s="48" t="s">
        <v>280</v>
      </c>
      <c r="L8379" s="48" t="s">
        <v>280</v>
      </c>
      <c r="M8379" s="48"/>
      <c r="N8379" s="48"/>
      <c r="O8379" s="48"/>
      <c r="P8379" s="48"/>
      <c r="Q8379" s="48"/>
      <c r="R8379" s="48"/>
      <c r="S8379" s="48"/>
      <c r="T8379" s="48"/>
      <c r="U8379" s="48"/>
      <c r="V8379" s="48"/>
      <c r="W8379" s="51" t="s">
        <v>7559</v>
      </c>
      <c r="X8379" t="str">
        <f t="shared" si="260"/>
        <v>DH;DH;HD;HD;HD;WB;WB</v>
      </c>
      <c r="Y8379" cm="1">
        <f t="array" ref="Y8379">SUM(_xlfn.XLOOKUP(_xlfn.TOROW(F8379:V8379,1),$AN$34:$AN$43,$AL$34:$AL$43,,0,1))</f>
        <v>61</v>
      </c>
      <c r="Z8379">
        <f t="shared" si="261"/>
        <v>7</v>
      </c>
      <c r="AA8379" t="str">
        <v>HD</v>
      </c>
      <c r="AG8379">
        <v>2370</v>
      </c>
      <c r="AH8379">
        <v>2</v>
      </c>
      <c r="AT8379">
        <v>7</v>
      </c>
    </row>
    <row r="8380" spans="2:46" ht="15" customHeight="1">
      <c r="B8380" s="48">
        <v>10150</v>
      </c>
      <c r="C8380" s="49">
        <v>45471</v>
      </c>
      <c r="D8380" s="50">
        <v>0.83355324074074078</v>
      </c>
      <c r="E8380" s="48" t="s">
        <v>15070</v>
      </c>
      <c r="F8380" s="48" t="s">
        <v>319</v>
      </c>
      <c r="G8380" s="48" t="s">
        <v>189</v>
      </c>
      <c r="H8380" s="48" t="s">
        <v>243</v>
      </c>
      <c r="I8380" s="48" t="s">
        <v>243</v>
      </c>
      <c r="J8380" s="48" t="s">
        <v>194</v>
      </c>
      <c r="K8380" s="48" t="s">
        <v>719</v>
      </c>
      <c r="L8380" s="48" t="s">
        <v>803</v>
      </c>
      <c r="M8380" s="48" t="s">
        <v>803</v>
      </c>
      <c r="N8380" s="48" t="s">
        <v>319</v>
      </c>
      <c r="O8380" s="48"/>
      <c r="P8380" s="48"/>
      <c r="Q8380" s="48"/>
      <c r="R8380" s="48"/>
      <c r="S8380" s="48"/>
      <c r="T8380" s="48"/>
      <c r="U8380" s="48"/>
      <c r="V8380" s="48"/>
      <c r="W8380" s="51" t="s">
        <v>7560</v>
      </c>
      <c r="X8380" t="str">
        <f t="shared" si="260"/>
        <v>FR;JB;CB;CB;DH;BE;SS;SS;FR</v>
      </c>
      <c r="Y8380" cm="1">
        <f t="array" ref="Y8380">SUM(_xlfn.XLOOKUP(_xlfn.TOROW(F8380:V8380,1),$AN$34:$AN$43,$AL$34:$AL$43,,0,1))</f>
        <v>43</v>
      </c>
      <c r="Z8380">
        <f t="shared" si="261"/>
        <v>9</v>
      </c>
      <c r="AA8380" t="str">
        <v>HD</v>
      </c>
      <c r="AG8380">
        <v>2407</v>
      </c>
      <c r="AH8380">
        <v>2</v>
      </c>
      <c r="AT8380">
        <v>9</v>
      </c>
    </row>
    <row r="8381" spans="2:46" ht="15" customHeight="1">
      <c r="B8381" s="48">
        <v>10151</v>
      </c>
      <c r="C8381" s="49">
        <v>45471</v>
      </c>
      <c r="D8381" s="50">
        <v>0.83403935185185185</v>
      </c>
      <c r="E8381" s="48" t="s">
        <v>15071</v>
      </c>
      <c r="F8381" s="48" t="s">
        <v>319</v>
      </c>
      <c r="G8381" s="48" t="s">
        <v>719</v>
      </c>
      <c r="H8381" s="48" t="s">
        <v>719</v>
      </c>
      <c r="I8381" s="48" t="s">
        <v>719</v>
      </c>
      <c r="J8381" s="48" t="s">
        <v>280</v>
      </c>
      <c r="K8381" s="48"/>
      <c r="L8381" s="48"/>
      <c r="M8381" s="48"/>
      <c r="N8381" s="48"/>
      <c r="O8381" s="48"/>
      <c r="P8381" s="48"/>
      <c r="Q8381" s="48"/>
      <c r="R8381" s="48"/>
      <c r="S8381" s="48"/>
      <c r="T8381" s="48"/>
      <c r="U8381" s="48"/>
      <c r="V8381" s="48"/>
      <c r="W8381" s="51" t="s">
        <v>7561</v>
      </c>
      <c r="X8381" t="str">
        <f t="shared" si="260"/>
        <v>FR;BE;BE;BE;WB</v>
      </c>
      <c r="Y8381" cm="1">
        <f t="array" ref="Y8381">SUM(_xlfn.XLOOKUP(_xlfn.TOROW(F8381:V8381,1),$AN$34:$AN$43,$AL$34:$AL$43,,0,1))</f>
        <v>29</v>
      </c>
      <c r="Z8381">
        <f t="shared" si="261"/>
        <v>5</v>
      </c>
      <c r="AA8381" t="str">
        <v>WB</v>
      </c>
      <c r="AG8381">
        <v>2428</v>
      </c>
      <c r="AH8381">
        <v>2</v>
      </c>
      <c r="AT8381">
        <v>5</v>
      </c>
    </row>
    <row r="8382" spans="2:46" ht="15" customHeight="1">
      <c r="B8382" s="48">
        <v>10152</v>
      </c>
      <c r="C8382" s="49">
        <v>45471</v>
      </c>
      <c r="D8382" s="50">
        <v>0.83461805555555557</v>
      </c>
      <c r="E8382" s="48" t="s">
        <v>15072</v>
      </c>
      <c r="F8382" s="48" t="s">
        <v>304</v>
      </c>
      <c r="G8382" s="48" t="s">
        <v>133</v>
      </c>
      <c r="H8382" s="48" t="s">
        <v>189</v>
      </c>
      <c r="I8382" s="48" t="s">
        <v>243</v>
      </c>
      <c r="J8382" s="48" t="s">
        <v>189</v>
      </c>
      <c r="K8382" s="48" t="s">
        <v>803</v>
      </c>
      <c r="L8382" s="48" t="s">
        <v>243</v>
      </c>
      <c r="M8382" s="48"/>
      <c r="N8382" s="48"/>
      <c r="O8382" s="48"/>
      <c r="P8382" s="48"/>
      <c r="Q8382" s="48"/>
      <c r="R8382" s="48"/>
      <c r="S8382" s="48"/>
      <c r="T8382" s="48"/>
      <c r="U8382" s="48"/>
      <c r="V8382" s="48"/>
      <c r="W8382" s="51" t="s">
        <v>7562</v>
      </c>
      <c r="X8382" t="str">
        <f t="shared" si="260"/>
        <v>HD;SO;JB;CB;JB;SS;CB</v>
      </c>
      <c r="Y8382" cm="1">
        <f t="array" ref="Y8382">SUM(_xlfn.XLOOKUP(_xlfn.TOROW(F8382:V8382,1),$AN$34:$AN$43,$AL$34:$AL$43,,0,1))</f>
        <v>30</v>
      </c>
      <c r="Z8382">
        <f t="shared" si="261"/>
        <v>7</v>
      </c>
      <c r="AA8382" t="str">
        <v>SO</v>
      </c>
      <c r="AG8382">
        <v>2437</v>
      </c>
      <c r="AH8382">
        <v>2</v>
      </c>
      <c r="AT8382">
        <v>7</v>
      </c>
    </row>
    <row r="8383" spans="2:46" ht="15" customHeight="1">
      <c r="B8383" s="48">
        <v>10153</v>
      </c>
      <c r="C8383" s="49">
        <v>45471</v>
      </c>
      <c r="D8383" s="50">
        <v>0.8346527777777778</v>
      </c>
      <c r="E8383" s="48" t="s">
        <v>15073</v>
      </c>
      <c r="F8383" s="48" t="s">
        <v>189</v>
      </c>
      <c r="G8383" s="48" t="s">
        <v>189</v>
      </c>
      <c r="H8383" s="48" t="s">
        <v>189</v>
      </c>
      <c r="I8383" s="48" t="s">
        <v>189</v>
      </c>
      <c r="J8383" s="48" t="s">
        <v>189</v>
      </c>
      <c r="K8383" s="48" t="s">
        <v>243</v>
      </c>
      <c r="L8383" s="48" t="s">
        <v>243</v>
      </c>
      <c r="M8383" s="48" t="s">
        <v>243</v>
      </c>
      <c r="N8383" s="48"/>
      <c r="O8383" s="48"/>
      <c r="P8383" s="48"/>
      <c r="Q8383" s="48"/>
      <c r="R8383" s="48"/>
      <c r="S8383" s="48"/>
      <c r="T8383" s="48"/>
      <c r="U8383" s="48"/>
      <c r="V8383" s="48"/>
      <c r="W8383" s="51" t="s">
        <v>7563</v>
      </c>
      <c r="X8383" t="str">
        <f t="shared" si="260"/>
        <v>JB;JB;JB;JB;JB;CB;CB;CB</v>
      </c>
      <c r="Y8383" cm="1">
        <f t="array" ref="Y8383">SUM(_xlfn.XLOOKUP(_xlfn.TOROW(F8383:V8383,1),$AN$34:$AN$43,$AL$34:$AL$43,,0,1))</f>
        <v>29</v>
      </c>
      <c r="Z8383">
        <f t="shared" si="261"/>
        <v>8</v>
      </c>
      <c r="AA8383" t="str">
        <v>BE</v>
      </c>
      <c r="AG8383">
        <v>2443</v>
      </c>
      <c r="AH8383">
        <v>2</v>
      </c>
      <c r="AT8383">
        <v>8</v>
      </c>
    </row>
    <row r="8384" spans="2:46" ht="15" customHeight="1">
      <c r="B8384" s="48">
        <v>10154</v>
      </c>
      <c r="C8384" s="49">
        <v>45471</v>
      </c>
      <c r="D8384" s="50">
        <v>0.83539351851851851</v>
      </c>
      <c r="E8384" s="48" t="s">
        <v>15074</v>
      </c>
      <c r="F8384" s="48" t="s">
        <v>803</v>
      </c>
      <c r="G8384" s="48" t="s">
        <v>803</v>
      </c>
      <c r="H8384" s="48" t="s">
        <v>194</v>
      </c>
      <c r="I8384" s="48" t="s">
        <v>51</v>
      </c>
      <c r="J8384" s="48" t="s">
        <v>803</v>
      </c>
      <c r="K8384" s="48"/>
      <c r="L8384" s="48"/>
      <c r="M8384" s="48"/>
      <c r="N8384" s="48"/>
      <c r="O8384" s="48"/>
      <c r="P8384" s="48"/>
      <c r="Q8384" s="48"/>
      <c r="R8384" s="48"/>
      <c r="S8384" s="48"/>
      <c r="T8384" s="48"/>
      <c r="U8384" s="48"/>
      <c r="V8384" s="48"/>
      <c r="W8384" s="51" t="s">
        <v>7564</v>
      </c>
      <c r="X8384" t="str">
        <f t="shared" si="260"/>
        <v>SS;SS;DH;BB;SS</v>
      </c>
      <c r="Y8384" cm="1">
        <f t="array" ref="Y8384">SUM(_xlfn.XLOOKUP(_xlfn.TOROW(F8384:V8384,1),$AN$34:$AN$43,$AL$34:$AL$43,,0,1))</f>
        <v>28</v>
      </c>
      <c r="Z8384">
        <f t="shared" si="261"/>
        <v>5</v>
      </c>
      <c r="AA8384" t="str">
        <v>HD</v>
      </c>
      <c r="AG8384">
        <v>2449</v>
      </c>
      <c r="AH8384">
        <v>2</v>
      </c>
      <c r="AT8384">
        <v>5</v>
      </c>
    </row>
    <row r="8385" spans="2:46" ht="15" customHeight="1">
      <c r="B8385" s="48">
        <v>10155</v>
      </c>
      <c r="C8385" s="49">
        <v>45471</v>
      </c>
      <c r="D8385" s="50">
        <v>0.83680555555555558</v>
      </c>
      <c r="E8385" s="48" t="s">
        <v>15075</v>
      </c>
      <c r="F8385" s="48" t="s">
        <v>304</v>
      </c>
      <c r="G8385" s="48" t="s">
        <v>304</v>
      </c>
      <c r="H8385" s="48" t="s">
        <v>304</v>
      </c>
      <c r="I8385" s="48" t="s">
        <v>304</v>
      </c>
      <c r="J8385" s="48" t="s">
        <v>304</v>
      </c>
      <c r="K8385" s="48" t="s">
        <v>304</v>
      </c>
      <c r="L8385" s="48" t="s">
        <v>189</v>
      </c>
      <c r="M8385" s="48" t="s">
        <v>189</v>
      </c>
      <c r="N8385" s="48"/>
      <c r="O8385" s="48"/>
      <c r="P8385" s="48"/>
      <c r="Q8385" s="48"/>
      <c r="R8385" s="48"/>
      <c r="S8385" s="48"/>
      <c r="T8385" s="48"/>
      <c r="U8385" s="48"/>
      <c r="V8385" s="48"/>
      <c r="W8385" s="51" t="s">
        <v>7565</v>
      </c>
      <c r="X8385" t="str">
        <f t="shared" si="260"/>
        <v>HD;HD;HD;HD;HD;HD;JB;JB</v>
      </c>
      <c r="Y8385" cm="1">
        <f t="array" ref="Y8385">SUM(_xlfn.XLOOKUP(_xlfn.TOROW(F8385:V8385,1),$AN$34:$AN$43,$AL$34:$AL$43,,0,1))</f>
        <v>44</v>
      </c>
      <c r="Z8385">
        <f t="shared" si="261"/>
        <v>8</v>
      </c>
      <c r="AA8385" t="str">
        <v>HD</v>
      </c>
      <c r="AG8385">
        <v>2479</v>
      </c>
      <c r="AH8385">
        <v>2</v>
      </c>
      <c r="AT8385">
        <v>8</v>
      </c>
    </row>
    <row r="8386" spans="2:46" ht="15" customHeight="1">
      <c r="B8386" s="48">
        <v>10156</v>
      </c>
      <c r="C8386" s="49">
        <v>45471</v>
      </c>
      <c r="D8386" s="50">
        <v>0.83733796296296292</v>
      </c>
      <c r="E8386" s="48" t="s">
        <v>15076</v>
      </c>
      <c r="F8386" s="48" t="s">
        <v>194</v>
      </c>
      <c r="G8386" s="48" t="s">
        <v>194</v>
      </c>
      <c r="H8386" s="48" t="s">
        <v>133</v>
      </c>
      <c r="I8386" s="48" t="s">
        <v>304</v>
      </c>
      <c r="J8386" s="48" t="s">
        <v>319</v>
      </c>
      <c r="K8386" s="48" t="s">
        <v>719</v>
      </c>
      <c r="L8386" s="48" t="s">
        <v>280</v>
      </c>
      <c r="M8386" s="48" t="s">
        <v>304</v>
      </c>
      <c r="N8386" s="48" t="s">
        <v>319</v>
      </c>
      <c r="O8386" s="48" t="s">
        <v>189</v>
      </c>
      <c r="P8386" s="48" t="s">
        <v>189</v>
      </c>
      <c r="Q8386" s="48"/>
      <c r="R8386" s="48"/>
      <c r="S8386" s="48"/>
      <c r="T8386" s="48"/>
      <c r="U8386" s="48"/>
      <c r="V8386" s="48"/>
      <c r="W8386" s="51" t="s">
        <v>7566</v>
      </c>
      <c r="X8386" t="str">
        <f t="shared" si="260"/>
        <v>DH;DH;SO;HD;FR;BE;WB;HD;FR;JB;JB</v>
      </c>
      <c r="Y8386" cm="1">
        <f t="array" ref="Y8386">SUM(_xlfn.XLOOKUP(_xlfn.TOROW(F8386:V8386,1),$AN$34:$AN$43,$AL$34:$AL$43,,0,1))</f>
        <v>58</v>
      </c>
      <c r="Z8386">
        <f t="shared" si="261"/>
        <v>11</v>
      </c>
      <c r="AA8386" t="str">
        <v>BB</v>
      </c>
      <c r="AG8386">
        <v>2500</v>
      </c>
      <c r="AH8386">
        <v>2</v>
      </c>
      <c r="AT8386">
        <v>11</v>
      </c>
    </row>
    <row r="8387" spans="2:46" ht="15" customHeight="1">
      <c r="B8387" s="48">
        <v>10157</v>
      </c>
      <c r="C8387" s="49">
        <v>45471</v>
      </c>
      <c r="D8387" s="50">
        <v>0.83791666666666664</v>
      </c>
      <c r="E8387" s="48" t="s">
        <v>15077</v>
      </c>
      <c r="F8387" s="48" t="s">
        <v>243</v>
      </c>
      <c r="G8387" s="48" t="s">
        <v>133</v>
      </c>
      <c r="H8387" s="48" t="s">
        <v>280</v>
      </c>
      <c r="I8387" s="48" t="s">
        <v>51</v>
      </c>
      <c r="J8387" s="48" t="s">
        <v>304</v>
      </c>
      <c r="K8387" s="48" t="s">
        <v>803</v>
      </c>
      <c r="L8387" s="48" t="s">
        <v>803</v>
      </c>
      <c r="M8387" s="48" t="s">
        <v>803</v>
      </c>
      <c r="N8387" s="48" t="s">
        <v>243</v>
      </c>
      <c r="O8387" s="48"/>
      <c r="P8387" s="48"/>
      <c r="Q8387" s="48"/>
      <c r="R8387" s="48"/>
      <c r="S8387" s="48"/>
      <c r="T8387" s="48"/>
      <c r="U8387" s="48"/>
      <c r="V8387" s="48"/>
      <c r="W8387" s="51" t="s">
        <v>7567</v>
      </c>
      <c r="X8387" t="str">
        <f t="shared" si="260"/>
        <v>CB;SO;WB;BB;HD;SS;SS;SS;CB</v>
      </c>
      <c r="Y8387" cm="1">
        <f t="array" ref="Y8387">SUM(_xlfn.XLOOKUP(_xlfn.TOROW(F8387:V8387,1),$AN$34:$AN$43,$AL$34:$AL$43,,0,1))</f>
        <v>55</v>
      </c>
      <c r="Z8387">
        <f t="shared" si="261"/>
        <v>9</v>
      </c>
      <c r="AA8387" t="str">
        <v>JB</v>
      </c>
      <c r="AG8387">
        <v>2502</v>
      </c>
      <c r="AH8387">
        <v>2</v>
      </c>
      <c r="AT8387">
        <v>9</v>
      </c>
    </row>
    <row r="8388" spans="2:46" ht="15" customHeight="1">
      <c r="B8388" s="48">
        <v>10158</v>
      </c>
      <c r="C8388" s="49">
        <v>45471</v>
      </c>
      <c r="D8388" s="50">
        <v>0.8410185185185185</v>
      </c>
      <c r="E8388" s="48" t="s">
        <v>15078</v>
      </c>
      <c r="F8388" s="48" t="s">
        <v>194</v>
      </c>
      <c r="G8388" s="48" t="s">
        <v>194</v>
      </c>
      <c r="H8388" s="48" t="s">
        <v>194</v>
      </c>
      <c r="I8388" s="48" t="s">
        <v>803</v>
      </c>
      <c r="J8388" s="48" t="s">
        <v>803</v>
      </c>
      <c r="K8388" s="48" t="s">
        <v>803</v>
      </c>
      <c r="L8388" s="48" t="s">
        <v>319</v>
      </c>
      <c r="M8388" s="48"/>
      <c r="N8388" s="48"/>
      <c r="O8388" s="48"/>
      <c r="P8388" s="48"/>
      <c r="Q8388" s="48"/>
      <c r="R8388" s="48"/>
      <c r="S8388" s="48"/>
      <c r="T8388" s="48"/>
      <c r="U8388" s="48"/>
      <c r="V8388" s="48"/>
      <c r="W8388" s="51" t="s">
        <v>7568</v>
      </c>
      <c r="X8388" t="str">
        <f t="shared" si="260"/>
        <v>DH;DH;DH;SS;SS;SS;FR</v>
      </c>
      <c r="Y8388" cm="1">
        <f t="array" ref="Y8388">SUM(_xlfn.XLOOKUP(_xlfn.TOROW(F8388:V8388,1),$AN$34:$AN$43,$AL$34:$AL$43,,0,1))</f>
        <v>39</v>
      </c>
      <c r="Z8388">
        <f t="shared" si="261"/>
        <v>7</v>
      </c>
      <c r="AA8388" t="str">
        <v>BE</v>
      </c>
      <c r="AG8388">
        <v>2504</v>
      </c>
      <c r="AH8388">
        <v>2</v>
      </c>
      <c r="AT8388">
        <v>7</v>
      </c>
    </row>
    <row r="8389" spans="2:46" ht="15" customHeight="1">
      <c r="B8389" s="48">
        <v>10159</v>
      </c>
      <c r="C8389" s="49">
        <v>45471</v>
      </c>
      <c r="D8389" s="50">
        <v>0.84146990740740746</v>
      </c>
      <c r="E8389" s="48" t="s">
        <v>15079</v>
      </c>
      <c r="F8389" s="48" t="s">
        <v>719</v>
      </c>
      <c r="G8389" s="48" t="s">
        <v>189</v>
      </c>
      <c r="H8389" s="48" t="s">
        <v>189</v>
      </c>
      <c r="I8389" s="48" t="s">
        <v>189</v>
      </c>
      <c r="J8389" s="48" t="s">
        <v>189</v>
      </c>
      <c r="K8389" s="48" t="s">
        <v>280</v>
      </c>
      <c r="L8389" s="48" t="s">
        <v>803</v>
      </c>
      <c r="M8389" s="48" t="s">
        <v>803</v>
      </c>
      <c r="N8389" s="48" t="s">
        <v>803</v>
      </c>
      <c r="O8389" s="48" t="s">
        <v>803</v>
      </c>
      <c r="P8389" s="48" t="s">
        <v>51</v>
      </c>
      <c r="Q8389" s="48" t="s">
        <v>133</v>
      </c>
      <c r="R8389" s="48" t="s">
        <v>719</v>
      </c>
      <c r="S8389" s="48"/>
      <c r="T8389" s="48"/>
      <c r="U8389" s="48"/>
      <c r="V8389" s="48"/>
      <c r="W8389" s="51" t="s">
        <v>7569</v>
      </c>
      <c r="X8389" t="str">
        <f t="shared" si="260"/>
        <v>BE;JB;JB;JB;JB;WB;SS;SS;SS;SS;BB;SO;BE</v>
      </c>
      <c r="Y8389" cm="1">
        <f t="array" ref="Y8389">SUM(_xlfn.XLOOKUP(_xlfn.TOROW(F8389:V8389,1),$AN$34:$AN$43,$AL$34:$AL$43,,0,1))</f>
        <v>49</v>
      </c>
      <c r="Z8389">
        <f t="shared" si="261"/>
        <v>13</v>
      </c>
      <c r="AA8389" t="str">
        <v>BE</v>
      </c>
      <c r="AG8389">
        <v>2555</v>
      </c>
      <c r="AH8389">
        <v>2</v>
      </c>
      <c r="AT8389">
        <v>13</v>
      </c>
    </row>
    <row r="8390" spans="2:46" ht="15" customHeight="1">
      <c r="B8390" s="48">
        <v>10160</v>
      </c>
      <c r="C8390" s="49">
        <v>45471</v>
      </c>
      <c r="D8390" s="50">
        <v>0.8430671296296296</v>
      </c>
      <c r="E8390" s="48" t="s">
        <v>8423</v>
      </c>
      <c r="F8390" s="48" t="s">
        <v>189</v>
      </c>
      <c r="G8390" s="48" t="s">
        <v>189</v>
      </c>
      <c r="H8390" s="48" t="s">
        <v>189</v>
      </c>
      <c r="I8390" s="48" t="s">
        <v>189</v>
      </c>
      <c r="J8390" s="48"/>
      <c r="K8390" s="48"/>
      <c r="L8390" s="48"/>
      <c r="M8390" s="48"/>
      <c r="N8390" s="48"/>
      <c r="O8390" s="48"/>
      <c r="P8390" s="48"/>
      <c r="Q8390" s="48"/>
      <c r="R8390" s="48"/>
      <c r="S8390" s="48"/>
      <c r="T8390" s="48"/>
      <c r="U8390" s="48"/>
      <c r="V8390" s="48"/>
      <c r="W8390" s="51" t="s">
        <v>7570</v>
      </c>
      <c r="X8390" t="str">
        <f t="shared" si="260"/>
        <v>JB;JB;JB;JB</v>
      </c>
      <c r="Y8390" cm="1">
        <f t="array" ref="Y8390">SUM(_xlfn.XLOOKUP(_xlfn.TOROW(F8390:V8390,1),$AN$34:$AN$43,$AL$34:$AL$43,,0,1))</f>
        <v>4</v>
      </c>
      <c r="Z8390">
        <f t="shared" si="261"/>
        <v>4</v>
      </c>
      <c r="AA8390" t="str">
        <v>FR</v>
      </c>
      <c r="AG8390">
        <v>2561</v>
      </c>
      <c r="AH8390">
        <v>2</v>
      </c>
      <c r="AT8390">
        <v>4</v>
      </c>
    </row>
    <row r="8391" spans="2:46" ht="15" customHeight="1">
      <c r="B8391" s="48">
        <v>10161</v>
      </c>
      <c r="C8391" s="49">
        <v>45471</v>
      </c>
      <c r="D8391" s="50">
        <v>0.84643518518518523</v>
      </c>
      <c r="E8391" s="48" t="s">
        <v>8655</v>
      </c>
      <c r="F8391" s="48" t="s">
        <v>803</v>
      </c>
      <c r="G8391" s="48" t="s">
        <v>803</v>
      </c>
      <c r="H8391" s="48" t="s">
        <v>803</v>
      </c>
      <c r="I8391" s="48" t="s">
        <v>803</v>
      </c>
      <c r="J8391" s="48"/>
      <c r="K8391" s="48"/>
      <c r="L8391" s="48"/>
      <c r="M8391" s="48"/>
      <c r="N8391" s="48"/>
      <c r="O8391" s="48"/>
      <c r="P8391" s="48"/>
      <c r="Q8391" s="48"/>
      <c r="R8391" s="48"/>
      <c r="S8391" s="48"/>
      <c r="T8391" s="48"/>
      <c r="U8391" s="48"/>
      <c r="V8391" s="48"/>
      <c r="W8391" s="51" t="s">
        <v>2492</v>
      </c>
      <c r="X8391" t="str">
        <f t="shared" ref="X8391:X8454" si="262">_xlfn.TEXTJOIN(";",TRUE,F8391:V8391)</f>
        <v>SS;SS;SS;SS</v>
      </c>
      <c r="Y8391" cm="1">
        <f t="array" ref="Y8391">SUM(_xlfn.XLOOKUP(_xlfn.TOROW(F8391:V8391,1),$AN$34:$AN$43,$AL$34:$AL$43,,0,1))</f>
        <v>12</v>
      </c>
      <c r="Z8391">
        <f t="shared" ref="Z8391:Z8454" si="263">COUNTA(F8391:V8391)</f>
        <v>4</v>
      </c>
      <c r="AA8391" t="str">
        <v>FR</v>
      </c>
      <c r="AG8391">
        <v>2574</v>
      </c>
      <c r="AH8391">
        <v>2</v>
      </c>
      <c r="AT8391">
        <v>4</v>
      </c>
    </row>
    <row r="8392" spans="2:46" ht="15" customHeight="1">
      <c r="B8392" s="48">
        <v>10162</v>
      </c>
      <c r="C8392" s="49">
        <v>45471</v>
      </c>
      <c r="D8392" s="50">
        <v>0.84646990740740746</v>
      </c>
      <c r="E8392" s="48" t="s">
        <v>15080</v>
      </c>
      <c r="F8392" s="48" t="s">
        <v>319</v>
      </c>
      <c r="G8392" s="48" t="s">
        <v>133</v>
      </c>
      <c r="H8392" s="48" t="s">
        <v>133</v>
      </c>
      <c r="I8392" s="48" t="s">
        <v>133</v>
      </c>
      <c r="J8392" s="48" t="s">
        <v>133</v>
      </c>
      <c r="K8392" s="48" t="s">
        <v>194</v>
      </c>
      <c r="L8392" s="48" t="s">
        <v>194</v>
      </c>
      <c r="M8392" s="48" t="s">
        <v>194</v>
      </c>
      <c r="N8392" s="48"/>
      <c r="O8392" s="48"/>
      <c r="P8392" s="48"/>
      <c r="Q8392" s="48"/>
      <c r="R8392" s="48"/>
      <c r="S8392" s="48"/>
      <c r="T8392" s="48"/>
      <c r="U8392" s="48"/>
      <c r="V8392" s="48"/>
      <c r="W8392" s="51" t="s">
        <v>7571</v>
      </c>
      <c r="X8392" t="str">
        <f t="shared" si="262"/>
        <v>FR;SO;SO;SO;SO;DH;DH;DH</v>
      </c>
      <c r="Y8392" cm="1">
        <f t="array" ref="Y8392">SUM(_xlfn.XLOOKUP(_xlfn.TOROW(F8392:V8392,1),$AN$34:$AN$43,$AL$34:$AL$43,,0,1))</f>
        <v>38</v>
      </c>
      <c r="Z8392">
        <f t="shared" si="263"/>
        <v>8</v>
      </c>
      <c r="AA8392" t="str">
        <v>FR</v>
      </c>
      <c r="AG8392">
        <v>2577</v>
      </c>
      <c r="AH8392">
        <v>2</v>
      </c>
      <c r="AT8392">
        <v>8</v>
      </c>
    </row>
    <row r="8393" spans="2:46" ht="15" customHeight="1">
      <c r="B8393" s="48">
        <v>10163</v>
      </c>
      <c r="C8393" s="49">
        <v>45471</v>
      </c>
      <c r="D8393" s="50">
        <v>0.84804398148148152</v>
      </c>
      <c r="E8393" s="48" t="s">
        <v>15081</v>
      </c>
      <c r="F8393" s="48" t="s">
        <v>319</v>
      </c>
      <c r="G8393" s="48" t="s">
        <v>133</v>
      </c>
      <c r="H8393" s="48" t="s">
        <v>133</v>
      </c>
      <c r="I8393" s="48" t="s">
        <v>133</v>
      </c>
      <c r="J8393" s="48" t="s">
        <v>319</v>
      </c>
      <c r="K8393" s="48" t="s">
        <v>133</v>
      </c>
      <c r="L8393" s="48" t="s">
        <v>133</v>
      </c>
      <c r="M8393" s="48" t="s">
        <v>133</v>
      </c>
      <c r="N8393" s="48"/>
      <c r="O8393" s="48"/>
      <c r="P8393" s="48"/>
      <c r="Q8393" s="48"/>
      <c r="R8393" s="48"/>
      <c r="S8393" s="48"/>
      <c r="T8393" s="48"/>
      <c r="U8393" s="48"/>
      <c r="V8393" s="48"/>
      <c r="W8393" s="51" t="s">
        <v>7572</v>
      </c>
      <c r="X8393" t="str">
        <f t="shared" si="262"/>
        <v>FR;SO;SO;SO;FR;SO;SO;SO</v>
      </c>
      <c r="Y8393" cm="1">
        <f t="array" ref="Y8393">SUM(_xlfn.XLOOKUP(_xlfn.TOROW(F8393:V8393,1),$AN$34:$AN$43,$AL$34:$AL$43,,0,1))</f>
        <v>18</v>
      </c>
      <c r="Z8393">
        <f t="shared" si="263"/>
        <v>8</v>
      </c>
      <c r="AA8393" t="str">
        <v>FR</v>
      </c>
      <c r="AG8393">
        <v>2693</v>
      </c>
      <c r="AH8393">
        <v>2</v>
      </c>
      <c r="AT8393">
        <v>8</v>
      </c>
    </row>
    <row r="8394" spans="2:46" ht="15" customHeight="1">
      <c r="B8394" s="48">
        <v>10164</v>
      </c>
      <c r="C8394" s="49">
        <v>45471</v>
      </c>
      <c r="D8394" s="50">
        <v>0.84876157407407404</v>
      </c>
      <c r="E8394" s="48" t="s">
        <v>8148</v>
      </c>
      <c r="F8394" s="48" t="s">
        <v>719</v>
      </c>
      <c r="G8394" s="48" t="s">
        <v>719</v>
      </c>
      <c r="H8394" s="48" t="s">
        <v>719</v>
      </c>
      <c r="I8394" s="48" t="s">
        <v>719</v>
      </c>
      <c r="J8394" s="48" t="s">
        <v>719</v>
      </c>
      <c r="K8394" s="48"/>
      <c r="L8394" s="48"/>
      <c r="M8394" s="48"/>
      <c r="N8394" s="48"/>
      <c r="O8394" s="48"/>
      <c r="P8394" s="48"/>
      <c r="Q8394" s="48"/>
      <c r="R8394" s="48"/>
      <c r="S8394" s="48"/>
      <c r="T8394" s="48"/>
      <c r="U8394" s="48"/>
      <c r="V8394" s="48"/>
      <c r="W8394" s="51" t="s">
        <v>6854</v>
      </c>
      <c r="X8394" t="str">
        <f t="shared" si="262"/>
        <v>BE;BE;BE;BE;BE</v>
      </c>
      <c r="Y8394" cm="1">
        <f t="array" ref="Y8394">SUM(_xlfn.XLOOKUP(_xlfn.TOROW(F8394:V8394,1),$AN$34:$AN$43,$AL$34:$AL$43,,0,1))</f>
        <v>25</v>
      </c>
      <c r="Z8394">
        <f t="shared" si="263"/>
        <v>5</v>
      </c>
      <c r="AA8394" t="str">
        <v>DH</v>
      </c>
      <c r="AG8394">
        <v>2698</v>
      </c>
      <c r="AH8394">
        <v>2</v>
      </c>
      <c r="AT8394">
        <v>5</v>
      </c>
    </row>
    <row r="8395" spans="2:46" ht="15" customHeight="1">
      <c r="B8395" s="48">
        <v>10165</v>
      </c>
      <c r="C8395" s="49">
        <v>45471</v>
      </c>
      <c r="D8395" s="50">
        <v>0.85052083333333328</v>
      </c>
      <c r="E8395" s="48" t="s">
        <v>15082</v>
      </c>
      <c r="F8395" s="48" t="s">
        <v>243</v>
      </c>
      <c r="G8395" s="48" t="s">
        <v>243</v>
      </c>
      <c r="H8395" s="48" t="s">
        <v>243</v>
      </c>
      <c r="I8395" s="48" t="s">
        <v>243</v>
      </c>
      <c r="J8395" s="48" t="s">
        <v>803</v>
      </c>
      <c r="K8395" s="48" t="s">
        <v>803</v>
      </c>
      <c r="L8395" s="48" t="s">
        <v>803</v>
      </c>
      <c r="M8395" s="48"/>
      <c r="N8395" s="48"/>
      <c r="O8395" s="48"/>
      <c r="P8395" s="48"/>
      <c r="Q8395" s="48"/>
      <c r="R8395" s="48"/>
      <c r="S8395" s="48"/>
      <c r="T8395" s="48"/>
      <c r="U8395" s="48"/>
      <c r="V8395" s="48"/>
      <c r="W8395" s="51" t="s">
        <v>7573</v>
      </c>
      <c r="X8395" t="str">
        <f t="shared" si="262"/>
        <v>CB;CB;CB;CB;SS;SS;SS</v>
      </c>
      <c r="Y8395" cm="1">
        <f t="array" ref="Y8395">SUM(_xlfn.XLOOKUP(_xlfn.TOROW(F8395:V8395,1),$AN$34:$AN$43,$AL$34:$AL$43,,0,1))</f>
        <v>41</v>
      </c>
      <c r="Z8395">
        <f t="shared" si="263"/>
        <v>7</v>
      </c>
      <c r="AA8395" t="str">
        <v>DH</v>
      </c>
      <c r="AG8395">
        <v>2736</v>
      </c>
      <c r="AH8395">
        <v>2</v>
      </c>
      <c r="AT8395">
        <v>7</v>
      </c>
    </row>
    <row r="8396" spans="2:46" ht="15" customHeight="1">
      <c r="B8396" s="48">
        <v>10166</v>
      </c>
      <c r="C8396" s="49">
        <v>45471</v>
      </c>
      <c r="D8396" s="50">
        <v>0.85063657407407411</v>
      </c>
      <c r="E8396" s="48" t="s">
        <v>15083</v>
      </c>
      <c r="F8396" s="48" t="s">
        <v>133</v>
      </c>
      <c r="G8396" s="48" t="s">
        <v>719</v>
      </c>
      <c r="H8396" s="48" t="s">
        <v>280</v>
      </c>
      <c r="I8396" s="48" t="s">
        <v>189</v>
      </c>
      <c r="J8396" s="48" t="s">
        <v>243</v>
      </c>
      <c r="K8396" s="48"/>
      <c r="L8396" s="48"/>
      <c r="M8396" s="48"/>
      <c r="N8396" s="48"/>
      <c r="O8396" s="48"/>
      <c r="P8396" s="48"/>
      <c r="Q8396" s="48"/>
      <c r="R8396" s="48"/>
      <c r="S8396" s="48"/>
      <c r="T8396" s="48"/>
      <c r="U8396" s="48"/>
      <c r="V8396" s="48"/>
      <c r="W8396" s="51" t="s">
        <v>7574</v>
      </c>
      <c r="X8396" t="str">
        <f t="shared" si="262"/>
        <v>SO;BE;WB;JB;CB</v>
      </c>
      <c r="Y8396" cm="1">
        <f t="array" ref="Y8396">SUM(_xlfn.XLOOKUP(_xlfn.TOROW(F8396:V8396,1),$AN$34:$AN$43,$AL$34:$AL$43,,0,1))</f>
        <v>27</v>
      </c>
      <c r="Z8396">
        <f t="shared" si="263"/>
        <v>5</v>
      </c>
      <c r="AA8396" t="str">
        <v>BB</v>
      </c>
      <c r="AG8396">
        <v>2767</v>
      </c>
      <c r="AH8396">
        <v>2</v>
      </c>
      <c r="AT8396">
        <v>5</v>
      </c>
    </row>
    <row r="8397" spans="2:46" ht="15" customHeight="1">
      <c r="B8397" s="48">
        <v>10167</v>
      </c>
      <c r="C8397" s="49">
        <v>45471</v>
      </c>
      <c r="D8397" s="50">
        <v>0.8508796296296296</v>
      </c>
      <c r="E8397" s="48" t="s">
        <v>15084</v>
      </c>
      <c r="F8397" s="48" t="s">
        <v>51</v>
      </c>
      <c r="G8397" s="48" t="s">
        <v>319</v>
      </c>
      <c r="H8397" s="48" t="s">
        <v>194</v>
      </c>
      <c r="I8397" s="48" t="s">
        <v>719</v>
      </c>
      <c r="J8397" s="48" t="s">
        <v>719</v>
      </c>
      <c r="K8397" s="48" t="s">
        <v>194</v>
      </c>
      <c r="L8397" s="48"/>
      <c r="M8397" s="48"/>
      <c r="N8397" s="48"/>
      <c r="O8397" s="48"/>
      <c r="P8397" s="48"/>
      <c r="Q8397" s="48"/>
      <c r="R8397" s="48"/>
      <c r="S8397" s="48"/>
      <c r="T8397" s="48"/>
      <c r="U8397" s="48"/>
      <c r="V8397" s="48"/>
      <c r="W8397" s="51" t="s">
        <v>7575</v>
      </c>
      <c r="X8397" t="str">
        <f t="shared" si="262"/>
        <v>BB;FR;DH;BE;BE;DH</v>
      </c>
      <c r="Y8397" cm="1">
        <f t="array" ref="Y8397">SUM(_xlfn.XLOOKUP(_xlfn.TOROW(F8397:V8397,1),$AN$34:$AN$43,$AL$34:$AL$43,,0,1))</f>
        <v>41</v>
      </c>
      <c r="Z8397">
        <f t="shared" si="263"/>
        <v>6</v>
      </c>
      <c r="AA8397" t="str">
        <v>BB</v>
      </c>
      <c r="AG8397">
        <v>2797</v>
      </c>
      <c r="AH8397">
        <v>2</v>
      </c>
      <c r="AT8397">
        <v>6</v>
      </c>
    </row>
    <row r="8398" spans="2:46" ht="15" customHeight="1">
      <c r="B8398" s="48">
        <v>10168</v>
      </c>
      <c r="C8398" s="49">
        <v>45471</v>
      </c>
      <c r="D8398" s="50">
        <v>0.85100694444444447</v>
      </c>
      <c r="E8398" s="48" t="s">
        <v>15085</v>
      </c>
      <c r="F8398" s="48" t="s">
        <v>243</v>
      </c>
      <c r="G8398" s="48" t="s">
        <v>243</v>
      </c>
      <c r="H8398" s="48" t="s">
        <v>194</v>
      </c>
      <c r="I8398" s="48" t="s">
        <v>194</v>
      </c>
      <c r="J8398" s="48" t="s">
        <v>194</v>
      </c>
      <c r="K8398" s="48" t="s">
        <v>719</v>
      </c>
      <c r="L8398" s="48"/>
      <c r="M8398" s="48"/>
      <c r="N8398" s="48"/>
      <c r="O8398" s="48"/>
      <c r="P8398" s="48"/>
      <c r="Q8398" s="48"/>
      <c r="R8398" s="48"/>
      <c r="S8398" s="48"/>
      <c r="T8398" s="48"/>
      <c r="U8398" s="48"/>
      <c r="V8398" s="48"/>
      <c r="W8398" s="51" t="s">
        <v>7576</v>
      </c>
      <c r="X8398" t="str">
        <f t="shared" si="262"/>
        <v>CB;CB;DH;DH;DH;BE</v>
      </c>
      <c r="Y8398" cm="1">
        <f t="array" ref="Y8398">SUM(_xlfn.XLOOKUP(_xlfn.TOROW(F8398:V8398,1),$AN$34:$AN$43,$AL$34:$AL$43,,0,1))</f>
        <v>48</v>
      </c>
      <c r="Z8398">
        <f t="shared" si="263"/>
        <v>6</v>
      </c>
      <c r="AA8398" t="str">
        <v>JB</v>
      </c>
      <c r="AG8398">
        <v>2894</v>
      </c>
      <c r="AH8398">
        <v>2</v>
      </c>
      <c r="AT8398">
        <v>6</v>
      </c>
    </row>
    <row r="8399" spans="2:46" ht="15" customHeight="1">
      <c r="B8399" s="48">
        <v>10169</v>
      </c>
      <c r="C8399" s="49">
        <v>45471</v>
      </c>
      <c r="D8399" s="50">
        <v>0.85168981481481476</v>
      </c>
      <c r="E8399" s="48" t="s">
        <v>15086</v>
      </c>
      <c r="F8399" s="48" t="s">
        <v>280</v>
      </c>
      <c r="G8399" s="48" t="s">
        <v>280</v>
      </c>
      <c r="H8399" s="48" t="s">
        <v>189</v>
      </c>
      <c r="I8399" s="48" t="s">
        <v>189</v>
      </c>
      <c r="J8399" s="48" t="s">
        <v>189</v>
      </c>
      <c r="K8399" s="48" t="s">
        <v>189</v>
      </c>
      <c r="L8399" s="48" t="s">
        <v>133</v>
      </c>
      <c r="M8399" s="48" t="s">
        <v>719</v>
      </c>
      <c r="N8399" s="48" t="s">
        <v>194</v>
      </c>
      <c r="O8399" s="48" t="s">
        <v>194</v>
      </c>
      <c r="P8399" s="48" t="s">
        <v>803</v>
      </c>
      <c r="Q8399" s="48" t="s">
        <v>280</v>
      </c>
      <c r="R8399" s="48"/>
      <c r="S8399" s="48"/>
      <c r="T8399" s="48"/>
      <c r="U8399" s="48"/>
      <c r="V8399" s="48"/>
      <c r="W8399" s="51" t="s">
        <v>7577</v>
      </c>
      <c r="X8399" t="str">
        <f t="shared" si="262"/>
        <v>WB;WB;JB;JB;JB;JB;SO;BE;DH;DH;SS;WB</v>
      </c>
      <c r="Y8399" cm="1">
        <f t="array" ref="Y8399">SUM(_xlfn.XLOOKUP(_xlfn.TOROW(F8399:V8399,1),$AN$34:$AN$43,$AL$34:$AL$43,,0,1))</f>
        <v>65</v>
      </c>
      <c r="Z8399">
        <f t="shared" si="263"/>
        <v>12</v>
      </c>
      <c r="AA8399" t="str">
        <v>JB</v>
      </c>
      <c r="AG8399">
        <v>2895</v>
      </c>
      <c r="AH8399">
        <v>2</v>
      </c>
      <c r="AT8399">
        <v>12</v>
      </c>
    </row>
    <row r="8400" spans="2:46" ht="15" customHeight="1">
      <c r="B8400" s="48">
        <v>10170</v>
      </c>
      <c r="C8400" s="49">
        <v>45471</v>
      </c>
      <c r="D8400" s="50">
        <v>0.85318287037037033</v>
      </c>
      <c r="E8400" s="48" t="s">
        <v>8148</v>
      </c>
      <c r="F8400" s="48" t="s">
        <v>719</v>
      </c>
      <c r="G8400" s="48" t="s">
        <v>719</v>
      </c>
      <c r="H8400" s="48" t="s">
        <v>719</v>
      </c>
      <c r="I8400" s="48" t="s">
        <v>719</v>
      </c>
      <c r="J8400" s="48" t="s">
        <v>719</v>
      </c>
      <c r="K8400" s="48"/>
      <c r="L8400" s="48"/>
      <c r="M8400" s="48"/>
      <c r="N8400" s="48"/>
      <c r="O8400" s="48"/>
      <c r="P8400" s="48"/>
      <c r="Q8400" s="48"/>
      <c r="R8400" s="48"/>
      <c r="S8400" s="48"/>
      <c r="T8400" s="48"/>
      <c r="U8400" s="48"/>
      <c r="V8400" s="48"/>
      <c r="W8400" s="51" t="s">
        <v>6967</v>
      </c>
      <c r="X8400" t="str">
        <f t="shared" si="262"/>
        <v>BE;BE;BE;BE;BE</v>
      </c>
      <c r="Y8400" cm="1">
        <f t="array" ref="Y8400">SUM(_xlfn.XLOOKUP(_xlfn.TOROW(F8400:V8400,1),$AN$34:$AN$43,$AL$34:$AL$43,,0,1))</f>
        <v>25</v>
      </c>
      <c r="Z8400">
        <f t="shared" si="263"/>
        <v>5</v>
      </c>
      <c r="AA8400" t="str">
        <v>JB</v>
      </c>
      <c r="AG8400">
        <v>2909</v>
      </c>
      <c r="AH8400">
        <v>2</v>
      </c>
      <c r="AT8400">
        <v>5</v>
      </c>
    </row>
    <row r="8401" spans="2:46" ht="15" customHeight="1">
      <c r="B8401" s="48">
        <v>10171</v>
      </c>
      <c r="C8401" s="49">
        <v>45471</v>
      </c>
      <c r="D8401" s="50">
        <v>0.85395833333333337</v>
      </c>
      <c r="E8401" s="48" t="s">
        <v>8669</v>
      </c>
      <c r="F8401" s="48" t="s">
        <v>719</v>
      </c>
      <c r="G8401" s="48" t="s">
        <v>719</v>
      </c>
      <c r="H8401" s="48"/>
      <c r="I8401" s="48"/>
      <c r="J8401" s="48"/>
      <c r="K8401" s="48"/>
      <c r="L8401" s="48"/>
      <c r="M8401" s="48"/>
      <c r="N8401" s="48"/>
      <c r="O8401" s="48"/>
      <c r="P8401" s="48"/>
      <c r="Q8401" s="48"/>
      <c r="R8401" s="48"/>
      <c r="S8401" s="48"/>
      <c r="T8401" s="48"/>
      <c r="U8401" s="48"/>
      <c r="V8401" s="48"/>
      <c r="W8401" s="51" t="s">
        <v>1138</v>
      </c>
      <c r="X8401" t="str">
        <f t="shared" si="262"/>
        <v>BE;BE</v>
      </c>
      <c r="Y8401" cm="1">
        <f t="array" ref="Y8401">SUM(_xlfn.XLOOKUP(_xlfn.TOROW(F8401:V8401,1),$AN$34:$AN$43,$AL$34:$AL$43,,0,1))</f>
        <v>10</v>
      </c>
      <c r="Z8401">
        <f t="shared" si="263"/>
        <v>2</v>
      </c>
      <c r="AA8401" t="str">
        <v>WB</v>
      </c>
      <c r="AG8401">
        <v>2911</v>
      </c>
      <c r="AH8401">
        <v>2</v>
      </c>
      <c r="AT8401">
        <v>2</v>
      </c>
    </row>
    <row r="8402" spans="2:46" ht="15" customHeight="1">
      <c r="B8402" s="48">
        <v>10172</v>
      </c>
      <c r="C8402" s="49">
        <v>45471</v>
      </c>
      <c r="D8402" s="50">
        <v>0.85521990740740739</v>
      </c>
      <c r="E8402" s="48" t="s">
        <v>133</v>
      </c>
      <c r="F8402" s="48" t="s">
        <v>133</v>
      </c>
      <c r="G8402" s="48"/>
      <c r="H8402" s="48"/>
      <c r="I8402" s="48"/>
      <c r="J8402" s="48"/>
      <c r="K8402" s="48"/>
      <c r="L8402" s="48"/>
      <c r="M8402" s="48"/>
      <c r="N8402" s="48"/>
      <c r="O8402" s="48"/>
      <c r="P8402" s="48"/>
      <c r="Q8402" s="48"/>
      <c r="R8402" s="48"/>
      <c r="S8402" s="48"/>
      <c r="T8402" s="48"/>
      <c r="U8402" s="48"/>
      <c r="V8402" s="48"/>
      <c r="W8402" s="51" t="s">
        <v>568</v>
      </c>
      <c r="X8402" t="str">
        <f t="shared" si="262"/>
        <v>SO</v>
      </c>
      <c r="Y8402" cm="1">
        <f t="array" ref="Y8402">SUM(_xlfn.XLOOKUP(_xlfn.TOROW(F8402:V8402,1),$AN$34:$AN$43,$AL$34:$AL$43,,0,1))</f>
        <v>2</v>
      </c>
      <c r="Z8402">
        <f t="shared" si="263"/>
        <v>1</v>
      </c>
      <c r="AA8402" t="str">
        <v>FR</v>
      </c>
      <c r="AG8402">
        <v>2942</v>
      </c>
      <c r="AH8402">
        <v>2</v>
      </c>
      <c r="AT8402">
        <v>1</v>
      </c>
    </row>
    <row r="8403" spans="2:46" ht="15" customHeight="1">
      <c r="B8403" s="48">
        <v>10173</v>
      </c>
      <c r="C8403" s="49">
        <v>45471</v>
      </c>
      <c r="D8403" s="50">
        <v>0.85538194444444449</v>
      </c>
      <c r="E8403" s="48" t="s">
        <v>14471</v>
      </c>
      <c r="F8403" s="48" t="s">
        <v>319</v>
      </c>
      <c r="G8403" s="48" t="s">
        <v>319</v>
      </c>
      <c r="H8403" s="48" t="s">
        <v>319</v>
      </c>
      <c r="I8403" s="48" t="s">
        <v>194</v>
      </c>
      <c r="J8403" s="48"/>
      <c r="K8403" s="48"/>
      <c r="L8403" s="48"/>
      <c r="M8403" s="48"/>
      <c r="N8403" s="48"/>
      <c r="O8403" s="48"/>
      <c r="P8403" s="48"/>
      <c r="Q8403" s="48"/>
      <c r="R8403" s="48"/>
      <c r="S8403" s="48"/>
      <c r="T8403" s="48"/>
      <c r="U8403" s="48"/>
      <c r="V8403" s="48"/>
      <c r="W8403" s="51" t="s">
        <v>7578</v>
      </c>
      <c r="X8403" t="str">
        <f t="shared" si="262"/>
        <v>FR;FR;FR;DH</v>
      </c>
      <c r="Y8403" cm="1">
        <f t="array" ref="Y8403">SUM(_xlfn.XLOOKUP(_xlfn.TOROW(F8403:V8403,1),$AN$34:$AN$43,$AL$34:$AL$43,,0,1))</f>
        <v>18</v>
      </c>
      <c r="Z8403">
        <f t="shared" si="263"/>
        <v>4</v>
      </c>
      <c r="AA8403" t="str">
        <v>CB</v>
      </c>
      <c r="AG8403">
        <v>2962</v>
      </c>
      <c r="AH8403">
        <v>2</v>
      </c>
      <c r="AT8403">
        <v>4</v>
      </c>
    </row>
    <row r="8404" spans="2:46" ht="15" customHeight="1">
      <c r="B8404" s="48">
        <v>10174</v>
      </c>
      <c r="C8404" s="49">
        <v>45471</v>
      </c>
      <c r="D8404" s="50">
        <v>0.8560416666666667</v>
      </c>
      <c r="E8404" s="48" t="s">
        <v>304</v>
      </c>
      <c r="F8404" s="48" t="s">
        <v>304</v>
      </c>
      <c r="G8404" s="48"/>
      <c r="H8404" s="48"/>
      <c r="I8404" s="48"/>
      <c r="J8404" s="48"/>
      <c r="K8404" s="48"/>
      <c r="L8404" s="48"/>
      <c r="M8404" s="48"/>
      <c r="N8404" s="48"/>
      <c r="O8404" s="48"/>
      <c r="P8404" s="48"/>
      <c r="Q8404" s="48"/>
      <c r="R8404" s="48"/>
      <c r="S8404" s="48"/>
      <c r="T8404" s="48"/>
      <c r="U8404" s="48"/>
      <c r="V8404" s="48"/>
      <c r="W8404" s="51" t="s">
        <v>305</v>
      </c>
      <c r="X8404" t="str">
        <f t="shared" si="262"/>
        <v>HD</v>
      </c>
      <c r="Y8404" cm="1">
        <f t="array" ref="Y8404">SUM(_xlfn.XLOOKUP(_xlfn.TOROW(F8404:V8404,1),$AN$34:$AN$43,$AL$34:$AL$43,,0,1))</f>
        <v>7</v>
      </c>
      <c r="Z8404">
        <f t="shared" si="263"/>
        <v>1</v>
      </c>
      <c r="AA8404" t="str">
        <v>HD</v>
      </c>
      <c r="AG8404">
        <v>2980</v>
      </c>
      <c r="AH8404">
        <v>2</v>
      </c>
      <c r="AT8404">
        <v>1</v>
      </c>
    </row>
    <row r="8405" spans="2:46" ht="15" customHeight="1">
      <c r="B8405" s="48">
        <v>10175</v>
      </c>
      <c r="C8405" s="49">
        <v>45471</v>
      </c>
      <c r="D8405" s="50">
        <v>0.85986111111111108</v>
      </c>
      <c r="E8405" s="48" t="s">
        <v>15087</v>
      </c>
      <c r="F8405" s="48" t="s">
        <v>243</v>
      </c>
      <c r="G8405" s="48" t="s">
        <v>243</v>
      </c>
      <c r="H8405" s="48" t="s">
        <v>243</v>
      </c>
      <c r="I8405" s="48" t="s">
        <v>189</v>
      </c>
      <c r="J8405" s="48" t="s">
        <v>719</v>
      </c>
      <c r="K8405" s="48"/>
      <c r="L8405" s="48"/>
      <c r="M8405" s="48"/>
      <c r="N8405" s="48"/>
      <c r="O8405" s="48"/>
      <c r="P8405" s="48"/>
      <c r="Q8405" s="48"/>
      <c r="R8405" s="48"/>
      <c r="S8405" s="48"/>
      <c r="T8405" s="48"/>
      <c r="U8405" s="48"/>
      <c r="V8405" s="48"/>
      <c r="W8405" s="51" t="s">
        <v>7579</v>
      </c>
      <c r="X8405" t="str">
        <f t="shared" si="262"/>
        <v>CB;CB;CB;JB;BE</v>
      </c>
      <c r="Y8405" cm="1">
        <f t="array" ref="Y8405">SUM(_xlfn.XLOOKUP(_xlfn.TOROW(F8405:V8405,1),$AN$34:$AN$43,$AL$34:$AL$43,,0,1))</f>
        <v>30</v>
      </c>
      <c r="Z8405">
        <f t="shared" si="263"/>
        <v>5</v>
      </c>
      <c r="AA8405" t="str">
        <v>DH</v>
      </c>
      <c r="AG8405">
        <v>3036</v>
      </c>
      <c r="AH8405">
        <v>2</v>
      </c>
      <c r="AT8405">
        <v>5</v>
      </c>
    </row>
    <row r="8406" spans="2:46" ht="15" customHeight="1">
      <c r="B8406" s="48">
        <v>10176</v>
      </c>
      <c r="C8406" s="49">
        <v>45471</v>
      </c>
      <c r="D8406" s="50">
        <v>0.86508101851851849</v>
      </c>
      <c r="E8406" s="48" t="s">
        <v>15088</v>
      </c>
      <c r="F8406" s="48" t="s">
        <v>133</v>
      </c>
      <c r="G8406" s="48" t="s">
        <v>133</v>
      </c>
      <c r="H8406" s="48" t="s">
        <v>133</v>
      </c>
      <c r="I8406" s="48" t="s">
        <v>133</v>
      </c>
      <c r="J8406" s="48" t="s">
        <v>194</v>
      </c>
      <c r="K8406" s="48" t="s">
        <v>194</v>
      </c>
      <c r="L8406" s="48" t="s">
        <v>304</v>
      </c>
      <c r="M8406" s="48" t="s">
        <v>304</v>
      </c>
      <c r="N8406" s="48"/>
      <c r="O8406" s="48"/>
      <c r="P8406" s="48"/>
      <c r="Q8406" s="48"/>
      <c r="R8406" s="48"/>
      <c r="S8406" s="48"/>
      <c r="T8406" s="48"/>
      <c r="U8406" s="48"/>
      <c r="V8406" s="48"/>
      <c r="W8406" s="51" t="s">
        <v>7580</v>
      </c>
      <c r="X8406" t="str">
        <f t="shared" si="262"/>
        <v>SO;SO;SO;SO;DH;DH;HD;HD</v>
      </c>
      <c r="Y8406" cm="1">
        <f t="array" ref="Y8406">SUM(_xlfn.XLOOKUP(_xlfn.TOROW(F8406:V8406,1),$AN$34:$AN$43,$AL$34:$AL$43,,0,1))</f>
        <v>40</v>
      </c>
      <c r="Z8406">
        <f t="shared" si="263"/>
        <v>8</v>
      </c>
      <c r="AA8406" t="str">
        <v>CB</v>
      </c>
      <c r="AG8406">
        <v>3104</v>
      </c>
      <c r="AH8406">
        <v>2</v>
      </c>
      <c r="AT8406">
        <v>8</v>
      </c>
    </row>
    <row r="8407" spans="2:46" ht="15" customHeight="1">
      <c r="B8407" s="48">
        <v>10177</v>
      </c>
      <c r="C8407" s="49">
        <v>45471</v>
      </c>
      <c r="D8407" s="50">
        <v>0.86549768518518522</v>
      </c>
      <c r="E8407" s="48" t="s">
        <v>15089</v>
      </c>
      <c r="F8407" s="48" t="s">
        <v>133</v>
      </c>
      <c r="G8407" s="48" t="s">
        <v>280</v>
      </c>
      <c r="H8407" s="48" t="s">
        <v>243</v>
      </c>
      <c r="I8407" s="48" t="s">
        <v>280</v>
      </c>
      <c r="J8407" s="48" t="s">
        <v>133</v>
      </c>
      <c r="K8407" s="48" t="s">
        <v>280</v>
      </c>
      <c r="L8407" s="48" t="s">
        <v>280</v>
      </c>
      <c r="M8407" s="48" t="s">
        <v>803</v>
      </c>
      <c r="N8407" s="48" t="s">
        <v>280</v>
      </c>
      <c r="O8407" s="48" t="s">
        <v>319</v>
      </c>
      <c r="P8407" s="48" t="s">
        <v>304</v>
      </c>
      <c r="Q8407" s="48"/>
      <c r="R8407" s="48"/>
      <c r="S8407" s="48"/>
      <c r="T8407" s="48"/>
      <c r="U8407" s="48"/>
      <c r="V8407" s="48"/>
      <c r="W8407" s="51" t="s">
        <v>7581</v>
      </c>
      <c r="X8407" t="str">
        <f t="shared" si="262"/>
        <v>SO;WB;CB;WB;SO;WB;WB;SS;WB;FR;HD</v>
      </c>
      <c r="Y8407" cm="1">
        <f t="array" ref="Y8407">SUM(_xlfn.XLOOKUP(_xlfn.TOROW(F8407:V8407,1),$AN$34:$AN$43,$AL$34:$AL$43,,0,1))</f>
        <v>80</v>
      </c>
      <c r="Z8407">
        <f t="shared" si="263"/>
        <v>11</v>
      </c>
      <c r="AA8407" t="str">
        <v>JB</v>
      </c>
      <c r="AG8407">
        <v>3131</v>
      </c>
      <c r="AH8407">
        <v>2</v>
      </c>
      <c r="AT8407">
        <v>11</v>
      </c>
    </row>
    <row r="8408" spans="2:46" ht="15" customHeight="1">
      <c r="B8408" s="48">
        <v>10178</v>
      </c>
      <c r="C8408" s="49">
        <v>45471</v>
      </c>
      <c r="D8408" s="50">
        <v>0.86561342592592594</v>
      </c>
      <c r="E8408" s="48" t="s">
        <v>15090</v>
      </c>
      <c r="F8408" s="48" t="s">
        <v>133</v>
      </c>
      <c r="G8408" s="48" t="s">
        <v>194</v>
      </c>
      <c r="H8408" s="48" t="s">
        <v>304</v>
      </c>
      <c r="I8408" s="48" t="s">
        <v>189</v>
      </c>
      <c r="J8408" s="48" t="s">
        <v>243</v>
      </c>
      <c r="K8408" s="48" t="s">
        <v>319</v>
      </c>
      <c r="L8408" s="48" t="s">
        <v>133</v>
      </c>
      <c r="M8408" s="48" t="s">
        <v>189</v>
      </c>
      <c r="N8408" s="48"/>
      <c r="O8408" s="48"/>
      <c r="P8408" s="48"/>
      <c r="Q8408" s="48"/>
      <c r="R8408" s="48"/>
      <c r="S8408" s="48"/>
      <c r="T8408" s="48"/>
      <c r="U8408" s="48"/>
      <c r="V8408" s="48"/>
      <c r="W8408" s="51" t="s">
        <v>7582</v>
      </c>
      <c r="X8408" t="str">
        <f t="shared" si="262"/>
        <v>SO;DH;HD;JB;CB;FR;SO;JB</v>
      </c>
      <c r="Y8408" cm="1">
        <f t="array" ref="Y8408">SUM(_xlfn.XLOOKUP(_xlfn.TOROW(F8408:V8408,1),$AN$34:$AN$43,$AL$34:$AL$43,,0,1))</f>
        <v>33</v>
      </c>
      <c r="Z8408">
        <f t="shared" si="263"/>
        <v>8</v>
      </c>
      <c r="AA8408" t="str">
        <v>SO</v>
      </c>
      <c r="AG8408">
        <v>3186</v>
      </c>
      <c r="AH8408">
        <v>2</v>
      </c>
      <c r="AT8408">
        <v>8</v>
      </c>
    </row>
    <row r="8409" spans="2:46" ht="15" customHeight="1">
      <c r="B8409" s="48">
        <v>10179</v>
      </c>
      <c r="C8409" s="49">
        <v>45471</v>
      </c>
      <c r="D8409" s="50">
        <v>0.86753472222222228</v>
      </c>
      <c r="E8409" s="48" t="s">
        <v>15091</v>
      </c>
      <c r="F8409" s="48" t="s">
        <v>280</v>
      </c>
      <c r="G8409" s="48" t="s">
        <v>280</v>
      </c>
      <c r="H8409" s="48" t="s">
        <v>280</v>
      </c>
      <c r="I8409" s="48" t="s">
        <v>280</v>
      </c>
      <c r="J8409" s="48" t="s">
        <v>194</v>
      </c>
      <c r="K8409" s="48" t="s">
        <v>304</v>
      </c>
      <c r="L8409" s="48" t="s">
        <v>133</v>
      </c>
      <c r="M8409" s="48" t="s">
        <v>304</v>
      </c>
      <c r="N8409" s="48" t="s">
        <v>803</v>
      </c>
      <c r="O8409" s="48" t="s">
        <v>280</v>
      </c>
      <c r="P8409" s="48" t="s">
        <v>243</v>
      </c>
      <c r="Q8409" s="48" t="s">
        <v>803</v>
      </c>
      <c r="R8409" s="48"/>
      <c r="S8409" s="48"/>
      <c r="T8409" s="48"/>
      <c r="U8409" s="48"/>
      <c r="V8409" s="48"/>
      <c r="W8409" s="51" t="s">
        <v>7583</v>
      </c>
      <c r="X8409" t="str">
        <f t="shared" si="262"/>
        <v>WB;WB;WB;WB;DH;HD;SO;HD;SS;WB;CB;SS</v>
      </c>
      <c r="Y8409" cm="1">
        <f t="array" ref="Y8409">SUM(_xlfn.XLOOKUP(_xlfn.TOROW(F8409:V8409,1),$AN$34:$AN$43,$AL$34:$AL$43,,0,1))</f>
        <v>94</v>
      </c>
      <c r="Z8409">
        <f t="shared" si="263"/>
        <v>12</v>
      </c>
      <c r="AA8409" t="str">
        <v>SO</v>
      </c>
      <c r="AG8409">
        <v>3227</v>
      </c>
      <c r="AH8409">
        <v>2</v>
      </c>
      <c r="AT8409">
        <v>12</v>
      </c>
    </row>
    <row r="8410" spans="2:46" ht="15" customHeight="1">
      <c r="B8410" s="48">
        <v>10180</v>
      </c>
      <c r="C8410" s="49">
        <v>45471</v>
      </c>
      <c r="D8410" s="50">
        <v>0.87121527777777774</v>
      </c>
      <c r="E8410" s="48" t="s">
        <v>15092</v>
      </c>
      <c r="F8410" s="48" t="s">
        <v>280</v>
      </c>
      <c r="G8410" s="48" t="s">
        <v>280</v>
      </c>
      <c r="H8410" s="48" t="s">
        <v>243</v>
      </c>
      <c r="I8410" s="48" t="s">
        <v>319</v>
      </c>
      <c r="J8410" s="48" t="s">
        <v>319</v>
      </c>
      <c r="K8410" s="48"/>
      <c r="L8410" s="48"/>
      <c r="M8410" s="48"/>
      <c r="N8410" s="48"/>
      <c r="O8410" s="48"/>
      <c r="P8410" s="48"/>
      <c r="Q8410" s="48"/>
      <c r="R8410" s="48"/>
      <c r="S8410" s="48"/>
      <c r="T8410" s="48"/>
      <c r="U8410" s="48"/>
      <c r="V8410" s="48"/>
      <c r="W8410" s="51" t="s">
        <v>7584</v>
      </c>
      <c r="X8410" t="str">
        <f t="shared" si="262"/>
        <v>WB;WB;CB;FR;FR</v>
      </c>
      <c r="Y8410" cm="1">
        <f t="array" ref="Y8410">SUM(_xlfn.XLOOKUP(_xlfn.TOROW(F8410:V8410,1),$AN$34:$AN$43,$AL$34:$AL$43,,0,1))</f>
        <v>36</v>
      </c>
      <c r="Z8410">
        <f t="shared" si="263"/>
        <v>5</v>
      </c>
      <c r="AA8410" t="str">
        <v>BE</v>
      </c>
      <c r="AG8410">
        <v>3228</v>
      </c>
      <c r="AH8410">
        <v>2</v>
      </c>
      <c r="AT8410">
        <v>5</v>
      </c>
    </row>
    <row r="8411" spans="2:46" ht="15" customHeight="1">
      <c r="B8411" s="48">
        <v>10181</v>
      </c>
      <c r="C8411" s="49">
        <v>45471</v>
      </c>
      <c r="D8411" s="50">
        <v>0.87167824074074074</v>
      </c>
      <c r="E8411" s="48" t="s">
        <v>12417</v>
      </c>
      <c r="F8411" s="48" t="s">
        <v>189</v>
      </c>
      <c r="G8411" s="48" t="s">
        <v>133</v>
      </c>
      <c r="H8411" s="48" t="s">
        <v>133</v>
      </c>
      <c r="I8411" s="48"/>
      <c r="J8411" s="48"/>
      <c r="K8411" s="48"/>
      <c r="L8411" s="48"/>
      <c r="M8411" s="48"/>
      <c r="N8411" s="48"/>
      <c r="O8411" s="48"/>
      <c r="P8411" s="48"/>
      <c r="Q8411" s="48"/>
      <c r="R8411" s="48"/>
      <c r="S8411" s="48"/>
      <c r="T8411" s="48"/>
      <c r="U8411" s="48"/>
      <c r="V8411" s="48"/>
      <c r="W8411" s="51" t="s">
        <v>7585</v>
      </c>
      <c r="X8411" t="str">
        <f t="shared" si="262"/>
        <v>JB;SO;SO</v>
      </c>
      <c r="Y8411" cm="1">
        <f t="array" ref="Y8411">SUM(_xlfn.XLOOKUP(_xlfn.TOROW(F8411:V8411,1),$AN$34:$AN$43,$AL$34:$AL$43,,0,1))</f>
        <v>5</v>
      </c>
      <c r="Z8411">
        <f t="shared" si="263"/>
        <v>3</v>
      </c>
      <c r="AA8411" t="str">
        <v>BE</v>
      </c>
      <c r="AG8411">
        <v>3260</v>
      </c>
      <c r="AH8411">
        <v>2</v>
      </c>
      <c r="AT8411">
        <v>3</v>
      </c>
    </row>
    <row r="8412" spans="2:46" ht="15" customHeight="1">
      <c r="B8412" s="48">
        <v>10182</v>
      </c>
      <c r="C8412" s="49">
        <v>45471</v>
      </c>
      <c r="D8412" s="50">
        <v>0.87406249999999996</v>
      </c>
      <c r="E8412" s="48" t="s">
        <v>15093</v>
      </c>
      <c r="F8412" s="48" t="s">
        <v>280</v>
      </c>
      <c r="G8412" s="48" t="s">
        <v>133</v>
      </c>
      <c r="H8412" s="48" t="s">
        <v>189</v>
      </c>
      <c r="I8412" s="48" t="s">
        <v>304</v>
      </c>
      <c r="J8412" s="48" t="s">
        <v>243</v>
      </c>
      <c r="K8412" s="48"/>
      <c r="L8412" s="48"/>
      <c r="M8412" s="48"/>
      <c r="N8412" s="48"/>
      <c r="O8412" s="48"/>
      <c r="P8412" s="48"/>
      <c r="Q8412" s="48"/>
      <c r="R8412" s="48"/>
      <c r="S8412" s="48"/>
      <c r="T8412" s="48"/>
      <c r="U8412" s="48"/>
      <c r="V8412" s="48"/>
      <c r="W8412" s="51" t="s">
        <v>7586</v>
      </c>
      <c r="X8412" t="str">
        <f t="shared" si="262"/>
        <v>WB;SO;JB;HD;CB</v>
      </c>
      <c r="Y8412" cm="1">
        <f t="array" ref="Y8412">SUM(_xlfn.XLOOKUP(_xlfn.TOROW(F8412:V8412,1),$AN$34:$AN$43,$AL$34:$AL$43,,0,1))</f>
        <v>29</v>
      </c>
      <c r="Z8412">
        <f t="shared" si="263"/>
        <v>5</v>
      </c>
      <c r="AA8412" t="str">
        <v>BE</v>
      </c>
      <c r="AG8412">
        <v>3261</v>
      </c>
      <c r="AH8412">
        <v>2</v>
      </c>
      <c r="AT8412">
        <v>5</v>
      </c>
    </row>
    <row r="8413" spans="2:46" ht="15" customHeight="1">
      <c r="B8413" s="48">
        <v>10183</v>
      </c>
      <c r="C8413" s="49">
        <v>45471</v>
      </c>
      <c r="D8413" s="50">
        <v>0.87465277777777772</v>
      </c>
      <c r="E8413" s="48" t="s">
        <v>12208</v>
      </c>
      <c r="F8413" s="48" t="s">
        <v>304</v>
      </c>
      <c r="G8413" s="48" t="s">
        <v>304</v>
      </c>
      <c r="H8413" s="48" t="s">
        <v>304</v>
      </c>
      <c r="I8413" s="48" t="s">
        <v>189</v>
      </c>
      <c r="J8413" s="48"/>
      <c r="K8413" s="48"/>
      <c r="L8413" s="48"/>
      <c r="M8413" s="48"/>
      <c r="N8413" s="48"/>
      <c r="O8413" s="48"/>
      <c r="P8413" s="48"/>
      <c r="Q8413" s="48"/>
      <c r="R8413" s="48"/>
      <c r="S8413" s="48"/>
      <c r="T8413" s="48"/>
      <c r="U8413" s="48"/>
      <c r="V8413" s="48"/>
      <c r="W8413" s="51" t="s">
        <v>7587</v>
      </c>
      <c r="X8413" t="str">
        <f t="shared" si="262"/>
        <v>HD;HD;HD;JB</v>
      </c>
      <c r="Y8413" cm="1">
        <f t="array" ref="Y8413">SUM(_xlfn.XLOOKUP(_xlfn.TOROW(F8413:V8413,1),$AN$34:$AN$43,$AL$34:$AL$43,,0,1))</f>
        <v>22</v>
      </c>
      <c r="Z8413">
        <f t="shared" si="263"/>
        <v>4</v>
      </c>
      <c r="AA8413" t="str">
        <v>BE</v>
      </c>
      <c r="AG8413">
        <v>3284</v>
      </c>
      <c r="AH8413">
        <v>2</v>
      </c>
      <c r="AT8413">
        <v>4</v>
      </c>
    </row>
    <row r="8414" spans="2:46" ht="15" customHeight="1">
      <c r="B8414" s="48">
        <v>10184</v>
      </c>
      <c r="C8414" s="49">
        <v>45472</v>
      </c>
      <c r="D8414" s="50">
        <v>0.41893518518518519</v>
      </c>
      <c r="E8414" s="48" t="s">
        <v>15094</v>
      </c>
      <c r="F8414" s="48" t="s">
        <v>280</v>
      </c>
      <c r="G8414" s="48" t="s">
        <v>280</v>
      </c>
      <c r="H8414" s="48" t="s">
        <v>189</v>
      </c>
      <c r="I8414" s="48" t="s">
        <v>189</v>
      </c>
      <c r="J8414" s="48" t="s">
        <v>189</v>
      </c>
      <c r="K8414" s="48" t="s">
        <v>189</v>
      </c>
      <c r="L8414" s="48" t="s">
        <v>304</v>
      </c>
      <c r="M8414" s="48" t="s">
        <v>304</v>
      </c>
      <c r="N8414" s="48"/>
      <c r="O8414" s="48"/>
      <c r="P8414" s="48"/>
      <c r="Q8414" s="48"/>
      <c r="R8414" s="48"/>
      <c r="S8414" s="48"/>
      <c r="T8414" s="48"/>
      <c r="U8414" s="48"/>
      <c r="V8414" s="48"/>
      <c r="W8414" s="51" t="s">
        <v>7588</v>
      </c>
      <c r="X8414" t="str">
        <f t="shared" si="262"/>
        <v>WB;WB;JB;JB;JB;JB;HD;HD</v>
      </c>
      <c r="Y8414" cm="1">
        <f t="array" ref="Y8414">SUM(_xlfn.XLOOKUP(_xlfn.TOROW(F8414:V8414,1),$AN$34:$AN$43,$AL$34:$AL$43,,0,1))</f>
        <v>40</v>
      </c>
      <c r="Z8414">
        <f t="shared" si="263"/>
        <v>8</v>
      </c>
      <c r="AA8414" t="str">
        <v>DH</v>
      </c>
      <c r="AG8414">
        <v>3297</v>
      </c>
      <c r="AH8414">
        <v>2</v>
      </c>
      <c r="AT8414">
        <v>8</v>
      </c>
    </row>
    <row r="8415" spans="2:46" ht="15" customHeight="1">
      <c r="B8415" s="48">
        <v>10185</v>
      </c>
      <c r="C8415" s="49">
        <v>45472</v>
      </c>
      <c r="D8415" s="50">
        <v>0.41896990740740742</v>
      </c>
      <c r="E8415" s="48" t="s">
        <v>8669</v>
      </c>
      <c r="F8415" s="48" t="s">
        <v>719</v>
      </c>
      <c r="G8415" s="48" t="s">
        <v>719</v>
      </c>
      <c r="H8415" s="48"/>
      <c r="I8415" s="48"/>
      <c r="J8415" s="48"/>
      <c r="K8415" s="48"/>
      <c r="L8415" s="48"/>
      <c r="M8415" s="48"/>
      <c r="N8415" s="48"/>
      <c r="O8415" s="48"/>
      <c r="P8415" s="48"/>
      <c r="Q8415" s="48"/>
      <c r="R8415" s="48"/>
      <c r="S8415" s="48"/>
      <c r="T8415" s="48"/>
      <c r="U8415" s="48"/>
      <c r="V8415" s="48"/>
      <c r="W8415" s="51" t="s">
        <v>619</v>
      </c>
      <c r="X8415" t="str">
        <f t="shared" si="262"/>
        <v>BE;BE</v>
      </c>
      <c r="Y8415" cm="1">
        <f t="array" ref="Y8415">SUM(_xlfn.XLOOKUP(_xlfn.TOROW(F8415:V8415,1),$AN$34:$AN$43,$AL$34:$AL$43,,0,1))</f>
        <v>10</v>
      </c>
      <c r="Z8415">
        <f t="shared" si="263"/>
        <v>2</v>
      </c>
      <c r="AA8415" t="str">
        <v>WB</v>
      </c>
      <c r="AG8415">
        <v>3375</v>
      </c>
      <c r="AH8415">
        <v>2</v>
      </c>
      <c r="AT8415">
        <v>2</v>
      </c>
    </row>
    <row r="8416" spans="2:46" ht="15" customHeight="1">
      <c r="B8416" s="48">
        <v>10186</v>
      </c>
      <c r="C8416" s="49">
        <v>45472</v>
      </c>
      <c r="D8416" s="50">
        <v>0.41958333333333331</v>
      </c>
      <c r="E8416" s="48" t="s">
        <v>15095</v>
      </c>
      <c r="F8416" s="48" t="s">
        <v>280</v>
      </c>
      <c r="G8416" s="48" t="s">
        <v>280</v>
      </c>
      <c r="H8416" s="48" t="s">
        <v>133</v>
      </c>
      <c r="I8416" s="48" t="s">
        <v>51</v>
      </c>
      <c r="J8416" s="48" t="s">
        <v>194</v>
      </c>
      <c r="K8416" s="48" t="s">
        <v>194</v>
      </c>
      <c r="L8416" s="48" t="s">
        <v>803</v>
      </c>
      <c r="M8416" s="48" t="s">
        <v>719</v>
      </c>
      <c r="N8416" s="48" t="s">
        <v>51</v>
      </c>
      <c r="O8416" s="48" t="s">
        <v>243</v>
      </c>
      <c r="P8416" s="48" t="s">
        <v>304</v>
      </c>
      <c r="Q8416" s="48" t="s">
        <v>304</v>
      </c>
      <c r="R8416" s="48" t="s">
        <v>304</v>
      </c>
      <c r="S8416" s="48"/>
      <c r="T8416" s="48"/>
      <c r="U8416" s="48"/>
      <c r="V8416" s="48"/>
      <c r="W8416" s="51" t="s">
        <v>7589</v>
      </c>
      <c r="X8416" t="str">
        <f t="shared" si="262"/>
        <v>WB;WB;SO;BB;DH;DH;SS;BE;BB;CB;HD;HD;HD</v>
      </c>
      <c r="Y8416" cm="1">
        <f t="array" ref="Y8416">SUM(_xlfn.XLOOKUP(_xlfn.TOROW(F8416:V8416,1),$AN$34:$AN$43,$AL$34:$AL$43,,0,1))</f>
        <v>99</v>
      </c>
      <c r="Z8416">
        <f t="shared" si="263"/>
        <v>13</v>
      </c>
      <c r="AA8416" t="str">
        <v>WB</v>
      </c>
      <c r="AG8416">
        <v>3379</v>
      </c>
      <c r="AH8416">
        <v>2</v>
      </c>
      <c r="AT8416">
        <v>13</v>
      </c>
    </row>
    <row r="8417" spans="2:46" ht="15" customHeight="1">
      <c r="B8417" s="48">
        <v>10187</v>
      </c>
      <c r="C8417" s="49">
        <v>45472</v>
      </c>
      <c r="D8417" s="50">
        <v>0.42122685185185182</v>
      </c>
      <c r="E8417" s="48" t="s">
        <v>15096</v>
      </c>
      <c r="F8417" s="48" t="s">
        <v>51</v>
      </c>
      <c r="G8417" s="48" t="s">
        <v>719</v>
      </c>
      <c r="H8417" s="48" t="s">
        <v>304</v>
      </c>
      <c r="I8417" s="48" t="s">
        <v>194</v>
      </c>
      <c r="J8417" s="48" t="s">
        <v>803</v>
      </c>
      <c r="K8417" s="48" t="s">
        <v>803</v>
      </c>
      <c r="L8417" s="48" t="s">
        <v>803</v>
      </c>
      <c r="M8417" s="48"/>
      <c r="N8417" s="48"/>
      <c r="O8417" s="48"/>
      <c r="P8417" s="48"/>
      <c r="Q8417" s="48"/>
      <c r="R8417" s="48"/>
      <c r="S8417" s="48"/>
      <c r="T8417" s="48"/>
      <c r="U8417" s="48"/>
      <c r="V8417" s="48"/>
      <c r="W8417" s="51" t="s">
        <v>7590</v>
      </c>
      <c r="X8417" t="str">
        <f t="shared" si="262"/>
        <v>BB;BE;HD;DH;SS;SS;SS</v>
      </c>
      <c r="Y8417" cm="1">
        <f t="array" ref="Y8417">SUM(_xlfn.XLOOKUP(_xlfn.TOROW(F8417:V8417,1),$AN$34:$AN$43,$AL$34:$AL$43,,0,1))</f>
        <v>40</v>
      </c>
      <c r="Z8417">
        <f t="shared" si="263"/>
        <v>7</v>
      </c>
      <c r="AA8417" t="str">
        <v>WB</v>
      </c>
      <c r="AG8417">
        <v>3380</v>
      </c>
      <c r="AH8417">
        <v>2</v>
      </c>
      <c r="AT8417">
        <v>7</v>
      </c>
    </row>
    <row r="8418" spans="2:46" ht="15" customHeight="1">
      <c r="B8418" s="48">
        <v>10188</v>
      </c>
      <c r="C8418" s="49">
        <v>45472</v>
      </c>
      <c r="D8418" s="50">
        <v>0.42238425925925926</v>
      </c>
      <c r="E8418" s="48" t="s">
        <v>15097</v>
      </c>
      <c r="F8418" s="48" t="s">
        <v>719</v>
      </c>
      <c r="G8418" s="48" t="s">
        <v>719</v>
      </c>
      <c r="H8418" s="48" t="s">
        <v>280</v>
      </c>
      <c r="I8418" s="48" t="s">
        <v>189</v>
      </c>
      <c r="J8418" s="48" t="s">
        <v>189</v>
      </c>
      <c r="K8418" s="48"/>
      <c r="L8418" s="48"/>
      <c r="M8418" s="48"/>
      <c r="N8418" s="48"/>
      <c r="O8418" s="48"/>
      <c r="P8418" s="48"/>
      <c r="Q8418" s="48"/>
      <c r="R8418" s="48"/>
      <c r="S8418" s="48"/>
      <c r="T8418" s="48"/>
      <c r="U8418" s="48"/>
      <c r="V8418" s="48"/>
      <c r="W8418" s="51" t="s">
        <v>7591</v>
      </c>
      <c r="X8418" t="str">
        <f t="shared" si="262"/>
        <v>BE;BE;WB;JB;JB</v>
      </c>
      <c r="Y8418" cm="1">
        <f t="array" ref="Y8418">SUM(_xlfn.XLOOKUP(_xlfn.TOROW(F8418:V8418,1),$AN$34:$AN$43,$AL$34:$AL$43,,0,1))</f>
        <v>23</v>
      </c>
      <c r="Z8418">
        <f t="shared" si="263"/>
        <v>5</v>
      </c>
      <c r="AA8418" t="str">
        <v>WB</v>
      </c>
      <c r="AG8418">
        <v>3392</v>
      </c>
      <c r="AH8418">
        <v>2</v>
      </c>
      <c r="AT8418">
        <v>5</v>
      </c>
    </row>
    <row r="8419" spans="2:46" ht="15" customHeight="1">
      <c r="B8419" s="48">
        <v>10189</v>
      </c>
      <c r="C8419" s="49">
        <v>45472</v>
      </c>
      <c r="D8419" s="50">
        <v>0.42288194444444444</v>
      </c>
      <c r="E8419" s="48" t="s">
        <v>15098</v>
      </c>
      <c r="F8419" s="48" t="s">
        <v>189</v>
      </c>
      <c r="G8419" s="48" t="s">
        <v>280</v>
      </c>
      <c r="H8419" s="48" t="s">
        <v>319</v>
      </c>
      <c r="I8419" s="48" t="s">
        <v>304</v>
      </c>
      <c r="J8419" s="48" t="s">
        <v>803</v>
      </c>
      <c r="K8419" s="48" t="s">
        <v>280</v>
      </c>
      <c r="L8419" s="48" t="s">
        <v>304</v>
      </c>
      <c r="M8419" s="48" t="s">
        <v>719</v>
      </c>
      <c r="N8419" s="48"/>
      <c r="O8419" s="48"/>
      <c r="P8419" s="48"/>
      <c r="Q8419" s="48"/>
      <c r="R8419" s="48"/>
      <c r="S8419" s="48"/>
      <c r="T8419" s="48"/>
      <c r="U8419" s="48"/>
      <c r="V8419" s="48"/>
      <c r="W8419" s="51" t="s">
        <v>7592</v>
      </c>
      <c r="X8419" t="str">
        <f t="shared" si="262"/>
        <v>JB;WB;FR;HD;SS;WB;HD;BE</v>
      </c>
      <c r="Y8419" cm="1">
        <f t="array" ref="Y8419">SUM(_xlfn.XLOOKUP(_xlfn.TOROW(F8419:V8419,1),$AN$34:$AN$43,$AL$34:$AL$43,,0,1))</f>
        <v>48</v>
      </c>
      <c r="Z8419">
        <f t="shared" si="263"/>
        <v>8</v>
      </c>
      <c r="AA8419" t="str">
        <v>BE</v>
      </c>
      <c r="AG8419">
        <v>3403</v>
      </c>
      <c r="AH8419">
        <v>2</v>
      </c>
      <c r="AT8419">
        <v>8</v>
      </c>
    </row>
    <row r="8420" spans="2:46" ht="15" customHeight="1">
      <c r="B8420" s="48">
        <v>10190</v>
      </c>
      <c r="C8420" s="49">
        <v>45472</v>
      </c>
      <c r="D8420" s="50">
        <v>0.43011574074074072</v>
      </c>
      <c r="E8420" s="48" t="s">
        <v>15099</v>
      </c>
      <c r="F8420" s="48" t="s">
        <v>133</v>
      </c>
      <c r="G8420" s="48" t="s">
        <v>719</v>
      </c>
      <c r="H8420" s="48" t="s">
        <v>133</v>
      </c>
      <c r="I8420" s="48" t="s">
        <v>133</v>
      </c>
      <c r="J8420" s="48" t="s">
        <v>280</v>
      </c>
      <c r="K8420" s="48"/>
      <c r="L8420" s="48"/>
      <c r="M8420" s="48"/>
      <c r="N8420" s="48"/>
      <c r="O8420" s="48"/>
      <c r="P8420" s="48"/>
      <c r="Q8420" s="48"/>
      <c r="R8420" s="48"/>
      <c r="S8420" s="48"/>
      <c r="T8420" s="48"/>
      <c r="U8420" s="48"/>
      <c r="V8420" s="48"/>
      <c r="W8420" s="51" t="s">
        <v>7593</v>
      </c>
      <c r="X8420" t="str">
        <f t="shared" si="262"/>
        <v>SO;BE;SO;SO;WB</v>
      </c>
      <c r="Y8420" cm="1">
        <f t="array" ref="Y8420">SUM(_xlfn.XLOOKUP(_xlfn.TOROW(F8420:V8420,1),$AN$34:$AN$43,$AL$34:$AL$43,,0,1))</f>
        <v>22</v>
      </c>
      <c r="Z8420">
        <f t="shared" si="263"/>
        <v>5</v>
      </c>
      <c r="AA8420" t="str">
        <v>WB</v>
      </c>
      <c r="AG8420">
        <v>3423</v>
      </c>
      <c r="AH8420">
        <v>2</v>
      </c>
      <c r="AT8420">
        <v>5</v>
      </c>
    </row>
    <row r="8421" spans="2:46" ht="15" customHeight="1">
      <c r="B8421" s="48">
        <v>10191</v>
      </c>
      <c r="C8421" s="49">
        <v>45472</v>
      </c>
      <c r="D8421" s="50">
        <v>0.43144675925925924</v>
      </c>
      <c r="E8421" s="48" t="s">
        <v>15100</v>
      </c>
      <c r="F8421" s="48" t="s">
        <v>189</v>
      </c>
      <c r="G8421" s="48" t="s">
        <v>189</v>
      </c>
      <c r="H8421" s="48" t="s">
        <v>189</v>
      </c>
      <c r="I8421" s="48" t="s">
        <v>189</v>
      </c>
      <c r="J8421" s="48" t="s">
        <v>133</v>
      </c>
      <c r="K8421" s="48" t="s">
        <v>51</v>
      </c>
      <c r="L8421" s="48"/>
      <c r="M8421" s="48"/>
      <c r="N8421" s="48"/>
      <c r="O8421" s="48"/>
      <c r="P8421" s="48"/>
      <c r="Q8421" s="48"/>
      <c r="R8421" s="48"/>
      <c r="S8421" s="48"/>
      <c r="T8421" s="48"/>
      <c r="U8421" s="48"/>
      <c r="V8421" s="48"/>
      <c r="W8421" s="51" t="s">
        <v>7594</v>
      </c>
      <c r="X8421" t="str">
        <f t="shared" si="262"/>
        <v>JB;JB;JB;JB;SO;BB</v>
      </c>
      <c r="Y8421" cm="1">
        <f t="array" ref="Y8421">SUM(_xlfn.XLOOKUP(_xlfn.TOROW(F8421:V8421,1),$AN$34:$AN$43,$AL$34:$AL$43,,0,1))</f>
        <v>16</v>
      </c>
      <c r="Z8421">
        <f t="shared" si="263"/>
        <v>6</v>
      </c>
      <c r="AA8421" t="str">
        <v>WB</v>
      </c>
      <c r="AG8421">
        <v>3436</v>
      </c>
      <c r="AH8421">
        <v>2</v>
      </c>
      <c r="AT8421">
        <v>6</v>
      </c>
    </row>
    <row r="8422" spans="2:46" ht="15" customHeight="1">
      <c r="B8422" s="48">
        <v>10192</v>
      </c>
      <c r="C8422" s="49">
        <v>45472</v>
      </c>
      <c r="D8422" s="50">
        <v>0.43430555555555556</v>
      </c>
      <c r="E8422" s="48" t="s">
        <v>719</v>
      </c>
      <c r="F8422" s="48" t="s">
        <v>719</v>
      </c>
      <c r="G8422" s="48"/>
      <c r="H8422" s="48"/>
      <c r="I8422" s="48"/>
      <c r="J8422" s="48"/>
      <c r="K8422" s="48"/>
      <c r="L8422" s="48"/>
      <c r="M8422" s="48"/>
      <c r="N8422" s="48"/>
      <c r="O8422" s="48"/>
      <c r="P8422" s="48"/>
      <c r="Q8422" s="48"/>
      <c r="R8422" s="48"/>
      <c r="S8422" s="48"/>
      <c r="T8422" s="48"/>
      <c r="U8422" s="48"/>
      <c r="V8422" s="48"/>
      <c r="W8422" s="51" t="s">
        <v>720</v>
      </c>
      <c r="X8422" t="str">
        <f t="shared" si="262"/>
        <v>BE</v>
      </c>
      <c r="Y8422" cm="1">
        <f t="array" ref="Y8422">SUM(_xlfn.XLOOKUP(_xlfn.TOROW(F8422:V8422,1),$AN$34:$AN$43,$AL$34:$AL$43,,0,1))</f>
        <v>5</v>
      </c>
      <c r="Z8422">
        <f t="shared" si="263"/>
        <v>1</v>
      </c>
      <c r="AA8422" t="str">
        <v>WB</v>
      </c>
      <c r="AG8422">
        <v>3441</v>
      </c>
      <c r="AH8422">
        <v>2</v>
      </c>
      <c r="AT8422">
        <v>1</v>
      </c>
    </row>
    <row r="8423" spans="2:46" ht="15" customHeight="1">
      <c r="B8423" s="48">
        <v>10193</v>
      </c>
      <c r="C8423" s="49">
        <v>45472</v>
      </c>
      <c r="D8423" s="50">
        <v>0.4354513888888889</v>
      </c>
      <c r="E8423" s="48" t="s">
        <v>15101</v>
      </c>
      <c r="F8423" s="48" t="s">
        <v>51</v>
      </c>
      <c r="G8423" s="48" t="s">
        <v>319</v>
      </c>
      <c r="H8423" s="48" t="s">
        <v>51</v>
      </c>
      <c r="I8423" s="48" t="s">
        <v>803</v>
      </c>
      <c r="J8423" s="48" t="s">
        <v>319</v>
      </c>
      <c r="K8423" s="48" t="s">
        <v>51</v>
      </c>
      <c r="L8423" s="48" t="s">
        <v>51</v>
      </c>
      <c r="M8423" s="48" t="s">
        <v>243</v>
      </c>
      <c r="N8423" s="48" t="s">
        <v>719</v>
      </c>
      <c r="O8423" s="48"/>
      <c r="P8423" s="48"/>
      <c r="Q8423" s="48"/>
      <c r="R8423" s="48"/>
      <c r="S8423" s="48"/>
      <c r="T8423" s="48"/>
      <c r="U8423" s="48"/>
      <c r="V8423" s="48"/>
      <c r="W8423" s="51" t="s">
        <v>7595</v>
      </c>
      <c r="X8423" t="str">
        <f t="shared" si="262"/>
        <v>BB;FR;BB;SS;FR;BB;BB;CB;BE</v>
      </c>
      <c r="Y8423" cm="1">
        <f t="array" ref="Y8423">SUM(_xlfn.XLOOKUP(_xlfn.TOROW(F8423:V8423,1),$AN$34:$AN$43,$AL$34:$AL$43,,0,1))</f>
        <v>62</v>
      </c>
      <c r="Z8423">
        <f t="shared" si="263"/>
        <v>9</v>
      </c>
      <c r="AA8423" t="str">
        <v>WB</v>
      </c>
      <c r="AG8423">
        <v>3454</v>
      </c>
      <c r="AH8423">
        <v>2</v>
      </c>
      <c r="AT8423">
        <v>9</v>
      </c>
    </row>
    <row r="8424" spans="2:46" ht="15" customHeight="1">
      <c r="B8424" s="48">
        <v>10194</v>
      </c>
      <c r="C8424" s="49">
        <v>45472</v>
      </c>
      <c r="D8424" s="50">
        <v>0.43623842592592593</v>
      </c>
      <c r="E8424" s="48" t="s">
        <v>15102</v>
      </c>
      <c r="F8424" s="48" t="s">
        <v>803</v>
      </c>
      <c r="G8424" s="48" t="s">
        <v>803</v>
      </c>
      <c r="H8424" s="48" t="s">
        <v>243</v>
      </c>
      <c r="I8424" s="48" t="s">
        <v>243</v>
      </c>
      <c r="J8424" s="48" t="s">
        <v>803</v>
      </c>
      <c r="K8424" s="48" t="s">
        <v>803</v>
      </c>
      <c r="L8424" s="48" t="s">
        <v>51</v>
      </c>
      <c r="M8424" s="48" t="s">
        <v>51</v>
      </c>
      <c r="N8424" s="48"/>
      <c r="O8424" s="48"/>
      <c r="P8424" s="48"/>
      <c r="Q8424" s="48"/>
      <c r="R8424" s="48"/>
      <c r="S8424" s="48"/>
      <c r="T8424" s="48"/>
      <c r="U8424" s="48"/>
      <c r="V8424" s="48"/>
      <c r="W8424" s="51" t="s">
        <v>7596</v>
      </c>
      <c r="X8424" t="str">
        <f t="shared" si="262"/>
        <v>SS;SS;CB;CB;SS;SS;BB;BB</v>
      </c>
      <c r="Y8424" cm="1">
        <f t="array" ref="Y8424">SUM(_xlfn.XLOOKUP(_xlfn.TOROW(F8424:V8424,1),$AN$34:$AN$43,$AL$34:$AL$43,,0,1))</f>
        <v>48</v>
      </c>
      <c r="Z8424">
        <f t="shared" si="263"/>
        <v>8</v>
      </c>
      <c r="AA8424" t="str">
        <v>BB</v>
      </c>
      <c r="AG8424">
        <v>3477</v>
      </c>
      <c r="AH8424">
        <v>2</v>
      </c>
      <c r="AT8424">
        <v>8</v>
      </c>
    </row>
    <row r="8425" spans="2:46" ht="15" customHeight="1">
      <c r="B8425" s="48">
        <v>10195</v>
      </c>
      <c r="C8425" s="49">
        <v>45472</v>
      </c>
      <c r="D8425" s="50">
        <v>0.44011574074074072</v>
      </c>
      <c r="E8425" s="48" t="s">
        <v>15103</v>
      </c>
      <c r="F8425" s="48" t="s">
        <v>719</v>
      </c>
      <c r="G8425" s="48" t="s">
        <v>719</v>
      </c>
      <c r="H8425" s="48" t="s">
        <v>719</v>
      </c>
      <c r="I8425" s="48" t="s">
        <v>719</v>
      </c>
      <c r="J8425" s="48" t="s">
        <v>280</v>
      </c>
      <c r="K8425" s="48" t="s">
        <v>280</v>
      </c>
      <c r="L8425" s="48" t="s">
        <v>280</v>
      </c>
      <c r="M8425" s="48" t="s">
        <v>719</v>
      </c>
      <c r="N8425" s="48"/>
      <c r="O8425" s="48"/>
      <c r="P8425" s="48"/>
      <c r="Q8425" s="48"/>
      <c r="R8425" s="48"/>
      <c r="S8425" s="48"/>
      <c r="T8425" s="48"/>
      <c r="U8425" s="48"/>
      <c r="V8425" s="48"/>
      <c r="W8425" s="51" t="s">
        <v>7597</v>
      </c>
      <c r="X8425" t="str">
        <f t="shared" si="262"/>
        <v>BE;BE;BE;BE;WB;WB;WB;BE</v>
      </c>
      <c r="Y8425" cm="1">
        <f t="array" ref="Y8425">SUM(_xlfn.XLOOKUP(_xlfn.TOROW(F8425:V8425,1),$AN$34:$AN$43,$AL$34:$AL$43,,0,1))</f>
        <v>58</v>
      </c>
      <c r="Z8425">
        <f t="shared" si="263"/>
        <v>8</v>
      </c>
      <c r="AA8425" t="str">
        <v>SS</v>
      </c>
      <c r="AG8425">
        <v>3484</v>
      </c>
      <c r="AH8425">
        <v>2</v>
      </c>
      <c r="AT8425">
        <v>8</v>
      </c>
    </row>
    <row r="8426" spans="2:46" ht="15" customHeight="1">
      <c r="B8426" s="48">
        <v>10196</v>
      </c>
      <c r="C8426" s="49">
        <v>45472</v>
      </c>
      <c r="D8426" s="50">
        <v>0.44046296296296295</v>
      </c>
      <c r="E8426" s="48" t="s">
        <v>8336</v>
      </c>
      <c r="F8426" s="48" t="s">
        <v>189</v>
      </c>
      <c r="G8426" s="48" t="s">
        <v>189</v>
      </c>
      <c r="H8426" s="48" t="s">
        <v>189</v>
      </c>
      <c r="I8426" s="48"/>
      <c r="J8426" s="48"/>
      <c r="K8426" s="48"/>
      <c r="L8426" s="48"/>
      <c r="M8426" s="48"/>
      <c r="N8426" s="48"/>
      <c r="O8426" s="48"/>
      <c r="P8426" s="48"/>
      <c r="Q8426" s="48"/>
      <c r="R8426" s="48"/>
      <c r="S8426" s="48"/>
      <c r="T8426" s="48"/>
      <c r="U8426" s="48"/>
      <c r="V8426" s="48"/>
      <c r="W8426" s="51" t="s">
        <v>264</v>
      </c>
      <c r="X8426" t="str">
        <f t="shared" si="262"/>
        <v>JB;JB;JB</v>
      </c>
      <c r="Y8426" cm="1">
        <f t="array" ref="Y8426">SUM(_xlfn.XLOOKUP(_xlfn.TOROW(F8426:V8426,1),$AN$34:$AN$43,$AL$34:$AL$43,,0,1))</f>
        <v>3</v>
      </c>
      <c r="Z8426">
        <f t="shared" si="263"/>
        <v>3</v>
      </c>
      <c r="AA8426" t="str">
        <v>BE</v>
      </c>
      <c r="AG8426">
        <v>3504</v>
      </c>
      <c r="AH8426">
        <v>2</v>
      </c>
      <c r="AT8426">
        <v>3</v>
      </c>
    </row>
    <row r="8427" spans="2:46" ht="15" customHeight="1">
      <c r="B8427" s="48">
        <v>10197</v>
      </c>
      <c r="C8427" s="49">
        <v>45472</v>
      </c>
      <c r="D8427" s="50">
        <v>0.44085648148148149</v>
      </c>
      <c r="E8427" s="48" t="s">
        <v>15104</v>
      </c>
      <c r="F8427" s="48" t="s">
        <v>51</v>
      </c>
      <c r="G8427" s="48" t="s">
        <v>51</v>
      </c>
      <c r="H8427" s="48" t="s">
        <v>133</v>
      </c>
      <c r="I8427" s="48" t="s">
        <v>243</v>
      </c>
      <c r="J8427" s="48" t="s">
        <v>803</v>
      </c>
      <c r="K8427" s="48" t="s">
        <v>719</v>
      </c>
      <c r="L8427" s="48" t="s">
        <v>280</v>
      </c>
      <c r="M8427" s="48" t="s">
        <v>280</v>
      </c>
      <c r="N8427" s="48" t="s">
        <v>280</v>
      </c>
      <c r="O8427" s="48" t="s">
        <v>280</v>
      </c>
      <c r="P8427" s="48"/>
      <c r="Q8427" s="48"/>
      <c r="R8427" s="48"/>
      <c r="S8427" s="48"/>
      <c r="T8427" s="48"/>
      <c r="U8427" s="48"/>
      <c r="V8427" s="48"/>
      <c r="W8427" s="51" t="s">
        <v>7598</v>
      </c>
      <c r="X8427" t="str">
        <f t="shared" si="262"/>
        <v>BB;BB;SO;CB;SS;BE;WB;WB;WB;WB</v>
      </c>
      <c r="Y8427" cm="1">
        <f t="array" ref="Y8427">SUM(_xlfn.XLOOKUP(_xlfn.TOROW(F8427:V8427,1),$AN$34:$AN$43,$AL$34:$AL$43,,0,1))</f>
        <v>82</v>
      </c>
      <c r="Z8427">
        <f t="shared" si="263"/>
        <v>10</v>
      </c>
      <c r="AA8427" t="str">
        <v>BE</v>
      </c>
      <c r="AG8427">
        <v>3507</v>
      </c>
      <c r="AH8427">
        <v>2</v>
      </c>
      <c r="AT8427">
        <v>10</v>
      </c>
    </row>
    <row r="8428" spans="2:46" ht="15" customHeight="1">
      <c r="B8428" s="48">
        <v>10198</v>
      </c>
      <c r="C8428" s="49">
        <v>45472</v>
      </c>
      <c r="D8428" s="50">
        <v>0.44538194444444446</v>
      </c>
      <c r="E8428" s="48" t="s">
        <v>15105</v>
      </c>
      <c r="F8428" s="48" t="s">
        <v>304</v>
      </c>
      <c r="G8428" s="48" t="s">
        <v>304</v>
      </c>
      <c r="H8428" s="48" t="s">
        <v>719</v>
      </c>
      <c r="I8428" s="48" t="s">
        <v>194</v>
      </c>
      <c r="J8428" s="48" t="s">
        <v>194</v>
      </c>
      <c r="K8428" s="48" t="s">
        <v>189</v>
      </c>
      <c r="L8428" s="48" t="s">
        <v>189</v>
      </c>
      <c r="M8428" s="48"/>
      <c r="N8428" s="48"/>
      <c r="O8428" s="48"/>
      <c r="P8428" s="48"/>
      <c r="Q8428" s="48"/>
      <c r="R8428" s="48"/>
      <c r="S8428" s="48"/>
      <c r="T8428" s="48"/>
      <c r="U8428" s="48"/>
      <c r="V8428" s="48"/>
      <c r="W8428" s="51" t="s">
        <v>7599</v>
      </c>
      <c r="X8428" t="str">
        <f t="shared" si="262"/>
        <v>HD;HD;BE;DH;DH;JB;JB</v>
      </c>
      <c r="Y8428" cm="1">
        <f t="array" ref="Y8428">SUM(_xlfn.XLOOKUP(_xlfn.TOROW(F8428:V8428,1),$AN$34:$AN$43,$AL$34:$AL$43,,0,1))</f>
        <v>39</v>
      </c>
      <c r="Z8428">
        <f t="shared" si="263"/>
        <v>7</v>
      </c>
      <c r="AA8428" t="str">
        <v>FR</v>
      </c>
      <c r="AG8428">
        <v>3542</v>
      </c>
      <c r="AH8428">
        <v>2</v>
      </c>
      <c r="AT8428">
        <v>7</v>
      </c>
    </row>
    <row r="8429" spans="2:46" ht="15" customHeight="1">
      <c r="B8429" s="48">
        <v>10199</v>
      </c>
      <c r="C8429" s="49">
        <v>45472</v>
      </c>
      <c r="D8429" s="50">
        <v>0.44605324074074076</v>
      </c>
      <c r="E8429" s="48" t="s">
        <v>15106</v>
      </c>
      <c r="F8429" s="48" t="s">
        <v>51</v>
      </c>
      <c r="G8429" s="48" t="s">
        <v>133</v>
      </c>
      <c r="H8429" s="48" t="s">
        <v>133</v>
      </c>
      <c r="I8429" s="48" t="s">
        <v>133</v>
      </c>
      <c r="J8429" s="48"/>
      <c r="K8429" s="48"/>
      <c r="L8429" s="48"/>
      <c r="M8429" s="48"/>
      <c r="N8429" s="48"/>
      <c r="O8429" s="48"/>
      <c r="P8429" s="48"/>
      <c r="Q8429" s="48"/>
      <c r="R8429" s="48"/>
      <c r="S8429" s="48"/>
      <c r="T8429" s="48"/>
      <c r="U8429" s="48"/>
      <c r="V8429" s="48"/>
      <c r="W8429" s="51" t="s">
        <v>7600</v>
      </c>
      <c r="X8429" t="str">
        <f t="shared" si="262"/>
        <v>BB;SO;SO;SO</v>
      </c>
      <c r="Y8429" cm="1">
        <f t="array" ref="Y8429">SUM(_xlfn.XLOOKUP(_xlfn.TOROW(F8429:V8429,1),$AN$34:$AN$43,$AL$34:$AL$43,,0,1))</f>
        <v>16</v>
      </c>
      <c r="Z8429">
        <f t="shared" si="263"/>
        <v>4</v>
      </c>
      <c r="AA8429" t="str">
        <v>FR</v>
      </c>
      <c r="AG8429">
        <v>3550</v>
      </c>
      <c r="AH8429">
        <v>2</v>
      </c>
      <c r="AT8429">
        <v>4</v>
      </c>
    </row>
    <row r="8430" spans="2:46" ht="15" customHeight="1">
      <c r="B8430" s="48">
        <v>10200</v>
      </c>
      <c r="C8430" s="49">
        <v>45472</v>
      </c>
      <c r="D8430" s="50">
        <v>0.44628472222222221</v>
      </c>
      <c r="E8430" s="48" t="s">
        <v>14848</v>
      </c>
      <c r="F8430" s="48" t="s">
        <v>304</v>
      </c>
      <c r="G8430" s="48" t="s">
        <v>304</v>
      </c>
      <c r="H8430" s="48" t="s">
        <v>803</v>
      </c>
      <c r="I8430" s="48" t="s">
        <v>319</v>
      </c>
      <c r="J8430" s="48" t="s">
        <v>319</v>
      </c>
      <c r="K8430" s="48"/>
      <c r="L8430" s="48"/>
      <c r="M8430" s="48"/>
      <c r="N8430" s="48"/>
      <c r="O8430" s="48"/>
      <c r="P8430" s="48"/>
      <c r="Q8430" s="48"/>
      <c r="R8430" s="48"/>
      <c r="S8430" s="48"/>
      <c r="T8430" s="48"/>
      <c r="U8430" s="48"/>
      <c r="V8430" s="48"/>
      <c r="W8430" s="51" t="s">
        <v>7601</v>
      </c>
      <c r="X8430" t="str">
        <f t="shared" si="262"/>
        <v>HD;HD;SS;FR;FR</v>
      </c>
      <c r="Y8430" cm="1">
        <f t="array" ref="Y8430">SUM(_xlfn.XLOOKUP(_xlfn.TOROW(F8430:V8430,1),$AN$34:$AN$43,$AL$34:$AL$43,,0,1))</f>
        <v>23</v>
      </c>
      <c r="Z8430">
        <f t="shared" si="263"/>
        <v>5</v>
      </c>
      <c r="AA8430" t="str">
        <v>BE</v>
      </c>
      <c r="AG8430">
        <v>3555</v>
      </c>
      <c r="AH8430">
        <v>2</v>
      </c>
      <c r="AT8430">
        <v>5</v>
      </c>
    </row>
    <row r="8431" spans="2:46" ht="15" customHeight="1">
      <c r="B8431" s="48">
        <v>10201</v>
      </c>
      <c r="C8431" s="49">
        <v>45472</v>
      </c>
      <c r="D8431" s="50">
        <v>0.4466087962962963</v>
      </c>
      <c r="E8431" s="48" t="s">
        <v>15107</v>
      </c>
      <c r="F8431" s="48" t="s">
        <v>189</v>
      </c>
      <c r="G8431" s="48" t="s">
        <v>304</v>
      </c>
      <c r="H8431" s="48" t="s">
        <v>304</v>
      </c>
      <c r="I8431" s="48" t="s">
        <v>304</v>
      </c>
      <c r="J8431" s="48" t="s">
        <v>194</v>
      </c>
      <c r="K8431" s="48" t="s">
        <v>194</v>
      </c>
      <c r="L8431" s="48"/>
      <c r="M8431" s="48"/>
      <c r="N8431" s="48"/>
      <c r="O8431" s="48"/>
      <c r="P8431" s="48"/>
      <c r="Q8431" s="48"/>
      <c r="R8431" s="48"/>
      <c r="S8431" s="48"/>
      <c r="T8431" s="48"/>
      <c r="U8431" s="48"/>
      <c r="V8431" s="48"/>
      <c r="W8431" s="51" t="s">
        <v>7602</v>
      </c>
      <c r="X8431" t="str">
        <f t="shared" si="262"/>
        <v>JB;HD;HD;HD;DH;DH</v>
      </c>
      <c r="Y8431" cm="1">
        <f t="array" ref="Y8431">SUM(_xlfn.XLOOKUP(_xlfn.TOROW(F8431:V8431,1),$AN$34:$AN$43,$AL$34:$AL$43,,0,1))</f>
        <v>40</v>
      </c>
      <c r="Z8431">
        <f t="shared" si="263"/>
        <v>6</v>
      </c>
      <c r="AA8431" t="str">
        <v>HD</v>
      </c>
      <c r="AG8431">
        <v>3578</v>
      </c>
      <c r="AH8431">
        <v>2</v>
      </c>
      <c r="AT8431">
        <v>6</v>
      </c>
    </row>
    <row r="8432" spans="2:46" ht="15" customHeight="1">
      <c r="B8432" s="48">
        <v>10202</v>
      </c>
      <c r="C8432" s="49">
        <v>45472</v>
      </c>
      <c r="D8432" s="50">
        <v>0.44913194444444443</v>
      </c>
      <c r="E8432" s="48" t="s">
        <v>15108</v>
      </c>
      <c r="F8432" s="48" t="s">
        <v>243</v>
      </c>
      <c r="G8432" s="48" t="s">
        <v>719</v>
      </c>
      <c r="H8432" s="48" t="s">
        <v>189</v>
      </c>
      <c r="I8432" s="48" t="s">
        <v>243</v>
      </c>
      <c r="J8432" s="48" t="s">
        <v>803</v>
      </c>
      <c r="K8432" s="48" t="s">
        <v>51</v>
      </c>
      <c r="L8432" s="48" t="s">
        <v>51</v>
      </c>
      <c r="M8432" s="48" t="s">
        <v>719</v>
      </c>
      <c r="N8432" s="48" t="s">
        <v>304</v>
      </c>
      <c r="O8432" s="48"/>
      <c r="P8432" s="48"/>
      <c r="Q8432" s="48"/>
      <c r="R8432" s="48"/>
      <c r="S8432" s="48"/>
      <c r="T8432" s="48"/>
      <c r="U8432" s="48"/>
      <c r="V8432" s="48"/>
      <c r="W8432" s="51" t="s">
        <v>7603</v>
      </c>
      <c r="X8432" t="str">
        <f t="shared" si="262"/>
        <v>CB;BE;JB;CB;SS;BB;BB;BE;HD</v>
      </c>
      <c r="Y8432" cm="1">
        <f t="array" ref="Y8432">SUM(_xlfn.XLOOKUP(_xlfn.TOROW(F8432:V8432,1),$AN$34:$AN$43,$AL$34:$AL$43,,0,1))</f>
        <v>57</v>
      </c>
      <c r="Z8432">
        <f t="shared" si="263"/>
        <v>9</v>
      </c>
      <c r="AA8432" t="str">
        <v>JB</v>
      </c>
      <c r="AG8432">
        <v>3579</v>
      </c>
      <c r="AH8432">
        <v>2</v>
      </c>
      <c r="AT8432">
        <v>9</v>
      </c>
    </row>
    <row r="8433" spans="2:46" ht="15" customHeight="1">
      <c r="B8433" s="48">
        <v>10203</v>
      </c>
      <c r="C8433" s="49">
        <v>45472</v>
      </c>
      <c r="D8433" s="50">
        <v>0.45053240740740741</v>
      </c>
      <c r="E8433" s="48" t="s">
        <v>15109</v>
      </c>
      <c r="F8433" s="48" t="s">
        <v>51</v>
      </c>
      <c r="G8433" s="48" t="s">
        <v>189</v>
      </c>
      <c r="H8433" s="48" t="s">
        <v>133</v>
      </c>
      <c r="I8433" s="48" t="s">
        <v>133</v>
      </c>
      <c r="J8433" s="48" t="s">
        <v>133</v>
      </c>
      <c r="K8433" s="48" t="s">
        <v>719</v>
      </c>
      <c r="L8433" s="48" t="s">
        <v>719</v>
      </c>
      <c r="M8433" s="48" t="s">
        <v>719</v>
      </c>
      <c r="N8433" s="48" t="s">
        <v>719</v>
      </c>
      <c r="O8433" s="48" t="s">
        <v>280</v>
      </c>
      <c r="P8433" s="48" t="s">
        <v>280</v>
      </c>
      <c r="Q8433" s="48" t="s">
        <v>304</v>
      </c>
      <c r="R8433" s="48" t="s">
        <v>133</v>
      </c>
      <c r="S8433" s="48" t="s">
        <v>133</v>
      </c>
      <c r="T8433" s="48"/>
      <c r="U8433" s="48"/>
      <c r="V8433" s="48"/>
      <c r="W8433" s="51" t="s">
        <v>7604</v>
      </c>
      <c r="X8433" t="str">
        <f t="shared" si="262"/>
        <v>BB;JB;SO;SO;SO;BE;BE;BE;BE;WB;WB;HD;SO;SO</v>
      </c>
      <c r="Y8433" cm="1">
        <f t="array" ref="Y8433">SUM(_xlfn.XLOOKUP(_xlfn.TOROW(F8433:V8433,1),$AN$34:$AN$43,$AL$34:$AL$43,,0,1))</f>
        <v>70</v>
      </c>
      <c r="Z8433">
        <f t="shared" si="263"/>
        <v>14</v>
      </c>
      <c r="AA8433" t="str">
        <v>JB</v>
      </c>
      <c r="AG8433">
        <v>3630</v>
      </c>
      <c r="AH8433">
        <v>2</v>
      </c>
      <c r="AT8433">
        <v>14</v>
      </c>
    </row>
    <row r="8434" spans="2:46" ht="15" customHeight="1">
      <c r="B8434" s="48">
        <v>10204</v>
      </c>
      <c r="C8434" s="49">
        <v>45472</v>
      </c>
      <c r="D8434" s="50">
        <v>0.45599537037037036</v>
      </c>
      <c r="E8434" s="48" t="s">
        <v>9312</v>
      </c>
      <c r="F8434" s="48" t="s">
        <v>803</v>
      </c>
      <c r="G8434" s="48" t="s">
        <v>803</v>
      </c>
      <c r="H8434" s="48" t="s">
        <v>803</v>
      </c>
      <c r="I8434" s="48" t="s">
        <v>51</v>
      </c>
      <c r="J8434" s="48"/>
      <c r="K8434" s="48"/>
      <c r="L8434" s="48"/>
      <c r="M8434" s="48"/>
      <c r="N8434" s="48"/>
      <c r="O8434" s="48"/>
      <c r="P8434" s="48"/>
      <c r="Q8434" s="48"/>
      <c r="R8434" s="48"/>
      <c r="S8434" s="48"/>
      <c r="T8434" s="48"/>
      <c r="U8434" s="48"/>
      <c r="V8434" s="48"/>
      <c r="W8434" s="51" t="s">
        <v>7605</v>
      </c>
      <c r="X8434" t="str">
        <f t="shared" si="262"/>
        <v>SS;SS;SS;BB</v>
      </c>
      <c r="Y8434" cm="1">
        <f t="array" ref="Y8434">SUM(_xlfn.XLOOKUP(_xlfn.TOROW(F8434:V8434,1),$AN$34:$AN$43,$AL$34:$AL$43,,0,1))</f>
        <v>19</v>
      </c>
      <c r="Z8434">
        <f t="shared" si="263"/>
        <v>4</v>
      </c>
      <c r="AA8434" t="str">
        <v>JB</v>
      </c>
      <c r="AG8434">
        <v>3638</v>
      </c>
      <c r="AH8434">
        <v>2</v>
      </c>
      <c r="AT8434">
        <v>4</v>
      </c>
    </row>
    <row r="8435" spans="2:46" ht="15" customHeight="1">
      <c r="B8435" s="48">
        <v>10205</v>
      </c>
      <c r="C8435" s="49">
        <v>45472</v>
      </c>
      <c r="D8435" s="50">
        <v>0.46045138888888887</v>
      </c>
      <c r="E8435" s="48" t="s">
        <v>15110</v>
      </c>
      <c r="F8435" s="48" t="s">
        <v>133</v>
      </c>
      <c r="G8435" s="48" t="s">
        <v>133</v>
      </c>
      <c r="H8435" s="48" t="s">
        <v>243</v>
      </c>
      <c r="I8435" s="48" t="s">
        <v>194</v>
      </c>
      <c r="J8435" s="48"/>
      <c r="K8435" s="48"/>
      <c r="L8435" s="48"/>
      <c r="M8435" s="48"/>
      <c r="N8435" s="48"/>
      <c r="O8435" s="48"/>
      <c r="P8435" s="48"/>
      <c r="Q8435" s="48"/>
      <c r="R8435" s="48"/>
      <c r="S8435" s="48"/>
      <c r="T8435" s="48"/>
      <c r="U8435" s="48"/>
      <c r="V8435" s="48"/>
      <c r="W8435" s="51" t="s">
        <v>7606</v>
      </c>
      <c r="X8435" t="str">
        <f t="shared" si="262"/>
        <v>SO;SO;CB;DH</v>
      </c>
      <c r="Y8435" cm="1">
        <f t="array" ref="Y8435">SUM(_xlfn.XLOOKUP(_xlfn.TOROW(F8435:V8435,1),$AN$34:$AN$43,$AL$34:$AL$43,,0,1))</f>
        <v>21</v>
      </c>
      <c r="Z8435">
        <f t="shared" si="263"/>
        <v>4</v>
      </c>
      <c r="AA8435" t="str">
        <v>JB</v>
      </c>
      <c r="AG8435">
        <v>3674</v>
      </c>
      <c r="AH8435">
        <v>2</v>
      </c>
      <c r="AT8435">
        <v>4</v>
      </c>
    </row>
    <row r="8436" spans="2:46" ht="15" customHeight="1">
      <c r="B8436" s="48">
        <v>10206</v>
      </c>
      <c r="C8436" s="49">
        <v>45472</v>
      </c>
      <c r="D8436" s="50">
        <v>0.46270833333333333</v>
      </c>
      <c r="E8436" s="48" t="s">
        <v>15111</v>
      </c>
      <c r="F8436" s="48" t="s">
        <v>189</v>
      </c>
      <c r="G8436" s="48" t="s">
        <v>189</v>
      </c>
      <c r="H8436" s="48" t="s">
        <v>189</v>
      </c>
      <c r="I8436" s="48" t="s">
        <v>304</v>
      </c>
      <c r="J8436" s="48" t="s">
        <v>803</v>
      </c>
      <c r="K8436" s="48" t="s">
        <v>803</v>
      </c>
      <c r="L8436" s="48"/>
      <c r="M8436" s="48"/>
      <c r="N8436" s="48"/>
      <c r="O8436" s="48"/>
      <c r="P8436" s="48"/>
      <c r="Q8436" s="48"/>
      <c r="R8436" s="48"/>
      <c r="S8436" s="48"/>
      <c r="T8436" s="48"/>
      <c r="U8436" s="48"/>
      <c r="V8436" s="48"/>
      <c r="W8436" s="51" t="s">
        <v>7607</v>
      </c>
      <c r="X8436" t="str">
        <f t="shared" si="262"/>
        <v>JB;JB;JB;HD;SS;SS</v>
      </c>
      <c r="Y8436" cm="1">
        <f t="array" ref="Y8436">SUM(_xlfn.XLOOKUP(_xlfn.TOROW(F8436:V8436,1),$AN$34:$AN$43,$AL$34:$AL$43,,0,1))</f>
        <v>16</v>
      </c>
      <c r="Z8436">
        <f t="shared" si="263"/>
        <v>6</v>
      </c>
      <c r="AA8436" t="str">
        <v>SS</v>
      </c>
      <c r="AG8436">
        <v>3676</v>
      </c>
      <c r="AH8436">
        <v>2</v>
      </c>
      <c r="AT8436">
        <v>6</v>
      </c>
    </row>
    <row r="8437" spans="2:46" ht="15" customHeight="1">
      <c r="B8437" s="48">
        <v>10207</v>
      </c>
      <c r="C8437" s="49">
        <v>45472</v>
      </c>
      <c r="D8437" s="50">
        <v>0.46403935185185186</v>
      </c>
      <c r="E8437" s="48" t="s">
        <v>15112</v>
      </c>
      <c r="F8437" s="48" t="s">
        <v>194</v>
      </c>
      <c r="G8437" s="48" t="s">
        <v>243</v>
      </c>
      <c r="H8437" s="48" t="s">
        <v>51</v>
      </c>
      <c r="I8437" s="48"/>
      <c r="J8437" s="48"/>
      <c r="K8437" s="48"/>
      <c r="L8437" s="48"/>
      <c r="M8437" s="48"/>
      <c r="N8437" s="48"/>
      <c r="O8437" s="48"/>
      <c r="P8437" s="48"/>
      <c r="Q8437" s="48"/>
      <c r="R8437" s="48"/>
      <c r="S8437" s="48"/>
      <c r="T8437" s="48"/>
      <c r="U8437" s="48"/>
      <c r="V8437" s="48"/>
      <c r="W8437" s="51" t="s">
        <v>7608</v>
      </c>
      <c r="X8437" t="str">
        <f t="shared" si="262"/>
        <v>DH;CB;BB</v>
      </c>
      <c r="Y8437" cm="1">
        <f t="array" ref="Y8437">SUM(_xlfn.XLOOKUP(_xlfn.TOROW(F8437:V8437,1),$AN$34:$AN$43,$AL$34:$AL$43,,0,1))</f>
        <v>27</v>
      </c>
      <c r="Z8437">
        <f t="shared" si="263"/>
        <v>3</v>
      </c>
      <c r="AA8437" t="str">
        <v>JB</v>
      </c>
      <c r="AG8437">
        <v>3701</v>
      </c>
      <c r="AH8437">
        <v>2</v>
      </c>
      <c r="AT8437">
        <v>3</v>
      </c>
    </row>
    <row r="8438" spans="2:46" ht="15" customHeight="1">
      <c r="B8438" s="48">
        <v>10208</v>
      </c>
      <c r="C8438" s="49">
        <v>45472</v>
      </c>
      <c r="D8438" s="50">
        <v>0.4646527777777778</v>
      </c>
      <c r="E8438" s="48" t="s">
        <v>15113</v>
      </c>
      <c r="F8438" s="48" t="s">
        <v>319</v>
      </c>
      <c r="G8438" s="48" t="s">
        <v>319</v>
      </c>
      <c r="H8438" s="48" t="s">
        <v>194</v>
      </c>
      <c r="I8438" s="48" t="s">
        <v>189</v>
      </c>
      <c r="J8438" s="48" t="s">
        <v>319</v>
      </c>
      <c r="K8438" s="48" t="s">
        <v>189</v>
      </c>
      <c r="L8438" s="48"/>
      <c r="M8438" s="48"/>
      <c r="N8438" s="48"/>
      <c r="O8438" s="48"/>
      <c r="P8438" s="48"/>
      <c r="Q8438" s="48"/>
      <c r="R8438" s="48"/>
      <c r="S8438" s="48"/>
      <c r="T8438" s="48"/>
      <c r="U8438" s="48"/>
      <c r="V8438" s="48"/>
      <c r="W8438" s="51" t="s">
        <v>7609</v>
      </c>
      <c r="X8438" t="str">
        <f t="shared" si="262"/>
        <v>FR;FR;DH;JB;FR;JB</v>
      </c>
      <c r="Y8438" cm="1">
        <f t="array" ref="Y8438">SUM(_xlfn.XLOOKUP(_xlfn.TOROW(F8438:V8438,1),$AN$34:$AN$43,$AL$34:$AL$43,,0,1))</f>
        <v>20</v>
      </c>
      <c r="Z8438">
        <f t="shared" si="263"/>
        <v>6</v>
      </c>
      <c r="AA8438" t="str">
        <v>FR</v>
      </c>
      <c r="AG8438">
        <v>3705</v>
      </c>
      <c r="AH8438">
        <v>2</v>
      </c>
      <c r="AT8438">
        <v>6</v>
      </c>
    </row>
    <row r="8439" spans="2:46" ht="15" customHeight="1">
      <c r="B8439" s="48">
        <v>10209</v>
      </c>
      <c r="C8439" s="49">
        <v>45472</v>
      </c>
      <c r="D8439" s="50">
        <v>0.46466435185185184</v>
      </c>
      <c r="E8439" s="48" t="s">
        <v>15114</v>
      </c>
      <c r="F8439" s="48" t="s">
        <v>194</v>
      </c>
      <c r="G8439" s="48" t="s">
        <v>319</v>
      </c>
      <c r="H8439" s="48" t="s">
        <v>280</v>
      </c>
      <c r="I8439" s="48" t="s">
        <v>194</v>
      </c>
      <c r="J8439" s="48" t="s">
        <v>194</v>
      </c>
      <c r="K8439" s="48" t="s">
        <v>319</v>
      </c>
      <c r="L8439" s="48" t="s">
        <v>319</v>
      </c>
      <c r="M8439" s="48"/>
      <c r="N8439" s="48"/>
      <c r="O8439" s="48"/>
      <c r="P8439" s="48"/>
      <c r="Q8439" s="48"/>
      <c r="R8439" s="48"/>
      <c r="S8439" s="48"/>
      <c r="T8439" s="48"/>
      <c r="U8439" s="48"/>
      <c r="V8439" s="48"/>
      <c r="W8439" s="51" t="s">
        <v>7610</v>
      </c>
      <c r="X8439" t="str">
        <f t="shared" si="262"/>
        <v>DH;FR;WB;DH;DH;FR;FR</v>
      </c>
      <c r="Y8439" cm="1">
        <f t="array" ref="Y8439">SUM(_xlfn.XLOOKUP(_xlfn.TOROW(F8439:V8439,1),$AN$34:$AN$43,$AL$34:$AL$43,,0,1))</f>
        <v>47</v>
      </c>
      <c r="Z8439">
        <f t="shared" si="263"/>
        <v>7</v>
      </c>
      <c r="AA8439" t="str">
        <v>FR</v>
      </c>
      <c r="AG8439">
        <v>3731</v>
      </c>
      <c r="AH8439">
        <v>2</v>
      </c>
      <c r="AT8439">
        <v>7</v>
      </c>
    </row>
    <row r="8440" spans="2:46" ht="15" customHeight="1">
      <c r="B8440" s="48">
        <v>10210</v>
      </c>
      <c r="C8440" s="49">
        <v>45472</v>
      </c>
      <c r="D8440" s="50">
        <v>0.46730324074074076</v>
      </c>
      <c r="E8440" s="48" t="s">
        <v>15115</v>
      </c>
      <c r="F8440" s="48" t="s">
        <v>194</v>
      </c>
      <c r="G8440" s="48" t="s">
        <v>194</v>
      </c>
      <c r="H8440" s="48" t="s">
        <v>194</v>
      </c>
      <c r="I8440" s="48" t="s">
        <v>194</v>
      </c>
      <c r="J8440" s="48" t="s">
        <v>319</v>
      </c>
      <c r="K8440" s="48" t="s">
        <v>319</v>
      </c>
      <c r="L8440" s="48" t="s">
        <v>319</v>
      </c>
      <c r="M8440" s="48" t="s">
        <v>319</v>
      </c>
      <c r="N8440" s="48"/>
      <c r="O8440" s="48"/>
      <c r="P8440" s="48"/>
      <c r="Q8440" s="48"/>
      <c r="R8440" s="48"/>
      <c r="S8440" s="48"/>
      <c r="T8440" s="48"/>
      <c r="U8440" s="48"/>
      <c r="V8440" s="48"/>
      <c r="W8440" s="51" t="s">
        <v>7611</v>
      </c>
      <c r="X8440" t="str">
        <f t="shared" si="262"/>
        <v>DH;DH;DH;DH;FR;FR;FR;FR</v>
      </c>
      <c r="Y8440" cm="1">
        <f t="array" ref="Y8440">SUM(_xlfn.XLOOKUP(_xlfn.TOROW(F8440:V8440,1),$AN$34:$AN$43,$AL$34:$AL$43,,0,1))</f>
        <v>48</v>
      </c>
      <c r="Z8440">
        <f t="shared" si="263"/>
        <v>8</v>
      </c>
      <c r="AA8440" t="str">
        <v>FR</v>
      </c>
      <c r="AG8440">
        <v>3738</v>
      </c>
      <c r="AH8440">
        <v>2</v>
      </c>
      <c r="AT8440">
        <v>8</v>
      </c>
    </row>
    <row r="8441" spans="2:46" ht="15" customHeight="1">
      <c r="B8441" s="48">
        <v>10211</v>
      </c>
      <c r="C8441" s="49">
        <v>45472</v>
      </c>
      <c r="D8441" s="50">
        <v>0.47055555555555556</v>
      </c>
      <c r="E8441" s="48" t="s">
        <v>15116</v>
      </c>
      <c r="F8441" s="48" t="s">
        <v>319</v>
      </c>
      <c r="G8441" s="48" t="s">
        <v>51</v>
      </c>
      <c r="H8441" s="48" t="s">
        <v>194</v>
      </c>
      <c r="I8441" s="48" t="s">
        <v>194</v>
      </c>
      <c r="J8441" s="48" t="s">
        <v>719</v>
      </c>
      <c r="K8441" s="48" t="s">
        <v>719</v>
      </c>
      <c r="L8441" s="48" t="s">
        <v>51</v>
      </c>
      <c r="M8441" s="48"/>
      <c r="N8441" s="48"/>
      <c r="O8441" s="48"/>
      <c r="P8441" s="48"/>
      <c r="Q8441" s="48"/>
      <c r="R8441" s="48"/>
      <c r="S8441" s="48"/>
      <c r="T8441" s="48"/>
      <c r="U8441" s="48"/>
      <c r="V8441" s="48"/>
      <c r="W8441" s="51" t="s">
        <v>7612</v>
      </c>
      <c r="X8441" t="str">
        <f t="shared" si="262"/>
        <v>FR;BB;DH;DH;BE;BE;BB</v>
      </c>
      <c r="Y8441" cm="1">
        <f t="array" ref="Y8441">SUM(_xlfn.XLOOKUP(_xlfn.TOROW(F8441:V8441,1),$AN$34:$AN$43,$AL$34:$AL$43,,0,1))</f>
        <v>51</v>
      </c>
      <c r="Z8441">
        <f t="shared" si="263"/>
        <v>7</v>
      </c>
      <c r="AA8441" t="str">
        <v>FR</v>
      </c>
      <c r="AG8441">
        <v>3739</v>
      </c>
      <c r="AH8441">
        <v>2</v>
      </c>
      <c r="AT8441">
        <v>7</v>
      </c>
    </row>
    <row r="8442" spans="2:46" ht="15" customHeight="1">
      <c r="B8442" s="48">
        <v>10212</v>
      </c>
      <c r="C8442" s="49">
        <v>45472</v>
      </c>
      <c r="D8442" s="50">
        <v>0.47312500000000002</v>
      </c>
      <c r="E8442" s="48" t="s">
        <v>15117</v>
      </c>
      <c r="F8442" s="48" t="s">
        <v>719</v>
      </c>
      <c r="G8442" s="48" t="s">
        <v>319</v>
      </c>
      <c r="H8442" s="48" t="s">
        <v>803</v>
      </c>
      <c r="I8442" s="48" t="s">
        <v>194</v>
      </c>
      <c r="J8442" s="48" t="s">
        <v>719</v>
      </c>
      <c r="K8442" s="48" t="s">
        <v>194</v>
      </c>
      <c r="L8442" s="48" t="s">
        <v>719</v>
      </c>
      <c r="M8442" s="48" t="s">
        <v>803</v>
      </c>
      <c r="N8442" s="48"/>
      <c r="O8442" s="48"/>
      <c r="P8442" s="48"/>
      <c r="Q8442" s="48"/>
      <c r="R8442" s="48"/>
      <c r="S8442" s="48"/>
      <c r="T8442" s="48"/>
      <c r="U8442" s="48"/>
      <c r="V8442" s="48"/>
      <c r="W8442" s="51" t="s">
        <v>7613</v>
      </c>
      <c r="X8442" t="str">
        <f t="shared" si="262"/>
        <v>BE;FR;SS;DH;BE;DH;BE;SS</v>
      </c>
      <c r="Y8442" cm="1">
        <f t="array" ref="Y8442">SUM(_xlfn.XLOOKUP(_xlfn.TOROW(F8442:V8442,1),$AN$34:$AN$43,$AL$34:$AL$43,,0,1))</f>
        <v>42</v>
      </c>
      <c r="Z8442">
        <f t="shared" si="263"/>
        <v>8</v>
      </c>
      <c r="AA8442" t="str">
        <v>WB</v>
      </c>
      <c r="AG8442">
        <v>3763</v>
      </c>
      <c r="AH8442">
        <v>2</v>
      </c>
      <c r="AT8442">
        <v>8</v>
      </c>
    </row>
    <row r="8443" spans="2:46" ht="15" customHeight="1">
      <c r="B8443" s="48">
        <v>10213</v>
      </c>
      <c r="C8443" s="49">
        <v>45472</v>
      </c>
      <c r="D8443" s="50">
        <v>0.47336805555555556</v>
      </c>
      <c r="E8443" s="48" t="s">
        <v>15118</v>
      </c>
      <c r="F8443" s="48" t="s">
        <v>189</v>
      </c>
      <c r="G8443" s="48" t="s">
        <v>243</v>
      </c>
      <c r="H8443" s="48" t="s">
        <v>304</v>
      </c>
      <c r="I8443" s="48" t="s">
        <v>319</v>
      </c>
      <c r="J8443" s="48" t="s">
        <v>803</v>
      </c>
      <c r="K8443" s="48" t="s">
        <v>51</v>
      </c>
      <c r="L8443" s="48" t="s">
        <v>319</v>
      </c>
      <c r="M8443" s="48" t="s">
        <v>194</v>
      </c>
      <c r="N8443" s="48" t="s">
        <v>194</v>
      </c>
      <c r="O8443" s="48"/>
      <c r="P8443" s="48"/>
      <c r="Q8443" s="48"/>
      <c r="R8443" s="48"/>
      <c r="S8443" s="48"/>
      <c r="T8443" s="48"/>
      <c r="U8443" s="48"/>
      <c r="V8443" s="48"/>
      <c r="W8443" s="51" t="s">
        <v>7614</v>
      </c>
      <c r="X8443" t="str">
        <f t="shared" si="262"/>
        <v>JB;CB;HD;FR;SS;BB;FR;DH;DH</v>
      </c>
      <c r="Y8443" cm="1">
        <f t="array" ref="Y8443">SUM(_xlfn.XLOOKUP(_xlfn.TOROW(F8443:V8443,1),$AN$34:$AN$43,$AL$34:$AL$43,,0,1))</f>
        <v>53</v>
      </c>
      <c r="Z8443">
        <f t="shared" si="263"/>
        <v>9</v>
      </c>
      <c r="AA8443" t="str">
        <v>WB</v>
      </c>
      <c r="AG8443">
        <v>3815</v>
      </c>
      <c r="AH8443">
        <v>2</v>
      </c>
      <c r="AT8443">
        <v>9</v>
      </c>
    </row>
    <row r="8444" spans="2:46" ht="15" customHeight="1">
      <c r="B8444" s="48">
        <v>10214</v>
      </c>
      <c r="C8444" s="49">
        <v>45472</v>
      </c>
      <c r="D8444" s="50">
        <v>0.47597222222222224</v>
      </c>
      <c r="E8444" s="48" t="s">
        <v>15119</v>
      </c>
      <c r="F8444" s="48" t="s">
        <v>133</v>
      </c>
      <c r="G8444" s="48" t="s">
        <v>133</v>
      </c>
      <c r="H8444" s="48" t="s">
        <v>304</v>
      </c>
      <c r="I8444" s="48" t="s">
        <v>189</v>
      </c>
      <c r="J8444" s="48" t="s">
        <v>189</v>
      </c>
      <c r="K8444" s="48" t="s">
        <v>280</v>
      </c>
      <c r="L8444" s="48"/>
      <c r="M8444" s="48"/>
      <c r="N8444" s="48"/>
      <c r="O8444" s="48"/>
      <c r="P8444" s="48"/>
      <c r="Q8444" s="48"/>
      <c r="R8444" s="48"/>
      <c r="S8444" s="48"/>
      <c r="T8444" s="48"/>
      <c r="U8444" s="48"/>
      <c r="V8444" s="48"/>
      <c r="W8444" s="51" t="s">
        <v>7615</v>
      </c>
      <c r="X8444" t="str">
        <f t="shared" si="262"/>
        <v>SO;SO;HD;JB;JB;WB</v>
      </c>
      <c r="Y8444" cm="1">
        <f t="array" ref="Y8444">SUM(_xlfn.XLOOKUP(_xlfn.TOROW(F8444:V8444,1),$AN$34:$AN$43,$AL$34:$AL$43,,0,1))</f>
        <v>24</v>
      </c>
      <c r="Z8444">
        <f t="shared" si="263"/>
        <v>6</v>
      </c>
      <c r="AA8444" t="str">
        <v>WB</v>
      </c>
      <c r="AG8444">
        <v>3821</v>
      </c>
      <c r="AH8444">
        <v>2</v>
      </c>
      <c r="AT8444">
        <v>6</v>
      </c>
    </row>
    <row r="8445" spans="2:46" ht="15" customHeight="1">
      <c r="B8445" s="48">
        <v>10215</v>
      </c>
      <c r="C8445" s="49">
        <v>45472</v>
      </c>
      <c r="D8445" s="50">
        <v>0.47614583333333332</v>
      </c>
      <c r="E8445" s="48" t="s">
        <v>15120</v>
      </c>
      <c r="F8445" s="48" t="s">
        <v>194</v>
      </c>
      <c r="G8445" s="48" t="s">
        <v>51</v>
      </c>
      <c r="H8445" s="48" t="s">
        <v>803</v>
      </c>
      <c r="I8445" s="48" t="s">
        <v>803</v>
      </c>
      <c r="J8445" s="48" t="s">
        <v>189</v>
      </c>
      <c r="K8445" s="48" t="s">
        <v>719</v>
      </c>
      <c r="L8445" s="48" t="s">
        <v>133</v>
      </c>
      <c r="M8445" s="48" t="s">
        <v>243</v>
      </c>
      <c r="N8445" s="48" t="s">
        <v>243</v>
      </c>
      <c r="O8445" s="48" t="s">
        <v>319</v>
      </c>
      <c r="P8445" s="48" t="s">
        <v>319</v>
      </c>
      <c r="Q8445" s="48"/>
      <c r="R8445" s="48"/>
      <c r="S8445" s="48"/>
      <c r="T8445" s="48"/>
      <c r="U8445" s="48"/>
      <c r="V8445" s="48"/>
      <c r="W8445" s="51" t="s">
        <v>7616</v>
      </c>
      <c r="X8445" t="str">
        <f t="shared" si="262"/>
        <v>DH;BB;SS;SS;JB;BE;SO;CB;CB;FR;FR</v>
      </c>
      <c r="Y8445" cm="1">
        <f t="array" ref="Y8445">SUM(_xlfn.XLOOKUP(_xlfn.TOROW(F8445:V8445,1),$AN$34:$AN$43,$AL$34:$AL$43,,0,1))</f>
        <v>55</v>
      </c>
      <c r="Z8445">
        <f t="shared" si="263"/>
        <v>11</v>
      </c>
      <c r="AA8445" t="str">
        <v>WB</v>
      </c>
      <c r="AG8445">
        <v>3889</v>
      </c>
      <c r="AH8445">
        <v>2</v>
      </c>
      <c r="AT8445">
        <v>11</v>
      </c>
    </row>
    <row r="8446" spans="2:46" ht="15" customHeight="1">
      <c r="B8446" s="48">
        <v>10216</v>
      </c>
      <c r="C8446" s="49">
        <v>45472</v>
      </c>
      <c r="D8446" s="50">
        <v>0.47629629629629627</v>
      </c>
      <c r="E8446" s="48" t="s">
        <v>15121</v>
      </c>
      <c r="F8446" s="48" t="s">
        <v>304</v>
      </c>
      <c r="G8446" s="48" t="s">
        <v>133</v>
      </c>
      <c r="H8446" s="48"/>
      <c r="I8446" s="48"/>
      <c r="J8446" s="48"/>
      <c r="K8446" s="48"/>
      <c r="L8446" s="48"/>
      <c r="M8446" s="48"/>
      <c r="N8446" s="48"/>
      <c r="O8446" s="48"/>
      <c r="P8446" s="48"/>
      <c r="Q8446" s="48"/>
      <c r="R8446" s="48"/>
      <c r="S8446" s="48"/>
      <c r="T8446" s="48"/>
      <c r="U8446" s="48"/>
      <c r="V8446" s="48"/>
      <c r="W8446" s="51" t="s">
        <v>7617</v>
      </c>
      <c r="X8446" t="str">
        <f t="shared" si="262"/>
        <v>HD;SO</v>
      </c>
      <c r="Y8446" cm="1">
        <f t="array" ref="Y8446">SUM(_xlfn.XLOOKUP(_xlfn.TOROW(F8446:V8446,1),$AN$34:$AN$43,$AL$34:$AL$43,,0,1))</f>
        <v>9</v>
      </c>
      <c r="Z8446">
        <f t="shared" si="263"/>
        <v>2</v>
      </c>
      <c r="AA8446" t="str">
        <v>SO</v>
      </c>
      <c r="AG8446">
        <v>3896</v>
      </c>
      <c r="AH8446">
        <v>2</v>
      </c>
      <c r="AT8446">
        <v>2</v>
      </c>
    </row>
    <row r="8447" spans="2:46" ht="15" customHeight="1">
      <c r="B8447" s="48">
        <v>10217</v>
      </c>
      <c r="C8447" s="49">
        <v>45472</v>
      </c>
      <c r="D8447" s="50">
        <v>0.48120370370370369</v>
      </c>
      <c r="E8447" s="48" t="s">
        <v>15122</v>
      </c>
      <c r="F8447" s="48" t="s">
        <v>719</v>
      </c>
      <c r="G8447" s="48" t="s">
        <v>133</v>
      </c>
      <c r="H8447" s="48" t="s">
        <v>133</v>
      </c>
      <c r="I8447" s="48" t="s">
        <v>133</v>
      </c>
      <c r="J8447" s="48" t="s">
        <v>133</v>
      </c>
      <c r="K8447" s="48" t="s">
        <v>803</v>
      </c>
      <c r="L8447" s="48" t="s">
        <v>719</v>
      </c>
      <c r="M8447" s="48" t="s">
        <v>319</v>
      </c>
      <c r="N8447" s="48" t="s">
        <v>319</v>
      </c>
      <c r="O8447" s="48" t="s">
        <v>719</v>
      </c>
      <c r="P8447" s="48"/>
      <c r="Q8447" s="48"/>
      <c r="R8447" s="48"/>
      <c r="S8447" s="48"/>
      <c r="T8447" s="48"/>
      <c r="U8447" s="48"/>
      <c r="V8447" s="48"/>
      <c r="W8447" s="51" t="s">
        <v>7618</v>
      </c>
      <c r="X8447" t="str">
        <f t="shared" si="262"/>
        <v>BE;SO;SO;SO;SO;SS;BE;FR;FR;BE</v>
      </c>
      <c r="Y8447" cm="1">
        <f t="array" ref="Y8447">SUM(_xlfn.XLOOKUP(_xlfn.TOROW(F8447:V8447,1),$AN$34:$AN$43,$AL$34:$AL$43,,0,1))</f>
        <v>32</v>
      </c>
      <c r="Z8447">
        <f t="shared" si="263"/>
        <v>10</v>
      </c>
      <c r="AA8447" t="str">
        <v>SO</v>
      </c>
      <c r="AG8447">
        <v>3897</v>
      </c>
      <c r="AH8447">
        <v>2</v>
      </c>
      <c r="AT8447">
        <v>10</v>
      </c>
    </row>
    <row r="8448" spans="2:46" ht="15" customHeight="1">
      <c r="B8448" s="48">
        <v>10218</v>
      </c>
      <c r="C8448" s="49">
        <v>45472</v>
      </c>
      <c r="D8448" s="50">
        <v>0.48604166666666665</v>
      </c>
      <c r="E8448" s="48" t="s">
        <v>15123</v>
      </c>
      <c r="F8448" s="48" t="s">
        <v>803</v>
      </c>
      <c r="G8448" s="48" t="s">
        <v>189</v>
      </c>
      <c r="H8448" s="48" t="s">
        <v>133</v>
      </c>
      <c r="I8448" s="48" t="s">
        <v>280</v>
      </c>
      <c r="J8448" s="48" t="s">
        <v>803</v>
      </c>
      <c r="K8448" s="48" t="s">
        <v>803</v>
      </c>
      <c r="L8448" s="48" t="s">
        <v>189</v>
      </c>
      <c r="M8448" s="48" t="s">
        <v>51</v>
      </c>
      <c r="N8448" s="48" t="s">
        <v>133</v>
      </c>
      <c r="O8448" s="48" t="s">
        <v>280</v>
      </c>
      <c r="P8448" s="48" t="s">
        <v>189</v>
      </c>
      <c r="Q8448" s="48"/>
      <c r="R8448" s="48"/>
      <c r="S8448" s="48"/>
      <c r="T8448" s="48"/>
      <c r="U8448" s="48"/>
      <c r="V8448" s="48"/>
      <c r="W8448" s="51" t="s">
        <v>7619</v>
      </c>
      <c r="X8448" t="str">
        <f t="shared" si="262"/>
        <v>SS;JB;SO;WB;SS;SS;JB;BB;SO;WB;JB</v>
      </c>
      <c r="Y8448" cm="1">
        <f t="array" ref="Y8448">SUM(_xlfn.XLOOKUP(_xlfn.TOROW(F8448:V8448,1),$AN$34:$AN$43,$AL$34:$AL$43,,0,1))</f>
        <v>48</v>
      </c>
      <c r="Z8448">
        <f t="shared" si="263"/>
        <v>11</v>
      </c>
      <c r="AA8448" t="str">
        <v>BB</v>
      </c>
      <c r="AG8448">
        <v>3930</v>
      </c>
      <c r="AH8448">
        <v>2</v>
      </c>
      <c r="AT8448">
        <v>11</v>
      </c>
    </row>
    <row r="8449" spans="2:46" ht="15" customHeight="1">
      <c r="B8449" s="48">
        <v>10219</v>
      </c>
      <c r="C8449" s="49">
        <v>45472</v>
      </c>
      <c r="D8449" s="50">
        <v>0.48635416666666664</v>
      </c>
      <c r="E8449" s="48" t="s">
        <v>15124</v>
      </c>
      <c r="F8449" s="48" t="s">
        <v>719</v>
      </c>
      <c r="G8449" s="48" t="s">
        <v>719</v>
      </c>
      <c r="H8449" s="48" t="s">
        <v>133</v>
      </c>
      <c r="I8449" s="48" t="s">
        <v>719</v>
      </c>
      <c r="J8449" s="48" t="s">
        <v>719</v>
      </c>
      <c r="K8449" s="48" t="s">
        <v>719</v>
      </c>
      <c r="L8449" s="48"/>
      <c r="M8449" s="48"/>
      <c r="N8449" s="48"/>
      <c r="O8449" s="48"/>
      <c r="P8449" s="48"/>
      <c r="Q8449" s="48"/>
      <c r="R8449" s="48"/>
      <c r="S8449" s="48"/>
      <c r="T8449" s="48"/>
      <c r="U8449" s="48"/>
      <c r="V8449" s="48"/>
      <c r="W8449" s="51" t="s">
        <v>7620</v>
      </c>
      <c r="X8449" t="str">
        <f t="shared" si="262"/>
        <v>BE;BE;SO;BE;BE;BE</v>
      </c>
      <c r="Y8449" cm="1">
        <f t="array" ref="Y8449">SUM(_xlfn.XLOOKUP(_xlfn.TOROW(F8449:V8449,1),$AN$34:$AN$43,$AL$34:$AL$43,,0,1))</f>
        <v>27</v>
      </c>
      <c r="Z8449">
        <f t="shared" si="263"/>
        <v>6</v>
      </c>
      <c r="AA8449" t="str">
        <v>BB</v>
      </c>
      <c r="AG8449">
        <v>3933</v>
      </c>
      <c r="AH8449">
        <v>2</v>
      </c>
      <c r="AT8449">
        <v>6</v>
      </c>
    </row>
    <row r="8450" spans="2:46" ht="15" customHeight="1">
      <c r="B8450" s="48">
        <v>10220</v>
      </c>
      <c r="C8450" s="49">
        <v>45472</v>
      </c>
      <c r="D8450" s="50">
        <v>0.48796296296296299</v>
      </c>
      <c r="E8450" s="48" t="s">
        <v>15125</v>
      </c>
      <c r="F8450" s="48" t="s">
        <v>194</v>
      </c>
      <c r="G8450" s="48" t="s">
        <v>319</v>
      </c>
      <c r="H8450" s="48" t="s">
        <v>319</v>
      </c>
      <c r="I8450" s="48" t="s">
        <v>319</v>
      </c>
      <c r="J8450" s="48" t="s">
        <v>304</v>
      </c>
      <c r="K8450" s="48"/>
      <c r="L8450" s="48"/>
      <c r="M8450" s="48"/>
      <c r="N8450" s="48"/>
      <c r="O8450" s="48"/>
      <c r="P8450" s="48"/>
      <c r="Q8450" s="48"/>
      <c r="R8450" s="48"/>
      <c r="S8450" s="48"/>
      <c r="T8450" s="48"/>
      <c r="U8450" s="48"/>
      <c r="V8450" s="48"/>
      <c r="W8450" s="51" t="s">
        <v>7621</v>
      </c>
      <c r="X8450" t="str">
        <f t="shared" si="262"/>
        <v>DH;FR;FR;FR;HD</v>
      </c>
      <c r="Y8450" cm="1">
        <f t="array" ref="Y8450">SUM(_xlfn.XLOOKUP(_xlfn.TOROW(F8450:V8450,1),$AN$34:$AN$43,$AL$34:$AL$43,,0,1))</f>
        <v>25</v>
      </c>
      <c r="Z8450">
        <f t="shared" si="263"/>
        <v>5</v>
      </c>
      <c r="AA8450" t="str">
        <v>FR</v>
      </c>
      <c r="AG8450">
        <v>3997</v>
      </c>
      <c r="AH8450">
        <v>2</v>
      </c>
      <c r="AT8450">
        <v>5</v>
      </c>
    </row>
    <row r="8451" spans="2:46" ht="15" customHeight="1">
      <c r="B8451" s="48">
        <v>10221</v>
      </c>
      <c r="C8451" s="49">
        <v>45472</v>
      </c>
      <c r="D8451" s="50">
        <v>0.48849537037037039</v>
      </c>
      <c r="E8451" s="48" t="s">
        <v>15126</v>
      </c>
      <c r="F8451" s="48" t="s">
        <v>719</v>
      </c>
      <c r="G8451" s="48" t="s">
        <v>304</v>
      </c>
      <c r="H8451" s="48" t="s">
        <v>304</v>
      </c>
      <c r="I8451" s="48" t="s">
        <v>243</v>
      </c>
      <c r="J8451" s="48" t="s">
        <v>243</v>
      </c>
      <c r="K8451" s="48" t="s">
        <v>304</v>
      </c>
      <c r="L8451" s="48" t="s">
        <v>133</v>
      </c>
      <c r="M8451" s="48" t="s">
        <v>133</v>
      </c>
      <c r="N8451" s="48"/>
      <c r="O8451" s="48"/>
      <c r="P8451" s="48"/>
      <c r="Q8451" s="48"/>
      <c r="R8451" s="48"/>
      <c r="S8451" s="48"/>
      <c r="T8451" s="48"/>
      <c r="U8451" s="48"/>
      <c r="V8451" s="48"/>
      <c r="W8451" s="51" t="s">
        <v>7622</v>
      </c>
      <c r="X8451" t="str">
        <f t="shared" si="262"/>
        <v>BE;HD;HD;CB;CB;HD;SO;SO</v>
      </c>
      <c r="Y8451" cm="1">
        <f t="array" ref="Y8451">SUM(_xlfn.XLOOKUP(_xlfn.TOROW(F8451:V8451,1),$AN$34:$AN$43,$AL$34:$AL$43,,0,1))</f>
        <v>46</v>
      </c>
      <c r="Z8451">
        <f t="shared" si="263"/>
        <v>8</v>
      </c>
      <c r="AA8451" t="str">
        <v>SO</v>
      </c>
      <c r="AG8451">
        <v>4019</v>
      </c>
      <c r="AH8451">
        <v>2</v>
      </c>
      <c r="AT8451">
        <v>8</v>
      </c>
    </row>
    <row r="8452" spans="2:46" ht="15" customHeight="1">
      <c r="B8452" s="48">
        <v>10222</v>
      </c>
      <c r="C8452" s="49">
        <v>45472</v>
      </c>
      <c r="D8452" s="50">
        <v>0.49130787037037038</v>
      </c>
      <c r="E8452" s="48" t="s">
        <v>15127</v>
      </c>
      <c r="F8452" s="48" t="s">
        <v>280</v>
      </c>
      <c r="G8452" s="48" t="s">
        <v>280</v>
      </c>
      <c r="H8452" s="48" t="s">
        <v>189</v>
      </c>
      <c r="I8452" s="48" t="s">
        <v>51</v>
      </c>
      <c r="J8452" s="48"/>
      <c r="K8452" s="48"/>
      <c r="L8452" s="48"/>
      <c r="M8452" s="48"/>
      <c r="N8452" s="48"/>
      <c r="O8452" s="48"/>
      <c r="P8452" s="48"/>
      <c r="Q8452" s="48"/>
      <c r="R8452" s="48"/>
      <c r="S8452" s="48"/>
      <c r="T8452" s="48"/>
      <c r="U8452" s="48"/>
      <c r="V8452" s="48"/>
      <c r="W8452" s="51" t="s">
        <v>7623</v>
      </c>
      <c r="X8452" t="str">
        <f t="shared" si="262"/>
        <v>WB;WB;JB;BB</v>
      </c>
      <c r="Y8452" cm="1">
        <f t="array" ref="Y8452">SUM(_xlfn.XLOOKUP(_xlfn.TOROW(F8452:V8452,1),$AN$34:$AN$43,$AL$34:$AL$43,,0,1))</f>
        <v>33</v>
      </c>
      <c r="Z8452">
        <f t="shared" si="263"/>
        <v>4</v>
      </c>
      <c r="AA8452" t="str">
        <v>SS</v>
      </c>
      <c r="AG8452">
        <v>4021</v>
      </c>
      <c r="AH8452">
        <v>2</v>
      </c>
      <c r="AT8452">
        <v>4</v>
      </c>
    </row>
    <row r="8453" spans="2:46" ht="15" customHeight="1">
      <c r="B8453" s="48">
        <v>10223</v>
      </c>
      <c r="C8453" s="49">
        <v>45472</v>
      </c>
      <c r="D8453" s="50">
        <v>0.49145833333333333</v>
      </c>
      <c r="E8453" s="48" t="s">
        <v>15128</v>
      </c>
      <c r="F8453" s="48" t="s">
        <v>133</v>
      </c>
      <c r="G8453" s="48" t="s">
        <v>133</v>
      </c>
      <c r="H8453" s="48" t="s">
        <v>133</v>
      </c>
      <c r="I8453" s="48" t="s">
        <v>194</v>
      </c>
      <c r="J8453" s="48" t="s">
        <v>194</v>
      </c>
      <c r="K8453" s="48" t="s">
        <v>803</v>
      </c>
      <c r="L8453" s="48" t="s">
        <v>803</v>
      </c>
      <c r="M8453" s="48"/>
      <c r="N8453" s="48"/>
      <c r="O8453" s="48"/>
      <c r="P8453" s="48"/>
      <c r="Q8453" s="48"/>
      <c r="R8453" s="48"/>
      <c r="S8453" s="48"/>
      <c r="T8453" s="48"/>
      <c r="U8453" s="48"/>
      <c r="V8453" s="48"/>
      <c r="W8453" s="51" t="s">
        <v>7624</v>
      </c>
      <c r="X8453" t="str">
        <f t="shared" si="262"/>
        <v>SO;SO;SO;DH;DH;SS;SS</v>
      </c>
      <c r="Y8453" cm="1">
        <f t="array" ref="Y8453">SUM(_xlfn.XLOOKUP(_xlfn.TOROW(F8453:V8453,1),$AN$34:$AN$43,$AL$34:$AL$43,,0,1))</f>
        <v>30</v>
      </c>
      <c r="Z8453">
        <f t="shared" si="263"/>
        <v>7</v>
      </c>
      <c r="AA8453" t="str">
        <v>BB</v>
      </c>
      <c r="AG8453">
        <v>4043</v>
      </c>
      <c r="AH8453">
        <v>2</v>
      </c>
      <c r="AT8453">
        <v>7</v>
      </c>
    </row>
    <row r="8454" spans="2:46" ht="15" customHeight="1">
      <c r="B8454" s="48">
        <v>10224</v>
      </c>
      <c r="C8454" s="49">
        <v>45472</v>
      </c>
      <c r="D8454" s="50">
        <v>0.49182870370370368</v>
      </c>
      <c r="E8454" s="48" t="s">
        <v>8423</v>
      </c>
      <c r="F8454" s="48" t="s">
        <v>189</v>
      </c>
      <c r="G8454" s="48" t="s">
        <v>189</v>
      </c>
      <c r="H8454" s="48" t="s">
        <v>189</v>
      </c>
      <c r="I8454" s="48" t="s">
        <v>189</v>
      </c>
      <c r="J8454" s="48"/>
      <c r="K8454" s="48"/>
      <c r="L8454" s="48"/>
      <c r="M8454" s="48"/>
      <c r="N8454" s="48"/>
      <c r="O8454" s="48"/>
      <c r="P8454" s="48"/>
      <c r="Q8454" s="48"/>
      <c r="R8454" s="48"/>
      <c r="S8454" s="48"/>
      <c r="T8454" s="48"/>
      <c r="U8454" s="48"/>
      <c r="V8454" s="48"/>
      <c r="W8454" s="51" t="s">
        <v>358</v>
      </c>
      <c r="X8454" t="str">
        <f t="shared" si="262"/>
        <v>JB;JB;JB;JB</v>
      </c>
      <c r="Y8454" cm="1">
        <f t="array" ref="Y8454">SUM(_xlfn.XLOOKUP(_xlfn.TOROW(F8454:V8454,1),$AN$34:$AN$43,$AL$34:$AL$43,,0,1))</f>
        <v>4</v>
      </c>
      <c r="Z8454">
        <f t="shared" si="263"/>
        <v>4</v>
      </c>
      <c r="AA8454" t="str">
        <v>SO</v>
      </c>
      <c r="AG8454">
        <v>4044</v>
      </c>
      <c r="AH8454">
        <v>2</v>
      </c>
      <c r="AT8454">
        <v>4</v>
      </c>
    </row>
    <row r="8455" spans="2:46" ht="15" customHeight="1">
      <c r="B8455" s="48">
        <v>10225</v>
      </c>
      <c r="C8455" s="49">
        <v>45472</v>
      </c>
      <c r="D8455" s="50">
        <v>0.49533564814814812</v>
      </c>
      <c r="E8455" s="48" t="s">
        <v>15129</v>
      </c>
      <c r="F8455" s="48" t="s">
        <v>304</v>
      </c>
      <c r="G8455" s="48" t="s">
        <v>304</v>
      </c>
      <c r="H8455" s="48" t="s">
        <v>133</v>
      </c>
      <c r="I8455" s="48" t="s">
        <v>194</v>
      </c>
      <c r="J8455" s="48"/>
      <c r="K8455" s="48"/>
      <c r="L8455" s="48"/>
      <c r="M8455" s="48"/>
      <c r="N8455" s="48"/>
      <c r="O8455" s="48"/>
      <c r="P8455" s="48"/>
      <c r="Q8455" s="48"/>
      <c r="R8455" s="48"/>
      <c r="S8455" s="48"/>
      <c r="T8455" s="48"/>
      <c r="U8455" s="48"/>
      <c r="V8455" s="48"/>
      <c r="W8455" s="51" t="s">
        <v>7625</v>
      </c>
      <c r="X8455" t="str">
        <f t="shared" ref="X8455:X8518" si="264">_xlfn.TEXTJOIN(";",TRUE,F8455:V8455)</f>
        <v>HD;HD;SO;DH</v>
      </c>
      <c r="Y8455" cm="1">
        <f t="array" ref="Y8455">SUM(_xlfn.XLOOKUP(_xlfn.TOROW(F8455:V8455,1),$AN$34:$AN$43,$AL$34:$AL$43,,0,1))</f>
        <v>25</v>
      </c>
      <c r="Z8455">
        <f t="shared" ref="Z8455:Z8518" si="265">COUNTA(F8455:V8455)</f>
        <v>4</v>
      </c>
      <c r="AA8455" t="str">
        <v>BB</v>
      </c>
      <c r="AG8455">
        <v>4092</v>
      </c>
      <c r="AH8455">
        <v>2</v>
      </c>
      <c r="AT8455">
        <v>4</v>
      </c>
    </row>
    <row r="8456" spans="2:46" ht="15" customHeight="1">
      <c r="B8456" s="48">
        <v>10226</v>
      </c>
      <c r="C8456" s="49">
        <v>45472</v>
      </c>
      <c r="D8456" s="50">
        <v>0.49909722222222225</v>
      </c>
      <c r="E8456" s="48" t="s">
        <v>8481</v>
      </c>
      <c r="F8456" s="48" t="s">
        <v>194</v>
      </c>
      <c r="G8456" s="48" t="s">
        <v>194</v>
      </c>
      <c r="H8456" s="48" t="s">
        <v>194</v>
      </c>
      <c r="I8456" s="48" t="s">
        <v>194</v>
      </c>
      <c r="J8456" s="48" t="s">
        <v>189</v>
      </c>
      <c r="K8456" s="48" t="s">
        <v>189</v>
      </c>
      <c r="L8456" s="48" t="s">
        <v>189</v>
      </c>
      <c r="M8456" s="48" t="s">
        <v>189</v>
      </c>
      <c r="N8456" s="48"/>
      <c r="O8456" s="48"/>
      <c r="P8456" s="48"/>
      <c r="Q8456" s="48"/>
      <c r="R8456" s="48"/>
      <c r="S8456" s="48"/>
      <c r="T8456" s="48"/>
      <c r="U8456" s="48"/>
      <c r="V8456" s="48"/>
      <c r="W8456" s="51" t="s">
        <v>7626</v>
      </c>
      <c r="X8456" t="str">
        <f t="shared" si="264"/>
        <v>DH;DH;DH;DH;JB;JB;JB;JB</v>
      </c>
      <c r="Y8456" cm="1">
        <f t="array" ref="Y8456">SUM(_xlfn.XLOOKUP(_xlfn.TOROW(F8456:V8456,1),$AN$34:$AN$43,$AL$34:$AL$43,,0,1))</f>
        <v>40</v>
      </c>
      <c r="Z8456">
        <f t="shared" si="265"/>
        <v>8</v>
      </c>
      <c r="AA8456" t="str">
        <v>WB</v>
      </c>
      <c r="AG8456">
        <v>4099</v>
      </c>
      <c r="AH8456">
        <v>2</v>
      </c>
      <c r="AT8456">
        <v>8</v>
      </c>
    </row>
    <row r="8457" spans="2:46" ht="15" customHeight="1">
      <c r="B8457" s="48">
        <v>10227</v>
      </c>
      <c r="C8457" s="49">
        <v>45472</v>
      </c>
      <c r="D8457" s="50">
        <v>0.50244212962962964</v>
      </c>
      <c r="E8457" s="48" t="s">
        <v>243</v>
      </c>
      <c r="F8457" s="48" t="s">
        <v>243</v>
      </c>
      <c r="G8457" s="48"/>
      <c r="H8457" s="48"/>
      <c r="I8457" s="48"/>
      <c r="J8457" s="48"/>
      <c r="K8457" s="48"/>
      <c r="L8457" s="48"/>
      <c r="M8457" s="48"/>
      <c r="N8457" s="48"/>
      <c r="O8457" s="48"/>
      <c r="P8457" s="48"/>
      <c r="Q8457" s="48"/>
      <c r="R8457" s="48"/>
      <c r="S8457" s="48"/>
      <c r="T8457" s="48"/>
      <c r="U8457" s="48"/>
      <c r="V8457" s="48"/>
      <c r="W8457" s="51" t="s">
        <v>1565</v>
      </c>
      <c r="X8457" t="str">
        <f t="shared" si="264"/>
        <v>CB</v>
      </c>
      <c r="Y8457" cm="1">
        <f t="array" ref="Y8457">SUM(_xlfn.XLOOKUP(_xlfn.TOROW(F8457:V8457,1),$AN$34:$AN$43,$AL$34:$AL$43,,0,1))</f>
        <v>8</v>
      </c>
      <c r="Z8457">
        <f t="shared" si="265"/>
        <v>1</v>
      </c>
      <c r="AA8457" t="str">
        <v>FR</v>
      </c>
      <c r="AG8457">
        <v>4137</v>
      </c>
      <c r="AH8457">
        <v>2</v>
      </c>
      <c r="AT8457">
        <v>1</v>
      </c>
    </row>
    <row r="8458" spans="2:46" ht="15" customHeight="1">
      <c r="B8458" s="48">
        <v>10228</v>
      </c>
      <c r="C8458" s="49">
        <v>45472</v>
      </c>
      <c r="D8458" s="50">
        <v>0.50269675925925927</v>
      </c>
      <c r="E8458" s="48" t="s">
        <v>15130</v>
      </c>
      <c r="F8458" s="48" t="s">
        <v>133</v>
      </c>
      <c r="G8458" s="48" t="s">
        <v>280</v>
      </c>
      <c r="H8458" s="48" t="s">
        <v>194</v>
      </c>
      <c r="I8458" s="48" t="s">
        <v>280</v>
      </c>
      <c r="J8458" s="48" t="s">
        <v>280</v>
      </c>
      <c r="K8458" s="48" t="s">
        <v>319</v>
      </c>
      <c r="L8458" s="48"/>
      <c r="M8458" s="48"/>
      <c r="N8458" s="48"/>
      <c r="O8458" s="48"/>
      <c r="P8458" s="48"/>
      <c r="Q8458" s="48"/>
      <c r="R8458" s="48"/>
      <c r="S8458" s="48"/>
      <c r="T8458" s="48"/>
      <c r="U8458" s="48"/>
      <c r="V8458" s="48"/>
      <c r="W8458" s="51" t="s">
        <v>7627</v>
      </c>
      <c r="X8458" t="str">
        <f t="shared" si="264"/>
        <v>SO;WB;DH;WB;WB;FR</v>
      </c>
      <c r="Y8458" cm="1">
        <f t="array" ref="Y8458">SUM(_xlfn.XLOOKUP(_xlfn.TOROW(F8458:V8458,1),$AN$34:$AN$43,$AL$34:$AL$43,,0,1))</f>
        <v>47</v>
      </c>
      <c r="Z8458">
        <f t="shared" si="265"/>
        <v>6</v>
      </c>
      <c r="AA8458" t="str">
        <v>FR</v>
      </c>
      <c r="AG8458">
        <v>4172</v>
      </c>
      <c r="AH8458">
        <v>2</v>
      </c>
      <c r="AT8458">
        <v>6</v>
      </c>
    </row>
    <row r="8459" spans="2:46" ht="15" customHeight="1">
      <c r="B8459" s="48">
        <v>10229</v>
      </c>
      <c r="C8459" s="49">
        <v>45472</v>
      </c>
      <c r="D8459" s="50">
        <v>0.50287037037037041</v>
      </c>
      <c r="E8459" s="48" t="s">
        <v>133</v>
      </c>
      <c r="F8459" s="48" t="s">
        <v>133</v>
      </c>
      <c r="G8459" s="48"/>
      <c r="H8459" s="48"/>
      <c r="I8459" s="48"/>
      <c r="J8459" s="48"/>
      <c r="K8459" s="48"/>
      <c r="L8459" s="48"/>
      <c r="M8459" s="48"/>
      <c r="N8459" s="48"/>
      <c r="O8459" s="48"/>
      <c r="P8459" s="48"/>
      <c r="Q8459" s="48"/>
      <c r="R8459" s="48"/>
      <c r="S8459" s="48"/>
      <c r="T8459" s="48"/>
      <c r="U8459" s="48"/>
      <c r="V8459" s="48"/>
      <c r="W8459" s="51" t="s">
        <v>893</v>
      </c>
      <c r="X8459" t="str">
        <f t="shared" si="264"/>
        <v>SO</v>
      </c>
      <c r="Y8459" cm="1">
        <f t="array" ref="Y8459">SUM(_xlfn.XLOOKUP(_xlfn.TOROW(F8459:V8459,1),$AN$34:$AN$43,$AL$34:$AL$43,,0,1))</f>
        <v>2</v>
      </c>
      <c r="Z8459">
        <f t="shared" si="265"/>
        <v>1</v>
      </c>
      <c r="AA8459" t="str">
        <v>BE</v>
      </c>
      <c r="AG8459">
        <v>4180</v>
      </c>
      <c r="AH8459">
        <v>2</v>
      </c>
      <c r="AT8459">
        <v>1</v>
      </c>
    </row>
    <row r="8460" spans="2:46" ht="15" customHeight="1">
      <c r="B8460" s="48">
        <v>10230</v>
      </c>
      <c r="C8460" s="49">
        <v>45472</v>
      </c>
      <c r="D8460" s="50">
        <v>0.50293981481481487</v>
      </c>
      <c r="E8460" s="48" t="s">
        <v>15131</v>
      </c>
      <c r="F8460" s="48" t="s">
        <v>133</v>
      </c>
      <c r="G8460" s="48" t="s">
        <v>133</v>
      </c>
      <c r="H8460" s="48" t="s">
        <v>133</v>
      </c>
      <c r="I8460" s="48" t="s">
        <v>243</v>
      </c>
      <c r="J8460" s="48" t="s">
        <v>243</v>
      </c>
      <c r="K8460" s="48" t="s">
        <v>304</v>
      </c>
      <c r="L8460" s="48" t="s">
        <v>304</v>
      </c>
      <c r="M8460" s="48" t="s">
        <v>304</v>
      </c>
      <c r="N8460" s="48"/>
      <c r="O8460" s="48"/>
      <c r="P8460" s="48"/>
      <c r="Q8460" s="48"/>
      <c r="R8460" s="48"/>
      <c r="S8460" s="48"/>
      <c r="T8460" s="48"/>
      <c r="U8460" s="48"/>
      <c r="V8460" s="48"/>
      <c r="W8460" s="51" t="s">
        <v>7628</v>
      </c>
      <c r="X8460" t="str">
        <f t="shared" si="264"/>
        <v>SO;SO;SO;CB;CB;HD;HD;HD</v>
      </c>
      <c r="Y8460" cm="1">
        <f t="array" ref="Y8460">SUM(_xlfn.XLOOKUP(_xlfn.TOROW(F8460:V8460,1),$AN$34:$AN$43,$AL$34:$AL$43,,0,1))</f>
        <v>43</v>
      </c>
      <c r="Z8460">
        <f t="shared" si="265"/>
        <v>8</v>
      </c>
      <c r="AA8460" t="str">
        <v>BB</v>
      </c>
      <c r="AG8460">
        <v>4188</v>
      </c>
      <c r="AH8460">
        <v>2</v>
      </c>
      <c r="AT8460">
        <v>8</v>
      </c>
    </row>
    <row r="8461" spans="2:46" ht="15" customHeight="1">
      <c r="B8461" s="48">
        <v>10231</v>
      </c>
      <c r="C8461" s="49">
        <v>45472</v>
      </c>
      <c r="D8461" s="50">
        <v>0.50296296296296295</v>
      </c>
      <c r="E8461" s="48" t="s">
        <v>15132</v>
      </c>
      <c r="F8461" s="48" t="s">
        <v>304</v>
      </c>
      <c r="G8461" s="48" t="s">
        <v>280</v>
      </c>
      <c r="H8461" s="48" t="s">
        <v>280</v>
      </c>
      <c r="I8461" s="48" t="s">
        <v>51</v>
      </c>
      <c r="J8461" s="48" t="s">
        <v>51</v>
      </c>
      <c r="K8461" s="48" t="s">
        <v>194</v>
      </c>
      <c r="L8461" s="48" t="s">
        <v>243</v>
      </c>
      <c r="M8461" s="48" t="s">
        <v>243</v>
      </c>
      <c r="N8461" s="48"/>
      <c r="O8461" s="48"/>
      <c r="P8461" s="48"/>
      <c r="Q8461" s="48"/>
      <c r="R8461" s="48"/>
      <c r="S8461" s="48"/>
      <c r="T8461" s="48"/>
      <c r="U8461" s="48"/>
      <c r="V8461" s="48"/>
      <c r="W8461" s="51" t="s">
        <v>7629</v>
      </c>
      <c r="X8461" t="str">
        <f t="shared" si="264"/>
        <v>HD;WB;WB;BB;BB;DH;CB;CB</v>
      </c>
      <c r="Y8461" cm="1">
        <f t="array" ref="Y8461">SUM(_xlfn.XLOOKUP(_xlfn.TOROW(F8461:V8461,1),$AN$34:$AN$43,$AL$34:$AL$43,,0,1))</f>
        <v>74</v>
      </c>
      <c r="Z8461">
        <f t="shared" si="265"/>
        <v>8</v>
      </c>
      <c r="AA8461" t="str">
        <v>WB</v>
      </c>
      <c r="AG8461">
        <v>4202</v>
      </c>
      <c r="AH8461">
        <v>2</v>
      </c>
      <c r="AT8461">
        <v>8</v>
      </c>
    </row>
    <row r="8462" spans="2:46" ht="15" customHeight="1">
      <c r="B8462" s="48">
        <v>10232</v>
      </c>
      <c r="C8462" s="49">
        <v>45472</v>
      </c>
      <c r="D8462" s="50">
        <v>0.50488425925925928</v>
      </c>
      <c r="E8462" s="48" t="s">
        <v>15133</v>
      </c>
      <c r="F8462" s="48" t="s">
        <v>243</v>
      </c>
      <c r="G8462" s="48" t="s">
        <v>194</v>
      </c>
      <c r="H8462" s="48" t="s">
        <v>719</v>
      </c>
      <c r="I8462" s="48" t="s">
        <v>133</v>
      </c>
      <c r="J8462" s="48" t="s">
        <v>194</v>
      </c>
      <c r="K8462" s="48" t="s">
        <v>189</v>
      </c>
      <c r="L8462" s="48" t="s">
        <v>133</v>
      </c>
      <c r="M8462" s="48" t="s">
        <v>194</v>
      </c>
      <c r="N8462" s="48"/>
      <c r="O8462" s="48"/>
      <c r="P8462" s="48"/>
      <c r="Q8462" s="48"/>
      <c r="R8462" s="48"/>
      <c r="S8462" s="48"/>
      <c r="T8462" s="48"/>
      <c r="U8462" s="48"/>
      <c r="V8462" s="48"/>
      <c r="W8462" s="51" t="s">
        <v>7630</v>
      </c>
      <c r="X8462" t="str">
        <f t="shared" si="264"/>
        <v>CB;DH;BE;SO;DH;JB;SO;DH</v>
      </c>
      <c r="Y8462" cm="1">
        <f t="array" ref="Y8462">SUM(_xlfn.XLOOKUP(_xlfn.TOROW(F8462:V8462,1),$AN$34:$AN$43,$AL$34:$AL$43,,0,1))</f>
        <v>45</v>
      </c>
      <c r="Z8462">
        <f t="shared" si="265"/>
        <v>8</v>
      </c>
      <c r="AA8462" t="str">
        <v>CB</v>
      </c>
      <c r="AG8462">
        <v>4233</v>
      </c>
      <c r="AH8462">
        <v>2</v>
      </c>
      <c r="AT8462">
        <v>8</v>
      </c>
    </row>
    <row r="8463" spans="2:46" ht="15" customHeight="1">
      <c r="B8463" s="48">
        <v>10233</v>
      </c>
      <c r="C8463" s="49">
        <v>45472</v>
      </c>
      <c r="D8463" s="50">
        <v>0.5062268518518519</v>
      </c>
      <c r="E8463" s="48" t="s">
        <v>15134</v>
      </c>
      <c r="F8463" s="48" t="s">
        <v>304</v>
      </c>
      <c r="G8463" s="48" t="s">
        <v>803</v>
      </c>
      <c r="H8463" s="48" t="s">
        <v>719</v>
      </c>
      <c r="I8463" s="48" t="s">
        <v>719</v>
      </c>
      <c r="J8463" s="48" t="s">
        <v>719</v>
      </c>
      <c r="K8463" s="48" t="s">
        <v>719</v>
      </c>
      <c r="L8463" s="48" t="s">
        <v>803</v>
      </c>
      <c r="M8463" s="48" t="s">
        <v>803</v>
      </c>
      <c r="N8463" s="48"/>
      <c r="O8463" s="48"/>
      <c r="P8463" s="48"/>
      <c r="Q8463" s="48"/>
      <c r="R8463" s="48"/>
      <c r="S8463" s="48"/>
      <c r="T8463" s="48"/>
      <c r="U8463" s="48"/>
      <c r="V8463" s="48"/>
      <c r="W8463" s="51" t="s">
        <v>7631</v>
      </c>
      <c r="X8463" t="str">
        <f t="shared" si="264"/>
        <v>HD;SS;BE;BE;BE;BE;SS;SS</v>
      </c>
      <c r="Y8463" cm="1">
        <f t="array" ref="Y8463">SUM(_xlfn.XLOOKUP(_xlfn.TOROW(F8463:V8463,1),$AN$34:$AN$43,$AL$34:$AL$43,,0,1))</f>
        <v>36</v>
      </c>
      <c r="Z8463">
        <f t="shared" si="265"/>
        <v>8</v>
      </c>
      <c r="AA8463" t="str">
        <v>CB</v>
      </c>
      <c r="AG8463">
        <v>4263</v>
      </c>
      <c r="AH8463">
        <v>2</v>
      </c>
      <c r="AT8463">
        <v>8</v>
      </c>
    </row>
    <row r="8464" spans="2:46" ht="15" customHeight="1">
      <c r="B8464" s="48">
        <v>10234</v>
      </c>
      <c r="C8464" s="49">
        <v>45472</v>
      </c>
      <c r="D8464" s="50">
        <v>0.5083333333333333</v>
      </c>
      <c r="E8464" s="48" t="s">
        <v>15135</v>
      </c>
      <c r="F8464" s="48" t="s">
        <v>51</v>
      </c>
      <c r="G8464" s="48" t="s">
        <v>51</v>
      </c>
      <c r="H8464" s="48" t="s">
        <v>194</v>
      </c>
      <c r="I8464" s="48" t="s">
        <v>194</v>
      </c>
      <c r="J8464" s="48" t="s">
        <v>194</v>
      </c>
      <c r="K8464" s="48"/>
      <c r="L8464" s="48"/>
      <c r="M8464" s="48"/>
      <c r="N8464" s="48"/>
      <c r="O8464" s="48"/>
      <c r="P8464" s="48"/>
      <c r="Q8464" s="48"/>
      <c r="R8464" s="48"/>
      <c r="S8464" s="48"/>
      <c r="T8464" s="48"/>
      <c r="U8464" s="48"/>
      <c r="V8464" s="48"/>
      <c r="W8464" s="51" t="s">
        <v>7632</v>
      </c>
      <c r="X8464" t="str">
        <f t="shared" si="264"/>
        <v>BB;BB;DH;DH;DH</v>
      </c>
      <c r="Y8464" cm="1">
        <f t="array" ref="Y8464">SUM(_xlfn.XLOOKUP(_xlfn.TOROW(F8464:V8464,1),$AN$34:$AN$43,$AL$34:$AL$43,,0,1))</f>
        <v>47</v>
      </c>
      <c r="Z8464">
        <f t="shared" si="265"/>
        <v>5</v>
      </c>
      <c r="AA8464" t="str">
        <v>CB</v>
      </c>
      <c r="AG8464">
        <v>4291</v>
      </c>
      <c r="AH8464">
        <v>2</v>
      </c>
      <c r="AT8464">
        <v>5</v>
      </c>
    </row>
    <row r="8465" spans="2:46" ht="15" customHeight="1">
      <c r="B8465" s="48">
        <v>10235</v>
      </c>
      <c r="C8465" s="49">
        <v>45472</v>
      </c>
      <c r="D8465" s="50">
        <v>0.50938657407407406</v>
      </c>
      <c r="E8465" s="48" t="s">
        <v>15136</v>
      </c>
      <c r="F8465" s="48" t="s">
        <v>51</v>
      </c>
      <c r="G8465" s="48" t="s">
        <v>51</v>
      </c>
      <c r="H8465" s="48" t="s">
        <v>51</v>
      </c>
      <c r="I8465" s="48" t="s">
        <v>51</v>
      </c>
      <c r="J8465" s="48" t="s">
        <v>51</v>
      </c>
      <c r="K8465" s="48" t="s">
        <v>719</v>
      </c>
      <c r="L8465" s="48" t="s">
        <v>719</v>
      </c>
      <c r="M8465" s="48"/>
      <c r="N8465" s="48"/>
      <c r="O8465" s="48"/>
      <c r="P8465" s="48"/>
      <c r="Q8465" s="48"/>
      <c r="R8465" s="48"/>
      <c r="S8465" s="48"/>
      <c r="T8465" s="48"/>
      <c r="U8465" s="48"/>
      <c r="V8465" s="48"/>
      <c r="W8465" s="51" t="s">
        <v>7633</v>
      </c>
      <c r="X8465" t="str">
        <f t="shared" si="264"/>
        <v>BB;BB;BB;BB;BB;BE;BE</v>
      </c>
      <c r="Y8465" cm="1">
        <f t="array" ref="Y8465">SUM(_xlfn.XLOOKUP(_xlfn.TOROW(F8465:V8465,1),$AN$34:$AN$43,$AL$34:$AL$43,,0,1))</f>
        <v>60</v>
      </c>
      <c r="Z8465">
        <f t="shared" si="265"/>
        <v>7</v>
      </c>
      <c r="AA8465" t="str">
        <v>JB</v>
      </c>
      <c r="AG8465">
        <v>4297</v>
      </c>
      <c r="AH8465">
        <v>2</v>
      </c>
      <c r="AT8465">
        <v>7</v>
      </c>
    </row>
    <row r="8466" spans="2:46" ht="15" customHeight="1">
      <c r="B8466" s="48">
        <v>10236</v>
      </c>
      <c r="C8466" s="49">
        <v>45472</v>
      </c>
      <c r="D8466" s="50">
        <v>0.51296296296296295</v>
      </c>
      <c r="E8466" s="48" t="s">
        <v>15137</v>
      </c>
      <c r="F8466" s="48" t="s">
        <v>280</v>
      </c>
      <c r="G8466" s="48" t="s">
        <v>51</v>
      </c>
      <c r="H8466" s="48" t="s">
        <v>51</v>
      </c>
      <c r="I8466" s="48" t="s">
        <v>51</v>
      </c>
      <c r="J8466" s="48" t="s">
        <v>304</v>
      </c>
      <c r="K8466" s="48" t="s">
        <v>194</v>
      </c>
      <c r="L8466" s="48" t="s">
        <v>319</v>
      </c>
      <c r="M8466" s="48" t="s">
        <v>243</v>
      </c>
      <c r="N8466" s="48" t="s">
        <v>319</v>
      </c>
      <c r="O8466" s="48" t="s">
        <v>803</v>
      </c>
      <c r="P8466" s="48" t="s">
        <v>304</v>
      </c>
      <c r="Q8466" s="48"/>
      <c r="R8466" s="48"/>
      <c r="S8466" s="48"/>
      <c r="T8466" s="48"/>
      <c r="U8466" s="48"/>
      <c r="V8466" s="48"/>
      <c r="W8466" s="51" t="s">
        <v>7634</v>
      </c>
      <c r="X8466" t="str">
        <f t="shared" si="264"/>
        <v>WB;BB;BB;BB;HD;DH;FR;CB;FR;SS;HD</v>
      </c>
      <c r="Y8466" cm="1">
        <f t="array" ref="Y8466">SUM(_xlfn.XLOOKUP(_xlfn.TOROW(F8466:V8466,1),$AN$34:$AN$43,$AL$34:$AL$43,,0,1))</f>
        <v>81</v>
      </c>
      <c r="Z8466">
        <f t="shared" si="265"/>
        <v>11</v>
      </c>
      <c r="AA8466" t="str">
        <v>JB</v>
      </c>
      <c r="AG8466">
        <v>4315</v>
      </c>
      <c r="AH8466">
        <v>2</v>
      </c>
      <c r="AT8466">
        <v>11</v>
      </c>
    </row>
    <row r="8467" spans="2:46" ht="15" customHeight="1">
      <c r="B8467" s="48">
        <v>10237</v>
      </c>
      <c r="C8467" s="49">
        <v>45472</v>
      </c>
      <c r="D8467" s="50">
        <v>0.51373842592592589</v>
      </c>
      <c r="E8467" s="48" t="s">
        <v>8551</v>
      </c>
      <c r="F8467" s="48" t="s">
        <v>194</v>
      </c>
      <c r="G8467" s="48" t="s">
        <v>194</v>
      </c>
      <c r="H8467" s="48" t="s">
        <v>194</v>
      </c>
      <c r="I8467" s="48" t="s">
        <v>194</v>
      </c>
      <c r="J8467" s="48" t="s">
        <v>194</v>
      </c>
      <c r="K8467" s="48"/>
      <c r="L8467" s="48"/>
      <c r="M8467" s="48"/>
      <c r="N8467" s="48"/>
      <c r="O8467" s="48"/>
      <c r="P8467" s="48"/>
      <c r="Q8467" s="48"/>
      <c r="R8467" s="48"/>
      <c r="S8467" s="48"/>
      <c r="T8467" s="48"/>
      <c r="U8467" s="48"/>
      <c r="V8467" s="48"/>
      <c r="W8467" s="51" t="s">
        <v>494</v>
      </c>
      <c r="X8467" t="str">
        <f t="shared" si="264"/>
        <v>DH;DH;DH;DH;DH</v>
      </c>
      <c r="Y8467" cm="1">
        <f t="array" ref="Y8467">SUM(_xlfn.XLOOKUP(_xlfn.TOROW(F8467:V8467,1),$AN$34:$AN$43,$AL$34:$AL$43,,0,1))</f>
        <v>45</v>
      </c>
      <c r="Z8467">
        <f t="shared" si="265"/>
        <v>5</v>
      </c>
      <c r="AA8467" t="str">
        <v>JB</v>
      </c>
      <c r="AG8467">
        <v>4321</v>
      </c>
      <c r="AH8467">
        <v>2</v>
      </c>
      <c r="AT8467">
        <v>5</v>
      </c>
    </row>
    <row r="8468" spans="2:46" ht="15" customHeight="1">
      <c r="B8468" s="48">
        <v>10238</v>
      </c>
      <c r="C8468" s="49">
        <v>45472</v>
      </c>
      <c r="D8468" s="50">
        <v>0.51640046296296294</v>
      </c>
      <c r="E8468" s="48" t="s">
        <v>15138</v>
      </c>
      <c r="F8468" s="48" t="s">
        <v>319</v>
      </c>
      <c r="G8468" s="48" t="s">
        <v>280</v>
      </c>
      <c r="H8468" s="48" t="s">
        <v>803</v>
      </c>
      <c r="I8468" s="48" t="s">
        <v>803</v>
      </c>
      <c r="J8468" s="48" t="s">
        <v>319</v>
      </c>
      <c r="K8468" s="48" t="s">
        <v>280</v>
      </c>
      <c r="L8468" s="48" t="s">
        <v>304</v>
      </c>
      <c r="M8468" s="48" t="s">
        <v>304</v>
      </c>
      <c r="N8468" s="48"/>
      <c r="O8468" s="48"/>
      <c r="P8468" s="48"/>
      <c r="Q8468" s="48"/>
      <c r="R8468" s="48"/>
      <c r="S8468" s="48"/>
      <c r="T8468" s="48"/>
      <c r="U8468" s="48"/>
      <c r="V8468" s="48"/>
      <c r="W8468" s="51" t="s">
        <v>7635</v>
      </c>
      <c r="X8468" t="str">
        <f t="shared" si="264"/>
        <v>FR;WB;SS;SS;FR;WB;HD;HD</v>
      </c>
      <c r="Y8468" cm="1">
        <f t="array" ref="Y8468">SUM(_xlfn.XLOOKUP(_xlfn.TOROW(F8468:V8468,1),$AN$34:$AN$43,$AL$34:$AL$43,,0,1))</f>
        <v>48</v>
      </c>
      <c r="Z8468">
        <f t="shared" si="265"/>
        <v>8</v>
      </c>
      <c r="AA8468" t="str">
        <v>CB</v>
      </c>
      <c r="AG8468">
        <v>4333</v>
      </c>
      <c r="AH8468">
        <v>2</v>
      </c>
      <c r="AT8468">
        <v>8</v>
      </c>
    </row>
    <row r="8469" spans="2:46" ht="15" customHeight="1">
      <c r="B8469" s="48">
        <v>10239</v>
      </c>
      <c r="C8469" s="49">
        <v>45472</v>
      </c>
      <c r="D8469" s="50">
        <v>0.51738425925925924</v>
      </c>
      <c r="E8469" s="48" t="s">
        <v>15139</v>
      </c>
      <c r="F8469" s="48" t="s">
        <v>304</v>
      </c>
      <c r="G8469" s="48" t="s">
        <v>243</v>
      </c>
      <c r="H8469" s="48" t="s">
        <v>194</v>
      </c>
      <c r="I8469" s="48" t="s">
        <v>194</v>
      </c>
      <c r="J8469" s="48" t="s">
        <v>243</v>
      </c>
      <c r="K8469" s="48"/>
      <c r="L8469" s="48"/>
      <c r="M8469" s="48"/>
      <c r="N8469" s="48"/>
      <c r="O8469" s="48"/>
      <c r="P8469" s="48"/>
      <c r="Q8469" s="48"/>
      <c r="R8469" s="48"/>
      <c r="S8469" s="48"/>
      <c r="T8469" s="48"/>
      <c r="U8469" s="48"/>
      <c r="V8469" s="48"/>
      <c r="W8469" s="51" t="s">
        <v>7636</v>
      </c>
      <c r="X8469" t="str">
        <f t="shared" si="264"/>
        <v>HD;CB;DH;DH;CB</v>
      </c>
      <c r="Y8469" cm="1">
        <f t="array" ref="Y8469">SUM(_xlfn.XLOOKUP(_xlfn.TOROW(F8469:V8469,1),$AN$34:$AN$43,$AL$34:$AL$43,,0,1))</f>
        <v>41</v>
      </c>
      <c r="Z8469">
        <f t="shared" si="265"/>
        <v>5</v>
      </c>
      <c r="AA8469" t="str">
        <v>CB</v>
      </c>
      <c r="AG8469">
        <v>4337</v>
      </c>
      <c r="AH8469">
        <v>2</v>
      </c>
      <c r="AT8469">
        <v>5</v>
      </c>
    </row>
    <row r="8470" spans="2:46" ht="15" customHeight="1">
      <c r="B8470" s="48">
        <v>10240</v>
      </c>
      <c r="C8470" s="49">
        <v>45472</v>
      </c>
      <c r="D8470" s="50">
        <v>0.51939814814814811</v>
      </c>
      <c r="E8470" s="48" t="s">
        <v>15140</v>
      </c>
      <c r="F8470" s="48" t="s">
        <v>243</v>
      </c>
      <c r="G8470" s="48" t="s">
        <v>243</v>
      </c>
      <c r="H8470" s="48" t="s">
        <v>719</v>
      </c>
      <c r="I8470" s="48" t="s">
        <v>133</v>
      </c>
      <c r="J8470" s="48" t="s">
        <v>51</v>
      </c>
      <c r="K8470" s="48" t="s">
        <v>51</v>
      </c>
      <c r="L8470" s="48"/>
      <c r="M8470" s="48"/>
      <c r="N8470" s="48"/>
      <c r="O8470" s="48"/>
      <c r="P8470" s="48"/>
      <c r="Q8470" s="48"/>
      <c r="R8470" s="48"/>
      <c r="S8470" s="48"/>
      <c r="T8470" s="48"/>
      <c r="U8470" s="48"/>
      <c r="V8470" s="48"/>
      <c r="W8470" s="51" t="s">
        <v>7637</v>
      </c>
      <c r="X8470" t="str">
        <f t="shared" si="264"/>
        <v>CB;CB;BE;SO;BB;BB</v>
      </c>
      <c r="Y8470" cm="1">
        <f t="array" ref="Y8470">SUM(_xlfn.XLOOKUP(_xlfn.TOROW(F8470:V8470,1),$AN$34:$AN$43,$AL$34:$AL$43,,0,1))</f>
        <v>43</v>
      </c>
      <c r="Z8470">
        <f t="shared" si="265"/>
        <v>6</v>
      </c>
      <c r="AA8470" t="str">
        <v>DH</v>
      </c>
      <c r="AG8470">
        <v>4348</v>
      </c>
      <c r="AH8470">
        <v>2</v>
      </c>
      <c r="AT8470">
        <v>6</v>
      </c>
    </row>
    <row r="8471" spans="2:46" ht="15" customHeight="1">
      <c r="B8471" s="48">
        <v>10241</v>
      </c>
      <c r="C8471" s="49">
        <v>45472</v>
      </c>
      <c r="D8471" s="50">
        <v>0.52077546296296295</v>
      </c>
      <c r="E8471" s="48" t="s">
        <v>8669</v>
      </c>
      <c r="F8471" s="48" t="s">
        <v>719</v>
      </c>
      <c r="G8471" s="48" t="s">
        <v>719</v>
      </c>
      <c r="H8471" s="48"/>
      <c r="I8471" s="48"/>
      <c r="J8471" s="48"/>
      <c r="K8471" s="48"/>
      <c r="L8471" s="48"/>
      <c r="M8471" s="48"/>
      <c r="N8471" s="48"/>
      <c r="O8471" s="48"/>
      <c r="P8471" s="48"/>
      <c r="Q8471" s="48"/>
      <c r="R8471" s="48"/>
      <c r="S8471" s="48"/>
      <c r="T8471" s="48"/>
      <c r="U8471" s="48"/>
      <c r="V8471" s="48"/>
      <c r="W8471" s="51" t="s">
        <v>3174</v>
      </c>
      <c r="X8471" t="str">
        <f t="shared" si="264"/>
        <v>BE;BE</v>
      </c>
      <c r="Y8471" cm="1">
        <f t="array" ref="Y8471">SUM(_xlfn.XLOOKUP(_xlfn.TOROW(F8471:V8471,1),$AN$34:$AN$43,$AL$34:$AL$43,,0,1))</f>
        <v>10</v>
      </c>
      <c r="Z8471">
        <f t="shared" si="265"/>
        <v>2</v>
      </c>
      <c r="AA8471" t="str">
        <v>SS</v>
      </c>
      <c r="AG8471">
        <v>4376</v>
      </c>
      <c r="AH8471">
        <v>2</v>
      </c>
      <c r="AT8471">
        <v>2</v>
      </c>
    </row>
    <row r="8472" spans="2:46" ht="15" customHeight="1">
      <c r="B8472" s="48">
        <v>10242</v>
      </c>
      <c r="C8472" s="49">
        <v>45472</v>
      </c>
      <c r="D8472" s="50">
        <v>0.5227546296296296</v>
      </c>
      <c r="E8472" s="48" t="s">
        <v>15141</v>
      </c>
      <c r="F8472" s="48" t="s">
        <v>719</v>
      </c>
      <c r="G8472" s="48" t="s">
        <v>319</v>
      </c>
      <c r="H8472" s="48" t="s">
        <v>189</v>
      </c>
      <c r="I8472" s="48" t="s">
        <v>243</v>
      </c>
      <c r="J8472" s="48" t="s">
        <v>51</v>
      </c>
      <c r="K8472" s="48" t="s">
        <v>189</v>
      </c>
      <c r="L8472" s="48" t="s">
        <v>133</v>
      </c>
      <c r="M8472" s="48" t="s">
        <v>304</v>
      </c>
      <c r="N8472" s="48" t="s">
        <v>189</v>
      </c>
      <c r="O8472" s="48" t="s">
        <v>194</v>
      </c>
      <c r="P8472" s="48"/>
      <c r="Q8472" s="48"/>
      <c r="R8472" s="48"/>
      <c r="S8472" s="48"/>
      <c r="T8472" s="48"/>
      <c r="U8472" s="48"/>
      <c r="V8472" s="48"/>
      <c r="W8472" s="51" t="s">
        <v>7638</v>
      </c>
      <c r="X8472" t="str">
        <f t="shared" si="264"/>
        <v>BE;FR;JB;CB;BB;JB;SO;HD;JB;DH</v>
      </c>
      <c r="Y8472" cm="1">
        <f t="array" ref="Y8472">SUM(_xlfn.XLOOKUP(_xlfn.TOROW(F8472:V8472,1),$AN$34:$AN$43,$AL$34:$AL$43,,0,1))</f>
        <v>47</v>
      </c>
      <c r="Z8472">
        <f t="shared" si="265"/>
        <v>10</v>
      </c>
      <c r="AA8472" t="str">
        <v>SO</v>
      </c>
      <c r="AG8472">
        <v>4408</v>
      </c>
      <c r="AH8472">
        <v>2</v>
      </c>
      <c r="AT8472">
        <v>10</v>
      </c>
    </row>
    <row r="8473" spans="2:46" ht="15" customHeight="1">
      <c r="B8473" s="48">
        <v>10243</v>
      </c>
      <c r="C8473" s="49">
        <v>45472</v>
      </c>
      <c r="D8473" s="50">
        <v>0.52424768518518516</v>
      </c>
      <c r="E8473" s="48" t="s">
        <v>15142</v>
      </c>
      <c r="F8473" s="48" t="s">
        <v>803</v>
      </c>
      <c r="G8473" s="48" t="s">
        <v>189</v>
      </c>
      <c r="H8473" s="48" t="s">
        <v>189</v>
      </c>
      <c r="I8473" s="48" t="s">
        <v>280</v>
      </c>
      <c r="J8473" s="48"/>
      <c r="K8473" s="48"/>
      <c r="L8473" s="48"/>
      <c r="M8473" s="48"/>
      <c r="N8473" s="48"/>
      <c r="O8473" s="48"/>
      <c r="P8473" s="48"/>
      <c r="Q8473" s="48"/>
      <c r="R8473" s="48"/>
      <c r="S8473" s="48"/>
      <c r="T8473" s="48"/>
      <c r="U8473" s="48"/>
      <c r="V8473" s="48"/>
      <c r="W8473" s="51" t="s">
        <v>7639</v>
      </c>
      <c r="X8473" t="str">
        <f t="shared" si="264"/>
        <v>SS;JB;JB;WB</v>
      </c>
      <c r="Y8473" cm="1">
        <f t="array" ref="Y8473">SUM(_xlfn.XLOOKUP(_xlfn.TOROW(F8473:V8473,1),$AN$34:$AN$43,$AL$34:$AL$43,,0,1))</f>
        <v>16</v>
      </c>
      <c r="Z8473">
        <f t="shared" si="265"/>
        <v>4</v>
      </c>
      <c r="AA8473" t="str">
        <v>SO</v>
      </c>
      <c r="AG8473">
        <v>4417</v>
      </c>
      <c r="AH8473">
        <v>2</v>
      </c>
      <c r="AT8473">
        <v>4</v>
      </c>
    </row>
    <row r="8474" spans="2:46" ht="15" customHeight="1">
      <c r="B8474" s="48">
        <v>10244</v>
      </c>
      <c r="C8474" s="49">
        <v>45472</v>
      </c>
      <c r="D8474" s="50">
        <v>0.52888888888888885</v>
      </c>
      <c r="E8474" s="48" t="s">
        <v>10099</v>
      </c>
      <c r="F8474" s="48" t="s">
        <v>304</v>
      </c>
      <c r="G8474" s="48" t="s">
        <v>304</v>
      </c>
      <c r="H8474" s="48" t="s">
        <v>304</v>
      </c>
      <c r="I8474" s="48" t="s">
        <v>133</v>
      </c>
      <c r="J8474" s="48"/>
      <c r="K8474" s="48"/>
      <c r="L8474" s="48"/>
      <c r="M8474" s="48"/>
      <c r="N8474" s="48"/>
      <c r="O8474" s="48"/>
      <c r="P8474" s="48"/>
      <c r="Q8474" s="48"/>
      <c r="R8474" s="48"/>
      <c r="S8474" s="48"/>
      <c r="T8474" s="48"/>
      <c r="U8474" s="48"/>
      <c r="V8474" s="48"/>
      <c r="W8474" s="51" t="s">
        <v>5540</v>
      </c>
      <c r="X8474" t="str">
        <f t="shared" si="264"/>
        <v>HD;HD;HD;SO</v>
      </c>
      <c r="Y8474" cm="1">
        <f t="array" ref="Y8474">SUM(_xlfn.XLOOKUP(_xlfn.TOROW(F8474:V8474,1),$AN$34:$AN$43,$AL$34:$AL$43,,0,1))</f>
        <v>23</v>
      </c>
      <c r="Z8474">
        <f t="shared" si="265"/>
        <v>4</v>
      </c>
      <c r="AA8474" t="str">
        <v>JB</v>
      </c>
      <c r="AG8474">
        <v>4485</v>
      </c>
      <c r="AH8474">
        <v>2</v>
      </c>
      <c r="AT8474">
        <v>4</v>
      </c>
    </row>
    <row r="8475" spans="2:46" ht="15" customHeight="1">
      <c r="B8475" s="48">
        <v>10245</v>
      </c>
      <c r="C8475" s="49">
        <v>45472</v>
      </c>
      <c r="D8475" s="50">
        <v>0.52995370370370365</v>
      </c>
      <c r="E8475" s="48" t="s">
        <v>15143</v>
      </c>
      <c r="F8475" s="48" t="s">
        <v>319</v>
      </c>
      <c r="G8475" s="48" t="s">
        <v>319</v>
      </c>
      <c r="H8475" s="48" t="s">
        <v>319</v>
      </c>
      <c r="I8475" s="48" t="s">
        <v>319</v>
      </c>
      <c r="J8475" s="48" t="s">
        <v>319</v>
      </c>
      <c r="K8475" s="48" t="s">
        <v>304</v>
      </c>
      <c r="L8475" s="48" t="s">
        <v>304</v>
      </c>
      <c r="M8475" s="48" t="s">
        <v>304</v>
      </c>
      <c r="N8475" s="48"/>
      <c r="O8475" s="48"/>
      <c r="P8475" s="48"/>
      <c r="Q8475" s="48"/>
      <c r="R8475" s="48"/>
      <c r="S8475" s="48"/>
      <c r="T8475" s="48"/>
      <c r="U8475" s="48"/>
      <c r="V8475" s="48"/>
      <c r="W8475" s="51" t="s">
        <v>7640</v>
      </c>
      <c r="X8475" t="str">
        <f t="shared" si="264"/>
        <v>FR;FR;FR;FR;FR;HD;HD;HD</v>
      </c>
      <c r="Y8475" cm="1">
        <f t="array" ref="Y8475">SUM(_xlfn.XLOOKUP(_xlfn.TOROW(F8475:V8475,1),$AN$34:$AN$43,$AL$34:$AL$43,,0,1))</f>
        <v>36</v>
      </c>
      <c r="Z8475">
        <f t="shared" si="265"/>
        <v>8</v>
      </c>
      <c r="AA8475" t="str">
        <v>JB</v>
      </c>
      <c r="AG8475">
        <v>4500</v>
      </c>
      <c r="AH8475">
        <v>2</v>
      </c>
      <c r="AT8475">
        <v>8</v>
      </c>
    </row>
    <row r="8476" spans="2:46" ht="15" customHeight="1">
      <c r="B8476" s="48">
        <v>10246</v>
      </c>
      <c r="C8476" s="49">
        <v>45472</v>
      </c>
      <c r="D8476" s="50">
        <v>0.53089120370370368</v>
      </c>
      <c r="E8476" s="48" t="s">
        <v>13741</v>
      </c>
      <c r="F8476" s="48" t="s">
        <v>280</v>
      </c>
      <c r="G8476" s="48" t="s">
        <v>280</v>
      </c>
      <c r="H8476" s="48" t="s">
        <v>280</v>
      </c>
      <c r="I8476" s="48" t="s">
        <v>280</v>
      </c>
      <c r="J8476" s="48" t="s">
        <v>189</v>
      </c>
      <c r="K8476" s="48"/>
      <c r="L8476" s="48"/>
      <c r="M8476" s="48"/>
      <c r="N8476" s="48"/>
      <c r="O8476" s="48"/>
      <c r="P8476" s="48"/>
      <c r="Q8476" s="48"/>
      <c r="R8476" s="48"/>
      <c r="S8476" s="48"/>
      <c r="T8476" s="48"/>
      <c r="U8476" s="48"/>
      <c r="V8476" s="48"/>
      <c r="W8476" s="51" t="s">
        <v>7641</v>
      </c>
      <c r="X8476" t="str">
        <f t="shared" si="264"/>
        <v>WB;WB;WB;WB;JB</v>
      </c>
      <c r="Y8476" cm="1">
        <f t="array" ref="Y8476">SUM(_xlfn.XLOOKUP(_xlfn.TOROW(F8476:V8476,1),$AN$34:$AN$43,$AL$34:$AL$43,,0,1))</f>
        <v>45</v>
      </c>
      <c r="Z8476">
        <f t="shared" si="265"/>
        <v>5</v>
      </c>
      <c r="AA8476" t="str">
        <v>BB</v>
      </c>
      <c r="AG8476">
        <v>4686</v>
      </c>
      <c r="AH8476">
        <v>2</v>
      </c>
      <c r="AT8476">
        <v>5</v>
      </c>
    </row>
    <row r="8477" spans="2:46" ht="15" customHeight="1">
      <c r="B8477" s="48">
        <v>10247</v>
      </c>
      <c r="C8477" s="49">
        <v>45472</v>
      </c>
      <c r="D8477" s="50">
        <v>0.5309490740740741</v>
      </c>
      <c r="E8477" s="48" t="s">
        <v>12827</v>
      </c>
      <c r="F8477" s="48" t="s">
        <v>133</v>
      </c>
      <c r="G8477" s="48" t="s">
        <v>133</v>
      </c>
      <c r="H8477" s="48" t="s">
        <v>133</v>
      </c>
      <c r="I8477" s="48" t="s">
        <v>189</v>
      </c>
      <c r="J8477" s="48" t="s">
        <v>189</v>
      </c>
      <c r="K8477" s="48"/>
      <c r="L8477" s="48"/>
      <c r="M8477" s="48"/>
      <c r="N8477" s="48"/>
      <c r="O8477" s="48"/>
      <c r="P8477" s="48"/>
      <c r="Q8477" s="48"/>
      <c r="R8477" s="48"/>
      <c r="S8477" s="48"/>
      <c r="T8477" s="48"/>
      <c r="U8477" s="48"/>
      <c r="V8477" s="48"/>
      <c r="W8477" s="51" t="s">
        <v>7642</v>
      </c>
      <c r="X8477" t="str">
        <f t="shared" si="264"/>
        <v>SO;SO;SO;JB;JB</v>
      </c>
      <c r="Y8477" cm="1">
        <f t="array" ref="Y8477">SUM(_xlfn.XLOOKUP(_xlfn.TOROW(F8477:V8477,1),$AN$34:$AN$43,$AL$34:$AL$43,,0,1))</f>
        <v>8</v>
      </c>
      <c r="Z8477">
        <f t="shared" si="265"/>
        <v>5</v>
      </c>
      <c r="AA8477" t="str">
        <v>JB</v>
      </c>
      <c r="AG8477">
        <v>4707</v>
      </c>
      <c r="AH8477">
        <v>2</v>
      </c>
      <c r="AT8477">
        <v>5</v>
      </c>
    </row>
    <row r="8478" spans="2:46" ht="15" customHeight="1">
      <c r="B8478" s="48">
        <v>10248</v>
      </c>
      <c r="C8478" s="49">
        <v>45472</v>
      </c>
      <c r="D8478" s="50">
        <v>0.53258101851851847</v>
      </c>
      <c r="E8478" s="48" t="s">
        <v>15144</v>
      </c>
      <c r="F8478" s="48" t="s">
        <v>319</v>
      </c>
      <c r="G8478" s="48" t="s">
        <v>719</v>
      </c>
      <c r="H8478" s="48" t="s">
        <v>719</v>
      </c>
      <c r="I8478" s="48" t="s">
        <v>194</v>
      </c>
      <c r="J8478" s="48" t="s">
        <v>133</v>
      </c>
      <c r="K8478" s="48" t="s">
        <v>133</v>
      </c>
      <c r="L8478" s="48"/>
      <c r="M8478" s="48"/>
      <c r="N8478" s="48"/>
      <c r="O8478" s="48"/>
      <c r="P8478" s="48"/>
      <c r="Q8478" s="48"/>
      <c r="R8478" s="48"/>
      <c r="S8478" s="48"/>
      <c r="T8478" s="48"/>
      <c r="U8478" s="48"/>
      <c r="V8478" s="48"/>
      <c r="W8478" s="51" t="s">
        <v>7643</v>
      </c>
      <c r="X8478" t="str">
        <f t="shared" si="264"/>
        <v>FR;BE;BE;DH;SO;SO</v>
      </c>
      <c r="Y8478" cm="1">
        <f t="array" ref="Y8478">SUM(_xlfn.XLOOKUP(_xlfn.TOROW(F8478:V8478,1),$AN$34:$AN$43,$AL$34:$AL$43,,0,1))</f>
        <v>26</v>
      </c>
      <c r="Z8478">
        <f t="shared" si="265"/>
        <v>6</v>
      </c>
      <c r="AA8478" t="str">
        <v>BE</v>
      </c>
      <c r="AG8478">
        <v>4722</v>
      </c>
      <c r="AH8478">
        <v>2</v>
      </c>
      <c r="AT8478">
        <v>6</v>
      </c>
    </row>
    <row r="8479" spans="2:46" ht="15" customHeight="1">
      <c r="B8479" s="48">
        <v>10249</v>
      </c>
      <c r="C8479" s="49">
        <v>45472</v>
      </c>
      <c r="D8479" s="50">
        <v>0.53513888888888894</v>
      </c>
      <c r="E8479" s="48" t="s">
        <v>15145</v>
      </c>
      <c r="F8479" s="48" t="s">
        <v>189</v>
      </c>
      <c r="G8479" s="48" t="s">
        <v>319</v>
      </c>
      <c r="H8479" s="48" t="s">
        <v>719</v>
      </c>
      <c r="I8479" s="48" t="s">
        <v>803</v>
      </c>
      <c r="J8479" s="48" t="s">
        <v>280</v>
      </c>
      <c r="K8479" s="48" t="s">
        <v>803</v>
      </c>
      <c r="L8479" s="48" t="s">
        <v>51</v>
      </c>
      <c r="M8479" s="48" t="s">
        <v>719</v>
      </c>
      <c r="N8479" s="48" t="s">
        <v>803</v>
      </c>
      <c r="O8479" s="48"/>
      <c r="P8479" s="48"/>
      <c r="Q8479" s="48"/>
      <c r="R8479" s="48"/>
      <c r="S8479" s="48"/>
      <c r="T8479" s="48"/>
      <c r="U8479" s="48"/>
      <c r="V8479" s="48"/>
      <c r="W8479" s="51" t="s">
        <v>7644</v>
      </c>
      <c r="X8479" t="str">
        <f t="shared" si="264"/>
        <v>JB;FR;BE;SS;WB;SS;BB;BE;SS</v>
      </c>
      <c r="Y8479" cm="1">
        <f t="array" ref="Y8479">SUM(_xlfn.XLOOKUP(_xlfn.TOROW(F8479:V8479,1),$AN$34:$AN$43,$AL$34:$AL$43,,0,1))</f>
        <v>44</v>
      </c>
      <c r="Z8479">
        <f t="shared" si="265"/>
        <v>9</v>
      </c>
      <c r="AA8479" t="str">
        <v>HD</v>
      </c>
      <c r="AG8479">
        <v>4723</v>
      </c>
      <c r="AH8479">
        <v>2</v>
      </c>
      <c r="AT8479">
        <v>9</v>
      </c>
    </row>
    <row r="8480" spans="2:46" ht="15" customHeight="1">
      <c r="B8480" s="48">
        <v>10250</v>
      </c>
      <c r="C8480" s="49">
        <v>45472</v>
      </c>
      <c r="D8480" s="50">
        <v>0.5366319444444444</v>
      </c>
      <c r="E8480" s="48" t="s">
        <v>8418</v>
      </c>
      <c r="F8480" s="48" t="s">
        <v>280</v>
      </c>
      <c r="G8480" s="48" t="s">
        <v>280</v>
      </c>
      <c r="H8480" s="48"/>
      <c r="I8480" s="48"/>
      <c r="J8480" s="48"/>
      <c r="K8480" s="48"/>
      <c r="L8480" s="48"/>
      <c r="M8480" s="48"/>
      <c r="N8480" s="48"/>
      <c r="O8480" s="48"/>
      <c r="P8480" s="48"/>
      <c r="Q8480" s="48"/>
      <c r="R8480" s="48"/>
      <c r="S8480" s="48"/>
      <c r="T8480" s="48"/>
      <c r="U8480" s="48"/>
      <c r="V8480" s="48"/>
      <c r="W8480" s="51" t="s">
        <v>7645</v>
      </c>
      <c r="X8480" t="str">
        <f t="shared" si="264"/>
        <v>WB;WB</v>
      </c>
      <c r="Y8480" cm="1">
        <f t="array" ref="Y8480">SUM(_xlfn.XLOOKUP(_xlfn.TOROW(F8480:V8480,1),$AN$34:$AN$43,$AL$34:$AL$43,,0,1))</f>
        <v>22</v>
      </c>
      <c r="Z8480">
        <f t="shared" si="265"/>
        <v>2</v>
      </c>
      <c r="AA8480" t="str">
        <v>FR</v>
      </c>
      <c r="AG8480">
        <v>4725</v>
      </c>
      <c r="AH8480">
        <v>2</v>
      </c>
      <c r="AT8480">
        <v>2</v>
      </c>
    </row>
    <row r="8481" spans="2:46" ht="15" customHeight="1">
      <c r="B8481" s="48">
        <v>10251</v>
      </c>
      <c r="C8481" s="49">
        <v>45472</v>
      </c>
      <c r="D8481" s="50">
        <v>0.53758101851851847</v>
      </c>
      <c r="E8481" s="48" t="s">
        <v>8197</v>
      </c>
      <c r="F8481" s="48" t="s">
        <v>280</v>
      </c>
      <c r="G8481" s="48" t="s">
        <v>280</v>
      </c>
      <c r="H8481" s="48" t="s">
        <v>280</v>
      </c>
      <c r="I8481" s="48"/>
      <c r="J8481" s="48"/>
      <c r="K8481" s="48"/>
      <c r="L8481" s="48"/>
      <c r="M8481" s="48"/>
      <c r="N8481" s="48"/>
      <c r="O8481" s="48"/>
      <c r="P8481" s="48"/>
      <c r="Q8481" s="48"/>
      <c r="R8481" s="48"/>
      <c r="S8481" s="48"/>
      <c r="T8481" s="48"/>
      <c r="U8481" s="48"/>
      <c r="V8481" s="48"/>
      <c r="W8481" s="51" t="s">
        <v>337</v>
      </c>
      <c r="X8481" t="str">
        <f t="shared" si="264"/>
        <v>WB;WB;WB</v>
      </c>
      <c r="Y8481" cm="1">
        <f t="array" ref="Y8481">SUM(_xlfn.XLOOKUP(_xlfn.TOROW(F8481:V8481,1),$AN$34:$AN$43,$AL$34:$AL$43,,0,1))</f>
        <v>33</v>
      </c>
      <c r="Z8481">
        <f t="shared" si="265"/>
        <v>3</v>
      </c>
      <c r="AA8481" t="str">
        <v>SO</v>
      </c>
      <c r="AG8481">
        <v>4727</v>
      </c>
      <c r="AH8481">
        <v>2</v>
      </c>
      <c r="AT8481">
        <v>3</v>
      </c>
    </row>
    <row r="8482" spans="2:46" ht="15" customHeight="1">
      <c r="B8482" s="48">
        <v>10252</v>
      </c>
      <c r="C8482" s="49">
        <v>45472</v>
      </c>
      <c r="D8482" s="50">
        <v>0.53774305555555557</v>
      </c>
      <c r="E8482" s="48" t="s">
        <v>15146</v>
      </c>
      <c r="F8482" s="48" t="s">
        <v>133</v>
      </c>
      <c r="G8482" s="48" t="s">
        <v>719</v>
      </c>
      <c r="H8482" s="48" t="s">
        <v>719</v>
      </c>
      <c r="I8482" s="48" t="s">
        <v>719</v>
      </c>
      <c r="J8482" s="48" t="s">
        <v>194</v>
      </c>
      <c r="K8482" s="48" t="s">
        <v>194</v>
      </c>
      <c r="L8482" s="48" t="s">
        <v>133</v>
      </c>
      <c r="M8482" s="48" t="s">
        <v>133</v>
      </c>
      <c r="N8482" s="48" t="s">
        <v>133</v>
      </c>
      <c r="O8482" s="48"/>
      <c r="P8482" s="48"/>
      <c r="Q8482" s="48"/>
      <c r="R8482" s="48"/>
      <c r="S8482" s="48"/>
      <c r="T8482" s="48"/>
      <c r="U8482" s="48"/>
      <c r="V8482" s="48"/>
      <c r="W8482" s="51" t="s">
        <v>7646</v>
      </c>
      <c r="X8482" t="str">
        <f t="shared" si="264"/>
        <v>SO;BE;BE;BE;DH;DH;SO;SO;SO</v>
      </c>
      <c r="Y8482" cm="1">
        <f t="array" ref="Y8482">SUM(_xlfn.XLOOKUP(_xlfn.TOROW(F8482:V8482,1),$AN$34:$AN$43,$AL$34:$AL$43,,0,1))</f>
        <v>41</v>
      </c>
      <c r="Z8482">
        <f t="shared" si="265"/>
        <v>9</v>
      </c>
      <c r="AA8482" t="str">
        <v>DH</v>
      </c>
      <c r="AG8482">
        <v>4746</v>
      </c>
      <c r="AH8482">
        <v>2</v>
      </c>
      <c r="AT8482">
        <v>9</v>
      </c>
    </row>
    <row r="8483" spans="2:46" ht="15" customHeight="1">
      <c r="B8483" s="48">
        <v>10253</v>
      </c>
      <c r="C8483" s="49">
        <v>45472</v>
      </c>
      <c r="D8483" s="50">
        <v>0.5380787037037037</v>
      </c>
      <c r="E8483" s="48" t="s">
        <v>11084</v>
      </c>
      <c r="F8483" s="48" t="s">
        <v>243</v>
      </c>
      <c r="G8483" s="48" t="s">
        <v>243</v>
      </c>
      <c r="H8483" s="48" t="s">
        <v>280</v>
      </c>
      <c r="I8483" s="48"/>
      <c r="J8483" s="48"/>
      <c r="K8483" s="48"/>
      <c r="L8483" s="48"/>
      <c r="M8483" s="48"/>
      <c r="N8483" s="48"/>
      <c r="O8483" s="48"/>
      <c r="P8483" s="48"/>
      <c r="Q8483" s="48"/>
      <c r="R8483" s="48"/>
      <c r="S8483" s="48"/>
      <c r="T8483" s="48"/>
      <c r="U8483" s="48"/>
      <c r="V8483" s="48"/>
      <c r="W8483" s="51" t="s">
        <v>7647</v>
      </c>
      <c r="X8483" t="str">
        <f t="shared" si="264"/>
        <v>CB;CB;WB</v>
      </c>
      <c r="Y8483" cm="1">
        <f t="array" ref="Y8483">SUM(_xlfn.XLOOKUP(_xlfn.TOROW(F8483:V8483,1),$AN$34:$AN$43,$AL$34:$AL$43,,0,1))</f>
        <v>27</v>
      </c>
      <c r="Z8483">
        <f t="shared" si="265"/>
        <v>3</v>
      </c>
      <c r="AA8483" t="str">
        <v>DH</v>
      </c>
      <c r="AG8483">
        <v>4753</v>
      </c>
      <c r="AH8483">
        <v>2</v>
      </c>
      <c r="AT8483">
        <v>3</v>
      </c>
    </row>
    <row r="8484" spans="2:46" ht="15" customHeight="1">
      <c r="B8484" s="48">
        <v>10254</v>
      </c>
      <c r="C8484" s="49">
        <v>45472</v>
      </c>
      <c r="D8484" s="50">
        <v>0.53813657407407411</v>
      </c>
      <c r="E8484" s="48" t="s">
        <v>15147</v>
      </c>
      <c r="F8484" s="48" t="s">
        <v>243</v>
      </c>
      <c r="G8484" s="48" t="s">
        <v>319</v>
      </c>
      <c r="H8484" s="48" t="s">
        <v>304</v>
      </c>
      <c r="I8484" s="48" t="s">
        <v>803</v>
      </c>
      <c r="J8484" s="48"/>
      <c r="K8484" s="48"/>
      <c r="L8484" s="48"/>
      <c r="M8484" s="48"/>
      <c r="N8484" s="48"/>
      <c r="O8484" s="48"/>
      <c r="P8484" s="48"/>
      <c r="Q8484" s="48"/>
      <c r="R8484" s="48"/>
      <c r="S8484" s="48"/>
      <c r="T8484" s="48"/>
      <c r="U8484" s="48"/>
      <c r="V8484" s="48"/>
      <c r="W8484" s="51" t="s">
        <v>7648</v>
      </c>
      <c r="X8484" t="str">
        <f t="shared" si="264"/>
        <v>CB;FR;HD;SS</v>
      </c>
      <c r="Y8484" cm="1">
        <f t="array" ref="Y8484">SUM(_xlfn.XLOOKUP(_xlfn.TOROW(F8484:V8484,1),$AN$34:$AN$43,$AL$34:$AL$43,,0,1))</f>
        <v>21</v>
      </c>
      <c r="Z8484">
        <f t="shared" si="265"/>
        <v>4</v>
      </c>
      <c r="AA8484" t="str">
        <v>JB</v>
      </c>
      <c r="AG8484">
        <v>4754</v>
      </c>
      <c r="AH8484">
        <v>2</v>
      </c>
      <c r="AT8484">
        <v>4</v>
      </c>
    </row>
    <row r="8485" spans="2:46" ht="15" customHeight="1">
      <c r="B8485" s="48">
        <v>10255</v>
      </c>
      <c r="C8485" s="49">
        <v>45472</v>
      </c>
      <c r="D8485" s="50">
        <v>0.54322916666666665</v>
      </c>
      <c r="E8485" s="48" t="s">
        <v>8281</v>
      </c>
      <c r="F8485" s="48" t="s">
        <v>189</v>
      </c>
      <c r="G8485" s="48" t="s">
        <v>189</v>
      </c>
      <c r="H8485" s="48"/>
      <c r="I8485" s="48"/>
      <c r="J8485" s="48"/>
      <c r="K8485" s="48"/>
      <c r="L8485" s="48"/>
      <c r="M8485" s="48"/>
      <c r="N8485" s="48"/>
      <c r="O8485" s="48"/>
      <c r="P8485" s="48"/>
      <c r="Q8485" s="48"/>
      <c r="R8485" s="48"/>
      <c r="S8485" s="48"/>
      <c r="T8485" s="48"/>
      <c r="U8485" s="48"/>
      <c r="V8485" s="48"/>
      <c r="W8485" s="51" t="s">
        <v>2263</v>
      </c>
      <c r="X8485" t="str">
        <f t="shared" si="264"/>
        <v>JB;JB</v>
      </c>
      <c r="Y8485" cm="1">
        <f t="array" ref="Y8485">SUM(_xlfn.XLOOKUP(_xlfn.TOROW(F8485:V8485,1),$AN$34:$AN$43,$AL$34:$AL$43,,0,1))</f>
        <v>2</v>
      </c>
      <c r="Z8485">
        <f t="shared" si="265"/>
        <v>2</v>
      </c>
      <c r="AA8485" t="str">
        <v>BB</v>
      </c>
      <c r="AG8485">
        <v>4801</v>
      </c>
      <c r="AH8485">
        <v>2</v>
      </c>
      <c r="AT8485">
        <v>2</v>
      </c>
    </row>
    <row r="8486" spans="2:46" ht="15" customHeight="1">
      <c r="B8486" s="48">
        <v>10256</v>
      </c>
      <c r="C8486" s="49">
        <v>45472</v>
      </c>
      <c r="D8486" s="50">
        <v>0.54396990740740736</v>
      </c>
      <c r="E8486" s="48" t="s">
        <v>15148</v>
      </c>
      <c r="F8486" s="48" t="s">
        <v>719</v>
      </c>
      <c r="G8486" s="48" t="s">
        <v>51</v>
      </c>
      <c r="H8486" s="48" t="s">
        <v>51</v>
      </c>
      <c r="I8486" s="48" t="s">
        <v>51</v>
      </c>
      <c r="J8486" s="48" t="s">
        <v>280</v>
      </c>
      <c r="K8486" s="48" t="s">
        <v>189</v>
      </c>
      <c r="L8486" s="48" t="s">
        <v>189</v>
      </c>
      <c r="M8486" s="48" t="s">
        <v>189</v>
      </c>
      <c r="N8486" s="48"/>
      <c r="O8486" s="48"/>
      <c r="P8486" s="48"/>
      <c r="Q8486" s="48"/>
      <c r="R8486" s="48"/>
      <c r="S8486" s="48"/>
      <c r="T8486" s="48"/>
      <c r="U8486" s="48"/>
      <c r="V8486" s="48"/>
      <c r="W8486" s="51" t="s">
        <v>7649</v>
      </c>
      <c r="X8486" t="str">
        <f t="shared" si="264"/>
        <v>BE;BB;BB;BB;WB;JB;JB;JB</v>
      </c>
      <c r="Y8486" cm="1">
        <f t="array" ref="Y8486">SUM(_xlfn.XLOOKUP(_xlfn.TOROW(F8486:V8486,1),$AN$34:$AN$43,$AL$34:$AL$43,,0,1))</f>
        <v>49</v>
      </c>
      <c r="Z8486">
        <f t="shared" si="265"/>
        <v>8</v>
      </c>
      <c r="AA8486" t="str">
        <v>WB</v>
      </c>
      <c r="AG8486">
        <v>4833</v>
      </c>
      <c r="AH8486">
        <v>2</v>
      </c>
      <c r="AT8486">
        <v>8</v>
      </c>
    </row>
    <row r="8487" spans="2:46" ht="15" customHeight="1">
      <c r="B8487" s="48">
        <v>10257</v>
      </c>
      <c r="C8487" s="49">
        <v>45472</v>
      </c>
      <c r="D8487" s="50">
        <v>0.54515046296296299</v>
      </c>
      <c r="E8487" s="48" t="s">
        <v>15149</v>
      </c>
      <c r="F8487" s="48" t="s">
        <v>51</v>
      </c>
      <c r="G8487" s="48" t="s">
        <v>803</v>
      </c>
      <c r="H8487" s="48" t="s">
        <v>280</v>
      </c>
      <c r="I8487" s="48" t="s">
        <v>280</v>
      </c>
      <c r="J8487" s="48" t="s">
        <v>280</v>
      </c>
      <c r="K8487" s="48" t="s">
        <v>280</v>
      </c>
      <c r="L8487" s="48" t="s">
        <v>280</v>
      </c>
      <c r="M8487" s="48"/>
      <c r="N8487" s="48"/>
      <c r="O8487" s="48"/>
      <c r="P8487" s="48"/>
      <c r="Q8487" s="48"/>
      <c r="R8487" s="48"/>
      <c r="S8487" s="48"/>
      <c r="T8487" s="48"/>
      <c r="U8487" s="48"/>
      <c r="V8487" s="48"/>
      <c r="W8487" s="51" t="s">
        <v>7650</v>
      </c>
      <c r="X8487" t="str">
        <f t="shared" si="264"/>
        <v>BB;SS;WB;WB;WB;WB;WB</v>
      </c>
      <c r="Y8487" cm="1">
        <f t="array" ref="Y8487">SUM(_xlfn.XLOOKUP(_xlfn.TOROW(F8487:V8487,1),$AN$34:$AN$43,$AL$34:$AL$43,,0,1))</f>
        <v>68</v>
      </c>
      <c r="Z8487">
        <f t="shared" si="265"/>
        <v>7</v>
      </c>
      <c r="AA8487" t="str">
        <v>WB</v>
      </c>
      <c r="AG8487">
        <v>4834</v>
      </c>
      <c r="AH8487">
        <v>2</v>
      </c>
      <c r="AT8487">
        <v>7</v>
      </c>
    </row>
    <row r="8488" spans="2:46" ht="15" customHeight="1">
      <c r="B8488" s="48">
        <v>10258</v>
      </c>
      <c r="C8488" s="49">
        <v>45472</v>
      </c>
      <c r="D8488" s="50">
        <v>0.54792824074074076</v>
      </c>
      <c r="E8488" s="48" t="s">
        <v>15150</v>
      </c>
      <c r="F8488" s="48" t="s">
        <v>280</v>
      </c>
      <c r="G8488" s="48" t="s">
        <v>280</v>
      </c>
      <c r="H8488" s="48" t="s">
        <v>280</v>
      </c>
      <c r="I8488" s="48" t="s">
        <v>280</v>
      </c>
      <c r="J8488" s="48" t="s">
        <v>719</v>
      </c>
      <c r="K8488" s="48" t="s">
        <v>189</v>
      </c>
      <c r="L8488" s="48" t="s">
        <v>304</v>
      </c>
      <c r="M8488" s="48" t="s">
        <v>304</v>
      </c>
      <c r="N8488" s="48"/>
      <c r="O8488" s="48"/>
      <c r="P8488" s="48"/>
      <c r="Q8488" s="48"/>
      <c r="R8488" s="48"/>
      <c r="S8488" s="48"/>
      <c r="T8488" s="48"/>
      <c r="U8488" s="48"/>
      <c r="V8488" s="48"/>
      <c r="W8488" s="51" t="s">
        <v>7651</v>
      </c>
      <c r="X8488" t="str">
        <f t="shared" si="264"/>
        <v>WB;WB;WB;WB;BE;JB;HD;HD</v>
      </c>
      <c r="Y8488" cm="1">
        <f t="array" ref="Y8488">SUM(_xlfn.XLOOKUP(_xlfn.TOROW(F8488:V8488,1),$AN$34:$AN$43,$AL$34:$AL$43,,0,1))</f>
        <v>64</v>
      </c>
      <c r="Z8488">
        <f t="shared" si="265"/>
        <v>8</v>
      </c>
      <c r="AA8488" t="str">
        <v>BB</v>
      </c>
      <c r="AG8488">
        <v>4840</v>
      </c>
      <c r="AH8488">
        <v>2</v>
      </c>
      <c r="AT8488">
        <v>8</v>
      </c>
    </row>
    <row r="8489" spans="2:46" ht="15" customHeight="1">
      <c r="B8489" s="48">
        <v>10259</v>
      </c>
      <c r="C8489" s="49">
        <v>45472</v>
      </c>
      <c r="D8489" s="50">
        <v>0.54958333333333331</v>
      </c>
      <c r="E8489" s="48" t="s">
        <v>15151</v>
      </c>
      <c r="F8489" s="48" t="s">
        <v>719</v>
      </c>
      <c r="G8489" s="48" t="s">
        <v>280</v>
      </c>
      <c r="H8489" s="48" t="s">
        <v>280</v>
      </c>
      <c r="I8489" s="48" t="s">
        <v>280</v>
      </c>
      <c r="J8489" s="48" t="s">
        <v>280</v>
      </c>
      <c r="K8489" s="48"/>
      <c r="L8489" s="48"/>
      <c r="M8489" s="48"/>
      <c r="N8489" s="48"/>
      <c r="O8489" s="48"/>
      <c r="P8489" s="48"/>
      <c r="Q8489" s="48"/>
      <c r="R8489" s="48"/>
      <c r="S8489" s="48"/>
      <c r="T8489" s="48"/>
      <c r="U8489" s="48"/>
      <c r="V8489" s="48"/>
      <c r="W8489" s="51" t="s">
        <v>7652</v>
      </c>
      <c r="X8489" t="str">
        <f t="shared" si="264"/>
        <v>BE;WB;WB;WB;WB</v>
      </c>
      <c r="Y8489" cm="1">
        <f t="array" ref="Y8489">SUM(_xlfn.XLOOKUP(_xlfn.TOROW(F8489:V8489,1),$AN$34:$AN$43,$AL$34:$AL$43,,0,1))</f>
        <v>49</v>
      </c>
      <c r="Z8489">
        <f t="shared" si="265"/>
        <v>5</v>
      </c>
      <c r="AA8489" t="str">
        <v>BB</v>
      </c>
      <c r="AG8489">
        <v>4877</v>
      </c>
      <c r="AH8489">
        <v>2</v>
      </c>
      <c r="AT8489">
        <v>5</v>
      </c>
    </row>
    <row r="8490" spans="2:46" ht="15" customHeight="1">
      <c r="B8490" s="48">
        <v>10260</v>
      </c>
      <c r="C8490" s="49">
        <v>45472</v>
      </c>
      <c r="D8490" s="50">
        <v>0.55081018518518521</v>
      </c>
      <c r="E8490" s="48" t="s">
        <v>15152</v>
      </c>
      <c r="F8490" s="48" t="s">
        <v>719</v>
      </c>
      <c r="G8490" s="48" t="s">
        <v>243</v>
      </c>
      <c r="H8490" s="48" t="s">
        <v>189</v>
      </c>
      <c r="I8490" s="48" t="s">
        <v>189</v>
      </c>
      <c r="J8490" s="48" t="s">
        <v>194</v>
      </c>
      <c r="K8490" s="48" t="s">
        <v>133</v>
      </c>
      <c r="L8490" s="48" t="s">
        <v>319</v>
      </c>
      <c r="M8490" s="48"/>
      <c r="N8490" s="48"/>
      <c r="O8490" s="48"/>
      <c r="P8490" s="48"/>
      <c r="Q8490" s="48"/>
      <c r="R8490" s="48"/>
      <c r="S8490" s="48"/>
      <c r="T8490" s="48"/>
      <c r="U8490" s="48"/>
      <c r="V8490" s="48"/>
      <c r="W8490" s="51" t="s">
        <v>7653</v>
      </c>
      <c r="X8490" t="str">
        <f t="shared" si="264"/>
        <v>BE;CB;JB;JB;DH;SO;FR</v>
      </c>
      <c r="Y8490" cm="1">
        <f t="array" ref="Y8490">SUM(_xlfn.XLOOKUP(_xlfn.TOROW(F8490:V8490,1),$AN$34:$AN$43,$AL$34:$AL$43,,0,1))</f>
        <v>29</v>
      </c>
      <c r="Z8490">
        <f t="shared" si="265"/>
        <v>7</v>
      </c>
      <c r="AA8490" t="str">
        <v>BB</v>
      </c>
      <c r="AG8490">
        <v>4935</v>
      </c>
      <c r="AH8490">
        <v>2</v>
      </c>
      <c r="AT8490">
        <v>7</v>
      </c>
    </row>
    <row r="8491" spans="2:46" ht="15" customHeight="1">
      <c r="B8491" s="48">
        <v>10261</v>
      </c>
      <c r="C8491" s="49">
        <v>45472</v>
      </c>
      <c r="D8491" s="50">
        <v>0.55255787037037041</v>
      </c>
      <c r="E8491" s="48" t="s">
        <v>15153</v>
      </c>
      <c r="F8491" s="48" t="s">
        <v>133</v>
      </c>
      <c r="G8491" s="48" t="s">
        <v>304</v>
      </c>
      <c r="H8491" s="48" t="s">
        <v>189</v>
      </c>
      <c r="I8491" s="48" t="s">
        <v>51</v>
      </c>
      <c r="J8491" s="48" t="s">
        <v>280</v>
      </c>
      <c r="K8491" s="48" t="s">
        <v>280</v>
      </c>
      <c r="L8491" s="48" t="s">
        <v>189</v>
      </c>
      <c r="M8491" s="48" t="s">
        <v>319</v>
      </c>
      <c r="N8491" s="48" t="s">
        <v>803</v>
      </c>
      <c r="O8491" s="48" t="s">
        <v>280</v>
      </c>
      <c r="P8491" s="48"/>
      <c r="Q8491" s="48"/>
      <c r="R8491" s="48"/>
      <c r="S8491" s="48"/>
      <c r="T8491" s="48"/>
      <c r="U8491" s="48"/>
      <c r="V8491" s="48"/>
      <c r="W8491" s="51" t="s">
        <v>7654</v>
      </c>
      <c r="X8491" t="str">
        <f t="shared" si="264"/>
        <v>SO;HD;JB;BB;WB;WB;JB;FR;SS;WB</v>
      </c>
      <c r="Y8491" cm="1">
        <f t="array" ref="Y8491">SUM(_xlfn.XLOOKUP(_xlfn.TOROW(F8491:V8491,1),$AN$34:$AN$43,$AL$34:$AL$43,,0,1))</f>
        <v>60</v>
      </c>
      <c r="Z8491">
        <f t="shared" si="265"/>
        <v>10</v>
      </c>
      <c r="AA8491" t="str">
        <v>FR</v>
      </c>
      <c r="AG8491">
        <v>4955</v>
      </c>
      <c r="AH8491">
        <v>2</v>
      </c>
      <c r="AT8491">
        <v>10</v>
      </c>
    </row>
    <row r="8492" spans="2:46" ht="15" customHeight="1">
      <c r="B8492" s="48">
        <v>10262</v>
      </c>
      <c r="C8492" s="49">
        <v>45472</v>
      </c>
      <c r="D8492" s="50">
        <v>0.55303240740740744</v>
      </c>
      <c r="E8492" s="48" t="s">
        <v>8596</v>
      </c>
      <c r="F8492" s="48" t="s">
        <v>719</v>
      </c>
      <c r="G8492" s="48" t="s">
        <v>719</v>
      </c>
      <c r="H8492" s="48" t="s">
        <v>304</v>
      </c>
      <c r="I8492" s="48"/>
      <c r="J8492" s="48"/>
      <c r="K8492" s="48"/>
      <c r="L8492" s="48"/>
      <c r="M8492" s="48"/>
      <c r="N8492" s="48"/>
      <c r="O8492" s="48"/>
      <c r="P8492" s="48"/>
      <c r="Q8492" s="48"/>
      <c r="R8492" s="48"/>
      <c r="S8492" s="48"/>
      <c r="T8492" s="48"/>
      <c r="U8492" s="48"/>
      <c r="V8492" s="48"/>
      <c r="W8492" s="51" t="s">
        <v>7313</v>
      </c>
      <c r="X8492" t="str">
        <f t="shared" si="264"/>
        <v>BE;BE;HD</v>
      </c>
      <c r="Y8492" cm="1">
        <f t="array" ref="Y8492">SUM(_xlfn.XLOOKUP(_xlfn.TOROW(F8492:V8492,1),$AN$34:$AN$43,$AL$34:$AL$43,,0,1))</f>
        <v>17</v>
      </c>
      <c r="Z8492">
        <f t="shared" si="265"/>
        <v>3</v>
      </c>
      <c r="AA8492" t="str">
        <v>FR</v>
      </c>
      <c r="AG8492">
        <v>4963</v>
      </c>
      <c r="AH8492">
        <v>2</v>
      </c>
      <c r="AT8492">
        <v>3</v>
      </c>
    </row>
    <row r="8493" spans="2:46" ht="15" customHeight="1">
      <c r="B8493" s="48">
        <v>10263</v>
      </c>
      <c r="C8493" s="49">
        <v>45472</v>
      </c>
      <c r="D8493" s="50">
        <v>0.5539236111111111</v>
      </c>
      <c r="E8493" s="48" t="s">
        <v>15154</v>
      </c>
      <c r="F8493" s="48" t="s">
        <v>304</v>
      </c>
      <c r="G8493" s="48" t="s">
        <v>304</v>
      </c>
      <c r="H8493" s="48" t="s">
        <v>280</v>
      </c>
      <c r="I8493" s="48" t="s">
        <v>280</v>
      </c>
      <c r="J8493" s="48" t="s">
        <v>243</v>
      </c>
      <c r="K8493" s="48"/>
      <c r="L8493" s="48"/>
      <c r="M8493" s="48"/>
      <c r="N8493" s="48"/>
      <c r="O8493" s="48"/>
      <c r="P8493" s="48"/>
      <c r="Q8493" s="48"/>
      <c r="R8493" s="48"/>
      <c r="S8493" s="48"/>
      <c r="T8493" s="48"/>
      <c r="U8493" s="48"/>
      <c r="V8493" s="48"/>
      <c r="W8493" s="51" t="s">
        <v>7655</v>
      </c>
      <c r="X8493" t="str">
        <f t="shared" si="264"/>
        <v>HD;HD;WB;WB;CB</v>
      </c>
      <c r="Y8493" cm="1">
        <f t="array" ref="Y8493">SUM(_xlfn.XLOOKUP(_xlfn.TOROW(F8493:V8493,1),$AN$34:$AN$43,$AL$34:$AL$43,,0,1))</f>
        <v>44</v>
      </c>
      <c r="Z8493">
        <f t="shared" si="265"/>
        <v>5</v>
      </c>
      <c r="AA8493" t="str">
        <v>FR</v>
      </c>
      <c r="AG8493">
        <v>4978</v>
      </c>
      <c r="AH8493">
        <v>2</v>
      </c>
      <c r="AT8493">
        <v>5</v>
      </c>
    </row>
    <row r="8494" spans="2:46" ht="15" customHeight="1">
      <c r="B8494" s="48">
        <v>10264</v>
      </c>
      <c r="C8494" s="49">
        <v>45472</v>
      </c>
      <c r="D8494" s="50">
        <v>0.55405092592592597</v>
      </c>
      <c r="E8494" s="48" t="s">
        <v>15155</v>
      </c>
      <c r="F8494" s="48" t="s">
        <v>194</v>
      </c>
      <c r="G8494" s="48" t="s">
        <v>319</v>
      </c>
      <c r="H8494" s="48" t="s">
        <v>319</v>
      </c>
      <c r="I8494" s="48" t="s">
        <v>803</v>
      </c>
      <c r="J8494" s="48" t="s">
        <v>133</v>
      </c>
      <c r="K8494" s="48" t="s">
        <v>304</v>
      </c>
      <c r="L8494" s="48"/>
      <c r="M8494" s="48"/>
      <c r="N8494" s="48"/>
      <c r="O8494" s="48"/>
      <c r="P8494" s="48"/>
      <c r="Q8494" s="48"/>
      <c r="R8494" s="48"/>
      <c r="S8494" s="48"/>
      <c r="T8494" s="48"/>
      <c r="U8494" s="48"/>
      <c r="V8494" s="48"/>
      <c r="W8494" s="51" t="s">
        <v>7656</v>
      </c>
      <c r="X8494" t="str">
        <f t="shared" si="264"/>
        <v>DH;FR;FR;SS;SO;HD</v>
      </c>
      <c r="Y8494" cm="1">
        <f t="array" ref="Y8494">SUM(_xlfn.XLOOKUP(_xlfn.TOROW(F8494:V8494,1),$AN$34:$AN$43,$AL$34:$AL$43,,0,1))</f>
        <v>27</v>
      </c>
      <c r="Z8494">
        <f t="shared" si="265"/>
        <v>6</v>
      </c>
      <c r="AA8494" t="str">
        <v>FR</v>
      </c>
      <c r="AG8494">
        <v>4995</v>
      </c>
      <c r="AH8494">
        <v>2</v>
      </c>
      <c r="AT8494">
        <v>6</v>
      </c>
    </row>
    <row r="8495" spans="2:46" ht="15" customHeight="1">
      <c r="B8495" s="48">
        <v>10265</v>
      </c>
      <c r="C8495" s="49">
        <v>45472</v>
      </c>
      <c r="D8495" s="50">
        <v>0.55461805555555554</v>
      </c>
      <c r="E8495" s="48" t="s">
        <v>15156</v>
      </c>
      <c r="F8495" s="48" t="s">
        <v>319</v>
      </c>
      <c r="G8495" s="48" t="s">
        <v>719</v>
      </c>
      <c r="H8495" s="48" t="s">
        <v>803</v>
      </c>
      <c r="I8495" s="48" t="s">
        <v>803</v>
      </c>
      <c r="J8495" s="48" t="s">
        <v>194</v>
      </c>
      <c r="K8495" s="48"/>
      <c r="L8495" s="48"/>
      <c r="M8495" s="48"/>
      <c r="N8495" s="48"/>
      <c r="O8495" s="48"/>
      <c r="P8495" s="48"/>
      <c r="Q8495" s="48"/>
      <c r="R8495" s="48"/>
      <c r="S8495" s="48"/>
      <c r="T8495" s="48"/>
      <c r="U8495" s="48"/>
      <c r="V8495" s="48"/>
      <c r="W8495" s="51" t="s">
        <v>7657</v>
      </c>
      <c r="X8495" t="str">
        <f t="shared" si="264"/>
        <v>FR;BE;SS;SS;DH</v>
      </c>
      <c r="Y8495" cm="1">
        <f t="array" ref="Y8495">SUM(_xlfn.XLOOKUP(_xlfn.TOROW(F8495:V8495,1),$AN$34:$AN$43,$AL$34:$AL$43,,0,1))</f>
        <v>23</v>
      </c>
      <c r="Z8495">
        <f t="shared" si="265"/>
        <v>5</v>
      </c>
      <c r="AA8495" t="str">
        <v>JB</v>
      </c>
      <c r="AG8495">
        <v>5006</v>
      </c>
      <c r="AH8495">
        <v>2</v>
      </c>
      <c r="AT8495">
        <v>5</v>
      </c>
    </row>
    <row r="8496" spans="2:46" ht="15" customHeight="1">
      <c r="B8496" s="48">
        <v>10266</v>
      </c>
      <c r="C8496" s="49">
        <v>45472</v>
      </c>
      <c r="D8496" s="50">
        <v>0.55584490740740744</v>
      </c>
      <c r="E8496" s="48" t="s">
        <v>15157</v>
      </c>
      <c r="F8496" s="48" t="s">
        <v>194</v>
      </c>
      <c r="G8496" s="48" t="s">
        <v>304</v>
      </c>
      <c r="H8496" s="48" t="s">
        <v>51</v>
      </c>
      <c r="I8496" s="48" t="s">
        <v>280</v>
      </c>
      <c r="J8496" s="48" t="s">
        <v>280</v>
      </c>
      <c r="K8496" s="48"/>
      <c r="L8496" s="48"/>
      <c r="M8496" s="48"/>
      <c r="N8496" s="48"/>
      <c r="O8496" s="48"/>
      <c r="P8496" s="48"/>
      <c r="Q8496" s="48"/>
      <c r="R8496" s="48"/>
      <c r="S8496" s="48"/>
      <c r="T8496" s="48"/>
      <c r="U8496" s="48"/>
      <c r="V8496" s="48"/>
      <c r="W8496" s="51" t="s">
        <v>7658</v>
      </c>
      <c r="X8496" t="str">
        <f t="shared" si="264"/>
        <v>DH;HD;BB;WB;WB</v>
      </c>
      <c r="Y8496" cm="1">
        <f t="array" ref="Y8496">SUM(_xlfn.XLOOKUP(_xlfn.TOROW(F8496:V8496,1),$AN$34:$AN$43,$AL$34:$AL$43,,0,1))</f>
        <v>48</v>
      </c>
      <c r="Z8496">
        <f t="shared" si="265"/>
        <v>5</v>
      </c>
      <c r="AA8496" t="str">
        <v>DH</v>
      </c>
      <c r="AG8496">
        <v>5014</v>
      </c>
      <c r="AH8496">
        <v>2</v>
      </c>
      <c r="AT8496">
        <v>5</v>
      </c>
    </row>
    <row r="8497" spans="2:46" ht="15" customHeight="1">
      <c r="B8497" s="48">
        <v>10267</v>
      </c>
      <c r="C8497" s="49">
        <v>45472</v>
      </c>
      <c r="D8497" s="50">
        <v>0.5589467592592593</v>
      </c>
      <c r="E8497" s="48" t="s">
        <v>15158</v>
      </c>
      <c r="F8497" s="48" t="s">
        <v>280</v>
      </c>
      <c r="G8497" s="48" t="s">
        <v>51</v>
      </c>
      <c r="H8497" s="48" t="s">
        <v>243</v>
      </c>
      <c r="I8497" s="48" t="s">
        <v>51</v>
      </c>
      <c r="J8497" s="48" t="s">
        <v>280</v>
      </c>
      <c r="K8497" s="48" t="s">
        <v>719</v>
      </c>
      <c r="L8497" s="48" t="s">
        <v>51</v>
      </c>
      <c r="M8497" s="48" t="s">
        <v>243</v>
      </c>
      <c r="N8497" s="48"/>
      <c r="O8497" s="48"/>
      <c r="P8497" s="48"/>
      <c r="Q8497" s="48"/>
      <c r="R8497" s="48"/>
      <c r="S8497" s="48"/>
      <c r="T8497" s="48"/>
      <c r="U8497" s="48"/>
      <c r="V8497" s="48"/>
      <c r="W8497" s="51" t="s">
        <v>7659</v>
      </c>
      <c r="X8497" t="str">
        <f t="shared" si="264"/>
        <v>WB;BB;CB;BB;WB;BE;BB;CB</v>
      </c>
      <c r="Y8497" cm="1">
        <f t="array" ref="Y8497">SUM(_xlfn.XLOOKUP(_xlfn.TOROW(F8497:V8497,1),$AN$34:$AN$43,$AL$34:$AL$43,,0,1))</f>
        <v>73</v>
      </c>
      <c r="Z8497">
        <f t="shared" si="265"/>
        <v>8</v>
      </c>
      <c r="AA8497" t="str">
        <v>DH</v>
      </c>
      <c r="AG8497">
        <v>5032</v>
      </c>
      <c r="AH8497">
        <v>2</v>
      </c>
      <c r="AT8497">
        <v>8</v>
      </c>
    </row>
    <row r="8498" spans="2:46" ht="15" customHeight="1">
      <c r="B8498" s="48">
        <v>10268</v>
      </c>
      <c r="C8498" s="49">
        <v>45472</v>
      </c>
      <c r="D8498" s="50">
        <v>0.56130787037037033</v>
      </c>
      <c r="E8498" s="48" t="s">
        <v>15159</v>
      </c>
      <c r="F8498" s="48" t="s">
        <v>189</v>
      </c>
      <c r="G8498" s="48" t="s">
        <v>319</v>
      </c>
      <c r="H8498" s="48" t="s">
        <v>319</v>
      </c>
      <c r="I8498" s="48" t="s">
        <v>319</v>
      </c>
      <c r="J8498" s="48" t="s">
        <v>133</v>
      </c>
      <c r="K8498" s="48"/>
      <c r="L8498" s="48"/>
      <c r="M8498" s="48"/>
      <c r="N8498" s="48"/>
      <c r="O8498" s="48"/>
      <c r="P8498" s="48"/>
      <c r="Q8498" s="48"/>
      <c r="R8498" s="48"/>
      <c r="S8498" s="48"/>
      <c r="T8498" s="48"/>
      <c r="U8498" s="48"/>
      <c r="V8498" s="48"/>
      <c r="W8498" s="51" t="s">
        <v>7660</v>
      </c>
      <c r="X8498" t="str">
        <f t="shared" si="264"/>
        <v>JB;FR;FR;FR;SO</v>
      </c>
      <c r="Y8498" cm="1">
        <f t="array" ref="Y8498">SUM(_xlfn.XLOOKUP(_xlfn.TOROW(F8498:V8498,1),$AN$34:$AN$43,$AL$34:$AL$43,,0,1))</f>
        <v>12</v>
      </c>
      <c r="Z8498">
        <f t="shared" si="265"/>
        <v>5</v>
      </c>
      <c r="AA8498" t="str">
        <v>DH</v>
      </c>
      <c r="AG8498">
        <v>5041</v>
      </c>
      <c r="AH8498">
        <v>2</v>
      </c>
      <c r="AT8498">
        <v>5</v>
      </c>
    </row>
    <row r="8499" spans="2:46" ht="15" customHeight="1">
      <c r="B8499" s="48">
        <v>10269</v>
      </c>
      <c r="C8499" s="49">
        <v>45472</v>
      </c>
      <c r="D8499" s="50">
        <v>0.56162037037037038</v>
      </c>
      <c r="E8499" s="48" t="s">
        <v>15160</v>
      </c>
      <c r="F8499" s="48" t="s">
        <v>133</v>
      </c>
      <c r="G8499" s="48" t="s">
        <v>803</v>
      </c>
      <c r="H8499" s="48" t="s">
        <v>194</v>
      </c>
      <c r="I8499" s="48"/>
      <c r="J8499" s="48"/>
      <c r="K8499" s="48"/>
      <c r="L8499" s="48"/>
      <c r="M8499" s="48"/>
      <c r="N8499" s="48"/>
      <c r="O8499" s="48"/>
      <c r="P8499" s="48"/>
      <c r="Q8499" s="48"/>
      <c r="R8499" s="48"/>
      <c r="S8499" s="48"/>
      <c r="T8499" s="48"/>
      <c r="U8499" s="48"/>
      <c r="V8499" s="48"/>
      <c r="W8499" s="51" t="s">
        <v>7661</v>
      </c>
      <c r="X8499" t="str">
        <f t="shared" si="264"/>
        <v>SO;SS;DH</v>
      </c>
      <c r="Y8499" cm="1">
        <f t="array" ref="Y8499">SUM(_xlfn.XLOOKUP(_xlfn.TOROW(F8499:V8499,1),$AN$34:$AN$43,$AL$34:$AL$43,,0,1))</f>
        <v>14</v>
      </c>
      <c r="Z8499">
        <f t="shared" si="265"/>
        <v>3</v>
      </c>
      <c r="AA8499" t="str">
        <v>DH</v>
      </c>
      <c r="AG8499">
        <v>5050</v>
      </c>
      <c r="AH8499">
        <v>2</v>
      </c>
      <c r="AT8499">
        <v>3</v>
      </c>
    </row>
    <row r="8500" spans="2:46" ht="15" customHeight="1">
      <c r="B8500" s="48">
        <v>10270</v>
      </c>
      <c r="C8500" s="49">
        <v>45472</v>
      </c>
      <c r="D8500" s="50">
        <v>0.56175925925925929</v>
      </c>
      <c r="E8500" s="48" t="s">
        <v>15161</v>
      </c>
      <c r="F8500" s="48" t="s">
        <v>133</v>
      </c>
      <c r="G8500" s="48" t="s">
        <v>51</v>
      </c>
      <c r="H8500" s="48" t="s">
        <v>51</v>
      </c>
      <c r="I8500" s="48" t="s">
        <v>51</v>
      </c>
      <c r="J8500" s="48" t="s">
        <v>189</v>
      </c>
      <c r="K8500" s="48" t="s">
        <v>189</v>
      </c>
      <c r="L8500" s="48"/>
      <c r="M8500" s="48"/>
      <c r="N8500" s="48"/>
      <c r="O8500" s="48"/>
      <c r="P8500" s="48"/>
      <c r="Q8500" s="48"/>
      <c r="R8500" s="48"/>
      <c r="S8500" s="48"/>
      <c r="T8500" s="48"/>
      <c r="U8500" s="48"/>
      <c r="V8500" s="48"/>
      <c r="W8500" s="51" t="s">
        <v>7662</v>
      </c>
      <c r="X8500" t="str">
        <f t="shared" si="264"/>
        <v>SO;BB;BB;BB;JB;JB</v>
      </c>
      <c r="Y8500" cm="1">
        <f t="array" ref="Y8500">SUM(_xlfn.XLOOKUP(_xlfn.TOROW(F8500:V8500,1),$AN$34:$AN$43,$AL$34:$AL$43,,0,1))</f>
        <v>34</v>
      </c>
      <c r="Z8500">
        <f t="shared" si="265"/>
        <v>6</v>
      </c>
      <c r="AA8500" t="str">
        <v>JB</v>
      </c>
      <c r="AG8500">
        <v>5051</v>
      </c>
      <c r="AH8500">
        <v>2</v>
      </c>
      <c r="AT8500">
        <v>6</v>
      </c>
    </row>
    <row r="8501" spans="2:46" ht="15" customHeight="1">
      <c r="B8501" s="48">
        <v>10271</v>
      </c>
      <c r="C8501" s="49">
        <v>45472</v>
      </c>
      <c r="D8501" s="50">
        <v>0.56388888888888888</v>
      </c>
      <c r="E8501" s="48" t="s">
        <v>15162</v>
      </c>
      <c r="F8501" s="48" t="s">
        <v>243</v>
      </c>
      <c r="G8501" s="48" t="s">
        <v>133</v>
      </c>
      <c r="H8501" s="48" t="s">
        <v>133</v>
      </c>
      <c r="I8501" s="48" t="s">
        <v>304</v>
      </c>
      <c r="J8501" s="48" t="s">
        <v>719</v>
      </c>
      <c r="K8501" s="48" t="s">
        <v>319</v>
      </c>
      <c r="L8501" s="48" t="s">
        <v>243</v>
      </c>
      <c r="M8501" s="48" t="s">
        <v>189</v>
      </c>
      <c r="N8501" s="48" t="s">
        <v>319</v>
      </c>
      <c r="O8501" s="48" t="s">
        <v>319</v>
      </c>
      <c r="P8501" s="48"/>
      <c r="Q8501" s="48"/>
      <c r="R8501" s="48"/>
      <c r="S8501" s="48"/>
      <c r="T8501" s="48"/>
      <c r="U8501" s="48"/>
      <c r="V8501" s="48"/>
      <c r="W8501" s="51" t="s">
        <v>7663</v>
      </c>
      <c r="X8501" t="str">
        <f t="shared" si="264"/>
        <v>CB;SO;SO;HD;BE;FR;CB;JB;FR;FR</v>
      </c>
      <c r="Y8501" cm="1">
        <f t="array" ref="Y8501">SUM(_xlfn.XLOOKUP(_xlfn.TOROW(F8501:V8501,1),$AN$34:$AN$43,$AL$34:$AL$43,,0,1))</f>
        <v>42</v>
      </c>
      <c r="Z8501">
        <f t="shared" si="265"/>
        <v>10</v>
      </c>
      <c r="AA8501" t="str">
        <v>HD</v>
      </c>
      <c r="AG8501">
        <v>5065</v>
      </c>
      <c r="AH8501">
        <v>2</v>
      </c>
      <c r="AT8501">
        <v>10</v>
      </c>
    </row>
    <row r="8502" spans="2:46" ht="15" customHeight="1">
      <c r="B8502" s="48">
        <v>10272</v>
      </c>
      <c r="C8502" s="49">
        <v>45472</v>
      </c>
      <c r="D8502" s="50">
        <v>0.56428240740740743</v>
      </c>
      <c r="E8502" s="48" t="s">
        <v>15163</v>
      </c>
      <c r="F8502" s="48" t="s">
        <v>51</v>
      </c>
      <c r="G8502" s="48" t="s">
        <v>51</v>
      </c>
      <c r="H8502" s="48" t="s">
        <v>803</v>
      </c>
      <c r="I8502" s="48" t="s">
        <v>803</v>
      </c>
      <c r="J8502" s="48" t="s">
        <v>803</v>
      </c>
      <c r="K8502" s="48" t="s">
        <v>719</v>
      </c>
      <c r="L8502" s="48" t="s">
        <v>719</v>
      </c>
      <c r="M8502" s="48"/>
      <c r="N8502" s="48"/>
      <c r="O8502" s="48"/>
      <c r="P8502" s="48"/>
      <c r="Q8502" s="48"/>
      <c r="R8502" s="48"/>
      <c r="S8502" s="48"/>
      <c r="T8502" s="48"/>
      <c r="U8502" s="48"/>
      <c r="V8502" s="48"/>
      <c r="W8502" s="51" t="s">
        <v>7664</v>
      </c>
      <c r="X8502" t="str">
        <f t="shared" si="264"/>
        <v>BB;BB;SS;SS;SS;BE;BE</v>
      </c>
      <c r="Y8502" cm="1">
        <f t="array" ref="Y8502">SUM(_xlfn.XLOOKUP(_xlfn.TOROW(F8502:V8502,1),$AN$34:$AN$43,$AL$34:$AL$43,,0,1))</f>
        <v>39</v>
      </c>
      <c r="Z8502">
        <f t="shared" si="265"/>
        <v>7</v>
      </c>
      <c r="AA8502" t="str">
        <v>HD</v>
      </c>
      <c r="AG8502">
        <v>5067</v>
      </c>
      <c r="AH8502">
        <v>2</v>
      </c>
      <c r="AT8502">
        <v>7</v>
      </c>
    </row>
    <row r="8503" spans="2:46" ht="15" customHeight="1">
      <c r="B8503" s="48">
        <v>10273</v>
      </c>
      <c r="C8503" s="49">
        <v>45472</v>
      </c>
      <c r="D8503" s="50">
        <v>0.56535879629629626</v>
      </c>
      <c r="E8503" s="48" t="s">
        <v>189</v>
      </c>
      <c r="F8503" s="48" t="s">
        <v>189</v>
      </c>
      <c r="G8503" s="48"/>
      <c r="H8503" s="48"/>
      <c r="I8503" s="48"/>
      <c r="J8503" s="48"/>
      <c r="K8503" s="48"/>
      <c r="L8503" s="48"/>
      <c r="M8503" s="48"/>
      <c r="N8503" s="48"/>
      <c r="O8503" s="48"/>
      <c r="P8503" s="48"/>
      <c r="Q8503" s="48"/>
      <c r="R8503" s="48"/>
      <c r="S8503" s="48"/>
      <c r="T8503" s="48"/>
      <c r="U8503" s="48"/>
      <c r="V8503" s="48"/>
      <c r="W8503" s="51" t="s">
        <v>190</v>
      </c>
      <c r="X8503" t="str">
        <f t="shared" si="264"/>
        <v>JB</v>
      </c>
      <c r="Y8503" cm="1">
        <f t="array" ref="Y8503">SUM(_xlfn.XLOOKUP(_xlfn.TOROW(F8503:V8503,1),$AN$34:$AN$43,$AL$34:$AL$43,,0,1))</f>
        <v>1</v>
      </c>
      <c r="Z8503">
        <f t="shared" si="265"/>
        <v>1</v>
      </c>
      <c r="AA8503" t="str">
        <v>HD</v>
      </c>
      <c r="AG8503">
        <v>5091</v>
      </c>
      <c r="AH8503">
        <v>2</v>
      </c>
      <c r="AT8503">
        <v>1</v>
      </c>
    </row>
    <row r="8504" spans="2:46" ht="15" customHeight="1">
      <c r="B8504" s="48">
        <v>10274</v>
      </c>
      <c r="C8504" s="49">
        <v>45472</v>
      </c>
      <c r="D8504" s="50">
        <v>0.56550925925925921</v>
      </c>
      <c r="E8504" s="48" t="s">
        <v>15164</v>
      </c>
      <c r="F8504" s="48" t="s">
        <v>319</v>
      </c>
      <c r="G8504" s="48" t="s">
        <v>280</v>
      </c>
      <c r="H8504" s="48" t="s">
        <v>194</v>
      </c>
      <c r="I8504" s="48" t="s">
        <v>280</v>
      </c>
      <c r="J8504" s="48" t="s">
        <v>189</v>
      </c>
      <c r="K8504" s="48" t="s">
        <v>243</v>
      </c>
      <c r="L8504" s="48" t="s">
        <v>243</v>
      </c>
      <c r="M8504" s="48" t="s">
        <v>133</v>
      </c>
      <c r="N8504" s="48" t="s">
        <v>194</v>
      </c>
      <c r="O8504" s="48" t="s">
        <v>280</v>
      </c>
      <c r="P8504" s="48" t="s">
        <v>280</v>
      </c>
      <c r="Q8504" s="48" t="s">
        <v>280</v>
      </c>
      <c r="R8504" s="48"/>
      <c r="S8504" s="48"/>
      <c r="T8504" s="48"/>
      <c r="U8504" s="48"/>
      <c r="V8504" s="48"/>
      <c r="W8504" s="51" t="s">
        <v>7665</v>
      </c>
      <c r="X8504" t="str">
        <f t="shared" si="264"/>
        <v>FR;WB;DH;WB;JB;CB;CB;SO;DH;WB;WB;WB</v>
      </c>
      <c r="Y8504" cm="1">
        <f t="array" ref="Y8504">SUM(_xlfn.XLOOKUP(_xlfn.TOROW(F8504:V8504,1),$AN$34:$AN$43,$AL$34:$AL$43,,0,1))</f>
        <v>95</v>
      </c>
      <c r="Z8504">
        <f t="shared" si="265"/>
        <v>12</v>
      </c>
      <c r="AA8504" t="str">
        <v>SO</v>
      </c>
      <c r="AG8504">
        <v>5104</v>
      </c>
      <c r="AH8504">
        <v>2</v>
      </c>
      <c r="AT8504">
        <v>12</v>
      </c>
    </row>
    <row r="8505" spans="2:46" ht="15" customHeight="1">
      <c r="B8505" s="48">
        <v>10275</v>
      </c>
      <c r="C8505" s="49">
        <v>45472</v>
      </c>
      <c r="D8505" s="50">
        <v>0.56593749999999998</v>
      </c>
      <c r="E8505" s="48" t="s">
        <v>15165</v>
      </c>
      <c r="F8505" s="48" t="s">
        <v>51</v>
      </c>
      <c r="G8505" s="48" t="s">
        <v>51</v>
      </c>
      <c r="H8505" s="48" t="s">
        <v>803</v>
      </c>
      <c r="I8505" s="48" t="s">
        <v>803</v>
      </c>
      <c r="J8505" s="48" t="s">
        <v>189</v>
      </c>
      <c r="K8505" s="48" t="s">
        <v>133</v>
      </c>
      <c r="L8505" s="48"/>
      <c r="M8505" s="48"/>
      <c r="N8505" s="48"/>
      <c r="O8505" s="48"/>
      <c r="P8505" s="48"/>
      <c r="Q8505" s="48"/>
      <c r="R8505" s="48"/>
      <c r="S8505" s="48"/>
      <c r="T8505" s="48"/>
      <c r="U8505" s="48"/>
      <c r="V8505" s="48"/>
      <c r="W8505" s="51" t="s">
        <v>7666</v>
      </c>
      <c r="X8505" t="str">
        <f t="shared" si="264"/>
        <v>BB;BB;SS;SS;JB;SO</v>
      </c>
      <c r="Y8505" cm="1">
        <f t="array" ref="Y8505">SUM(_xlfn.XLOOKUP(_xlfn.TOROW(F8505:V8505,1),$AN$34:$AN$43,$AL$34:$AL$43,,0,1))</f>
        <v>29</v>
      </c>
      <c r="Z8505">
        <f t="shared" si="265"/>
        <v>6</v>
      </c>
      <c r="AA8505" t="str">
        <v>CB</v>
      </c>
      <c r="AG8505">
        <v>5119</v>
      </c>
      <c r="AH8505">
        <v>2</v>
      </c>
      <c r="AT8505">
        <v>6</v>
      </c>
    </row>
    <row r="8506" spans="2:46" ht="15" customHeight="1">
      <c r="B8506" s="48">
        <v>10276</v>
      </c>
      <c r="C8506" s="49">
        <v>45472</v>
      </c>
      <c r="D8506" s="50">
        <v>0.56650462962962966</v>
      </c>
      <c r="E8506" s="48" t="s">
        <v>15166</v>
      </c>
      <c r="F8506" s="48" t="s">
        <v>280</v>
      </c>
      <c r="G8506" s="48" t="s">
        <v>51</v>
      </c>
      <c r="H8506" s="48" t="s">
        <v>189</v>
      </c>
      <c r="I8506" s="48" t="s">
        <v>194</v>
      </c>
      <c r="J8506" s="48" t="s">
        <v>304</v>
      </c>
      <c r="K8506" s="48" t="s">
        <v>51</v>
      </c>
      <c r="L8506" s="48" t="s">
        <v>319</v>
      </c>
      <c r="M8506" s="48" t="s">
        <v>319</v>
      </c>
      <c r="N8506" s="48" t="s">
        <v>319</v>
      </c>
      <c r="O8506" s="48" t="s">
        <v>803</v>
      </c>
      <c r="P8506" s="48" t="s">
        <v>803</v>
      </c>
      <c r="Q8506" s="48" t="s">
        <v>194</v>
      </c>
      <c r="R8506" s="48" t="s">
        <v>194</v>
      </c>
      <c r="S8506" s="48" t="s">
        <v>280</v>
      </c>
      <c r="T8506" s="48"/>
      <c r="U8506" s="48"/>
      <c r="V8506" s="48"/>
      <c r="W8506" s="51" t="s">
        <v>7667</v>
      </c>
      <c r="X8506" t="str">
        <f t="shared" si="264"/>
        <v>WB;BB;JB;DH;HD;BB;FR;FR;FR;SS;SS;DH;DH;WB</v>
      </c>
      <c r="Y8506" cm="1">
        <f t="array" ref="Y8506">SUM(_xlfn.XLOOKUP(_xlfn.TOROW(F8506:V8506,1),$AN$34:$AN$43,$AL$34:$AL$43,,0,1))</f>
        <v>92</v>
      </c>
      <c r="Z8506">
        <f t="shared" si="265"/>
        <v>14</v>
      </c>
      <c r="AA8506" t="str">
        <v>SO</v>
      </c>
      <c r="AG8506">
        <v>5128</v>
      </c>
      <c r="AH8506">
        <v>2</v>
      </c>
      <c r="AT8506">
        <v>14</v>
      </c>
    </row>
    <row r="8507" spans="2:46" ht="15" customHeight="1">
      <c r="B8507" s="48">
        <v>10277</v>
      </c>
      <c r="C8507" s="49">
        <v>45472</v>
      </c>
      <c r="D8507" s="50">
        <v>0.56890046296296293</v>
      </c>
      <c r="E8507" s="48" t="s">
        <v>9749</v>
      </c>
      <c r="F8507" s="48" t="s">
        <v>189</v>
      </c>
      <c r="G8507" s="48" t="s">
        <v>189</v>
      </c>
      <c r="H8507" s="48" t="s">
        <v>189</v>
      </c>
      <c r="I8507" s="48" t="s">
        <v>243</v>
      </c>
      <c r="J8507" s="48" t="s">
        <v>243</v>
      </c>
      <c r="K8507" s="48" t="s">
        <v>194</v>
      </c>
      <c r="L8507" s="48" t="s">
        <v>194</v>
      </c>
      <c r="M8507" s="48" t="s">
        <v>194</v>
      </c>
      <c r="N8507" s="48"/>
      <c r="O8507" s="48"/>
      <c r="P8507" s="48"/>
      <c r="Q8507" s="48"/>
      <c r="R8507" s="48"/>
      <c r="S8507" s="48"/>
      <c r="T8507" s="48"/>
      <c r="U8507" s="48"/>
      <c r="V8507" s="48"/>
      <c r="W8507" s="51" t="s">
        <v>1780</v>
      </c>
      <c r="X8507" t="str">
        <f t="shared" si="264"/>
        <v>JB;JB;JB;CB;CB;DH;DH;DH</v>
      </c>
      <c r="Y8507" cm="1">
        <f t="array" ref="Y8507">SUM(_xlfn.XLOOKUP(_xlfn.TOROW(F8507:V8507,1),$AN$34:$AN$43,$AL$34:$AL$43,,0,1))</f>
        <v>46</v>
      </c>
      <c r="Z8507">
        <f t="shared" si="265"/>
        <v>8</v>
      </c>
      <c r="AA8507" t="str">
        <v>DH</v>
      </c>
      <c r="AG8507">
        <v>5177</v>
      </c>
      <c r="AH8507">
        <v>2</v>
      </c>
      <c r="AT8507">
        <v>8</v>
      </c>
    </row>
    <row r="8508" spans="2:46" ht="15" customHeight="1">
      <c r="B8508" s="48">
        <v>10278</v>
      </c>
      <c r="C8508" s="49">
        <v>45472</v>
      </c>
      <c r="D8508" s="50">
        <v>0.57144675925925925</v>
      </c>
      <c r="E8508" s="48" t="s">
        <v>15167</v>
      </c>
      <c r="F8508" s="48" t="s">
        <v>189</v>
      </c>
      <c r="G8508" s="48" t="s">
        <v>189</v>
      </c>
      <c r="H8508" s="48" t="s">
        <v>189</v>
      </c>
      <c r="I8508" s="48" t="s">
        <v>189</v>
      </c>
      <c r="J8508" s="48" t="s">
        <v>304</v>
      </c>
      <c r="K8508" s="48" t="s">
        <v>51</v>
      </c>
      <c r="L8508" s="48" t="s">
        <v>194</v>
      </c>
      <c r="M8508" s="48" t="s">
        <v>803</v>
      </c>
      <c r="N8508" s="48"/>
      <c r="O8508" s="48"/>
      <c r="P8508" s="48"/>
      <c r="Q8508" s="48"/>
      <c r="R8508" s="48"/>
      <c r="S8508" s="48"/>
      <c r="T8508" s="48"/>
      <c r="U8508" s="48"/>
      <c r="V8508" s="48"/>
      <c r="W8508" s="51" t="s">
        <v>7668</v>
      </c>
      <c r="X8508" t="str">
        <f t="shared" si="264"/>
        <v>JB;JB;JB;JB;HD;BB;DH;SS</v>
      </c>
      <c r="Y8508" cm="1">
        <f t="array" ref="Y8508">SUM(_xlfn.XLOOKUP(_xlfn.TOROW(F8508:V8508,1),$AN$34:$AN$43,$AL$34:$AL$43,,0,1))</f>
        <v>33</v>
      </c>
      <c r="Z8508">
        <f t="shared" si="265"/>
        <v>8</v>
      </c>
      <c r="AA8508" t="str">
        <v>DH</v>
      </c>
      <c r="AG8508">
        <v>5191</v>
      </c>
      <c r="AH8508">
        <v>2</v>
      </c>
      <c r="AT8508">
        <v>8</v>
      </c>
    </row>
    <row r="8509" spans="2:46" ht="15" customHeight="1">
      <c r="B8509" s="48">
        <v>10279</v>
      </c>
      <c r="C8509" s="49">
        <v>45472</v>
      </c>
      <c r="D8509" s="50">
        <v>0.57343750000000004</v>
      </c>
      <c r="E8509" s="48" t="s">
        <v>15168</v>
      </c>
      <c r="F8509" s="48" t="s">
        <v>243</v>
      </c>
      <c r="G8509" s="48" t="s">
        <v>243</v>
      </c>
      <c r="H8509" s="48" t="s">
        <v>243</v>
      </c>
      <c r="I8509" s="48" t="s">
        <v>243</v>
      </c>
      <c r="J8509" s="48" t="s">
        <v>719</v>
      </c>
      <c r="K8509" s="48"/>
      <c r="L8509" s="48"/>
      <c r="M8509" s="48"/>
      <c r="N8509" s="48"/>
      <c r="O8509" s="48"/>
      <c r="P8509" s="48"/>
      <c r="Q8509" s="48"/>
      <c r="R8509" s="48"/>
      <c r="S8509" s="48"/>
      <c r="T8509" s="48"/>
      <c r="U8509" s="48"/>
      <c r="V8509" s="48"/>
      <c r="W8509" s="51" t="s">
        <v>7669</v>
      </c>
      <c r="X8509" t="str">
        <f t="shared" si="264"/>
        <v>CB;CB;CB;CB;BE</v>
      </c>
      <c r="Y8509" cm="1">
        <f t="array" ref="Y8509">SUM(_xlfn.XLOOKUP(_xlfn.TOROW(F8509:V8509,1),$AN$34:$AN$43,$AL$34:$AL$43,,0,1))</f>
        <v>37</v>
      </c>
      <c r="Z8509">
        <f t="shared" si="265"/>
        <v>5</v>
      </c>
      <c r="AA8509" t="str">
        <v>SO</v>
      </c>
      <c r="AG8509">
        <v>5219</v>
      </c>
      <c r="AH8509">
        <v>2</v>
      </c>
      <c r="AT8509">
        <v>5</v>
      </c>
    </row>
    <row r="8510" spans="2:46" ht="15" customHeight="1">
      <c r="B8510" s="48">
        <v>10280</v>
      </c>
      <c r="C8510" s="49">
        <v>45472</v>
      </c>
      <c r="D8510" s="50">
        <v>0.57543981481481477</v>
      </c>
      <c r="E8510" s="48" t="s">
        <v>243</v>
      </c>
      <c r="F8510" s="48" t="s">
        <v>243</v>
      </c>
      <c r="G8510" s="48"/>
      <c r="H8510" s="48"/>
      <c r="I8510" s="48"/>
      <c r="J8510" s="48"/>
      <c r="K8510" s="48"/>
      <c r="L8510" s="48"/>
      <c r="M8510" s="48"/>
      <c r="N8510" s="48"/>
      <c r="O8510" s="48"/>
      <c r="P8510" s="48"/>
      <c r="Q8510" s="48"/>
      <c r="R8510" s="48"/>
      <c r="S8510" s="48"/>
      <c r="T8510" s="48"/>
      <c r="U8510" s="48"/>
      <c r="V8510" s="48"/>
      <c r="W8510" s="51" t="s">
        <v>1565</v>
      </c>
      <c r="X8510" t="str">
        <f t="shared" si="264"/>
        <v>CB</v>
      </c>
      <c r="Y8510" cm="1">
        <f t="array" ref="Y8510">SUM(_xlfn.XLOOKUP(_xlfn.TOROW(F8510:V8510,1),$AN$34:$AN$43,$AL$34:$AL$43,,0,1))</f>
        <v>8</v>
      </c>
      <c r="Z8510">
        <f t="shared" si="265"/>
        <v>1</v>
      </c>
      <c r="AA8510" t="str">
        <v>DH</v>
      </c>
      <c r="AG8510">
        <v>5244</v>
      </c>
      <c r="AH8510">
        <v>2</v>
      </c>
      <c r="AT8510">
        <v>1</v>
      </c>
    </row>
    <row r="8511" spans="2:46" ht="15" customHeight="1">
      <c r="B8511" s="48">
        <v>10281</v>
      </c>
      <c r="C8511" s="49">
        <v>45472</v>
      </c>
      <c r="D8511" s="50">
        <v>0.57920138888888884</v>
      </c>
      <c r="E8511" s="48" t="s">
        <v>243</v>
      </c>
      <c r="F8511" s="48" t="s">
        <v>243</v>
      </c>
      <c r="G8511" s="48"/>
      <c r="H8511" s="48"/>
      <c r="I8511" s="48"/>
      <c r="J8511" s="48"/>
      <c r="K8511" s="48"/>
      <c r="L8511" s="48"/>
      <c r="M8511" s="48"/>
      <c r="N8511" s="48"/>
      <c r="O8511" s="48"/>
      <c r="P8511" s="48"/>
      <c r="Q8511" s="48"/>
      <c r="R8511" s="48"/>
      <c r="S8511" s="48"/>
      <c r="T8511" s="48"/>
      <c r="U8511" s="48"/>
      <c r="V8511" s="48"/>
      <c r="W8511" s="51" t="s">
        <v>244</v>
      </c>
      <c r="X8511" t="str">
        <f t="shared" si="264"/>
        <v>CB</v>
      </c>
      <c r="Y8511" cm="1">
        <f t="array" ref="Y8511">SUM(_xlfn.XLOOKUP(_xlfn.TOROW(F8511:V8511,1),$AN$34:$AN$43,$AL$34:$AL$43,,0,1))</f>
        <v>8</v>
      </c>
      <c r="Z8511">
        <f t="shared" si="265"/>
        <v>1</v>
      </c>
      <c r="AA8511" t="str">
        <v>HD</v>
      </c>
      <c r="AG8511">
        <v>5263</v>
      </c>
      <c r="AH8511">
        <v>2</v>
      </c>
      <c r="AT8511">
        <v>1</v>
      </c>
    </row>
    <row r="8512" spans="2:46" ht="15" customHeight="1">
      <c r="B8512" s="48">
        <v>10282</v>
      </c>
      <c r="C8512" s="49">
        <v>45472</v>
      </c>
      <c r="D8512" s="50">
        <v>0.57924768518518521</v>
      </c>
      <c r="E8512" s="48" t="s">
        <v>15169</v>
      </c>
      <c r="F8512" s="48" t="s">
        <v>133</v>
      </c>
      <c r="G8512" s="48" t="s">
        <v>133</v>
      </c>
      <c r="H8512" s="48" t="s">
        <v>133</v>
      </c>
      <c r="I8512" s="48" t="s">
        <v>280</v>
      </c>
      <c r="J8512" s="48" t="s">
        <v>304</v>
      </c>
      <c r="K8512" s="48" t="s">
        <v>304</v>
      </c>
      <c r="L8512" s="48" t="s">
        <v>304</v>
      </c>
      <c r="M8512" s="48"/>
      <c r="N8512" s="48"/>
      <c r="O8512" s="48"/>
      <c r="P8512" s="48"/>
      <c r="Q8512" s="48"/>
      <c r="R8512" s="48"/>
      <c r="S8512" s="48"/>
      <c r="T8512" s="48"/>
      <c r="U8512" s="48"/>
      <c r="V8512" s="48"/>
      <c r="W8512" s="51" t="s">
        <v>7670</v>
      </c>
      <c r="X8512" t="str">
        <f t="shared" si="264"/>
        <v>SO;SO;SO;WB;HD;HD;HD</v>
      </c>
      <c r="Y8512" cm="1">
        <f t="array" ref="Y8512">SUM(_xlfn.XLOOKUP(_xlfn.TOROW(F8512:V8512,1),$AN$34:$AN$43,$AL$34:$AL$43,,0,1))</f>
        <v>38</v>
      </c>
      <c r="Z8512">
        <f t="shared" si="265"/>
        <v>7</v>
      </c>
      <c r="AA8512" t="str">
        <v>WB</v>
      </c>
      <c r="AG8512">
        <v>5302</v>
      </c>
      <c r="AH8512">
        <v>2</v>
      </c>
      <c r="AT8512">
        <v>7</v>
      </c>
    </row>
    <row r="8513" spans="2:46" ht="15" customHeight="1">
      <c r="B8513" s="48">
        <v>10283</v>
      </c>
      <c r="C8513" s="49">
        <v>45472</v>
      </c>
      <c r="D8513" s="50">
        <v>0.5806365740740741</v>
      </c>
      <c r="E8513" s="48" t="s">
        <v>10652</v>
      </c>
      <c r="F8513" s="48" t="s">
        <v>51</v>
      </c>
      <c r="G8513" s="48" t="s">
        <v>51</v>
      </c>
      <c r="H8513" s="48" t="s">
        <v>51</v>
      </c>
      <c r="I8513" s="48" t="s">
        <v>51</v>
      </c>
      <c r="J8513" s="48"/>
      <c r="K8513" s="48"/>
      <c r="L8513" s="48"/>
      <c r="M8513" s="48"/>
      <c r="N8513" s="48"/>
      <c r="O8513" s="48"/>
      <c r="P8513" s="48"/>
      <c r="Q8513" s="48"/>
      <c r="R8513" s="48"/>
      <c r="S8513" s="48"/>
      <c r="T8513" s="48"/>
      <c r="U8513" s="48"/>
      <c r="V8513" s="48"/>
      <c r="W8513" s="51" t="s">
        <v>6160</v>
      </c>
      <c r="X8513" t="str">
        <f t="shared" si="264"/>
        <v>BB;BB;BB;BB</v>
      </c>
      <c r="Y8513" cm="1">
        <f t="array" ref="Y8513">SUM(_xlfn.XLOOKUP(_xlfn.TOROW(F8513:V8513,1),$AN$34:$AN$43,$AL$34:$AL$43,,0,1))</f>
        <v>40</v>
      </c>
      <c r="Z8513">
        <f t="shared" si="265"/>
        <v>4</v>
      </c>
      <c r="AA8513" t="str">
        <v>HD</v>
      </c>
      <c r="AG8513">
        <v>5303</v>
      </c>
      <c r="AH8513">
        <v>2</v>
      </c>
      <c r="AT8513">
        <v>4</v>
      </c>
    </row>
    <row r="8514" spans="2:46" ht="15" customHeight="1">
      <c r="B8514" s="48">
        <v>10284</v>
      </c>
      <c r="C8514" s="49">
        <v>45472</v>
      </c>
      <c r="D8514" s="50">
        <v>0.5806365740740741</v>
      </c>
      <c r="E8514" s="48" t="s">
        <v>15170</v>
      </c>
      <c r="F8514" s="48" t="s">
        <v>133</v>
      </c>
      <c r="G8514" s="48" t="s">
        <v>133</v>
      </c>
      <c r="H8514" s="48" t="s">
        <v>133</v>
      </c>
      <c r="I8514" s="48" t="s">
        <v>803</v>
      </c>
      <c r="J8514" s="48" t="s">
        <v>194</v>
      </c>
      <c r="K8514" s="48" t="s">
        <v>194</v>
      </c>
      <c r="L8514" s="48" t="s">
        <v>194</v>
      </c>
      <c r="M8514" s="48"/>
      <c r="N8514" s="48"/>
      <c r="O8514" s="48"/>
      <c r="P8514" s="48"/>
      <c r="Q8514" s="48"/>
      <c r="R8514" s="48"/>
      <c r="S8514" s="48"/>
      <c r="T8514" s="48"/>
      <c r="U8514" s="48"/>
      <c r="V8514" s="48"/>
      <c r="W8514" s="51" t="s">
        <v>7671</v>
      </c>
      <c r="X8514" t="str">
        <f t="shared" si="264"/>
        <v>SO;SO;SO;SS;DH;DH;DH</v>
      </c>
      <c r="Y8514" cm="1">
        <f t="array" ref="Y8514">SUM(_xlfn.XLOOKUP(_xlfn.TOROW(F8514:V8514,1),$AN$34:$AN$43,$AL$34:$AL$43,,0,1))</f>
        <v>36</v>
      </c>
      <c r="Z8514">
        <f t="shared" si="265"/>
        <v>7</v>
      </c>
      <c r="AA8514" t="str">
        <v>HD</v>
      </c>
      <c r="AG8514">
        <v>5311</v>
      </c>
      <c r="AH8514">
        <v>2</v>
      </c>
      <c r="AT8514">
        <v>7</v>
      </c>
    </row>
    <row r="8515" spans="2:46" ht="15" customHeight="1">
      <c r="B8515" s="48">
        <v>10285</v>
      </c>
      <c r="C8515" s="49">
        <v>45472</v>
      </c>
      <c r="D8515" s="50">
        <v>0.58129629629629631</v>
      </c>
      <c r="E8515" s="48" t="s">
        <v>15171</v>
      </c>
      <c r="F8515" s="48" t="s">
        <v>319</v>
      </c>
      <c r="G8515" s="48" t="s">
        <v>719</v>
      </c>
      <c r="H8515" s="48" t="s">
        <v>719</v>
      </c>
      <c r="I8515" s="48" t="s">
        <v>719</v>
      </c>
      <c r="J8515" s="48" t="s">
        <v>194</v>
      </c>
      <c r="K8515" s="48" t="s">
        <v>194</v>
      </c>
      <c r="L8515" s="48" t="s">
        <v>189</v>
      </c>
      <c r="M8515" s="48" t="s">
        <v>133</v>
      </c>
      <c r="N8515" s="48" t="s">
        <v>51</v>
      </c>
      <c r="O8515" s="48" t="s">
        <v>304</v>
      </c>
      <c r="P8515" s="48"/>
      <c r="Q8515" s="48"/>
      <c r="R8515" s="48"/>
      <c r="S8515" s="48"/>
      <c r="T8515" s="48"/>
      <c r="U8515" s="48"/>
      <c r="V8515" s="48"/>
      <c r="W8515" s="51" t="s">
        <v>7672</v>
      </c>
      <c r="X8515" t="str">
        <f t="shared" si="264"/>
        <v>FR;BE;BE;BE;DH;DH;JB;SO;BB;HD</v>
      </c>
      <c r="Y8515" cm="1">
        <f t="array" ref="Y8515">SUM(_xlfn.XLOOKUP(_xlfn.TOROW(F8515:V8515,1),$AN$34:$AN$43,$AL$34:$AL$43,,0,1))</f>
        <v>56</v>
      </c>
      <c r="Z8515">
        <f t="shared" si="265"/>
        <v>10</v>
      </c>
      <c r="AA8515" t="str">
        <v>BB</v>
      </c>
      <c r="AG8515">
        <v>5340</v>
      </c>
      <c r="AH8515">
        <v>2</v>
      </c>
      <c r="AT8515">
        <v>10</v>
      </c>
    </row>
    <row r="8516" spans="2:46" ht="15" customHeight="1">
      <c r="B8516" s="48">
        <v>10286</v>
      </c>
      <c r="C8516" s="49">
        <v>45472</v>
      </c>
      <c r="D8516" s="50">
        <v>0.58133101851851854</v>
      </c>
      <c r="E8516" s="48" t="s">
        <v>15172</v>
      </c>
      <c r="F8516" s="48" t="s">
        <v>803</v>
      </c>
      <c r="G8516" s="48" t="s">
        <v>803</v>
      </c>
      <c r="H8516" s="48" t="s">
        <v>319</v>
      </c>
      <c r="I8516" s="48" t="s">
        <v>319</v>
      </c>
      <c r="J8516" s="48" t="s">
        <v>319</v>
      </c>
      <c r="K8516" s="48" t="s">
        <v>319</v>
      </c>
      <c r="L8516" s="48" t="s">
        <v>319</v>
      </c>
      <c r="M8516" s="48" t="s">
        <v>189</v>
      </c>
      <c r="N8516" s="48"/>
      <c r="O8516" s="48"/>
      <c r="P8516" s="48"/>
      <c r="Q8516" s="48"/>
      <c r="R8516" s="48"/>
      <c r="S8516" s="48"/>
      <c r="T8516" s="48"/>
      <c r="U8516" s="48"/>
      <c r="V8516" s="48"/>
      <c r="W8516" s="51" t="s">
        <v>7673</v>
      </c>
      <c r="X8516" t="str">
        <f t="shared" si="264"/>
        <v>SS;SS;FR;FR;FR;FR;FR;JB</v>
      </c>
      <c r="Y8516" cm="1">
        <f t="array" ref="Y8516">SUM(_xlfn.XLOOKUP(_xlfn.TOROW(F8516:V8516,1),$AN$34:$AN$43,$AL$34:$AL$43,,0,1))</f>
        <v>22</v>
      </c>
      <c r="Z8516">
        <f t="shared" si="265"/>
        <v>8</v>
      </c>
      <c r="AA8516" t="str">
        <v>WB</v>
      </c>
      <c r="AG8516">
        <v>5367</v>
      </c>
      <c r="AH8516">
        <v>2</v>
      </c>
      <c r="AT8516">
        <v>8</v>
      </c>
    </row>
    <row r="8517" spans="2:46" ht="15" customHeight="1">
      <c r="B8517" s="48">
        <v>10287</v>
      </c>
      <c r="C8517" s="49">
        <v>45472</v>
      </c>
      <c r="D8517" s="50">
        <v>0.58245370370370375</v>
      </c>
      <c r="E8517" s="48" t="s">
        <v>15173</v>
      </c>
      <c r="F8517" s="48" t="s">
        <v>719</v>
      </c>
      <c r="G8517" s="48" t="s">
        <v>189</v>
      </c>
      <c r="H8517" s="48" t="s">
        <v>803</v>
      </c>
      <c r="I8517" s="48" t="s">
        <v>243</v>
      </c>
      <c r="J8517" s="48" t="s">
        <v>51</v>
      </c>
      <c r="K8517" s="48" t="s">
        <v>319</v>
      </c>
      <c r="L8517" s="48" t="s">
        <v>133</v>
      </c>
      <c r="M8517" s="48"/>
      <c r="N8517" s="48"/>
      <c r="O8517" s="48"/>
      <c r="P8517" s="48"/>
      <c r="Q8517" s="48"/>
      <c r="R8517" s="48"/>
      <c r="S8517" s="48"/>
      <c r="T8517" s="48"/>
      <c r="U8517" s="48"/>
      <c r="V8517" s="48"/>
      <c r="W8517" s="51" t="s">
        <v>7674</v>
      </c>
      <c r="X8517" t="str">
        <f t="shared" si="264"/>
        <v>BE;JB;SS;CB;BB;FR;SO</v>
      </c>
      <c r="Y8517" cm="1">
        <f t="array" ref="Y8517">SUM(_xlfn.XLOOKUP(_xlfn.TOROW(F8517:V8517,1),$AN$34:$AN$43,$AL$34:$AL$43,,0,1))</f>
        <v>32</v>
      </c>
      <c r="Z8517">
        <f t="shared" si="265"/>
        <v>7</v>
      </c>
      <c r="AA8517" t="str">
        <v>HD</v>
      </c>
      <c r="AG8517">
        <v>5374</v>
      </c>
      <c r="AH8517">
        <v>2</v>
      </c>
      <c r="AT8517">
        <v>7</v>
      </c>
    </row>
    <row r="8518" spans="2:46" ht="15" customHeight="1">
      <c r="B8518" s="48">
        <v>10288</v>
      </c>
      <c r="C8518" s="49">
        <v>45472</v>
      </c>
      <c r="D8518" s="50">
        <v>0.58319444444444446</v>
      </c>
      <c r="E8518" s="48" t="s">
        <v>15174</v>
      </c>
      <c r="F8518" s="48" t="s">
        <v>133</v>
      </c>
      <c r="G8518" s="48" t="s">
        <v>133</v>
      </c>
      <c r="H8518" s="48" t="s">
        <v>51</v>
      </c>
      <c r="I8518" s="48" t="s">
        <v>280</v>
      </c>
      <c r="J8518" s="48"/>
      <c r="K8518" s="48"/>
      <c r="L8518" s="48"/>
      <c r="M8518" s="48"/>
      <c r="N8518" s="48"/>
      <c r="O8518" s="48"/>
      <c r="P8518" s="48"/>
      <c r="Q8518" s="48"/>
      <c r="R8518" s="48"/>
      <c r="S8518" s="48"/>
      <c r="T8518" s="48"/>
      <c r="U8518" s="48"/>
      <c r="V8518" s="48"/>
      <c r="W8518" s="51" t="s">
        <v>7675</v>
      </c>
      <c r="X8518" t="str">
        <f t="shared" si="264"/>
        <v>SO;SO;BB;WB</v>
      </c>
      <c r="Y8518" cm="1">
        <f t="array" ref="Y8518">SUM(_xlfn.XLOOKUP(_xlfn.TOROW(F8518:V8518,1),$AN$34:$AN$43,$AL$34:$AL$43,,0,1))</f>
        <v>25</v>
      </c>
      <c r="Z8518">
        <f t="shared" si="265"/>
        <v>4</v>
      </c>
      <c r="AA8518" t="str">
        <v>HD</v>
      </c>
      <c r="AG8518">
        <v>5398</v>
      </c>
      <c r="AH8518">
        <v>2</v>
      </c>
      <c r="AT8518">
        <v>4</v>
      </c>
    </row>
    <row r="8519" spans="2:46" ht="15" customHeight="1">
      <c r="B8519" s="48">
        <v>10289</v>
      </c>
      <c r="C8519" s="49">
        <v>45472</v>
      </c>
      <c r="D8519" s="50">
        <v>0.58380787037037041</v>
      </c>
      <c r="E8519" s="48" t="s">
        <v>15175</v>
      </c>
      <c r="F8519" s="48" t="s">
        <v>194</v>
      </c>
      <c r="G8519" s="48" t="s">
        <v>194</v>
      </c>
      <c r="H8519" s="48" t="s">
        <v>189</v>
      </c>
      <c r="I8519" s="48" t="s">
        <v>243</v>
      </c>
      <c r="J8519" s="48" t="s">
        <v>189</v>
      </c>
      <c r="K8519" s="48" t="s">
        <v>319</v>
      </c>
      <c r="L8519" s="48"/>
      <c r="M8519" s="48"/>
      <c r="N8519" s="48"/>
      <c r="O8519" s="48"/>
      <c r="P8519" s="48"/>
      <c r="Q8519" s="48"/>
      <c r="R8519" s="48"/>
      <c r="S8519" s="48"/>
      <c r="T8519" s="48"/>
      <c r="U8519" s="48"/>
      <c r="V8519" s="48"/>
      <c r="W8519" s="51" t="s">
        <v>7676</v>
      </c>
      <c r="X8519" t="str">
        <f t="shared" ref="X8519:X8582" si="266">_xlfn.TEXTJOIN(";",TRUE,F8519:V8519)</f>
        <v>DH;DH;JB;CB;JB;FR</v>
      </c>
      <c r="Y8519" cm="1">
        <f t="array" ref="Y8519">SUM(_xlfn.XLOOKUP(_xlfn.TOROW(F8519:V8519,1),$AN$34:$AN$43,$AL$34:$AL$43,,0,1))</f>
        <v>31</v>
      </c>
      <c r="Z8519">
        <f t="shared" ref="Z8519:Z8582" si="267">COUNTA(F8519:V8519)</f>
        <v>6</v>
      </c>
      <c r="AA8519" t="str">
        <v>FR</v>
      </c>
      <c r="AG8519">
        <v>5410</v>
      </c>
      <c r="AH8519">
        <v>2</v>
      </c>
      <c r="AT8519">
        <v>6</v>
      </c>
    </row>
    <row r="8520" spans="2:46" ht="15" customHeight="1">
      <c r="B8520" s="48">
        <v>10290</v>
      </c>
      <c r="C8520" s="49">
        <v>45472</v>
      </c>
      <c r="D8520" s="50">
        <v>0.58650462962962968</v>
      </c>
      <c r="E8520" s="48" t="s">
        <v>15176</v>
      </c>
      <c r="F8520" s="48" t="s">
        <v>280</v>
      </c>
      <c r="G8520" s="48" t="s">
        <v>51</v>
      </c>
      <c r="H8520" s="48" t="s">
        <v>194</v>
      </c>
      <c r="I8520" s="48" t="s">
        <v>194</v>
      </c>
      <c r="J8520" s="48" t="s">
        <v>243</v>
      </c>
      <c r="K8520" s="48" t="s">
        <v>719</v>
      </c>
      <c r="L8520" s="48" t="s">
        <v>319</v>
      </c>
      <c r="M8520" s="48" t="s">
        <v>304</v>
      </c>
      <c r="N8520" s="48" t="s">
        <v>194</v>
      </c>
      <c r="O8520" s="48" t="s">
        <v>243</v>
      </c>
      <c r="P8520" s="48"/>
      <c r="Q8520" s="48"/>
      <c r="R8520" s="48"/>
      <c r="S8520" s="48"/>
      <c r="T8520" s="48"/>
      <c r="U8520" s="48"/>
      <c r="V8520" s="48"/>
      <c r="W8520" s="51" t="s">
        <v>7677</v>
      </c>
      <c r="X8520" t="str">
        <f t="shared" si="266"/>
        <v>WB;BB;DH;DH;CB;BE;FR;HD;DH;CB</v>
      </c>
      <c r="Y8520" cm="1">
        <f t="array" ref="Y8520">SUM(_xlfn.XLOOKUP(_xlfn.TOROW(F8520:V8520,1),$AN$34:$AN$43,$AL$34:$AL$43,,0,1))</f>
        <v>79</v>
      </c>
      <c r="Z8520">
        <f t="shared" si="267"/>
        <v>10</v>
      </c>
      <c r="AA8520" t="str">
        <v>FR</v>
      </c>
      <c r="AG8520">
        <v>5415</v>
      </c>
      <c r="AH8520">
        <v>2</v>
      </c>
      <c r="AT8520">
        <v>10</v>
      </c>
    </row>
    <row r="8521" spans="2:46" ht="15" customHeight="1">
      <c r="B8521" s="48">
        <v>10291</v>
      </c>
      <c r="C8521" s="49">
        <v>45472</v>
      </c>
      <c r="D8521" s="50">
        <v>0.59031250000000002</v>
      </c>
      <c r="E8521" s="48" t="s">
        <v>8355</v>
      </c>
      <c r="F8521" s="48" t="s">
        <v>243</v>
      </c>
      <c r="G8521" s="48" t="s">
        <v>133</v>
      </c>
      <c r="H8521" s="48" t="s">
        <v>133</v>
      </c>
      <c r="I8521" s="48" t="s">
        <v>133</v>
      </c>
      <c r="J8521" s="48"/>
      <c r="K8521" s="48"/>
      <c r="L8521" s="48"/>
      <c r="M8521" s="48"/>
      <c r="N8521" s="48"/>
      <c r="O8521" s="48"/>
      <c r="P8521" s="48"/>
      <c r="Q8521" s="48"/>
      <c r="R8521" s="48"/>
      <c r="S8521" s="48"/>
      <c r="T8521" s="48"/>
      <c r="U8521" s="48"/>
      <c r="V8521" s="48"/>
      <c r="W8521" s="51" t="s">
        <v>4383</v>
      </c>
      <c r="X8521" t="str">
        <f t="shared" si="266"/>
        <v>CB;SO;SO;SO</v>
      </c>
      <c r="Y8521" cm="1">
        <f t="array" ref="Y8521">SUM(_xlfn.XLOOKUP(_xlfn.TOROW(F8521:V8521,1),$AN$34:$AN$43,$AL$34:$AL$43,,0,1))</f>
        <v>14</v>
      </c>
      <c r="Z8521">
        <f t="shared" si="267"/>
        <v>4</v>
      </c>
      <c r="AA8521" t="str">
        <v>CB</v>
      </c>
      <c r="AG8521">
        <v>5426</v>
      </c>
      <c r="AH8521">
        <v>2</v>
      </c>
      <c r="AT8521">
        <v>4</v>
      </c>
    </row>
    <row r="8522" spans="2:46" ht="15" customHeight="1">
      <c r="B8522" s="48">
        <v>10292</v>
      </c>
      <c r="C8522" s="49">
        <v>45472</v>
      </c>
      <c r="D8522" s="50">
        <v>0.59260416666666671</v>
      </c>
      <c r="E8522" s="48" t="s">
        <v>15177</v>
      </c>
      <c r="F8522" s="48" t="s">
        <v>243</v>
      </c>
      <c r="G8522" s="48" t="s">
        <v>319</v>
      </c>
      <c r="H8522" s="48" t="s">
        <v>803</v>
      </c>
      <c r="I8522" s="48" t="s">
        <v>189</v>
      </c>
      <c r="J8522" s="48" t="s">
        <v>243</v>
      </c>
      <c r="K8522" s="48" t="s">
        <v>194</v>
      </c>
      <c r="L8522" s="48" t="s">
        <v>719</v>
      </c>
      <c r="M8522" s="48"/>
      <c r="N8522" s="48"/>
      <c r="O8522" s="48"/>
      <c r="P8522" s="48"/>
      <c r="Q8522" s="48"/>
      <c r="R8522" s="48"/>
      <c r="S8522" s="48"/>
      <c r="T8522" s="48"/>
      <c r="U8522" s="48"/>
      <c r="V8522" s="48"/>
      <c r="W8522" s="51" t="s">
        <v>7678</v>
      </c>
      <c r="X8522" t="str">
        <f t="shared" si="266"/>
        <v>CB;FR;SS;JB;CB;DH;BE</v>
      </c>
      <c r="Y8522" cm="1">
        <f t="array" ref="Y8522">SUM(_xlfn.XLOOKUP(_xlfn.TOROW(F8522:V8522,1),$AN$34:$AN$43,$AL$34:$AL$43,,0,1))</f>
        <v>37</v>
      </c>
      <c r="Z8522">
        <f t="shared" si="267"/>
        <v>7</v>
      </c>
      <c r="AA8522" t="str">
        <v>SO</v>
      </c>
      <c r="AG8522">
        <v>5445</v>
      </c>
      <c r="AH8522">
        <v>2</v>
      </c>
      <c r="AT8522">
        <v>7</v>
      </c>
    </row>
    <row r="8523" spans="2:46" ht="15" customHeight="1">
      <c r="B8523" s="48">
        <v>10293</v>
      </c>
      <c r="C8523" s="49">
        <v>45472</v>
      </c>
      <c r="D8523" s="50">
        <v>0.59562499999999996</v>
      </c>
      <c r="E8523" s="48" t="s">
        <v>15178</v>
      </c>
      <c r="F8523" s="48" t="s">
        <v>803</v>
      </c>
      <c r="G8523" s="48" t="s">
        <v>189</v>
      </c>
      <c r="H8523" s="48" t="s">
        <v>189</v>
      </c>
      <c r="I8523" s="48" t="s">
        <v>719</v>
      </c>
      <c r="J8523" s="48" t="s">
        <v>719</v>
      </c>
      <c r="K8523" s="48"/>
      <c r="L8523" s="48"/>
      <c r="M8523" s="48"/>
      <c r="N8523" s="48"/>
      <c r="O8523" s="48"/>
      <c r="P8523" s="48"/>
      <c r="Q8523" s="48"/>
      <c r="R8523" s="48"/>
      <c r="S8523" s="48"/>
      <c r="T8523" s="48"/>
      <c r="U8523" s="48"/>
      <c r="V8523" s="48"/>
      <c r="W8523" s="51" t="s">
        <v>7679</v>
      </c>
      <c r="X8523" t="str">
        <f t="shared" si="266"/>
        <v>SS;JB;JB;BE;BE</v>
      </c>
      <c r="Y8523" cm="1">
        <f t="array" ref="Y8523">SUM(_xlfn.XLOOKUP(_xlfn.TOROW(F8523:V8523,1),$AN$34:$AN$43,$AL$34:$AL$43,,0,1))</f>
        <v>15</v>
      </c>
      <c r="Z8523">
        <f t="shared" si="267"/>
        <v>5</v>
      </c>
      <c r="AA8523" t="str">
        <v>DH</v>
      </c>
      <c r="AG8523">
        <v>5495</v>
      </c>
      <c r="AH8523">
        <v>2</v>
      </c>
      <c r="AT8523">
        <v>5</v>
      </c>
    </row>
    <row r="8524" spans="2:46" ht="15" customHeight="1">
      <c r="B8524" s="48">
        <v>10294</v>
      </c>
      <c r="C8524" s="49">
        <v>45472</v>
      </c>
      <c r="D8524" s="50">
        <v>0.59793981481481484</v>
      </c>
      <c r="E8524" s="48" t="s">
        <v>15179</v>
      </c>
      <c r="F8524" s="48" t="s">
        <v>189</v>
      </c>
      <c r="G8524" s="48" t="s">
        <v>319</v>
      </c>
      <c r="H8524" s="48" t="s">
        <v>319</v>
      </c>
      <c r="I8524" s="48" t="s">
        <v>304</v>
      </c>
      <c r="J8524" s="48" t="s">
        <v>194</v>
      </c>
      <c r="K8524" s="48"/>
      <c r="L8524" s="48"/>
      <c r="M8524" s="48"/>
      <c r="N8524" s="48"/>
      <c r="O8524" s="48"/>
      <c r="P8524" s="48"/>
      <c r="Q8524" s="48"/>
      <c r="R8524" s="48"/>
      <c r="S8524" s="48"/>
      <c r="T8524" s="48"/>
      <c r="U8524" s="48"/>
      <c r="V8524" s="48"/>
      <c r="W8524" s="51" t="s">
        <v>7680</v>
      </c>
      <c r="X8524" t="str">
        <f t="shared" si="266"/>
        <v>JB;FR;FR;HD;DH</v>
      </c>
      <c r="Y8524" cm="1">
        <f t="array" ref="Y8524">SUM(_xlfn.XLOOKUP(_xlfn.TOROW(F8524:V8524,1),$AN$34:$AN$43,$AL$34:$AL$43,,0,1))</f>
        <v>23</v>
      </c>
      <c r="Z8524">
        <f t="shared" si="267"/>
        <v>5</v>
      </c>
      <c r="AA8524" t="str">
        <v>BB</v>
      </c>
      <c r="AG8524">
        <v>5500</v>
      </c>
      <c r="AH8524">
        <v>2</v>
      </c>
      <c r="AT8524">
        <v>5</v>
      </c>
    </row>
    <row r="8525" spans="2:46" ht="15" customHeight="1">
      <c r="B8525" s="48">
        <v>10295</v>
      </c>
      <c r="C8525" s="49">
        <v>45472</v>
      </c>
      <c r="D8525" s="50">
        <v>0.59912037037037036</v>
      </c>
      <c r="E8525" s="48" t="s">
        <v>15180</v>
      </c>
      <c r="F8525" s="48" t="s">
        <v>319</v>
      </c>
      <c r="G8525" s="48" t="s">
        <v>319</v>
      </c>
      <c r="H8525" s="48" t="s">
        <v>243</v>
      </c>
      <c r="I8525" s="48" t="s">
        <v>189</v>
      </c>
      <c r="J8525" s="48" t="s">
        <v>194</v>
      </c>
      <c r="K8525" s="48" t="s">
        <v>803</v>
      </c>
      <c r="L8525" s="48" t="s">
        <v>803</v>
      </c>
      <c r="M8525" s="48" t="s">
        <v>803</v>
      </c>
      <c r="N8525" s="48" t="s">
        <v>803</v>
      </c>
      <c r="O8525" s="48"/>
      <c r="P8525" s="48"/>
      <c r="Q8525" s="48"/>
      <c r="R8525" s="48"/>
      <c r="S8525" s="48"/>
      <c r="T8525" s="48"/>
      <c r="U8525" s="48"/>
      <c r="V8525" s="48"/>
      <c r="W8525" s="51" t="s">
        <v>7681</v>
      </c>
      <c r="X8525" t="str">
        <f t="shared" si="266"/>
        <v>FR;FR;CB;JB;DH;SS;SS;SS;SS</v>
      </c>
      <c r="Y8525" cm="1">
        <f t="array" ref="Y8525">SUM(_xlfn.XLOOKUP(_xlfn.TOROW(F8525:V8525,1),$AN$34:$AN$43,$AL$34:$AL$43,,0,1))</f>
        <v>36</v>
      </c>
      <c r="Z8525">
        <f t="shared" si="267"/>
        <v>9</v>
      </c>
      <c r="AA8525" t="str">
        <v>SO</v>
      </c>
      <c r="AG8525">
        <v>5545</v>
      </c>
      <c r="AH8525">
        <v>2</v>
      </c>
      <c r="AT8525">
        <v>9</v>
      </c>
    </row>
    <row r="8526" spans="2:46" ht="15" customHeight="1">
      <c r="B8526" s="48">
        <v>10296</v>
      </c>
      <c r="C8526" s="49">
        <v>45472</v>
      </c>
      <c r="D8526" s="50">
        <v>0.60003472222222221</v>
      </c>
      <c r="E8526" s="48" t="s">
        <v>15181</v>
      </c>
      <c r="F8526" s="48" t="s">
        <v>803</v>
      </c>
      <c r="G8526" s="48" t="s">
        <v>803</v>
      </c>
      <c r="H8526" s="48" t="s">
        <v>803</v>
      </c>
      <c r="I8526" s="48" t="s">
        <v>280</v>
      </c>
      <c r="J8526" s="48" t="s">
        <v>189</v>
      </c>
      <c r="K8526" s="48"/>
      <c r="L8526" s="48"/>
      <c r="M8526" s="48"/>
      <c r="N8526" s="48"/>
      <c r="O8526" s="48"/>
      <c r="P8526" s="48"/>
      <c r="Q8526" s="48"/>
      <c r="R8526" s="48"/>
      <c r="S8526" s="48"/>
      <c r="T8526" s="48"/>
      <c r="U8526" s="48"/>
      <c r="V8526" s="48"/>
      <c r="W8526" s="51" t="s">
        <v>7682</v>
      </c>
      <c r="X8526" t="str">
        <f t="shared" si="266"/>
        <v>SS;SS;SS;WB;JB</v>
      </c>
      <c r="Y8526" cm="1">
        <f t="array" ref="Y8526">SUM(_xlfn.XLOOKUP(_xlfn.TOROW(F8526:V8526,1),$AN$34:$AN$43,$AL$34:$AL$43,,0,1))</f>
        <v>21</v>
      </c>
      <c r="Z8526">
        <f t="shared" si="267"/>
        <v>5</v>
      </c>
      <c r="AA8526" t="str">
        <v>JB</v>
      </c>
      <c r="AG8526">
        <v>5553</v>
      </c>
      <c r="AH8526">
        <v>2</v>
      </c>
      <c r="AT8526">
        <v>5</v>
      </c>
    </row>
    <row r="8527" spans="2:46" ht="15" customHeight="1">
      <c r="B8527" s="48">
        <v>10297</v>
      </c>
      <c r="C8527" s="49">
        <v>45472</v>
      </c>
      <c r="D8527" s="50">
        <v>0.60146990740740736</v>
      </c>
      <c r="E8527" s="48" t="s">
        <v>15182</v>
      </c>
      <c r="F8527" s="48" t="s">
        <v>243</v>
      </c>
      <c r="G8527" s="48" t="s">
        <v>243</v>
      </c>
      <c r="H8527" s="48" t="s">
        <v>243</v>
      </c>
      <c r="I8527" s="48" t="s">
        <v>280</v>
      </c>
      <c r="J8527" s="48" t="s">
        <v>51</v>
      </c>
      <c r="K8527" s="48" t="s">
        <v>243</v>
      </c>
      <c r="L8527" s="48" t="s">
        <v>194</v>
      </c>
      <c r="M8527" s="48"/>
      <c r="N8527" s="48"/>
      <c r="O8527" s="48"/>
      <c r="P8527" s="48"/>
      <c r="Q8527" s="48"/>
      <c r="R8527" s="48"/>
      <c r="S8527" s="48"/>
      <c r="T8527" s="48"/>
      <c r="U8527" s="48"/>
      <c r="V8527" s="48"/>
      <c r="W8527" s="51" t="s">
        <v>7683</v>
      </c>
      <c r="X8527" t="str">
        <f t="shared" si="266"/>
        <v>CB;CB;CB;WB;BB;CB;DH</v>
      </c>
      <c r="Y8527" cm="1">
        <f t="array" ref="Y8527">SUM(_xlfn.XLOOKUP(_xlfn.TOROW(F8527:V8527,1),$AN$34:$AN$43,$AL$34:$AL$43,,0,1))</f>
        <v>62</v>
      </c>
      <c r="Z8527">
        <f t="shared" si="267"/>
        <v>7</v>
      </c>
      <c r="AA8527" t="str">
        <v>JB</v>
      </c>
      <c r="AG8527">
        <v>5581</v>
      </c>
      <c r="AH8527">
        <v>2</v>
      </c>
      <c r="AT8527">
        <v>7</v>
      </c>
    </row>
    <row r="8528" spans="2:46" ht="15" customHeight="1">
      <c r="B8528" s="48">
        <v>10298</v>
      </c>
      <c r="C8528" s="49">
        <v>45472</v>
      </c>
      <c r="D8528" s="50">
        <v>0.60189814814814813</v>
      </c>
      <c r="E8528" s="48" t="s">
        <v>15183</v>
      </c>
      <c r="F8528" s="48" t="s">
        <v>719</v>
      </c>
      <c r="G8528" s="48" t="s">
        <v>719</v>
      </c>
      <c r="H8528" s="48" t="s">
        <v>243</v>
      </c>
      <c r="I8528" s="48" t="s">
        <v>719</v>
      </c>
      <c r="J8528" s="48" t="s">
        <v>304</v>
      </c>
      <c r="K8528" s="48" t="s">
        <v>803</v>
      </c>
      <c r="L8528" s="48" t="s">
        <v>719</v>
      </c>
      <c r="M8528" s="48" t="s">
        <v>133</v>
      </c>
      <c r="N8528" s="48" t="s">
        <v>803</v>
      </c>
      <c r="O8528" s="48"/>
      <c r="P8528" s="48"/>
      <c r="Q8528" s="48"/>
      <c r="R8528" s="48"/>
      <c r="S8528" s="48"/>
      <c r="T8528" s="48"/>
      <c r="U8528" s="48"/>
      <c r="V8528" s="48"/>
      <c r="W8528" s="51" t="s">
        <v>7684</v>
      </c>
      <c r="X8528" t="str">
        <f t="shared" si="266"/>
        <v>BE;BE;CB;BE;HD;SS;BE;SO;SS</v>
      </c>
      <c r="Y8528" cm="1">
        <f t="array" ref="Y8528">SUM(_xlfn.XLOOKUP(_xlfn.TOROW(F8528:V8528,1),$AN$34:$AN$43,$AL$34:$AL$43,,0,1))</f>
        <v>43</v>
      </c>
      <c r="Z8528">
        <f t="shared" si="267"/>
        <v>9</v>
      </c>
      <c r="AA8528" t="str">
        <v>BB</v>
      </c>
      <c r="AG8528">
        <v>5592</v>
      </c>
      <c r="AH8528">
        <v>2</v>
      </c>
      <c r="AT8528">
        <v>9</v>
      </c>
    </row>
    <row r="8529" spans="2:46" ht="15" customHeight="1">
      <c r="B8529" s="48">
        <v>10299</v>
      </c>
      <c r="C8529" s="49">
        <v>45472</v>
      </c>
      <c r="D8529" s="50">
        <v>0.60479166666666662</v>
      </c>
      <c r="E8529" s="48" t="s">
        <v>15184</v>
      </c>
      <c r="F8529" s="48" t="s">
        <v>319</v>
      </c>
      <c r="G8529" s="48" t="s">
        <v>719</v>
      </c>
      <c r="H8529" s="48" t="s">
        <v>304</v>
      </c>
      <c r="I8529" s="48" t="s">
        <v>719</v>
      </c>
      <c r="J8529" s="48" t="s">
        <v>319</v>
      </c>
      <c r="K8529" s="48" t="s">
        <v>319</v>
      </c>
      <c r="L8529" s="48"/>
      <c r="M8529" s="48"/>
      <c r="N8529" s="48"/>
      <c r="O8529" s="48"/>
      <c r="P8529" s="48"/>
      <c r="Q8529" s="48"/>
      <c r="R8529" s="48"/>
      <c r="S8529" s="48"/>
      <c r="T8529" s="48"/>
      <c r="U8529" s="48"/>
      <c r="V8529" s="48"/>
      <c r="W8529" s="51" t="s">
        <v>7685</v>
      </c>
      <c r="X8529" t="str">
        <f t="shared" si="266"/>
        <v>FR;BE;HD;BE;FR;FR</v>
      </c>
      <c r="Y8529" cm="1">
        <f t="array" ref="Y8529">SUM(_xlfn.XLOOKUP(_xlfn.TOROW(F8529:V8529,1),$AN$34:$AN$43,$AL$34:$AL$43,,0,1))</f>
        <v>26</v>
      </c>
      <c r="Z8529">
        <f t="shared" si="267"/>
        <v>6</v>
      </c>
      <c r="AA8529" t="str">
        <v>BB</v>
      </c>
      <c r="AG8529">
        <v>5605</v>
      </c>
      <c r="AH8529">
        <v>2</v>
      </c>
      <c r="AT8529">
        <v>6</v>
      </c>
    </row>
    <row r="8530" spans="2:46" ht="15" customHeight="1">
      <c r="B8530" s="48">
        <v>10300</v>
      </c>
      <c r="C8530" s="49">
        <v>45472</v>
      </c>
      <c r="D8530" s="50">
        <v>0.60600694444444447</v>
      </c>
      <c r="E8530" s="48" t="s">
        <v>15185</v>
      </c>
      <c r="F8530" s="48" t="s">
        <v>280</v>
      </c>
      <c r="G8530" s="48" t="s">
        <v>304</v>
      </c>
      <c r="H8530" s="48" t="s">
        <v>194</v>
      </c>
      <c r="I8530" s="48" t="s">
        <v>133</v>
      </c>
      <c r="J8530" s="48" t="s">
        <v>319</v>
      </c>
      <c r="K8530" s="48" t="s">
        <v>133</v>
      </c>
      <c r="L8530" s="48" t="s">
        <v>133</v>
      </c>
      <c r="M8530" s="48" t="s">
        <v>719</v>
      </c>
      <c r="N8530" s="48" t="s">
        <v>803</v>
      </c>
      <c r="O8530" s="48" t="s">
        <v>280</v>
      </c>
      <c r="P8530" s="48"/>
      <c r="Q8530" s="48"/>
      <c r="R8530" s="48"/>
      <c r="S8530" s="48"/>
      <c r="T8530" s="48"/>
      <c r="U8530" s="48"/>
      <c r="V8530" s="48"/>
      <c r="W8530" s="51" t="s">
        <v>7686</v>
      </c>
      <c r="X8530" t="str">
        <f t="shared" si="266"/>
        <v>WB;HD;DH;SO;FR;SO;SO;BE;SS;WB</v>
      </c>
      <c r="Y8530" cm="1">
        <f t="array" ref="Y8530">SUM(_xlfn.XLOOKUP(_xlfn.TOROW(F8530:V8530,1),$AN$34:$AN$43,$AL$34:$AL$43,,0,1))</f>
        <v>55</v>
      </c>
      <c r="Z8530">
        <f t="shared" si="267"/>
        <v>10</v>
      </c>
      <c r="AA8530" t="str">
        <v>HD</v>
      </c>
      <c r="AG8530">
        <v>5639</v>
      </c>
      <c r="AH8530">
        <v>2</v>
      </c>
      <c r="AT8530">
        <v>10</v>
      </c>
    </row>
    <row r="8531" spans="2:46" ht="15" customHeight="1">
      <c r="B8531" s="48">
        <v>10301</v>
      </c>
      <c r="C8531" s="49">
        <v>45472</v>
      </c>
      <c r="D8531" s="50">
        <v>0.60624999999999996</v>
      </c>
      <c r="E8531" s="48" t="s">
        <v>15186</v>
      </c>
      <c r="F8531" s="48" t="s">
        <v>719</v>
      </c>
      <c r="G8531" s="48" t="s">
        <v>719</v>
      </c>
      <c r="H8531" s="48" t="s">
        <v>51</v>
      </c>
      <c r="I8531" s="48" t="s">
        <v>189</v>
      </c>
      <c r="J8531" s="48" t="s">
        <v>189</v>
      </c>
      <c r="K8531" s="48" t="s">
        <v>51</v>
      </c>
      <c r="L8531" s="48" t="s">
        <v>304</v>
      </c>
      <c r="M8531" s="48" t="s">
        <v>319</v>
      </c>
      <c r="N8531" s="48" t="s">
        <v>189</v>
      </c>
      <c r="O8531" s="48" t="s">
        <v>189</v>
      </c>
      <c r="P8531" s="48" t="s">
        <v>51</v>
      </c>
      <c r="Q8531" s="48"/>
      <c r="R8531" s="48"/>
      <c r="S8531" s="48"/>
      <c r="T8531" s="48"/>
      <c r="U8531" s="48"/>
      <c r="V8531" s="48"/>
      <c r="W8531" s="51" t="s">
        <v>7687</v>
      </c>
      <c r="X8531" t="str">
        <f t="shared" si="266"/>
        <v>BE;BE;BB;JB;JB;BB;HD;FR;JB;JB;BB</v>
      </c>
      <c r="Y8531" cm="1">
        <f t="array" ref="Y8531">SUM(_xlfn.XLOOKUP(_xlfn.TOROW(F8531:V8531,1),$AN$34:$AN$43,$AL$34:$AL$43,,0,1))</f>
        <v>54</v>
      </c>
      <c r="Z8531">
        <f t="shared" si="267"/>
        <v>11</v>
      </c>
      <c r="AA8531" t="str">
        <v>BB</v>
      </c>
      <c r="AG8531">
        <v>5678</v>
      </c>
      <c r="AH8531">
        <v>2</v>
      </c>
      <c r="AT8531">
        <v>11</v>
      </c>
    </row>
    <row r="8532" spans="2:46" ht="15" customHeight="1">
      <c r="B8532" s="48">
        <v>10302</v>
      </c>
      <c r="C8532" s="49">
        <v>45472</v>
      </c>
      <c r="D8532" s="50">
        <v>0.60829861111111116</v>
      </c>
      <c r="E8532" s="48" t="s">
        <v>15187</v>
      </c>
      <c r="F8532" s="48" t="s">
        <v>280</v>
      </c>
      <c r="G8532" s="48" t="s">
        <v>280</v>
      </c>
      <c r="H8532" s="48" t="s">
        <v>194</v>
      </c>
      <c r="I8532" s="48" t="s">
        <v>194</v>
      </c>
      <c r="J8532" s="48" t="s">
        <v>194</v>
      </c>
      <c r="K8532" s="48" t="s">
        <v>194</v>
      </c>
      <c r="L8532" s="48" t="s">
        <v>319</v>
      </c>
      <c r="M8532" s="48" t="s">
        <v>719</v>
      </c>
      <c r="N8532" s="48" t="s">
        <v>133</v>
      </c>
      <c r="O8532" s="48" t="s">
        <v>194</v>
      </c>
      <c r="P8532" s="48" t="s">
        <v>189</v>
      </c>
      <c r="Q8532" s="48" t="s">
        <v>189</v>
      </c>
      <c r="R8532" s="48"/>
      <c r="S8532" s="48"/>
      <c r="T8532" s="48"/>
      <c r="U8532" s="48"/>
      <c r="V8532" s="48"/>
      <c r="W8532" s="51" t="s">
        <v>7688</v>
      </c>
      <c r="X8532" t="str">
        <f t="shared" si="266"/>
        <v>WB;WB;DH;DH;DH;DH;FR;BE;SO;DH;JB;JB</v>
      </c>
      <c r="Y8532" cm="1">
        <f t="array" ref="Y8532">SUM(_xlfn.XLOOKUP(_xlfn.TOROW(F8532:V8532,1),$AN$34:$AN$43,$AL$34:$AL$43,,0,1))</f>
        <v>79</v>
      </c>
      <c r="Z8532">
        <f t="shared" si="267"/>
        <v>12</v>
      </c>
      <c r="AA8532" t="str">
        <v>BB</v>
      </c>
      <c r="AG8532">
        <v>5682</v>
      </c>
      <c r="AH8532">
        <v>2</v>
      </c>
      <c r="AT8532">
        <v>12</v>
      </c>
    </row>
    <row r="8533" spans="2:46" ht="15" customHeight="1">
      <c r="B8533" s="48">
        <v>10303</v>
      </c>
      <c r="C8533" s="49">
        <v>45472</v>
      </c>
      <c r="D8533" s="50">
        <v>0.6091550925925926</v>
      </c>
      <c r="E8533" s="48" t="s">
        <v>15188</v>
      </c>
      <c r="F8533" s="48" t="s">
        <v>51</v>
      </c>
      <c r="G8533" s="48" t="s">
        <v>304</v>
      </c>
      <c r="H8533" s="48" t="s">
        <v>803</v>
      </c>
      <c r="I8533" s="48" t="s">
        <v>280</v>
      </c>
      <c r="J8533" s="48" t="s">
        <v>719</v>
      </c>
      <c r="K8533" s="48"/>
      <c r="L8533" s="48"/>
      <c r="M8533" s="48"/>
      <c r="N8533" s="48"/>
      <c r="O8533" s="48"/>
      <c r="P8533" s="48"/>
      <c r="Q8533" s="48"/>
      <c r="R8533" s="48"/>
      <c r="S8533" s="48"/>
      <c r="T8533" s="48"/>
      <c r="U8533" s="48"/>
      <c r="V8533" s="48"/>
      <c r="W8533" s="51" t="s">
        <v>7689</v>
      </c>
      <c r="X8533" t="str">
        <f t="shared" si="266"/>
        <v>BB;HD;SS;WB;BE</v>
      </c>
      <c r="Y8533" cm="1">
        <f t="array" ref="Y8533">SUM(_xlfn.XLOOKUP(_xlfn.TOROW(F8533:V8533,1),$AN$34:$AN$43,$AL$34:$AL$43,,0,1))</f>
        <v>36</v>
      </c>
      <c r="Z8533">
        <f t="shared" si="267"/>
        <v>5</v>
      </c>
      <c r="AA8533" t="str">
        <v>CB</v>
      </c>
      <c r="AG8533">
        <v>5694</v>
      </c>
      <c r="AH8533">
        <v>2</v>
      </c>
      <c r="AT8533">
        <v>5</v>
      </c>
    </row>
    <row r="8534" spans="2:46" ht="15" customHeight="1">
      <c r="B8534" s="48">
        <v>10304</v>
      </c>
      <c r="C8534" s="49">
        <v>45472</v>
      </c>
      <c r="D8534" s="50">
        <v>0.60954861111111114</v>
      </c>
      <c r="E8534" s="48" t="s">
        <v>15189</v>
      </c>
      <c r="F8534" s="48" t="s">
        <v>243</v>
      </c>
      <c r="G8534" s="48" t="s">
        <v>243</v>
      </c>
      <c r="H8534" s="48" t="s">
        <v>304</v>
      </c>
      <c r="I8534" s="48" t="s">
        <v>719</v>
      </c>
      <c r="J8534" s="48" t="s">
        <v>803</v>
      </c>
      <c r="K8534" s="48"/>
      <c r="L8534" s="48"/>
      <c r="M8534" s="48"/>
      <c r="N8534" s="48"/>
      <c r="O8534" s="48"/>
      <c r="P8534" s="48"/>
      <c r="Q8534" s="48"/>
      <c r="R8534" s="48"/>
      <c r="S8534" s="48"/>
      <c r="T8534" s="48"/>
      <c r="U8534" s="48"/>
      <c r="V8534" s="48"/>
      <c r="W8534" s="51" t="s">
        <v>7690</v>
      </c>
      <c r="X8534" t="str">
        <f t="shared" si="266"/>
        <v>CB;CB;HD;BE;SS</v>
      </c>
      <c r="Y8534" cm="1">
        <f t="array" ref="Y8534">SUM(_xlfn.XLOOKUP(_xlfn.TOROW(F8534:V8534,1),$AN$34:$AN$43,$AL$34:$AL$43,,0,1))</f>
        <v>31</v>
      </c>
      <c r="Z8534">
        <f t="shared" si="267"/>
        <v>5</v>
      </c>
      <c r="AA8534" t="str">
        <v>CB</v>
      </c>
      <c r="AG8534">
        <v>5726</v>
      </c>
      <c r="AH8534">
        <v>2</v>
      </c>
      <c r="AT8534">
        <v>5</v>
      </c>
    </row>
    <row r="8535" spans="2:46" ht="15" customHeight="1">
      <c r="B8535" s="48">
        <v>10305</v>
      </c>
      <c r="C8535" s="49">
        <v>45472</v>
      </c>
      <c r="D8535" s="50">
        <v>0.61031250000000004</v>
      </c>
      <c r="E8535" s="48" t="s">
        <v>15190</v>
      </c>
      <c r="F8535" s="48" t="s">
        <v>304</v>
      </c>
      <c r="G8535" s="48" t="s">
        <v>319</v>
      </c>
      <c r="H8535" s="48" t="s">
        <v>319</v>
      </c>
      <c r="I8535" s="48" t="s">
        <v>243</v>
      </c>
      <c r="J8535" s="48" t="s">
        <v>719</v>
      </c>
      <c r="K8535" s="48" t="s">
        <v>719</v>
      </c>
      <c r="L8535" s="48" t="s">
        <v>719</v>
      </c>
      <c r="M8535" s="48" t="s">
        <v>194</v>
      </c>
      <c r="N8535" s="48" t="s">
        <v>719</v>
      </c>
      <c r="O8535" s="48" t="s">
        <v>803</v>
      </c>
      <c r="P8535" s="48" t="s">
        <v>803</v>
      </c>
      <c r="Q8535" s="48" t="s">
        <v>194</v>
      </c>
      <c r="R8535" s="48"/>
      <c r="S8535" s="48"/>
      <c r="T8535" s="48"/>
      <c r="U8535" s="48"/>
      <c r="V8535" s="48"/>
      <c r="W8535" s="51" t="s">
        <v>7691</v>
      </c>
      <c r="X8535" t="str">
        <f t="shared" si="266"/>
        <v>HD;FR;FR;CB;BE;BE;BE;DH;BE;SS;SS;DH</v>
      </c>
      <c r="Y8535" cm="1">
        <f t="array" ref="Y8535">SUM(_xlfn.XLOOKUP(_xlfn.TOROW(F8535:V8535,1),$AN$34:$AN$43,$AL$34:$AL$43,,0,1))</f>
        <v>65</v>
      </c>
      <c r="Z8535">
        <f t="shared" si="267"/>
        <v>12</v>
      </c>
      <c r="AA8535" t="str">
        <v>JB</v>
      </c>
      <c r="AG8535">
        <v>5745</v>
      </c>
      <c r="AH8535">
        <v>2</v>
      </c>
      <c r="AT8535">
        <v>12</v>
      </c>
    </row>
    <row r="8536" spans="2:46" ht="15" customHeight="1">
      <c r="B8536" s="48">
        <v>10306</v>
      </c>
      <c r="C8536" s="49">
        <v>45472</v>
      </c>
      <c r="D8536" s="50">
        <v>0.61244212962962963</v>
      </c>
      <c r="E8536" s="48" t="s">
        <v>8480</v>
      </c>
      <c r="F8536" s="48" t="s">
        <v>51</v>
      </c>
      <c r="G8536" s="48" t="s">
        <v>51</v>
      </c>
      <c r="H8536" s="48"/>
      <c r="I8536" s="48"/>
      <c r="J8536" s="48"/>
      <c r="K8536" s="48"/>
      <c r="L8536" s="48"/>
      <c r="M8536" s="48"/>
      <c r="N8536" s="48"/>
      <c r="O8536" s="48"/>
      <c r="P8536" s="48"/>
      <c r="Q8536" s="48"/>
      <c r="R8536" s="48"/>
      <c r="S8536" s="48"/>
      <c r="T8536" s="48"/>
      <c r="U8536" s="48"/>
      <c r="V8536" s="48"/>
      <c r="W8536" s="51" t="s">
        <v>1665</v>
      </c>
      <c r="X8536" t="str">
        <f t="shared" si="266"/>
        <v>BB;BB</v>
      </c>
      <c r="Y8536" cm="1">
        <f t="array" ref="Y8536">SUM(_xlfn.XLOOKUP(_xlfn.TOROW(F8536:V8536,1),$AN$34:$AN$43,$AL$34:$AL$43,,0,1))</f>
        <v>20</v>
      </c>
      <c r="Z8536">
        <f t="shared" si="267"/>
        <v>2</v>
      </c>
      <c r="AA8536" t="str">
        <v>JB</v>
      </c>
      <c r="AG8536">
        <v>5755</v>
      </c>
      <c r="AH8536">
        <v>2</v>
      </c>
      <c r="AT8536">
        <v>2</v>
      </c>
    </row>
    <row r="8537" spans="2:46" ht="15" customHeight="1">
      <c r="B8537" s="48">
        <v>10307</v>
      </c>
      <c r="C8537" s="49">
        <v>45472</v>
      </c>
      <c r="D8537" s="50">
        <v>0.61254629629629631</v>
      </c>
      <c r="E8537" s="48" t="s">
        <v>15191</v>
      </c>
      <c r="F8537" s="48" t="s">
        <v>319</v>
      </c>
      <c r="G8537" s="48" t="s">
        <v>319</v>
      </c>
      <c r="H8537" s="48" t="s">
        <v>319</v>
      </c>
      <c r="I8537" s="48" t="s">
        <v>51</v>
      </c>
      <c r="J8537" s="48" t="s">
        <v>133</v>
      </c>
      <c r="K8537" s="48" t="s">
        <v>133</v>
      </c>
      <c r="L8537" s="48" t="s">
        <v>133</v>
      </c>
      <c r="M8537" s="48"/>
      <c r="N8537" s="48"/>
      <c r="O8537" s="48"/>
      <c r="P8537" s="48"/>
      <c r="Q8537" s="48"/>
      <c r="R8537" s="48"/>
      <c r="S8537" s="48"/>
      <c r="T8537" s="48"/>
      <c r="U8537" s="48"/>
      <c r="V8537" s="48"/>
      <c r="W8537" s="51" t="s">
        <v>7692</v>
      </c>
      <c r="X8537" t="str">
        <f t="shared" si="266"/>
        <v>FR;FR;FR;BB;SO;SO;SO</v>
      </c>
      <c r="Y8537" cm="1">
        <f t="array" ref="Y8537">SUM(_xlfn.XLOOKUP(_xlfn.TOROW(F8537:V8537,1),$AN$34:$AN$43,$AL$34:$AL$43,,0,1))</f>
        <v>25</v>
      </c>
      <c r="Z8537">
        <f t="shared" si="267"/>
        <v>7</v>
      </c>
      <c r="AA8537" t="str">
        <v>BE</v>
      </c>
      <c r="AG8537">
        <v>5783</v>
      </c>
      <c r="AH8537">
        <v>2</v>
      </c>
      <c r="AT8537">
        <v>7</v>
      </c>
    </row>
    <row r="8538" spans="2:46" ht="15" customHeight="1">
      <c r="B8538" s="48">
        <v>10308</v>
      </c>
      <c r="C8538" s="49">
        <v>45472</v>
      </c>
      <c r="D8538" s="50">
        <v>0.61429398148148151</v>
      </c>
      <c r="E8538" s="48" t="s">
        <v>13057</v>
      </c>
      <c r="F8538" s="48" t="s">
        <v>133</v>
      </c>
      <c r="G8538" s="48" t="s">
        <v>133</v>
      </c>
      <c r="H8538" s="48" t="s">
        <v>133</v>
      </c>
      <c r="I8538" s="48" t="s">
        <v>243</v>
      </c>
      <c r="J8538" s="48" t="s">
        <v>243</v>
      </c>
      <c r="K8538" s="48" t="s">
        <v>304</v>
      </c>
      <c r="L8538" s="48" t="s">
        <v>304</v>
      </c>
      <c r="M8538" s="48"/>
      <c r="N8538" s="48"/>
      <c r="O8538" s="48"/>
      <c r="P8538" s="48"/>
      <c r="Q8538" s="48"/>
      <c r="R8538" s="48"/>
      <c r="S8538" s="48"/>
      <c r="T8538" s="48"/>
      <c r="U8538" s="48"/>
      <c r="V8538" s="48"/>
      <c r="W8538" s="51" t="s">
        <v>7693</v>
      </c>
      <c r="X8538" t="str">
        <f t="shared" si="266"/>
        <v>SO;SO;SO;CB;CB;HD;HD</v>
      </c>
      <c r="Y8538" cm="1">
        <f t="array" ref="Y8538">SUM(_xlfn.XLOOKUP(_xlfn.TOROW(F8538:V8538,1),$AN$34:$AN$43,$AL$34:$AL$43,,0,1))</f>
        <v>36</v>
      </c>
      <c r="Z8538">
        <f t="shared" si="267"/>
        <v>7</v>
      </c>
      <c r="AA8538" t="str">
        <v>FR</v>
      </c>
      <c r="AG8538">
        <v>5789</v>
      </c>
      <c r="AH8538">
        <v>2</v>
      </c>
      <c r="AT8538">
        <v>7</v>
      </c>
    </row>
    <row r="8539" spans="2:46" ht="15" customHeight="1">
      <c r="B8539" s="48">
        <v>10309</v>
      </c>
      <c r="C8539" s="49">
        <v>45472</v>
      </c>
      <c r="D8539" s="50">
        <v>0.61493055555555554</v>
      </c>
      <c r="E8539" s="48" t="s">
        <v>14913</v>
      </c>
      <c r="F8539" s="48" t="s">
        <v>719</v>
      </c>
      <c r="G8539" s="48" t="s">
        <v>719</v>
      </c>
      <c r="H8539" s="48" t="s">
        <v>719</v>
      </c>
      <c r="I8539" s="48" t="s">
        <v>719</v>
      </c>
      <c r="J8539" s="48" t="s">
        <v>803</v>
      </c>
      <c r="K8539" s="48"/>
      <c r="L8539" s="48"/>
      <c r="M8539" s="48"/>
      <c r="N8539" s="48"/>
      <c r="O8539" s="48"/>
      <c r="P8539" s="48"/>
      <c r="Q8539" s="48"/>
      <c r="R8539" s="48"/>
      <c r="S8539" s="48"/>
      <c r="T8539" s="48"/>
      <c r="U8539" s="48"/>
      <c r="V8539" s="48"/>
      <c r="W8539" s="51" t="s">
        <v>7694</v>
      </c>
      <c r="X8539" t="str">
        <f t="shared" si="266"/>
        <v>BE;BE;BE;BE;SS</v>
      </c>
      <c r="Y8539" cm="1">
        <f t="array" ref="Y8539">SUM(_xlfn.XLOOKUP(_xlfn.TOROW(F8539:V8539,1),$AN$34:$AN$43,$AL$34:$AL$43,,0,1))</f>
        <v>23</v>
      </c>
      <c r="Z8539">
        <f t="shared" si="267"/>
        <v>5</v>
      </c>
      <c r="AA8539" t="str">
        <v>FR</v>
      </c>
      <c r="AG8539">
        <v>5804</v>
      </c>
      <c r="AH8539">
        <v>2</v>
      </c>
      <c r="AT8539">
        <v>5</v>
      </c>
    </row>
    <row r="8540" spans="2:46" ht="15" customHeight="1">
      <c r="B8540" s="48">
        <v>10310</v>
      </c>
      <c r="C8540" s="49">
        <v>45472</v>
      </c>
      <c r="D8540" s="50">
        <v>0.6166666666666667</v>
      </c>
      <c r="E8540" s="48" t="s">
        <v>15192</v>
      </c>
      <c r="F8540" s="48" t="s">
        <v>133</v>
      </c>
      <c r="G8540" s="48" t="s">
        <v>133</v>
      </c>
      <c r="H8540" s="48" t="s">
        <v>243</v>
      </c>
      <c r="I8540" s="48" t="s">
        <v>243</v>
      </c>
      <c r="J8540" s="48" t="s">
        <v>243</v>
      </c>
      <c r="K8540" s="48" t="s">
        <v>280</v>
      </c>
      <c r="L8540" s="48" t="s">
        <v>51</v>
      </c>
      <c r="M8540" s="48" t="s">
        <v>51</v>
      </c>
      <c r="N8540" s="48" t="s">
        <v>51</v>
      </c>
      <c r="O8540" s="48" t="s">
        <v>51</v>
      </c>
      <c r="P8540" s="48" t="s">
        <v>319</v>
      </c>
      <c r="Q8540" s="48" t="s">
        <v>243</v>
      </c>
      <c r="R8540" s="48"/>
      <c r="S8540" s="48"/>
      <c r="T8540" s="48"/>
      <c r="U8540" s="48"/>
      <c r="V8540" s="48"/>
      <c r="W8540" s="51" t="s">
        <v>7695</v>
      </c>
      <c r="X8540" t="str">
        <f t="shared" si="266"/>
        <v>SO;SO;CB;CB;CB;WB;BB;BB;BB;BB;FR;CB</v>
      </c>
      <c r="Y8540" cm="1">
        <f t="array" ref="Y8540">SUM(_xlfn.XLOOKUP(_xlfn.TOROW(F8540:V8540,1),$AN$34:$AN$43,$AL$34:$AL$43,,0,1))</f>
        <v>90</v>
      </c>
      <c r="Z8540">
        <f t="shared" si="267"/>
        <v>12</v>
      </c>
      <c r="AA8540" t="str">
        <v>SS</v>
      </c>
      <c r="AG8540">
        <v>5811</v>
      </c>
      <c r="AH8540">
        <v>2</v>
      </c>
      <c r="AT8540">
        <v>12</v>
      </c>
    </row>
    <row r="8541" spans="2:46" ht="15" customHeight="1">
      <c r="B8541" s="48">
        <v>10311</v>
      </c>
      <c r="C8541" s="49">
        <v>45472</v>
      </c>
      <c r="D8541" s="50">
        <v>0.61694444444444441</v>
      </c>
      <c r="E8541" s="48" t="s">
        <v>15193</v>
      </c>
      <c r="F8541" s="48" t="s">
        <v>243</v>
      </c>
      <c r="G8541" s="48" t="s">
        <v>319</v>
      </c>
      <c r="H8541" s="48" t="s">
        <v>319</v>
      </c>
      <c r="I8541" s="48" t="s">
        <v>803</v>
      </c>
      <c r="J8541" s="48" t="s">
        <v>803</v>
      </c>
      <c r="K8541" s="48" t="s">
        <v>133</v>
      </c>
      <c r="L8541" s="48" t="s">
        <v>133</v>
      </c>
      <c r="M8541" s="48" t="s">
        <v>133</v>
      </c>
      <c r="N8541" s="48" t="s">
        <v>133</v>
      </c>
      <c r="O8541" s="48"/>
      <c r="P8541" s="48"/>
      <c r="Q8541" s="48"/>
      <c r="R8541" s="48"/>
      <c r="S8541" s="48"/>
      <c r="T8541" s="48"/>
      <c r="U8541" s="48"/>
      <c r="V8541" s="48"/>
      <c r="W8541" s="51" t="s">
        <v>7696</v>
      </c>
      <c r="X8541" t="str">
        <f t="shared" si="266"/>
        <v>CB;FR;FR;SS;SS;SO;SO;SO;SO</v>
      </c>
      <c r="Y8541" cm="1">
        <f t="array" ref="Y8541">SUM(_xlfn.XLOOKUP(_xlfn.TOROW(F8541:V8541,1),$AN$34:$AN$43,$AL$34:$AL$43,,0,1))</f>
        <v>28</v>
      </c>
      <c r="Z8541">
        <f t="shared" si="267"/>
        <v>9</v>
      </c>
      <c r="AA8541" t="str">
        <v>BB</v>
      </c>
      <c r="AG8541">
        <v>5821</v>
      </c>
      <c r="AH8541">
        <v>2</v>
      </c>
      <c r="AT8541">
        <v>9</v>
      </c>
    </row>
    <row r="8542" spans="2:46" ht="15" customHeight="1">
      <c r="B8542" s="48">
        <v>10312</v>
      </c>
      <c r="C8542" s="49">
        <v>45472</v>
      </c>
      <c r="D8542" s="50">
        <v>0.61707175925925928</v>
      </c>
      <c r="E8542" s="48" t="s">
        <v>15194</v>
      </c>
      <c r="F8542" s="48" t="s">
        <v>719</v>
      </c>
      <c r="G8542" s="48" t="s">
        <v>719</v>
      </c>
      <c r="H8542" s="48" t="s">
        <v>319</v>
      </c>
      <c r="I8542" s="48" t="s">
        <v>280</v>
      </c>
      <c r="J8542" s="48" t="s">
        <v>243</v>
      </c>
      <c r="K8542" s="48" t="s">
        <v>243</v>
      </c>
      <c r="L8542" s="48" t="s">
        <v>194</v>
      </c>
      <c r="M8542" s="48" t="s">
        <v>194</v>
      </c>
      <c r="N8542" s="48"/>
      <c r="O8542" s="48"/>
      <c r="P8542" s="48"/>
      <c r="Q8542" s="48"/>
      <c r="R8542" s="48"/>
      <c r="S8542" s="48"/>
      <c r="T8542" s="48"/>
      <c r="U8542" s="48"/>
      <c r="V8542" s="48"/>
      <c r="W8542" s="51" t="s">
        <v>7697</v>
      </c>
      <c r="X8542" t="str">
        <f t="shared" si="266"/>
        <v>BE;BE;FR;WB;CB;CB;DH;DH</v>
      </c>
      <c r="Y8542" cm="1">
        <f t="array" ref="Y8542">SUM(_xlfn.XLOOKUP(_xlfn.TOROW(F8542:V8542,1),$AN$34:$AN$43,$AL$34:$AL$43,,0,1))</f>
        <v>58</v>
      </c>
      <c r="Z8542">
        <f t="shared" si="267"/>
        <v>8</v>
      </c>
      <c r="AA8542" t="str">
        <v>CB</v>
      </c>
      <c r="AG8542">
        <v>5824</v>
      </c>
      <c r="AH8542">
        <v>2</v>
      </c>
      <c r="AT8542">
        <v>8</v>
      </c>
    </row>
    <row r="8543" spans="2:46" ht="15" customHeight="1">
      <c r="B8543" s="48">
        <v>10313</v>
      </c>
      <c r="C8543" s="49">
        <v>45472</v>
      </c>
      <c r="D8543" s="50">
        <v>0.61878472222222225</v>
      </c>
      <c r="E8543" s="48" t="s">
        <v>15195</v>
      </c>
      <c r="F8543" s="48" t="s">
        <v>51</v>
      </c>
      <c r="G8543" s="48" t="s">
        <v>51</v>
      </c>
      <c r="H8543" s="48" t="s">
        <v>51</v>
      </c>
      <c r="I8543" s="48" t="s">
        <v>280</v>
      </c>
      <c r="J8543" s="48" t="s">
        <v>280</v>
      </c>
      <c r="K8543" s="48" t="s">
        <v>189</v>
      </c>
      <c r="L8543" s="48" t="s">
        <v>51</v>
      </c>
      <c r="M8543" s="48" t="s">
        <v>280</v>
      </c>
      <c r="N8543" s="48" t="s">
        <v>133</v>
      </c>
      <c r="O8543" s="48" t="s">
        <v>51</v>
      </c>
      <c r="P8543" s="48"/>
      <c r="Q8543" s="48"/>
      <c r="R8543" s="48"/>
      <c r="S8543" s="48"/>
      <c r="T8543" s="48"/>
      <c r="U8543" s="48"/>
      <c r="V8543" s="48"/>
      <c r="W8543" s="51" t="s">
        <v>7698</v>
      </c>
      <c r="X8543" t="str">
        <f t="shared" si="266"/>
        <v>BB;BB;BB;WB;WB;JB;BB;WB;SO;BB</v>
      </c>
      <c r="Y8543" cm="1">
        <f t="array" ref="Y8543">SUM(_xlfn.XLOOKUP(_xlfn.TOROW(F8543:V8543,1),$AN$34:$AN$43,$AL$34:$AL$43,,0,1))</f>
        <v>86</v>
      </c>
      <c r="Z8543">
        <f t="shared" si="267"/>
        <v>10</v>
      </c>
      <c r="AA8543" t="str">
        <v>HD</v>
      </c>
      <c r="AG8543">
        <v>5841</v>
      </c>
      <c r="AH8543">
        <v>2</v>
      </c>
      <c r="AT8543">
        <v>10</v>
      </c>
    </row>
    <row r="8544" spans="2:46" ht="15" customHeight="1">
      <c r="B8544" s="48">
        <v>10314</v>
      </c>
      <c r="C8544" s="49">
        <v>45472</v>
      </c>
      <c r="D8544" s="50">
        <v>0.61891203703703701</v>
      </c>
      <c r="E8544" s="48" t="s">
        <v>15196</v>
      </c>
      <c r="F8544" s="48" t="s">
        <v>189</v>
      </c>
      <c r="G8544" s="48" t="s">
        <v>719</v>
      </c>
      <c r="H8544" s="48" t="s">
        <v>280</v>
      </c>
      <c r="I8544" s="48" t="s">
        <v>51</v>
      </c>
      <c r="J8544" s="48" t="s">
        <v>133</v>
      </c>
      <c r="K8544" s="48" t="s">
        <v>133</v>
      </c>
      <c r="L8544" s="48" t="s">
        <v>194</v>
      </c>
      <c r="M8544" s="48" t="s">
        <v>803</v>
      </c>
      <c r="N8544" s="48"/>
      <c r="O8544" s="48"/>
      <c r="P8544" s="48"/>
      <c r="Q8544" s="48"/>
      <c r="R8544" s="48"/>
      <c r="S8544" s="48"/>
      <c r="T8544" s="48"/>
      <c r="U8544" s="48"/>
      <c r="V8544" s="48"/>
      <c r="W8544" s="51" t="s">
        <v>7699</v>
      </c>
      <c r="X8544" t="str">
        <f t="shared" si="266"/>
        <v>JB;BE;WB;BB;SO;SO;DH;SS</v>
      </c>
      <c r="Y8544" cm="1">
        <f t="array" ref="Y8544">SUM(_xlfn.XLOOKUP(_xlfn.TOROW(F8544:V8544,1),$AN$34:$AN$43,$AL$34:$AL$43,,0,1))</f>
        <v>43</v>
      </c>
      <c r="Z8544">
        <f t="shared" si="267"/>
        <v>8</v>
      </c>
      <c r="AA8544" t="str">
        <v>DH</v>
      </c>
      <c r="AG8544">
        <v>5855</v>
      </c>
      <c r="AH8544">
        <v>2</v>
      </c>
      <c r="AT8544">
        <v>8</v>
      </c>
    </row>
    <row r="8545" spans="2:46" ht="15" customHeight="1">
      <c r="B8545" s="48">
        <v>10315</v>
      </c>
      <c r="C8545" s="49">
        <v>45472</v>
      </c>
      <c r="D8545" s="50">
        <v>0.62387731481481479</v>
      </c>
      <c r="E8545" s="48" t="s">
        <v>15197</v>
      </c>
      <c r="F8545" s="48" t="s">
        <v>51</v>
      </c>
      <c r="G8545" s="48" t="s">
        <v>319</v>
      </c>
      <c r="H8545" s="48" t="s">
        <v>133</v>
      </c>
      <c r="I8545" s="48" t="s">
        <v>803</v>
      </c>
      <c r="J8545" s="48" t="s">
        <v>319</v>
      </c>
      <c r="K8545" s="48" t="s">
        <v>51</v>
      </c>
      <c r="L8545" s="48" t="s">
        <v>719</v>
      </c>
      <c r="M8545" s="48"/>
      <c r="N8545" s="48"/>
      <c r="O8545" s="48"/>
      <c r="P8545" s="48"/>
      <c r="Q8545" s="48"/>
      <c r="R8545" s="48"/>
      <c r="S8545" s="48"/>
      <c r="T8545" s="48"/>
      <c r="U8545" s="48"/>
      <c r="V8545" s="48"/>
      <c r="W8545" s="51" t="s">
        <v>7700</v>
      </c>
      <c r="X8545" t="str">
        <f t="shared" si="266"/>
        <v>BB;FR;SO;SS;FR;BB;BE</v>
      </c>
      <c r="Y8545" cm="1">
        <f t="array" ref="Y8545">SUM(_xlfn.XLOOKUP(_xlfn.TOROW(F8545:V8545,1),$AN$34:$AN$43,$AL$34:$AL$43,,0,1))</f>
        <v>36</v>
      </c>
      <c r="Z8545">
        <f t="shared" si="267"/>
        <v>7</v>
      </c>
      <c r="AA8545" t="str">
        <v>HD</v>
      </c>
      <c r="AG8545">
        <v>5871</v>
      </c>
      <c r="AH8545">
        <v>2</v>
      </c>
      <c r="AT8545">
        <v>7</v>
      </c>
    </row>
    <row r="8546" spans="2:46" ht="15" customHeight="1">
      <c r="B8546" s="48">
        <v>10316</v>
      </c>
      <c r="C8546" s="49">
        <v>45472</v>
      </c>
      <c r="D8546" s="50">
        <v>0.62483796296296301</v>
      </c>
      <c r="E8546" s="48" t="s">
        <v>15198</v>
      </c>
      <c r="F8546" s="48" t="s">
        <v>719</v>
      </c>
      <c r="G8546" s="48" t="s">
        <v>719</v>
      </c>
      <c r="H8546" s="48" t="s">
        <v>719</v>
      </c>
      <c r="I8546" s="48" t="s">
        <v>719</v>
      </c>
      <c r="J8546" s="48" t="s">
        <v>243</v>
      </c>
      <c r="K8546" s="48" t="s">
        <v>304</v>
      </c>
      <c r="L8546" s="48" t="s">
        <v>304</v>
      </c>
      <c r="M8546" s="48" t="s">
        <v>304</v>
      </c>
      <c r="N8546" s="48"/>
      <c r="O8546" s="48"/>
      <c r="P8546" s="48"/>
      <c r="Q8546" s="48"/>
      <c r="R8546" s="48"/>
      <c r="S8546" s="48"/>
      <c r="T8546" s="48"/>
      <c r="U8546" s="48"/>
      <c r="V8546" s="48"/>
      <c r="W8546" s="51" t="s">
        <v>7701</v>
      </c>
      <c r="X8546" t="str">
        <f t="shared" si="266"/>
        <v>BE;BE;BE;BE;CB;HD;HD;HD</v>
      </c>
      <c r="Y8546" cm="1">
        <f t="array" ref="Y8546">SUM(_xlfn.XLOOKUP(_xlfn.TOROW(F8546:V8546,1),$AN$34:$AN$43,$AL$34:$AL$43,,0,1))</f>
        <v>49</v>
      </c>
      <c r="Z8546">
        <f t="shared" si="267"/>
        <v>8</v>
      </c>
      <c r="AA8546" t="str">
        <v>HD</v>
      </c>
      <c r="AG8546">
        <v>5902</v>
      </c>
      <c r="AH8546">
        <v>2</v>
      </c>
      <c r="AT8546">
        <v>8</v>
      </c>
    </row>
    <row r="8547" spans="2:46" ht="15" customHeight="1">
      <c r="B8547" s="48">
        <v>10317</v>
      </c>
      <c r="C8547" s="49">
        <v>45472</v>
      </c>
      <c r="D8547" s="50">
        <v>0.62542824074074077</v>
      </c>
      <c r="E8547" s="48" t="s">
        <v>11748</v>
      </c>
      <c r="F8547" s="48" t="s">
        <v>194</v>
      </c>
      <c r="G8547" s="48" t="s">
        <v>803</v>
      </c>
      <c r="H8547" s="48" t="s">
        <v>803</v>
      </c>
      <c r="I8547" s="48"/>
      <c r="J8547" s="48"/>
      <c r="K8547" s="48"/>
      <c r="L8547" s="48"/>
      <c r="M8547" s="48"/>
      <c r="N8547" s="48"/>
      <c r="O8547" s="48"/>
      <c r="P8547" s="48"/>
      <c r="Q8547" s="48"/>
      <c r="R8547" s="48"/>
      <c r="S8547" s="48"/>
      <c r="T8547" s="48"/>
      <c r="U8547" s="48"/>
      <c r="V8547" s="48"/>
      <c r="W8547" s="51" t="s">
        <v>7702</v>
      </c>
      <c r="X8547" t="str">
        <f t="shared" si="266"/>
        <v>DH;SS;SS</v>
      </c>
      <c r="Y8547" cm="1">
        <f t="array" ref="Y8547">SUM(_xlfn.XLOOKUP(_xlfn.TOROW(F8547:V8547,1),$AN$34:$AN$43,$AL$34:$AL$43,,0,1))</f>
        <v>15</v>
      </c>
      <c r="Z8547">
        <f t="shared" si="267"/>
        <v>3</v>
      </c>
      <c r="AA8547" t="str">
        <v>CB</v>
      </c>
      <c r="AG8547">
        <v>5929</v>
      </c>
      <c r="AH8547">
        <v>2</v>
      </c>
      <c r="AT8547">
        <v>3</v>
      </c>
    </row>
    <row r="8548" spans="2:46" ht="15" customHeight="1">
      <c r="B8548" s="48">
        <v>10318</v>
      </c>
      <c r="C8548" s="49">
        <v>45472</v>
      </c>
      <c r="D8548" s="50">
        <v>0.62677083333333339</v>
      </c>
      <c r="E8548" s="48" t="s">
        <v>9018</v>
      </c>
      <c r="F8548" s="48" t="s">
        <v>304</v>
      </c>
      <c r="G8548" s="48" t="s">
        <v>304</v>
      </c>
      <c r="H8548" s="48" t="s">
        <v>194</v>
      </c>
      <c r="I8548" s="48" t="s">
        <v>194</v>
      </c>
      <c r="J8548" s="48"/>
      <c r="K8548" s="48"/>
      <c r="L8548" s="48"/>
      <c r="M8548" s="48"/>
      <c r="N8548" s="48"/>
      <c r="O8548" s="48"/>
      <c r="P8548" s="48"/>
      <c r="Q8548" s="48"/>
      <c r="R8548" s="48"/>
      <c r="S8548" s="48"/>
      <c r="T8548" s="48"/>
      <c r="U8548" s="48"/>
      <c r="V8548" s="48"/>
      <c r="W8548" s="51" t="s">
        <v>7703</v>
      </c>
      <c r="X8548" t="str">
        <f t="shared" si="266"/>
        <v>HD;HD;DH;DH</v>
      </c>
      <c r="Y8548" cm="1">
        <f t="array" ref="Y8548">SUM(_xlfn.XLOOKUP(_xlfn.TOROW(F8548:V8548,1),$AN$34:$AN$43,$AL$34:$AL$43,,0,1))</f>
        <v>32</v>
      </c>
      <c r="Z8548">
        <f t="shared" si="267"/>
        <v>4</v>
      </c>
      <c r="AA8548" t="str">
        <v>FR</v>
      </c>
      <c r="AG8548">
        <v>5939</v>
      </c>
      <c r="AH8548">
        <v>2</v>
      </c>
      <c r="AT8548">
        <v>4</v>
      </c>
    </row>
    <row r="8549" spans="2:46" ht="15" customHeight="1">
      <c r="B8549" s="48">
        <v>10319</v>
      </c>
      <c r="C8549" s="49">
        <v>45472</v>
      </c>
      <c r="D8549" s="50">
        <v>0.62820601851851854</v>
      </c>
      <c r="E8549" s="48" t="s">
        <v>8340</v>
      </c>
      <c r="F8549" s="48" t="s">
        <v>194</v>
      </c>
      <c r="G8549" s="48" t="s">
        <v>194</v>
      </c>
      <c r="H8549" s="48"/>
      <c r="I8549" s="48"/>
      <c r="J8549" s="48"/>
      <c r="K8549" s="48"/>
      <c r="L8549" s="48"/>
      <c r="M8549" s="48"/>
      <c r="N8549" s="48"/>
      <c r="O8549" s="48"/>
      <c r="P8549" s="48"/>
      <c r="Q8549" s="48"/>
      <c r="R8549" s="48"/>
      <c r="S8549" s="48"/>
      <c r="T8549" s="48"/>
      <c r="U8549" s="48"/>
      <c r="V8549" s="48"/>
      <c r="W8549" s="51" t="s">
        <v>268</v>
      </c>
      <c r="X8549" t="str">
        <f t="shared" si="266"/>
        <v>DH;DH</v>
      </c>
      <c r="Y8549" cm="1">
        <f t="array" ref="Y8549">SUM(_xlfn.XLOOKUP(_xlfn.TOROW(F8549:V8549,1),$AN$34:$AN$43,$AL$34:$AL$43,,0,1))</f>
        <v>18</v>
      </c>
      <c r="Z8549">
        <f t="shared" si="267"/>
        <v>2</v>
      </c>
      <c r="AA8549" t="str">
        <v>CB</v>
      </c>
      <c r="AG8549">
        <v>5945</v>
      </c>
      <c r="AH8549">
        <v>2</v>
      </c>
      <c r="AT8549">
        <v>2</v>
      </c>
    </row>
    <row r="8550" spans="2:46" ht="15" customHeight="1">
      <c r="B8550" s="48">
        <v>10320</v>
      </c>
      <c r="C8550" s="49">
        <v>45472</v>
      </c>
      <c r="D8550" s="50">
        <v>0.62935185185185183</v>
      </c>
      <c r="E8550" s="48" t="s">
        <v>15199</v>
      </c>
      <c r="F8550" s="48" t="s">
        <v>189</v>
      </c>
      <c r="G8550" s="48" t="s">
        <v>133</v>
      </c>
      <c r="H8550" s="48" t="s">
        <v>133</v>
      </c>
      <c r="I8550" s="48" t="s">
        <v>51</v>
      </c>
      <c r="J8550" s="48" t="s">
        <v>133</v>
      </c>
      <c r="K8550" s="48" t="s">
        <v>719</v>
      </c>
      <c r="L8550" s="48" t="s">
        <v>51</v>
      </c>
      <c r="M8550" s="48" t="s">
        <v>319</v>
      </c>
      <c r="N8550" s="48" t="s">
        <v>304</v>
      </c>
      <c r="O8550" s="48" t="s">
        <v>280</v>
      </c>
      <c r="P8550" s="48"/>
      <c r="Q8550" s="48"/>
      <c r="R8550" s="48"/>
      <c r="S8550" s="48"/>
      <c r="T8550" s="48"/>
      <c r="U8550" s="48"/>
      <c r="V8550" s="48"/>
      <c r="W8550" s="51" t="s">
        <v>7704</v>
      </c>
      <c r="X8550" t="str">
        <f t="shared" si="266"/>
        <v>JB;SO;SO;BB;SO;BE;BB;FR;HD;WB</v>
      </c>
      <c r="Y8550" cm="1">
        <f t="array" ref="Y8550">SUM(_xlfn.XLOOKUP(_xlfn.TOROW(F8550:V8550,1),$AN$34:$AN$43,$AL$34:$AL$43,,0,1))</f>
        <v>53</v>
      </c>
      <c r="Z8550">
        <f t="shared" si="267"/>
        <v>10</v>
      </c>
      <c r="AA8550" t="str">
        <v>JB</v>
      </c>
      <c r="AG8550">
        <v>5953</v>
      </c>
      <c r="AH8550">
        <v>2</v>
      </c>
      <c r="AT8550">
        <v>10</v>
      </c>
    </row>
    <row r="8551" spans="2:46" ht="15" customHeight="1">
      <c r="B8551" s="48">
        <v>10321</v>
      </c>
      <c r="C8551" s="49">
        <v>45472</v>
      </c>
      <c r="D8551" s="50">
        <v>0.62940972222222225</v>
      </c>
      <c r="E8551" s="48" t="s">
        <v>8314</v>
      </c>
      <c r="F8551" s="48" t="s">
        <v>319</v>
      </c>
      <c r="G8551" s="48" t="s">
        <v>319</v>
      </c>
      <c r="H8551" s="48"/>
      <c r="I8551" s="48"/>
      <c r="J8551" s="48"/>
      <c r="K8551" s="48"/>
      <c r="L8551" s="48"/>
      <c r="M8551" s="48"/>
      <c r="N8551" s="48"/>
      <c r="O8551" s="48"/>
      <c r="P8551" s="48"/>
      <c r="Q8551" s="48"/>
      <c r="R8551" s="48"/>
      <c r="S8551" s="48"/>
      <c r="T8551" s="48"/>
      <c r="U8551" s="48"/>
      <c r="V8551" s="48"/>
      <c r="W8551" s="51" t="s">
        <v>239</v>
      </c>
      <c r="X8551" t="str">
        <f t="shared" si="266"/>
        <v>FR;FR</v>
      </c>
      <c r="Y8551" cm="1">
        <f t="array" ref="Y8551">SUM(_xlfn.XLOOKUP(_xlfn.TOROW(F8551:V8551,1),$AN$34:$AN$43,$AL$34:$AL$43,,0,1))</f>
        <v>6</v>
      </c>
      <c r="Z8551">
        <f t="shared" si="267"/>
        <v>2</v>
      </c>
      <c r="AA8551" t="str">
        <v>BE</v>
      </c>
      <c r="AG8551">
        <v>6012</v>
      </c>
      <c r="AH8551">
        <v>2</v>
      </c>
      <c r="AT8551">
        <v>2</v>
      </c>
    </row>
    <row r="8552" spans="2:46" ht="15" customHeight="1">
      <c r="B8552" s="48">
        <v>10322</v>
      </c>
      <c r="C8552" s="49">
        <v>45472</v>
      </c>
      <c r="D8552" s="50">
        <v>0.6340972222222222</v>
      </c>
      <c r="E8552" s="48" t="s">
        <v>15200</v>
      </c>
      <c r="F8552" s="48" t="s">
        <v>803</v>
      </c>
      <c r="G8552" s="48" t="s">
        <v>803</v>
      </c>
      <c r="H8552" s="48" t="s">
        <v>803</v>
      </c>
      <c r="I8552" s="48" t="s">
        <v>803</v>
      </c>
      <c r="J8552" s="48" t="s">
        <v>194</v>
      </c>
      <c r="K8552" s="48" t="s">
        <v>51</v>
      </c>
      <c r="L8552" s="48"/>
      <c r="M8552" s="48"/>
      <c r="N8552" s="48"/>
      <c r="O8552" s="48"/>
      <c r="P8552" s="48"/>
      <c r="Q8552" s="48"/>
      <c r="R8552" s="48"/>
      <c r="S8552" s="48"/>
      <c r="T8552" s="48"/>
      <c r="U8552" s="48"/>
      <c r="V8552" s="48"/>
      <c r="W8552" s="51" t="s">
        <v>7705</v>
      </c>
      <c r="X8552" t="str">
        <f t="shared" si="266"/>
        <v>SS;SS;SS;SS;DH;BB</v>
      </c>
      <c r="Y8552" cm="1">
        <f t="array" ref="Y8552">SUM(_xlfn.XLOOKUP(_xlfn.TOROW(F8552:V8552,1),$AN$34:$AN$43,$AL$34:$AL$43,,0,1))</f>
        <v>31</v>
      </c>
      <c r="Z8552">
        <f t="shared" si="267"/>
        <v>6</v>
      </c>
      <c r="AA8552" t="str">
        <v>SO</v>
      </c>
      <c r="AG8552">
        <v>6020</v>
      </c>
      <c r="AH8552">
        <v>2</v>
      </c>
      <c r="AT8552">
        <v>6</v>
      </c>
    </row>
    <row r="8553" spans="2:46" ht="15" customHeight="1">
      <c r="B8553" s="48">
        <v>10323</v>
      </c>
      <c r="C8553" s="49">
        <v>45472</v>
      </c>
      <c r="D8553" s="50">
        <v>0.63540509259259259</v>
      </c>
      <c r="E8553" s="48" t="s">
        <v>15201</v>
      </c>
      <c r="F8553" s="48" t="s">
        <v>803</v>
      </c>
      <c r="G8553" s="48" t="s">
        <v>803</v>
      </c>
      <c r="H8553" s="48" t="s">
        <v>280</v>
      </c>
      <c r="I8553" s="48" t="s">
        <v>194</v>
      </c>
      <c r="J8553" s="48" t="s">
        <v>194</v>
      </c>
      <c r="K8553" s="48" t="s">
        <v>194</v>
      </c>
      <c r="L8553" s="48" t="s">
        <v>194</v>
      </c>
      <c r="M8553" s="48" t="s">
        <v>319</v>
      </c>
      <c r="N8553" s="48" t="s">
        <v>319</v>
      </c>
      <c r="O8553" s="48"/>
      <c r="P8553" s="48"/>
      <c r="Q8553" s="48"/>
      <c r="R8553" s="48"/>
      <c r="S8553" s="48"/>
      <c r="T8553" s="48"/>
      <c r="U8553" s="48"/>
      <c r="V8553" s="48"/>
      <c r="W8553" s="51" t="s">
        <v>7706</v>
      </c>
      <c r="X8553" t="str">
        <f t="shared" si="266"/>
        <v>SS;SS;WB;DH;DH;DH;DH;FR;FR</v>
      </c>
      <c r="Y8553" cm="1">
        <f t="array" ref="Y8553">SUM(_xlfn.XLOOKUP(_xlfn.TOROW(F8553:V8553,1),$AN$34:$AN$43,$AL$34:$AL$43,,0,1))</f>
        <v>59</v>
      </c>
      <c r="Z8553">
        <f t="shared" si="267"/>
        <v>9</v>
      </c>
      <c r="AA8553" t="str">
        <v>WB</v>
      </c>
      <c r="AG8553">
        <v>6042</v>
      </c>
      <c r="AH8553">
        <v>2</v>
      </c>
      <c r="AT8553">
        <v>9</v>
      </c>
    </row>
    <row r="8554" spans="2:46" ht="15" customHeight="1">
      <c r="B8554" s="48">
        <v>10324</v>
      </c>
      <c r="C8554" s="49">
        <v>45472</v>
      </c>
      <c r="D8554" s="50">
        <v>0.63843749999999999</v>
      </c>
      <c r="E8554" s="48" t="s">
        <v>15202</v>
      </c>
      <c r="F8554" s="48" t="s">
        <v>243</v>
      </c>
      <c r="G8554" s="48" t="s">
        <v>133</v>
      </c>
      <c r="H8554" s="48" t="s">
        <v>719</v>
      </c>
      <c r="I8554" s="48" t="s">
        <v>319</v>
      </c>
      <c r="J8554" s="48" t="s">
        <v>51</v>
      </c>
      <c r="K8554" s="48" t="s">
        <v>189</v>
      </c>
      <c r="L8554" s="48" t="s">
        <v>719</v>
      </c>
      <c r="M8554" s="48" t="s">
        <v>319</v>
      </c>
      <c r="N8554" s="48"/>
      <c r="O8554" s="48"/>
      <c r="P8554" s="48"/>
      <c r="Q8554" s="48"/>
      <c r="R8554" s="48"/>
      <c r="S8554" s="48"/>
      <c r="T8554" s="48"/>
      <c r="U8554" s="48"/>
      <c r="V8554" s="48"/>
      <c r="W8554" s="51" t="s">
        <v>7707</v>
      </c>
      <c r="X8554" t="str">
        <f t="shared" si="266"/>
        <v>CB;SO;BE;FR;BB;JB;BE;FR</v>
      </c>
      <c r="Y8554" cm="1">
        <f t="array" ref="Y8554">SUM(_xlfn.XLOOKUP(_xlfn.TOROW(F8554:V8554,1),$AN$34:$AN$43,$AL$34:$AL$43,,0,1))</f>
        <v>37</v>
      </c>
      <c r="Z8554">
        <f t="shared" si="267"/>
        <v>8</v>
      </c>
      <c r="AA8554" t="str">
        <v>BB</v>
      </c>
      <c r="AG8554">
        <v>6055</v>
      </c>
      <c r="AH8554">
        <v>2</v>
      </c>
      <c r="AT8554">
        <v>8</v>
      </c>
    </row>
    <row r="8555" spans="2:46" ht="15" customHeight="1">
      <c r="B8555" s="48">
        <v>10325</v>
      </c>
      <c r="C8555" s="49">
        <v>45472</v>
      </c>
      <c r="D8555" s="50">
        <v>0.63866898148148143</v>
      </c>
      <c r="E8555" s="48" t="s">
        <v>8479</v>
      </c>
      <c r="F8555" s="48" t="s">
        <v>304</v>
      </c>
      <c r="G8555" s="48" t="s">
        <v>304</v>
      </c>
      <c r="H8555" s="48" t="s">
        <v>304</v>
      </c>
      <c r="I8555" s="48" t="s">
        <v>304</v>
      </c>
      <c r="J8555" s="48" t="s">
        <v>304</v>
      </c>
      <c r="K8555" s="48"/>
      <c r="L8555" s="48"/>
      <c r="M8555" s="48"/>
      <c r="N8555" s="48"/>
      <c r="O8555" s="48"/>
      <c r="P8555" s="48"/>
      <c r="Q8555" s="48"/>
      <c r="R8555" s="48"/>
      <c r="S8555" s="48"/>
      <c r="T8555" s="48"/>
      <c r="U8555" s="48"/>
      <c r="V8555" s="48"/>
      <c r="W8555" s="51" t="s">
        <v>7708</v>
      </c>
      <c r="X8555" t="str">
        <f t="shared" si="266"/>
        <v>HD;HD;HD;HD;HD</v>
      </c>
      <c r="Y8555" cm="1">
        <f t="array" ref="Y8555">SUM(_xlfn.XLOOKUP(_xlfn.TOROW(F8555:V8555,1),$AN$34:$AN$43,$AL$34:$AL$43,,0,1))</f>
        <v>35</v>
      </c>
      <c r="Z8555">
        <f t="shared" si="267"/>
        <v>5</v>
      </c>
      <c r="AA8555" t="str">
        <v>SO</v>
      </c>
      <c r="AG8555">
        <v>6070</v>
      </c>
      <c r="AH8555">
        <v>2</v>
      </c>
      <c r="AT8555">
        <v>5</v>
      </c>
    </row>
    <row r="8556" spans="2:46" ht="15" customHeight="1">
      <c r="B8556" s="48">
        <v>10326</v>
      </c>
      <c r="C8556" s="49">
        <v>45472</v>
      </c>
      <c r="D8556" s="50">
        <v>0.63877314814814812</v>
      </c>
      <c r="E8556" s="48" t="s">
        <v>15203</v>
      </c>
      <c r="F8556" s="48" t="s">
        <v>194</v>
      </c>
      <c r="G8556" s="48" t="s">
        <v>319</v>
      </c>
      <c r="H8556" s="48" t="s">
        <v>51</v>
      </c>
      <c r="I8556" s="48" t="s">
        <v>51</v>
      </c>
      <c r="J8556" s="48" t="s">
        <v>243</v>
      </c>
      <c r="K8556" s="48" t="s">
        <v>243</v>
      </c>
      <c r="L8556" s="48" t="s">
        <v>243</v>
      </c>
      <c r="M8556" s="48" t="s">
        <v>51</v>
      </c>
      <c r="N8556" s="48"/>
      <c r="O8556" s="48"/>
      <c r="P8556" s="48"/>
      <c r="Q8556" s="48"/>
      <c r="R8556" s="48"/>
      <c r="S8556" s="48"/>
      <c r="T8556" s="48"/>
      <c r="U8556" s="48"/>
      <c r="V8556" s="48"/>
      <c r="W8556" s="51" t="s">
        <v>7709</v>
      </c>
      <c r="X8556" t="str">
        <f t="shared" si="266"/>
        <v>DH;FR;BB;BB;CB;CB;CB;BB</v>
      </c>
      <c r="Y8556" cm="1">
        <f t="array" ref="Y8556">SUM(_xlfn.XLOOKUP(_xlfn.TOROW(F8556:V8556,1),$AN$34:$AN$43,$AL$34:$AL$43,,0,1))</f>
        <v>66</v>
      </c>
      <c r="Z8556">
        <f t="shared" si="267"/>
        <v>8</v>
      </c>
      <c r="AA8556" t="str">
        <v>WB</v>
      </c>
      <c r="AG8556">
        <v>6089</v>
      </c>
      <c r="AH8556">
        <v>2</v>
      </c>
      <c r="AT8556">
        <v>8</v>
      </c>
    </row>
    <row r="8557" spans="2:46" ht="15" customHeight="1">
      <c r="B8557" s="48">
        <v>10327</v>
      </c>
      <c r="C8557" s="49">
        <v>45472</v>
      </c>
      <c r="D8557" s="50">
        <v>0.640162037037037</v>
      </c>
      <c r="E8557" s="48" t="s">
        <v>15204</v>
      </c>
      <c r="F8557" s="48" t="s">
        <v>319</v>
      </c>
      <c r="G8557" s="48" t="s">
        <v>280</v>
      </c>
      <c r="H8557" s="48" t="s">
        <v>719</v>
      </c>
      <c r="I8557" s="48" t="s">
        <v>194</v>
      </c>
      <c r="J8557" s="48" t="s">
        <v>803</v>
      </c>
      <c r="K8557" s="48" t="s">
        <v>319</v>
      </c>
      <c r="L8557" s="48" t="s">
        <v>719</v>
      </c>
      <c r="M8557" s="48" t="s">
        <v>133</v>
      </c>
      <c r="N8557" s="48" t="s">
        <v>243</v>
      </c>
      <c r="O8557" s="48" t="s">
        <v>304</v>
      </c>
      <c r="P8557" s="48"/>
      <c r="Q8557" s="48"/>
      <c r="R8557" s="48"/>
      <c r="S8557" s="48"/>
      <c r="T8557" s="48"/>
      <c r="U8557" s="48"/>
      <c r="V8557" s="48"/>
      <c r="W8557" s="51" t="s">
        <v>7710</v>
      </c>
      <c r="X8557" t="str">
        <f t="shared" si="266"/>
        <v>FR;WB;BE;DH;SS;FR;BE;SO;CB;HD</v>
      </c>
      <c r="Y8557" cm="1">
        <f t="array" ref="Y8557">SUM(_xlfn.XLOOKUP(_xlfn.TOROW(F8557:V8557,1),$AN$34:$AN$43,$AL$34:$AL$43,,0,1))</f>
        <v>56</v>
      </c>
      <c r="Z8557">
        <f t="shared" si="267"/>
        <v>10</v>
      </c>
      <c r="AA8557" t="str">
        <v>FR</v>
      </c>
      <c r="AG8557">
        <v>6091</v>
      </c>
      <c r="AH8557">
        <v>2</v>
      </c>
      <c r="AT8557">
        <v>10</v>
      </c>
    </row>
    <row r="8558" spans="2:46" ht="15" customHeight="1">
      <c r="B8558" s="48">
        <v>10328</v>
      </c>
      <c r="C8558" s="49">
        <v>45472</v>
      </c>
      <c r="D8558" s="50">
        <v>0.64112268518518523</v>
      </c>
      <c r="E8558" s="48" t="s">
        <v>15205</v>
      </c>
      <c r="F8558" s="48" t="s">
        <v>304</v>
      </c>
      <c r="G8558" s="48" t="s">
        <v>51</v>
      </c>
      <c r="H8558" s="48" t="s">
        <v>243</v>
      </c>
      <c r="I8558" s="48" t="s">
        <v>243</v>
      </c>
      <c r="J8558" s="48"/>
      <c r="K8558" s="48"/>
      <c r="L8558" s="48"/>
      <c r="M8558" s="48"/>
      <c r="N8558" s="48"/>
      <c r="O8558" s="48"/>
      <c r="P8558" s="48"/>
      <c r="Q8558" s="48"/>
      <c r="R8558" s="48"/>
      <c r="S8558" s="48"/>
      <c r="T8558" s="48"/>
      <c r="U8558" s="48"/>
      <c r="V8558" s="48"/>
      <c r="W8558" s="51" t="s">
        <v>7711</v>
      </c>
      <c r="X8558" t="str">
        <f t="shared" si="266"/>
        <v>HD;BB;CB;CB</v>
      </c>
      <c r="Y8558" cm="1">
        <f t="array" ref="Y8558">SUM(_xlfn.XLOOKUP(_xlfn.TOROW(F8558:V8558,1),$AN$34:$AN$43,$AL$34:$AL$43,,0,1))</f>
        <v>33</v>
      </c>
      <c r="Z8558">
        <f t="shared" si="267"/>
        <v>4</v>
      </c>
      <c r="AA8558" t="str">
        <v>JB</v>
      </c>
      <c r="AG8558">
        <v>6096</v>
      </c>
      <c r="AH8558">
        <v>2</v>
      </c>
      <c r="AT8558">
        <v>4</v>
      </c>
    </row>
    <row r="8559" spans="2:46" ht="15" customHeight="1">
      <c r="B8559" s="48">
        <v>10329</v>
      </c>
      <c r="C8559" s="49">
        <v>45472</v>
      </c>
      <c r="D8559" s="50">
        <v>0.64136574074074071</v>
      </c>
      <c r="E8559" s="48" t="s">
        <v>8393</v>
      </c>
      <c r="F8559" s="48" t="s">
        <v>189</v>
      </c>
      <c r="G8559" s="48" t="s">
        <v>189</v>
      </c>
      <c r="H8559" s="48" t="s">
        <v>189</v>
      </c>
      <c r="I8559" s="48" t="s">
        <v>304</v>
      </c>
      <c r="J8559" s="48"/>
      <c r="K8559" s="48"/>
      <c r="L8559" s="48"/>
      <c r="M8559" s="48"/>
      <c r="N8559" s="48"/>
      <c r="O8559" s="48"/>
      <c r="P8559" s="48"/>
      <c r="Q8559" s="48"/>
      <c r="R8559" s="48"/>
      <c r="S8559" s="48"/>
      <c r="T8559" s="48"/>
      <c r="U8559" s="48"/>
      <c r="V8559" s="48"/>
      <c r="W8559" s="51" t="s">
        <v>7712</v>
      </c>
      <c r="X8559" t="str">
        <f t="shared" si="266"/>
        <v>JB;JB;JB;HD</v>
      </c>
      <c r="Y8559" cm="1">
        <f t="array" ref="Y8559">SUM(_xlfn.XLOOKUP(_xlfn.TOROW(F8559:V8559,1),$AN$34:$AN$43,$AL$34:$AL$43,,0,1))</f>
        <v>10</v>
      </c>
      <c r="Z8559">
        <f t="shared" si="267"/>
        <v>4</v>
      </c>
      <c r="AA8559" t="str">
        <v>SS</v>
      </c>
      <c r="AG8559">
        <v>6118</v>
      </c>
      <c r="AH8559">
        <v>2</v>
      </c>
      <c r="AT8559">
        <v>4</v>
      </c>
    </row>
    <row r="8560" spans="2:46" ht="15" customHeight="1">
      <c r="B8560" s="48">
        <v>10330</v>
      </c>
      <c r="C8560" s="49">
        <v>45472</v>
      </c>
      <c r="D8560" s="50">
        <v>0.64167824074074076</v>
      </c>
      <c r="E8560" s="48" t="s">
        <v>15206</v>
      </c>
      <c r="F8560" s="48" t="s">
        <v>189</v>
      </c>
      <c r="G8560" s="48" t="s">
        <v>304</v>
      </c>
      <c r="H8560" s="48" t="s">
        <v>803</v>
      </c>
      <c r="I8560" s="48" t="s">
        <v>803</v>
      </c>
      <c r="J8560" s="48" t="s">
        <v>719</v>
      </c>
      <c r="K8560" s="48" t="s">
        <v>243</v>
      </c>
      <c r="L8560" s="48" t="s">
        <v>319</v>
      </c>
      <c r="M8560" s="48" t="s">
        <v>803</v>
      </c>
      <c r="N8560" s="48"/>
      <c r="O8560" s="48"/>
      <c r="P8560" s="48"/>
      <c r="Q8560" s="48"/>
      <c r="R8560" s="48"/>
      <c r="S8560" s="48"/>
      <c r="T8560" s="48"/>
      <c r="U8560" s="48"/>
      <c r="V8560" s="48"/>
      <c r="W8560" s="51" t="s">
        <v>7713</v>
      </c>
      <c r="X8560" t="str">
        <f t="shared" si="266"/>
        <v>JB;HD;SS;SS;BE;CB;FR;SS</v>
      </c>
      <c r="Y8560" cm="1">
        <f t="array" ref="Y8560">SUM(_xlfn.XLOOKUP(_xlfn.TOROW(F8560:V8560,1),$AN$34:$AN$43,$AL$34:$AL$43,,0,1))</f>
        <v>33</v>
      </c>
      <c r="Z8560">
        <f t="shared" si="267"/>
        <v>8</v>
      </c>
      <c r="AA8560" t="str">
        <v>JB</v>
      </c>
      <c r="AG8560">
        <v>6219</v>
      </c>
      <c r="AH8560">
        <v>2</v>
      </c>
      <c r="AT8560">
        <v>8</v>
      </c>
    </row>
    <row r="8561" spans="2:46" ht="15" customHeight="1">
      <c r="B8561" s="48">
        <v>10331</v>
      </c>
      <c r="C8561" s="49">
        <v>45472</v>
      </c>
      <c r="D8561" s="50">
        <v>0.64768518518518514</v>
      </c>
      <c r="E8561" s="48" t="s">
        <v>15207</v>
      </c>
      <c r="F8561" s="48" t="s">
        <v>719</v>
      </c>
      <c r="G8561" s="48" t="s">
        <v>189</v>
      </c>
      <c r="H8561" s="48" t="s">
        <v>719</v>
      </c>
      <c r="I8561" s="48" t="s">
        <v>719</v>
      </c>
      <c r="J8561" s="48"/>
      <c r="K8561" s="48"/>
      <c r="L8561" s="48"/>
      <c r="M8561" s="48"/>
      <c r="N8561" s="48"/>
      <c r="O8561" s="48"/>
      <c r="P8561" s="48"/>
      <c r="Q8561" s="48"/>
      <c r="R8561" s="48"/>
      <c r="S8561" s="48"/>
      <c r="T8561" s="48"/>
      <c r="U8561" s="48"/>
      <c r="V8561" s="48"/>
      <c r="W8561" s="51" t="s">
        <v>7714</v>
      </c>
      <c r="X8561" t="str">
        <f t="shared" si="266"/>
        <v>BE;JB;BE;BE</v>
      </c>
      <c r="Y8561" cm="1">
        <f t="array" ref="Y8561">SUM(_xlfn.XLOOKUP(_xlfn.TOROW(F8561:V8561,1),$AN$34:$AN$43,$AL$34:$AL$43,,0,1))</f>
        <v>16</v>
      </c>
      <c r="Z8561">
        <f t="shared" si="267"/>
        <v>4</v>
      </c>
      <c r="AA8561" t="str">
        <v>JB</v>
      </c>
      <c r="AG8561">
        <v>6237</v>
      </c>
      <c r="AH8561">
        <v>2</v>
      </c>
      <c r="AT8561">
        <v>4</v>
      </c>
    </row>
    <row r="8562" spans="2:46" ht="15" customHeight="1">
      <c r="B8562" s="48">
        <v>10332</v>
      </c>
      <c r="C8562" s="49">
        <v>45472</v>
      </c>
      <c r="D8562" s="50">
        <v>0.64875000000000005</v>
      </c>
      <c r="E8562" s="48" t="s">
        <v>15208</v>
      </c>
      <c r="F8562" s="48" t="s">
        <v>51</v>
      </c>
      <c r="G8562" s="48" t="s">
        <v>189</v>
      </c>
      <c r="H8562" s="48" t="s">
        <v>189</v>
      </c>
      <c r="I8562" s="48" t="s">
        <v>189</v>
      </c>
      <c r="J8562" s="48" t="s">
        <v>304</v>
      </c>
      <c r="K8562" s="48"/>
      <c r="L8562" s="48"/>
      <c r="M8562" s="48"/>
      <c r="N8562" s="48"/>
      <c r="O8562" s="48"/>
      <c r="P8562" s="48"/>
      <c r="Q8562" s="48"/>
      <c r="R8562" s="48"/>
      <c r="S8562" s="48"/>
      <c r="T8562" s="48"/>
      <c r="U8562" s="48"/>
      <c r="V8562" s="48"/>
      <c r="W8562" s="51" t="s">
        <v>7715</v>
      </c>
      <c r="X8562" t="str">
        <f t="shared" si="266"/>
        <v>BB;JB;JB;JB;HD</v>
      </c>
      <c r="Y8562" cm="1">
        <f t="array" ref="Y8562">SUM(_xlfn.XLOOKUP(_xlfn.TOROW(F8562:V8562,1),$AN$34:$AN$43,$AL$34:$AL$43,,0,1))</f>
        <v>20</v>
      </c>
      <c r="Z8562">
        <f t="shared" si="267"/>
        <v>5</v>
      </c>
      <c r="AA8562" t="str">
        <v>SO</v>
      </c>
      <c r="AG8562">
        <v>6254</v>
      </c>
      <c r="AH8562">
        <v>2</v>
      </c>
      <c r="AT8562">
        <v>5</v>
      </c>
    </row>
    <row r="8563" spans="2:46" ht="15" customHeight="1">
      <c r="B8563" s="48">
        <v>10333</v>
      </c>
      <c r="C8563" s="49">
        <v>45472</v>
      </c>
      <c r="D8563" s="50">
        <v>0.64913194444444444</v>
      </c>
      <c r="E8563" s="48" t="s">
        <v>15209</v>
      </c>
      <c r="F8563" s="48" t="s">
        <v>280</v>
      </c>
      <c r="G8563" s="48" t="s">
        <v>280</v>
      </c>
      <c r="H8563" s="48" t="s">
        <v>280</v>
      </c>
      <c r="I8563" s="48" t="s">
        <v>280</v>
      </c>
      <c r="J8563" s="48" t="s">
        <v>133</v>
      </c>
      <c r="K8563" s="48" t="s">
        <v>133</v>
      </c>
      <c r="L8563" s="48" t="s">
        <v>280</v>
      </c>
      <c r="M8563" s="48" t="s">
        <v>280</v>
      </c>
      <c r="N8563" s="48" t="s">
        <v>280</v>
      </c>
      <c r="O8563" s="48"/>
      <c r="P8563" s="48"/>
      <c r="Q8563" s="48"/>
      <c r="R8563" s="48"/>
      <c r="S8563" s="48"/>
      <c r="T8563" s="48"/>
      <c r="U8563" s="48"/>
      <c r="V8563" s="48"/>
      <c r="W8563" s="51" t="s">
        <v>7716</v>
      </c>
      <c r="X8563" t="str">
        <f t="shared" si="266"/>
        <v>WB;WB;WB;WB;SO;SO;WB;WB;WB</v>
      </c>
      <c r="Y8563" cm="1">
        <f t="array" ref="Y8563">SUM(_xlfn.XLOOKUP(_xlfn.TOROW(F8563:V8563,1),$AN$34:$AN$43,$AL$34:$AL$43,,0,1))</f>
        <v>81</v>
      </c>
      <c r="Z8563">
        <f t="shared" si="267"/>
        <v>9</v>
      </c>
      <c r="AA8563" t="str">
        <v>SO</v>
      </c>
      <c r="AG8563">
        <v>6266</v>
      </c>
      <c r="AH8563">
        <v>2</v>
      </c>
      <c r="AT8563">
        <v>9</v>
      </c>
    </row>
    <row r="8564" spans="2:46" ht="15" customHeight="1">
      <c r="B8564" s="48">
        <v>10334</v>
      </c>
      <c r="C8564" s="49">
        <v>45472</v>
      </c>
      <c r="D8564" s="50">
        <v>0.64938657407407407</v>
      </c>
      <c r="E8564" s="48" t="s">
        <v>11300</v>
      </c>
      <c r="F8564" s="48" t="s">
        <v>803</v>
      </c>
      <c r="G8564" s="48" t="s">
        <v>803</v>
      </c>
      <c r="H8564" s="48" t="s">
        <v>319</v>
      </c>
      <c r="I8564" s="48" t="s">
        <v>133</v>
      </c>
      <c r="J8564" s="48" t="s">
        <v>133</v>
      </c>
      <c r="K8564" s="48"/>
      <c r="L8564" s="48"/>
      <c r="M8564" s="48"/>
      <c r="N8564" s="48"/>
      <c r="O8564" s="48"/>
      <c r="P8564" s="48"/>
      <c r="Q8564" s="48"/>
      <c r="R8564" s="48"/>
      <c r="S8564" s="48"/>
      <c r="T8564" s="48"/>
      <c r="U8564" s="48"/>
      <c r="V8564" s="48"/>
      <c r="W8564" s="51" t="s">
        <v>7717</v>
      </c>
      <c r="X8564" t="str">
        <f t="shared" si="266"/>
        <v>SS;SS;FR;SO;SO</v>
      </c>
      <c r="Y8564" cm="1">
        <f t="array" ref="Y8564">SUM(_xlfn.XLOOKUP(_xlfn.TOROW(F8564:V8564,1),$AN$34:$AN$43,$AL$34:$AL$43,,0,1))</f>
        <v>13</v>
      </c>
      <c r="Z8564">
        <f t="shared" si="267"/>
        <v>5</v>
      </c>
      <c r="AA8564" t="str">
        <v>WB</v>
      </c>
      <c r="AG8564">
        <v>6270</v>
      </c>
      <c r="AH8564">
        <v>2</v>
      </c>
      <c r="AT8564">
        <v>5</v>
      </c>
    </row>
    <row r="8565" spans="2:46" ht="15" customHeight="1">
      <c r="B8565" s="48">
        <v>10335</v>
      </c>
      <c r="C8565" s="49">
        <v>45472</v>
      </c>
      <c r="D8565" s="50">
        <v>0.65045138888888887</v>
      </c>
      <c r="E8565" s="48" t="s">
        <v>8148</v>
      </c>
      <c r="F8565" s="48" t="s">
        <v>719</v>
      </c>
      <c r="G8565" s="48" t="s">
        <v>719</v>
      </c>
      <c r="H8565" s="48" t="s">
        <v>719</v>
      </c>
      <c r="I8565" s="48" t="s">
        <v>719</v>
      </c>
      <c r="J8565" s="48" t="s">
        <v>719</v>
      </c>
      <c r="K8565" s="48"/>
      <c r="L8565" s="48"/>
      <c r="M8565" s="48"/>
      <c r="N8565" s="48"/>
      <c r="O8565" s="48"/>
      <c r="P8565" s="48"/>
      <c r="Q8565" s="48"/>
      <c r="R8565" s="48"/>
      <c r="S8565" s="48"/>
      <c r="T8565" s="48"/>
      <c r="U8565" s="48"/>
      <c r="V8565" s="48"/>
      <c r="W8565" s="51" t="s">
        <v>6967</v>
      </c>
      <c r="X8565" t="str">
        <f t="shared" si="266"/>
        <v>BE;BE;BE;BE;BE</v>
      </c>
      <c r="Y8565" cm="1">
        <f t="array" ref="Y8565">SUM(_xlfn.XLOOKUP(_xlfn.TOROW(F8565:V8565,1),$AN$34:$AN$43,$AL$34:$AL$43,,0,1))</f>
        <v>25</v>
      </c>
      <c r="Z8565">
        <f t="shared" si="267"/>
        <v>5</v>
      </c>
      <c r="AA8565" t="str">
        <v>FR</v>
      </c>
      <c r="AG8565">
        <v>6271</v>
      </c>
      <c r="AH8565">
        <v>2</v>
      </c>
      <c r="AT8565">
        <v>5</v>
      </c>
    </row>
    <row r="8566" spans="2:46" ht="15" customHeight="1">
      <c r="B8566" s="48">
        <v>10336</v>
      </c>
      <c r="C8566" s="49">
        <v>45472</v>
      </c>
      <c r="D8566" s="50">
        <v>0.6510069444444444</v>
      </c>
      <c r="E8566" s="48" t="s">
        <v>15210</v>
      </c>
      <c r="F8566" s="48" t="s">
        <v>280</v>
      </c>
      <c r="G8566" s="48" t="s">
        <v>243</v>
      </c>
      <c r="H8566" s="48" t="s">
        <v>803</v>
      </c>
      <c r="I8566" s="48" t="s">
        <v>243</v>
      </c>
      <c r="J8566" s="48" t="s">
        <v>243</v>
      </c>
      <c r="K8566" s="48" t="s">
        <v>194</v>
      </c>
      <c r="L8566" s="48" t="s">
        <v>194</v>
      </c>
      <c r="M8566" s="48" t="s">
        <v>194</v>
      </c>
      <c r="N8566" s="48" t="s">
        <v>194</v>
      </c>
      <c r="O8566" s="48" t="s">
        <v>319</v>
      </c>
      <c r="P8566" s="48" t="s">
        <v>319</v>
      </c>
      <c r="Q8566" s="48" t="s">
        <v>189</v>
      </c>
      <c r="R8566" s="48"/>
      <c r="S8566" s="48"/>
      <c r="T8566" s="48"/>
      <c r="U8566" s="48"/>
      <c r="V8566" s="48"/>
      <c r="W8566" s="51" t="s">
        <v>7718</v>
      </c>
      <c r="X8566" t="str">
        <f t="shared" si="266"/>
        <v>WB;CB;SS;CB;CB;DH;DH;DH;DH;FR;FR;JB</v>
      </c>
      <c r="Y8566" cm="1">
        <f t="array" ref="Y8566">SUM(_xlfn.XLOOKUP(_xlfn.TOROW(F8566:V8566,1),$AN$34:$AN$43,$AL$34:$AL$43,,0,1))</f>
        <v>81</v>
      </c>
      <c r="Z8566">
        <f t="shared" si="267"/>
        <v>12</v>
      </c>
      <c r="AA8566" t="str">
        <v>BE</v>
      </c>
      <c r="AG8566">
        <v>6301</v>
      </c>
      <c r="AH8566">
        <v>2</v>
      </c>
      <c r="AT8566">
        <v>12</v>
      </c>
    </row>
    <row r="8567" spans="2:46" ht="15" customHeight="1">
      <c r="B8567" s="48">
        <v>10337</v>
      </c>
      <c r="C8567" s="49">
        <v>45472</v>
      </c>
      <c r="D8567" s="50">
        <v>0.65362268518518518</v>
      </c>
      <c r="E8567" s="48" t="s">
        <v>15211</v>
      </c>
      <c r="F8567" s="48" t="s">
        <v>189</v>
      </c>
      <c r="G8567" s="48" t="s">
        <v>280</v>
      </c>
      <c r="H8567" s="48" t="s">
        <v>194</v>
      </c>
      <c r="I8567" s="48" t="s">
        <v>243</v>
      </c>
      <c r="J8567" s="48" t="s">
        <v>51</v>
      </c>
      <c r="K8567" s="48" t="s">
        <v>51</v>
      </c>
      <c r="L8567" s="48" t="s">
        <v>51</v>
      </c>
      <c r="M8567" s="48" t="s">
        <v>319</v>
      </c>
      <c r="N8567" s="48"/>
      <c r="O8567" s="48"/>
      <c r="P8567" s="48"/>
      <c r="Q8567" s="48"/>
      <c r="R8567" s="48"/>
      <c r="S8567" s="48"/>
      <c r="T8567" s="48"/>
      <c r="U8567" s="48"/>
      <c r="V8567" s="48"/>
      <c r="W8567" s="51" t="s">
        <v>7719</v>
      </c>
      <c r="X8567" t="str">
        <f t="shared" si="266"/>
        <v>JB;WB;DH;CB;BB;BB;BB;FR</v>
      </c>
      <c r="Y8567" cm="1">
        <f t="array" ref="Y8567">SUM(_xlfn.XLOOKUP(_xlfn.TOROW(F8567:V8567,1),$AN$34:$AN$43,$AL$34:$AL$43,,0,1))</f>
        <v>62</v>
      </c>
      <c r="Z8567">
        <f t="shared" si="267"/>
        <v>8</v>
      </c>
      <c r="AA8567" t="str">
        <v>DH</v>
      </c>
      <c r="AG8567">
        <v>6303</v>
      </c>
      <c r="AH8567">
        <v>2</v>
      </c>
      <c r="AT8567">
        <v>8</v>
      </c>
    </row>
    <row r="8568" spans="2:46" ht="15" customHeight="1">
      <c r="B8568" s="48">
        <v>10338</v>
      </c>
      <c r="C8568" s="49">
        <v>45472</v>
      </c>
      <c r="D8568" s="50">
        <v>0.66215277777777781</v>
      </c>
      <c r="E8568" s="48" t="s">
        <v>15212</v>
      </c>
      <c r="F8568" s="48" t="s">
        <v>304</v>
      </c>
      <c r="G8568" s="48" t="s">
        <v>243</v>
      </c>
      <c r="H8568" s="48" t="s">
        <v>243</v>
      </c>
      <c r="I8568" s="48" t="s">
        <v>719</v>
      </c>
      <c r="J8568" s="48" t="s">
        <v>133</v>
      </c>
      <c r="K8568" s="48" t="s">
        <v>133</v>
      </c>
      <c r="L8568" s="48" t="s">
        <v>319</v>
      </c>
      <c r="M8568" s="48"/>
      <c r="N8568" s="48"/>
      <c r="O8568" s="48"/>
      <c r="P8568" s="48"/>
      <c r="Q8568" s="48"/>
      <c r="R8568" s="48"/>
      <c r="S8568" s="48"/>
      <c r="T8568" s="48"/>
      <c r="U8568" s="48"/>
      <c r="V8568" s="48"/>
      <c r="W8568" s="51" t="s">
        <v>7720</v>
      </c>
      <c r="X8568" t="str">
        <f t="shared" si="266"/>
        <v>HD;CB;CB;BE;SO;SO;FR</v>
      </c>
      <c r="Y8568" cm="1">
        <f t="array" ref="Y8568">SUM(_xlfn.XLOOKUP(_xlfn.TOROW(F8568:V8568,1),$AN$34:$AN$43,$AL$34:$AL$43,,0,1))</f>
        <v>35</v>
      </c>
      <c r="Z8568">
        <f t="shared" si="267"/>
        <v>7</v>
      </c>
      <c r="AA8568" t="str">
        <v>SO</v>
      </c>
      <c r="AG8568">
        <v>6350</v>
      </c>
      <c r="AH8568">
        <v>2</v>
      </c>
      <c r="AT8568">
        <v>7</v>
      </c>
    </row>
    <row r="8569" spans="2:46" ht="15" customHeight="1">
      <c r="B8569" s="48">
        <v>10339</v>
      </c>
      <c r="C8569" s="49">
        <v>45472</v>
      </c>
      <c r="D8569" s="50">
        <v>0.66298611111111116</v>
      </c>
      <c r="E8569" s="48" t="s">
        <v>304</v>
      </c>
      <c r="F8569" s="48" t="s">
        <v>304</v>
      </c>
      <c r="G8569" s="48"/>
      <c r="H8569" s="48"/>
      <c r="I8569" s="48"/>
      <c r="J8569" s="48"/>
      <c r="K8569" s="48"/>
      <c r="L8569" s="48"/>
      <c r="M8569" s="48"/>
      <c r="N8569" s="48"/>
      <c r="O8569" s="48"/>
      <c r="P8569" s="48"/>
      <c r="Q8569" s="48"/>
      <c r="R8569" s="48"/>
      <c r="S8569" s="48"/>
      <c r="T8569" s="48"/>
      <c r="U8569" s="48"/>
      <c r="V8569" s="48"/>
      <c r="W8569" s="51" t="s">
        <v>305</v>
      </c>
      <c r="X8569" t="str">
        <f t="shared" si="266"/>
        <v>HD</v>
      </c>
      <c r="Y8569" cm="1">
        <f t="array" ref="Y8569">SUM(_xlfn.XLOOKUP(_xlfn.TOROW(F8569:V8569,1),$AN$34:$AN$43,$AL$34:$AL$43,,0,1))</f>
        <v>7</v>
      </c>
      <c r="Z8569">
        <f t="shared" si="267"/>
        <v>1</v>
      </c>
      <c r="AA8569" t="str">
        <v>HD</v>
      </c>
      <c r="AG8569">
        <v>6352</v>
      </c>
      <c r="AH8569">
        <v>2</v>
      </c>
      <c r="AT8569">
        <v>1</v>
      </c>
    </row>
    <row r="8570" spans="2:46" ht="15" customHeight="1">
      <c r="B8570" s="48">
        <v>10340</v>
      </c>
      <c r="C8570" s="49">
        <v>45472</v>
      </c>
      <c r="D8570" s="50">
        <v>0.66696759259259264</v>
      </c>
      <c r="E8570" s="48" t="s">
        <v>15213</v>
      </c>
      <c r="F8570" s="48" t="s">
        <v>194</v>
      </c>
      <c r="G8570" s="48" t="s">
        <v>304</v>
      </c>
      <c r="H8570" s="48" t="s">
        <v>51</v>
      </c>
      <c r="I8570" s="48" t="s">
        <v>133</v>
      </c>
      <c r="J8570" s="48" t="s">
        <v>319</v>
      </c>
      <c r="K8570" s="48" t="s">
        <v>189</v>
      </c>
      <c r="L8570" s="48" t="s">
        <v>280</v>
      </c>
      <c r="M8570" s="48"/>
      <c r="N8570" s="48"/>
      <c r="O8570" s="48"/>
      <c r="P8570" s="48"/>
      <c r="Q8570" s="48"/>
      <c r="R8570" s="48"/>
      <c r="S8570" s="48"/>
      <c r="T8570" s="48"/>
      <c r="U8570" s="48"/>
      <c r="V8570" s="48"/>
      <c r="W8570" s="51" t="s">
        <v>7721</v>
      </c>
      <c r="X8570" t="str">
        <f t="shared" si="266"/>
        <v>DH;HD;BB;SO;FR;JB;WB</v>
      </c>
      <c r="Y8570" cm="1">
        <f t="array" ref="Y8570">SUM(_xlfn.XLOOKUP(_xlfn.TOROW(F8570:V8570,1),$AN$34:$AN$43,$AL$34:$AL$43,,0,1))</f>
        <v>43</v>
      </c>
      <c r="Z8570">
        <f t="shared" si="267"/>
        <v>7</v>
      </c>
      <c r="AA8570" t="str">
        <v>HD</v>
      </c>
      <c r="AG8570">
        <v>6363</v>
      </c>
      <c r="AH8570">
        <v>2</v>
      </c>
      <c r="AT8570">
        <v>7</v>
      </c>
    </row>
    <row r="8571" spans="2:46" ht="15" customHeight="1">
      <c r="B8571" s="48">
        <v>10341</v>
      </c>
      <c r="C8571" s="49">
        <v>45472</v>
      </c>
      <c r="D8571" s="50">
        <v>0.66820601851851846</v>
      </c>
      <c r="E8571" s="48" t="s">
        <v>15214</v>
      </c>
      <c r="F8571" s="48" t="s">
        <v>319</v>
      </c>
      <c r="G8571" s="48" t="s">
        <v>280</v>
      </c>
      <c r="H8571" s="48" t="s">
        <v>719</v>
      </c>
      <c r="I8571" s="48" t="s">
        <v>194</v>
      </c>
      <c r="J8571" s="48" t="s">
        <v>803</v>
      </c>
      <c r="K8571" s="48" t="s">
        <v>304</v>
      </c>
      <c r="L8571" s="48" t="s">
        <v>194</v>
      </c>
      <c r="M8571" s="48" t="s">
        <v>719</v>
      </c>
      <c r="N8571" s="48"/>
      <c r="O8571" s="48"/>
      <c r="P8571" s="48"/>
      <c r="Q8571" s="48"/>
      <c r="R8571" s="48"/>
      <c r="S8571" s="48"/>
      <c r="T8571" s="48"/>
      <c r="U8571" s="48"/>
      <c r="V8571" s="48"/>
      <c r="W8571" s="51" t="s">
        <v>7722</v>
      </c>
      <c r="X8571" t="str">
        <f t="shared" si="266"/>
        <v>FR;WB;BE;DH;SS;HD;DH;BE</v>
      </c>
      <c r="Y8571" cm="1">
        <f t="array" ref="Y8571">SUM(_xlfn.XLOOKUP(_xlfn.TOROW(F8571:V8571,1),$AN$34:$AN$43,$AL$34:$AL$43,,0,1))</f>
        <v>52</v>
      </c>
      <c r="Z8571">
        <f t="shared" si="267"/>
        <v>8</v>
      </c>
      <c r="AA8571" t="str">
        <v>FR</v>
      </c>
      <c r="AG8571">
        <v>6373</v>
      </c>
      <c r="AH8571">
        <v>2</v>
      </c>
      <c r="AT8571">
        <v>8</v>
      </c>
    </row>
    <row r="8572" spans="2:46" ht="15" customHeight="1">
      <c r="B8572" s="48">
        <v>10342</v>
      </c>
      <c r="C8572" s="49">
        <v>45472</v>
      </c>
      <c r="D8572" s="50">
        <v>0.6683796296296296</v>
      </c>
      <c r="E8572" s="48" t="s">
        <v>15215</v>
      </c>
      <c r="F8572" s="48" t="s">
        <v>189</v>
      </c>
      <c r="G8572" s="48" t="s">
        <v>189</v>
      </c>
      <c r="H8572" s="48" t="s">
        <v>319</v>
      </c>
      <c r="I8572" s="48" t="s">
        <v>319</v>
      </c>
      <c r="J8572" s="48" t="s">
        <v>803</v>
      </c>
      <c r="K8572" s="48" t="s">
        <v>803</v>
      </c>
      <c r="L8572" s="48" t="s">
        <v>304</v>
      </c>
      <c r="M8572" s="48" t="s">
        <v>51</v>
      </c>
      <c r="N8572" s="48"/>
      <c r="O8572" s="48"/>
      <c r="P8572" s="48"/>
      <c r="Q8572" s="48"/>
      <c r="R8572" s="48"/>
      <c r="S8572" s="48"/>
      <c r="T8572" s="48"/>
      <c r="U8572" s="48"/>
      <c r="V8572" s="48"/>
      <c r="W8572" s="51" t="s">
        <v>7723</v>
      </c>
      <c r="X8572" t="str">
        <f t="shared" si="266"/>
        <v>JB;JB;FR;FR;SS;SS;HD;BB</v>
      </c>
      <c r="Y8572" cm="1">
        <f t="array" ref="Y8572">SUM(_xlfn.XLOOKUP(_xlfn.TOROW(F8572:V8572,1),$AN$34:$AN$43,$AL$34:$AL$43,,0,1))</f>
        <v>31</v>
      </c>
      <c r="Z8572">
        <f t="shared" si="267"/>
        <v>8</v>
      </c>
      <c r="AA8572" t="str">
        <v>CB</v>
      </c>
      <c r="AG8572">
        <v>6426</v>
      </c>
      <c r="AH8572">
        <v>2</v>
      </c>
      <c r="AT8572">
        <v>8</v>
      </c>
    </row>
    <row r="8573" spans="2:46" ht="15" customHeight="1">
      <c r="B8573" s="48">
        <v>10343</v>
      </c>
      <c r="C8573" s="49">
        <v>45472</v>
      </c>
      <c r="D8573" s="50">
        <v>0.677337962962963</v>
      </c>
      <c r="E8573" s="48" t="s">
        <v>11144</v>
      </c>
      <c r="F8573" s="48" t="s">
        <v>189</v>
      </c>
      <c r="G8573" s="48" t="s">
        <v>189</v>
      </c>
      <c r="H8573" s="48" t="s">
        <v>189</v>
      </c>
      <c r="I8573" s="48" t="s">
        <v>194</v>
      </c>
      <c r="J8573" s="48" t="s">
        <v>194</v>
      </c>
      <c r="K8573" s="48"/>
      <c r="L8573" s="48"/>
      <c r="M8573" s="48"/>
      <c r="N8573" s="48"/>
      <c r="O8573" s="48"/>
      <c r="P8573" s="48"/>
      <c r="Q8573" s="48"/>
      <c r="R8573" s="48"/>
      <c r="S8573" s="48"/>
      <c r="T8573" s="48"/>
      <c r="U8573" s="48"/>
      <c r="V8573" s="48"/>
      <c r="W8573" s="51" t="s">
        <v>7724</v>
      </c>
      <c r="X8573" t="str">
        <f t="shared" si="266"/>
        <v>JB;JB;JB;DH;DH</v>
      </c>
      <c r="Y8573" cm="1">
        <f t="array" ref="Y8573">SUM(_xlfn.XLOOKUP(_xlfn.TOROW(F8573:V8573,1),$AN$34:$AN$43,$AL$34:$AL$43,,0,1))</f>
        <v>21</v>
      </c>
      <c r="Z8573">
        <f t="shared" si="267"/>
        <v>5</v>
      </c>
      <c r="AA8573" t="str">
        <v>CB</v>
      </c>
      <c r="AG8573">
        <v>6434</v>
      </c>
      <c r="AH8573">
        <v>2</v>
      </c>
      <c r="AT8573">
        <v>5</v>
      </c>
    </row>
    <row r="8574" spans="2:46" ht="15" customHeight="1">
      <c r="B8574" s="48">
        <v>10344</v>
      </c>
      <c r="C8574" s="49">
        <v>45472</v>
      </c>
      <c r="D8574" s="50">
        <v>0.67813657407407413</v>
      </c>
      <c r="E8574" s="48" t="s">
        <v>15216</v>
      </c>
      <c r="F8574" s="48" t="s">
        <v>243</v>
      </c>
      <c r="G8574" s="48" t="s">
        <v>51</v>
      </c>
      <c r="H8574" s="48" t="s">
        <v>189</v>
      </c>
      <c r="I8574" s="48" t="s">
        <v>319</v>
      </c>
      <c r="J8574" s="48" t="s">
        <v>51</v>
      </c>
      <c r="K8574" s="48" t="s">
        <v>243</v>
      </c>
      <c r="L8574" s="48" t="s">
        <v>280</v>
      </c>
      <c r="M8574" s="48" t="s">
        <v>304</v>
      </c>
      <c r="N8574" s="48"/>
      <c r="O8574" s="48"/>
      <c r="P8574" s="48"/>
      <c r="Q8574" s="48"/>
      <c r="R8574" s="48"/>
      <c r="S8574" s="48"/>
      <c r="T8574" s="48"/>
      <c r="U8574" s="48"/>
      <c r="V8574" s="48"/>
      <c r="W8574" s="51" t="s">
        <v>7725</v>
      </c>
      <c r="X8574" t="str">
        <f t="shared" si="266"/>
        <v>CB;BB;JB;FR;BB;CB;WB;HD</v>
      </c>
      <c r="Y8574" cm="1">
        <f t="array" ref="Y8574">SUM(_xlfn.XLOOKUP(_xlfn.TOROW(F8574:V8574,1),$AN$34:$AN$43,$AL$34:$AL$43,,0,1))</f>
        <v>58</v>
      </c>
      <c r="Z8574">
        <f t="shared" si="267"/>
        <v>8</v>
      </c>
      <c r="AA8574" t="str">
        <v>CB</v>
      </c>
      <c r="AG8574">
        <v>6450</v>
      </c>
      <c r="AH8574">
        <v>2</v>
      </c>
      <c r="AT8574">
        <v>8</v>
      </c>
    </row>
    <row r="8575" spans="2:46" ht="15" customHeight="1">
      <c r="B8575" s="48">
        <v>10345</v>
      </c>
      <c r="C8575" s="49">
        <v>45472</v>
      </c>
      <c r="D8575" s="50">
        <v>0.67898148148148152</v>
      </c>
      <c r="E8575" s="48" t="s">
        <v>10452</v>
      </c>
      <c r="F8575" s="48" t="s">
        <v>189</v>
      </c>
      <c r="G8575" s="48" t="s">
        <v>189</v>
      </c>
      <c r="H8575" s="48" t="s">
        <v>189</v>
      </c>
      <c r="I8575" s="48" t="s">
        <v>304</v>
      </c>
      <c r="J8575" s="48" t="s">
        <v>194</v>
      </c>
      <c r="K8575" s="48"/>
      <c r="L8575" s="48"/>
      <c r="M8575" s="48"/>
      <c r="N8575" s="48"/>
      <c r="O8575" s="48"/>
      <c r="P8575" s="48"/>
      <c r="Q8575" s="48"/>
      <c r="R8575" s="48"/>
      <c r="S8575" s="48"/>
      <c r="T8575" s="48"/>
      <c r="U8575" s="48"/>
      <c r="V8575" s="48"/>
      <c r="W8575" s="51" t="s">
        <v>2520</v>
      </c>
      <c r="X8575" t="str">
        <f t="shared" si="266"/>
        <v>JB;JB;JB;HD;DH</v>
      </c>
      <c r="Y8575" cm="1">
        <f t="array" ref="Y8575">SUM(_xlfn.XLOOKUP(_xlfn.TOROW(F8575:V8575,1),$AN$34:$AN$43,$AL$34:$AL$43,,0,1))</f>
        <v>19</v>
      </c>
      <c r="Z8575">
        <f t="shared" si="267"/>
        <v>5</v>
      </c>
      <c r="AA8575" t="str">
        <v>SO</v>
      </c>
      <c r="AG8575">
        <v>6454</v>
      </c>
      <c r="AH8575">
        <v>2</v>
      </c>
      <c r="AT8575">
        <v>5</v>
      </c>
    </row>
    <row r="8576" spans="2:46" ht="15" customHeight="1">
      <c r="B8576" s="48">
        <v>10346</v>
      </c>
      <c r="C8576" s="49">
        <v>45472</v>
      </c>
      <c r="D8576" s="50">
        <v>0.67915509259259255</v>
      </c>
      <c r="E8576" s="48" t="s">
        <v>15217</v>
      </c>
      <c r="F8576" s="48" t="s">
        <v>304</v>
      </c>
      <c r="G8576" s="48" t="s">
        <v>243</v>
      </c>
      <c r="H8576" s="48" t="s">
        <v>803</v>
      </c>
      <c r="I8576" s="48" t="s">
        <v>719</v>
      </c>
      <c r="J8576" s="48" t="s">
        <v>719</v>
      </c>
      <c r="K8576" s="48" t="s">
        <v>243</v>
      </c>
      <c r="L8576" s="48" t="s">
        <v>189</v>
      </c>
      <c r="M8576" s="48" t="s">
        <v>719</v>
      </c>
      <c r="N8576" s="48" t="s">
        <v>280</v>
      </c>
      <c r="O8576" s="48" t="s">
        <v>243</v>
      </c>
      <c r="P8576" s="48"/>
      <c r="Q8576" s="48"/>
      <c r="R8576" s="48"/>
      <c r="S8576" s="48"/>
      <c r="T8576" s="48"/>
      <c r="U8576" s="48"/>
      <c r="V8576" s="48"/>
      <c r="W8576" s="51" t="s">
        <v>7726</v>
      </c>
      <c r="X8576" t="str">
        <f t="shared" si="266"/>
        <v>HD;CB;SS;BE;BE;CB;JB;BE;WB;CB</v>
      </c>
      <c r="Y8576" cm="1">
        <f t="array" ref="Y8576">SUM(_xlfn.XLOOKUP(_xlfn.TOROW(F8576:V8576,1),$AN$34:$AN$43,$AL$34:$AL$43,,0,1))</f>
        <v>61</v>
      </c>
      <c r="Z8576">
        <f t="shared" si="267"/>
        <v>10</v>
      </c>
      <c r="AA8576" t="str">
        <v>BB</v>
      </c>
      <c r="AG8576">
        <v>6539</v>
      </c>
      <c r="AH8576">
        <v>2</v>
      </c>
      <c r="AT8576">
        <v>10</v>
      </c>
    </row>
    <row r="8577" spans="2:46" ht="15" customHeight="1">
      <c r="B8577" s="48">
        <v>10347</v>
      </c>
      <c r="C8577" s="49">
        <v>45472</v>
      </c>
      <c r="D8577" s="50">
        <v>0.68046296296296294</v>
      </c>
      <c r="E8577" s="48" t="s">
        <v>15218</v>
      </c>
      <c r="F8577" s="48" t="s">
        <v>133</v>
      </c>
      <c r="G8577" s="48" t="s">
        <v>133</v>
      </c>
      <c r="H8577" s="48" t="s">
        <v>304</v>
      </c>
      <c r="I8577" s="48" t="s">
        <v>280</v>
      </c>
      <c r="J8577" s="48" t="s">
        <v>280</v>
      </c>
      <c r="K8577" s="48"/>
      <c r="L8577" s="48"/>
      <c r="M8577" s="48"/>
      <c r="N8577" s="48"/>
      <c r="O8577" s="48"/>
      <c r="P8577" s="48"/>
      <c r="Q8577" s="48"/>
      <c r="R8577" s="48"/>
      <c r="S8577" s="48"/>
      <c r="T8577" s="48"/>
      <c r="U8577" s="48"/>
      <c r="V8577" s="48"/>
      <c r="W8577" s="51" t="s">
        <v>7727</v>
      </c>
      <c r="X8577" t="str">
        <f t="shared" si="266"/>
        <v>SO;SO;HD;WB;WB</v>
      </c>
      <c r="Y8577" cm="1">
        <f t="array" ref="Y8577">SUM(_xlfn.XLOOKUP(_xlfn.TOROW(F8577:V8577,1),$AN$34:$AN$43,$AL$34:$AL$43,,0,1))</f>
        <v>33</v>
      </c>
      <c r="Z8577">
        <f t="shared" si="267"/>
        <v>5</v>
      </c>
      <c r="AA8577" t="str">
        <v>SS</v>
      </c>
      <c r="AG8577">
        <v>6545</v>
      </c>
      <c r="AH8577">
        <v>2</v>
      </c>
      <c r="AT8577">
        <v>5</v>
      </c>
    </row>
    <row r="8578" spans="2:46" ht="15" customHeight="1">
      <c r="B8578" s="48">
        <v>10348</v>
      </c>
      <c r="C8578" s="49">
        <v>45472</v>
      </c>
      <c r="D8578" s="50">
        <v>0.68103009259259262</v>
      </c>
      <c r="E8578" s="48" t="s">
        <v>15219</v>
      </c>
      <c r="F8578" s="48" t="s">
        <v>280</v>
      </c>
      <c r="G8578" s="48" t="s">
        <v>280</v>
      </c>
      <c r="H8578" s="48" t="s">
        <v>280</v>
      </c>
      <c r="I8578" s="48" t="s">
        <v>243</v>
      </c>
      <c r="J8578" s="48" t="s">
        <v>304</v>
      </c>
      <c r="K8578" s="48" t="s">
        <v>304</v>
      </c>
      <c r="L8578" s="48" t="s">
        <v>304</v>
      </c>
      <c r="M8578" s="48"/>
      <c r="N8578" s="48"/>
      <c r="O8578" s="48"/>
      <c r="P8578" s="48"/>
      <c r="Q8578" s="48"/>
      <c r="R8578" s="48"/>
      <c r="S8578" s="48"/>
      <c r="T8578" s="48"/>
      <c r="U8578" s="48"/>
      <c r="V8578" s="48"/>
      <c r="W8578" s="51" t="s">
        <v>7728</v>
      </c>
      <c r="X8578" t="str">
        <f t="shared" si="266"/>
        <v>WB;WB;WB;CB;HD;HD;HD</v>
      </c>
      <c r="Y8578" cm="1">
        <f t="array" ref="Y8578">SUM(_xlfn.XLOOKUP(_xlfn.TOROW(F8578:V8578,1),$AN$34:$AN$43,$AL$34:$AL$43,,0,1))</f>
        <v>62</v>
      </c>
      <c r="Z8578">
        <f t="shared" si="267"/>
        <v>7</v>
      </c>
      <c r="AA8578" t="str">
        <v>SS</v>
      </c>
      <c r="AG8578">
        <v>6583</v>
      </c>
      <c r="AH8578">
        <v>2</v>
      </c>
      <c r="AT8578">
        <v>7</v>
      </c>
    </row>
    <row r="8579" spans="2:46" ht="15" customHeight="1">
      <c r="B8579" s="48">
        <v>10349</v>
      </c>
      <c r="C8579" s="49">
        <v>45472</v>
      </c>
      <c r="D8579" s="50">
        <v>0.68116898148148153</v>
      </c>
      <c r="E8579" s="48" t="s">
        <v>15220</v>
      </c>
      <c r="F8579" s="48" t="s">
        <v>194</v>
      </c>
      <c r="G8579" s="48" t="s">
        <v>194</v>
      </c>
      <c r="H8579" s="48" t="s">
        <v>194</v>
      </c>
      <c r="I8579" s="48" t="s">
        <v>194</v>
      </c>
      <c r="J8579" s="48" t="s">
        <v>243</v>
      </c>
      <c r="K8579" s="48" t="s">
        <v>243</v>
      </c>
      <c r="L8579" s="48" t="s">
        <v>194</v>
      </c>
      <c r="M8579" s="48" t="s">
        <v>194</v>
      </c>
      <c r="N8579" s="48"/>
      <c r="O8579" s="48"/>
      <c r="P8579" s="48"/>
      <c r="Q8579" s="48"/>
      <c r="R8579" s="48"/>
      <c r="S8579" s="48"/>
      <c r="T8579" s="48"/>
      <c r="U8579" s="48"/>
      <c r="V8579" s="48"/>
      <c r="W8579" s="51" t="s">
        <v>7729</v>
      </c>
      <c r="X8579" t="str">
        <f t="shared" si="266"/>
        <v>DH;DH;DH;DH;CB;CB;DH;DH</v>
      </c>
      <c r="Y8579" cm="1">
        <f t="array" ref="Y8579">SUM(_xlfn.XLOOKUP(_xlfn.TOROW(F8579:V8579,1),$AN$34:$AN$43,$AL$34:$AL$43,,0,1))</f>
        <v>70</v>
      </c>
      <c r="Z8579">
        <f t="shared" si="267"/>
        <v>8</v>
      </c>
      <c r="AA8579" t="str">
        <v>SS</v>
      </c>
      <c r="AG8579">
        <v>6585</v>
      </c>
      <c r="AH8579">
        <v>2</v>
      </c>
      <c r="AT8579">
        <v>8</v>
      </c>
    </row>
    <row r="8580" spans="2:46" ht="15" customHeight="1">
      <c r="B8580" s="48">
        <v>10350</v>
      </c>
      <c r="C8580" s="49">
        <v>45472</v>
      </c>
      <c r="D8580" s="50">
        <v>0.68145833333333339</v>
      </c>
      <c r="E8580" s="48" t="s">
        <v>15221</v>
      </c>
      <c r="F8580" s="48" t="s">
        <v>803</v>
      </c>
      <c r="G8580" s="48" t="s">
        <v>51</v>
      </c>
      <c r="H8580" s="48" t="s">
        <v>133</v>
      </c>
      <c r="I8580" s="48" t="s">
        <v>51</v>
      </c>
      <c r="J8580" s="48" t="s">
        <v>51</v>
      </c>
      <c r="K8580" s="48" t="s">
        <v>304</v>
      </c>
      <c r="L8580" s="48" t="s">
        <v>280</v>
      </c>
      <c r="M8580" s="48" t="s">
        <v>189</v>
      </c>
      <c r="N8580" s="48" t="s">
        <v>803</v>
      </c>
      <c r="O8580" s="48" t="s">
        <v>189</v>
      </c>
      <c r="P8580" s="48"/>
      <c r="Q8580" s="48"/>
      <c r="R8580" s="48"/>
      <c r="S8580" s="48"/>
      <c r="T8580" s="48"/>
      <c r="U8580" s="48"/>
      <c r="V8580" s="48"/>
      <c r="W8580" s="51" t="s">
        <v>7730</v>
      </c>
      <c r="X8580" t="str">
        <f t="shared" si="266"/>
        <v>SS;BB;SO;BB;BB;HD;WB;JB;SS;JB</v>
      </c>
      <c r="Y8580" cm="1">
        <f t="array" ref="Y8580">SUM(_xlfn.XLOOKUP(_xlfn.TOROW(F8580:V8580,1),$AN$34:$AN$43,$AL$34:$AL$43,,0,1))</f>
        <v>58</v>
      </c>
      <c r="Z8580">
        <f t="shared" si="267"/>
        <v>10</v>
      </c>
      <c r="AA8580" t="str">
        <v>SS</v>
      </c>
      <c r="AG8580">
        <v>6619</v>
      </c>
      <c r="AH8580">
        <v>2</v>
      </c>
      <c r="AT8580">
        <v>10</v>
      </c>
    </row>
    <row r="8581" spans="2:46" ht="15" customHeight="1">
      <c r="B8581" s="48">
        <v>10351</v>
      </c>
      <c r="C8581" s="49">
        <v>45472</v>
      </c>
      <c r="D8581" s="50">
        <v>0.68388888888888888</v>
      </c>
      <c r="E8581" s="48" t="s">
        <v>15222</v>
      </c>
      <c r="F8581" s="48" t="s">
        <v>319</v>
      </c>
      <c r="G8581" s="48" t="s">
        <v>304</v>
      </c>
      <c r="H8581" s="48" t="s">
        <v>304</v>
      </c>
      <c r="I8581" s="48" t="s">
        <v>189</v>
      </c>
      <c r="J8581" s="48" t="s">
        <v>189</v>
      </c>
      <c r="K8581" s="48" t="s">
        <v>280</v>
      </c>
      <c r="L8581" s="48" t="s">
        <v>803</v>
      </c>
      <c r="M8581" s="48" t="s">
        <v>719</v>
      </c>
      <c r="N8581" s="48" t="s">
        <v>803</v>
      </c>
      <c r="O8581" s="48"/>
      <c r="P8581" s="48"/>
      <c r="Q8581" s="48"/>
      <c r="R8581" s="48"/>
      <c r="S8581" s="48"/>
      <c r="T8581" s="48"/>
      <c r="U8581" s="48"/>
      <c r="V8581" s="48"/>
      <c r="W8581" s="51" t="s">
        <v>7731</v>
      </c>
      <c r="X8581" t="str">
        <f t="shared" si="266"/>
        <v>FR;HD;HD;JB;JB;WB;SS;BE;SS</v>
      </c>
      <c r="Y8581" cm="1">
        <f t="array" ref="Y8581">SUM(_xlfn.XLOOKUP(_xlfn.TOROW(F8581:V8581,1),$AN$34:$AN$43,$AL$34:$AL$43,,0,1))</f>
        <v>41</v>
      </c>
      <c r="Z8581">
        <f t="shared" si="267"/>
        <v>9</v>
      </c>
      <c r="AA8581" t="str">
        <v>WB</v>
      </c>
      <c r="AG8581">
        <v>6627</v>
      </c>
      <c r="AH8581">
        <v>2</v>
      </c>
      <c r="AT8581">
        <v>9</v>
      </c>
    </row>
    <row r="8582" spans="2:46" ht="15" customHeight="1">
      <c r="B8582" s="48">
        <v>10352</v>
      </c>
      <c r="C8582" s="49">
        <v>45472</v>
      </c>
      <c r="D8582" s="50">
        <v>0.6854513888888889</v>
      </c>
      <c r="E8582" s="48" t="s">
        <v>15223</v>
      </c>
      <c r="F8582" s="48" t="s">
        <v>243</v>
      </c>
      <c r="G8582" s="48" t="s">
        <v>51</v>
      </c>
      <c r="H8582" s="48" t="s">
        <v>51</v>
      </c>
      <c r="I8582" s="48" t="s">
        <v>280</v>
      </c>
      <c r="J8582" s="48" t="s">
        <v>51</v>
      </c>
      <c r="K8582" s="48"/>
      <c r="L8582" s="48"/>
      <c r="M8582" s="48"/>
      <c r="N8582" s="48"/>
      <c r="O8582" s="48"/>
      <c r="P8582" s="48"/>
      <c r="Q8582" s="48"/>
      <c r="R8582" s="48"/>
      <c r="S8582" s="48"/>
      <c r="T8582" s="48"/>
      <c r="U8582" s="48"/>
      <c r="V8582" s="48"/>
      <c r="W8582" s="51" t="s">
        <v>7732</v>
      </c>
      <c r="X8582" t="str">
        <f t="shared" si="266"/>
        <v>CB;BB;BB;WB;BB</v>
      </c>
      <c r="Y8582" cm="1">
        <f t="array" ref="Y8582">SUM(_xlfn.XLOOKUP(_xlfn.TOROW(F8582:V8582,1),$AN$34:$AN$43,$AL$34:$AL$43,,0,1))</f>
        <v>49</v>
      </c>
      <c r="Z8582">
        <f t="shared" si="267"/>
        <v>5</v>
      </c>
      <c r="AA8582" t="str">
        <v>DH</v>
      </c>
      <c r="AG8582">
        <v>6650</v>
      </c>
      <c r="AH8582">
        <v>2</v>
      </c>
      <c r="AT8582">
        <v>5</v>
      </c>
    </row>
    <row r="8583" spans="2:46" ht="15" customHeight="1">
      <c r="B8583" s="48">
        <v>10353</v>
      </c>
      <c r="C8583" s="49">
        <v>45472</v>
      </c>
      <c r="D8583" s="50">
        <v>0.68693287037037032</v>
      </c>
      <c r="E8583" s="48" t="s">
        <v>15224</v>
      </c>
      <c r="F8583" s="48" t="s">
        <v>719</v>
      </c>
      <c r="G8583" s="48" t="s">
        <v>719</v>
      </c>
      <c r="H8583" s="48" t="s">
        <v>719</v>
      </c>
      <c r="I8583" s="48" t="s">
        <v>189</v>
      </c>
      <c r="J8583" s="48" t="s">
        <v>189</v>
      </c>
      <c r="K8583" s="48" t="s">
        <v>304</v>
      </c>
      <c r="L8583" s="48" t="s">
        <v>304</v>
      </c>
      <c r="M8583" s="48"/>
      <c r="N8583" s="48"/>
      <c r="O8583" s="48"/>
      <c r="P8583" s="48"/>
      <c r="Q8583" s="48"/>
      <c r="R8583" s="48"/>
      <c r="S8583" s="48"/>
      <c r="T8583" s="48"/>
      <c r="U8583" s="48"/>
      <c r="V8583" s="48"/>
      <c r="W8583" s="51" t="s">
        <v>7733</v>
      </c>
      <c r="X8583" t="str">
        <f t="shared" ref="X8583:X8646" si="268">_xlfn.TEXTJOIN(";",TRUE,F8583:V8583)</f>
        <v>BE;BE;BE;JB;JB;HD;HD</v>
      </c>
      <c r="Y8583" cm="1">
        <f t="array" ref="Y8583">SUM(_xlfn.XLOOKUP(_xlfn.TOROW(F8583:V8583,1),$AN$34:$AN$43,$AL$34:$AL$43,,0,1))</f>
        <v>31</v>
      </c>
      <c r="Z8583">
        <f t="shared" ref="Z8583:Z8646" si="269">COUNTA(F8583:V8583)</f>
        <v>7</v>
      </c>
      <c r="AA8583" t="str">
        <v>DH</v>
      </c>
      <c r="AG8583">
        <v>6652</v>
      </c>
      <c r="AH8583">
        <v>2</v>
      </c>
      <c r="AT8583">
        <v>7</v>
      </c>
    </row>
    <row r="8584" spans="2:46" ht="15" customHeight="1">
      <c r="B8584" s="48">
        <v>10354</v>
      </c>
      <c r="C8584" s="49">
        <v>45472</v>
      </c>
      <c r="D8584" s="50">
        <v>0.68945601851851857</v>
      </c>
      <c r="E8584" s="48" t="s">
        <v>10159</v>
      </c>
      <c r="F8584" s="48" t="s">
        <v>280</v>
      </c>
      <c r="G8584" s="48" t="s">
        <v>189</v>
      </c>
      <c r="H8584" s="48" t="s">
        <v>189</v>
      </c>
      <c r="I8584" s="48" t="s">
        <v>803</v>
      </c>
      <c r="J8584" s="48"/>
      <c r="K8584" s="48"/>
      <c r="L8584" s="48"/>
      <c r="M8584" s="48"/>
      <c r="N8584" s="48"/>
      <c r="O8584" s="48"/>
      <c r="P8584" s="48"/>
      <c r="Q8584" s="48"/>
      <c r="R8584" s="48"/>
      <c r="S8584" s="48"/>
      <c r="T8584" s="48"/>
      <c r="U8584" s="48"/>
      <c r="V8584" s="48"/>
      <c r="W8584" s="51" t="s">
        <v>2201</v>
      </c>
      <c r="X8584" t="str">
        <f t="shared" si="268"/>
        <v>WB;JB;JB;SS</v>
      </c>
      <c r="Y8584" cm="1">
        <f t="array" ref="Y8584">SUM(_xlfn.XLOOKUP(_xlfn.TOROW(F8584:V8584,1),$AN$34:$AN$43,$AL$34:$AL$43,,0,1))</f>
        <v>16</v>
      </c>
      <c r="Z8584">
        <f t="shared" si="269"/>
        <v>4</v>
      </c>
      <c r="AA8584" t="str">
        <v>BE</v>
      </c>
      <c r="AG8584">
        <v>6672</v>
      </c>
      <c r="AH8584">
        <v>2</v>
      </c>
      <c r="AT8584">
        <v>4</v>
      </c>
    </row>
    <row r="8585" spans="2:46" ht="15" customHeight="1">
      <c r="B8585" s="48">
        <v>10355</v>
      </c>
      <c r="C8585" s="49">
        <v>45472</v>
      </c>
      <c r="D8585" s="50">
        <v>0.69060185185185186</v>
      </c>
      <c r="E8585" s="48" t="s">
        <v>12096</v>
      </c>
      <c r="F8585" s="48" t="s">
        <v>719</v>
      </c>
      <c r="G8585" s="48" t="s">
        <v>243</v>
      </c>
      <c r="H8585" s="48" t="s">
        <v>280</v>
      </c>
      <c r="I8585" s="48"/>
      <c r="J8585" s="48"/>
      <c r="K8585" s="48"/>
      <c r="L8585" s="48"/>
      <c r="M8585" s="48"/>
      <c r="N8585" s="48"/>
      <c r="O8585" s="48"/>
      <c r="P8585" s="48"/>
      <c r="Q8585" s="48"/>
      <c r="R8585" s="48"/>
      <c r="S8585" s="48"/>
      <c r="T8585" s="48"/>
      <c r="U8585" s="48"/>
      <c r="V8585" s="48"/>
      <c r="W8585" s="51" t="s">
        <v>7734</v>
      </c>
      <c r="X8585" t="str">
        <f t="shared" si="268"/>
        <v>BE;CB;WB</v>
      </c>
      <c r="Y8585" cm="1">
        <f t="array" ref="Y8585">SUM(_xlfn.XLOOKUP(_xlfn.TOROW(F8585:V8585,1),$AN$34:$AN$43,$AL$34:$AL$43,,0,1))</f>
        <v>24</v>
      </c>
      <c r="Z8585">
        <f t="shared" si="269"/>
        <v>3</v>
      </c>
      <c r="AA8585" t="str">
        <v>CB</v>
      </c>
      <c r="AG8585">
        <v>6681</v>
      </c>
      <c r="AH8585">
        <v>2</v>
      </c>
      <c r="AT8585">
        <v>3</v>
      </c>
    </row>
    <row r="8586" spans="2:46" ht="15" customHeight="1">
      <c r="B8586" s="48">
        <v>10356</v>
      </c>
      <c r="C8586" s="49">
        <v>45472</v>
      </c>
      <c r="D8586" s="50">
        <v>0.69239583333333332</v>
      </c>
      <c r="E8586" s="48" t="s">
        <v>15225</v>
      </c>
      <c r="F8586" s="48" t="s">
        <v>304</v>
      </c>
      <c r="G8586" s="48" t="s">
        <v>243</v>
      </c>
      <c r="H8586" s="48" t="s">
        <v>319</v>
      </c>
      <c r="I8586" s="48" t="s">
        <v>189</v>
      </c>
      <c r="J8586" s="48" t="s">
        <v>243</v>
      </c>
      <c r="K8586" s="48" t="s">
        <v>319</v>
      </c>
      <c r="L8586" s="48" t="s">
        <v>189</v>
      </c>
      <c r="M8586" s="48" t="s">
        <v>280</v>
      </c>
      <c r="N8586" s="48"/>
      <c r="O8586" s="48"/>
      <c r="P8586" s="48"/>
      <c r="Q8586" s="48"/>
      <c r="R8586" s="48"/>
      <c r="S8586" s="48"/>
      <c r="T8586" s="48"/>
      <c r="U8586" s="48"/>
      <c r="V8586" s="48"/>
      <c r="W8586" s="51" t="s">
        <v>7735</v>
      </c>
      <c r="X8586" t="str">
        <f t="shared" si="268"/>
        <v>HD;CB;FR;JB;CB;FR;JB;WB</v>
      </c>
      <c r="Y8586" cm="1">
        <f t="array" ref="Y8586">SUM(_xlfn.XLOOKUP(_xlfn.TOROW(F8586:V8586,1),$AN$34:$AN$43,$AL$34:$AL$43,,0,1))</f>
        <v>42</v>
      </c>
      <c r="Z8586">
        <f t="shared" si="269"/>
        <v>8</v>
      </c>
      <c r="AA8586" t="str">
        <v>CB</v>
      </c>
      <c r="AG8586">
        <v>6742</v>
      </c>
      <c r="AH8586">
        <v>2</v>
      </c>
      <c r="AT8586">
        <v>8</v>
      </c>
    </row>
    <row r="8587" spans="2:46" ht="15" customHeight="1">
      <c r="B8587" s="48">
        <v>10357</v>
      </c>
      <c r="C8587" s="49">
        <v>45472</v>
      </c>
      <c r="D8587" s="50">
        <v>0.6927430555555556</v>
      </c>
      <c r="E8587" s="48" t="s">
        <v>15226</v>
      </c>
      <c r="F8587" s="48" t="s">
        <v>189</v>
      </c>
      <c r="G8587" s="48" t="s">
        <v>243</v>
      </c>
      <c r="H8587" s="48" t="s">
        <v>243</v>
      </c>
      <c r="I8587" s="48" t="s">
        <v>243</v>
      </c>
      <c r="J8587" s="48" t="s">
        <v>194</v>
      </c>
      <c r="K8587" s="48" t="s">
        <v>194</v>
      </c>
      <c r="L8587" s="48" t="s">
        <v>51</v>
      </c>
      <c r="M8587" s="48"/>
      <c r="N8587" s="48"/>
      <c r="O8587" s="48"/>
      <c r="P8587" s="48"/>
      <c r="Q8587" s="48"/>
      <c r="R8587" s="48"/>
      <c r="S8587" s="48"/>
      <c r="T8587" s="48"/>
      <c r="U8587" s="48"/>
      <c r="V8587" s="48"/>
      <c r="W8587" s="51" t="s">
        <v>7736</v>
      </c>
      <c r="X8587" t="str">
        <f t="shared" si="268"/>
        <v>JB;CB;CB;CB;DH;DH;BB</v>
      </c>
      <c r="Y8587" cm="1">
        <f t="array" ref="Y8587">SUM(_xlfn.XLOOKUP(_xlfn.TOROW(F8587:V8587,1),$AN$34:$AN$43,$AL$34:$AL$43,,0,1))</f>
        <v>53</v>
      </c>
      <c r="Z8587">
        <f t="shared" si="269"/>
        <v>7</v>
      </c>
      <c r="AA8587" t="str">
        <v>CB</v>
      </c>
      <c r="AG8587">
        <v>6757</v>
      </c>
      <c r="AH8587">
        <v>2</v>
      </c>
      <c r="AT8587">
        <v>7</v>
      </c>
    </row>
    <row r="8588" spans="2:46" ht="15" customHeight="1">
      <c r="B8588" s="48">
        <v>10358</v>
      </c>
      <c r="C8588" s="49">
        <v>45472</v>
      </c>
      <c r="D8588" s="50">
        <v>0.69303240740740746</v>
      </c>
      <c r="E8588" s="48" t="s">
        <v>15227</v>
      </c>
      <c r="F8588" s="48" t="s">
        <v>194</v>
      </c>
      <c r="G8588" s="48" t="s">
        <v>194</v>
      </c>
      <c r="H8588" s="48" t="s">
        <v>194</v>
      </c>
      <c r="I8588" s="48" t="s">
        <v>280</v>
      </c>
      <c r="J8588" s="48" t="s">
        <v>280</v>
      </c>
      <c r="K8588" s="48"/>
      <c r="L8588" s="48"/>
      <c r="M8588" s="48"/>
      <c r="N8588" s="48"/>
      <c r="O8588" s="48"/>
      <c r="P8588" s="48"/>
      <c r="Q8588" s="48"/>
      <c r="R8588" s="48"/>
      <c r="S8588" s="48"/>
      <c r="T8588" s="48"/>
      <c r="U8588" s="48"/>
      <c r="V8588" s="48"/>
      <c r="W8588" s="51" t="s">
        <v>7737</v>
      </c>
      <c r="X8588" t="str">
        <f t="shared" si="268"/>
        <v>DH;DH;DH;WB;WB</v>
      </c>
      <c r="Y8588" cm="1">
        <f t="array" ref="Y8588">SUM(_xlfn.XLOOKUP(_xlfn.TOROW(F8588:V8588,1),$AN$34:$AN$43,$AL$34:$AL$43,,0,1))</f>
        <v>49</v>
      </c>
      <c r="Z8588">
        <f t="shared" si="269"/>
        <v>5</v>
      </c>
      <c r="AA8588" t="str">
        <v>SO</v>
      </c>
      <c r="AG8588">
        <v>6782</v>
      </c>
      <c r="AH8588">
        <v>2</v>
      </c>
      <c r="AT8588">
        <v>5</v>
      </c>
    </row>
    <row r="8589" spans="2:46" ht="15" customHeight="1">
      <c r="B8589" s="48">
        <v>10359</v>
      </c>
      <c r="C8589" s="49">
        <v>45472</v>
      </c>
      <c r="D8589" s="50">
        <v>0.69324074074074071</v>
      </c>
      <c r="E8589" s="48" t="s">
        <v>15228</v>
      </c>
      <c r="F8589" s="48" t="s">
        <v>280</v>
      </c>
      <c r="G8589" s="48" t="s">
        <v>280</v>
      </c>
      <c r="H8589" s="48" t="s">
        <v>803</v>
      </c>
      <c r="I8589" s="48" t="s">
        <v>280</v>
      </c>
      <c r="J8589" s="48" t="s">
        <v>280</v>
      </c>
      <c r="K8589" s="48" t="s">
        <v>280</v>
      </c>
      <c r="L8589" s="48" t="s">
        <v>280</v>
      </c>
      <c r="M8589" s="48" t="s">
        <v>304</v>
      </c>
      <c r="N8589" s="48" t="s">
        <v>243</v>
      </c>
      <c r="O8589" s="48" t="s">
        <v>280</v>
      </c>
      <c r="P8589" s="48" t="s">
        <v>243</v>
      </c>
      <c r="Q8589" s="48"/>
      <c r="R8589" s="48"/>
      <c r="S8589" s="48"/>
      <c r="T8589" s="48"/>
      <c r="U8589" s="48"/>
      <c r="V8589" s="48"/>
      <c r="W8589" s="51" t="s">
        <v>7738</v>
      </c>
      <c r="X8589" t="str">
        <f t="shared" si="268"/>
        <v>WB;WB;SS;WB;WB;WB;WB;HD;CB;WB;CB</v>
      </c>
      <c r="Y8589" cm="1">
        <f t="array" ref="Y8589">SUM(_xlfn.XLOOKUP(_xlfn.TOROW(F8589:V8589,1),$AN$34:$AN$43,$AL$34:$AL$43,,0,1))</f>
        <v>103</v>
      </c>
      <c r="Z8589">
        <f t="shared" si="269"/>
        <v>11</v>
      </c>
      <c r="AA8589" t="str">
        <v>JB</v>
      </c>
      <c r="AG8589">
        <v>6809</v>
      </c>
      <c r="AH8589">
        <v>2</v>
      </c>
      <c r="AT8589">
        <v>11</v>
      </c>
    </row>
    <row r="8590" spans="2:46" ht="15" customHeight="1">
      <c r="B8590" s="48">
        <v>10360</v>
      </c>
      <c r="C8590" s="49">
        <v>45472</v>
      </c>
      <c r="D8590" s="50">
        <v>0.69773148148148145</v>
      </c>
      <c r="E8590" s="48" t="s">
        <v>15229</v>
      </c>
      <c r="F8590" s="48" t="s">
        <v>51</v>
      </c>
      <c r="G8590" s="48" t="s">
        <v>51</v>
      </c>
      <c r="H8590" s="48" t="s">
        <v>51</v>
      </c>
      <c r="I8590" s="48" t="s">
        <v>189</v>
      </c>
      <c r="J8590" s="48" t="s">
        <v>189</v>
      </c>
      <c r="K8590" s="48" t="s">
        <v>189</v>
      </c>
      <c r="L8590" s="48" t="s">
        <v>803</v>
      </c>
      <c r="M8590" s="48" t="s">
        <v>803</v>
      </c>
      <c r="N8590" s="48"/>
      <c r="O8590" s="48"/>
      <c r="P8590" s="48"/>
      <c r="Q8590" s="48"/>
      <c r="R8590" s="48"/>
      <c r="S8590" s="48"/>
      <c r="T8590" s="48"/>
      <c r="U8590" s="48"/>
      <c r="V8590" s="48"/>
      <c r="W8590" s="51" t="s">
        <v>7739</v>
      </c>
      <c r="X8590" t="str">
        <f t="shared" si="268"/>
        <v>BB;BB;BB;JB;JB;JB;SS;SS</v>
      </c>
      <c r="Y8590" cm="1">
        <f t="array" ref="Y8590">SUM(_xlfn.XLOOKUP(_xlfn.TOROW(F8590:V8590,1),$AN$34:$AN$43,$AL$34:$AL$43,,0,1))</f>
        <v>39</v>
      </c>
      <c r="Z8590">
        <f t="shared" si="269"/>
        <v>8</v>
      </c>
      <c r="AA8590" t="str">
        <v>SO</v>
      </c>
      <c r="AG8590">
        <v>6813</v>
      </c>
      <c r="AH8590">
        <v>2</v>
      </c>
      <c r="AT8590">
        <v>8</v>
      </c>
    </row>
    <row r="8591" spans="2:46" ht="15" customHeight="1">
      <c r="B8591" s="48">
        <v>10361</v>
      </c>
      <c r="C8591" s="49">
        <v>45472</v>
      </c>
      <c r="D8591" s="50">
        <v>0.69936342592592593</v>
      </c>
      <c r="E8591" s="48" t="s">
        <v>15230</v>
      </c>
      <c r="F8591" s="48" t="s">
        <v>133</v>
      </c>
      <c r="G8591" s="48" t="s">
        <v>133</v>
      </c>
      <c r="H8591" s="48" t="s">
        <v>133</v>
      </c>
      <c r="I8591" s="48" t="s">
        <v>243</v>
      </c>
      <c r="J8591" s="48" t="s">
        <v>243</v>
      </c>
      <c r="K8591" s="48" t="s">
        <v>243</v>
      </c>
      <c r="L8591" s="48" t="s">
        <v>51</v>
      </c>
      <c r="M8591" s="48" t="s">
        <v>51</v>
      </c>
      <c r="N8591" s="48"/>
      <c r="O8591" s="48"/>
      <c r="P8591" s="48"/>
      <c r="Q8591" s="48"/>
      <c r="R8591" s="48"/>
      <c r="S8591" s="48"/>
      <c r="T8591" s="48"/>
      <c r="U8591" s="48"/>
      <c r="V8591" s="48"/>
      <c r="W8591" s="51" t="s">
        <v>7740</v>
      </c>
      <c r="X8591" t="str">
        <f t="shared" si="268"/>
        <v>SO;SO;SO;CB;CB;CB;BB;BB</v>
      </c>
      <c r="Y8591" cm="1">
        <f t="array" ref="Y8591">SUM(_xlfn.XLOOKUP(_xlfn.TOROW(F8591:V8591,1),$AN$34:$AN$43,$AL$34:$AL$43,,0,1))</f>
        <v>50</v>
      </c>
      <c r="Z8591">
        <f t="shared" si="269"/>
        <v>8</v>
      </c>
      <c r="AA8591" t="str">
        <v>DH</v>
      </c>
      <c r="AG8591">
        <v>6829</v>
      </c>
      <c r="AH8591">
        <v>2</v>
      </c>
      <c r="AT8591">
        <v>8</v>
      </c>
    </row>
    <row r="8592" spans="2:46" ht="15" customHeight="1">
      <c r="B8592" s="48">
        <v>10362</v>
      </c>
      <c r="C8592" s="49">
        <v>45472</v>
      </c>
      <c r="D8592" s="50">
        <v>0.7006944444444444</v>
      </c>
      <c r="E8592" s="48" t="s">
        <v>8447</v>
      </c>
      <c r="F8592" s="48" t="s">
        <v>304</v>
      </c>
      <c r="G8592" s="48" t="s">
        <v>304</v>
      </c>
      <c r="H8592" s="48"/>
      <c r="I8592" s="48"/>
      <c r="J8592" s="48"/>
      <c r="K8592" s="48"/>
      <c r="L8592" s="48"/>
      <c r="M8592" s="48"/>
      <c r="N8592" s="48"/>
      <c r="O8592" s="48"/>
      <c r="P8592" s="48"/>
      <c r="Q8592" s="48"/>
      <c r="R8592" s="48"/>
      <c r="S8592" s="48"/>
      <c r="T8592" s="48"/>
      <c r="U8592" s="48"/>
      <c r="V8592" s="48"/>
      <c r="W8592" s="51" t="s">
        <v>1467</v>
      </c>
      <c r="X8592" t="str">
        <f t="shared" si="268"/>
        <v>HD;HD</v>
      </c>
      <c r="Y8592" cm="1">
        <f t="array" ref="Y8592">SUM(_xlfn.XLOOKUP(_xlfn.TOROW(F8592:V8592,1),$AN$34:$AN$43,$AL$34:$AL$43,,0,1))</f>
        <v>14</v>
      </c>
      <c r="Z8592">
        <f t="shared" si="269"/>
        <v>2</v>
      </c>
      <c r="AA8592" t="str">
        <v>DH</v>
      </c>
      <c r="AG8592">
        <v>6839</v>
      </c>
      <c r="AH8592">
        <v>2</v>
      </c>
      <c r="AT8592">
        <v>2</v>
      </c>
    </row>
    <row r="8593" spans="2:46" ht="15" customHeight="1">
      <c r="B8593" s="48">
        <v>10363</v>
      </c>
      <c r="C8593" s="49">
        <v>45472</v>
      </c>
      <c r="D8593" s="50">
        <v>0.70204861111111116</v>
      </c>
      <c r="E8593" s="48" t="s">
        <v>15231</v>
      </c>
      <c r="F8593" s="48" t="s">
        <v>803</v>
      </c>
      <c r="G8593" s="48" t="s">
        <v>280</v>
      </c>
      <c r="H8593" s="48" t="s">
        <v>133</v>
      </c>
      <c r="I8593" s="48" t="s">
        <v>719</v>
      </c>
      <c r="J8593" s="48" t="s">
        <v>133</v>
      </c>
      <c r="K8593" s="48" t="s">
        <v>280</v>
      </c>
      <c r="L8593" s="48"/>
      <c r="M8593" s="48"/>
      <c r="N8593" s="48"/>
      <c r="O8593" s="48"/>
      <c r="P8593" s="48"/>
      <c r="Q8593" s="48"/>
      <c r="R8593" s="48"/>
      <c r="S8593" s="48"/>
      <c r="T8593" s="48"/>
      <c r="U8593" s="48"/>
      <c r="V8593" s="48"/>
      <c r="W8593" s="51" t="s">
        <v>7741</v>
      </c>
      <c r="X8593" t="str">
        <f t="shared" si="268"/>
        <v>SS;WB;SO;BE;SO;WB</v>
      </c>
      <c r="Y8593" cm="1">
        <f t="array" ref="Y8593">SUM(_xlfn.XLOOKUP(_xlfn.TOROW(F8593:V8593,1),$AN$34:$AN$43,$AL$34:$AL$43,,0,1))</f>
        <v>34</v>
      </c>
      <c r="Z8593">
        <f t="shared" si="269"/>
        <v>6</v>
      </c>
      <c r="AA8593" t="str">
        <v>FR</v>
      </c>
      <c r="AG8593">
        <v>6871</v>
      </c>
      <c r="AH8593">
        <v>2</v>
      </c>
      <c r="AT8593">
        <v>6</v>
      </c>
    </row>
    <row r="8594" spans="2:46" ht="15" customHeight="1">
      <c r="B8594" s="48">
        <v>10364</v>
      </c>
      <c r="C8594" s="49">
        <v>45472</v>
      </c>
      <c r="D8594" s="50">
        <v>0.7024421296296296</v>
      </c>
      <c r="E8594" s="48" t="s">
        <v>304</v>
      </c>
      <c r="F8594" s="48" t="s">
        <v>304</v>
      </c>
      <c r="G8594" s="48"/>
      <c r="H8594" s="48"/>
      <c r="I8594" s="48"/>
      <c r="J8594" s="48"/>
      <c r="K8594" s="48"/>
      <c r="L8594" s="48"/>
      <c r="M8594" s="48"/>
      <c r="N8594" s="48"/>
      <c r="O8594" s="48"/>
      <c r="P8594" s="48"/>
      <c r="Q8594" s="48"/>
      <c r="R8594" s="48"/>
      <c r="S8594" s="48"/>
      <c r="T8594" s="48"/>
      <c r="U8594" s="48"/>
      <c r="V8594" s="48"/>
      <c r="W8594" s="51" t="s">
        <v>928</v>
      </c>
      <c r="X8594" t="str">
        <f t="shared" si="268"/>
        <v>HD</v>
      </c>
      <c r="Y8594" cm="1">
        <f t="array" ref="Y8594">SUM(_xlfn.XLOOKUP(_xlfn.TOROW(F8594:V8594,1),$AN$34:$AN$43,$AL$34:$AL$43,,0,1))</f>
        <v>7</v>
      </c>
      <c r="Z8594">
        <f t="shared" si="269"/>
        <v>1</v>
      </c>
      <c r="AA8594" t="str">
        <v>HD</v>
      </c>
      <c r="AG8594">
        <v>6884</v>
      </c>
      <c r="AH8594">
        <v>2</v>
      </c>
      <c r="AT8594">
        <v>1</v>
      </c>
    </row>
    <row r="8595" spans="2:46" ht="15" customHeight="1">
      <c r="B8595" s="48">
        <v>10365</v>
      </c>
      <c r="C8595" s="49">
        <v>45472</v>
      </c>
      <c r="D8595" s="50">
        <v>0.70289351851851856</v>
      </c>
      <c r="E8595" s="48" t="s">
        <v>13533</v>
      </c>
      <c r="F8595" s="48" t="s">
        <v>304</v>
      </c>
      <c r="G8595" s="48" t="s">
        <v>304</v>
      </c>
      <c r="H8595" s="48" t="s">
        <v>304</v>
      </c>
      <c r="I8595" s="48" t="s">
        <v>803</v>
      </c>
      <c r="J8595" s="48" t="s">
        <v>803</v>
      </c>
      <c r="K8595" s="48"/>
      <c r="L8595" s="48"/>
      <c r="M8595" s="48"/>
      <c r="N8595" s="48"/>
      <c r="O8595" s="48"/>
      <c r="P8595" s="48"/>
      <c r="Q8595" s="48"/>
      <c r="R8595" s="48"/>
      <c r="S8595" s="48"/>
      <c r="T8595" s="48"/>
      <c r="U8595" s="48"/>
      <c r="V8595" s="48"/>
      <c r="W8595" s="51" t="s">
        <v>7742</v>
      </c>
      <c r="X8595" t="str">
        <f t="shared" si="268"/>
        <v>HD;HD;HD;SS;SS</v>
      </c>
      <c r="Y8595" cm="1">
        <f t="array" ref="Y8595">SUM(_xlfn.XLOOKUP(_xlfn.TOROW(F8595:V8595,1),$AN$34:$AN$43,$AL$34:$AL$43,,0,1))</f>
        <v>27</v>
      </c>
      <c r="Z8595">
        <f t="shared" si="269"/>
        <v>5</v>
      </c>
      <c r="AA8595" t="str">
        <v>WB</v>
      </c>
      <c r="AG8595">
        <v>6885</v>
      </c>
      <c r="AH8595">
        <v>2</v>
      </c>
      <c r="AT8595">
        <v>5</v>
      </c>
    </row>
    <row r="8596" spans="2:46" ht="15" customHeight="1">
      <c r="B8596" s="48">
        <v>10366</v>
      </c>
      <c r="C8596" s="49">
        <v>45472</v>
      </c>
      <c r="D8596" s="50">
        <v>0.70443287037037039</v>
      </c>
      <c r="E8596" s="48" t="s">
        <v>15232</v>
      </c>
      <c r="F8596" s="48" t="s">
        <v>280</v>
      </c>
      <c r="G8596" s="48" t="s">
        <v>280</v>
      </c>
      <c r="H8596" s="48" t="s">
        <v>319</v>
      </c>
      <c r="I8596" s="48" t="s">
        <v>243</v>
      </c>
      <c r="J8596" s="48" t="s">
        <v>51</v>
      </c>
      <c r="K8596" s="48" t="s">
        <v>280</v>
      </c>
      <c r="L8596" s="48" t="s">
        <v>304</v>
      </c>
      <c r="M8596" s="48" t="s">
        <v>243</v>
      </c>
      <c r="N8596" s="48" t="s">
        <v>243</v>
      </c>
      <c r="O8596" s="48" t="s">
        <v>319</v>
      </c>
      <c r="P8596" s="48"/>
      <c r="Q8596" s="48"/>
      <c r="R8596" s="48"/>
      <c r="S8596" s="48"/>
      <c r="T8596" s="48"/>
      <c r="U8596" s="48"/>
      <c r="V8596" s="48"/>
      <c r="W8596" s="51" t="s">
        <v>7743</v>
      </c>
      <c r="X8596" t="str">
        <f t="shared" si="268"/>
        <v>WB;WB;FR;CB;BB;WB;HD;CB;CB;FR</v>
      </c>
      <c r="Y8596" cm="1">
        <f t="array" ref="Y8596">SUM(_xlfn.XLOOKUP(_xlfn.TOROW(F8596:V8596,1),$AN$34:$AN$43,$AL$34:$AL$43,,0,1))</f>
        <v>80</v>
      </c>
      <c r="Z8596">
        <f t="shared" si="269"/>
        <v>10</v>
      </c>
      <c r="AA8596" t="str">
        <v>JB</v>
      </c>
      <c r="AG8596">
        <v>6929</v>
      </c>
      <c r="AH8596">
        <v>2</v>
      </c>
      <c r="AT8596">
        <v>10</v>
      </c>
    </row>
    <row r="8597" spans="2:46" ht="15" customHeight="1">
      <c r="B8597" s="48">
        <v>10367</v>
      </c>
      <c r="C8597" s="49">
        <v>45472</v>
      </c>
      <c r="D8597" s="50">
        <v>0.70478009259259256</v>
      </c>
      <c r="E8597" s="48" t="s">
        <v>15233</v>
      </c>
      <c r="F8597" s="48" t="s">
        <v>194</v>
      </c>
      <c r="G8597" s="48" t="s">
        <v>194</v>
      </c>
      <c r="H8597" s="48" t="s">
        <v>280</v>
      </c>
      <c r="I8597" s="48" t="s">
        <v>280</v>
      </c>
      <c r="J8597" s="48" t="s">
        <v>51</v>
      </c>
      <c r="K8597" s="48" t="s">
        <v>304</v>
      </c>
      <c r="L8597" s="48" t="s">
        <v>51</v>
      </c>
      <c r="M8597" s="48" t="s">
        <v>51</v>
      </c>
      <c r="N8597" s="48"/>
      <c r="O8597" s="48"/>
      <c r="P8597" s="48"/>
      <c r="Q8597" s="48"/>
      <c r="R8597" s="48"/>
      <c r="S8597" s="48"/>
      <c r="T8597" s="48"/>
      <c r="U8597" s="48"/>
      <c r="V8597" s="48"/>
      <c r="W8597" s="51" t="s">
        <v>7744</v>
      </c>
      <c r="X8597" t="str">
        <f t="shared" si="268"/>
        <v>DH;DH;WB;WB;BB;HD;BB;BB</v>
      </c>
      <c r="Y8597" cm="1">
        <f t="array" ref="Y8597">SUM(_xlfn.XLOOKUP(_xlfn.TOROW(F8597:V8597,1),$AN$34:$AN$43,$AL$34:$AL$43,,0,1))</f>
        <v>77</v>
      </c>
      <c r="Z8597">
        <f t="shared" si="269"/>
        <v>8</v>
      </c>
      <c r="AA8597" t="str">
        <v>DH</v>
      </c>
      <c r="AG8597">
        <v>6941</v>
      </c>
      <c r="AH8597">
        <v>2</v>
      </c>
      <c r="AT8597">
        <v>8</v>
      </c>
    </row>
    <row r="8598" spans="2:46" ht="15" customHeight="1">
      <c r="B8598" s="48">
        <v>10368</v>
      </c>
      <c r="C8598" s="49">
        <v>45472</v>
      </c>
      <c r="D8598" s="50">
        <v>0.70489583333333339</v>
      </c>
      <c r="E8598" s="48" t="s">
        <v>15234</v>
      </c>
      <c r="F8598" s="48" t="s">
        <v>189</v>
      </c>
      <c r="G8598" s="48" t="s">
        <v>133</v>
      </c>
      <c r="H8598" s="48" t="s">
        <v>280</v>
      </c>
      <c r="I8598" s="48"/>
      <c r="J8598" s="48"/>
      <c r="K8598" s="48"/>
      <c r="L8598" s="48"/>
      <c r="M8598" s="48"/>
      <c r="N8598" s="48"/>
      <c r="O8598" s="48"/>
      <c r="P8598" s="48"/>
      <c r="Q8598" s="48"/>
      <c r="R8598" s="48"/>
      <c r="S8598" s="48"/>
      <c r="T8598" s="48"/>
      <c r="U8598" s="48"/>
      <c r="V8598" s="48"/>
      <c r="W8598" s="51" t="s">
        <v>7745</v>
      </c>
      <c r="X8598" t="str">
        <f t="shared" si="268"/>
        <v>JB;SO;WB</v>
      </c>
      <c r="Y8598" cm="1">
        <f t="array" ref="Y8598">SUM(_xlfn.XLOOKUP(_xlfn.TOROW(F8598:V8598,1),$AN$34:$AN$43,$AL$34:$AL$43,,0,1))</f>
        <v>14</v>
      </c>
      <c r="Z8598">
        <f t="shared" si="269"/>
        <v>3</v>
      </c>
      <c r="AA8598" t="str">
        <v>BE</v>
      </c>
      <c r="AG8598">
        <v>6942</v>
      </c>
      <c r="AH8598">
        <v>2</v>
      </c>
      <c r="AT8598">
        <v>3</v>
      </c>
    </row>
    <row r="8599" spans="2:46" ht="15" customHeight="1">
      <c r="B8599" s="48">
        <v>10369</v>
      </c>
      <c r="C8599" s="49">
        <v>45472</v>
      </c>
      <c r="D8599" s="50">
        <v>0.70641203703703703</v>
      </c>
      <c r="E8599" s="48" t="s">
        <v>15235</v>
      </c>
      <c r="F8599" s="48" t="s">
        <v>280</v>
      </c>
      <c r="G8599" s="48" t="s">
        <v>243</v>
      </c>
      <c r="H8599" s="48" t="s">
        <v>243</v>
      </c>
      <c r="I8599" s="48" t="s">
        <v>194</v>
      </c>
      <c r="J8599" s="48" t="s">
        <v>194</v>
      </c>
      <c r="K8599" s="48" t="s">
        <v>243</v>
      </c>
      <c r="L8599" s="48"/>
      <c r="M8599" s="48"/>
      <c r="N8599" s="48"/>
      <c r="O8599" s="48"/>
      <c r="P8599" s="48"/>
      <c r="Q8599" s="48"/>
      <c r="R8599" s="48"/>
      <c r="S8599" s="48"/>
      <c r="T8599" s="48"/>
      <c r="U8599" s="48"/>
      <c r="V8599" s="48"/>
      <c r="W8599" s="51" t="s">
        <v>7746</v>
      </c>
      <c r="X8599" t="str">
        <f t="shared" si="268"/>
        <v>WB;CB;CB;DH;DH;CB</v>
      </c>
      <c r="Y8599" cm="1">
        <f t="array" ref="Y8599">SUM(_xlfn.XLOOKUP(_xlfn.TOROW(F8599:V8599,1),$AN$34:$AN$43,$AL$34:$AL$43,,0,1))</f>
        <v>53</v>
      </c>
      <c r="Z8599">
        <f t="shared" si="269"/>
        <v>6</v>
      </c>
      <c r="AA8599" t="str">
        <v>HD</v>
      </c>
      <c r="AG8599">
        <v>6947</v>
      </c>
      <c r="AH8599">
        <v>2</v>
      </c>
      <c r="AT8599">
        <v>6</v>
      </c>
    </row>
    <row r="8600" spans="2:46" ht="15" customHeight="1">
      <c r="B8600" s="48">
        <v>10370</v>
      </c>
      <c r="C8600" s="49">
        <v>45472</v>
      </c>
      <c r="D8600" s="50">
        <v>0.71002314814814815</v>
      </c>
      <c r="E8600" s="48" t="s">
        <v>15236</v>
      </c>
      <c r="F8600" s="48" t="s">
        <v>803</v>
      </c>
      <c r="G8600" s="48" t="s">
        <v>803</v>
      </c>
      <c r="H8600" s="48" t="s">
        <v>319</v>
      </c>
      <c r="I8600" s="48" t="s">
        <v>319</v>
      </c>
      <c r="J8600" s="48" t="s">
        <v>51</v>
      </c>
      <c r="K8600" s="48" t="s">
        <v>280</v>
      </c>
      <c r="L8600" s="48"/>
      <c r="M8600" s="48"/>
      <c r="N8600" s="48"/>
      <c r="O8600" s="48"/>
      <c r="P8600" s="48"/>
      <c r="Q8600" s="48"/>
      <c r="R8600" s="48"/>
      <c r="S8600" s="48"/>
      <c r="T8600" s="48"/>
      <c r="U8600" s="48"/>
      <c r="V8600" s="48"/>
      <c r="W8600" s="51" t="s">
        <v>7747</v>
      </c>
      <c r="X8600" t="str">
        <f t="shared" si="268"/>
        <v>SS;SS;FR;FR;BB;WB</v>
      </c>
      <c r="Y8600" cm="1">
        <f t="array" ref="Y8600">SUM(_xlfn.XLOOKUP(_xlfn.TOROW(F8600:V8600,1),$AN$34:$AN$43,$AL$34:$AL$43,,0,1))</f>
        <v>33</v>
      </c>
      <c r="Z8600">
        <f t="shared" si="269"/>
        <v>6</v>
      </c>
      <c r="AA8600" t="str">
        <v>HD</v>
      </c>
      <c r="AG8600">
        <v>7001</v>
      </c>
      <c r="AH8600">
        <v>2</v>
      </c>
      <c r="AT8600">
        <v>6</v>
      </c>
    </row>
    <row r="8601" spans="2:46" ht="15" customHeight="1">
      <c r="B8601" s="48">
        <v>10371</v>
      </c>
      <c r="C8601" s="49">
        <v>45472</v>
      </c>
      <c r="D8601" s="50">
        <v>0.71262731481481478</v>
      </c>
      <c r="E8601" s="48" t="s">
        <v>15237</v>
      </c>
      <c r="F8601" s="48" t="s">
        <v>133</v>
      </c>
      <c r="G8601" s="48" t="s">
        <v>133</v>
      </c>
      <c r="H8601" s="48" t="s">
        <v>133</v>
      </c>
      <c r="I8601" s="48" t="s">
        <v>133</v>
      </c>
      <c r="J8601" s="48" t="s">
        <v>803</v>
      </c>
      <c r="K8601" s="48" t="s">
        <v>304</v>
      </c>
      <c r="L8601" s="48" t="s">
        <v>51</v>
      </c>
      <c r="M8601" s="48" t="s">
        <v>803</v>
      </c>
      <c r="N8601" s="48" t="s">
        <v>803</v>
      </c>
      <c r="O8601" s="48" t="s">
        <v>280</v>
      </c>
      <c r="P8601" s="48" t="s">
        <v>243</v>
      </c>
      <c r="Q8601" s="48" t="s">
        <v>243</v>
      </c>
      <c r="R8601" s="48" t="s">
        <v>243</v>
      </c>
      <c r="S8601" s="48"/>
      <c r="T8601" s="48"/>
      <c r="U8601" s="48"/>
      <c r="V8601" s="48"/>
      <c r="W8601" s="51" t="s">
        <v>7748</v>
      </c>
      <c r="X8601" t="str">
        <f t="shared" si="268"/>
        <v>SO;SO;SO;SO;SS;HD;BB;SS;SS;WB;CB;CB;CB</v>
      </c>
      <c r="Y8601" cm="1">
        <f t="array" ref="Y8601">SUM(_xlfn.XLOOKUP(_xlfn.TOROW(F8601:V8601,1),$AN$34:$AN$43,$AL$34:$AL$43,,0,1))</f>
        <v>69</v>
      </c>
      <c r="Z8601">
        <f t="shared" si="269"/>
        <v>13</v>
      </c>
      <c r="AA8601" t="str">
        <v>SO</v>
      </c>
      <c r="AG8601">
        <v>7058</v>
      </c>
      <c r="AH8601">
        <v>2</v>
      </c>
      <c r="AT8601">
        <v>13</v>
      </c>
    </row>
    <row r="8602" spans="2:46" ht="15" customHeight="1">
      <c r="B8602" s="48">
        <v>10372</v>
      </c>
      <c r="C8602" s="49">
        <v>45472</v>
      </c>
      <c r="D8602" s="50">
        <v>0.71322916666666669</v>
      </c>
      <c r="E8602" s="48" t="s">
        <v>15238</v>
      </c>
      <c r="F8602" s="48" t="s">
        <v>304</v>
      </c>
      <c r="G8602" s="48" t="s">
        <v>304</v>
      </c>
      <c r="H8602" s="48" t="s">
        <v>133</v>
      </c>
      <c r="I8602" s="48" t="s">
        <v>243</v>
      </c>
      <c r="J8602" s="48" t="s">
        <v>280</v>
      </c>
      <c r="K8602" s="48"/>
      <c r="L8602" s="48"/>
      <c r="M8602" s="48"/>
      <c r="N8602" s="48"/>
      <c r="O8602" s="48"/>
      <c r="P8602" s="48"/>
      <c r="Q8602" s="48"/>
      <c r="R8602" s="48"/>
      <c r="S8602" s="48"/>
      <c r="T8602" s="48"/>
      <c r="U8602" s="48"/>
      <c r="V8602" s="48"/>
      <c r="W8602" s="51" t="s">
        <v>7749</v>
      </c>
      <c r="X8602" t="str">
        <f t="shared" si="268"/>
        <v>HD;HD;SO;CB;WB</v>
      </c>
      <c r="Y8602" cm="1">
        <f t="array" ref="Y8602">SUM(_xlfn.XLOOKUP(_xlfn.TOROW(F8602:V8602,1),$AN$34:$AN$43,$AL$34:$AL$43,,0,1))</f>
        <v>35</v>
      </c>
      <c r="Z8602">
        <f t="shared" si="269"/>
        <v>5</v>
      </c>
      <c r="AA8602" t="str">
        <v>HD</v>
      </c>
      <c r="AG8602">
        <v>7146</v>
      </c>
      <c r="AH8602">
        <v>2</v>
      </c>
      <c r="AT8602">
        <v>5</v>
      </c>
    </row>
    <row r="8603" spans="2:46" ht="15" customHeight="1">
      <c r="B8603" s="48">
        <v>10373</v>
      </c>
      <c r="C8603" s="49">
        <v>45472</v>
      </c>
      <c r="D8603" s="50">
        <v>0.71385416666666668</v>
      </c>
      <c r="E8603" s="48" t="s">
        <v>8340</v>
      </c>
      <c r="F8603" s="48" t="s">
        <v>194</v>
      </c>
      <c r="G8603" s="48" t="s">
        <v>194</v>
      </c>
      <c r="H8603" s="48"/>
      <c r="I8603" s="48"/>
      <c r="J8603" s="48"/>
      <c r="K8603" s="48"/>
      <c r="L8603" s="48"/>
      <c r="M8603" s="48"/>
      <c r="N8603" s="48"/>
      <c r="O8603" s="48"/>
      <c r="P8603" s="48"/>
      <c r="Q8603" s="48"/>
      <c r="R8603" s="48"/>
      <c r="S8603" s="48"/>
      <c r="T8603" s="48"/>
      <c r="U8603" s="48"/>
      <c r="V8603" s="48"/>
      <c r="W8603" s="51" t="s">
        <v>800</v>
      </c>
      <c r="X8603" t="str">
        <f t="shared" si="268"/>
        <v>DH;DH</v>
      </c>
      <c r="Y8603" cm="1">
        <f t="array" ref="Y8603">SUM(_xlfn.XLOOKUP(_xlfn.TOROW(F8603:V8603,1),$AN$34:$AN$43,$AL$34:$AL$43,,0,1))</f>
        <v>18</v>
      </c>
      <c r="Z8603">
        <f t="shared" si="269"/>
        <v>2</v>
      </c>
      <c r="AA8603" t="str">
        <v>HD</v>
      </c>
      <c r="AG8603">
        <v>7177</v>
      </c>
      <c r="AH8603">
        <v>2</v>
      </c>
      <c r="AT8603">
        <v>2</v>
      </c>
    </row>
    <row r="8604" spans="2:46" ht="15" customHeight="1">
      <c r="B8604" s="48">
        <v>10374</v>
      </c>
      <c r="C8604" s="49">
        <v>45472</v>
      </c>
      <c r="D8604" s="50">
        <v>0.71391203703703698</v>
      </c>
      <c r="E8604" s="48" t="s">
        <v>15239</v>
      </c>
      <c r="F8604" s="48" t="s">
        <v>189</v>
      </c>
      <c r="G8604" s="48" t="s">
        <v>719</v>
      </c>
      <c r="H8604" s="48" t="s">
        <v>319</v>
      </c>
      <c r="I8604" s="48" t="s">
        <v>51</v>
      </c>
      <c r="J8604" s="48" t="s">
        <v>719</v>
      </c>
      <c r="K8604" s="48" t="s">
        <v>719</v>
      </c>
      <c r="L8604" s="48"/>
      <c r="M8604" s="48"/>
      <c r="N8604" s="48"/>
      <c r="O8604" s="48"/>
      <c r="P8604" s="48"/>
      <c r="Q8604" s="48"/>
      <c r="R8604" s="48"/>
      <c r="S8604" s="48"/>
      <c r="T8604" s="48"/>
      <c r="U8604" s="48"/>
      <c r="V8604" s="48"/>
      <c r="W8604" s="51" t="s">
        <v>7750</v>
      </c>
      <c r="X8604" t="str">
        <f t="shared" si="268"/>
        <v>JB;BE;FR;BB;BE;BE</v>
      </c>
      <c r="Y8604" cm="1">
        <f t="array" ref="Y8604">SUM(_xlfn.XLOOKUP(_xlfn.TOROW(F8604:V8604,1),$AN$34:$AN$43,$AL$34:$AL$43,,0,1))</f>
        <v>29</v>
      </c>
      <c r="Z8604">
        <f t="shared" si="269"/>
        <v>6</v>
      </c>
      <c r="AA8604" t="str">
        <v>BB</v>
      </c>
      <c r="AG8604">
        <v>7191</v>
      </c>
      <c r="AH8604">
        <v>2</v>
      </c>
      <c r="AT8604">
        <v>6</v>
      </c>
    </row>
    <row r="8605" spans="2:46" ht="15" customHeight="1">
      <c r="B8605" s="48">
        <v>10375</v>
      </c>
      <c r="C8605" s="49">
        <v>45472</v>
      </c>
      <c r="D8605" s="50">
        <v>0.71526620370370375</v>
      </c>
      <c r="E8605" s="48" t="s">
        <v>15240</v>
      </c>
      <c r="F8605" s="48" t="s">
        <v>280</v>
      </c>
      <c r="G8605" s="48" t="s">
        <v>803</v>
      </c>
      <c r="H8605" s="48" t="s">
        <v>304</v>
      </c>
      <c r="I8605" s="48" t="s">
        <v>304</v>
      </c>
      <c r="J8605" s="48" t="s">
        <v>280</v>
      </c>
      <c r="K8605" s="48" t="s">
        <v>194</v>
      </c>
      <c r="L8605" s="48" t="s">
        <v>194</v>
      </c>
      <c r="M8605" s="48" t="s">
        <v>319</v>
      </c>
      <c r="N8605" s="48" t="s">
        <v>319</v>
      </c>
      <c r="O8605" s="48" t="s">
        <v>319</v>
      </c>
      <c r="P8605" s="48" t="s">
        <v>243</v>
      </c>
      <c r="Q8605" s="48" t="s">
        <v>719</v>
      </c>
      <c r="R8605" s="48"/>
      <c r="S8605" s="48"/>
      <c r="T8605" s="48"/>
      <c r="U8605" s="48"/>
      <c r="V8605" s="48"/>
      <c r="W8605" s="51" t="s">
        <v>7751</v>
      </c>
      <c r="X8605" t="str">
        <f t="shared" si="268"/>
        <v>WB;SS;HD;HD;WB;DH;DH;FR;FR;FR;CB;BE</v>
      </c>
      <c r="Y8605" cm="1">
        <f t="array" ref="Y8605">SUM(_xlfn.XLOOKUP(_xlfn.TOROW(F8605:V8605,1),$AN$34:$AN$43,$AL$34:$AL$43,,0,1))</f>
        <v>79</v>
      </c>
      <c r="Z8605">
        <f t="shared" si="269"/>
        <v>12</v>
      </c>
      <c r="AA8605" t="str">
        <v>BB</v>
      </c>
      <c r="AG8605">
        <v>7250</v>
      </c>
      <c r="AH8605">
        <v>2</v>
      </c>
      <c r="AT8605">
        <v>12</v>
      </c>
    </row>
    <row r="8606" spans="2:46" ht="15" customHeight="1">
      <c r="B8606" s="48">
        <v>10376</v>
      </c>
      <c r="C8606" s="49">
        <v>45472</v>
      </c>
      <c r="D8606" s="50">
        <v>0.71834490740740742</v>
      </c>
      <c r="E8606" s="48" t="s">
        <v>15241</v>
      </c>
      <c r="F8606" s="48" t="s">
        <v>803</v>
      </c>
      <c r="G8606" s="48" t="s">
        <v>803</v>
      </c>
      <c r="H8606" s="48" t="s">
        <v>189</v>
      </c>
      <c r="I8606" s="48" t="s">
        <v>194</v>
      </c>
      <c r="J8606" s="48"/>
      <c r="K8606" s="48"/>
      <c r="L8606" s="48"/>
      <c r="M8606" s="48"/>
      <c r="N8606" s="48"/>
      <c r="O8606" s="48"/>
      <c r="P8606" s="48"/>
      <c r="Q8606" s="48"/>
      <c r="R8606" s="48"/>
      <c r="S8606" s="48"/>
      <c r="T8606" s="48"/>
      <c r="U8606" s="48"/>
      <c r="V8606" s="48"/>
      <c r="W8606" s="51" t="s">
        <v>7752</v>
      </c>
      <c r="X8606" t="str">
        <f t="shared" si="268"/>
        <v>SS;SS;JB;DH</v>
      </c>
      <c r="Y8606" cm="1">
        <f t="array" ref="Y8606">SUM(_xlfn.XLOOKUP(_xlfn.TOROW(F8606:V8606,1),$AN$34:$AN$43,$AL$34:$AL$43,,0,1))</f>
        <v>16</v>
      </c>
      <c r="Z8606">
        <f t="shared" si="269"/>
        <v>4</v>
      </c>
      <c r="AA8606" t="str">
        <v>WB</v>
      </c>
      <c r="AG8606">
        <v>7261</v>
      </c>
      <c r="AH8606">
        <v>2</v>
      </c>
      <c r="AT8606">
        <v>4</v>
      </c>
    </row>
    <row r="8607" spans="2:46" ht="15" customHeight="1">
      <c r="B8607" s="48">
        <v>10377</v>
      </c>
      <c r="C8607" s="49">
        <v>45472</v>
      </c>
      <c r="D8607" s="50">
        <v>0.71847222222222218</v>
      </c>
      <c r="E8607" s="48" t="s">
        <v>15242</v>
      </c>
      <c r="F8607" s="48" t="s">
        <v>243</v>
      </c>
      <c r="G8607" s="48" t="s">
        <v>243</v>
      </c>
      <c r="H8607" s="48" t="s">
        <v>719</v>
      </c>
      <c r="I8607" s="48" t="s">
        <v>719</v>
      </c>
      <c r="J8607" s="48" t="s">
        <v>719</v>
      </c>
      <c r="K8607" s="48" t="s">
        <v>719</v>
      </c>
      <c r="L8607" s="48"/>
      <c r="M8607" s="48"/>
      <c r="N8607" s="48"/>
      <c r="O8607" s="48"/>
      <c r="P8607" s="48"/>
      <c r="Q8607" s="48"/>
      <c r="R8607" s="48"/>
      <c r="S8607" s="48"/>
      <c r="T8607" s="48"/>
      <c r="U8607" s="48"/>
      <c r="V8607" s="48"/>
      <c r="W8607" s="51" t="s">
        <v>7753</v>
      </c>
      <c r="X8607" t="str">
        <f t="shared" si="268"/>
        <v>CB;CB;BE;BE;BE;BE</v>
      </c>
      <c r="Y8607" cm="1">
        <f t="array" ref="Y8607">SUM(_xlfn.XLOOKUP(_xlfn.TOROW(F8607:V8607,1),$AN$34:$AN$43,$AL$34:$AL$43,,0,1))</f>
        <v>36</v>
      </c>
      <c r="Z8607">
        <f t="shared" si="269"/>
        <v>6</v>
      </c>
      <c r="AA8607" t="str">
        <v>JB</v>
      </c>
      <c r="AG8607">
        <v>7287</v>
      </c>
      <c r="AH8607">
        <v>2</v>
      </c>
      <c r="AT8607">
        <v>6</v>
      </c>
    </row>
    <row r="8608" spans="2:46" ht="15" customHeight="1">
      <c r="B8608" s="48">
        <v>10378</v>
      </c>
      <c r="C8608" s="49">
        <v>45472</v>
      </c>
      <c r="D8608" s="50">
        <v>0.72035879629629629</v>
      </c>
      <c r="E8608" s="48" t="s">
        <v>15243</v>
      </c>
      <c r="F8608" s="48" t="s">
        <v>280</v>
      </c>
      <c r="G8608" s="48" t="s">
        <v>280</v>
      </c>
      <c r="H8608" s="48" t="s">
        <v>280</v>
      </c>
      <c r="I8608" s="48" t="s">
        <v>803</v>
      </c>
      <c r="J8608" s="48" t="s">
        <v>803</v>
      </c>
      <c r="K8608" s="48" t="s">
        <v>189</v>
      </c>
      <c r="L8608" s="48" t="s">
        <v>189</v>
      </c>
      <c r="M8608" s="48"/>
      <c r="N8608" s="48"/>
      <c r="O8608" s="48"/>
      <c r="P8608" s="48"/>
      <c r="Q8608" s="48"/>
      <c r="R8608" s="48"/>
      <c r="S8608" s="48"/>
      <c r="T8608" s="48"/>
      <c r="U8608" s="48"/>
      <c r="V8608" s="48"/>
      <c r="W8608" s="51" t="s">
        <v>7754</v>
      </c>
      <c r="X8608" t="str">
        <f t="shared" si="268"/>
        <v>WB;WB;WB;SS;SS;JB;JB</v>
      </c>
      <c r="Y8608" cm="1">
        <f t="array" ref="Y8608">SUM(_xlfn.XLOOKUP(_xlfn.TOROW(F8608:V8608,1),$AN$34:$AN$43,$AL$34:$AL$43,,0,1))</f>
        <v>41</v>
      </c>
      <c r="Z8608">
        <f t="shared" si="269"/>
        <v>7</v>
      </c>
      <c r="AA8608" t="str">
        <v>JB</v>
      </c>
      <c r="AG8608">
        <v>7319</v>
      </c>
      <c r="AH8608">
        <v>2</v>
      </c>
      <c r="AT8608">
        <v>7</v>
      </c>
    </row>
    <row r="8609" spans="2:46" ht="15" customHeight="1">
      <c r="B8609" s="48">
        <v>10379</v>
      </c>
      <c r="C8609" s="49">
        <v>45472</v>
      </c>
      <c r="D8609" s="50">
        <v>0.72064814814814815</v>
      </c>
      <c r="E8609" s="48" t="s">
        <v>15244</v>
      </c>
      <c r="F8609" s="48" t="s">
        <v>51</v>
      </c>
      <c r="G8609" s="48" t="s">
        <v>51</v>
      </c>
      <c r="H8609" s="48" t="s">
        <v>280</v>
      </c>
      <c r="I8609" s="48" t="s">
        <v>280</v>
      </c>
      <c r="J8609" s="48" t="s">
        <v>319</v>
      </c>
      <c r="K8609" s="48" t="s">
        <v>319</v>
      </c>
      <c r="L8609" s="48"/>
      <c r="M8609" s="48"/>
      <c r="N8609" s="48"/>
      <c r="O8609" s="48"/>
      <c r="P8609" s="48"/>
      <c r="Q8609" s="48"/>
      <c r="R8609" s="48"/>
      <c r="S8609" s="48"/>
      <c r="T8609" s="48"/>
      <c r="U8609" s="48"/>
      <c r="V8609" s="48"/>
      <c r="W8609" s="51" t="s">
        <v>7755</v>
      </c>
      <c r="X8609" t="str">
        <f t="shared" si="268"/>
        <v>BB;BB;WB;WB;FR;FR</v>
      </c>
      <c r="Y8609" cm="1">
        <f t="array" ref="Y8609">SUM(_xlfn.XLOOKUP(_xlfn.TOROW(F8609:V8609,1),$AN$34:$AN$43,$AL$34:$AL$43,,0,1))</f>
        <v>48</v>
      </c>
      <c r="Z8609">
        <f t="shared" si="269"/>
        <v>6</v>
      </c>
      <c r="AA8609" t="str">
        <v>WB</v>
      </c>
      <c r="AG8609">
        <v>7323</v>
      </c>
      <c r="AH8609">
        <v>2</v>
      </c>
      <c r="AT8609">
        <v>6</v>
      </c>
    </row>
    <row r="8610" spans="2:46" ht="15" customHeight="1">
      <c r="B8610" s="48">
        <v>10380</v>
      </c>
      <c r="C8610" s="49">
        <v>45472</v>
      </c>
      <c r="D8610" s="50">
        <v>0.72372685185185182</v>
      </c>
      <c r="E8610" s="48" t="s">
        <v>15245</v>
      </c>
      <c r="F8610" s="48" t="s">
        <v>189</v>
      </c>
      <c r="G8610" s="48" t="s">
        <v>189</v>
      </c>
      <c r="H8610" s="48" t="s">
        <v>319</v>
      </c>
      <c r="I8610" s="48" t="s">
        <v>243</v>
      </c>
      <c r="J8610" s="48" t="s">
        <v>719</v>
      </c>
      <c r="K8610" s="48"/>
      <c r="L8610" s="48"/>
      <c r="M8610" s="48"/>
      <c r="N8610" s="48"/>
      <c r="O8610" s="48"/>
      <c r="P8610" s="48"/>
      <c r="Q8610" s="48"/>
      <c r="R8610" s="48"/>
      <c r="S8610" s="48"/>
      <c r="T8610" s="48"/>
      <c r="U8610" s="48"/>
      <c r="V8610" s="48"/>
      <c r="W8610" s="51" t="s">
        <v>7756</v>
      </c>
      <c r="X8610" t="str">
        <f t="shared" si="268"/>
        <v>JB;JB;FR;CB;BE</v>
      </c>
      <c r="Y8610" cm="1">
        <f t="array" ref="Y8610">SUM(_xlfn.XLOOKUP(_xlfn.TOROW(F8610:V8610,1),$AN$34:$AN$43,$AL$34:$AL$43,,0,1))</f>
        <v>18</v>
      </c>
      <c r="Z8610">
        <f t="shared" si="269"/>
        <v>5</v>
      </c>
      <c r="AA8610" t="str">
        <v>SS</v>
      </c>
      <c r="AG8610">
        <v>7330</v>
      </c>
      <c r="AH8610">
        <v>2</v>
      </c>
      <c r="AT8610">
        <v>5</v>
      </c>
    </row>
    <row r="8611" spans="2:46" ht="15" customHeight="1">
      <c r="B8611" s="48">
        <v>10381</v>
      </c>
      <c r="C8611" s="49">
        <v>45472</v>
      </c>
      <c r="D8611" s="50">
        <v>0.72471064814814812</v>
      </c>
      <c r="E8611" s="48" t="s">
        <v>15246</v>
      </c>
      <c r="F8611" s="48" t="s">
        <v>304</v>
      </c>
      <c r="G8611" s="48" t="s">
        <v>803</v>
      </c>
      <c r="H8611" s="48" t="s">
        <v>803</v>
      </c>
      <c r="I8611" s="48" t="s">
        <v>133</v>
      </c>
      <c r="J8611" s="48" t="s">
        <v>133</v>
      </c>
      <c r="K8611" s="48"/>
      <c r="L8611" s="48"/>
      <c r="M8611" s="48"/>
      <c r="N8611" s="48"/>
      <c r="O8611" s="48"/>
      <c r="P8611" s="48"/>
      <c r="Q8611" s="48"/>
      <c r="R8611" s="48"/>
      <c r="S8611" s="48"/>
      <c r="T8611" s="48"/>
      <c r="U8611" s="48"/>
      <c r="V8611" s="48"/>
      <c r="W8611" s="51" t="s">
        <v>7757</v>
      </c>
      <c r="X8611" t="str">
        <f t="shared" si="268"/>
        <v>HD;SS;SS;SO;SO</v>
      </c>
      <c r="Y8611" cm="1">
        <f t="array" ref="Y8611">SUM(_xlfn.XLOOKUP(_xlfn.TOROW(F8611:V8611,1),$AN$34:$AN$43,$AL$34:$AL$43,,0,1))</f>
        <v>17</v>
      </c>
      <c r="Z8611">
        <f t="shared" si="269"/>
        <v>5</v>
      </c>
      <c r="AA8611" t="str">
        <v>SS</v>
      </c>
      <c r="AG8611">
        <v>7352</v>
      </c>
      <c r="AH8611">
        <v>2</v>
      </c>
      <c r="AT8611">
        <v>5</v>
      </c>
    </row>
    <row r="8612" spans="2:46" ht="15" customHeight="1">
      <c r="B8612" s="48">
        <v>10382</v>
      </c>
      <c r="C8612" s="49">
        <v>45472</v>
      </c>
      <c r="D8612" s="50">
        <v>0.72537037037037033</v>
      </c>
      <c r="E8612" s="48" t="s">
        <v>14374</v>
      </c>
      <c r="F8612" s="48" t="s">
        <v>280</v>
      </c>
      <c r="G8612" s="48" t="s">
        <v>719</v>
      </c>
      <c r="H8612" s="48" t="s">
        <v>719</v>
      </c>
      <c r="I8612" s="48" t="s">
        <v>719</v>
      </c>
      <c r="J8612" s="48"/>
      <c r="K8612" s="48"/>
      <c r="L8612" s="48"/>
      <c r="M8612" s="48"/>
      <c r="N8612" s="48"/>
      <c r="O8612" s="48"/>
      <c r="P8612" s="48"/>
      <c r="Q8612" s="48"/>
      <c r="R8612" s="48"/>
      <c r="S8612" s="48"/>
      <c r="T8612" s="48"/>
      <c r="U8612" s="48"/>
      <c r="V8612" s="48"/>
      <c r="W8612" s="51" t="s">
        <v>7758</v>
      </c>
      <c r="X8612" t="str">
        <f t="shared" si="268"/>
        <v>WB;BE;BE;BE</v>
      </c>
      <c r="Y8612" cm="1">
        <f t="array" ref="Y8612">SUM(_xlfn.XLOOKUP(_xlfn.TOROW(F8612:V8612,1),$AN$34:$AN$43,$AL$34:$AL$43,,0,1))</f>
        <v>26</v>
      </c>
      <c r="Z8612">
        <f t="shared" si="269"/>
        <v>4</v>
      </c>
      <c r="AA8612" t="str">
        <v>SO</v>
      </c>
      <c r="AG8612">
        <v>7384</v>
      </c>
      <c r="AH8612">
        <v>2</v>
      </c>
      <c r="AT8612">
        <v>4</v>
      </c>
    </row>
    <row r="8613" spans="2:46" ht="15" customHeight="1">
      <c r="B8613" s="48">
        <v>10383</v>
      </c>
      <c r="C8613" s="49">
        <v>45472</v>
      </c>
      <c r="D8613" s="50">
        <v>0.72818287037037033</v>
      </c>
      <c r="E8613" s="48" t="s">
        <v>15247</v>
      </c>
      <c r="F8613" s="48" t="s">
        <v>51</v>
      </c>
      <c r="G8613" s="48" t="s">
        <v>194</v>
      </c>
      <c r="H8613" s="48" t="s">
        <v>803</v>
      </c>
      <c r="I8613" s="48" t="s">
        <v>803</v>
      </c>
      <c r="J8613" s="48" t="s">
        <v>803</v>
      </c>
      <c r="K8613" s="48" t="s">
        <v>719</v>
      </c>
      <c r="L8613" s="48"/>
      <c r="M8613" s="48"/>
      <c r="N8613" s="48"/>
      <c r="O8613" s="48"/>
      <c r="P8613" s="48"/>
      <c r="Q8613" s="48"/>
      <c r="R8613" s="48"/>
      <c r="S8613" s="48"/>
      <c r="T8613" s="48"/>
      <c r="U8613" s="48"/>
      <c r="V8613" s="48"/>
      <c r="W8613" s="51" t="s">
        <v>7759</v>
      </c>
      <c r="X8613" t="str">
        <f t="shared" si="268"/>
        <v>BB;DH;SS;SS;SS;BE</v>
      </c>
      <c r="Y8613" cm="1">
        <f t="array" ref="Y8613">SUM(_xlfn.XLOOKUP(_xlfn.TOROW(F8613:V8613,1),$AN$34:$AN$43,$AL$34:$AL$43,,0,1))</f>
        <v>33</v>
      </c>
      <c r="Z8613">
        <f t="shared" si="269"/>
        <v>6</v>
      </c>
      <c r="AA8613" t="str">
        <v>FR</v>
      </c>
      <c r="AG8613">
        <v>7398</v>
      </c>
      <c r="AH8613">
        <v>2</v>
      </c>
      <c r="AT8613">
        <v>6</v>
      </c>
    </row>
    <row r="8614" spans="2:46" ht="15" customHeight="1">
      <c r="B8614" s="48">
        <v>10384</v>
      </c>
      <c r="C8614" s="49">
        <v>45472</v>
      </c>
      <c r="D8614" s="50">
        <v>0.72849537037037038</v>
      </c>
      <c r="E8614" s="48" t="s">
        <v>15248</v>
      </c>
      <c r="F8614" s="48" t="s">
        <v>719</v>
      </c>
      <c r="G8614" s="48" t="s">
        <v>719</v>
      </c>
      <c r="H8614" s="48" t="s">
        <v>51</v>
      </c>
      <c r="I8614" s="48" t="s">
        <v>51</v>
      </c>
      <c r="J8614" s="48" t="s">
        <v>51</v>
      </c>
      <c r="K8614" s="48" t="s">
        <v>51</v>
      </c>
      <c r="L8614" s="48"/>
      <c r="M8614" s="48"/>
      <c r="N8614" s="48"/>
      <c r="O8614" s="48"/>
      <c r="P8614" s="48"/>
      <c r="Q8614" s="48"/>
      <c r="R8614" s="48"/>
      <c r="S8614" s="48"/>
      <c r="T8614" s="48"/>
      <c r="U8614" s="48"/>
      <c r="V8614" s="48"/>
      <c r="W8614" s="51" t="s">
        <v>7760</v>
      </c>
      <c r="X8614" t="str">
        <f t="shared" si="268"/>
        <v>BE;BE;BB;BB;BB;BB</v>
      </c>
      <c r="Y8614" cm="1">
        <f t="array" ref="Y8614">SUM(_xlfn.XLOOKUP(_xlfn.TOROW(F8614:V8614,1),$AN$34:$AN$43,$AL$34:$AL$43,,0,1))</f>
        <v>50</v>
      </c>
      <c r="Z8614">
        <f t="shared" si="269"/>
        <v>6</v>
      </c>
      <c r="AA8614" t="str">
        <v>HD</v>
      </c>
      <c r="AG8614">
        <v>7426</v>
      </c>
      <c r="AH8614">
        <v>2</v>
      </c>
      <c r="AT8614">
        <v>6</v>
      </c>
    </row>
    <row r="8615" spans="2:46" ht="15" customHeight="1">
      <c r="B8615" s="48">
        <v>10385</v>
      </c>
      <c r="C8615" s="49">
        <v>45472</v>
      </c>
      <c r="D8615" s="50">
        <v>0.72896990740740741</v>
      </c>
      <c r="E8615" s="48" t="s">
        <v>10126</v>
      </c>
      <c r="F8615" s="48" t="s">
        <v>133</v>
      </c>
      <c r="G8615" s="48" t="s">
        <v>304</v>
      </c>
      <c r="H8615" s="48" t="s">
        <v>304</v>
      </c>
      <c r="I8615" s="48"/>
      <c r="J8615" s="48"/>
      <c r="K8615" s="48"/>
      <c r="L8615" s="48"/>
      <c r="M8615" s="48"/>
      <c r="N8615" s="48"/>
      <c r="O8615" s="48"/>
      <c r="P8615" s="48"/>
      <c r="Q8615" s="48"/>
      <c r="R8615" s="48"/>
      <c r="S8615" s="48"/>
      <c r="T8615" s="48"/>
      <c r="U8615" s="48"/>
      <c r="V8615" s="48"/>
      <c r="W8615" s="51" t="s">
        <v>7761</v>
      </c>
      <c r="X8615" t="str">
        <f t="shared" si="268"/>
        <v>SO;HD;HD</v>
      </c>
      <c r="Y8615" cm="1">
        <f t="array" ref="Y8615">SUM(_xlfn.XLOOKUP(_xlfn.TOROW(F8615:V8615,1),$AN$34:$AN$43,$AL$34:$AL$43,,0,1))</f>
        <v>16</v>
      </c>
      <c r="Z8615">
        <f t="shared" si="269"/>
        <v>3</v>
      </c>
      <c r="AA8615" t="str">
        <v>JB</v>
      </c>
      <c r="AG8615">
        <v>7428</v>
      </c>
      <c r="AH8615">
        <v>2</v>
      </c>
      <c r="AT8615">
        <v>3</v>
      </c>
    </row>
    <row r="8616" spans="2:46" ht="15" customHeight="1">
      <c r="B8616" s="48">
        <v>10386</v>
      </c>
      <c r="C8616" s="49">
        <v>45472</v>
      </c>
      <c r="D8616" s="50">
        <v>0.73208333333333331</v>
      </c>
      <c r="E8616" s="48" t="s">
        <v>15249</v>
      </c>
      <c r="F8616" s="48" t="s">
        <v>803</v>
      </c>
      <c r="G8616" s="48" t="s">
        <v>304</v>
      </c>
      <c r="H8616" s="48" t="s">
        <v>243</v>
      </c>
      <c r="I8616" s="48" t="s">
        <v>280</v>
      </c>
      <c r="J8616" s="48" t="s">
        <v>280</v>
      </c>
      <c r="K8616" s="48" t="s">
        <v>304</v>
      </c>
      <c r="L8616" s="48" t="s">
        <v>194</v>
      </c>
      <c r="M8616" s="48"/>
      <c r="N8616" s="48"/>
      <c r="O8616" s="48"/>
      <c r="P8616" s="48"/>
      <c r="Q8616" s="48"/>
      <c r="R8616" s="48"/>
      <c r="S8616" s="48"/>
      <c r="T8616" s="48"/>
      <c r="U8616" s="48"/>
      <c r="V8616" s="48"/>
      <c r="W8616" s="51" t="s">
        <v>7762</v>
      </c>
      <c r="X8616" t="str">
        <f t="shared" si="268"/>
        <v>SS;HD;CB;WB;WB;HD;DH</v>
      </c>
      <c r="Y8616" cm="1">
        <f t="array" ref="Y8616">SUM(_xlfn.XLOOKUP(_xlfn.TOROW(F8616:V8616,1),$AN$34:$AN$43,$AL$34:$AL$43,,0,1))</f>
        <v>56</v>
      </c>
      <c r="Z8616">
        <f t="shared" si="269"/>
        <v>7</v>
      </c>
      <c r="AA8616" t="str">
        <v>HD</v>
      </c>
      <c r="AG8616">
        <v>7442</v>
      </c>
      <c r="AH8616">
        <v>2</v>
      </c>
      <c r="AT8616">
        <v>7</v>
      </c>
    </row>
    <row r="8617" spans="2:46" ht="15" customHeight="1">
      <c r="B8617" s="48">
        <v>10387</v>
      </c>
      <c r="C8617" s="49">
        <v>45472</v>
      </c>
      <c r="D8617" s="50">
        <v>0.73737268518518517</v>
      </c>
      <c r="E8617" s="48" t="s">
        <v>15250</v>
      </c>
      <c r="F8617" s="48" t="s">
        <v>280</v>
      </c>
      <c r="G8617" s="48" t="s">
        <v>194</v>
      </c>
      <c r="H8617" s="48" t="s">
        <v>280</v>
      </c>
      <c r="I8617" s="48" t="s">
        <v>51</v>
      </c>
      <c r="J8617" s="48" t="s">
        <v>194</v>
      </c>
      <c r="K8617" s="48" t="s">
        <v>194</v>
      </c>
      <c r="L8617" s="48"/>
      <c r="M8617" s="48"/>
      <c r="N8617" s="48"/>
      <c r="O8617" s="48"/>
      <c r="P8617" s="48"/>
      <c r="Q8617" s="48"/>
      <c r="R8617" s="48"/>
      <c r="S8617" s="48"/>
      <c r="T8617" s="48"/>
      <c r="U8617" s="48"/>
      <c r="V8617" s="48"/>
      <c r="W8617" s="51" t="s">
        <v>7763</v>
      </c>
      <c r="X8617" t="str">
        <f t="shared" si="268"/>
        <v>WB;DH;WB;BB;DH;DH</v>
      </c>
      <c r="Y8617" cm="1">
        <f t="array" ref="Y8617">SUM(_xlfn.XLOOKUP(_xlfn.TOROW(F8617:V8617,1),$AN$34:$AN$43,$AL$34:$AL$43,,0,1))</f>
        <v>59</v>
      </c>
      <c r="Z8617">
        <f t="shared" si="269"/>
        <v>6</v>
      </c>
      <c r="AA8617" t="str">
        <v>BE</v>
      </c>
      <c r="AG8617">
        <v>7445</v>
      </c>
      <c r="AH8617">
        <v>2</v>
      </c>
      <c r="AT8617">
        <v>6</v>
      </c>
    </row>
    <row r="8618" spans="2:46" ht="15" customHeight="1">
      <c r="B8618" s="48">
        <v>10388</v>
      </c>
      <c r="C8618" s="49">
        <v>45472</v>
      </c>
      <c r="D8618" s="50">
        <v>0.73755787037037035</v>
      </c>
      <c r="E8618" s="48" t="s">
        <v>15251</v>
      </c>
      <c r="F8618" s="48" t="s">
        <v>189</v>
      </c>
      <c r="G8618" s="48" t="s">
        <v>803</v>
      </c>
      <c r="H8618" s="48" t="s">
        <v>319</v>
      </c>
      <c r="I8618" s="48" t="s">
        <v>319</v>
      </c>
      <c r="J8618" s="48" t="s">
        <v>133</v>
      </c>
      <c r="K8618" s="48" t="s">
        <v>719</v>
      </c>
      <c r="L8618" s="48" t="s">
        <v>319</v>
      </c>
      <c r="M8618" s="48"/>
      <c r="N8618" s="48"/>
      <c r="O8618" s="48"/>
      <c r="P8618" s="48"/>
      <c r="Q8618" s="48"/>
      <c r="R8618" s="48"/>
      <c r="S8618" s="48"/>
      <c r="T8618" s="48"/>
      <c r="U8618" s="48"/>
      <c r="V8618" s="48"/>
      <c r="W8618" s="51" t="s">
        <v>7764</v>
      </c>
      <c r="X8618" t="str">
        <f t="shared" si="268"/>
        <v>JB;SS;FR;FR;SO;BE;FR</v>
      </c>
      <c r="Y8618" cm="1">
        <f t="array" ref="Y8618">SUM(_xlfn.XLOOKUP(_xlfn.TOROW(F8618:V8618,1),$AN$34:$AN$43,$AL$34:$AL$43,,0,1))</f>
        <v>20</v>
      </c>
      <c r="Z8618">
        <f t="shared" si="269"/>
        <v>7</v>
      </c>
      <c r="AA8618" t="str">
        <v>SO</v>
      </c>
      <c r="AG8618">
        <v>7450</v>
      </c>
      <c r="AH8618">
        <v>2</v>
      </c>
      <c r="AT8618">
        <v>7</v>
      </c>
    </row>
    <row r="8619" spans="2:46" ht="15" customHeight="1">
      <c r="B8619" s="48">
        <v>10389</v>
      </c>
      <c r="C8619" s="49">
        <v>45472</v>
      </c>
      <c r="D8619" s="50">
        <v>0.73865740740740737</v>
      </c>
      <c r="E8619" s="48" t="s">
        <v>8580</v>
      </c>
      <c r="F8619" s="48" t="s">
        <v>304</v>
      </c>
      <c r="G8619" s="48" t="s">
        <v>304</v>
      </c>
      <c r="H8619" s="48" t="s">
        <v>304</v>
      </c>
      <c r="I8619" s="48"/>
      <c r="J8619" s="48"/>
      <c r="K8619" s="48"/>
      <c r="L8619" s="48"/>
      <c r="M8619" s="48"/>
      <c r="N8619" s="48"/>
      <c r="O8619" s="48"/>
      <c r="P8619" s="48"/>
      <c r="Q8619" s="48"/>
      <c r="R8619" s="48"/>
      <c r="S8619" s="48"/>
      <c r="T8619" s="48"/>
      <c r="U8619" s="48"/>
      <c r="V8619" s="48"/>
      <c r="W8619" s="51" t="s">
        <v>4563</v>
      </c>
      <c r="X8619" t="str">
        <f t="shared" si="268"/>
        <v>HD;HD;HD</v>
      </c>
      <c r="Y8619" cm="1">
        <f t="array" ref="Y8619">SUM(_xlfn.XLOOKUP(_xlfn.TOROW(F8619:V8619,1),$AN$34:$AN$43,$AL$34:$AL$43,,0,1))</f>
        <v>21</v>
      </c>
      <c r="Z8619">
        <f t="shared" si="269"/>
        <v>3</v>
      </c>
      <c r="AA8619" t="str">
        <v>CB</v>
      </c>
      <c r="AG8619">
        <v>7471</v>
      </c>
      <c r="AH8619">
        <v>2</v>
      </c>
      <c r="AT8619">
        <v>3</v>
      </c>
    </row>
    <row r="8620" spans="2:46" ht="15" customHeight="1">
      <c r="B8620" s="48">
        <v>10390</v>
      </c>
      <c r="C8620" s="49">
        <v>45472</v>
      </c>
      <c r="D8620" s="50">
        <v>0.74061342592592594</v>
      </c>
      <c r="E8620" s="48" t="s">
        <v>189</v>
      </c>
      <c r="F8620" s="48" t="s">
        <v>189</v>
      </c>
      <c r="G8620" s="48"/>
      <c r="H8620" s="48"/>
      <c r="I8620" s="48"/>
      <c r="J8620" s="48"/>
      <c r="K8620" s="48"/>
      <c r="L8620" s="48"/>
      <c r="M8620" s="48"/>
      <c r="N8620" s="48"/>
      <c r="O8620" s="48"/>
      <c r="P8620" s="48"/>
      <c r="Q8620" s="48"/>
      <c r="R8620" s="48"/>
      <c r="S8620" s="48"/>
      <c r="T8620" s="48"/>
      <c r="U8620" s="48"/>
      <c r="V8620" s="48"/>
      <c r="W8620" s="51" t="s">
        <v>190</v>
      </c>
      <c r="X8620" t="str">
        <f t="shared" si="268"/>
        <v>JB</v>
      </c>
      <c r="Y8620" cm="1">
        <f t="array" ref="Y8620">SUM(_xlfn.XLOOKUP(_xlfn.TOROW(F8620:V8620,1),$AN$34:$AN$43,$AL$34:$AL$43,,0,1))</f>
        <v>1</v>
      </c>
      <c r="Z8620">
        <f t="shared" si="269"/>
        <v>1</v>
      </c>
      <c r="AA8620" t="str">
        <v>CB</v>
      </c>
      <c r="AG8620">
        <v>7488</v>
      </c>
      <c r="AH8620">
        <v>2</v>
      </c>
      <c r="AT8620">
        <v>1</v>
      </c>
    </row>
    <row r="8621" spans="2:46" ht="15" customHeight="1">
      <c r="B8621" s="48">
        <v>10391</v>
      </c>
      <c r="C8621" s="49">
        <v>45472</v>
      </c>
      <c r="D8621" s="50">
        <v>0.74127314814814815</v>
      </c>
      <c r="E8621" s="48" t="s">
        <v>15252</v>
      </c>
      <c r="F8621" s="48" t="s">
        <v>189</v>
      </c>
      <c r="G8621" s="48" t="s">
        <v>189</v>
      </c>
      <c r="H8621" s="48" t="s">
        <v>133</v>
      </c>
      <c r="I8621" s="48" t="s">
        <v>189</v>
      </c>
      <c r="J8621" s="48" t="s">
        <v>243</v>
      </c>
      <c r="K8621" s="48" t="s">
        <v>189</v>
      </c>
      <c r="L8621" s="48"/>
      <c r="M8621" s="48"/>
      <c r="N8621" s="48"/>
      <c r="O8621" s="48"/>
      <c r="P8621" s="48"/>
      <c r="Q8621" s="48"/>
      <c r="R8621" s="48"/>
      <c r="S8621" s="48"/>
      <c r="T8621" s="48"/>
      <c r="U8621" s="48"/>
      <c r="V8621" s="48"/>
      <c r="W8621" s="51" t="s">
        <v>7765</v>
      </c>
      <c r="X8621" t="str">
        <f t="shared" si="268"/>
        <v>JB;JB;SO;JB;CB;JB</v>
      </c>
      <c r="Y8621" cm="1">
        <f t="array" ref="Y8621">SUM(_xlfn.XLOOKUP(_xlfn.TOROW(F8621:V8621,1),$AN$34:$AN$43,$AL$34:$AL$43,,0,1))</f>
        <v>14</v>
      </c>
      <c r="Z8621">
        <f t="shared" si="269"/>
        <v>6</v>
      </c>
      <c r="AA8621" t="str">
        <v>CB</v>
      </c>
      <c r="AG8621">
        <v>7491</v>
      </c>
      <c r="AH8621">
        <v>2</v>
      </c>
      <c r="AT8621">
        <v>6</v>
      </c>
    </row>
    <row r="8622" spans="2:46" ht="15" customHeight="1">
      <c r="B8622" s="48">
        <v>10392</v>
      </c>
      <c r="C8622" s="49">
        <v>45472</v>
      </c>
      <c r="D8622" s="50">
        <v>0.74309027777777781</v>
      </c>
      <c r="E8622" s="48" t="s">
        <v>11774</v>
      </c>
      <c r="F8622" s="48" t="s">
        <v>243</v>
      </c>
      <c r="G8622" s="48" t="s">
        <v>243</v>
      </c>
      <c r="H8622" s="48" t="s">
        <v>304</v>
      </c>
      <c r="I8622" s="48" t="s">
        <v>304</v>
      </c>
      <c r="J8622" s="48" t="s">
        <v>319</v>
      </c>
      <c r="K8622" s="48" t="s">
        <v>319</v>
      </c>
      <c r="L8622" s="48"/>
      <c r="M8622" s="48"/>
      <c r="N8622" s="48"/>
      <c r="O8622" s="48"/>
      <c r="P8622" s="48"/>
      <c r="Q8622" s="48"/>
      <c r="R8622" s="48"/>
      <c r="S8622" s="48"/>
      <c r="T8622" s="48"/>
      <c r="U8622" s="48"/>
      <c r="V8622" s="48"/>
      <c r="W8622" s="51" t="s">
        <v>7766</v>
      </c>
      <c r="X8622" t="str">
        <f t="shared" si="268"/>
        <v>CB;CB;HD;HD;FR;FR</v>
      </c>
      <c r="Y8622" cm="1">
        <f t="array" ref="Y8622">SUM(_xlfn.XLOOKUP(_xlfn.TOROW(F8622:V8622,1),$AN$34:$AN$43,$AL$34:$AL$43,,0,1))</f>
        <v>36</v>
      </c>
      <c r="Z8622">
        <f t="shared" si="269"/>
        <v>6</v>
      </c>
      <c r="AA8622" t="str">
        <v>SS</v>
      </c>
      <c r="AG8622">
        <v>7494</v>
      </c>
      <c r="AH8622">
        <v>2</v>
      </c>
      <c r="AT8622">
        <v>6</v>
      </c>
    </row>
    <row r="8623" spans="2:46" ht="15" customHeight="1">
      <c r="B8623" s="48">
        <v>10393</v>
      </c>
      <c r="C8623" s="49">
        <v>45472</v>
      </c>
      <c r="D8623" s="50">
        <v>0.74527777777777782</v>
      </c>
      <c r="E8623" s="48" t="s">
        <v>319</v>
      </c>
      <c r="F8623" s="48" t="s">
        <v>319</v>
      </c>
      <c r="G8623" s="48"/>
      <c r="H8623" s="48"/>
      <c r="I8623" s="48"/>
      <c r="J8623" s="48"/>
      <c r="K8623" s="48"/>
      <c r="L8623" s="48"/>
      <c r="M8623" s="48"/>
      <c r="N8623" s="48"/>
      <c r="O8623" s="48"/>
      <c r="P8623" s="48"/>
      <c r="Q8623" s="48"/>
      <c r="R8623" s="48"/>
      <c r="S8623" s="48"/>
      <c r="T8623" s="48"/>
      <c r="U8623" s="48"/>
      <c r="V8623" s="48"/>
      <c r="W8623" s="51" t="s">
        <v>548</v>
      </c>
      <c r="X8623" t="str">
        <f t="shared" si="268"/>
        <v>FR</v>
      </c>
      <c r="Y8623" cm="1">
        <f t="array" ref="Y8623">SUM(_xlfn.XLOOKUP(_xlfn.TOROW(F8623:V8623,1),$AN$34:$AN$43,$AL$34:$AL$43,,0,1))</f>
        <v>3</v>
      </c>
      <c r="Z8623">
        <f t="shared" si="269"/>
        <v>1</v>
      </c>
      <c r="AA8623" t="str">
        <v>SS</v>
      </c>
      <c r="AG8623">
        <v>7512</v>
      </c>
      <c r="AH8623">
        <v>2</v>
      </c>
      <c r="AT8623">
        <v>1</v>
      </c>
    </row>
    <row r="8624" spans="2:46" ht="15" customHeight="1">
      <c r="B8624" s="48">
        <v>10394</v>
      </c>
      <c r="C8624" s="49">
        <v>45472</v>
      </c>
      <c r="D8624" s="50">
        <v>0.74949074074074074</v>
      </c>
      <c r="E8624" s="48" t="s">
        <v>15253</v>
      </c>
      <c r="F8624" s="48" t="s">
        <v>189</v>
      </c>
      <c r="G8624" s="48" t="s">
        <v>189</v>
      </c>
      <c r="H8624" s="48" t="s">
        <v>189</v>
      </c>
      <c r="I8624" s="48" t="s">
        <v>803</v>
      </c>
      <c r="J8624" s="48" t="s">
        <v>803</v>
      </c>
      <c r="K8624" s="48" t="s">
        <v>133</v>
      </c>
      <c r="L8624" s="48" t="s">
        <v>133</v>
      </c>
      <c r="M8624" s="48"/>
      <c r="N8624" s="48"/>
      <c r="O8624" s="48"/>
      <c r="P8624" s="48"/>
      <c r="Q8624" s="48"/>
      <c r="R8624" s="48"/>
      <c r="S8624" s="48"/>
      <c r="T8624" s="48"/>
      <c r="U8624" s="48"/>
      <c r="V8624" s="48"/>
      <c r="W8624" s="51" t="s">
        <v>7767</v>
      </c>
      <c r="X8624" t="str">
        <f t="shared" si="268"/>
        <v>JB;JB;JB;SS;SS;SO;SO</v>
      </c>
      <c r="Y8624" cm="1">
        <f t="array" ref="Y8624">SUM(_xlfn.XLOOKUP(_xlfn.TOROW(F8624:V8624,1),$AN$34:$AN$43,$AL$34:$AL$43,,0,1))</f>
        <v>13</v>
      </c>
      <c r="Z8624">
        <f t="shared" si="269"/>
        <v>7</v>
      </c>
      <c r="AA8624" t="str">
        <v>SS</v>
      </c>
      <c r="AG8624">
        <v>7530</v>
      </c>
      <c r="AH8624">
        <v>2</v>
      </c>
      <c r="AT8624">
        <v>7</v>
      </c>
    </row>
    <row r="8625" spans="2:46" ht="15" customHeight="1">
      <c r="B8625" s="48">
        <v>10395</v>
      </c>
      <c r="C8625" s="49">
        <v>45472</v>
      </c>
      <c r="D8625" s="50">
        <v>0.75380787037037034</v>
      </c>
      <c r="E8625" s="48" t="s">
        <v>15254</v>
      </c>
      <c r="F8625" s="48" t="s">
        <v>803</v>
      </c>
      <c r="G8625" s="48" t="s">
        <v>243</v>
      </c>
      <c r="H8625" s="48" t="s">
        <v>243</v>
      </c>
      <c r="I8625" s="48" t="s">
        <v>243</v>
      </c>
      <c r="J8625" s="48" t="s">
        <v>243</v>
      </c>
      <c r="K8625" s="48"/>
      <c r="L8625" s="48"/>
      <c r="M8625" s="48"/>
      <c r="N8625" s="48"/>
      <c r="O8625" s="48"/>
      <c r="P8625" s="48"/>
      <c r="Q8625" s="48"/>
      <c r="R8625" s="48"/>
      <c r="S8625" s="48"/>
      <c r="T8625" s="48"/>
      <c r="U8625" s="48"/>
      <c r="V8625" s="48"/>
      <c r="W8625" s="51" t="s">
        <v>7768</v>
      </c>
      <c r="X8625" t="str">
        <f t="shared" si="268"/>
        <v>SS;CB;CB;CB;CB</v>
      </c>
      <c r="Y8625" cm="1">
        <f t="array" ref="Y8625">SUM(_xlfn.XLOOKUP(_xlfn.TOROW(F8625:V8625,1),$AN$34:$AN$43,$AL$34:$AL$43,,0,1))</f>
        <v>35</v>
      </c>
      <c r="Z8625">
        <f t="shared" si="269"/>
        <v>5</v>
      </c>
      <c r="AA8625" t="str">
        <v>BE</v>
      </c>
      <c r="AG8625">
        <v>7566</v>
      </c>
      <c r="AH8625">
        <v>2</v>
      </c>
      <c r="AT8625">
        <v>5</v>
      </c>
    </row>
    <row r="8626" spans="2:46" ht="15" customHeight="1">
      <c r="B8626" s="48">
        <v>10396</v>
      </c>
      <c r="C8626" s="49">
        <v>45472</v>
      </c>
      <c r="D8626" s="50">
        <v>0.75413194444444442</v>
      </c>
      <c r="E8626" s="48" t="s">
        <v>15255</v>
      </c>
      <c r="F8626" s="48" t="s">
        <v>719</v>
      </c>
      <c r="G8626" s="48" t="s">
        <v>719</v>
      </c>
      <c r="H8626" s="48" t="s">
        <v>719</v>
      </c>
      <c r="I8626" s="48" t="s">
        <v>719</v>
      </c>
      <c r="J8626" s="48" t="s">
        <v>194</v>
      </c>
      <c r="K8626" s="48" t="s">
        <v>194</v>
      </c>
      <c r="L8626" s="48" t="s">
        <v>194</v>
      </c>
      <c r="M8626" s="48" t="s">
        <v>194</v>
      </c>
      <c r="N8626" s="48"/>
      <c r="O8626" s="48"/>
      <c r="P8626" s="48"/>
      <c r="Q8626" s="48"/>
      <c r="R8626" s="48"/>
      <c r="S8626" s="48"/>
      <c r="T8626" s="48"/>
      <c r="U8626" s="48"/>
      <c r="V8626" s="48"/>
      <c r="W8626" s="51" t="s">
        <v>7769</v>
      </c>
      <c r="X8626" t="str">
        <f t="shared" si="268"/>
        <v>BE;BE;BE;BE;DH;DH;DH;DH</v>
      </c>
      <c r="Y8626" cm="1">
        <f t="array" ref="Y8626">SUM(_xlfn.XLOOKUP(_xlfn.TOROW(F8626:V8626,1),$AN$34:$AN$43,$AL$34:$AL$43,,0,1))</f>
        <v>56</v>
      </c>
      <c r="Z8626">
        <f t="shared" si="269"/>
        <v>8</v>
      </c>
      <c r="AA8626" t="str">
        <v>BE</v>
      </c>
      <c r="AG8626">
        <v>7575</v>
      </c>
      <c r="AH8626">
        <v>2</v>
      </c>
      <c r="AT8626">
        <v>8</v>
      </c>
    </row>
    <row r="8627" spans="2:46" ht="15" customHeight="1">
      <c r="B8627" s="48">
        <v>10397</v>
      </c>
      <c r="C8627" s="49">
        <v>45472</v>
      </c>
      <c r="D8627" s="50">
        <v>0.75694444444444442</v>
      </c>
      <c r="E8627" s="48" t="s">
        <v>15256</v>
      </c>
      <c r="F8627" s="48" t="s">
        <v>319</v>
      </c>
      <c r="G8627" s="48" t="s">
        <v>243</v>
      </c>
      <c r="H8627" s="48" t="s">
        <v>243</v>
      </c>
      <c r="I8627" s="48" t="s">
        <v>280</v>
      </c>
      <c r="J8627" s="48"/>
      <c r="K8627" s="48"/>
      <c r="L8627" s="48"/>
      <c r="M8627" s="48"/>
      <c r="N8627" s="48"/>
      <c r="O8627" s="48"/>
      <c r="P8627" s="48"/>
      <c r="Q8627" s="48"/>
      <c r="R8627" s="48"/>
      <c r="S8627" s="48"/>
      <c r="T8627" s="48"/>
      <c r="U8627" s="48"/>
      <c r="V8627" s="48"/>
      <c r="W8627" s="51" t="s">
        <v>7770</v>
      </c>
      <c r="X8627" t="str">
        <f t="shared" si="268"/>
        <v>FR;CB;CB;WB</v>
      </c>
      <c r="Y8627" cm="1">
        <f t="array" ref="Y8627">SUM(_xlfn.XLOOKUP(_xlfn.TOROW(F8627:V8627,1),$AN$34:$AN$43,$AL$34:$AL$43,,0,1))</f>
        <v>30</v>
      </c>
      <c r="Z8627">
        <f t="shared" si="269"/>
        <v>4</v>
      </c>
      <c r="AA8627" t="str">
        <v>SS</v>
      </c>
      <c r="AG8627">
        <v>7611</v>
      </c>
      <c r="AH8627">
        <v>2</v>
      </c>
      <c r="AT8627">
        <v>4</v>
      </c>
    </row>
    <row r="8628" spans="2:46" ht="15" customHeight="1">
      <c r="B8628" s="48">
        <v>10398</v>
      </c>
      <c r="C8628" s="49">
        <v>45472</v>
      </c>
      <c r="D8628" s="50">
        <v>0.75702546296296291</v>
      </c>
      <c r="E8628" s="48" t="s">
        <v>15257</v>
      </c>
      <c r="F8628" s="48" t="s">
        <v>189</v>
      </c>
      <c r="G8628" s="48" t="s">
        <v>133</v>
      </c>
      <c r="H8628" s="48" t="s">
        <v>319</v>
      </c>
      <c r="I8628" s="48" t="s">
        <v>51</v>
      </c>
      <c r="J8628" s="48" t="s">
        <v>194</v>
      </c>
      <c r="K8628" s="48" t="s">
        <v>243</v>
      </c>
      <c r="L8628" s="48" t="s">
        <v>194</v>
      </c>
      <c r="M8628" s="48" t="s">
        <v>189</v>
      </c>
      <c r="N8628" s="48"/>
      <c r="O8628" s="48"/>
      <c r="P8628" s="48"/>
      <c r="Q8628" s="48"/>
      <c r="R8628" s="48"/>
      <c r="S8628" s="48"/>
      <c r="T8628" s="48"/>
      <c r="U8628" s="48"/>
      <c r="V8628" s="48"/>
      <c r="W8628" s="51" t="s">
        <v>7771</v>
      </c>
      <c r="X8628" t="str">
        <f t="shared" si="268"/>
        <v>JB;SO;FR;BB;DH;CB;DH;JB</v>
      </c>
      <c r="Y8628" cm="1">
        <f t="array" ref="Y8628">SUM(_xlfn.XLOOKUP(_xlfn.TOROW(F8628:V8628,1),$AN$34:$AN$43,$AL$34:$AL$43,,0,1))</f>
        <v>43</v>
      </c>
      <c r="Z8628">
        <f t="shared" si="269"/>
        <v>8</v>
      </c>
      <c r="AA8628" t="str">
        <v>DH</v>
      </c>
      <c r="AG8628">
        <v>7614</v>
      </c>
      <c r="AH8628">
        <v>2</v>
      </c>
      <c r="AT8628">
        <v>8</v>
      </c>
    </row>
    <row r="8629" spans="2:46" ht="15" customHeight="1">
      <c r="B8629" s="48">
        <v>10399</v>
      </c>
      <c r="C8629" s="49">
        <v>45472</v>
      </c>
      <c r="D8629" s="50">
        <v>0.7585763888888889</v>
      </c>
      <c r="E8629" s="48" t="s">
        <v>15258</v>
      </c>
      <c r="F8629" s="48" t="s">
        <v>189</v>
      </c>
      <c r="G8629" s="48" t="s">
        <v>194</v>
      </c>
      <c r="H8629" s="48" t="s">
        <v>194</v>
      </c>
      <c r="I8629" s="48" t="s">
        <v>133</v>
      </c>
      <c r="J8629" s="48"/>
      <c r="K8629" s="48"/>
      <c r="L8629" s="48"/>
      <c r="M8629" s="48"/>
      <c r="N8629" s="48"/>
      <c r="O8629" s="48"/>
      <c r="P8629" s="48"/>
      <c r="Q8629" s="48"/>
      <c r="R8629" s="48"/>
      <c r="S8629" s="48"/>
      <c r="T8629" s="48"/>
      <c r="U8629" s="48"/>
      <c r="V8629" s="48"/>
      <c r="W8629" s="51" t="s">
        <v>7772</v>
      </c>
      <c r="X8629" t="str">
        <f t="shared" si="268"/>
        <v>JB;DH;DH;SO</v>
      </c>
      <c r="Y8629" cm="1">
        <f t="array" ref="Y8629">SUM(_xlfn.XLOOKUP(_xlfn.TOROW(F8629:V8629,1),$AN$34:$AN$43,$AL$34:$AL$43,,0,1))</f>
        <v>21</v>
      </c>
      <c r="Z8629">
        <f t="shared" si="269"/>
        <v>4</v>
      </c>
      <c r="AA8629" t="str">
        <v>CB</v>
      </c>
      <c r="AG8629">
        <v>7618</v>
      </c>
      <c r="AH8629">
        <v>2</v>
      </c>
      <c r="AT8629">
        <v>4</v>
      </c>
    </row>
    <row r="8630" spans="2:46" ht="15" customHeight="1">
      <c r="B8630" s="48">
        <v>10400</v>
      </c>
      <c r="C8630" s="49">
        <v>45472</v>
      </c>
      <c r="D8630" s="50">
        <v>0.75971064814814815</v>
      </c>
      <c r="E8630" s="48" t="s">
        <v>15259</v>
      </c>
      <c r="F8630" s="48" t="s">
        <v>803</v>
      </c>
      <c r="G8630" s="48" t="s">
        <v>243</v>
      </c>
      <c r="H8630" s="48" t="s">
        <v>243</v>
      </c>
      <c r="I8630" s="48" t="s">
        <v>319</v>
      </c>
      <c r="J8630" s="48" t="s">
        <v>803</v>
      </c>
      <c r="K8630" s="48"/>
      <c r="L8630" s="48"/>
      <c r="M8630" s="48"/>
      <c r="N8630" s="48"/>
      <c r="O8630" s="48"/>
      <c r="P8630" s="48"/>
      <c r="Q8630" s="48"/>
      <c r="R8630" s="48"/>
      <c r="S8630" s="48"/>
      <c r="T8630" s="48"/>
      <c r="U8630" s="48"/>
      <c r="V8630" s="48"/>
      <c r="W8630" s="51" t="s">
        <v>7773</v>
      </c>
      <c r="X8630" t="str">
        <f t="shared" si="268"/>
        <v>SS;CB;CB;FR;SS</v>
      </c>
      <c r="Y8630" cm="1">
        <f t="array" ref="Y8630">SUM(_xlfn.XLOOKUP(_xlfn.TOROW(F8630:V8630,1),$AN$34:$AN$43,$AL$34:$AL$43,,0,1))</f>
        <v>25</v>
      </c>
      <c r="Z8630">
        <f t="shared" si="269"/>
        <v>5</v>
      </c>
      <c r="AA8630" t="str">
        <v>HD</v>
      </c>
      <c r="AG8630">
        <v>7635</v>
      </c>
      <c r="AH8630">
        <v>2</v>
      </c>
      <c r="AT8630">
        <v>5</v>
      </c>
    </row>
    <row r="8631" spans="2:46" ht="15" customHeight="1">
      <c r="B8631" s="48">
        <v>10401</v>
      </c>
      <c r="C8631" s="49">
        <v>45472</v>
      </c>
      <c r="D8631" s="50">
        <v>0.76009259259259254</v>
      </c>
      <c r="E8631" s="48" t="s">
        <v>15260</v>
      </c>
      <c r="F8631" s="48" t="s">
        <v>189</v>
      </c>
      <c r="G8631" s="48" t="s">
        <v>194</v>
      </c>
      <c r="H8631" s="48" t="s">
        <v>803</v>
      </c>
      <c r="I8631" s="48" t="s">
        <v>51</v>
      </c>
      <c r="J8631" s="48" t="s">
        <v>243</v>
      </c>
      <c r="K8631" s="48" t="s">
        <v>243</v>
      </c>
      <c r="L8631" s="48" t="s">
        <v>280</v>
      </c>
      <c r="M8631" s="48" t="s">
        <v>280</v>
      </c>
      <c r="N8631" s="48" t="s">
        <v>189</v>
      </c>
      <c r="O8631" s="48"/>
      <c r="P8631" s="48"/>
      <c r="Q8631" s="48"/>
      <c r="R8631" s="48"/>
      <c r="S8631" s="48"/>
      <c r="T8631" s="48"/>
      <c r="U8631" s="48"/>
      <c r="V8631" s="48"/>
      <c r="W8631" s="51" t="s">
        <v>7774</v>
      </c>
      <c r="X8631" t="str">
        <f t="shared" si="268"/>
        <v>JB;DH;SS;BB;CB;CB;WB;WB;JB</v>
      </c>
      <c r="Y8631" cm="1">
        <f t="array" ref="Y8631">SUM(_xlfn.XLOOKUP(_xlfn.TOROW(F8631:V8631,1),$AN$34:$AN$43,$AL$34:$AL$43,,0,1))</f>
        <v>62</v>
      </c>
      <c r="Z8631">
        <f t="shared" si="269"/>
        <v>9</v>
      </c>
      <c r="AA8631" t="str">
        <v>CB</v>
      </c>
      <c r="AG8631">
        <v>7668</v>
      </c>
      <c r="AH8631">
        <v>2</v>
      </c>
      <c r="AT8631">
        <v>9</v>
      </c>
    </row>
    <row r="8632" spans="2:46" ht="15" customHeight="1">
      <c r="B8632" s="48">
        <v>10402</v>
      </c>
      <c r="C8632" s="49">
        <v>45472</v>
      </c>
      <c r="D8632" s="50">
        <v>0.7621296296296296</v>
      </c>
      <c r="E8632" s="48" t="s">
        <v>15261</v>
      </c>
      <c r="F8632" s="48" t="s">
        <v>280</v>
      </c>
      <c r="G8632" s="48" t="s">
        <v>280</v>
      </c>
      <c r="H8632" s="48" t="s">
        <v>51</v>
      </c>
      <c r="I8632" s="48" t="s">
        <v>51</v>
      </c>
      <c r="J8632" s="48" t="s">
        <v>719</v>
      </c>
      <c r="K8632" s="48" t="s">
        <v>304</v>
      </c>
      <c r="L8632" s="48" t="s">
        <v>304</v>
      </c>
      <c r="M8632" s="48"/>
      <c r="N8632" s="48"/>
      <c r="O8632" s="48"/>
      <c r="P8632" s="48"/>
      <c r="Q8632" s="48"/>
      <c r="R8632" s="48"/>
      <c r="S8632" s="48"/>
      <c r="T8632" s="48"/>
      <c r="U8632" s="48"/>
      <c r="V8632" s="48"/>
      <c r="W8632" s="51" t="s">
        <v>7775</v>
      </c>
      <c r="X8632" t="str">
        <f t="shared" si="268"/>
        <v>WB;WB;BB;BB;BE;HD;HD</v>
      </c>
      <c r="Y8632" cm="1">
        <f t="array" ref="Y8632">SUM(_xlfn.XLOOKUP(_xlfn.TOROW(F8632:V8632,1),$AN$34:$AN$43,$AL$34:$AL$43,,0,1))</f>
        <v>61</v>
      </c>
      <c r="Z8632">
        <f t="shared" si="269"/>
        <v>7</v>
      </c>
      <c r="AA8632" t="str">
        <v>HD</v>
      </c>
      <c r="AG8632">
        <v>7733</v>
      </c>
      <c r="AH8632">
        <v>2</v>
      </c>
      <c r="AT8632">
        <v>7</v>
      </c>
    </row>
    <row r="8633" spans="2:46" ht="15" customHeight="1">
      <c r="B8633" s="48">
        <v>10403</v>
      </c>
      <c r="C8633" s="49">
        <v>45472</v>
      </c>
      <c r="D8633" s="50">
        <v>0.76270833333333332</v>
      </c>
      <c r="E8633" s="48" t="s">
        <v>15262</v>
      </c>
      <c r="F8633" s="48" t="s">
        <v>194</v>
      </c>
      <c r="G8633" s="48" t="s">
        <v>319</v>
      </c>
      <c r="H8633" s="48" t="s">
        <v>319</v>
      </c>
      <c r="I8633" s="48" t="s">
        <v>304</v>
      </c>
      <c r="J8633" s="48"/>
      <c r="K8633" s="48"/>
      <c r="L8633" s="48"/>
      <c r="M8633" s="48"/>
      <c r="N8633" s="48"/>
      <c r="O8633" s="48"/>
      <c r="P8633" s="48"/>
      <c r="Q8633" s="48"/>
      <c r="R8633" s="48"/>
      <c r="S8633" s="48"/>
      <c r="T8633" s="48"/>
      <c r="U8633" s="48"/>
      <c r="V8633" s="48"/>
      <c r="W8633" s="51" t="s">
        <v>7776</v>
      </c>
      <c r="X8633" t="str">
        <f t="shared" si="268"/>
        <v>DH;FR;FR;HD</v>
      </c>
      <c r="Y8633" cm="1">
        <f t="array" ref="Y8633">SUM(_xlfn.XLOOKUP(_xlfn.TOROW(F8633:V8633,1),$AN$34:$AN$43,$AL$34:$AL$43,,0,1))</f>
        <v>22</v>
      </c>
      <c r="Z8633">
        <f t="shared" si="269"/>
        <v>4</v>
      </c>
      <c r="AA8633" t="str">
        <v>SS</v>
      </c>
      <c r="AG8633">
        <v>7770</v>
      </c>
      <c r="AH8633">
        <v>2</v>
      </c>
      <c r="AT8633">
        <v>4</v>
      </c>
    </row>
    <row r="8634" spans="2:46" ht="15" customHeight="1">
      <c r="B8634" s="48">
        <v>10404</v>
      </c>
      <c r="C8634" s="49">
        <v>45472</v>
      </c>
      <c r="D8634" s="50">
        <v>0.76300925925925922</v>
      </c>
      <c r="E8634" s="48" t="s">
        <v>15263</v>
      </c>
      <c r="F8634" s="48" t="s">
        <v>803</v>
      </c>
      <c r="G8634" s="48" t="s">
        <v>719</v>
      </c>
      <c r="H8634" s="48" t="s">
        <v>133</v>
      </c>
      <c r="I8634" s="48" t="s">
        <v>243</v>
      </c>
      <c r="J8634" s="48" t="s">
        <v>189</v>
      </c>
      <c r="K8634" s="48" t="s">
        <v>189</v>
      </c>
      <c r="L8634" s="48" t="s">
        <v>304</v>
      </c>
      <c r="M8634" s="48" t="s">
        <v>803</v>
      </c>
      <c r="N8634" s="48" t="s">
        <v>719</v>
      </c>
      <c r="O8634" s="48"/>
      <c r="P8634" s="48"/>
      <c r="Q8634" s="48"/>
      <c r="R8634" s="48"/>
      <c r="S8634" s="48"/>
      <c r="T8634" s="48"/>
      <c r="U8634" s="48"/>
      <c r="V8634" s="48"/>
      <c r="W8634" s="51" t="s">
        <v>7777</v>
      </c>
      <c r="X8634" t="str">
        <f t="shared" si="268"/>
        <v>SS;BE;SO;CB;JB;JB;HD;SS;BE</v>
      </c>
      <c r="Y8634" cm="1">
        <f t="array" ref="Y8634">SUM(_xlfn.XLOOKUP(_xlfn.TOROW(F8634:V8634,1),$AN$34:$AN$43,$AL$34:$AL$43,,0,1))</f>
        <v>35</v>
      </c>
      <c r="Z8634">
        <f t="shared" si="269"/>
        <v>9</v>
      </c>
      <c r="AA8634" t="str">
        <v>JB</v>
      </c>
      <c r="AG8634">
        <v>7796</v>
      </c>
      <c r="AH8634">
        <v>2</v>
      </c>
      <c r="AT8634">
        <v>9</v>
      </c>
    </row>
    <row r="8635" spans="2:46" ht="15" customHeight="1">
      <c r="B8635" s="48">
        <v>10405</v>
      </c>
      <c r="C8635" s="49">
        <v>45472</v>
      </c>
      <c r="D8635" s="50">
        <v>0.76320601851851855</v>
      </c>
      <c r="E8635" s="48" t="s">
        <v>15264</v>
      </c>
      <c r="F8635" s="48" t="s">
        <v>280</v>
      </c>
      <c r="G8635" s="48" t="s">
        <v>189</v>
      </c>
      <c r="H8635" s="48" t="s">
        <v>189</v>
      </c>
      <c r="I8635" s="48" t="s">
        <v>319</v>
      </c>
      <c r="J8635" s="48" t="s">
        <v>319</v>
      </c>
      <c r="K8635" s="48" t="s">
        <v>319</v>
      </c>
      <c r="L8635" s="48" t="s">
        <v>319</v>
      </c>
      <c r="M8635" s="48" t="s">
        <v>803</v>
      </c>
      <c r="N8635" s="48" t="s">
        <v>304</v>
      </c>
      <c r="O8635" s="48"/>
      <c r="P8635" s="48"/>
      <c r="Q8635" s="48"/>
      <c r="R8635" s="48"/>
      <c r="S8635" s="48"/>
      <c r="T8635" s="48"/>
      <c r="U8635" s="48"/>
      <c r="V8635" s="48"/>
      <c r="W8635" s="51" t="s">
        <v>7778</v>
      </c>
      <c r="X8635" t="str">
        <f t="shared" si="268"/>
        <v>WB;JB;JB;FR;FR;FR;FR;SS;HD</v>
      </c>
      <c r="Y8635" cm="1">
        <f t="array" ref="Y8635">SUM(_xlfn.XLOOKUP(_xlfn.TOROW(F8635:V8635,1),$AN$34:$AN$43,$AL$34:$AL$43,,0,1))</f>
        <v>35</v>
      </c>
      <c r="Z8635">
        <f t="shared" si="269"/>
        <v>9</v>
      </c>
      <c r="AA8635" t="str">
        <v>JB</v>
      </c>
      <c r="AG8635">
        <v>7852</v>
      </c>
      <c r="AH8635">
        <v>2</v>
      </c>
      <c r="AT8635">
        <v>9</v>
      </c>
    </row>
    <row r="8636" spans="2:46" ht="15" customHeight="1">
      <c r="B8636" s="48">
        <v>10406</v>
      </c>
      <c r="C8636" s="49">
        <v>45472</v>
      </c>
      <c r="D8636" s="50">
        <v>0.76680555555555552</v>
      </c>
      <c r="E8636" s="48" t="s">
        <v>15265</v>
      </c>
      <c r="F8636" s="48" t="s">
        <v>719</v>
      </c>
      <c r="G8636" s="48" t="s">
        <v>194</v>
      </c>
      <c r="H8636" s="48" t="s">
        <v>243</v>
      </c>
      <c r="I8636" s="48" t="s">
        <v>189</v>
      </c>
      <c r="J8636" s="48" t="s">
        <v>243</v>
      </c>
      <c r="K8636" s="48" t="s">
        <v>719</v>
      </c>
      <c r="L8636" s="48"/>
      <c r="M8636" s="48"/>
      <c r="N8636" s="48"/>
      <c r="O8636" s="48"/>
      <c r="P8636" s="48"/>
      <c r="Q8636" s="48"/>
      <c r="R8636" s="48"/>
      <c r="S8636" s="48"/>
      <c r="T8636" s="48"/>
      <c r="U8636" s="48"/>
      <c r="V8636" s="48"/>
      <c r="W8636" s="51" t="s">
        <v>7779</v>
      </c>
      <c r="X8636" t="str">
        <f t="shared" si="268"/>
        <v>BE;DH;CB;JB;CB;BE</v>
      </c>
      <c r="Y8636" cm="1">
        <f t="array" ref="Y8636">SUM(_xlfn.XLOOKUP(_xlfn.TOROW(F8636:V8636,1),$AN$34:$AN$43,$AL$34:$AL$43,,0,1))</f>
        <v>36</v>
      </c>
      <c r="Z8636">
        <f t="shared" si="269"/>
        <v>6</v>
      </c>
      <c r="AA8636" t="str">
        <v>BE</v>
      </c>
      <c r="AG8636">
        <v>7883</v>
      </c>
      <c r="AH8636">
        <v>2</v>
      </c>
      <c r="AT8636">
        <v>6</v>
      </c>
    </row>
    <row r="8637" spans="2:46" ht="15" customHeight="1">
      <c r="B8637" s="48">
        <v>10407</v>
      </c>
      <c r="C8637" s="49">
        <v>45472</v>
      </c>
      <c r="D8637" s="50">
        <v>0.76704861111111111</v>
      </c>
      <c r="E8637" s="48" t="s">
        <v>15266</v>
      </c>
      <c r="F8637" s="48" t="s">
        <v>319</v>
      </c>
      <c r="G8637" s="48" t="s">
        <v>280</v>
      </c>
      <c r="H8637" s="48" t="s">
        <v>719</v>
      </c>
      <c r="I8637" s="48" t="s">
        <v>133</v>
      </c>
      <c r="J8637" s="48" t="s">
        <v>243</v>
      </c>
      <c r="K8637" s="48" t="s">
        <v>803</v>
      </c>
      <c r="L8637" s="48" t="s">
        <v>280</v>
      </c>
      <c r="M8637" s="48"/>
      <c r="N8637" s="48"/>
      <c r="O8637" s="48"/>
      <c r="P8637" s="48"/>
      <c r="Q8637" s="48"/>
      <c r="R8637" s="48"/>
      <c r="S8637" s="48"/>
      <c r="T8637" s="48"/>
      <c r="U8637" s="48"/>
      <c r="V8637" s="48"/>
      <c r="W8637" s="51" t="s">
        <v>7780</v>
      </c>
      <c r="X8637" t="str">
        <f t="shared" si="268"/>
        <v>FR;WB;BE;SO;CB;SS;WB</v>
      </c>
      <c r="Y8637" cm="1">
        <f t="array" ref="Y8637">SUM(_xlfn.XLOOKUP(_xlfn.TOROW(F8637:V8637,1),$AN$34:$AN$43,$AL$34:$AL$43,,0,1))</f>
        <v>43</v>
      </c>
      <c r="Z8637">
        <f t="shared" si="269"/>
        <v>7</v>
      </c>
      <c r="AA8637" t="str">
        <v>CB</v>
      </c>
      <c r="AG8637">
        <v>7885</v>
      </c>
      <c r="AH8637">
        <v>2</v>
      </c>
      <c r="AT8637">
        <v>7</v>
      </c>
    </row>
    <row r="8638" spans="2:46" ht="15" customHeight="1">
      <c r="B8638" s="48">
        <v>10408</v>
      </c>
      <c r="C8638" s="49">
        <v>45472</v>
      </c>
      <c r="D8638" s="50">
        <v>0.77165509259259257</v>
      </c>
      <c r="E8638" s="48" t="s">
        <v>15267</v>
      </c>
      <c r="F8638" s="48" t="s">
        <v>133</v>
      </c>
      <c r="G8638" s="48" t="s">
        <v>133</v>
      </c>
      <c r="H8638" s="48" t="s">
        <v>319</v>
      </c>
      <c r="I8638" s="48" t="s">
        <v>319</v>
      </c>
      <c r="J8638" s="48" t="s">
        <v>319</v>
      </c>
      <c r="K8638" s="48"/>
      <c r="L8638" s="48"/>
      <c r="M8638" s="48"/>
      <c r="N8638" s="48"/>
      <c r="O8638" s="48"/>
      <c r="P8638" s="48"/>
      <c r="Q8638" s="48"/>
      <c r="R8638" s="48"/>
      <c r="S8638" s="48"/>
      <c r="T8638" s="48"/>
      <c r="U8638" s="48"/>
      <c r="V8638" s="48"/>
      <c r="W8638" s="51" t="s">
        <v>7781</v>
      </c>
      <c r="X8638" t="str">
        <f t="shared" si="268"/>
        <v>SO;SO;FR;FR;FR</v>
      </c>
      <c r="Y8638" cm="1">
        <f t="array" ref="Y8638">SUM(_xlfn.XLOOKUP(_xlfn.TOROW(F8638:V8638,1),$AN$34:$AN$43,$AL$34:$AL$43,,0,1))</f>
        <v>13</v>
      </c>
      <c r="Z8638">
        <f t="shared" si="269"/>
        <v>5</v>
      </c>
      <c r="AA8638" t="str">
        <v>CB</v>
      </c>
      <c r="AG8638">
        <v>7902</v>
      </c>
      <c r="AH8638">
        <v>2</v>
      </c>
      <c r="AT8638">
        <v>5</v>
      </c>
    </row>
    <row r="8639" spans="2:46" ht="15" customHeight="1">
      <c r="B8639" s="48">
        <v>10409</v>
      </c>
      <c r="C8639" s="49">
        <v>45472</v>
      </c>
      <c r="D8639" s="50">
        <v>0.77246527777777774</v>
      </c>
      <c r="E8639" s="48" t="s">
        <v>15268</v>
      </c>
      <c r="F8639" s="48" t="s">
        <v>133</v>
      </c>
      <c r="G8639" s="48" t="s">
        <v>280</v>
      </c>
      <c r="H8639" s="48" t="s">
        <v>280</v>
      </c>
      <c r="I8639" s="48" t="s">
        <v>189</v>
      </c>
      <c r="J8639" s="48"/>
      <c r="K8639" s="48"/>
      <c r="L8639" s="48"/>
      <c r="M8639" s="48"/>
      <c r="N8639" s="48"/>
      <c r="O8639" s="48"/>
      <c r="P8639" s="48"/>
      <c r="Q8639" s="48"/>
      <c r="R8639" s="48"/>
      <c r="S8639" s="48"/>
      <c r="T8639" s="48"/>
      <c r="U8639" s="48"/>
      <c r="V8639" s="48"/>
      <c r="W8639" s="51" t="s">
        <v>7782</v>
      </c>
      <c r="X8639" t="str">
        <f t="shared" si="268"/>
        <v>SO;WB;WB;JB</v>
      </c>
      <c r="Y8639" cm="1">
        <f t="array" ref="Y8639">SUM(_xlfn.XLOOKUP(_xlfn.TOROW(F8639:V8639,1),$AN$34:$AN$43,$AL$34:$AL$43,,0,1))</f>
        <v>25</v>
      </c>
      <c r="Z8639">
        <f t="shared" si="269"/>
        <v>4</v>
      </c>
      <c r="AA8639" t="str">
        <v>HD</v>
      </c>
      <c r="AG8639">
        <v>7954</v>
      </c>
      <c r="AH8639">
        <v>2</v>
      </c>
      <c r="AT8639">
        <v>4</v>
      </c>
    </row>
    <row r="8640" spans="2:46" ht="15" customHeight="1">
      <c r="B8640" s="48">
        <v>10410</v>
      </c>
      <c r="C8640" s="49">
        <v>45472</v>
      </c>
      <c r="D8640" s="50">
        <v>0.77271990740740737</v>
      </c>
      <c r="E8640" s="48" t="s">
        <v>15269</v>
      </c>
      <c r="F8640" s="48" t="s">
        <v>803</v>
      </c>
      <c r="G8640" s="48" t="s">
        <v>304</v>
      </c>
      <c r="H8640" s="48" t="s">
        <v>304</v>
      </c>
      <c r="I8640" s="48" t="s">
        <v>133</v>
      </c>
      <c r="J8640" s="48" t="s">
        <v>133</v>
      </c>
      <c r="K8640" s="48" t="s">
        <v>133</v>
      </c>
      <c r="L8640" s="48" t="s">
        <v>133</v>
      </c>
      <c r="M8640" s="48" t="s">
        <v>719</v>
      </c>
      <c r="N8640" s="48" t="s">
        <v>719</v>
      </c>
      <c r="O8640" s="48" t="s">
        <v>133</v>
      </c>
      <c r="P8640" s="48"/>
      <c r="Q8640" s="48"/>
      <c r="R8640" s="48"/>
      <c r="S8640" s="48"/>
      <c r="T8640" s="48"/>
      <c r="U8640" s="48"/>
      <c r="V8640" s="48"/>
      <c r="W8640" s="51" t="s">
        <v>7783</v>
      </c>
      <c r="X8640" t="str">
        <f t="shared" si="268"/>
        <v>SS;HD;HD;SO;SO;SO;SO;BE;BE;SO</v>
      </c>
      <c r="Y8640" cm="1">
        <f t="array" ref="Y8640">SUM(_xlfn.XLOOKUP(_xlfn.TOROW(F8640:V8640,1),$AN$34:$AN$43,$AL$34:$AL$43,,0,1))</f>
        <v>37</v>
      </c>
      <c r="Z8640">
        <f t="shared" si="269"/>
        <v>10</v>
      </c>
      <c r="AA8640" t="str">
        <v>JB</v>
      </c>
      <c r="AG8640">
        <v>7956</v>
      </c>
      <c r="AH8640">
        <v>2</v>
      </c>
      <c r="AT8640">
        <v>10</v>
      </c>
    </row>
    <row r="8641" spans="2:46" ht="15" customHeight="1">
      <c r="B8641" s="48">
        <v>10411</v>
      </c>
      <c r="C8641" s="49">
        <v>45472</v>
      </c>
      <c r="D8641" s="50">
        <v>0.77464120370370371</v>
      </c>
      <c r="E8641" s="48" t="s">
        <v>15270</v>
      </c>
      <c r="F8641" s="48" t="s">
        <v>133</v>
      </c>
      <c r="G8641" s="48" t="s">
        <v>243</v>
      </c>
      <c r="H8641" s="48" t="s">
        <v>194</v>
      </c>
      <c r="I8641" s="48" t="s">
        <v>803</v>
      </c>
      <c r="J8641" s="48" t="s">
        <v>304</v>
      </c>
      <c r="K8641" s="48" t="s">
        <v>133</v>
      </c>
      <c r="L8641" s="48" t="s">
        <v>280</v>
      </c>
      <c r="M8641" s="48"/>
      <c r="N8641" s="48"/>
      <c r="O8641" s="48"/>
      <c r="P8641" s="48"/>
      <c r="Q8641" s="48"/>
      <c r="R8641" s="48"/>
      <c r="S8641" s="48"/>
      <c r="T8641" s="48"/>
      <c r="U8641" s="48"/>
      <c r="V8641" s="48"/>
      <c r="W8641" s="51" t="s">
        <v>7784</v>
      </c>
      <c r="X8641" t="str">
        <f t="shared" si="268"/>
        <v>SO;CB;DH;SS;HD;SO;WB</v>
      </c>
      <c r="Y8641" cm="1">
        <f t="array" ref="Y8641">SUM(_xlfn.XLOOKUP(_xlfn.TOROW(F8641:V8641,1),$AN$34:$AN$43,$AL$34:$AL$43,,0,1))</f>
        <v>42</v>
      </c>
      <c r="Z8641">
        <f t="shared" si="269"/>
        <v>7</v>
      </c>
      <c r="AA8641" t="str">
        <v>JB</v>
      </c>
      <c r="AG8641">
        <v>8089</v>
      </c>
      <c r="AH8641">
        <v>2</v>
      </c>
      <c r="AT8641">
        <v>7</v>
      </c>
    </row>
    <row r="8642" spans="2:46" ht="15" customHeight="1">
      <c r="B8642" s="48">
        <v>10412</v>
      </c>
      <c r="C8642" s="49">
        <v>45472</v>
      </c>
      <c r="D8642" s="50">
        <v>0.7752430555555555</v>
      </c>
      <c r="E8642" s="48" t="s">
        <v>8480</v>
      </c>
      <c r="F8642" s="48" t="s">
        <v>51</v>
      </c>
      <c r="G8642" s="48" t="s">
        <v>51</v>
      </c>
      <c r="H8642" s="48"/>
      <c r="I8642" s="48"/>
      <c r="J8642" s="48"/>
      <c r="K8642" s="48"/>
      <c r="L8642" s="48"/>
      <c r="M8642" s="48"/>
      <c r="N8642" s="48"/>
      <c r="O8642" s="48"/>
      <c r="P8642" s="48"/>
      <c r="Q8642" s="48"/>
      <c r="R8642" s="48"/>
      <c r="S8642" s="48"/>
      <c r="T8642" s="48"/>
      <c r="U8642" s="48"/>
      <c r="V8642" s="48"/>
      <c r="W8642" s="51" t="s">
        <v>696</v>
      </c>
      <c r="X8642" t="str">
        <f t="shared" si="268"/>
        <v>BB;BB</v>
      </c>
      <c r="Y8642" cm="1">
        <f t="array" ref="Y8642">SUM(_xlfn.XLOOKUP(_xlfn.TOROW(F8642:V8642,1),$AN$34:$AN$43,$AL$34:$AL$43,,0,1))</f>
        <v>20</v>
      </c>
      <c r="Z8642">
        <f t="shared" si="269"/>
        <v>2</v>
      </c>
      <c r="AA8642" t="str">
        <v>DH</v>
      </c>
      <c r="AG8642">
        <v>8105</v>
      </c>
      <c r="AH8642">
        <v>2</v>
      </c>
      <c r="AT8642">
        <v>2</v>
      </c>
    </row>
    <row r="8643" spans="2:46" ht="15" customHeight="1">
      <c r="B8643" s="48">
        <v>10413</v>
      </c>
      <c r="C8643" s="49">
        <v>45472</v>
      </c>
      <c r="D8643" s="50">
        <v>0.77612268518518523</v>
      </c>
      <c r="E8643" s="48" t="s">
        <v>15271</v>
      </c>
      <c r="F8643" s="48" t="s">
        <v>133</v>
      </c>
      <c r="G8643" s="48" t="s">
        <v>194</v>
      </c>
      <c r="H8643" s="48" t="s">
        <v>51</v>
      </c>
      <c r="I8643" s="48" t="s">
        <v>189</v>
      </c>
      <c r="J8643" s="48" t="s">
        <v>719</v>
      </c>
      <c r="K8643" s="48" t="s">
        <v>189</v>
      </c>
      <c r="L8643" s="48" t="s">
        <v>803</v>
      </c>
      <c r="M8643" s="48" t="s">
        <v>189</v>
      </c>
      <c r="N8643" s="48"/>
      <c r="O8643" s="48"/>
      <c r="P8643" s="48"/>
      <c r="Q8643" s="48"/>
      <c r="R8643" s="48"/>
      <c r="S8643" s="48"/>
      <c r="T8643" s="48"/>
      <c r="U8643" s="48"/>
      <c r="V8643" s="48"/>
      <c r="W8643" s="51" t="s">
        <v>7785</v>
      </c>
      <c r="X8643" t="str">
        <f t="shared" si="268"/>
        <v>SO;DH;BB;JB;BE;JB;SS;JB</v>
      </c>
      <c r="Y8643" cm="1">
        <f t="array" ref="Y8643">SUM(_xlfn.XLOOKUP(_xlfn.TOROW(F8643:V8643,1),$AN$34:$AN$43,$AL$34:$AL$43,,0,1))</f>
        <v>32</v>
      </c>
      <c r="Z8643">
        <f t="shared" si="269"/>
        <v>8</v>
      </c>
      <c r="AA8643" t="str">
        <v>DH</v>
      </c>
      <c r="AG8643">
        <v>8168</v>
      </c>
      <c r="AH8643">
        <v>2</v>
      </c>
      <c r="AT8643">
        <v>8</v>
      </c>
    </row>
    <row r="8644" spans="2:46" ht="15" customHeight="1">
      <c r="B8644" s="48">
        <v>10414</v>
      </c>
      <c r="C8644" s="49">
        <v>45472</v>
      </c>
      <c r="D8644" s="50">
        <v>0.77814814814814814</v>
      </c>
      <c r="E8644" s="48" t="s">
        <v>15272</v>
      </c>
      <c r="F8644" s="48" t="s">
        <v>280</v>
      </c>
      <c r="G8644" s="48" t="s">
        <v>189</v>
      </c>
      <c r="H8644" s="48" t="s">
        <v>51</v>
      </c>
      <c r="I8644" s="48" t="s">
        <v>51</v>
      </c>
      <c r="J8644" s="48" t="s">
        <v>803</v>
      </c>
      <c r="K8644" s="48" t="s">
        <v>304</v>
      </c>
      <c r="L8644" s="48" t="s">
        <v>719</v>
      </c>
      <c r="M8644" s="48" t="s">
        <v>51</v>
      </c>
      <c r="N8644" s="48" t="s">
        <v>189</v>
      </c>
      <c r="O8644" s="48" t="s">
        <v>304</v>
      </c>
      <c r="P8644" s="48"/>
      <c r="Q8644" s="48"/>
      <c r="R8644" s="48"/>
      <c r="S8644" s="48"/>
      <c r="T8644" s="48"/>
      <c r="U8644" s="48"/>
      <c r="V8644" s="48"/>
      <c r="W8644" s="51" t="s">
        <v>7786</v>
      </c>
      <c r="X8644" t="str">
        <f t="shared" si="268"/>
        <v>WB;JB;BB;BB;SS;HD;BE;BB;JB;HD</v>
      </c>
      <c r="Y8644" cm="1">
        <f t="array" ref="Y8644">SUM(_xlfn.XLOOKUP(_xlfn.TOROW(F8644:V8644,1),$AN$34:$AN$43,$AL$34:$AL$43,,0,1))</f>
        <v>65</v>
      </c>
      <c r="Z8644">
        <f t="shared" si="269"/>
        <v>10</v>
      </c>
      <c r="AA8644" t="str">
        <v>DH</v>
      </c>
      <c r="AG8644">
        <v>8224</v>
      </c>
      <c r="AH8644">
        <v>2</v>
      </c>
      <c r="AT8644">
        <v>10</v>
      </c>
    </row>
    <row r="8645" spans="2:46" ht="15" customHeight="1">
      <c r="B8645" s="48">
        <v>10415</v>
      </c>
      <c r="C8645" s="49">
        <v>45472</v>
      </c>
      <c r="D8645" s="50">
        <v>0.77820601851851856</v>
      </c>
      <c r="E8645" s="48" t="s">
        <v>14902</v>
      </c>
      <c r="F8645" s="48" t="s">
        <v>51</v>
      </c>
      <c r="G8645" s="48" t="s">
        <v>51</v>
      </c>
      <c r="H8645" s="48" t="s">
        <v>51</v>
      </c>
      <c r="I8645" s="48" t="s">
        <v>133</v>
      </c>
      <c r="J8645" s="48" t="s">
        <v>51</v>
      </c>
      <c r="K8645" s="48"/>
      <c r="L8645" s="48"/>
      <c r="M8645" s="48"/>
      <c r="N8645" s="48"/>
      <c r="O8645" s="48"/>
      <c r="P8645" s="48"/>
      <c r="Q8645" s="48"/>
      <c r="R8645" s="48"/>
      <c r="S8645" s="48"/>
      <c r="T8645" s="48"/>
      <c r="U8645" s="48"/>
      <c r="V8645" s="48"/>
      <c r="W8645" s="51" t="s">
        <v>7787</v>
      </c>
      <c r="X8645" t="str">
        <f t="shared" si="268"/>
        <v>BB;BB;BB;SO;BB</v>
      </c>
      <c r="Y8645" cm="1">
        <f t="array" ref="Y8645">SUM(_xlfn.XLOOKUP(_xlfn.TOROW(F8645:V8645,1),$AN$34:$AN$43,$AL$34:$AL$43,,0,1))</f>
        <v>42</v>
      </c>
      <c r="Z8645">
        <f t="shared" si="269"/>
        <v>5</v>
      </c>
      <c r="AA8645" t="str">
        <v>DH</v>
      </c>
      <c r="AG8645">
        <v>8228</v>
      </c>
      <c r="AH8645">
        <v>2</v>
      </c>
      <c r="AT8645">
        <v>5</v>
      </c>
    </row>
    <row r="8646" spans="2:46" ht="15" customHeight="1">
      <c r="B8646" s="48">
        <v>10416</v>
      </c>
      <c r="C8646" s="49">
        <v>45472</v>
      </c>
      <c r="D8646" s="50">
        <v>0.7782175925925926</v>
      </c>
      <c r="E8646" s="48" t="s">
        <v>133</v>
      </c>
      <c r="F8646" s="48" t="s">
        <v>133</v>
      </c>
      <c r="G8646" s="48"/>
      <c r="H8646" s="48"/>
      <c r="I8646" s="48"/>
      <c r="J8646" s="48"/>
      <c r="K8646" s="48"/>
      <c r="L8646" s="48"/>
      <c r="M8646" s="48"/>
      <c r="N8646" s="48"/>
      <c r="O8646" s="48"/>
      <c r="P8646" s="48"/>
      <c r="Q8646" s="48"/>
      <c r="R8646" s="48"/>
      <c r="S8646" s="48"/>
      <c r="T8646" s="48"/>
      <c r="U8646" s="48"/>
      <c r="V8646" s="48"/>
      <c r="W8646" s="51" t="s">
        <v>568</v>
      </c>
      <c r="X8646" t="str">
        <f t="shared" si="268"/>
        <v>SO</v>
      </c>
      <c r="Y8646" cm="1">
        <f t="array" ref="Y8646">SUM(_xlfn.XLOOKUP(_xlfn.TOROW(F8646:V8646,1),$AN$34:$AN$43,$AL$34:$AL$43,,0,1))</f>
        <v>2</v>
      </c>
      <c r="Z8646">
        <f t="shared" si="269"/>
        <v>1</v>
      </c>
      <c r="AA8646" t="str">
        <v>DH</v>
      </c>
      <c r="AG8646">
        <v>8269</v>
      </c>
      <c r="AH8646">
        <v>2</v>
      </c>
      <c r="AT8646">
        <v>1</v>
      </c>
    </row>
    <row r="8647" spans="2:46" ht="15" customHeight="1">
      <c r="B8647" s="48">
        <v>10417</v>
      </c>
      <c r="C8647" s="49">
        <v>45472</v>
      </c>
      <c r="D8647" s="50">
        <v>0.77850694444444446</v>
      </c>
      <c r="E8647" s="48" t="s">
        <v>15273</v>
      </c>
      <c r="F8647" s="48" t="s">
        <v>319</v>
      </c>
      <c r="G8647" s="48" t="s">
        <v>243</v>
      </c>
      <c r="H8647" s="48" t="s">
        <v>803</v>
      </c>
      <c r="I8647" s="48" t="s">
        <v>803</v>
      </c>
      <c r="J8647" s="48" t="s">
        <v>803</v>
      </c>
      <c r="K8647" s="48"/>
      <c r="L8647" s="48"/>
      <c r="M8647" s="48"/>
      <c r="N8647" s="48"/>
      <c r="O8647" s="48"/>
      <c r="P8647" s="48"/>
      <c r="Q8647" s="48"/>
      <c r="R8647" s="48"/>
      <c r="S8647" s="48"/>
      <c r="T8647" s="48"/>
      <c r="U8647" s="48"/>
      <c r="V8647" s="48"/>
      <c r="W8647" s="51" t="s">
        <v>7788</v>
      </c>
      <c r="X8647" t="str">
        <f t="shared" ref="X8647:X8710" si="270">_xlfn.TEXTJOIN(";",TRUE,F8647:V8647)</f>
        <v>FR;CB;SS;SS;SS</v>
      </c>
      <c r="Y8647" cm="1">
        <f t="array" ref="Y8647">SUM(_xlfn.XLOOKUP(_xlfn.TOROW(F8647:V8647,1),$AN$34:$AN$43,$AL$34:$AL$43,,0,1))</f>
        <v>20</v>
      </c>
      <c r="Z8647">
        <f t="shared" ref="Z8647:Z8710" si="271">COUNTA(F8647:V8647)</f>
        <v>5</v>
      </c>
      <c r="AA8647" t="str">
        <v>BB</v>
      </c>
      <c r="AG8647">
        <v>8273</v>
      </c>
      <c r="AH8647">
        <v>2</v>
      </c>
      <c r="AT8647">
        <v>5</v>
      </c>
    </row>
    <row r="8648" spans="2:46" ht="15" customHeight="1">
      <c r="B8648" s="48">
        <v>10418</v>
      </c>
      <c r="C8648" s="49">
        <v>45472</v>
      </c>
      <c r="D8648" s="50">
        <v>0.78010416666666671</v>
      </c>
      <c r="E8648" s="48" t="s">
        <v>8257</v>
      </c>
      <c r="F8648" s="48" t="s">
        <v>719</v>
      </c>
      <c r="G8648" s="48" t="s">
        <v>719</v>
      </c>
      <c r="H8648" s="48" t="s">
        <v>719</v>
      </c>
      <c r="I8648" s="48" t="s">
        <v>719</v>
      </c>
      <c r="J8648" s="48"/>
      <c r="K8648" s="48"/>
      <c r="L8648" s="48"/>
      <c r="M8648" s="48"/>
      <c r="N8648" s="48"/>
      <c r="O8648" s="48"/>
      <c r="P8648" s="48"/>
      <c r="Q8648" s="48"/>
      <c r="R8648" s="48"/>
      <c r="S8648" s="48"/>
      <c r="T8648" s="48"/>
      <c r="U8648" s="48"/>
      <c r="V8648" s="48"/>
      <c r="W8648" s="51" t="s">
        <v>7789</v>
      </c>
      <c r="X8648" t="str">
        <f t="shared" si="270"/>
        <v>BE;BE;BE;BE</v>
      </c>
      <c r="Y8648" cm="1">
        <f t="array" ref="Y8648">SUM(_xlfn.XLOOKUP(_xlfn.TOROW(F8648:V8648,1),$AN$34:$AN$43,$AL$34:$AL$43,,0,1))</f>
        <v>20</v>
      </c>
      <c r="Z8648">
        <f t="shared" si="271"/>
        <v>4</v>
      </c>
      <c r="AA8648" t="str">
        <v>SS</v>
      </c>
      <c r="AG8648">
        <v>8354</v>
      </c>
      <c r="AH8648">
        <v>2</v>
      </c>
      <c r="AT8648">
        <v>4</v>
      </c>
    </row>
    <row r="8649" spans="2:46" ht="15" customHeight="1">
      <c r="B8649" s="48">
        <v>10419</v>
      </c>
      <c r="C8649" s="49">
        <v>45472</v>
      </c>
      <c r="D8649" s="50">
        <v>0.78144675925925922</v>
      </c>
      <c r="E8649" s="48" t="s">
        <v>15274</v>
      </c>
      <c r="F8649" s="48" t="s">
        <v>133</v>
      </c>
      <c r="G8649" s="48" t="s">
        <v>51</v>
      </c>
      <c r="H8649" s="48" t="s">
        <v>243</v>
      </c>
      <c r="I8649" s="48" t="s">
        <v>194</v>
      </c>
      <c r="J8649" s="48" t="s">
        <v>243</v>
      </c>
      <c r="K8649" s="48" t="s">
        <v>280</v>
      </c>
      <c r="L8649" s="48" t="s">
        <v>304</v>
      </c>
      <c r="M8649" s="48" t="s">
        <v>133</v>
      </c>
      <c r="N8649" s="48" t="s">
        <v>719</v>
      </c>
      <c r="O8649" s="48"/>
      <c r="P8649" s="48"/>
      <c r="Q8649" s="48"/>
      <c r="R8649" s="48"/>
      <c r="S8649" s="48"/>
      <c r="T8649" s="48"/>
      <c r="U8649" s="48"/>
      <c r="V8649" s="48"/>
      <c r="W8649" s="51" t="s">
        <v>7790</v>
      </c>
      <c r="X8649" t="str">
        <f t="shared" si="270"/>
        <v>SO;BB;CB;DH;CB;WB;HD;SO;BE</v>
      </c>
      <c r="Y8649" cm="1">
        <f t="array" ref="Y8649">SUM(_xlfn.XLOOKUP(_xlfn.TOROW(F8649:V8649,1),$AN$34:$AN$43,$AL$34:$AL$43,,0,1))</f>
        <v>62</v>
      </c>
      <c r="Z8649">
        <f t="shared" si="271"/>
        <v>9</v>
      </c>
      <c r="AA8649" t="str">
        <v>WB</v>
      </c>
      <c r="AG8649">
        <v>8410</v>
      </c>
      <c r="AH8649">
        <v>2</v>
      </c>
      <c r="AT8649">
        <v>9</v>
      </c>
    </row>
    <row r="8650" spans="2:46" ht="15" customHeight="1">
      <c r="B8650" s="48">
        <v>10420</v>
      </c>
      <c r="C8650" s="49">
        <v>45472</v>
      </c>
      <c r="D8650" s="50">
        <v>0.78149305555555559</v>
      </c>
      <c r="E8650" s="48" t="s">
        <v>15275</v>
      </c>
      <c r="F8650" s="48" t="s">
        <v>719</v>
      </c>
      <c r="G8650" s="48" t="s">
        <v>319</v>
      </c>
      <c r="H8650" s="48" t="s">
        <v>319</v>
      </c>
      <c r="I8650" s="48" t="s">
        <v>803</v>
      </c>
      <c r="J8650" s="48" t="s">
        <v>319</v>
      </c>
      <c r="K8650" s="48"/>
      <c r="L8650" s="48"/>
      <c r="M8650" s="48"/>
      <c r="N8650" s="48"/>
      <c r="O8650" s="48"/>
      <c r="P8650" s="48"/>
      <c r="Q8650" s="48"/>
      <c r="R8650" s="48"/>
      <c r="S8650" s="48"/>
      <c r="T8650" s="48"/>
      <c r="U8650" s="48"/>
      <c r="V8650" s="48"/>
      <c r="W8650" s="51" t="s">
        <v>7791</v>
      </c>
      <c r="X8650" t="str">
        <f t="shared" si="270"/>
        <v>BE;FR;FR;SS;FR</v>
      </c>
      <c r="Y8650" cm="1">
        <f t="array" ref="Y8650">SUM(_xlfn.XLOOKUP(_xlfn.TOROW(F8650:V8650,1),$AN$34:$AN$43,$AL$34:$AL$43,,0,1))</f>
        <v>17</v>
      </c>
      <c r="Z8650">
        <f t="shared" si="271"/>
        <v>5</v>
      </c>
      <c r="AA8650" t="str">
        <v>HD</v>
      </c>
      <c r="AG8650">
        <v>8446</v>
      </c>
      <c r="AH8650">
        <v>2</v>
      </c>
      <c r="AT8650">
        <v>5</v>
      </c>
    </row>
    <row r="8651" spans="2:46" ht="15" customHeight="1">
      <c r="B8651" s="48">
        <v>10421</v>
      </c>
      <c r="C8651" s="49">
        <v>45472</v>
      </c>
      <c r="D8651" s="50">
        <v>0.78238425925925925</v>
      </c>
      <c r="E8651" s="48" t="s">
        <v>15276</v>
      </c>
      <c r="F8651" s="48" t="s">
        <v>319</v>
      </c>
      <c r="G8651" s="48" t="s">
        <v>319</v>
      </c>
      <c r="H8651" s="48" t="s">
        <v>319</v>
      </c>
      <c r="I8651" s="48" t="s">
        <v>319</v>
      </c>
      <c r="J8651" s="48" t="s">
        <v>319</v>
      </c>
      <c r="K8651" s="48" t="s">
        <v>280</v>
      </c>
      <c r="L8651" s="48" t="s">
        <v>51</v>
      </c>
      <c r="M8651" s="48" t="s">
        <v>51</v>
      </c>
      <c r="N8651" s="48" t="s">
        <v>803</v>
      </c>
      <c r="O8651" s="48"/>
      <c r="P8651" s="48"/>
      <c r="Q8651" s="48"/>
      <c r="R8651" s="48"/>
      <c r="S8651" s="48"/>
      <c r="T8651" s="48"/>
      <c r="U8651" s="48"/>
      <c r="V8651" s="48"/>
      <c r="W8651" s="51" t="s">
        <v>7792</v>
      </c>
      <c r="X8651" t="str">
        <f t="shared" si="270"/>
        <v>FR;FR;FR;FR;FR;WB;BB;BB;SS</v>
      </c>
      <c r="Y8651" cm="1">
        <f t="array" ref="Y8651">SUM(_xlfn.XLOOKUP(_xlfn.TOROW(F8651:V8651,1),$AN$34:$AN$43,$AL$34:$AL$43,,0,1))</f>
        <v>49</v>
      </c>
      <c r="Z8651">
        <f t="shared" si="271"/>
        <v>9</v>
      </c>
      <c r="AA8651" t="str">
        <v>HD</v>
      </c>
      <c r="AG8651">
        <v>8536</v>
      </c>
      <c r="AH8651">
        <v>2</v>
      </c>
      <c r="AT8651">
        <v>9</v>
      </c>
    </row>
    <row r="8652" spans="2:46" ht="15" customHeight="1">
      <c r="B8652" s="48">
        <v>10422</v>
      </c>
      <c r="C8652" s="49">
        <v>45472</v>
      </c>
      <c r="D8652" s="50">
        <v>0.78377314814814814</v>
      </c>
      <c r="E8652" s="48" t="s">
        <v>15277</v>
      </c>
      <c r="F8652" s="48" t="s">
        <v>133</v>
      </c>
      <c r="G8652" s="48" t="s">
        <v>133</v>
      </c>
      <c r="H8652" s="48" t="s">
        <v>51</v>
      </c>
      <c r="I8652" s="48" t="s">
        <v>280</v>
      </c>
      <c r="J8652" s="48" t="s">
        <v>280</v>
      </c>
      <c r="K8652" s="48"/>
      <c r="L8652" s="48"/>
      <c r="M8652" s="48"/>
      <c r="N8652" s="48"/>
      <c r="O8652" s="48"/>
      <c r="P8652" s="48"/>
      <c r="Q8652" s="48"/>
      <c r="R8652" s="48"/>
      <c r="S8652" s="48"/>
      <c r="T8652" s="48"/>
      <c r="U8652" s="48"/>
      <c r="V8652" s="48"/>
      <c r="W8652" s="51" t="s">
        <v>7793</v>
      </c>
      <c r="X8652" t="str">
        <f t="shared" si="270"/>
        <v>SO;SO;BB;WB;WB</v>
      </c>
      <c r="Y8652" cm="1">
        <f t="array" ref="Y8652">SUM(_xlfn.XLOOKUP(_xlfn.TOROW(F8652:V8652,1),$AN$34:$AN$43,$AL$34:$AL$43,,0,1))</f>
        <v>36</v>
      </c>
      <c r="Z8652">
        <f t="shared" si="271"/>
        <v>5</v>
      </c>
      <c r="AA8652" t="str">
        <v>FR</v>
      </c>
      <c r="AG8652">
        <v>8545</v>
      </c>
      <c r="AH8652">
        <v>2</v>
      </c>
      <c r="AT8652">
        <v>5</v>
      </c>
    </row>
    <row r="8653" spans="2:46" ht="15" customHeight="1">
      <c r="B8653" s="48">
        <v>10423</v>
      </c>
      <c r="C8653" s="49">
        <v>45472</v>
      </c>
      <c r="D8653" s="50">
        <v>0.78931712962962963</v>
      </c>
      <c r="E8653" s="48" t="s">
        <v>15278</v>
      </c>
      <c r="F8653" s="48" t="s">
        <v>243</v>
      </c>
      <c r="G8653" s="48" t="s">
        <v>194</v>
      </c>
      <c r="H8653" s="48" t="s">
        <v>194</v>
      </c>
      <c r="I8653" s="48" t="s">
        <v>194</v>
      </c>
      <c r="J8653" s="48" t="s">
        <v>280</v>
      </c>
      <c r="K8653" s="48" t="s">
        <v>280</v>
      </c>
      <c r="L8653" s="48" t="s">
        <v>280</v>
      </c>
      <c r="M8653" s="48"/>
      <c r="N8653" s="48"/>
      <c r="O8653" s="48"/>
      <c r="P8653" s="48"/>
      <c r="Q8653" s="48"/>
      <c r="R8653" s="48"/>
      <c r="S8653" s="48"/>
      <c r="T8653" s="48"/>
      <c r="U8653" s="48"/>
      <c r="V8653" s="48"/>
      <c r="W8653" s="51" t="s">
        <v>7794</v>
      </c>
      <c r="X8653" t="str">
        <f t="shared" si="270"/>
        <v>CB;DH;DH;DH;WB;WB;WB</v>
      </c>
      <c r="Y8653" cm="1">
        <f t="array" ref="Y8653">SUM(_xlfn.XLOOKUP(_xlfn.TOROW(F8653:V8653,1),$AN$34:$AN$43,$AL$34:$AL$43,,0,1))</f>
        <v>68</v>
      </c>
      <c r="Z8653">
        <f t="shared" si="271"/>
        <v>7</v>
      </c>
      <c r="AA8653" t="str">
        <v>FR</v>
      </c>
      <c r="AG8653">
        <v>8579</v>
      </c>
      <c r="AH8653">
        <v>2</v>
      </c>
      <c r="AT8653">
        <v>7</v>
      </c>
    </row>
    <row r="8654" spans="2:46" ht="15" customHeight="1">
      <c r="B8654" s="48">
        <v>10424</v>
      </c>
      <c r="C8654" s="49">
        <v>45472</v>
      </c>
      <c r="D8654" s="50">
        <v>0.7906481481481481</v>
      </c>
      <c r="E8654" s="48" t="s">
        <v>15279</v>
      </c>
      <c r="F8654" s="48" t="s">
        <v>243</v>
      </c>
      <c r="G8654" s="48" t="s">
        <v>243</v>
      </c>
      <c r="H8654" s="48" t="s">
        <v>719</v>
      </c>
      <c r="I8654" s="48" t="s">
        <v>304</v>
      </c>
      <c r="J8654" s="48" t="s">
        <v>189</v>
      </c>
      <c r="K8654" s="48"/>
      <c r="L8654" s="48"/>
      <c r="M8654" s="48"/>
      <c r="N8654" s="48"/>
      <c r="O8654" s="48"/>
      <c r="P8654" s="48"/>
      <c r="Q8654" s="48"/>
      <c r="R8654" s="48"/>
      <c r="S8654" s="48"/>
      <c r="T8654" s="48"/>
      <c r="U8654" s="48"/>
      <c r="V8654" s="48"/>
      <c r="W8654" s="51" t="s">
        <v>7795</v>
      </c>
      <c r="X8654" t="str">
        <f t="shared" si="270"/>
        <v>CB;CB;BE;HD;JB</v>
      </c>
      <c r="Y8654" cm="1">
        <f t="array" ref="Y8654">SUM(_xlfn.XLOOKUP(_xlfn.TOROW(F8654:V8654,1),$AN$34:$AN$43,$AL$34:$AL$43,,0,1))</f>
        <v>29</v>
      </c>
      <c r="Z8654">
        <f t="shared" si="271"/>
        <v>5</v>
      </c>
      <c r="AA8654" t="str">
        <v>JB</v>
      </c>
      <c r="AG8654">
        <v>8590</v>
      </c>
      <c r="AH8654">
        <v>2</v>
      </c>
      <c r="AT8654">
        <v>5</v>
      </c>
    </row>
    <row r="8655" spans="2:46" ht="15" customHeight="1">
      <c r="B8655" s="48">
        <v>10425</v>
      </c>
      <c r="C8655" s="49">
        <v>45472</v>
      </c>
      <c r="D8655" s="50">
        <v>0.79774305555555558</v>
      </c>
      <c r="E8655" s="48" t="s">
        <v>15280</v>
      </c>
      <c r="F8655" s="48" t="s">
        <v>803</v>
      </c>
      <c r="G8655" s="48" t="s">
        <v>243</v>
      </c>
      <c r="H8655" s="48" t="s">
        <v>280</v>
      </c>
      <c r="I8655" s="48"/>
      <c r="J8655" s="48"/>
      <c r="K8655" s="48"/>
      <c r="L8655" s="48"/>
      <c r="M8655" s="48"/>
      <c r="N8655" s="48"/>
      <c r="O8655" s="48"/>
      <c r="P8655" s="48"/>
      <c r="Q8655" s="48"/>
      <c r="R8655" s="48"/>
      <c r="S8655" s="48"/>
      <c r="T8655" s="48"/>
      <c r="U8655" s="48"/>
      <c r="V8655" s="48"/>
      <c r="W8655" s="51" t="s">
        <v>7796</v>
      </c>
      <c r="X8655" t="str">
        <f t="shared" si="270"/>
        <v>SS;CB;WB</v>
      </c>
      <c r="Y8655" cm="1">
        <f t="array" ref="Y8655">SUM(_xlfn.XLOOKUP(_xlfn.TOROW(F8655:V8655,1),$AN$34:$AN$43,$AL$34:$AL$43,,0,1))</f>
        <v>22</v>
      </c>
      <c r="Z8655">
        <f t="shared" si="271"/>
        <v>3</v>
      </c>
      <c r="AA8655" t="str">
        <v>JB</v>
      </c>
      <c r="AG8655">
        <v>8596</v>
      </c>
      <c r="AH8655">
        <v>2</v>
      </c>
      <c r="AT8655">
        <v>3</v>
      </c>
    </row>
    <row r="8656" spans="2:46" ht="15" customHeight="1">
      <c r="B8656" s="48">
        <v>10426</v>
      </c>
      <c r="C8656" s="49">
        <v>45472</v>
      </c>
      <c r="D8656" s="50">
        <v>0.79795138888888884</v>
      </c>
      <c r="E8656" s="48" t="s">
        <v>15281</v>
      </c>
      <c r="F8656" s="48" t="s">
        <v>133</v>
      </c>
      <c r="G8656" s="48" t="s">
        <v>133</v>
      </c>
      <c r="H8656" s="48" t="s">
        <v>194</v>
      </c>
      <c r="I8656" s="48" t="s">
        <v>243</v>
      </c>
      <c r="J8656" s="48"/>
      <c r="K8656" s="48"/>
      <c r="L8656" s="48"/>
      <c r="M8656" s="48"/>
      <c r="N8656" s="48"/>
      <c r="O8656" s="48"/>
      <c r="P8656" s="48"/>
      <c r="Q8656" s="48"/>
      <c r="R8656" s="48"/>
      <c r="S8656" s="48"/>
      <c r="T8656" s="48"/>
      <c r="U8656" s="48"/>
      <c r="V8656" s="48"/>
      <c r="W8656" s="51" t="s">
        <v>7797</v>
      </c>
      <c r="X8656" t="str">
        <f t="shared" si="270"/>
        <v>SO;SO;DH;CB</v>
      </c>
      <c r="Y8656" cm="1">
        <f t="array" ref="Y8656">SUM(_xlfn.XLOOKUP(_xlfn.TOROW(F8656:V8656,1),$AN$34:$AN$43,$AL$34:$AL$43,,0,1))</f>
        <v>21</v>
      </c>
      <c r="Z8656">
        <f t="shared" si="271"/>
        <v>4</v>
      </c>
      <c r="AA8656" t="str">
        <v>JB</v>
      </c>
      <c r="AG8656">
        <v>8612</v>
      </c>
      <c r="AH8656">
        <v>2</v>
      </c>
      <c r="AT8656">
        <v>4</v>
      </c>
    </row>
    <row r="8657" spans="2:46" ht="15" customHeight="1">
      <c r="B8657" s="48">
        <v>10427</v>
      </c>
      <c r="C8657" s="49">
        <v>45472</v>
      </c>
      <c r="D8657" s="50">
        <v>0.79803240740740744</v>
      </c>
      <c r="E8657" s="48" t="s">
        <v>13239</v>
      </c>
      <c r="F8657" s="48" t="s">
        <v>304</v>
      </c>
      <c r="G8657" s="48" t="s">
        <v>304</v>
      </c>
      <c r="H8657" s="48" t="s">
        <v>304</v>
      </c>
      <c r="I8657" s="48" t="s">
        <v>304</v>
      </c>
      <c r="J8657" s="48" t="s">
        <v>133</v>
      </c>
      <c r="K8657" s="48"/>
      <c r="L8657" s="48"/>
      <c r="M8657" s="48"/>
      <c r="N8657" s="48"/>
      <c r="O8657" s="48"/>
      <c r="P8657" s="48"/>
      <c r="Q8657" s="48"/>
      <c r="R8657" s="48"/>
      <c r="S8657" s="48"/>
      <c r="T8657" s="48"/>
      <c r="U8657" s="48"/>
      <c r="V8657" s="48"/>
      <c r="W8657" s="51" t="s">
        <v>7798</v>
      </c>
      <c r="X8657" t="str">
        <f t="shared" si="270"/>
        <v>HD;HD;HD;HD;SO</v>
      </c>
      <c r="Y8657" cm="1">
        <f t="array" ref="Y8657">SUM(_xlfn.XLOOKUP(_xlfn.TOROW(F8657:V8657,1),$AN$34:$AN$43,$AL$34:$AL$43,,0,1))</f>
        <v>30</v>
      </c>
      <c r="Z8657">
        <f t="shared" si="271"/>
        <v>5</v>
      </c>
      <c r="AA8657" t="str">
        <v>JB</v>
      </c>
      <c r="AG8657">
        <v>8642</v>
      </c>
      <c r="AH8657">
        <v>2</v>
      </c>
      <c r="AT8657">
        <v>5</v>
      </c>
    </row>
    <row r="8658" spans="2:46" ht="15" customHeight="1">
      <c r="B8658" s="48">
        <v>10428</v>
      </c>
      <c r="C8658" s="49">
        <v>45472</v>
      </c>
      <c r="D8658" s="50">
        <v>0.79827546296296292</v>
      </c>
      <c r="E8658" s="48" t="s">
        <v>319</v>
      </c>
      <c r="F8658" s="48" t="s">
        <v>319</v>
      </c>
      <c r="G8658" s="48"/>
      <c r="H8658" s="48"/>
      <c r="I8658" s="48"/>
      <c r="J8658" s="48"/>
      <c r="K8658" s="48"/>
      <c r="L8658" s="48"/>
      <c r="M8658" s="48"/>
      <c r="N8658" s="48"/>
      <c r="O8658" s="48"/>
      <c r="P8658" s="48"/>
      <c r="Q8658" s="48"/>
      <c r="R8658" s="48"/>
      <c r="S8658" s="48"/>
      <c r="T8658" s="48"/>
      <c r="U8658" s="48"/>
      <c r="V8658" s="48"/>
      <c r="W8658" s="51" t="s">
        <v>320</v>
      </c>
      <c r="X8658" t="str">
        <f t="shared" si="270"/>
        <v>FR</v>
      </c>
      <c r="Y8658" cm="1">
        <f t="array" ref="Y8658">SUM(_xlfn.XLOOKUP(_xlfn.TOROW(F8658:V8658,1),$AN$34:$AN$43,$AL$34:$AL$43,,0,1))</f>
        <v>3</v>
      </c>
      <c r="Z8658">
        <f t="shared" si="271"/>
        <v>1</v>
      </c>
      <c r="AA8658" t="str">
        <v>CB</v>
      </c>
      <c r="AG8658">
        <v>8682</v>
      </c>
      <c r="AH8658">
        <v>2</v>
      </c>
      <c r="AT8658">
        <v>1</v>
      </c>
    </row>
    <row r="8659" spans="2:46" ht="15" customHeight="1">
      <c r="B8659" s="48">
        <v>10429</v>
      </c>
      <c r="C8659" s="49">
        <v>45472</v>
      </c>
      <c r="D8659" s="50">
        <v>0.80069444444444449</v>
      </c>
      <c r="E8659" s="48" t="s">
        <v>15282</v>
      </c>
      <c r="F8659" s="48" t="s">
        <v>189</v>
      </c>
      <c r="G8659" s="48" t="s">
        <v>189</v>
      </c>
      <c r="H8659" s="48" t="s">
        <v>189</v>
      </c>
      <c r="I8659" s="48" t="s">
        <v>189</v>
      </c>
      <c r="J8659" s="48" t="s">
        <v>719</v>
      </c>
      <c r="K8659" s="48" t="s">
        <v>189</v>
      </c>
      <c r="L8659" s="48" t="s">
        <v>803</v>
      </c>
      <c r="M8659" s="48" t="s">
        <v>194</v>
      </c>
      <c r="N8659" s="48" t="s">
        <v>194</v>
      </c>
      <c r="O8659" s="48" t="s">
        <v>133</v>
      </c>
      <c r="P8659" s="48"/>
      <c r="Q8659" s="48"/>
      <c r="R8659" s="48"/>
      <c r="S8659" s="48"/>
      <c r="T8659" s="48"/>
      <c r="U8659" s="48"/>
      <c r="V8659" s="48"/>
      <c r="W8659" s="51" t="s">
        <v>7799</v>
      </c>
      <c r="X8659" t="str">
        <f t="shared" si="270"/>
        <v>JB;JB;JB;JB;BE;JB;SS;DH;DH;SO</v>
      </c>
      <c r="Y8659" cm="1">
        <f t="array" ref="Y8659">SUM(_xlfn.XLOOKUP(_xlfn.TOROW(F8659:V8659,1),$AN$34:$AN$43,$AL$34:$AL$43,,0,1))</f>
        <v>33</v>
      </c>
      <c r="Z8659">
        <f t="shared" si="271"/>
        <v>10</v>
      </c>
      <c r="AA8659" t="str">
        <v>CB</v>
      </c>
      <c r="AG8659">
        <v>8694</v>
      </c>
      <c r="AH8659">
        <v>2</v>
      </c>
      <c r="AT8659">
        <v>10</v>
      </c>
    </row>
    <row r="8660" spans="2:46" ht="15" customHeight="1">
      <c r="B8660" s="48">
        <v>10430</v>
      </c>
      <c r="C8660" s="49">
        <v>45472</v>
      </c>
      <c r="D8660" s="50">
        <v>0.80160879629629633</v>
      </c>
      <c r="E8660" s="48" t="s">
        <v>15283</v>
      </c>
      <c r="F8660" s="48" t="s">
        <v>719</v>
      </c>
      <c r="G8660" s="48" t="s">
        <v>194</v>
      </c>
      <c r="H8660" s="48" t="s">
        <v>194</v>
      </c>
      <c r="I8660" s="48" t="s">
        <v>194</v>
      </c>
      <c r="J8660" s="48" t="s">
        <v>194</v>
      </c>
      <c r="K8660" s="48" t="s">
        <v>719</v>
      </c>
      <c r="L8660" s="48"/>
      <c r="M8660" s="48"/>
      <c r="N8660" s="48"/>
      <c r="O8660" s="48"/>
      <c r="P8660" s="48"/>
      <c r="Q8660" s="48"/>
      <c r="R8660" s="48"/>
      <c r="S8660" s="48"/>
      <c r="T8660" s="48"/>
      <c r="U8660" s="48"/>
      <c r="V8660" s="48"/>
      <c r="W8660" s="51" t="s">
        <v>7800</v>
      </c>
      <c r="X8660" t="str">
        <f t="shared" si="270"/>
        <v>BE;DH;DH;DH;DH;BE</v>
      </c>
      <c r="Y8660" cm="1">
        <f t="array" ref="Y8660">SUM(_xlfn.XLOOKUP(_xlfn.TOROW(F8660:V8660,1),$AN$34:$AN$43,$AL$34:$AL$43,,0,1))</f>
        <v>46</v>
      </c>
      <c r="Z8660">
        <f t="shared" si="271"/>
        <v>6</v>
      </c>
      <c r="AA8660" t="str">
        <v>CB</v>
      </c>
      <c r="AG8660">
        <v>8745</v>
      </c>
      <c r="AH8660">
        <v>2</v>
      </c>
      <c r="AT8660">
        <v>6</v>
      </c>
    </row>
    <row r="8661" spans="2:46" ht="15" customHeight="1">
      <c r="B8661" s="48">
        <v>10431</v>
      </c>
      <c r="C8661" s="49">
        <v>45472</v>
      </c>
      <c r="D8661" s="50">
        <v>0.80456018518518524</v>
      </c>
      <c r="E8661" s="48" t="s">
        <v>9115</v>
      </c>
      <c r="F8661" s="48" t="s">
        <v>803</v>
      </c>
      <c r="G8661" s="48" t="s">
        <v>189</v>
      </c>
      <c r="H8661" s="48" t="s">
        <v>189</v>
      </c>
      <c r="I8661" s="48" t="s">
        <v>189</v>
      </c>
      <c r="J8661" s="48"/>
      <c r="K8661" s="48"/>
      <c r="L8661" s="48"/>
      <c r="M8661" s="48"/>
      <c r="N8661" s="48"/>
      <c r="O8661" s="48"/>
      <c r="P8661" s="48"/>
      <c r="Q8661" s="48"/>
      <c r="R8661" s="48"/>
      <c r="S8661" s="48"/>
      <c r="T8661" s="48"/>
      <c r="U8661" s="48"/>
      <c r="V8661" s="48"/>
      <c r="W8661" s="51" t="s">
        <v>7801</v>
      </c>
      <c r="X8661" t="str">
        <f t="shared" si="270"/>
        <v>SS;JB;JB;JB</v>
      </c>
      <c r="Y8661" cm="1">
        <f t="array" ref="Y8661">SUM(_xlfn.XLOOKUP(_xlfn.TOROW(F8661:V8661,1),$AN$34:$AN$43,$AL$34:$AL$43,,0,1))</f>
        <v>6</v>
      </c>
      <c r="Z8661">
        <f t="shared" si="271"/>
        <v>4</v>
      </c>
      <c r="AA8661" t="str">
        <v>CB</v>
      </c>
      <c r="AG8661">
        <v>8746</v>
      </c>
      <c r="AH8661">
        <v>2</v>
      </c>
      <c r="AT8661">
        <v>4</v>
      </c>
    </row>
    <row r="8662" spans="2:46" ht="15" customHeight="1">
      <c r="B8662" s="48">
        <v>10432</v>
      </c>
      <c r="C8662" s="49">
        <v>45472</v>
      </c>
      <c r="D8662" s="50">
        <v>0.80724537037037036</v>
      </c>
      <c r="E8662" s="48" t="s">
        <v>15284</v>
      </c>
      <c r="F8662" s="48" t="s">
        <v>304</v>
      </c>
      <c r="G8662" s="48" t="s">
        <v>304</v>
      </c>
      <c r="H8662" s="48" t="s">
        <v>243</v>
      </c>
      <c r="I8662" s="48" t="s">
        <v>243</v>
      </c>
      <c r="J8662" s="48" t="s">
        <v>194</v>
      </c>
      <c r="K8662" s="48" t="s">
        <v>243</v>
      </c>
      <c r="L8662" s="48"/>
      <c r="M8662" s="48"/>
      <c r="N8662" s="48"/>
      <c r="O8662" s="48"/>
      <c r="P8662" s="48"/>
      <c r="Q8662" s="48"/>
      <c r="R8662" s="48"/>
      <c r="S8662" s="48"/>
      <c r="T8662" s="48"/>
      <c r="U8662" s="48"/>
      <c r="V8662" s="48"/>
      <c r="W8662" s="51" t="s">
        <v>7802</v>
      </c>
      <c r="X8662" t="str">
        <f t="shared" si="270"/>
        <v>HD;HD;CB;CB;DH;CB</v>
      </c>
      <c r="Y8662" cm="1">
        <f t="array" ref="Y8662">SUM(_xlfn.XLOOKUP(_xlfn.TOROW(F8662:V8662,1),$AN$34:$AN$43,$AL$34:$AL$43,,0,1))</f>
        <v>47</v>
      </c>
      <c r="Z8662">
        <f t="shared" si="271"/>
        <v>6</v>
      </c>
      <c r="AA8662" t="str">
        <v>BE</v>
      </c>
      <c r="AG8662">
        <v>8757</v>
      </c>
      <c r="AH8662">
        <v>2</v>
      </c>
      <c r="AT8662">
        <v>6</v>
      </c>
    </row>
    <row r="8663" spans="2:46" ht="15" customHeight="1">
      <c r="B8663" s="48">
        <v>10433</v>
      </c>
      <c r="C8663" s="49">
        <v>45472</v>
      </c>
      <c r="D8663" s="50">
        <v>0.81166666666666665</v>
      </c>
      <c r="E8663" s="48" t="s">
        <v>15285</v>
      </c>
      <c r="F8663" s="48" t="s">
        <v>194</v>
      </c>
      <c r="G8663" s="48" t="s">
        <v>194</v>
      </c>
      <c r="H8663" s="48" t="s">
        <v>319</v>
      </c>
      <c r="I8663" s="48" t="s">
        <v>719</v>
      </c>
      <c r="J8663" s="48" t="s">
        <v>719</v>
      </c>
      <c r="K8663" s="48" t="s">
        <v>719</v>
      </c>
      <c r="L8663" s="48"/>
      <c r="M8663" s="48"/>
      <c r="N8663" s="48"/>
      <c r="O8663" s="48"/>
      <c r="P8663" s="48"/>
      <c r="Q8663" s="48"/>
      <c r="R8663" s="48"/>
      <c r="S8663" s="48"/>
      <c r="T8663" s="48"/>
      <c r="U8663" s="48"/>
      <c r="V8663" s="48"/>
      <c r="W8663" s="51" t="s">
        <v>7803</v>
      </c>
      <c r="X8663" t="str">
        <f t="shared" si="270"/>
        <v>DH;DH;FR;BE;BE;BE</v>
      </c>
      <c r="Y8663" cm="1">
        <f t="array" ref="Y8663">SUM(_xlfn.XLOOKUP(_xlfn.TOROW(F8663:V8663,1),$AN$34:$AN$43,$AL$34:$AL$43,,0,1))</f>
        <v>36</v>
      </c>
      <c r="Z8663">
        <f t="shared" si="271"/>
        <v>6</v>
      </c>
      <c r="AA8663" t="str">
        <v>BE</v>
      </c>
      <c r="AG8663">
        <v>8798</v>
      </c>
      <c r="AH8663">
        <v>2</v>
      </c>
      <c r="AT8663">
        <v>6</v>
      </c>
    </row>
    <row r="8664" spans="2:46" ht="15" customHeight="1">
      <c r="B8664" s="48">
        <v>10434</v>
      </c>
      <c r="C8664" s="49">
        <v>45472</v>
      </c>
      <c r="D8664" s="50">
        <v>0.81184027777777779</v>
      </c>
      <c r="E8664" s="48" t="s">
        <v>15286</v>
      </c>
      <c r="F8664" s="48" t="s">
        <v>319</v>
      </c>
      <c r="G8664" s="48" t="s">
        <v>133</v>
      </c>
      <c r="H8664" s="48" t="s">
        <v>304</v>
      </c>
      <c r="I8664" s="48" t="s">
        <v>280</v>
      </c>
      <c r="J8664" s="48" t="s">
        <v>719</v>
      </c>
      <c r="K8664" s="48" t="s">
        <v>719</v>
      </c>
      <c r="L8664" s="48" t="s">
        <v>803</v>
      </c>
      <c r="M8664" s="48" t="s">
        <v>803</v>
      </c>
      <c r="N8664" s="48" t="s">
        <v>133</v>
      </c>
      <c r="O8664" s="48"/>
      <c r="P8664" s="48"/>
      <c r="Q8664" s="48"/>
      <c r="R8664" s="48"/>
      <c r="S8664" s="48"/>
      <c r="T8664" s="48"/>
      <c r="U8664" s="48"/>
      <c r="V8664" s="48"/>
      <c r="W8664" s="51" t="s">
        <v>7804</v>
      </c>
      <c r="X8664" t="str">
        <f t="shared" si="270"/>
        <v>FR;SO;HD;WB;BE;BE;SS;SS;SO</v>
      </c>
      <c r="Y8664" cm="1">
        <f t="array" ref="Y8664">SUM(_xlfn.XLOOKUP(_xlfn.TOROW(F8664:V8664,1),$AN$34:$AN$43,$AL$34:$AL$43,,0,1))</f>
        <v>41</v>
      </c>
      <c r="Z8664">
        <f t="shared" si="271"/>
        <v>9</v>
      </c>
      <c r="AA8664" t="str">
        <v>WB</v>
      </c>
      <c r="AG8664">
        <v>8799</v>
      </c>
      <c r="AH8664">
        <v>2</v>
      </c>
      <c r="AT8664">
        <v>9</v>
      </c>
    </row>
    <row r="8665" spans="2:46" ht="15" customHeight="1">
      <c r="B8665" s="48">
        <v>10435</v>
      </c>
      <c r="C8665" s="49">
        <v>45472</v>
      </c>
      <c r="D8665" s="50">
        <v>0.8143055555555555</v>
      </c>
      <c r="E8665" s="48" t="s">
        <v>15287</v>
      </c>
      <c r="F8665" s="48" t="s">
        <v>51</v>
      </c>
      <c r="G8665" s="48" t="s">
        <v>51</v>
      </c>
      <c r="H8665" s="48" t="s">
        <v>51</v>
      </c>
      <c r="I8665" s="48" t="s">
        <v>133</v>
      </c>
      <c r="J8665" s="48" t="s">
        <v>133</v>
      </c>
      <c r="K8665" s="48" t="s">
        <v>133</v>
      </c>
      <c r="L8665" s="48" t="s">
        <v>133</v>
      </c>
      <c r="M8665" s="48" t="s">
        <v>133</v>
      </c>
      <c r="N8665" s="48"/>
      <c r="O8665" s="48"/>
      <c r="P8665" s="48"/>
      <c r="Q8665" s="48"/>
      <c r="R8665" s="48"/>
      <c r="S8665" s="48"/>
      <c r="T8665" s="48"/>
      <c r="U8665" s="48"/>
      <c r="V8665" s="48"/>
      <c r="W8665" s="51" t="s">
        <v>7805</v>
      </c>
      <c r="X8665" t="str">
        <f t="shared" si="270"/>
        <v>BB;BB;BB;SO;SO;SO;SO;SO</v>
      </c>
      <c r="Y8665" cm="1">
        <f t="array" ref="Y8665">SUM(_xlfn.XLOOKUP(_xlfn.TOROW(F8665:V8665,1),$AN$34:$AN$43,$AL$34:$AL$43,,0,1))</f>
        <v>40</v>
      </c>
      <c r="Z8665">
        <f t="shared" si="271"/>
        <v>8</v>
      </c>
      <c r="AA8665" t="str">
        <v>HD</v>
      </c>
      <c r="AG8665">
        <v>8837</v>
      </c>
      <c r="AH8665">
        <v>2</v>
      </c>
      <c r="AT8665">
        <v>8</v>
      </c>
    </row>
    <row r="8666" spans="2:46" ht="15" customHeight="1">
      <c r="B8666" s="48">
        <v>10436</v>
      </c>
      <c r="C8666" s="49">
        <v>45472</v>
      </c>
      <c r="D8666" s="50">
        <v>0.81462962962962959</v>
      </c>
      <c r="E8666" s="48" t="s">
        <v>15288</v>
      </c>
      <c r="F8666" s="48" t="s">
        <v>51</v>
      </c>
      <c r="G8666" s="48" t="s">
        <v>319</v>
      </c>
      <c r="H8666" s="48" t="s">
        <v>189</v>
      </c>
      <c r="I8666" s="48" t="s">
        <v>189</v>
      </c>
      <c r="J8666" s="48" t="s">
        <v>189</v>
      </c>
      <c r="K8666" s="48" t="s">
        <v>189</v>
      </c>
      <c r="L8666" s="48" t="s">
        <v>803</v>
      </c>
      <c r="M8666" s="48" t="s">
        <v>803</v>
      </c>
      <c r="N8666" s="48" t="s">
        <v>803</v>
      </c>
      <c r="O8666" s="48"/>
      <c r="P8666" s="48"/>
      <c r="Q8666" s="48"/>
      <c r="R8666" s="48"/>
      <c r="S8666" s="48"/>
      <c r="T8666" s="48"/>
      <c r="U8666" s="48"/>
      <c r="V8666" s="48"/>
      <c r="W8666" s="51" t="s">
        <v>7806</v>
      </c>
      <c r="X8666" t="str">
        <f t="shared" si="270"/>
        <v>BB;FR;JB;JB;JB;JB;SS;SS;SS</v>
      </c>
      <c r="Y8666" cm="1">
        <f t="array" ref="Y8666">SUM(_xlfn.XLOOKUP(_xlfn.TOROW(F8666:V8666,1),$AN$34:$AN$43,$AL$34:$AL$43,,0,1))</f>
        <v>26</v>
      </c>
      <c r="Z8666">
        <f t="shared" si="271"/>
        <v>9</v>
      </c>
      <c r="AA8666" t="str">
        <v>JB</v>
      </c>
      <c r="AG8666">
        <v>8916</v>
      </c>
      <c r="AH8666">
        <v>2</v>
      </c>
      <c r="AT8666">
        <v>9</v>
      </c>
    </row>
    <row r="8667" spans="2:46" ht="15" customHeight="1">
      <c r="B8667" s="48">
        <v>10437</v>
      </c>
      <c r="C8667" s="49">
        <v>45472</v>
      </c>
      <c r="D8667" s="50">
        <v>0.81688657407407406</v>
      </c>
      <c r="E8667" s="48" t="s">
        <v>11518</v>
      </c>
      <c r="F8667" s="48" t="s">
        <v>319</v>
      </c>
      <c r="G8667" s="48" t="s">
        <v>133</v>
      </c>
      <c r="H8667" s="48" t="s">
        <v>133</v>
      </c>
      <c r="I8667" s="48"/>
      <c r="J8667" s="48"/>
      <c r="K8667" s="48"/>
      <c r="L8667" s="48"/>
      <c r="M8667" s="48"/>
      <c r="N8667" s="48"/>
      <c r="O8667" s="48"/>
      <c r="P8667" s="48"/>
      <c r="Q8667" s="48"/>
      <c r="R8667" s="48"/>
      <c r="S8667" s="48"/>
      <c r="T8667" s="48"/>
      <c r="U8667" s="48"/>
      <c r="V8667" s="48"/>
      <c r="W8667" s="51" t="s">
        <v>7807</v>
      </c>
      <c r="X8667" t="str">
        <f t="shared" si="270"/>
        <v>FR;SO;SO</v>
      </c>
      <c r="Y8667" cm="1">
        <f t="array" ref="Y8667">SUM(_xlfn.XLOOKUP(_xlfn.TOROW(F8667:V8667,1),$AN$34:$AN$43,$AL$34:$AL$43,,0,1))</f>
        <v>7</v>
      </c>
      <c r="Z8667">
        <f t="shared" si="271"/>
        <v>3</v>
      </c>
      <c r="AA8667" t="str">
        <v>DH</v>
      </c>
      <c r="AG8667">
        <v>8958</v>
      </c>
      <c r="AH8667">
        <v>2</v>
      </c>
      <c r="AT8667">
        <v>3</v>
      </c>
    </row>
    <row r="8668" spans="2:46" ht="15" customHeight="1">
      <c r="B8668" s="48">
        <v>10438</v>
      </c>
      <c r="C8668" s="49">
        <v>45472</v>
      </c>
      <c r="D8668" s="50">
        <v>0.81740740740740736</v>
      </c>
      <c r="E8668" s="48" t="s">
        <v>15289</v>
      </c>
      <c r="F8668" s="48" t="s">
        <v>304</v>
      </c>
      <c r="G8668" s="48" t="s">
        <v>304</v>
      </c>
      <c r="H8668" s="48" t="s">
        <v>51</v>
      </c>
      <c r="I8668" s="48" t="s">
        <v>189</v>
      </c>
      <c r="J8668" s="48" t="s">
        <v>189</v>
      </c>
      <c r="K8668" s="48"/>
      <c r="L8668" s="48"/>
      <c r="M8668" s="48"/>
      <c r="N8668" s="48"/>
      <c r="O8668" s="48"/>
      <c r="P8668" s="48"/>
      <c r="Q8668" s="48"/>
      <c r="R8668" s="48"/>
      <c r="S8668" s="48"/>
      <c r="T8668" s="48"/>
      <c r="U8668" s="48"/>
      <c r="V8668" s="48"/>
      <c r="W8668" s="51" t="s">
        <v>7808</v>
      </c>
      <c r="X8668" t="str">
        <f t="shared" si="270"/>
        <v>HD;HD;BB;JB;JB</v>
      </c>
      <c r="Y8668" cm="1">
        <f t="array" ref="Y8668">SUM(_xlfn.XLOOKUP(_xlfn.TOROW(F8668:V8668,1),$AN$34:$AN$43,$AL$34:$AL$43,,0,1))</f>
        <v>26</v>
      </c>
      <c r="Z8668">
        <f t="shared" si="271"/>
        <v>5</v>
      </c>
      <c r="AA8668" t="str">
        <v>BB</v>
      </c>
      <c r="AG8668">
        <v>8986</v>
      </c>
      <c r="AH8668">
        <v>2</v>
      </c>
      <c r="AT8668">
        <v>5</v>
      </c>
    </row>
    <row r="8669" spans="2:46" ht="15" customHeight="1">
      <c r="B8669" s="48">
        <v>10439</v>
      </c>
      <c r="C8669" s="49">
        <v>45472</v>
      </c>
      <c r="D8669" s="50">
        <v>0.81762731481481477</v>
      </c>
      <c r="E8669" s="48" t="s">
        <v>8809</v>
      </c>
      <c r="F8669" s="48" t="s">
        <v>194</v>
      </c>
      <c r="G8669" s="48" t="s">
        <v>194</v>
      </c>
      <c r="H8669" s="48" t="s">
        <v>304</v>
      </c>
      <c r="I8669" s="48" t="s">
        <v>304</v>
      </c>
      <c r="J8669" s="48"/>
      <c r="K8669" s="48"/>
      <c r="L8669" s="48"/>
      <c r="M8669" s="48"/>
      <c r="N8669" s="48"/>
      <c r="O8669" s="48"/>
      <c r="P8669" s="48"/>
      <c r="Q8669" s="48"/>
      <c r="R8669" s="48"/>
      <c r="S8669" s="48"/>
      <c r="T8669" s="48"/>
      <c r="U8669" s="48"/>
      <c r="V8669" s="48"/>
      <c r="W8669" s="51" t="s">
        <v>7809</v>
      </c>
      <c r="X8669" t="str">
        <f t="shared" si="270"/>
        <v>DH;DH;HD;HD</v>
      </c>
      <c r="Y8669" cm="1">
        <f t="array" ref="Y8669">SUM(_xlfn.XLOOKUP(_xlfn.TOROW(F8669:V8669,1),$AN$34:$AN$43,$AL$34:$AL$43,,0,1))</f>
        <v>32</v>
      </c>
      <c r="Z8669">
        <f t="shared" si="271"/>
        <v>4</v>
      </c>
      <c r="AA8669" t="str">
        <v>BB</v>
      </c>
      <c r="AG8669">
        <v>9013</v>
      </c>
      <c r="AH8669">
        <v>2</v>
      </c>
      <c r="AT8669">
        <v>4</v>
      </c>
    </row>
    <row r="8670" spans="2:46" ht="15" customHeight="1">
      <c r="B8670" s="48">
        <v>10440</v>
      </c>
      <c r="C8670" s="49">
        <v>45472</v>
      </c>
      <c r="D8670" s="50">
        <v>0.81857638888888884</v>
      </c>
      <c r="E8670" s="48" t="s">
        <v>15290</v>
      </c>
      <c r="F8670" s="48" t="s">
        <v>194</v>
      </c>
      <c r="G8670" s="48" t="s">
        <v>133</v>
      </c>
      <c r="H8670" s="48" t="s">
        <v>243</v>
      </c>
      <c r="I8670" s="48"/>
      <c r="J8670" s="48"/>
      <c r="K8670" s="48"/>
      <c r="L8670" s="48"/>
      <c r="M8670" s="48"/>
      <c r="N8670" s="48"/>
      <c r="O8670" s="48"/>
      <c r="P8670" s="48"/>
      <c r="Q8670" s="48"/>
      <c r="R8670" s="48"/>
      <c r="S8670" s="48"/>
      <c r="T8670" s="48"/>
      <c r="U8670" s="48"/>
      <c r="V8670" s="48"/>
      <c r="W8670" s="51" t="s">
        <v>7810</v>
      </c>
      <c r="X8670" t="str">
        <f t="shared" si="270"/>
        <v>DH;SO;CB</v>
      </c>
      <c r="Y8670" cm="1">
        <f t="array" ref="Y8670">SUM(_xlfn.XLOOKUP(_xlfn.TOROW(F8670:V8670,1),$AN$34:$AN$43,$AL$34:$AL$43,,0,1))</f>
        <v>19</v>
      </c>
      <c r="Z8670">
        <f t="shared" si="271"/>
        <v>3</v>
      </c>
      <c r="AA8670" t="str">
        <v>BB</v>
      </c>
      <c r="AG8670">
        <v>9029</v>
      </c>
      <c r="AH8670">
        <v>2</v>
      </c>
      <c r="AT8670">
        <v>3</v>
      </c>
    </row>
    <row r="8671" spans="2:46" ht="15" customHeight="1">
      <c r="B8671" s="48">
        <v>10441</v>
      </c>
      <c r="C8671" s="49">
        <v>45472</v>
      </c>
      <c r="D8671" s="50">
        <v>0.81863425925925926</v>
      </c>
      <c r="E8671" s="48" t="s">
        <v>8235</v>
      </c>
      <c r="F8671" s="48" t="s">
        <v>319</v>
      </c>
      <c r="G8671" s="48" t="s">
        <v>319</v>
      </c>
      <c r="H8671" s="48" t="s">
        <v>319</v>
      </c>
      <c r="I8671" s="48"/>
      <c r="J8671" s="48"/>
      <c r="K8671" s="48"/>
      <c r="L8671" s="48"/>
      <c r="M8671" s="48"/>
      <c r="N8671" s="48"/>
      <c r="O8671" s="48"/>
      <c r="P8671" s="48"/>
      <c r="Q8671" s="48"/>
      <c r="R8671" s="48"/>
      <c r="S8671" s="48"/>
      <c r="T8671" s="48"/>
      <c r="U8671" s="48"/>
      <c r="V8671" s="48"/>
      <c r="W8671" s="51" t="s">
        <v>365</v>
      </c>
      <c r="X8671" t="str">
        <f t="shared" si="270"/>
        <v>FR;FR;FR</v>
      </c>
      <c r="Y8671" cm="1">
        <f t="array" ref="Y8671">SUM(_xlfn.XLOOKUP(_xlfn.TOROW(F8671:V8671,1),$AN$34:$AN$43,$AL$34:$AL$43,,0,1))</f>
        <v>9</v>
      </c>
      <c r="Z8671">
        <f t="shared" si="271"/>
        <v>3</v>
      </c>
      <c r="AA8671" t="str">
        <v>HD</v>
      </c>
      <c r="AG8671">
        <v>9058</v>
      </c>
      <c r="AH8671">
        <v>2</v>
      </c>
      <c r="AT8671">
        <v>3</v>
      </c>
    </row>
    <row r="8672" spans="2:46" ht="15" customHeight="1">
      <c r="B8672" s="48">
        <v>10442</v>
      </c>
      <c r="C8672" s="49">
        <v>45472</v>
      </c>
      <c r="D8672" s="50">
        <v>0.81877314814814817</v>
      </c>
      <c r="E8672" s="48" t="s">
        <v>8735</v>
      </c>
      <c r="F8672" s="48" t="s">
        <v>189</v>
      </c>
      <c r="G8672" s="48" t="s">
        <v>189</v>
      </c>
      <c r="H8672" s="48" t="s">
        <v>194</v>
      </c>
      <c r="I8672" s="48" t="s">
        <v>194</v>
      </c>
      <c r="J8672" s="48" t="s">
        <v>194</v>
      </c>
      <c r="K8672" s="48"/>
      <c r="L8672" s="48"/>
      <c r="M8672" s="48"/>
      <c r="N8672" s="48"/>
      <c r="O8672" s="48"/>
      <c r="P8672" s="48"/>
      <c r="Q8672" s="48"/>
      <c r="R8672" s="48"/>
      <c r="S8672" s="48"/>
      <c r="T8672" s="48"/>
      <c r="U8672" s="48"/>
      <c r="V8672" s="48"/>
      <c r="W8672" s="51" t="s">
        <v>7811</v>
      </c>
      <c r="X8672" t="str">
        <f t="shared" si="270"/>
        <v>JB;JB;DH;DH;DH</v>
      </c>
      <c r="Y8672" cm="1">
        <f t="array" ref="Y8672">SUM(_xlfn.XLOOKUP(_xlfn.TOROW(F8672:V8672,1),$AN$34:$AN$43,$AL$34:$AL$43,,0,1))</f>
        <v>29</v>
      </c>
      <c r="Z8672">
        <f t="shared" si="271"/>
        <v>5</v>
      </c>
      <c r="AA8672" t="str">
        <v>FR</v>
      </c>
      <c r="AG8672">
        <v>9062</v>
      </c>
      <c r="AH8672">
        <v>2</v>
      </c>
      <c r="AT8672">
        <v>5</v>
      </c>
    </row>
    <row r="8673" spans="2:46" ht="15" customHeight="1">
      <c r="B8673" s="48">
        <v>10443</v>
      </c>
      <c r="C8673" s="49">
        <v>45472</v>
      </c>
      <c r="D8673" s="50">
        <v>0.8215972222222222</v>
      </c>
      <c r="E8673" s="48" t="s">
        <v>15291</v>
      </c>
      <c r="F8673" s="48" t="s">
        <v>51</v>
      </c>
      <c r="G8673" s="48" t="s">
        <v>51</v>
      </c>
      <c r="H8673" s="48" t="s">
        <v>304</v>
      </c>
      <c r="I8673" s="48" t="s">
        <v>304</v>
      </c>
      <c r="J8673" s="48" t="s">
        <v>243</v>
      </c>
      <c r="K8673" s="48" t="s">
        <v>243</v>
      </c>
      <c r="L8673" s="48"/>
      <c r="M8673" s="48"/>
      <c r="N8673" s="48"/>
      <c r="O8673" s="48"/>
      <c r="P8673" s="48"/>
      <c r="Q8673" s="48"/>
      <c r="R8673" s="48"/>
      <c r="S8673" s="48"/>
      <c r="T8673" s="48"/>
      <c r="U8673" s="48"/>
      <c r="V8673" s="48"/>
      <c r="W8673" s="51" t="s">
        <v>7812</v>
      </c>
      <c r="X8673" t="str">
        <f t="shared" si="270"/>
        <v>BB;BB;HD;HD;CB;CB</v>
      </c>
      <c r="Y8673" cm="1">
        <f t="array" ref="Y8673">SUM(_xlfn.XLOOKUP(_xlfn.TOROW(F8673:V8673,1),$AN$34:$AN$43,$AL$34:$AL$43,,0,1))</f>
        <v>50</v>
      </c>
      <c r="Z8673">
        <f t="shared" si="271"/>
        <v>6</v>
      </c>
      <c r="AA8673" t="str">
        <v>JB</v>
      </c>
      <c r="AG8673">
        <v>9098</v>
      </c>
      <c r="AH8673">
        <v>2</v>
      </c>
      <c r="AT8673">
        <v>6</v>
      </c>
    </row>
    <row r="8674" spans="2:46" ht="15" customHeight="1">
      <c r="B8674" s="48">
        <v>10444</v>
      </c>
      <c r="C8674" s="49">
        <v>45472</v>
      </c>
      <c r="D8674" s="50">
        <v>0.8235069444444445</v>
      </c>
      <c r="E8674" s="48" t="s">
        <v>8565</v>
      </c>
      <c r="F8674" s="48" t="s">
        <v>51</v>
      </c>
      <c r="G8674" s="48" t="s">
        <v>51</v>
      </c>
      <c r="H8674" s="48" t="s">
        <v>51</v>
      </c>
      <c r="I8674" s="48"/>
      <c r="J8674" s="48"/>
      <c r="K8674" s="48"/>
      <c r="L8674" s="48"/>
      <c r="M8674" s="48"/>
      <c r="N8674" s="48"/>
      <c r="O8674" s="48"/>
      <c r="P8674" s="48"/>
      <c r="Q8674" s="48"/>
      <c r="R8674" s="48"/>
      <c r="S8674" s="48"/>
      <c r="T8674" s="48"/>
      <c r="U8674" s="48"/>
      <c r="V8674" s="48"/>
      <c r="W8674" s="51" t="s">
        <v>509</v>
      </c>
      <c r="X8674" t="str">
        <f t="shared" si="270"/>
        <v>BB;BB;BB</v>
      </c>
      <c r="Y8674" cm="1">
        <f t="array" ref="Y8674">SUM(_xlfn.XLOOKUP(_xlfn.TOROW(F8674:V8674,1),$AN$34:$AN$43,$AL$34:$AL$43,,0,1))</f>
        <v>30</v>
      </c>
      <c r="Z8674">
        <f t="shared" si="271"/>
        <v>3</v>
      </c>
      <c r="AA8674" t="str">
        <v>JB</v>
      </c>
      <c r="AG8674">
        <v>9143</v>
      </c>
      <c r="AH8674">
        <v>2</v>
      </c>
      <c r="AT8674">
        <v>3</v>
      </c>
    </row>
    <row r="8675" spans="2:46" ht="15" customHeight="1">
      <c r="B8675" s="48">
        <v>10445</v>
      </c>
      <c r="C8675" s="49">
        <v>45472</v>
      </c>
      <c r="D8675" s="50">
        <v>0.82454861111111111</v>
      </c>
      <c r="E8675" s="48" t="s">
        <v>15292</v>
      </c>
      <c r="F8675" s="48" t="s">
        <v>189</v>
      </c>
      <c r="G8675" s="48" t="s">
        <v>243</v>
      </c>
      <c r="H8675" s="48" t="s">
        <v>319</v>
      </c>
      <c r="I8675" s="48" t="s">
        <v>304</v>
      </c>
      <c r="J8675" s="48" t="s">
        <v>194</v>
      </c>
      <c r="K8675" s="48" t="s">
        <v>194</v>
      </c>
      <c r="L8675" s="48" t="s">
        <v>194</v>
      </c>
      <c r="M8675" s="48"/>
      <c r="N8675" s="48"/>
      <c r="O8675" s="48"/>
      <c r="P8675" s="48"/>
      <c r="Q8675" s="48"/>
      <c r="R8675" s="48"/>
      <c r="S8675" s="48"/>
      <c r="T8675" s="48"/>
      <c r="U8675" s="48"/>
      <c r="V8675" s="48"/>
      <c r="W8675" s="51" t="s">
        <v>7813</v>
      </c>
      <c r="X8675" t="str">
        <f t="shared" si="270"/>
        <v>JB;CB;FR;HD;DH;DH;DH</v>
      </c>
      <c r="Y8675" cm="1">
        <f t="array" ref="Y8675">SUM(_xlfn.XLOOKUP(_xlfn.TOROW(F8675:V8675,1),$AN$34:$AN$43,$AL$34:$AL$43,,0,1))</f>
        <v>46</v>
      </c>
      <c r="Z8675">
        <f t="shared" si="271"/>
        <v>7</v>
      </c>
      <c r="AA8675" t="str">
        <v>JB</v>
      </c>
      <c r="AG8675">
        <v>9204</v>
      </c>
      <c r="AH8675">
        <v>2</v>
      </c>
      <c r="AT8675">
        <v>7</v>
      </c>
    </row>
    <row r="8676" spans="2:46" ht="15" customHeight="1">
      <c r="B8676" s="48">
        <v>10446</v>
      </c>
      <c r="C8676" s="49">
        <v>45472</v>
      </c>
      <c r="D8676" s="50">
        <v>0.8256944444444444</v>
      </c>
      <c r="E8676" s="48" t="s">
        <v>15293</v>
      </c>
      <c r="F8676" s="48" t="s">
        <v>319</v>
      </c>
      <c r="G8676" s="48" t="s">
        <v>189</v>
      </c>
      <c r="H8676" s="48" t="s">
        <v>719</v>
      </c>
      <c r="I8676" s="48" t="s">
        <v>719</v>
      </c>
      <c r="J8676" s="48" t="s">
        <v>719</v>
      </c>
      <c r="K8676" s="48" t="s">
        <v>719</v>
      </c>
      <c r="L8676" s="48" t="s">
        <v>133</v>
      </c>
      <c r="M8676" s="48" t="s">
        <v>280</v>
      </c>
      <c r="N8676" s="48" t="s">
        <v>280</v>
      </c>
      <c r="O8676" s="48" t="s">
        <v>51</v>
      </c>
      <c r="P8676" s="48" t="s">
        <v>304</v>
      </c>
      <c r="Q8676" s="48"/>
      <c r="R8676" s="48"/>
      <c r="S8676" s="48"/>
      <c r="T8676" s="48"/>
      <c r="U8676" s="48"/>
      <c r="V8676" s="48"/>
      <c r="W8676" s="51" t="s">
        <v>7814</v>
      </c>
      <c r="X8676" t="str">
        <f t="shared" si="270"/>
        <v>FR;JB;BE;BE;BE;BE;SO;WB;WB;BB;HD</v>
      </c>
      <c r="Y8676" cm="1">
        <f t="array" ref="Y8676">SUM(_xlfn.XLOOKUP(_xlfn.TOROW(F8676:V8676,1),$AN$34:$AN$43,$AL$34:$AL$43,,0,1))</f>
        <v>65</v>
      </c>
      <c r="Z8676">
        <f t="shared" si="271"/>
        <v>11</v>
      </c>
      <c r="AA8676" t="str">
        <v>JB</v>
      </c>
      <c r="AG8676">
        <v>9237</v>
      </c>
      <c r="AH8676">
        <v>2</v>
      </c>
      <c r="AT8676">
        <v>11</v>
      </c>
    </row>
    <row r="8677" spans="2:46" ht="15" customHeight="1">
      <c r="B8677" s="48">
        <v>10447</v>
      </c>
      <c r="C8677" s="49">
        <v>45472</v>
      </c>
      <c r="D8677" s="50">
        <v>0.82797453703703705</v>
      </c>
      <c r="E8677" s="48" t="s">
        <v>9755</v>
      </c>
      <c r="F8677" s="48" t="s">
        <v>51</v>
      </c>
      <c r="G8677" s="48" t="s">
        <v>243</v>
      </c>
      <c r="H8677" s="48" t="s">
        <v>243</v>
      </c>
      <c r="I8677" s="48"/>
      <c r="J8677" s="48"/>
      <c r="K8677" s="48"/>
      <c r="L8677" s="48"/>
      <c r="M8677" s="48"/>
      <c r="N8677" s="48"/>
      <c r="O8677" s="48"/>
      <c r="P8677" s="48"/>
      <c r="Q8677" s="48"/>
      <c r="R8677" s="48"/>
      <c r="S8677" s="48"/>
      <c r="T8677" s="48"/>
      <c r="U8677" s="48"/>
      <c r="V8677" s="48"/>
      <c r="W8677" s="51" t="s">
        <v>7815</v>
      </c>
      <c r="X8677" t="str">
        <f t="shared" si="270"/>
        <v>BB;CB;CB</v>
      </c>
      <c r="Y8677" cm="1">
        <f t="array" ref="Y8677">SUM(_xlfn.XLOOKUP(_xlfn.TOROW(F8677:V8677,1),$AN$34:$AN$43,$AL$34:$AL$43,,0,1))</f>
        <v>26</v>
      </c>
      <c r="Z8677">
        <f t="shared" si="271"/>
        <v>3</v>
      </c>
      <c r="AA8677" t="str">
        <v>JB</v>
      </c>
      <c r="AG8677">
        <v>9243</v>
      </c>
      <c r="AH8677">
        <v>2</v>
      </c>
      <c r="AT8677">
        <v>3</v>
      </c>
    </row>
    <row r="8678" spans="2:46" ht="15" customHeight="1">
      <c r="B8678" s="48">
        <v>10448</v>
      </c>
      <c r="C8678" s="49">
        <v>45472</v>
      </c>
      <c r="D8678" s="50">
        <v>0.82879629629629625</v>
      </c>
      <c r="E8678" s="48" t="s">
        <v>15294</v>
      </c>
      <c r="F8678" s="48" t="s">
        <v>304</v>
      </c>
      <c r="G8678" s="48" t="s">
        <v>133</v>
      </c>
      <c r="H8678" s="48" t="s">
        <v>133</v>
      </c>
      <c r="I8678" s="48" t="s">
        <v>304</v>
      </c>
      <c r="J8678" s="48" t="s">
        <v>304</v>
      </c>
      <c r="K8678" s="48"/>
      <c r="L8678" s="48"/>
      <c r="M8678" s="48"/>
      <c r="N8678" s="48"/>
      <c r="O8678" s="48"/>
      <c r="P8678" s="48"/>
      <c r="Q8678" s="48"/>
      <c r="R8678" s="48"/>
      <c r="S8678" s="48"/>
      <c r="T8678" s="48"/>
      <c r="U8678" s="48"/>
      <c r="V8678" s="48"/>
      <c r="W8678" s="51" t="s">
        <v>7816</v>
      </c>
      <c r="X8678" t="str">
        <f t="shared" si="270"/>
        <v>HD;SO;SO;HD;HD</v>
      </c>
      <c r="Y8678" cm="1">
        <f t="array" ref="Y8678">SUM(_xlfn.XLOOKUP(_xlfn.TOROW(F8678:V8678,1),$AN$34:$AN$43,$AL$34:$AL$43,,0,1))</f>
        <v>25</v>
      </c>
      <c r="Z8678">
        <f t="shared" si="271"/>
        <v>5</v>
      </c>
      <c r="AA8678" t="str">
        <v>WB</v>
      </c>
      <c r="AG8678">
        <v>9263</v>
      </c>
      <c r="AH8678">
        <v>2</v>
      </c>
      <c r="AT8678">
        <v>5</v>
      </c>
    </row>
    <row r="8679" spans="2:46" ht="15" customHeight="1">
      <c r="B8679" s="48">
        <v>10449</v>
      </c>
      <c r="C8679" s="49">
        <v>45472</v>
      </c>
      <c r="D8679" s="50">
        <v>0.82982638888888893</v>
      </c>
      <c r="E8679" s="48" t="s">
        <v>15295</v>
      </c>
      <c r="F8679" s="48" t="s">
        <v>280</v>
      </c>
      <c r="G8679" s="48" t="s">
        <v>280</v>
      </c>
      <c r="H8679" s="48" t="s">
        <v>280</v>
      </c>
      <c r="I8679" s="48" t="s">
        <v>319</v>
      </c>
      <c r="J8679" s="48" t="s">
        <v>133</v>
      </c>
      <c r="K8679" s="48" t="s">
        <v>133</v>
      </c>
      <c r="L8679" s="48"/>
      <c r="M8679" s="48"/>
      <c r="N8679" s="48"/>
      <c r="O8679" s="48"/>
      <c r="P8679" s="48"/>
      <c r="Q8679" s="48"/>
      <c r="R8679" s="48"/>
      <c r="S8679" s="48"/>
      <c r="T8679" s="48"/>
      <c r="U8679" s="48"/>
      <c r="V8679" s="48"/>
      <c r="W8679" s="51" t="s">
        <v>7817</v>
      </c>
      <c r="X8679" t="str">
        <f t="shared" si="270"/>
        <v>WB;WB;WB;FR;SO;SO</v>
      </c>
      <c r="Y8679" cm="1">
        <f t="array" ref="Y8679">SUM(_xlfn.XLOOKUP(_xlfn.TOROW(F8679:V8679,1),$AN$34:$AN$43,$AL$34:$AL$43,,0,1))</f>
        <v>40</v>
      </c>
      <c r="Z8679">
        <f t="shared" si="271"/>
        <v>6</v>
      </c>
      <c r="AA8679" t="str">
        <v>HD</v>
      </c>
      <c r="AG8679">
        <v>9267</v>
      </c>
      <c r="AH8679">
        <v>2</v>
      </c>
      <c r="AT8679">
        <v>6</v>
      </c>
    </row>
    <row r="8680" spans="2:46" ht="15" customHeight="1">
      <c r="B8680" s="48">
        <v>10450</v>
      </c>
      <c r="C8680" s="49">
        <v>45472</v>
      </c>
      <c r="D8680" s="50">
        <v>0.83221064814814816</v>
      </c>
      <c r="E8680" s="48" t="s">
        <v>15281</v>
      </c>
      <c r="F8680" s="48" t="s">
        <v>133</v>
      </c>
      <c r="G8680" s="48" t="s">
        <v>133</v>
      </c>
      <c r="H8680" s="48" t="s">
        <v>194</v>
      </c>
      <c r="I8680" s="48" t="s">
        <v>243</v>
      </c>
      <c r="J8680" s="48"/>
      <c r="K8680" s="48"/>
      <c r="L8680" s="48"/>
      <c r="M8680" s="48"/>
      <c r="N8680" s="48"/>
      <c r="O8680" s="48"/>
      <c r="P8680" s="48"/>
      <c r="Q8680" s="48"/>
      <c r="R8680" s="48"/>
      <c r="S8680" s="48"/>
      <c r="T8680" s="48"/>
      <c r="U8680" s="48"/>
      <c r="V8680" s="48"/>
      <c r="W8680" s="51" t="s">
        <v>7797</v>
      </c>
      <c r="X8680" t="str">
        <f t="shared" si="270"/>
        <v>SO;SO;DH;CB</v>
      </c>
      <c r="Y8680" cm="1">
        <f t="array" ref="Y8680">SUM(_xlfn.XLOOKUP(_xlfn.TOROW(F8680:V8680,1),$AN$34:$AN$43,$AL$34:$AL$43,,0,1))</f>
        <v>21</v>
      </c>
      <c r="Z8680">
        <f t="shared" si="271"/>
        <v>4</v>
      </c>
      <c r="AA8680" t="str">
        <v>DH</v>
      </c>
      <c r="AG8680">
        <v>9296</v>
      </c>
      <c r="AH8680">
        <v>2</v>
      </c>
      <c r="AT8680">
        <v>4</v>
      </c>
    </row>
    <row r="8681" spans="2:46" ht="15" customHeight="1">
      <c r="B8681" s="48">
        <v>10451</v>
      </c>
      <c r="C8681" s="49">
        <v>45472</v>
      </c>
      <c r="D8681" s="50">
        <v>0.83226851851851846</v>
      </c>
      <c r="E8681" s="48" t="s">
        <v>15296</v>
      </c>
      <c r="F8681" s="48" t="s">
        <v>189</v>
      </c>
      <c r="G8681" s="48" t="s">
        <v>189</v>
      </c>
      <c r="H8681" s="48" t="s">
        <v>719</v>
      </c>
      <c r="I8681" s="48" t="s">
        <v>719</v>
      </c>
      <c r="J8681" s="48" t="s">
        <v>719</v>
      </c>
      <c r="K8681" s="48" t="s">
        <v>304</v>
      </c>
      <c r="L8681" s="48"/>
      <c r="M8681" s="48"/>
      <c r="N8681" s="48"/>
      <c r="O8681" s="48"/>
      <c r="P8681" s="48"/>
      <c r="Q8681" s="48"/>
      <c r="R8681" s="48"/>
      <c r="S8681" s="48"/>
      <c r="T8681" s="48"/>
      <c r="U8681" s="48"/>
      <c r="V8681" s="48"/>
      <c r="W8681" s="51" t="s">
        <v>7818</v>
      </c>
      <c r="X8681" t="str">
        <f t="shared" si="270"/>
        <v>JB;JB;BE;BE;BE;HD</v>
      </c>
      <c r="Y8681" cm="1">
        <f t="array" ref="Y8681">SUM(_xlfn.XLOOKUP(_xlfn.TOROW(F8681:V8681,1),$AN$34:$AN$43,$AL$34:$AL$43,,0,1))</f>
        <v>24</v>
      </c>
      <c r="Z8681">
        <f t="shared" si="271"/>
        <v>6</v>
      </c>
      <c r="AA8681" t="str">
        <v>BB</v>
      </c>
      <c r="AG8681">
        <v>9322</v>
      </c>
      <c r="AH8681">
        <v>2</v>
      </c>
      <c r="AT8681">
        <v>6</v>
      </c>
    </row>
    <row r="8682" spans="2:46" ht="15" customHeight="1">
      <c r="B8682" s="48">
        <v>10452</v>
      </c>
      <c r="C8682" s="49">
        <v>45472</v>
      </c>
      <c r="D8682" s="50">
        <v>0.83243055555555556</v>
      </c>
      <c r="E8682" s="48" t="s">
        <v>15297</v>
      </c>
      <c r="F8682" s="48" t="s">
        <v>243</v>
      </c>
      <c r="G8682" s="48" t="s">
        <v>304</v>
      </c>
      <c r="H8682" s="48" t="s">
        <v>719</v>
      </c>
      <c r="I8682" s="48" t="s">
        <v>51</v>
      </c>
      <c r="J8682" s="48" t="s">
        <v>189</v>
      </c>
      <c r="K8682" s="48" t="s">
        <v>304</v>
      </c>
      <c r="L8682" s="48" t="s">
        <v>189</v>
      </c>
      <c r="M8682" s="48"/>
      <c r="N8682" s="48"/>
      <c r="O8682" s="48"/>
      <c r="P8682" s="48"/>
      <c r="Q8682" s="48"/>
      <c r="R8682" s="48"/>
      <c r="S8682" s="48"/>
      <c r="T8682" s="48"/>
      <c r="U8682" s="48"/>
      <c r="V8682" s="48"/>
      <c r="W8682" s="51" t="s">
        <v>7819</v>
      </c>
      <c r="X8682" t="str">
        <f t="shared" si="270"/>
        <v>CB;HD;BE;BB;JB;HD;JB</v>
      </c>
      <c r="Y8682" cm="1">
        <f t="array" ref="Y8682">SUM(_xlfn.XLOOKUP(_xlfn.TOROW(F8682:V8682,1),$AN$34:$AN$43,$AL$34:$AL$43,,0,1))</f>
        <v>39</v>
      </c>
      <c r="Z8682">
        <f t="shared" si="271"/>
        <v>7</v>
      </c>
      <c r="AA8682" t="str">
        <v>BB</v>
      </c>
      <c r="AG8682">
        <v>9374</v>
      </c>
      <c r="AH8682">
        <v>2</v>
      </c>
      <c r="AT8682">
        <v>7</v>
      </c>
    </row>
    <row r="8683" spans="2:46" ht="15" customHeight="1">
      <c r="B8683" s="48">
        <v>10453</v>
      </c>
      <c r="C8683" s="49">
        <v>45472</v>
      </c>
      <c r="D8683" s="50">
        <v>0.83253472222222225</v>
      </c>
      <c r="E8683" s="48" t="s">
        <v>15298</v>
      </c>
      <c r="F8683" s="48" t="s">
        <v>304</v>
      </c>
      <c r="G8683" s="48" t="s">
        <v>803</v>
      </c>
      <c r="H8683" s="48" t="s">
        <v>194</v>
      </c>
      <c r="I8683" s="48" t="s">
        <v>319</v>
      </c>
      <c r="J8683" s="48" t="s">
        <v>803</v>
      </c>
      <c r="K8683" s="48"/>
      <c r="L8683" s="48"/>
      <c r="M8683" s="48"/>
      <c r="N8683" s="48"/>
      <c r="O8683" s="48"/>
      <c r="P8683" s="48"/>
      <c r="Q8683" s="48"/>
      <c r="R8683" s="48"/>
      <c r="S8683" s="48"/>
      <c r="T8683" s="48"/>
      <c r="U8683" s="48"/>
      <c r="V8683" s="48"/>
      <c r="W8683" s="51" t="s">
        <v>7820</v>
      </c>
      <c r="X8683" t="str">
        <f t="shared" si="270"/>
        <v>HD;SS;DH;FR;SS</v>
      </c>
      <c r="Y8683" cm="1">
        <f t="array" ref="Y8683">SUM(_xlfn.XLOOKUP(_xlfn.TOROW(F8683:V8683,1),$AN$34:$AN$43,$AL$34:$AL$43,,0,1))</f>
        <v>25</v>
      </c>
      <c r="Z8683">
        <f t="shared" si="271"/>
        <v>5</v>
      </c>
      <c r="AA8683" t="str">
        <v>BB</v>
      </c>
      <c r="AG8683">
        <v>9389</v>
      </c>
      <c r="AH8683">
        <v>2</v>
      </c>
      <c r="AT8683">
        <v>5</v>
      </c>
    </row>
    <row r="8684" spans="2:46" ht="15" customHeight="1">
      <c r="B8684" s="48">
        <v>10454</v>
      </c>
      <c r="C8684" s="49">
        <v>45472</v>
      </c>
      <c r="D8684" s="50">
        <v>0.83314814814814819</v>
      </c>
      <c r="E8684" s="48" t="s">
        <v>15299</v>
      </c>
      <c r="F8684" s="48" t="s">
        <v>803</v>
      </c>
      <c r="G8684" s="48" t="s">
        <v>133</v>
      </c>
      <c r="H8684" s="48" t="s">
        <v>133</v>
      </c>
      <c r="I8684" s="48" t="s">
        <v>133</v>
      </c>
      <c r="J8684" s="48" t="s">
        <v>133</v>
      </c>
      <c r="K8684" s="48" t="s">
        <v>280</v>
      </c>
      <c r="L8684" s="48" t="s">
        <v>133</v>
      </c>
      <c r="M8684" s="48" t="s">
        <v>133</v>
      </c>
      <c r="N8684" s="48" t="s">
        <v>133</v>
      </c>
      <c r="O8684" s="48" t="s">
        <v>319</v>
      </c>
      <c r="P8684" s="48" t="s">
        <v>194</v>
      </c>
      <c r="Q8684" s="48"/>
      <c r="R8684" s="48"/>
      <c r="S8684" s="48"/>
      <c r="T8684" s="48"/>
      <c r="U8684" s="48"/>
      <c r="V8684" s="48"/>
      <c r="W8684" s="51" t="s">
        <v>7821</v>
      </c>
      <c r="X8684" t="str">
        <f t="shared" si="270"/>
        <v>SS;SO;SO;SO;SO;WB;SO;SO;SO;FR;DH</v>
      </c>
      <c r="Y8684" cm="1">
        <f t="array" ref="Y8684">SUM(_xlfn.XLOOKUP(_xlfn.TOROW(F8684:V8684,1),$AN$34:$AN$43,$AL$34:$AL$43,,0,1))</f>
        <v>40</v>
      </c>
      <c r="Z8684">
        <f t="shared" si="271"/>
        <v>11</v>
      </c>
      <c r="AA8684" t="str">
        <v>BB</v>
      </c>
      <c r="AG8684">
        <v>9418</v>
      </c>
      <c r="AH8684">
        <v>2</v>
      </c>
      <c r="AT8684">
        <v>11</v>
      </c>
    </row>
    <row r="8685" spans="2:46" ht="15" customHeight="1">
      <c r="B8685" s="48">
        <v>10455</v>
      </c>
      <c r="C8685" s="49">
        <v>45472</v>
      </c>
      <c r="D8685" s="50">
        <v>0.83582175925925928</v>
      </c>
      <c r="E8685" s="48" t="s">
        <v>15300</v>
      </c>
      <c r="F8685" s="48" t="s">
        <v>189</v>
      </c>
      <c r="G8685" s="48" t="s">
        <v>319</v>
      </c>
      <c r="H8685" s="48" t="s">
        <v>719</v>
      </c>
      <c r="I8685" s="48" t="s">
        <v>51</v>
      </c>
      <c r="J8685" s="48" t="s">
        <v>51</v>
      </c>
      <c r="K8685" s="48" t="s">
        <v>319</v>
      </c>
      <c r="L8685" s="48" t="s">
        <v>803</v>
      </c>
      <c r="M8685" s="48" t="s">
        <v>803</v>
      </c>
      <c r="N8685" s="48"/>
      <c r="O8685" s="48"/>
      <c r="P8685" s="48"/>
      <c r="Q8685" s="48"/>
      <c r="R8685" s="48"/>
      <c r="S8685" s="48"/>
      <c r="T8685" s="48"/>
      <c r="U8685" s="48"/>
      <c r="V8685" s="48"/>
      <c r="W8685" s="51" t="s">
        <v>7822</v>
      </c>
      <c r="X8685" t="str">
        <f t="shared" si="270"/>
        <v>JB;FR;BE;BB;BB;FR;SS;SS</v>
      </c>
      <c r="Y8685" cm="1">
        <f t="array" ref="Y8685">SUM(_xlfn.XLOOKUP(_xlfn.TOROW(F8685:V8685,1),$AN$34:$AN$43,$AL$34:$AL$43,,0,1))</f>
        <v>38</v>
      </c>
      <c r="Z8685">
        <f t="shared" si="271"/>
        <v>8</v>
      </c>
      <c r="AA8685" t="str">
        <v>WB</v>
      </c>
      <c r="AG8685">
        <v>9452</v>
      </c>
      <c r="AH8685">
        <v>2</v>
      </c>
      <c r="AT8685">
        <v>8</v>
      </c>
    </row>
    <row r="8686" spans="2:46" ht="15" customHeight="1">
      <c r="B8686" s="48">
        <v>10456</v>
      </c>
      <c r="C8686" s="49">
        <v>45472</v>
      </c>
      <c r="D8686" s="50">
        <v>0.83597222222222223</v>
      </c>
      <c r="E8686" s="48" t="s">
        <v>15301</v>
      </c>
      <c r="F8686" s="48" t="s">
        <v>194</v>
      </c>
      <c r="G8686" s="48" t="s">
        <v>194</v>
      </c>
      <c r="H8686" s="48" t="s">
        <v>51</v>
      </c>
      <c r="I8686" s="48" t="s">
        <v>304</v>
      </c>
      <c r="J8686" s="48" t="s">
        <v>243</v>
      </c>
      <c r="K8686" s="48"/>
      <c r="L8686" s="48"/>
      <c r="M8686" s="48"/>
      <c r="N8686" s="48"/>
      <c r="O8686" s="48"/>
      <c r="P8686" s="48"/>
      <c r="Q8686" s="48"/>
      <c r="R8686" s="48"/>
      <c r="S8686" s="48"/>
      <c r="T8686" s="48"/>
      <c r="U8686" s="48"/>
      <c r="V8686" s="48"/>
      <c r="W8686" s="51" t="s">
        <v>7823</v>
      </c>
      <c r="X8686" t="str">
        <f t="shared" si="270"/>
        <v>DH;DH;BB;HD;CB</v>
      </c>
      <c r="Y8686" cm="1">
        <f t="array" ref="Y8686">SUM(_xlfn.XLOOKUP(_xlfn.TOROW(F8686:V8686,1),$AN$34:$AN$43,$AL$34:$AL$43,,0,1))</f>
        <v>43</v>
      </c>
      <c r="Z8686">
        <f t="shared" si="271"/>
        <v>5</v>
      </c>
      <c r="AA8686" t="str">
        <v>BE</v>
      </c>
      <c r="AG8686">
        <v>9482</v>
      </c>
      <c r="AH8686">
        <v>2</v>
      </c>
      <c r="AT8686">
        <v>5</v>
      </c>
    </row>
    <row r="8687" spans="2:46" ht="15" customHeight="1">
      <c r="B8687" s="48">
        <v>10457</v>
      </c>
      <c r="C8687" s="49">
        <v>45472</v>
      </c>
      <c r="D8687" s="50">
        <v>0.83648148148148149</v>
      </c>
      <c r="E8687" s="48" t="s">
        <v>15302</v>
      </c>
      <c r="F8687" s="48" t="s">
        <v>189</v>
      </c>
      <c r="G8687" s="48" t="s">
        <v>304</v>
      </c>
      <c r="H8687" s="48" t="s">
        <v>304</v>
      </c>
      <c r="I8687" s="48" t="s">
        <v>51</v>
      </c>
      <c r="J8687" s="48" t="s">
        <v>194</v>
      </c>
      <c r="K8687" s="48" t="s">
        <v>194</v>
      </c>
      <c r="L8687" s="48"/>
      <c r="M8687" s="48"/>
      <c r="N8687" s="48"/>
      <c r="O8687" s="48"/>
      <c r="P8687" s="48"/>
      <c r="Q8687" s="48"/>
      <c r="R8687" s="48"/>
      <c r="S8687" s="48"/>
      <c r="T8687" s="48"/>
      <c r="U8687" s="48"/>
      <c r="V8687" s="48"/>
      <c r="W8687" s="51" t="s">
        <v>7824</v>
      </c>
      <c r="X8687" t="str">
        <f t="shared" si="270"/>
        <v>JB;HD;HD;BB;DH;DH</v>
      </c>
      <c r="Y8687" cm="1">
        <f t="array" ref="Y8687">SUM(_xlfn.XLOOKUP(_xlfn.TOROW(F8687:V8687,1),$AN$34:$AN$43,$AL$34:$AL$43,,0,1))</f>
        <v>43</v>
      </c>
      <c r="Z8687">
        <f t="shared" si="271"/>
        <v>6</v>
      </c>
      <c r="AA8687" t="str">
        <v>SO</v>
      </c>
      <c r="AG8687">
        <v>9512</v>
      </c>
      <c r="AH8687">
        <v>2</v>
      </c>
      <c r="AT8687">
        <v>6</v>
      </c>
    </row>
    <row r="8688" spans="2:46" ht="15" customHeight="1">
      <c r="B8688" s="48">
        <v>10458</v>
      </c>
      <c r="C8688" s="49">
        <v>45472</v>
      </c>
      <c r="D8688" s="50">
        <v>0.83765046296296297</v>
      </c>
      <c r="E8688" s="48" t="s">
        <v>15303</v>
      </c>
      <c r="F8688" s="48" t="s">
        <v>133</v>
      </c>
      <c r="G8688" s="48" t="s">
        <v>51</v>
      </c>
      <c r="H8688" s="48" t="s">
        <v>304</v>
      </c>
      <c r="I8688" s="48" t="s">
        <v>803</v>
      </c>
      <c r="J8688" s="48" t="s">
        <v>133</v>
      </c>
      <c r="K8688" s="48" t="s">
        <v>133</v>
      </c>
      <c r="L8688" s="48" t="s">
        <v>194</v>
      </c>
      <c r="M8688" s="48" t="s">
        <v>719</v>
      </c>
      <c r="N8688" s="48" t="s">
        <v>189</v>
      </c>
      <c r="O8688" s="48" t="s">
        <v>319</v>
      </c>
      <c r="P8688" s="48"/>
      <c r="Q8688" s="48"/>
      <c r="R8688" s="48"/>
      <c r="S8688" s="48"/>
      <c r="T8688" s="48"/>
      <c r="U8688" s="48"/>
      <c r="V8688" s="48"/>
      <c r="W8688" s="51" t="s">
        <v>7825</v>
      </c>
      <c r="X8688" t="str">
        <f t="shared" si="270"/>
        <v>SO;BB;HD;SS;SO;SO;DH;BE;JB;FR</v>
      </c>
      <c r="Y8688" cm="1">
        <f t="array" ref="Y8688">SUM(_xlfn.XLOOKUP(_xlfn.TOROW(F8688:V8688,1),$AN$34:$AN$43,$AL$34:$AL$43,,0,1))</f>
        <v>44</v>
      </c>
      <c r="Z8688">
        <f t="shared" si="271"/>
        <v>10</v>
      </c>
      <c r="AA8688" t="str">
        <v>CB</v>
      </c>
      <c r="AG8688">
        <v>9518</v>
      </c>
      <c r="AH8688">
        <v>2</v>
      </c>
      <c r="AT8688">
        <v>10</v>
      </c>
    </row>
    <row r="8689" spans="2:46" ht="15" customHeight="1">
      <c r="B8689" s="48">
        <v>10459</v>
      </c>
      <c r="C8689" s="49">
        <v>45472</v>
      </c>
      <c r="D8689" s="50">
        <v>0.8399537037037037</v>
      </c>
      <c r="E8689" s="48" t="s">
        <v>15304</v>
      </c>
      <c r="F8689" s="48" t="s">
        <v>719</v>
      </c>
      <c r="G8689" s="48" t="s">
        <v>280</v>
      </c>
      <c r="H8689" s="48" t="s">
        <v>719</v>
      </c>
      <c r="I8689" s="48" t="s">
        <v>189</v>
      </c>
      <c r="J8689" s="48" t="s">
        <v>133</v>
      </c>
      <c r="K8689" s="48" t="s">
        <v>133</v>
      </c>
      <c r="L8689" s="48" t="s">
        <v>133</v>
      </c>
      <c r="M8689" s="48" t="s">
        <v>280</v>
      </c>
      <c r="N8689" s="48" t="s">
        <v>304</v>
      </c>
      <c r="O8689" s="48"/>
      <c r="P8689" s="48"/>
      <c r="Q8689" s="48"/>
      <c r="R8689" s="48"/>
      <c r="S8689" s="48"/>
      <c r="T8689" s="48"/>
      <c r="U8689" s="48"/>
      <c r="V8689" s="48"/>
      <c r="W8689" s="51" t="s">
        <v>7826</v>
      </c>
      <c r="X8689" t="str">
        <f t="shared" si="270"/>
        <v>BE;WB;BE;JB;SO;SO;SO;WB;HD</v>
      </c>
      <c r="Y8689" cm="1">
        <f t="array" ref="Y8689">SUM(_xlfn.XLOOKUP(_xlfn.TOROW(F8689:V8689,1),$AN$34:$AN$43,$AL$34:$AL$43,,0,1))</f>
        <v>46</v>
      </c>
      <c r="Z8689">
        <f t="shared" si="271"/>
        <v>9</v>
      </c>
      <c r="AA8689" t="str">
        <v>JB</v>
      </c>
      <c r="AG8689">
        <v>9521</v>
      </c>
      <c r="AH8689">
        <v>2</v>
      </c>
      <c r="AT8689">
        <v>9</v>
      </c>
    </row>
    <row r="8690" spans="2:46" ht="15" customHeight="1">
      <c r="B8690" s="48">
        <v>10460</v>
      </c>
      <c r="C8690" s="49">
        <v>45472</v>
      </c>
      <c r="D8690" s="50">
        <v>0.84391203703703699</v>
      </c>
      <c r="E8690" s="48" t="s">
        <v>15305</v>
      </c>
      <c r="F8690" s="48" t="s">
        <v>243</v>
      </c>
      <c r="G8690" s="48" t="s">
        <v>243</v>
      </c>
      <c r="H8690" s="48" t="s">
        <v>243</v>
      </c>
      <c r="I8690" s="48" t="s">
        <v>243</v>
      </c>
      <c r="J8690" s="48" t="s">
        <v>319</v>
      </c>
      <c r="K8690" s="48" t="s">
        <v>319</v>
      </c>
      <c r="L8690" s="48" t="s">
        <v>319</v>
      </c>
      <c r="M8690" s="48"/>
      <c r="N8690" s="48"/>
      <c r="O8690" s="48"/>
      <c r="P8690" s="48"/>
      <c r="Q8690" s="48"/>
      <c r="R8690" s="48"/>
      <c r="S8690" s="48"/>
      <c r="T8690" s="48"/>
      <c r="U8690" s="48"/>
      <c r="V8690" s="48"/>
      <c r="W8690" s="51" t="s">
        <v>7827</v>
      </c>
      <c r="X8690" t="str">
        <f t="shared" si="270"/>
        <v>CB;CB;CB;CB;FR;FR;FR</v>
      </c>
      <c r="Y8690" cm="1">
        <f t="array" ref="Y8690">SUM(_xlfn.XLOOKUP(_xlfn.TOROW(F8690:V8690,1),$AN$34:$AN$43,$AL$34:$AL$43,,0,1))</f>
        <v>41</v>
      </c>
      <c r="Z8690">
        <f t="shared" si="271"/>
        <v>7</v>
      </c>
      <c r="AA8690" t="str">
        <v>BE</v>
      </c>
      <c r="AG8690">
        <v>9564</v>
      </c>
      <c r="AH8690">
        <v>2</v>
      </c>
      <c r="AT8690">
        <v>7</v>
      </c>
    </row>
    <row r="8691" spans="2:46" ht="15" customHeight="1">
      <c r="B8691" s="48">
        <v>10461</v>
      </c>
      <c r="C8691" s="49">
        <v>45472</v>
      </c>
      <c r="D8691" s="50">
        <v>0.84391203703703699</v>
      </c>
      <c r="E8691" s="48" t="s">
        <v>11449</v>
      </c>
      <c r="F8691" s="48" t="s">
        <v>304</v>
      </c>
      <c r="G8691" s="48" t="s">
        <v>304</v>
      </c>
      <c r="H8691" s="48" t="s">
        <v>133</v>
      </c>
      <c r="I8691" s="48" t="s">
        <v>280</v>
      </c>
      <c r="J8691" s="48"/>
      <c r="K8691" s="48"/>
      <c r="L8691" s="48"/>
      <c r="M8691" s="48"/>
      <c r="N8691" s="48"/>
      <c r="O8691" s="48"/>
      <c r="P8691" s="48"/>
      <c r="Q8691" s="48"/>
      <c r="R8691" s="48"/>
      <c r="S8691" s="48"/>
      <c r="T8691" s="48"/>
      <c r="U8691" s="48"/>
      <c r="V8691" s="48"/>
      <c r="W8691" s="51" t="s">
        <v>3584</v>
      </c>
      <c r="X8691" t="str">
        <f t="shared" si="270"/>
        <v>HD;HD;SO;WB</v>
      </c>
      <c r="Y8691" cm="1">
        <f t="array" ref="Y8691">SUM(_xlfn.XLOOKUP(_xlfn.TOROW(F8691:V8691,1),$AN$34:$AN$43,$AL$34:$AL$43,,0,1))</f>
        <v>27</v>
      </c>
      <c r="Z8691">
        <f t="shared" si="271"/>
        <v>4</v>
      </c>
      <c r="AA8691" t="str">
        <v>FR</v>
      </c>
      <c r="AG8691">
        <v>9598</v>
      </c>
      <c r="AH8691">
        <v>2</v>
      </c>
      <c r="AT8691">
        <v>4</v>
      </c>
    </row>
    <row r="8692" spans="2:46" ht="15" customHeight="1">
      <c r="B8692" s="48">
        <v>10462</v>
      </c>
      <c r="C8692" s="49">
        <v>45472</v>
      </c>
      <c r="D8692" s="50">
        <v>0.84459490740740739</v>
      </c>
      <c r="E8692" s="48" t="s">
        <v>15306</v>
      </c>
      <c r="F8692" s="48" t="s">
        <v>304</v>
      </c>
      <c r="G8692" s="48" t="s">
        <v>51</v>
      </c>
      <c r="H8692" s="48" t="s">
        <v>51</v>
      </c>
      <c r="I8692" s="48" t="s">
        <v>319</v>
      </c>
      <c r="J8692" s="48" t="s">
        <v>319</v>
      </c>
      <c r="K8692" s="48"/>
      <c r="L8692" s="48"/>
      <c r="M8692" s="48"/>
      <c r="N8692" s="48"/>
      <c r="O8692" s="48"/>
      <c r="P8692" s="48"/>
      <c r="Q8692" s="48"/>
      <c r="R8692" s="48"/>
      <c r="S8692" s="48"/>
      <c r="T8692" s="48"/>
      <c r="U8692" s="48"/>
      <c r="V8692" s="48"/>
      <c r="W8692" s="51" t="s">
        <v>7828</v>
      </c>
      <c r="X8692" t="str">
        <f t="shared" si="270"/>
        <v>HD;BB;BB;FR;FR</v>
      </c>
      <c r="Y8692" cm="1">
        <f t="array" ref="Y8692">SUM(_xlfn.XLOOKUP(_xlfn.TOROW(F8692:V8692,1),$AN$34:$AN$43,$AL$34:$AL$43,,0,1))</f>
        <v>33</v>
      </c>
      <c r="Z8692">
        <f t="shared" si="271"/>
        <v>5</v>
      </c>
      <c r="AA8692" t="str">
        <v>FR</v>
      </c>
      <c r="AG8692">
        <v>9615</v>
      </c>
      <c r="AH8692">
        <v>2</v>
      </c>
      <c r="AT8692">
        <v>5</v>
      </c>
    </row>
    <row r="8693" spans="2:46" ht="15" customHeight="1">
      <c r="B8693" s="48">
        <v>10463</v>
      </c>
      <c r="C8693" s="49">
        <v>45472</v>
      </c>
      <c r="D8693" s="50">
        <v>0.8447337962962963</v>
      </c>
      <c r="E8693" s="48" t="s">
        <v>15307</v>
      </c>
      <c r="F8693" s="48" t="s">
        <v>51</v>
      </c>
      <c r="G8693" s="48" t="s">
        <v>243</v>
      </c>
      <c r="H8693" s="48" t="s">
        <v>803</v>
      </c>
      <c r="I8693" s="48" t="s">
        <v>803</v>
      </c>
      <c r="J8693" s="48"/>
      <c r="K8693" s="48"/>
      <c r="L8693" s="48"/>
      <c r="M8693" s="48"/>
      <c r="N8693" s="48"/>
      <c r="O8693" s="48"/>
      <c r="P8693" s="48"/>
      <c r="Q8693" s="48"/>
      <c r="R8693" s="48"/>
      <c r="S8693" s="48"/>
      <c r="T8693" s="48"/>
      <c r="U8693" s="48"/>
      <c r="V8693" s="48"/>
      <c r="W8693" s="51" t="s">
        <v>7829</v>
      </c>
      <c r="X8693" t="str">
        <f t="shared" si="270"/>
        <v>BB;CB;SS;SS</v>
      </c>
      <c r="Y8693" cm="1">
        <f t="array" ref="Y8693">SUM(_xlfn.XLOOKUP(_xlfn.TOROW(F8693:V8693,1),$AN$34:$AN$43,$AL$34:$AL$43,,0,1))</f>
        <v>24</v>
      </c>
      <c r="Z8693">
        <f t="shared" si="271"/>
        <v>4</v>
      </c>
      <c r="AA8693" t="str">
        <v>FR</v>
      </c>
      <c r="AG8693">
        <v>9627</v>
      </c>
      <c r="AH8693">
        <v>2</v>
      </c>
      <c r="AT8693">
        <v>4</v>
      </c>
    </row>
    <row r="8694" spans="2:46" ht="15" customHeight="1">
      <c r="B8694" s="48">
        <v>10464</v>
      </c>
      <c r="C8694" s="49">
        <v>45472</v>
      </c>
      <c r="D8694" s="50">
        <v>0.84587962962962959</v>
      </c>
      <c r="E8694" s="48" t="s">
        <v>15308</v>
      </c>
      <c r="F8694" s="48" t="s">
        <v>803</v>
      </c>
      <c r="G8694" s="48" t="s">
        <v>803</v>
      </c>
      <c r="H8694" s="48" t="s">
        <v>189</v>
      </c>
      <c r="I8694" s="48" t="s">
        <v>133</v>
      </c>
      <c r="J8694" s="48"/>
      <c r="K8694" s="48"/>
      <c r="L8694" s="48"/>
      <c r="M8694" s="48"/>
      <c r="N8694" s="48"/>
      <c r="O8694" s="48"/>
      <c r="P8694" s="48"/>
      <c r="Q8694" s="48"/>
      <c r="R8694" s="48"/>
      <c r="S8694" s="48"/>
      <c r="T8694" s="48"/>
      <c r="U8694" s="48"/>
      <c r="V8694" s="48"/>
      <c r="W8694" s="51" t="s">
        <v>7830</v>
      </c>
      <c r="X8694" t="str">
        <f t="shared" si="270"/>
        <v>SS;SS;JB;SO</v>
      </c>
      <c r="Y8694" cm="1">
        <f t="array" ref="Y8694">SUM(_xlfn.XLOOKUP(_xlfn.TOROW(F8694:V8694,1),$AN$34:$AN$43,$AL$34:$AL$43,,0,1))</f>
        <v>9</v>
      </c>
      <c r="Z8694">
        <f t="shared" si="271"/>
        <v>4</v>
      </c>
      <c r="AA8694" t="str">
        <v>SO</v>
      </c>
      <c r="AG8694">
        <v>9633</v>
      </c>
      <c r="AH8694">
        <v>2</v>
      </c>
      <c r="AT8694">
        <v>4</v>
      </c>
    </row>
    <row r="8695" spans="2:46" ht="15" customHeight="1">
      <c r="B8695" s="48">
        <v>10465</v>
      </c>
      <c r="C8695" s="49">
        <v>45472</v>
      </c>
      <c r="D8695" s="50">
        <v>0.84996527777777775</v>
      </c>
      <c r="E8695" s="48" t="s">
        <v>15309</v>
      </c>
      <c r="F8695" s="48" t="s">
        <v>243</v>
      </c>
      <c r="G8695" s="48" t="s">
        <v>51</v>
      </c>
      <c r="H8695" s="48" t="s">
        <v>51</v>
      </c>
      <c r="I8695" s="48" t="s">
        <v>51</v>
      </c>
      <c r="J8695" s="48" t="s">
        <v>719</v>
      </c>
      <c r="K8695" s="48" t="s">
        <v>133</v>
      </c>
      <c r="L8695" s="48" t="s">
        <v>194</v>
      </c>
      <c r="M8695" s="48" t="s">
        <v>719</v>
      </c>
      <c r="N8695" s="48" t="s">
        <v>189</v>
      </c>
      <c r="O8695" s="48" t="s">
        <v>719</v>
      </c>
      <c r="P8695" s="48"/>
      <c r="Q8695" s="48"/>
      <c r="R8695" s="48"/>
      <c r="S8695" s="48"/>
      <c r="T8695" s="48"/>
      <c r="U8695" s="48"/>
      <c r="V8695" s="48"/>
      <c r="W8695" s="51" t="s">
        <v>7831</v>
      </c>
      <c r="X8695" t="str">
        <f t="shared" si="270"/>
        <v>CB;BB;BB;BB;BE;SO;DH;BE;JB;BE</v>
      </c>
      <c r="Y8695" cm="1">
        <f t="array" ref="Y8695">SUM(_xlfn.XLOOKUP(_xlfn.TOROW(F8695:V8695,1),$AN$34:$AN$43,$AL$34:$AL$43,,0,1))</f>
        <v>65</v>
      </c>
      <c r="Z8695">
        <f t="shared" si="271"/>
        <v>10</v>
      </c>
      <c r="AA8695" t="str">
        <v>SO</v>
      </c>
      <c r="AG8695">
        <v>9689</v>
      </c>
      <c r="AH8695">
        <v>2</v>
      </c>
      <c r="AT8695">
        <v>10</v>
      </c>
    </row>
    <row r="8696" spans="2:46" ht="15" customHeight="1">
      <c r="B8696" s="48">
        <v>10466</v>
      </c>
      <c r="C8696" s="49">
        <v>45472</v>
      </c>
      <c r="D8696" s="50">
        <v>0.85053240740740743</v>
      </c>
      <c r="E8696" s="48" t="s">
        <v>15310</v>
      </c>
      <c r="F8696" s="48" t="s">
        <v>194</v>
      </c>
      <c r="G8696" s="48" t="s">
        <v>719</v>
      </c>
      <c r="H8696" s="48" t="s">
        <v>719</v>
      </c>
      <c r="I8696" s="48" t="s">
        <v>319</v>
      </c>
      <c r="J8696" s="48" t="s">
        <v>319</v>
      </c>
      <c r="K8696" s="48"/>
      <c r="L8696" s="48"/>
      <c r="M8696" s="48"/>
      <c r="N8696" s="48"/>
      <c r="O8696" s="48"/>
      <c r="P8696" s="48"/>
      <c r="Q8696" s="48"/>
      <c r="R8696" s="48"/>
      <c r="S8696" s="48"/>
      <c r="T8696" s="48"/>
      <c r="U8696" s="48"/>
      <c r="V8696" s="48"/>
      <c r="W8696" s="51" t="s">
        <v>7832</v>
      </c>
      <c r="X8696" t="str">
        <f t="shared" si="270"/>
        <v>DH;BE;BE;FR;FR</v>
      </c>
      <c r="Y8696" cm="1">
        <f t="array" ref="Y8696">SUM(_xlfn.XLOOKUP(_xlfn.TOROW(F8696:V8696,1),$AN$34:$AN$43,$AL$34:$AL$43,,0,1))</f>
        <v>25</v>
      </c>
      <c r="Z8696">
        <f t="shared" si="271"/>
        <v>5</v>
      </c>
      <c r="AA8696" t="str">
        <v>SO</v>
      </c>
      <c r="AG8696">
        <v>9714</v>
      </c>
      <c r="AH8696">
        <v>2</v>
      </c>
      <c r="AT8696">
        <v>5</v>
      </c>
    </row>
    <row r="8697" spans="2:46" ht="15" customHeight="1">
      <c r="B8697" s="48">
        <v>10467</v>
      </c>
      <c r="C8697" s="49">
        <v>45472</v>
      </c>
      <c r="D8697" s="50">
        <v>0.8509606481481482</v>
      </c>
      <c r="E8697" s="48" t="s">
        <v>15311</v>
      </c>
      <c r="F8697" s="48" t="s">
        <v>133</v>
      </c>
      <c r="G8697" s="48" t="s">
        <v>719</v>
      </c>
      <c r="H8697" s="48" t="s">
        <v>719</v>
      </c>
      <c r="I8697" s="48" t="s">
        <v>319</v>
      </c>
      <c r="J8697" s="48" t="s">
        <v>319</v>
      </c>
      <c r="K8697" s="48" t="s">
        <v>719</v>
      </c>
      <c r="L8697" s="48" t="s">
        <v>719</v>
      </c>
      <c r="M8697" s="48" t="s">
        <v>719</v>
      </c>
      <c r="N8697" s="48"/>
      <c r="O8697" s="48"/>
      <c r="P8697" s="48"/>
      <c r="Q8697" s="48"/>
      <c r="R8697" s="48"/>
      <c r="S8697" s="48"/>
      <c r="T8697" s="48"/>
      <c r="U8697" s="48"/>
      <c r="V8697" s="48"/>
      <c r="W8697" s="51" t="s">
        <v>7833</v>
      </c>
      <c r="X8697" t="str">
        <f t="shared" si="270"/>
        <v>SO;BE;BE;FR;FR;BE;BE;BE</v>
      </c>
      <c r="Y8697" cm="1">
        <f t="array" ref="Y8697">SUM(_xlfn.XLOOKUP(_xlfn.TOROW(F8697:V8697,1),$AN$34:$AN$43,$AL$34:$AL$43,,0,1))</f>
        <v>33</v>
      </c>
      <c r="Z8697">
        <f t="shared" si="271"/>
        <v>8</v>
      </c>
      <c r="AA8697" t="str">
        <v>CB</v>
      </c>
      <c r="AG8697">
        <v>9719</v>
      </c>
      <c r="AH8697">
        <v>2</v>
      </c>
      <c r="AT8697">
        <v>8</v>
      </c>
    </row>
    <row r="8698" spans="2:46" ht="15" customHeight="1">
      <c r="B8698" s="48">
        <v>10468</v>
      </c>
      <c r="C8698" s="49">
        <v>45472</v>
      </c>
      <c r="D8698" s="50">
        <v>0.85181712962962963</v>
      </c>
      <c r="E8698" s="48" t="s">
        <v>15312</v>
      </c>
      <c r="F8698" s="48" t="s">
        <v>194</v>
      </c>
      <c r="G8698" s="48" t="s">
        <v>194</v>
      </c>
      <c r="H8698" s="48" t="s">
        <v>319</v>
      </c>
      <c r="I8698" s="48" t="s">
        <v>280</v>
      </c>
      <c r="J8698" s="48"/>
      <c r="K8698" s="48"/>
      <c r="L8698" s="48"/>
      <c r="M8698" s="48"/>
      <c r="N8698" s="48"/>
      <c r="O8698" s="48"/>
      <c r="P8698" s="48"/>
      <c r="Q8698" s="48"/>
      <c r="R8698" s="48"/>
      <c r="S8698" s="48"/>
      <c r="T8698" s="48"/>
      <c r="U8698" s="48"/>
      <c r="V8698" s="48"/>
      <c r="W8698" s="51" t="s">
        <v>7834</v>
      </c>
      <c r="X8698" t="str">
        <f t="shared" si="270"/>
        <v>DH;DH;FR;WB</v>
      </c>
      <c r="Y8698" cm="1">
        <f t="array" ref="Y8698">SUM(_xlfn.XLOOKUP(_xlfn.TOROW(F8698:V8698,1),$AN$34:$AN$43,$AL$34:$AL$43,,0,1))</f>
        <v>32</v>
      </c>
      <c r="Z8698">
        <f t="shared" si="271"/>
        <v>4</v>
      </c>
      <c r="AA8698" t="str">
        <v>SO</v>
      </c>
      <c r="AG8698">
        <v>9739</v>
      </c>
      <c r="AH8698">
        <v>2</v>
      </c>
      <c r="AT8698">
        <v>4</v>
      </c>
    </row>
    <row r="8699" spans="2:46" ht="15" customHeight="1">
      <c r="B8699" s="48">
        <v>10469</v>
      </c>
      <c r="C8699" s="49">
        <v>45472</v>
      </c>
      <c r="D8699" s="50">
        <v>0.85246527777777781</v>
      </c>
      <c r="E8699" s="48" t="s">
        <v>15313</v>
      </c>
      <c r="F8699" s="48" t="s">
        <v>51</v>
      </c>
      <c r="G8699" s="48" t="s">
        <v>280</v>
      </c>
      <c r="H8699" s="48" t="s">
        <v>189</v>
      </c>
      <c r="I8699" s="48" t="s">
        <v>189</v>
      </c>
      <c r="J8699" s="48"/>
      <c r="K8699" s="48"/>
      <c r="L8699" s="48"/>
      <c r="M8699" s="48"/>
      <c r="N8699" s="48"/>
      <c r="O8699" s="48"/>
      <c r="P8699" s="48"/>
      <c r="Q8699" s="48"/>
      <c r="R8699" s="48"/>
      <c r="S8699" s="48"/>
      <c r="T8699" s="48"/>
      <c r="U8699" s="48"/>
      <c r="V8699" s="48"/>
      <c r="W8699" s="51" t="s">
        <v>7835</v>
      </c>
      <c r="X8699" t="str">
        <f t="shared" si="270"/>
        <v>BB;WB;JB;JB</v>
      </c>
      <c r="Y8699" cm="1">
        <f t="array" ref="Y8699">SUM(_xlfn.XLOOKUP(_xlfn.TOROW(F8699:V8699,1),$AN$34:$AN$43,$AL$34:$AL$43,,0,1))</f>
        <v>23</v>
      </c>
      <c r="Z8699">
        <f t="shared" si="271"/>
        <v>4</v>
      </c>
      <c r="AA8699" t="str">
        <v>SO</v>
      </c>
      <c r="AG8699">
        <v>9751</v>
      </c>
      <c r="AH8699">
        <v>2</v>
      </c>
      <c r="AT8699">
        <v>4</v>
      </c>
    </row>
    <row r="8700" spans="2:46" ht="15" customHeight="1">
      <c r="B8700" s="48">
        <v>10470</v>
      </c>
      <c r="C8700" s="49">
        <v>45472</v>
      </c>
      <c r="D8700" s="50">
        <v>0.85428240740740746</v>
      </c>
      <c r="E8700" s="48" t="s">
        <v>15314</v>
      </c>
      <c r="F8700" s="48" t="s">
        <v>304</v>
      </c>
      <c r="G8700" s="48" t="s">
        <v>304</v>
      </c>
      <c r="H8700" s="48" t="s">
        <v>194</v>
      </c>
      <c r="I8700" s="48" t="s">
        <v>189</v>
      </c>
      <c r="J8700" s="48" t="s">
        <v>189</v>
      </c>
      <c r="K8700" s="48"/>
      <c r="L8700" s="48"/>
      <c r="M8700" s="48"/>
      <c r="N8700" s="48"/>
      <c r="O8700" s="48"/>
      <c r="P8700" s="48"/>
      <c r="Q8700" s="48"/>
      <c r="R8700" s="48"/>
      <c r="S8700" s="48"/>
      <c r="T8700" s="48"/>
      <c r="U8700" s="48"/>
      <c r="V8700" s="48"/>
      <c r="W8700" s="51" t="s">
        <v>7836</v>
      </c>
      <c r="X8700" t="str">
        <f t="shared" si="270"/>
        <v>HD;HD;DH;JB;JB</v>
      </c>
      <c r="Y8700" cm="1">
        <f t="array" ref="Y8700">SUM(_xlfn.XLOOKUP(_xlfn.TOROW(F8700:V8700,1),$AN$34:$AN$43,$AL$34:$AL$43,,0,1))</f>
        <v>25</v>
      </c>
      <c r="Z8700">
        <f t="shared" si="271"/>
        <v>5</v>
      </c>
      <c r="AA8700" t="str">
        <v>SO</v>
      </c>
      <c r="AG8700">
        <v>9768</v>
      </c>
      <c r="AH8700">
        <v>2</v>
      </c>
      <c r="AT8700">
        <v>5</v>
      </c>
    </row>
    <row r="8701" spans="2:46" ht="15" customHeight="1">
      <c r="B8701" s="48">
        <v>10471</v>
      </c>
      <c r="C8701" s="49">
        <v>45472</v>
      </c>
      <c r="D8701" s="50">
        <v>0.85590277777777779</v>
      </c>
      <c r="E8701" s="48" t="s">
        <v>15315</v>
      </c>
      <c r="F8701" s="48" t="s">
        <v>719</v>
      </c>
      <c r="G8701" s="48" t="s">
        <v>194</v>
      </c>
      <c r="H8701" s="48" t="s">
        <v>194</v>
      </c>
      <c r="I8701" s="48" t="s">
        <v>719</v>
      </c>
      <c r="J8701" s="48" t="s">
        <v>719</v>
      </c>
      <c r="K8701" s="48"/>
      <c r="L8701" s="48"/>
      <c r="M8701" s="48"/>
      <c r="N8701" s="48"/>
      <c r="O8701" s="48"/>
      <c r="P8701" s="48"/>
      <c r="Q8701" s="48"/>
      <c r="R8701" s="48"/>
      <c r="S8701" s="48"/>
      <c r="T8701" s="48"/>
      <c r="U8701" s="48"/>
      <c r="V8701" s="48"/>
      <c r="W8701" s="51" t="s">
        <v>7837</v>
      </c>
      <c r="X8701" t="str">
        <f t="shared" si="270"/>
        <v>BE;DH;DH;BE;BE</v>
      </c>
      <c r="Y8701" cm="1">
        <f t="array" ref="Y8701">SUM(_xlfn.XLOOKUP(_xlfn.TOROW(F8701:V8701,1),$AN$34:$AN$43,$AL$34:$AL$43,,0,1))</f>
        <v>33</v>
      </c>
      <c r="Z8701">
        <f t="shared" si="271"/>
        <v>5</v>
      </c>
      <c r="AA8701" t="str">
        <v>DH</v>
      </c>
      <c r="AG8701">
        <v>9769</v>
      </c>
      <c r="AH8701">
        <v>2</v>
      </c>
      <c r="AT8701">
        <v>5</v>
      </c>
    </row>
    <row r="8702" spans="2:46" ht="15" customHeight="1">
      <c r="B8702" s="48">
        <v>10472</v>
      </c>
      <c r="C8702" s="49">
        <v>45472</v>
      </c>
      <c r="D8702" s="50">
        <v>0.85996527777777776</v>
      </c>
      <c r="E8702" s="48" t="s">
        <v>15316</v>
      </c>
      <c r="F8702" s="48" t="s">
        <v>719</v>
      </c>
      <c r="G8702" s="48" t="s">
        <v>719</v>
      </c>
      <c r="H8702" s="48" t="s">
        <v>133</v>
      </c>
      <c r="I8702" s="48" t="s">
        <v>133</v>
      </c>
      <c r="J8702" s="48" t="s">
        <v>133</v>
      </c>
      <c r="K8702" s="48" t="s">
        <v>803</v>
      </c>
      <c r="L8702" s="48" t="s">
        <v>803</v>
      </c>
      <c r="M8702" s="48"/>
      <c r="N8702" s="48"/>
      <c r="O8702" s="48"/>
      <c r="P8702" s="48"/>
      <c r="Q8702" s="48"/>
      <c r="R8702" s="48"/>
      <c r="S8702" s="48"/>
      <c r="T8702" s="48"/>
      <c r="U8702" s="48"/>
      <c r="V8702" s="48"/>
      <c r="W8702" s="51" t="s">
        <v>7838</v>
      </c>
      <c r="X8702" t="str">
        <f t="shared" si="270"/>
        <v>BE;BE;SO;SO;SO;SS;SS</v>
      </c>
      <c r="Y8702" cm="1">
        <f t="array" ref="Y8702">SUM(_xlfn.XLOOKUP(_xlfn.TOROW(F8702:V8702,1),$AN$34:$AN$43,$AL$34:$AL$43,,0,1))</f>
        <v>22</v>
      </c>
      <c r="Z8702">
        <f t="shared" si="271"/>
        <v>7</v>
      </c>
      <c r="AA8702" t="str">
        <v>DH</v>
      </c>
      <c r="AG8702">
        <v>9780</v>
      </c>
      <c r="AH8702">
        <v>2</v>
      </c>
      <c r="AT8702">
        <v>7</v>
      </c>
    </row>
    <row r="8703" spans="2:46" ht="15" customHeight="1">
      <c r="B8703" s="48">
        <v>10473</v>
      </c>
      <c r="C8703" s="49">
        <v>45472</v>
      </c>
      <c r="D8703" s="50">
        <v>0.86179398148148145</v>
      </c>
      <c r="E8703" s="48" t="s">
        <v>15317</v>
      </c>
      <c r="F8703" s="48" t="s">
        <v>189</v>
      </c>
      <c r="G8703" s="48" t="s">
        <v>189</v>
      </c>
      <c r="H8703" s="48" t="s">
        <v>194</v>
      </c>
      <c r="I8703" s="48" t="s">
        <v>194</v>
      </c>
      <c r="J8703" s="48" t="s">
        <v>194</v>
      </c>
      <c r="K8703" s="48" t="s">
        <v>133</v>
      </c>
      <c r="L8703" s="48"/>
      <c r="M8703" s="48"/>
      <c r="N8703" s="48"/>
      <c r="O8703" s="48"/>
      <c r="P8703" s="48"/>
      <c r="Q8703" s="48"/>
      <c r="R8703" s="48"/>
      <c r="S8703" s="48"/>
      <c r="T8703" s="48"/>
      <c r="U8703" s="48"/>
      <c r="V8703" s="48"/>
      <c r="W8703" s="51" t="s">
        <v>7839</v>
      </c>
      <c r="X8703" t="str">
        <f t="shared" si="270"/>
        <v>JB;JB;DH;DH;DH;SO</v>
      </c>
      <c r="Y8703" cm="1">
        <f t="array" ref="Y8703">SUM(_xlfn.XLOOKUP(_xlfn.TOROW(F8703:V8703,1),$AN$34:$AN$43,$AL$34:$AL$43,,0,1))</f>
        <v>31</v>
      </c>
      <c r="Z8703">
        <f t="shared" si="271"/>
        <v>6</v>
      </c>
      <c r="AA8703" t="str">
        <v>FR</v>
      </c>
      <c r="AG8703">
        <v>9781</v>
      </c>
      <c r="AH8703">
        <v>2</v>
      </c>
      <c r="AT8703">
        <v>6</v>
      </c>
    </row>
    <row r="8704" spans="2:46" ht="15" customHeight="1">
      <c r="B8704" s="48">
        <v>10474</v>
      </c>
      <c r="C8704" s="49">
        <v>45472</v>
      </c>
      <c r="D8704" s="50">
        <v>0.86184027777777783</v>
      </c>
      <c r="E8704" s="48" t="s">
        <v>15318</v>
      </c>
      <c r="F8704" s="48" t="s">
        <v>194</v>
      </c>
      <c r="G8704" s="48" t="s">
        <v>194</v>
      </c>
      <c r="H8704" s="48" t="s">
        <v>719</v>
      </c>
      <c r="I8704" s="48" t="s">
        <v>189</v>
      </c>
      <c r="J8704" s="48"/>
      <c r="K8704" s="48"/>
      <c r="L8704" s="48"/>
      <c r="M8704" s="48"/>
      <c r="N8704" s="48"/>
      <c r="O8704" s="48"/>
      <c r="P8704" s="48"/>
      <c r="Q8704" s="48"/>
      <c r="R8704" s="48"/>
      <c r="S8704" s="48"/>
      <c r="T8704" s="48"/>
      <c r="U8704" s="48"/>
      <c r="V8704" s="48"/>
      <c r="W8704" s="51" t="s">
        <v>7840</v>
      </c>
      <c r="X8704" t="str">
        <f t="shared" si="270"/>
        <v>DH;DH;BE;JB</v>
      </c>
      <c r="Y8704" cm="1">
        <f t="array" ref="Y8704">SUM(_xlfn.XLOOKUP(_xlfn.TOROW(F8704:V8704,1),$AN$34:$AN$43,$AL$34:$AL$43,,0,1))</f>
        <v>24</v>
      </c>
      <c r="Z8704">
        <f t="shared" si="271"/>
        <v>4</v>
      </c>
      <c r="AA8704" t="str">
        <v>FR</v>
      </c>
      <c r="AG8704">
        <v>9791</v>
      </c>
      <c r="AH8704">
        <v>2</v>
      </c>
      <c r="AT8704">
        <v>4</v>
      </c>
    </row>
    <row r="8705" spans="2:46" ht="15" customHeight="1">
      <c r="B8705" s="48">
        <v>10475</v>
      </c>
      <c r="C8705" s="49">
        <v>45472</v>
      </c>
      <c r="D8705" s="50">
        <v>0.86398148148148146</v>
      </c>
      <c r="E8705" s="48" t="s">
        <v>15319</v>
      </c>
      <c r="F8705" s="48" t="s">
        <v>719</v>
      </c>
      <c r="G8705" s="48" t="s">
        <v>803</v>
      </c>
      <c r="H8705" s="48" t="s">
        <v>719</v>
      </c>
      <c r="I8705" s="48" t="s">
        <v>133</v>
      </c>
      <c r="J8705" s="48" t="s">
        <v>319</v>
      </c>
      <c r="K8705" s="48" t="s">
        <v>803</v>
      </c>
      <c r="L8705" s="48" t="s">
        <v>194</v>
      </c>
      <c r="M8705" s="48"/>
      <c r="N8705" s="48"/>
      <c r="O8705" s="48"/>
      <c r="P8705" s="48"/>
      <c r="Q8705" s="48"/>
      <c r="R8705" s="48"/>
      <c r="S8705" s="48"/>
      <c r="T8705" s="48"/>
      <c r="U8705" s="48"/>
      <c r="V8705" s="48"/>
      <c r="W8705" s="51" t="s">
        <v>7841</v>
      </c>
      <c r="X8705" t="str">
        <f t="shared" si="270"/>
        <v>BE;SS;BE;SO;FR;SS;DH</v>
      </c>
      <c r="Y8705" cm="1">
        <f t="array" ref="Y8705">SUM(_xlfn.XLOOKUP(_xlfn.TOROW(F8705:V8705,1),$AN$34:$AN$43,$AL$34:$AL$43,,0,1))</f>
        <v>30</v>
      </c>
      <c r="Z8705">
        <f t="shared" si="271"/>
        <v>7</v>
      </c>
      <c r="AA8705" t="str">
        <v>DH</v>
      </c>
      <c r="AG8705">
        <v>9849</v>
      </c>
      <c r="AH8705">
        <v>2</v>
      </c>
      <c r="AT8705">
        <v>7</v>
      </c>
    </row>
    <row r="8706" spans="2:46" ht="15" customHeight="1">
      <c r="B8706" s="48">
        <v>10476</v>
      </c>
      <c r="C8706" s="49">
        <v>45472</v>
      </c>
      <c r="D8706" s="50">
        <v>0.86667824074074074</v>
      </c>
      <c r="E8706" s="48" t="s">
        <v>15320</v>
      </c>
      <c r="F8706" s="48" t="s">
        <v>51</v>
      </c>
      <c r="G8706" s="48" t="s">
        <v>51</v>
      </c>
      <c r="H8706" s="48" t="s">
        <v>51</v>
      </c>
      <c r="I8706" s="48" t="s">
        <v>51</v>
      </c>
      <c r="J8706" s="48" t="s">
        <v>319</v>
      </c>
      <c r="K8706" s="48" t="s">
        <v>719</v>
      </c>
      <c r="L8706" s="48"/>
      <c r="M8706" s="48"/>
      <c r="N8706" s="48"/>
      <c r="O8706" s="48"/>
      <c r="P8706" s="48"/>
      <c r="Q8706" s="48"/>
      <c r="R8706" s="48"/>
      <c r="S8706" s="48"/>
      <c r="T8706" s="48"/>
      <c r="U8706" s="48"/>
      <c r="V8706" s="48"/>
      <c r="W8706" s="51" t="s">
        <v>7842</v>
      </c>
      <c r="X8706" t="str">
        <f t="shared" si="270"/>
        <v>BB;BB;BB;BB;FR;BE</v>
      </c>
      <c r="Y8706" cm="1">
        <f t="array" ref="Y8706">SUM(_xlfn.XLOOKUP(_xlfn.TOROW(F8706:V8706,1),$AN$34:$AN$43,$AL$34:$AL$43,,0,1))</f>
        <v>48</v>
      </c>
      <c r="Z8706">
        <f t="shared" si="271"/>
        <v>6</v>
      </c>
      <c r="AA8706" t="str">
        <v>DH</v>
      </c>
      <c r="AG8706">
        <v>9887</v>
      </c>
      <c r="AH8706">
        <v>2</v>
      </c>
      <c r="AT8706">
        <v>6</v>
      </c>
    </row>
    <row r="8707" spans="2:46" ht="15" customHeight="1">
      <c r="B8707" s="48">
        <v>10477</v>
      </c>
      <c r="C8707" s="49">
        <v>45472</v>
      </c>
      <c r="D8707" s="50">
        <v>0.86883101851851852</v>
      </c>
      <c r="E8707" s="48" t="s">
        <v>8418</v>
      </c>
      <c r="F8707" s="48" t="s">
        <v>280</v>
      </c>
      <c r="G8707" s="48" t="s">
        <v>280</v>
      </c>
      <c r="H8707" s="48"/>
      <c r="I8707" s="48"/>
      <c r="J8707" s="48"/>
      <c r="K8707" s="48"/>
      <c r="L8707" s="48"/>
      <c r="M8707" s="48"/>
      <c r="N8707" s="48"/>
      <c r="O8707" s="48"/>
      <c r="P8707" s="48"/>
      <c r="Q8707" s="48"/>
      <c r="R8707" s="48"/>
      <c r="S8707" s="48"/>
      <c r="T8707" s="48"/>
      <c r="U8707" s="48"/>
      <c r="V8707" s="48"/>
      <c r="W8707" s="51" t="s">
        <v>1631</v>
      </c>
      <c r="X8707" t="str">
        <f t="shared" si="270"/>
        <v>WB;WB</v>
      </c>
      <c r="Y8707" cm="1">
        <f t="array" ref="Y8707">SUM(_xlfn.XLOOKUP(_xlfn.TOROW(F8707:V8707,1),$AN$34:$AN$43,$AL$34:$AL$43,,0,1))</f>
        <v>22</v>
      </c>
      <c r="Z8707">
        <f t="shared" si="271"/>
        <v>2</v>
      </c>
      <c r="AA8707" t="str">
        <v>FR</v>
      </c>
      <c r="AG8707">
        <v>9891</v>
      </c>
      <c r="AH8707">
        <v>2</v>
      </c>
      <c r="AT8707">
        <v>2</v>
      </c>
    </row>
    <row r="8708" spans="2:46" ht="15" customHeight="1">
      <c r="B8708" s="48">
        <v>10478</v>
      </c>
      <c r="C8708" s="49">
        <v>45472</v>
      </c>
      <c r="D8708" s="50">
        <v>0.8692361111111111</v>
      </c>
      <c r="E8708" s="48" t="s">
        <v>15321</v>
      </c>
      <c r="F8708" s="48" t="s">
        <v>189</v>
      </c>
      <c r="G8708" s="48" t="s">
        <v>133</v>
      </c>
      <c r="H8708" s="48" t="s">
        <v>319</v>
      </c>
      <c r="I8708" s="48" t="s">
        <v>133</v>
      </c>
      <c r="J8708" s="48"/>
      <c r="K8708" s="48"/>
      <c r="L8708" s="48"/>
      <c r="M8708" s="48"/>
      <c r="N8708" s="48"/>
      <c r="O8708" s="48"/>
      <c r="P8708" s="48"/>
      <c r="Q8708" s="48"/>
      <c r="R8708" s="48"/>
      <c r="S8708" s="48"/>
      <c r="T8708" s="48"/>
      <c r="U8708" s="48"/>
      <c r="V8708" s="48"/>
      <c r="W8708" s="51" t="s">
        <v>7843</v>
      </c>
      <c r="X8708" t="str">
        <f t="shared" si="270"/>
        <v>JB;SO;FR;SO</v>
      </c>
      <c r="Y8708" cm="1">
        <f t="array" ref="Y8708">SUM(_xlfn.XLOOKUP(_xlfn.TOROW(F8708:V8708,1),$AN$34:$AN$43,$AL$34:$AL$43,,0,1))</f>
        <v>8</v>
      </c>
      <c r="Z8708">
        <f t="shared" si="271"/>
        <v>4</v>
      </c>
      <c r="AA8708" t="str">
        <v>BB</v>
      </c>
      <c r="AG8708">
        <v>9892</v>
      </c>
      <c r="AH8708">
        <v>2</v>
      </c>
      <c r="AT8708">
        <v>4</v>
      </c>
    </row>
    <row r="8709" spans="2:46" ht="15" customHeight="1">
      <c r="B8709" s="48">
        <v>10479</v>
      </c>
      <c r="C8709" s="49">
        <v>45472</v>
      </c>
      <c r="D8709" s="50">
        <v>0.86997685185185181</v>
      </c>
      <c r="E8709" s="48" t="s">
        <v>15322</v>
      </c>
      <c r="F8709" s="48" t="s">
        <v>194</v>
      </c>
      <c r="G8709" s="48" t="s">
        <v>243</v>
      </c>
      <c r="H8709" s="48" t="s">
        <v>243</v>
      </c>
      <c r="I8709" s="48" t="s">
        <v>243</v>
      </c>
      <c r="J8709" s="48" t="s">
        <v>719</v>
      </c>
      <c r="K8709" s="48" t="s">
        <v>719</v>
      </c>
      <c r="L8709" s="48" t="s">
        <v>719</v>
      </c>
      <c r="M8709" s="48"/>
      <c r="N8709" s="48"/>
      <c r="O8709" s="48"/>
      <c r="P8709" s="48"/>
      <c r="Q8709" s="48"/>
      <c r="R8709" s="48"/>
      <c r="S8709" s="48"/>
      <c r="T8709" s="48"/>
      <c r="U8709" s="48"/>
      <c r="V8709" s="48"/>
      <c r="W8709" s="51" t="s">
        <v>7844</v>
      </c>
      <c r="X8709" t="str">
        <f t="shared" si="270"/>
        <v>DH;CB;CB;CB;BE;BE;BE</v>
      </c>
      <c r="Y8709" cm="1">
        <f t="array" ref="Y8709">SUM(_xlfn.XLOOKUP(_xlfn.TOROW(F8709:V8709,1),$AN$34:$AN$43,$AL$34:$AL$43,,0,1))</f>
        <v>48</v>
      </c>
      <c r="Z8709">
        <f t="shared" si="271"/>
        <v>7</v>
      </c>
      <c r="AA8709" t="str">
        <v>BB</v>
      </c>
      <c r="AG8709">
        <v>9896</v>
      </c>
      <c r="AH8709">
        <v>2</v>
      </c>
      <c r="AT8709">
        <v>7</v>
      </c>
    </row>
    <row r="8710" spans="2:46" ht="15" customHeight="1">
      <c r="B8710" s="48">
        <v>10480</v>
      </c>
      <c r="C8710" s="49">
        <v>45472</v>
      </c>
      <c r="D8710" s="50">
        <v>0.87362268518518515</v>
      </c>
      <c r="E8710" s="48" t="s">
        <v>803</v>
      </c>
      <c r="F8710" s="48" t="s">
        <v>803</v>
      </c>
      <c r="G8710" s="48"/>
      <c r="H8710" s="48"/>
      <c r="I8710" s="48"/>
      <c r="J8710" s="48"/>
      <c r="K8710" s="48"/>
      <c r="L8710" s="48"/>
      <c r="M8710" s="48"/>
      <c r="N8710" s="48"/>
      <c r="O8710" s="48"/>
      <c r="P8710" s="48"/>
      <c r="Q8710" s="48"/>
      <c r="R8710" s="48"/>
      <c r="S8710" s="48"/>
      <c r="T8710" s="48"/>
      <c r="U8710" s="48"/>
      <c r="V8710" s="48"/>
      <c r="W8710" s="51" t="s">
        <v>1408</v>
      </c>
      <c r="X8710" t="str">
        <f t="shared" si="270"/>
        <v>SS</v>
      </c>
      <c r="Y8710" cm="1">
        <f t="array" ref="Y8710">SUM(_xlfn.XLOOKUP(_xlfn.TOROW(F8710:V8710,1),$AN$34:$AN$43,$AL$34:$AL$43,,0,1))</f>
        <v>3</v>
      </c>
      <c r="Z8710">
        <f t="shared" si="271"/>
        <v>1</v>
      </c>
      <c r="AA8710" t="str">
        <v>FR</v>
      </c>
      <c r="AG8710">
        <v>9925</v>
      </c>
      <c r="AH8710">
        <v>2</v>
      </c>
      <c r="AT8710">
        <v>1</v>
      </c>
    </row>
    <row r="8711" spans="2:46" ht="15" customHeight="1">
      <c r="B8711" s="48">
        <v>10481</v>
      </c>
      <c r="C8711" s="49">
        <v>45473</v>
      </c>
      <c r="D8711" s="50">
        <v>0.41733796296296294</v>
      </c>
      <c r="E8711" s="48" t="s">
        <v>13229</v>
      </c>
      <c r="F8711" s="48" t="s">
        <v>243</v>
      </c>
      <c r="G8711" s="48" t="s">
        <v>243</v>
      </c>
      <c r="H8711" s="48" t="s">
        <v>719</v>
      </c>
      <c r="I8711" s="48" t="s">
        <v>133</v>
      </c>
      <c r="J8711" s="48"/>
      <c r="K8711" s="48"/>
      <c r="L8711" s="48"/>
      <c r="M8711" s="48"/>
      <c r="N8711" s="48"/>
      <c r="O8711" s="48"/>
      <c r="P8711" s="48"/>
      <c r="Q8711" s="48"/>
      <c r="R8711" s="48"/>
      <c r="S8711" s="48"/>
      <c r="T8711" s="48"/>
      <c r="U8711" s="48"/>
      <c r="V8711" s="48"/>
      <c r="W8711" s="51" t="s">
        <v>7845</v>
      </c>
      <c r="X8711" t="str">
        <f t="shared" ref="X8711:X8774" si="272">_xlfn.TEXTJOIN(";",TRUE,F8711:V8711)</f>
        <v>CB;CB;BE;SO</v>
      </c>
      <c r="Y8711" cm="1">
        <f t="array" ref="Y8711">SUM(_xlfn.XLOOKUP(_xlfn.TOROW(F8711:V8711,1),$AN$34:$AN$43,$AL$34:$AL$43,,0,1))</f>
        <v>23</v>
      </c>
      <c r="Z8711">
        <f t="shared" ref="Z8711:Z8774" si="273">COUNTA(F8711:V8711)</f>
        <v>4</v>
      </c>
      <c r="AA8711" t="str">
        <v>FR</v>
      </c>
      <c r="AG8711">
        <v>9931</v>
      </c>
      <c r="AH8711">
        <v>2</v>
      </c>
      <c r="AT8711">
        <v>4</v>
      </c>
    </row>
    <row r="8712" spans="2:46" ht="15" customHeight="1">
      <c r="B8712" s="48">
        <v>10482</v>
      </c>
      <c r="C8712" s="49">
        <v>45473</v>
      </c>
      <c r="D8712" s="50">
        <v>0.41799768518518521</v>
      </c>
      <c r="E8712" s="48" t="s">
        <v>15323</v>
      </c>
      <c r="F8712" s="48" t="s">
        <v>189</v>
      </c>
      <c r="G8712" s="48" t="s">
        <v>280</v>
      </c>
      <c r="H8712" s="48" t="s">
        <v>194</v>
      </c>
      <c r="I8712" s="48" t="s">
        <v>194</v>
      </c>
      <c r="J8712" s="48" t="s">
        <v>194</v>
      </c>
      <c r="K8712" s="48"/>
      <c r="L8712" s="48"/>
      <c r="M8712" s="48"/>
      <c r="N8712" s="48"/>
      <c r="O8712" s="48"/>
      <c r="P8712" s="48"/>
      <c r="Q8712" s="48"/>
      <c r="R8712" s="48"/>
      <c r="S8712" s="48"/>
      <c r="T8712" s="48"/>
      <c r="U8712" s="48"/>
      <c r="V8712" s="48"/>
      <c r="W8712" s="51" t="s">
        <v>7846</v>
      </c>
      <c r="X8712" t="str">
        <f t="shared" si="272"/>
        <v>JB;WB;DH;DH;DH</v>
      </c>
      <c r="Y8712" cm="1">
        <f t="array" ref="Y8712">SUM(_xlfn.XLOOKUP(_xlfn.TOROW(F8712:V8712,1),$AN$34:$AN$43,$AL$34:$AL$43,,0,1))</f>
        <v>39</v>
      </c>
      <c r="Z8712">
        <f t="shared" si="273"/>
        <v>5</v>
      </c>
      <c r="AA8712" t="str">
        <v>FR</v>
      </c>
      <c r="AG8712">
        <v>9932</v>
      </c>
      <c r="AH8712">
        <v>2</v>
      </c>
      <c r="AT8712">
        <v>5</v>
      </c>
    </row>
    <row r="8713" spans="2:46" ht="15" customHeight="1">
      <c r="B8713" s="48">
        <v>10483</v>
      </c>
      <c r="C8713" s="49">
        <v>45473</v>
      </c>
      <c r="D8713" s="50">
        <v>0.41818287037037039</v>
      </c>
      <c r="E8713" s="48" t="s">
        <v>189</v>
      </c>
      <c r="F8713" s="48" t="s">
        <v>189</v>
      </c>
      <c r="G8713" s="48"/>
      <c r="H8713" s="48"/>
      <c r="I8713" s="48"/>
      <c r="J8713" s="48"/>
      <c r="K8713" s="48"/>
      <c r="L8713" s="48"/>
      <c r="M8713" s="48"/>
      <c r="N8713" s="48"/>
      <c r="O8713" s="48"/>
      <c r="P8713" s="48"/>
      <c r="Q8713" s="48"/>
      <c r="R8713" s="48"/>
      <c r="S8713" s="48"/>
      <c r="T8713" s="48"/>
      <c r="U8713" s="48"/>
      <c r="V8713" s="48"/>
      <c r="W8713" s="51" t="s">
        <v>1468</v>
      </c>
      <c r="X8713" t="str">
        <f t="shared" si="272"/>
        <v>JB</v>
      </c>
      <c r="Y8713" cm="1">
        <f t="array" ref="Y8713">SUM(_xlfn.XLOOKUP(_xlfn.TOROW(F8713:V8713,1),$AN$34:$AN$43,$AL$34:$AL$43,,0,1))</f>
        <v>1</v>
      </c>
      <c r="Z8713">
        <f t="shared" si="273"/>
        <v>1</v>
      </c>
      <c r="AA8713" t="str">
        <v>WB</v>
      </c>
      <c r="AG8713">
        <v>9937</v>
      </c>
      <c r="AH8713">
        <v>2</v>
      </c>
      <c r="AT8713">
        <v>1</v>
      </c>
    </row>
    <row r="8714" spans="2:46" ht="15" customHeight="1">
      <c r="B8714" s="48">
        <v>10484</v>
      </c>
      <c r="C8714" s="49">
        <v>45473</v>
      </c>
      <c r="D8714" s="50">
        <v>0.41826388888888888</v>
      </c>
      <c r="E8714" s="48" t="s">
        <v>15324</v>
      </c>
      <c r="F8714" s="48" t="s">
        <v>719</v>
      </c>
      <c r="G8714" s="48" t="s">
        <v>133</v>
      </c>
      <c r="H8714" s="48" t="s">
        <v>133</v>
      </c>
      <c r="I8714" s="48" t="s">
        <v>243</v>
      </c>
      <c r="J8714" s="48" t="s">
        <v>189</v>
      </c>
      <c r="K8714" s="48" t="s">
        <v>189</v>
      </c>
      <c r="L8714" s="48" t="s">
        <v>189</v>
      </c>
      <c r="M8714" s="48"/>
      <c r="N8714" s="48"/>
      <c r="O8714" s="48"/>
      <c r="P8714" s="48"/>
      <c r="Q8714" s="48"/>
      <c r="R8714" s="48"/>
      <c r="S8714" s="48"/>
      <c r="T8714" s="48"/>
      <c r="U8714" s="48"/>
      <c r="V8714" s="48"/>
      <c r="W8714" s="51" t="s">
        <v>7847</v>
      </c>
      <c r="X8714" t="str">
        <f t="shared" si="272"/>
        <v>BE;SO;SO;CB;JB;JB;JB</v>
      </c>
      <c r="Y8714" cm="1">
        <f t="array" ref="Y8714">SUM(_xlfn.XLOOKUP(_xlfn.TOROW(F8714:V8714,1),$AN$34:$AN$43,$AL$34:$AL$43,,0,1))</f>
        <v>20</v>
      </c>
      <c r="Z8714">
        <f t="shared" si="273"/>
        <v>7</v>
      </c>
      <c r="AA8714" t="str">
        <v>JB</v>
      </c>
      <c r="AG8714">
        <v>9961</v>
      </c>
      <c r="AH8714">
        <v>2</v>
      </c>
      <c r="AT8714">
        <v>7</v>
      </c>
    </row>
    <row r="8715" spans="2:46" ht="15" customHeight="1">
      <c r="B8715" s="48">
        <v>10485</v>
      </c>
      <c r="C8715" s="49">
        <v>45473</v>
      </c>
      <c r="D8715" s="50">
        <v>0.41901620370370368</v>
      </c>
      <c r="E8715" s="48" t="s">
        <v>15325</v>
      </c>
      <c r="F8715" s="48" t="s">
        <v>51</v>
      </c>
      <c r="G8715" s="48" t="s">
        <v>803</v>
      </c>
      <c r="H8715" s="48" t="s">
        <v>803</v>
      </c>
      <c r="I8715" s="48" t="s">
        <v>803</v>
      </c>
      <c r="J8715" s="48" t="s">
        <v>304</v>
      </c>
      <c r="K8715" s="48" t="s">
        <v>304</v>
      </c>
      <c r="L8715" s="48" t="s">
        <v>133</v>
      </c>
      <c r="M8715" s="48"/>
      <c r="N8715" s="48"/>
      <c r="O8715" s="48"/>
      <c r="P8715" s="48"/>
      <c r="Q8715" s="48"/>
      <c r="R8715" s="48"/>
      <c r="S8715" s="48"/>
      <c r="T8715" s="48"/>
      <c r="U8715" s="48"/>
      <c r="V8715" s="48"/>
      <c r="W8715" s="51" t="s">
        <v>7848</v>
      </c>
      <c r="X8715" t="str">
        <f t="shared" si="272"/>
        <v>BB;SS;SS;SS;HD;HD;SO</v>
      </c>
      <c r="Y8715" cm="1">
        <f t="array" ref="Y8715">SUM(_xlfn.XLOOKUP(_xlfn.TOROW(F8715:V8715,1),$AN$34:$AN$43,$AL$34:$AL$43,,0,1))</f>
        <v>35</v>
      </c>
      <c r="Z8715">
        <f t="shared" si="273"/>
        <v>7</v>
      </c>
      <c r="AA8715" t="str">
        <v>FR</v>
      </c>
      <c r="AG8715">
        <v>9962</v>
      </c>
      <c r="AH8715">
        <v>2</v>
      </c>
      <c r="AT8715">
        <v>7</v>
      </c>
    </row>
    <row r="8716" spans="2:46" ht="15" customHeight="1">
      <c r="B8716" s="48">
        <v>10486</v>
      </c>
      <c r="C8716" s="49">
        <v>45473</v>
      </c>
      <c r="D8716" s="50">
        <v>0.42107638888888888</v>
      </c>
      <c r="E8716" s="48" t="s">
        <v>15326</v>
      </c>
      <c r="F8716" s="48" t="s">
        <v>304</v>
      </c>
      <c r="G8716" s="48" t="s">
        <v>304</v>
      </c>
      <c r="H8716" s="48" t="s">
        <v>304</v>
      </c>
      <c r="I8716" s="48" t="s">
        <v>194</v>
      </c>
      <c r="J8716" s="48" t="s">
        <v>304</v>
      </c>
      <c r="K8716" s="48"/>
      <c r="L8716" s="48"/>
      <c r="M8716" s="48"/>
      <c r="N8716" s="48"/>
      <c r="O8716" s="48"/>
      <c r="P8716" s="48"/>
      <c r="Q8716" s="48"/>
      <c r="R8716" s="48"/>
      <c r="S8716" s="48"/>
      <c r="T8716" s="48"/>
      <c r="U8716" s="48"/>
      <c r="V8716" s="48"/>
      <c r="W8716" s="51" t="s">
        <v>7849</v>
      </c>
      <c r="X8716" t="str">
        <f t="shared" si="272"/>
        <v>HD;HD;HD;DH;HD</v>
      </c>
      <c r="Y8716" cm="1">
        <f t="array" ref="Y8716">SUM(_xlfn.XLOOKUP(_xlfn.TOROW(F8716:V8716,1),$AN$34:$AN$43,$AL$34:$AL$43,,0,1))</f>
        <v>37</v>
      </c>
      <c r="Z8716">
        <f t="shared" si="273"/>
        <v>5</v>
      </c>
      <c r="AA8716" t="str">
        <v>FR</v>
      </c>
      <c r="AG8716">
        <v>9968</v>
      </c>
      <c r="AH8716">
        <v>2</v>
      </c>
      <c r="AT8716">
        <v>5</v>
      </c>
    </row>
    <row r="8717" spans="2:46" ht="15" customHeight="1">
      <c r="B8717" s="48">
        <v>10487</v>
      </c>
      <c r="C8717" s="49">
        <v>45473</v>
      </c>
      <c r="D8717" s="50">
        <v>0.42189814814814813</v>
      </c>
      <c r="E8717" s="48" t="s">
        <v>15327</v>
      </c>
      <c r="F8717" s="48" t="s">
        <v>243</v>
      </c>
      <c r="G8717" s="48" t="s">
        <v>189</v>
      </c>
      <c r="H8717" s="48" t="s">
        <v>189</v>
      </c>
      <c r="I8717" s="48" t="s">
        <v>189</v>
      </c>
      <c r="J8717" s="48" t="s">
        <v>319</v>
      </c>
      <c r="K8717" s="48"/>
      <c r="L8717" s="48"/>
      <c r="M8717" s="48"/>
      <c r="N8717" s="48"/>
      <c r="O8717" s="48"/>
      <c r="P8717" s="48"/>
      <c r="Q8717" s="48"/>
      <c r="R8717" s="48"/>
      <c r="S8717" s="48"/>
      <c r="T8717" s="48"/>
      <c r="U8717" s="48"/>
      <c r="V8717" s="48"/>
      <c r="W8717" s="51" t="s">
        <v>7850</v>
      </c>
      <c r="X8717" t="str">
        <f t="shared" si="272"/>
        <v>CB;JB;JB;JB;FR</v>
      </c>
      <c r="Y8717" cm="1">
        <f t="array" ref="Y8717">SUM(_xlfn.XLOOKUP(_xlfn.TOROW(F8717:V8717,1),$AN$34:$AN$43,$AL$34:$AL$43,,0,1))</f>
        <v>14</v>
      </c>
      <c r="Z8717">
        <f t="shared" si="273"/>
        <v>5</v>
      </c>
      <c r="AA8717" t="str">
        <v>FR</v>
      </c>
      <c r="AG8717">
        <v>9970</v>
      </c>
      <c r="AH8717">
        <v>2</v>
      </c>
      <c r="AT8717">
        <v>5</v>
      </c>
    </row>
    <row r="8718" spans="2:46" ht="15" customHeight="1">
      <c r="B8718" s="48">
        <v>10488</v>
      </c>
      <c r="C8718" s="49">
        <v>45473</v>
      </c>
      <c r="D8718" s="50">
        <v>0.42292824074074076</v>
      </c>
      <c r="E8718" s="48" t="s">
        <v>15328</v>
      </c>
      <c r="F8718" s="48" t="s">
        <v>133</v>
      </c>
      <c r="G8718" s="48" t="s">
        <v>189</v>
      </c>
      <c r="H8718" s="48" t="s">
        <v>51</v>
      </c>
      <c r="I8718" s="48" t="s">
        <v>194</v>
      </c>
      <c r="J8718" s="48" t="s">
        <v>133</v>
      </c>
      <c r="K8718" s="48" t="s">
        <v>243</v>
      </c>
      <c r="L8718" s="48" t="s">
        <v>194</v>
      </c>
      <c r="M8718" s="48" t="s">
        <v>319</v>
      </c>
      <c r="N8718" s="48"/>
      <c r="O8718" s="48"/>
      <c r="P8718" s="48"/>
      <c r="Q8718" s="48"/>
      <c r="R8718" s="48"/>
      <c r="S8718" s="48"/>
      <c r="T8718" s="48"/>
      <c r="U8718" s="48"/>
      <c r="V8718" s="48"/>
      <c r="W8718" s="51" t="s">
        <v>7851</v>
      </c>
      <c r="X8718" t="str">
        <f t="shared" si="272"/>
        <v>SO;JB;BB;DH;SO;CB;DH;FR</v>
      </c>
      <c r="Y8718" cm="1">
        <f t="array" ref="Y8718">SUM(_xlfn.XLOOKUP(_xlfn.TOROW(F8718:V8718,1),$AN$34:$AN$43,$AL$34:$AL$43,,0,1))</f>
        <v>44</v>
      </c>
      <c r="Z8718">
        <f t="shared" si="273"/>
        <v>8</v>
      </c>
      <c r="AA8718" t="str">
        <v>SO</v>
      </c>
      <c r="AG8718">
        <v>10055</v>
      </c>
      <c r="AH8718">
        <v>2</v>
      </c>
      <c r="AT8718">
        <v>8</v>
      </c>
    </row>
    <row r="8719" spans="2:46" ht="15" customHeight="1">
      <c r="B8719" s="48">
        <v>10489</v>
      </c>
      <c r="C8719" s="49">
        <v>45473</v>
      </c>
      <c r="D8719" s="50">
        <v>0.42592592592592593</v>
      </c>
      <c r="E8719" s="48" t="s">
        <v>10652</v>
      </c>
      <c r="F8719" s="48" t="s">
        <v>51</v>
      </c>
      <c r="G8719" s="48" t="s">
        <v>51</v>
      </c>
      <c r="H8719" s="48" t="s">
        <v>51</v>
      </c>
      <c r="I8719" s="48" t="s">
        <v>51</v>
      </c>
      <c r="J8719" s="48"/>
      <c r="K8719" s="48"/>
      <c r="L8719" s="48"/>
      <c r="M8719" s="48"/>
      <c r="N8719" s="48"/>
      <c r="O8719" s="48"/>
      <c r="P8719" s="48"/>
      <c r="Q8719" s="48"/>
      <c r="R8719" s="48"/>
      <c r="S8719" s="48"/>
      <c r="T8719" s="48"/>
      <c r="U8719" s="48"/>
      <c r="V8719" s="48"/>
      <c r="W8719" s="51" t="s">
        <v>2735</v>
      </c>
      <c r="X8719" t="str">
        <f t="shared" si="272"/>
        <v>BB;BB;BB;BB</v>
      </c>
      <c r="Y8719" cm="1">
        <f t="array" ref="Y8719">SUM(_xlfn.XLOOKUP(_xlfn.TOROW(F8719:V8719,1),$AN$34:$AN$43,$AL$34:$AL$43,,0,1))</f>
        <v>40</v>
      </c>
      <c r="Z8719">
        <f t="shared" si="273"/>
        <v>4</v>
      </c>
      <c r="AA8719" t="str">
        <v>SO</v>
      </c>
      <c r="AG8719">
        <v>10070</v>
      </c>
      <c r="AH8719">
        <v>2</v>
      </c>
      <c r="AT8719">
        <v>4</v>
      </c>
    </row>
    <row r="8720" spans="2:46" ht="15" customHeight="1">
      <c r="B8720" s="48">
        <v>10490</v>
      </c>
      <c r="C8720" s="49">
        <v>45473</v>
      </c>
      <c r="D8720" s="50">
        <v>0.42883101851851851</v>
      </c>
      <c r="E8720" s="48" t="s">
        <v>15329</v>
      </c>
      <c r="F8720" s="48" t="s">
        <v>194</v>
      </c>
      <c r="G8720" s="48" t="s">
        <v>51</v>
      </c>
      <c r="H8720" s="48" t="s">
        <v>319</v>
      </c>
      <c r="I8720" s="48" t="s">
        <v>319</v>
      </c>
      <c r="J8720" s="48" t="s">
        <v>189</v>
      </c>
      <c r="K8720" s="48"/>
      <c r="L8720" s="48"/>
      <c r="M8720" s="48"/>
      <c r="N8720" s="48"/>
      <c r="O8720" s="48"/>
      <c r="P8720" s="48"/>
      <c r="Q8720" s="48"/>
      <c r="R8720" s="48"/>
      <c r="S8720" s="48"/>
      <c r="T8720" s="48"/>
      <c r="U8720" s="48"/>
      <c r="V8720" s="48"/>
      <c r="W8720" s="51" t="s">
        <v>7852</v>
      </c>
      <c r="X8720" t="str">
        <f t="shared" si="272"/>
        <v>DH;BB;FR;FR;JB</v>
      </c>
      <c r="Y8720" cm="1">
        <f t="array" ref="Y8720">SUM(_xlfn.XLOOKUP(_xlfn.TOROW(F8720:V8720,1),$AN$34:$AN$43,$AL$34:$AL$43,,0,1))</f>
        <v>26</v>
      </c>
      <c r="Z8720">
        <f t="shared" si="273"/>
        <v>5</v>
      </c>
      <c r="AA8720" t="str">
        <v>CB</v>
      </c>
      <c r="AG8720">
        <v>10083</v>
      </c>
      <c r="AH8720">
        <v>2</v>
      </c>
      <c r="AT8720">
        <v>5</v>
      </c>
    </row>
    <row r="8721" spans="2:46" ht="15" customHeight="1">
      <c r="B8721" s="48">
        <v>10491</v>
      </c>
      <c r="C8721" s="49">
        <v>45473</v>
      </c>
      <c r="D8721" s="50">
        <v>0.43424768518518519</v>
      </c>
      <c r="E8721" s="48" t="s">
        <v>15330</v>
      </c>
      <c r="F8721" s="48" t="s">
        <v>194</v>
      </c>
      <c r="G8721" s="48" t="s">
        <v>189</v>
      </c>
      <c r="H8721" s="48" t="s">
        <v>189</v>
      </c>
      <c r="I8721" s="48" t="s">
        <v>319</v>
      </c>
      <c r="J8721" s="48" t="s">
        <v>319</v>
      </c>
      <c r="K8721" s="48"/>
      <c r="L8721" s="48"/>
      <c r="M8721" s="48"/>
      <c r="N8721" s="48"/>
      <c r="O8721" s="48"/>
      <c r="P8721" s="48"/>
      <c r="Q8721" s="48"/>
      <c r="R8721" s="48"/>
      <c r="S8721" s="48"/>
      <c r="T8721" s="48"/>
      <c r="U8721" s="48"/>
      <c r="V8721" s="48"/>
      <c r="W8721" s="51" t="s">
        <v>7853</v>
      </c>
      <c r="X8721" t="str">
        <f t="shared" si="272"/>
        <v>DH;JB;JB;FR;FR</v>
      </c>
      <c r="Y8721" cm="1">
        <f t="array" ref="Y8721">SUM(_xlfn.XLOOKUP(_xlfn.TOROW(F8721:V8721,1),$AN$34:$AN$43,$AL$34:$AL$43,,0,1))</f>
        <v>17</v>
      </c>
      <c r="Z8721">
        <f t="shared" si="273"/>
        <v>5</v>
      </c>
      <c r="AA8721" t="str">
        <v>SO</v>
      </c>
      <c r="AG8721">
        <v>10106</v>
      </c>
      <c r="AH8721">
        <v>2</v>
      </c>
      <c r="AT8721">
        <v>5</v>
      </c>
    </row>
    <row r="8722" spans="2:46" ht="15" customHeight="1">
      <c r="B8722" s="48">
        <v>10492</v>
      </c>
      <c r="C8722" s="49">
        <v>45473</v>
      </c>
      <c r="D8722" s="50">
        <v>0.43490740740740741</v>
      </c>
      <c r="E8722" s="48" t="s">
        <v>15331</v>
      </c>
      <c r="F8722" s="48" t="s">
        <v>133</v>
      </c>
      <c r="G8722" s="48" t="s">
        <v>719</v>
      </c>
      <c r="H8722" s="48"/>
      <c r="I8722" s="48"/>
      <c r="J8722" s="48"/>
      <c r="K8722" s="48"/>
      <c r="L8722" s="48"/>
      <c r="M8722" s="48"/>
      <c r="N8722" s="48"/>
      <c r="O8722" s="48"/>
      <c r="P8722" s="48"/>
      <c r="Q8722" s="48"/>
      <c r="R8722" s="48"/>
      <c r="S8722" s="48"/>
      <c r="T8722" s="48"/>
      <c r="U8722" s="48"/>
      <c r="V8722" s="48"/>
      <c r="W8722" s="51" t="s">
        <v>7854</v>
      </c>
      <c r="X8722" t="str">
        <f t="shared" si="272"/>
        <v>SO;BE</v>
      </c>
      <c r="Y8722" cm="1">
        <f t="array" ref="Y8722">SUM(_xlfn.XLOOKUP(_xlfn.TOROW(F8722:V8722,1),$AN$34:$AN$43,$AL$34:$AL$43,,0,1))</f>
        <v>7</v>
      </c>
      <c r="Z8722">
        <f t="shared" si="273"/>
        <v>2</v>
      </c>
      <c r="AA8722" t="str">
        <v>CB</v>
      </c>
      <c r="AG8722">
        <v>10113</v>
      </c>
      <c r="AH8722">
        <v>2</v>
      </c>
      <c r="AT8722">
        <v>2</v>
      </c>
    </row>
    <row r="8723" spans="2:46" ht="15" customHeight="1">
      <c r="B8723" s="48">
        <v>10493</v>
      </c>
      <c r="C8723" s="49">
        <v>45473</v>
      </c>
      <c r="D8723" s="50">
        <v>0.43608796296296298</v>
      </c>
      <c r="E8723" s="48" t="s">
        <v>15332</v>
      </c>
      <c r="F8723" s="48" t="s">
        <v>189</v>
      </c>
      <c r="G8723" s="48" t="s">
        <v>189</v>
      </c>
      <c r="H8723" s="48" t="s">
        <v>189</v>
      </c>
      <c r="I8723" s="48" t="s">
        <v>189</v>
      </c>
      <c r="J8723" s="48" t="s">
        <v>189</v>
      </c>
      <c r="K8723" s="48" t="s">
        <v>189</v>
      </c>
      <c r="L8723" s="48"/>
      <c r="M8723" s="48"/>
      <c r="N8723" s="48"/>
      <c r="O8723" s="48"/>
      <c r="P8723" s="48"/>
      <c r="Q8723" s="48"/>
      <c r="R8723" s="48"/>
      <c r="S8723" s="48"/>
      <c r="T8723" s="48"/>
      <c r="U8723" s="48"/>
      <c r="V8723" s="48"/>
      <c r="W8723" s="51" t="s">
        <v>7855</v>
      </c>
      <c r="X8723" t="str">
        <f t="shared" si="272"/>
        <v>JB;JB;JB;JB;JB;JB</v>
      </c>
      <c r="Y8723" cm="1">
        <f t="array" ref="Y8723">SUM(_xlfn.XLOOKUP(_xlfn.TOROW(F8723:V8723,1),$AN$34:$AN$43,$AL$34:$AL$43,,0,1))</f>
        <v>6</v>
      </c>
      <c r="Z8723">
        <f t="shared" si="273"/>
        <v>6</v>
      </c>
      <c r="AA8723" t="str">
        <v>JB</v>
      </c>
      <c r="AG8723">
        <v>10128</v>
      </c>
      <c r="AH8723">
        <v>2</v>
      </c>
      <c r="AT8723">
        <v>6</v>
      </c>
    </row>
    <row r="8724" spans="2:46" ht="15" customHeight="1">
      <c r="B8724" s="48">
        <v>10494</v>
      </c>
      <c r="C8724" s="49">
        <v>45473</v>
      </c>
      <c r="D8724" s="50">
        <v>0.43775462962962963</v>
      </c>
      <c r="E8724" s="48" t="s">
        <v>15333</v>
      </c>
      <c r="F8724" s="48" t="s">
        <v>319</v>
      </c>
      <c r="G8724" s="48" t="s">
        <v>803</v>
      </c>
      <c r="H8724" s="48" t="s">
        <v>319</v>
      </c>
      <c r="I8724" s="48"/>
      <c r="J8724" s="48"/>
      <c r="K8724" s="48"/>
      <c r="L8724" s="48"/>
      <c r="M8724" s="48"/>
      <c r="N8724" s="48"/>
      <c r="O8724" s="48"/>
      <c r="P8724" s="48"/>
      <c r="Q8724" s="48"/>
      <c r="R8724" s="48"/>
      <c r="S8724" s="48"/>
      <c r="T8724" s="48"/>
      <c r="U8724" s="48"/>
      <c r="V8724" s="48"/>
      <c r="W8724" s="51" t="s">
        <v>7856</v>
      </c>
      <c r="X8724" t="str">
        <f t="shared" si="272"/>
        <v>FR;SS;FR</v>
      </c>
      <c r="Y8724" cm="1">
        <f t="array" ref="Y8724">SUM(_xlfn.XLOOKUP(_xlfn.TOROW(F8724:V8724,1),$AN$34:$AN$43,$AL$34:$AL$43,,0,1))</f>
        <v>9</v>
      </c>
      <c r="Z8724">
        <f t="shared" si="273"/>
        <v>3</v>
      </c>
      <c r="AA8724" t="str">
        <v>JB</v>
      </c>
      <c r="AG8724">
        <v>10171</v>
      </c>
      <c r="AH8724">
        <v>2</v>
      </c>
      <c r="AT8724">
        <v>3</v>
      </c>
    </row>
    <row r="8725" spans="2:46" ht="15" customHeight="1">
      <c r="B8725" s="48">
        <v>10495</v>
      </c>
      <c r="C8725" s="49">
        <v>45473</v>
      </c>
      <c r="D8725" s="50">
        <v>0.43913194444444442</v>
      </c>
      <c r="E8725" s="48" t="s">
        <v>8369</v>
      </c>
      <c r="F8725" s="48" t="s">
        <v>194</v>
      </c>
      <c r="G8725" s="48" t="s">
        <v>194</v>
      </c>
      <c r="H8725" s="48" t="s">
        <v>133</v>
      </c>
      <c r="I8725" s="48"/>
      <c r="J8725" s="48"/>
      <c r="K8725" s="48"/>
      <c r="L8725" s="48"/>
      <c r="M8725" s="48"/>
      <c r="N8725" s="48"/>
      <c r="O8725" s="48"/>
      <c r="P8725" s="48"/>
      <c r="Q8725" s="48"/>
      <c r="R8725" s="48"/>
      <c r="S8725" s="48"/>
      <c r="T8725" s="48"/>
      <c r="U8725" s="48"/>
      <c r="V8725" s="48"/>
      <c r="W8725" s="51" t="s">
        <v>7857</v>
      </c>
      <c r="X8725" t="str">
        <f t="shared" si="272"/>
        <v>DH;DH;SO</v>
      </c>
      <c r="Y8725" cm="1">
        <f t="array" ref="Y8725">SUM(_xlfn.XLOOKUP(_xlfn.TOROW(F8725:V8725,1),$AN$34:$AN$43,$AL$34:$AL$43,,0,1))</f>
        <v>20</v>
      </c>
      <c r="Z8725">
        <f t="shared" si="273"/>
        <v>3</v>
      </c>
      <c r="AA8725" t="str">
        <v>HD</v>
      </c>
      <c r="AG8725">
        <v>10185</v>
      </c>
      <c r="AH8725">
        <v>2</v>
      </c>
      <c r="AT8725">
        <v>3</v>
      </c>
    </row>
    <row r="8726" spans="2:46" ht="15" customHeight="1">
      <c r="B8726" s="48">
        <v>10496</v>
      </c>
      <c r="C8726" s="49">
        <v>45473</v>
      </c>
      <c r="D8726" s="50">
        <v>0.44078703703703703</v>
      </c>
      <c r="E8726" s="48" t="s">
        <v>15334</v>
      </c>
      <c r="F8726" s="48" t="s">
        <v>803</v>
      </c>
      <c r="G8726" s="48" t="s">
        <v>51</v>
      </c>
      <c r="H8726" s="48" t="s">
        <v>319</v>
      </c>
      <c r="I8726" s="48" t="s">
        <v>319</v>
      </c>
      <c r="J8726" s="48" t="s">
        <v>319</v>
      </c>
      <c r="K8726" s="48" t="s">
        <v>719</v>
      </c>
      <c r="L8726" s="48"/>
      <c r="M8726" s="48"/>
      <c r="N8726" s="48"/>
      <c r="O8726" s="48"/>
      <c r="P8726" s="48"/>
      <c r="Q8726" s="48"/>
      <c r="R8726" s="48"/>
      <c r="S8726" s="48"/>
      <c r="T8726" s="48"/>
      <c r="U8726" s="48"/>
      <c r="V8726" s="48"/>
      <c r="W8726" s="51" t="s">
        <v>7858</v>
      </c>
      <c r="X8726" t="str">
        <f t="shared" si="272"/>
        <v>SS;BB;FR;FR;FR;BE</v>
      </c>
      <c r="Y8726" cm="1">
        <f t="array" ref="Y8726">SUM(_xlfn.XLOOKUP(_xlfn.TOROW(F8726:V8726,1),$AN$34:$AN$43,$AL$34:$AL$43,,0,1))</f>
        <v>27</v>
      </c>
      <c r="Z8726">
        <f t="shared" si="273"/>
        <v>6</v>
      </c>
      <c r="AA8726" t="str">
        <v>WB</v>
      </c>
      <c r="AG8726">
        <v>10216</v>
      </c>
      <c r="AH8726">
        <v>2</v>
      </c>
      <c r="AT8726">
        <v>6</v>
      </c>
    </row>
    <row r="8727" spans="2:46" ht="15" customHeight="1">
      <c r="B8727" s="48">
        <v>10497</v>
      </c>
      <c r="C8727" s="49">
        <v>45473</v>
      </c>
      <c r="D8727" s="50">
        <v>0.44157407407407406</v>
      </c>
      <c r="E8727" s="48" t="s">
        <v>15335</v>
      </c>
      <c r="F8727" s="48" t="s">
        <v>194</v>
      </c>
      <c r="G8727" s="48" t="s">
        <v>194</v>
      </c>
      <c r="H8727" s="48" t="s">
        <v>304</v>
      </c>
      <c r="I8727" s="48" t="s">
        <v>319</v>
      </c>
      <c r="J8727" s="48" t="s">
        <v>280</v>
      </c>
      <c r="K8727" s="48" t="s">
        <v>280</v>
      </c>
      <c r="L8727" s="48" t="s">
        <v>280</v>
      </c>
      <c r="M8727" s="48"/>
      <c r="N8727" s="48"/>
      <c r="O8727" s="48"/>
      <c r="P8727" s="48"/>
      <c r="Q8727" s="48"/>
      <c r="R8727" s="48"/>
      <c r="S8727" s="48"/>
      <c r="T8727" s="48"/>
      <c r="U8727" s="48"/>
      <c r="V8727" s="48"/>
      <c r="W8727" s="51" t="s">
        <v>7859</v>
      </c>
      <c r="X8727" t="str">
        <f t="shared" si="272"/>
        <v>DH;DH;HD;FR;WB;WB;WB</v>
      </c>
      <c r="Y8727" cm="1">
        <f t="array" ref="Y8727">SUM(_xlfn.XLOOKUP(_xlfn.TOROW(F8727:V8727,1),$AN$34:$AN$43,$AL$34:$AL$43,,0,1))</f>
        <v>61</v>
      </c>
      <c r="Z8727">
        <f t="shared" si="273"/>
        <v>7</v>
      </c>
      <c r="AA8727" t="str">
        <v>WB</v>
      </c>
      <c r="AG8727">
        <v>10241</v>
      </c>
      <c r="AH8727">
        <v>2</v>
      </c>
      <c r="AT8727">
        <v>7</v>
      </c>
    </row>
    <row r="8728" spans="2:46" ht="15" customHeight="1">
      <c r="B8728" s="48">
        <v>10498</v>
      </c>
      <c r="C8728" s="49">
        <v>45473</v>
      </c>
      <c r="D8728" s="50">
        <v>0.44172453703703701</v>
      </c>
      <c r="E8728" s="48" t="s">
        <v>15336</v>
      </c>
      <c r="F8728" s="48" t="s">
        <v>189</v>
      </c>
      <c r="G8728" s="48" t="s">
        <v>304</v>
      </c>
      <c r="H8728" s="48" t="s">
        <v>280</v>
      </c>
      <c r="I8728" s="48"/>
      <c r="J8728" s="48"/>
      <c r="K8728" s="48"/>
      <c r="L8728" s="48"/>
      <c r="M8728" s="48"/>
      <c r="N8728" s="48"/>
      <c r="O8728" s="48"/>
      <c r="P8728" s="48"/>
      <c r="Q8728" s="48"/>
      <c r="R8728" s="48"/>
      <c r="S8728" s="48"/>
      <c r="T8728" s="48"/>
      <c r="U8728" s="48"/>
      <c r="V8728" s="48"/>
      <c r="W8728" s="51" t="s">
        <v>7860</v>
      </c>
      <c r="X8728" t="str">
        <f t="shared" si="272"/>
        <v>JB;HD;WB</v>
      </c>
      <c r="Y8728" cm="1">
        <f t="array" ref="Y8728">SUM(_xlfn.XLOOKUP(_xlfn.TOROW(F8728:V8728,1),$AN$34:$AN$43,$AL$34:$AL$43,,0,1))</f>
        <v>19</v>
      </c>
      <c r="Z8728">
        <f t="shared" si="273"/>
        <v>3</v>
      </c>
      <c r="AA8728" t="str">
        <v>BE</v>
      </c>
      <c r="AG8728">
        <v>10250</v>
      </c>
      <c r="AH8728">
        <v>2</v>
      </c>
      <c r="AT8728">
        <v>3</v>
      </c>
    </row>
    <row r="8729" spans="2:46" ht="15" customHeight="1">
      <c r="B8729" s="48">
        <v>10499</v>
      </c>
      <c r="C8729" s="49">
        <v>45473</v>
      </c>
      <c r="D8729" s="50">
        <v>0.4420486111111111</v>
      </c>
      <c r="E8729" s="48" t="s">
        <v>10266</v>
      </c>
      <c r="F8729" s="48" t="s">
        <v>51</v>
      </c>
      <c r="G8729" s="48" t="s">
        <v>51</v>
      </c>
      <c r="H8729" s="48" t="s">
        <v>319</v>
      </c>
      <c r="I8729" s="48"/>
      <c r="J8729" s="48"/>
      <c r="K8729" s="48"/>
      <c r="L8729" s="48"/>
      <c r="M8729" s="48"/>
      <c r="N8729" s="48"/>
      <c r="O8729" s="48"/>
      <c r="P8729" s="48"/>
      <c r="Q8729" s="48"/>
      <c r="R8729" s="48"/>
      <c r="S8729" s="48"/>
      <c r="T8729" s="48"/>
      <c r="U8729" s="48"/>
      <c r="V8729" s="48"/>
      <c r="W8729" s="51" t="s">
        <v>5481</v>
      </c>
      <c r="X8729" t="str">
        <f t="shared" si="272"/>
        <v>BB;BB;FR</v>
      </c>
      <c r="Y8729" cm="1">
        <f t="array" ref="Y8729">SUM(_xlfn.XLOOKUP(_xlfn.TOROW(F8729:V8729,1),$AN$34:$AN$43,$AL$34:$AL$43,,0,1))</f>
        <v>23</v>
      </c>
      <c r="Z8729">
        <f t="shared" si="273"/>
        <v>3</v>
      </c>
      <c r="AA8729" t="str">
        <v>CB</v>
      </c>
      <c r="AG8729">
        <v>10255</v>
      </c>
      <c r="AH8729">
        <v>2</v>
      </c>
      <c r="AT8729">
        <v>3</v>
      </c>
    </row>
    <row r="8730" spans="2:46" ht="15" customHeight="1">
      <c r="B8730" s="48">
        <v>10500</v>
      </c>
      <c r="C8730" s="49">
        <v>45473</v>
      </c>
      <c r="D8730" s="50">
        <v>0.44265046296296295</v>
      </c>
      <c r="E8730" s="48" t="s">
        <v>15337</v>
      </c>
      <c r="F8730" s="48" t="s">
        <v>803</v>
      </c>
      <c r="G8730" s="48" t="s">
        <v>803</v>
      </c>
      <c r="H8730" s="48" t="s">
        <v>803</v>
      </c>
      <c r="I8730" s="48" t="s">
        <v>803</v>
      </c>
      <c r="J8730" s="48" t="s">
        <v>280</v>
      </c>
      <c r="K8730" s="48" t="s">
        <v>280</v>
      </c>
      <c r="L8730" s="48" t="s">
        <v>280</v>
      </c>
      <c r="M8730" s="48" t="s">
        <v>719</v>
      </c>
      <c r="N8730" s="48" t="s">
        <v>719</v>
      </c>
      <c r="O8730" s="48"/>
      <c r="P8730" s="48"/>
      <c r="Q8730" s="48"/>
      <c r="R8730" s="48"/>
      <c r="S8730" s="48"/>
      <c r="T8730" s="48"/>
      <c r="U8730" s="48"/>
      <c r="V8730" s="48"/>
      <c r="W8730" s="51" t="s">
        <v>7861</v>
      </c>
      <c r="X8730" t="str">
        <f t="shared" si="272"/>
        <v>SS;SS;SS;SS;WB;WB;WB;BE;BE</v>
      </c>
      <c r="Y8730" cm="1">
        <f t="array" ref="Y8730">SUM(_xlfn.XLOOKUP(_xlfn.TOROW(F8730:V8730,1),$AN$34:$AN$43,$AL$34:$AL$43,,0,1))</f>
        <v>55</v>
      </c>
      <c r="Z8730">
        <f t="shared" si="273"/>
        <v>9</v>
      </c>
      <c r="AA8730" t="str">
        <v>CB</v>
      </c>
      <c r="AG8730">
        <v>10306</v>
      </c>
      <c r="AH8730">
        <v>2</v>
      </c>
      <c r="AT8730">
        <v>9</v>
      </c>
    </row>
    <row r="8731" spans="2:46" ht="15" customHeight="1">
      <c r="B8731" s="48">
        <v>10501</v>
      </c>
      <c r="C8731" s="49">
        <v>45473</v>
      </c>
      <c r="D8731" s="50">
        <v>0.4445486111111111</v>
      </c>
      <c r="E8731" s="48" t="s">
        <v>15338</v>
      </c>
      <c r="F8731" s="48" t="s">
        <v>133</v>
      </c>
      <c r="G8731" s="48" t="s">
        <v>133</v>
      </c>
      <c r="H8731" s="48" t="s">
        <v>51</v>
      </c>
      <c r="I8731" s="48" t="s">
        <v>51</v>
      </c>
      <c r="J8731" s="48" t="s">
        <v>243</v>
      </c>
      <c r="K8731" s="48"/>
      <c r="L8731" s="48"/>
      <c r="M8731" s="48"/>
      <c r="N8731" s="48"/>
      <c r="O8731" s="48"/>
      <c r="P8731" s="48"/>
      <c r="Q8731" s="48"/>
      <c r="R8731" s="48"/>
      <c r="S8731" s="48"/>
      <c r="T8731" s="48"/>
      <c r="U8731" s="48"/>
      <c r="V8731" s="48"/>
      <c r="W8731" s="51" t="s">
        <v>7862</v>
      </c>
      <c r="X8731" t="str">
        <f t="shared" si="272"/>
        <v>SO;SO;BB;BB;CB</v>
      </c>
      <c r="Y8731" cm="1">
        <f t="array" ref="Y8731">SUM(_xlfn.XLOOKUP(_xlfn.TOROW(F8731:V8731,1),$AN$34:$AN$43,$AL$34:$AL$43,,0,1))</f>
        <v>32</v>
      </c>
      <c r="Z8731">
        <f t="shared" si="273"/>
        <v>5</v>
      </c>
      <c r="AA8731" t="str">
        <v>WB</v>
      </c>
      <c r="AG8731">
        <v>10319</v>
      </c>
      <c r="AH8731">
        <v>2</v>
      </c>
      <c r="AT8731">
        <v>5</v>
      </c>
    </row>
    <row r="8732" spans="2:46" ht="15" customHeight="1">
      <c r="B8732" s="48">
        <v>10502</v>
      </c>
      <c r="C8732" s="49">
        <v>45473</v>
      </c>
      <c r="D8732" s="50">
        <v>0.44668981481481479</v>
      </c>
      <c r="E8732" s="48" t="s">
        <v>15339</v>
      </c>
      <c r="F8732" s="48" t="s">
        <v>243</v>
      </c>
      <c r="G8732" s="48" t="s">
        <v>719</v>
      </c>
      <c r="H8732" s="48" t="s">
        <v>719</v>
      </c>
      <c r="I8732" s="48" t="s">
        <v>319</v>
      </c>
      <c r="J8732" s="48" t="s">
        <v>304</v>
      </c>
      <c r="K8732" s="48" t="s">
        <v>133</v>
      </c>
      <c r="L8732" s="48" t="s">
        <v>51</v>
      </c>
      <c r="M8732" s="48"/>
      <c r="N8732" s="48"/>
      <c r="O8732" s="48"/>
      <c r="P8732" s="48"/>
      <c r="Q8732" s="48"/>
      <c r="R8732" s="48"/>
      <c r="S8732" s="48"/>
      <c r="T8732" s="48"/>
      <c r="U8732" s="48"/>
      <c r="V8732" s="48"/>
      <c r="W8732" s="51" t="s">
        <v>7863</v>
      </c>
      <c r="X8732" t="str">
        <f t="shared" si="272"/>
        <v>CB;BE;BE;FR;HD;SO;BB</v>
      </c>
      <c r="Y8732" cm="1">
        <f t="array" ref="Y8732">SUM(_xlfn.XLOOKUP(_xlfn.TOROW(F8732:V8732,1),$AN$34:$AN$43,$AL$34:$AL$43,,0,1))</f>
        <v>40</v>
      </c>
      <c r="Z8732">
        <f t="shared" si="273"/>
        <v>7</v>
      </c>
      <c r="AA8732" t="str">
        <v>WB</v>
      </c>
      <c r="AG8732">
        <v>10321</v>
      </c>
      <c r="AH8732">
        <v>2</v>
      </c>
      <c r="AT8732">
        <v>7</v>
      </c>
    </row>
    <row r="8733" spans="2:46" ht="15" customHeight="1">
      <c r="B8733" s="48">
        <v>10503</v>
      </c>
      <c r="C8733" s="49">
        <v>45473</v>
      </c>
      <c r="D8733" s="50">
        <v>0.44896990740740739</v>
      </c>
      <c r="E8733" s="48" t="s">
        <v>15340</v>
      </c>
      <c r="F8733" s="48" t="s">
        <v>194</v>
      </c>
      <c r="G8733" s="48" t="s">
        <v>319</v>
      </c>
      <c r="H8733" s="48" t="s">
        <v>304</v>
      </c>
      <c r="I8733" s="48" t="s">
        <v>304</v>
      </c>
      <c r="J8733" s="48" t="s">
        <v>304</v>
      </c>
      <c r="K8733" s="48"/>
      <c r="L8733" s="48"/>
      <c r="M8733" s="48"/>
      <c r="N8733" s="48"/>
      <c r="O8733" s="48"/>
      <c r="P8733" s="48"/>
      <c r="Q8733" s="48"/>
      <c r="R8733" s="48"/>
      <c r="S8733" s="48"/>
      <c r="T8733" s="48"/>
      <c r="U8733" s="48"/>
      <c r="V8733" s="48"/>
      <c r="W8733" s="51" t="s">
        <v>7864</v>
      </c>
      <c r="X8733" t="str">
        <f t="shared" si="272"/>
        <v>DH;FR;HD;HD;HD</v>
      </c>
      <c r="Y8733" cm="1">
        <f t="array" ref="Y8733">SUM(_xlfn.XLOOKUP(_xlfn.TOROW(F8733:V8733,1),$AN$34:$AN$43,$AL$34:$AL$43,,0,1))</f>
        <v>33</v>
      </c>
      <c r="Z8733">
        <f t="shared" si="273"/>
        <v>5</v>
      </c>
      <c r="AA8733" t="str">
        <v>WB</v>
      </c>
      <c r="AG8733">
        <v>10362</v>
      </c>
      <c r="AH8733">
        <v>2</v>
      </c>
      <c r="AT8733">
        <v>5</v>
      </c>
    </row>
    <row r="8734" spans="2:46" ht="15" customHeight="1">
      <c r="B8734" s="48">
        <v>10504</v>
      </c>
      <c r="C8734" s="49">
        <v>45473</v>
      </c>
      <c r="D8734" s="50">
        <v>0.44983796296296297</v>
      </c>
      <c r="E8734" s="48" t="s">
        <v>15341</v>
      </c>
      <c r="F8734" s="48" t="s">
        <v>51</v>
      </c>
      <c r="G8734" s="48" t="s">
        <v>194</v>
      </c>
      <c r="H8734" s="48" t="s">
        <v>189</v>
      </c>
      <c r="I8734" s="48"/>
      <c r="J8734" s="48"/>
      <c r="K8734" s="48"/>
      <c r="L8734" s="48"/>
      <c r="M8734" s="48"/>
      <c r="N8734" s="48"/>
      <c r="O8734" s="48"/>
      <c r="P8734" s="48"/>
      <c r="Q8734" s="48"/>
      <c r="R8734" s="48"/>
      <c r="S8734" s="48"/>
      <c r="T8734" s="48"/>
      <c r="U8734" s="48"/>
      <c r="V8734" s="48"/>
      <c r="W8734" s="51" t="s">
        <v>7865</v>
      </c>
      <c r="X8734" t="str">
        <f t="shared" si="272"/>
        <v>BB;DH;JB</v>
      </c>
      <c r="Y8734" cm="1">
        <f t="array" ref="Y8734">SUM(_xlfn.XLOOKUP(_xlfn.TOROW(F8734:V8734,1),$AN$34:$AN$43,$AL$34:$AL$43,,0,1))</f>
        <v>20</v>
      </c>
      <c r="Z8734">
        <f t="shared" si="273"/>
        <v>3</v>
      </c>
      <c r="AA8734" t="str">
        <v>BB</v>
      </c>
      <c r="AG8734">
        <v>10373</v>
      </c>
      <c r="AH8734">
        <v>2</v>
      </c>
      <c r="AT8734">
        <v>3</v>
      </c>
    </row>
    <row r="8735" spans="2:46" ht="15" customHeight="1">
      <c r="B8735" s="48">
        <v>10505</v>
      </c>
      <c r="C8735" s="49">
        <v>45473</v>
      </c>
      <c r="D8735" s="50">
        <v>0.45116898148148149</v>
      </c>
      <c r="E8735" s="48" t="s">
        <v>8152</v>
      </c>
      <c r="F8735" s="48" t="s">
        <v>319</v>
      </c>
      <c r="G8735" s="48" t="s">
        <v>189</v>
      </c>
      <c r="H8735" s="48"/>
      <c r="I8735" s="48"/>
      <c r="J8735" s="48"/>
      <c r="K8735" s="48"/>
      <c r="L8735" s="48"/>
      <c r="M8735" s="48"/>
      <c r="N8735" s="48"/>
      <c r="O8735" s="48"/>
      <c r="P8735" s="48"/>
      <c r="Q8735" s="48"/>
      <c r="R8735" s="48"/>
      <c r="S8735" s="48"/>
      <c r="T8735" s="48"/>
      <c r="U8735" s="48"/>
      <c r="V8735" s="48"/>
      <c r="W8735" s="51" t="s">
        <v>2155</v>
      </c>
      <c r="X8735" t="str">
        <f t="shared" si="272"/>
        <v>FR;JB</v>
      </c>
      <c r="Y8735" cm="1">
        <f t="array" ref="Y8735">SUM(_xlfn.XLOOKUP(_xlfn.TOROW(F8735:V8735,1),$AN$34:$AN$43,$AL$34:$AL$43,,0,1))</f>
        <v>4</v>
      </c>
      <c r="Z8735">
        <f t="shared" si="273"/>
        <v>2</v>
      </c>
      <c r="AA8735" t="str">
        <v>SS</v>
      </c>
      <c r="AG8735">
        <v>10412</v>
      </c>
      <c r="AH8735">
        <v>2</v>
      </c>
      <c r="AT8735">
        <v>2</v>
      </c>
    </row>
    <row r="8736" spans="2:46" ht="15" customHeight="1">
      <c r="B8736" s="48">
        <v>10506</v>
      </c>
      <c r="C8736" s="49">
        <v>45473</v>
      </c>
      <c r="D8736" s="50">
        <v>0.45145833333333335</v>
      </c>
      <c r="E8736" s="48" t="s">
        <v>10652</v>
      </c>
      <c r="F8736" s="48" t="s">
        <v>51</v>
      </c>
      <c r="G8736" s="48" t="s">
        <v>51</v>
      </c>
      <c r="H8736" s="48" t="s">
        <v>51</v>
      </c>
      <c r="I8736" s="48" t="s">
        <v>51</v>
      </c>
      <c r="J8736" s="48"/>
      <c r="K8736" s="48"/>
      <c r="L8736" s="48"/>
      <c r="M8736" s="48"/>
      <c r="N8736" s="48"/>
      <c r="O8736" s="48"/>
      <c r="P8736" s="48"/>
      <c r="Q8736" s="48"/>
      <c r="R8736" s="48"/>
      <c r="S8736" s="48"/>
      <c r="T8736" s="48"/>
      <c r="U8736" s="48"/>
      <c r="V8736" s="48"/>
      <c r="W8736" s="51" t="s">
        <v>2735</v>
      </c>
      <c r="X8736" t="str">
        <f t="shared" si="272"/>
        <v>BB;BB;BB;BB</v>
      </c>
      <c r="Y8736" cm="1">
        <f t="array" ref="Y8736">SUM(_xlfn.XLOOKUP(_xlfn.TOROW(F8736:V8736,1),$AN$34:$AN$43,$AL$34:$AL$43,,0,1))</f>
        <v>40</v>
      </c>
      <c r="Z8736">
        <f t="shared" si="273"/>
        <v>4</v>
      </c>
      <c r="AA8736" t="str">
        <v>JB</v>
      </c>
      <c r="AG8736">
        <v>10477</v>
      </c>
      <c r="AH8736">
        <v>2</v>
      </c>
      <c r="AT8736">
        <v>4</v>
      </c>
    </row>
    <row r="8737" spans="2:46" ht="15" customHeight="1">
      <c r="B8737" s="48">
        <v>10507</v>
      </c>
      <c r="C8737" s="49">
        <v>45473</v>
      </c>
      <c r="D8737" s="50">
        <v>0.4521412037037037</v>
      </c>
      <c r="E8737" s="48" t="s">
        <v>15342</v>
      </c>
      <c r="F8737" s="48" t="s">
        <v>319</v>
      </c>
      <c r="G8737" s="48" t="s">
        <v>243</v>
      </c>
      <c r="H8737" s="48" t="s">
        <v>243</v>
      </c>
      <c r="I8737" s="48" t="s">
        <v>719</v>
      </c>
      <c r="J8737" s="48" t="s">
        <v>280</v>
      </c>
      <c r="K8737" s="48"/>
      <c r="L8737" s="48"/>
      <c r="M8737" s="48"/>
      <c r="N8737" s="48"/>
      <c r="O8737" s="48"/>
      <c r="P8737" s="48"/>
      <c r="Q8737" s="48"/>
      <c r="R8737" s="48"/>
      <c r="S8737" s="48"/>
      <c r="T8737" s="48"/>
      <c r="U8737" s="48"/>
      <c r="V8737" s="48"/>
      <c r="W8737" s="51" t="s">
        <v>7866</v>
      </c>
      <c r="X8737" t="str">
        <f t="shared" si="272"/>
        <v>FR;CB;CB;BE;WB</v>
      </c>
      <c r="Y8737" cm="1">
        <f t="array" ref="Y8737">SUM(_xlfn.XLOOKUP(_xlfn.TOROW(F8737:V8737,1),$AN$34:$AN$43,$AL$34:$AL$43,,0,1))</f>
        <v>35</v>
      </c>
      <c r="Z8737">
        <f t="shared" si="273"/>
        <v>5</v>
      </c>
      <c r="AA8737" t="str">
        <v>JB</v>
      </c>
      <c r="AG8737">
        <v>10492</v>
      </c>
      <c r="AH8737">
        <v>2</v>
      </c>
      <c r="AT8737">
        <v>5</v>
      </c>
    </row>
    <row r="8738" spans="2:46" ht="15" customHeight="1">
      <c r="B8738" s="48">
        <v>10508</v>
      </c>
      <c r="C8738" s="49">
        <v>45473</v>
      </c>
      <c r="D8738" s="50">
        <v>0.45559027777777777</v>
      </c>
      <c r="E8738" s="48" t="s">
        <v>15343</v>
      </c>
      <c r="F8738" s="48" t="s">
        <v>133</v>
      </c>
      <c r="G8738" s="48" t="s">
        <v>304</v>
      </c>
      <c r="H8738" s="48" t="s">
        <v>803</v>
      </c>
      <c r="I8738" s="48"/>
      <c r="J8738" s="48"/>
      <c r="K8738" s="48"/>
      <c r="L8738" s="48"/>
      <c r="M8738" s="48"/>
      <c r="N8738" s="48"/>
      <c r="O8738" s="48"/>
      <c r="P8738" s="48"/>
      <c r="Q8738" s="48"/>
      <c r="R8738" s="48"/>
      <c r="S8738" s="48"/>
      <c r="T8738" s="48"/>
      <c r="U8738" s="48"/>
      <c r="V8738" s="48"/>
      <c r="W8738" s="51" t="s">
        <v>7867</v>
      </c>
      <c r="X8738" t="str">
        <f t="shared" si="272"/>
        <v>SO;HD;SS</v>
      </c>
      <c r="Y8738" cm="1">
        <f t="array" ref="Y8738">SUM(_xlfn.XLOOKUP(_xlfn.TOROW(F8738:V8738,1),$AN$34:$AN$43,$AL$34:$AL$43,,0,1))</f>
        <v>12</v>
      </c>
      <c r="Z8738">
        <f t="shared" si="273"/>
        <v>3</v>
      </c>
      <c r="AA8738" t="str">
        <v>JB</v>
      </c>
      <c r="AG8738">
        <v>10505</v>
      </c>
      <c r="AH8738">
        <v>2</v>
      </c>
      <c r="AT8738">
        <v>3</v>
      </c>
    </row>
    <row r="8739" spans="2:46" ht="15" customHeight="1">
      <c r="B8739" s="48">
        <v>10509</v>
      </c>
      <c r="C8739" s="49">
        <v>45473</v>
      </c>
      <c r="D8739" s="50">
        <v>0.45829861111111109</v>
      </c>
      <c r="E8739" s="48" t="s">
        <v>15344</v>
      </c>
      <c r="F8739" s="48" t="s">
        <v>189</v>
      </c>
      <c r="G8739" s="48" t="s">
        <v>194</v>
      </c>
      <c r="H8739" s="48" t="s">
        <v>194</v>
      </c>
      <c r="I8739" s="48" t="s">
        <v>133</v>
      </c>
      <c r="J8739" s="48" t="s">
        <v>133</v>
      </c>
      <c r="K8739" s="48" t="s">
        <v>133</v>
      </c>
      <c r="L8739" s="48" t="s">
        <v>51</v>
      </c>
      <c r="M8739" s="48" t="s">
        <v>319</v>
      </c>
      <c r="N8739" s="48" t="s">
        <v>280</v>
      </c>
      <c r="O8739" s="48" t="s">
        <v>51</v>
      </c>
      <c r="P8739" s="48" t="s">
        <v>280</v>
      </c>
      <c r="Q8739" s="48" t="s">
        <v>194</v>
      </c>
      <c r="R8739" s="48"/>
      <c r="S8739" s="48"/>
      <c r="T8739" s="48"/>
      <c r="U8739" s="48"/>
      <c r="V8739" s="48"/>
      <c r="W8739" s="51" t="s">
        <v>7868</v>
      </c>
      <c r="X8739" t="str">
        <f t="shared" si="272"/>
        <v>JB;DH;DH;SO;SO;SO;BB;FR;WB;BB;WB;DH</v>
      </c>
      <c r="Y8739" cm="1">
        <f t="array" ref="Y8739">SUM(_xlfn.XLOOKUP(_xlfn.TOROW(F8739:V8739,1),$AN$34:$AN$43,$AL$34:$AL$43,,0,1))</f>
        <v>79</v>
      </c>
      <c r="Z8739">
        <f t="shared" si="273"/>
        <v>12</v>
      </c>
      <c r="AA8739" t="str">
        <v>BE</v>
      </c>
      <c r="AG8739">
        <v>10513</v>
      </c>
      <c r="AH8739">
        <v>2</v>
      </c>
      <c r="AT8739">
        <v>12</v>
      </c>
    </row>
    <row r="8740" spans="2:46" ht="15" customHeight="1">
      <c r="B8740" s="48">
        <v>10510</v>
      </c>
      <c r="C8740" s="49">
        <v>45473</v>
      </c>
      <c r="D8740" s="50">
        <v>0.45831018518518518</v>
      </c>
      <c r="E8740" s="48" t="s">
        <v>15345</v>
      </c>
      <c r="F8740" s="48" t="s">
        <v>189</v>
      </c>
      <c r="G8740" s="48" t="s">
        <v>189</v>
      </c>
      <c r="H8740" s="48" t="s">
        <v>194</v>
      </c>
      <c r="I8740" s="48" t="s">
        <v>803</v>
      </c>
      <c r="J8740" s="48" t="s">
        <v>243</v>
      </c>
      <c r="K8740" s="48" t="s">
        <v>51</v>
      </c>
      <c r="L8740" s="48" t="s">
        <v>280</v>
      </c>
      <c r="M8740" s="48"/>
      <c r="N8740" s="48"/>
      <c r="O8740" s="48"/>
      <c r="P8740" s="48"/>
      <c r="Q8740" s="48"/>
      <c r="R8740" s="48"/>
      <c r="S8740" s="48"/>
      <c r="T8740" s="48"/>
      <c r="U8740" s="48"/>
      <c r="V8740" s="48"/>
      <c r="W8740" s="51" t="s">
        <v>7869</v>
      </c>
      <c r="X8740" t="str">
        <f t="shared" si="272"/>
        <v>JB;JB;DH;SS;CB;BB;WB</v>
      </c>
      <c r="Y8740" cm="1">
        <f t="array" ref="Y8740">SUM(_xlfn.XLOOKUP(_xlfn.TOROW(F8740:V8740,1),$AN$34:$AN$43,$AL$34:$AL$43,,0,1))</f>
        <v>43</v>
      </c>
      <c r="Z8740">
        <f t="shared" si="273"/>
        <v>7</v>
      </c>
      <c r="AA8740" t="str">
        <v>BE</v>
      </c>
      <c r="AG8740">
        <v>10578</v>
      </c>
      <c r="AH8740">
        <v>2</v>
      </c>
      <c r="AT8740">
        <v>7</v>
      </c>
    </row>
    <row r="8741" spans="2:46" ht="15" customHeight="1">
      <c r="B8741" s="48">
        <v>10511</v>
      </c>
      <c r="C8741" s="49">
        <v>45473</v>
      </c>
      <c r="D8741" s="50">
        <v>0.45913194444444444</v>
      </c>
      <c r="E8741" s="48" t="s">
        <v>15346</v>
      </c>
      <c r="F8741" s="48" t="s">
        <v>243</v>
      </c>
      <c r="G8741" s="48" t="s">
        <v>51</v>
      </c>
      <c r="H8741" s="48" t="s">
        <v>51</v>
      </c>
      <c r="I8741" s="48" t="s">
        <v>194</v>
      </c>
      <c r="J8741" s="48" t="s">
        <v>133</v>
      </c>
      <c r="K8741" s="48" t="s">
        <v>719</v>
      </c>
      <c r="L8741" s="48"/>
      <c r="M8741" s="48"/>
      <c r="N8741" s="48"/>
      <c r="O8741" s="48"/>
      <c r="P8741" s="48"/>
      <c r="Q8741" s="48"/>
      <c r="R8741" s="48"/>
      <c r="S8741" s="48"/>
      <c r="T8741" s="48"/>
      <c r="U8741" s="48"/>
      <c r="V8741" s="48"/>
      <c r="W8741" s="51" t="s">
        <v>7870</v>
      </c>
      <c r="X8741" t="str">
        <f t="shared" si="272"/>
        <v>CB;BB;BB;DH;SO;BE</v>
      </c>
      <c r="Y8741" cm="1">
        <f t="array" ref="Y8741">SUM(_xlfn.XLOOKUP(_xlfn.TOROW(F8741:V8741,1),$AN$34:$AN$43,$AL$34:$AL$43,,0,1))</f>
        <v>44</v>
      </c>
      <c r="Z8741">
        <f t="shared" si="273"/>
        <v>6</v>
      </c>
      <c r="AA8741" t="str">
        <v>BE</v>
      </c>
      <c r="AG8741">
        <v>10612</v>
      </c>
      <c r="AH8741">
        <v>2</v>
      </c>
      <c r="AT8741">
        <v>6</v>
      </c>
    </row>
    <row r="8742" spans="2:46" ht="15" customHeight="1">
      <c r="B8742" s="48">
        <v>10512</v>
      </c>
      <c r="C8742" s="49">
        <v>45473</v>
      </c>
      <c r="D8742" s="50">
        <v>0.45986111111111111</v>
      </c>
      <c r="E8742" s="48" t="s">
        <v>8213</v>
      </c>
      <c r="F8742" s="48" t="s">
        <v>280</v>
      </c>
      <c r="G8742" s="48" t="s">
        <v>280</v>
      </c>
      <c r="H8742" s="48" t="s">
        <v>280</v>
      </c>
      <c r="I8742" s="48" t="s">
        <v>280</v>
      </c>
      <c r="J8742" s="48" t="s">
        <v>280</v>
      </c>
      <c r="K8742" s="48"/>
      <c r="L8742" s="48"/>
      <c r="M8742" s="48"/>
      <c r="N8742" s="48"/>
      <c r="O8742" s="48"/>
      <c r="P8742" s="48"/>
      <c r="Q8742" s="48"/>
      <c r="R8742" s="48"/>
      <c r="S8742" s="48"/>
      <c r="T8742" s="48"/>
      <c r="U8742" s="48"/>
      <c r="V8742" s="48"/>
      <c r="W8742" s="51" t="s">
        <v>131</v>
      </c>
      <c r="X8742" t="str">
        <f t="shared" si="272"/>
        <v>WB;WB;WB;WB;WB</v>
      </c>
      <c r="Y8742" cm="1">
        <f t="array" ref="Y8742">SUM(_xlfn.XLOOKUP(_xlfn.TOROW(F8742:V8742,1),$AN$34:$AN$43,$AL$34:$AL$43,,0,1))</f>
        <v>55</v>
      </c>
      <c r="Z8742">
        <f t="shared" si="273"/>
        <v>5</v>
      </c>
      <c r="AA8742" t="str">
        <v>CB</v>
      </c>
      <c r="AG8742">
        <v>10614</v>
      </c>
      <c r="AH8742">
        <v>2</v>
      </c>
      <c r="AT8742">
        <v>5</v>
      </c>
    </row>
    <row r="8743" spans="2:46" ht="15" customHeight="1">
      <c r="B8743" s="48">
        <v>10513</v>
      </c>
      <c r="C8743" s="49">
        <v>45473</v>
      </c>
      <c r="D8743" s="50">
        <v>0.46140046296296294</v>
      </c>
      <c r="E8743" s="48" t="s">
        <v>8142</v>
      </c>
      <c r="F8743" s="48" t="s">
        <v>243</v>
      </c>
      <c r="G8743" s="48" t="s">
        <v>243</v>
      </c>
      <c r="H8743" s="48"/>
      <c r="I8743" s="48"/>
      <c r="J8743" s="48"/>
      <c r="K8743" s="48"/>
      <c r="L8743" s="48"/>
      <c r="M8743" s="48"/>
      <c r="N8743" s="48"/>
      <c r="O8743" s="48"/>
      <c r="P8743" s="48"/>
      <c r="Q8743" s="48"/>
      <c r="R8743" s="48"/>
      <c r="S8743" s="48"/>
      <c r="T8743" s="48"/>
      <c r="U8743" s="48"/>
      <c r="V8743" s="48"/>
      <c r="W8743" s="51" t="s">
        <v>2518</v>
      </c>
      <c r="X8743" t="str">
        <f t="shared" si="272"/>
        <v>CB;CB</v>
      </c>
      <c r="Y8743" cm="1">
        <f t="array" ref="Y8743">SUM(_xlfn.XLOOKUP(_xlfn.TOROW(F8743:V8743,1),$AN$34:$AN$43,$AL$34:$AL$43,,0,1))</f>
        <v>16</v>
      </c>
      <c r="Z8743">
        <f t="shared" si="273"/>
        <v>2</v>
      </c>
      <c r="AA8743" t="str">
        <v>BE</v>
      </c>
      <c r="AG8743">
        <v>10618</v>
      </c>
      <c r="AH8743">
        <v>2</v>
      </c>
      <c r="AT8743">
        <v>2</v>
      </c>
    </row>
    <row r="8744" spans="2:46" ht="15" customHeight="1">
      <c r="B8744" s="48">
        <v>10514</v>
      </c>
      <c r="C8744" s="49">
        <v>45473</v>
      </c>
      <c r="D8744" s="50">
        <v>0.46306712962962965</v>
      </c>
      <c r="E8744" s="48" t="s">
        <v>15347</v>
      </c>
      <c r="F8744" s="48" t="s">
        <v>51</v>
      </c>
      <c r="G8744" s="48" t="s">
        <v>51</v>
      </c>
      <c r="H8744" s="48" t="s">
        <v>304</v>
      </c>
      <c r="I8744" s="48" t="s">
        <v>719</v>
      </c>
      <c r="J8744" s="48"/>
      <c r="K8744" s="48"/>
      <c r="L8744" s="48"/>
      <c r="M8744" s="48"/>
      <c r="N8744" s="48"/>
      <c r="O8744" s="48"/>
      <c r="P8744" s="48"/>
      <c r="Q8744" s="48"/>
      <c r="R8744" s="48"/>
      <c r="S8744" s="48"/>
      <c r="T8744" s="48"/>
      <c r="U8744" s="48"/>
      <c r="V8744" s="48"/>
      <c r="W8744" s="51" t="s">
        <v>7871</v>
      </c>
      <c r="X8744" t="str">
        <f t="shared" si="272"/>
        <v>BB;BB;HD;BE</v>
      </c>
      <c r="Y8744" cm="1">
        <f t="array" ref="Y8744">SUM(_xlfn.XLOOKUP(_xlfn.TOROW(F8744:V8744,1),$AN$34:$AN$43,$AL$34:$AL$43,,0,1))</f>
        <v>32</v>
      </c>
      <c r="Z8744">
        <f t="shared" si="273"/>
        <v>4</v>
      </c>
      <c r="AA8744" t="str">
        <v>FR</v>
      </c>
      <c r="AG8744">
        <v>10623</v>
      </c>
      <c r="AH8744">
        <v>2</v>
      </c>
      <c r="AT8744">
        <v>4</v>
      </c>
    </row>
    <row r="8745" spans="2:46" ht="15" customHeight="1">
      <c r="B8745" s="48">
        <v>10515</v>
      </c>
      <c r="C8745" s="49">
        <v>45473</v>
      </c>
      <c r="D8745" s="50">
        <v>0.46332175925925928</v>
      </c>
      <c r="E8745" s="48" t="s">
        <v>15348</v>
      </c>
      <c r="F8745" s="48" t="s">
        <v>243</v>
      </c>
      <c r="G8745" s="48" t="s">
        <v>243</v>
      </c>
      <c r="H8745" s="48" t="s">
        <v>304</v>
      </c>
      <c r="I8745" s="48" t="s">
        <v>304</v>
      </c>
      <c r="J8745" s="48" t="s">
        <v>189</v>
      </c>
      <c r="K8745" s="48"/>
      <c r="L8745" s="48"/>
      <c r="M8745" s="48"/>
      <c r="N8745" s="48"/>
      <c r="O8745" s="48"/>
      <c r="P8745" s="48"/>
      <c r="Q8745" s="48"/>
      <c r="R8745" s="48"/>
      <c r="S8745" s="48"/>
      <c r="T8745" s="48"/>
      <c r="U8745" s="48"/>
      <c r="V8745" s="48"/>
      <c r="W8745" s="51" t="s">
        <v>7872</v>
      </c>
      <c r="X8745" t="str">
        <f t="shared" si="272"/>
        <v>CB;CB;HD;HD;JB</v>
      </c>
      <c r="Y8745" cm="1">
        <f t="array" ref="Y8745">SUM(_xlfn.XLOOKUP(_xlfn.TOROW(F8745:V8745,1),$AN$34:$AN$43,$AL$34:$AL$43,,0,1))</f>
        <v>31</v>
      </c>
      <c r="Z8745">
        <f t="shared" si="273"/>
        <v>5</v>
      </c>
      <c r="AA8745" t="str">
        <v>CB</v>
      </c>
      <c r="AG8745">
        <v>10635</v>
      </c>
      <c r="AH8745">
        <v>2</v>
      </c>
      <c r="AT8745">
        <v>5</v>
      </c>
    </row>
    <row r="8746" spans="2:46" ht="15" customHeight="1">
      <c r="B8746" s="48">
        <v>10516</v>
      </c>
      <c r="C8746" s="49">
        <v>45473</v>
      </c>
      <c r="D8746" s="50">
        <v>0.46358796296296295</v>
      </c>
      <c r="E8746" s="48" t="s">
        <v>15349</v>
      </c>
      <c r="F8746" s="48" t="s">
        <v>319</v>
      </c>
      <c r="G8746" s="48" t="s">
        <v>319</v>
      </c>
      <c r="H8746" s="48" t="s">
        <v>133</v>
      </c>
      <c r="I8746" s="48" t="s">
        <v>189</v>
      </c>
      <c r="J8746" s="48"/>
      <c r="K8746" s="48"/>
      <c r="L8746" s="48"/>
      <c r="M8746" s="48"/>
      <c r="N8746" s="48"/>
      <c r="O8746" s="48"/>
      <c r="P8746" s="48"/>
      <c r="Q8746" s="48"/>
      <c r="R8746" s="48"/>
      <c r="S8746" s="48"/>
      <c r="T8746" s="48"/>
      <c r="U8746" s="48"/>
      <c r="V8746" s="48"/>
      <c r="W8746" s="51" t="s">
        <v>7873</v>
      </c>
      <c r="X8746" t="str">
        <f t="shared" si="272"/>
        <v>FR;FR;SO;JB</v>
      </c>
      <c r="Y8746" cm="1">
        <f t="array" ref="Y8746">SUM(_xlfn.XLOOKUP(_xlfn.TOROW(F8746:V8746,1),$AN$34:$AN$43,$AL$34:$AL$43,,0,1))</f>
        <v>9</v>
      </c>
      <c r="Z8746">
        <f t="shared" si="273"/>
        <v>4</v>
      </c>
      <c r="AA8746" t="str">
        <v>BE</v>
      </c>
      <c r="AG8746">
        <v>10640</v>
      </c>
      <c r="AH8746">
        <v>2</v>
      </c>
      <c r="AT8746">
        <v>4</v>
      </c>
    </row>
    <row r="8747" spans="2:46" ht="15" customHeight="1">
      <c r="B8747" s="48">
        <v>10517</v>
      </c>
      <c r="C8747" s="49">
        <v>45473</v>
      </c>
      <c r="D8747" s="50">
        <v>0.46509259259259261</v>
      </c>
      <c r="E8747" s="48" t="s">
        <v>15350</v>
      </c>
      <c r="F8747" s="48" t="s">
        <v>194</v>
      </c>
      <c r="G8747" s="48" t="s">
        <v>243</v>
      </c>
      <c r="H8747" s="48" t="s">
        <v>243</v>
      </c>
      <c r="I8747" s="48" t="s">
        <v>133</v>
      </c>
      <c r="J8747" s="48" t="s">
        <v>304</v>
      </c>
      <c r="K8747" s="48"/>
      <c r="L8747" s="48"/>
      <c r="M8747" s="48"/>
      <c r="N8747" s="48"/>
      <c r="O8747" s="48"/>
      <c r="P8747" s="48"/>
      <c r="Q8747" s="48"/>
      <c r="R8747" s="48"/>
      <c r="S8747" s="48"/>
      <c r="T8747" s="48"/>
      <c r="U8747" s="48"/>
      <c r="V8747" s="48"/>
      <c r="W8747" s="51" t="s">
        <v>7874</v>
      </c>
      <c r="X8747" t="str">
        <f t="shared" si="272"/>
        <v>DH;CB;CB;SO;HD</v>
      </c>
      <c r="Y8747" cm="1">
        <f t="array" ref="Y8747">SUM(_xlfn.XLOOKUP(_xlfn.TOROW(F8747:V8747,1),$AN$34:$AN$43,$AL$34:$AL$43,,0,1))</f>
        <v>34</v>
      </c>
      <c r="Z8747">
        <f t="shared" si="273"/>
        <v>5</v>
      </c>
      <c r="AA8747" t="str">
        <v>BB</v>
      </c>
      <c r="AG8747">
        <v>10641</v>
      </c>
      <c r="AH8747">
        <v>2</v>
      </c>
      <c r="AT8747">
        <v>5</v>
      </c>
    </row>
    <row r="8748" spans="2:46" ht="15" customHeight="1">
      <c r="B8748" s="48">
        <v>10518</v>
      </c>
      <c r="C8748" s="49">
        <v>45473</v>
      </c>
      <c r="D8748" s="50">
        <v>0.46741898148148148</v>
      </c>
      <c r="E8748" s="48" t="s">
        <v>15351</v>
      </c>
      <c r="F8748" s="48" t="s">
        <v>803</v>
      </c>
      <c r="G8748" s="48" t="s">
        <v>280</v>
      </c>
      <c r="H8748" s="48" t="s">
        <v>280</v>
      </c>
      <c r="I8748" s="48" t="s">
        <v>194</v>
      </c>
      <c r="J8748" s="48" t="s">
        <v>803</v>
      </c>
      <c r="K8748" s="48" t="s">
        <v>319</v>
      </c>
      <c r="L8748" s="48" t="s">
        <v>133</v>
      </c>
      <c r="M8748" s="48" t="s">
        <v>194</v>
      </c>
      <c r="N8748" s="48" t="s">
        <v>719</v>
      </c>
      <c r="O8748" s="48" t="s">
        <v>243</v>
      </c>
      <c r="P8748" s="48"/>
      <c r="Q8748" s="48"/>
      <c r="R8748" s="48"/>
      <c r="S8748" s="48"/>
      <c r="T8748" s="48"/>
      <c r="U8748" s="48"/>
      <c r="V8748" s="48"/>
      <c r="W8748" s="51" t="s">
        <v>7875</v>
      </c>
      <c r="X8748" t="str">
        <f t="shared" si="272"/>
        <v>SS;WB;WB;DH;SS;FR;SO;DH;BE;CB</v>
      </c>
      <c r="Y8748" cm="1">
        <f t="array" ref="Y8748">SUM(_xlfn.XLOOKUP(_xlfn.TOROW(F8748:V8748,1),$AN$34:$AN$43,$AL$34:$AL$43,,0,1))</f>
        <v>64</v>
      </c>
      <c r="Z8748">
        <f t="shared" si="273"/>
        <v>10</v>
      </c>
      <c r="AA8748" t="str">
        <v>CB</v>
      </c>
      <c r="AG8748">
        <v>10661</v>
      </c>
      <c r="AH8748">
        <v>2</v>
      </c>
      <c r="AT8748">
        <v>10</v>
      </c>
    </row>
    <row r="8749" spans="2:46" ht="15" customHeight="1">
      <c r="B8749" s="48">
        <v>10519</v>
      </c>
      <c r="C8749" s="49">
        <v>45473</v>
      </c>
      <c r="D8749" s="50">
        <v>0.4698148148148148</v>
      </c>
      <c r="E8749" s="48" t="s">
        <v>15352</v>
      </c>
      <c r="F8749" s="48" t="s">
        <v>243</v>
      </c>
      <c r="G8749" s="48" t="s">
        <v>243</v>
      </c>
      <c r="H8749" s="48" t="s">
        <v>719</v>
      </c>
      <c r="I8749" s="48" t="s">
        <v>51</v>
      </c>
      <c r="J8749" s="48"/>
      <c r="K8749" s="48"/>
      <c r="L8749" s="48"/>
      <c r="M8749" s="48"/>
      <c r="N8749" s="48"/>
      <c r="O8749" s="48"/>
      <c r="P8749" s="48"/>
      <c r="Q8749" s="48"/>
      <c r="R8749" s="48"/>
      <c r="S8749" s="48"/>
      <c r="T8749" s="48"/>
      <c r="U8749" s="48"/>
      <c r="V8749" s="48"/>
      <c r="W8749" s="51" t="s">
        <v>7876</v>
      </c>
      <c r="X8749" t="str">
        <f t="shared" si="272"/>
        <v>CB;CB;BE;BB</v>
      </c>
      <c r="Y8749" cm="1">
        <f t="array" ref="Y8749">SUM(_xlfn.XLOOKUP(_xlfn.TOROW(F8749:V8749,1),$AN$34:$AN$43,$AL$34:$AL$43,,0,1))</f>
        <v>31</v>
      </c>
      <c r="Z8749">
        <f t="shared" si="273"/>
        <v>4</v>
      </c>
      <c r="AA8749" t="str">
        <v>BB</v>
      </c>
      <c r="AG8749">
        <v>10748</v>
      </c>
      <c r="AH8749">
        <v>2</v>
      </c>
      <c r="AT8749">
        <v>4</v>
      </c>
    </row>
    <row r="8750" spans="2:46" ht="15" customHeight="1">
      <c r="B8750" s="48">
        <v>10520</v>
      </c>
      <c r="C8750" s="49">
        <v>45473</v>
      </c>
      <c r="D8750" s="50">
        <v>0.47060185185185183</v>
      </c>
      <c r="E8750" s="48" t="s">
        <v>15353</v>
      </c>
      <c r="F8750" s="48" t="s">
        <v>243</v>
      </c>
      <c r="G8750" s="48" t="s">
        <v>243</v>
      </c>
      <c r="H8750" s="48" t="s">
        <v>280</v>
      </c>
      <c r="I8750" s="48" t="s">
        <v>51</v>
      </c>
      <c r="J8750" s="48" t="s">
        <v>133</v>
      </c>
      <c r="K8750" s="48" t="s">
        <v>133</v>
      </c>
      <c r="L8750" s="48"/>
      <c r="M8750" s="48"/>
      <c r="N8750" s="48"/>
      <c r="O8750" s="48"/>
      <c r="P8750" s="48"/>
      <c r="Q8750" s="48"/>
      <c r="R8750" s="48"/>
      <c r="S8750" s="48"/>
      <c r="T8750" s="48"/>
      <c r="U8750" s="48"/>
      <c r="V8750" s="48"/>
      <c r="W8750" s="51" t="s">
        <v>7877</v>
      </c>
      <c r="X8750" t="str">
        <f t="shared" si="272"/>
        <v>CB;CB;WB;BB;SO;SO</v>
      </c>
      <c r="Y8750" cm="1">
        <f t="array" ref="Y8750">SUM(_xlfn.XLOOKUP(_xlfn.TOROW(F8750:V8750,1),$AN$34:$AN$43,$AL$34:$AL$43,,0,1))</f>
        <v>41</v>
      </c>
      <c r="Z8750">
        <f t="shared" si="273"/>
        <v>6</v>
      </c>
      <c r="AA8750" t="str">
        <v>CB</v>
      </c>
      <c r="AG8750">
        <v>10764</v>
      </c>
      <c r="AH8750">
        <v>2</v>
      </c>
      <c r="AT8750">
        <v>6</v>
      </c>
    </row>
    <row r="8751" spans="2:46" ht="15" customHeight="1">
      <c r="B8751" s="48">
        <v>10521</v>
      </c>
      <c r="C8751" s="49">
        <v>45473</v>
      </c>
      <c r="D8751" s="50">
        <v>0.47310185185185183</v>
      </c>
      <c r="E8751" s="48" t="s">
        <v>15354</v>
      </c>
      <c r="F8751" s="48" t="s">
        <v>803</v>
      </c>
      <c r="G8751" s="48" t="s">
        <v>243</v>
      </c>
      <c r="H8751" s="48" t="s">
        <v>189</v>
      </c>
      <c r="I8751" s="48" t="s">
        <v>189</v>
      </c>
      <c r="J8751" s="48"/>
      <c r="K8751" s="48"/>
      <c r="L8751" s="48"/>
      <c r="M8751" s="48"/>
      <c r="N8751" s="48"/>
      <c r="O8751" s="48"/>
      <c r="P8751" s="48"/>
      <c r="Q8751" s="48"/>
      <c r="R8751" s="48"/>
      <c r="S8751" s="48"/>
      <c r="T8751" s="48"/>
      <c r="U8751" s="48"/>
      <c r="V8751" s="48"/>
      <c r="W8751" s="51" t="s">
        <v>7878</v>
      </c>
      <c r="X8751" t="str">
        <f t="shared" si="272"/>
        <v>SS;CB;JB;JB</v>
      </c>
      <c r="Y8751" cm="1">
        <f t="array" ref="Y8751">SUM(_xlfn.XLOOKUP(_xlfn.TOROW(F8751:V8751,1),$AN$34:$AN$43,$AL$34:$AL$43,,0,1))</f>
        <v>13</v>
      </c>
      <c r="Z8751">
        <f t="shared" si="273"/>
        <v>4</v>
      </c>
      <c r="AA8751" t="str">
        <v>JB</v>
      </c>
      <c r="AG8751">
        <v>10767</v>
      </c>
      <c r="AH8751">
        <v>2</v>
      </c>
      <c r="AT8751">
        <v>4</v>
      </c>
    </row>
    <row r="8752" spans="2:46" ht="15" customHeight="1">
      <c r="B8752" s="48">
        <v>10522</v>
      </c>
      <c r="C8752" s="49">
        <v>45473</v>
      </c>
      <c r="D8752" s="50">
        <v>0.47328703703703706</v>
      </c>
      <c r="E8752" s="48" t="s">
        <v>12313</v>
      </c>
      <c r="F8752" s="48" t="s">
        <v>243</v>
      </c>
      <c r="G8752" s="48" t="s">
        <v>243</v>
      </c>
      <c r="H8752" s="48" t="s">
        <v>243</v>
      </c>
      <c r="I8752" s="48" t="s">
        <v>280</v>
      </c>
      <c r="J8752" s="48" t="s">
        <v>280</v>
      </c>
      <c r="K8752" s="48"/>
      <c r="L8752" s="48"/>
      <c r="M8752" s="48"/>
      <c r="N8752" s="48"/>
      <c r="O8752" s="48"/>
      <c r="P8752" s="48"/>
      <c r="Q8752" s="48"/>
      <c r="R8752" s="48"/>
      <c r="S8752" s="48"/>
      <c r="T8752" s="48"/>
      <c r="U8752" s="48"/>
      <c r="V8752" s="48"/>
      <c r="W8752" s="51" t="s">
        <v>7879</v>
      </c>
      <c r="X8752" t="str">
        <f t="shared" si="272"/>
        <v>CB;CB;CB;WB;WB</v>
      </c>
      <c r="Y8752" cm="1">
        <f t="array" ref="Y8752">SUM(_xlfn.XLOOKUP(_xlfn.TOROW(F8752:V8752,1),$AN$34:$AN$43,$AL$34:$AL$43,,0,1))</f>
        <v>46</v>
      </c>
      <c r="Z8752">
        <f t="shared" si="273"/>
        <v>5</v>
      </c>
      <c r="AA8752" t="str">
        <v>CB</v>
      </c>
      <c r="AG8752">
        <v>1791</v>
      </c>
      <c r="AH8752">
        <v>1</v>
      </c>
      <c r="AT8752">
        <v>5</v>
      </c>
    </row>
    <row r="8753" spans="2:46" ht="15" customHeight="1">
      <c r="B8753" s="48">
        <v>10523</v>
      </c>
      <c r="C8753" s="49">
        <v>45473</v>
      </c>
      <c r="D8753" s="50">
        <v>0.47357638888888887</v>
      </c>
      <c r="E8753" s="48" t="s">
        <v>15355</v>
      </c>
      <c r="F8753" s="48" t="s">
        <v>719</v>
      </c>
      <c r="G8753" s="48" t="s">
        <v>719</v>
      </c>
      <c r="H8753" s="48" t="s">
        <v>719</v>
      </c>
      <c r="I8753" s="48" t="s">
        <v>133</v>
      </c>
      <c r="J8753" s="48" t="s">
        <v>133</v>
      </c>
      <c r="K8753" s="48" t="s">
        <v>243</v>
      </c>
      <c r="L8753" s="48" t="s">
        <v>243</v>
      </c>
      <c r="M8753" s="48" t="s">
        <v>133</v>
      </c>
      <c r="N8753" s="48"/>
      <c r="O8753" s="48"/>
      <c r="P8753" s="48"/>
      <c r="Q8753" s="48"/>
      <c r="R8753" s="48"/>
      <c r="S8753" s="48"/>
      <c r="T8753" s="48"/>
      <c r="U8753" s="48"/>
      <c r="V8753" s="48"/>
      <c r="W8753" s="51" t="s">
        <v>7880</v>
      </c>
      <c r="X8753" t="str">
        <f t="shared" si="272"/>
        <v>BE;BE;BE;SO;SO;CB;CB;SO</v>
      </c>
      <c r="Y8753" cm="1">
        <f t="array" ref="Y8753">SUM(_xlfn.XLOOKUP(_xlfn.TOROW(F8753:V8753,1),$AN$34:$AN$43,$AL$34:$AL$43,,0,1))</f>
        <v>37</v>
      </c>
      <c r="Z8753">
        <f t="shared" si="273"/>
        <v>8</v>
      </c>
      <c r="AA8753" t="str">
        <v>HD</v>
      </c>
      <c r="AG8753">
        <v>1802</v>
      </c>
      <c r="AH8753">
        <v>1</v>
      </c>
      <c r="AT8753">
        <v>8</v>
      </c>
    </row>
    <row r="8754" spans="2:46" ht="15" customHeight="1">
      <c r="B8754" s="48">
        <v>10524</v>
      </c>
      <c r="C8754" s="49">
        <v>45473</v>
      </c>
      <c r="D8754" s="50">
        <v>0.47390046296296295</v>
      </c>
      <c r="E8754" s="48" t="s">
        <v>15356</v>
      </c>
      <c r="F8754" s="48" t="s">
        <v>280</v>
      </c>
      <c r="G8754" s="48" t="s">
        <v>280</v>
      </c>
      <c r="H8754" s="48" t="s">
        <v>280</v>
      </c>
      <c r="I8754" s="48" t="s">
        <v>280</v>
      </c>
      <c r="J8754" s="48" t="s">
        <v>304</v>
      </c>
      <c r="K8754" s="48" t="s">
        <v>719</v>
      </c>
      <c r="L8754" s="48" t="s">
        <v>719</v>
      </c>
      <c r="M8754" s="48"/>
      <c r="N8754" s="48"/>
      <c r="O8754" s="48"/>
      <c r="P8754" s="48"/>
      <c r="Q8754" s="48"/>
      <c r="R8754" s="48"/>
      <c r="S8754" s="48"/>
      <c r="T8754" s="48"/>
      <c r="U8754" s="48"/>
      <c r="V8754" s="48"/>
      <c r="W8754" s="51" t="s">
        <v>7881</v>
      </c>
      <c r="X8754" t="str">
        <f t="shared" si="272"/>
        <v>WB;WB;WB;WB;HD;BE;BE</v>
      </c>
      <c r="Y8754" cm="1">
        <f t="array" ref="Y8754">SUM(_xlfn.XLOOKUP(_xlfn.TOROW(F8754:V8754,1),$AN$34:$AN$43,$AL$34:$AL$43,,0,1))</f>
        <v>61</v>
      </c>
      <c r="Z8754">
        <f t="shared" si="273"/>
        <v>7</v>
      </c>
      <c r="AA8754" t="str">
        <v>HD</v>
      </c>
      <c r="AG8754">
        <v>1873</v>
      </c>
      <c r="AH8754">
        <v>1</v>
      </c>
      <c r="AT8754">
        <v>7</v>
      </c>
    </row>
    <row r="8755" spans="2:46" ht="15" customHeight="1">
      <c r="B8755" s="48">
        <v>10525</v>
      </c>
      <c r="C8755" s="49">
        <v>45473</v>
      </c>
      <c r="D8755" s="50">
        <v>0.47667824074074072</v>
      </c>
      <c r="E8755" s="48" t="s">
        <v>15357</v>
      </c>
      <c r="F8755" s="48" t="s">
        <v>189</v>
      </c>
      <c r="G8755" s="48" t="s">
        <v>189</v>
      </c>
      <c r="H8755" s="48" t="s">
        <v>189</v>
      </c>
      <c r="I8755" s="48" t="s">
        <v>280</v>
      </c>
      <c r="J8755" s="48" t="s">
        <v>280</v>
      </c>
      <c r="K8755" s="48" t="s">
        <v>280</v>
      </c>
      <c r="L8755" s="48" t="s">
        <v>319</v>
      </c>
      <c r="M8755" s="48"/>
      <c r="N8755" s="48"/>
      <c r="O8755" s="48"/>
      <c r="P8755" s="48"/>
      <c r="Q8755" s="48"/>
      <c r="R8755" s="48"/>
      <c r="S8755" s="48"/>
      <c r="T8755" s="48"/>
      <c r="U8755" s="48"/>
      <c r="V8755" s="48"/>
      <c r="W8755" s="51" t="s">
        <v>7882</v>
      </c>
      <c r="X8755" t="str">
        <f t="shared" si="272"/>
        <v>JB;JB;JB;WB;WB;WB;FR</v>
      </c>
      <c r="Y8755" cm="1">
        <f t="array" ref="Y8755">SUM(_xlfn.XLOOKUP(_xlfn.TOROW(F8755:V8755,1),$AN$34:$AN$43,$AL$34:$AL$43,,0,1))</f>
        <v>39</v>
      </c>
      <c r="Z8755">
        <f t="shared" si="273"/>
        <v>7</v>
      </c>
      <c r="AA8755" t="str">
        <v>CB</v>
      </c>
      <c r="AG8755">
        <v>1928</v>
      </c>
      <c r="AH8755">
        <v>1</v>
      </c>
      <c r="AT8755">
        <v>7</v>
      </c>
    </row>
    <row r="8756" spans="2:46" ht="15" customHeight="1">
      <c r="B8756" s="48">
        <v>10526</v>
      </c>
      <c r="C8756" s="49">
        <v>45473</v>
      </c>
      <c r="D8756" s="50">
        <v>0.47932870370370373</v>
      </c>
      <c r="E8756" s="48" t="s">
        <v>15358</v>
      </c>
      <c r="F8756" s="48" t="s">
        <v>803</v>
      </c>
      <c r="G8756" s="48" t="s">
        <v>803</v>
      </c>
      <c r="H8756" s="48" t="s">
        <v>133</v>
      </c>
      <c r="I8756" s="48" t="s">
        <v>133</v>
      </c>
      <c r="J8756" s="48" t="s">
        <v>133</v>
      </c>
      <c r="K8756" s="48" t="s">
        <v>51</v>
      </c>
      <c r="L8756" s="48"/>
      <c r="M8756" s="48"/>
      <c r="N8756" s="48"/>
      <c r="O8756" s="48"/>
      <c r="P8756" s="48"/>
      <c r="Q8756" s="48"/>
      <c r="R8756" s="48"/>
      <c r="S8756" s="48"/>
      <c r="T8756" s="48"/>
      <c r="U8756" s="48"/>
      <c r="V8756" s="48"/>
      <c r="W8756" s="51" t="s">
        <v>7883</v>
      </c>
      <c r="X8756" t="str">
        <f t="shared" si="272"/>
        <v>SS;SS;SO;SO;SO;BB</v>
      </c>
      <c r="Y8756" cm="1">
        <f t="array" ref="Y8756">SUM(_xlfn.XLOOKUP(_xlfn.TOROW(F8756:V8756,1),$AN$34:$AN$43,$AL$34:$AL$43,,0,1))</f>
        <v>22</v>
      </c>
      <c r="Z8756">
        <f t="shared" si="273"/>
        <v>6</v>
      </c>
      <c r="AA8756" t="str">
        <v>CB</v>
      </c>
      <c r="AG8756">
        <v>1932</v>
      </c>
      <c r="AH8756">
        <v>1</v>
      </c>
      <c r="AT8756">
        <v>6</v>
      </c>
    </row>
    <row r="8757" spans="2:46" ht="15" customHeight="1">
      <c r="B8757" s="48">
        <v>10527</v>
      </c>
      <c r="C8757" s="49">
        <v>45473</v>
      </c>
      <c r="D8757" s="50">
        <v>0.48039351851851853</v>
      </c>
      <c r="E8757" s="48" t="s">
        <v>9450</v>
      </c>
      <c r="F8757" s="48" t="s">
        <v>243</v>
      </c>
      <c r="G8757" s="48" t="s">
        <v>243</v>
      </c>
      <c r="H8757" s="48" t="s">
        <v>304</v>
      </c>
      <c r="I8757" s="48"/>
      <c r="J8757" s="48"/>
      <c r="K8757" s="48"/>
      <c r="L8757" s="48"/>
      <c r="M8757" s="48"/>
      <c r="N8757" s="48"/>
      <c r="O8757" s="48"/>
      <c r="P8757" s="48"/>
      <c r="Q8757" s="48"/>
      <c r="R8757" s="48"/>
      <c r="S8757" s="48"/>
      <c r="T8757" s="48"/>
      <c r="U8757" s="48"/>
      <c r="V8757" s="48"/>
      <c r="W8757" s="51" t="s">
        <v>3011</v>
      </c>
      <c r="X8757" t="str">
        <f t="shared" si="272"/>
        <v>CB;CB;HD</v>
      </c>
      <c r="Y8757" cm="1">
        <f t="array" ref="Y8757">SUM(_xlfn.XLOOKUP(_xlfn.TOROW(F8757:V8757,1),$AN$34:$AN$43,$AL$34:$AL$43,,0,1))</f>
        <v>23</v>
      </c>
      <c r="Z8757">
        <f t="shared" si="273"/>
        <v>3</v>
      </c>
      <c r="AA8757" t="str">
        <v>HD</v>
      </c>
      <c r="AG8757">
        <v>1947</v>
      </c>
      <c r="AH8757">
        <v>1</v>
      </c>
      <c r="AT8757">
        <v>3</v>
      </c>
    </row>
    <row r="8758" spans="2:46" ht="15" customHeight="1">
      <c r="B8758" s="48">
        <v>10528</v>
      </c>
      <c r="C8758" s="49">
        <v>45473</v>
      </c>
      <c r="D8758" s="50">
        <v>0.48207175925925927</v>
      </c>
      <c r="E8758" s="48" t="s">
        <v>15359</v>
      </c>
      <c r="F8758" s="48" t="s">
        <v>133</v>
      </c>
      <c r="G8758" s="48" t="s">
        <v>243</v>
      </c>
      <c r="H8758" s="48" t="s">
        <v>194</v>
      </c>
      <c r="I8758" s="48" t="s">
        <v>194</v>
      </c>
      <c r="J8758" s="48"/>
      <c r="K8758" s="48"/>
      <c r="L8758" s="48"/>
      <c r="M8758" s="48"/>
      <c r="N8758" s="48"/>
      <c r="O8758" s="48"/>
      <c r="P8758" s="48"/>
      <c r="Q8758" s="48"/>
      <c r="R8758" s="48"/>
      <c r="S8758" s="48"/>
      <c r="T8758" s="48"/>
      <c r="U8758" s="48"/>
      <c r="V8758" s="48"/>
      <c r="W8758" s="51" t="s">
        <v>7884</v>
      </c>
      <c r="X8758" t="str">
        <f t="shared" si="272"/>
        <v>SO;CB;DH;DH</v>
      </c>
      <c r="Y8758" cm="1">
        <f t="array" ref="Y8758">SUM(_xlfn.XLOOKUP(_xlfn.TOROW(F8758:V8758,1),$AN$34:$AN$43,$AL$34:$AL$43,,0,1))</f>
        <v>28</v>
      </c>
      <c r="Z8758">
        <f t="shared" si="273"/>
        <v>4</v>
      </c>
      <c r="AA8758" t="str">
        <v>HD</v>
      </c>
      <c r="AG8758">
        <v>1983</v>
      </c>
      <c r="AH8758">
        <v>1</v>
      </c>
      <c r="AT8758">
        <v>4</v>
      </c>
    </row>
    <row r="8759" spans="2:46" ht="15" customHeight="1">
      <c r="B8759" s="48">
        <v>10529</v>
      </c>
      <c r="C8759" s="49">
        <v>45473</v>
      </c>
      <c r="D8759" s="50">
        <v>0.48221064814814812</v>
      </c>
      <c r="E8759" s="48" t="s">
        <v>14585</v>
      </c>
      <c r="F8759" s="48" t="s">
        <v>304</v>
      </c>
      <c r="G8759" s="48" t="s">
        <v>189</v>
      </c>
      <c r="H8759" s="48" t="s">
        <v>803</v>
      </c>
      <c r="I8759" s="48"/>
      <c r="J8759" s="48"/>
      <c r="K8759" s="48"/>
      <c r="L8759" s="48"/>
      <c r="M8759" s="48"/>
      <c r="N8759" s="48"/>
      <c r="O8759" s="48"/>
      <c r="P8759" s="48"/>
      <c r="Q8759" s="48"/>
      <c r="R8759" s="48"/>
      <c r="S8759" s="48"/>
      <c r="T8759" s="48"/>
      <c r="U8759" s="48"/>
      <c r="V8759" s="48"/>
      <c r="W8759" s="51" t="s">
        <v>7027</v>
      </c>
      <c r="X8759" t="str">
        <f t="shared" si="272"/>
        <v>HD;JB;SS</v>
      </c>
      <c r="Y8759" cm="1">
        <f t="array" ref="Y8759">SUM(_xlfn.XLOOKUP(_xlfn.TOROW(F8759:V8759,1),$AN$34:$AN$43,$AL$34:$AL$43,,0,1))</f>
        <v>11</v>
      </c>
      <c r="Z8759">
        <f t="shared" si="273"/>
        <v>3</v>
      </c>
      <c r="AA8759" t="str">
        <v>BE</v>
      </c>
      <c r="AG8759">
        <v>2014</v>
      </c>
      <c r="AH8759">
        <v>1</v>
      </c>
      <c r="AT8759">
        <v>3</v>
      </c>
    </row>
    <row r="8760" spans="2:46" ht="15" customHeight="1">
      <c r="B8760" s="48">
        <v>10530</v>
      </c>
      <c r="C8760" s="49">
        <v>45473</v>
      </c>
      <c r="D8760" s="50">
        <v>0.48256944444444444</v>
      </c>
      <c r="E8760" s="48" t="s">
        <v>11355</v>
      </c>
      <c r="F8760" s="48" t="s">
        <v>133</v>
      </c>
      <c r="G8760" s="48" t="s">
        <v>719</v>
      </c>
      <c r="H8760" s="48" t="s">
        <v>719</v>
      </c>
      <c r="I8760" s="48"/>
      <c r="J8760" s="48"/>
      <c r="K8760" s="48"/>
      <c r="L8760" s="48"/>
      <c r="M8760" s="48"/>
      <c r="N8760" s="48"/>
      <c r="O8760" s="48"/>
      <c r="P8760" s="48"/>
      <c r="Q8760" s="48"/>
      <c r="R8760" s="48"/>
      <c r="S8760" s="48"/>
      <c r="T8760" s="48"/>
      <c r="U8760" s="48"/>
      <c r="V8760" s="48"/>
      <c r="W8760" s="51" t="s">
        <v>7885</v>
      </c>
      <c r="X8760" t="str">
        <f t="shared" si="272"/>
        <v>SO;BE;BE</v>
      </c>
      <c r="Y8760" cm="1">
        <f t="array" ref="Y8760">SUM(_xlfn.XLOOKUP(_xlfn.TOROW(F8760:V8760,1),$AN$34:$AN$43,$AL$34:$AL$43,,0,1))</f>
        <v>12</v>
      </c>
      <c r="Z8760">
        <f t="shared" si="273"/>
        <v>3</v>
      </c>
      <c r="AA8760" t="str">
        <v>JB</v>
      </c>
      <c r="AG8760">
        <v>2020</v>
      </c>
      <c r="AH8760">
        <v>1</v>
      </c>
      <c r="AT8760">
        <v>3</v>
      </c>
    </row>
    <row r="8761" spans="2:46" ht="15" customHeight="1">
      <c r="B8761" s="48">
        <v>10531</v>
      </c>
      <c r="C8761" s="49">
        <v>45473</v>
      </c>
      <c r="D8761" s="50">
        <v>0.48283564814814817</v>
      </c>
      <c r="E8761" s="48" t="s">
        <v>13712</v>
      </c>
      <c r="F8761" s="48" t="s">
        <v>719</v>
      </c>
      <c r="G8761" s="48" t="s">
        <v>719</v>
      </c>
      <c r="H8761" s="48" t="s">
        <v>304</v>
      </c>
      <c r="I8761" s="48" t="s">
        <v>304</v>
      </c>
      <c r="J8761" s="48" t="s">
        <v>194</v>
      </c>
      <c r="K8761" s="48"/>
      <c r="L8761" s="48"/>
      <c r="M8761" s="48"/>
      <c r="N8761" s="48"/>
      <c r="O8761" s="48"/>
      <c r="P8761" s="48"/>
      <c r="Q8761" s="48"/>
      <c r="R8761" s="48"/>
      <c r="S8761" s="48"/>
      <c r="T8761" s="48"/>
      <c r="U8761" s="48"/>
      <c r="V8761" s="48"/>
      <c r="W8761" s="51" t="s">
        <v>7886</v>
      </c>
      <c r="X8761" t="str">
        <f t="shared" si="272"/>
        <v>BE;BE;HD;HD;DH</v>
      </c>
      <c r="Y8761" cm="1">
        <f t="array" ref="Y8761">SUM(_xlfn.XLOOKUP(_xlfn.TOROW(F8761:V8761,1),$AN$34:$AN$43,$AL$34:$AL$43,,0,1))</f>
        <v>33</v>
      </c>
      <c r="Z8761">
        <f t="shared" si="273"/>
        <v>5</v>
      </c>
      <c r="AA8761" t="str">
        <v>JB</v>
      </c>
      <c r="AG8761">
        <v>2043</v>
      </c>
      <c r="AH8761">
        <v>1</v>
      </c>
      <c r="AT8761">
        <v>5</v>
      </c>
    </row>
    <row r="8762" spans="2:46" ht="15" customHeight="1">
      <c r="B8762" s="48">
        <v>10532</v>
      </c>
      <c r="C8762" s="49">
        <v>45473</v>
      </c>
      <c r="D8762" s="50">
        <v>0.48300925925925925</v>
      </c>
      <c r="E8762" s="48" t="s">
        <v>15360</v>
      </c>
      <c r="F8762" s="48" t="s">
        <v>133</v>
      </c>
      <c r="G8762" s="48" t="s">
        <v>319</v>
      </c>
      <c r="H8762" s="48" t="s">
        <v>719</v>
      </c>
      <c r="I8762" s="48" t="s">
        <v>194</v>
      </c>
      <c r="J8762" s="48" t="s">
        <v>719</v>
      </c>
      <c r="K8762" s="48" t="s">
        <v>803</v>
      </c>
      <c r="L8762" s="48"/>
      <c r="M8762" s="48"/>
      <c r="N8762" s="48"/>
      <c r="O8762" s="48"/>
      <c r="P8762" s="48"/>
      <c r="Q8762" s="48"/>
      <c r="R8762" s="48"/>
      <c r="S8762" s="48"/>
      <c r="T8762" s="48"/>
      <c r="U8762" s="48"/>
      <c r="V8762" s="48"/>
      <c r="W8762" s="51" t="s">
        <v>7887</v>
      </c>
      <c r="X8762" t="str">
        <f t="shared" si="272"/>
        <v>SO;FR;BE;DH;BE;SS</v>
      </c>
      <c r="Y8762" cm="1">
        <f t="array" ref="Y8762">SUM(_xlfn.XLOOKUP(_xlfn.TOROW(F8762:V8762,1),$AN$34:$AN$43,$AL$34:$AL$43,,0,1))</f>
        <v>27</v>
      </c>
      <c r="Z8762">
        <f t="shared" si="273"/>
        <v>6</v>
      </c>
      <c r="AA8762" t="str">
        <v>JB</v>
      </c>
      <c r="AG8762">
        <v>2058</v>
      </c>
      <c r="AH8762">
        <v>1</v>
      </c>
      <c r="AT8762">
        <v>6</v>
      </c>
    </row>
    <row r="8763" spans="2:46" ht="15" customHeight="1">
      <c r="B8763" s="48">
        <v>10533</v>
      </c>
      <c r="C8763" s="49">
        <v>45473</v>
      </c>
      <c r="D8763" s="50">
        <v>0.48328703703703701</v>
      </c>
      <c r="E8763" s="48" t="s">
        <v>11900</v>
      </c>
      <c r="F8763" s="48" t="s">
        <v>194</v>
      </c>
      <c r="G8763" s="48" t="s">
        <v>194</v>
      </c>
      <c r="H8763" s="48" t="s">
        <v>319</v>
      </c>
      <c r="I8763" s="48" t="s">
        <v>319</v>
      </c>
      <c r="J8763" s="48"/>
      <c r="K8763" s="48"/>
      <c r="L8763" s="48"/>
      <c r="M8763" s="48"/>
      <c r="N8763" s="48"/>
      <c r="O8763" s="48"/>
      <c r="P8763" s="48"/>
      <c r="Q8763" s="48"/>
      <c r="R8763" s="48"/>
      <c r="S8763" s="48"/>
      <c r="T8763" s="48"/>
      <c r="U8763" s="48"/>
      <c r="V8763" s="48"/>
      <c r="W8763" s="51" t="s">
        <v>4064</v>
      </c>
      <c r="X8763" t="str">
        <f t="shared" si="272"/>
        <v>DH;DH;FR;FR</v>
      </c>
      <c r="Y8763" cm="1">
        <f t="array" ref="Y8763">SUM(_xlfn.XLOOKUP(_xlfn.TOROW(F8763:V8763,1),$AN$34:$AN$43,$AL$34:$AL$43,,0,1))</f>
        <v>24</v>
      </c>
      <c r="Z8763">
        <f t="shared" si="273"/>
        <v>4</v>
      </c>
      <c r="AA8763" t="str">
        <v>BB</v>
      </c>
      <c r="AG8763">
        <v>2059</v>
      </c>
      <c r="AH8763">
        <v>1</v>
      </c>
      <c r="AT8763">
        <v>4</v>
      </c>
    </row>
    <row r="8764" spans="2:46" ht="15" customHeight="1">
      <c r="B8764" s="48">
        <v>10534</v>
      </c>
      <c r="C8764" s="49">
        <v>45473</v>
      </c>
      <c r="D8764" s="50">
        <v>0.48377314814814815</v>
      </c>
      <c r="E8764" s="48" t="s">
        <v>15361</v>
      </c>
      <c r="F8764" s="48" t="s">
        <v>304</v>
      </c>
      <c r="G8764" s="48" t="s">
        <v>304</v>
      </c>
      <c r="H8764" s="48" t="s">
        <v>133</v>
      </c>
      <c r="I8764" s="48" t="s">
        <v>719</v>
      </c>
      <c r="J8764" s="48" t="s">
        <v>243</v>
      </c>
      <c r="K8764" s="48" t="s">
        <v>194</v>
      </c>
      <c r="L8764" s="48" t="s">
        <v>280</v>
      </c>
      <c r="M8764" s="48" t="s">
        <v>133</v>
      </c>
      <c r="N8764" s="48" t="s">
        <v>133</v>
      </c>
      <c r="O8764" s="48"/>
      <c r="P8764" s="48"/>
      <c r="Q8764" s="48"/>
      <c r="R8764" s="48"/>
      <c r="S8764" s="48"/>
      <c r="T8764" s="48"/>
      <c r="U8764" s="48"/>
      <c r="V8764" s="48"/>
      <c r="W8764" s="51" t="s">
        <v>7888</v>
      </c>
      <c r="X8764" t="str">
        <f t="shared" si="272"/>
        <v>HD;HD;SO;BE;CB;DH;WB;SO;SO</v>
      </c>
      <c r="Y8764" cm="1">
        <f t="array" ref="Y8764">SUM(_xlfn.XLOOKUP(_xlfn.TOROW(F8764:V8764,1),$AN$34:$AN$43,$AL$34:$AL$43,,0,1))</f>
        <v>53</v>
      </c>
      <c r="Z8764">
        <f t="shared" si="273"/>
        <v>9</v>
      </c>
      <c r="AA8764" t="str">
        <v>HD</v>
      </c>
      <c r="AG8764">
        <v>2069</v>
      </c>
      <c r="AH8764">
        <v>1</v>
      </c>
      <c r="AT8764">
        <v>9</v>
      </c>
    </row>
    <row r="8765" spans="2:46" ht="15" customHeight="1">
      <c r="B8765" s="48">
        <v>10535</v>
      </c>
      <c r="C8765" s="49">
        <v>45473</v>
      </c>
      <c r="D8765" s="50">
        <v>0.48491898148148149</v>
      </c>
      <c r="E8765" s="48" t="s">
        <v>15362</v>
      </c>
      <c r="F8765" s="48" t="s">
        <v>803</v>
      </c>
      <c r="G8765" s="48" t="s">
        <v>319</v>
      </c>
      <c r="H8765" s="48" t="s">
        <v>319</v>
      </c>
      <c r="I8765" s="48" t="s">
        <v>319</v>
      </c>
      <c r="J8765" s="48"/>
      <c r="K8765" s="48"/>
      <c r="L8765" s="48"/>
      <c r="M8765" s="48"/>
      <c r="N8765" s="48"/>
      <c r="O8765" s="48"/>
      <c r="P8765" s="48"/>
      <c r="Q8765" s="48"/>
      <c r="R8765" s="48"/>
      <c r="S8765" s="48"/>
      <c r="T8765" s="48"/>
      <c r="U8765" s="48"/>
      <c r="V8765" s="48"/>
      <c r="W8765" s="51" t="s">
        <v>7889</v>
      </c>
      <c r="X8765" t="str">
        <f t="shared" si="272"/>
        <v>SS;FR;FR;FR</v>
      </c>
      <c r="Y8765" cm="1">
        <f t="array" ref="Y8765">SUM(_xlfn.XLOOKUP(_xlfn.TOROW(F8765:V8765,1),$AN$34:$AN$43,$AL$34:$AL$43,,0,1))</f>
        <v>12</v>
      </c>
      <c r="Z8765">
        <f t="shared" si="273"/>
        <v>4</v>
      </c>
      <c r="AA8765" t="str">
        <v>CB</v>
      </c>
      <c r="AG8765">
        <v>2133</v>
      </c>
      <c r="AH8765">
        <v>1</v>
      </c>
      <c r="AT8765">
        <v>4</v>
      </c>
    </row>
    <row r="8766" spans="2:46" ht="15" customHeight="1">
      <c r="B8766" s="48">
        <v>10536</v>
      </c>
      <c r="C8766" s="49">
        <v>45473</v>
      </c>
      <c r="D8766" s="50">
        <v>0.48600694444444442</v>
      </c>
      <c r="E8766" s="48" t="s">
        <v>15363</v>
      </c>
      <c r="F8766" s="48" t="s">
        <v>304</v>
      </c>
      <c r="G8766" s="48" t="s">
        <v>304</v>
      </c>
      <c r="H8766" s="48" t="s">
        <v>304</v>
      </c>
      <c r="I8766" s="48" t="s">
        <v>304</v>
      </c>
      <c r="J8766" s="48" t="s">
        <v>51</v>
      </c>
      <c r="K8766" s="48" t="s">
        <v>51</v>
      </c>
      <c r="L8766" s="48"/>
      <c r="M8766" s="48"/>
      <c r="N8766" s="48"/>
      <c r="O8766" s="48"/>
      <c r="P8766" s="48"/>
      <c r="Q8766" s="48"/>
      <c r="R8766" s="48"/>
      <c r="S8766" s="48"/>
      <c r="T8766" s="48"/>
      <c r="U8766" s="48"/>
      <c r="V8766" s="48"/>
      <c r="W8766" s="51" t="s">
        <v>7890</v>
      </c>
      <c r="X8766" t="str">
        <f t="shared" si="272"/>
        <v>HD;HD;HD;HD;BB;BB</v>
      </c>
      <c r="Y8766" cm="1">
        <f t="array" ref="Y8766">SUM(_xlfn.XLOOKUP(_xlfn.TOROW(F8766:V8766,1),$AN$34:$AN$43,$AL$34:$AL$43,,0,1))</f>
        <v>48</v>
      </c>
      <c r="Z8766">
        <f t="shared" si="273"/>
        <v>6</v>
      </c>
      <c r="AA8766" t="str">
        <v>CB</v>
      </c>
      <c r="AG8766">
        <v>2176</v>
      </c>
      <c r="AH8766">
        <v>1</v>
      </c>
      <c r="AT8766">
        <v>6</v>
      </c>
    </row>
    <row r="8767" spans="2:46" ht="15" customHeight="1">
      <c r="B8767" s="48">
        <v>10537</v>
      </c>
      <c r="C8767" s="49">
        <v>45473</v>
      </c>
      <c r="D8767" s="50">
        <v>0.48849537037037039</v>
      </c>
      <c r="E8767" s="48" t="s">
        <v>15364</v>
      </c>
      <c r="F8767" s="48" t="s">
        <v>304</v>
      </c>
      <c r="G8767" s="48" t="s">
        <v>803</v>
      </c>
      <c r="H8767" s="48" t="s">
        <v>803</v>
      </c>
      <c r="I8767" s="48" t="s">
        <v>194</v>
      </c>
      <c r="J8767" s="48" t="s">
        <v>133</v>
      </c>
      <c r="K8767" s="48" t="s">
        <v>133</v>
      </c>
      <c r="L8767" s="48"/>
      <c r="M8767" s="48"/>
      <c r="N8767" s="48"/>
      <c r="O8767" s="48"/>
      <c r="P8767" s="48"/>
      <c r="Q8767" s="48"/>
      <c r="R8767" s="48"/>
      <c r="S8767" s="48"/>
      <c r="T8767" s="48"/>
      <c r="U8767" s="48"/>
      <c r="V8767" s="48"/>
      <c r="W8767" s="51" t="s">
        <v>7891</v>
      </c>
      <c r="X8767" t="str">
        <f t="shared" si="272"/>
        <v>HD;SS;SS;DH;SO;SO</v>
      </c>
      <c r="Y8767" cm="1">
        <f t="array" ref="Y8767">SUM(_xlfn.XLOOKUP(_xlfn.TOROW(F8767:V8767,1),$AN$34:$AN$43,$AL$34:$AL$43,,0,1))</f>
        <v>26</v>
      </c>
      <c r="Z8767">
        <f t="shared" si="273"/>
        <v>6</v>
      </c>
      <c r="AA8767" t="str">
        <v>CB</v>
      </c>
      <c r="AG8767">
        <v>2212</v>
      </c>
      <c r="AH8767">
        <v>1</v>
      </c>
      <c r="AT8767">
        <v>6</v>
      </c>
    </row>
    <row r="8768" spans="2:46" ht="15" customHeight="1">
      <c r="B8768" s="48">
        <v>10538</v>
      </c>
      <c r="C8768" s="49">
        <v>45473</v>
      </c>
      <c r="D8768" s="50">
        <v>0.48964120370370373</v>
      </c>
      <c r="E8768" s="48" t="s">
        <v>12017</v>
      </c>
      <c r="F8768" s="48" t="s">
        <v>304</v>
      </c>
      <c r="G8768" s="48" t="s">
        <v>189</v>
      </c>
      <c r="H8768" s="48" t="s">
        <v>189</v>
      </c>
      <c r="I8768" s="48"/>
      <c r="J8768" s="48"/>
      <c r="K8768" s="48"/>
      <c r="L8768" s="48"/>
      <c r="M8768" s="48"/>
      <c r="N8768" s="48"/>
      <c r="O8768" s="48"/>
      <c r="P8768" s="48"/>
      <c r="Q8768" s="48"/>
      <c r="R8768" s="48"/>
      <c r="S8768" s="48"/>
      <c r="T8768" s="48"/>
      <c r="U8768" s="48"/>
      <c r="V8768" s="48"/>
      <c r="W8768" s="51" t="s">
        <v>7892</v>
      </c>
      <c r="X8768" t="str">
        <f t="shared" si="272"/>
        <v>HD;JB;JB</v>
      </c>
      <c r="Y8768" cm="1">
        <f t="array" ref="Y8768">SUM(_xlfn.XLOOKUP(_xlfn.TOROW(F8768:V8768,1),$AN$34:$AN$43,$AL$34:$AL$43,,0,1))</f>
        <v>9</v>
      </c>
      <c r="Z8768">
        <f t="shared" si="273"/>
        <v>3</v>
      </c>
      <c r="AA8768" t="str">
        <v>FR</v>
      </c>
      <c r="AG8768">
        <v>2255</v>
      </c>
      <c r="AH8768">
        <v>1</v>
      </c>
      <c r="AT8768">
        <v>3</v>
      </c>
    </row>
    <row r="8769" spans="2:46" ht="15" customHeight="1">
      <c r="B8769" s="48">
        <v>10539</v>
      </c>
      <c r="C8769" s="49">
        <v>45473</v>
      </c>
      <c r="D8769" s="50">
        <v>0.49068287037037039</v>
      </c>
      <c r="E8769" s="48" t="s">
        <v>15365</v>
      </c>
      <c r="F8769" s="48" t="s">
        <v>51</v>
      </c>
      <c r="G8769" s="48" t="s">
        <v>189</v>
      </c>
      <c r="H8769" s="48" t="s">
        <v>194</v>
      </c>
      <c r="I8769" s="48" t="s">
        <v>304</v>
      </c>
      <c r="J8769" s="48" t="s">
        <v>51</v>
      </c>
      <c r="K8769" s="48" t="s">
        <v>194</v>
      </c>
      <c r="L8769" s="48" t="s">
        <v>243</v>
      </c>
      <c r="M8769" s="48" t="s">
        <v>719</v>
      </c>
      <c r="N8769" s="48"/>
      <c r="O8769" s="48"/>
      <c r="P8769" s="48"/>
      <c r="Q8769" s="48"/>
      <c r="R8769" s="48"/>
      <c r="S8769" s="48"/>
      <c r="T8769" s="48"/>
      <c r="U8769" s="48"/>
      <c r="V8769" s="48"/>
      <c r="W8769" s="51" t="s">
        <v>7893</v>
      </c>
      <c r="X8769" t="str">
        <f t="shared" si="272"/>
        <v>BB;JB;DH;HD;BB;DH;CB;BE</v>
      </c>
      <c r="Y8769" cm="1">
        <f t="array" ref="Y8769">SUM(_xlfn.XLOOKUP(_xlfn.TOROW(F8769:V8769,1),$AN$34:$AN$43,$AL$34:$AL$43,,0,1))</f>
        <v>59</v>
      </c>
      <c r="Z8769">
        <f t="shared" si="273"/>
        <v>8</v>
      </c>
      <c r="AA8769" t="str">
        <v>DH</v>
      </c>
      <c r="AG8769">
        <v>2293</v>
      </c>
      <c r="AH8769">
        <v>1</v>
      </c>
      <c r="AT8769">
        <v>8</v>
      </c>
    </row>
    <row r="8770" spans="2:46" ht="15" customHeight="1">
      <c r="B8770" s="48">
        <v>10540</v>
      </c>
      <c r="C8770" s="49">
        <v>45473</v>
      </c>
      <c r="D8770" s="50">
        <v>0.49100694444444443</v>
      </c>
      <c r="E8770" s="48" t="s">
        <v>15366</v>
      </c>
      <c r="F8770" s="48" t="s">
        <v>803</v>
      </c>
      <c r="G8770" s="48" t="s">
        <v>189</v>
      </c>
      <c r="H8770" s="48" t="s">
        <v>189</v>
      </c>
      <c r="I8770" s="48" t="s">
        <v>304</v>
      </c>
      <c r="J8770" s="48" t="s">
        <v>304</v>
      </c>
      <c r="K8770" s="48"/>
      <c r="L8770" s="48"/>
      <c r="M8770" s="48"/>
      <c r="N8770" s="48"/>
      <c r="O8770" s="48"/>
      <c r="P8770" s="48"/>
      <c r="Q8770" s="48"/>
      <c r="R8770" s="48"/>
      <c r="S8770" s="48"/>
      <c r="T8770" s="48"/>
      <c r="U8770" s="48"/>
      <c r="V8770" s="48"/>
      <c r="W8770" s="51" t="s">
        <v>7894</v>
      </c>
      <c r="X8770" t="str">
        <f t="shared" si="272"/>
        <v>SS;JB;JB;HD;HD</v>
      </c>
      <c r="Y8770" cm="1">
        <f t="array" ref="Y8770">SUM(_xlfn.XLOOKUP(_xlfn.TOROW(F8770:V8770,1),$AN$34:$AN$43,$AL$34:$AL$43,,0,1))</f>
        <v>19</v>
      </c>
      <c r="Z8770">
        <f t="shared" si="273"/>
        <v>5</v>
      </c>
      <c r="AA8770" t="str">
        <v>DH</v>
      </c>
      <c r="AG8770">
        <v>2297</v>
      </c>
      <c r="AH8770">
        <v>1</v>
      </c>
      <c r="AT8770">
        <v>5</v>
      </c>
    </row>
    <row r="8771" spans="2:46" ht="15" customHeight="1">
      <c r="B8771" s="48">
        <v>10541</v>
      </c>
      <c r="C8771" s="49">
        <v>45473</v>
      </c>
      <c r="D8771" s="50">
        <v>0.49215277777777777</v>
      </c>
      <c r="E8771" s="48" t="s">
        <v>15367</v>
      </c>
      <c r="F8771" s="48" t="s">
        <v>189</v>
      </c>
      <c r="G8771" s="48" t="s">
        <v>194</v>
      </c>
      <c r="H8771" s="48" t="s">
        <v>280</v>
      </c>
      <c r="I8771" s="48" t="s">
        <v>280</v>
      </c>
      <c r="J8771" s="48" t="s">
        <v>280</v>
      </c>
      <c r="K8771" s="48"/>
      <c r="L8771" s="48"/>
      <c r="M8771" s="48"/>
      <c r="N8771" s="48"/>
      <c r="O8771" s="48"/>
      <c r="P8771" s="48"/>
      <c r="Q8771" s="48"/>
      <c r="R8771" s="48"/>
      <c r="S8771" s="48"/>
      <c r="T8771" s="48"/>
      <c r="U8771" s="48"/>
      <c r="V8771" s="48"/>
      <c r="W8771" s="51" t="s">
        <v>7895</v>
      </c>
      <c r="X8771" t="str">
        <f t="shared" si="272"/>
        <v>JB;DH;WB;WB;WB</v>
      </c>
      <c r="Y8771" cm="1">
        <f t="array" ref="Y8771">SUM(_xlfn.XLOOKUP(_xlfn.TOROW(F8771:V8771,1),$AN$34:$AN$43,$AL$34:$AL$43,,0,1))</f>
        <v>43</v>
      </c>
      <c r="Z8771">
        <f t="shared" si="273"/>
        <v>5</v>
      </c>
      <c r="AA8771" t="str">
        <v>DH</v>
      </c>
      <c r="AG8771">
        <v>2317</v>
      </c>
      <c r="AH8771">
        <v>1</v>
      </c>
      <c r="AT8771">
        <v>5</v>
      </c>
    </row>
    <row r="8772" spans="2:46" ht="15" customHeight="1">
      <c r="B8772" s="48">
        <v>10542</v>
      </c>
      <c r="C8772" s="49">
        <v>45473</v>
      </c>
      <c r="D8772" s="50">
        <v>0.49398148148148147</v>
      </c>
      <c r="E8772" s="48" t="s">
        <v>15368</v>
      </c>
      <c r="F8772" s="48" t="s">
        <v>304</v>
      </c>
      <c r="G8772" s="48" t="s">
        <v>304</v>
      </c>
      <c r="H8772" s="48" t="s">
        <v>189</v>
      </c>
      <c r="I8772" s="48" t="s">
        <v>194</v>
      </c>
      <c r="J8772" s="48" t="s">
        <v>194</v>
      </c>
      <c r="K8772" s="48" t="s">
        <v>803</v>
      </c>
      <c r="L8772" s="48" t="s">
        <v>189</v>
      </c>
      <c r="M8772" s="48"/>
      <c r="N8772" s="48"/>
      <c r="O8772" s="48"/>
      <c r="P8772" s="48"/>
      <c r="Q8772" s="48"/>
      <c r="R8772" s="48"/>
      <c r="S8772" s="48"/>
      <c r="T8772" s="48"/>
      <c r="U8772" s="48"/>
      <c r="V8772" s="48"/>
      <c r="W8772" s="51" t="s">
        <v>7896</v>
      </c>
      <c r="X8772" t="str">
        <f t="shared" si="272"/>
        <v>HD;HD;JB;DH;DH;SS;JB</v>
      </c>
      <c r="Y8772" cm="1">
        <f t="array" ref="Y8772">SUM(_xlfn.XLOOKUP(_xlfn.TOROW(F8772:V8772,1),$AN$34:$AN$43,$AL$34:$AL$43,,0,1))</f>
        <v>37</v>
      </c>
      <c r="Z8772">
        <f t="shared" si="273"/>
        <v>7</v>
      </c>
      <c r="AA8772" t="str">
        <v>BB</v>
      </c>
      <c r="AG8772">
        <v>2324</v>
      </c>
      <c r="AH8772">
        <v>1</v>
      </c>
      <c r="AT8772">
        <v>7</v>
      </c>
    </row>
    <row r="8773" spans="2:46" ht="15" customHeight="1">
      <c r="B8773" s="48">
        <v>10543</v>
      </c>
      <c r="C8773" s="49">
        <v>45473</v>
      </c>
      <c r="D8773" s="50">
        <v>0.49464120370370368</v>
      </c>
      <c r="E8773" s="48" t="s">
        <v>15369</v>
      </c>
      <c r="F8773" s="48" t="s">
        <v>194</v>
      </c>
      <c r="G8773" s="48" t="s">
        <v>803</v>
      </c>
      <c r="H8773" s="48" t="s">
        <v>719</v>
      </c>
      <c r="I8773" s="48"/>
      <c r="J8773" s="48"/>
      <c r="K8773" s="48"/>
      <c r="L8773" s="48"/>
      <c r="M8773" s="48"/>
      <c r="N8773" s="48"/>
      <c r="O8773" s="48"/>
      <c r="P8773" s="48"/>
      <c r="Q8773" s="48"/>
      <c r="R8773" s="48"/>
      <c r="S8773" s="48"/>
      <c r="T8773" s="48"/>
      <c r="U8773" s="48"/>
      <c r="V8773" s="48"/>
      <c r="W8773" s="51" t="s">
        <v>7897</v>
      </c>
      <c r="X8773" t="str">
        <f t="shared" si="272"/>
        <v>DH;SS;BE</v>
      </c>
      <c r="Y8773" cm="1">
        <f t="array" ref="Y8773">SUM(_xlfn.XLOOKUP(_xlfn.TOROW(F8773:V8773,1),$AN$34:$AN$43,$AL$34:$AL$43,,0,1))</f>
        <v>17</v>
      </c>
      <c r="Z8773">
        <f t="shared" si="273"/>
        <v>3</v>
      </c>
      <c r="AA8773" t="str">
        <v>CB</v>
      </c>
      <c r="AG8773">
        <v>2336</v>
      </c>
      <c r="AH8773">
        <v>1</v>
      </c>
      <c r="AT8773">
        <v>3</v>
      </c>
    </row>
    <row r="8774" spans="2:46" ht="15" customHeight="1">
      <c r="B8774" s="48">
        <v>10544</v>
      </c>
      <c r="C8774" s="49">
        <v>45473</v>
      </c>
      <c r="D8774" s="50">
        <v>0.49539351851851854</v>
      </c>
      <c r="E8774" s="48" t="s">
        <v>15370</v>
      </c>
      <c r="F8774" s="48" t="s">
        <v>133</v>
      </c>
      <c r="G8774" s="48" t="s">
        <v>133</v>
      </c>
      <c r="H8774" s="48" t="s">
        <v>304</v>
      </c>
      <c r="I8774" s="48" t="s">
        <v>133</v>
      </c>
      <c r="J8774" s="48"/>
      <c r="K8774" s="48"/>
      <c r="L8774" s="48"/>
      <c r="M8774" s="48"/>
      <c r="N8774" s="48"/>
      <c r="O8774" s="48"/>
      <c r="P8774" s="48"/>
      <c r="Q8774" s="48"/>
      <c r="R8774" s="48"/>
      <c r="S8774" s="48"/>
      <c r="T8774" s="48"/>
      <c r="U8774" s="48"/>
      <c r="V8774" s="48"/>
      <c r="W8774" s="51" t="s">
        <v>7898</v>
      </c>
      <c r="X8774" t="str">
        <f t="shared" si="272"/>
        <v>SO;SO;HD;SO</v>
      </c>
      <c r="Y8774" cm="1">
        <f t="array" ref="Y8774">SUM(_xlfn.XLOOKUP(_xlfn.TOROW(F8774:V8774,1),$AN$34:$AN$43,$AL$34:$AL$43,,0,1))</f>
        <v>13</v>
      </c>
      <c r="Z8774">
        <f t="shared" si="273"/>
        <v>4</v>
      </c>
      <c r="AA8774" t="str">
        <v>HD</v>
      </c>
      <c r="AG8774">
        <v>2391</v>
      </c>
      <c r="AH8774">
        <v>1</v>
      </c>
      <c r="AT8774">
        <v>4</v>
      </c>
    </row>
    <row r="8775" spans="2:46" ht="15" customHeight="1">
      <c r="B8775" s="48">
        <v>10545</v>
      </c>
      <c r="C8775" s="49">
        <v>45473</v>
      </c>
      <c r="D8775" s="50">
        <v>0.50129629629629635</v>
      </c>
      <c r="E8775" s="48" t="s">
        <v>15371</v>
      </c>
      <c r="F8775" s="48" t="s">
        <v>51</v>
      </c>
      <c r="G8775" s="48" t="s">
        <v>803</v>
      </c>
      <c r="H8775" s="48" t="s">
        <v>319</v>
      </c>
      <c r="I8775" s="48" t="s">
        <v>243</v>
      </c>
      <c r="J8775" s="48" t="s">
        <v>133</v>
      </c>
      <c r="K8775" s="48" t="s">
        <v>243</v>
      </c>
      <c r="L8775" s="48" t="s">
        <v>194</v>
      </c>
      <c r="M8775" s="48" t="s">
        <v>194</v>
      </c>
      <c r="N8775" s="48" t="s">
        <v>51</v>
      </c>
      <c r="O8775" s="48" t="s">
        <v>719</v>
      </c>
      <c r="P8775" s="48"/>
      <c r="Q8775" s="48"/>
      <c r="R8775" s="48"/>
      <c r="S8775" s="48"/>
      <c r="T8775" s="48"/>
      <c r="U8775" s="48"/>
      <c r="V8775" s="48"/>
      <c r="W8775" s="51" t="s">
        <v>7899</v>
      </c>
      <c r="X8775" t="str">
        <f t="shared" ref="X8775:X8838" si="274">_xlfn.TEXTJOIN(";",TRUE,F8775:V8775)</f>
        <v>BB;SS;FR;CB;SO;CB;DH;DH;BB;BE</v>
      </c>
      <c r="Y8775" cm="1">
        <f t="array" ref="Y8775">SUM(_xlfn.XLOOKUP(_xlfn.TOROW(F8775:V8775,1),$AN$34:$AN$43,$AL$34:$AL$43,,0,1))</f>
        <v>67</v>
      </c>
      <c r="Z8775">
        <f t="shared" ref="Z8775:Z8838" si="275">COUNTA(F8775:V8775)</f>
        <v>10</v>
      </c>
      <c r="AA8775" t="str">
        <v>HD</v>
      </c>
      <c r="AG8775">
        <v>2402</v>
      </c>
      <c r="AH8775">
        <v>1</v>
      </c>
      <c r="AT8775">
        <v>10</v>
      </c>
    </row>
    <row r="8776" spans="2:46" ht="15" customHeight="1">
      <c r="B8776" s="48">
        <v>10546</v>
      </c>
      <c r="C8776" s="49">
        <v>45473</v>
      </c>
      <c r="D8776" s="50">
        <v>0.50797453703703699</v>
      </c>
      <c r="E8776" s="48" t="s">
        <v>15372</v>
      </c>
      <c r="F8776" s="48" t="s">
        <v>719</v>
      </c>
      <c r="G8776" s="48" t="s">
        <v>133</v>
      </c>
      <c r="H8776" s="48" t="s">
        <v>189</v>
      </c>
      <c r="I8776" s="48" t="s">
        <v>189</v>
      </c>
      <c r="J8776" s="48" t="s">
        <v>189</v>
      </c>
      <c r="K8776" s="48" t="s">
        <v>133</v>
      </c>
      <c r="L8776" s="48" t="s">
        <v>304</v>
      </c>
      <c r="M8776" s="48" t="s">
        <v>319</v>
      </c>
      <c r="N8776" s="48" t="s">
        <v>304</v>
      </c>
      <c r="O8776" s="48" t="s">
        <v>189</v>
      </c>
      <c r="P8776" s="48" t="s">
        <v>803</v>
      </c>
      <c r="Q8776" s="48"/>
      <c r="R8776" s="48"/>
      <c r="S8776" s="48"/>
      <c r="T8776" s="48"/>
      <c r="U8776" s="48"/>
      <c r="V8776" s="48"/>
      <c r="W8776" s="51" t="s">
        <v>7900</v>
      </c>
      <c r="X8776" t="str">
        <f t="shared" si="274"/>
        <v>BE;SO;JB;JB;JB;SO;HD;FR;HD;JB;SS</v>
      </c>
      <c r="Y8776" cm="1">
        <f t="array" ref="Y8776">SUM(_xlfn.XLOOKUP(_xlfn.TOROW(F8776:V8776,1),$AN$34:$AN$43,$AL$34:$AL$43,,0,1))</f>
        <v>33</v>
      </c>
      <c r="Z8776">
        <f t="shared" si="275"/>
        <v>11</v>
      </c>
      <c r="AA8776" t="str">
        <v>DH</v>
      </c>
      <c r="AG8776">
        <v>2412</v>
      </c>
      <c r="AH8776">
        <v>1</v>
      </c>
      <c r="AT8776">
        <v>11</v>
      </c>
    </row>
    <row r="8777" spans="2:46" ht="15" customHeight="1">
      <c r="B8777" s="48">
        <v>10547</v>
      </c>
      <c r="C8777" s="49">
        <v>45473</v>
      </c>
      <c r="D8777" s="50">
        <v>0.50820601851851854</v>
      </c>
      <c r="E8777" s="48" t="s">
        <v>51</v>
      </c>
      <c r="F8777" s="48" t="s">
        <v>51</v>
      </c>
      <c r="G8777" s="48"/>
      <c r="H8777" s="48"/>
      <c r="I8777" s="48"/>
      <c r="J8777" s="48"/>
      <c r="K8777" s="48"/>
      <c r="L8777" s="48"/>
      <c r="M8777" s="48"/>
      <c r="N8777" s="48"/>
      <c r="O8777" s="48"/>
      <c r="P8777" s="48"/>
      <c r="Q8777" s="48"/>
      <c r="R8777" s="48"/>
      <c r="S8777" s="48"/>
      <c r="T8777" s="48"/>
      <c r="U8777" s="48"/>
      <c r="V8777" s="48"/>
      <c r="W8777" s="51" t="s">
        <v>466</v>
      </c>
      <c r="X8777" t="str">
        <f t="shared" si="274"/>
        <v>BB</v>
      </c>
      <c r="Y8777" cm="1">
        <f t="array" ref="Y8777">SUM(_xlfn.XLOOKUP(_xlfn.TOROW(F8777:V8777,1),$AN$34:$AN$43,$AL$34:$AL$43,,0,1))</f>
        <v>10</v>
      </c>
      <c r="Z8777">
        <f t="shared" si="275"/>
        <v>1</v>
      </c>
      <c r="AA8777" t="str">
        <v>DH</v>
      </c>
      <c r="AG8777">
        <v>2473</v>
      </c>
      <c r="AH8777">
        <v>1</v>
      </c>
      <c r="AT8777">
        <v>1</v>
      </c>
    </row>
    <row r="8778" spans="2:46" ht="15" customHeight="1">
      <c r="B8778" s="48">
        <v>10548</v>
      </c>
      <c r="C8778" s="49">
        <v>45473</v>
      </c>
      <c r="D8778" s="50">
        <v>0.50836805555555553</v>
      </c>
      <c r="E8778" s="48" t="s">
        <v>15373</v>
      </c>
      <c r="F8778" s="48" t="s">
        <v>133</v>
      </c>
      <c r="G8778" s="48" t="s">
        <v>133</v>
      </c>
      <c r="H8778" s="48" t="s">
        <v>133</v>
      </c>
      <c r="I8778" s="48" t="s">
        <v>304</v>
      </c>
      <c r="J8778" s="48" t="s">
        <v>280</v>
      </c>
      <c r="K8778" s="48" t="s">
        <v>280</v>
      </c>
      <c r="L8778" s="48" t="s">
        <v>280</v>
      </c>
      <c r="M8778" s="48"/>
      <c r="N8778" s="48"/>
      <c r="O8778" s="48"/>
      <c r="P8778" s="48"/>
      <c r="Q8778" s="48"/>
      <c r="R8778" s="48"/>
      <c r="S8778" s="48"/>
      <c r="T8778" s="48"/>
      <c r="U8778" s="48"/>
      <c r="V8778" s="48"/>
      <c r="W8778" s="51" t="s">
        <v>7901</v>
      </c>
      <c r="X8778" t="str">
        <f t="shared" si="274"/>
        <v>SO;SO;SO;HD;WB;WB;WB</v>
      </c>
      <c r="Y8778" cm="1">
        <f t="array" ref="Y8778">SUM(_xlfn.XLOOKUP(_xlfn.TOROW(F8778:V8778,1),$AN$34:$AN$43,$AL$34:$AL$43,,0,1))</f>
        <v>46</v>
      </c>
      <c r="Z8778">
        <f t="shared" si="275"/>
        <v>7</v>
      </c>
      <c r="AA8778" t="str">
        <v>DH</v>
      </c>
      <c r="AG8778">
        <v>2503</v>
      </c>
      <c r="AH8778">
        <v>1</v>
      </c>
      <c r="AT8778">
        <v>7</v>
      </c>
    </row>
    <row r="8779" spans="2:46" ht="15" customHeight="1">
      <c r="B8779" s="48">
        <v>10549</v>
      </c>
      <c r="C8779" s="49">
        <v>45473</v>
      </c>
      <c r="D8779" s="50">
        <v>0.50945601851851852</v>
      </c>
      <c r="E8779" s="48" t="s">
        <v>8213</v>
      </c>
      <c r="F8779" s="48" t="s">
        <v>280</v>
      </c>
      <c r="G8779" s="48" t="s">
        <v>280</v>
      </c>
      <c r="H8779" s="48" t="s">
        <v>280</v>
      </c>
      <c r="I8779" s="48" t="s">
        <v>280</v>
      </c>
      <c r="J8779" s="48" t="s">
        <v>280</v>
      </c>
      <c r="K8779" s="48"/>
      <c r="L8779" s="48"/>
      <c r="M8779" s="48"/>
      <c r="N8779" s="48"/>
      <c r="O8779" s="48"/>
      <c r="P8779" s="48"/>
      <c r="Q8779" s="48"/>
      <c r="R8779" s="48"/>
      <c r="S8779" s="48"/>
      <c r="T8779" s="48"/>
      <c r="U8779" s="48"/>
      <c r="V8779" s="48"/>
      <c r="W8779" s="51" t="s">
        <v>3783</v>
      </c>
      <c r="X8779" t="str">
        <f t="shared" si="274"/>
        <v>WB;WB;WB;WB;WB</v>
      </c>
      <c r="Y8779" cm="1">
        <f t="array" ref="Y8779">SUM(_xlfn.XLOOKUP(_xlfn.TOROW(F8779:V8779,1),$AN$34:$AN$43,$AL$34:$AL$43,,0,1))</f>
        <v>55</v>
      </c>
      <c r="Z8779">
        <f t="shared" si="275"/>
        <v>5</v>
      </c>
      <c r="AA8779" t="str">
        <v>DH</v>
      </c>
      <c r="AG8779">
        <v>2558</v>
      </c>
      <c r="AH8779">
        <v>1</v>
      </c>
      <c r="AT8779">
        <v>5</v>
      </c>
    </row>
    <row r="8780" spans="2:46" ht="15" customHeight="1">
      <c r="B8780" s="48">
        <v>10550</v>
      </c>
      <c r="C8780" s="49">
        <v>45473</v>
      </c>
      <c r="D8780" s="50">
        <v>0.51216435185185183</v>
      </c>
      <c r="E8780" s="48" t="s">
        <v>15374</v>
      </c>
      <c r="F8780" s="48" t="s">
        <v>280</v>
      </c>
      <c r="G8780" s="48" t="s">
        <v>280</v>
      </c>
      <c r="H8780" s="48" t="s">
        <v>280</v>
      </c>
      <c r="I8780" s="48" t="s">
        <v>280</v>
      </c>
      <c r="J8780" s="48" t="s">
        <v>304</v>
      </c>
      <c r="K8780" s="48" t="s">
        <v>51</v>
      </c>
      <c r="L8780" s="48" t="s">
        <v>51</v>
      </c>
      <c r="M8780" s="48" t="s">
        <v>51</v>
      </c>
      <c r="N8780" s="48"/>
      <c r="O8780" s="48"/>
      <c r="P8780" s="48"/>
      <c r="Q8780" s="48"/>
      <c r="R8780" s="48"/>
      <c r="S8780" s="48"/>
      <c r="T8780" s="48"/>
      <c r="U8780" s="48"/>
      <c r="V8780" s="48"/>
      <c r="W8780" s="51" t="s">
        <v>7902</v>
      </c>
      <c r="X8780" t="str">
        <f t="shared" si="274"/>
        <v>WB;WB;WB;WB;HD;BB;BB;BB</v>
      </c>
      <c r="Y8780" cm="1">
        <f t="array" ref="Y8780">SUM(_xlfn.XLOOKUP(_xlfn.TOROW(F8780:V8780,1),$AN$34:$AN$43,$AL$34:$AL$43,,0,1))</f>
        <v>81</v>
      </c>
      <c r="Z8780">
        <f t="shared" si="275"/>
        <v>8</v>
      </c>
      <c r="AA8780" t="str">
        <v>DH</v>
      </c>
      <c r="AG8780">
        <v>2567</v>
      </c>
      <c r="AH8780">
        <v>1</v>
      </c>
      <c r="AT8780">
        <v>8</v>
      </c>
    </row>
    <row r="8781" spans="2:46" ht="15" customHeight="1">
      <c r="B8781" s="48">
        <v>10551</v>
      </c>
      <c r="C8781" s="49">
        <v>45473</v>
      </c>
      <c r="D8781" s="50">
        <v>0.51321759259259259</v>
      </c>
      <c r="E8781" s="48" t="s">
        <v>15375</v>
      </c>
      <c r="F8781" s="48" t="s">
        <v>243</v>
      </c>
      <c r="G8781" s="48" t="s">
        <v>243</v>
      </c>
      <c r="H8781" s="48" t="s">
        <v>189</v>
      </c>
      <c r="I8781" s="48" t="s">
        <v>194</v>
      </c>
      <c r="J8781" s="48"/>
      <c r="K8781" s="48"/>
      <c r="L8781" s="48"/>
      <c r="M8781" s="48"/>
      <c r="N8781" s="48"/>
      <c r="O8781" s="48"/>
      <c r="P8781" s="48"/>
      <c r="Q8781" s="48"/>
      <c r="R8781" s="48"/>
      <c r="S8781" s="48"/>
      <c r="T8781" s="48"/>
      <c r="U8781" s="48"/>
      <c r="V8781" s="48"/>
      <c r="W8781" s="51" t="s">
        <v>7903</v>
      </c>
      <c r="X8781" t="str">
        <f t="shared" si="274"/>
        <v>CB;CB;JB;DH</v>
      </c>
      <c r="Y8781" cm="1">
        <f t="array" ref="Y8781">SUM(_xlfn.XLOOKUP(_xlfn.TOROW(F8781:V8781,1),$AN$34:$AN$43,$AL$34:$AL$43,,0,1))</f>
        <v>26</v>
      </c>
      <c r="Z8781">
        <f t="shared" si="275"/>
        <v>4</v>
      </c>
      <c r="AA8781" t="str">
        <v>DH</v>
      </c>
      <c r="AG8781">
        <v>2580</v>
      </c>
      <c r="AH8781">
        <v>1</v>
      </c>
      <c r="AT8781">
        <v>4</v>
      </c>
    </row>
    <row r="8782" spans="2:46" ht="15" customHeight="1">
      <c r="B8782" s="48">
        <v>10552</v>
      </c>
      <c r="C8782" s="49">
        <v>45473</v>
      </c>
      <c r="D8782" s="50">
        <v>0.51557870370370373</v>
      </c>
      <c r="E8782" s="48" t="s">
        <v>15376</v>
      </c>
      <c r="F8782" s="48" t="s">
        <v>194</v>
      </c>
      <c r="G8782" s="48" t="s">
        <v>319</v>
      </c>
      <c r="H8782" s="48" t="s">
        <v>319</v>
      </c>
      <c r="I8782" s="48" t="s">
        <v>319</v>
      </c>
      <c r="J8782" s="48" t="s">
        <v>319</v>
      </c>
      <c r="K8782" s="48"/>
      <c r="L8782" s="48"/>
      <c r="M8782" s="48"/>
      <c r="N8782" s="48"/>
      <c r="O8782" s="48"/>
      <c r="P8782" s="48"/>
      <c r="Q8782" s="48"/>
      <c r="R8782" s="48"/>
      <c r="S8782" s="48"/>
      <c r="T8782" s="48"/>
      <c r="U8782" s="48"/>
      <c r="V8782" s="48"/>
      <c r="W8782" s="51" t="s">
        <v>7904</v>
      </c>
      <c r="X8782" t="str">
        <f t="shared" si="274"/>
        <v>DH;FR;FR;FR;FR</v>
      </c>
      <c r="Y8782" cm="1">
        <f t="array" ref="Y8782">SUM(_xlfn.XLOOKUP(_xlfn.TOROW(F8782:V8782,1),$AN$34:$AN$43,$AL$34:$AL$43,,0,1))</f>
        <v>21</v>
      </c>
      <c r="Z8782">
        <f t="shared" si="275"/>
        <v>5</v>
      </c>
      <c r="AA8782" t="str">
        <v>FR</v>
      </c>
      <c r="AG8782">
        <v>2599</v>
      </c>
      <c r="AH8782">
        <v>1</v>
      </c>
      <c r="AT8782">
        <v>5</v>
      </c>
    </row>
    <row r="8783" spans="2:46" ht="15" customHeight="1">
      <c r="B8783" s="48">
        <v>10553</v>
      </c>
      <c r="C8783" s="49">
        <v>45473</v>
      </c>
      <c r="D8783" s="50">
        <v>0.51644675925925931</v>
      </c>
      <c r="E8783" s="48" t="s">
        <v>15377</v>
      </c>
      <c r="F8783" s="48" t="s">
        <v>280</v>
      </c>
      <c r="G8783" s="48" t="s">
        <v>319</v>
      </c>
      <c r="H8783" s="48" t="s">
        <v>133</v>
      </c>
      <c r="I8783" s="48" t="s">
        <v>194</v>
      </c>
      <c r="J8783" s="48" t="s">
        <v>719</v>
      </c>
      <c r="K8783" s="48" t="s">
        <v>719</v>
      </c>
      <c r="L8783" s="48"/>
      <c r="M8783" s="48"/>
      <c r="N8783" s="48"/>
      <c r="O8783" s="48"/>
      <c r="P8783" s="48"/>
      <c r="Q8783" s="48"/>
      <c r="R8783" s="48"/>
      <c r="S8783" s="48"/>
      <c r="T8783" s="48"/>
      <c r="U8783" s="48"/>
      <c r="V8783" s="48"/>
      <c r="W8783" s="51" t="s">
        <v>7905</v>
      </c>
      <c r="X8783" t="str">
        <f t="shared" si="274"/>
        <v>WB;FR;SO;DH;BE;BE</v>
      </c>
      <c r="Y8783" cm="1">
        <f t="array" ref="Y8783">SUM(_xlfn.XLOOKUP(_xlfn.TOROW(F8783:V8783,1),$AN$34:$AN$43,$AL$34:$AL$43,,0,1))</f>
        <v>35</v>
      </c>
      <c r="Z8783">
        <f t="shared" si="275"/>
        <v>6</v>
      </c>
      <c r="AA8783" t="str">
        <v>FR</v>
      </c>
      <c r="AG8783">
        <v>2630</v>
      </c>
      <c r="AH8783">
        <v>1</v>
      </c>
      <c r="AT8783">
        <v>6</v>
      </c>
    </row>
    <row r="8784" spans="2:46" ht="15" customHeight="1">
      <c r="B8784" s="48">
        <v>10554</v>
      </c>
      <c r="C8784" s="49">
        <v>45473</v>
      </c>
      <c r="D8784" s="50">
        <v>0.51671296296296299</v>
      </c>
      <c r="E8784" s="48" t="s">
        <v>15378</v>
      </c>
      <c r="F8784" s="48" t="s">
        <v>280</v>
      </c>
      <c r="G8784" s="48" t="s">
        <v>280</v>
      </c>
      <c r="H8784" s="48" t="s">
        <v>304</v>
      </c>
      <c r="I8784" s="48" t="s">
        <v>803</v>
      </c>
      <c r="J8784" s="48" t="s">
        <v>803</v>
      </c>
      <c r="K8784" s="48" t="s">
        <v>719</v>
      </c>
      <c r="L8784" s="48" t="s">
        <v>719</v>
      </c>
      <c r="M8784" s="48" t="s">
        <v>719</v>
      </c>
      <c r="N8784" s="48" t="s">
        <v>719</v>
      </c>
      <c r="O8784" s="48"/>
      <c r="P8784" s="48"/>
      <c r="Q8784" s="48"/>
      <c r="R8784" s="48"/>
      <c r="S8784" s="48"/>
      <c r="T8784" s="48"/>
      <c r="U8784" s="48"/>
      <c r="V8784" s="48"/>
      <c r="W8784" s="51" t="s">
        <v>7906</v>
      </c>
      <c r="X8784" t="str">
        <f t="shared" si="274"/>
        <v>WB;WB;HD;SS;SS;BE;BE;BE;BE</v>
      </c>
      <c r="Y8784" cm="1">
        <f t="array" ref="Y8784">SUM(_xlfn.XLOOKUP(_xlfn.TOROW(F8784:V8784,1),$AN$34:$AN$43,$AL$34:$AL$43,,0,1))</f>
        <v>55</v>
      </c>
      <c r="Z8784">
        <f t="shared" si="275"/>
        <v>9</v>
      </c>
      <c r="AA8784" t="str">
        <v>BB</v>
      </c>
      <c r="AG8784">
        <v>2652</v>
      </c>
      <c r="AH8784">
        <v>1</v>
      </c>
      <c r="AT8784">
        <v>9</v>
      </c>
    </row>
    <row r="8785" spans="2:46" ht="15" customHeight="1">
      <c r="B8785" s="48">
        <v>10555</v>
      </c>
      <c r="C8785" s="49">
        <v>45473</v>
      </c>
      <c r="D8785" s="50">
        <v>0.51855324074074072</v>
      </c>
      <c r="E8785" s="48" t="s">
        <v>15379</v>
      </c>
      <c r="F8785" s="48" t="s">
        <v>319</v>
      </c>
      <c r="G8785" s="48" t="s">
        <v>304</v>
      </c>
      <c r="H8785" s="48" t="s">
        <v>280</v>
      </c>
      <c r="I8785" s="48" t="s">
        <v>243</v>
      </c>
      <c r="J8785" s="48" t="s">
        <v>133</v>
      </c>
      <c r="K8785" s="48" t="s">
        <v>133</v>
      </c>
      <c r="L8785" s="48" t="s">
        <v>133</v>
      </c>
      <c r="M8785" s="48" t="s">
        <v>133</v>
      </c>
      <c r="N8785" s="48" t="s">
        <v>280</v>
      </c>
      <c r="O8785" s="48" t="s">
        <v>803</v>
      </c>
      <c r="P8785" s="48" t="s">
        <v>51</v>
      </c>
      <c r="Q8785" s="48" t="s">
        <v>51</v>
      </c>
      <c r="R8785" s="48" t="s">
        <v>51</v>
      </c>
      <c r="S8785" s="48"/>
      <c r="T8785" s="48"/>
      <c r="U8785" s="48"/>
      <c r="V8785" s="48"/>
      <c r="W8785" s="51" t="s">
        <v>7907</v>
      </c>
      <c r="X8785" t="str">
        <f t="shared" si="274"/>
        <v>FR;HD;WB;CB;SO;SO;SO;SO;WB;SS;BB;BB;BB</v>
      </c>
      <c r="Y8785" cm="1">
        <f t="array" ref="Y8785">SUM(_xlfn.XLOOKUP(_xlfn.TOROW(F8785:V8785,1),$AN$34:$AN$43,$AL$34:$AL$43,,0,1))</f>
        <v>81</v>
      </c>
      <c r="Z8785">
        <f t="shared" si="275"/>
        <v>13</v>
      </c>
      <c r="AA8785" t="str">
        <v>CB</v>
      </c>
      <c r="AG8785">
        <v>2674</v>
      </c>
      <c r="AH8785">
        <v>1</v>
      </c>
      <c r="AT8785">
        <v>13</v>
      </c>
    </row>
    <row r="8786" spans="2:46" ht="15" customHeight="1">
      <c r="B8786" s="48">
        <v>10556</v>
      </c>
      <c r="C8786" s="49">
        <v>45473</v>
      </c>
      <c r="D8786" s="50">
        <v>0.52148148148148143</v>
      </c>
      <c r="E8786" s="48" t="s">
        <v>319</v>
      </c>
      <c r="F8786" s="48" t="s">
        <v>319</v>
      </c>
      <c r="G8786" s="48"/>
      <c r="H8786" s="48"/>
      <c r="I8786" s="48"/>
      <c r="J8786" s="48"/>
      <c r="K8786" s="48"/>
      <c r="L8786" s="48"/>
      <c r="M8786" s="48"/>
      <c r="N8786" s="48"/>
      <c r="O8786" s="48"/>
      <c r="P8786" s="48"/>
      <c r="Q8786" s="48"/>
      <c r="R8786" s="48"/>
      <c r="S8786" s="48"/>
      <c r="T8786" s="48"/>
      <c r="U8786" s="48"/>
      <c r="V8786" s="48"/>
      <c r="W8786" s="51" t="s">
        <v>320</v>
      </c>
      <c r="X8786" t="str">
        <f t="shared" si="274"/>
        <v>FR</v>
      </c>
      <c r="Y8786" cm="1">
        <f t="array" ref="Y8786">SUM(_xlfn.XLOOKUP(_xlfn.TOROW(F8786:V8786,1),$AN$34:$AN$43,$AL$34:$AL$43,,0,1))</f>
        <v>3</v>
      </c>
      <c r="Z8786">
        <f t="shared" si="275"/>
        <v>1</v>
      </c>
      <c r="AA8786" t="str">
        <v>BE</v>
      </c>
      <c r="AG8786">
        <v>2687</v>
      </c>
      <c r="AH8786">
        <v>1</v>
      </c>
      <c r="AT8786">
        <v>1</v>
      </c>
    </row>
    <row r="8787" spans="2:46" ht="15" customHeight="1">
      <c r="B8787" s="48">
        <v>10557</v>
      </c>
      <c r="C8787" s="49">
        <v>45473</v>
      </c>
      <c r="D8787" s="50">
        <v>0.5232175925925926</v>
      </c>
      <c r="E8787" s="48" t="s">
        <v>15380</v>
      </c>
      <c r="F8787" s="48" t="s">
        <v>133</v>
      </c>
      <c r="G8787" s="48" t="s">
        <v>304</v>
      </c>
      <c r="H8787" s="48" t="s">
        <v>803</v>
      </c>
      <c r="I8787" s="48" t="s">
        <v>194</v>
      </c>
      <c r="J8787" s="48" t="s">
        <v>194</v>
      </c>
      <c r="K8787" s="48" t="s">
        <v>719</v>
      </c>
      <c r="L8787" s="48" t="s">
        <v>803</v>
      </c>
      <c r="M8787" s="48"/>
      <c r="N8787" s="48"/>
      <c r="O8787" s="48"/>
      <c r="P8787" s="48"/>
      <c r="Q8787" s="48"/>
      <c r="R8787" s="48"/>
      <c r="S8787" s="48"/>
      <c r="T8787" s="48"/>
      <c r="U8787" s="48"/>
      <c r="V8787" s="48"/>
      <c r="W8787" s="51" t="s">
        <v>7908</v>
      </c>
      <c r="X8787" t="str">
        <f t="shared" si="274"/>
        <v>SO;HD;SS;DH;DH;BE;SS</v>
      </c>
      <c r="Y8787" cm="1">
        <f t="array" ref="Y8787">SUM(_xlfn.XLOOKUP(_xlfn.TOROW(F8787:V8787,1),$AN$34:$AN$43,$AL$34:$AL$43,,0,1))</f>
        <v>38</v>
      </c>
      <c r="Z8787">
        <f t="shared" si="275"/>
        <v>7</v>
      </c>
      <c r="AA8787" t="str">
        <v>CB</v>
      </c>
      <c r="AG8787">
        <v>2689</v>
      </c>
      <c r="AH8787">
        <v>1</v>
      </c>
      <c r="AT8787">
        <v>7</v>
      </c>
    </row>
    <row r="8788" spans="2:46" ht="15" customHeight="1">
      <c r="B8788" s="48">
        <v>10558</v>
      </c>
      <c r="C8788" s="49">
        <v>45473</v>
      </c>
      <c r="D8788" s="50">
        <v>0.52562500000000001</v>
      </c>
      <c r="E8788" s="48" t="s">
        <v>15381</v>
      </c>
      <c r="F8788" s="48" t="s">
        <v>133</v>
      </c>
      <c r="G8788" s="48" t="s">
        <v>280</v>
      </c>
      <c r="H8788" s="48" t="s">
        <v>803</v>
      </c>
      <c r="I8788" s="48"/>
      <c r="J8788" s="48"/>
      <c r="K8788" s="48"/>
      <c r="L8788" s="48"/>
      <c r="M8788" s="48"/>
      <c r="N8788" s="48"/>
      <c r="O8788" s="48"/>
      <c r="P8788" s="48"/>
      <c r="Q8788" s="48"/>
      <c r="R8788" s="48"/>
      <c r="S8788" s="48"/>
      <c r="T8788" s="48"/>
      <c r="U8788" s="48"/>
      <c r="V8788" s="48"/>
      <c r="W8788" s="51" t="s">
        <v>7909</v>
      </c>
      <c r="X8788" t="str">
        <f t="shared" si="274"/>
        <v>SO;WB;SS</v>
      </c>
      <c r="Y8788" cm="1">
        <f t="array" ref="Y8788">SUM(_xlfn.XLOOKUP(_xlfn.TOROW(F8788:V8788,1),$AN$34:$AN$43,$AL$34:$AL$43,,0,1))</f>
        <v>16</v>
      </c>
      <c r="Z8788">
        <f t="shared" si="275"/>
        <v>3</v>
      </c>
      <c r="AA8788" t="str">
        <v>CB</v>
      </c>
      <c r="AG8788">
        <v>2727</v>
      </c>
      <c r="AH8788">
        <v>1</v>
      </c>
      <c r="AT8788">
        <v>3</v>
      </c>
    </row>
    <row r="8789" spans="2:46" ht="15" customHeight="1">
      <c r="B8789" s="48">
        <v>10559</v>
      </c>
      <c r="C8789" s="49">
        <v>45473</v>
      </c>
      <c r="D8789" s="50">
        <v>0.52635416666666668</v>
      </c>
      <c r="E8789" s="48" t="s">
        <v>15382</v>
      </c>
      <c r="F8789" s="48" t="s">
        <v>803</v>
      </c>
      <c r="G8789" s="48" t="s">
        <v>243</v>
      </c>
      <c r="H8789" s="48" t="s">
        <v>133</v>
      </c>
      <c r="I8789" s="48" t="s">
        <v>803</v>
      </c>
      <c r="J8789" s="48"/>
      <c r="K8789" s="48"/>
      <c r="L8789" s="48"/>
      <c r="M8789" s="48"/>
      <c r="N8789" s="48"/>
      <c r="O8789" s="48"/>
      <c r="P8789" s="48"/>
      <c r="Q8789" s="48"/>
      <c r="R8789" s="48"/>
      <c r="S8789" s="48"/>
      <c r="T8789" s="48"/>
      <c r="U8789" s="48"/>
      <c r="V8789" s="48"/>
      <c r="W8789" s="51" t="s">
        <v>7910</v>
      </c>
      <c r="X8789" t="str">
        <f t="shared" si="274"/>
        <v>SS;CB;SO;SS</v>
      </c>
      <c r="Y8789" cm="1">
        <f t="array" ref="Y8789">SUM(_xlfn.XLOOKUP(_xlfn.TOROW(F8789:V8789,1),$AN$34:$AN$43,$AL$34:$AL$43,,0,1))</f>
        <v>16</v>
      </c>
      <c r="Z8789">
        <f t="shared" si="275"/>
        <v>4</v>
      </c>
      <c r="AA8789" t="str">
        <v>CB</v>
      </c>
      <c r="AG8789">
        <v>2762</v>
      </c>
      <c r="AH8789">
        <v>1</v>
      </c>
      <c r="AT8789">
        <v>4</v>
      </c>
    </row>
    <row r="8790" spans="2:46" ht="15" customHeight="1">
      <c r="B8790" s="48">
        <v>10560</v>
      </c>
      <c r="C8790" s="49">
        <v>45473</v>
      </c>
      <c r="D8790" s="50">
        <v>0.53021990740740743</v>
      </c>
      <c r="E8790" s="48" t="s">
        <v>15383</v>
      </c>
      <c r="F8790" s="48" t="s">
        <v>319</v>
      </c>
      <c r="G8790" s="48" t="s">
        <v>319</v>
      </c>
      <c r="H8790" s="48" t="s">
        <v>51</v>
      </c>
      <c r="I8790" s="48" t="s">
        <v>803</v>
      </c>
      <c r="J8790" s="48" t="s">
        <v>803</v>
      </c>
      <c r="K8790" s="48" t="s">
        <v>803</v>
      </c>
      <c r="L8790" s="48"/>
      <c r="M8790" s="48"/>
      <c r="N8790" s="48"/>
      <c r="O8790" s="48"/>
      <c r="P8790" s="48"/>
      <c r="Q8790" s="48"/>
      <c r="R8790" s="48"/>
      <c r="S8790" s="48"/>
      <c r="T8790" s="48"/>
      <c r="U8790" s="48"/>
      <c r="V8790" s="48"/>
      <c r="W8790" s="51" t="s">
        <v>7911</v>
      </c>
      <c r="X8790" t="str">
        <f t="shared" si="274"/>
        <v>FR;FR;BB;SS;SS;SS</v>
      </c>
      <c r="Y8790" cm="1">
        <f t="array" ref="Y8790">SUM(_xlfn.XLOOKUP(_xlfn.TOROW(F8790:V8790,1),$AN$34:$AN$43,$AL$34:$AL$43,,0,1))</f>
        <v>25</v>
      </c>
      <c r="Z8790">
        <f t="shared" si="275"/>
        <v>6</v>
      </c>
      <c r="AA8790" t="str">
        <v>CB</v>
      </c>
      <c r="AG8790">
        <v>2837</v>
      </c>
      <c r="AH8790">
        <v>1</v>
      </c>
      <c r="AT8790">
        <v>6</v>
      </c>
    </row>
    <row r="8791" spans="2:46" ht="15" customHeight="1">
      <c r="B8791" s="48">
        <v>10561</v>
      </c>
      <c r="C8791" s="49">
        <v>45473</v>
      </c>
      <c r="D8791" s="50">
        <v>0.5315509259259259</v>
      </c>
      <c r="E8791" s="48" t="s">
        <v>15384</v>
      </c>
      <c r="F8791" s="48" t="s">
        <v>51</v>
      </c>
      <c r="G8791" s="48" t="s">
        <v>803</v>
      </c>
      <c r="H8791" s="48" t="s">
        <v>189</v>
      </c>
      <c r="I8791" s="48" t="s">
        <v>51</v>
      </c>
      <c r="J8791" s="48" t="s">
        <v>51</v>
      </c>
      <c r="K8791" s="48" t="s">
        <v>280</v>
      </c>
      <c r="L8791" s="48" t="s">
        <v>243</v>
      </c>
      <c r="M8791" s="48" t="s">
        <v>280</v>
      </c>
      <c r="N8791" s="48"/>
      <c r="O8791" s="48"/>
      <c r="P8791" s="48"/>
      <c r="Q8791" s="48"/>
      <c r="R8791" s="48"/>
      <c r="S8791" s="48"/>
      <c r="T8791" s="48"/>
      <c r="U8791" s="48"/>
      <c r="V8791" s="48"/>
      <c r="W8791" s="51" t="s">
        <v>7912</v>
      </c>
      <c r="X8791" t="str">
        <f t="shared" si="274"/>
        <v>BB;SS;JB;BB;BB;WB;CB;WB</v>
      </c>
      <c r="Y8791" cm="1">
        <f t="array" ref="Y8791">SUM(_xlfn.XLOOKUP(_xlfn.TOROW(F8791:V8791,1),$AN$34:$AN$43,$AL$34:$AL$43,,0,1))</f>
        <v>64</v>
      </c>
      <c r="Z8791">
        <f t="shared" si="275"/>
        <v>8</v>
      </c>
      <c r="AA8791" t="str">
        <v>CB</v>
      </c>
      <c r="AG8791">
        <v>2866</v>
      </c>
      <c r="AH8791">
        <v>1</v>
      </c>
      <c r="AT8791">
        <v>8</v>
      </c>
    </row>
    <row r="8792" spans="2:46" ht="15" customHeight="1">
      <c r="B8792" s="48">
        <v>10562</v>
      </c>
      <c r="C8792" s="49">
        <v>45473</v>
      </c>
      <c r="D8792" s="50">
        <v>0.53331018518518514</v>
      </c>
      <c r="E8792" s="48" t="s">
        <v>15385</v>
      </c>
      <c r="F8792" s="48" t="s">
        <v>280</v>
      </c>
      <c r="G8792" s="48" t="s">
        <v>280</v>
      </c>
      <c r="H8792" s="48" t="s">
        <v>280</v>
      </c>
      <c r="I8792" s="48" t="s">
        <v>280</v>
      </c>
      <c r="J8792" s="48" t="s">
        <v>803</v>
      </c>
      <c r="K8792" s="48" t="s">
        <v>803</v>
      </c>
      <c r="L8792" s="48" t="s">
        <v>803</v>
      </c>
      <c r="M8792" s="48" t="s">
        <v>803</v>
      </c>
      <c r="N8792" s="48"/>
      <c r="O8792" s="48"/>
      <c r="P8792" s="48"/>
      <c r="Q8792" s="48"/>
      <c r="R8792" s="48"/>
      <c r="S8792" s="48"/>
      <c r="T8792" s="48"/>
      <c r="U8792" s="48"/>
      <c r="V8792" s="48"/>
      <c r="W8792" s="51" t="s">
        <v>7913</v>
      </c>
      <c r="X8792" t="str">
        <f t="shared" si="274"/>
        <v>WB;WB;WB;WB;SS;SS;SS;SS</v>
      </c>
      <c r="Y8792" cm="1">
        <f t="array" ref="Y8792">SUM(_xlfn.XLOOKUP(_xlfn.TOROW(F8792:V8792,1),$AN$34:$AN$43,$AL$34:$AL$43,,0,1))</f>
        <v>56</v>
      </c>
      <c r="Z8792">
        <f t="shared" si="275"/>
        <v>8</v>
      </c>
      <c r="AA8792" t="str">
        <v>CB</v>
      </c>
      <c r="AG8792">
        <v>2879</v>
      </c>
      <c r="AH8792">
        <v>1</v>
      </c>
      <c r="AT8792">
        <v>8</v>
      </c>
    </row>
    <row r="8793" spans="2:46" ht="15" customHeight="1">
      <c r="B8793" s="48">
        <v>10563</v>
      </c>
      <c r="C8793" s="49">
        <v>45473</v>
      </c>
      <c r="D8793" s="50">
        <v>0.53704861111111113</v>
      </c>
      <c r="E8793" s="48" t="s">
        <v>8377</v>
      </c>
      <c r="F8793" s="48" t="s">
        <v>194</v>
      </c>
      <c r="G8793" s="48" t="s">
        <v>194</v>
      </c>
      <c r="H8793" s="48" t="s">
        <v>719</v>
      </c>
      <c r="I8793" s="48"/>
      <c r="J8793" s="48"/>
      <c r="K8793" s="48"/>
      <c r="L8793" s="48"/>
      <c r="M8793" s="48"/>
      <c r="N8793" s="48"/>
      <c r="O8793" s="48"/>
      <c r="P8793" s="48"/>
      <c r="Q8793" s="48"/>
      <c r="R8793" s="48"/>
      <c r="S8793" s="48"/>
      <c r="T8793" s="48"/>
      <c r="U8793" s="48"/>
      <c r="V8793" s="48"/>
      <c r="W8793" s="51" t="s">
        <v>7914</v>
      </c>
      <c r="X8793" t="str">
        <f t="shared" si="274"/>
        <v>DH;DH;BE</v>
      </c>
      <c r="Y8793" cm="1">
        <f t="array" ref="Y8793">SUM(_xlfn.XLOOKUP(_xlfn.TOROW(F8793:V8793,1),$AN$34:$AN$43,$AL$34:$AL$43,,0,1))</f>
        <v>23</v>
      </c>
      <c r="Z8793">
        <f t="shared" si="275"/>
        <v>3</v>
      </c>
      <c r="AA8793" t="str">
        <v>CB</v>
      </c>
      <c r="AG8793">
        <v>3007</v>
      </c>
      <c r="AH8793">
        <v>1</v>
      </c>
      <c r="AT8793">
        <v>3</v>
      </c>
    </row>
    <row r="8794" spans="2:46" ht="15" customHeight="1">
      <c r="B8794" s="48">
        <v>10564</v>
      </c>
      <c r="C8794" s="49">
        <v>45473</v>
      </c>
      <c r="D8794" s="50">
        <v>0.54045138888888888</v>
      </c>
      <c r="E8794" s="48" t="s">
        <v>8268</v>
      </c>
      <c r="F8794" s="48" t="s">
        <v>133</v>
      </c>
      <c r="G8794" s="48" t="s">
        <v>133</v>
      </c>
      <c r="H8794" s="48" t="s">
        <v>133</v>
      </c>
      <c r="I8794" s="48"/>
      <c r="J8794" s="48"/>
      <c r="K8794" s="48"/>
      <c r="L8794" s="48"/>
      <c r="M8794" s="48"/>
      <c r="N8794" s="48"/>
      <c r="O8794" s="48"/>
      <c r="P8794" s="48"/>
      <c r="Q8794" s="48"/>
      <c r="R8794" s="48"/>
      <c r="S8794" s="48"/>
      <c r="T8794" s="48"/>
      <c r="U8794" s="48"/>
      <c r="V8794" s="48"/>
      <c r="W8794" s="51" t="s">
        <v>7915</v>
      </c>
      <c r="X8794" t="str">
        <f t="shared" si="274"/>
        <v>SO;SO;SO</v>
      </c>
      <c r="Y8794" cm="1">
        <f t="array" ref="Y8794">SUM(_xlfn.XLOOKUP(_xlfn.TOROW(F8794:V8794,1),$AN$34:$AN$43,$AL$34:$AL$43,,0,1))</f>
        <v>6</v>
      </c>
      <c r="Z8794">
        <f t="shared" si="275"/>
        <v>3</v>
      </c>
      <c r="AA8794" t="str">
        <v>HD</v>
      </c>
      <c r="AG8794">
        <v>3052</v>
      </c>
      <c r="AH8794">
        <v>1</v>
      </c>
      <c r="AT8794">
        <v>3</v>
      </c>
    </row>
    <row r="8795" spans="2:46" ht="15" customHeight="1">
      <c r="B8795" s="48">
        <v>10565</v>
      </c>
      <c r="C8795" s="49">
        <v>45473</v>
      </c>
      <c r="D8795" s="50">
        <v>0.54151620370370368</v>
      </c>
      <c r="E8795" s="48" t="s">
        <v>15386</v>
      </c>
      <c r="F8795" s="48" t="s">
        <v>280</v>
      </c>
      <c r="G8795" s="48" t="s">
        <v>280</v>
      </c>
      <c r="H8795" s="48" t="s">
        <v>319</v>
      </c>
      <c r="I8795" s="48" t="s">
        <v>280</v>
      </c>
      <c r="J8795" s="48" t="s">
        <v>803</v>
      </c>
      <c r="K8795" s="48" t="s">
        <v>304</v>
      </c>
      <c r="L8795" s="48" t="s">
        <v>304</v>
      </c>
      <c r="M8795" s="48" t="s">
        <v>319</v>
      </c>
      <c r="N8795" s="48" t="s">
        <v>319</v>
      </c>
      <c r="O8795" s="48"/>
      <c r="P8795" s="48"/>
      <c r="Q8795" s="48"/>
      <c r="R8795" s="48"/>
      <c r="S8795" s="48"/>
      <c r="T8795" s="48"/>
      <c r="U8795" s="48"/>
      <c r="V8795" s="48"/>
      <c r="W8795" s="51" t="s">
        <v>7916</v>
      </c>
      <c r="X8795" t="str">
        <f t="shared" si="274"/>
        <v>WB;WB;FR;WB;SS;HD;HD;FR;FR</v>
      </c>
      <c r="Y8795" cm="1">
        <f t="array" ref="Y8795">SUM(_xlfn.XLOOKUP(_xlfn.TOROW(F8795:V8795,1),$AN$34:$AN$43,$AL$34:$AL$43,,0,1))</f>
        <v>59</v>
      </c>
      <c r="Z8795">
        <f t="shared" si="275"/>
        <v>9</v>
      </c>
      <c r="AA8795" t="str">
        <v>FR</v>
      </c>
      <c r="AG8795">
        <v>3055</v>
      </c>
      <c r="AH8795">
        <v>1</v>
      </c>
      <c r="AT8795">
        <v>9</v>
      </c>
    </row>
    <row r="8796" spans="2:46" ht="15" customHeight="1">
      <c r="B8796" s="48">
        <v>10566</v>
      </c>
      <c r="C8796" s="49">
        <v>45473</v>
      </c>
      <c r="D8796" s="50">
        <v>0.54268518518518516</v>
      </c>
      <c r="E8796" s="48" t="s">
        <v>15387</v>
      </c>
      <c r="F8796" s="48" t="s">
        <v>280</v>
      </c>
      <c r="G8796" s="48" t="s">
        <v>280</v>
      </c>
      <c r="H8796" s="48" t="s">
        <v>280</v>
      </c>
      <c r="I8796" s="48" t="s">
        <v>319</v>
      </c>
      <c r="J8796" s="48" t="s">
        <v>319</v>
      </c>
      <c r="K8796" s="48" t="s">
        <v>189</v>
      </c>
      <c r="L8796" s="48"/>
      <c r="M8796" s="48"/>
      <c r="N8796" s="48"/>
      <c r="O8796" s="48"/>
      <c r="P8796" s="48"/>
      <c r="Q8796" s="48"/>
      <c r="R8796" s="48"/>
      <c r="S8796" s="48"/>
      <c r="T8796" s="48"/>
      <c r="U8796" s="48"/>
      <c r="V8796" s="48"/>
      <c r="W8796" s="51" t="s">
        <v>7917</v>
      </c>
      <c r="X8796" t="str">
        <f t="shared" si="274"/>
        <v>WB;WB;WB;FR;FR;JB</v>
      </c>
      <c r="Y8796" cm="1">
        <f t="array" ref="Y8796">SUM(_xlfn.XLOOKUP(_xlfn.TOROW(F8796:V8796,1),$AN$34:$AN$43,$AL$34:$AL$43,,0,1))</f>
        <v>40</v>
      </c>
      <c r="Z8796">
        <f t="shared" si="275"/>
        <v>6</v>
      </c>
      <c r="AA8796" t="str">
        <v>FR</v>
      </c>
      <c r="AG8796">
        <v>3096</v>
      </c>
      <c r="AH8796">
        <v>1</v>
      </c>
      <c r="AT8796">
        <v>6</v>
      </c>
    </row>
    <row r="8797" spans="2:46" ht="15" customHeight="1">
      <c r="B8797" s="48">
        <v>10567</v>
      </c>
      <c r="C8797" s="49">
        <v>45473</v>
      </c>
      <c r="D8797" s="50">
        <v>0.54359953703703701</v>
      </c>
      <c r="E8797" s="48" t="s">
        <v>15388</v>
      </c>
      <c r="F8797" s="48" t="s">
        <v>133</v>
      </c>
      <c r="G8797" s="48" t="s">
        <v>133</v>
      </c>
      <c r="H8797" s="48" t="s">
        <v>243</v>
      </c>
      <c r="I8797" s="48" t="s">
        <v>280</v>
      </c>
      <c r="J8797" s="48" t="s">
        <v>803</v>
      </c>
      <c r="K8797" s="48" t="s">
        <v>803</v>
      </c>
      <c r="L8797" s="48" t="s">
        <v>243</v>
      </c>
      <c r="M8797" s="48"/>
      <c r="N8797" s="48"/>
      <c r="O8797" s="48"/>
      <c r="P8797" s="48"/>
      <c r="Q8797" s="48"/>
      <c r="R8797" s="48"/>
      <c r="S8797" s="48"/>
      <c r="T8797" s="48"/>
      <c r="U8797" s="48"/>
      <c r="V8797" s="48"/>
      <c r="W8797" s="51" t="s">
        <v>7918</v>
      </c>
      <c r="X8797" t="str">
        <f t="shared" si="274"/>
        <v>SO;SO;CB;WB;SS;SS;CB</v>
      </c>
      <c r="Y8797" cm="1">
        <f t="array" ref="Y8797">SUM(_xlfn.XLOOKUP(_xlfn.TOROW(F8797:V8797,1),$AN$34:$AN$43,$AL$34:$AL$43,,0,1))</f>
        <v>37</v>
      </c>
      <c r="Z8797">
        <f t="shared" si="275"/>
        <v>7</v>
      </c>
      <c r="AA8797" t="str">
        <v>DH</v>
      </c>
      <c r="AG8797">
        <v>3167</v>
      </c>
      <c r="AH8797">
        <v>1</v>
      </c>
      <c r="AT8797">
        <v>7</v>
      </c>
    </row>
    <row r="8798" spans="2:46" ht="15" customHeight="1">
      <c r="B8798" s="48">
        <v>10568</v>
      </c>
      <c r="C8798" s="49">
        <v>45473</v>
      </c>
      <c r="D8798" s="50">
        <v>0.54484953703703709</v>
      </c>
      <c r="E8798" s="48" t="s">
        <v>15389</v>
      </c>
      <c r="F8798" s="48" t="s">
        <v>51</v>
      </c>
      <c r="G8798" s="48" t="s">
        <v>280</v>
      </c>
      <c r="H8798" s="48" t="s">
        <v>280</v>
      </c>
      <c r="I8798" s="48" t="s">
        <v>280</v>
      </c>
      <c r="J8798" s="48" t="s">
        <v>319</v>
      </c>
      <c r="K8798" s="48" t="s">
        <v>719</v>
      </c>
      <c r="L8798" s="48" t="s">
        <v>319</v>
      </c>
      <c r="M8798" s="48" t="s">
        <v>304</v>
      </c>
      <c r="N8798" s="48" t="s">
        <v>304</v>
      </c>
      <c r="O8798" s="48"/>
      <c r="P8798" s="48"/>
      <c r="Q8798" s="48"/>
      <c r="R8798" s="48"/>
      <c r="S8798" s="48"/>
      <c r="T8798" s="48"/>
      <c r="U8798" s="48"/>
      <c r="V8798" s="48"/>
      <c r="W8798" s="51" t="s">
        <v>7919</v>
      </c>
      <c r="X8798" t="str">
        <f t="shared" si="274"/>
        <v>BB;WB;WB;WB;FR;BE;FR;HD;HD</v>
      </c>
      <c r="Y8798" cm="1">
        <f t="array" ref="Y8798">SUM(_xlfn.XLOOKUP(_xlfn.TOROW(F8798:V8798,1),$AN$34:$AN$43,$AL$34:$AL$43,,0,1))</f>
        <v>68</v>
      </c>
      <c r="Z8798">
        <f t="shared" si="275"/>
        <v>9</v>
      </c>
      <c r="AA8798" t="str">
        <v>DH</v>
      </c>
      <c r="AG8798">
        <v>3197</v>
      </c>
      <c r="AH8798">
        <v>1</v>
      </c>
      <c r="AT8798">
        <v>9</v>
      </c>
    </row>
    <row r="8799" spans="2:46" ht="15" customHeight="1">
      <c r="B8799" s="48">
        <v>10569</v>
      </c>
      <c r="C8799" s="49">
        <v>45473</v>
      </c>
      <c r="D8799" s="50">
        <v>0.54519675925925926</v>
      </c>
      <c r="E8799" s="48" t="s">
        <v>15390</v>
      </c>
      <c r="F8799" s="48" t="s">
        <v>280</v>
      </c>
      <c r="G8799" s="48" t="s">
        <v>51</v>
      </c>
      <c r="H8799" s="48" t="s">
        <v>719</v>
      </c>
      <c r="I8799" s="48" t="s">
        <v>319</v>
      </c>
      <c r="J8799" s="48" t="s">
        <v>719</v>
      </c>
      <c r="K8799" s="48" t="s">
        <v>280</v>
      </c>
      <c r="L8799" s="48" t="s">
        <v>51</v>
      </c>
      <c r="M8799" s="48" t="s">
        <v>243</v>
      </c>
      <c r="N8799" s="48"/>
      <c r="O8799" s="48"/>
      <c r="P8799" s="48"/>
      <c r="Q8799" s="48"/>
      <c r="R8799" s="48"/>
      <c r="S8799" s="48"/>
      <c r="T8799" s="48"/>
      <c r="U8799" s="48"/>
      <c r="V8799" s="48"/>
      <c r="W8799" s="51" t="s">
        <v>7920</v>
      </c>
      <c r="X8799" t="str">
        <f t="shared" si="274"/>
        <v>WB;BB;BE;FR;BE;WB;BB;CB</v>
      </c>
      <c r="Y8799" cm="1">
        <f t="array" ref="Y8799">SUM(_xlfn.XLOOKUP(_xlfn.TOROW(F8799:V8799,1),$AN$34:$AN$43,$AL$34:$AL$43,,0,1))</f>
        <v>63</v>
      </c>
      <c r="Z8799">
        <f t="shared" si="275"/>
        <v>8</v>
      </c>
      <c r="AA8799" t="str">
        <v>DH</v>
      </c>
      <c r="AG8799">
        <v>3250</v>
      </c>
      <c r="AH8799">
        <v>1</v>
      </c>
      <c r="AT8799">
        <v>8</v>
      </c>
    </row>
    <row r="8800" spans="2:46" ht="15" customHeight="1">
      <c r="B8800" s="48">
        <v>10570</v>
      </c>
      <c r="C8800" s="49">
        <v>45473</v>
      </c>
      <c r="D8800" s="50">
        <v>0.55260416666666667</v>
      </c>
      <c r="E8800" s="48" t="s">
        <v>15391</v>
      </c>
      <c r="F8800" s="48" t="s">
        <v>189</v>
      </c>
      <c r="G8800" s="48" t="s">
        <v>319</v>
      </c>
      <c r="H8800" s="48" t="s">
        <v>51</v>
      </c>
      <c r="I8800" s="48" t="s">
        <v>133</v>
      </c>
      <c r="J8800" s="48" t="s">
        <v>319</v>
      </c>
      <c r="K8800" s="48" t="s">
        <v>319</v>
      </c>
      <c r="L8800" s="48" t="s">
        <v>189</v>
      </c>
      <c r="M8800" s="48" t="s">
        <v>189</v>
      </c>
      <c r="N8800" s="48" t="s">
        <v>280</v>
      </c>
      <c r="O8800" s="48"/>
      <c r="P8800" s="48"/>
      <c r="Q8800" s="48"/>
      <c r="R8800" s="48"/>
      <c r="S8800" s="48"/>
      <c r="T8800" s="48"/>
      <c r="U8800" s="48"/>
      <c r="V8800" s="48"/>
      <c r="W8800" s="51" t="s">
        <v>7921</v>
      </c>
      <c r="X8800" t="str">
        <f t="shared" si="274"/>
        <v>JB;FR;BB;SO;FR;FR;JB;JB;WB</v>
      </c>
      <c r="Y8800" cm="1">
        <f t="array" ref="Y8800">SUM(_xlfn.XLOOKUP(_xlfn.TOROW(F8800:V8800,1),$AN$34:$AN$43,$AL$34:$AL$43,,0,1))</f>
        <v>35</v>
      </c>
      <c r="Z8800">
        <f t="shared" si="275"/>
        <v>9</v>
      </c>
      <c r="AA8800" t="str">
        <v>SS</v>
      </c>
      <c r="AG8800">
        <v>3262</v>
      </c>
      <c r="AH8800">
        <v>1</v>
      </c>
      <c r="AT8800">
        <v>9</v>
      </c>
    </row>
    <row r="8801" spans="2:46" ht="15" customHeight="1">
      <c r="B8801" s="48">
        <v>10571</v>
      </c>
      <c r="C8801" s="49">
        <v>45473</v>
      </c>
      <c r="D8801" s="50">
        <v>0.55312499999999998</v>
      </c>
      <c r="E8801" s="48" t="s">
        <v>15392</v>
      </c>
      <c r="F8801" s="48" t="s">
        <v>280</v>
      </c>
      <c r="G8801" s="48" t="s">
        <v>719</v>
      </c>
      <c r="H8801" s="48" t="s">
        <v>719</v>
      </c>
      <c r="I8801" s="48" t="s">
        <v>719</v>
      </c>
      <c r="J8801" s="48" t="s">
        <v>243</v>
      </c>
      <c r="K8801" s="48" t="s">
        <v>243</v>
      </c>
      <c r="L8801" s="48"/>
      <c r="M8801" s="48"/>
      <c r="N8801" s="48"/>
      <c r="O8801" s="48"/>
      <c r="P8801" s="48"/>
      <c r="Q8801" s="48"/>
      <c r="R8801" s="48"/>
      <c r="S8801" s="48"/>
      <c r="T8801" s="48"/>
      <c r="U8801" s="48"/>
      <c r="V8801" s="48"/>
      <c r="W8801" s="51" t="s">
        <v>7922</v>
      </c>
      <c r="X8801" t="str">
        <f t="shared" si="274"/>
        <v>WB;BE;BE;BE;CB;CB</v>
      </c>
      <c r="Y8801" cm="1">
        <f t="array" ref="Y8801">SUM(_xlfn.XLOOKUP(_xlfn.TOROW(F8801:V8801,1),$AN$34:$AN$43,$AL$34:$AL$43,,0,1))</f>
        <v>42</v>
      </c>
      <c r="Z8801">
        <f t="shared" si="275"/>
        <v>6</v>
      </c>
      <c r="AA8801" t="str">
        <v>SS</v>
      </c>
      <c r="AG8801">
        <v>3308</v>
      </c>
      <c r="AH8801">
        <v>1</v>
      </c>
      <c r="AT8801">
        <v>6</v>
      </c>
    </row>
    <row r="8802" spans="2:46" ht="15" customHeight="1">
      <c r="B8802" s="48">
        <v>10572</v>
      </c>
      <c r="C8802" s="49">
        <v>45473</v>
      </c>
      <c r="D8802" s="50">
        <v>0.55377314814814815</v>
      </c>
      <c r="E8802" s="48" t="s">
        <v>15393</v>
      </c>
      <c r="F8802" s="48" t="s">
        <v>719</v>
      </c>
      <c r="G8802" s="48" t="s">
        <v>51</v>
      </c>
      <c r="H8802" s="48" t="s">
        <v>243</v>
      </c>
      <c r="I8802" s="48" t="s">
        <v>194</v>
      </c>
      <c r="J8802" s="48" t="s">
        <v>194</v>
      </c>
      <c r="K8802" s="48" t="s">
        <v>194</v>
      </c>
      <c r="L8802" s="48" t="s">
        <v>194</v>
      </c>
      <c r="M8802" s="48" t="s">
        <v>194</v>
      </c>
      <c r="N8802" s="48" t="s">
        <v>803</v>
      </c>
      <c r="O8802" s="48" t="s">
        <v>194</v>
      </c>
      <c r="P8802" s="48" t="s">
        <v>719</v>
      </c>
      <c r="Q8802" s="48"/>
      <c r="R8802" s="48"/>
      <c r="S8802" s="48"/>
      <c r="T8802" s="48"/>
      <c r="U8802" s="48"/>
      <c r="V8802" s="48"/>
      <c r="W8802" s="51" t="s">
        <v>7923</v>
      </c>
      <c r="X8802" t="str">
        <f t="shared" si="274"/>
        <v>BE;BB;CB;DH;DH;DH;DH;DH;SS;DH;BE</v>
      </c>
      <c r="Y8802" cm="1">
        <f t="array" ref="Y8802">SUM(_xlfn.XLOOKUP(_xlfn.TOROW(F8802:V8802,1),$AN$34:$AN$43,$AL$34:$AL$43,,0,1))</f>
        <v>85</v>
      </c>
      <c r="Z8802">
        <f t="shared" si="275"/>
        <v>11</v>
      </c>
      <c r="AA8802" t="str">
        <v>SS</v>
      </c>
      <c r="AG8802">
        <v>3339</v>
      </c>
      <c r="AH8802">
        <v>1</v>
      </c>
      <c r="AT8802">
        <v>11</v>
      </c>
    </row>
    <row r="8803" spans="2:46" ht="15" customHeight="1">
      <c r="B8803" s="48">
        <v>10573</v>
      </c>
      <c r="C8803" s="49">
        <v>45473</v>
      </c>
      <c r="D8803" s="50">
        <v>0.55459490740740736</v>
      </c>
      <c r="E8803" s="48" t="s">
        <v>15394</v>
      </c>
      <c r="F8803" s="48" t="s">
        <v>280</v>
      </c>
      <c r="G8803" s="48" t="s">
        <v>280</v>
      </c>
      <c r="H8803" s="48" t="s">
        <v>719</v>
      </c>
      <c r="I8803" s="48" t="s">
        <v>51</v>
      </c>
      <c r="J8803" s="48"/>
      <c r="K8803" s="48"/>
      <c r="L8803" s="48"/>
      <c r="M8803" s="48"/>
      <c r="N8803" s="48"/>
      <c r="O8803" s="48"/>
      <c r="P8803" s="48"/>
      <c r="Q8803" s="48"/>
      <c r="R8803" s="48"/>
      <c r="S8803" s="48"/>
      <c r="T8803" s="48"/>
      <c r="U8803" s="48"/>
      <c r="V8803" s="48"/>
      <c r="W8803" s="51" t="s">
        <v>7924</v>
      </c>
      <c r="X8803" t="str">
        <f t="shared" si="274"/>
        <v>WB;WB;BE;BB</v>
      </c>
      <c r="Y8803" cm="1">
        <f t="array" ref="Y8803">SUM(_xlfn.XLOOKUP(_xlfn.TOROW(F8803:V8803,1),$AN$34:$AN$43,$AL$34:$AL$43,,0,1))</f>
        <v>37</v>
      </c>
      <c r="Z8803">
        <f t="shared" si="275"/>
        <v>4</v>
      </c>
      <c r="AA8803" t="str">
        <v>JB</v>
      </c>
      <c r="AG8803">
        <v>3352</v>
      </c>
      <c r="AH8803">
        <v>1</v>
      </c>
      <c r="AT8803">
        <v>4</v>
      </c>
    </row>
    <row r="8804" spans="2:46" ht="15" customHeight="1">
      <c r="B8804" s="48">
        <v>10574</v>
      </c>
      <c r="C8804" s="49">
        <v>45473</v>
      </c>
      <c r="D8804" s="50">
        <v>0.55596064814814816</v>
      </c>
      <c r="E8804" s="48" t="s">
        <v>15395</v>
      </c>
      <c r="F8804" s="48" t="s">
        <v>243</v>
      </c>
      <c r="G8804" s="48" t="s">
        <v>319</v>
      </c>
      <c r="H8804" s="48" t="s">
        <v>194</v>
      </c>
      <c r="I8804" s="48" t="s">
        <v>304</v>
      </c>
      <c r="J8804" s="48" t="s">
        <v>319</v>
      </c>
      <c r="K8804" s="48" t="s">
        <v>319</v>
      </c>
      <c r="L8804" s="48" t="s">
        <v>51</v>
      </c>
      <c r="M8804" s="48" t="s">
        <v>304</v>
      </c>
      <c r="N8804" s="48" t="s">
        <v>133</v>
      </c>
      <c r="O8804" s="48" t="s">
        <v>280</v>
      </c>
      <c r="P8804" s="48"/>
      <c r="Q8804" s="48"/>
      <c r="R8804" s="48"/>
      <c r="S8804" s="48"/>
      <c r="T8804" s="48"/>
      <c r="U8804" s="48"/>
      <c r="V8804" s="48"/>
      <c r="W8804" s="51" t="s">
        <v>7925</v>
      </c>
      <c r="X8804" t="str">
        <f t="shared" si="274"/>
        <v>CB;FR;DH;HD;FR;FR;BB;HD;SO;WB</v>
      </c>
      <c r="Y8804" cm="1">
        <f t="array" ref="Y8804">SUM(_xlfn.XLOOKUP(_xlfn.TOROW(F8804:V8804,1),$AN$34:$AN$43,$AL$34:$AL$43,,0,1))</f>
        <v>63</v>
      </c>
      <c r="Z8804">
        <f t="shared" si="275"/>
        <v>10</v>
      </c>
      <c r="AA8804" t="str">
        <v>JB</v>
      </c>
      <c r="AG8804">
        <v>3365</v>
      </c>
      <c r="AH8804">
        <v>1</v>
      </c>
      <c r="AT8804">
        <v>10</v>
      </c>
    </row>
    <row r="8805" spans="2:46" ht="15" customHeight="1">
      <c r="B8805" s="48">
        <v>10575</v>
      </c>
      <c r="C8805" s="49">
        <v>45473</v>
      </c>
      <c r="D8805" s="50">
        <v>0.55653935185185188</v>
      </c>
      <c r="E8805" s="48" t="s">
        <v>12177</v>
      </c>
      <c r="F8805" s="48" t="s">
        <v>719</v>
      </c>
      <c r="G8805" s="48" t="s">
        <v>280</v>
      </c>
      <c r="H8805" s="48" t="s">
        <v>719</v>
      </c>
      <c r="I8805" s="48" t="s">
        <v>719</v>
      </c>
      <c r="J8805" s="48"/>
      <c r="K8805" s="48"/>
      <c r="L8805" s="48"/>
      <c r="M8805" s="48"/>
      <c r="N8805" s="48"/>
      <c r="O8805" s="48"/>
      <c r="P8805" s="48"/>
      <c r="Q8805" s="48"/>
      <c r="R8805" s="48"/>
      <c r="S8805" s="48"/>
      <c r="T8805" s="48"/>
      <c r="U8805" s="48"/>
      <c r="V8805" s="48"/>
      <c r="W8805" s="51" t="s">
        <v>7926</v>
      </c>
      <c r="X8805" t="str">
        <f t="shared" si="274"/>
        <v>BE;WB;BE;BE</v>
      </c>
      <c r="Y8805" cm="1">
        <f t="array" ref="Y8805">SUM(_xlfn.XLOOKUP(_xlfn.TOROW(F8805:V8805,1),$AN$34:$AN$43,$AL$34:$AL$43,,0,1))</f>
        <v>26</v>
      </c>
      <c r="Z8805">
        <f t="shared" si="275"/>
        <v>4</v>
      </c>
      <c r="AA8805" t="str">
        <v>JB</v>
      </c>
      <c r="AG8805">
        <v>3369</v>
      </c>
      <c r="AH8805">
        <v>1</v>
      </c>
      <c r="AT8805">
        <v>4</v>
      </c>
    </row>
    <row r="8806" spans="2:46" ht="15" customHeight="1">
      <c r="B8806" s="48">
        <v>10576</v>
      </c>
      <c r="C8806" s="49">
        <v>45473</v>
      </c>
      <c r="D8806" s="50">
        <v>0.55753472222222222</v>
      </c>
      <c r="E8806" s="48" t="s">
        <v>15396</v>
      </c>
      <c r="F8806" s="48" t="s">
        <v>194</v>
      </c>
      <c r="G8806" s="48" t="s">
        <v>719</v>
      </c>
      <c r="H8806" s="48" t="s">
        <v>51</v>
      </c>
      <c r="I8806" s="48" t="s">
        <v>51</v>
      </c>
      <c r="J8806" s="48"/>
      <c r="K8806" s="48"/>
      <c r="L8806" s="48"/>
      <c r="M8806" s="48"/>
      <c r="N8806" s="48"/>
      <c r="O8806" s="48"/>
      <c r="P8806" s="48"/>
      <c r="Q8806" s="48"/>
      <c r="R8806" s="48"/>
      <c r="S8806" s="48"/>
      <c r="T8806" s="48"/>
      <c r="U8806" s="48"/>
      <c r="V8806" s="48"/>
      <c r="W8806" s="51" t="s">
        <v>7927</v>
      </c>
      <c r="X8806" t="str">
        <f t="shared" si="274"/>
        <v>DH;BE;BB;BB</v>
      </c>
      <c r="Y8806" cm="1">
        <f t="array" ref="Y8806">SUM(_xlfn.XLOOKUP(_xlfn.TOROW(F8806:V8806,1),$AN$34:$AN$43,$AL$34:$AL$43,,0,1))</f>
        <v>34</v>
      </c>
      <c r="Z8806">
        <f t="shared" si="275"/>
        <v>4</v>
      </c>
      <c r="AA8806" t="str">
        <v>BB</v>
      </c>
      <c r="AG8806">
        <v>3376</v>
      </c>
      <c r="AH8806">
        <v>1</v>
      </c>
      <c r="AT8806">
        <v>4</v>
      </c>
    </row>
    <row r="8807" spans="2:46" ht="15" customHeight="1">
      <c r="B8807" s="48">
        <v>10577</v>
      </c>
      <c r="C8807" s="49">
        <v>45473</v>
      </c>
      <c r="D8807" s="50">
        <v>0.55928240740740742</v>
      </c>
      <c r="E8807" s="48" t="s">
        <v>15397</v>
      </c>
      <c r="F8807" s="48" t="s">
        <v>280</v>
      </c>
      <c r="G8807" s="48" t="s">
        <v>280</v>
      </c>
      <c r="H8807" s="48" t="s">
        <v>194</v>
      </c>
      <c r="I8807" s="48" t="s">
        <v>719</v>
      </c>
      <c r="J8807" s="48" t="s">
        <v>133</v>
      </c>
      <c r="K8807" s="48" t="s">
        <v>133</v>
      </c>
      <c r="L8807" s="48" t="s">
        <v>133</v>
      </c>
      <c r="M8807" s="48"/>
      <c r="N8807" s="48"/>
      <c r="O8807" s="48"/>
      <c r="P8807" s="48"/>
      <c r="Q8807" s="48"/>
      <c r="R8807" s="48"/>
      <c r="S8807" s="48"/>
      <c r="T8807" s="48"/>
      <c r="U8807" s="48"/>
      <c r="V8807" s="48"/>
      <c r="W8807" s="51" t="s">
        <v>7928</v>
      </c>
      <c r="X8807" t="str">
        <f t="shared" si="274"/>
        <v>WB;WB;DH;BE;SO;SO;SO</v>
      </c>
      <c r="Y8807" cm="1">
        <f t="array" ref="Y8807">SUM(_xlfn.XLOOKUP(_xlfn.TOROW(F8807:V8807,1),$AN$34:$AN$43,$AL$34:$AL$43,,0,1))</f>
        <v>42</v>
      </c>
      <c r="Z8807">
        <f t="shared" si="275"/>
        <v>7</v>
      </c>
      <c r="AA8807" t="str">
        <v>FR</v>
      </c>
      <c r="AG8807">
        <v>3416</v>
      </c>
      <c r="AH8807">
        <v>1</v>
      </c>
      <c r="AT8807">
        <v>7</v>
      </c>
    </row>
    <row r="8808" spans="2:46" ht="15" customHeight="1">
      <c r="B8808" s="48">
        <v>10578</v>
      </c>
      <c r="C8808" s="49">
        <v>45473</v>
      </c>
      <c r="D8808" s="50">
        <v>0.55935185185185188</v>
      </c>
      <c r="E8808" s="48" t="s">
        <v>8340</v>
      </c>
      <c r="F8808" s="48" t="s">
        <v>194</v>
      </c>
      <c r="G8808" s="48" t="s">
        <v>194</v>
      </c>
      <c r="H8808" s="48"/>
      <c r="I8808" s="48"/>
      <c r="J8808" s="48"/>
      <c r="K8808" s="48"/>
      <c r="L8808" s="48"/>
      <c r="M8808" s="48"/>
      <c r="N8808" s="48"/>
      <c r="O8808" s="48"/>
      <c r="P8808" s="48"/>
      <c r="Q8808" s="48"/>
      <c r="R8808" s="48"/>
      <c r="S8808" s="48"/>
      <c r="T8808" s="48"/>
      <c r="U8808" s="48"/>
      <c r="V8808" s="48"/>
      <c r="W8808" s="51" t="s">
        <v>800</v>
      </c>
      <c r="X8808" t="str">
        <f t="shared" si="274"/>
        <v>DH;DH</v>
      </c>
      <c r="Y8808" cm="1">
        <f t="array" ref="Y8808">SUM(_xlfn.XLOOKUP(_xlfn.TOROW(F8808:V8808,1),$AN$34:$AN$43,$AL$34:$AL$43,,0,1))</f>
        <v>18</v>
      </c>
      <c r="Z8808">
        <f t="shared" si="275"/>
        <v>2</v>
      </c>
      <c r="AA8808" t="str">
        <v>SS</v>
      </c>
      <c r="AG8808">
        <v>3543</v>
      </c>
      <c r="AH8808">
        <v>1</v>
      </c>
      <c r="AT8808">
        <v>2</v>
      </c>
    </row>
    <row r="8809" spans="2:46" ht="15" customHeight="1">
      <c r="B8809" s="48">
        <v>10579</v>
      </c>
      <c r="C8809" s="49">
        <v>45473</v>
      </c>
      <c r="D8809" s="50">
        <v>0.5607523148148148</v>
      </c>
      <c r="E8809" s="48" t="s">
        <v>15398</v>
      </c>
      <c r="F8809" s="48" t="s">
        <v>803</v>
      </c>
      <c r="G8809" s="48" t="s">
        <v>803</v>
      </c>
      <c r="H8809" s="48" t="s">
        <v>803</v>
      </c>
      <c r="I8809" s="48" t="s">
        <v>280</v>
      </c>
      <c r="J8809" s="48" t="s">
        <v>280</v>
      </c>
      <c r="K8809" s="48" t="s">
        <v>243</v>
      </c>
      <c r="L8809" s="48" t="s">
        <v>243</v>
      </c>
      <c r="M8809" s="48" t="s">
        <v>243</v>
      </c>
      <c r="N8809" s="48"/>
      <c r="O8809" s="48"/>
      <c r="P8809" s="48"/>
      <c r="Q8809" s="48"/>
      <c r="R8809" s="48"/>
      <c r="S8809" s="48"/>
      <c r="T8809" s="48"/>
      <c r="U8809" s="48"/>
      <c r="V8809" s="48"/>
      <c r="W8809" s="51" t="s">
        <v>7929</v>
      </c>
      <c r="X8809" t="str">
        <f t="shared" si="274"/>
        <v>SS;SS;SS;WB;WB;CB;CB;CB</v>
      </c>
      <c r="Y8809" cm="1">
        <f t="array" ref="Y8809">SUM(_xlfn.XLOOKUP(_xlfn.TOROW(F8809:V8809,1),$AN$34:$AN$43,$AL$34:$AL$43,,0,1))</f>
        <v>55</v>
      </c>
      <c r="Z8809">
        <f t="shared" si="275"/>
        <v>8</v>
      </c>
      <c r="AA8809" t="str">
        <v>SS</v>
      </c>
      <c r="AG8809">
        <v>3554</v>
      </c>
      <c r="AH8809">
        <v>1</v>
      </c>
      <c r="AT8809">
        <v>8</v>
      </c>
    </row>
    <row r="8810" spans="2:46" ht="15" customHeight="1">
      <c r="B8810" s="48">
        <v>10580</v>
      </c>
      <c r="C8810" s="49">
        <v>45473</v>
      </c>
      <c r="D8810" s="50">
        <v>0.5611342592592593</v>
      </c>
      <c r="E8810" s="48" t="s">
        <v>15399</v>
      </c>
      <c r="F8810" s="48" t="s">
        <v>803</v>
      </c>
      <c r="G8810" s="48" t="s">
        <v>719</v>
      </c>
      <c r="H8810" s="48" t="s">
        <v>319</v>
      </c>
      <c r="I8810" s="48" t="s">
        <v>194</v>
      </c>
      <c r="J8810" s="48" t="s">
        <v>133</v>
      </c>
      <c r="K8810" s="48" t="s">
        <v>719</v>
      </c>
      <c r="L8810" s="48" t="s">
        <v>803</v>
      </c>
      <c r="M8810" s="48" t="s">
        <v>189</v>
      </c>
      <c r="N8810" s="48"/>
      <c r="O8810" s="48"/>
      <c r="P8810" s="48"/>
      <c r="Q8810" s="48"/>
      <c r="R8810" s="48"/>
      <c r="S8810" s="48"/>
      <c r="T8810" s="48"/>
      <c r="U8810" s="48"/>
      <c r="V8810" s="48"/>
      <c r="W8810" s="51" t="s">
        <v>7930</v>
      </c>
      <c r="X8810" t="str">
        <f t="shared" si="274"/>
        <v>SS;BE;FR;DH;SO;BE;SS;JB</v>
      </c>
      <c r="Y8810" cm="1">
        <f t="array" ref="Y8810">SUM(_xlfn.XLOOKUP(_xlfn.TOROW(F8810:V8810,1),$AN$34:$AN$43,$AL$34:$AL$43,,0,1))</f>
        <v>31</v>
      </c>
      <c r="Z8810">
        <f t="shared" si="275"/>
        <v>8</v>
      </c>
      <c r="AA8810" t="str">
        <v>SS</v>
      </c>
      <c r="AG8810">
        <v>3560</v>
      </c>
      <c r="AH8810">
        <v>1</v>
      </c>
      <c r="AT8810">
        <v>8</v>
      </c>
    </row>
    <row r="8811" spans="2:46" ht="15" customHeight="1">
      <c r="B8811" s="48">
        <v>10581</v>
      </c>
      <c r="C8811" s="49">
        <v>45473</v>
      </c>
      <c r="D8811" s="50">
        <v>0.56649305555555551</v>
      </c>
      <c r="E8811" s="48" t="s">
        <v>15400</v>
      </c>
      <c r="F8811" s="48" t="s">
        <v>243</v>
      </c>
      <c r="G8811" s="48" t="s">
        <v>719</v>
      </c>
      <c r="H8811" s="48" t="s">
        <v>719</v>
      </c>
      <c r="I8811" s="48" t="s">
        <v>719</v>
      </c>
      <c r="J8811" s="48" t="s">
        <v>194</v>
      </c>
      <c r="K8811" s="48" t="s">
        <v>194</v>
      </c>
      <c r="L8811" s="48"/>
      <c r="M8811" s="48"/>
      <c r="N8811" s="48"/>
      <c r="O8811" s="48"/>
      <c r="P8811" s="48"/>
      <c r="Q8811" s="48"/>
      <c r="R8811" s="48"/>
      <c r="S8811" s="48"/>
      <c r="T8811" s="48"/>
      <c r="U8811" s="48"/>
      <c r="V8811" s="48"/>
      <c r="W8811" s="51" t="s">
        <v>7931</v>
      </c>
      <c r="X8811" t="str">
        <f t="shared" si="274"/>
        <v>CB;BE;BE;BE;DH;DH</v>
      </c>
      <c r="Y8811" cm="1">
        <f t="array" ref="Y8811">SUM(_xlfn.XLOOKUP(_xlfn.TOROW(F8811:V8811,1),$AN$34:$AN$43,$AL$34:$AL$43,,0,1))</f>
        <v>41</v>
      </c>
      <c r="Z8811">
        <f t="shared" si="275"/>
        <v>6</v>
      </c>
      <c r="AA8811" t="str">
        <v>SO</v>
      </c>
      <c r="AG8811">
        <v>3561</v>
      </c>
      <c r="AH8811">
        <v>1</v>
      </c>
      <c r="AT8811">
        <v>6</v>
      </c>
    </row>
    <row r="8812" spans="2:46" ht="15" customHeight="1">
      <c r="B8812" s="48">
        <v>10582</v>
      </c>
      <c r="C8812" s="49">
        <v>45473</v>
      </c>
      <c r="D8812" s="50">
        <v>0.56712962962962965</v>
      </c>
      <c r="E8812" s="48" t="s">
        <v>15401</v>
      </c>
      <c r="F8812" s="48" t="s">
        <v>189</v>
      </c>
      <c r="G8812" s="48" t="s">
        <v>243</v>
      </c>
      <c r="H8812" s="48" t="s">
        <v>719</v>
      </c>
      <c r="I8812" s="48" t="s">
        <v>280</v>
      </c>
      <c r="J8812" s="48" t="s">
        <v>280</v>
      </c>
      <c r="K8812" s="48" t="s">
        <v>280</v>
      </c>
      <c r="L8812" s="48" t="s">
        <v>319</v>
      </c>
      <c r="M8812" s="48" t="s">
        <v>319</v>
      </c>
      <c r="N8812" s="48" t="s">
        <v>319</v>
      </c>
      <c r="O8812" s="48"/>
      <c r="P8812" s="48"/>
      <c r="Q8812" s="48"/>
      <c r="R8812" s="48"/>
      <c r="S8812" s="48"/>
      <c r="T8812" s="48"/>
      <c r="U8812" s="48"/>
      <c r="V8812" s="48"/>
      <c r="W8812" s="51" t="s">
        <v>7932</v>
      </c>
      <c r="X8812" t="str">
        <f t="shared" si="274"/>
        <v>JB;CB;BE;WB;WB;WB;FR;FR;FR</v>
      </c>
      <c r="Y8812" cm="1">
        <f t="array" ref="Y8812">SUM(_xlfn.XLOOKUP(_xlfn.TOROW(F8812:V8812,1),$AN$34:$AN$43,$AL$34:$AL$43,,0,1))</f>
        <v>56</v>
      </c>
      <c r="Z8812">
        <f t="shared" si="275"/>
        <v>9</v>
      </c>
      <c r="AA8812" t="str">
        <v>JB</v>
      </c>
      <c r="AG8812">
        <v>3587</v>
      </c>
      <c r="AH8812">
        <v>1</v>
      </c>
      <c r="AT8812">
        <v>9</v>
      </c>
    </row>
    <row r="8813" spans="2:46" ht="15" customHeight="1">
      <c r="B8813" s="48">
        <v>10583</v>
      </c>
      <c r="C8813" s="49">
        <v>45473</v>
      </c>
      <c r="D8813" s="50">
        <v>0.56853009259259257</v>
      </c>
      <c r="E8813" s="48" t="s">
        <v>15402</v>
      </c>
      <c r="F8813" s="48" t="s">
        <v>243</v>
      </c>
      <c r="G8813" s="48" t="s">
        <v>243</v>
      </c>
      <c r="H8813" s="48" t="s">
        <v>243</v>
      </c>
      <c r="I8813" s="48" t="s">
        <v>319</v>
      </c>
      <c r="J8813" s="48" t="s">
        <v>194</v>
      </c>
      <c r="K8813" s="48" t="s">
        <v>194</v>
      </c>
      <c r="L8813" s="48"/>
      <c r="M8813" s="48"/>
      <c r="N8813" s="48"/>
      <c r="O8813" s="48"/>
      <c r="P8813" s="48"/>
      <c r="Q8813" s="48"/>
      <c r="R8813" s="48"/>
      <c r="S8813" s="48"/>
      <c r="T8813" s="48"/>
      <c r="U8813" s="48"/>
      <c r="V8813" s="48"/>
      <c r="W8813" s="51" t="s">
        <v>7933</v>
      </c>
      <c r="X8813" t="str">
        <f t="shared" si="274"/>
        <v>CB;CB;CB;FR;DH;DH</v>
      </c>
      <c r="Y8813" cm="1">
        <f t="array" ref="Y8813">SUM(_xlfn.XLOOKUP(_xlfn.TOROW(F8813:V8813,1),$AN$34:$AN$43,$AL$34:$AL$43,,0,1))</f>
        <v>45</v>
      </c>
      <c r="Z8813">
        <f t="shared" si="275"/>
        <v>6</v>
      </c>
      <c r="AA8813" t="str">
        <v>DH</v>
      </c>
      <c r="AG8813">
        <v>3623</v>
      </c>
      <c r="AH8813">
        <v>1</v>
      </c>
      <c r="AT8813">
        <v>6</v>
      </c>
    </row>
    <row r="8814" spans="2:46" ht="15" customHeight="1">
      <c r="B8814" s="48">
        <v>10584</v>
      </c>
      <c r="C8814" s="49">
        <v>45473</v>
      </c>
      <c r="D8814" s="50">
        <v>0.5688657407407407</v>
      </c>
      <c r="E8814" s="48" t="s">
        <v>15403</v>
      </c>
      <c r="F8814" s="48" t="s">
        <v>189</v>
      </c>
      <c r="G8814" s="48" t="s">
        <v>243</v>
      </c>
      <c r="H8814" s="48" t="s">
        <v>280</v>
      </c>
      <c r="I8814" s="48" t="s">
        <v>280</v>
      </c>
      <c r="J8814" s="48"/>
      <c r="K8814" s="48"/>
      <c r="L8814" s="48"/>
      <c r="M8814" s="48"/>
      <c r="N8814" s="48"/>
      <c r="O8814" s="48"/>
      <c r="P8814" s="48"/>
      <c r="Q8814" s="48"/>
      <c r="R8814" s="48"/>
      <c r="S8814" s="48"/>
      <c r="T8814" s="48"/>
      <c r="U8814" s="48"/>
      <c r="V8814" s="48"/>
      <c r="W8814" s="51" t="s">
        <v>7934</v>
      </c>
      <c r="X8814" t="str">
        <f t="shared" si="274"/>
        <v>JB;CB;WB;WB</v>
      </c>
      <c r="Y8814" cm="1">
        <f t="array" ref="Y8814">SUM(_xlfn.XLOOKUP(_xlfn.TOROW(F8814:V8814,1),$AN$34:$AN$43,$AL$34:$AL$43,,0,1))</f>
        <v>31</v>
      </c>
      <c r="Z8814">
        <f t="shared" si="275"/>
        <v>4</v>
      </c>
      <c r="AA8814" t="str">
        <v>CB</v>
      </c>
      <c r="AG8814">
        <v>3671</v>
      </c>
      <c r="AH8814">
        <v>1</v>
      </c>
      <c r="AT8814">
        <v>4</v>
      </c>
    </row>
    <row r="8815" spans="2:46" ht="15" customHeight="1">
      <c r="B8815" s="48">
        <v>10585</v>
      </c>
      <c r="C8815" s="49">
        <v>45473</v>
      </c>
      <c r="D8815" s="50">
        <v>0.56951388888888888</v>
      </c>
      <c r="E8815" s="48" t="s">
        <v>15404</v>
      </c>
      <c r="F8815" s="48" t="s">
        <v>319</v>
      </c>
      <c r="G8815" s="48" t="s">
        <v>280</v>
      </c>
      <c r="H8815" s="48" t="s">
        <v>280</v>
      </c>
      <c r="I8815" s="48" t="s">
        <v>319</v>
      </c>
      <c r="J8815" s="48" t="s">
        <v>51</v>
      </c>
      <c r="K8815" s="48" t="s">
        <v>194</v>
      </c>
      <c r="L8815" s="48"/>
      <c r="M8815" s="48"/>
      <c r="N8815" s="48"/>
      <c r="O8815" s="48"/>
      <c r="P8815" s="48"/>
      <c r="Q8815" s="48"/>
      <c r="R8815" s="48"/>
      <c r="S8815" s="48"/>
      <c r="T8815" s="48"/>
      <c r="U8815" s="48"/>
      <c r="V8815" s="48"/>
      <c r="W8815" s="51" t="s">
        <v>7935</v>
      </c>
      <c r="X8815" t="str">
        <f t="shared" si="274"/>
        <v>FR;WB;WB;FR;BB;DH</v>
      </c>
      <c r="Y8815" cm="1">
        <f t="array" ref="Y8815">SUM(_xlfn.XLOOKUP(_xlfn.TOROW(F8815:V8815,1),$AN$34:$AN$43,$AL$34:$AL$43,,0,1))</f>
        <v>47</v>
      </c>
      <c r="Z8815">
        <f t="shared" si="275"/>
        <v>6</v>
      </c>
      <c r="AA8815" t="str">
        <v>CB</v>
      </c>
      <c r="AG8815">
        <v>3672</v>
      </c>
      <c r="AH8815">
        <v>1</v>
      </c>
      <c r="AT8815">
        <v>6</v>
      </c>
    </row>
    <row r="8816" spans="2:46" ht="15" customHeight="1">
      <c r="B8816" s="48">
        <v>10586</v>
      </c>
      <c r="C8816" s="49">
        <v>45473</v>
      </c>
      <c r="D8816" s="50">
        <v>0.57062500000000005</v>
      </c>
      <c r="E8816" s="48" t="s">
        <v>15405</v>
      </c>
      <c r="F8816" s="48" t="s">
        <v>133</v>
      </c>
      <c r="G8816" s="48" t="s">
        <v>51</v>
      </c>
      <c r="H8816" s="48" t="s">
        <v>319</v>
      </c>
      <c r="I8816" s="48" t="s">
        <v>304</v>
      </c>
      <c r="J8816" s="48" t="s">
        <v>304</v>
      </c>
      <c r="K8816" s="48" t="s">
        <v>51</v>
      </c>
      <c r="L8816" s="48"/>
      <c r="M8816" s="48"/>
      <c r="N8816" s="48"/>
      <c r="O8816" s="48"/>
      <c r="P8816" s="48"/>
      <c r="Q8816" s="48"/>
      <c r="R8816" s="48"/>
      <c r="S8816" s="48"/>
      <c r="T8816" s="48"/>
      <c r="U8816" s="48"/>
      <c r="V8816" s="48"/>
      <c r="W8816" s="51" t="s">
        <v>7936</v>
      </c>
      <c r="X8816" t="str">
        <f t="shared" si="274"/>
        <v>SO;BB;FR;HD;HD;BB</v>
      </c>
      <c r="Y8816" cm="1">
        <f t="array" ref="Y8816">SUM(_xlfn.XLOOKUP(_xlfn.TOROW(F8816:V8816,1),$AN$34:$AN$43,$AL$34:$AL$43,,0,1))</f>
        <v>39</v>
      </c>
      <c r="Z8816">
        <f t="shared" si="275"/>
        <v>6</v>
      </c>
      <c r="AA8816" t="str">
        <v>JB</v>
      </c>
      <c r="AG8816">
        <v>3703</v>
      </c>
      <c r="AH8816">
        <v>1</v>
      </c>
      <c r="AT8816">
        <v>6</v>
      </c>
    </row>
    <row r="8817" spans="2:46" ht="15" customHeight="1">
      <c r="B8817" s="48">
        <v>10587</v>
      </c>
      <c r="C8817" s="49">
        <v>45473</v>
      </c>
      <c r="D8817" s="50">
        <v>0.57078703703703704</v>
      </c>
      <c r="E8817" s="48" t="s">
        <v>15406</v>
      </c>
      <c r="F8817" s="48" t="s">
        <v>133</v>
      </c>
      <c r="G8817" s="48" t="s">
        <v>719</v>
      </c>
      <c r="H8817" s="48" t="s">
        <v>189</v>
      </c>
      <c r="I8817" s="48"/>
      <c r="J8817" s="48"/>
      <c r="K8817" s="48"/>
      <c r="L8817" s="48"/>
      <c r="M8817" s="48"/>
      <c r="N8817" s="48"/>
      <c r="O8817" s="48"/>
      <c r="P8817" s="48"/>
      <c r="Q8817" s="48"/>
      <c r="R8817" s="48"/>
      <c r="S8817" s="48"/>
      <c r="T8817" s="48"/>
      <c r="U8817" s="48"/>
      <c r="V8817" s="48"/>
      <c r="W8817" s="51" t="s">
        <v>7937</v>
      </c>
      <c r="X8817" t="str">
        <f t="shared" si="274"/>
        <v>SO;BE;JB</v>
      </c>
      <c r="Y8817" cm="1">
        <f t="array" ref="Y8817">SUM(_xlfn.XLOOKUP(_xlfn.TOROW(F8817:V8817,1),$AN$34:$AN$43,$AL$34:$AL$43,,0,1))</f>
        <v>8</v>
      </c>
      <c r="Z8817">
        <f t="shared" si="275"/>
        <v>3</v>
      </c>
      <c r="AA8817" t="str">
        <v>FR</v>
      </c>
      <c r="AG8817">
        <v>3707</v>
      </c>
      <c r="AH8817">
        <v>1</v>
      </c>
      <c r="AT8817">
        <v>3</v>
      </c>
    </row>
    <row r="8818" spans="2:46" ht="15" customHeight="1">
      <c r="B8818" s="48">
        <v>10588</v>
      </c>
      <c r="C8818" s="49">
        <v>45473</v>
      </c>
      <c r="D8818" s="50">
        <v>0.57136574074074076</v>
      </c>
      <c r="E8818" s="48" t="s">
        <v>15407</v>
      </c>
      <c r="F8818" s="48" t="s">
        <v>803</v>
      </c>
      <c r="G8818" s="48" t="s">
        <v>194</v>
      </c>
      <c r="H8818" s="48" t="s">
        <v>194</v>
      </c>
      <c r="I8818" s="48" t="s">
        <v>189</v>
      </c>
      <c r="J8818" s="48"/>
      <c r="K8818" s="48"/>
      <c r="L8818" s="48"/>
      <c r="M8818" s="48"/>
      <c r="N8818" s="48"/>
      <c r="O8818" s="48"/>
      <c r="P8818" s="48"/>
      <c r="Q8818" s="48"/>
      <c r="R8818" s="48"/>
      <c r="S8818" s="48"/>
      <c r="T8818" s="48"/>
      <c r="U8818" s="48"/>
      <c r="V8818" s="48"/>
      <c r="W8818" s="51" t="s">
        <v>7938</v>
      </c>
      <c r="X8818" t="str">
        <f t="shared" si="274"/>
        <v>SS;DH;DH;JB</v>
      </c>
      <c r="Y8818" cm="1">
        <f t="array" ref="Y8818">SUM(_xlfn.XLOOKUP(_xlfn.TOROW(F8818:V8818,1),$AN$34:$AN$43,$AL$34:$AL$43,,0,1))</f>
        <v>22</v>
      </c>
      <c r="Z8818">
        <f t="shared" si="275"/>
        <v>4</v>
      </c>
      <c r="AA8818" t="str">
        <v>BB</v>
      </c>
      <c r="AG8818">
        <v>3737</v>
      </c>
      <c r="AH8818">
        <v>1</v>
      </c>
      <c r="AT8818">
        <v>4</v>
      </c>
    </row>
    <row r="8819" spans="2:46" ht="15" customHeight="1">
      <c r="B8819" s="48">
        <v>10589</v>
      </c>
      <c r="C8819" s="49">
        <v>45473</v>
      </c>
      <c r="D8819" s="50">
        <v>0.57204861111111116</v>
      </c>
      <c r="E8819" s="48" t="s">
        <v>719</v>
      </c>
      <c r="F8819" s="48" t="s">
        <v>719</v>
      </c>
      <c r="G8819" s="48"/>
      <c r="H8819" s="48"/>
      <c r="I8819" s="48"/>
      <c r="J8819" s="48"/>
      <c r="K8819" s="48"/>
      <c r="L8819" s="48"/>
      <c r="M8819" s="48"/>
      <c r="N8819" s="48"/>
      <c r="O8819" s="48"/>
      <c r="P8819" s="48"/>
      <c r="Q8819" s="48"/>
      <c r="R8819" s="48"/>
      <c r="S8819" s="48"/>
      <c r="T8819" s="48"/>
      <c r="U8819" s="48"/>
      <c r="V8819" s="48"/>
      <c r="W8819" s="51" t="s">
        <v>1743</v>
      </c>
      <c r="X8819" t="str">
        <f t="shared" si="274"/>
        <v>BE</v>
      </c>
      <c r="Y8819" cm="1">
        <f t="array" ref="Y8819">SUM(_xlfn.XLOOKUP(_xlfn.TOROW(F8819:V8819,1),$AN$34:$AN$43,$AL$34:$AL$43,,0,1))</f>
        <v>5</v>
      </c>
      <c r="Z8819">
        <f t="shared" si="275"/>
        <v>1</v>
      </c>
      <c r="AA8819" t="str">
        <v>DH</v>
      </c>
      <c r="AG8819">
        <v>3777</v>
      </c>
      <c r="AH8819">
        <v>1</v>
      </c>
      <c r="AT8819">
        <v>1</v>
      </c>
    </row>
    <row r="8820" spans="2:46" ht="15" customHeight="1">
      <c r="B8820" s="48">
        <v>10590</v>
      </c>
      <c r="C8820" s="49">
        <v>45473</v>
      </c>
      <c r="D8820" s="50">
        <v>0.57435185185185189</v>
      </c>
      <c r="E8820" s="48" t="s">
        <v>15408</v>
      </c>
      <c r="F8820" s="48" t="s">
        <v>304</v>
      </c>
      <c r="G8820" s="48" t="s">
        <v>304</v>
      </c>
      <c r="H8820" s="48" t="s">
        <v>189</v>
      </c>
      <c r="I8820" s="48" t="s">
        <v>133</v>
      </c>
      <c r="J8820" s="48" t="s">
        <v>803</v>
      </c>
      <c r="K8820" s="48"/>
      <c r="L8820" s="48"/>
      <c r="M8820" s="48"/>
      <c r="N8820" s="48"/>
      <c r="O8820" s="48"/>
      <c r="P8820" s="48"/>
      <c r="Q8820" s="48"/>
      <c r="R8820" s="48"/>
      <c r="S8820" s="48"/>
      <c r="T8820" s="48"/>
      <c r="U8820" s="48"/>
      <c r="V8820" s="48"/>
      <c r="W8820" s="51" t="s">
        <v>7939</v>
      </c>
      <c r="X8820" t="str">
        <f t="shared" si="274"/>
        <v>HD;HD;JB;SO;SS</v>
      </c>
      <c r="Y8820" cm="1">
        <f t="array" ref="Y8820">SUM(_xlfn.XLOOKUP(_xlfn.TOROW(F8820:V8820,1),$AN$34:$AN$43,$AL$34:$AL$43,,0,1))</f>
        <v>20</v>
      </c>
      <c r="Z8820">
        <f t="shared" si="275"/>
        <v>5</v>
      </c>
      <c r="AA8820" t="str">
        <v>WB</v>
      </c>
      <c r="AG8820">
        <v>3793</v>
      </c>
      <c r="AH8820">
        <v>1</v>
      </c>
      <c r="AT8820">
        <v>5</v>
      </c>
    </row>
    <row r="8821" spans="2:46" ht="15" customHeight="1">
      <c r="B8821" s="48">
        <v>10591</v>
      </c>
      <c r="C8821" s="49">
        <v>45473</v>
      </c>
      <c r="D8821" s="50">
        <v>0.5784259259259259</v>
      </c>
      <c r="E8821" s="48" t="s">
        <v>719</v>
      </c>
      <c r="F8821" s="48" t="s">
        <v>719</v>
      </c>
      <c r="G8821" s="48"/>
      <c r="H8821" s="48"/>
      <c r="I8821" s="48"/>
      <c r="J8821" s="48"/>
      <c r="K8821" s="48"/>
      <c r="L8821" s="48"/>
      <c r="M8821" s="48"/>
      <c r="N8821" s="48"/>
      <c r="O8821" s="48"/>
      <c r="P8821" s="48"/>
      <c r="Q8821" s="48"/>
      <c r="R8821" s="48"/>
      <c r="S8821" s="48"/>
      <c r="T8821" s="48"/>
      <c r="U8821" s="48"/>
      <c r="V8821" s="48"/>
      <c r="W8821" s="51" t="s">
        <v>720</v>
      </c>
      <c r="X8821" t="str">
        <f t="shared" si="274"/>
        <v>BE</v>
      </c>
      <c r="Y8821" cm="1">
        <f t="array" ref="Y8821">SUM(_xlfn.XLOOKUP(_xlfn.TOROW(F8821:V8821,1),$AN$34:$AN$43,$AL$34:$AL$43,,0,1))</f>
        <v>5</v>
      </c>
      <c r="Z8821">
        <f t="shared" si="275"/>
        <v>1</v>
      </c>
      <c r="AA8821" t="str">
        <v>DH</v>
      </c>
      <c r="AG8821">
        <v>3804</v>
      </c>
      <c r="AH8821">
        <v>1</v>
      </c>
      <c r="AT8821">
        <v>1</v>
      </c>
    </row>
    <row r="8822" spans="2:46" ht="15" customHeight="1">
      <c r="B8822" s="48">
        <v>10592</v>
      </c>
      <c r="C8822" s="49">
        <v>45473</v>
      </c>
      <c r="D8822" s="50">
        <v>0.57856481481481481</v>
      </c>
      <c r="E8822" s="48" t="s">
        <v>15409</v>
      </c>
      <c r="F8822" s="48" t="s">
        <v>243</v>
      </c>
      <c r="G8822" s="48" t="s">
        <v>319</v>
      </c>
      <c r="H8822" s="48" t="s">
        <v>319</v>
      </c>
      <c r="I8822" s="48" t="s">
        <v>243</v>
      </c>
      <c r="J8822" s="48" t="s">
        <v>319</v>
      </c>
      <c r="K8822" s="48" t="s">
        <v>803</v>
      </c>
      <c r="L8822" s="48" t="s">
        <v>304</v>
      </c>
      <c r="M8822" s="48" t="s">
        <v>189</v>
      </c>
      <c r="N8822" s="48" t="s">
        <v>189</v>
      </c>
      <c r="O8822" s="48" t="s">
        <v>189</v>
      </c>
      <c r="P8822" s="48" t="s">
        <v>189</v>
      </c>
      <c r="Q8822" s="48" t="s">
        <v>719</v>
      </c>
      <c r="R8822" s="48"/>
      <c r="S8822" s="48"/>
      <c r="T8822" s="48"/>
      <c r="U8822" s="48"/>
      <c r="V8822" s="48"/>
      <c r="W8822" s="51" t="s">
        <v>7940</v>
      </c>
      <c r="X8822" t="str">
        <f t="shared" si="274"/>
        <v>CB;FR;FR;CB;FR;SS;HD;JB;JB;JB;JB;BE</v>
      </c>
      <c r="Y8822" cm="1">
        <f t="array" ref="Y8822">SUM(_xlfn.XLOOKUP(_xlfn.TOROW(F8822:V8822,1),$AN$34:$AN$43,$AL$34:$AL$43,,0,1))</f>
        <v>44</v>
      </c>
      <c r="Z8822">
        <f t="shared" si="275"/>
        <v>12</v>
      </c>
      <c r="AA8822" t="str">
        <v>SO</v>
      </c>
      <c r="AG8822">
        <v>3830</v>
      </c>
      <c r="AH8822">
        <v>1</v>
      </c>
      <c r="AT8822">
        <v>12</v>
      </c>
    </row>
    <row r="8823" spans="2:46" ht="15" customHeight="1">
      <c r="B8823" s="48">
        <v>10593</v>
      </c>
      <c r="C8823" s="49">
        <v>45473</v>
      </c>
      <c r="D8823" s="50">
        <v>0.58076388888888886</v>
      </c>
      <c r="E8823" s="48" t="s">
        <v>9193</v>
      </c>
      <c r="F8823" s="48" t="s">
        <v>51</v>
      </c>
      <c r="G8823" s="48" t="s">
        <v>51</v>
      </c>
      <c r="H8823" s="48" t="s">
        <v>304</v>
      </c>
      <c r="I8823" s="48" t="s">
        <v>133</v>
      </c>
      <c r="J8823" s="48"/>
      <c r="K8823" s="48"/>
      <c r="L8823" s="48"/>
      <c r="M8823" s="48"/>
      <c r="N8823" s="48"/>
      <c r="O8823" s="48"/>
      <c r="P8823" s="48"/>
      <c r="Q8823" s="48"/>
      <c r="R8823" s="48"/>
      <c r="S8823" s="48"/>
      <c r="T8823" s="48"/>
      <c r="U8823" s="48"/>
      <c r="V8823" s="48"/>
      <c r="W8823" s="51" t="s">
        <v>7941</v>
      </c>
      <c r="X8823" t="str">
        <f t="shared" si="274"/>
        <v>BB;BB;HD;SO</v>
      </c>
      <c r="Y8823" cm="1">
        <f t="array" ref="Y8823">SUM(_xlfn.XLOOKUP(_xlfn.TOROW(F8823:V8823,1),$AN$34:$AN$43,$AL$34:$AL$43,,0,1))</f>
        <v>29</v>
      </c>
      <c r="Z8823">
        <f t="shared" si="275"/>
        <v>4</v>
      </c>
      <c r="AA8823" t="str">
        <v>BE</v>
      </c>
      <c r="AG8823">
        <v>3863</v>
      </c>
      <c r="AH8823">
        <v>1</v>
      </c>
      <c r="AT8823">
        <v>4</v>
      </c>
    </row>
    <row r="8824" spans="2:46" ht="15" customHeight="1">
      <c r="B8824" s="48">
        <v>10594</v>
      </c>
      <c r="C8824" s="49">
        <v>45473</v>
      </c>
      <c r="D8824" s="50">
        <v>0.58622685185185186</v>
      </c>
      <c r="E8824" s="48" t="s">
        <v>15410</v>
      </c>
      <c r="F8824" s="48" t="s">
        <v>319</v>
      </c>
      <c r="G8824" s="48" t="s">
        <v>133</v>
      </c>
      <c r="H8824" s="48" t="s">
        <v>194</v>
      </c>
      <c r="I8824" s="48" t="s">
        <v>319</v>
      </c>
      <c r="J8824" s="48" t="s">
        <v>319</v>
      </c>
      <c r="K8824" s="48" t="s">
        <v>319</v>
      </c>
      <c r="L8824" s="48" t="s">
        <v>51</v>
      </c>
      <c r="M8824" s="48" t="s">
        <v>319</v>
      </c>
      <c r="N8824" s="48"/>
      <c r="O8824" s="48"/>
      <c r="P8824" s="48"/>
      <c r="Q8824" s="48"/>
      <c r="R8824" s="48"/>
      <c r="S8824" s="48"/>
      <c r="T8824" s="48"/>
      <c r="U8824" s="48"/>
      <c r="V8824" s="48"/>
      <c r="W8824" s="51" t="s">
        <v>7942</v>
      </c>
      <c r="X8824" t="str">
        <f t="shared" si="274"/>
        <v>FR;SO;DH;FR;FR;FR;BB;FR</v>
      </c>
      <c r="Y8824" cm="1">
        <f t="array" ref="Y8824">SUM(_xlfn.XLOOKUP(_xlfn.TOROW(F8824:V8824,1),$AN$34:$AN$43,$AL$34:$AL$43,,0,1))</f>
        <v>36</v>
      </c>
      <c r="Z8824">
        <f t="shared" si="275"/>
        <v>8</v>
      </c>
      <c r="AA8824" t="str">
        <v>JB</v>
      </c>
      <c r="AG8824">
        <v>3919</v>
      </c>
      <c r="AH8824">
        <v>1</v>
      </c>
      <c r="AT8824">
        <v>8</v>
      </c>
    </row>
    <row r="8825" spans="2:46" ht="15" customHeight="1">
      <c r="B8825" s="48">
        <v>10595</v>
      </c>
      <c r="C8825" s="49">
        <v>45473</v>
      </c>
      <c r="D8825" s="50">
        <v>0.58826388888888892</v>
      </c>
      <c r="E8825" s="48" t="s">
        <v>15411</v>
      </c>
      <c r="F8825" s="48" t="s">
        <v>304</v>
      </c>
      <c r="G8825" s="48" t="s">
        <v>304</v>
      </c>
      <c r="H8825" s="48" t="s">
        <v>803</v>
      </c>
      <c r="I8825" s="48" t="s">
        <v>189</v>
      </c>
      <c r="J8825" s="48" t="s">
        <v>189</v>
      </c>
      <c r="K8825" s="48" t="s">
        <v>133</v>
      </c>
      <c r="L8825" s="48"/>
      <c r="M8825" s="48"/>
      <c r="N8825" s="48"/>
      <c r="O8825" s="48"/>
      <c r="P8825" s="48"/>
      <c r="Q8825" s="48"/>
      <c r="R8825" s="48"/>
      <c r="S8825" s="48"/>
      <c r="T8825" s="48"/>
      <c r="U8825" s="48"/>
      <c r="V8825" s="48"/>
      <c r="W8825" s="51" t="s">
        <v>7943</v>
      </c>
      <c r="X8825" t="str">
        <f t="shared" si="274"/>
        <v>HD;HD;SS;JB;JB;SO</v>
      </c>
      <c r="Y8825" cm="1">
        <f t="array" ref="Y8825">SUM(_xlfn.XLOOKUP(_xlfn.TOROW(F8825:V8825,1),$AN$34:$AN$43,$AL$34:$AL$43,,0,1))</f>
        <v>21</v>
      </c>
      <c r="Z8825">
        <f t="shared" si="275"/>
        <v>6</v>
      </c>
      <c r="AA8825" t="str">
        <v>WB</v>
      </c>
      <c r="AG8825">
        <v>3929</v>
      </c>
      <c r="AH8825">
        <v>1</v>
      </c>
      <c r="AT8825">
        <v>6</v>
      </c>
    </row>
    <row r="8826" spans="2:46" ht="15" customHeight="1">
      <c r="B8826" s="48">
        <v>10596</v>
      </c>
      <c r="C8826" s="49">
        <v>45473</v>
      </c>
      <c r="D8826" s="50">
        <v>0.5889699074074074</v>
      </c>
      <c r="E8826" s="48" t="s">
        <v>15412</v>
      </c>
      <c r="F8826" s="48" t="s">
        <v>243</v>
      </c>
      <c r="G8826" s="48" t="s">
        <v>243</v>
      </c>
      <c r="H8826" s="48" t="s">
        <v>51</v>
      </c>
      <c r="I8826" s="48" t="s">
        <v>319</v>
      </c>
      <c r="J8826" s="48"/>
      <c r="K8826" s="48"/>
      <c r="L8826" s="48"/>
      <c r="M8826" s="48"/>
      <c r="N8826" s="48"/>
      <c r="O8826" s="48"/>
      <c r="P8826" s="48"/>
      <c r="Q8826" s="48"/>
      <c r="R8826" s="48"/>
      <c r="S8826" s="48"/>
      <c r="T8826" s="48"/>
      <c r="U8826" s="48"/>
      <c r="V8826" s="48"/>
      <c r="W8826" s="51" t="s">
        <v>7944</v>
      </c>
      <c r="X8826" t="str">
        <f t="shared" si="274"/>
        <v>CB;CB;BB;FR</v>
      </c>
      <c r="Y8826" cm="1">
        <f t="array" ref="Y8826">SUM(_xlfn.XLOOKUP(_xlfn.TOROW(F8826:V8826,1),$AN$34:$AN$43,$AL$34:$AL$43,,0,1))</f>
        <v>29</v>
      </c>
      <c r="Z8826">
        <f t="shared" si="275"/>
        <v>4</v>
      </c>
      <c r="AA8826" t="str">
        <v>WB</v>
      </c>
      <c r="AG8826">
        <v>3964</v>
      </c>
      <c r="AH8826">
        <v>1</v>
      </c>
      <c r="AT8826">
        <v>4</v>
      </c>
    </row>
    <row r="8827" spans="2:46" ht="15" customHeight="1">
      <c r="B8827" s="48">
        <v>10597</v>
      </c>
      <c r="C8827" s="49">
        <v>45473</v>
      </c>
      <c r="D8827" s="50">
        <v>0.59167824074074071</v>
      </c>
      <c r="E8827" s="48" t="s">
        <v>15413</v>
      </c>
      <c r="F8827" s="48" t="s">
        <v>194</v>
      </c>
      <c r="G8827" s="48" t="s">
        <v>194</v>
      </c>
      <c r="H8827" s="48" t="s">
        <v>189</v>
      </c>
      <c r="I8827" s="48" t="s">
        <v>189</v>
      </c>
      <c r="J8827" s="48" t="s">
        <v>189</v>
      </c>
      <c r="K8827" s="48" t="s">
        <v>719</v>
      </c>
      <c r="L8827" s="48" t="s">
        <v>719</v>
      </c>
      <c r="M8827" s="48" t="s">
        <v>719</v>
      </c>
      <c r="N8827" s="48" t="s">
        <v>719</v>
      </c>
      <c r="O8827" s="48"/>
      <c r="P8827" s="48"/>
      <c r="Q8827" s="48"/>
      <c r="R8827" s="48"/>
      <c r="S8827" s="48"/>
      <c r="T8827" s="48"/>
      <c r="U8827" s="48"/>
      <c r="V8827" s="48"/>
      <c r="W8827" s="51" t="s">
        <v>7945</v>
      </c>
      <c r="X8827" t="str">
        <f t="shared" si="274"/>
        <v>DH;DH;JB;JB;JB;BE;BE;BE;BE</v>
      </c>
      <c r="Y8827" cm="1">
        <f t="array" ref="Y8827">SUM(_xlfn.XLOOKUP(_xlfn.TOROW(F8827:V8827,1),$AN$34:$AN$43,$AL$34:$AL$43,,0,1))</f>
        <v>41</v>
      </c>
      <c r="Z8827">
        <f t="shared" si="275"/>
        <v>9</v>
      </c>
      <c r="AA8827" t="str">
        <v>CB</v>
      </c>
      <c r="AG8827">
        <v>4034</v>
      </c>
      <c r="AH8827">
        <v>1</v>
      </c>
      <c r="AT8827">
        <v>9</v>
      </c>
    </row>
    <row r="8828" spans="2:46" ht="15" customHeight="1">
      <c r="B8828" s="48">
        <v>10598</v>
      </c>
      <c r="C8828" s="49">
        <v>45473</v>
      </c>
      <c r="D8828" s="50">
        <v>0.59394675925925922</v>
      </c>
      <c r="E8828" s="48" t="s">
        <v>15414</v>
      </c>
      <c r="F8828" s="48" t="s">
        <v>243</v>
      </c>
      <c r="G8828" s="48" t="s">
        <v>243</v>
      </c>
      <c r="H8828" s="48" t="s">
        <v>304</v>
      </c>
      <c r="I8828" s="48" t="s">
        <v>280</v>
      </c>
      <c r="J8828" s="48" t="s">
        <v>194</v>
      </c>
      <c r="K8828" s="48"/>
      <c r="L8828" s="48"/>
      <c r="M8828" s="48"/>
      <c r="N8828" s="48"/>
      <c r="O8828" s="48"/>
      <c r="P8828" s="48"/>
      <c r="Q8828" s="48"/>
      <c r="R8828" s="48"/>
      <c r="S8828" s="48"/>
      <c r="T8828" s="48"/>
      <c r="U8828" s="48"/>
      <c r="V8828" s="48"/>
      <c r="W8828" s="51" t="s">
        <v>7946</v>
      </c>
      <c r="X8828" t="str">
        <f t="shared" si="274"/>
        <v>CB;CB;HD;WB;DH</v>
      </c>
      <c r="Y8828" cm="1">
        <f t="array" ref="Y8828">SUM(_xlfn.XLOOKUP(_xlfn.TOROW(F8828:V8828,1),$AN$34:$AN$43,$AL$34:$AL$43,,0,1))</f>
        <v>43</v>
      </c>
      <c r="Z8828">
        <f t="shared" si="275"/>
        <v>5</v>
      </c>
      <c r="AA8828" t="str">
        <v>FR</v>
      </c>
      <c r="AG8828">
        <v>4106</v>
      </c>
      <c r="AH8828">
        <v>1</v>
      </c>
      <c r="AT8828">
        <v>5</v>
      </c>
    </row>
    <row r="8829" spans="2:46" ht="15" customHeight="1">
      <c r="B8829" s="48">
        <v>10599</v>
      </c>
      <c r="C8829" s="49">
        <v>45473</v>
      </c>
      <c r="D8829" s="50">
        <v>0.59422453703703704</v>
      </c>
      <c r="E8829" s="48" t="s">
        <v>15415</v>
      </c>
      <c r="F8829" s="48" t="s">
        <v>803</v>
      </c>
      <c r="G8829" s="48" t="s">
        <v>194</v>
      </c>
      <c r="H8829" s="48" t="s">
        <v>194</v>
      </c>
      <c r="I8829" s="48" t="s">
        <v>280</v>
      </c>
      <c r="J8829" s="48" t="s">
        <v>280</v>
      </c>
      <c r="K8829" s="48" t="s">
        <v>280</v>
      </c>
      <c r="L8829" s="48"/>
      <c r="M8829" s="48"/>
      <c r="N8829" s="48"/>
      <c r="O8829" s="48"/>
      <c r="P8829" s="48"/>
      <c r="Q8829" s="48"/>
      <c r="R8829" s="48"/>
      <c r="S8829" s="48"/>
      <c r="T8829" s="48"/>
      <c r="U8829" s="48"/>
      <c r="V8829" s="48"/>
      <c r="W8829" s="51" t="s">
        <v>7947</v>
      </c>
      <c r="X8829" t="str">
        <f t="shared" si="274"/>
        <v>SS;DH;DH;WB;WB;WB</v>
      </c>
      <c r="Y8829" cm="1">
        <f t="array" ref="Y8829">SUM(_xlfn.XLOOKUP(_xlfn.TOROW(F8829:V8829,1),$AN$34:$AN$43,$AL$34:$AL$43,,0,1))</f>
        <v>54</v>
      </c>
      <c r="Z8829">
        <f t="shared" si="275"/>
        <v>6</v>
      </c>
      <c r="AA8829" t="str">
        <v>WB</v>
      </c>
      <c r="AG8829">
        <v>4114</v>
      </c>
      <c r="AH8829">
        <v>1</v>
      </c>
      <c r="AT8829">
        <v>6</v>
      </c>
    </row>
    <row r="8830" spans="2:46" ht="15" customHeight="1">
      <c r="B8830" s="48">
        <v>10600</v>
      </c>
      <c r="C8830" s="49">
        <v>45473</v>
      </c>
      <c r="D8830" s="50">
        <v>0.59494212962962967</v>
      </c>
      <c r="E8830" s="48" t="s">
        <v>15416</v>
      </c>
      <c r="F8830" s="48" t="s">
        <v>304</v>
      </c>
      <c r="G8830" s="48" t="s">
        <v>189</v>
      </c>
      <c r="H8830" s="48" t="s">
        <v>304</v>
      </c>
      <c r="I8830" s="48" t="s">
        <v>719</v>
      </c>
      <c r="J8830" s="48" t="s">
        <v>319</v>
      </c>
      <c r="K8830" s="48"/>
      <c r="L8830" s="48"/>
      <c r="M8830" s="48"/>
      <c r="N8830" s="48"/>
      <c r="O8830" s="48"/>
      <c r="P8830" s="48"/>
      <c r="Q8830" s="48"/>
      <c r="R8830" s="48"/>
      <c r="S8830" s="48"/>
      <c r="T8830" s="48"/>
      <c r="U8830" s="48"/>
      <c r="V8830" s="48"/>
      <c r="W8830" s="51" t="s">
        <v>7948</v>
      </c>
      <c r="X8830" t="str">
        <f t="shared" si="274"/>
        <v>HD;JB;HD;BE;FR</v>
      </c>
      <c r="Y8830" cm="1">
        <f t="array" ref="Y8830">SUM(_xlfn.XLOOKUP(_xlfn.TOROW(F8830:V8830,1),$AN$34:$AN$43,$AL$34:$AL$43,,0,1))</f>
        <v>23</v>
      </c>
      <c r="Z8830">
        <f t="shared" si="275"/>
        <v>5</v>
      </c>
      <c r="AA8830" t="str">
        <v>JB</v>
      </c>
      <c r="AG8830">
        <v>4146</v>
      </c>
      <c r="AH8830">
        <v>1</v>
      </c>
      <c r="AT8830">
        <v>5</v>
      </c>
    </row>
    <row r="8831" spans="2:46" ht="15" customHeight="1">
      <c r="B8831" s="48">
        <v>10601</v>
      </c>
      <c r="C8831" s="49">
        <v>45473</v>
      </c>
      <c r="D8831" s="50">
        <v>0.59518518518518515</v>
      </c>
      <c r="E8831" s="48" t="s">
        <v>15417</v>
      </c>
      <c r="F8831" s="48" t="s">
        <v>194</v>
      </c>
      <c r="G8831" s="48" t="s">
        <v>194</v>
      </c>
      <c r="H8831" s="48" t="s">
        <v>194</v>
      </c>
      <c r="I8831" s="48" t="s">
        <v>304</v>
      </c>
      <c r="J8831" s="48" t="s">
        <v>304</v>
      </c>
      <c r="K8831" s="48" t="s">
        <v>319</v>
      </c>
      <c r="L8831" s="48"/>
      <c r="M8831" s="48"/>
      <c r="N8831" s="48"/>
      <c r="O8831" s="48"/>
      <c r="P8831" s="48"/>
      <c r="Q8831" s="48"/>
      <c r="R8831" s="48"/>
      <c r="S8831" s="48"/>
      <c r="T8831" s="48"/>
      <c r="U8831" s="48"/>
      <c r="V8831" s="48"/>
      <c r="W8831" s="51" t="s">
        <v>7949</v>
      </c>
      <c r="X8831" t="str">
        <f t="shared" si="274"/>
        <v>DH;DH;DH;HD;HD;FR</v>
      </c>
      <c r="Y8831" cm="1">
        <f t="array" ref="Y8831">SUM(_xlfn.XLOOKUP(_xlfn.TOROW(F8831:V8831,1),$AN$34:$AN$43,$AL$34:$AL$43,,0,1))</f>
        <v>44</v>
      </c>
      <c r="Z8831">
        <f t="shared" si="275"/>
        <v>6</v>
      </c>
      <c r="AA8831" t="str">
        <v>SO</v>
      </c>
      <c r="AG8831">
        <v>4164</v>
      </c>
      <c r="AH8831">
        <v>1</v>
      </c>
      <c r="AT8831">
        <v>6</v>
      </c>
    </row>
    <row r="8832" spans="2:46" ht="15" customHeight="1">
      <c r="B8832" s="48">
        <v>10602</v>
      </c>
      <c r="C8832" s="49">
        <v>45473</v>
      </c>
      <c r="D8832" s="50">
        <v>0.59978009259259257</v>
      </c>
      <c r="E8832" s="48" t="s">
        <v>15418</v>
      </c>
      <c r="F8832" s="48" t="s">
        <v>133</v>
      </c>
      <c r="G8832" s="48" t="s">
        <v>51</v>
      </c>
      <c r="H8832" s="48" t="s">
        <v>51</v>
      </c>
      <c r="I8832" s="48" t="s">
        <v>243</v>
      </c>
      <c r="J8832" s="48" t="s">
        <v>243</v>
      </c>
      <c r="K8832" s="48"/>
      <c r="L8832" s="48"/>
      <c r="M8832" s="48"/>
      <c r="N8832" s="48"/>
      <c r="O8832" s="48"/>
      <c r="P8832" s="48"/>
      <c r="Q8832" s="48"/>
      <c r="R8832" s="48"/>
      <c r="S8832" s="48"/>
      <c r="T8832" s="48"/>
      <c r="U8832" s="48"/>
      <c r="V8832" s="48"/>
      <c r="W8832" s="51" t="s">
        <v>7950</v>
      </c>
      <c r="X8832" t="str">
        <f t="shared" si="274"/>
        <v>SO;BB;BB;CB;CB</v>
      </c>
      <c r="Y8832" cm="1">
        <f t="array" ref="Y8832">SUM(_xlfn.XLOOKUP(_xlfn.TOROW(F8832:V8832,1),$AN$34:$AN$43,$AL$34:$AL$43,,0,1))</f>
        <v>38</v>
      </c>
      <c r="Z8832">
        <f t="shared" si="275"/>
        <v>5</v>
      </c>
      <c r="AA8832" t="str">
        <v>JB</v>
      </c>
      <c r="AG8832">
        <v>4166</v>
      </c>
      <c r="AH8832">
        <v>1</v>
      </c>
      <c r="AT8832">
        <v>5</v>
      </c>
    </row>
    <row r="8833" spans="2:46" ht="15" customHeight="1">
      <c r="B8833" s="48">
        <v>10603</v>
      </c>
      <c r="C8833" s="49">
        <v>45473</v>
      </c>
      <c r="D8833" s="50">
        <v>0.60035879629629629</v>
      </c>
      <c r="E8833" s="48" t="s">
        <v>15419</v>
      </c>
      <c r="F8833" s="48" t="s">
        <v>319</v>
      </c>
      <c r="G8833" s="48" t="s">
        <v>319</v>
      </c>
      <c r="H8833" s="48" t="s">
        <v>189</v>
      </c>
      <c r="I8833" s="48"/>
      <c r="J8833" s="48"/>
      <c r="K8833" s="48"/>
      <c r="L8833" s="48"/>
      <c r="M8833" s="48"/>
      <c r="N8833" s="48"/>
      <c r="O8833" s="48"/>
      <c r="P8833" s="48"/>
      <c r="Q8833" s="48"/>
      <c r="R8833" s="48"/>
      <c r="S8833" s="48"/>
      <c r="T8833" s="48"/>
      <c r="U8833" s="48"/>
      <c r="V8833" s="48"/>
      <c r="W8833" s="51" t="s">
        <v>7951</v>
      </c>
      <c r="X8833" t="str">
        <f t="shared" si="274"/>
        <v>FR;FR;JB</v>
      </c>
      <c r="Y8833" cm="1">
        <f t="array" ref="Y8833">SUM(_xlfn.XLOOKUP(_xlfn.TOROW(F8833:V8833,1),$AN$34:$AN$43,$AL$34:$AL$43,,0,1))</f>
        <v>7</v>
      </c>
      <c r="Z8833">
        <f t="shared" si="275"/>
        <v>3</v>
      </c>
      <c r="AA8833" t="str">
        <v>SS</v>
      </c>
      <c r="AG8833">
        <v>4194</v>
      </c>
      <c r="AH8833">
        <v>1</v>
      </c>
      <c r="AT8833">
        <v>3</v>
      </c>
    </row>
    <row r="8834" spans="2:46" ht="15" customHeight="1">
      <c r="B8834" s="48">
        <v>10604</v>
      </c>
      <c r="C8834" s="49">
        <v>45473</v>
      </c>
      <c r="D8834" s="50">
        <v>0.60042824074074075</v>
      </c>
      <c r="E8834" s="48" t="s">
        <v>15420</v>
      </c>
      <c r="F8834" s="48" t="s">
        <v>719</v>
      </c>
      <c r="G8834" s="48" t="s">
        <v>803</v>
      </c>
      <c r="H8834" s="48" t="s">
        <v>194</v>
      </c>
      <c r="I8834" s="48" t="s">
        <v>194</v>
      </c>
      <c r="J8834" s="48"/>
      <c r="K8834" s="48"/>
      <c r="L8834" s="48"/>
      <c r="M8834" s="48"/>
      <c r="N8834" s="48"/>
      <c r="O8834" s="48"/>
      <c r="P8834" s="48"/>
      <c r="Q8834" s="48"/>
      <c r="R8834" s="48"/>
      <c r="S8834" s="48"/>
      <c r="T8834" s="48"/>
      <c r="U8834" s="48"/>
      <c r="V8834" s="48"/>
      <c r="W8834" s="51" t="s">
        <v>7952</v>
      </c>
      <c r="X8834" t="str">
        <f t="shared" si="274"/>
        <v>BE;SS;DH;DH</v>
      </c>
      <c r="Y8834" cm="1">
        <f t="array" ref="Y8834">SUM(_xlfn.XLOOKUP(_xlfn.TOROW(F8834:V8834,1),$AN$34:$AN$43,$AL$34:$AL$43,,0,1))</f>
        <v>26</v>
      </c>
      <c r="Z8834">
        <f t="shared" si="275"/>
        <v>4</v>
      </c>
      <c r="AA8834" t="str">
        <v>FR</v>
      </c>
      <c r="AG8834">
        <v>4220</v>
      </c>
      <c r="AH8834">
        <v>1</v>
      </c>
      <c r="AT8834">
        <v>4</v>
      </c>
    </row>
    <row r="8835" spans="2:46" ht="15" customHeight="1">
      <c r="B8835" s="48">
        <v>10605</v>
      </c>
      <c r="C8835" s="49">
        <v>45473</v>
      </c>
      <c r="D8835" s="50">
        <v>0.60354166666666664</v>
      </c>
      <c r="E8835" s="48" t="s">
        <v>15421</v>
      </c>
      <c r="F8835" s="48" t="s">
        <v>194</v>
      </c>
      <c r="G8835" s="48" t="s">
        <v>189</v>
      </c>
      <c r="H8835" s="48" t="s">
        <v>189</v>
      </c>
      <c r="I8835" s="48" t="s">
        <v>719</v>
      </c>
      <c r="J8835" s="48" t="s">
        <v>719</v>
      </c>
      <c r="K8835" s="48" t="s">
        <v>280</v>
      </c>
      <c r="L8835" s="48"/>
      <c r="M8835" s="48"/>
      <c r="N8835" s="48"/>
      <c r="O8835" s="48"/>
      <c r="P8835" s="48"/>
      <c r="Q8835" s="48"/>
      <c r="R8835" s="48"/>
      <c r="S8835" s="48"/>
      <c r="T8835" s="48"/>
      <c r="U8835" s="48"/>
      <c r="V8835" s="48"/>
      <c r="W8835" s="51" t="s">
        <v>7953</v>
      </c>
      <c r="X8835" t="str">
        <f t="shared" si="274"/>
        <v>DH;JB;JB;BE;BE;WB</v>
      </c>
      <c r="Y8835" cm="1">
        <f t="array" ref="Y8835">SUM(_xlfn.XLOOKUP(_xlfn.TOROW(F8835:V8835,1),$AN$34:$AN$43,$AL$34:$AL$43,,0,1))</f>
        <v>32</v>
      </c>
      <c r="Z8835">
        <f t="shared" si="275"/>
        <v>6</v>
      </c>
      <c r="AA8835" t="str">
        <v>CB</v>
      </c>
      <c r="AG8835">
        <v>4322</v>
      </c>
      <c r="AH8835">
        <v>1</v>
      </c>
      <c r="AT8835">
        <v>6</v>
      </c>
    </row>
    <row r="8836" spans="2:46" ht="15" customHeight="1">
      <c r="B8836" s="48">
        <v>10606</v>
      </c>
      <c r="C8836" s="49">
        <v>45473</v>
      </c>
      <c r="D8836" s="50">
        <v>0.61010416666666667</v>
      </c>
      <c r="E8836" s="48" t="s">
        <v>15422</v>
      </c>
      <c r="F8836" s="48" t="s">
        <v>280</v>
      </c>
      <c r="G8836" s="48" t="s">
        <v>719</v>
      </c>
      <c r="H8836" s="48" t="s">
        <v>304</v>
      </c>
      <c r="I8836" s="48" t="s">
        <v>304</v>
      </c>
      <c r="J8836" s="48"/>
      <c r="K8836" s="48"/>
      <c r="L8836" s="48"/>
      <c r="M8836" s="48"/>
      <c r="N8836" s="48"/>
      <c r="O8836" s="48"/>
      <c r="P8836" s="48"/>
      <c r="Q8836" s="48"/>
      <c r="R8836" s="48"/>
      <c r="S8836" s="48"/>
      <c r="T8836" s="48"/>
      <c r="U8836" s="48"/>
      <c r="V8836" s="48"/>
      <c r="W8836" s="51" t="s">
        <v>7954</v>
      </c>
      <c r="X8836" t="str">
        <f t="shared" si="274"/>
        <v>WB;BE;HD;HD</v>
      </c>
      <c r="Y8836" cm="1">
        <f t="array" ref="Y8836">SUM(_xlfn.XLOOKUP(_xlfn.TOROW(F8836:V8836,1),$AN$34:$AN$43,$AL$34:$AL$43,,0,1))</f>
        <v>30</v>
      </c>
      <c r="Z8836">
        <f t="shared" si="275"/>
        <v>4</v>
      </c>
      <c r="AA8836" t="str">
        <v>CB</v>
      </c>
      <c r="AG8836">
        <v>4444</v>
      </c>
      <c r="AH8836">
        <v>1</v>
      </c>
      <c r="AT8836">
        <v>4</v>
      </c>
    </row>
    <row r="8837" spans="2:46" ht="15" customHeight="1">
      <c r="B8837" s="48">
        <v>10607</v>
      </c>
      <c r="C8837" s="49">
        <v>45473</v>
      </c>
      <c r="D8837" s="50">
        <v>0.61069444444444443</v>
      </c>
      <c r="E8837" s="48" t="s">
        <v>8213</v>
      </c>
      <c r="F8837" s="48" t="s">
        <v>280</v>
      </c>
      <c r="G8837" s="48" t="s">
        <v>280</v>
      </c>
      <c r="H8837" s="48" t="s">
        <v>280</v>
      </c>
      <c r="I8837" s="48" t="s">
        <v>280</v>
      </c>
      <c r="J8837" s="48" t="s">
        <v>280</v>
      </c>
      <c r="K8837" s="48"/>
      <c r="L8837" s="48"/>
      <c r="M8837" s="48"/>
      <c r="N8837" s="48"/>
      <c r="O8837" s="48"/>
      <c r="P8837" s="48"/>
      <c r="Q8837" s="48"/>
      <c r="R8837" s="48"/>
      <c r="S8837" s="48"/>
      <c r="T8837" s="48"/>
      <c r="U8837" s="48"/>
      <c r="V8837" s="48"/>
      <c r="W8837" s="51" t="s">
        <v>131</v>
      </c>
      <c r="X8837" t="str">
        <f t="shared" si="274"/>
        <v>WB;WB;WB;WB;WB</v>
      </c>
      <c r="Y8837" cm="1">
        <f t="array" ref="Y8837">SUM(_xlfn.XLOOKUP(_xlfn.TOROW(F8837:V8837,1),$AN$34:$AN$43,$AL$34:$AL$43,,0,1))</f>
        <v>55</v>
      </c>
      <c r="Z8837">
        <f t="shared" si="275"/>
        <v>5</v>
      </c>
      <c r="AA8837" t="str">
        <v>CB</v>
      </c>
      <c r="AG8837">
        <v>4449</v>
      </c>
      <c r="AH8837">
        <v>1</v>
      </c>
      <c r="AT8837">
        <v>5</v>
      </c>
    </row>
    <row r="8838" spans="2:46" ht="15" customHeight="1">
      <c r="B8838" s="48">
        <v>10608</v>
      </c>
      <c r="C8838" s="49">
        <v>45473</v>
      </c>
      <c r="D8838" s="50">
        <v>0.61250000000000004</v>
      </c>
      <c r="E8838" s="48" t="s">
        <v>15423</v>
      </c>
      <c r="F8838" s="48" t="s">
        <v>803</v>
      </c>
      <c r="G8838" s="48" t="s">
        <v>719</v>
      </c>
      <c r="H8838" s="48" t="s">
        <v>719</v>
      </c>
      <c r="I8838" s="48" t="s">
        <v>803</v>
      </c>
      <c r="J8838" s="48" t="s">
        <v>243</v>
      </c>
      <c r="K8838" s="48"/>
      <c r="L8838" s="48"/>
      <c r="M8838" s="48"/>
      <c r="N8838" s="48"/>
      <c r="O8838" s="48"/>
      <c r="P8838" s="48"/>
      <c r="Q8838" s="48"/>
      <c r="R8838" s="48"/>
      <c r="S8838" s="48"/>
      <c r="T8838" s="48"/>
      <c r="U8838" s="48"/>
      <c r="V8838" s="48"/>
      <c r="W8838" s="51" t="s">
        <v>7955</v>
      </c>
      <c r="X8838" t="str">
        <f t="shared" si="274"/>
        <v>SS;BE;BE;SS;CB</v>
      </c>
      <c r="Y8838" cm="1">
        <f t="array" ref="Y8838">SUM(_xlfn.XLOOKUP(_xlfn.TOROW(F8838:V8838,1),$AN$34:$AN$43,$AL$34:$AL$43,,0,1))</f>
        <v>24</v>
      </c>
      <c r="Z8838">
        <f t="shared" si="275"/>
        <v>5</v>
      </c>
      <c r="AA8838" t="str">
        <v>CB</v>
      </c>
      <c r="AG8838">
        <v>4502</v>
      </c>
      <c r="AH8838">
        <v>1</v>
      </c>
      <c r="AT8838">
        <v>5</v>
      </c>
    </row>
    <row r="8839" spans="2:46" ht="15" customHeight="1">
      <c r="B8839" s="48">
        <v>10609</v>
      </c>
      <c r="C8839" s="49">
        <v>45473</v>
      </c>
      <c r="D8839" s="50">
        <v>0.61293981481481485</v>
      </c>
      <c r="E8839" s="48" t="s">
        <v>15424</v>
      </c>
      <c r="F8839" s="48" t="s">
        <v>243</v>
      </c>
      <c r="G8839" s="48" t="s">
        <v>51</v>
      </c>
      <c r="H8839" s="48" t="s">
        <v>243</v>
      </c>
      <c r="I8839" s="48" t="s">
        <v>243</v>
      </c>
      <c r="J8839" s="48" t="s">
        <v>243</v>
      </c>
      <c r="K8839" s="48"/>
      <c r="L8839" s="48"/>
      <c r="M8839" s="48"/>
      <c r="N8839" s="48"/>
      <c r="O8839" s="48"/>
      <c r="P8839" s="48"/>
      <c r="Q8839" s="48"/>
      <c r="R8839" s="48"/>
      <c r="S8839" s="48"/>
      <c r="T8839" s="48"/>
      <c r="U8839" s="48"/>
      <c r="V8839" s="48"/>
      <c r="W8839" s="51" t="s">
        <v>7956</v>
      </c>
      <c r="X8839" t="str">
        <f t="shared" ref="X8839:X8902" si="276">_xlfn.TEXTJOIN(";",TRUE,F8839:V8839)</f>
        <v>CB;BB;CB;CB;CB</v>
      </c>
      <c r="Y8839" cm="1">
        <f t="array" ref="Y8839">SUM(_xlfn.XLOOKUP(_xlfn.TOROW(F8839:V8839,1),$AN$34:$AN$43,$AL$34:$AL$43,,0,1))</f>
        <v>42</v>
      </c>
      <c r="Z8839">
        <f t="shared" ref="Z8839:Z8902" si="277">COUNTA(F8839:V8839)</f>
        <v>5</v>
      </c>
      <c r="AA8839" t="str">
        <v>BE</v>
      </c>
      <c r="AG8839">
        <v>4534</v>
      </c>
      <c r="AH8839">
        <v>1</v>
      </c>
      <c r="AT8839">
        <v>5</v>
      </c>
    </row>
    <row r="8840" spans="2:46" ht="15" customHeight="1">
      <c r="B8840" s="48">
        <v>10610</v>
      </c>
      <c r="C8840" s="49">
        <v>45473</v>
      </c>
      <c r="D8840" s="50">
        <v>0.61583333333333334</v>
      </c>
      <c r="E8840" s="48" t="s">
        <v>15425</v>
      </c>
      <c r="F8840" s="48" t="s">
        <v>280</v>
      </c>
      <c r="G8840" s="48" t="s">
        <v>280</v>
      </c>
      <c r="H8840" s="48" t="s">
        <v>280</v>
      </c>
      <c r="I8840" s="48" t="s">
        <v>280</v>
      </c>
      <c r="J8840" s="48" t="s">
        <v>280</v>
      </c>
      <c r="K8840" s="48" t="s">
        <v>280</v>
      </c>
      <c r="L8840" s="48" t="s">
        <v>280</v>
      </c>
      <c r="M8840" s="48"/>
      <c r="N8840" s="48"/>
      <c r="O8840" s="48"/>
      <c r="P8840" s="48"/>
      <c r="Q8840" s="48"/>
      <c r="R8840" s="48"/>
      <c r="S8840" s="48"/>
      <c r="T8840" s="48"/>
      <c r="U8840" s="48"/>
      <c r="V8840" s="48"/>
      <c r="W8840" s="51" t="s">
        <v>7957</v>
      </c>
      <c r="X8840" t="str">
        <f t="shared" si="276"/>
        <v>WB;WB;WB;WB;WB;WB;WB</v>
      </c>
      <c r="Y8840" cm="1">
        <f t="array" ref="Y8840">SUM(_xlfn.XLOOKUP(_xlfn.TOROW(F8840:V8840,1),$AN$34:$AN$43,$AL$34:$AL$43,,0,1))</f>
        <v>77</v>
      </c>
      <c r="Z8840">
        <f t="shared" si="277"/>
        <v>7</v>
      </c>
      <c r="AA8840" t="str">
        <v>BE</v>
      </c>
      <c r="AG8840">
        <v>4543</v>
      </c>
      <c r="AH8840">
        <v>1</v>
      </c>
      <c r="AT8840">
        <v>7</v>
      </c>
    </row>
    <row r="8841" spans="2:46" ht="15" customHeight="1">
      <c r="B8841" s="48">
        <v>10611</v>
      </c>
      <c r="C8841" s="49">
        <v>45473</v>
      </c>
      <c r="D8841" s="50">
        <v>0.61636574074074069</v>
      </c>
      <c r="E8841" s="48" t="s">
        <v>15426</v>
      </c>
      <c r="F8841" s="48" t="s">
        <v>194</v>
      </c>
      <c r="G8841" s="48" t="s">
        <v>194</v>
      </c>
      <c r="H8841" s="48" t="s">
        <v>719</v>
      </c>
      <c r="I8841" s="48" t="s">
        <v>243</v>
      </c>
      <c r="J8841" s="48" t="s">
        <v>243</v>
      </c>
      <c r="K8841" s="48" t="s">
        <v>194</v>
      </c>
      <c r="L8841" s="48"/>
      <c r="M8841" s="48"/>
      <c r="N8841" s="48"/>
      <c r="O8841" s="48"/>
      <c r="P8841" s="48"/>
      <c r="Q8841" s="48"/>
      <c r="R8841" s="48"/>
      <c r="S8841" s="48"/>
      <c r="T8841" s="48"/>
      <c r="U8841" s="48"/>
      <c r="V8841" s="48"/>
      <c r="W8841" s="51" t="s">
        <v>7958</v>
      </c>
      <c r="X8841" t="str">
        <f t="shared" si="276"/>
        <v>DH;DH;BE;CB;CB;DH</v>
      </c>
      <c r="Y8841" cm="1">
        <f t="array" ref="Y8841">SUM(_xlfn.XLOOKUP(_xlfn.TOROW(F8841:V8841,1),$AN$34:$AN$43,$AL$34:$AL$43,,0,1))</f>
        <v>48</v>
      </c>
      <c r="Z8841">
        <f t="shared" si="277"/>
        <v>6</v>
      </c>
      <c r="AA8841" t="str">
        <v>BE</v>
      </c>
      <c r="AG8841">
        <v>4546</v>
      </c>
      <c r="AH8841">
        <v>1</v>
      </c>
      <c r="AT8841">
        <v>6</v>
      </c>
    </row>
    <row r="8842" spans="2:46" ht="15" customHeight="1">
      <c r="B8842" s="48">
        <v>10612</v>
      </c>
      <c r="C8842" s="49">
        <v>45473</v>
      </c>
      <c r="D8842" s="50">
        <v>0.61712962962962958</v>
      </c>
      <c r="E8842" s="48" t="s">
        <v>8447</v>
      </c>
      <c r="F8842" s="48" t="s">
        <v>304</v>
      </c>
      <c r="G8842" s="48" t="s">
        <v>304</v>
      </c>
      <c r="H8842" s="48"/>
      <c r="I8842" s="48"/>
      <c r="J8842" s="48"/>
      <c r="K8842" s="48"/>
      <c r="L8842" s="48"/>
      <c r="M8842" s="48"/>
      <c r="N8842" s="48"/>
      <c r="O8842" s="48"/>
      <c r="P8842" s="48"/>
      <c r="Q8842" s="48"/>
      <c r="R8842" s="48"/>
      <c r="S8842" s="48"/>
      <c r="T8842" s="48"/>
      <c r="U8842" s="48"/>
      <c r="V8842" s="48"/>
      <c r="W8842" s="51" t="s">
        <v>383</v>
      </c>
      <c r="X8842" t="str">
        <f t="shared" si="276"/>
        <v>HD;HD</v>
      </c>
      <c r="Y8842" cm="1">
        <f t="array" ref="Y8842">SUM(_xlfn.XLOOKUP(_xlfn.TOROW(F8842:V8842,1),$AN$34:$AN$43,$AL$34:$AL$43,,0,1))</f>
        <v>14</v>
      </c>
      <c r="Z8842">
        <f t="shared" si="277"/>
        <v>2</v>
      </c>
      <c r="AA8842" t="str">
        <v>SS</v>
      </c>
      <c r="AG8842">
        <v>4553</v>
      </c>
      <c r="AH8842">
        <v>1</v>
      </c>
      <c r="AT8842">
        <v>2</v>
      </c>
    </row>
    <row r="8843" spans="2:46" ht="15" customHeight="1">
      <c r="B8843" s="48">
        <v>10613</v>
      </c>
      <c r="C8843" s="49">
        <v>45473</v>
      </c>
      <c r="D8843" s="50">
        <v>0.61767361111111108</v>
      </c>
      <c r="E8843" s="48" t="s">
        <v>15427</v>
      </c>
      <c r="F8843" s="48" t="s">
        <v>304</v>
      </c>
      <c r="G8843" s="48" t="s">
        <v>189</v>
      </c>
      <c r="H8843" s="48" t="s">
        <v>133</v>
      </c>
      <c r="I8843" s="48" t="s">
        <v>304</v>
      </c>
      <c r="J8843" s="48" t="s">
        <v>194</v>
      </c>
      <c r="K8843" s="48" t="s">
        <v>304</v>
      </c>
      <c r="L8843" s="48" t="s">
        <v>194</v>
      </c>
      <c r="M8843" s="48" t="s">
        <v>319</v>
      </c>
      <c r="N8843" s="48" t="s">
        <v>319</v>
      </c>
      <c r="O8843" s="48" t="s">
        <v>319</v>
      </c>
      <c r="P8843" s="48" t="s">
        <v>319</v>
      </c>
      <c r="Q8843" s="48" t="s">
        <v>803</v>
      </c>
      <c r="R8843" s="48" t="s">
        <v>803</v>
      </c>
      <c r="S8843" s="48" t="s">
        <v>803</v>
      </c>
      <c r="T8843" s="48"/>
      <c r="U8843" s="48"/>
      <c r="V8843" s="48"/>
      <c r="W8843" s="51" t="s">
        <v>7959</v>
      </c>
      <c r="X8843" t="str">
        <f t="shared" si="276"/>
        <v>HD;JB;SO;HD;DH;HD;DH;FR;FR;FR;FR;SS;SS;SS</v>
      </c>
      <c r="Y8843" cm="1">
        <f t="array" ref="Y8843">SUM(_xlfn.XLOOKUP(_xlfn.TOROW(F8843:V8843,1),$AN$34:$AN$43,$AL$34:$AL$43,,0,1))</f>
        <v>63</v>
      </c>
      <c r="Z8843">
        <f t="shared" si="277"/>
        <v>14</v>
      </c>
      <c r="AA8843" t="str">
        <v>BE</v>
      </c>
      <c r="AG8843">
        <v>4558</v>
      </c>
      <c r="AH8843">
        <v>1</v>
      </c>
      <c r="AT8843">
        <v>14</v>
      </c>
    </row>
    <row r="8844" spans="2:46" ht="15" customHeight="1">
      <c r="B8844" s="48">
        <v>10614</v>
      </c>
      <c r="C8844" s="49">
        <v>45473</v>
      </c>
      <c r="D8844" s="50">
        <v>0.62186342592592592</v>
      </c>
      <c r="E8844" s="48" t="s">
        <v>8447</v>
      </c>
      <c r="F8844" s="48" t="s">
        <v>304</v>
      </c>
      <c r="G8844" s="48" t="s">
        <v>304</v>
      </c>
      <c r="H8844" s="48"/>
      <c r="I8844" s="48"/>
      <c r="J8844" s="48"/>
      <c r="K8844" s="48"/>
      <c r="L8844" s="48"/>
      <c r="M8844" s="48"/>
      <c r="N8844" s="48"/>
      <c r="O8844" s="48"/>
      <c r="P8844" s="48"/>
      <c r="Q8844" s="48"/>
      <c r="R8844" s="48"/>
      <c r="S8844" s="48"/>
      <c r="T8844" s="48"/>
      <c r="U8844" s="48"/>
      <c r="V8844" s="48"/>
      <c r="W8844" s="51" t="s">
        <v>383</v>
      </c>
      <c r="X8844" t="str">
        <f t="shared" si="276"/>
        <v>HD;HD</v>
      </c>
      <c r="Y8844" cm="1">
        <f t="array" ref="Y8844">SUM(_xlfn.XLOOKUP(_xlfn.TOROW(F8844:V8844,1),$AN$34:$AN$43,$AL$34:$AL$43,,0,1))</f>
        <v>14</v>
      </c>
      <c r="Z8844">
        <f t="shared" si="277"/>
        <v>2</v>
      </c>
      <c r="AA8844" t="str">
        <v>BE</v>
      </c>
      <c r="AG8844">
        <v>4580</v>
      </c>
      <c r="AH8844">
        <v>1</v>
      </c>
      <c r="AT8844">
        <v>2</v>
      </c>
    </row>
    <row r="8845" spans="2:46" ht="15" customHeight="1">
      <c r="B8845" s="48">
        <v>10615</v>
      </c>
      <c r="C8845" s="49">
        <v>45473</v>
      </c>
      <c r="D8845" s="50">
        <v>0.62216435185185182</v>
      </c>
      <c r="E8845" s="48" t="s">
        <v>12388</v>
      </c>
      <c r="F8845" s="48" t="s">
        <v>319</v>
      </c>
      <c r="G8845" s="48" t="s">
        <v>51</v>
      </c>
      <c r="H8845" s="48" t="s">
        <v>51</v>
      </c>
      <c r="I8845" s="48"/>
      <c r="J8845" s="48"/>
      <c r="K8845" s="48"/>
      <c r="L8845" s="48"/>
      <c r="M8845" s="48"/>
      <c r="N8845" s="48"/>
      <c r="O8845" s="48"/>
      <c r="P8845" s="48"/>
      <c r="Q8845" s="48"/>
      <c r="R8845" s="48"/>
      <c r="S8845" s="48"/>
      <c r="T8845" s="48"/>
      <c r="U8845" s="48"/>
      <c r="V8845" s="48"/>
      <c r="W8845" s="51" t="s">
        <v>7960</v>
      </c>
      <c r="X8845" t="str">
        <f t="shared" si="276"/>
        <v>FR;BB;BB</v>
      </c>
      <c r="Y8845" cm="1">
        <f t="array" ref="Y8845">SUM(_xlfn.XLOOKUP(_xlfn.TOROW(F8845:V8845,1),$AN$34:$AN$43,$AL$34:$AL$43,,0,1))</f>
        <v>23</v>
      </c>
      <c r="Z8845">
        <f t="shared" si="277"/>
        <v>3</v>
      </c>
      <c r="AA8845" t="str">
        <v>HD</v>
      </c>
      <c r="AG8845">
        <v>4586</v>
      </c>
      <c r="AH8845">
        <v>1</v>
      </c>
      <c r="AT8845">
        <v>3</v>
      </c>
    </row>
    <row r="8846" spans="2:46" ht="15" customHeight="1">
      <c r="B8846" s="48">
        <v>10616</v>
      </c>
      <c r="C8846" s="49">
        <v>45473</v>
      </c>
      <c r="D8846" s="50">
        <v>0.62454861111111115</v>
      </c>
      <c r="E8846" s="48" t="s">
        <v>15428</v>
      </c>
      <c r="F8846" s="48" t="s">
        <v>304</v>
      </c>
      <c r="G8846" s="48" t="s">
        <v>51</v>
      </c>
      <c r="H8846" s="48" t="s">
        <v>189</v>
      </c>
      <c r="I8846" s="48" t="s">
        <v>189</v>
      </c>
      <c r="J8846" s="48" t="s">
        <v>189</v>
      </c>
      <c r="K8846" s="48" t="s">
        <v>803</v>
      </c>
      <c r="L8846" s="48" t="s">
        <v>280</v>
      </c>
      <c r="M8846" s="48" t="s">
        <v>304</v>
      </c>
      <c r="N8846" s="48" t="s">
        <v>319</v>
      </c>
      <c r="O8846" s="48" t="s">
        <v>719</v>
      </c>
      <c r="P8846" s="48" t="s">
        <v>304</v>
      </c>
      <c r="Q8846" s="48" t="s">
        <v>719</v>
      </c>
      <c r="R8846" s="48" t="s">
        <v>719</v>
      </c>
      <c r="S8846" s="48"/>
      <c r="T8846" s="48"/>
      <c r="U8846" s="48"/>
      <c r="V8846" s="48"/>
      <c r="W8846" s="51" t="s">
        <v>7961</v>
      </c>
      <c r="X8846" t="str">
        <f t="shared" si="276"/>
        <v>HD;BB;JB;JB;JB;SS;WB;HD;FR;BE;HD;BE;BE</v>
      </c>
      <c r="Y8846" cm="1">
        <f t="array" ref="Y8846">SUM(_xlfn.XLOOKUP(_xlfn.TOROW(F8846:V8846,1),$AN$34:$AN$43,$AL$34:$AL$43,,0,1))</f>
        <v>66</v>
      </c>
      <c r="Z8846">
        <f t="shared" si="277"/>
        <v>13</v>
      </c>
      <c r="AA8846" t="str">
        <v>DH</v>
      </c>
      <c r="AG8846">
        <v>4646</v>
      </c>
      <c r="AH8846">
        <v>1</v>
      </c>
      <c r="AT8846">
        <v>13</v>
      </c>
    </row>
    <row r="8847" spans="2:46" ht="15" customHeight="1">
      <c r="B8847" s="48">
        <v>10617</v>
      </c>
      <c r="C8847" s="49">
        <v>45473</v>
      </c>
      <c r="D8847" s="50">
        <v>0.62457175925925923</v>
      </c>
      <c r="E8847" s="48" t="s">
        <v>15429</v>
      </c>
      <c r="F8847" s="48" t="s">
        <v>719</v>
      </c>
      <c r="G8847" s="48" t="s">
        <v>719</v>
      </c>
      <c r="H8847" s="48" t="s">
        <v>194</v>
      </c>
      <c r="I8847" s="48" t="s">
        <v>194</v>
      </c>
      <c r="J8847" s="48" t="s">
        <v>194</v>
      </c>
      <c r="K8847" s="48" t="s">
        <v>189</v>
      </c>
      <c r="L8847" s="48" t="s">
        <v>189</v>
      </c>
      <c r="M8847" s="48" t="s">
        <v>189</v>
      </c>
      <c r="N8847" s="48" t="s">
        <v>319</v>
      </c>
      <c r="O8847" s="48"/>
      <c r="P8847" s="48"/>
      <c r="Q8847" s="48"/>
      <c r="R8847" s="48"/>
      <c r="S8847" s="48"/>
      <c r="T8847" s="48"/>
      <c r="U8847" s="48"/>
      <c r="V8847" s="48"/>
      <c r="W8847" s="51" t="s">
        <v>7962</v>
      </c>
      <c r="X8847" t="str">
        <f t="shared" si="276"/>
        <v>BE;BE;DH;DH;DH;JB;JB;JB;FR</v>
      </c>
      <c r="Y8847" cm="1">
        <f t="array" ref="Y8847">SUM(_xlfn.XLOOKUP(_xlfn.TOROW(F8847:V8847,1),$AN$34:$AN$43,$AL$34:$AL$43,,0,1))</f>
        <v>43</v>
      </c>
      <c r="Z8847">
        <f t="shared" si="277"/>
        <v>9</v>
      </c>
      <c r="AA8847" t="str">
        <v>SS</v>
      </c>
      <c r="AG8847">
        <v>4661</v>
      </c>
      <c r="AH8847">
        <v>1</v>
      </c>
      <c r="AT8847">
        <v>9</v>
      </c>
    </row>
    <row r="8848" spans="2:46" ht="15" customHeight="1">
      <c r="B8848" s="48">
        <v>10618</v>
      </c>
      <c r="C8848" s="49">
        <v>45473</v>
      </c>
      <c r="D8848" s="50">
        <v>0.62638888888888888</v>
      </c>
      <c r="E8848" s="48" t="s">
        <v>8180</v>
      </c>
      <c r="F8848" s="48" t="s">
        <v>803</v>
      </c>
      <c r="G8848" s="48" t="s">
        <v>803</v>
      </c>
      <c r="H8848" s="48"/>
      <c r="I8848" s="48"/>
      <c r="J8848" s="48"/>
      <c r="K8848" s="48"/>
      <c r="L8848" s="48"/>
      <c r="M8848" s="48"/>
      <c r="N8848" s="48"/>
      <c r="O8848" s="48"/>
      <c r="P8848" s="48"/>
      <c r="Q8848" s="48"/>
      <c r="R8848" s="48"/>
      <c r="S8848" s="48"/>
      <c r="T8848" s="48"/>
      <c r="U8848" s="48"/>
      <c r="V8848" s="48"/>
      <c r="W8848" s="51" t="s">
        <v>477</v>
      </c>
      <c r="X8848" t="str">
        <f t="shared" si="276"/>
        <v>SS;SS</v>
      </c>
      <c r="Y8848" cm="1">
        <f t="array" ref="Y8848">SUM(_xlfn.XLOOKUP(_xlfn.TOROW(F8848:V8848,1),$AN$34:$AN$43,$AL$34:$AL$43,,0,1))</f>
        <v>6</v>
      </c>
      <c r="Z8848">
        <f t="shared" si="277"/>
        <v>2</v>
      </c>
      <c r="AA8848" t="str">
        <v>SS</v>
      </c>
      <c r="AG8848">
        <v>4704</v>
      </c>
      <c r="AH8848">
        <v>1</v>
      </c>
      <c r="AT8848">
        <v>2</v>
      </c>
    </row>
    <row r="8849" spans="2:46" ht="15" customHeight="1">
      <c r="B8849" s="48">
        <v>10619</v>
      </c>
      <c r="C8849" s="49">
        <v>45473</v>
      </c>
      <c r="D8849" s="50">
        <v>0.62840277777777775</v>
      </c>
      <c r="E8849" s="48" t="s">
        <v>803</v>
      </c>
      <c r="F8849" s="48" t="s">
        <v>803</v>
      </c>
      <c r="G8849" s="48"/>
      <c r="H8849" s="48"/>
      <c r="I8849" s="48"/>
      <c r="J8849" s="48"/>
      <c r="K8849" s="48"/>
      <c r="L8849" s="48"/>
      <c r="M8849" s="48"/>
      <c r="N8849" s="48"/>
      <c r="O8849" s="48"/>
      <c r="P8849" s="48"/>
      <c r="Q8849" s="48"/>
      <c r="R8849" s="48"/>
      <c r="S8849" s="48"/>
      <c r="T8849" s="48"/>
      <c r="U8849" s="48"/>
      <c r="V8849" s="48"/>
      <c r="W8849" s="51" t="s">
        <v>1408</v>
      </c>
      <c r="X8849" t="str">
        <f t="shared" si="276"/>
        <v>SS</v>
      </c>
      <c r="Y8849" cm="1">
        <f t="array" ref="Y8849">SUM(_xlfn.XLOOKUP(_xlfn.TOROW(F8849:V8849,1),$AN$34:$AN$43,$AL$34:$AL$43,,0,1))</f>
        <v>3</v>
      </c>
      <c r="Z8849">
        <f t="shared" si="277"/>
        <v>1</v>
      </c>
      <c r="AA8849" t="str">
        <v>SO</v>
      </c>
      <c r="AG8849">
        <v>4711</v>
      </c>
      <c r="AH8849">
        <v>1</v>
      </c>
      <c r="AT8849">
        <v>1</v>
      </c>
    </row>
    <row r="8850" spans="2:46" ht="15" customHeight="1">
      <c r="B8850" s="48">
        <v>10620</v>
      </c>
      <c r="C8850" s="49">
        <v>45473</v>
      </c>
      <c r="D8850" s="50">
        <v>0.6287152777777778</v>
      </c>
      <c r="E8850" s="48" t="s">
        <v>15430</v>
      </c>
      <c r="F8850" s="48" t="s">
        <v>304</v>
      </c>
      <c r="G8850" s="48" t="s">
        <v>319</v>
      </c>
      <c r="H8850" s="48" t="s">
        <v>319</v>
      </c>
      <c r="I8850" s="48" t="s">
        <v>319</v>
      </c>
      <c r="J8850" s="48" t="s">
        <v>51</v>
      </c>
      <c r="K8850" s="48" t="s">
        <v>51</v>
      </c>
      <c r="L8850" s="48"/>
      <c r="M8850" s="48"/>
      <c r="N8850" s="48"/>
      <c r="O8850" s="48"/>
      <c r="P8850" s="48"/>
      <c r="Q8850" s="48"/>
      <c r="R8850" s="48"/>
      <c r="S8850" s="48"/>
      <c r="T8850" s="48"/>
      <c r="U8850" s="48"/>
      <c r="V8850" s="48"/>
      <c r="W8850" s="51" t="s">
        <v>7963</v>
      </c>
      <c r="X8850" t="str">
        <f t="shared" si="276"/>
        <v>HD;FR;FR;FR;BB;BB</v>
      </c>
      <c r="Y8850" cm="1">
        <f t="array" ref="Y8850">SUM(_xlfn.XLOOKUP(_xlfn.TOROW(F8850:V8850,1),$AN$34:$AN$43,$AL$34:$AL$43,,0,1))</f>
        <v>36</v>
      </c>
      <c r="Z8850">
        <f t="shared" si="277"/>
        <v>6</v>
      </c>
      <c r="AA8850" t="str">
        <v>SS</v>
      </c>
      <c r="AG8850">
        <v>4734</v>
      </c>
      <c r="AH8850">
        <v>1</v>
      </c>
      <c r="AT8850">
        <v>6</v>
      </c>
    </row>
    <row r="8851" spans="2:46" ht="15" customHeight="1">
      <c r="B8851" s="48">
        <v>10621</v>
      </c>
      <c r="C8851" s="49">
        <v>45473</v>
      </c>
      <c r="D8851" s="50">
        <v>0.62940972222222225</v>
      </c>
      <c r="E8851" s="48" t="s">
        <v>15431</v>
      </c>
      <c r="F8851" s="48" t="s">
        <v>319</v>
      </c>
      <c r="G8851" s="48" t="s">
        <v>280</v>
      </c>
      <c r="H8851" s="48" t="s">
        <v>280</v>
      </c>
      <c r="I8851" s="48" t="s">
        <v>280</v>
      </c>
      <c r="J8851" s="48" t="s">
        <v>194</v>
      </c>
      <c r="K8851" s="48" t="s">
        <v>719</v>
      </c>
      <c r="L8851" s="48"/>
      <c r="M8851" s="48"/>
      <c r="N8851" s="48"/>
      <c r="O8851" s="48"/>
      <c r="P8851" s="48"/>
      <c r="Q8851" s="48"/>
      <c r="R8851" s="48"/>
      <c r="S8851" s="48"/>
      <c r="T8851" s="48"/>
      <c r="U8851" s="48"/>
      <c r="V8851" s="48"/>
      <c r="W8851" s="51" t="s">
        <v>7964</v>
      </c>
      <c r="X8851" t="str">
        <f t="shared" si="276"/>
        <v>FR;WB;WB;WB;DH;BE</v>
      </c>
      <c r="Y8851" cm="1">
        <f t="array" ref="Y8851">SUM(_xlfn.XLOOKUP(_xlfn.TOROW(F8851:V8851,1),$AN$34:$AN$43,$AL$34:$AL$43,,0,1))</f>
        <v>50</v>
      </c>
      <c r="Z8851">
        <f t="shared" si="277"/>
        <v>6</v>
      </c>
      <c r="AA8851" t="str">
        <v>BE</v>
      </c>
      <c r="AG8851">
        <v>4743</v>
      </c>
      <c r="AH8851">
        <v>1</v>
      </c>
      <c r="AT8851">
        <v>6</v>
      </c>
    </row>
    <row r="8852" spans="2:46" ht="15" customHeight="1">
      <c r="B8852" s="48">
        <v>10622</v>
      </c>
      <c r="C8852" s="49">
        <v>45473</v>
      </c>
      <c r="D8852" s="50">
        <v>0.62958333333333338</v>
      </c>
      <c r="E8852" s="48" t="s">
        <v>15432</v>
      </c>
      <c r="F8852" s="48" t="s">
        <v>133</v>
      </c>
      <c r="G8852" s="48" t="s">
        <v>719</v>
      </c>
      <c r="H8852" s="48" t="s">
        <v>243</v>
      </c>
      <c r="I8852" s="48" t="s">
        <v>51</v>
      </c>
      <c r="J8852" s="48" t="s">
        <v>194</v>
      </c>
      <c r="K8852" s="48" t="s">
        <v>51</v>
      </c>
      <c r="L8852" s="48" t="s">
        <v>280</v>
      </c>
      <c r="M8852" s="48" t="s">
        <v>280</v>
      </c>
      <c r="N8852" s="48" t="s">
        <v>319</v>
      </c>
      <c r="O8852" s="48" t="s">
        <v>319</v>
      </c>
      <c r="P8852" s="48" t="s">
        <v>319</v>
      </c>
      <c r="Q8852" s="48"/>
      <c r="R8852" s="48"/>
      <c r="S8852" s="48"/>
      <c r="T8852" s="48"/>
      <c r="U8852" s="48"/>
      <c r="V8852" s="48"/>
      <c r="W8852" s="51" t="s">
        <v>7965</v>
      </c>
      <c r="X8852" t="str">
        <f t="shared" si="276"/>
        <v>SO;BE;CB;BB;DH;BB;WB;WB;FR;FR;FR</v>
      </c>
      <c r="Y8852" cm="1">
        <f t="array" ref="Y8852">SUM(_xlfn.XLOOKUP(_xlfn.TOROW(F8852:V8852,1),$AN$34:$AN$43,$AL$34:$AL$43,,0,1))</f>
        <v>75</v>
      </c>
      <c r="Z8852">
        <f t="shared" si="277"/>
        <v>11</v>
      </c>
      <c r="AA8852" t="str">
        <v>JB</v>
      </c>
      <c r="AG8852">
        <v>4749</v>
      </c>
      <c r="AH8852">
        <v>1</v>
      </c>
      <c r="AT8852">
        <v>11</v>
      </c>
    </row>
    <row r="8853" spans="2:46" ht="15" customHeight="1">
      <c r="B8853" s="48">
        <v>10623</v>
      </c>
      <c r="C8853" s="49">
        <v>45473</v>
      </c>
      <c r="D8853" s="50">
        <v>0.62983796296296302</v>
      </c>
      <c r="E8853" s="48" t="s">
        <v>8142</v>
      </c>
      <c r="F8853" s="48" t="s">
        <v>243</v>
      </c>
      <c r="G8853" s="48" t="s">
        <v>243</v>
      </c>
      <c r="H8853" s="48"/>
      <c r="I8853" s="48"/>
      <c r="J8853" s="48"/>
      <c r="K8853" s="48"/>
      <c r="L8853" s="48"/>
      <c r="M8853" s="48"/>
      <c r="N8853" s="48"/>
      <c r="O8853" s="48"/>
      <c r="P8853" s="48"/>
      <c r="Q8853" s="48"/>
      <c r="R8853" s="48"/>
      <c r="S8853" s="48"/>
      <c r="T8853" s="48"/>
      <c r="U8853" s="48"/>
      <c r="V8853" s="48"/>
      <c r="W8853" s="51" t="s">
        <v>60</v>
      </c>
      <c r="X8853" t="str">
        <f t="shared" si="276"/>
        <v>CB;CB</v>
      </c>
      <c r="Y8853" cm="1">
        <f t="array" ref="Y8853">SUM(_xlfn.XLOOKUP(_xlfn.TOROW(F8853:V8853,1),$AN$34:$AN$43,$AL$34:$AL$43,,0,1))</f>
        <v>16</v>
      </c>
      <c r="Z8853">
        <f t="shared" si="277"/>
        <v>2</v>
      </c>
      <c r="AA8853" t="str">
        <v>BE</v>
      </c>
      <c r="AG8853">
        <v>4756</v>
      </c>
      <c r="AH8853">
        <v>1</v>
      </c>
      <c r="AT8853">
        <v>2</v>
      </c>
    </row>
    <row r="8854" spans="2:46" ht="15" customHeight="1">
      <c r="B8854" s="48">
        <v>10624</v>
      </c>
      <c r="C8854" s="49">
        <v>45473</v>
      </c>
      <c r="D8854" s="50">
        <v>0.63268518518518524</v>
      </c>
      <c r="E8854" s="48" t="s">
        <v>15433</v>
      </c>
      <c r="F8854" s="48" t="s">
        <v>719</v>
      </c>
      <c r="G8854" s="48" t="s">
        <v>280</v>
      </c>
      <c r="H8854" s="48" t="s">
        <v>280</v>
      </c>
      <c r="I8854" s="48" t="s">
        <v>304</v>
      </c>
      <c r="J8854" s="48" t="s">
        <v>304</v>
      </c>
      <c r="K8854" s="48" t="s">
        <v>304</v>
      </c>
      <c r="L8854" s="48"/>
      <c r="M8854" s="48"/>
      <c r="N8854" s="48"/>
      <c r="O8854" s="48"/>
      <c r="P8854" s="48"/>
      <c r="Q8854" s="48"/>
      <c r="R8854" s="48"/>
      <c r="S8854" s="48"/>
      <c r="T8854" s="48"/>
      <c r="U8854" s="48"/>
      <c r="V8854" s="48"/>
      <c r="W8854" s="51" t="s">
        <v>7966</v>
      </c>
      <c r="X8854" t="str">
        <f t="shared" si="276"/>
        <v>BE;WB;WB;HD;HD;HD</v>
      </c>
      <c r="Y8854" cm="1">
        <f t="array" ref="Y8854">SUM(_xlfn.XLOOKUP(_xlfn.TOROW(F8854:V8854,1),$AN$34:$AN$43,$AL$34:$AL$43,,0,1))</f>
        <v>48</v>
      </c>
      <c r="Z8854">
        <f t="shared" si="277"/>
        <v>6</v>
      </c>
      <c r="AA8854" t="str">
        <v>JB</v>
      </c>
      <c r="AG8854">
        <v>4766</v>
      </c>
      <c r="AH8854">
        <v>1</v>
      </c>
      <c r="AT8854">
        <v>6</v>
      </c>
    </row>
    <row r="8855" spans="2:46" ht="15" customHeight="1">
      <c r="B8855" s="48">
        <v>10625</v>
      </c>
      <c r="C8855" s="49">
        <v>45473</v>
      </c>
      <c r="D8855" s="50">
        <v>0.63320601851851854</v>
      </c>
      <c r="E8855" s="48" t="s">
        <v>15434</v>
      </c>
      <c r="F8855" s="48" t="s">
        <v>803</v>
      </c>
      <c r="G8855" s="48" t="s">
        <v>803</v>
      </c>
      <c r="H8855" s="48" t="s">
        <v>189</v>
      </c>
      <c r="I8855" s="48" t="s">
        <v>51</v>
      </c>
      <c r="J8855" s="48"/>
      <c r="K8855" s="48"/>
      <c r="L8855" s="48"/>
      <c r="M8855" s="48"/>
      <c r="N8855" s="48"/>
      <c r="O8855" s="48"/>
      <c r="P8855" s="48"/>
      <c r="Q8855" s="48"/>
      <c r="R8855" s="48"/>
      <c r="S8855" s="48"/>
      <c r="T8855" s="48"/>
      <c r="U8855" s="48"/>
      <c r="V8855" s="48"/>
      <c r="W8855" s="51" t="s">
        <v>7967</v>
      </c>
      <c r="X8855" t="str">
        <f t="shared" si="276"/>
        <v>SS;SS;JB;BB</v>
      </c>
      <c r="Y8855" cm="1">
        <f t="array" ref="Y8855">SUM(_xlfn.XLOOKUP(_xlfn.TOROW(F8855:V8855,1),$AN$34:$AN$43,$AL$34:$AL$43,,0,1))</f>
        <v>17</v>
      </c>
      <c r="Z8855">
        <f t="shared" si="277"/>
        <v>4</v>
      </c>
      <c r="AA8855" t="str">
        <v>BE</v>
      </c>
      <c r="AG8855">
        <v>4788</v>
      </c>
      <c r="AH8855">
        <v>1</v>
      </c>
      <c r="AT8855">
        <v>4</v>
      </c>
    </row>
    <row r="8856" spans="2:46" ht="15" customHeight="1">
      <c r="B8856" s="48">
        <v>10626</v>
      </c>
      <c r="C8856" s="49">
        <v>45473</v>
      </c>
      <c r="D8856" s="50">
        <v>0.6333333333333333</v>
      </c>
      <c r="E8856" s="48" t="s">
        <v>15435</v>
      </c>
      <c r="F8856" s="48" t="s">
        <v>803</v>
      </c>
      <c r="G8856" s="48" t="s">
        <v>280</v>
      </c>
      <c r="H8856" s="48" t="s">
        <v>280</v>
      </c>
      <c r="I8856" s="48" t="s">
        <v>719</v>
      </c>
      <c r="J8856" s="48"/>
      <c r="K8856" s="48"/>
      <c r="L8856" s="48"/>
      <c r="M8856" s="48"/>
      <c r="N8856" s="48"/>
      <c r="O8856" s="48"/>
      <c r="P8856" s="48"/>
      <c r="Q8856" s="48"/>
      <c r="R8856" s="48"/>
      <c r="S8856" s="48"/>
      <c r="T8856" s="48"/>
      <c r="U8856" s="48"/>
      <c r="V8856" s="48"/>
      <c r="W8856" s="51" t="s">
        <v>7968</v>
      </c>
      <c r="X8856" t="str">
        <f t="shared" si="276"/>
        <v>SS;WB;WB;BE</v>
      </c>
      <c r="Y8856" cm="1">
        <f t="array" ref="Y8856">SUM(_xlfn.XLOOKUP(_xlfn.TOROW(F8856:V8856,1),$AN$34:$AN$43,$AL$34:$AL$43,,0,1))</f>
        <v>30</v>
      </c>
      <c r="Z8856">
        <f t="shared" si="277"/>
        <v>4</v>
      </c>
      <c r="AA8856" t="str">
        <v>CB</v>
      </c>
      <c r="AG8856">
        <v>4815</v>
      </c>
      <c r="AH8856">
        <v>1</v>
      </c>
      <c r="AT8856">
        <v>4</v>
      </c>
    </row>
    <row r="8857" spans="2:46" ht="15" customHeight="1">
      <c r="B8857" s="48">
        <v>10627</v>
      </c>
      <c r="C8857" s="49">
        <v>45473</v>
      </c>
      <c r="D8857" s="50">
        <v>0.63427083333333334</v>
      </c>
      <c r="E8857" s="48" t="s">
        <v>15436</v>
      </c>
      <c r="F8857" s="48" t="s">
        <v>194</v>
      </c>
      <c r="G8857" s="48" t="s">
        <v>194</v>
      </c>
      <c r="H8857" s="48" t="s">
        <v>51</v>
      </c>
      <c r="I8857" s="48" t="s">
        <v>319</v>
      </c>
      <c r="J8857" s="48" t="s">
        <v>194</v>
      </c>
      <c r="K8857" s="48"/>
      <c r="L8857" s="48"/>
      <c r="M8857" s="48"/>
      <c r="N8857" s="48"/>
      <c r="O8857" s="48"/>
      <c r="P8857" s="48"/>
      <c r="Q8857" s="48"/>
      <c r="R8857" s="48"/>
      <c r="S8857" s="48"/>
      <c r="T8857" s="48"/>
      <c r="U8857" s="48"/>
      <c r="V8857" s="48"/>
      <c r="W8857" s="51" t="s">
        <v>7969</v>
      </c>
      <c r="X8857" t="str">
        <f t="shared" si="276"/>
        <v>DH;DH;BB;FR;DH</v>
      </c>
      <c r="Y8857" cm="1">
        <f t="array" ref="Y8857">SUM(_xlfn.XLOOKUP(_xlfn.TOROW(F8857:V8857,1),$AN$34:$AN$43,$AL$34:$AL$43,,0,1))</f>
        <v>40</v>
      </c>
      <c r="Z8857">
        <f t="shared" si="277"/>
        <v>5</v>
      </c>
      <c r="AA8857" t="str">
        <v>SS</v>
      </c>
      <c r="AG8857">
        <v>4842</v>
      </c>
      <c r="AH8857">
        <v>1</v>
      </c>
      <c r="AT8857">
        <v>5</v>
      </c>
    </row>
    <row r="8858" spans="2:46" ht="15" customHeight="1">
      <c r="B8858" s="48">
        <v>10628</v>
      </c>
      <c r="C8858" s="49">
        <v>45473</v>
      </c>
      <c r="D8858" s="50">
        <v>0.63769675925925928</v>
      </c>
      <c r="E8858" s="48" t="s">
        <v>15437</v>
      </c>
      <c r="F8858" s="48" t="s">
        <v>133</v>
      </c>
      <c r="G8858" s="48" t="s">
        <v>194</v>
      </c>
      <c r="H8858" s="48" t="s">
        <v>194</v>
      </c>
      <c r="I8858" s="48"/>
      <c r="J8858" s="48"/>
      <c r="K8858" s="48"/>
      <c r="L8858" s="48"/>
      <c r="M8858" s="48"/>
      <c r="N8858" s="48"/>
      <c r="O8858" s="48"/>
      <c r="P8858" s="48"/>
      <c r="Q8858" s="48"/>
      <c r="R8858" s="48"/>
      <c r="S8858" s="48"/>
      <c r="T8858" s="48"/>
      <c r="U8858" s="48"/>
      <c r="V8858" s="48"/>
      <c r="W8858" s="51" t="s">
        <v>7970</v>
      </c>
      <c r="X8858" t="str">
        <f t="shared" si="276"/>
        <v>SO;DH;DH</v>
      </c>
      <c r="Y8858" cm="1">
        <f t="array" ref="Y8858">SUM(_xlfn.XLOOKUP(_xlfn.TOROW(F8858:V8858,1),$AN$34:$AN$43,$AL$34:$AL$43,,0,1))</f>
        <v>20</v>
      </c>
      <c r="Z8858">
        <f t="shared" si="277"/>
        <v>3</v>
      </c>
      <c r="AA8858" t="str">
        <v>FR</v>
      </c>
      <c r="AG8858">
        <v>4849</v>
      </c>
      <c r="AH8858">
        <v>1</v>
      </c>
      <c r="AT8858">
        <v>3</v>
      </c>
    </row>
    <row r="8859" spans="2:46" ht="15" customHeight="1">
      <c r="B8859" s="48">
        <v>10629</v>
      </c>
      <c r="C8859" s="49">
        <v>45473</v>
      </c>
      <c r="D8859" s="50">
        <v>0.64150462962962962</v>
      </c>
      <c r="E8859" s="48" t="s">
        <v>15438</v>
      </c>
      <c r="F8859" s="48" t="s">
        <v>194</v>
      </c>
      <c r="G8859" s="48" t="s">
        <v>194</v>
      </c>
      <c r="H8859" s="48" t="s">
        <v>189</v>
      </c>
      <c r="I8859" s="48" t="s">
        <v>803</v>
      </c>
      <c r="J8859" s="48" t="s">
        <v>803</v>
      </c>
      <c r="K8859" s="48" t="s">
        <v>194</v>
      </c>
      <c r="L8859" s="48"/>
      <c r="M8859" s="48"/>
      <c r="N8859" s="48"/>
      <c r="O8859" s="48"/>
      <c r="P8859" s="48"/>
      <c r="Q8859" s="48"/>
      <c r="R8859" s="48"/>
      <c r="S8859" s="48"/>
      <c r="T8859" s="48"/>
      <c r="U8859" s="48"/>
      <c r="V8859" s="48"/>
      <c r="W8859" s="51" t="s">
        <v>7971</v>
      </c>
      <c r="X8859" t="str">
        <f t="shared" si="276"/>
        <v>DH;DH;JB;SS;SS;DH</v>
      </c>
      <c r="Y8859" cm="1">
        <f t="array" ref="Y8859">SUM(_xlfn.XLOOKUP(_xlfn.TOROW(F8859:V8859,1),$AN$34:$AN$43,$AL$34:$AL$43,,0,1))</f>
        <v>34</v>
      </c>
      <c r="Z8859">
        <f t="shared" si="277"/>
        <v>6</v>
      </c>
      <c r="AA8859" t="str">
        <v>FR</v>
      </c>
      <c r="AG8859">
        <v>4863</v>
      </c>
      <c r="AH8859">
        <v>1</v>
      </c>
      <c r="AT8859">
        <v>6</v>
      </c>
    </row>
    <row r="8860" spans="2:46" ht="15" customHeight="1">
      <c r="B8860" s="48">
        <v>10630</v>
      </c>
      <c r="C8860" s="49">
        <v>45473</v>
      </c>
      <c r="D8860" s="50">
        <v>0.64278935185185182</v>
      </c>
      <c r="E8860" s="48" t="s">
        <v>15439</v>
      </c>
      <c r="F8860" s="48" t="s">
        <v>319</v>
      </c>
      <c r="G8860" s="48" t="s">
        <v>243</v>
      </c>
      <c r="H8860" s="48" t="s">
        <v>243</v>
      </c>
      <c r="I8860" s="48" t="s">
        <v>51</v>
      </c>
      <c r="J8860" s="48"/>
      <c r="K8860" s="48"/>
      <c r="L8860" s="48"/>
      <c r="M8860" s="48"/>
      <c r="N8860" s="48"/>
      <c r="O8860" s="48"/>
      <c r="P8860" s="48"/>
      <c r="Q8860" s="48"/>
      <c r="R8860" s="48"/>
      <c r="S8860" s="48"/>
      <c r="T8860" s="48"/>
      <c r="U8860" s="48"/>
      <c r="V8860" s="48"/>
      <c r="W8860" s="51" t="s">
        <v>7972</v>
      </c>
      <c r="X8860" t="str">
        <f t="shared" si="276"/>
        <v>FR;CB;CB;BB</v>
      </c>
      <c r="Y8860" cm="1">
        <f t="array" ref="Y8860">SUM(_xlfn.XLOOKUP(_xlfn.TOROW(F8860:V8860,1),$AN$34:$AN$43,$AL$34:$AL$43,,0,1))</f>
        <v>29</v>
      </c>
      <c r="Z8860">
        <f t="shared" si="277"/>
        <v>4</v>
      </c>
      <c r="AA8860" t="str">
        <v>SS</v>
      </c>
      <c r="AG8860">
        <v>4864</v>
      </c>
      <c r="AH8860">
        <v>1</v>
      </c>
      <c r="AT8860">
        <v>4</v>
      </c>
    </row>
    <row r="8861" spans="2:46" ht="15" customHeight="1">
      <c r="B8861" s="48">
        <v>10631</v>
      </c>
      <c r="C8861" s="49">
        <v>45473</v>
      </c>
      <c r="D8861" s="50">
        <v>0.64348379629629626</v>
      </c>
      <c r="E8861" s="48" t="s">
        <v>15440</v>
      </c>
      <c r="F8861" s="48" t="s">
        <v>189</v>
      </c>
      <c r="G8861" s="48" t="s">
        <v>319</v>
      </c>
      <c r="H8861" s="48" t="s">
        <v>189</v>
      </c>
      <c r="I8861" s="48" t="s">
        <v>243</v>
      </c>
      <c r="J8861" s="48" t="s">
        <v>133</v>
      </c>
      <c r="K8861" s="48" t="s">
        <v>719</v>
      </c>
      <c r="L8861" s="48" t="s">
        <v>280</v>
      </c>
      <c r="M8861" s="48" t="s">
        <v>133</v>
      </c>
      <c r="N8861" s="48" t="s">
        <v>719</v>
      </c>
      <c r="O8861" s="48" t="s">
        <v>133</v>
      </c>
      <c r="P8861" s="48"/>
      <c r="Q8861" s="48"/>
      <c r="R8861" s="48"/>
      <c r="S8861" s="48"/>
      <c r="T8861" s="48"/>
      <c r="U8861" s="48"/>
      <c r="V8861" s="48"/>
      <c r="W8861" s="51" t="s">
        <v>7973</v>
      </c>
      <c r="X8861" t="str">
        <f t="shared" si="276"/>
        <v>JB;FR;JB;CB;SO;BE;WB;SO;BE;SO</v>
      </c>
      <c r="Y8861" cm="1">
        <f t="array" ref="Y8861">SUM(_xlfn.XLOOKUP(_xlfn.TOROW(F8861:V8861,1),$AN$34:$AN$43,$AL$34:$AL$43,,0,1))</f>
        <v>40</v>
      </c>
      <c r="Z8861">
        <f t="shared" si="277"/>
        <v>10</v>
      </c>
      <c r="AA8861" t="str">
        <v>WB</v>
      </c>
      <c r="AG8861">
        <v>4884</v>
      </c>
      <c r="AH8861">
        <v>1</v>
      </c>
      <c r="AT8861">
        <v>10</v>
      </c>
    </row>
    <row r="8862" spans="2:46" ht="15" customHeight="1">
      <c r="B8862" s="48">
        <v>10632</v>
      </c>
      <c r="C8862" s="49">
        <v>45473</v>
      </c>
      <c r="D8862" s="50">
        <v>0.64379629629629631</v>
      </c>
      <c r="E8862" s="48" t="s">
        <v>8391</v>
      </c>
      <c r="F8862" s="48" t="s">
        <v>304</v>
      </c>
      <c r="G8862" s="48" t="s">
        <v>319</v>
      </c>
      <c r="H8862" s="48" t="s">
        <v>319</v>
      </c>
      <c r="I8862" s="48" t="s">
        <v>319</v>
      </c>
      <c r="J8862" s="48"/>
      <c r="K8862" s="48"/>
      <c r="L8862" s="48"/>
      <c r="M8862" s="48"/>
      <c r="N8862" s="48"/>
      <c r="O8862" s="48"/>
      <c r="P8862" s="48"/>
      <c r="Q8862" s="48"/>
      <c r="R8862" s="48"/>
      <c r="S8862" s="48"/>
      <c r="T8862" s="48"/>
      <c r="U8862" s="48"/>
      <c r="V8862" s="48"/>
      <c r="W8862" s="51" t="s">
        <v>7974</v>
      </c>
      <c r="X8862" t="str">
        <f t="shared" si="276"/>
        <v>HD;FR;FR;FR</v>
      </c>
      <c r="Y8862" cm="1">
        <f t="array" ref="Y8862">SUM(_xlfn.XLOOKUP(_xlfn.TOROW(F8862:V8862,1),$AN$34:$AN$43,$AL$34:$AL$43,,0,1))</f>
        <v>16</v>
      </c>
      <c r="Z8862">
        <f t="shared" si="277"/>
        <v>4</v>
      </c>
      <c r="AA8862" t="str">
        <v>JB</v>
      </c>
      <c r="AG8862">
        <v>4908</v>
      </c>
      <c r="AH8862">
        <v>1</v>
      </c>
      <c r="AT8862">
        <v>4</v>
      </c>
    </row>
    <row r="8863" spans="2:46" ht="15" customHeight="1">
      <c r="B8863" s="48">
        <v>10633</v>
      </c>
      <c r="C8863" s="49">
        <v>45473</v>
      </c>
      <c r="D8863" s="50">
        <v>0.64563657407407404</v>
      </c>
      <c r="E8863" s="48" t="s">
        <v>15441</v>
      </c>
      <c r="F8863" s="48" t="s">
        <v>194</v>
      </c>
      <c r="G8863" s="48" t="s">
        <v>280</v>
      </c>
      <c r="H8863" s="48" t="s">
        <v>280</v>
      </c>
      <c r="I8863" s="48" t="s">
        <v>243</v>
      </c>
      <c r="J8863" s="48" t="s">
        <v>51</v>
      </c>
      <c r="K8863" s="48" t="s">
        <v>280</v>
      </c>
      <c r="L8863" s="48"/>
      <c r="M8863" s="48"/>
      <c r="N8863" s="48"/>
      <c r="O8863" s="48"/>
      <c r="P8863" s="48"/>
      <c r="Q8863" s="48"/>
      <c r="R8863" s="48"/>
      <c r="S8863" s="48"/>
      <c r="T8863" s="48"/>
      <c r="U8863" s="48"/>
      <c r="V8863" s="48"/>
      <c r="W8863" s="51" t="s">
        <v>7975</v>
      </c>
      <c r="X8863" t="str">
        <f t="shared" si="276"/>
        <v>DH;WB;WB;CB;BB;WB</v>
      </c>
      <c r="Y8863" cm="1">
        <f t="array" ref="Y8863">SUM(_xlfn.XLOOKUP(_xlfn.TOROW(F8863:V8863,1),$AN$34:$AN$43,$AL$34:$AL$43,,0,1))</f>
        <v>60</v>
      </c>
      <c r="Z8863">
        <f t="shared" si="277"/>
        <v>6</v>
      </c>
      <c r="AA8863" t="str">
        <v>FR</v>
      </c>
      <c r="AG8863">
        <v>4911</v>
      </c>
      <c r="AH8863">
        <v>1</v>
      </c>
      <c r="AT8863">
        <v>6</v>
      </c>
    </row>
    <row r="8864" spans="2:46" ht="15" customHeight="1">
      <c r="B8864" s="48">
        <v>10634</v>
      </c>
      <c r="C8864" s="49">
        <v>45473</v>
      </c>
      <c r="D8864" s="50">
        <v>0.64614583333333331</v>
      </c>
      <c r="E8864" s="48" t="s">
        <v>15442</v>
      </c>
      <c r="F8864" s="48" t="s">
        <v>243</v>
      </c>
      <c r="G8864" s="48" t="s">
        <v>243</v>
      </c>
      <c r="H8864" s="48" t="s">
        <v>243</v>
      </c>
      <c r="I8864" s="48" t="s">
        <v>133</v>
      </c>
      <c r="J8864" s="48" t="s">
        <v>133</v>
      </c>
      <c r="K8864" s="48" t="s">
        <v>51</v>
      </c>
      <c r="L8864" s="48" t="s">
        <v>304</v>
      </c>
      <c r="M8864" s="48"/>
      <c r="N8864" s="48"/>
      <c r="O8864" s="48"/>
      <c r="P8864" s="48"/>
      <c r="Q8864" s="48"/>
      <c r="R8864" s="48"/>
      <c r="S8864" s="48"/>
      <c r="T8864" s="48"/>
      <c r="U8864" s="48"/>
      <c r="V8864" s="48"/>
      <c r="W8864" s="51" t="s">
        <v>7976</v>
      </c>
      <c r="X8864" t="str">
        <f t="shared" si="276"/>
        <v>CB;CB;CB;SO;SO;BB;HD</v>
      </c>
      <c r="Y8864" cm="1">
        <f t="array" ref="Y8864">SUM(_xlfn.XLOOKUP(_xlfn.TOROW(F8864:V8864,1),$AN$34:$AN$43,$AL$34:$AL$43,,0,1))</f>
        <v>45</v>
      </c>
      <c r="Z8864">
        <f t="shared" si="277"/>
        <v>7</v>
      </c>
      <c r="AA8864" t="str">
        <v>BB</v>
      </c>
      <c r="AG8864">
        <v>4985</v>
      </c>
      <c r="AH8864">
        <v>1</v>
      </c>
      <c r="AT8864">
        <v>7</v>
      </c>
    </row>
    <row r="8865" spans="2:46" ht="15" customHeight="1">
      <c r="B8865" s="48">
        <v>10635</v>
      </c>
      <c r="C8865" s="49">
        <v>45473</v>
      </c>
      <c r="D8865" s="50">
        <v>0.64652777777777781</v>
      </c>
      <c r="E8865" s="48" t="s">
        <v>8364</v>
      </c>
      <c r="F8865" s="48" t="s">
        <v>51</v>
      </c>
      <c r="G8865" s="48" t="s">
        <v>803</v>
      </c>
      <c r="H8865" s="48"/>
      <c r="I8865" s="48"/>
      <c r="J8865" s="48"/>
      <c r="K8865" s="48"/>
      <c r="L8865" s="48"/>
      <c r="M8865" s="48"/>
      <c r="N8865" s="48"/>
      <c r="O8865" s="48"/>
      <c r="P8865" s="48"/>
      <c r="Q8865" s="48"/>
      <c r="R8865" s="48"/>
      <c r="S8865" s="48"/>
      <c r="T8865" s="48"/>
      <c r="U8865" s="48"/>
      <c r="V8865" s="48"/>
      <c r="W8865" s="51" t="s">
        <v>6803</v>
      </c>
      <c r="X8865" t="str">
        <f t="shared" si="276"/>
        <v>BB;SS</v>
      </c>
      <c r="Y8865" cm="1">
        <f t="array" ref="Y8865">SUM(_xlfn.XLOOKUP(_xlfn.TOROW(F8865:V8865,1),$AN$34:$AN$43,$AL$34:$AL$43,,0,1))</f>
        <v>13</v>
      </c>
      <c r="Z8865">
        <f t="shared" si="277"/>
        <v>2</v>
      </c>
      <c r="AA8865" t="str">
        <v>CB</v>
      </c>
      <c r="AG8865">
        <v>5042</v>
      </c>
      <c r="AH8865">
        <v>1</v>
      </c>
      <c r="AT8865">
        <v>2</v>
      </c>
    </row>
    <row r="8866" spans="2:46" ht="15" customHeight="1">
      <c r="B8866" s="48">
        <v>10636</v>
      </c>
      <c r="C8866" s="49">
        <v>45473</v>
      </c>
      <c r="D8866" s="50">
        <v>0.64679398148148148</v>
      </c>
      <c r="E8866" s="48" t="s">
        <v>15443</v>
      </c>
      <c r="F8866" s="48" t="s">
        <v>189</v>
      </c>
      <c r="G8866" s="48" t="s">
        <v>189</v>
      </c>
      <c r="H8866" s="48" t="s">
        <v>280</v>
      </c>
      <c r="I8866" s="48" t="s">
        <v>280</v>
      </c>
      <c r="J8866" s="48" t="s">
        <v>243</v>
      </c>
      <c r="K8866" s="48"/>
      <c r="L8866" s="48"/>
      <c r="M8866" s="48"/>
      <c r="N8866" s="48"/>
      <c r="O8866" s="48"/>
      <c r="P8866" s="48"/>
      <c r="Q8866" s="48"/>
      <c r="R8866" s="48"/>
      <c r="S8866" s="48"/>
      <c r="T8866" s="48"/>
      <c r="U8866" s="48"/>
      <c r="V8866" s="48"/>
      <c r="W8866" s="51" t="s">
        <v>7977</v>
      </c>
      <c r="X8866" t="str">
        <f t="shared" si="276"/>
        <v>JB;JB;WB;WB;CB</v>
      </c>
      <c r="Y8866" cm="1">
        <f t="array" ref="Y8866">SUM(_xlfn.XLOOKUP(_xlfn.TOROW(F8866:V8866,1),$AN$34:$AN$43,$AL$34:$AL$43,,0,1))</f>
        <v>32</v>
      </c>
      <c r="Z8866">
        <f t="shared" si="277"/>
        <v>5</v>
      </c>
      <c r="AA8866" t="str">
        <v>HD</v>
      </c>
      <c r="AG8866">
        <v>5082</v>
      </c>
      <c r="AH8866">
        <v>1</v>
      </c>
      <c r="AT8866">
        <v>5</v>
      </c>
    </row>
    <row r="8867" spans="2:46" ht="15" customHeight="1">
      <c r="B8867" s="48">
        <v>10637</v>
      </c>
      <c r="C8867" s="49">
        <v>45473</v>
      </c>
      <c r="D8867" s="50">
        <v>0.64706018518518515</v>
      </c>
      <c r="E8867" s="48" t="s">
        <v>15444</v>
      </c>
      <c r="F8867" s="48" t="s">
        <v>51</v>
      </c>
      <c r="G8867" s="48" t="s">
        <v>189</v>
      </c>
      <c r="H8867" s="48" t="s">
        <v>189</v>
      </c>
      <c r="I8867" s="48" t="s">
        <v>189</v>
      </c>
      <c r="J8867" s="48" t="s">
        <v>319</v>
      </c>
      <c r="K8867" s="48" t="s">
        <v>319</v>
      </c>
      <c r="L8867" s="48"/>
      <c r="M8867" s="48"/>
      <c r="N8867" s="48"/>
      <c r="O8867" s="48"/>
      <c r="P8867" s="48"/>
      <c r="Q8867" s="48"/>
      <c r="R8867" s="48"/>
      <c r="S8867" s="48"/>
      <c r="T8867" s="48"/>
      <c r="U8867" s="48"/>
      <c r="V8867" s="48"/>
      <c r="W8867" s="51" t="s">
        <v>7978</v>
      </c>
      <c r="X8867" t="str">
        <f t="shared" si="276"/>
        <v>BB;JB;JB;JB;FR;FR</v>
      </c>
      <c r="Y8867" cm="1">
        <f t="array" ref="Y8867">SUM(_xlfn.XLOOKUP(_xlfn.TOROW(F8867:V8867,1),$AN$34:$AN$43,$AL$34:$AL$43,,0,1))</f>
        <v>19</v>
      </c>
      <c r="Z8867">
        <f t="shared" si="277"/>
        <v>6</v>
      </c>
      <c r="AA8867" t="str">
        <v>FR</v>
      </c>
      <c r="AG8867">
        <v>5089</v>
      </c>
      <c r="AH8867">
        <v>1</v>
      </c>
      <c r="AT8867">
        <v>6</v>
      </c>
    </row>
    <row r="8868" spans="2:46" ht="15" customHeight="1">
      <c r="B8868" s="48">
        <v>10638</v>
      </c>
      <c r="C8868" s="49">
        <v>45473</v>
      </c>
      <c r="D8868" s="50">
        <v>0.64837962962962958</v>
      </c>
      <c r="E8868" s="48" t="s">
        <v>15445</v>
      </c>
      <c r="F8868" s="48" t="s">
        <v>194</v>
      </c>
      <c r="G8868" s="48" t="s">
        <v>51</v>
      </c>
      <c r="H8868" s="48" t="s">
        <v>189</v>
      </c>
      <c r="I8868" s="48" t="s">
        <v>133</v>
      </c>
      <c r="J8868" s="48" t="s">
        <v>243</v>
      </c>
      <c r="K8868" s="48" t="s">
        <v>189</v>
      </c>
      <c r="L8868" s="48" t="s">
        <v>319</v>
      </c>
      <c r="M8868" s="48" t="s">
        <v>319</v>
      </c>
      <c r="N8868" s="48"/>
      <c r="O8868" s="48"/>
      <c r="P8868" s="48"/>
      <c r="Q8868" s="48"/>
      <c r="R8868" s="48"/>
      <c r="S8868" s="48"/>
      <c r="T8868" s="48"/>
      <c r="U8868" s="48"/>
      <c r="V8868" s="48"/>
      <c r="W8868" s="51" t="s">
        <v>7979</v>
      </c>
      <c r="X8868" t="str">
        <f t="shared" si="276"/>
        <v>DH;BB;JB;SO;CB;JB;FR;FR</v>
      </c>
      <c r="Y8868" cm="1">
        <f t="array" ref="Y8868">SUM(_xlfn.XLOOKUP(_xlfn.TOROW(F8868:V8868,1),$AN$34:$AN$43,$AL$34:$AL$43,,0,1))</f>
        <v>37</v>
      </c>
      <c r="Z8868">
        <f t="shared" si="277"/>
        <v>8</v>
      </c>
      <c r="AA8868" t="str">
        <v>SO</v>
      </c>
      <c r="AG8868">
        <v>5138</v>
      </c>
      <c r="AH8868">
        <v>1</v>
      </c>
      <c r="AT8868">
        <v>8</v>
      </c>
    </row>
    <row r="8869" spans="2:46" ht="15" customHeight="1">
      <c r="B8869" s="48">
        <v>10639</v>
      </c>
      <c r="C8869" s="49">
        <v>45473</v>
      </c>
      <c r="D8869" s="50">
        <v>0.64881944444444439</v>
      </c>
      <c r="E8869" s="48" t="s">
        <v>15446</v>
      </c>
      <c r="F8869" s="48" t="s">
        <v>304</v>
      </c>
      <c r="G8869" s="48" t="s">
        <v>304</v>
      </c>
      <c r="H8869" s="48" t="s">
        <v>304</v>
      </c>
      <c r="I8869" s="48" t="s">
        <v>719</v>
      </c>
      <c r="J8869" s="48" t="s">
        <v>719</v>
      </c>
      <c r="K8869" s="48" t="s">
        <v>243</v>
      </c>
      <c r="L8869" s="48" t="s">
        <v>189</v>
      </c>
      <c r="M8869" s="48"/>
      <c r="N8869" s="48"/>
      <c r="O8869" s="48"/>
      <c r="P8869" s="48"/>
      <c r="Q8869" s="48"/>
      <c r="R8869" s="48"/>
      <c r="S8869" s="48"/>
      <c r="T8869" s="48"/>
      <c r="U8869" s="48"/>
      <c r="V8869" s="48"/>
      <c r="W8869" s="51" t="s">
        <v>7980</v>
      </c>
      <c r="X8869" t="str">
        <f t="shared" si="276"/>
        <v>HD;HD;HD;BE;BE;CB;JB</v>
      </c>
      <c r="Y8869" cm="1">
        <f t="array" ref="Y8869">SUM(_xlfn.XLOOKUP(_xlfn.TOROW(F8869:V8869,1),$AN$34:$AN$43,$AL$34:$AL$43,,0,1))</f>
        <v>40</v>
      </c>
      <c r="Z8869">
        <f t="shared" si="277"/>
        <v>7</v>
      </c>
      <c r="AA8869" t="str">
        <v>SO</v>
      </c>
      <c r="AG8869">
        <v>5149</v>
      </c>
      <c r="AH8869">
        <v>1</v>
      </c>
      <c r="AT8869">
        <v>7</v>
      </c>
    </row>
    <row r="8870" spans="2:46" ht="15" customHeight="1">
      <c r="B8870" s="48">
        <v>10640</v>
      </c>
      <c r="C8870" s="49">
        <v>45473</v>
      </c>
      <c r="D8870" s="50">
        <v>0.64930555555555558</v>
      </c>
      <c r="E8870" s="48" t="s">
        <v>8340</v>
      </c>
      <c r="F8870" s="48" t="s">
        <v>194</v>
      </c>
      <c r="G8870" s="48" t="s">
        <v>194</v>
      </c>
      <c r="H8870" s="48"/>
      <c r="I8870" s="48"/>
      <c r="J8870" s="48"/>
      <c r="K8870" s="48"/>
      <c r="L8870" s="48"/>
      <c r="M8870" s="48"/>
      <c r="N8870" s="48"/>
      <c r="O8870" s="48"/>
      <c r="P8870" s="48"/>
      <c r="Q8870" s="48"/>
      <c r="R8870" s="48"/>
      <c r="S8870" s="48"/>
      <c r="T8870" s="48"/>
      <c r="U8870" s="48"/>
      <c r="V8870" s="48"/>
      <c r="W8870" s="51" t="s">
        <v>932</v>
      </c>
      <c r="X8870" t="str">
        <f t="shared" si="276"/>
        <v>DH;DH</v>
      </c>
      <c r="Y8870" cm="1">
        <f t="array" ref="Y8870">SUM(_xlfn.XLOOKUP(_xlfn.TOROW(F8870:V8870,1),$AN$34:$AN$43,$AL$34:$AL$43,,0,1))</f>
        <v>18</v>
      </c>
      <c r="Z8870">
        <f t="shared" si="277"/>
        <v>2</v>
      </c>
      <c r="AA8870" t="str">
        <v>SO</v>
      </c>
      <c r="AG8870">
        <v>5150</v>
      </c>
      <c r="AH8870">
        <v>1</v>
      </c>
      <c r="AT8870">
        <v>2</v>
      </c>
    </row>
    <row r="8871" spans="2:46" ht="15" customHeight="1">
      <c r="B8871" s="48">
        <v>10641</v>
      </c>
      <c r="C8871" s="49">
        <v>45473</v>
      </c>
      <c r="D8871" s="50">
        <v>0.65028935185185188</v>
      </c>
      <c r="E8871" s="48" t="s">
        <v>8669</v>
      </c>
      <c r="F8871" s="48" t="s">
        <v>719</v>
      </c>
      <c r="G8871" s="48" t="s">
        <v>719</v>
      </c>
      <c r="H8871" s="48"/>
      <c r="I8871" s="48"/>
      <c r="J8871" s="48"/>
      <c r="K8871" s="48"/>
      <c r="L8871" s="48"/>
      <c r="M8871" s="48"/>
      <c r="N8871" s="48"/>
      <c r="O8871" s="48"/>
      <c r="P8871" s="48"/>
      <c r="Q8871" s="48"/>
      <c r="R8871" s="48"/>
      <c r="S8871" s="48"/>
      <c r="T8871" s="48"/>
      <c r="U8871" s="48"/>
      <c r="V8871" s="48"/>
      <c r="W8871" s="51" t="s">
        <v>3174</v>
      </c>
      <c r="X8871" t="str">
        <f t="shared" si="276"/>
        <v>BE;BE</v>
      </c>
      <c r="Y8871" cm="1">
        <f t="array" ref="Y8871">SUM(_xlfn.XLOOKUP(_xlfn.TOROW(F8871:V8871,1),$AN$34:$AN$43,$AL$34:$AL$43,,0,1))</f>
        <v>10</v>
      </c>
      <c r="Z8871">
        <f t="shared" si="277"/>
        <v>2</v>
      </c>
      <c r="AA8871" t="str">
        <v>SO</v>
      </c>
      <c r="AG8871">
        <v>5154</v>
      </c>
      <c r="AH8871">
        <v>1</v>
      </c>
      <c r="AT8871">
        <v>2</v>
      </c>
    </row>
    <row r="8872" spans="2:46" ht="15" customHeight="1">
      <c r="B8872" s="48">
        <v>10642</v>
      </c>
      <c r="C8872" s="49">
        <v>45473</v>
      </c>
      <c r="D8872" s="50">
        <v>0.65461805555555552</v>
      </c>
      <c r="E8872" s="48" t="s">
        <v>15447</v>
      </c>
      <c r="F8872" s="48" t="s">
        <v>194</v>
      </c>
      <c r="G8872" s="48" t="s">
        <v>194</v>
      </c>
      <c r="H8872" s="48" t="s">
        <v>189</v>
      </c>
      <c r="I8872" s="48" t="s">
        <v>133</v>
      </c>
      <c r="J8872" s="48" t="s">
        <v>803</v>
      </c>
      <c r="K8872" s="48"/>
      <c r="L8872" s="48"/>
      <c r="M8872" s="48"/>
      <c r="N8872" s="48"/>
      <c r="O8872" s="48"/>
      <c r="P8872" s="48"/>
      <c r="Q8872" s="48"/>
      <c r="R8872" s="48"/>
      <c r="S8872" s="48"/>
      <c r="T8872" s="48"/>
      <c r="U8872" s="48"/>
      <c r="V8872" s="48"/>
      <c r="W8872" s="51" t="s">
        <v>7981</v>
      </c>
      <c r="X8872" t="str">
        <f t="shared" si="276"/>
        <v>DH;DH;JB;SO;SS</v>
      </c>
      <c r="Y8872" cm="1">
        <f t="array" ref="Y8872">SUM(_xlfn.XLOOKUP(_xlfn.TOROW(F8872:V8872,1),$AN$34:$AN$43,$AL$34:$AL$43,,0,1))</f>
        <v>24</v>
      </c>
      <c r="Z8872">
        <f t="shared" si="277"/>
        <v>5</v>
      </c>
      <c r="AA8872" t="str">
        <v>SO</v>
      </c>
      <c r="AG8872">
        <v>5190</v>
      </c>
      <c r="AH8872">
        <v>1</v>
      </c>
      <c r="AT8872">
        <v>5</v>
      </c>
    </row>
    <row r="8873" spans="2:46" ht="15" customHeight="1">
      <c r="B8873" s="48">
        <v>10643</v>
      </c>
      <c r="C8873" s="49">
        <v>45473</v>
      </c>
      <c r="D8873" s="50">
        <v>0.65490740740740738</v>
      </c>
      <c r="E8873" s="48" t="s">
        <v>15448</v>
      </c>
      <c r="F8873" s="48" t="s">
        <v>719</v>
      </c>
      <c r="G8873" s="48" t="s">
        <v>719</v>
      </c>
      <c r="H8873" s="48" t="s">
        <v>319</v>
      </c>
      <c r="I8873" s="48" t="s">
        <v>189</v>
      </c>
      <c r="J8873" s="48"/>
      <c r="K8873" s="48"/>
      <c r="L8873" s="48"/>
      <c r="M8873" s="48"/>
      <c r="N8873" s="48"/>
      <c r="O8873" s="48"/>
      <c r="P8873" s="48"/>
      <c r="Q8873" s="48"/>
      <c r="R8873" s="48"/>
      <c r="S8873" s="48"/>
      <c r="T8873" s="48"/>
      <c r="U8873" s="48"/>
      <c r="V8873" s="48"/>
      <c r="W8873" s="51" t="s">
        <v>7982</v>
      </c>
      <c r="X8873" t="str">
        <f t="shared" si="276"/>
        <v>BE;BE;FR;JB</v>
      </c>
      <c r="Y8873" cm="1">
        <f t="array" ref="Y8873">SUM(_xlfn.XLOOKUP(_xlfn.TOROW(F8873:V8873,1),$AN$34:$AN$43,$AL$34:$AL$43,,0,1))</f>
        <v>14</v>
      </c>
      <c r="Z8873">
        <f t="shared" si="277"/>
        <v>4</v>
      </c>
      <c r="AA8873" t="str">
        <v>WB</v>
      </c>
      <c r="AG8873">
        <v>5195</v>
      </c>
      <c r="AH8873">
        <v>1</v>
      </c>
      <c r="AT8873">
        <v>4</v>
      </c>
    </row>
    <row r="8874" spans="2:46" ht="15" customHeight="1">
      <c r="B8874" s="48">
        <v>10644</v>
      </c>
      <c r="C8874" s="49">
        <v>45473</v>
      </c>
      <c r="D8874" s="50">
        <v>0.65510416666666671</v>
      </c>
      <c r="E8874" s="48" t="s">
        <v>15449</v>
      </c>
      <c r="F8874" s="48" t="s">
        <v>194</v>
      </c>
      <c r="G8874" s="48" t="s">
        <v>194</v>
      </c>
      <c r="H8874" s="48" t="s">
        <v>719</v>
      </c>
      <c r="I8874" s="48" t="s">
        <v>194</v>
      </c>
      <c r="J8874" s="48" t="s">
        <v>194</v>
      </c>
      <c r="K8874" s="48" t="s">
        <v>194</v>
      </c>
      <c r="L8874" s="48"/>
      <c r="M8874" s="48"/>
      <c r="N8874" s="48"/>
      <c r="O8874" s="48"/>
      <c r="P8874" s="48"/>
      <c r="Q8874" s="48"/>
      <c r="R8874" s="48"/>
      <c r="S8874" s="48"/>
      <c r="T8874" s="48"/>
      <c r="U8874" s="48"/>
      <c r="V8874" s="48"/>
      <c r="W8874" s="51" t="s">
        <v>7983</v>
      </c>
      <c r="X8874" t="str">
        <f t="shared" si="276"/>
        <v>DH;DH;BE;DH;DH;DH</v>
      </c>
      <c r="Y8874" cm="1">
        <f t="array" ref="Y8874">SUM(_xlfn.XLOOKUP(_xlfn.TOROW(F8874:V8874,1),$AN$34:$AN$43,$AL$34:$AL$43,,0,1))</f>
        <v>50</v>
      </c>
      <c r="Z8874">
        <f t="shared" si="277"/>
        <v>6</v>
      </c>
      <c r="AA8874" t="str">
        <v>FR</v>
      </c>
      <c r="AG8874">
        <v>5220</v>
      </c>
      <c r="AH8874">
        <v>1</v>
      </c>
      <c r="AT8874">
        <v>6</v>
      </c>
    </row>
    <row r="8875" spans="2:46" ht="15" customHeight="1">
      <c r="B8875" s="48">
        <v>10645</v>
      </c>
      <c r="C8875" s="49">
        <v>45473</v>
      </c>
      <c r="D8875" s="50">
        <v>0.65575231481481477</v>
      </c>
      <c r="E8875" s="48" t="s">
        <v>15450</v>
      </c>
      <c r="F8875" s="48" t="s">
        <v>194</v>
      </c>
      <c r="G8875" s="48" t="s">
        <v>280</v>
      </c>
      <c r="H8875" s="48" t="s">
        <v>133</v>
      </c>
      <c r="I8875" s="48" t="s">
        <v>133</v>
      </c>
      <c r="J8875" s="48" t="s">
        <v>133</v>
      </c>
      <c r="K8875" s="48"/>
      <c r="L8875" s="48"/>
      <c r="M8875" s="48"/>
      <c r="N8875" s="48"/>
      <c r="O8875" s="48"/>
      <c r="P8875" s="48"/>
      <c r="Q8875" s="48"/>
      <c r="R8875" s="48"/>
      <c r="S8875" s="48"/>
      <c r="T8875" s="48"/>
      <c r="U8875" s="48"/>
      <c r="V8875" s="48"/>
      <c r="W8875" s="51" t="s">
        <v>7984</v>
      </c>
      <c r="X8875" t="str">
        <f t="shared" si="276"/>
        <v>DH;WB;SO;SO;SO</v>
      </c>
      <c r="Y8875" cm="1">
        <f t="array" ref="Y8875">SUM(_xlfn.XLOOKUP(_xlfn.TOROW(F8875:V8875,1),$AN$34:$AN$43,$AL$34:$AL$43,,0,1))</f>
        <v>26</v>
      </c>
      <c r="Z8875">
        <f t="shared" si="277"/>
        <v>5</v>
      </c>
      <c r="AA8875" t="str">
        <v>HD</v>
      </c>
      <c r="AG8875">
        <v>5258</v>
      </c>
      <c r="AH8875">
        <v>1</v>
      </c>
      <c r="AT8875">
        <v>5</v>
      </c>
    </row>
    <row r="8876" spans="2:46" ht="15" customHeight="1">
      <c r="B8876" s="48">
        <v>10646</v>
      </c>
      <c r="C8876" s="49">
        <v>45473</v>
      </c>
      <c r="D8876" s="50">
        <v>0.65819444444444442</v>
      </c>
      <c r="E8876" s="48" t="s">
        <v>15451</v>
      </c>
      <c r="F8876" s="48" t="s">
        <v>319</v>
      </c>
      <c r="G8876" s="48" t="s">
        <v>280</v>
      </c>
      <c r="H8876" s="48" t="s">
        <v>280</v>
      </c>
      <c r="I8876" s="48" t="s">
        <v>189</v>
      </c>
      <c r="J8876" s="48" t="s">
        <v>189</v>
      </c>
      <c r="K8876" s="48"/>
      <c r="L8876" s="48"/>
      <c r="M8876" s="48"/>
      <c r="N8876" s="48"/>
      <c r="O8876" s="48"/>
      <c r="P8876" s="48"/>
      <c r="Q8876" s="48"/>
      <c r="R8876" s="48"/>
      <c r="S8876" s="48"/>
      <c r="T8876" s="48"/>
      <c r="U8876" s="48"/>
      <c r="V8876" s="48"/>
      <c r="W8876" s="51" t="s">
        <v>7985</v>
      </c>
      <c r="X8876" t="str">
        <f t="shared" si="276"/>
        <v>FR;WB;WB;JB;JB</v>
      </c>
      <c r="Y8876" cm="1">
        <f t="array" ref="Y8876">SUM(_xlfn.XLOOKUP(_xlfn.TOROW(F8876:V8876,1),$AN$34:$AN$43,$AL$34:$AL$43,,0,1))</f>
        <v>27</v>
      </c>
      <c r="Z8876">
        <f t="shared" si="277"/>
        <v>5</v>
      </c>
      <c r="AA8876" t="str">
        <v>SO</v>
      </c>
      <c r="AG8876">
        <v>5264</v>
      </c>
      <c r="AH8876">
        <v>1</v>
      </c>
      <c r="AT8876">
        <v>5</v>
      </c>
    </row>
    <row r="8877" spans="2:46" ht="15" customHeight="1">
      <c r="B8877" s="48">
        <v>10647</v>
      </c>
      <c r="C8877" s="49">
        <v>45473</v>
      </c>
      <c r="D8877" s="50">
        <v>0.65910879629629626</v>
      </c>
      <c r="E8877" s="48" t="s">
        <v>15452</v>
      </c>
      <c r="F8877" s="48" t="s">
        <v>133</v>
      </c>
      <c r="G8877" s="48" t="s">
        <v>133</v>
      </c>
      <c r="H8877" s="48" t="s">
        <v>719</v>
      </c>
      <c r="I8877" s="48" t="s">
        <v>719</v>
      </c>
      <c r="J8877" s="48" t="s">
        <v>719</v>
      </c>
      <c r="K8877" s="48" t="s">
        <v>280</v>
      </c>
      <c r="L8877" s="48"/>
      <c r="M8877" s="48"/>
      <c r="N8877" s="48"/>
      <c r="O8877" s="48"/>
      <c r="P8877" s="48"/>
      <c r="Q8877" s="48"/>
      <c r="R8877" s="48"/>
      <c r="S8877" s="48"/>
      <c r="T8877" s="48"/>
      <c r="U8877" s="48"/>
      <c r="V8877" s="48"/>
      <c r="W8877" s="51" t="s">
        <v>7986</v>
      </c>
      <c r="X8877" t="str">
        <f t="shared" si="276"/>
        <v>SO;SO;BE;BE;BE;WB</v>
      </c>
      <c r="Y8877" cm="1">
        <f t="array" ref="Y8877">SUM(_xlfn.XLOOKUP(_xlfn.TOROW(F8877:V8877,1),$AN$34:$AN$43,$AL$34:$AL$43,,0,1))</f>
        <v>30</v>
      </c>
      <c r="Z8877">
        <f t="shared" si="277"/>
        <v>6</v>
      </c>
      <c r="AA8877" t="str">
        <v>DH</v>
      </c>
      <c r="AG8877">
        <v>5280</v>
      </c>
      <c r="AH8877">
        <v>1</v>
      </c>
      <c r="AT8877">
        <v>6</v>
      </c>
    </row>
    <row r="8878" spans="2:46" ht="15" customHeight="1">
      <c r="B8878" s="48">
        <v>10648</v>
      </c>
      <c r="C8878" s="49">
        <v>45473</v>
      </c>
      <c r="D8878" s="50">
        <v>0.65913194444444445</v>
      </c>
      <c r="E8878" s="48" t="s">
        <v>15453</v>
      </c>
      <c r="F8878" s="48" t="s">
        <v>280</v>
      </c>
      <c r="G8878" s="48" t="s">
        <v>194</v>
      </c>
      <c r="H8878" s="48" t="s">
        <v>803</v>
      </c>
      <c r="I8878" s="48" t="s">
        <v>803</v>
      </c>
      <c r="J8878" s="48" t="s">
        <v>803</v>
      </c>
      <c r="K8878" s="48"/>
      <c r="L8878" s="48"/>
      <c r="M8878" s="48"/>
      <c r="N8878" s="48"/>
      <c r="O8878" s="48"/>
      <c r="P8878" s="48"/>
      <c r="Q8878" s="48"/>
      <c r="R8878" s="48"/>
      <c r="S8878" s="48"/>
      <c r="T8878" s="48"/>
      <c r="U8878" s="48"/>
      <c r="V8878" s="48"/>
      <c r="W8878" s="51" t="s">
        <v>7987</v>
      </c>
      <c r="X8878" t="str">
        <f t="shared" si="276"/>
        <v>WB;DH;SS;SS;SS</v>
      </c>
      <c r="Y8878" cm="1">
        <f t="array" ref="Y8878">SUM(_xlfn.XLOOKUP(_xlfn.TOROW(F8878:V8878,1),$AN$34:$AN$43,$AL$34:$AL$43,,0,1))</f>
        <v>29</v>
      </c>
      <c r="Z8878">
        <f t="shared" si="277"/>
        <v>5</v>
      </c>
      <c r="AA8878" t="str">
        <v>FR</v>
      </c>
      <c r="AG8878">
        <v>5350</v>
      </c>
      <c r="AH8878">
        <v>1</v>
      </c>
      <c r="AT8878">
        <v>5</v>
      </c>
    </row>
    <row r="8879" spans="2:46" ht="15" customHeight="1">
      <c r="B8879" s="48">
        <v>10649</v>
      </c>
      <c r="C8879" s="49">
        <v>45473</v>
      </c>
      <c r="D8879" s="50">
        <v>0.65976851851851848</v>
      </c>
      <c r="E8879" s="48" t="s">
        <v>15454</v>
      </c>
      <c r="F8879" s="48" t="s">
        <v>243</v>
      </c>
      <c r="G8879" s="48" t="s">
        <v>51</v>
      </c>
      <c r="H8879" s="48" t="s">
        <v>189</v>
      </c>
      <c r="I8879" s="48" t="s">
        <v>189</v>
      </c>
      <c r="J8879" s="48" t="s">
        <v>189</v>
      </c>
      <c r="K8879" s="48" t="s">
        <v>189</v>
      </c>
      <c r="L8879" s="48" t="s">
        <v>189</v>
      </c>
      <c r="M8879" s="48" t="s">
        <v>194</v>
      </c>
      <c r="N8879" s="48" t="s">
        <v>803</v>
      </c>
      <c r="O8879" s="48" t="s">
        <v>133</v>
      </c>
      <c r="P8879" s="48" t="s">
        <v>243</v>
      </c>
      <c r="Q8879" s="48" t="s">
        <v>194</v>
      </c>
      <c r="R8879" s="48"/>
      <c r="S8879" s="48"/>
      <c r="T8879" s="48"/>
      <c r="U8879" s="48"/>
      <c r="V8879" s="48"/>
      <c r="W8879" s="51" t="s">
        <v>7988</v>
      </c>
      <c r="X8879" t="str">
        <f t="shared" si="276"/>
        <v>CB;BB;JB;JB;JB;JB;JB;DH;SS;SO;CB;DH</v>
      </c>
      <c r="Y8879" cm="1">
        <f t="array" ref="Y8879">SUM(_xlfn.XLOOKUP(_xlfn.TOROW(F8879:V8879,1),$AN$34:$AN$43,$AL$34:$AL$43,,0,1))</f>
        <v>54</v>
      </c>
      <c r="Z8879">
        <f t="shared" si="277"/>
        <v>12</v>
      </c>
      <c r="AA8879" t="str">
        <v>CB</v>
      </c>
      <c r="AG8879">
        <v>5433</v>
      </c>
      <c r="AH8879">
        <v>1</v>
      </c>
      <c r="AT8879">
        <v>12</v>
      </c>
    </row>
    <row r="8880" spans="2:46" ht="15" customHeight="1">
      <c r="B8880" s="48">
        <v>10650</v>
      </c>
      <c r="C8880" s="49">
        <v>45473</v>
      </c>
      <c r="D8880" s="50">
        <v>0.66303240740740743</v>
      </c>
      <c r="E8880" s="48" t="s">
        <v>15455</v>
      </c>
      <c r="F8880" s="48" t="s">
        <v>319</v>
      </c>
      <c r="G8880" s="48" t="s">
        <v>133</v>
      </c>
      <c r="H8880" s="48" t="s">
        <v>719</v>
      </c>
      <c r="I8880" s="48" t="s">
        <v>719</v>
      </c>
      <c r="J8880" s="48" t="s">
        <v>304</v>
      </c>
      <c r="K8880" s="48"/>
      <c r="L8880" s="48"/>
      <c r="M8880" s="48"/>
      <c r="N8880" s="48"/>
      <c r="O8880" s="48"/>
      <c r="P8880" s="48"/>
      <c r="Q8880" s="48"/>
      <c r="R8880" s="48"/>
      <c r="S8880" s="48"/>
      <c r="T8880" s="48"/>
      <c r="U8880" s="48"/>
      <c r="V8880" s="48"/>
      <c r="W8880" s="51" t="s">
        <v>7989</v>
      </c>
      <c r="X8880" t="str">
        <f t="shared" si="276"/>
        <v>FR;SO;BE;BE;HD</v>
      </c>
      <c r="Y8880" cm="1">
        <f t="array" ref="Y8880">SUM(_xlfn.XLOOKUP(_xlfn.TOROW(F8880:V8880,1),$AN$34:$AN$43,$AL$34:$AL$43,,0,1))</f>
        <v>22</v>
      </c>
      <c r="Z8880">
        <f t="shared" si="277"/>
        <v>5</v>
      </c>
      <c r="AA8880" t="str">
        <v>SO</v>
      </c>
      <c r="AG8880">
        <v>5483</v>
      </c>
      <c r="AH8880">
        <v>1</v>
      </c>
      <c r="AT8880">
        <v>5</v>
      </c>
    </row>
    <row r="8881" spans="2:46" ht="15" customHeight="1">
      <c r="B8881" s="48">
        <v>10651</v>
      </c>
      <c r="C8881" s="49">
        <v>45473</v>
      </c>
      <c r="D8881" s="50">
        <v>0.66420138888888891</v>
      </c>
      <c r="E8881" s="48" t="s">
        <v>15456</v>
      </c>
      <c r="F8881" s="48" t="s">
        <v>719</v>
      </c>
      <c r="G8881" s="48" t="s">
        <v>280</v>
      </c>
      <c r="H8881" s="48" t="s">
        <v>304</v>
      </c>
      <c r="I8881" s="48" t="s">
        <v>304</v>
      </c>
      <c r="J8881" s="48" t="s">
        <v>304</v>
      </c>
      <c r="K8881" s="48" t="s">
        <v>319</v>
      </c>
      <c r="L8881" s="48" t="s">
        <v>133</v>
      </c>
      <c r="M8881" s="48"/>
      <c r="N8881" s="48"/>
      <c r="O8881" s="48"/>
      <c r="P8881" s="48"/>
      <c r="Q8881" s="48"/>
      <c r="R8881" s="48"/>
      <c r="S8881" s="48"/>
      <c r="T8881" s="48"/>
      <c r="U8881" s="48"/>
      <c r="V8881" s="48"/>
      <c r="W8881" s="51" t="s">
        <v>7990</v>
      </c>
      <c r="X8881" t="str">
        <f t="shared" si="276"/>
        <v>BE;WB;HD;HD;HD;FR;SO</v>
      </c>
      <c r="Y8881" cm="1">
        <f t="array" ref="Y8881">SUM(_xlfn.XLOOKUP(_xlfn.TOROW(F8881:V8881,1),$AN$34:$AN$43,$AL$34:$AL$43,,0,1))</f>
        <v>42</v>
      </c>
      <c r="Z8881">
        <f t="shared" si="277"/>
        <v>7</v>
      </c>
      <c r="AA8881" t="str">
        <v>WB</v>
      </c>
      <c r="AG8881">
        <v>5490</v>
      </c>
      <c r="AH8881">
        <v>1</v>
      </c>
      <c r="AT8881">
        <v>7</v>
      </c>
    </row>
    <row r="8882" spans="2:46" ht="15" customHeight="1">
      <c r="B8882" s="48">
        <v>10652</v>
      </c>
      <c r="C8882" s="49">
        <v>45473</v>
      </c>
      <c r="D8882" s="50">
        <v>0.66510416666666672</v>
      </c>
      <c r="E8882" s="48" t="s">
        <v>15457</v>
      </c>
      <c r="F8882" s="48" t="s">
        <v>280</v>
      </c>
      <c r="G8882" s="48" t="s">
        <v>719</v>
      </c>
      <c r="H8882" s="48" t="s">
        <v>280</v>
      </c>
      <c r="I8882" s="48" t="s">
        <v>803</v>
      </c>
      <c r="J8882" s="48" t="s">
        <v>51</v>
      </c>
      <c r="K8882" s="48" t="s">
        <v>319</v>
      </c>
      <c r="L8882" s="48" t="s">
        <v>189</v>
      </c>
      <c r="M8882" s="48"/>
      <c r="N8882" s="48"/>
      <c r="O8882" s="48"/>
      <c r="P8882" s="48"/>
      <c r="Q8882" s="48"/>
      <c r="R8882" s="48"/>
      <c r="S8882" s="48"/>
      <c r="T8882" s="48"/>
      <c r="U8882" s="48"/>
      <c r="V8882" s="48"/>
      <c r="W8882" s="51" t="s">
        <v>7991</v>
      </c>
      <c r="X8882" t="str">
        <f t="shared" si="276"/>
        <v>WB;BE;WB;SS;BB;FR;JB</v>
      </c>
      <c r="Y8882" cm="1">
        <f t="array" ref="Y8882">SUM(_xlfn.XLOOKUP(_xlfn.TOROW(F8882:V8882,1),$AN$34:$AN$43,$AL$34:$AL$43,,0,1))</f>
        <v>44</v>
      </c>
      <c r="Z8882">
        <f t="shared" si="277"/>
        <v>7</v>
      </c>
      <c r="AA8882" t="str">
        <v>CB</v>
      </c>
      <c r="AG8882">
        <v>5586</v>
      </c>
      <c r="AH8882">
        <v>1</v>
      </c>
      <c r="AT8882">
        <v>7</v>
      </c>
    </row>
    <row r="8883" spans="2:46" ht="15" customHeight="1">
      <c r="B8883" s="48">
        <v>10653</v>
      </c>
      <c r="C8883" s="49">
        <v>45473</v>
      </c>
      <c r="D8883" s="50">
        <v>0.66560185185185183</v>
      </c>
      <c r="E8883" s="48" t="s">
        <v>15458</v>
      </c>
      <c r="F8883" s="48" t="s">
        <v>194</v>
      </c>
      <c r="G8883" s="48" t="s">
        <v>194</v>
      </c>
      <c r="H8883" s="48" t="s">
        <v>194</v>
      </c>
      <c r="I8883" s="48" t="s">
        <v>803</v>
      </c>
      <c r="J8883" s="48" t="s">
        <v>803</v>
      </c>
      <c r="K8883" s="48" t="s">
        <v>51</v>
      </c>
      <c r="L8883" s="48" t="s">
        <v>719</v>
      </c>
      <c r="M8883" s="48" t="s">
        <v>319</v>
      </c>
      <c r="N8883" s="48" t="s">
        <v>194</v>
      </c>
      <c r="O8883" s="48" t="s">
        <v>319</v>
      </c>
      <c r="P8883" s="48"/>
      <c r="Q8883" s="48"/>
      <c r="R8883" s="48"/>
      <c r="S8883" s="48"/>
      <c r="T8883" s="48"/>
      <c r="U8883" s="48"/>
      <c r="V8883" s="48"/>
      <c r="W8883" s="51" t="s">
        <v>7992</v>
      </c>
      <c r="X8883" t="str">
        <f t="shared" si="276"/>
        <v>DH;DH;DH;SS;SS;BB;BE;FR;DH;FR</v>
      </c>
      <c r="Y8883" cm="1">
        <f t="array" ref="Y8883">SUM(_xlfn.XLOOKUP(_xlfn.TOROW(F8883:V8883,1),$AN$34:$AN$43,$AL$34:$AL$43,,0,1))</f>
        <v>63</v>
      </c>
      <c r="Z8883">
        <f t="shared" si="277"/>
        <v>10</v>
      </c>
      <c r="AA8883" t="str">
        <v>CB</v>
      </c>
      <c r="AG8883">
        <v>5608</v>
      </c>
      <c r="AH8883">
        <v>1</v>
      </c>
      <c r="AT8883">
        <v>10</v>
      </c>
    </row>
    <row r="8884" spans="2:46" ht="15" customHeight="1">
      <c r="B8884" s="48">
        <v>10654</v>
      </c>
      <c r="C8884" s="49">
        <v>45473</v>
      </c>
      <c r="D8884" s="50">
        <v>0.66681712962962958</v>
      </c>
      <c r="E8884" s="48" t="s">
        <v>15459</v>
      </c>
      <c r="F8884" s="48" t="s">
        <v>243</v>
      </c>
      <c r="G8884" s="48" t="s">
        <v>243</v>
      </c>
      <c r="H8884" s="48" t="s">
        <v>319</v>
      </c>
      <c r="I8884" s="48" t="s">
        <v>319</v>
      </c>
      <c r="J8884" s="48" t="s">
        <v>803</v>
      </c>
      <c r="K8884" s="48"/>
      <c r="L8884" s="48"/>
      <c r="M8884" s="48"/>
      <c r="N8884" s="48"/>
      <c r="O8884" s="48"/>
      <c r="P8884" s="48"/>
      <c r="Q8884" s="48"/>
      <c r="R8884" s="48"/>
      <c r="S8884" s="48"/>
      <c r="T8884" s="48"/>
      <c r="U8884" s="48"/>
      <c r="V8884" s="48"/>
      <c r="W8884" s="51" t="s">
        <v>7993</v>
      </c>
      <c r="X8884" t="str">
        <f t="shared" si="276"/>
        <v>CB;CB;FR;FR;SS</v>
      </c>
      <c r="Y8884" cm="1">
        <f t="array" ref="Y8884">SUM(_xlfn.XLOOKUP(_xlfn.TOROW(F8884:V8884,1),$AN$34:$AN$43,$AL$34:$AL$43,,0,1))</f>
        <v>25</v>
      </c>
      <c r="Z8884">
        <f t="shared" si="277"/>
        <v>5</v>
      </c>
      <c r="AA8884" t="str">
        <v>SS</v>
      </c>
      <c r="AG8884">
        <v>5621</v>
      </c>
      <c r="AH8884">
        <v>1</v>
      </c>
      <c r="AT8884">
        <v>5</v>
      </c>
    </row>
    <row r="8885" spans="2:46" ht="15" customHeight="1">
      <c r="B8885" s="48">
        <v>10655</v>
      </c>
      <c r="C8885" s="49">
        <v>45473</v>
      </c>
      <c r="D8885" s="50">
        <v>0.66821759259259261</v>
      </c>
      <c r="E8885" s="48" t="s">
        <v>10826</v>
      </c>
      <c r="F8885" s="48" t="s">
        <v>803</v>
      </c>
      <c r="G8885" s="48" t="s">
        <v>803</v>
      </c>
      <c r="H8885" s="48" t="s">
        <v>803</v>
      </c>
      <c r="I8885" s="48" t="s">
        <v>133</v>
      </c>
      <c r="J8885" s="48" t="s">
        <v>133</v>
      </c>
      <c r="K8885" s="48"/>
      <c r="L8885" s="48"/>
      <c r="M8885" s="48"/>
      <c r="N8885" s="48"/>
      <c r="O8885" s="48"/>
      <c r="P8885" s="48"/>
      <c r="Q8885" s="48"/>
      <c r="R8885" s="48"/>
      <c r="S8885" s="48"/>
      <c r="T8885" s="48"/>
      <c r="U8885" s="48"/>
      <c r="V8885" s="48"/>
      <c r="W8885" s="51" t="s">
        <v>7994</v>
      </c>
      <c r="X8885" t="str">
        <f t="shared" si="276"/>
        <v>SS;SS;SS;SO;SO</v>
      </c>
      <c r="Y8885" cm="1">
        <f t="array" ref="Y8885">SUM(_xlfn.XLOOKUP(_xlfn.TOROW(F8885:V8885,1),$AN$34:$AN$43,$AL$34:$AL$43,,0,1))</f>
        <v>13</v>
      </c>
      <c r="Z8885">
        <f t="shared" si="277"/>
        <v>5</v>
      </c>
      <c r="AA8885" t="str">
        <v>SS</v>
      </c>
      <c r="AG8885">
        <v>5636</v>
      </c>
      <c r="AH8885">
        <v>1</v>
      </c>
      <c r="AT8885">
        <v>5</v>
      </c>
    </row>
    <row r="8886" spans="2:46" ht="15" customHeight="1">
      <c r="B8886" s="48">
        <v>10656</v>
      </c>
      <c r="C8886" s="49">
        <v>45473</v>
      </c>
      <c r="D8886" s="50">
        <v>0.67114583333333333</v>
      </c>
      <c r="E8886" s="48" t="s">
        <v>8297</v>
      </c>
      <c r="F8886" s="48" t="s">
        <v>243</v>
      </c>
      <c r="G8886" s="48" t="s">
        <v>243</v>
      </c>
      <c r="H8886" s="48" t="s">
        <v>51</v>
      </c>
      <c r="I8886" s="48" t="s">
        <v>51</v>
      </c>
      <c r="J8886" s="48"/>
      <c r="K8886" s="48"/>
      <c r="L8886" s="48"/>
      <c r="M8886" s="48"/>
      <c r="N8886" s="48"/>
      <c r="O8886" s="48"/>
      <c r="P8886" s="48"/>
      <c r="Q8886" s="48"/>
      <c r="R8886" s="48"/>
      <c r="S8886" s="48"/>
      <c r="T8886" s="48"/>
      <c r="U8886" s="48"/>
      <c r="V8886" s="48"/>
      <c r="W8886" s="51" t="s">
        <v>7995</v>
      </c>
      <c r="X8886" t="str">
        <f t="shared" si="276"/>
        <v>CB;CB;BB;BB</v>
      </c>
      <c r="Y8886" cm="1">
        <f t="array" ref="Y8886">SUM(_xlfn.XLOOKUP(_xlfn.TOROW(F8886:V8886,1),$AN$34:$AN$43,$AL$34:$AL$43,,0,1))</f>
        <v>36</v>
      </c>
      <c r="Z8886">
        <f t="shared" si="277"/>
        <v>4</v>
      </c>
      <c r="AA8886" t="str">
        <v>BE</v>
      </c>
      <c r="AG8886">
        <v>5657</v>
      </c>
      <c r="AH8886">
        <v>1</v>
      </c>
      <c r="AT8886">
        <v>4</v>
      </c>
    </row>
    <row r="8887" spans="2:46" ht="15" customHeight="1">
      <c r="B8887" s="48">
        <v>10657</v>
      </c>
      <c r="C8887" s="49">
        <v>45473</v>
      </c>
      <c r="D8887" s="50">
        <v>0.67462962962962958</v>
      </c>
      <c r="E8887" s="48" t="s">
        <v>15460</v>
      </c>
      <c r="F8887" s="48" t="s">
        <v>243</v>
      </c>
      <c r="G8887" s="48" t="s">
        <v>280</v>
      </c>
      <c r="H8887" s="48" t="s">
        <v>319</v>
      </c>
      <c r="I8887" s="48" t="s">
        <v>194</v>
      </c>
      <c r="J8887" s="48" t="s">
        <v>194</v>
      </c>
      <c r="K8887" s="48" t="s">
        <v>719</v>
      </c>
      <c r="L8887" s="48" t="s">
        <v>243</v>
      </c>
      <c r="M8887" s="48" t="s">
        <v>280</v>
      </c>
      <c r="N8887" s="48" t="s">
        <v>194</v>
      </c>
      <c r="O8887" s="48"/>
      <c r="P8887" s="48"/>
      <c r="Q8887" s="48"/>
      <c r="R8887" s="48"/>
      <c r="S8887" s="48"/>
      <c r="T8887" s="48"/>
      <c r="U8887" s="48"/>
      <c r="V8887" s="48"/>
      <c r="W8887" s="51" t="s">
        <v>7996</v>
      </c>
      <c r="X8887" t="str">
        <f t="shared" si="276"/>
        <v>CB;WB;FR;DH;DH;BE;CB;WB;DH</v>
      </c>
      <c r="Y8887" cm="1">
        <f t="array" ref="Y8887">SUM(_xlfn.XLOOKUP(_xlfn.TOROW(F8887:V8887,1),$AN$34:$AN$43,$AL$34:$AL$43,,0,1))</f>
        <v>73</v>
      </c>
      <c r="Z8887">
        <f t="shared" si="277"/>
        <v>9</v>
      </c>
      <c r="AA8887" t="str">
        <v>FR</v>
      </c>
      <c r="AG8887">
        <v>5691</v>
      </c>
      <c r="AH8887">
        <v>1</v>
      </c>
      <c r="AT8887">
        <v>9</v>
      </c>
    </row>
    <row r="8888" spans="2:46" ht="15" customHeight="1">
      <c r="B8888" s="48">
        <v>10658</v>
      </c>
      <c r="C8888" s="49">
        <v>45473</v>
      </c>
      <c r="D8888" s="50">
        <v>0.6753703703703704</v>
      </c>
      <c r="E8888" s="48" t="s">
        <v>15461</v>
      </c>
      <c r="F8888" s="48" t="s">
        <v>194</v>
      </c>
      <c r="G8888" s="48" t="s">
        <v>243</v>
      </c>
      <c r="H8888" s="48" t="s">
        <v>319</v>
      </c>
      <c r="I8888" s="48" t="s">
        <v>194</v>
      </c>
      <c r="J8888" s="48" t="s">
        <v>194</v>
      </c>
      <c r="K8888" s="48" t="s">
        <v>280</v>
      </c>
      <c r="L8888" s="48" t="s">
        <v>194</v>
      </c>
      <c r="M8888" s="48" t="s">
        <v>133</v>
      </c>
      <c r="N8888" s="48"/>
      <c r="O8888" s="48"/>
      <c r="P8888" s="48"/>
      <c r="Q8888" s="48"/>
      <c r="R8888" s="48"/>
      <c r="S8888" s="48"/>
      <c r="T8888" s="48"/>
      <c r="U8888" s="48"/>
      <c r="V8888" s="48"/>
      <c r="W8888" s="51" t="s">
        <v>7997</v>
      </c>
      <c r="X8888" t="str">
        <f t="shared" si="276"/>
        <v>DH;CB;FR;DH;DH;WB;DH;SO</v>
      </c>
      <c r="Y8888" cm="1">
        <f t="array" ref="Y8888">SUM(_xlfn.XLOOKUP(_xlfn.TOROW(F8888:V8888,1),$AN$34:$AN$43,$AL$34:$AL$43,,0,1))</f>
        <v>60</v>
      </c>
      <c r="Z8888">
        <f t="shared" si="277"/>
        <v>8</v>
      </c>
      <c r="AA8888" t="str">
        <v>FR</v>
      </c>
      <c r="AG8888">
        <v>5742</v>
      </c>
      <c r="AH8888">
        <v>1</v>
      </c>
      <c r="AT8888">
        <v>8</v>
      </c>
    </row>
    <row r="8889" spans="2:46" ht="15" customHeight="1">
      <c r="B8889" s="48">
        <v>10659</v>
      </c>
      <c r="C8889" s="49">
        <v>45473</v>
      </c>
      <c r="D8889" s="50">
        <v>0.67584490740740744</v>
      </c>
      <c r="E8889" s="48" t="s">
        <v>15462</v>
      </c>
      <c r="F8889" s="48" t="s">
        <v>189</v>
      </c>
      <c r="G8889" s="48" t="s">
        <v>189</v>
      </c>
      <c r="H8889" s="48" t="s">
        <v>719</v>
      </c>
      <c r="I8889" s="48" t="s">
        <v>803</v>
      </c>
      <c r="J8889" s="48"/>
      <c r="K8889" s="48"/>
      <c r="L8889" s="48"/>
      <c r="M8889" s="48"/>
      <c r="N8889" s="48"/>
      <c r="O8889" s="48"/>
      <c r="P8889" s="48"/>
      <c r="Q8889" s="48"/>
      <c r="R8889" s="48"/>
      <c r="S8889" s="48"/>
      <c r="T8889" s="48"/>
      <c r="U8889" s="48"/>
      <c r="V8889" s="48"/>
      <c r="W8889" s="51" t="s">
        <v>7998</v>
      </c>
      <c r="X8889" t="str">
        <f t="shared" si="276"/>
        <v>JB;JB;BE;SS</v>
      </c>
      <c r="Y8889" cm="1">
        <f t="array" ref="Y8889">SUM(_xlfn.XLOOKUP(_xlfn.TOROW(F8889:V8889,1),$AN$34:$AN$43,$AL$34:$AL$43,,0,1))</f>
        <v>10</v>
      </c>
      <c r="Z8889">
        <f t="shared" si="277"/>
        <v>4</v>
      </c>
      <c r="AA8889" t="str">
        <v>BB</v>
      </c>
      <c r="AG8889">
        <v>5800</v>
      </c>
      <c r="AH8889">
        <v>1</v>
      </c>
      <c r="AT8889">
        <v>4</v>
      </c>
    </row>
    <row r="8890" spans="2:46" ht="15" customHeight="1">
      <c r="B8890" s="48">
        <v>10660</v>
      </c>
      <c r="C8890" s="49">
        <v>45473</v>
      </c>
      <c r="D8890" s="50">
        <v>0.67651620370370369</v>
      </c>
      <c r="E8890" s="48" t="s">
        <v>8865</v>
      </c>
      <c r="F8890" s="48" t="s">
        <v>803</v>
      </c>
      <c r="G8890" s="48" t="s">
        <v>803</v>
      </c>
      <c r="H8890" s="48" t="s">
        <v>133</v>
      </c>
      <c r="I8890" s="48" t="s">
        <v>133</v>
      </c>
      <c r="J8890" s="48" t="s">
        <v>133</v>
      </c>
      <c r="K8890" s="48"/>
      <c r="L8890" s="48"/>
      <c r="M8890" s="48"/>
      <c r="N8890" s="48"/>
      <c r="O8890" s="48"/>
      <c r="P8890" s="48"/>
      <c r="Q8890" s="48"/>
      <c r="R8890" s="48"/>
      <c r="S8890" s="48"/>
      <c r="T8890" s="48"/>
      <c r="U8890" s="48"/>
      <c r="V8890" s="48"/>
      <c r="W8890" s="51" t="s">
        <v>7999</v>
      </c>
      <c r="X8890" t="str">
        <f t="shared" si="276"/>
        <v>SS;SS;SO;SO;SO</v>
      </c>
      <c r="Y8890" cm="1">
        <f t="array" ref="Y8890">SUM(_xlfn.XLOOKUP(_xlfn.TOROW(F8890:V8890,1),$AN$34:$AN$43,$AL$34:$AL$43,,0,1))</f>
        <v>12</v>
      </c>
      <c r="Z8890">
        <f t="shared" si="277"/>
        <v>5</v>
      </c>
      <c r="AA8890" t="str">
        <v>BB</v>
      </c>
      <c r="AG8890">
        <v>5852</v>
      </c>
      <c r="AH8890">
        <v>1</v>
      </c>
      <c r="AT8890">
        <v>5</v>
      </c>
    </row>
    <row r="8891" spans="2:46" ht="15" customHeight="1">
      <c r="B8891" s="48">
        <v>10661</v>
      </c>
      <c r="C8891" s="49">
        <v>45473</v>
      </c>
      <c r="D8891" s="50">
        <v>0.67789351851851853</v>
      </c>
      <c r="E8891" s="48" t="s">
        <v>8340</v>
      </c>
      <c r="F8891" s="48" t="s">
        <v>194</v>
      </c>
      <c r="G8891" s="48" t="s">
        <v>194</v>
      </c>
      <c r="H8891" s="48"/>
      <c r="I8891" s="48"/>
      <c r="J8891" s="48"/>
      <c r="K8891" s="48"/>
      <c r="L8891" s="48"/>
      <c r="M8891" s="48"/>
      <c r="N8891" s="48"/>
      <c r="O8891" s="48"/>
      <c r="P8891" s="48"/>
      <c r="Q8891" s="48"/>
      <c r="R8891" s="48"/>
      <c r="S8891" s="48"/>
      <c r="T8891" s="48"/>
      <c r="U8891" s="48"/>
      <c r="V8891" s="48"/>
      <c r="W8891" s="51" t="s">
        <v>268</v>
      </c>
      <c r="X8891" t="str">
        <f t="shared" si="276"/>
        <v>DH;DH</v>
      </c>
      <c r="Y8891" cm="1">
        <f t="array" ref="Y8891">SUM(_xlfn.XLOOKUP(_xlfn.TOROW(F8891:V8891,1),$AN$34:$AN$43,$AL$34:$AL$43,,0,1))</f>
        <v>18</v>
      </c>
      <c r="Z8891">
        <f t="shared" si="277"/>
        <v>2</v>
      </c>
      <c r="AA8891" t="str">
        <v>WB</v>
      </c>
      <c r="AG8891">
        <v>5868</v>
      </c>
      <c r="AH8891">
        <v>1</v>
      </c>
      <c r="AT8891">
        <v>2</v>
      </c>
    </row>
    <row r="8892" spans="2:46" ht="15" customHeight="1">
      <c r="B8892" s="48">
        <v>10662</v>
      </c>
      <c r="C8892" s="49">
        <v>45473</v>
      </c>
      <c r="D8892" s="50">
        <v>0.67866898148148147</v>
      </c>
      <c r="E8892" s="48" t="s">
        <v>15463</v>
      </c>
      <c r="F8892" s="48" t="s">
        <v>133</v>
      </c>
      <c r="G8892" s="48" t="s">
        <v>133</v>
      </c>
      <c r="H8892" s="48" t="s">
        <v>280</v>
      </c>
      <c r="I8892" s="48" t="s">
        <v>304</v>
      </c>
      <c r="J8892" s="48" t="s">
        <v>304</v>
      </c>
      <c r="K8892" s="48" t="s">
        <v>280</v>
      </c>
      <c r="L8892" s="48" t="s">
        <v>133</v>
      </c>
      <c r="M8892" s="48" t="s">
        <v>319</v>
      </c>
      <c r="N8892" s="48" t="s">
        <v>319</v>
      </c>
      <c r="O8892" s="48" t="s">
        <v>719</v>
      </c>
      <c r="P8892" s="48"/>
      <c r="Q8892" s="48"/>
      <c r="R8892" s="48"/>
      <c r="S8892" s="48"/>
      <c r="T8892" s="48"/>
      <c r="U8892" s="48"/>
      <c r="V8892" s="48"/>
      <c r="W8892" s="51" t="s">
        <v>8000</v>
      </c>
      <c r="X8892" t="str">
        <f t="shared" si="276"/>
        <v>SO;SO;WB;HD;HD;WB;SO;FR;FR;BE</v>
      </c>
      <c r="Y8892" cm="1">
        <f t="array" ref="Y8892">SUM(_xlfn.XLOOKUP(_xlfn.TOROW(F8892:V8892,1),$AN$34:$AN$43,$AL$34:$AL$43,,0,1))</f>
        <v>53</v>
      </c>
      <c r="Z8892">
        <f t="shared" si="277"/>
        <v>10</v>
      </c>
      <c r="AA8892" t="str">
        <v>WB</v>
      </c>
      <c r="AG8892">
        <v>5891</v>
      </c>
      <c r="AH8892">
        <v>1</v>
      </c>
      <c r="AT8892">
        <v>10</v>
      </c>
    </row>
    <row r="8893" spans="2:46" ht="15" customHeight="1">
      <c r="B8893" s="48">
        <v>10663</v>
      </c>
      <c r="C8893" s="49">
        <v>45473</v>
      </c>
      <c r="D8893" s="50">
        <v>0.68171296296296291</v>
      </c>
      <c r="E8893" s="48" t="s">
        <v>15464</v>
      </c>
      <c r="F8893" s="48" t="s">
        <v>803</v>
      </c>
      <c r="G8893" s="48" t="s">
        <v>803</v>
      </c>
      <c r="H8893" s="48" t="s">
        <v>133</v>
      </c>
      <c r="I8893" s="48" t="s">
        <v>243</v>
      </c>
      <c r="J8893" s="48" t="s">
        <v>243</v>
      </c>
      <c r="K8893" s="48" t="s">
        <v>51</v>
      </c>
      <c r="L8893" s="48" t="s">
        <v>51</v>
      </c>
      <c r="M8893" s="48" t="s">
        <v>719</v>
      </c>
      <c r="N8893" s="48" t="s">
        <v>803</v>
      </c>
      <c r="O8893" s="48" t="s">
        <v>194</v>
      </c>
      <c r="P8893" s="48" t="s">
        <v>280</v>
      </c>
      <c r="Q8893" s="48"/>
      <c r="R8893" s="48"/>
      <c r="S8893" s="48"/>
      <c r="T8893" s="48"/>
      <c r="U8893" s="48"/>
      <c r="V8893" s="48"/>
      <c r="W8893" s="51" t="s">
        <v>8001</v>
      </c>
      <c r="X8893" t="str">
        <f t="shared" si="276"/>
        <v>SS;SS;SO;CB;CB;BB;BB;BE;SS;DH;WB</v>
      </c>
      <c r="Y8893" cm="1">
        <f t="array" ref="Y8893">SUM(_xlfn.XLOOKUP(_xlfn.TOROW(F8893:V8893,1),$AN$34:$AN$43,$AL$34:$AL$43,,0,1))</f>
        <v>72</v>
      </c>
      <c r="Z8893">
        <f t="shared" si="277"/>
        <v>11</v>
      </c>
      <c r="AA8893" t="str">
        <v>WB</v>
      </c>
      <c r="AG8893">
        <v>5906</v>
      </c>
      <c r="AH8893">
        <v>1</v>
      </c>
      <c r="AT8893">
        <v>11</v>
      </c>
    </row>
    <row r="8894" spans="2:46" ht="15" customHeight="1">
      <c r="B8894" s="48">
        <v>10664</v>
      </c>
      <c r="C8894" s="49">
        <v>45473</v>
      </c>
      <c r="D8894" s="50">
        <v>0.6861342592592593</v>
      </c>
      <c r="E8894" s="48" t="s">
        <v>9151</v>
      </c>
      <c r="F8894" s="48" t="s">
        <v>243</v>
      </c>
      <c r="G8894" s="48" t="s">
        <v>243</v>
      </c>
      <c r="H8894" s="48" t="s">
        <v>243</v>
      </c>
      <c r="I8894" s="48"/>
      <c r="J8894" s="48"/>
      <c r="K8894" s="48"/>
      <c r="L8894" s="48"/>
      <c r="M8894" s="48"/>
      <c r="N8894" s="48"/>
      <c r="O8894" s="48"/>
      <c r="P8894" s="48"/>
      <c r="Q8894" s="48"/>
      <c r="R8894" s="48"/>
      <c r="S8894" s="48"/>
      <c r="T8894" s="48"/>
      <c r="U8894" s="48"/>
      <c r="V8894" s="48"/>
      <c r="W8894" s="51" t="s">
        <v>4566</v>
      </c>
      <c r="X8894" t="str">
        <f t="shared" si="276"/>
        <v>CB;CB;CB</v>
      </c>
      <c r="Y8894" cm="1">
        <f t="array" ref="Y8894">SUM(_xlfn.XLOOKUP(_xlfn.TOROW(F8894:V8894,1),$AN$34:$AN$43,$AL$34:$AL$43,,0,1))</f>
        <v>24</v>
      </c>
      <c r="Z8894">
        <f t="shared" si="277"/>
        <v>3</v>
      </c>
      <c r="AA8894" t="str">
        <v>SO</v>
      </c>
      <c r="AG8894">
        <v>5921</v>
      </c>
      <c r="AH8894">
        <v>1</v>
      </c>
      <c r="AT8894">
        <v>3</v>
      </c>
    </row>
    <row r="8895" spans="2:46" ht="15" customHeight="1">
      <c r="B8895" s="48">
        <v>10665</v>
      </c>
      <c r="C8895" s="49">
        <v>45473</v>
      </c>
      <c r="D8895" s="50">
        <v>0.68618055555555557</v>
      </c>
      <c r="E8895" s="48" t="s">
        <v>15465</v>
      </c>
      <c r="F8895" s="48" t="s">
        <v>304</v>
      </c>
      <c r="G8895" s="48" t="s">
        <v>719</v>
      </c>
      <c r="H8895" s="48" t="s">
        <v>719</v>
      </c>
      <c r="I8895" s="48" t="s">
        <v>719</v>
      </c>
      <c r="J8895" s="48" t="s">
        <v>133</v>
      </c>
      <c r="K8895" s="48" t="s">
        <v>133</v>
      </c>
      <c r="L8895" s="48" t="s">
        <v>133</v>
      </c>
      <c r="M8895" s="48" t="s">
        <v>803</v>
      </c>
      <c r="N8895" s="48" t="s">
        <v>803</v>
      </c>
      <c r="O8895" s="48"/>
      <c r="P8895" s="48"/>
      <c r="Q8895" s="48"/>
      <c r="R8895" s="48"/>
      <c r="S8895" s="48"/>
      <c r="T8895" s="48"/>
      <c r="U8895" s="48"/>
      <c r="V8895" s="48"/>
      <c r="W8895" s="51" t="s">
        <v>8002</v>
      </c>
      <c r="X8895" t="str">
        <f t="shared" si="276"/>
        <v>HD;BE;BE;BE;SO;SO;SO;SS;SS</v>
      </c>
      <c r="Y8895" cm="1">
        <f t="array" ref="Y8895">SUM(_xlfn.XLOOKUP(_xlfn.TOROW(F8895:V8895,1),$AN$34:$AN$43,$AL$34:$AL$43,,0,1))</f>
        <v>34</v>
      </c>
      <c r="Z8895">
        <f t="shared" si="277"/>
        <v>9</v>
      </c>
      <c r="AA8895" t="str">
        <v>SO</v>
      </c>
      <c r="AG8895">
        <v>5933</v>
      </c>
      <c r="AH8895">
        <v>1</v>
      </c>
      <c r="AT8895">
        <v>9</v>
      </c>
    </row>
    <row r="8896" spans="2:46" ht="15" customHeight="1">
      <c r="B8896" s="48">
        <v>10666</v>
      </c>
      <c r="C8896" s="49">
        <v>45473</v>
      </c>
      <c r="D8896" s="50">
        <v>0.68645833333333328</v>
      </c>
      <c r="E8896" s="48" t="s">
        <v>15466</v>
      </c>
      <c r="F8896" s="48" t="s">
        <v>189</v>
      </c>
      <c r="G8896" s="48" t="s">
        <v>189</v>
      </c>
      <c r="H8896" s="48" t="s">
        <v>319</v>
      </c>
      <c r="I8896" s="48" t="s">
        <v>243</v>
      </c>
      <c r="J8896" s="48"/>
      <c r="K8896" s="48"/>
      <c r="L8896" s="48"/>
      <c r="M8896" s="48"/>
      <c r="N8896" s="48"/>
      <c r="O8896" s="48"/>
      <c r="P8896" s="48"/>
      <c r="Q8896" s="48"/>
      <c r="R8896" s="48"/>
      <c r="S8896" s="48"/>
      <c r="T8896" s="48"/>
      <c r="U8896" s="48"/>
      <c r="V8896" s="48"/>
      <c r="W8896" s="51" t="s">
        <v>8003</v>
      </c>
      <c r="X8896" t="str">
        <f t="shared" si="276"/>
        <v>JB;JB;FR;CB</v>
      </c>
      <c r="Y8896" cm="1">
        <f t="array" ref="Y8896">SUM(_xlfn.XLOOKUP(_xlfn.TOROW(F8896:V8896,1),$AN$34:$AN$43,$AL$34:$AL$43,,0,1))</f>
        <v>13</v>
      </c>
      <c r="Z8896">
        <f t="shared" si="277"/>
        <v>4</v>
      </c>
      <c r="AA8896" t="str">
        <v>CB</v>
      </c>
      <c r="AG8896">
        <v>5942</v>
      </c>
      <c r="AH8896">
        <v>1</v>
      </c>
      <c r="AT8896">
        <v>4</v>
      </c>
    </row>
    <row r="8897" spans="2:46" ht="15" customHeight="1">
      <c r="B8897" s="48">
        <v>10667</v>
      </c>
      <c r="C8897" s="49">
        <v>45473</v>
      </c>
      <c r="D8897" s="50">
        <v>0.68925925925925924</v>
      </c>
      <c r="E8897" s="48" t="s">
        <v>15467</v>
      </c>
      <c r="F8897" s="48" t="s">
        <v>803</v>
      </c>
      <c r="G8897" s="48" t="s">
        <v>803</v>
      </c>
      <c r="H8897" s="48" t="s">
        <v>719</v>
      </c>
      <c r="I8897" s="48" t="s">
        <v>719</v>
      </c>
      <c r="J8897" s="48" t="s">
        <v>719</v>
      </c>
      <c r="K8897" s="48" t="s">
        <v>803</v>
      </c>
      <c r="L8897" s="48" t="s">
        <v>803</v>
      </c>
      <c r="M8897" s="48" t="s">
        <v>319</v>
      </c>
      <c r="N8897" s="48"/>
      <c r="O8897" s="48"/>
      <c r="P8897" s="48"/>
      <c r="Q8897" s="48"/>
      <c r="R8897" s="48"/>
      <c r="S8897" s="48"/>
      <c r="T8897" s="48"/>
      <c r="U8897" s="48"/>
      <c r="V8897" s="48"/>
      <c r="W8897" s="51" t="s">
        <v>8004</v>
      </c>
      <c r="X8897" t="str">
        <f t="shared" si="276"/>
        <v>SS;SS;BE;BE;BE;SS;SS;FR</v>
      </c>
      <c r="Y8897" cm="1">
        <f t="array" ref="Y8897">SUM(_xlfn.XLOOKUP(_xlfn.TOROW(F8897:V8897,1),$AN$34:$AN$43,$AL$34:$AL$43,,0,1))</f>
        <v>30</v>
      </c>
      <c r="Z8897">
        <f t="shared" si="277"/>
        <v>8</v>
      </c>
      <c r="AA8897" t="str">
        <v>CB</v>
      </c>
      <c r="AG8897">
        <v>5966</v>
      </c>
      <c r="AH8897">
        <v>1</v>
      </c>
      <c r="AT8897">
        <v>8</v>
      </c>
    </row>
    <row r="8898" spans="2:46" ht="15" customHeight="1">
      <c r="B8898" s="48">
        <v>10668</v>
      </c>
      <c r="C8898" s="49">
        <v>45473</v>
      </c>
      <c r="D8898" s="50">
        <v>0.68936342592592592</v>
      </c>
      <c r="E8898" s="48" t="s">
        <v>11817</v>
      </c>
      <c r="F8898" s="48" t="s">
        <v>51</v>
      </c>
      <c r="G8898" s="48" t="s">
        <v>51</v>
      </c>
      <c r="H8898" s="48" t="s">
        <v>51</v>
      </c>
      <c r="I8898" s="48" t="s">
        <v>51</v>
      </c>
      <c r="J8898" s="48" t="s">
        <v>319</v>
      </c>
      <c r="K8898" s="48" t="s">
        <v>319</v>
      </c>
      <c r="L8898" s="48" t="s">
        <v>319</v>
      </c>
      <c r="M8898" s="48"/>
      <c r="N8898" s="48"/>
      <c r="O8898" s="48"/>
      <c r="P8898" s="48"/>
      <c r="Q8898" s="48"/>
      <c r="R8898" s="48"/>
      <c r="S8898" s="48"/>
      <c r="T8898" s="48"/>
      <c r="U8898" s="48"/>
      <c r="V8898" s="48"/>
      <c r="W8898" s="51" t="s">
        <v>8005</v>
      </c>
      <c r="X8898" t="str">
        <f t="shared" si="276"/>
        <v>BB;BB;BB;BB;FR;FR;FR</v>
      </c>
      <c r="Y8898" cm="1">
        <f t="array" ref="Y8898">SUM(_xlfn.XLOOKUP(_xlfn.TOROW(F8898:V8898,1),$AN$34:$AN$43,$AL$34:$AL$43,,0,1))</f>
        <v>49</v>
      </c>
      <c r="Z8898">
        <f t="shared" si="277"/>
        <v>7</v>
      </c>
      <c r="AA8898" t="str">
        <v>CB</v>
      </c>
      <c r="AG8898">
        <v>6036</v>
      </c>
      <c r="AH8898">
        <v>1</v>
      </c>
      <c r="AT8898">
        <v>7</v>
      </c>
    </row>
    <row r="8899" spans="2:46" ht="15" customHeight="1">
      <c r="B8899" s="48">
        <v>10669</v>
      </c>
      <c r="C8899" s="49">
        <v>45473</v>
      </c>
      <c r="D8899" s="50">
        <v>0.69259259259259254</v>
      </c>
      <c r="E8899" s="48" t="s">
        <v>15468</v>
      </c>
      <c r="F8899" s="48" t="s">
        <v>280</v>
      </c>
      <c r="G8899" s="48" t="s">
        <v>280</v>
      </c>
      <c r="H8899" s="48" t="s">
        <v>51</v>
      </c>
      <c r="I8899" s="48" t="s">
        <v>51</v>
      </c>
      <c r="J8899" s="48" t="s">
        <v>133</v>
      </c>
      <c r="K8899" s="48" t="s">
        <v>133</v>
      </c>
      <c r="L8899" s="48" t="s">
        <v>133</v>
      </c>
      <c r="M8899" s="48" t="s">
        <v>803</v>
      </c>
      <c r="N8899" s="48"/>
      <c r="O8899" s="48"/>
      <c r="P8899" s="48"/>
      <c r="Q8899" s="48"/>
      <c r="R8899" s="48"/>
      <c r="S8899" s="48"/>
      <c r="T8899" s="48"/>
      <c r="U8899" s="48"/>
      <c r="V8899" s="48"/>
      <c r="W8899" s="51" t="s">
        <v>8006</v>
      </c>
      <c r="X8899" t="str">
        <f t="shared" si="276"/>
        <v>WB;WB;BB;BB;SO;SO;SO;SS</v>
      </c>
      <c r="Y8899" cm="1">
        <f t="array" ref="Y8899">SUM(_xlfn.XLOOKUP(_xlfn.TOROW(F8899:V8899,1),$AN$34:$AN$43,$AL$34:$AL$43,,0,1))</f>
        <v>51</v>
      </c>
      <c r="Z8899">
        <f t="shared" si="277"/>
        <v>8</v>
      </c>
      <c r="AA8899" t="str">
        <v>CB</v>
      </c>
      <c r="AG8899">
        <v>6080</v>
      </c>
      <c r="AH8899">
        <v>1</v>
      </c>
      <c r="AT8899">
        <v>8</v>
      </c>
    </row>
    <row r="8900" spans="2:46" ht="15" customHeight="1">
      <c r="B8900" s="48">
        <v>10670</v>
      </c>
      <c r="C8900" s="49">
        <v>45473</v>
      </c>
      <c r="D8900" s="50">
        <v>0.69268518518518518</v>
      </c>
      <c r="E8900" s="48" t="s">
        <v>15469</v>
      </c>
      <c r="F8900" s="48" t="s">
        <v>304</v>
      </c>
      <c r="G8900" s="48" t="s">
        <v>243</v>
      </c>
      <c r="H8900" s="48" t="s">
        <v>189</v>
      </c>
      <c r="I8900" s="48" t="s">
        <v>189</v>
      </c>
      <c r="J8900" s="48" t="s">
        <v>189</v>
      </c>
      <c r="K8900" s="48" t="s">
        <v>803</v>
      </c>
      <c r="L8900" s="48" t="s">
        <v>189</v>
      </c>
      <c r="M8900" s="48" t="s">
        <v>319</v>
      </c>
      <c r="N8900" s="48" t="s">
        <v>133</v>
      </c>
      <c r="O8900" s="48"/>
      <c r="P8900" s="48"/>
      <c r="Q8900" s="48"/>
      <c r="R8900" s="48"/>
      <c r="S8900" s="48"/>
      <c r="T8900" s="48"/>
      <c r="U8900" s="48"/>
      <c r="V8900" s="48"/>
      <c r="W8900" s="51" t="s">
        <v>8007</v>
      </c>
      <c r="X8900" t="str">
        <f t="shared" si="276"/>
        <v>HD;CB;JB;JB;JB;SS;JB;FR;SO</v>
      </c>
      <c r="Y8900" cm="1">
        <f t="array" ref="Y8900">SUM(_xlfn.XLOOKUP(_xlfn.TOROW(F8900:V8900,1),$AN$34:$AN$43,$AL$34:$AL$43,,0,1))</f>
        <v>27</v>
      </c>
      <c r="Z8900">
        <f t="shared" si="277"/>
        <v>9</v>
      </c>
      <c r="AA8900" t="str">
        <v>HD</v>
      </c>
      <c r="AG8900">
        <v>6090</v>
      </c>
      <c r="AH8900">
        <v>1</v>
      </c>
      <c r="AT8900">
        <v>9</v>
      </c>
    </row>
    <row r="8901" spans="2:46" ht="15" customHeight="1">
      <c r="B8901" s="48">
        <v>10671</v>
      </c>
      <c r="C8901" s="49">
        <v>45473</v>
      </c>
      <c r="D8901" s="50">
        <v>0.69277777777777783</v>
      </c>
      <c r="E8901" s="48" t="s">
        <v>15470</v>
      </c>
      <c r="F8901" s="48" t="s">
        <v>194</v>
      </c>
      <c r="G8901" s="48" t="s">
        <v>803</v>
      </c>
      <c r="H8901" s="48" t="s">
        <v>803</v>
      </c>
      <c r="I8901" s="48" t="s">
        <v>803</v>
      </c>
      <c r="J8901" s="48" t="s">
        <v>803</v>
      </c>
      <c r="K8901" s="48" t="s">
        <v>803</v>
      </c>
      <c r="L8901" s="48" t="s">
        <v>803</v>
      </c>
      <c r="M8901" s="48"/>
      <c r="N8901" s="48"/>
      <c r="O8901" s="48"/>
      <c r="P8901" s="48"/>
      <c r="Q8901" s="48"/>
      <c r="R8901" s="48"/>
      <c r="S8901" s="48"/>
      <c r="T8901" s="48"/>
      <c r="U8901" s="48"/>
      <c r="V8901" s="48"/>
      <c r="W8901" s="51" t="s">
        <v>8008</v>
      </c>
      <c r="X8901" t="str">
        <f t="shared" si="276"/>
        <v>DH;SS;SS;SS;SS;SS;SS</v>
      </c>
      <c r="Y8901" cm="1">
        <f t="array" ref="Y8901">SUM(_xlfn.XLOOKUP(_xlfn.TOROW(F8901:V8901,1),$AN$34:$AN$43,$AL$34:$AL$43,,0,1))</f>
        <v>27</v>
      </c>
      <c r="Z8901">
        <f t="shared" si="277"/>
        <v>7</v>
      </c>
      <c r="AA8901" t="str">
        <v>WB</v>
      </c>
      <c r="AG8901">
        <v>6098</v>
      </c>
      <c r="AH8901">
        <v>1</v>
      </c>
      <c r="AT8901">
        <v>7</v>
      </c>
    </row>
    <row r="8902" spans="2:46" ht="15" customHeight="1">
      <c r="B8902" s="48">
        <v>10672</v>
      </c>
      <c r="C8902" s="49">
        <v>45473</v>
      </c>
      <c r="D8902" s="50">
        <v>0.69328703703703709</v>
      </c>
      <c r="E8902" s="48" t="s">
        <v>15471</v>
      </c>
      <c r="F8902" s="48" t="s">
        <v>803</v>
      </c>
      <c r="G8902" s="48" t="s">
        <v>304</v>
      </c>
      <c r="H8902" s="48" t="s">
        <v>194</v>
      </c>
      <c r="I8902" s="48" t="s">
        <v>194</v>
      </c>
      <c r="J8902" s="48" t="s">
        <v>194</v>
      </c>
      <c r="K8902" s="48" t="s">
        <v>194</v>
      </c>
      <c r="L8902" s="48"/>
      <c r="M8902" s="48"/>
      <c r="N8902" s="48"/>
      <c r="O8902" s="48"/>
      <c r="P8902" s="48"/>
      <c r="Q8902" s="48"/>
      <c r="R8902" s="48"/>
      <c r="S8902" s="48"/>
      <c r="T8902" s="48"/>
      <c r="U8902" s="48"/>
      <c r="V8902" s="48"/>
      <c r="W8902" s="51" t="s">
        <v>8009</v>
      </c>
      <c r="X8902" t="str">
        <f t="shared" si="276"/>
        <v>SS;HD;DH;DH;DH;DH</v>
      </c>
      <c r="Y8902" cm="1">
        <f t="array" ref="Y8902">SUM(_xlfn.XLOOKUP(_xlfn.TOROW(F8902:V8902,1),$AN$34:$AN$43,$AL$34:$AL$43,,0,1))</f>
        <v>46</v>
      </c>
      <c r="Z8902">
        <f t="shared" si="277"/>
        <v>6</v>
      </c>
      <c r="AA8902" t="str">
        <v>WB</v>
      </c>
      <c r="AG8902">
        <v>6138</v>
      </c>
      <c r="AH8902">
        <v>1</v>
      </c>
      <c r="AT8902">
        <v>6</v>
      </c>
    </row>
    <row r="8903" spans="2:46" ht="15" customHeight="1">
      <c r="B8903" s="48">
        <v>10673</v>
      </c>
      <c r="C8903" s="49">
        <v>45473</v>
      </c>
      <c r="D8903" s="50">
        <v>0.69369212962962967</v>
      </c>
      <c r="E8903" s="48" t="s">
        <v>15472</v>
      </c>
      <c r="F8903" s="48" t="s">
        <v>719</v>
      </c>
      <c r="G8903" s="48" t="s">
        <v>719</v>
      </c>
      <c r="H8903" s="48" t="s">
        <v>719</v>
      </c>
      <c r="I8903" s="48" t="s">
        <v>719</v>
      </c>
      <c r="J8903" s="48" t="s">
        <v>189</v>
      </c>
      <c r="K8903" s="48" t="s">
        <v>319</v>
      </c>
      <c r="L8903" s="48" t="s">
        <v>304</v>
      </c>
      <c r="M8903" s="48" t="s">
        <v>189</v>
      </c>
      <c r="N8903" s="48" t="s">
        <v>189</v>
      </c>
      <c r="O8903" s="48" t="s">
        <v>194</v>
      </c>
      <c r="P8903" s="48" t="s">
        <v>133</v>
      </c>
      <c r="Q8903" s="48"/>
      <c r="R8903" s="48"/>
      <c r="S8903" s="48"/>
      <c r="T8903" s="48"/>
      <c r="U8903" s="48"/>
      <c r="V8903" s="48"/>
      <c r="W8903" s="51" t="s">
        <v>8010</v>
      </c>
      <c r="X8903" t="str">
        <f t="shared" ref="X8903:X8966" si="278">_xlfn.TEXTJOIN(";",TRUE,F8903:V8903)</f>
        <v>BE;BE;BE;BE;JB;FR;HD;JB;JB;DH;SO</v>
      </c>
      <c r="Y8903" cm="1">
        <f t="array" ref="Y8903">SUM(_xlfn.XLOOKUP(_xlfn.TOROW(F8903:V8903,1),$AN$34:$AN$43,$AL$34:$AL$43,,0,1))</f>
        <v>44</v>
      </c>
      <c r="Z8903">
        <f t="shared" ref="Z8903:Z8966" si="279">COUNTA(F8903:V8903)</f>
        <v>11</v>
      </c>
      <c r="AA8903" t="str">
        <v>WB</v>
      </c>
      <c r="AG8903">
        <v>6179</v>
      </c>
      <c r="AH8903">
        <v>1</v>
      </c>
      <c r="AT8903">
        <v>11</v>
      </c>
    </row>
    <row r="8904" spans="2:46" ht="15" customHeight="1">
      <c r="B8904" s="48">
        <v>10674</v>
      </c>
      <c r="C8904" s="49">
        <v>45473</v>
      </c>
      <c r="D8904" s="50">
        <v>0.69423611111111116</v>
      </c>
      <c r="E8904" s="48" t="s">
        <v>15473</v>
      </c>
      <c r="F8904" s="48" t="s">
        <v>304</v>
      </c>
      <c r="G8904" s="48" t="s">
        <v>803</v>
      </c>
      <c r="H8904" s="48" t="s">
        <v>803</v>
      </c>
      <c r="I8904" s="48" t="s">
        <v>194</v>
      </c>
      <c r="J8904" s="48" t="s">
        <v>194</v>
      </c>
      <c r="K8904" s="48" t="s">
        <v>194</v>
      </c>
      <c r="L8904" s="48" t="s">
        <v>194</v>
      </c>
      <c r="M8904" s="48" t="s">
        <v>304</v>
      </c>
      <c r="N8904" s="48" t="s">
        <v>133</v>
      </c>
      <c r="O8904" s="48" t="s">
        <v>243</v>
      </c>
      <c r="P8904" s="48" t="s">
        <v>51</v>
      </c>
      <c r="Q8904" s="48"/>
      <c r="R8904" s="48"/>
      <c r="S8904" s="48"/>
      <c r="T8904" s="48"/>
      <c r="U8904" s="48"/>
      <c r="V8904" s="48"/>
      <c r="W8904" s="51" t="s">
        <v>8011</v>
      </c>
      <c r="X8904" t="str">
        <f t="shared" si="278"/>
        <v>HD;SS;SS;DH;DH;DH;DH;HD;SO;CB;BB</v>
      </c>
      <c r="Y8904" cm="1">
        <f t="array" ref="Y8904">SUM(_xlfn.XLOOKUP(_xlfn.TOROW(F8904:V8904,1),$AN$34:$AN$43,$AL$34:$AL$43,,0,1))</f>
        <v>76</v>
      </c>
      <c r="Z8904">
        <f t="shared" si="279"/>
        <v>11</v>
      </c>
      <c r="AA8904" t="str">
        <v>WB</v>
      </c>
      <c r="AG8904">
        <v>6211</v>
      </c>
      <c r="AH8904">
        <v>1</v>
      </c>
      <c r="AT8904">
        <v>11</v>
      </c>
    </row>
    <row r="8905" spans="2:46" ht="15" customHeight="1">
      <c r="B8905" s="48">
        <v>10675</v>
      </c>
      <c r="C8905" s="49">
        <v>45473</v>
      </c>
      <c r="D8905" s="50">
        <v>0.69482638888888892</v>
      </c>
      <c r="E8905" s="48" t="s">
        <v>11029</v>
      </c>
      <c r="F8905" s="48" t="s">
        <v>304</v>
      </c>
      <c r="G8905" s="48" t="s">
        <v>803</v>
      </c>
      <c r="H8905" s="48" t="s">
        <v>133</v>
      </c>
      <c r="I8905" s="48"/>
      <c r="J8905" s="48"/>
      <c r="K8905" s="48"/>
      <c r="L8905" s="48"/>
      <c r="M8905" s="48"/>
      <c r="N8905" s="48"/>
      <c r="O8905" s="48"/>
      <c r="P8905" s="48"/>
      <c r="Q8905" s="48"/>
      <c r="R8905" s="48"/>
      <c r="S8905" s="48"/>
      <c r="T8905" s="48"/>
      <c r="U8905" s="48"/>
      <c r="V8905" s="48"/>
      <c r="W8905" s="51" t="s">
        <v>8012</v>
      </c>
      <c r="X8905" t="str">
        <f t="shared" si="278"/>
        <v>HD;SS;SO</v>
      </c>
      <c r="Y8905" cm="1">
        <f t="array" ref="Y8905">SUM(_xlfn.XLOOKUP(_xlfn.TOROW(F8905:V8905,1),$AN$34:$AN$43,$AL$34:$AL$43,,0,1))</f>
        <v>12</v>
      </c>
      <c r="Z8905">
        <f t="shared" si="279"/>
        <v>3</v>
      </c>
      <c r="AA8905" t="str">
        <v>WB</v>
      </c>
      <c r="AG8905">
        <v>6226</v>
      </c>
      <c r="AH8905">
        <v>1</v>
      </c>
      <c r="AT8905">
        <v>3</v>
      </c>
    </row>
    <row r="8906" spans="2:46" ht="15" customHeight="1">
      <c r="B8906" s="48">
        <v>10676</v>
      </c>
      <c r="C8906" s="49">
        <v>45473</v>
      </c>
      <c r="D8906" s="50">
        <v>0.69597222222222221</v>
      </c>
      <c r="E8906" s="48" t="s">
        <v>15474</v>
      </c>
      <c r="F8906" s="48" t="s">
        <v>304</v>
      </c>
      <c r="G8906" s="48" t="s">
        <v>194</v>
      </c>
      <c r="H8906" s="48" t="s">
        <v>719</v>
      </c>
      <c r="I8906" s="48" t="s">
        <v>319</v>
      </c>
      <c r="J8906" s="48" t="s">
        <v>719</v>
      </c>
      <c r="K8906" s="48" t="s">
        <v>719</v>
      </c>
      <c r="L8906" s="48" t="s">
        <v>803</v>
      </c>
      <c r="M8906" s="48" t="s">
        <v>803</v>
      </c>
      <c r="N8906" s="48" t="s">
        <v>803</v>
      </c>
      <c r="O8906" s="48" t="s">
        <v>803</v>
      </c>
      <c r="P8906" s="48" t="s">
        <v>719</v>
      </c>
      <c r="Q8906" s="48"/>
      <c r="R8906" s="48"/>
      <c r="S8906" s="48"/>
      <c r="T8906" s="48"/>
      <c r="U8906" s="48"/>
      <c r="V8906" s="48"/>
      <c r="W8906" s="51" t="s">
        <v>8013</v>
      </c>
      <c r="X8906" t="str">
        <f t="shared" si="278"/>
        <v>HD;DH;BE;FR;BE;BE;SS;SS;SS;SS;BE</v>
      </c>
      <c r="Y8906" cm="1">
        <f t="array" ref="Y8906">SUM(_xlfn.XLOOKUP(_xlfn.TOROW(F8906:V8906,1),$AN$34:$AN$43,$AL$34:$AL$43,,0,1))</f>
        <v>51</v>
      </c>
      <c r="Z8906">
        <f t="shared" si="279"/>
        <v>11</v>
      </c>
      <c r="AA8906" t="str">
        <v>WB</v>
      </c>
      <c r="AG8906">
        <v>6238</v>
      </c>
      <c r="AH8906">
        <v>1</v>
      </c>
      <c r="AT8906">
        <v>11</v>
      </c>
    </row>
    <row r="8907" spans="2:46" ht="15" customHeight="1">
      <c r="B8907" s="48">
        <v>10677</v>
      </c>
      <c r="C8907" s="49">
        <v>45473</v>
      </c>
      <c r="D8907" s="50">
        <v>0.69658564814814816</v>
      </c>
      <c r="E8907" s="48" t="s">
        <v>15475</v>
      </c>
      <c r="F8907" s="48" t="s">
        <v>304</v>
      </c>
      <c r="G8907" s="48" t="s">
        <v>51</v>
      </c>
      <c r="H8907" s="48" t="s">
        <v>803</v>
      </c>
      <c r="I8907" s="48" t="s">
        <v>304</v>
      </c>
      <c r="J8907" s="48" t="s">
        <v>304</v>
      </c>
      <c r="K8907" s="48" t="s">
        <v>189</v>
      </c>
      <c r="L8907" s="48" t="s">
        <v>189</v>
      </c>
      <c r="M8907" s="48" t="s">
        <v>189</v>
      </c>
      <c r="N8907" s="48" t="s">
        <v>189</v>
      </c>
      <c r="O8907" s="48"/>
      <c r="P8907" s="48"/>
      <c r="Q8907" s="48"/>
      <c r="R8907" s="48"/>
      <c r="S8907" s="48"/>
      <c r="T8907" s="48"/>
      <c r="U8907" s="48"/>
      <c r="V8907" s="48"/>
      <c r="W8907" s="51" t="s">
        <v>8014</v>
      </c>
      <c r="X8907" t="str">
        <f t="shared" si="278"/>
        <v>HD;BB;SS;HD;HD;JB;JB;JB;JB</v>
      </c>
      <c r="Y8907" cm="1">
        <f t="array" ref="Y8907">SUM(_xlfn.XLOOKUP(_xlfn.TOROW(F8907:V8907,1),$AN$34:$AN$43,$AL$34:$AL$43,,0,1))</f>
        <v>38</v>
      </c>
      <c r="Z8907">
        <f t="shared" si="279"/>
        <v>9</v>
      </c>
      <c r="AA8907" t="str">
        <v>WB</v>
      </c>
      <c r="AG8907">
        <v>6255</v>
      </c>
      <c r="AH8907">
        <v>1</v>
      </c>
      <c r="AT8907">
        <v>9</v>
      </c>
    </row>
    <row r="8908" spans="2:46" ht="15" customHeight="1">
      <c r="B8908" s="48">
        <v>10678</v>
      </c>
      <c r="C8908" s="49">
        <v>45473</v>
      </c>
      <c r="D8908" s="50">
        <v>0.69890046296296293</v>
      </c>
      <c r="E8908" s="48" t="s">
        <v>15476</v>
      </c>
      <c r="F8908" s="48" t="s">
        <v>280</v>
      </c>
      <c r="G8908" s="48" t="s">
        <v>280</v>
      </c>
      <c r="H8908" s="48" t="s">
        <v>280</v>
      </c>
      <c r="I8908" s="48" t="s">
        <v>189</v>
      </c>
      <c r="J8908" s="48" t="s">
        <v>51</v>
      </c>
      <c r="K8908" s="48"/>
      <c r="L8908" s="48"/>
      <c r="M8908" s="48"/>
      <c r="N8908" s="48"/>
      <c r="O8908" s="48"/>
      <c r="P8908" s="48"/>
      <c r="Q8908" s="48"/>
      <c r="R8908" s="48"/>
      <c r="S8908" s="48"/>
      <c r="T8908" s="48"/>
      <c r="U8908" s="48"/>
      <c r="V8908" s="48"/>
      <c r="W8908" s="51" t="s">
        <v>8015</v>
      </c>
      <c r="X8908" t="str">
        <f t="shared" si="278"/>
        <v>WB;WB;WB;JB;BB</v>
      </c>
      <c r="Y8908" cm="1">
        <f t="array" ref="Y8908">SUM(_xlfn.XLOOKUP(_xlfn.TOROW(F8908:V8908,1),$AN$34:$AN$43,$AL$34:$AL$43,,0,1))</f>
        <v>44</v>
      </c>
      <c r="Z8908">
        <f t="shared" si="279"/>
        <v>5</v>
      </c>
      <c r="AA8908" t="str">
        <v>DH</v>
      </c>
      <c r="AG8908">
        <v>6281</v>
      </c>
      <c r="AH8908">
        <v>1</v>
      </c>
      <c r="AT8908">
        <v>5</v>
      </c>
    </row>
    <row r="8909" spans="2:46" ht="15" customHeight="1">
      <c r="B8909" s="48">
        <v>10679</v>
      </c>
      <c r="C8909" s="49">
        <v>45473</v>
      </c>
      <c r="D8909" s="50">
        <v>0.70021990740740736</v>
      </c>
      <c r="E8909" s="48" t="s">
        <v>15477</v>
      </c>
      <c r="F8909" s="48" t="s">
        <v>133</v>
      </c>
      <c r="G8909" s="48" t="s">
        <v>133</v>
      </c>
      <c r="H8909" s="48" t="s">
        <v>51</v>
      </c>
      <c r="I8909" s="48" t="s">
        <v>304</v>
      </c>
      <c r="J8909" s="48" t="s">
        <v>304</v>
      </c>
      <c r="K8909" s="48" t="s">
        <v>194</v>
      </c>
      <c r="L8909" s="48"/>
      <c r="M8909" s="48"/>
      <c r="N8909" s="48"/>
      <c r="O8909" s="48"/>
      <c r="P8909" s="48"/>
      <c r="Q8909" s="48"/>
      <c r="R8909" s="48"/>
      <c r="S8909" s="48"/>
      <c r="T8909" s="48"/>
      <c r="U8909" s="48"/>
      <c r="V8909" s="48"/>
      <c r="W8909" s="51" t="s">
        <v>8016</v>
      </c>
      <c r="X8909" t="str">
        <f t="shared" si="278"/>
        <v>SO;SO;BB;HD;HD;DH</v>
      </c>
      <c r="Y8909" cm="1">
        <f t="array" ref="Y8909">SUM(_xlfn.XLOOKUP(_xlfn.TOROW(F8909:V8909,1),$AN$34:$AN$43,$AL$34:$AL$43,,0,1))</f>
        <v>37</v>
      </c>
      <c r="Z8909">
        <f t="shared" si="279"/>
        <v>6</v>
      </c>
      <c r="AA8909" t="str">
        <v>SS</v>
      </c>
      <c r="AG8909">
        <v>6290</v>
      </c>
      <c r="AH8909">
        <v>1</v>
      </c>
      <c r="AT8909">
        <v>6</v>
      </c>
    </row>
    <row r="8910" spans="2:46" ht="15" customHeight="1">
      <c r="B8910" s="48">
        <v>10680</v>
      </c>
      <c r="C8910" s="49">
        <v>45473</v>
      </c>
      <c r="D8910" s="50">
        <v>0.7013773148148148</v>
      </c>
      <c r="E8910" s="48" t="s">
        <v>803</v>
      </c>
      <c r="F8910" s="48" t="s">
        <v>803</v>
      </c>
      <c r="G8910" s="48"/>
      <c r="H8910" s="48"/>
      <c r="I8910" s="48"/>
      <c r="J8910" s="48"/>
      <c r="K8910" s="48"/>
      <c r="L8910" s="48"/>
      <c r="M8910" s="48"/>
      <c r="N8910" s="48"/>
      <c r="O8910" s="48"/>
      <c r="P8910" s="48"/>
      <c r="Q8910" s="48"/>
      <c r="R8910" s="48"/>
      <c r="S8910" s="48"/>
      <c r="T8910" s="48"/>
      <c r="U8910" s="48"/>
      <c r="V8910" s="48"/>
      <c r="W8910" s="51" t="s">
        <v>804</v>
      </c>
      <c r="X8910" t="str">
        <f t="shared" si="278"/>
        <v>SS</v>
      </c>
      <c r="Y8910" cm="1">
        <f t="array" ref="Y8910">SUM(_xlfn.XLOOKUP(_xlfn.TOROW(F8910:V8910,1),$AN$34:$AN$43,$AL$34:$AL$43,,0,1))</f>
        <v>3</v>
      </c>
      <c r="Z8910">
        <f t="shared" si="279"/>
        <v>1</v>
      </c>
      <c r="AA8910" t="str">
        <v>BB</v>
      </c>
      <c r="AG8910">
        <v>6491</v>
      </c>
      <c r="AH8910">
        <v>1</v>
      </c>
      <c r="AT8910">
        <v>1</v>
      </c>
    </row>
    <row r="8911" spans="2:46" ht="15" customHeight="1">
      <c r="B8911" s="48">
        <v>10681</v>
      </c>
      <c r="C8911" s="49">
        <v>45473</v>
      </c>
      <c r="D8911" s="50">
        <v>0.7021412037037037</v>
      </c>
      <c r="E8911" s="48" t="s">
        <v>15478</v>
      </c>
      <c r="F8911" s="48" t="s">
        <v>243</v>
      </c>
      <c r="G8911" s="48" t="s">
        <v>194</v>
      </c>
      <c r="H8911" s="48" t="s">
        <v>194</v>
      </c>
      <c r="I8911" s="48" t="s">
        <v>719</v>
      </c>
      <c r="J8911" s="48" t="s">
        <v>133</v>
      </c>
      <c r="K8911" s="48" t="s">
        <v>803</v>
      </c>
      <c r="L8911" s="48"/>
      <c r="M8911" s="48"/>
      <c r="N8911" s="48"/>
      <c r="O8911" s="48"/>
      <c r="P8911" s="48"/>
      <c r="Q8911" s="48"/>
      <c r="R8911" s="48"/>
      <c r="S8911" s="48"/>
      <c r="T8911" s="48"/>
      <c r="U8911" s="48"/>
      <c r="V8911" s="48"/>
      <c r="W8911" s="51" t="s">
        <v>8017</v>
      </c>
      <c r="X8911" t="str">
        <f t="shared" si="278"/>
        <v>CB;DH;DH;BE;SO;SS</v>
      </c>
      <c r="Y8911" cm="1">
        <f t="array" ref="Y8911">SUM(_xlfn.XLOOKUP(_xlfn.TOROW(F8911:V8911,1),$AN$34:$AN$43,$AL$34:$AL$43,,0,1))</f>
        <v>36</v>
      </c>
      <c r="Z8911">
        <f t="shared" si="279"/>
        <v>6</v>
      </c>
      <c r="AA8911" t="str">
        <v>CB</v>
      </c>
      <c r="AG8911">
        <v>6526</v>
      </c>
      <c r="AH8911">
        <v>1</v>
      </c>
      <c r="AT8911">
        <v>6</v>
      </c>
    </row>
    <row r="8912" spans="2:46" ht="15" customHeight="1">
      <c r="B8912" s="48">
        <v>10682</v>
      </c>
      <c r="C8912" s="49">
        <v>45473</v>
      </c>
      <c r="D8912" s="50">
        <v>0.70229166666666665</v>
      </c>
      <c r="E8912" s="48" t="s">
        <v>51</v>
      </c>
      <c r="F8912" s="48" t="s">
        <v>51</v>
      </c>
      <c r="G8912" s="48"/>
      <c r="H8912" s="48"/>
      <c r="I8912" s="48"/>
      <c r="J8912" s="48"/>
      <c r="K8912" s="48"/>
      <c r="L8912" s="48"/>
      <c r="M8912" s="48"/>
      <c r="N8912" s="48"/>
      <c r="O8912" s="48"/>
      <c r="P8912" s="48"/>
      <c r="Q8912" s="48"/>
      <c r="R8912" s="48"/>
      <c r="S8912" s="48"/>
      <c r="T8912" s="48"/>
      <c r="U8912" s="48"/>
      <c r="V8912" s="48"/>
      <c r="W8912" s="51" t="s">
        <v>52</v>
      </c>
      <c r="X8912" t="str">
        <f t="shared" si="278"/>
        <v>BB</v>
      </c>
      <c r="Y8912" cm="1">
        <f t="array" ref="Y8912">SUM(_xlfn.XLOOKUP(_xlfn.TOROW(F8912:V8912,1),$AN$34:$AN$43,$AL$34:$AL$43,,0,1))</f>
        <v>10</v>
      </c>
      <c r="Z8912">
        <f t="shared" si="279"/>
        <v>1</v>
      </c>
      <c r="AA8912" t="str">
        <v>CB</v>
      </c>
      <c r="AG8912">
        <v>6531</v>
      </c>
      <c r="AH8912">
        <v>1</v>
      </c>
      <c r="AT8912">
        <v>1</v>
      </c>
    </row>
    <row r="8913" spans="2:46" ht="15" customHeight="1">
      <c r="B8913" s="48">
        <v>10683</v>
      </c>
      <c r="C8913" s="49">
        <v>45473</v>
      </c>
      <c r="D8913" s="50">
        <v>0.70355324074074077</v>
      </c>
      <c r="E8913" s="48" t="s">
        <v>15479</v>
      </c>
      <c r="F8913" s="48" t="s">
        <v>133</v>
      </c>
      <c r="G8913" s="48" t="s">
        <v>189</v>
      </c>
      <c r="H8913" s="48" t="s">
        <v>304</v>
      </c>
      <c r="I8913" s="48" t="s">
        <v>304</v>
      </c>
      <c r="J8913" s="48"/>
      <c r="K8913" s="48"/>
      <c r="L8913" s="48"/>
      <c r="M8913" s="48"/>
      <c r="N8913" s="48"/>
      <c r="O8913" s="48"/>
      <c r="P8913" s="48"/>
      <c r="Q8913" s="48"/>
      <c r="R8913" s="48"/>
      <c r="S8913" s="48"/>
      <c r="T8913" s="48"/>
      <c r="U8913" s="48"/>
      <c r="V8913" s="48"/>
      <c r="W8913" s="51" t="s">
        <v>8018</v>
      </c>
      <c r="X8913" t="str">
        <f t="shared" si="278"/>
        <v>SO;JB;HD;HD</v>
      </c>
      <c r="Y8913" cm="1">
        <f t="array" ref="Y8913">SUM(_xlfn.XLOOKUP(_xlfn.TOROW(F8913:V8913,1),$AN$34:$AN$43,$AL$34:$AL$43,,0,1))</f>
        <v>17</v>
      </c>
      <c r="Z8913">
        <f t="shared" si="279"/>
        <v>4</v>
      </c>
      <c r="AA8913" t="str">
        <v>CB</v>
      </c>
      <c r="AG8913">
        <v>6574</v>
      </c>
      <c r="AH8913">
        <v>1</v>
      </c>
      <c r="AT8913">
        <v>4</v>
      </c>
    </row>
    <row r="8914" spans="2:46" ht="15" customHeight="1">
      <c r="B8914" s="48">
        <v>10684</v>
      </c>
      <c r="C8914" s="49">
        <v>45473</v>
      </c>
      <c r="D8914" s="50">
        <v>0.70387731481481486</v>
      </c>
      <c r="E8914" s="48" t="s">
        <v>15480</v>
      </c>
      <c r="F8914" s="48" t="s">
        <v>280</v>
      </c>
      <c r="G8914" s="48" t="s">
        <v>280</v>
      </c>
      <c r="H8914" s="48" t="s">
        <v>280</v>
      </c>
      <c r="I8914" s="48" t="s">
        <v>803</v>
      </c>
      <c r="J8914" s="48" t="s">
        <v>280</v>
      </c>
      <c r="K8914" s="48" t="s">
        <v>304</v>
      </c>
      <c r="L8914" s="48" t="s">
        <v>304</v>
      </c>
      <c r="M8914" s="48"/>
      <c r="N8914" s="48"/>
      <c r="O8914" s="48"/>
      <c r="P8914" s="48"/>
      <c r="Q8914" s="48"/>
      <c r="R8914" s="48"/>
      <c r="S8914" s="48"/>
      <c r="T8914" s="48"/>
      <c r="U8914" s="48"/>
      <c r="V8914" s="48"/>
      <c r="W8914" s="51" t="s">
        <v>8019</v>
      </c>
      <c r="X8914" t="str">
        <f t="shared" si="278"/>
        <v>WB;WB;WB;SS;WB;HD;HD</v>
      </c>
      <c r="Y8914" cm="1">
        <f t="array" ref="Y8914">SUM(_xlfn.XLOOKUP(_xlfn.TOROW(F8914:V8914,1),$AN$34:$AN$43,$AL$34:$AL$43,,0,1))</f>
        <v>61</v>
      </c>
      <c r="Z8914">
        <f t="shared" si="279"/>
        <v>7</v>
      </c>
      <c r="AA8914" t="str">
        <v>CB</v>
      </c>
      <c r="AG8914">
        <v>6586</v>
      </c>
      <c r="AH8914">
        <v>1</v>
      </c>
      <c r="AT8914">
        <v>7</v>
      </c>
    </row>
    <row r="8915" spans="2:46" ht="15" customHeight="1">
      <c r="B8915" s="48">
        <v>10685</v>
      </c>
      <c r="C8915" s="49">
        <v>45473</v>
      </c>
      <c r="D8915" s="50">
        <v>0.70859953703703704</v>
      </c>
      <c r="E8915" s="48" t="s">
        <v>15481</v>
      </c>
      <c r="F8915" s="48" t="s">
        <v>243</v>
      </c>
      <c r="G8915" s="48" t="s">
        <v>243</v>
      </c>
      <c r="H8915" s="48" t="s">
        <v>189</v>
      </c>
      <c r="I8915" s="48" t="s">
        <v>304</v>
      </c>
      <c r="J8915" s="48" t="s">
        <v>280</v>
      </c>
      <c r="K8915" s="48" t="s">
        <v>280</v>
      </c>
      <c r="L8915" s="48" t="s">
        <v>280</v>
      </c>
      <c r="M8915" s="48" t="s">
        <v>280</v>
      </c>
      <c r="N8915" s="48" t="s">
        <v>719</v>
      </c>
      <c r="O8915" s="48" t="s">
        <v>719</v>
      </c>
      <c r="P8915" s="48"/>
      <c r="Q8915" s="48"/>
      <c r="R8915" s="48"/>
      <c r="S8915" s="48"/>
      <c r="T8915" s="48"/>
      <c r="U8915" s="48"/>
      <c r="V8915" s="48"/>
      <c r="W8915" s="51" t="s">
        <v>8020</v>
      </c>
      <c r="X8915" t="str">
        <f t="shared" si="278"/>
        <v>CB;CB;JB;HD;WB;WB;WB;WB;BE;BE</v>
      </c>
      <c r="Y8915" cm="1">
        <f t="array" ref="Y8915">SUM(_xlfn.XLOOKUP(_xlfn.TOROW(F8915:V8915,1),$AN$34:$AN$43,$AL$34:$AL$43,,0,1))</f>
        <v>78</v>
      </c>
      <c r="Z8915">
        <f t="shared" si="279"/>
        <v>10</v>
      </c>
      <c r="AA8915" t="str">
        <v>JB</v>
      </c>
      <c r="AG8915">
        <v>6602</v>
      </c>
      <c r="AH8915">
        <v>1</v>
      </c>
      <c r="AT8915">
        <v>10</v>
      </c>
    </row>
    <row r="8916" spans="2:46" ht="15" customHeight="1">
      <c r="B8916" s="48">
        <v>10686</v>
      </c>
      <c r="C8916" s="49">
        <v>45473</v>
      </c>
      <c r="D8916" s="50">
        <v>0.70936342592592594</v>
      </c>
      <c r="E8916" s="48" t="s">
        <v>15482</v>
      </c>
      <c r="F8916" s="48" t="s">
        <v>719</v>
      </c>
      <c r="G8916" s="48" t="s">
        <v>304</v>
      </c>
      <c r="H8916" s="48" t="s">
        <v>304</v>
      </c>
      <c r="I8916" s="48" t="s">
        <v>304</v>
      </c>
      <c r="J8916" s="48" t="s">
        <v>319</v>
      </c>
      <c r="K8916" s="48"/>
      <c r="L8916" s="48"/>
      <c r="M8916" s="48"/>
      <c r="N8916" s="48"/>
      <c r="O8916" s="48"/>
      <c r="P8916" s="48"/>
      <c r="Q8916" s="48"/>
      <c r="R8916" s="48"/>
      <c r="S8916" s="48"/>
      <c r="T8916" s="48"/>
      <c r="U8916" s="48"/>
      <c r="V8916" s="48"/>
      <c r="W8916" s="51" t="s">
        <v>8021</v>
      </c>
      <c r="X8916" t="str">
        <f t="shared" si="278"/>
        <v>BE;HD;HD;HD;FR</v>
      </c>
      <c r="Y8916" cm="1">
        <f t="array" ref="Y8916">SUM(_xlfn.XLOOKUP(_xlfn.TOROW(F8916:V8916,1),$AN$34:$AN$43,$AL$34:$AL$43,,0,1))</f>
        <v>29</v>
      </c>
      <c r="Z8916">
        <f t="shared" si="279"/>
        <v>5</v>
      </c>
      <c r="AA8916" t="str">
        <v>DH</v>
      </c>
      <c r="AG8916">
        <v>6695</v>
      </c>
      <c r="AH8916">
        <v>1</v>
      </c>
      <c r="AT8916">
        <v>5</v>
      </c>
    </row>
    <row r="8917" spans="2:46" ht="15" customHeight="1">
      <c r="B8917" s="48">
        <v>10687</v>
      </c>
      <c r="C8917" s="49">
        <v>45473</v>
      </c>
      <c r="D8917" s="50">
        <v>0.70946759259259262</v>
      </c>
      <c r="E8917" s="48" t="s">
        <v>15483</v>
      </c>
      <c r="F8917" s="48" t="s">
        <v>304</v>
      </c>
      <c r="G8917" s="48" t="s">
        <v>304</v>
      </c>
      <c r="H8917" s="48" t="s">
        <v>304</v>
      </c>
      <c r="I8917" s="48" t="s">
        <v>243</v>
      </c>
      <c r="J8917" s="48" t="s">
        <v>243</v>
      </c>
      <c r="K8917" s="48" t="s">
        <v>319</v>
      </c>
      <c r="L8917" s="48"/>
      <c r="M8917" s="48"/>
      <c r="N8917" s="48"/>
      <c r="O8917" s="48"/>
      <c r="P8917" s="48"/>
      <c r="Q8917" s="48"/>
      <c r="R8917" s="48"/>
      <c r="S8917" s="48"/>
      <c r="T8917" s="48"/>
      <c r="U8917" s="48"/>
      <c r="V8917" s="48"/>
      <c r="W8917" s="51" t="s">
        <v>8022</v>
      </c>
      <c r="X8917" t="str">
        <f t="shared" si="278"/>
        <v>HD;HD;HD;CB;CB;FR</v>
      </c>
      <c r="Y8917" cm="1">
        <f t="array" ref="Y8917">SUM(_xlfn.XLOOKUP(_xlfn.TOROW(F8917:V8917,1),$AN$34:$AN$43,$AL$34:$AL$43,,0,1))</f>
        <v>40</v>
      </c>
      <c r="Z8917">
        <f t="shared" si="279"/>
        <v>6</v>
      </c>
      <c r="AA8917" t="str">
        <v>CB</v>
      </c>
      <c r="AG8917">
        <v>6700</v>
      </c>
      <c r="AH8917">
        <v>1</v>
      </c>
      <c r="AT8917">
        <v>6</v>
      </c>
    </row>
    <row r="8918" spans="2:46" ht="15" customHeight="1">
      <c r="B8918" s="48">
        <v>10688</v>
      </c>
      <c r="C8918" s="49">
        <v>45473</v>
      </c>
      <c r="D8918" s="50">
        <v>0.70990740740740743</v>
      </c>
      <c r="E8918" s="48" t="s">
        <v>15484</v>
      </c>
      <c r="F8918" s="48" t="s">
        <v>304</v>
      </c>
      <c r="G8918" s="48" t="s">
        <v>304</v>
      </c>
      <c r="H8918" s="48" t="s">
        <v>304</v>
      </c>
      <c r="I8918" s="48" t="s">
        <v>719</v>
      </c>
      <c r="J8918" s="48"/>
      <c r="K8918" s="48"/>
      <c r="L8918" s="48"/>
      <c r="M8918" s="48"/>
      <c r="N8918" s="48"/>
      <c r="O8918" s="48"/>
      <c r="P8918" s="48"/>
      <c r="Q8918" s="48"/>
      <c r="R8918" s="48"/>
      <c r="S8918" s="48"/>
      <c r="T8918" s="48"/>
      <c r="U8918" s="48"/>
      <c r="V8918" s="48"/>
      <c r="W8918" s="51" t="s">
        <v>8023</v>
      </c>
      <c r="X8918" t="str">
        <f t="shared" si="278"/>
        <v>HD;HD;HD;BE</v>
      </c>
      <c r="Y8918" cm="1">
        <f t="array" ref="Y8918">SUM(_xlfn.XLOOKUP(_xlfn.TOROW(F8918:V8918,1),$AN$34:$AN$43,$AL$34:$AL$43,,0,1))</f>
        <v>26</v>
      </c>
      <c r="Z8918">
        <f t="shared" si="279"/>
        <v>4</v>
      </c>
      <c r="AA8918" t="str">
        <v>CB</v>
      </c>
      <c r="AG8918">
        <v>6704</v>
      </c>
      <c r="AH8918">
        <v>1</v>
      </c>
      <c r="AT8918">
        <v>4</v>
      </c>
    </row>
    <row r="8919" spans="2:46" ht="15" customHeight="1">
      <c r="B8919" s="48">
        <v>10689</v>
      </c>
      <c r="C8919" s="49">
        <v>45473</v>
      </c>
      <c r="D8919" s="50">
        <v>0.71052083333333338</v>
      </c>
      <c r="E8919" s="48" t="s">
        <v>15485</v>
      </c>
      <c r="F8919" s="48" t="s">
        <v>194</v>
      </c>
      <c r="G8919" s="48" t="s">
        <v>194</v>
      </c>
      <c r="H8919" s="48" t="s">
        <v>319</v>
      </c>
      <c r="I8919" s="48" t="s">
        <v>51</v>
      </c>
      <c r="J8919" s="48" t="s">
        <v>51</v>
      </c>
      <c r="K8919" s="48" t="s">
        <v>194</v>
      </c>
      <c r="L8919" s="48" t="s">
        <v>194</v>
      </c>
      <c r="M8919" s="48"/>
      <c r="N8919" s="48"/>
      <c r="O8919" s="48"/>
      <c r="P8919" s="48"/>
      <c r="Q8919" s="48"/>
      <c r="R8919" s="48"/>
      <c r="S8919" s="48"/>
      <c r="T8919" s="48"/>
      <c r="U8919" s="48"/>
      <c r="V8919" s="48"/>
      <c r="W8919" s="51" t="s">
        <v>8024</v>
      </c>
      <c r="X8919" t="str">
        <f t="shared" si="278"/>
        <v>DH;DH;FR;BB;BB;DH;DH</v>
      </c>
      <c r="Y8919" cm="1">
        <f t="array" ref="Y8919">SUM(_xlfn.XLOOKUP(_xlfn.TOROW(F8919:V8919,1),$AN$34:$AN$43,$AL$34:$AL$43,,0,1))</f>
        <v>59</v>
      </c>
      <c r="Z8919">
        <f t="shared" si="279"/>
        <v>7</v>
      </c>
      <c r="AA8919" t="str">
        <v>DH</v>
      </c>
      <c r="AG8919">
        <v>6710</v>
      </c>
      <c r="AH8919">
        <v>1</v>
      </c>
      <c r="AT8919">
        <v>7</v>
      </c>
    </row>
    <row r="8920" spans="2:46" ht="15" customHeight="1">
      <c r="B8920" s="48">
        <v>10690</v>
      </c>
      <c r="C8920" s="49">
        <v>45473</v>
      </c>
      <c r="D8920" s="50">
        <v>0.71143518518518523</v>
      </c>
      <c r="E8920" s="48" t="s">
        <v>15486</v>
      </c>
      <c r="F8920" s="48" t="s">
        <v>280</v>
      </c>
      <c r="G8920" s="48" t="s">
        <v>280</v>
      </c>
      <c r="H8920" s="48" t="s">
        <v>280</v>
      </c>
      <c r="I8920" s="48" t="s">
        <v>719</v>
      </c>
      <c r="J8920" s="48" t="s">
        <v>719</v>
      </c>
      <c r="K8920" s="48" t="s">
        <v>51</v>
      </c>
      <c r="L8920" s="48"/>
      <c r="M8920" s="48"/>
      <c r="N8920" s="48"/>
      <c r="O8920" s="48"/>
      <c r="P8920" s="48"/>
      <c r="Q8920" s="48"/>
      <c r="R8920" s="48"/>
      <c r="S8920" s="48"/>
      <c r="T8920" s="48"/>
      <c r="U8920" s="48"/>
      <c r="V8920" s="48"/>
      <c r="W8920" s="51" t="s">
        <v>8025</v>
      </c>
      <c r="X8920" t="str">
        <f t="shared" si="278"/>
        <v>WB;WB;WB;BE;BE;BB</v>
      </c>
      <c r="Y8920" cm="1">
        <f t="array" ref="Y8920">SUM(_xlfn.XLOOKUP(_xlfn.TOROW(F8920:V8920,1),$AN$34:$AN$43,$AL$34:$AL$43,,0,1))</f>
        <v>53</v>
      </c>
      <c r="Z8920">
        <f t="shared" si="279"/>
        <v>6</v>
      </c>
      <c r="AA8920" t="str">
        <v>CB</v>
      </c>
      <c r="AG8920">
        <v>6777</v>
      </c>
      <c r="AH8920">
        <v>1</v>
      </c>
      <c r="AT8920">
        <v>6</v>
      </c>
    </row>
    <row r="8921" spans="2:46" ht="15" customHeight="1">
      <c r="B8921" s="48">
        <v>10691</v>
      </c>
      <c r="C8921" s="49">
        <v>45473</v>
      </c>
      <c r="D8921" s="50">
        <v>0.71288194444444442</v>
      </c>
      <c r="E8921" s="48" t="s">
        <v>15487</v>
      </c>
      <c r="F8921" s="48" t="s">
        <v>319</v>
      </c>
      <c r="G8921" s="48" t="s">
        <v>280</v>
      </c>
      <c r="H8921" s="48" t="s">
        <v>280</v>
      </c>
      <c r="I8921" s="48" t="s">
        <v>189</v>
      </c>
      <c r="J8921" s="48" t="s">
        <v>189</v>
      </c>
      <c r="K8921" s="48" t="s">
        <v>319</v>
      </c>
      <c r="L8921" s="48" t="s">
        <v>319</v>
      </c>
      <c r="M8921" s="48" t="s">
        <v>194</v>
      </c>
      <c r="N8921" s="48"/>
      <c r="O8921" s="48"/>
      <c r="P8921" s="48"/>
      <c r="Q8921" s="48"/>
      <c r="R8921" s="48"/>
      <c r="S8921" s="48"/>
      <c r="T8921" s="48"/>
      <c r="U8921" s="48"/>
      <c r="V8921" s="48"/>
      <c r="W8921" s="51" t="s">
        <v>8026</v>
      </c>
      <c r="X8921" t="str">
        <f t="shared" si="278"/>
        <v>FR;WB;WB;JB;JB;FR;FR;DH</v>
      </c>
      <c r="Y8921" cm="1">
        <f t="array" ref="Y8921">SUM(_xlfn.XLOOKUP(_xlfn.TOROW(F8921:V8921,1),$AN$34:$AN$43,$AL$34:$AL$43,,0,1))</f>
        <v>42</v>
      </c>
      <c r="Z8921">
        <f t="shared" si="279"/>
        <v>8</v>
      </c>
      <c r="AA8921" t="str">
        <v>BE</v>
      </c>
      <c r="AG8921">
        <v>6834</v>
      </c>
      <c r="AH8921">
        <v>1</v>
      </c>
      <c r="AT8921">
        <v>8</v>
      </c>
    </row>
    <row r="8922" spans="2:46" ht="15" customHeight="1">
      <c r="B8922" s="48">
        <v>10692</v>
      </c>
      <c r="C8922" s="49">
        <v>45473</v>
      </c>
      <c r="D8922" s="50">
        <v>0.71383101851851849</v>
      </c>
      <c r="E8922" s="48" t="s">
        <v>15488</v>
      </c>
      <c r="F8922" s="48" t="s">
        <v>189</v>
      </c>
      <c r="G8922" s="48" t="s">
        <v>719</v>
      </c>
      <c r="H8922" s="48" t="s">
        <v>719</v>
      </c>
      <c r="I8922" s="48" t="s">
        <v>719</v>
      </c>
      <c r="J8922" s="48" t="s">
        <v>719</v>
      </c>
      <c r="K8922" s="48" t="s">
        <v>719</v>
      </c>
      <c r="L8922" s="48" t="s">
        <v>719</v>
      </c>
      <c r="M8922" s="48" t="s">
        <v>719</v>
      </c>
      <c r="N8922" s="48"/>
      <c r="O8922" s="48"/>
      <c r="P8922" s="48"/>
      <c r="Q8922" s="48"/>
      <c r="R8922" s="48"/>
      <c r="S8922" s="48"/>
      <c r="T8922" s="48"/>
      <c r="U8922" s="48"/>
      <c r="V8922" s="48"/>
      <c r="W8922" s="51" t="s">
        <v>8027</v>
      </c>
      <c r="X8922" t="str">
        <f t="shared" si="278"/>
        <v>JB;BE;BE;BE;BE;BE;BE;BE</v>
      </c>
      <c r="Y8922" cm="1">
        <f t="array" ref="Y8922">SUM(_xlfn.XLOOKUP(_xlfn.TOROW(F8922:V8922,1),$AN$34:$AN$43,$AL$34:$AL$43,,0,1))</f>
        <v>36</v>
      </c>
      <c r="Z8922">
        <f t="shared" si="279"/>
        <v>8</v>
      </c>
      <c r="AA8922" t="str">
        <v>BE</v>
      </c>
      <c r="AG8922">
        <v>6850</v>
      </c>
      <c r="AH8922">
        <v>1</v>
      </c>
      <c r="AT8922">
        <v>8</v>
      </c>
    </row>
    <row r="8923" spans="2:46" ht="15" customHeight="1">
      <c r="B8923" s="48">
        <v>10693</v>
      </c>
      <c r="C8923" s="49">
        <v>45473</v>
      </c>
      <c r="D8923" s="50">
        <v>0.71547453703703701</v>
      </c>
      <c r="E8923" s="48" t="s">
        <v>15489</v>
      </c>
      <c r="F8923" s="48" t="s">
        <v>243</v>
      </c>
      <c r="G8923" s="48" t="s">
        <v>243</v>
      </c>
      <c r="H8923" s="48" t="s">
        <v>243</v>
      </c>
      <c r="I8923" s="48" t="s">
        <v>243</v>
      </c>
      <c r="J8923" s="48" t="s">
        <v>51</v>
      </c>
      <c r="K8923" s="48" t="s">
        <v>51</v>
      </c>
      <c r="L8923" s="48"/>
      <c r="M8923" s="48"/>
      <c r="N8923" s="48"/>
      <c r="O8923" s="48"/>
      <c r="P8923" s="48"/>
      <c r="Q8923" s="48"/>
      <c r="R8923" s="48"/>
      <c r="S8923" s="48"/>
      <c r="T8923" s="48"/>
      <c r="U8923" s="48"/>
      <c r="V8923" s="48"/>
      <c r="W8923" s="51" t="s">
        <v>8028</v>
      </c>
      <c r="X8923" t="str">
        <f t="shared" si="278"/>
        <v>CB;CB;CB;CB;BB;BB</v>
      </c>
      <c r="Y8923" cm="1">
        <f t="array" ref="Y8923">SUM(_xlfn.XLOOKUP(_xlfn.TOROW(F8923:V8923,1),$AN$34:$AN$43,$AL$34:$AL$43,,0,1))</f>
        <v>52</v>
      </c>
      <c r="Z8923">
        <f t="shared" si="279"/>
        <v>6</v>
      </c>
      <c r="AA8923" t="str">
        <v>SS</v>
      </c>
      <c r="AG8923">
        <v>6859</v>
      </c>
      <c r="AH8923">
        <v>1</v>
      </c>
      <c r="AT8923">
        <v>6</v>
      </c>
    </row>
    <row r="8924" spans="2:46" ht="15" customHeight="1">
      <c r="B8924" s="48">
        <v>10694</v>
      </c>
      <c r="C8924" s="49">
        <v>45473</v>
      </c>
      <c r="D8924" s="50">
        <v>0.7194328703703704</v>
      </c>
      <c r="E8924" s="48" t="s">
        <v>15490</v>
      </c>
      <c r="F8924" s="48" t="s">
        <v>51</v>
      </c>
      <c r="G8924" s="48" t="s">
        <v>319</v>
      </c>
      <c r="H8924" s="48" t="s">
        <v>319</v>
      </c>
      <c r="I8924" s="48" t="s">
        <v>319</v>
      </c>
      <c r="J8924" s="48" t="s">
        <v>51</v>
      </c>
      <c r="K8924" s="48" t="s">
        <v>51</v>
      </c>
      <c r="L8924" s="48"/>
      <c r="M8924" s="48"/>
      <c r="N8924" s="48"/>
      <c r="O8924" s="48"/>
      <c r="P8924" s="48"/>
      <c r="Q8924" s="48"/>
      <c r="R8924" s="48"/>
      <c r="S8924" s="48"/>
      <c r="T8924" s="48"/>
      <c r="U8924" s="48"/>
      <c r="V8924" s="48"/>
      <c r="W8924" s="51" t="s">
        <v>8029</v>
      </c>
      <c r="X8924" t="str">
        <f t="shared" si="278"/>
        <v>BB;FR;FR;FR;BB;BB</v>
      </c>
      <c r="Y8924" cm="1">
        <f t="array" ref="Y8924">SUM(_xlfn.XLOOKUP(_xlfn.TOROW(F8924:V8924,1),$AN$34:$AN$43,$AL$34:$AL$43,,0,1))</f>
        <v>39</v>
      </c>
      <c r="Z8924">
        <f t="shared" si="279"/>
        <v>6</v>
      </c>
      <c r="AA8924" t="str">
        <v>WB</v>
      </c>
      <c r="AG8924">
        <v>6918</v>
      </c>
      <c r="AH8924">
        <v>1</v>
      </c>
      <c r="AT8924">
        <v>6</v>
      </c>
    </row>
    <row r="8925" spans="2:46" ht="15" customHeight="1">
      <c r="B8925" s="48">
        <v>10695</v>
      </c>
      <c r="C8925" s="49">
        <v>45473</v>
      </c>
      <c r="D8925" s="50">
        <v>0.72172453703703698</v>
      </c>
      <c r="E8925" s="48" t="s">
        <v>15491</v>
      </c>
      <c r="F8925" s="48" t="s">
        <v>319</v>
      </c>
      <c r="G8925" s="48" t="s">
        <v>189</v>
      </c>
      <c r="H8925" s="48" t="s">
        <v>189</v>
      </c>
      <c r="I8925" s="48" t="s">
        <v>51</v>
      </c>
      <c r="J8925" s="48" t="s">
        <v>51</v>
      </c>
      <c r="K8925" s="48"/>
      <c r="L8925" s="48"/>
      <c r="M8925" s="48"/>
      <c r="N8925" s="48"/>
      <c r="O8925" s="48"/>
      <c r="P8925" s="48"/>
      <c r="Q8925" s="48"/>
      <c r="R8925" s="48"/>
      <c r="S8925" s="48"/>
      <c r="T8925" s="48"/>
      <c r="U8925" s="48"/>
      <c r="V8925" s="48"/>
      <c r="W8925" s="51" t="s">
        <v>8030</v>
      </c>
      <c r="X8925" t="str">
        <f t="shared" si="278"/>
        <v>FR;JB;JB;BB;BB</v>
      </c>
      <c r="Y8925" cm="1">
        <f t="array" ref="Y8925">SUM(_xlfn.XLOOKUP(_xlfn.TOROW(F8925:V8925,1),$AN$34:$AN$43,$AL$34:$AL$43,,0,1))</f>
        <v>25</v>
      </c>
      <c r="Z8925">
        <f t="shared" si="279"/>
        <v>5</v>
      </c>
      <c r="AA8925" t="str">
        <v>WB</v>
      </c>
      <c r="AG8925">
        <v>6933</v>
      </c>
      <c r="AH8925">
        <v>1</v>
      </c>
      <c r="AT8925">
        <v>5</v>
      </c>
    </row>
    <row r="8926" spans="2:46" ht="15" customHeight="1">
      <c r="B8926" s="48">
        <v>10696</v>
      </c>
      <c r="C8926" s="49">
        <v>45473</v>
      </c>
      <c r="D8926" s="50">
        <v>0.7245949074074074</v>
      </c>
      <c r="E8926" s="48" t="s">
        <v>10238</v>
      </c>
      <c r="F8926" s="48" t="s">
        <v>194</v>
      </c>
      <c r="G8926" s="48" t="s">
        <v>280</v>
      </c>
      <c r="H8926" s="48" t="s">
        <v>803</v>
      </c>
      <c r="I8926" s="48" t="s">
        <v>803</v>
      </c>
      <c r="J8926" s="48"/>
      <c r="K8926" s="48"/>
      <c r="L8926" s="48"/>
      <c r="M8926" s="48"/>
      <c r="N8926" s="48"/>
      <c r="O8926" s="48"/>
      <c r="P8926" s="48"/>
      <c r="Q8926" s="48"/>
      <c r="R8926" s="48"/>
      <c r="S8926" s="48"/>
      <c r="T8926" s="48"/>
      <c r="U8926" s="48"/>
      <c r="V8926" s="48"/>
      <c r="W8926" s="51" t="s">
        <v>2283</v>
      </c>
      <c r="X8926" t="str">
        <f t="shared" si="278"/>
        <v>DH;WB;SS;SS</v>
      </c>
      <c r="Y8926" cm="1">
        <f t="array" ref="Y8926">SUM(_xlfn.XLOOKUP(_xlfn.TOROW(F8926:V8926,1),$AN$34:$AN$43,$AL$34:$AL$43,,0,1))</f>
        <v>26</v>
      </c>
      <c r="Z8926">
        <f t="shared" si="279"/>
        <v>4</v>
      </c>
      <c r="AA8926" t="str">
        <v>WB</v>
      </c>
      <c r="AG8926">
        <v>7006</v>
      </c>
      <c r="AH8926">
        <v>1</v>
      </c>
      <c r="AT8926">
        <v>4</v>
      </c>
    </row>
    <row r="8927" spans="2:46" ht="15" customHeight="1">
      <c r="B8927" s="48">
        <v>10697</v>
      </c>
      <c r="C8927" s="49">
        <v>45473</v>
      </c>
      <c r="D8927" s="50">
        <v>0.72650462962962958</v>
      </c>
      <c r="E8927" s="48" t="s">
        <v>9650</v>
      </c>
      <c r="F8927" s="48" t="s">
        <v>280</v>
      </c>
      <c r="G8927" s="48" t="s">
        <v>280</v>
      </c>
      <c r="H8927" s="48" t="s">
        <v>304</v>
      </c>
      <c r="I8927" s="48" t="s">
        <v>304</v>
      </c>
      <c r="J8927" s="48" t="s">
        <v>304</v>
      </c>
      <c r="K8927" s="48"/>
      <c r="L8927" s="48"/>
      <c r="M8927" s="48"/>
      <c r="N8927" s="48"/>
      <c r="O8927" s="48"/>
      <c r="P8927" s="48"/>
      <c r="Q8927" s="48"/>
      <c r="R8927" s="48"/>
      <c r="S8927" s="48"/>
      <c r="T8927" s="48"/>
      <c r="U8927" s="48"/>
      <c r="V8927" s="48"/>
      <c r="W8927" s="51" t="s">
        <v>8031</v>
      </c>
      <c r="X8927" t="str">
        <f t="shared" si="278"/>
        <v>WB;WB;HD;HD;HD</v>
      </c>
      <c r="Y8927" cm="1">
        <f t="array" ref="Y8927">SUM(_xlfn.XLOOKUP(_xlfn.TOROW(F8927:V8927,1),$AN$34:$AN$43,$AL$34:$AL$43,,0,1))</f>
        <v>43</v>
      </c>
      <c r="Z8927">
        <f t="shared" si="279"/>
        <v>5</v>
      </c>
      <c r="AA8927" t="str">
        <v>BE</v>
      </c>
      <c r="AG8927">
        <v>7016</v>
      </c>
      <c r="AH8927">
        <v>1</v>
      </c>
      <c r="AT8927">
        <v>5</v>
      </c>
    </row>
    <row r="8928" spans="2:46" ht="15" customHeight="1">
      <c r="B8928" s="48">
        <v>10698</v>
      </c>
      <c r="C8928" s="49">
        <v>45473</v>
      </c>
      <c r="D8928" s="50">
        <v>0.72756944444444449</v>
      </c>
      <c r="E8928" s="48" t="s">
        <v>280</v>
      </c>
      <c r="F8928" s="48" t="s">
        <v>280</v>
      </c>
      <c r="G8928" s="48"/>
      <c r="H8928" s="48"/>
      <c r="I8928" s="48"/>
      <c r="J8928" s="48"/>
      <c r="K8928" s="48"/>
      <c r="L8928" s="48"/>
      <c r="M8928" s="48"/>
      <c r="N8928" s="48"/>
      <c r="O8928" s="48"/>
      <c r="P8928" s="48"/>
      <c r="Q8928" s="48"/>
      <c r="R8928" s="48"/>
      <c r="S8928" s="48"/>
      <c r="T8928" s="48"/>
      <c r="U8928" s="48"/>
      <c r="V8928" s="48"/>
      <c r="W8928" s="51" t="s">
        <v>1070</v>
      </c>
      <c r="X8928" t="str">
        <f t="shared" si="278"/>
        <v>WB</v>
      </c>
      <c r="Y8928" cm="1">
        <f t="array" ref="Y8928">SUM(_xlfn.XLOOKUP(_xlfn.TOROW(F8928:V8928,1),$AN$34:$AN$43,$AL$34:$AL$43,,0,1))</f>
        <v>11</v>
      </c>
      <c r="Z8928">
        <f t="shared" si="279"/>
        <v>1</v>
      </c>
      <c r="AA8928" t="str">
        <v>SS</v>
      </c>
      <c r="AG8928">
        <v>7025</v>
      </c>
      <c r="AH8928">
        <v>1</v>
      </c>
      <c r="AT8928">
        <v>1</v>
      </c>
    </row>
    <row r="8929" spans="2:46" ht="15" customHeight="1">
      <c r="B8929" s="48">
        <v>10699</v>
      </c>
      <c r="C8929" s="49">
        <v>45473</v>
      </c>
      <c r="D8929" s="50">
        <v>0.72758101851851853</v>
      </c>
      <c r="E8929" s="48" t="s">
        <v>15492</v>
      </c>
      <c r="F8929" s="48" t="s">
        <v>189</v>
      </c>
      <c r="G8929" s="48" t="s">
        <v>803</v>
      </c>
      <c r="H8929" s="48" t="s">
        <v>280</v>
      </c>
      <c r="I8929" s="48" t="s">
        <v>803</v>
      </c>
      <c r="J8929" s="48" t="s">
        <v>280</v>
      </c>
      <c r="K8929" s="48" t="s">
        <v>719</v>
      </c>
      <c r="L8929" s="48" t="s">
        <v>719</v>
      </c>
      <c r="M8929" s="48" t="s">
        <v>719</v>
      </c>
      <c r="N8929" s="48" t="s">
        <v>194</v>
      </c>
      <c r="O8929" s="48" t="s">
        <v>243</v>
      </c>
      <c r="P8929" s="48" t="s">
        <v>51</v>
      </c>
      <c r="Q8929" s="48"/>
      <c r="R8929" s="48"/>
      <c r="S8929" s="48"/>
      <c r="T8929" s="48"/>
      <c r="U8929" s="48"/>
      <c r="V8929" s="48"/>
      <c r="W8929" s="51" t="s">
        <v>8032</v>
      </c>
      <c r="X8929" t="str">
        <f t="shared" si="278"/>
        <v>JB;SS;WB;SS;WB;BE;BE;BE;DH;CB;BB</v>
      </c>
      <c r="Y8929" cm="1">
        <f t="array" ref="Y8929">SUM(_xlfn.XLOOKUP(_xlfn.TOROW(F8929:V8929,1),$AN$34:$AN$43,$AL$34:$AL$43,,0,1))</f>
        <v>71</v>
      </c>
      <c r="Z8929">
        <f t="shared" si="279"/>
        <v>11</v>
      </c>
      <c r="AA8929" t="str">
        <v>SS</v>
      </c>
      <c r="AG8929">
        <v>7027</v>
      </c>
      <c r="AH8929">
        <v>1</v>
      </c>
      <c r="AT8929">
        <v>11</v>
      </c>
    </row>
    <row r="8930" spans="2:46" ht="15" customHeight="1">
      <c r="B8930" s="48">
        <v>10700</v>
      </c>
      <c r="C8930" s="49">
        <v>45473</v>
      </c>
      <c r="D8930" s="50">
        <v>0.73047453703703702</v>
      </c>
      <c r="E8930" s="48" t="s">
        <v>15493</v>
      </c>
      <c r="F8930" s="48" t="s">
        <v>51</v>
      </c>
      <c r="G8930" s="48" t="s">
        <v>51</v>
      </c>
      <c r="H8930" s="48" t="s">
        <v>243</v>
      </c>
      <c r="I8930" s="48" t="s">
        <v>304</v>
      </c>
      <c r="J8930" s="48" t="s">
        <v>51</v>
      </c>
      <c r="K8930" s="48" t="s">
        <v>189</v>
      </c>
      <c r="L8930" s="48" t="s">
        <v>189</v>
      </c>
      <c r="M8930" s="48"/>
      <c r="N8930" s="48"/>
      <c r="O8930" s="48"/>
      <c r="P8930" s="48"/>
      <c r="Q8930" s="48"/>
      <c r="R8930" s="48"/>
      <c r="S8930" s="48"/>
      <c r="T8930" s="48"/>
      <c r="U8930" s="48"/>
      <c r="V8930" s="48"/>
      <c r="W8930" s="51" t="s">
        <v>8033</v>
      </c>
      <c r="X8930" t="str">
        <f t="shared" si="278"/>
        <v>BB;BB;CB;HD;BB;JB;JB</v>
      </c>
      <c r="Y8930" cm="1">
        <f t="array" ref="Y8930">SUM(_xlfn.XLOOKUP(_xlfn.TOROW(F8930:V8930,1),$AN$34:$AN$43,$AL$34:$AL$43,,0,1))</f>
        <v>47</v>
      </c>
      <c r="Z8930">
        <f t="shared" si="279"/>
        <v>7</v>
      </c>
      <c r="AA8930" t="str">
        <v>SO</v>
      </c>
      <c r="AG8930">
        <v>7033</v>
      </c>
      <c r="AH8930">
        <v>1</v>
      </c>
      <c r="AT8930">
        <v>7</v>
      </c>
    </row>
    <row r="8931" spans="2:46" ht="15" customHeight="1">
      <c r="B8931" s="48">
        <v>10701</v>
      </c>
      <c r="C8931" s="49">
        <v>45473</v>
      </c>
      <c r="D8931" s="50">
        <v>0.73086805555555556</v>
      </c>
      <c r="E8931" s="48" t="s">
        <v>15494</v>
      </c>
      <c r="F8931" s="48" t="s">
        <v>719</v>
      </c>
      <c r="G8931" s="48" t="s">
        <v>719</v>
      </c>
      <c r="H8931" s="48" t="s">
        <v>719</v>
      </c>
      <c r="I8931" s="48" t="s">
        <v>280</v>
      </c>
      <c r="J8931" s="48" t="s">
        <v>280</v>
      </c>
      <c r="K8931" s="48" t="s">
        <v>280</v>
      </c>
      <c r="L8931" s="48" t="s">
        <v>803</v>
      </c>
      <c r="M8931" s="48" t="s">
        <v>803</v>
      </c>
      <c r="N8931" s="48"/>
      <c r="O8931" s="48"/>
      <c r="P8931" s="48"/>
      <c r="Q8931" s="48"/>
      <c r="R8931" s="48"/>
      <c r="S8931" s="48"/>
      <c r="T8931" s="48"/>
      <c r="U8931" s="48"/>
      <c r="V8931" s="48"/>
      <c r="W8931" s="51" t="s">
        <v>8034</v>
      </c>
      <c r="X8931" t="str">
        <f t="shared" si="278"/>
        <v>BE;BE;BE;WB;WB;WB;SS;SS</v>
      </c>
      <c r="Y8931" cm="1">
        <f t="array" ref="Y8931">SUM(_xlfn.XLOOKUP(_xlfn.TOROW(F8931:V8931,1),$AN$34:$AN$43,$AL$34:$AL$43,,0,1))</f>
        <v>54</v>
      </c>
      <c r="Z8931">
        <f t="shared" si="279"/>
        <v>8</v>
      </c>
      <c r="AA8931" t="str">
        <v>SO</v>
      </c>
      <c r="AG8931">
        <v>7044</v>
      </c>
      <c r="AH8931">
        <v>1</v>
      </c>
      <c r="AT8931">
        <v>8</v>
      </c>
    </row>
    <row r="8932" spans="2:46" ht="15" customHeight="1">
      <c r="B8932" s="48">
        <v>10702</v>
      </c>
      <c r="C8932" s="49">
        <v>45473</v>
      </c>
      <c r="D8932" s="50">
        <v>0.73403935185185187</v>
      </c>
      <c r="E8932" s="48" t="s">
        <v>9194</v>
      </c>
      <c r="F8932" s="48" t="s">
        <v>319</v>
      </c>
      <c r="G8932" s="48" t="s">
        <v>319</v>
      </c>
      <c r="H8932" s="48" t="s">
        <v>243</v>
      </c>
      <c r="I8932" s="48"/>
      <c r="J8932" s="48"/>
      <c r="K8932" s="48"/>
      <c r="L8932" s="48"/>
      <c r="M8932" s="48"/>
      <c r="N8932" s="48"/>
      <c r="O8932" s="48"/>
      <c r="P8932" s="48"/>
      <c r="Q8932" s="48"/>
      <c r="R8932" s="48"/>
      <c r="S8932" s="48"/>
      <c r="T8932" s="48"/>
      <c r="U8932" s="48"/>
      <c r="V8932" s="48"/>
      <c r="W8932" s="51" t="s">
        <v>1190</v>
      </c>
      <c r="X8932" t="str">
        <f t="shared" si="278"/>
        <v>FR;FR;CB</v>
      </c>
      <c r="Y8932" cm="1">
        <f t="array" ref="Y8932">SUM(_xlfn.XLOOKUP(_xlfn.TOROW(F8932:V8932,1),$AN$34:$AN$43,$AL$34:$AL$43,,0,1))</f>
        <v>14</v>
      </c>
      <c r="Z8932">
        <f t="shared" si="279"/>
        <v>3</v>
      </c>
      <c r="AA8932" t="str">
        <v>FR</v>
      </c>
      <c r="AG8932">
        <v>7112</v>
      </c>
      <c r="AH8932">
        <v>1</v>
      </c>
      <c r="AT8932">
        <v>3</v>
      </c>
    </row>
    <row r="8933" spans="2:46" ht="15" customHeight="1">
      <c r="B8933" s="48">
        <v>10703</v>
      </c>
      <c r="C8933" s="49">
        <v>45473</v>
      </c>
      <c r="D8933" s="50">
        <v>0.7359606481481481</v>
      </c>
      <c r="E8933" s="48" t="s">
        <v>13174</v>
      </c>
      <c r="F8933" s="48" t="s">
        <v>133</v>
      </c>
      <c r="G8933" s="48" t="s">
        <v>133</v>
      </c>
      <c r="H8933" s="48" t="s">
        <v>319</v>
      </c>
      <c r="I8933" s="48" t="s">
        <v>319</v>
      </c>
      <c r="J8933" s="48"/>
      <c r="K8933" s="48"/>
      <c r="L8933" s="48"/>
      <c r="M8933" s="48"/>
      <c r="N8933" s="48"/>
      <c r="O8933" s="48"/>
      <c r="P8933" s="48"/>
      <c r="Q8933" s="48"/>
      <c r="R8933" s="48"/>
      <c r="S8933" s="48"/>
      <c r="T8933" s="48"/>
      <c r="U8933" s="48"/>
      <c r="V8933" s="48"/>
      <c r="W8933" s="51" t="s">
        <v>6112</v>
      </c>
      <c r="X8933" t="str">
        <f t="shared" si="278"/>
        <v>SO;SO;FR;FR</v>
      </c>
      <c r="Y8933" cm="1">
        <f t="array" ref="Y8933">SUM(_xlfn.XLOOKUP(_xlfn.TOROW(F8933:V8933,1),$AN$34:$AN$43,$AL$34:$AL$43,,0,1))</f>
        <v>10</v>
      </c>
      <c r="Z8933">
        <f t="shared" si="279"/>
        <v>4</v>
      </c>
      <c r="AA8933" t="str">
        <v>FR</v>
      </c>
      <c r="AG8933">
        <v>7140</v>
      </c>
      <c r="AH8933">
        <v>1</v>
      </c>
      <c r="AT8933">
        <v>4</v>
      </c>
    </row>
    <row r="8934" spans="2:46" ht="15" customHeight="1">
      <c r="B8934" s="48">
        <v>10704</v>
      </c>
      <c r="C8934" s="49">
        <v>45473</v>
      </c>
      <c r="D8934" s="50">
        <v>0.73888888888888893</v>
      </c>
      <c r="E8934" s="48" t="s">
        <v>15495</v>
      </c>
      <c r="F8934" s="48" t="s">
        <v>51</v>
      </c>
      <c r="G8934" s="48" t="s">
        <v>51</v>
      </c>
      <c r="H8934" s="48" t="s">
        <v>189</v>
      </c>
      <c r="I8934" s="48" t="s">
        <v>189</v>
      </c>
      <c r="J8934" s="48" t="s">
        <v>719</v>
      </c>
      <c r="K8934" s="48" t="s">
        <v>319</v>
      </c>
      <c r="L8934" s="48"/>
      <c r="M8934" s="48"/>
      <c r="N8934" s="48"/>
      <c r="O8934" s="48"/>
      <c r="P8934" s="48"/>
      <c r="Q8934" s="48"/>
      <c r="R8934" s="48"/>
      <c r="S8934" s="48"/>
      <c r="T8934" s="48"/>
      <c r="U8934" s="48"/>
      <c r="V8934" s="48"/>
      <c r="W8934" s="51" t="s">
        <v>8035</v>
      </c>
      <c r="X8934" t="str">
        <f t="shared" si="278"/>
        <v>BB;BB;JB;JB;BE;FR</v>
      </c>
      <c r="Y8934" cm="1">
        <f t="array" ref="Y8934">SUM(_xlfn.XLOOKUP(_xlfn.TOROW(F8934:V8934,1),$AN$34:$AN$43,$AL$34:$AL$43,,0,1))</f>
        <v>30</v>
      </c>
      <c r="Z8934">
        <f t="shared" si="279"/>
        <v>6</v>
      </c>
      <c r="AA8934" t="str">
        <v>WB</v>
      </c>
      <c r="AG8934">
        <v>7169</v>
      </c>
      <c r="AH8934">
        <v>1</v>
      </c>
      <c r="AT8934">
        <v>6</v>
      </c>
    </row>
    <row r="8935" spans="2:46" ht="15" customHeight="1">
      <c r="B8935" s="48">
        <v>10705</v>
      </c>
      <c r="C8935" s="49">
        <v>45473</v>
      </c>
      <c r="D8935" s="50">
        <v>0.73891203703703701</v>
      </c>
      <c r="E8935" s="48" t="s">
        <v>15496</v>
      </c>
      <c r="F8935" s="48" t="s">
        <v>243</v>
      </c>
      <c r="G8935" s="48" t="s">
        <v>280</v>
      </c>
      <c r="H8935" s="48" t="s">
        <v>189</v>
      </c>
      <c r="I8935" s="48" t="s">
        <v>51</v>
      </c>
      <c r="J8935" s="48" t="s">
        <v>719</v>
      </c>
      <c r="K8935" s="48" t="s">
        <v>243</v>
      </c>
      <c r="L8935" s="48" t="s">
        <v>280</v>
      </c>
      <c r="M8935" s="48" t="s">
        <v>189</v>
      </c>
      <c r="N8935" s="48" t="s">
        <v>719</v>
      </c>
      <c r="O8935" s="48" t="s">
        <v>280</v>
      </c>
      <c r="P8935" s="48" t="s">
        <v>280</v>
      </c>
      <c r="Q8935" s="48" t="s">
        <v>280</v>
      </c>
      <c r="R8935" s="48"/>
      <c r="S8935" s="48"/>
      <c r="T8935" s="48"/>
      <c r="U8935" s="48"/>
      <c r="V8935" s="48"/>
      <c r="W8935" s="51" t="s">
        <v>8036</v>
      </c>
      <c r="X8935" t="str">
        <f t="shared" si="278"/>
        <v>CB;WB;JB;BB;BE;CB;WB;JB;BE;WB;WB;WB</v>
      </c>
      <c r="Y8935" cm="1">
        <f t="array" ref="Y8935">SUM(_xlfn.XLOOKUP(_xlfn.TOROW(F8935:V8935,1),$AN$34:$AN$43,$AL$34:$AL$43,,0,1))</f>
        <v>93</v>
      </c>
      <c r="Z8935">
        <f t="shared" si="279"/>
        <v>12</v>
      </c>
      <c r="AA8935" t="str">
        <v>WB</v>
      </c>
      <c r="AG8935">
        <v>7244</v>
      </c>
      <c r="AH8935">
        <v>1</v>
      </c>
      <c r="AT8935">
        <v>12</v>
      </c>
    </row>
    <row r="8936" spans="2:46" ht="15" customHeight="1">
      <c r="B8936" s="48">
        <v>10706</v>
      </c>
      <c r="C8936" s="49">
        <v>45473</v>
      </c>
      <c r="D8936" s="50">
        <v>0.73896990740740742</v>
      </c>
      <c r="E8936" s="48" t="s">
        <v>15497</v>
      </c>
      <c r="F8936" s="48" t="s">
        <v>280</v>
      </c>
      <c r="G8936" s="48" t="s">
        <v>280</v>
      </c>
      <c r="H8936" s="48" t="s">
        <v>194</v>
      </c>
      <c r="I8936" s="48" t="s">
        <v>280</v>
      </c>
      <c r="J8936" s="48" t="s">
        <v>194</v>
      </c>
      <c r="K8936" s="48" t="s">
        <v>194</v>
      </c>
      <c r="L8936" s="48"/>
      <c r="M8936" s="48"/>
      <c r="N8936" s="48"/>
      <c r="O8936" s="48"/>
      <c r="P8936" s="48"/>
      <c r="Q8936" s="48"/>
      <c r="R8936" s="48"/>
      <c r="S8936" s="48"/>
      <c r="T8936" s="48"/>
      <c r="U8936" s="48"/>
      <c r="V8936" s="48"/>
      <c r="W8936" s="51" t="s">
        <v>8037</v>
      </c>
      <c r="X8936" t="str">
        <f t="shared" si="278"/>
        <v>WB;WB;DH;WB;DH;DH</v>
      </c>
      <c r="Y8936" cm="1">
        <f t="array" ref="Y8936">SUM(_xlfn.XLOOKUP(_xlfn.TOROW(F8936:V8936,1),$AN$34:$AN$43,$AL$34:$AL$43,,0,1))</f>
        <v>60</v>
      </c>
      <c r="Z8936">
        <f t="shared" si="279"/>
        <v>6</v>
      </c>
      <c r="AA8936" t="str">
        <v>WB</v>
      </c>
      <c r="AG8936">
        <v>7275</v>
      </c>
      <c r="AH8936">
        <v>1</v>
      </c>
      <c r="AT8936">
        <v>6</v>
      </c>
    </row>
    <row r="8937" spans="2:46" ht="15" customHeight="1">
      <c r="B8937" s="48">
        <v>10707</v>
      </c>
      <c r="C8937" s="49">
        <v>45473</v>
      </c>
      <c r="D8937" s="50">
        <v>0.73989583333333331</v>
      </c>
      <c r="E8937" s="48" t="s">
        <v>280</v>
      </c>
      <c r="F8937" s="48" t="s">
        <v>280</v>
      </c>
      <c r="G8937" s="48"/>
      <c r="H8937" s="48"/>
      <c r="I8937" s="48"/>
      <c r="J8937" s="48"/>
      <c r="K8937" s="48"/>
      <c r="L8937" s="48"/>
      <c r="M8937" s="48"/>
      <c r="N8937" s="48"/>
      <c r="O8937" s="48"/>
      <c r="P8937" s="48"/>
      <c r="Q8937" s="48"/>
      <c r="R8937" s="48"/>
      <c r="S8937" s="48"/>
      <c r="T8937" s="48"/>
      <c r="U8937" s="48"/>
      <c r="V8937" s="48"/>
      <c r="W8937" s="51" t="s">
        <v>281</v>
      </c>
      <c r="X8937" t="str">
        <f t="shared" si="278"/>
        <v>WB</v>
      </c>
      <c r="Y8937" cm="1">
        <f t="array" ref="Y8937">SUM(_xlfn.XLOOKUP(_xlfn.TOROW(F8937:V8937,1),$AN$34:$AN$43,$AL$34:$AL$43,,0,1))</f>
        <v>11</v>
      </c>
      <c r="Z8937">
        <f t="shared" si="279"/>
        <v>1</v>
      </c>
      <c r="AA8937" t="str">
        <v>HD</v>
      </c>
      <c r="AG8937">
        <v>7283</v>
      </c>
      <c r="AH8937">
        <v>1</v>
      </c>
      <c r="AT8937">
        <v>1</v>
      </c>
    </row>
    <row r="8938" spans="2:46" ht="15" customHeight="1">
      <c r="B8938" s="48">
        <v>10708</v>
      </c>
      <c r="C8938" s="49">
        <v>45473</v>
      </c>
      <c r="D8938" s="50">
        <v>0.74307870370370366</v>
      </c>
      <c r="E8938" s="48" t="s">
        <v>15498</v>
      </c>
      <c r="F8938" s="48" t="s">
        <v>189</v>
      </c>
      <c r="G8938" s="48" t="s">
        <v>719</v>
      </c>
      <c r="H8938" s="48" t="s">
        <v>243</v>
      </c>
      <c r="I8938" s="48" t="s">
        <v>319</v>
      </c>
      <c r="J8938" s="48" t="s">
        <v>280</v>
      </c>
      <c r="K8938" s="48" t="s">
        <v>51</v>
      </c>
      <c r="L8938" s="48" t="s">
        <v>51</v>
      </c>
      <c r="M8938" s="48" t="s">
        <v>51</v>
      </c>
      <c r="N8938" s="48" t="s">
        <v>51</v>
      </c>
      <c r="O8938" s="48" t="s">
        <v>803</v>
      </c>
      <c r="P8938" s="48" t="s">
        <v>280</v>
      </c>
      <c r="Q8938" s="48" t="s">
        <v>319</v>
      </c>
      <c r="R8938" s="48"/>
      <c r="S8938" s="48"/>
      <c r="T8938" s="48"/>
      <c r="U8938" s="48"/>
      <c r="V8938" s="48"/>
      <c r="W8938" s="51" t="s">
        <v>8038</v>
      </c>
      <c r="X8938" t="str">
        <f t="shared" si="278"/>
        <v>JB;BE;CB;FR;WB;BB;BB;BB;BB;SS;WB;FR</v>
      </c>
      <c r="Y8938" cm="1">
        <f t="array" ref="Y8938">SUM(_xlfn.XLOOKUP(_xlfn.TOROW(F8938:V8938,1),$AN$34:$AN$43,$AL$34:$AL$43,,0,1))</f>
        <v>85</v>
      </c>
      <c r="Z8938">
        <f t="shared" si="279"/>
        <v>12</v>
      </c>
      <c r="AA8938" t="str">
        <v>WB</v>
      </c>
      <c r="AG8938">
        <v>7286</v>
      </c>
      <c r="AH8938">
        <v>1</v>
      </c>
      <c r="AT8938">
        <v>12</v>
      </c>
    </row>
    <row r="8939" spans="2:46" ht="15" customHeight="1">
      <c r="B8939" s="48">
        <v>10709</v>
      </c>
      <c r="C8939" s="49">
        <v>45473</v>
      </c>
      <c r="D8939" s="50">
        <v>0.74478009259259259</v>
      </c>
      <c r="E8939" s="48" t="s">
        <v>15499</v>
      </c>
      <c r="F8939" s="48" t="s">
        <v>133</v>
      </c>
      <c r="G8939" s="48" t="s">
        <v>319</v>
      </c>
      <c r="H8939" s="48" t="s">
        <v>319</v>
      </c>
      <c r="I8939" s="48" t="s">
        <v>319</v>
      </c>
      <c r="J8939" s="48" t="s">
        <v>304</v>
      </c>
      <c r="K8939" s="48" t="s">
        <v>243</v>
      </c>
      <c r="L8939" s="48"/>
      <c r="M8939" s="48"/>
      <c r="N8939" s="48"/>
      <c r="O8939" s="48"/>
      <c r="P8939" s="48"/>
      <c r="Q8939" s="48"/>
      <c r="R8939" s="48"/>
      <c r="S8939" s="48"/>
      <c r="T8939" s="48"/>
      <c r="U8939" s="48"/>
      <c r="V8939" s="48"/>
      <c r="W8939" s="51" t="s">
        <v>8039</v>
      </c>
      <c r="X8939" t="str">
        <f t="shared" si="278"/>
        <v>SO;FR;FR;FR;HD;CB</v>
      </c>
      <c r="Y8939" cm="1">
        <f t="array" ref="Y8939">SUM(_xlfn.XLOOKUP(_xlfn.TOROW(F8939:V8939,1),$AN$34:$AN$43,$AL$34:$AL$43,,0,1))</f>
        <v>26</v>
      </c>
      <c r="Z8939">
        <f t="shared" si="279"/>
        <v>6</v>
      </c>
      <c r="AA8939" t="str">
        <v>WB</v>
      </c>
      <c r="AG8939">
        <v>7353</v>
      </c>
      <c r="AH8939">
        <v>1</v>
      </c>
      <c r="AT8939">
        <v>6</v>
      </c>
    </row>
    <row r="8940" spans="2:46" ht="15" customHeight="1">
      <c r="B8940" s="48">
        <v>10710</v>
      </c>
      <c r="C8940" s="49">
        <v>45473</v>
      </c>
      <c r="D8940" s="50">
        <v>0.74582175925925931</v>
      </c>
      <c r="E8940" s="48" t="s">
        <v>15500</v>
      </c>
      <c r="F8940" s="48" t="s">
        <v>51</v>
      </c>
      <c r="G8940" s="48" t="s">
        <v>194</v>
      </c>
      <c r="H8940" s="48" t="s">
        <v>194</v>
      </c>
      <c r="I8940" s="48" t="s">
        <v>803</v>
      </c>
      <c r="J8940" s="48" t="s">
        <v>189</v>
      </c>
      <c r="K8940" s="48"/>
      <c r="L8940" s="48"/>
      <c r="M8940" s="48"/>
      <c r="N8940" s="48"/>
      <c r="O8940" s="48"/>
      <c r="P8940" s="48"/>
      <c r="Q8940" s="48"/>
      <c r="R8940" s="48"/>
      <c r="S8940" s="48"/>
      <c r="T8940" s="48"/>
      <c r="U8940" s="48"/>
      <c r="V8940" s="48"/>
      <c r="W8940" s="51" t="s">
        <v>8040</v>
      </c>
      <c r="X8940" t="str">
        <f t="shared" si="278"/>
        <v>BB;DH;DH;SS;JB</v>
      </c>
      <c r="Y8940" cm="1">
        <f t="array" ref="Y8940">SUM(_xlfn.XLOOKUP(_xlfn.TOROW(F8940:V8940,1),$AN$34:$AN$43,$AL$34:$AL$43,,0,1))</f>
        <v>32</v>
      </c>
      <c r="Z8940">
        <f t="shared" si="279"/>
        <v>5</v>
      </c>
      <c r="AA8940" t="str">
        <v>WB</v>
      </c>
      <c r="AG8940">
        <v>7447</v>
      </c>
      <c r="AH8940">
        <v>1</v>
      </c>
      <c r="AT8940">
        <v>5</v>
      </c>
    </row>
    <row r="8941" spans="2:46" ht="15" customHeight="1">
      <c r="B8941" s="48">
        <v>10711</v>
      </c>
      <c r="C8941" s="49">
        <v>45473</v>
      </c>
      <c r="D8941" s="50">
        <v>0.74643518518518515</v>
      </c>
      <c r="E8941" s="48" t="s">
        <v>15501</v>
      </c>
      <c r="F8941" s="48" t="s">
        <v>51</v>
      </c>
      <c r="G8941" s="48" t="s">
        <v>51</v>
      </c>
      <c r="H8941" s="48" t="s">
        <v>719</v>
      </c>
      <c r="I8941" s="48" t="s">
        <v>719</v>
      </c>
      <c r="J8941" s="48" t="s">
        <v>133</v>
      </c>
      <c r="K8941" s="48"/>
      <c r="L8941" s="48"/>
      <c r="M8941" s="48"/>
      <c r="N8941" s="48"/>
      <c r="O8941" s="48"/>
      <c r="P8941" s="48"/>
      <c r="Q8941" s="48"/>
      <c r="R8941" s="48"/>
      <c r="S8941" s="48"/>
      <c r="T8941" s="48"/>
      <c r="U8941" s="48"/>
      <c r="V8941" s="48"/>
      <c r="W8941" s="51" t="s">
        <v>8041</v>
      </c>
      <c r="X8941" t="str">
        <f t="shared" si="278"/>
        <v>BB;BB;BE;BE;SO</v>
      </c>
      <c r="Y8941" cm="1">
        <f t="array" ref="Y8941">SUM(_xlfn.XLOOKUP(_xlfn.TOROW(F8941:V8941,1),$AN$34:$AN$43,$AL$34:$AL$43,,0,1))</f>
        <v>32</v>
      </c>
      <c r="Z8941">
        <f t="shared" si="279"/>
        <v>5</v>
      </c>
      <c r="AA8941" t="str">
        <v>SS</v>
      </c>
      <c r="AG8941">
        <v>7448</v>
      </c>
      <c r="AH8941">
        <v>1</v>
      </c>
      <c r="AT8941">
        <v>5</v>
      </c>
    </row>
    <row r="8942" spans="2:46" ht="15" customHeight="1">
      <c r="B8942" s="48">
        <v>10712</v>
      </c>
      <c r="C8942" s="49">
        <v>45473</v>
      </c>
      <c r="D8942" s="50">
        <v>0.74820601851851853</v>
      </c>
      <c r="E8942" s="48" t="s">
        <v>15502</v>
      </c>
      <c r="F8942" s="48" t="s">
        <v>304</v>
      </c>
      <c r="G8942" s="48" t="s">
        <v>304</v>
      </c>
      <c r="H8942" s="48" t="s">
        <v>304</v>
      </c>
      <c r="I8942" s="48" t="s">
        <v>133</v>
      </c>
      <c r="J8942" s="48" t="s">
        <v>280</v>
      </c>
      <c r="K8942" s="48" t="s">
        <v>280</v>
      </c>
      <c r="L8942" s="48" t="s">
        <v>51</v>
      </c>
      <c r="M8942" s="48"/>
      <c r="N8942" s="48"/>
      <c r="O8942" s="48"/>
      <c r="P8942" s="48"/>
      <c r="Q8942" s="48"/>
      <c r="R8942" s="48"/>
      <c r="S8942" s="48"/>
      <c r="T8942" s="48"/>
      <c r="U8942" s="48"/>
      <c r="V8942" s="48"/>
      <c r="W8942" s="51" t="s">
        <v>8042</v>
      </c>
      <c r="X8942" t="str">
        <f t="shared" si="278"/>
        <v>HD;HD;HD;SO;WB;WB;BB</v>
      </c>
      <c r="Y8942" cm="1">
        <f t="array" ref="Y8942">SUM(_xlfn.XLOOKUP(_xlfn.TOROW(F8942:V8942,1),$AN$34:$AN$43,$AL$34:$AL$43,,0,1))</f>
        <v>55</v>
      </c>
      <c r="Z8942">
        <f t="shared" si="279"/>
        <v>7</v>
      </c>
      <c r="AA8942" t="str">
        <v>DH</v>
      </c>
      <c r="AG8942">
        <v>7473</v>
      </c>
      <c r="AH8942">
        <v>1</v>
      </c>
      <c r="AT8942">
        <v>7</v>
      </c>
    </row>
    <row r="8943" spans="2:46" ht="15" customHeight="1">
      <c r="B8943" s="48">
        <v>10713</v>
      </c>
      <c r="C8943" s="49">
        <v>45473</v>
      </c>
      <c r="D8943" s="50">
        <v>0.74900462962962966</v>
      </c>
      <c r="E8943" s="48" t="s">
        <v>15503</v>
      </c>
      <c r="F8943" s="48" t="s">
        <v>51</v>
      </c>
      <c r="G8943" s="48" t="s">
        <v>280</v>
      </c>
      <c r="H8943" s="48" t="s">
        <v>719</v>
      </c>
      <c r="I8943" s="48" t="s">
        <v>51</v>
      </c>
      <c r="J8943" s="48" t="s">
        <v>51</v>
      </c>
      <c r="K8943" s="48"/>
      <c r="L8943" s="48"/>
      <c r="M8943" s="48"/>
      <c r="N8943" s="48"/>
      <c r="O8943" s="48"/>
      <c r="P8943" s="48"/>
      <c r="Q8943" s="48"/>
      <c r="R8943" s="48"/>
      <c r="S8943" s="48"/>
      <c r="T8943" s="48"/>
      <c r="U8943" s="48"/>
      <c r="V8943" s="48"/>
      <c r="W8943" s="51" t="s">
        <v>8043</v>
      </c>
      <c r="X8943" t="str">
        <f t="shared" si="278"/>
        <v>BB;WB;BE;BB;BB</v>
      </c>
      <c r="Y8943" cm="1">
        <f t="array" ref="Y8943">SUM(_xlfn.XLOOKUP(_xlfn.TOROW(F8943:V8943,1),$AN$34:$AN$43,$AL$34:$AL$43,,0,1))</f>
        <v>46</v>
      </c>
      <c r="Z8943">
        <f t="shared" si="279"/>
        <v>5</v>
      </c>
      <c r="AA8943" t="str">
        <v>DH</v>
      </c>
      <c r="AG8943">
        <v>7535</v>
      </c>
      <c r="AH8943">
        <v>1</v>
      </c>
      <c r="AT8943">
        <v>5</v>
      </c>
    </row>
    <row r="8944" spans="2:46" ht="15" customHeight="1">
      <c r="B8944" s="48">
        <v>10714</v>
      </c>
      <c r="C8944" s="49">
        <v>45473</v>
      </c>
      <c r="D8944" s="50">
        <v>0.75326388888888884</v>
      </c>
      <c r="E8944" s="48" t="s">
        <v>15504</v>
      </c>
      <c r="F8944" s="48" t="s">
        <v>280</v>
      </c>
      <c r="G8944" s="48" t="s">
        <v>280</v>
      </c>
      <c r="H8944" s="48" t="s">
        <v>189</v>
      </c>
      <c r="I8944" s="48" t="s">
        <v>133</v>
      </c>
      <c r="J8944" s="48" t="s">
        <v>194</v>
      </c>
      <c r="K8944" s="48" t="s">
        <v>133</v>
      </c>
      <c r="L8944" s="48"/>
      <c r="M8944" s="48"/>
      <c r="N8944" s="48"/>
      <c r="O8944" s="48"/>
      <c r="P8944" s="48"/>
      <c r="Q8944" s="48"/>
      <c r="R8944" s="48"/>
      <c r="S8944" s="48"/>
      <c r="T8944" s="48"/>
      <c r="U8944" s="48"/>
      <c r="V8944" s="48"/>
      <c r="W8944" s="51" t="s">
        <v>8044</v>
      </c>
      <c r="X8944" t="str">
        <f t="shared" si="278"/>
        <v>WB;WB;JB;SO;DH;SO</v>
      </c>
      <c r="Y8944" cm="1">
        <f t="array" ref="Y8944">SUM(_xlfn.XLOOKUP(_xlfn.TOROW(F8944:V8944,1),$AN$34:$AN$43,$AL$34:$AL$43,,0,1))</f>
        <v>36</v>
      </c>
      <c r="Z8944">
        <f t="shared" si="279"/>
        <v>6</v>
      </c>
      <c r="AA8944" t="str">
        <v>HD</v>
      </c>
      <c r="AG8944">
        <v>7547</v>
      </c>
      <c r="AH8944">
        <v>1</v>
      </c>
      <c r="AT8944">
        <v>6</v>
      </c>
    </row>
    <row r="8945" spans="2:46" ht="15" customHeight="1">
      <c r="B8945" s="48">
        <v>10715</v>
      </c>
      <c r="C8945" s="49">
        <v>45473</v>
      </c>
      <c r="D8945" s="50">
        <v>0.75440972222222225</v>
      </c>
      <c r="E8945" s="48" t="s">
        <v>15505</v>
      </c>
      <c r="F8945" s="48" t="s">
        <v>319</v>
      </c>
      <c r="G8945" s="48" t="s">
        <v>194</v>
      </c>
      <c r="H8945" s="48" t="s">
        <v>189</v>
      </c>
      <c r="I8945" s="48" t="s">
        <v>189</v>
      </c>
      <c r="J8945" s="48"/>
      <c r="K8945" s="48"/>
      <c r="L8945" s="48"/>
      <c r="M8945" s="48"/>
      <c r="N8945" s="48"/>
      <c r="O8945" s="48"/>
      <c r="P8945" s="48"/>
      <c r="Q8945" s="48"/>
      <c r="R8945" s="48"/>
      <c r="S8945" s="48"/>
      <c r="T8945" s="48"/>
      <c r="U8945" s="48"/>
      <c r="V8945" s="48"/>
      <c r="W8945" s="51" t="s">
        <v>8045</v>
      </c>
      <c r="X8945" t="str">
        <f t="shared" si="278"/>
        <v>FR;DH;JB;JB</v>
      </c>
      <c r="Y8945" cm="1">
        <f t="array" ref="Y8945">SUM(_xlfn.XLOOKUP(_xlfn.TOROW(F8945:V8945,1),$AN$34:$AN$43,$AL$34:$AL$43,,0,1))</f>
        <v>14</v>
      </c>
      <c r="Z8945">
        <f t="shared" si="279"/>
        <v>4</v>
      </c>
      <c r="AA8945" t="str">
        <v>FR</v>
      </c>
      <c r="AG8945">
        <v>7571</v>
      </c>
      <c r="AH8945">
        <v>1</v>
      </c>
      <c r="AT8945">
        <v>4</v>
      </c>
    </row>
    <row r="8946" spans="2:46" ht="15" customHeight="1">
      <c r="B8946" s="48">
        <v>10716</v>
      </c>
      <c r="C8946" s="49">
        <v>45473</v>
      </c>
      <c r="D8946" s="50">
        <v>0.75483796296296302</v>
      </c>
      <c r="E8946" s="48" t="s">
        <v>15506</v>
      </c>
      <c r="F8946" s="48" t="s">
        <v>51</v>
      </c>
      <c r="G8946" s="48" t="s">
        <v>304</v>
      </c>
      <c r="H8946" s="48" t="s">
        <v>304</v>
      </c>
      <c r="I8946" s="48" t="s">
        <v>194</v>
      </c>
      <c r="J8946" s="48" t="s">
        <v>803</v>
      </c>
      <c r="K8946" s="48"/>
      <c r="L8946" s="48"/>
      <c r="M8946" s="48"/>
      <c r="N8946" s="48"/>
      <c r="O8946" s="48"/>
      <c r="P8946" s="48"/>
      <c r="Q8946" s="48"/>
      <c r="R8946" s="48"/>
      <c r="S8946" s="48"/>
      <c r="T8946" s="48"/>
      <c r="U8946" s="48"/>
      <c r="V8946" s="48"/>
      <c r="W8946" s="51" t="s">
        <v>8046</v>
      </c>
      <c r="X8946" t="str">
        <f t="shared" si="278"/>
        <v>BB;HD;HD;DH;SS</v>
      </c>
      <c r="Y8946" cm="1">
        <f t="array" ref="Y8946">SUM(_xlfn.XLOOKUP(_xlfn.TOROW(F8946:V8946,1),$AN$34:$AN$43,$AL$34:$AL$43,,0,1))</f>
        <v>36</v>
      </c>
      <c r="Z8946">
        <f t="shared" si="279"/>
        <v>5</v>
      </c>
      <c r="AA8946" t="str">
        <v>SO</v>
      </c>
      <c r="AG8946">
        <v>7649</v>
      </c>
      <c r="AH8946">
        <v>1</v>
      </c>
      <c r="AT8946">
        <v>5</v>
      </c>
    </row>
    <row r="8947" spans="2:46" ht="15" customHeight="1">
      <c r="B8947" s="48">
        <v>10717</v>
      </c>
      <c r="C8947" s="49">
        <v>45473</v>
      </c>
      <c r="D8947" s="50">
        <v>0.75678240740740743</v>
      </c>
      <c r="E8947" s="48" t="s">
        <v>15507</v>
      </c>
      <c r="F8947" s="48" t="s">
        <v>133</v>
      </c>
      <c r="G8947" s="48" t="s">
        <v>189</v>
      </c>
      <c r="H8947" s="48" t="s">
        <v>189</v>
      </c>
      <c r="I8947" s="48" t="s">
        <v>189</v>
      </c>
      <c r="J8947" s="48" t="s">
        <v>243</v>
      </c>
      <c r="K8947" s="48" t="s">
        <v>51</v>
      </c>
      <c r="L8947" s="48" t="s">
        <v>319</v>
      </c>
      <c r="M8947" s="48" t="s">
        <v>280</v>
      </c>
      <c r="N8947" s="48" t="s">
        <v>280</v>
      </c>
      <c r="O8947" s="48" t="s">
        <v>280</v>
      </c>
      <c r="P8947" s="48" t="s">
        <v>280</v>
      </c>
      <c r="Q8947" s="48" t="s">
        <v>243</v>
      </c>
      <c r="R8947" s="48" t="s">
        <v>243</v>
      </c>
      <c r="S8947" s="48" t="s">
        <v>243</v>
      </c>
      <c r="T8947" s="48"/>
      <c r="U8947" s="48"/>
      <c r="V8947" s="48"/>
      <c r="W8947" s="51" t="s">
        <v>8047</v>
      </c>
      <c r="X8947" t="str">
        <f t="shared" si="278"/>
        <v>SO;JB;JB;JB;CB;BB;FR;WB;WB;WB;WB;CB;CB;CB</v>
      </c>
      <c r="Y8947" cm="1">
        <f t="array" ref="Y8947">SUM(_xlfn.XLOOKUP(_xlfn.TOROW(F8947:V8947,1),$AN$34:$AN$43,$AL$34:$AL$43,,0,1))</f>
        <v>94</v>
      </c>
      <c r="Z8947">
        <f t="shared" si="279"/>
        <v>14</v>
      </c>
      <c r="AA8947" t="str">
        <v>SS</v>
      </c>
      <c r="AG8947">
        <v>7657</v>
      </c>
      <c r="AH8947">
        <v>1</v>
      </c>
      <c r="AT8947">
        <v>14</v>
      </c>
    </row>
    <row r="8948" spans="2:46" ht="15" customHeight="1">
      <c r="B8948" s="48">
        <v>10718</v>
      </c>
      <c r="C8948" s="49">
        <v>45473</v>
      </c>
      <c r="D8948" s="50">
        <v>0.75752314814814814</v>
      </c>
      <c r="E8948" s="48" t="s">
        <v>15508</v>
      </c>
      <c r="F8948" s="48" t="s">
        <v>280</v>
      </c>
      <c r="G8948" s="48" t="s">
        <v>319</v>
      </c>
      <c r="H8948" s="48" t="s">
        <v>319</v>
      </c>
      <c r="I8948" s="48" t="s">
        <v>719</v>
      </c>
      <c r="J8948" s="48" t="s">
        <v>194</v>
      </c>
      <c r="K8948" s="48" t="s">
        <v>194</v>
      </c>
      <c r="L8948" s="48" t="s">
        <v>304</v>
      </c>
      <c r="M8948" s="48" t="s">
        <v>51</v>
      </c>
      <c r="N8948" s="48"/>
      <c r="O8948" s="48"/>
      <c r="P8948" s="48"/>
      <c r="Q8948" s="48"/>
      <c r="R8948" s="48"/>
      <c r="S8948" s="48"/>
      <c r="T8948" s="48"/>
      <c r="U8948" s="48"/>
      <c r="V8948" s="48"/>
      <c r="W8948" s="51" t="s">
        <v>8048</v>
      </c>
      <c r="X8948" t="str">
        <f t="shared" si="278"/>
        <v>WB;FR;FR;BE;DH;DH;HD;BB</v>
      </c>
      <c r="Y8948" cm="1">
        <f t="array" ref="Y8948">SUM(_xlfn.XLOOKUP(_xlfn.TOROW(F8948:V8948,1),$AN$34:$AN$43,$AL$34:$AL$43,,0,1))</f>
        <v>57</v>
      </c>
      <c r="Z8948">
        <f t="shared" si="279"/>
        <v>8</v>
      </c>
      <c r="AA8948" t="str">
        <v>DH</v>
      </c>
      <c r="AG8948">
        <v>7669</v>
      </c>
      <c r="AH8948">
        <v>1</v>
      </c>
      <c r="AT8948">
        <v>8</v>
      </c>
    </row>
    <row r="8949" spans="2:46" ht="15" customHeight="1">
      <c r="B8949" s="48">
        <v>10719</v>
      </c>
      <c r="C8949" s="49">
        <v>45473</v>
      </c>
      <c r="D8949" s="50">
        <v>0.75766203703703705</v>
      </c>
      <c r="E8949" s="48" t="s">
        <v>15509</v>
      </c>
      <c r="F8949" s="48" t="s">
        <v>719</v>
      </c>
      <c r="G8949" s="48" t="s">
        <v>803</v>
      </c>
      <c r="H8949" s="48" t="s">
        <v>803</v>
      </c>
      <c r="I8949" s="48" t="s">
        <v>803</v>
      </c>
      <c r="J8949" s="48" t="s">
        <v>304</v>
      </c>
      <c r="K8949" s="48" t="s">
        <v>51</v>
      </c>
      <c r="L8949" s="48"/>
      <c r="M8949" s="48"/>
      <c r="N8949" s="48"/>
      <c r="O8949" s="48"/>
      <c r="P8949" s="48"/>
      <c r="Q8949" s="48"/>
      <c r="R8949" s="48"/>
      <c r="S8949" s="48"/>
      <c r="T8949" s="48"/>
      <c r="U8949" s="48"/>
      <c r="V8949" s="48"/>
      <c r="W8949" s="51" t="s">
        <v>8049</v>
      </c>
      <c r="X8949" t="str">
        <f t="shared" si="278"/>
        <v>BE;SS;SS;SS;HD;BB</v>
      </c>
      <c r="Y8949" cm="1">
        <f t="array" ref="Y8949">SUM(_xlfn.XLOOKUP(_xlfn.TOROW(F8949:V8949,1),$AN$34:$AN$43,$AL$34:$AL$43,,0,1))</f>
        <v>31</v>
      </c>
      <c r="Z8949">
        <f t="shared" si="279"/>
        <v>6</v>
      </c>
      <c r="AA8949" t="str">
        <v>BB</v>
      </c>
      <c r="AG8949">
        <v>7702</v>
      </c>
      <c r="AH8949">
        <v>1</v>
      </c>
      <c r="AT8949">
        <v>6</v>
      </c>
    </row>
    <row r="8950" spans="2:46" ht="15" customHeight="1">
      <c r="B8950" s="48">
        <v>10720</v>
      </c>
      <c r="C8950" s="49">
        <v>45473</v>
      </c>
      <c r="D8950" s="50">
        <v>0.75782407407407404</v>
      </c>
      <c r="E8950" s="48" t="s">
        <v>51</v>
      </c>
      <c r="F8950" s="48" t="s">
        <v>51</v>
      </c>
      <c r="G8950" s="48"/>
      <c r="H8950" s="48"/>
      <c r="I8950" s="48"/>
      <c r="J8950" s="48"/>
      <c r="K8950" s="48"/>
      <c r="L8950" s="48"/>
      <c r="M8950" s="48"/>
      <c r="N8950" s="48"/>
      <c r="O8950" s="48"/>
      <c r="P8950" s="48"/>
      <c r="Q8950" s="48"/>
      <c r="R8950" s="48"/>
      <c r="S8950" s="48"/>
      <c r="T8950" s="48"/>
      <c r="U8950" s="48"/>
      <c r="V8950" s="48"/>
      <c r="W8950" s="51" t="s">
        <v>52</v>
      </c>
      <c r="X8950" t="str">
        <f t="shared" si="278"/>
        <v>BB</v>
      </c>
      <c r="Y8950" cm="1">
        <f t="array" ref="Y8950">SUM(_xlfn.XLOOKUP(_xlfn.TOROW(F8950:V8950,1),$AN$34:$AN$43,$AL$34:$AL$43,,0,1))</f>
        <v>10</v>
      </c>
      <c r="Z8950">
        <f t="shared" si="279"/>
        <v>1</v>
      </c>
      <c r="AA8950" t="str">
        <v>BB</v>
      </c>
      <c r="AG8950">
        <v>7715</v>
      </c>
      <c r="AH8950">
        <v>1</v>
      </c>
      <c r="AT8950">
        <v>1</v>
      </c>
    </row>
    <row r="8951" spans="2:46" ht="15" customHeight="1">
      <c r="B8951" s="48">
        <v>10721</v>
      </c>
      <c r="C8951" s="49">
        <v>45473</v>
      </c>
      <c r="D8951" s="50">
        <v>0.7588773148148148</v>
      </c>
      <c r="E8951" s="48" t="s">
        <v>15510</v>
      </c>
      <c r="F8951" s="48" t="s">
        <v>133</v>
      </c>
      <c r="G8951" s="48" t="s">
        <v>133</v>
      </c>
      <c r="H8951" s="48" t="s">
        <v>803</v>
      </c>
      <c r="I8951" s="48" t="s">
        <v>803</v>
      </c>
      <c r="J8951" s="48" t="s">
        <v>280</v>
      </c>
      <c r="K8951" s="48" t="s">
        <v>280</v>
      </c>
      <c r="L8951" s="48" t="s">
        <v>319</v>
      </c>
      <c r="M8951" s="48" t="s">
        <v>133</v>
      </c>
      <c r="N8951" s="48" t="s">
        <v>304</v>
      </c>
      <c r="O8951" s="48"/>
      <c r="P8951" s="48"/>
      <c r="Q8951" s="48"/>
      <c r="R8951" s="48"/>
      <c r="S8951" s="48"/>
      <c r="T8951" s="48"/>
      <c r="U8951" s="48"/>
      <c r="V8951" s="48"/>
      <c r="W8951" s="51" t="s">
        <v>8050</v>
      </c>
      <c r="X8951" t="str">
        <f t="shared" si="278"/>
        <v>SO;SO;SS;SS;WB;WB;FR;SO;HD</v>
      </c>
      <c r="Y8951" cm="1">
        <f t="array" ref="Y8951">SUM(_xlfn.XLOOKUP(_xlfn.TOROW(F8951:V8951,1),$AN$34:$AN$43,$AL$34:$AL$43,,0,1))</f>
        <v>44</v>
      </c>
      <c r="Z8951">
        <f t="shared" si="279"/>
        <v>9</v>
      </c>
      <c r="AA8951" t="str">
        <v>SO</v>
      </c>
      <c r="AG8951">
        <v>7729</v>
      </c>
      <c r="AH8951">
        <v>1</v>
      </c>
      <c r="AT8951">
        <v>9</v>
      </c>
    </row>
    <row r="8952" spans="2:46" ht="15" customHeight="1">
      <c r="B8952" s="48">
        <v>10722</v>
      </c>
      <c r="C8952" s="49">
        <v>45473</v>
      </c>
      <c r="D8952" s="50">
        <v>0.75916666666666666</v>
      </c>
      <c r="E8952" s="48" t="s">
        <v>243</v>
      </c>
      <c r="F8952" s="48" t="s">
        <v>243</v>
      </c>
      <c r="G8952" s="48"/>
      <c r="H8952" s="48"/>
      <c r="I8952" s="48"/>
      <c r="J8952" s="48"/>
      <c r="K8952" s="48"/>
      <c r="L8952" s="48"/>
      <c r="M8952" s="48"/>
      <c r="N8952" s="48"/>
      <c r="O8952" s="48"/>
      <c r="P8952" s="48"/>
      <c r="Q8952" s="48"/>
      <c r="R8952" s="48"/>
      <c r="S8952" s="48"/>
      <c r="T8952" s="48"/>
      <c r="U8952" s="48"/>
      <c r="V8952" s="48"/>
      <c r="W8952" s="51" t="s">
        <v>1272</v>
      </c>
      <c r="X8952" t="str">
        <f t="shared" si="278"/>
        <v>CB</v>
      </c>
      <c r="Y8952" cm="1">
        <f t="array" ref="Y8952">SUM(_xlfn.XLOOKUP(_xlfn.TOROW(F8952:V8952,1),$AN$34:$AN$43,$AL$34:$AL$43,,0,1))</f>
        <v>8</v>
      </c>
      <c r="Z8952">
        <f t="shared" si="279"/>
        <v>1</v>
      </c>
      <c r="AA8952" t="str">
        <v>FR</v>
      </c>
      <c r="AG8952">
        <v>7805</v>
      </c>
      <c r="AH8952">
        <v>1</v>
      </c>
      <c r="AT8952">
        <v>1</v>
      </c>
    </row>
    <row r="8953" spans="2:46" ht="15" customHeight="1">
      <c r="B8953" s="48">
        <v>10723</v>
      </c>
      <c r="C8953" s="49">
        <v>45473</v>
      </c>
      <c r="D8953" s="50">
        <v>0.76156250000000003</v>
      </c>
      <c r="E8953" s="48" t="s">
        <v>15511</v>
      </c>
      <c r="F8953" s="48" t="s">
        <v>189</v>
      </c>
      <c r="G8953" s="48" t="s">
        <v>194</v>
      </c>
      <c r="H8953" s="48" t="s">
        <v>133</v>
      </c>
      <c r="I8953" s="48"/>
      <c r="J8953" s="48"/>
      <c r="K8953" s="48"/>
      <c r="L8953" s="48"/>
      <c r="M8953" s="48"/>
      <c r="N8953" s="48"/>
      <c r="O8953" s="48"/>
      <c r="P8953" s="48"/>
      <c r="Q8953" s="48"/>
      <c r="R8953" s="48"/>
      <c r="S8953" s="48"/>
      <c r="T8953" s="48"/>
      <c r="U8953" s="48"/>
      <c r="V8953" s="48"/>
      <c r="W8953" s="51" t="s">
        <v>8051</v>
      </c>
      <c r="X8953" t="str">
        <f t="shared" si="278"/>
        <v>JB;DH;SO</v>
      </c>
      <c r="Y8953" cm="1">
        <f t="array" ref="Y8953">SUM(_xlfn.XLOOKUP(_xlfn.TOROW(F8953:V8953,1),$AN$34:$AN$43,$AL$34:$AL$43,,0,1))</f>
        <v>12</v>
      </c>
      <c r="Z8953">
        <f t="shared" si="279"/>
        <v>3</v>
      </c>
      <c r="AA8953" t="str">
        <v>BB</v>
      </c>
      <c r="AG8953">
        <v>7829</v>
      </c>
      <c r="AH8953">
        <v>1</v>
      </c>
      <c r="AT8953">
        <v>3</v>
      </c>
    </row>
    <row r="8954" spans="2:46" ht="15" customHeight="1">
      <c r="B8954" s="48">
        <v>10724</v>
      </c>
      <c r="C8954" s="49">
        <v>45473</v>
      </c>
      <c r="D8954" s="50">
        <v>0.76442129629629629</v>
      </c>
      <c r="E8954" s="48" t="s">
        <v>15512</v>
      </c>
      <c r="F8954" s="48" t="s">
        <v>719</v>
      </c>
      <c r="G8954" s="48" t="s">
        <v>304</v>
      </c>
      <c r="H8954" s="48" t="s">
        <v>243</v>
      </c>
      <c r="I8954" s="48" t="s">
        <v>304</v>
      </c>
      <c r="J8954" s="48" t="s">
        <v>194</v>
      </c>
      <c r="K8954" s="48" t="s">
        <v>719</v>
      </c>
      <c r="L8954" s="48"/>
      <c r="M8954" s="48"/>
      <c r="N8954" s="48"/>
      <c r="O8954" s="48"/>
      <c r="P8954" s="48"/>
      <c r="Q8954" s="48"/>
      <c r="R8954" s="48"/>
      <c r="S8954" s="48"/>
      <c r="T8954" s="48"/>
      <c r="U8954" s="48"/>
      <c r="V8954" s="48"/>
      <c r="W8954" s="51" t="s">
        <v>8052</v>
      </c>
      <c r="X8954" t="str">
        <f t="shared" si="278"/>
        <v>BE;HD;CB;HD;DH;BE</v>
      </c>
      <c r="Y8954" cm="1">
        <f t="array" ref="Y8954">SUM(_xlfn.XLOOKUP(_xlfn.TOROW(F8954:V8954,1),$AN$34:$AN$43,$AL$34:$AL$43,,0,1))</f>
        <v>41</v>
      </c>
      <c r="Z8954">
        <f t="shared" si="279"/>
        <v>6</v>
      </c>
      <c r="AA8954" t="str">
        <v>BB</v>
      </c>
      <c r="AG8954">
        <v>7838</v>
      </c>
      <c r="AH8954">
        <v>1</v>
      </c>
      <c r="AT8954">
        <v>6</v>
      </c>
    </row>
    <row r="8955" spans="2:46" ht="15" customHeight="1">
      <c r="B8955" s="48">
        <v>10725</v>
      </c>
      <c r="C8955" s="49">
        <v>45473</v>
      </c>
      <c r="D8955" s="50">
        <v>0.77243055555555551</v>
      </c>
      <c r="E8955" s="48" t="s">
        <v>15513</v>
      </c>
      <c r="F8955" s="48" t="s">
        <v>133</v>
      </c>
      <c r="G8955" s="48" t="s">
        <v>133</v>
      </c>
      <c r="H8955" s="48" t="s">
        <v>304</v>
      </c>
      <c r="I8955" s="48" t="s">
        <v>51</v>
      </c>
      <c r="J8955" s="48" t="s">
        <v>319</v>
      </c>
      <c r="K8955" s="48" t="s">
        <v>719</v>
      </c>
      <c r="L8955" s="48" t="s">
        <v>719</v>
      </c>
      <c r="M8955" s="48"/>
      <c r="N8955" s="48"/>
      <c r="O8955" s="48"/>
      <c r="P8955" s="48"/>
      <c r="Q8955" s="48"/>
      <c r="R8955" s="48"/>
      <c r="S8955" s="48"/>
      <c r="T8955" s="48"/>
      <c r="U8955" s="48"/>
      <c r="V8955" s="48"/>
      <c r="W8955" s="51" t="s">
        <v>8053</v>
      </c>
      <c r="X8955" t="str">
        <f t="shared" si="278"/>
        <v>SO;SO;HD;BB;FR;BE;BE</v>
      </c>
      <c r="Y8955" cm="1">
        <f t="array" ref="Y8955">SUM(_xlfn.XLOOKUP(_xlfn.TOROW(F8955:V8955,1),$AN$34:$AN$43,$AL$34:$AL$43,,0,1))</f>
        <v>34</v>
      </c>
      <c r="Z8955">
        <f t="shared" si="279"/>
        <v>7</v>
      </c>
      <c r="AA8955" t="str">
        <v>BB</v>
      </c>
      <c r="AG8955">
        <v>7935</v>
      </c>
      <c r="AH8955">
        <v>1</v>
      </c>
      <c r="AT8955">
        <v>7</v>
      </c>
    </row>
    <row r="8956" spans="2:46" ht="15" customHeight="1">
      <c r="B8956" s="48">
        <v>10726</v>
      </c>
      <c r="C8956" s="49">
        <v>45473</v>
      </c>
      <c r="D8956" s="50">
        <v>0.77304398148148146</v>
      </c>
      <c r="E8956" s="48" t="s">
        <v>15514</v>
      </c>
      <c r="F8956" s="48" t="s">
        <v>803</v>
      </c>
      <c r="G8956" s="48" t="s">
        <v>133</v>
      </c>
      <c r="H8956" s="48" t="s">
        <v>280</v>
      </c>
      <c r="I8956" s="48" t="s">
        <v>280</v>
      </c>
      <c r="J8956" s="48" t="s">
        <v>133</v>
      </c>
      <c r="K8956" s="48" t="s">
        <v>319</v>
      </c>
      <c r="L8956" s="48" t="s">
        <v>719</v>
      </c>
      <c r="M8956" s="48" t="s">
        <v>803</v>
      </c>
      <c r="N8956" s="48"/>
      <c r="O8956" s="48"/>
      <c r="P8956" s="48"/>
      <c r="Q8956" s="48"/>
      <c r="R8956" s="48"/>
      <c r="S8956" s="48"/>
      <c r="T8956" s="48"/>
      <c r="U8956" s="48"/>
      <c r="V8956" s="48"/>
      <c r="W8956" s="51" t="s">
        <v>8054</v>
      </c>
      <c r="X8956" t="str">
        <f t="shared" si="278"/>
        <v>SS;SO;WB;WB;SO;FR;BE;SS</v>
      </c>
      <c r="Y8956" cm="1">
        <f t="array" ref="Y8956">SUM(_xlfn.XLOOKUP(_xlfn.TOROW(F8956:V8956,1),$AN$34:$AN$43,$AL$34:$AL$43,,0,1))</f>
        <v>40</v>
      </c>
      <c r="Z8956">
        <f t="shared" si="279"/>
        <v>8</v>
      </c>
      <c r="AA8956" t="str">
        <v>BB</v>
      </c>
      <c r="AG8956">
        <v>7966</v>
      </c>
      <c r="AH8956">
        <v>1</v>
      </c>
      <c r="AT8956">
        <v>8</v>
      </c>
    </row>
    <row r="8957" spans="2:46" ht="15" customHeight="1">
      <c r="B8957" s="48">
        <v>10727</v>
      </c>
      <c r="C8957" s="49">
        <v>45473</v>
      </c>
      <c r="D8957" s="50">
        <v>0.77309027777777772</v>
      </c>
      <c r="E8957" s="48" t="s">
        <v>194</v>
      </c>
      <c r="F8957" s="48" t="s">
        <v>194</v>
      </c>
      <c r="G8957" s="48"/>
      <c r="H8957" s="48"/>
      <c r="I8957" s="48"/>
      <c r="J8957" s="48"/>
      <c r="K8957" s="48"/>
      <c r="L8957" s="48"/>
      <c r="M8957" s="48"/>
      <c r="N8957" s="48"/>
      <c r="O8957" s="48"/>
      <c r="P8957" s="48"/>
      <c r="Q8957" s="48"/>
      <c r="R8957" s="48"/>
      <c r="S8957" s="48"/>
      <c r="T8957" s="48"/>
      <c r="U8957" s="48"/>
      <c r="V8957" s="48"/>
      <c r="W8957" s="51" t="s">
        <v>195</v>
      </c>
      <c r="X8957" t="str">
        <f t="shared" si="278"/>
        <v>DH</v>
      </c>
      <c r="Y8957" cm="1">
        <f t="array" ref="Y8957">SUM(_xlfn.XLOOKUP(_xlfn.TOROW(F8957:V8957,1),$AN$34:$AN$43,$AL$34:$AL$43,,0,1))</f>
        <v>9</v>
      </c>
      <c r="Z8957">
        <f t="shared" si="279"/>
        <v>1</v>
      </c>
      <c r="AA8957" t="str">
        <v>SO</v>
      </c>
      <c r="AG8957">
        <v>8011</v>
      </c>
      <c r="AH8957">
        <v>1</v>
      </c>
      <c r="AT8957">
        <v>1</v>
      </c>
    </row>
    <row r="8958" spans="2:46" ht="15" customHeight="1">
      <c r="B8958" s="48">
        <v>10728</v>
      </c>
      <c r="C8958" s="49">
        <v>45473</v>
      </c>
      <c r="D8958" s="50">
        <v>0.77357638888888891</v>
      </c>
      <c r="E8958" s="48" t="s">
        <v>15515</v>
      </c>
      <c r="F8958" s="48" t="s">
        <v>304</v>
      </c>
      <c r="G8958" s="48" t="s">
        <v>280</v>
      </c>
      <c r="H8958" s="48" t="s">
        <v>280</v>
      </c>
      <c r="I8958" s="48" t="s">
        <v>280</v>
      </c>
      <c r="J8958" s="48" t="s">
        <v>194</v>
      </c>
      <c r="K8958" s="48"/>
      <c r="L8958" s="48"/>
      <c r="M8958" s="48"/>
      <c r="N8958" s="48"/>
      <c r="O8958" s="48"/>
      <c r="P8958" s="48"/>
      <c r="Q8958" s="48"/>
      <c r="R8958" s="48"/>
      <c r="S8958" s="48"/>
      <c r="T8958" s="48"/>
      <c r="U8958" s="48"/>
      <c r="V8958" s="48"/>
      <c r="W8958" s="51" t="s">
        <v>8055</v>
      </c>
      <c r="X8958" t="str">
        <f t="shared" si="278"/>
        <v>HD;WB;WB;WB;DH</v>
      </c>
      <c r="Y8958" cm="1">
        <f t="array" ref="Y8958">SUM(_xlfn.XLOOKUP(_xlfn.TOROW(F8958:V8958,1),$AN$34:$AN$43,$AL$34:$AL$43,,0,1))</f>
        <v>49</v>
      </c>
      <c r="Z8958">
        <f t="shared" si="279"/>
        <v>5</v>
      </c>
      <c r="AA8958" t="str">
        <v>BE</v>
      </c>
      <c r="AG8958">
        <v>8017</v>
      </c>
      <c r="AH8958">
        <v>1</v>
      </c>
      <c r="AT8958">
        <v>5</v>
      </c>
    </row>
    <row r="8959" spans="2:46" ht="15" customHeight="1">
      <c r="B8959" s="48">
        <v>10729</v>
      </c>
      <c r="C8959" s="49">
        <v>45473</v>
      </c>
      <c r="D8959" s="50">
        <v>0.7740393518518518</v>
      </c>
      <c r="E8959" s="48" t="s">
        <v>15516</v>
      </c>
      <c r="F8959" s="48" t="s">
        <v>280</v>
      </c>
      <c r="G8959" s="48" t="s">
        <v>280</v>
      </c>
      <c r="H8959" s="48" t="s">
        <v>280</v>
      </c>
      <c r="I8959" s="48" t="s">
        <v>243</v>
      </c>
      <c r="J8959" s="48"/>
      <c r="K8959" s="48"/>
      <c r="L8959" s="48"/>
      <c r="M8959" s="48"/>
      <c r="N8959" s="48"/>
      <c r="O8959" s="48"/>
      <c r="P8959" s="48"/>
      <c r="Q8959" s="48"/>
      <c r="R8959" s="48"/>
      <c r="S8959" s="48"/>
      <c r="T8959" s="48"/>
      <c r="U8959" s="48"/>
      <c r="V8959" s="48"/>
      <c r="W8959" s="51" t="s">
        <v>8056</v>
      </c>
      <c r="X8959" t="str">
        <f t="shared" si="278"/>
        <v>WB;WB;WB;CB</v>
      </c>
      <c r="Y8959" cm="1">
        <f t="array" ref="Y8959">SUM(_xlfn.XLOOKUP(_xlfn.TOROW(F8959:V8959,1),$AN$34:$AN$43,$AL$34:$AL$43,,0,1))</f>
        <v>41</v>
      </c>
      <c r="Z8959">
        <f t="shared" si="279"/>
        <v>4</v>
      </c>
      <c r="AA8959" t="str">
        <v>DH</v>
      </c>
      <c r="AG8959">
        <v>8056</v>
      </c>
      <c r="AH8959">
        <v>1</v>
      </c>
      <c r="AT8959">
        <v>4</v>
      </c>
    </row>
    <row r="8960" spans="2:46" ht="15" customHeight="1">
      <c r="B8960" s="48">
        <v>10730</v>
      </c>
      <c r="C8960" s="49">
        <v>45473</v>
      </c>
      <c r="D8960" s="50">
        <v>0.77701388888888889</v>
      </c>
      <c r="E8960" s="48" t="s">
        <v>15517</v>
      </c>
      <c r="F8960" s="48" t="s">
        <v>803</v>
      </c>
      <c r="G8960" s="48" t="s">
        <v>803</v>
      </c>
      <c r="H8960" s="48" t="s">
        <v>243</v>
      </c>
      <c r="I8960" s="48" t="s">
        <v>243</v>
      </c>
      <c r="J8960" s="48" t="s">
        <v>51</v>
      </c>
      <c r="K8960" s="48" t="s">
        <v>51</v>
      </c>
      <c r="L8960" s="48" t="s">
        <v>51</v>
      </c>
      <c r="M8960" s="48"/>
      <c r="N8960" s="48"/>
      <c r="O8960" s="48"/>
      <c r="P8960" s="48"/>
      <c r="Q8960" s="48"/>
      <c r="R8960" s="48"/>
      <c r="S8960" s="48"/>
      <c r="T8960" s="48"/>
      <c r="U8960" s="48"/>
      <c r="V8960" s="48"/>
      <c r="W8960" s="51" t="s">
        <v>8057</v>
      </c>
      <c r="X8960" t="str">
        <f t="shared" si="278"/>
        <v>SS;SS;CB;CB;BB;BB;BB</v>
      </c>
      <c r="Y8960" cm="1">
        <f t="array" ref="Y8960">SUM(_xlfn.XLOOKUP(_xlfn.TOROW(F8960:V8960,1),$AN$34:$AN$43,$AL$34:$AL$43,,0,1))</f>
        <v>52</v>
      </c>
      <c r="Z8960">
        <f t="shared" si="279"/>
        <v>7</v>
      </c>
      <c r="AA8960" t="str">
        <v>WB</v>
      </c>
      <c r="AG8960">
        <v>8088</v>
      </c>
      <c r="AH8960">
        <v>1</v>
      </c>
      <c r="AT8960">
        <v>7</v>
      </c>
    </row>
    <row r="8961" spans="2:46" ht="15" customHeight="1">
      <c r="B8961" s="48">
        <v>10731</v>
      </c>
      <c r="C8961" s="49">
        <v>45473</v>
      </c>
      <c r="D8961" s="50">
        <v>0.7806481481481482</v>
      </c>
      <c r="E8961" s="48" t="s">
        <v>15518</v>
      </c>
      <c r="F8961" s="48" t="s">
        <v>304</v>
      </c>
      <c r="G8961" s="48" t="s">
        <v>304</v>
      </c>
      <c r="H8961" s="48" t="s">
        <v>194</v>
      </c>
      <c r="I8961" s="48" t="s">
        <v>280</v>
      </c>
      <c r="J8961" s="48" t="s">
        <v>280</v>
      </c>
      <c r="K8961" s="48" t="s">
        <v>280</v>
      </c>
      <c r="L8961" s="48"/>
      <c r="M8961" s="48"/>
      <c r="N8961" s="48"/>
      <c r="O8961" s="48"/>
      <c r="P8961" s="48"/>
      <c r="Q8961" s="48"/>
      <c r="R8961" s="48"/>
      <c r="S8961" s="48"/>
      <c r="T8961" s="48"/>
      <c r="U8961" s="48"/>
      <c r="V8961" s="48"/>
      <c r="W8961" s="51" t="s">
        <v>8058</v>
      </c>
      <c r="X8961" t="str">
        <f t="shared" si="278"/>
        <v>HD;HD;DH;WB;WB;WB</v>
      </c>
      <c r="Y8961" cm="1">
        <f t="array" ref="Y8961">SUM(_xlfn.XLOOKUP(_xlfn.TOROW(F8961:V8961,1),$AN$34:$AN$43,$AL$34:$AL$43,,0,1))</f>
        <v>56</v>
      </c>
      <c r="Z8961">
        <f t="shared" si="279"/>
        <v>6</v>
      </c>
      <c r="AA8961" t="str">
        <v>CB</v>
      </c>
      <c r="AG8961">
        <v>8136</v>
      </c>
      <c r="AH8961">
        <v>1</v>
      </c>
      <c r="AT8961">
        <v>6</v>
      </c>
    </row>
    <row r="8962" spans="2:46" ht="15" customHeight="1">
      <c r="B8962" s="48">
        <v>10732</v>
      </c>
      <c r="C8962" s="49">
        <v>45473</v>
      </c>
      <c r="D8962" s="50">
        <v>0.78085648148148146</v>
      </c>
      <c r="E8962" s="48" t="s">
        <v>15519</v>
      </c>
      <c r="F8962" s="48" t="s">
        <v>803</v>
      </c>
      <c r="G8962" s="48" t="s">
        <v>243</v>
      </c>
      <c r="H8962" s="48" t="s">
        <v>194</v>
      </c>
      <c r="I8962" s="48" t="s">
        <v>280</v>
      </c>
      <c r="J8962" s="48"/>
      <c r="K8962" s="48"/>
      <c r="L8962" s="48"/>
      <c r="M8962" s="48"/>
      <c r="N8962" s="48"/>
      <c r="O8962" s="48"/>
      <c r="P8962" s="48"/>
      <c r="Q8962" s="48"/>
      <c r="R8962" s="48"/>
      <c r="S8962" s="48"/>
      <c r="T8962" s="48"/>
      <c r="U8962" s="48"/>
      <c r="V8962" s="48"/>
      <c r="W8962" s="51" t="s">
        <v>8059</v>
      </c>
      <c r="X8962" t="str">
        <f t="shared" si="278"/>
        <v>SS;CB;DH;WB</v>
      </c>
      <c r="Y8962" cm="1">
        <f t="array" ref="Y8962">SUM(_xlfn.XLOOKUP(_xlfn.TOROW(F8962:V8962,1),$AN$34:$AN$43,$AL$34:$AL$43,,0,1))</f>
        <v>31</v>
      </c>
      <c r="Z8962">
        <f t="shared" si="279"/>
        <v>4</v>
      </c>
      <c r="AA8962" t="str">
        <v>CB</v>
      </c>
      <c r="AG8962">
        <v>8162</v>
      </c>
      <c r="AH8962">
        <v>1</v>
      </c>
      <c r="AT8962">
        <v>4</v>
      </c>
    </row>
    <row r="8963" spans="2:46" ht="15" customHeight="1">
      <c r="B8963" s="48">
        <v>10733</v>
      </c>
      <c r="C8963" s="49">
        <v>45473</v>
      </c>
      <c r="D8963" s="50">
        <v>0.78355324074074073</v>
      </c>
      <c r="E8963" s="48" t="s">
        <v>15520</v>
      </c>
      <c r="F8963" s="48" t="s">
        <v>803</v>
      </c>
      <c r="G8963" s="48" t="s">
        <v>803</v>
      </c>
      <c r="H8963" s="48" t="s">
        <v>243</v>
      </c>
      <c r="I8963" s="48" t="s">
        <v>243</v>
      </c>
      <c r="J8963" s="48"/>
      <c r="K8963" s="48"/>
      <c r="L8963" s="48"/>
      <c r="M8963" s="48"/>
      <c r="N8963" s="48"/>
      <c r="O8963" s="48"/>
      <c r="P8963" s="48"/>
      <c r="Q8963" s="48"/>
      <c r="R8963" s="48"/>
      <c r="S8963" s="48"/>
      <c r="T8963" s="48"/>
      <c r="U8963" s="48"/>
      <c r="V8963" s="48"/>
      <c r="W8963" s="51" t="s">
        <v>8060</v>
      </c>
      <c r="X8963" t="str">
        <f t="shared" si="278"/>
        <v>SS;SS;CB;CB</v>
      </c>
      <c r="Y8963" cm="1">
        <f t="array" ref="Y8963">SUM(_xlfn.XLOOKUP(_xlfn.TOROW(F8963:V8963,1),$AN$34:$AN$43,$AL$34:$AL$43,,0,1))</f>
        <v>22</v>
      </c>
      <c r="Z8963">
        <f t="shared" si="279"/>
        <v>4</v>
      </c>
      <c r="AA8963" t="str">
        <v>WB</v>
      </c>
      <c r="AG8963">
        <v>8166</v>
      </c>
      <c r="AH8963">
        <v>1</v>
      </c>
      <c r="AT8963">
        <v>4</v>
      </c>
    </row>
    <row r="8964" spans="2:46" ht="15" customHeight="1">
      <c r="B8964" s="48">
        <v>10734</v>
      </c>
      <c r="C8964" s="49">
        <v>45473</v>
      </c>
      <c r="D8964" s="50">
        <v>0.78363425925925922</v>
      </c>
      <c r="E8964" s="48" t="s">
        <v>15521</v>
      </c>
      <c r="F8964" s="48" t="s">
        <v>280</v>
      </c>
      <c r="G8964" s="48" t="s">
        <v>280</v>
      </c>
      <c r="H8964" s="48" t="s">
        <v>133</v>
      </c>
      <c r="I8964" s="48" t="s">
        <v>133</v>
      </c>
      <c r="J8964" s="48" t="s">
        <v>280</v>
      </c>
      <c r="K8964" s="48"/>
      <c r="L8964" s="48"/>
      <c r="M8964" s="48"/>
      <c r="N8964" s="48"/>
      <c r="O8964" s="48"/>
      <c r="P8964" s="48"/>
      <c r="Q8964" s="48"/>
      <c r="R8964" s="48"/>
      <c r="S8964" s="48"/>
      <c r="T8964" s="48"/>
      <c r="U8964" s="48"/>
      <c r="V8964" s="48"/>
      <c r="W8964" s="51" t="s">
        <v>8061</v>
      </c>
      <c r="X8964" t="str">
        <f t="shared" si="278"/>
        <v>WB;WB;SO;SO;WB</v>
      </c>
      <c r="Y8964" cm="1">
        <f t="array" ref="Y8964">SUM(_xlfn.XLOOKUP(_xlfn.TOROW(F8964:V8964,1),$AN$34:$AN$43,$AL$34:$AL$43,,0,1))</f>
        <v>37</v>
      </c>
      <c r="Z8964">
        <f t="shared" si="279"/>
        <v>5</v>
      </c>
      <c r="AA8964" t="str">
        <v>WB</v>
      </c>
      <c r="AG8964">
        <v>8236</v>
      </c>
      <c r="AH8964">
        <v>1</v>
      </c>
      <c r="AT8964">
        <v>5</v>
      </c>
    </row>
    <row r="8965" spans="2:46" ht="15" customHeight="1">
      <c r="B8965" s="48">
        <v>10735</v>
      </c>
      <c r="C8965" s="49">
        <v>45473</v>
      </c>
      <c r="D8965" s="50">
        <v>0.79185185185185181</v>
      </c>
      <c r="E8965" s="48" t="s">
        <v>15522</v>
      </c>
      <c r="F8965" s="48" t="s">
        <v>194</v>
      </c>
      <c r="G8965" s="48" t="s">
        <v>194</v>
      </c>
      <c r="H8965" s="48" t="s">
        <v>194</v>
      </c>
      <c r="I8965" s="48" t="s">
        <v>194</v>
      </c>
      <c r="J8965" s="48" t="s">
        <v>719</v>
      </c>
      <c r="K8965" s="48" t="s">
        <v>189</v>
      </c>
      <c r="L8965" s="48" t="s">
        <v>189</v>
      </c>
      <c r="M8965" s="48" t="s">
        <v>189</v>
      </c>
      <c r="N8965" s="48" t="s">
        <v>194</v>
      </c>
      <c r="O8965" s="48" t="s">
        <v>304</v>
      </c>
      <c r="P8965" s="48" t="s">
        <v>243</v>
      </c>
      <c r="Q8965" s="48" t="s">
        <v>51</v>
      </c>
      <c r="R8965" s="48" t="s">
        <v>194</v>
      </c>
      <c r="S8965" s="48"/>
      <c r="T8965" s="48"/>
      <c r="U8965" s="48"/>
      <c r="V8965" s="48"/>
      <c r="W8965" s="51" t="s">
        <v>8062</v>
      </c>
      <c r="X8965" t="str">
        <f t="shared" si="278"/>
        <v>DH;DH;DH;DH;BE;JB;JB;JB;DH;HD;CB;BB;DH</v>
      </c>
      <c r="Y8965" cm="1">
        <f t="array" ref="Y8965">SUM(_xlfn.XLOOKUP(_xlfn.TOROW(F8965:V8965,1),$AN$34:$AN$43,$AL$34:$AL$43,,0,1))</f>
        <v>87</v>
      </c>
      <c r="Z8965">
        <f t="shared" si="279"/>
        <v>13</v>
      </c>
      <c r="AA8965" t="str">
        <v>HD</v>
      </c>
      <c r="AG8965">
        <v>8284</v>
      </c>
      <c r="AH8965">
        <v>1</v>
      </c>
      <c r="AT8965">
        <v>13</v>
      </c>
    </row>
    <row r="8966" spans="2:46" ht="15" customHeight="1">
      <c r="B8966" s="48">
        <v>10736</v>
      </c>
      <c r="C8966" s="49">
        <v>45473</v>
      </c>
      <c r="D8966" s="50">
        <v>0.791875</v>
      </c>
      <c r="E8966" s="48" t="s">
        <v>15523</v>
      </c>
      <c r="F8966" s="48" t="s">
        <v>133</v>
      </c>
      <c r="G8966" s="48" t="s">
        <v>189</v>
      </c>
      <c r="H8966" s="48" t="s">
        <v>189</v>
      </c>
      <c r="I8966" s="48" t="s">
        <v>304</v>
      </c>
      <c r="J8966" s="48" t="s">
        <v>803</v>
      </c>
      <c r="K8966" s="48" t="s">
        <v>189</v>
      </c>
      <c r="L8966" s="48" t="s">
        <v>194</v>
      </c>
      <c r="M8966" s="48" t="s">
        <v>194</v>
      </c>
      <c r="N8966" s="48" t="s">
        <v>194</v>
      </c>
      <c r="O8966" s="48" t="s">
        <v>189</v>
      </c>
      <c r="P8966" s="48"/>
      <c r="Q8966" s="48"/>
      <c r="R8966" s="48"/>
      <c r="S8966" s="48"/>
      <c r="T8966" s="48"/>
      <c r="U8966" s="48"/>
      <c r="V8966" s="48"/>
      <c r="W8966" s="51" t="s">
        <v>8063</v>
      </c>
      <c r="X8966" t="str">
        <f t="shared" si="278"/>
        <v>SO;JB;JB;HD;SS;JB;DH;DH;DH;JB</v>
      </c>
      <c r="Y8966" cm="1">
        <f t="array" ref="Y8966">SUM(_xlfn.XLOOKUP(_xlfn.TOROW(F8966:V8966,1),$AN$34:$AN$43,$AL$34:$AL$43,,0,1))</f>
        <v>43</v>
      </c>
      <c r="Z8966">
        <f t="shared" si="279"/>
        <v>10</v>
      </c>
      <c r="AA8966" t="str">
        <v>CB</v>
      </c>
      <c r="AG8966">
        <v>8294</v>
      </c>
      <c r="AH8966">
        <v>1</v>
      </c>
      <c r="AT8966">
        <v>10</v>
      </c>
    </row>
    <row r="8967" spans="2:46" ht="15" customHeight="1">
      <c r="B8967" s="48">
        <v>10737</v>
      </c>
      <c r="C8967" s="49">
        <v>45473</v>
      </c>
      <c r="D8967" s="50">
        <v>0.79310185185185189</v>
      </c>
      <c r="E8967" s="48" t="s">
        <v>189</v>
      </c>
      <c r="F8967" s="48" t="s">
        <v>189</v>
      </c>
      <c r="G8967" s="48"/>
      <c r="H8967" s="48"/>
      <c r="I8967" s="48"/>
      <c r="J8967" s="48"/>
      <c r="K8967" s="48"/>
      <c r="L8967" s="48"/>
      <c r="M8967" s="48"/>
      <c r="N8967" s="48"/>
      <c r="O8967" s="48"/>
      <c r="P8967" s="48"/>
      <c r="Q8967" s="48"/>
      <c r="R8967" s="48"/>
      <c r="S8967" s="48"/>
      <c r="T8967" s="48"/>
      <c r="U8967" s="48"/>
      <c r="V8967" s="48"/>
      <c r="W8967" s="51" t="s">
        <v>1468</v>
      </c>
      <c r="X8967" t="str">
        <f t="shared" ref="X8967:X9005" si="280">_xlfn.TEXTJOIN(";",TRUE,F8967:V8967)</f>
        <v>JB</v>
      </c>
      <c r="Y8967" cm="1">
        <f t="array" ref="Y8967">SUM(_xlfn.XLOOKUP(_xlfn.TOROW(F8967:V8967,1),$AN$34:$AN$43,$AL$34:$AL$43,,0,1))</f>
        <v>1</v>
      </c>
      <c r="Z8967">
        <f t="shared" ref="Z8967:Z9005" si="281">COUNTA(F8967:V8967)</f>
        <v>1</v>
      </c>
      <c r="AA8967" t="str">
        <v>BE</v>
      </c>
      <c r="AG8967">
        <v>8299</v>
      </c>
      <c r="AH8967">
        <v>1</v>
      </c>
      <c r="AT8967">
        <v>1</v>
      </c>
    </row>
    <row r="8968" spans="2:46" ht="15" customHeight="1">
      <c r="B8968" s="48">
        <v>10738</v>
      </c>
      <c r="C8968" s="49">
        <v>45473</v>
      </c>
      <c r="D8968" s="50">
        <v>0.79642361111111115</v>
      </c>
      <c r="E8968" s="48" t="s">
        <v>304</v>
      </c>
      <c r="F8968" s="48" t="s">
        <v>304</v>
      </c>
      <c r="G8968" s="48"/>
      <c r="H8968" s="48"/>
      <c r="I8968" s="48"/>
      <c r="J8968" s="48"/>
      <c r="K8968" s="48"/>
      <c r="L8968" s="48"/>
      <c r="M8968" s="48"/>
      <c r="N8968" s="48"/>
      <c r="O8968" s="48"/>
      <c r="P8968" s="48"/>
      <c r="Q8968" s="48"/>
      <c r="R8968" s="48"/>
      <c r="S8968" s="48"/>
      <c r="T8968" s="48"/>
      <c r="U8968" s="48"/>
      <c r="V8968" s="48"/>
      <c r="W8968" s="51" t="s">
        <v>1269</v>
      </c>
      <c r="X8968" t="str">
        <f t="shared" si="280"/>
        <v>HD</v>
      </c>
      <c r="Y8968" cm="1">
        <f t="array" ref="Y8968">SUM(_xlfn.XLOOKUP(_xlfn.TOROW(F8968:V8968,1),$AN$34:$AN$43,$AL$34:$AL$43,,0,1))</f>
        <v>7</v>
      </c>
      <c r="Z8968">
        <f t="shared" si="281"/>
        <v>1</v>
      </c>
      <c r="AA8968" t="str">
        <v>BB</v>
      </c>
      <c r="AG8968">
        <v>8307</v>
      </c>
      <c r="AH8968">
        <v>1</v>
      </c>
      <c r="AT8968">
        <v>1</v>
      </c>
    </row>
    <row r="8969" spans="2:46" ht="15" customHeight="1">
      <c r="B8969" s="48">
        <v>10739</v>
      </c>
      <c r="C8969" s="49">
        <v>45473</v>
      </c>
      <c r="D8969" s="50">
        <v>0.79927083333333337</v>
      </c>
      <c r="E8969" s="48" t="s">
        <v>15524</v>
      </c>
      <c r="F8969" s="48" t="s">
        <v>304</v>
      </c>
      <c r="G8969" s="48" t="s">
        <v>803</v>
      </c>
      <c r="H8969" s="48" t="s">
        <v>189</v>
      </c>
      <c r="I8969" s="48" t="s">
        <v>189</v>
      </c>
      <c r="J8969" s="48"/>
      <c r="K8969" s="48"/>
      <c r="L8969" s="48"/>
      <c r="M8969" s="48"/>
      <c r="N8969" s="48"/>
      <c r="O8969" s="48"/>
      <c r="P8969" s="48"/>
      <c r="Q8969" s="48"/>
      <c r="R8969" s="48"/>
      <c r="S8969" s="48"/>
      <c r="T8969" s="48"/>
      <c r="U8969" s="48"/>
      <c r="V8969" s="48"/>
      <c r="W8969" s="51" t="s">
        <v>8064</v>
      </c>
      <c r="X8969" t="str">
        <f t="shared" si="280"/>
        <v>HD;SS;JB;JB</v>
      </c>
      <c r="Y8969" cm="1">
        <f t="array" ref="Y8969">SUM(_xlfn.XLOOKUP(_xlfn.TOROW(F8969:V8969,1),$AN$34:$AN$43,$AL$34:$AL$43,,0,1))</f>
        <v>12</v>
      </c>
      <c r="Z8969">
        <f t="shared" si="281"/>
        <v>4</v>
      </c>
      <c r="AA8969" t="str">
        <v>HD</v>
      </c>
      <c r="AG8969">
        <v>8317</v>
      </c>
      <c r="AH8969">
        <v>1</v>
      </c>
      <c r="AT8969">
        <v>4</v>
      </c>
    </row>
    <row r="8970" spans="2:46" ht="15" customHeight="1">
      <c r="B8970" s="48">
        <v>10740</v>
      </c>
      <c r="C8970" s="49">
        <v>45473</v>
      </c>
      <c r="D8970" s="50">
        <v>0.80357638888888894</v>
      </c>
      <c r="E8970" s="48" t="s">
        <v>15525</v>
      </c>
      <c r="F8970" s="48" t="s">
        <v>133</v>
      </c>
      <c r="G8970" s="48" t="s">
        <v>133</v>
      </c>
      <c r="H8970" s="48" t="s">
        <v>280</v>
      </c>
      <c r="I8970" s="48" t="s">
        <v>280</v>
      </c>
      <c r="J8970" s="48" t="s">
        <v>194</v>
      </c>
      <c r="K8970" s="48" t="s">
        <v>194</v>
      </c>
      <c r="L8970" s="48" t="s">
        <v>194</v>
      </c>
      <c r="M8970" s="48"/>
      <c r="N8970" s="48"/>
      <c r="O8970" s="48"/>
      <c r="P8970" s="48"/>
      <c r="Q8970" s="48"/>
      <c r="R8970" s="48"/>
      <c r="S8970" s="48"/>
      <c r="T8970" s="48"/>
      <c r="U8970" s="48"/>
      <c r="V8970" s="48"/>
      <c r="W8970" s="51" t="s">
        <v>8065</v>
      </c>
      <c r="X8970" t="str">
        <f t="shared" si="280"/>
        <v>SO;SO;WB;WB;DH;DH;DH</v>
      </c>
      <c r="Y8970" cm="1">
        <f t="array" ref="Y8970">SUM(_xlfn.XLOOKUP(_xlfn.TOROW(F8970:V8970,1),$AN$34:$AN$43,$AL$34:$AL$43,,0,1))</f>
        <v>53</v>
      </c>
      <c r="Z8970">
        <f t="shared" si="281"/>
        <v>7</v>
      </c>
      <c r="AA8970" t="str">
        <v>HD</v>
      </c>
      <c r="AG8970">
        <v>8324</v>
      </c>
      <c r="AH8970">
        <v>1</v>
      </c>
      <c r="AT8970">
        <v>7</v>
      </c>
    </row>
    <row r="8971" spans="2:46" ht="15" customHeight="1">
      <c r="B8971" s="48">
        <v>10741</v>
      </c>
      <c r="C8971" s="49">
        <v>45473</v>
      </c>
      <c r="D8971" s="50">
        <v>0.80443287037037037</v>
      </c>
      <c r="E8971" s="48" t="s">
        <v>15526</v>
      </c>
      <c r="F8971" s="48" t="s">
        <v>243</v>
      </c>
      <c r="G8971" s="48" t="s">
        <v>243</v>
      </c>
      <c r="H8971" s="48" t="s">
        <v>243</v>
      </c>
      <c r="I8971" s="48" t="s">
        <v>719</v>
      </c>
      <c r="J8971" s="48" t="s">
        <v>189</v>
      </c>
      <c r="K8971" s="48" t="s">
        <v>304</v>
      </c>
      <c r="L8971" s="48" t="s">
        <v>133</v>
      </c>
      <c r="M8971" s="48" t="s">
        <v>243</v>
      </c>
      <c r="N8971" s="48" t="s">
        <v>133</v>
      </c>
      <c r="O8971" s="48"/>
      <c r="P8971" s="48"/>
      <c r="Q8971" s="48"/>
      <c r="R8971" s="48"/>
      <c r="S8971" s="48"/>
      <c r="T8971" s="48"/>
      <c r="U8971" s="48"/>
      <c r="V8971" s="48"/>
      <c r="W8971" s="51" t="s">
        <v>8066</v>
      </c>
      <c r="X8971" t="str">
        <f t="shared" si="280"/>
        <v>CB;CB;CB;BE;JB;HD;SO;CB;SO</v>
      </c>
      <c r="Y8971" cm="1">
        <f t="array" ref="Y8971">SUM(_xlfn.XLOOKUP(_xlfn.TOROW(F8971:V8971,1),$AN$34:$AN$43,$AL$34:$AL$43,,0,1))</f>
        <v>49</v>
      </c>
      <c r="Z8971">
        <f t="shared" si="281"/>
        <v>9</v>
      </c>
      <c r="AA8971" t="str">
        <v>FR</v>
      </c>
      <c r="AG8971">
        <v>8373</v>
      </c>
      <c r="AH8971">
        <v>1</v>
      </c>
      <c r="AT8971">
        <v>9</v>
      </c>
    </row>
    <row r="8972" spans="2:46" ht="15" customHeight="1">
      <c r="B8972" s="48">
        <v>10742</v>
      </c>
      <c r="C8972" s="49">
        <v>45473</v>
      </c>
      <c r="D8972" s="50">
        <v>0.80833333333333335</v>
      </c>
      <c r="E8972" s="48" t="s">
        <v>15527</v>
      </c>
      <c r="F8972" s="48" t="s">
        <v>189</v>
      </c>
      <c r="G8972" s="48" t="s">
        <v>133</v>
      </c>
      <c r="H8972" s="48" t="s">
        <v>719</v>
      </c>
      <c r="I8972" s="48" t="s">
        <v>719</v>
      </c>
      <c r="J8972" s="48" t="s">
        <v>719</v>
      </c>
      <c r="K8972" s="48"/>
      <c r="L8972" s="48"/>
      <c r="M8972" s="48"/>
      <c r="N8972" s="48"/>
      <c r="O8972" s="48"/>
      <c r="P8972" s="48"/>
      <c r="Q8972" s="48"/>
      <c r="R8972" s="48"/>
      <c r="S8972" s="48"/>
      <c r="T8972" s="48"/>
      <c r="U8972" s="48"/>
      <c r="V8972" s="48"/>
      <c r="W8972" s="51" t="s">
        <v>8067</v>
      </c>
      <c r="X8972" t="str">
        <f t="shared" si="280"/>
        <v>JB;SO;BE;BE;BE</v>
      </c>
      <c r="Y8972" cm="1">
        <f t="array" ref="Y8972">SUM(_xlfn.XLOOKUP(_xlfn.TOROW(F8972:V8972,1),$AN$34:$AN$43,$AL$34:$AL$43,,0,1))</f>
        <v>18</v>
      </c>
      <c r="Z8972">
        <f t="shared" si="281"/>
        <v>5</v>
      </c>
      <c r="AA8972" t="str">
        <v>HD</v>
      </c>
      <c r="AG8972">
        <v>8381</v>
      </c>
      <c r="AH8972">
        <v>1</v>
      </c>
      <c r="AT8972">
        <v>5</v>
      </c>
    </row>
    <row r="8973" spans="2:46" ht="15" customHeight="1">
      <c r="B8973" s="48">
        <v>10743</v>
      </c>
      <c r="C8973" s="49">
        <v>45473</v>
      </c>
      <c r="D8973" s="50">
        <v>0.81026620370370372</v>
      </c>
      <c r="E8973" s="48" t="s">
        <v>15528</v>
      </c>
      <c r="F8973" s="48" t="s">
        <v>189</v>
      </c>
      <c r="G8973" s="48" t="s">
        <v>194</v>
      </c>
      <c r="H8973" s="48" t="s">
        <v>194</v>
      </c>
      <c r="I8973" s="48" t="s">
        <v>194</v>
      </c>
      <c r="J8973" s="48" t="s">
        <v>194</v>
      </c>
      <c r="K8973" s="48"/>
      <c r="L8973" s="48"/>
      <c r="M8973" s="48"/>
      <c r="N8973" s="48"/>
      <c r="O8973" s="48"/>
      <c r="P8973" s="48"/>
      <c r="Q8973" s="48"/>
      <c r="R8973" s="48"/>
      <c r="S8973" s="48"/>
      <c r="T8973" s="48"/>
      <c r="U8973" s="48"/>
      <c r="V8973" s="48"/>
      <c r="W8973" s="51" t="s">
        <v>8068</v>
      </c>
      <c r="X8973" t="str">
        <f t="shared" si="280"/>
        <v>JB;DH;DH;DH;DH</v>
      </c>
      <c r="Y8973" cm="1">
        <f t="array" ref="Y8973">SUM(_xlfn.XLOOKUP(_xlfn.TOROW(F8973:V8973,1),$AN$34:$AN$43,$AL$34:$AL$43,,0,1))</f>
        <v>37</v>
      </c>
      <c r="Z8973">
        <f t="shared" si="281"/>
        <v>5</v>
      </c>
      <c r="AA8973" t="str">
        <v>SS</v>
      </c>
      <c r="AG8973">
        <v>8412</v>
      </c>
      <c r="AH8973">
        <v>1</v>
      </c>
      <c r="AT8973">
        <v>5</v>
      </c>
    </row>
    <row r="8974" spans="2:46" ht="15" customHeight="1">
      <c r="B8974" s="48">
        <v>10744</v>
      </c>
      <c r="C8974" s="49">
        <v>45473</v>
      </c>
      <c r="D8974" s="50">
        <v>0.81618055555555558</v>
      </c>
      <c r="E8974" s="48" t="s">
        <v>15529</v>
      </c>
      <c r="F8974" s="48" t="s">
        <v>51</v>
      </c>
      <c r="G8974" s="48" t="s">
        <v>51</v>
      </c>
      <c r="H8974" s="48" t="s">
        <v>51</v>
      </c>
      <c r="I8974" s="48" t="s">
        <v>319</v>
      </c>
      <c r="J8974" s="48" t="s">
        <v>304</v>
      </c>
      <c r="K8974" s="48" t="s">
        <v>51</v>
      </c>
      <c r="L8974" s="48" t="s">
        <v>304</v>
      </c>
      <c r="M8974" s="48" t="s">
        <v>51</v>
      </c>
      <c r="N8974" s="48" t="s">
        <v>194</v>
      </c>
      <c r="O8974" s="48" t="s">
        <v>319</v>
      </c>
      <c r="P8974" s="48"/>
      <c r="Q8974" s="48"/>
      <c r="R8974" s="48"/>
      <c r="S8974" s="48"/>
      <c r="T8974" s="48"/>
      <c r="U8974" s="48"/>
      <c r="V8974" s="48"/>
      <c r="W8974" s="51" t="s">
        <v>8069</v>
      </c>
      <c r="X8974" t="str">
        <f t="shared" si="280"/>
        <v>BB;BB;BB;FR;HD;BB;HD;BB;DH;FR</v>
      </c>
      <c r="Y8974" cm="1">
        <f t="array" ref="Y8974">SUM(_xlfn.XLOOKUP(_xlfn.TOROW(F8974:V8974,1),$AN$34:$AN$43,$AL$34:$AL$43,,0,1))</f>
        <v>79</v>
      </c>
      <c r="Z8974">
        <f t="shared" si="281"/>
        <v>10</v>
      </c>
      <c r="AA8974" t="str">
        <v>SS</v>
      </c>
      <c r="AG8974">
        <v>8451</v>
      </c>
      <c r="AH8974">
        <v>1</v>
      </c>
      <c r="AT8974">
        <v>10</v>
      </c>
    </row>
    <row r="8975" spans="2:46" ht="15" customHeight="1">
      <c r="B8975" s="48">
        <v>10745</v>
      </c>
      <c r="C8975" s="49">
        <v>45473</v>
      </c>
      <c r="D8975" s="50">
        <v>0.81921296296296298</v>
      </c>
      <c r="E8975" s="48" t="s">
        <v>8479</v>
      </c>
      <c r="F8975" s="48" t="s">
        <v>304</v>
      </c>
      <c r="G8975" s="48" t="s">
        <v>304</v>
      </c>
      <c r="H8975" s="48" t="s">
        <v>304</v>
      </c>
      <c r="I8975" s="48" t="s">
        <v>304</v>
      </c>
      <c r="J8975" s="48" t="s">
        <v>304</v>
      </c>
      <c r="K8975" s="48"/>
      <c r="L8975" s="48"/>
      <c r="M8975" s="48"/>
      <c r="N8975" s="48"/>
      <c r="O8975" s="48"/>
      <c r="P8975" s="48"/>
      <c r="Q8975" s="48"/>
      <c r="R8975" s="48"/>
      <c r="S8975" s="48"/>
      <c r="T8975" s="48"/>
      <c r="U8975" s="48"/>
      <c r="V8975" s="48"/>
      <c r="W8975" s="51" t="s">
        <v>8070</v>
      </c>
      <c r="X8975" t="str">
        <f t="shared" si="280"/>
        <v>HD;HD;HD;HD;HD</v>
      </c>
      <c r="Y8975" cm="1">
        <f t="array" ref="Y8975">SUM(_xlfn.XLOOKUP(_xlfn.TOROW(F8975:V8975,1),$AN$34:$AN$43,$AL$34:$AL$43,,0,1))</f>
        <v>35</v>
      </c>
      <c r="Z8975">
        <f t="shared" si="281"/>
        <v>5</v>
      </c>
      <c r="AA8975" t="str">
        <v>SS</v>
      </c>
      <c r="AG8975">
        <v>8492</v>
      </c>
      <c r="AH8975">
        <v>1</v>
      </c>
      <c r="AT8975">
        <v>5</v>
      </c>
    </row>
    <row r="8976" spans="2:46" ht="15" customHeight="1">
      <c r="B8976" s="48">
        <v>10746</v>
      </c>
      <c r="C8976" s="49">
        <v>45473</v>
      </c>
      <c r="D8976" s="50">
        <v>0.81990740740740742</v>
      </c>
      <c r="E8976" s="48" t="s">
        <v>15530</v>
      </c>
      <c r="F8976" s="48" t="s">
        <v>51</v>
      </c>
      <c r="G8976" s="48" t="s">
        <v>803</v>
      </c>
      <c r="H8976" s="48" t="s">
        <v>133</v>
      </c>
      <c r="I8976" s="48" t="s">
        <v>194</v>
      </c>
      <c r="J8976" s="48" t="s">
        <v>51</v>
      </c>
      <c r="K8976" s="48" t="s">
        <v>51</v>
      </c>
      <c r="L8976" s="48" t="s">
        <v>51</v>
      </c>
      <c r="M8976" s="48"/>
      <c r="N8976" s="48"/>
      <c r="O8976" s="48"/>
      <c r="P8976" s="48"/>
      <c r="Q8976" s="48"/>
      <c r="R8976" s="48"/>
      <c r="S8976" s="48"/>
      <c r="T8976" s="48"/>
      <c r="U8976" s="48"/>
      <c r="V8976" s="48"/>
      <c r="W8976" s="51" t="s">
        <v>8071</v>
      </c>
      <c r="X8976" t="str">
        <f t="shared" si="280"/>
        <v>BB;SS;SO;DH;BB;BB;BB</v>
      </c>
      <c r="Y8976" cm="1">
        <f t="array" ref="Y8976">SUM(_xlfn.XLOOKUP(_xlfn.TOROW(F8976:V8976,1),$AN$34:$AN$43,$AL$34:$AL$43,,0,1))</f>
        <v>54</v>
      </c>
      <c r="Z8976">
        <f t="shared" si="281"/>
        <v>7</v>
      </c>
      <c r="AA8976" t="str">
        <v>HD</v>
      </c>
      <c r="AG8976">
        <v>8505</v>
      </c>
      <c r="AH8976">
        <v>1</v>
      </c>
      <c r="AT8976">
        <v>7</v>
      </c>
    </row>
    <row r="8977" spans="2:46" ht="15" customHeight="1">
      <c r="B8977" s="48">
        <v>10747</v>
      </c>
      <c r="C8977" s="49">
        <v>45473</v>
      </c>
      <c r="D8977" s="50">
        <v>0.82123842592592589</v>
      </c>
      <c r="E8977" s="48" t="s">
        <v>9573</v>
      </c>
      <c r="F8977" s="48" t="s">
        <v>243</v>
      </c>
      <c r="G8977" s="48" t="s">
        <v>243</v>
      </c>
      <c r="H8977" s="48" t="s">
        <v>319</v>
      </c>
      <c r="I8977" s="48" t="s">
        <v>319</v>
      </c>
      <c r="J8977" s="48" t="s">
        <v>280</v>
      </c>
      <c r="K8977" s="48"/>
      <c r="L8977" s="48"/>
      <c r="M8977" s="48"/>
      <c r="N8977" s="48"/>
      <c r="O8977" s="48"/>
      <c r="P8977" s="48"/>
      <c r="Q8977" s="48"/>
      <c r="R8977" s="48"/>
      <c r="S8977" s="48"/>
      <c r="T8977" s="48"/>
      <c r="U8977" s="48"/>
      <c r="V8977" s="48"/>
      <c r="W8977" s="51" t="s">
        <v>8072</v>
      </c>
      <c r="X8977" t="str">
        <f t="shared" si="280"/>
        <v>CB;CB;FR;FR;WB</v>
      </c>
      <c r="Y8977" cm="1">
        <f t="array" ref="Y8977">SUM(_xlfn.XLOOKUP(_xlfn.TOROW(F8977:V8977,1),$AN$34:$AN$43,$AL$34:$AL$43,,0,1))</f>
        <v>33</v>
      </c>
      <c r="Z8977">
        <f t="shared" si="281"/>
        <v>5</v>
      </c>
      <c r="AA8977" t="str">
        <v>HD</v>
      </c>
      <c r="AG8977">
        <v>8530</v>
      </c>
      <c r="AH8977">
        <v>1</v>
      </c>
      <c r="AT8977">
        <v>5</v>
      </c>
    </row>
    <row r="8978" spans="2:46" ht="15" customHeight="1">
      <c r="B8978" s="48">
        <v>10748</v>
      </c>
      <c r="C8978" s="49">
        <v>45473</v>
      </c>
      <c r="D8978" s="50">
        <v>0.82223379629629634</v>
      </c>
      <c r="E8978" s="48" t="s">
        <v>8447</v>
      </c>
      <c r="F8978" s="48" t="s">
        <v>304</v>
      </c>
      <c r="G8978" s="48" t="s">
        <v>304</v>
      </c>
      <c r="H8978" s="48"/>
      <c r="I8978" s="48"/>
      <c r="J8978" s="48"/>
      <c r="K8978" s="48"/>
      <c r="L8978" s="48"/>
      <c r="M8978" s="48"/>
      <c r="N8978" s="48"/>
      <c r="O8978" s="48"/>
      <c r="P8978" s="48"/>
      <c r="Q8978" s="48"/>
      <c r="R8978" s="48"/>
      <c r="S8978" s="48"/>
      <c r="T8978" s="48"/>
      <c r="U8978" s="48"/>
      <c r="V8978" s="48"/>
      <c r="W8978" s="51" t="s">
        <v>383</v>
      </c>
      <c r="X8978" t="str">
        <f t="shared" si="280"/>
        <v>HD;HD</v>
      </c>
      <c r="Y8978" cm="1">
        <f t="array" ref="Y8978">SUM(_xlfn.XLOOKUP(_xlfn.TOROW(F8978:V8978,1),$AN$34:$AN$43,$AL$34:$AL$43,,0,1))</f>
        <v>14</v>
      </c>
      <c r="Z8978">
        <f t="shared" si="281"/>
        <v>2</v>
      </c>
      <c r="AA8978" t="str">
        <v>FR</v>
      </c>
      <c r="AG8978">
        <v>8565</v>
      </c>
      <c r="AH8978">
        <v>1</v>
      </c>
      <c r="AT8978">
        <v>2</v>
      </c>
    </row>
    <row r="8979" spans="2:46" ht="15" customHeight="1">
      <c r="B8979" s="48">
        <v>10749</v>
      </c>
      <c r="C8979" s="49">
        <v>45473</v>
      </c>
      <c r="D8979" s="50">
        <v>0.8230439814814815</v>
      </c>
      <c r="E8979" s="48" t="s">
        <v>15531</v>
      </c>
      <c r="F8979" s="48" t="s">
        <v>719</v>
      </c>
      <c r="G8979" s="48" t="s">
        <v>280</v>
      </c>
      <c r="H8979" s="48" t="s">
        <v>280</v>
      </c>
      <c r="I8979" s="48" t="s">
        <v>280</v>
      </c>
      <c r="J8979" s="48" t="s">
        <v>189</v>
      </c>
      <c r="K8979" s="48" t="s">
        <v>189</v>
      </c>
      <c r="L8979" s="48" t="s">
        <v>803</v>
      </c>
      <c r="M8979" s="48" t="s">
        <v>243</v>
      </c>
      <c r="N8979" s="48" t="s">
        <v>133</v>
      </c>
      <c r="O8979" s="48" t="s">
        <v>319</v>
      </c>
      <c r="P8979" s="48"/>
      <c r="Q8979" s="48"/>
      <c r="R8979" s="48"/>
      <c r="S8979" s="48"/>
      <c r="T8979" s="48"/>
      <c r="U8979" s="48"/>
      <c r="V8979" s="48"/>
      <c r="W8979" s="51" t="s">
        <v>8073</v>
      </c>
      <c r="X8979" t="str">
        <f t="shared" si="280"/>
        <v>BE;WB;WB;WB;JB;JB;SS;CB;SO;FR</v>
      </c>
      <c r="Y8979" cm="1">
        <f t="array" ref="Y8979">SUM(_xlfn.XLOOKUP(_xlfn.TOROW(F8979:V8979,1),$AN$34:$AN$43,$AL$34:$AL$43,,0,1))</f>
        <v>56</v>
      </c>
      <c r="Z8979">
        <f t="shared" si="281"/>
        <v>10</v>
      </c>
      <c r="AA8979" t="str">
        <v>HD</v>
      </c>
      <c r="AG8979">
        <v>8588</v>
      </c>
      <c r="AH8979">
        <v>1</v>
      </c>
      <c r="AT8979">
        <v>10</v>
      </c>
    </row>
    <row r="8980" spans="2:46" ht="15" customHeight="1">
      <c r="B8980" s="48">
        <v>10750</v>
      </c>
      <c r="C8980" s="49">
        <v>45473</v>
      </c>
      <c r="D8980" s="50">
        <v>0.8244097222222222</v>
      </c>
      <c r="E8980" s="48" t="s">
        <v>15532</v>
      </c>
      <c r="F8980" s="48" t="s">
        <v>719</v>
      </c>
      <c r="G8980" s="48" t="s">
        <v>51</v>
      </c>
      <c r="H8980" s="48" t="s">
        <v>194</v>
      </c>
      <c r="I8980" s="48" t="s">
        <v>243</v>
      </c>
      <c r="J8980" s="48" t="s">
        <v>243</v>
      </c>
      <c r="K8980" s="48" t="s">
        <v>194</v>
      </c>
      <c r="L8980" s="48" t="s">
        <v>243</v>
      </c>
      <c r="M8980" s="48"/>
      <c r="N8980" s="48"/>
      <c r="O8980" s="48"/>
      <c r="P8980" s="48"/>
      <c r="Q8980" s="48"/>
      <c r="R8980" s="48"/>
      <c r="S8980" s="48"/>
      <c r="T8980" s="48"/>
      <c r="U8980" s="48"/>
      <c r="V8980" s="48"/>
      <c r="W8980" s="51" t="s">
        <v>8074</v>
      </c>
      <c r="X8980" t="str">
        <f t="shared" si="280"/>
        <v>BE;BB;DH;CB;CB;DH;CB</v>
      </c>
      <c r="Y8980" cm="1">
        <f t="array" ref="Y8980">SUM(_xlfn.XLOOKUP(_xlfn.TOROW(F8980:V8980,1),$AN$34:$AN$43,$AL$34:$AL$43,,0,1))</f>
        <v>57</v>
      </c>
      <c r="Z8980">
        <f t="shared" si="281"/>
        <v>7</v>
      </c>
      <c r="AA8980" t="str">
        <v>CB</v>
      </c>
      <c r="AG8980">
        <v>8729</v>
      </c>
      <c r="AH8980">
        <v>1</v>
      </c>
      <c r="AT8980">
        <v>7</v>
      </c>
    </row>
    <row r="8981" spans="2:46" ht="15" customHeight="1">
      <c r="B8981" s="48">
        <v>10751</v>
      </c>
      <c r="C8981" s="49">
        <v>45473</v>
      </c>
      <c r="D8981" s="50">
        <v>0.82856481481481481</v>
      </c>
      <c r="E8981" s="48" t="s">
        <v>15533</v>
      </c>
      <c r="F8981" s="48" t="s">
        <v>304</v>
      </c>
      <c r="G8981" s="48" t="s">
        <v>803</v>
      </c>
      <c r="H8981" s="48" t="s">
        <v>803</v>
      </c>
      <c r="I8981" s="48" t="s">
        <v>194</v>
      </c>
      <c r="J8981" s="48" t="s">
        <v>319</v>
      </c>
      <c r="K8981" s="48" t="s">
        <v>189</v>
      </c>
      <c r="L8981" s="48" t="s">
        <v>189</v>
      </c>
      <c r="M8981" s="48" t="s">
        <v>189</v>
      </c>
      <c r="N8981" s="48"/>
      <c r="O8981" s="48"/>
      <c r="P8981" s="48"/>
      <c r="Q8981" s="48"/>
      <c r="R8981" s="48"/>
      <c r="S8981" s="48"/>
      <c r="T8981" s="48"/>
      <c r="U8981" s="48"/>
      <c r="V8981" s="48"/>
      <c r="W8981" s="51" t="s">
        <v>8075</v>
      </c>
      <c r="X8981" t="str">
        <f t="shared" si="280"/>
        <v>HD;SS;SS;DH;FR;JB;JB;JB</v>
      </c>
      <c r="Y8981" cm="1">
        <f t="array" ref="Y8981">SUM(_xlfn.XLOOKUP(_xlfn.TOROW(F8981:V8981,1),$AN$34:$AN$43,$AL$34:$AL$43,,0,1))</f>
        <v>28</v>
      </c>
      <c r="Z8981">
        <f t="shared" si="281"/>
        <v>8</v>
      </c>
      <c r="AA8981" t="str">
        <v>DH</v>
      </c>
      <c r="AG8981">
        <v>8765</v>
      </c>
      <c r="AH8981">
        <v>1</v>
      </c>
      <c r="AT8981">
        <v>8</v>
      </c>
    </row>
    <row r="8982" spans="2:46" ht="15" customHeight="1">
      <c r="B8982" s="48">
        <v>10752</v>
      </c>
      <c r="C8982" s="49">
        <v>45473</v>
      </c>
      <c r="D8982" s="50">
        <v>0.82991898148148147</v>
      </c>
      <c r="E8982" s="48" t="s">
        <v>11910</v>
      </c>
      <c r="F8982" s="48" t="s">
        <v>280</v>
      </c>
      <c r="G8982" s="48" t="s">
        <v>280</v>
      </c>
      <c r="H8982" s="48" t="s">
        <v>133</v>
      </c>
      <c r="I8982" s="48" t="s">
        <v>133</v>
      </c>
      <c r="J8982" s="48" t="s">
        <v>133</v>
      </c>
      <c r="K8982" s="48" t="s">
        <v>189</v>
      </c>
      <c r="L8982" s="48" t="s">
        <v>189</v>
      </c>
      <c r="M8982" s="48" t="s">
        <v>189</v>
      </c>
      <c r="N8982" s="48"/>
      <c r="O8982" s="48"/>
      <c r="P8982" s="48"/>
      <c r="Q8982" s="48"/>
      <c r="R8982" s="48"/>
      <c r="S8982" s="48"/>
      <c r="T8982" s="48"/>
      <c r="U8982" s="48"/>
      <c r="V8982" s="48"/>
      <c r="W8982" s="51" t="s">
        <v>8076</v>
      </c>
      <c r="X8982" t="str">
        <f t="shared" si="280"/>
        <v>WB;WB;SO;SO;SO;JB;JB;JB</v>
      </c>
      <c r="Y8982" cm="1">
        <f t="array" ref="Y8982">SUM(_xlfn.XLOOKUP(_xlfn.TOROW(F8982:V8982,1),$AN$34:$AN$43,$AL$34:$AL$43,,0,1))</f>
        <v>31</v>
      </c>
      <c r="Z8982">
        <f t="shared" si="281"/>
        <v>8</v>
      </c>
      <c r="AA8982" t="str">
        <v>BE</v>
      </c>
      <c r="AG8982">
        <v>8775</v>
      </c>
      <c r="AH8982">
        <v>1</v>
      </c>
      <c r="AT8982">
        <v>8</v>
      </c>
    </row>
    <row r="8983" spans="2:46" ht="15" customHeight="1">
      <c r="B8983" s="48">
        <v>10753</v>
      </c>
      <c r="C8983" s="49">
        <v>45473</v>
      </c>
      <c r="D8983" s="50">
        <v>0.83099537037037041</v>
      </c>
      <c r="E8983" s="48" t="s">
        <v>15534</v>
      </c>
      <c r="F8983" s="48" t="s">
        <v>280</v>
      </c>
      <c r="G8983" s="48" t="s">
        <v>280</v>
      </c>
      <c r="H8983" s="48" t="s">
        <v>280</v>
      </c>
      <c r="I8983" s="48" t="s">
        <v>719</v>
      </c>
      <c r="J8983" s="48" t="s">
        <v>719</v>
      </c>
      <c r="K8983" s="48" t="s">
        <v>189</v>
      </c>
      <c r="L8983" s="48"/>
      <c r="M8983" s="48"/>
      <c r="N8983" s="48"/>
      <c r="O8983" s="48"/>
      <c r="P8983" s="48"/>
      <c r="Q8983" s="48"/>
      <c r="R8983" s="48"/>
      <c r="S8983" s="48"/>
      <c r="T8983" s="48"/>
      <c r="U8983" s="48"/>
      <c r="V8983" s="48"/>
      <c r="W8983" s="51" t="s">
        <v>8077</v>
      </c>
      <c r="X8983" t="str">
        <f t="shared" si="280"/>
        <v>WB;WB;WB;BE;BE;JB</v>
      </c>
      <c r="Y8983" cm="1">
        <f t="array" ref="Y8983">SUM(_xlfn.XLOOKUP(_xlfn.TOROW(F8983:V8983,1),$AN$34:$AN$43,$AL$34:$AL$43,,0,1))</f>
        <v>44</v>
      </c>
      <c r="Z8983">
        <f t="shared" si="281"/>
        <v>6</v>
      </c>
      <c r="AA8983" t="str">
        <v>BE</v>
      </c>
      <c r="AG8983">
        <v>8829</v>
      </c>
      <c r="AH8983">
        <v>1</v>
      </c>
      <c r="AT8983">
        <v>6</v>
      </c>
    </row>
    <row r="8984" spans="2:46" ht="15" customHeight="1">
      <c r="B8984" s="48">
        <v>10754</v>
      </c>
      <c r="C8984" s="49">
        <v>45473</v>
      </c>
      <c r="D8984" s="50">
        <v>0.83650462962962968</v>
      </c>
      <c r="E8984" s="48" t="s">
        <v>15535</v>
      </c>
      <c r="F8984" s="48" t="s">
        <v>243</v>
      </c>
      <c r="G8984" s="48" t="s">
        <v>194</v>
      </c>
      <c r="H8984" s="48" t="s">
        <v>194</v>
      </c>
      <c r="I8984" s="48" t="s">
        <v>803</v>
      </c>
      <c r="J8984" s="48" t="s">
        <v>319</v>
      </c>
      <c r="K8984" s="48" t="s">
        <v>719</v>
      </c>
      <c r="L8984" s="48" t="s">
        <v>304</v>
      </c>
      <c r="M8984" s="48"/>
      <c r="N8984" s="48"/>
      <c r="O8984" s="48"/>
      <c r="P8984" s="48"/>
      <c r="Q8984" s="48"/>
      <c r="R8984" s="48"/>
      <c r="S8984" s="48"/>
      <c r="T8984" s="48"/>
      <c r="U8984" s="48"/>
      <c r="V8984" s="48"/>
      <c r="W8984" s="51" t="s">
        <v>8078</v>
      </c>
      <c r="X8984" t="str">
        <f t="shared" si="280"/>
        <v>CB;DH;DH;SS;FR;BE;HD</v>
      </c>
      <c r="Y8984" cm="1">
        <f t="array" ref="Y8984">SUM(_xlfn.XLOOKUP(_xlfn.TOROW(F8984:V8984,1),$AN$34:$AN$43,$AL$34:$AL$43,,0,1))</f>
        <v>44</v>
      </c>
      <c r="Z8984">
        <f t="shared" si="281"/>
        <v>7</v>
      </c>
      <c r="AA8984" t="str">
        <v>WB</v>
      </c>
      <c r="AG8984">
        <v>8842</v>
      </c>
      <c r="AH8984">
        <v>1</v>
      </c>
      <c r="AT8984">
        <v>7</v>
      </c>
    </row>
    <row r="8985" spans="2:46" ht="15" customHeight="1">
      <c r="B8985" s="48">
        <v>10755</v>
      </c>
      <c r="C8985" s="49">
        <v>45473</v>
      </c>
      <c r="D8985" s="50">
        <v>0.83666666666666667</v>
      </c>
      <c r="E8985" s="48" t="s">
        <v>15536</v>
      </c>
      <c r="F8985" s="48" t="s">
        <v>280</v>
      </c>
      <c r="G8985" s="48" t="s">
        <v>803</v>
      </c>
      <c r="H8985" s="48" t="s">
        <v>304</v>
      </c>
      <c r="I8985" s="48" t="s">
        <v>304</v>
      </c>
      <c r="J8985" s="48" t="s">
        <v>194</v>
      </c>
      <c r="K8985" s="48" t="s">
        <v>803</v>
      </c>
      <c r="L8985" s="48" t="s">
        <v>719</v>
      </c>
      <c r="M8985" s="48" t="s">
        <v>319</v>
      </c>
      <c r="N8985" s="48" t="s">
        <v>304</v>
      </c>
      <c r="O8985" s="48"/>
      <c r="P8985" s="48"/>
      <c r="Q8985" s="48"/>
      <c r="R8985" s="48"/>
      <c r="S8985" s="48"/>
      <c r="T8985" s="48"/>
      <c r="U8985" s="48"/>
      <c r="V8985" s="48"/>
      <c r="W8985" s="51" t="s">
        <v>8079</v>
      </c>
      <c r="X8985" t="str">
        <f t="shared" si="280"/>
        <v>WB;SS;HD;HD;DH;SS;BE;FR;HD</v>
      </c>
      <c r="Y8985" cm="1">
        <f t="array" ref="Y8985">SUM(_xlfn.XLOOKUP(_xlfn.TOROW(F8985:V8985,1),$AN$34:$AN$43,$AL$34:$AL$43,,0,1))</f>
        <v>55</v>
      </c>
      <c r="Z8985">
        <f t="shared" si="281"/>
        <v>9</v>
      </c>
      <c r="AA8985" t="str">
        <v>FR</v>
      </c>
      <c r="AG8985">
        <v>8975</v>
      </c>
      <c r="AH8985">
        <v>1</v>
      </c>
      <c r="AT8985">
        <v>9</v>
      </c>
    </row>
    <row r="8986" spans="2:46" ht="15" customHeight="1">
      <c r="B8986" s="48">
        <v>10756</v>
      </c>
      <c r="C8986" s="49">
        <v>45473</v>
      </c>
      <c r="D8986" s="50">
        <v>0.83724537037037039</v>
      </c>
      <c r="E8986" s="48" t="s">
        <v>15537</v>
      </c>
      <c r="F8986" s="48" t="s">
        <v>51</v>
      </c>
      <c r="G8986" s="48" t="s">
        <v>189</v>
      </c>
      <c r="H8986" s="48" t="s">
        <v>280</v>
      </c>
      <c r="I8986" s="48" t="s">
        <v>280</v>
      </c>
      <c r="J8986" s="48" t="s">
        <v>133</v>
      </c>
      <c r="K8986" s="48" t="s">
        <v>803</v>
      </c>
      <c r="L8986" s="48" t="s">
        <v>803</v>
      </c>
      <c r="M8986" s="48"/>
      <c r="N8986" s="48"/>
      <c r="O8986" s="48"/>
      <c r="P8986" s="48"/>
      <c r="Q8986" s="48"/>
      <c r="R8986" s="48"/>
      <c r="S8986" s="48"/>
      <c r="T8986" s="48"/>
      <c r="U8986" s="48"/>
      <c r="V8986" s="48"/>
      <c r="W8986" s="51" t="s">
        <v>8080</v>
      </c>
      <c r="X8986" t="str">
        <f t="shared" si="280"/>
        <v>BB;JB;WB;WB;SO;SS;SS</v>
      </c>
      <c r="Y8986" cm="1">
        <f t="array" ref="Y8986">SUM(_xlfn.XLOOKUP(_xlfn.TOROW(F8986:V8986,1),$AN$34:$AN$43,$AL$34:$AL$43,,0,1))</f>
        <v>41</v>
      </c>
      <c r="Z8986">
        <f t="shared" si="281"/>
        <v>7</v>
      </c>
      <c r="AA8986" t="str">
        <v>CB</v>
      </c>
      <c r="AG8986">
        <v>9023</v>
      </c>
      <c r="AH8986">
        <v>1</v>
      </c>
      <c r="AT8986">
        <v>7</v>
      </c>
    </row>
    <row r="8987" spans="2:46" ht="15" customHeight="1">
      <c r="B8987" s="48">
        <v>10757</v>
      </c>
      <c r="C8987" s="49">
        <v>45473</v>
      </c>
      <c r="D8987" s="50">
        <v>0.84166666666666667</v>
      </c>
      <c r="E8987" s="48" t="s">
        <v>8423</v>
      </c>
      <c r="F8987" s="48" t="s">
        <v>189</v>
      </c>
      <c r="G8987" s="48" t="s">
        <v>189</v>
      </c>
      <c r="H8987" s="48" t="s">
        <v>189</v>
      </c>
      <c r="I8987" s="48" t="s">
        <v>189</v>
      </c>
      <c r="J8987" s="48"/>
      <c r="K8987" s="48"/>
      <c r="L8987" s="48"/>
      <c r="M8987" s="48"/>
      <c r="N8987" s="48"/>
      <c r="O8987" s="48"/>
      <c r="P8987" s="48"/>
      <c r="Q8987" s="48"/>
      <c r="R8987" s="48"/>
      <c r="S8987" s="48"/>
      <c r="T8987" s="48"/>
      <c r="U8987" s="48"/>
      <c r="V8987" s="48"/>
      <c r="W8987" s="51" t="s">
        <v>4549</v>
      </c>
      <c r="X8987" t="str">
        <f t="shared" si="280"/>
        <v>JB;JB;JB;JB</v>
      </c>
      <c r="Y8987" cm="1">
        <f t="array" ref="Y8987">SUM(_xlfn.XLOOKUP(_xlfn.TOROW(F8987:V8987,1),$AN$34:$AN$43,$AL$34:$AL$43,,0,1))</f>
        <v>4</v>
      </c>
      <c r="Z8987">
        <f t="shared" si="281"/>
        <v>4</v>
      </c>
      <c r="AA8987" t="str">
        <v>JB</v>
      </c>
      <c r="AG8987">
        <v>9120</v>
      </c>
      <c r="AH8987">
        <v>1</v>
      </c>
      <c r="AT8987">
        <v>4</v>
      </c>
    </row>
    <row r="8988" spans="2:46" ht="15" customHeight="1">
      <c r="B8988" s="48">
        <v>10758</v>
      </c>
      <c r="C8988" s="49">
        <v>45473</v>
      </c>
      <c r="D8988" s="50">
        <v>0.84329861111111115</v>
      </c>
      <c r="E8988" s="48" t="s">
        <v>15538</v>
      </c>
      <c r="F8988" s="48" t="s">
        <v>243</v>
      </c>
      <c r="G8988" s="48" t="s">
        <v>243</v>
      </c>
      <c r="H8988" s="48" t="s">
        <v>243</v>
      </c>
      <c r="I8988" s="48" t="s">
        <v>719</v>
      </c>
      <c r="J8988" s="48" t="s">
        <v>719</v>
      </c>
      <c r="K8988" s="48" t="s">
        <v>133</v>
      </c>
      <c r="L8988" s="48"/>
      <c r="M8988" s="48"/>
      <c r="N8988" s="48"/>
      <c r="O8988" s="48"/>
      <c r="P8988" s="48"/>
      <c r="Q8988" s="48"/>
      <c r="R8988" s="48"/>
      <c r="S8988" s="48"/>
      <c r="T8988" s="48"/>
      <c r="U8988" s="48"/>
      <c r="V8988" s="48"/>
      <c r="W8988" s="51" t="s">
        <v>8081</v>
      </c>
      <c r="X8988" t="str">
        <f t="shared" si="280"/>
        <v>CB;CB;CB;BE;BE;SO</v>
      </c>
      <c r="Y8988" cm="1">
        <f t="array" ref="Y8988">SUM(_xlfn.XLOOKUP(_xlfn.TOROW(F8988:V8988,1),$AN$34:$AN$43,$AL$34:$AL$43,,0,1))</f>
        <v>36</v>
      </c>
      <c r="Z8988">
        <f t="shared" si="281"/>
        <v>6</v>
      </c>
      <c r="AA8988" t="str">
        <v>JB</v>
      </c>
      <c r="AG8988">
        <v>9121</v>
      </c>
      <c r="AH8988">
        <v>1</v>
      </c>
      <c r="AT8988">
        <v>6</v>
      </c>
    </row>
    <row r="8989" spans="2:46" ht="15" customHeight="1">
      <c r="B8989" s="48">
        <v>10759</v>
      </c>
      <c r="C8989" s="49">
        <v>45473</v>
      </c>
      <c r="D8989" s="50">
        <v>0.84578703703703706</v>
      </c>
      <c r="E8989" s="48" t="s">
        <v>15539</v>
      </c>
      <c r="F8989" s="48" t="s">
        <v>51</v>
      </c>
      <c r="G8989" s="48" t="s">
        <v>189</v>
      </c>
      <c r="H8989" s="48" t="s">
        <v>189</v>
      </c>
      <c r="I8989" s="48" t="s">
        <v>189</v>
      </c>
      <c r="J8989" s="48" t="s">
        <v>133</v>
      </c>
      <c r="K8989" s="48" t="s">
        <v>133</v>
      </c>
      <c r="L8989" s="48" t="s">
        <v>133</v>
      </c>
      <c r="M8989" s="48" t="s">
        <v>133</v>
      </c>
      <c r="N8989" s="48" t="s">
        <v>133</v>
      </c>
      <c r="O8989" s="48"/>
      <c r="P8989" s="48"/>
      <c r="Q8989" s="48"/>
      <c r="R8989" s="48"/>
      <c r="S8989" s="48"/>
      <c r="T8989" s="48"/>
      <c r="U8989" s="48"/>
      <c r="V8989" s="48"/>
      <c r="W8989" s="51" t="s">
        <v>8082</v>
      </c>
      <c r="X8989" t="str">
        <f t="shared" si="280"/>
        <v>BB;JB;JB;JB;SO;SO;SO;SO;SO</v>
      </c>
      <c r="Y8989" cm="1">
        <f t="array" ref="Y8989">SUM(_xlfn.XLOOKUP(_xlfn.TOROW(F8989:V8989,1),$AN$34:$AN$43,$AL$34:$AL$43,,0,1))</f>
        <v>23</v>
      </c>
      <c r="Z8989">
        <f t="shared" si="281"/>
        <v>9</v>
      </c>
      <c r="AA8989" t="str">
        <v>JB</v>
      </c>
      <c r="AG8989">
        <v>9279</v>
      </c>
      <c r="AH8989">
        <v>1</v>
      </c>
      <c r="AT8989">
        <v>9</v>
      </c>
    </row>
    <row r="8990" spans="2:46" ht="15" customHeight="1">
      <c r="B8990" s="48">
        <v>10760</v>
      </c>
      <c r="C8990" s="49">
        <v>45473</v>
      </c>
      <c r="D8990" s="50">
        <v>0.84839120370370369</v>
      </c>
      <c r="E8990" s="48" t="s">
        <v>15540</v>
      </c>
      <c r="F8990" s="48" t="s">
        <v>280</v>
      </c>
      <c r="G8990" s="48" t="s">
        <v>719</v>
      </c>
      <c r="H8990" s="48" t="s">
        <v>719</v>
      </c>
      <c r="I8990" s="48" t="s">
        <v>51</v>
      </c>
      <c r="J8990" s="48" t="s">
        <v>280</v>
      </c>
      <c r="K8990" s="48" t="s">
        <v>280</v>
      </c>
      <c r="L8990" s="48" t="s">
        <v>280</v>
      </c>
      <c r="M8990" s="48"/>
      <c r="N8990" s="48"/>
      <c r="O8990" s="48"/>
      <c r="P8990" s="48"/>
      <c r="Q8990" s="48"/>
      <c r="R8990" s="48"/>
      <c r="S8990" s="48"/>
      <c r="T8990" s="48"/>
      <c r="U8990" s="48"/>
      <c r="V8990" s="48"/>
      <c r="W8990" s="51" t="s">
        <v>8083</v>
      </c>
      <c r="X8990" t="str">
        <f t="shared" si="280"/>
        <v>WB;BE;BE;BB;WB;WB;WB</v>
      </c>
      <c r="Y8990" cm="1">
        <f t="array" ref="Y8990">SUM(_xlfn.XLOOKUP(_xlfn.TOROW(F8990:V8990,1),$AN$34:$AN$43,$AL$34:$AL$43,,0,1))</f>
        <v>64</v>
      </c>
      <c r="Z8990">
        <f t="shared" si="281"/>
        <v>7</v>
      </c>
      <c r="AA8990" t="str">
        <v>JB</v>
      </c>
      <c r="AG8990">
        <v>9291</v>
      </c>
      <c r="AH8990">
        <v>1</v>
      </c>
      <c r="AT8990">
        <v>7</v>
      </c>
    </row>
    <row r="8991" spans="2:46" ht="15" customHeight="1">
      <c r="B8991" s="48">
        <v>10761</v>
      </c>
      <c r="C8991" s="49">
        <v>45473</v>
      </c>
      <c r="D8991" s="50">
        <v>0.84880787037037042</v>
      </c>
      <c r="E8991" s="48" t="s">
        <v>15541</v>
      </c>
      <c r="F8991" s="48" t="s">
        <v>304</v>
      </c>
      <c r="G8991" s="48" t="s">
        <v>803</v>
      </c>
      <c r="H8991" s="48" t="s">
        <v>803</v>
      </c>
      <c r="I8991" s="48" t="s">
        <v>243</v>
      </c>
      <c r="J8991" s="48" t="s">
        <v>243</v>
      </c>
      <c r="K8991" s="48" t="s">
        <v>304</v>
      </c>
      <c r="L8991" s="48" t="s">
        <v>189</v>
      </c>
      <c r="M8991" s="48" t="s">
        <v>189</v>
      </c>
      <c r="N8991" s="48"/>
      <c r="O8991" s="48"/>
      <c r="P8991" s="48"/>
      <c r="Q8991" s="48"/>
      <c r="R8991" s="48"/>
      <c r="S8991" s="48"/>
      <c r="T8991" s="48"/>
      <c r="U8991" s="48"/>
      <c r="V8991" s="48"/>
      <c r="W8991" s="51" t="s">
        <v>8084</v>
      </c>
      <c r="X8991" t="str">
        <f t="shared" si="280"/>
        <v>HD;SS;SS;CB;CB;HD;JB;JB</v>
      </c>
      <c r="Y8991" cm="1">
        <f t="array" ref="Y8991">SUM(_xlfn.XLOOKUP(_xlfn.TOROW(F8991:V8991,1),$AN$34:$AN$43,$AL$34:$AL$43,,0,1))</f>
        <v>38</v>
      </c>
      <c r="Z8991">
        <f t="shared" si="281"/>
        <v>8</v>
      </c>
      <c r="AA8991" t="str">
        <v>JB</v>
      </c>
      <c r="AG8991">
        <v>9377</v>
      </c>
      <c r="AH8991">
        <v>1</v>
      </c>
      <c r="AT8991">
        <v>8</v>
      </c>
    </row>
    <row r="8992" spans="2:46" ht="15" customHeight="1">
      <c r="B8992" s="48">
        <v>10762</v>
      </c>
      <c r="C8992" s="49">
        <v>45473</v>
      </c>
      <c r="D8992" s="50">
        <v>0.84910879629629632</v>
      </c>
      <c r="E8992" s="48" t="s">
        <v>15542</v>
      </c>
      <c r="F8992" s="48" t="s">
        <v>280</v>
      </c>
      <c r="G8992" s="48" t="s">
        <v>189</v>
      </c>
      <c r="H8992" s="48" t="s">
        <v>803</v>
      </c>
      <c r="I8992" s="48" t="s">
        <v>319</v>
      </c>
      <c r="J8992" s="48" t="s">
        <v>280</v>
      </c>
      <c r="K8992" s="48" t="s">
        <v>803</v>
      </c>
      <c r="L8992" s="48" t="s">
        <v>304</v>
      </c>
      <c r="M8992" s="48" t="s">
        <v>189</v>
      </c>
      <c r="N8992" s="48"/>
      <c r="O8992" s="48"/>
      <c r="P8992" s="48"/>
      <c r="Q8992" s="48"/>
      <c r="R8992" s="48"/>
      <c r="S8992" s="48"/>
      <c r="T8992" s="48"/>
      <c r="U8992" s="48"/>
      <c r="V8992" s="48"/>
      <c r="W8992" s="51" t="s">
        <v>8085</v>
      </c>
      <c r="X8992" t="str">
        <f t="shared" si="280"/>
        <v>WB;JB;SS;FR;WB;SS;HD;JB</v>
      </c>
      <c r="Y8992" cm="1">
        <f t="array" ref="Y8992">SUM(_xlfn.XLOOKUP(_xlfn.TOROW(F8992:V8992,1),$AN$34:$AN$43,$AL$34:$AL$43,,0,1))</f>
        <v>40</v>
      </c>
      <c r="Z8992">
        <f t="shared" si="281"/>
        <v>8</v>
      </c>
      <c r="AA8992" t="str">
        <v>JB</v>
      </c>
      <c r="AG8992">
        <v>9378</v>
      </c>
      <c r="AH8992">
        <v>1</v>
      </c>
      <c r="AT8992">
        <v>8</v>
      </c>
    </row>
    <row r="8993" spans="2:46" ht="15" customHeight="1">
      <c r="B8993" s="48">
        <v>10763</v>
      </c>
      <c r="C8993" s="49">
        <v>45473</v>
      </c>
      <c r="D8993" s="50">
        <v>0.84960648148148143</v>
      </c>
      <c r="E8993" s="48" t="s">
        <v>15543</v>
      </c>
      <c r="F8993" s="48" t="s">
        <v>189</v>
      </c>
      <c r="G8993" s="48" t="s">
        <v>189</v>
      </c>
      <c r="H8993" s="48" t="s">
        <v>189</v>
      </c>
      <c r="I8993" s="48" t="s">
        <v>803</v>
      </c>
      <c r="J8993" s="48" t="s">
        <v>803</v>
      </c>
      <c r="K8993" s="48" t="s">
        <v>319</v>
      </c>
      <c r="L8993" s="48" t="s">
        <v>319</v>
      </c>
      <c r="M8993" s="48" t="s">
        <v>189</v>
      </c>
      <c r="N8993" s="48" t="s">
        <v>803</v>
      </c>
      <c r="O8993" s="48"/>
      <c r="P8993" s="48"/>
      <c r="Q8993" s="48"/>
      <c r="R8993" s="48"/>
      <c r="S8993" s="48"/>
      <c r="T8993" s="48"/>
      <c r="U8993" s="48"/>
      <c r="V8993" s="48"/>
      <c r="W8993" s="51" t="s">
        <v>8086</v>
      </c>
      <c r="X8993" t="str">
        <f t="shared" si="280"/>
        <v>JB;JB;JB;SS;SS;FR;FR;JB;SS</v>
      </c>
      <c r="Y8993" cm="1">
        <f t="array" ref="Y8993">SUM(_xlfn.XLOOKUP(_xlfn.TOROW(F8993:V8993,1),$AN$34:$AN$43,$AL$34:$AL$43,,0,1))</f>
        <v>19</v>
      </c>
      <c r="Z8993">
        <f t="shared" si="281"/>
        <v>9</v>
      </c>
      <c r="AA8993" t="str">
        <v>SS</v>
      </c>
      <c r="AG8993">
        <v>9398</v>
      </c>
      <c r="AH8993">
        <v>1</v>
      </c>
      <c r="AT8993">
        <v>9</v>
      </c>
    </row>
    <row r="8994" spans="2:46" ht="15" customHeight="1">
      <c r="B8994" s="48">
        <v>10764</v>
      </c>
      <c r="C8994" s="49">
        <v>45473</v>
      </c>
      <c r="D8994" s="50">
        <v>0.85165509259259264</v>
      </c>
      <c r="E8994" s="48" t="s">
        <v>8180</v>
      </c>
      <c r="F8994" s="48" t="s">
        <v>803</v>
      </c>
      <c r="G8994" s="48" t="s">
        <v>803</v>
      </c>
      <c r="H8994" s="48"/>
      <c r="I8994" s="48"/>
      <c r="J8994" s="48"/>
      <c r="K8994" s="48"/>
      <c r="L8994" s="48"/>
      <c r="M8994" s="48"/>
      <c r="N8994" s="48"/>
      <c r="O8994" s="48"/>
      <c r="P8994" s="48"/>
      <c r="Q8994" s="48"/>
      <c r="R8994" s="48"/>
      <c r="S8994" s="48"/>
      <c r="T8994" s="48"/>
      <c r="U8994" s="48"/>
      <c r="V8994" s="48"/>
      <c r="W8994" s="51" t="s">
        <v>8087</v>
      </c>
      <c r="X8994" t="str">
        <f t="shared" si="280"/>
        <v>SS;SS</v>
      </c>
      <c r="Y8994" cm="1">
        <f t="array" ref="Y8994">SUM(_xlfn.XLOOKUP(_xlfn.TOROW(F8994:V8994,1),$AN$34:$AN$43,$AL$34:$AL$43,,0,1))</f>
        <v>6</v>
      </c>
      <c r="Z8994">
        <f t="shared" si="281"/>
        <v>2</v>
      </c>
      <c r="AA8994" t="str">
        <v>BB</v>
      </c>
      <c r="AG8994">
        <v>9426</v>
      </c>
      <c r="AH8994">
        <v>1</v>
      </c>
      <c r="AT8994">
        <v>2</v>
      </c>
    </row>
    <row r="8995" spans="2:46" ht="15" customHeight="1">
      <c r="B8995" s="48">
        <v>10765</v>
      </c>
      <c r="C8995" s="49">
        <v>45473</v>
      </c>
      <c r="D8995" s="50">
        <v>0.85476851851851854</v>
      </c>
      <c r="E8995" s="48" t="s">
        <v>15544</v>
      </c>
      <c r="F8995" s="48" t="s">
        <v>243</v>
      </c>
      <c r="G8995" s="48" t="s">
        <v>243</v>
      </c>
      <c r="H8995" s="48" t="s">
        <v>133</v>
      </c>
      <c r="I8995" s="48" t="s">
        <v>133</v>
      </c>
      <c r="J8995" s="48" t="s">
        <v>243</v>
      </c>
      <c r="K8995" s="48"/>
      <c r="L8995" s="48"/>
      <c r="M8995" s="48"/>
      <c r="N8995" s="48"/>
      <c r="O8995" s="48"/>
      <c r="P8995" s="48"/>
      <c r="Q8995" s="48"/>
      <c r="R8995" s="48"/>
      <c r="S8995" s="48"/>
      <c r="T8995" s="48"/>
      <c r="U8995" s="48"/>
      <c r="V8995" s="48"/>
      <c r="W8995" s="51" t="s">
        <v>8088</v>
      </c>
      <c r="X8995" t="str">
        <f t="shared" si="280"/>
        <v>CB;CB;SO;SO;CB</v>
      </c>
      <c r="Y8995" cm="1">
        <f t="array" ref="Y8995">SUM(_xlfn.XLOOKUP(_xlfn.TOROW(F8995:V8995,1),$AN$34:$AN$43,$AL$34:$AL$43,,0,1))</f>
        <v>28</v>
      </c>
      <c r="Z8995">
        <f t="shared" si="281"/>
        <v>5</v>
      </c>
      <c r="AA8995" t="str">
        <v>FR</v>
      </c>
      <c r="AG8995">
        <v>9427</v>
      </c>
      <c r="AH8995">
        <v>1</v>
      </c>
      <c r="AT8995">
        <v>5</v>
      </c>
    </row>
    <row r="8996" spans="2:46" ht="15" customHeight="1">
      <c r="B8996" s="48">
        <v>10766</v>
      </c>
      <c r="C8996" s="49">
        <v>45473</v>
      </c>
      <c r="D8996" s="50">
        <v>0.85524305555555558</v>
      </c>
      <c r="E8996" s="48" t="s">
        <v>15545</v>
      </c>
      <c r="F8996" s="48" t="s">
        <v>719</v>
      </c>
      <c r="G8996" s="48" t="s">
        <v>719</v>
      </c>
      <c r="H8996" s="48" t="s">
        <v>719</v>
      </c>
      <c r="I8996" s="48" t="s">
        <v>719</v>
      </c>
      <c r="J8996" s="48" t="s">
        <v>189</v>
      </c>
      <c r="K8996" s="48"/>
      <c r="L8996" s="48"/>
      <c r="M8996" s="48"/>
      <c r="N8996" s="48"/>
      <c r="O8996" s="48"/>
      <c r="P8996" s="48"/>
      <c r="Q8996" s="48"/>
      <c r="R8996" s="48"/>
      <c r="S8996" s="48"/>
      <c r="T8996" s="48"/>
      <c r="U8996" s="48"/>
      <c r="V8996" s="48"/>
      <c r="W8996" s="51" t="s">
        <v>8089</v>
      </c>
      <c r="X8996" t="str">
        <f t="shared" si="280"/>
        <v>BE;BE;BE;BE;JB</v>
      </c>
      <c r="Y8996" cm="1">
        <f t="array" ref="Y8996">SUM(_xlfn.XLOOKUP(_xlfn.TOROW(F8996:V8996,1),$AN$34:$AN$43,$AL$34:$AL$43,,0,1))</f>
        <v>21</v>
      </c>
      <c r="Z8996">
        <f t="shared" si="281"/>
        <v>5</v>
      </c>
      <c r="AA8996" t="str">
        <v>FR</v>
      </c>
      <c r="AG8996">
        <v>9431</v>
      </c>
      <c r="AH8996">
        <v>1</v>
      </c>
      <c r="AT8996">
        <v>5</v>
      </c>
    </row>
    <row r="8997" spans="2:46" ht="15" customHeight="1">
      <c r="B8997" s="48">
        <v>10767</v>
      </c>
      <c r="C8997" s="49">
        <v>45473</v>
      </c>
      <c r="D8997" s="50">
        <v>0.86364583333333333</v>
      </c>
      <c r="E8997" s="48" t="s">
        <v>8418</v>
      </c>
      <c r="F8997" s="48" t="s">
        <v>280</v>
      </c>
      <c r="G8997" s="48" t="s">
        <v>280</v>
      </c>
      <c r="H8997" s="48"/>
      <c r="I8997" s="48"/>
      <c r="J8997" s="48"/>
      <c r="K8997" s="48"/>
      <c r="L8997" s="48"/>
      <c r="M8997" s="48"/>
      <c r="N8997" s="48"/>
      <c r="O8997" s="48"/>
      <c r="P8997" s="48"/>
      <c r="Q8997" s="48"/>
      <c r="R8997" s="48"/>
      <c r="S8997" s="48"/>
      <c r="T8997" s="48"/>
      <c r="U8997" s="48"/>
      <c r="V8997" s="48"/>
      <c r="W8997" s="51" t="s">
        <v>2308</v>
      </c>
      <c r="X8997" t="str">
        <f t="shared" si="280"/>
        <v>WB;WB</v>
      </c>
      <c r="Y8997" cm="1">
        <f t="array" ref="Y8997">SUM(_xlfn.XLOOKUP(_xlfn.TOROW(F8997:V8997,1),$AN$34:$AN$43,$AL$34:$AL$43,,0,1))</f>
        <v>22</v>
      </c>
      <c r="Z8997">
        <f t="shared" si="281"/>
        <v>2</v>
      </c>
      <c r="AA8997" t="str">
        <v>CB</v>
      </c>
      <c r="AG8997">
        <v>9450</v>
      </c>
      <c r="AH8997">
        <v>1</v>
      </c>
      <c r="AT8997">
        <v>2</v>
      </c>
    </row>
    <row r="8998" spans="2:46" ht="15" customHeight="1">
      <c r="B8998" s="48">
        <v>10768</v>
      </c>
      <c r="C8998" s="49">
        <v>45473</v>
      </c>
      <c r="D8998" s="50">
        <v>0.86384259259259255</v>
      </c>
      <c r="E8998" s="48" t="s">
        <v>15546</v>
      </c>
      <c r="F8998" s="48" t="s">
        <v>243</v>
      </c>
      <c r="G8998" s="48" t="s">
        <v>243</v>
      </c>
      <c r="H8998" s="48" t="s">
        <v>719</v>
      </c>
      <c r="I8998" s="48" t="s">
        <v>189</v>
      </c>
      <c r="J8998" s="48" t="s">
        <v>189</v>
      </c>
      <c r="K8998" s="48"/>
      <c r="L8998" s="48"/>
      <c r="M8998" s="48"/>
      <c r="N8998" s="48"/>
      <c r="O8998" s="48"/>
      <c r="P8998" s="48"/>
      <c r="Q8998" s="48"/>
      <c r="R8998" s="48"/>
      <c r="S8998" s="48"/>
      <c r="T8998" s="48"/>
      <c r="U8998" s="48"/>
      <c r="V8998" s="48"/>
      <c r="W8998" s="51" t="s">
        <v>8090</v>
      </c>
      <c r="X8998" t="str">
        <f t="shared" si="280"/>
        <v>CB;CB;BE;JB;JB</v>
      </c>
      <c r="Y8998" cm="1">
        <f t="array" ref="Y8998">SUM(_xlfn.XLOOKUP(_xlfn.TOROW(F8998:V8998,1),$AN$34:$AN$43,$AL$34:$AL$43,,0,1))</f>
        <v>23</v>
      </c>
      <c r="Z8998">
        <f t="shared" si="281"/>
        <v>5</v>
      </c>
      <c r="AA8998" t="str">
        <v>SO</v>
      </c>
      <c r="AG8998">
        <v>9472</v>
      </c>
      <c r="AH8998">
        <v>1</v>
      </c>
      <c r="AT8998">
        <v>5</v>
      </c>
    </row>
    <row r="8999" spans="2:46" ht="15" customHeight="1">
      <c r="B8999" s="48">
        <v>10769</v>
      </c>
      <c r="C8999" s="49">
        <v>45473</v>
      </c>
      <c r="D8999" s="50">
        <v>0.86424768518518513</v>
      </c>
      <c r="E8999" s="48" t="s">
        <v>15547</v>
      </c>
      <c r="F8999" s="48" t="s">
        <v>319</v>
      </c>
      <c r="G8999" s="48" t="s">
        <v>319</v>
      </c>
      <c r="H8999" s="48" t="s">
        <v>189</v>
      </c>
      <c r="I8999" s="48" t="s">
        <v>719</v>
      </c>
      <c r="J8999" s="48" t="s">
        <v>319</v>
      </c>
      <c r="K8999" s="48" t="s">
        <v>189</v>
      </c>
      <c r="L8999" s="48"/>
      <c r="M8999" s="48"/>
      <c r="N8999" s="48"/>
      <c r="O8999" s="48"/>
      <c r="P8999" s="48"/>
      <c r="Q8999" s="48"/>
      <c r="R8999" s="48"/>
      <c r="S8999" s="48"/>
      <c r="T8999" s="48"/>
      <c r="U8999" s="48"/>
      <c r="V8999" s="48"/>
      <c r="W8999" s="51" t="s">
        <v>8091</v>
      </c>
      <c r="X8999" t="str">
        <f t="shared" si="280"/>
        <v>FR;FR;JB;BE;FR;JB</v>
      </c>
      <c r="Y8999" cm="1">
        <f t="array" ref="Y8999">SUM(_xlfn.XLOOKUP(_xlfn.TOROW(F8999:V8999,1),$AN$34:$AN$43,$AL$34:$AL$43,,0,1))</f>
        <v>16</v>
      </c>
      <c r="Z8999">
        <f t="shared" si="281"/>
        <v>6</v>
      </c>
      <c r="AA8999" t="str">
        <v>HD</v>
      </c>
      <c r="AG8999">
        <v>9486</v>
      </c>
      <c r="AH8999">
        <v>1</v>
      </c>
      <c r="AT8999">
        <v>6</v>
      </c>
    </row>
    <row r="9000" spans="2:46" ht="15" customHeight="1">
      <c r="B9000" s="48">
        <v>10770</v>
      </c>
      <c r="C9000" s="49">
        <v>45473</v>
      </c>
      <c r="D9000" s="50">
        <v>0.86626157407407411</v>
      </c>
      <c r="E9000" s="48" t="s">
        <v>15548</v>
      </c>
      <c r="F9000" s="48" t="s">
        <v>319</v>
      </c>
      <c r="G9000" s="48" t="s">
        <v>319</v>
      </c>
      <c r="H9000" s="48" t="s">
        <v>280</v>
      </c>
      <c r="I9000" s="48" t="s">
        <v>280</v>
      </c>
      <c r="J9000" s="48" t="s">
        <v>280</v>
      </c>
      <c r="K9000" s="48" t="s">
        <v>280</v>
      </c>
      <c r="L9000" s="48" t="s">
        <v>719</v>
      </c>
      <c r="M9000" s="48"/>
      <c r="N9000" s="48"/>
      <c r="O9000" s="48"/>
      <c r="P9000" s="48"/>
      <c r="Q9000" s="48"/>
      <c r="R9000" s="48"/>
      <c r="S9000" s="48"/>
      <c r="T9000" s="48"/>
      <c r="U9000" s="48"/>
      <c r="V9000" s="48"/>
      <c r="W9000" s="51" t="s">
        <v>8092</v>
      </c>
      <c r="X9000" t="str">
        <f t="shared" si="280"/>
        <v>FR;FR;WB;WB;WB;WB;BE</v>
      </c>
      <c r="Y9000" cm="1">
        <f t="array" ref="Y9000">SUM(_xlfn.XLOOKUP(_xlfn.TOROW(F9000:V9000,1),$AN$34:$AN$43,$AL$34:$AL$43,,0,1))</f>
        <v>55</v>
      </c>
      <c r="Z9000">
        <f t="shared" si="281"/>
        <v>7</v>
      </c>
      <c r="AA9000" t="str">
        <v>HD</v>
      </c>
      <c r="AG9000">
        <v>9501</v>
      </c>
      <c r="AH9000">
        <v>1</v>
      </c>
      <c r="AT9000">
        <v>7</v>
      </c>
    </row>
    <row r="9001" spans="2:46" ht="15" customHeight="1">
      <c r="B9001" s="48">
        <v>10771</v>
      </c>
      <c r="C9001" s="49">
        <v>45473</v>
      </c>
      <c r="D9001" s="50">
        <v>0.86643518518518514</v>
      </c>
      <c r="E9001" s="48" t="s">
        <v>13733</v>
      </c>
      <c r="F9001" s="48" t="s">
        <v>189</v>
      </c>
      <c r="G9001" s="48" t="s">
        <v>189</v>
      </c>
      <c r="H9001" s="48" t="s">
        <v>194</v>
      </c>
      <c r="I9001" s="48"/>
      <c r="J9001" s="48"/>
      <c r="K9001" s="48"/>
      <c r="L9001" s="48"/>
      <c r="M9001" s="48"/>
      <c r="N9001" s="48"/>
      <c r="O9001" s="48"/>
      <c r="P9001" s="48"/>
      <c r="Q9001" s="48"/>
      <c r="R9001" s="48"/>
      <c r="S9001" s="48"/>
      <c r="T9001" s="48"/>
      <c r="U9001" s="48"/>
      <c r="V9001" s="48"/>
      <c r="W9001" s="51" t="s">
        <v>8093</v>
      </c>
      <c r="X9001" t="str">
        <f t="shared" si="280"/>
        <v>JB;JB;DH</v>
      </c>
      <c r="Y9001" cm="1">
        <f t="array" ref="Y9001">SUM(_xlfn.XLOOKUP(_xlfn.TOROW(F9001:V9001,1),$AN$34:$AN$43,$AL$34:$AL$43,,0,1))</f>
        <v>11</v>
      </c>
      <c r="Z9001">
        <f t="shared" si="281"/>
        <v>3</v>
      </c>
      <c r="AA9001" t="str">
        <v>BE</v>
      </c>
      <c r="AG9001">
        <v>9509</v>
      </c>
      <c r="AH9001">
        <v>1</v>
      </c>
      <c r="AT9001">
        <v>3</v>
      </c>
    </row>
    <row r="9002" spans="2:46" ht="15" customHeight="1">
      <c r="B9002" s="48">
        <v>10772</v>
      </c>
      <c r="C9002" s="49">
        <v>45473</v>
      </c>
      <c r="D9002" s="50">
        <v>0.86796296296296294</v>
      </c>
      <c r="E9002" s="48" t="s">
        <v>15549</v>
      </c>
      <c r="F9002" s="48" t="s">
        <v>319</v>
      </c>
      <c r="G9002" s="48" t="s">
        <v>803</v>
      </c>
      <c r="H9002" s="48" t="s">
        <v>803</v>
      </c>
      <c r="I9002" s="48" t="s">
        <v>803</v>
      </c>
      <c r="J9002" s="48" t="s">
        <v>319</v>
      </c>
      <c r="K9002" s="48" t="s">
        <v>803</v>
      </c>
      <c r="L9002" s="48" t="s">
        <v>243</v>
      </c>
      <c r="M9002" s="48"/>
      <c r="N9002" s="48"/>
      <c r="O9002" s="48"/>
      <c r="P9002" s="48"/>
      <c r="Q9002" s="48"/>
      <c r="R9002" s="48"/>
      <c r="S9002" s="48"/>
      <c r="T9002" s="48"/>
      <c r="U9002" s="48"/>
      <c r="V9002" s="48"/>
      <c r="W9002" s="51" t="s">
        <v>8094</v>
      </c>
      <c r="X9002" t="str">
        <f t="shared" si="280"/>
        <v>FR;SS;SS;SS;FR;SS;CB</v>
      </c>
      <c r="Y9002" cm="1">
        <f t="array" ref="Y9002">SUM(_xlfn.XLOOKUP(_xlfn.TOROW(F9002:V9002,1),$AN$34:$AN$43,$AL$34:$AL$43,,0,1))</f>
        <v>26</v>
      </c>
      <c r="Z9002">
        <f t="shared" si="281"/>
        <v>7</v>
      </c>
      <c r="AA9002" t="str">
        <v>BE</v>
      </c>
      <c r="AG9002">
        <v>9522</v>
      </c>
      <c r="AH9002">
        <v>1</v>
      </c>
      <c r="AT9002">
        <v>7</v>
      </c>
    </row>
    <row r="9003" spans="2:46" ht="15" customHeight="1">
      <c r="B9003" s="48">
        <v>10773</v>
      </c>
      <c r="C9003" s="49">
        <v>45473</v>
      </c>
      <c r="D9003" s="50">
        <v>0.86865740740740738</v>
      </c>
      <c r="E9003" s="48" t="s">
        <v>15550</v>
      </c>
      <c r="F9003" s="48" t="s">
        <v>243</v>
      </c>
      <c r="G9003" s="48" t="s">
        <v>243</v>
      </c>
      <c r="H9003" s="48" t="s">
        <v>243</v>
      </c>
      <c r="I9003" s="48" t="s">
        <v>280</v>
      </c>
      <c r="J9003" s="48" t="s">
        <v>280</v>
      </c>
      <c r="K9003" s="48" t="s">
        <v>280</v>
      </c>
      <c r="L9003" s="48" t="s">
        <v>133</v>
      </c>
      <c r="M9003" s="48"/>
      <c r="N9003" s="48"/>
      <c r="O9003" s="48"/>
      <c r="P9003" s="48"/>
      <c r="Q9003" s="48"/>
      <c r="R9003" s="48"/>
      <c r="S9003" s="48"/>
      <c r="T9003" s="48"/>
      <c r="U9003" s="48"/>
      <c r="V9003" s="48"/>
      <c r="W9003" s="51" t="s">
        <v>8095</v>
      </c>
      <c r="X9003" t="str">
        <f t="shared" si="280"/>
        <v>CB;CB;CB;WB;WB;WB;SO</v>
      </c>
      <c r="Y9003" cm="1">
        <f t="array" ref="Y9003">SUM(_xlfn.XLOOKUP(_xlfn.TOROW(F9003:V9003,1),$AN$34:$AN$43,$AL$34:$AL$43,,0,1))</f>
        <v>59</v>
      </c>
      <c r="Z9003">
        <f t="shared" si="281"/>
        <v>7</v>
      </c>
      <c r="AA9003" t="str">
        <v>DH</v>
      </c>
      <c r="AG9003">
        <v>9541</v>
      </c>
      <c r="AH9003">
        <v>1</v>
      </c>
      <c r="AT9003">
        <v>7</v>
      </c>
    </row>
    <row r="9004" spans="2:46" ht="15" customHeight="1">
      <c r="B9004" s="48">
        <v>10774</v>
      </c>
      <c r="C9004" s="49">
        <v>45473</v>
      </c>
      <c r="D9004" s="50">
        <v>0.87108796296296298</v>
      </c>
      <c r="E9004" s="48" t="s">
        <v>14860</v>
      </c>
      <c r="F9004" s="48" t="s">
        <v>194</v>
      </c>
      <c r="G9004" s="48" t="s">
        <v>194</v>
      </c>
      <c r="H9004" s="48" t="s">
        <v>319</v>
      </c>
      <c r="I9004" s="48"/>
      <c r="J9004" s="48"/>
      <c r="K9004" s="48"/>
      <c r="L9004" s="48"/>
      <c r="M9004" s="48"/>
      <c r="N9004" s="48"/>
      <c r="O9004" s="48"/>
      <c r="P9004" s="48"/>
      <c r="Q9004" s="48"/>
      <c r="R9004" s="48"/>
      <c r="S9004" s="48"/>
      <c r="T9004" s="48"/>
      <c r="U9004" s="48"/>
      <c r="V9004" s="48"/>
      <c r="W9004" s="51" t="s">
        <v>7319</v>
      </c>
      <c r="X9004" t="str">
        <f t="shared" si="280"/>
        <v>DH;DH;FR</v>
      </c>
      <c r="Y9004" cm="1">
        <f t="array" ref="Y9004">SUM(_xlfn.XLOOKUP(_xlfn.TOROW(F9004:V9004,1),$AN$34:$AN$43,$AL$34:$AL$43,,0,1))</f>
        <v>21</v>
      </c>
      <c r="Z9004">
        <f t="shared" si="281"/>
        <v>3</v>
      </c>
      <c r="AA9004" t="str">
        <v>SS</v>
      </c>
      <c r="AG9004">
        <v>9574</v>
      </c>
      <c r="AH9004">
        <v>1</v>
      </c>
      <c r="AT9004">
        <v>3</v>
      </c>
    </row>
    <row r="9005" spans="2:46" ht="15" customHeight="1">
      <c r="B9005" s="48">
        <v>10775</v>
      </c>
      <c r="C9005" s="49">
        <v>45473</v>
      </c>
      <c r="D9005" s="50">
        <v>0.87288194444444445</v>
      </c>
      <c r="E9005" s="48" t="s">
        <v>9853</v>
      </c>
      <c r="F9005" s="48" t="s">
        <v>803</v>
      </c>
      <c r="G9005" s="48" t="s">
        <v>304</v>
      </c>
      <c r="H9005" s="48" t="s">
        <v>304</v>
      </c>
      <c r="I9005" s="48"/>
      <c r="J9005" s="48"/>
      <c r="K9005" s="48"/>
      <c r="L9005" s="48"/>
      <c r="M9005" s="48"/>
      <c r="N9005" s="48"/>
      <c r="O9005" s="48"/>
      <c r="P9005" s="48"/>
      <c r="Q9005" s="48"/>
      <c r="R9005" s="48"/>
      <c r="S9005" s="48"/>
      <c r="T9005" s="48"/>
      <c r="U9005" s="48"/>
      <c r="V9005" s="48"/>
      <c r="W9005" s="51" t="s">
        <v>1887</v>
      </c>
      <c r="X9005" t="str">
        <f t="shared" si="280"/>
        <v>SS;HD;HD</v>
      </c>
      <c r="Y9005" cm="1">
        <f t="array" ref="Y9005">SUM(_xlfn.XLOOKUP(_xlfn.TOROW(F9005:V9005,1),$AN$34:$AN$43,$AL$34:$AL$43,,0,1))</f>
        <v>17</v>
      </c>
      <c r="Z9005">
        <f t="shared" si="281"/>
        <v>3</v>
      </c>
      <c r="AA9005" t="str">
        <v>SS</v>
      </c>
      <c r="AG9005">
        <v>9581</v>
      </c>
      <c r="AH9005">
        <v>1</v>
      </c>
      <c r="AT9005">
        <v>3</v>
      </c>
    </row>
    <row r="9006" spans="2:46">
      <c r="AA9006" t="str">
        <v>DH</v>
      </c>
      <c r="AG9006">
        <v>9607</v>
      </c>
      <c r="AH9006">
        <v>1</v>
      </c>
    </row>
    <row r="9007" spans="2:46">
      <c r="AA9007" t="str">
        <v>WB</v>
      </c>
      <c r="AG9007">
        <v>9620</v>
      </c>
      <c r="AH9007">
        <v>1</v>
      </c>
    </row>
    <row r="9008" spans="2:46">
      <c r="AA9008" t="str">
        <v>WB</v>
      </c>
      <c r="AG9008">
        <v>9731</v>
      </c>
      <c r="AH9008">
        <v>1</v>
      </c>
    </row>
    <row r="9009" spans="27:34">
      <c r="AA9009" t="str">
        <v>DH</v>
      </c>
      <c r="AG9009">
        <v>9741</v>
      </c>
      <c r="AH9009">
        <v>1</v>
      </c>
    </row>
    <row r="9010" spans="27:34">
      <c r="AA9010" t="str">
        <v>DH</v>
      </c>
      <c r="AG9010">
        <v>9830</v>
      </c>
      <c r="AH9010">
        <v>1</v>
      </c>
    </row>
    <row r="9011" spans="27:34">
      <c r="AA9011" t="str">
        <v>BE</v>
      </c>
      <c r="AG9011">
        <v>9854</v>
      </c>
      <c r="AH9011">
        <v>1</v>
      </c>
    </row>
    <row r="9012" spans="27:34">
      <c r="AA9012" t="str">
        <v>SS</v>
      </c>
      <c r="AG9012">
        <v>9863</v>
      </c>
      <c r="AH9012">
        <v>1</v>
      </c>
    </row>
    <row r="9013" spans="27:34">
      <c r="AA9013" t="str">
        <v>BE</v>
      </c>
      <c r="AG9013">
        <v>9942</v>
      </c>
      <c r="AH9013">
        <v>1</v>
      </c>
    </row>
    <row r="9014" spans="27:34">
      <c r="AA9014" t="str">
        <v>BE</v>
      </c>
      <c r="AG9014">
        <v>9972</v>
      </c>
      <c r="AH9014">
        <v>1</v>
      </c>
    </row>
    <row r="9015" spans="27:34">
      <c r="AA9015" t="str">
        <v>SS</v>
      </c>
      <c r="AG9015">
        <v>9974</v>
      </c>
      <c r="AH9015">
        <v>1</v>
      </c>
    </row>
    <row r="9016" spans="27:34">
      <c r="AA9016" t="str">
        <v>BE</v>
      </c>
      <c r="AG9016">
        <v>9980</v>
      </c>
      <c r="AH9016">
        <v>1</v>
      </c>
    </row>
    <row r="9017" spans="27:34">
      <c r="AA9017" t="str">
        <v>HD</v>
      </c>
      <c r="AG9017">
        <v>9992</v>
      </c>
      <c r="AH9017">
        <v>1</v>
      </c>
    </row>
    <row r="9018" spans="27:34">
      <c r="AA9018" t="str">
        <v>JB</v>
      </c>
      <c r="AG9018">
        <v>10065</v>
      </c>
      <c r="AH9018">
        <v>1</v>
      </c>
    </row>
    <row r="9019" spans="27:34">
      <c r="AA9019" t="str">
        <v>JB</v>
      </c>
      <c r="AG9019">
        <v>10120</v>
      </c>
      <c r="AH9019">
        <v>1</v>
      </c>
    </row>
    <row r="9020" spans="27:34">
      <c r="AA9020" t="str">
        <v>HD</v>
      </c>
      <c r="AG9020">
        <v>10136</v>
      </c>
      <c r="AH9020">
        <v>1</v>
      </c>
    </row>
    <row r="9021" spans="27:34">
      <c r="AA9021" t="str">
        <v>HD</v>
      </c>
      <c r="AG9021">
        <v>10172</v>
      </c>
      <c r="AH9021">
        <v>1</v>
      </c>
    </row>
    <row r="9022" spans="27:34">
      <c r="AA9022" t="str">
        <v>CB</v>
      </c>
      <c r="AG9022">
        <v>10174</v>
      </c>
      <c r="AH9022">
        <v>1</v>
      </c>
    </row>
    <row r="9023" spans="27:34">
      <c r="AA9023" t="str">
        <v>SS</v>
      </c>
      <c r="AG9023">
        <v>10192</v>
      </c>
      <c r="AH9023">
        <v>1</v>
      </c>
    </row>
    <row r="9024" spans="27:34">
      <c r="AA9024" t="str">
        <v>HD</v>
      </c>
      <c r="AG9024">
        <v>10227</v>
      </c>
      <c r="AH9024">
        <v>1</v>
      </c>
    </row>
    <row r="9025" spans="27:34">
      <c r="AA9025" t="str">
        <v>SO</v>
      </c>
      <c r="AG9025">
        <v>10229</v>
      </c>
      <c r="AH9025">
        <v>1</v>
      </c>
    </row>
    <row r="9026" spans="27:34">
      <c r="AA9026" t="str">
        <v>HD</v>
      </c>
      <c r="AG9026">
        <v>10273</v>
      </c>
      <c r="AH9026">
        <v>1</v>
      </c>
    </row>
    <row r="9027" spans="27:34">
      <c r="AA9027" t="str">
        <v>HD</v>
      </c>
      <c r="AG9027">
        <v>10280</v>
      </c>
      <c r="AH9027">
        <v>1</v>
      </c>
    </row>
    <row r="9028" spans="27:34">
      <c r="AA9028" t="str">
        <v>HD</v>
      </c>
      <c r="AG9028">
        <v>10281</v>
      </c>
      <c r="AH9028">
        <v>1</v>
      </c>
    </row>
    <row r="9029" spans="27:34">
      <c r="AA9029" t="str">
        <v>HD</v>
      </c>
      <c r="AG9029">
        <v>10339</v>
      </c>
      <c r="AH9029">
        <v>1</v>
      </c>
    </row>
    <row r="9030" spans="27:34">
      <c r="AA9030" t="str">
        <v>FR</v>
      </c>
      <c r="AG9030">
        <v>10364</v>
      </c>
      <c r="AH9030">
        <v>1</v>
      </c>
    </row>
    <row r="9031" spans="27:34">
      <c r="AA9031" t="str">
        <v>FR</v>
      </c>
      <c r="AG9031">
        <v>10390</v>
      </c>
      <c r="AH9031">
        <v>1</v>
      </c>
    </row>
    <row r="9032" spans="27:34">
      <c r="AA9032" t="str">
        <v>HD</v>
      </c>
      <c r="AG9032">
        <v>10393</v>
      </c>
      <c r="AH9032">
        <v>1</v>
      </c>
    </row>
    <row r="9033" spans="27:34">
      <c r="AA9033" t="str">
        <v>BB</v>
      </c>
      <c r="AG9033">
        <v>10416</v>
      </c>
      <c r="AH9033">
        <v>1</v>
      </c>
    </row>
    <row r="9034" spans="27:34">
      <c r="AA9034" t="str">
        <v>SO</v>
      </c>
      <c r="AG9034">
        <v>10428</v>
      </c>
      <c r="AH9034">
        <v>1</v>
      </c>
    </row>
    <row r="9035" spans="27:34">
      <c r="AA9035" t="str">
        <v>FR</v>
      </c>
      <c r="AG9035">
        <v>10480</v>
      </c>
      <c r="AH9035">
        <v>1</v>
      </c>
    </row>
    <row r="9036" spans="27:34">
      <c r="AA9036" t="str">
        <v>BE</v>
      </c>
      <c r="AG9036">
        <v>10483</v>
      </c>
      <c r="AH9036">
        <v>1</v>
      </c>
    </row>
    <row r="9037" spans="27:34">
      <c r="AA9037" t="str">
        <v>BE</v>
      </c>
      <c r="AG9037">
        <v>10547</v>
      </c>
      <c r="AH9037">
        <v>1</v>
      </c>
    </row>
    <row r="9038" spans="27:34">
      <c r="AA9038" t="str">
        <v>FR</v>
      </c>
      <c r="AG9038">
        <v>10556</v>
      </c>
      <c r="AH9038">
        <v>1</v>
      </c>
    </row>
    <row r="9039" spans="27:34">
      <c r="AA9039" t="str">
        <v>DH</v>
      </c>
      <c r="AG9039">
        <v>10589</v>
      </c>
      <c r="AH9039">
        <v>1</v>
      </c>
    </row>
    <row r="9040" spans="27:34">
      <c r="AA9040" t="str">
        <v>DH</v>
      </c>
      <c r="AG9040">
        <v>10591</v>
      </c>
      <c r="AH9040">
        <v>1</v>
      </c>
    </row>
    <row r="9041" spans="27:34">
      <c r="AA9041" t="str">
        <v>BE</v>
      </c>
      <c r="AG9041">
        <v>10619</v>
      </c>
      <c r="AH9041">
        <v>1</v>
      </c>
    </row>
    <row r="9042" spans="27:34">
      <c r="AA9042" t="str">
        <v>JB</v>
      </c>
      <c r="AG9042">
        <v>10680</v>
      </c>
      <c r="AH9042">
        <v>1</v>
      </c>
    </row>
    <row r="9043" spans="27:34">
      <c r="AA9043" t="str">
        <v>JB</v>
      </c>
      <c r="AG9043">
        <v>10682</v>
      </c>
      <c r="AH9043">
        <v>1</v>
      </c>
    </row>
    <row r="9044" spans="27:34">
      <c r="AA9044" t="str">
        <v>JB</v>
      </c>
      <c r="AG9044">
        <v>10698</v>
      </c>
      <c r="AH9044">
        <v>1</v>
      </c>
    </row>
    <row r="9045" spans="27:34">
      <c r="AA9045" t="str">
        <v>JB</v>
      </c>
      <c r="AG9045">
        <v>10707</v>
      </c>
      <c r="AH9045">
        <v>1</v>
      </c>
    </row>
    <row r="9046" spans="27:34">
      <c r="AA9046" t="str">
        <v>JB</v>
      </c>
      <c r="AG9046">
        <v>10720</v>
      </c>
      <c r="AH9046">
        <v>1</v>
      </c>
    </row>
    <row r="9047" spans="27:34">
      <c r="AA9047" t="str">
        <v>HD</v>
      </c>
      <c r="AG9047">
        <v>10722</v>
      </c>
      <c r="AH9047">
        <v>1</v>
      </c>
    </row>
    <row r="9048" spans="27:34">
      <c r="AA9048" t="str">
        <v>FR</v>
      </c>
      <c r="AG9048">
        <v>10727</v>
      </c>
      <c r="AH9048">
        <v>1</v>
      </c>
    </row>
    <row r="9049" spans="27:34">
      <c r="AA9049" t="str">
        <v>CB</v>
      </c>
      <c r="AG9049">
        <v>10737</v>
      </c>
      <c r="AH9049">
        <v>1</v>
      </c>
    </row>
    <row r="9050" spans="27:34">
      <c r="AA9050" t="str">
        <v>SS</v>
      </c>
      <c r="AG9050">
        <v>10738</v>
      </c>
      <c r="AH9050">
        <v>1</v>
      </c>
    </row>
    <row r="9051" spans="27:34">
      <c r="AA9051" t="str">
        <v>DH</v>
      </c>
    </row>
    <row r="9052" spans="27:34">
      <c r="AA9052" t="str">
        <v>SO</v>
      </c>
    </row>
    <row r="9053" spans="27:34">
      <c r="AA9053" t="str">
        <v>DH</v>
      </c>
    </row>
    <row r="9054" spans="27:34">
      <c r="AA9054" t="str">
        <v>HD</v>
      </c>
    </row>
    <row r="9055" spans="27:34">
      <c r="AA9055" t="str">
        <v>SO</v>
      </c>
    </row>
    <row r="9056" spans="27:34">
      <c r="AA9056" t="str">
        <v>SO</v>
      </c>
    </row>
    <row r="9057" spans="27:27">
      <c r="AA9057" t="str">
        <v>BE</v>
      </c>
    </row>
    <row r="9058" spans="27:27">
      <c r="AA9058" t="str">
        <v>BB</v>
      </c>
    </row>
    <row r="9059" spans="27:27">
      <c r="AA9059" t="str">
        <v>WB</v>
      </c>
    </row>
    <row r="9060" spans="27:27">
      <c r="AA9060" t="str">
        <v>WB</v>
      </c>
    </row>
    <row r="9061" spans="27:27">
      <c r="AA9061" t="str">
        <v>JB</v>
      </c>
    </row>
    <row r="9062" spans="27:27">
      <c r="AA9062" t="str">
        <v>SO</v>
      </c>
    </row>
    <row r="9063" spans="27:27">
      <c r="AA9063" t="str">
        <v>SS</v>
      </c>
    </row>
    <row r="9064" spans="27:27">
      <c r="AA9064" t="str">
        <v>CB</v>
      </c>
    </row>
    <row r="9065" spans="27:27">
      <c r="AA9065" t="str">
        <v>CB</v>
      </c>
    </row>
    <row r="9066" spans="27:27">
      <c r="AA9066" t="str">
        <v>BB</v>
      </c>
    </row>
    <row r="9067" spans="27:27">
      <c r="AA9067" t="str">
        <v>DH</v>
      </c>
    </row>
    <row r="9068" spans="27:27">
      <c r="AA9068" t="str">
        <v>SS</v>
      </c>
    </row>
    <row r="9069" spans="27:27">
      <c r="AA9069" t="str">
        <v>BB</v>
      </c>
    </row>
    <row r="9070" spans="27:27">
      <c r="AA9070" t="str">
        <v>BB</v>
      </c>
    </row>
    <row r="9071" spans="27:27">
      <c r="AA9071" t="str">
        <v>BB</v>
      </c>
    </row>
    <row r="9072" spans="27:27">
      <c r="AA9072" t="str">
        <v>WB</v>
      </c>
    </row>
    <row r="9073" spans="27:27">
      <c r="AA9073" t="str">
        <v>WB</v>
      </c>
    </row>
    <row r="9074" spans="27:27">
      <c r="AA9074" t="str">
        <v>CB</v>
      </c>
    </row>
    <row r="9075" spans="27:27">
      <c r="AA9075" t="str">
        <v>SO</v>
      </c>
    </row>
    <row r="9076" spans="27:27">
      <c r="AA9076" t="str">
        <v>SS</v>
      </c>
    </row>
    <row r="9077" spans="27:27">
      <c r="AA9077" t="str">
        <v>BE</v>
      </c>
    </row>
    <row r="9078" spans="27:27">
      <c r="AA9078" t="str">
        <v>JB</v>
      </c>
    </row>
    <row r="9079" spans="27:27">
      <c r="AA9079" t="str">
        <v>CB</v>
      </c>
    </row>
    <row r="9080" spans="27:27">
      <c r="AA9080" t="str">
        <v>FR</v>
      </c>
    </row>
    <row r="9081" spans="27:27">
      <c r="AA9081" t="str">
        <v>BE</v>
      </c>
    </row>
    <row r="9082" spans="27:27">
      <c r="AA9082" t="str">
        <v>FR</v>
      </c>
    </row>
    <row r="9083" spans="27:27">
      <c r="AA9083" t="str">
        <v>FR</v>
      </c>
    </row>
    <row r="9084" spans="27:27">
      <c r="AA9084" t="str">
        <v>HD</v>
      </c>
    </row>
    <row r="9085" spans="27:27">
      <c r="AA9085" t="str">
        <v>HD</v>
      </c>
    </row>
    <row r="9086" spans="27:27">
      <c r="AA9086" t="str">
        <v>DH</v>
      </c>
    </row>
    <row r="9087" spans="27:27">
      <c r="AA9087" t="str">
        <v>SS</v>
      </c>
    </row>
    <row r="9088" spans="27:27">
      <c r="AA9088" t="str">
        <v>SS</v>
      </c>
    </row>
    <row r="9089" spans="27:27">
      <c r="AA9089" t="str">
        <v>BB</v>
      </c>
    </row>
    <row r="9090" spans="27:27">
      <c r="AA9090" t="str">
        <v>CB</v>
      </c>
    </row>
    <row r="9091" spans="27:27">
      <c r="AA9091" t="str">
        <v>FR</v>
      </c>
    </row>
    <row r="9092" spans="27:27">
      <c r="AA9092" t="str">
        <v>SS</v>
      </c>
    </row>
    <row r="9093" spans="27:27">
      <c r="AA9093" t="str">
        <v>DH</v>
      </c>
    </row>
    <row r="9094" spans="27:27">
      <c r="AA9094" t="str">
        <v>BB</v>
      </c>
    </row>
    <row r="9095" spans="27:27">
      <c r="AA9095" t="str">
        <v>BB</v>
      </c>
    </row>
    <row r="9096" spans="27:27">
      <c r="AA9096" t="str">
        <v>DH</v>
      </c>
    </row>
    <row r="9097" spans="27:27">
      <c r="AA9097" t="str">
        <v>DH</v>
      </c>
    </row>
    <row r="9098" spans="27:27">
      <c r="AA9098" t="str">
        <v>FR</v>
      </c>
    </row>
    <row r="9099" spans="27:27">
      <c r="AA9099" t="str">
        <v>FR</v>
      </c>
    </row>
    <row r="9100" spans="27:27">
      <c r="AA9100" t="str">
        <v>CB</v>
      </c>
    </row>
    <row r="9101" spans="27:27">
      <c r="AA9101" t="str">
        <v>CB</v>
      </c>
    </row>
    <row r="9102" spans="27:27">
      <c r="AA9102" t="str">
        <v>BE</v>
      </c>
    </row>
    <row r="9103" spans="27:27">
      <c r="AA9103" t="str">
        <v>DH</v>
      </c>
    </row>
    <row r="9104" spans="27:27">
      <c r="AA9104" t="str">
        <v>FR</v>
      </c>
    </row>
    <row r="9105" spans="27:27">
      <c r="AA9105" t="str">
        <v>BE</v>
      </c>
    </row>
    <row r="9106" spans="27:27">
      <c r="AA9106" t="str">
        <v>FR</v>
      </c>
    </row>
    <row r="9107" spans="27:27">
      <c r="AA9107" t="str">
        <v>FR</v>
      </c>
    </row>
    <row r="9108" spans="27:27">
      <c r="AA9108" t="str">
        <v>SS</v>
      </c>
    </row>
    <row r="9109" spans="27:27">
      <c r="AA9109" t="str">
        <v>WB</v>
      </c>
    </row>
    <row r="9110" spans="27:27">
      <c r="AA9110" t="str">
        <v>WB</v>
      </c>
    </row>
    <row r="9111" spans="27:27">
      <c r="AA9111" t="str">
        <v>WB</v>
      </c>
    </row>
    <row r="9112" spans="27:27">
      <c r="AA9112" t="str">
        <v>JB</v>
      </c>
    </row>
    <row r="9113" spans="27:27">
      <c r="AA9113" t="str">
        <v>CB</v>
      </c>
    </row>
    <row r="9114" spans="27:27">
      <c r="AA9114" t="str">
        <v>CB</v>
      </c>
    </row>
    <row r="9115" spans="27:27">
      <c r="AA9115" t="str">
        <v>CB</v>
      </c>
    </row>
    <row r="9116" spans="27:27">
      <c r="AA9116" t="str">
        <v>BE</v>
      </c>
    </row>
    <row r="9117" spans="27:27">
      <c r="AA9117" t="str">
        <v>BE</v>
      </c>
    </row>
    <row r="9118" spans="27:27">
      <c r="AA9118" t="str">
        <v>HD</v>
      </c>
    </row>
    <row r="9119" spans="27:27">
      <c r="AA9119" t="str">
        <v>FR</v>
      </c>
    </row>
    <row r="9120" spans="27:27">
      <c r="AA9120" t="str">
        <v>FR</v>
      </c>
    </row>
    <row r="9121" spans="27:27">
      <c r="AA9121" t="str">
        <v>FR</v>
      </c>
    </row>
    <row r="9122" spans="27:27">
      <c r="AA9122" t="str">
        <v>JB</v>
      </c>
    </row>
    <row r="9123" spans="27:27">
      <c r="AA9123" t="str">
        <v>CB</v>
      </c>
    </row>
    <row r="9124" spans="27:27">
      <c r="AA9124" t="str">
        <v>BB</v>
      </c>
    </row>
    <row r="9125" spans="27:27">
      <c r="AA9125" t="str">
        <v>BE</v>
      </c>
    </row>
    <row r="9126" spans="27:27">
      <c r="AA9126" t="str">
        <v>BE</v>
      </c>
    </row>
    <row r="9127" spans="27:27">
      <c r="AA9127" t="str">
        <v>HD</v>
      </c>
    </row>
    <row r="9128" spans="27:27">
      <c r="AA9128" t="str">
        <v>WB</v>
      </c>
    </row>
    <row r="9129" spans="27:27">
      <c r="AA9129" t="str">
        <v>SS</v>
      </c>
    </row>
    <row r="9130" spans="27:27">
      <c r="AA9130" t="str">
        <v>SS</v>
      </c>
    </row>
    <row r="9131" spans="27:27">
      <c r="AA9131" t="str">
        <v>JB</v>
      </c>
    </row>
    <row r="9132" spans="27:27">
      <c r="AA9132" t="str">
        <v>JB</v>
      </c>
    </row>
    <row r="9133" spans="27:27">
      <c r="AA9133" t="str">
        <v>HD</v>
      </c>
    </row>
    <row r="9134" spans="27:27">
      <c r="AA9134" t="str">
        <v>HD</v>
      </c>
    </row>
    <row r="9135" spans="27:27">
      <c r="AA9135" t="str">
        <v>JB</v>
      </c>
    </row>
    <row r="9136" spans="27:27">
      <c r="AA9136" t="str">
        <v>HD</v>
      </c>
    </row>
    <row r="9137" spans="27:27">
      <c r="AA9137" t="str">
        <v>HD</v>
      </c>
    </row>
    <row r="9138" spans="27:27">
      <c r="AA9138" t="str">
        <v>HD</v>
      </c>
    </row>
    <row r="9139" spans="27:27">
      <c r="AA9139" t="str">
        <v>HD</v>
      </c>
    </row>
    <row r="9140" spans="27:27">
      <c r="AA9140" t="str">
        <v>HD</v>
      </c>
    </row>
    <row r="9141" spans="27:27">
      <c r="AA9141" t="str">
        <v>CB</v>
      </c>
    </row>
    <row r="9142" spans="27:27">
      <c r="AA9142" t="str">
        <v>BB</v>
      </c>
    </row>
    <row r="9143" spans="27:27">
      <c r="AA9143" t="str">
        <v>JB</v>
      </c>
    </row>
    <row r="9144" spans="27:27">
      <c r="AA9144" t="str">
        <v>JB</v>
      </c>
    </row>
    <row r="9145" spans="27:27">
      <c r="AA9145" t="str">
        <v>CB</v>
      </c>
    </row>
    <row r="9146" spans="27:27">
      <c r="AA9146" t="str">
        <v>CB</v>
      </c>
    </row>
    <row r="9147" spans="27:27">
      <c r="AA9147" t="str">
        <v>HD</v>
      </c>
    </row>
    <row r="9148" spans="27:27">
      <c r="AA9148" t="str">
        <v>FR</v>
      </c>
    </row>
    <row r="9149" spans="27:27">
      <c r="AA9149" t="str">
        <v>CB</v>
      </c>
    </row>
    <row r="9150" spans="27:27">
      <c r="AA9150" t="str">
        <v>BB</v>
      </c>
    </row>
    <row r="9151" spans="27:27">
      <c r="AA9151" t="str">
        <v>SS</v>
      </c>
    </row>
    <row r="9152" spans="27:27">
      <c r="AA9152" t="str">
        <v>FR</v>
      </c>
    </row>
    <row r="9153" spans="27:27">
      <c r="AA9153" t="str">
        <v>FR</v>
      </c>
    </row>
    <row r="9154" spans="27:27">
      <c r="AA9154" t="str">
        <v>FR</v>
      </c>
    </row>
    <row r="9155" spans="27:27">
      <c r="AA9155" t="str">
        <v>SS</v>
      </c>
    </row>
    <row r="9156" spans="27:27">
      <c r="AA9156" t="str">
        <v>JB</v>
      </c>
    </row>
    <row r="9157" spans="27:27">
      <c r="AA9157" t="str">
        <v>JB</v>
      </c>
    </row>
    <row r="9158" spans="27:27">
      <c r="AA9158" t="str">
        <v>JB</v>
      </c>
    </row>
    <row r="9159" spans="27:27">
      <c r="AA9159" t="str">
        <v>CB</v>
      </c>
    </row>
    <row r="9160" spans="27:27">
      <c r="AA9160" t="str">
        <v>BE</v>
      </c>
    </row>
    <row r="9161" spans="27:27">
      <c r="AA9161" t="str">
        <v>JB</v>
      </c>
    </row>
    <row r="9162" spans="27:27">
      <c r="AA9162" t="str">
        <v>SO</v>
      </c>
    </row>
    <row r="9163" spans="27:27">
      <c r="AA9163" t="str">
        <v>SO</v>
      </c>
    </row>
    <row r="9164" spans="27:27">
      <c r="AA9164" t="str">
        <v>FR</v>
      </c>
    </row>
    <row r="9165" spans="27:27">
      <c r="AA9165" t="str">
        <v>FR</v>
      </c>
    </row>
    <row r="9166" spans="27:27">
      <c r="AA9166" t="str">
        <v>WB</v>
      </c>
    </row>
    <row r="9167" spans="27:27">
      <c r="AA9167" t="str">
        <v>SS</v>
      </c>
    </row>
    <row r="9168" spans="27:27">
      <c r="AA9168" t="str">
        <v>WB</v>
      </c>
    </row>
    <row r="9169" spans="27:27">
      <c r="AA9169" t="str">
        <v>WB</v>
      </c>
    </row>
    <row r="9170" spans="27:27">
      <c r="AA9170" t="str">
        <v>CB</v>
      </c>
    </row>
    <row r="9171" spans="27:27">
      <c r="AA9171" t="str">
        <v>CB</v>
      </c>
    </row>
    <row r="9172" spans="27:27">
      <c r="AA9172" t="str">
        <v>JB</v>
      </c>
    </row>
    <row r="9173" spans="27:27">
      <c r="AA9173" t="str">
        <v>DH</v>
      </c>
    </row>
    <row r="9174" spans="27:27">
      <c r="AA9174" t="str">
        <v>DH</v>
      </c>
    </row>
    <row r="9175" spans="27:27">
      <c r="AA9175" t="str">
        <v>DH</v>
      </c>
    </row>
    <row r="9176" spans="27:27">
      <c r="AA9176" t="str">
        <v>WB</v>
      </c>
    </row>
    <row r="9177" spans="27:27">
      <c r="AA9177" t="str">
        <v>WB</v>
      </c>
    </row>
    <row r="9178" spans="27:27">
      <c r="AA9178" t="str">
        <v>WB</v>
      </c>
    </row>
    <row r="9179" spans="27:27">
      <c r="AA9179" t="str">
        <v>DH</v>
      </c>
    </row>
    <row r="9180" spans="27:27">
      <c r="AA9180" t="str">
        <v>JB</v>
      </c>
    </row>
    <row r="9181" spans="27:27">
      <c r="AA9181" t="str">
        <v>SS</v>
      </c>
    </row>
    <row r="9182" spans="27:27">
      <c r="AA9182" t="str">
        <v>DH</v>
      </c>
    </row>
    <row r="9183" spans="27:27">
      <c r="AA9183" t="str">
        <v>DH</v>
      </c>
    </row>
    <row r="9184" spans="27:27">
      <c r="AA9184" t="str">
        <v>SS</v>
      </c>
    </row>
    <row r="9185" spans="27:27">
      <c r="AA9185" t="str">
        <v>DH</v>
      </c>
    </row>
    <row r="9186" spans="27:27">
      <c r="AA9186" t="str">
        <v>HD</v>
      </c>
    </row>
    <row r="9187" spans="27:27">
      <c r="AA9187" t="str">
        <v>WB</v>
      </c>
    </row>
    <row r="9188" spans="27:27">
      <c r="AA9188" t="str">
        <v>BB</v>
      </c>
    </row>
    <row r="9189" spans="27:27">
      <c r="AA9189" t="str">
        <v>BB</v>
      </c>
    </row>
    <row r="9190" spans="27:27">
      <c r="AA9190" t="str">
        <v>DH</v>
      </c>
    </row>
    <row r="9191" spans="27:27">
      <c r="AA9191" t="str">
        <v>DH</v>
      </c>
    </row>
    <row r="9192" spans="27:27">
      <c r="AA9192" t="str">
        <v>HD</v>
      </c>
    </row>
    <row r="9193" spans="27:27">
      <c r="AA9193" t="str">
        <v>HD</v>
      </c>
    </row>
    <row r="9194" spans="27:27">
      <c r="AA9194" t="str">
        <v>HD</v>
      </c>
    </row>
    <row r="9195" spans="27:27">
      <c r="AA9195" t="str">
        <v>HD</v>
      </c>
    </row>
    <row r="9196" spans="27:27">
      <c r="AA9196" t="str">
        <v>HD</v>
      </c>
    </row>
    <row r="9197" spans="27:27">
      <c r="AA9197" t="str">
        <v>BB</v>
      </c>
    </row>
    <row r="9198" spans="27:27">
      <c r="AA9198" t="str">
        <v>BB</v>
      </c>
    </row>
    <row r="9199" spans="27:27">
      <c r="AA9199" t="str">
        <v>HD</v>
      </c>
    </row>
    <row r="9200" spans="27:27">
      <c r="AA9200" t="str">
        <v>DH</v>
      </c>
    </row>
    <row r="9201" spans="27:27">
      <c r="AA9201" t="str">
        <v>DH</v>
      </c>
    </row>
    <row r="9202" spans="27:27">
      <c r="AA9202" t="str">
        <v>WB</v>
      </c>
    </row>
    <row r="9203" spans="27:27">
      <c r="AA9203" t="str">
        <v>SO</v>
      </c>
    </row>
    <row r="9204" spans="27:27">
      <c r="AA9204" t="str">
        <v>HD</v>
      </c>
    </row>
    <row r="9205" spans="27:27">
      <c r="AA9205" t="str">
        <v>HD</v>
      </c>
    </row>
    <row r="9206" spans="27:27">
      <c r="AA9206" t="str">
        <v>JB</v>
      </c>
    </row>
    <row r="9207" spans="27:27">
      <c r="AA9207" t="str">
        <v>CB</v>
      </c>
    </row>
    <row r="9208" spans="27:27">
      <c r="AA9208" t="str">
        <v>DH</v>
      </c>
    </row>
    <row r="9209" spans="27:27">
      <c r="AA9209" t="str">
        <v>WB</v>
      </c>
    </row>
    <row r="9210" spans="27:27">
      <c r="AA9210" t="str">
        <v>SS</v>
      </c>
    </row>
    <row r="9211" spans="27:27">
      <c r="AA9211" t="str">
        <v>HD</v>
      </c>
    </row>
    <row r="9212" spans="27:27">
      <c r="AA9212" t="str">
        <v>HD</v>
      </c>
    </row>
    <row r="9213" spans="27:27">
      <c r="AA9213" t="str">
        <v>JB</v>
      </c>
    </row>
    <row r="9214" spans="27:27">
      <c r="AA9214" t="str">
        <v>HD</v>
      </c>
    </row>
    <row r="9215" spans="27:27">
      <c r="AA9215" t="str">
        <v>HD</v>
      </c>
    </row>
    <row r="9216" spans="27:27">
      <c r="AA9216" t="str">
        <v>HD</v>
      </c>
    </row>
    <row r="9217" spans="27:27">
      <c r="AA9217" t="str">
        <v>HD</v>
      </c>
    </row>
    <row r="9218" spans="27:27">
      <c r="AA9218" t="str">
        <v>BB</v>
      </c>
    </row>
    <row r="9219" spans="27:27">
      <c r="AA9219" t="str">
        <v>BB</v>
      </c>
    </row>
    <row r="9220" spans="27:27">
      <c r="AA9220" t="str">
        <v>FR</v>
      </c>
    </row>
    <row r="9221" spans="27:27">
      <c r="AA9221" t="str">
        <v>BE</v>
      </c>
    </row>
    <row r="9222" spans="27:27">
      <c r="AA9222" t="str">
        <v>BE</v>
      </c>
    </row>
    <row r="9223" spans="27:27">
      <c r="AA9223" t="str">
        <v>BE</v>
      </c>
    </row>
    <row r="9224" spans="27:27">
      <c r="AA9224" t="str">
        <v>HD</v>
      </c>
    </row>
    <row r="9225" spans="27:27">
      <c r="AA9225" t="str">
        <v>HD</v>
      </c>
    </row>
    <row r="9226" spans="27:27">
      <c r="AA9226" t="str">
        <v>SS</v>
      </c>
    </row>
    <row r="9227" spans="27:27">
      <c r="AA9227" t="str">
        <v>SS</v>
      </c>
    </row>
    <row r="9228" spans="27:27">
      <c r="AA9228" t="str">
        <v>JB</v>
      </c>
    </row>
    <row r="9229" spans="27:27">
      <c r="AA9229" t="str">
        <v>CB</v>
      </c>
    </row>
    <row r="9230" spans="27:27">
      <c r="AA9230" t="str">
        <v>CB</v>
      </c>
    </row>
    <row r="9231" spans="27:27">
      <c r="AA9231" t="str">
        <v>CB</v>
      </c>
    </row>
    <row r="9232" spans="27:27">
      <c r="AA9232" t="str">
        <v>CB</v>
      </c>
    </row>
    <row r="9233" spans="27:27">
      <c r="AA9233" t="str">
        <v>FR</v>
      </c>
    </row>
    <row r="9234" spans="27:27">
      <c r="AA9234" t="str">
        <v>HD</v>
      </c>
    </row>
    <row r="9235" spans="27:27">
      <c r="AA9235" t="str">
        <v>DH</v>
      </c>
    </row>
    <row r="9236" spans="27:27">
      <c r="AA9236" t="str">
        <v>BE</v>
      </c>
    </row>
    <row r="9237" spans="27:27">
      <c r="AA9237" t="str">
        <v>WB</v>
      </c>
    </row>
    <row r="9238" spans="27:27">
      <c r="AA9238" t="str">
        <v>WB</v>
      </c>
    </row>
    <row r="9239" spans="27:27">
      <c r="AA9239" t="str">
        <v>SS</v>
      </c>
    </row>
    <row r="9240" spans="27:27">
      <c r="AA9240" t="str">
        <v>JB</v>
      </c>
    </row>
    <row r="9241" spans="27:27">
      <c r="AA9241" t="str">
        <v>FR</v>
      </c>
    </row>
    <row r="9242" spans="27:27">
      <c r="AA9242" t="str">
        <v>CB</v>
      </c>
    </row>
    <row r="9243" spans="27:27">
      <c r="AA9243" t="str">
        <v>CB</v>
      </c>
    </row>
    <row r="9244" spans="27:27">
      <c r="AA9244" t="str">
        <v>DH</v>
      </c>
    </row>
    <row r="9245" spans="27:27">
      <c r="AA9245" t="str">
        <v>BE</v>
      </c>
    </row>
    <row r="9246" spans="27:27">
      <c r="AA9246" t="str">
        <v>FR</v>
      </c>
    </row>
    <row r="9247" spans="27:27">
      <c r="AA9247" t="str">
        <v>SO</v>
      </c>
    </row>
    <row r="9248" spans="27:27">
      <c r="AA9248" t="str">
        <v>WB</v>
      </c>
    </row>
    <row r="9249" spans="27:27">
      <c r="AA9249" t="str">
        <v>BE</v>
      </c>
    </row>
    <row r="9250" spans="27:27">
      <c r="AA9250" t="str">
        <v>BE</v>
      </c>
    </row>
    <row r="9251" spans="27:27">
      <c r="AA9251" t="str">
        <v>BE</v>
      </c>
    </row>
    <row r="9252" spans="27:27">
      <c r="AA9252" t="str">
        <v>CB</v>
      </c>
    </row>
    <row r="9253" spans="27:27">
      <c r="AA9253" t="str">
        <v>SS</v>
      </c>
    </row>
    <row r="9254" spans="27:27">
      <c r="AA9254" t="str">
        <v>JB</v>
      </c>
    </row>
    <row r="9255" spans="27:27">
      <c r="AA9255" t="str">
        <v>BE</v>
      </c>
    </row>
    <row r="9256" spans="27:27">
      <c r="AA9256" t="str">
        <v>BB</v>
      </c>
    </row>
    <row r="9257" spans="27:27">
      <c r="AA9257" t="str">
        <v>BB</v>
      </c>
    </row>
    <row r="9258" spans="27:27">
      <c r="AA9258" t="str">
        <v>DH</v>
      </c>
    </row>
    <row r="9259" spans="27:27">
      <c r="AA9259" t="str">
        <v>DH</v>
      </c>
    </row>
    <row r="9260" spans="27:27">
      <c r="AA9260" t="str">
        <v>DH</v>
      </c>
    </row>
    <row r="9261" spans="27:27">
      <c r="AA9261" t="str">
        <v>DH</v>
      </c>
    </row>
    <row r="9262" spans="27:27">
      <c r="AA9262" t="str">
        <v>DH</v>
      </c>
    </row>
    <row r="9263" spans="27:27">
      <c r="AA9263" t="str">
        <v>DH</v>
      </c>
    </row>
    <row r="9264" spans="27:27">
      <c r="AA9264" t="str">
        <v>DH</v>
      </c>
    </row>
    <row r="9265" spans="27:27">
      <c r="AA9265" t="str">
        <v>BB</v>
      </c>
    </row>
    <row r="9266" spans="27:27">
      <c r="AA9266" t="str">
        <v>WB</v>
      </c>
    </row>
    <row r="9267" spans="27:27">
      <c r="AA9267" t="str">
        <v>WB</v>
      </c>
    </row>
    <row r="9268" spans="27:27">
      <c r="AA9268" t="str">
        <v>WB</v>
      </c>
    </row>
    <row r="9269" spans="27:27">
      <c r="AA9269" t="str">
        <v>SS</v>
      </c>
    </row>
    <row r="9270" spans="27:27">
      <c r="AA9270" t="str">
        <v>BE</v>
      </c>
    </row>
    <row r="9271" spans="27:27">
      <c r="AA9271" t="str">
        <v>BE</v>
      </c>
    </row>
    <row r="9272" spans="27:27">
      <c r="AA9272" t="str">
        <v>DH</v>
      </c>
    </row>
    <row r="9273" spans="27:27">
      <c r="AA9273" t="str">
        <v>DH</v>
      </c>
    </row>
    <row r="9274" spans="27:27">
      <c r="AA9274" t="str">
        <v>DH</v>
      </c>
    </row>
    <row r="9275" spans="27:27">
      <c r="AA9275" t="str">
        <v>DH</v>
      </c>
    </row>
    <row r="9276" spans="27:27">
      <c r="AA9276" t="str">
        <v>HD</v>
      </c>
    </row>
    <row r="9277" spans="27:27">
      <c r="AA9277" t="str">
        <v>SS</v>
      </c>
    </row>
    <row r="9278" spans="27:27">
      <c r="AA9278" t="str">
        <v>FR</v>
      </c>
    </row>
    <row r="9279" spans="27:27">
      <c r="AA9279" t="str">
        <v>HD</v>
      </c>
    </row>
    <row r="9280" spans="27:27">
      <c r="AA9280" t="str">
        <v>HD</v>
      </c>
    </row>
    <row r="9281" spans="27:27">
      <c r="AA9281" t="str">
        <v>SS</v>
      </c>
    </row>
    <row r="9282" spans="27:27">
      <c r="AA9282" t="str">
        <v>BB</v>
      </c>
    </row>
    <row r="9283" spans="27:27">
      <c r="AA9283" t="str">
        <v>BE</v>
      </c>
    </row>
    <row r="9284" spans="27:27">
      <c r="AA9284" t="str">
        <v>BE</v>
      </c>
    </row>
    <row r="9285" spans="27:27">
      <c r="AA9285" t="str">
        <v>CB</v>
      </c>
    </row>
    <row r="9286" spans="27:27">
      <c r="AA9286" t="str">
        <v>DH</v>
      </c>
    </row>
    <row r="9287" spans="27:27">
      <c r="AA9287" t="str">
        <v>DH</v>
      </c>
    </row>
    <row r="9288" spans="27:27">
      <c r="AA9288" t="str">
        <v>DH</v>
      </c>
    </row>
    <row r="9289" spans="27:27">
      <c r="AA9289" t="str">
        <v>JB</v>
      </c>
    </row>
    <row r="9290" spans="27:27">
      <c r="AA9290" t="str">
        <v>SO</v>
      </c>
    </row>
    <row r="9291" spans="27:27">
      <c r="AA9291" t="str">
        <v>SS</v>
      </c>
    </row>
    <row r="9292" spans="27:27">
      <c r="AA9292" t="str">
        <v>SS</v>
      </c>
    </row>
    <row r="9293" spans="27:27">
      <c r="AA9293" t="str">
        <v>SS</v>
      </c>
    </row>
    <row r="9294" spans="27:27">
      <c r="AA9294" t="str">
        <v>JB</v>
      </c>
    </row>
    <row r="9295" spans="27:27">
      <c r="AA9295" t="str">
        <v>JB</v>
      </c>
    </row>
    <row r="9296" spans="27:27">
      <c r="AA9296" t="str">
        <v>WB</v>
      </c>
    </row>
    <row r="9297" spans="27:27">
      <c r="AA9297" t="str">
        <v>FR</v>
      </c>
    </row>
    <row r="9298" spans="27:27">
      <c r="AA9298" t="str">
        <v>WB</v>
      </c>
    </row>
    <row r="9299" spans="27:27">
      <c r="AA9299" t="str">
        <v>WB</v>
      </c>
    </row>
    <row r="9300" spans="27:27">
      <c r="AA9300" t="str">
        <v>SS</v>
      </c>
    </row>
    <row r="9301" spans="27:27">
      <c r="AA9301" t="str">
        <v>BE</v>
      </c>
    </row>
    <row r="9302" spans="27:27">
      <c r="AA9302" t="str">
        <v>WB</v>
      </c>
    </row>
    <row r="9303" spans="27:27">
      <c r="AA9303" t="str">
        <v>DH</v>
      </c>
    </row>
    <row r="9304" spans="27:27">
      <c r="AA9304" t="str">
        <v>WB</v>
      </c>
    </row>
    <row r="9305" spans="27:27">
      <c r="AA9305" t="str">
        <v>FR</v>
      </c>
    </row>
    <row r="9306" spans="27:27">
      <c r="AA9306" t="str">
        <v>HD</v>
      </c>
    </row>
    <row r="9307" spans="27:27">
      <c r="AA9307" t="str">
        <v>CB</v>
      </c>
    </row>
    <row r="9308" spans="27:27">
      <c r="AA9308" t="str">
        <v>BB</v>
      </c>
    </row>
    <row r="9309" spans="27:27">
      <c r="AA9309" t="str">
        <v>SS</v>
      </c>
    </row>
    <row r="9310" spans="27:27">
      <c r="AA9310" t="str">
        <v>CB</v>
      </c>
    </row>
    <row r="9311" spans="27:27">
      <c r="AA9311" t="str">
        <v>BB</v>
      </c>
    </row>
    <row r="9312" spans="27:27">
      <c r="AA9312" t="str">
        <v>BB</v>
      </c>
    </row>
    <row r="9313" spans="27:27">
      <c r="AA9313" t="str">
        <v>WB</v>
      </c>
    </row>
    <row r="9314" spans="27:27">
      <c r="AA9314" t="str">
        <v>WB</v>
      </c>
    </row>
    <row r="9315" spans="27:27">
      <c r="AA9315" t="str">
        <v>WB</v>
      </c>
    </row>
    <row r="9316" spans="27:27">
      <c r="AA9316" t="str">
        <v>WB</v>
      </c>
    </row>
    <row r="9317" spans="27:27">
      <c r="AA9317" t="str">
        <v>BB</v>
      </c>
    </row>
    <row r="9318" spans="27:27">
      <c r="AA9318" t="str">
        <v>JB</v>
      </c>
    </row>
    <row r="9319" spans="27:27">
      <c r="AA9319" t="str">
        <v>SS</v>
      </c>
    </row>
    <row r="9320" spans="27:27">
      <c r="AA9320" t="str">
        <v>CB</v>
      </c>
    </row>
    <row r="9321" spans="27:27">
      <c r="AA9321" t="str">
        <v>BB</v>
      </c>
    </row>
    <row r="9322" spans="27:27">
      <c r="AA9322" t="str">
        <v>FR</v>
      </c>
    </row>
    <row r="9323" spans="27:27">
      <c r="AA9323" t="str">
        <v>DH</v>
      </c>
    </row>
    <row r="9324" spans="27:27">
      <c r="AA9324" t="str">
        <v>WB</v>
      </c>
    </row>
    <row r="9325" spans="27:27">
      <c r="AA9325" t="str">
        <v>WB</v>
      </c>
    </row>
    <row r="9326" spans="27:27">
      <c r="AA9326" t="str">
        <v>WB</v>
      </c>
    </row>
    <row r="9327" spans="27:27">
      <c r="AA9327" t="str">
        <v>WB</v>
      </c>
    </row>
    <row r="9328" spans="27:27">
      <c r="AA9328" t="str">
        <v>FR</v>
      </c>
    </row>
    <row r="9329" spans="27:27">
      <c r="AA9329" t="str">
        <v>FR</v>
      </c>
    </row>
    <row r="9330" spans="27:27">
      <c r="AA9330" t="str">
        <v>CB</v>
      </c>
    </row>
    <row r="9331" spans="27:27">
      <c r="AA9331" t="str">
        <v>CB</v>
      </c>
    </row>
    <row r="9332" spans="27:27">
      <c r="AA9332" t="str">
        <v>FR</v>
      </c>
    </row>
    <row r="9333" spans="27:27">
      <c r="AA9333" t="str">
        <v>SS</v>
      </c>
    </row>
    <row r="9334" spans="27:27">
      <c r="AA9334" t="str">
        <v>JB</v>
      </c>
    </row>
    <row r="9335" spans="27:27">
      <c r="AA9335" t="str">
        <v>SO</v>
      </c>
    </row>
    <row r="9336" spans="27:27">
      <c r="AA9336" t="str">
        <v>WB</v>
      </c>
    </row>
    <row r="9337" spans="27:27">
      <c r="AA9337" t="str">
        <v>WB</v>
      </c>
    </row>
    <row r="9338" spans="27:27">
      <c r="AA9338" t="str">
        <v>SS</v>
      </c>
    </row>
    <row r="9339" spans="27:27">
      <c r="AA9339" t="str">
        <v>SS</v>
      </c>
    </row>
    <row r="9340" spans="27:27">
      <c r="AA9340" t="str">
        <v>BB</v>
      </c>
    </row>
    <row r="9341" spans="27:27">
      <c r="AA9341" t="str">
        <v>JB</v>
      </c>
    </row>
    <row r="9342" spans="27:27">
      <c r="AA9342" t="str">
        <v>FR</v>
      </c>
    </row>
    <row r="9343" spans="27:27">
      <c r="AA9343" t="str">
        <v>BB</v>
      </c>
    </row>
    <row r="9344" spans="27:27">
      <c r="AA9344" t="str">
        <v>WB</v>
      </c>
    </row>
    <row r="9345" spans="27:27">
      <c r="AA9345" t="str">
        <v>WB</v>
      </c>
    </row>
    <row r="9346" spans="27:27">
      <c r="AA9346" t="str">
        <v>CB</v>
      </c>
    </row>
    <row r="9347" spans="27:27">
      <c r="AA9347" t="str">
        <v>CB</v>
      </c>
    </row>
    <row r="9348" spans="27:27">
      <c r="AA9348" t="str">
        <v>WB</v>
      </c>
    </row>
    <row r="9349" spans="27:27">
      <c r="AA9349" t="str">
        <v>WB</v>
      </c>
    </row>
    <row r="9350" spans="27:27">
      <c r="AA9350" t="str">
        <v>CB</v>
      </c>
    </row>
    <row r="9351" spans="27:27">
      <c r="AA9351" t="str">
        <v>SS</v>
      </c>
    </row>
    <row r="9352" spans="27:27">
      <c r="AA9352" t="str">
        <v>SS</v>
      </c>
    </row>
    <row r="9353" spans="27:27">
      <c r="AA9353" t="str">
        <v>SS</v>
      </c>
    </row>
    <row r="9354" spans="27:27">
      <c r="AA9354" t="str">
        <v>SS</v>
      </c>
    </row>
    <row r="9355" spans="27:27">
      <c r="AA9355" t="str">
        <v>DH</v>
      </c>
    </row>
    <row r="9356" spans="27:27">
      <c r="AA9356" t="str">
        <v>DH</v>
      </c>
    </row>
    <row r="9357" spans="27:27">
      <c r="AA9357" t="str">
        <v>BE</v>
      </c>
    </row>
    <row r="9358" spans="27:27">
      <c r="AA9358" t="str">
        <v>BE</v>
      </c>
    </row>
    <row r="9359" spans="27:27">
      <c r="AA9359" t="str">
        <v>BE</v>
      </c>
    </row>
    <row r="9360" spans="27:27">
      <c r="AA9360" t="str">
        <v>BE</v>
      </c>
    </row>
    <row r="9361" spans="27:27">
      <c r="AA9361" t="str">
        <v>HD</v>
      </c>
    </row>
    <row r="9362" spans="27:27">
      <c r="AA9362" t="str">
        <v>JB</v>
      </c>
    </row>
    <row r="9363" spans="27:27">
      <c r="AA9363" t="str">
        <v>JB</v>
      </c>
    </row>
    <row r="9364" spans="27:27">
      <c r="AA9364" t="str">
        <v>SS</v>
      </c>
    </row>
    <row r="9365" spans="27:27">
      <c r="AA9365" t="str">
        <v>CB</v>
      </c>
    </row>
    <row r="9366" spans="27:27">
      <c r="AA9366" t="str">
        <v>BE</v>
      </c>
    </row>
    <row r="9367" spans="27:27">
      <c r="AA9367" t="str">
        <v>BE</v>
      </c>
    </row>
    <row r="9368" spans="27:27">
      <c r="AA9368" t="str">
        <v>BE</v>
      </c>
    </row>
    <row r="9369" spans="27:27">
      <c r="AA9369" t="str">
        <v>FR</v>
      </c>
    </row>
    <row r="9370" spans="27:27">
      <c r="AA9370" t="str">
        <v>SS</v>
      </c>
    </row>
    <row r="9371" spans="27:27">
      <c r="AA9371" t="str">
        <v>SO</v>
      </c>
    </row>
    <row r="9372" spans="27:27">
      <c r="AA9372" t="str">
        <v>JB</v>
      </c>
    </row>
    <row r="9373" spans="27:27">
      <c r="AA9373" t="str">
        <v>HD</v>
      </c>
    </row>
    <row r="9374" spans="27:27">
      <c r="AA9374" t="str">
        <v>WB</v>
      </c>
    </row>
    <row r="9375" spans="27:27">
      <c r="AA9375" t="str">
        <v>FR</v>
      </c>
    </row>
    <row r="9376" spans="27:27">
      <c r="AA9376" t="str">
        <v>WB</v>
      </c>
    </row>
    <row r="9377" spans="27:27">
      <c r="AA9377" t="str">
        <v>DH</v>
      </c>
    </row>
    <row r="9378" spans="27:27">
      <c r="AA9378" t="str">
        <v>CB</v>
      </c>
    </row>
    <row r="9379" spans="27:27">
      <c r="AA9379" t="str">
        <v>HD</v>
      </c>
    </row>
    <row r="9380" spans="27:27">
      <c r="AA9380" t="str">
        <v>SO</v>
      </c>
    </row>
    <row r="9381" spans="27:27">
      <c r="AA9381" t="str">
        <v>WB</v>
      </c>
    </row>
    <row r="9382" spans="27:27">
      <c r="AA9382" t="str">
        <v>WB</v>
      </c>
    </row>
    <row r="9383" spans="27:27">
      <c r="AA9383" t="str">
        <v>HD</v>
      </c>
    </row>
    <row r="9384" spans="27:27">
      <c r="AA9384" t="str">
        <v>HD</v>
      </c>
    </row>
    <row r="9385" spans="27:27">
      <c r="AA9385" t="str">
        <v>CB</v>
      </c>
    </row>
    <row r="9386" spans="27:27">
      <c r="AA9386" t="str">
        <v>CB</v>
      </c>
    </row>
    <row r="9387" spans="27:27">
      <c r="AA9387" t="str">
        <v>CB</v>
      </c>
    </row>
    <row r="9388" spans="27:27">
      <c r="AA9388" t="str">
        <v>CB</v>
      </c>
    </row>
    <row r="9389" spans="27:27">
      <c r="AA9389" t="str">
        <v>CB</v>
      </c>
    </row>
    <row r="9390" spans="27:27">
      <c r="AA9390" t="str">
        <v>CB</v>
      </c>
    </row>
    <row r="9391" spans="27:27">
      <c r="AA9391" t="str">
        <v>WB</v>
      </c>
    </row>
    <row r="9392" spans="27:27">
      <c r="AA9392" t="str">
        <v>DH</v>
      </c>
    </row>
    <row r="9393" spans="27:27">
      <c r="AA9393" t="str">
        <v>DH</v>
      </c>
    </row>
    <row r="9394" spans="27:27">
      <c r="AA9394" t="str">
        <v>CB</v>
      </c>
    </row>
    <row r="9395" spans="27:27">
      <c r="AA9395" t="str">
        <v>SS</v>
      </c>
    </row>
    <row r="9396" spans="27:27">
      <c r="AA9396" t="str">
        <v>SS</v>
      </c>
    </row>
    <row r="9397" spans="27:27">
      <c r="AA9397" t="str">
        <v>SO</v>
      </c>
    </row>
    <row r="9398" spans="27:27">
      <c r="AA9398" t="str">
        <v>SO</v>
      </c>
    </row>
    <row r="9399" spans="27:27">
      <c r="AA9399" t="str">
        <v>HD</v>
      </c>
    </row>
    <row r="9400" spans="27:27">
      <c r="AA9400" t="str">
        <v>HD</v>
      </c>
    </row>
    <row r="9401" spans="27:27">
      <c r="AA9401" t="str">
        <v>HD</v>
      </c>
    </row>
    <row r="9402" spans="27:27">
      <c r="AA9402" t="str">
        <v>HD</v>
      </c>
    </row>
    <row r="9403" spans="27:27">
      <c r="AA9403" t="str">
        <v>BE</v>
      </c>
    </row>
    <row r="9404" spans="27:27">
      <c r="AA9404" t="str">
        <v>BE</v>
      </c>
    </row>
    <row r="9405" spans="27:27">
      <c r="AA9405" t="str">
        <v>WB</v>
      </c>
    </row>
    <row r="9406" spans="27:27">
      <c r="AA9406" t="str">
        <v>SO</v>
      </c>
    </row>
    <row r="9407" spans="27:27">
      <c r="AA9407" t="str">
        <v>SO</v>
      </c>
    </row>
    <row r="9408" spans="27:27">
      <c r="AA9408" t="str">
        <v>FR</v>
      </c>
    </row>
    <row r="9409" spans="27:27">
      <c r="AA9409" t="str">
        <v>HD</v>
      </c>
    </row>
    <row r="9410" spans="27:27">
      <c r="AA9410" t="str">
        <v>BB</v>
      </c>
    </row>
    <row r="9411" spans="27:27">
      <c r="AA9411" t="str">
        <v>FR</v>
      </c>
    </row>
    <row r="9412" spans="27:27">
      <c r="AA9412" t="str">
        <v>SS</v>
      </c>
    </row>
    <row r="9413" spans="27:27">
      <c r="AA9413" t="str">
        <v>CB</v>
      </c>
    </row>
    <row r="9414" spans="27:27">
      <c r="AA9414" t="str">
        <v>HD</v>
      </c>
    </row>
    <row r="9415" spans="27:27">
      <c r="AA9415" t="str">
        <v>BE</v>
      </c>
    </row>
    <row r="9416" spans="27:27">
      <c r="AA9416" t="str">
        <v>BB</v>
      </c>
    </row>
    <row r="9417" spans="27:27">
      <c r="AA9417" t="str">
        <v>BB</v>
      </c>
    </row>
    <row r="9418" spans="27:27">
      <c r="AA9418" t="str">
        <v>JB</v>
      </c>
    </row>
    <row r="9419" spans="27:27">
      <c r="AA9419" t="str">
        <v>BB</v>
      </c>
    </row>
    <row r="9420" spans="27:27">
      <c r="AA9420" t="str">
        <v>BB</v>
      </c>
    </row>
    <row r="9421" spans="27:27">
      <c r="AA9421" t="str">
        <v>BB</v>
      </c>
    </row>
    <row r="9422" spans="27:27">
      <c r="AA9422" t="str">
        <v>HD</v>
      </c>
    </row>
    <row r="9423" spans="27:27">
      <c r="AA9423" t="str">
        <v>BE</v>
      </c>
    </row>
    <row r="9424" spans="27:27">
      <c r="AA9424" t="str">
        <v>FR</v>
      </c>
    </row>
    <row r="9425" spans="27:27">
      <c r="AA9425" t="str">
        <v>DH</v>
      </c>
    </row>
    <row r="9426" spans="27:27">
      <c r="AA9426" t="str">
        <v>CB</v>
      </c>
    </row>
    <row r="9427" spans="27:27">
      <c r="AA9427" t="str">
        <v>BE</v>
      </c>
    </row>
    <row r="9428" spans="27:27">
      <c r="AA9428" t="str">
        <v>WB</v>
      </c>
    </row>
    <row r="9429" spans="27:27">
      <c r="AA9429" t="str">
        <v>WB</v>
      </c>
    </row>
    <row r="9430" spans="27:27">
      <c r="AA9430" t="str">
        <v>WB</v>
      </c>
    </row>
    <row r="9431" spans="27:27">
      <c r="AA9431" t="str">
        <v>WB</v>
      </c>
    </row>
    <row r="9432" spans="27:27">
      <c r="AA9432" t="str">
        <v>WB</v>
      </c>
    </row>
    <row r="9433" spans="27:27">
      <c r="AA9433" t="str">
        <v>SS</v>
      </c>
    </row>
    <row r="9434" spans="27:27">
      <c r="AA9434" t="str">
        <v>BB</v>
      </c>
    </row>
    <row r="9435" spans="27:27">
      <c r="AA9435" t="str">
        <v>FR</v>
      </c>
    </row>
    <row r="9436" spans="27:27">
      <c r="AA9436" t="str">
        <v>DH</v>
      </c>
    </row>
    <row r="9437" spans="27:27">
      <c r="AA9437" t="str">
        <v>DH</v>
      </c>
    </row>
    <row r="9438" spans="27:27">
      <c r="AA9438" t="str">
        <v>CB</v>
      </c>
    </row>
    <row r="9439" spans="27:27">
      <c r="AA9439" t="str">
        <v>HD</v>
      </c>
    </row>
    <row r="9440" spans="27:27">
      <c r="AA9440" t="str">
        <v>JB</v>
      </c>
    </row>
    <row r="9441" spans="27:27">
      <c r="AA9441" t="str">
        <v>JB</v>
      </c>
    </row>
    <row r="9442" spans="27:27">
      <c r="AA9442" t="str">
        <v>CB</v>
      </c>
    </row>
    <row r="9443" spans="27:27">
      <c r="AA9443" t="str">
        <v>BE</v>
      </c>
    </row>
    <row r="9444" spans="27:27">
      <c r="AA9444" t="str">
        <v>FR</v>
      </c>
    </row>
    <row r="9445" spans="27:27">
      <c r="AA9445" t="str">
        <v>FR</v>
      </c>
    </row>
    <row r="9446" spans="27:27">
      <c r="AA9446" t="str">
        <v>JB</v>
      </c>
    </row>
    <row r="9447" spans="27:27">
      <c r="AA9447" t="str">
        <v>BE</v>
      </c>
    </row>
    <row r="9448" spans="27:27">
      <c r="AA9448" t="str">
        <v>SS</v>
      </c>
    </row>
    <row r="9449" spans="27:27">
      <c r="AA9449" t="str">
        <v>BB</v>
      </c>
    </row>
    <row r="9450" spans="27:27">
      <c r="AA9450" t="str">
        <v>HD</v>
      </c>
    </row>
    <row r="9451" spans="27:27">
      <c r="AA9451" t="str">
        <v>CB</v>
      </c>
    </row>
    <row r="9452" spans="27:27">
      <c r="AA9452" t="str">
        <v>BE</v>
      </c>
    </row>
    <row r="9453" spans="27:27">
      <c r="AA9453" t="str">
        <v>SS</v>
      </c>
    </row>
    <row r="9454" spans="27:27">
      <c r="AA9454" t="str">
        <v>JB</v>
      </c>
    </row>
    <row r="9455" spans="27:27">
      <c r="AA9455" t="str">
        <v>JB</v>
      </c>
    </row>
    <row r="9456" spans="27:27">
      <c r="AA9456" t="str">
        <v>BB</v>
      </c>
    </row>
    <row r="9457" spans="27:27">
      <c r="AA9457" t="str">
        <v>HD</v>
      </c>
    </row>
    <row r="9458" spans="27:27">
      <c r="AA9458" t="str">
        <v>DH</v>
      </c>
    </row>
    <row r="9459" spans="27:27">
      <c r="AA9459" t="str">
        <v>HD</v>
      </c>
    </row>
    <row r="9460" spans="27:27">
      <c r="AA9460" t="str">
        <v>HD</v>
      </c>
    </row>
    <row r="9461" spans="27:27">
      <c r="AA9461" t="str">
        <v>HD</v>
      </c>
    </row>
    <row r="9462" spans="27:27">
      <c r="AA9462" t="str">
        <v>HD</v>
      </c>
    </row>
    <row r="9463" spans="27:27">
      <c r="AA9463" t="str">
        <v>BE</v>
      </c>
    </row>
    <row r="9464" spans="27:27">
      <c r="AA9464" t="str">
        <v>BE</v>
      </c>
    </row>
    <row r="9465" spans="27:27">
      <c r="AA9465" t="str">
        <v>SO</v>
      </c>
    </row>
    <row r="9466" spans="27:27">
      <c r="AA9466" t="str">
        <v>HD</v>
      </c>
    </row>
    <row r="9467" spans="27:27">
      <c r="AA9467" t="str">
        <v>FR</v>
      </c>
    </row>
    <row r="9468" spans="27:27">
      <c r="AA9468" t="str">
        <v>SO</v>
      </c>
    </row>
    <row r="9469" spans="27:27">
      <c r="AA9469" t="str">
        <v>BB</v>
      </c>
    </row>
    <row r="9470" spans="27:27">
      <c r="AA9470" t="str">
        <v>JB</v>
      </c>
    </row>
    <row r="9471" spans="27:27">
      <c r="AA9471" t="str">
        <v>CB</v>
      </c>
    </row>
    <row r="9472" spans="27:27">
      <c r="AA9472" t="str">
        <v>SS</v>
      </c>
    </row>
    <row r="9473" spans="27:27">
      <c r="AA9473" t="str">
        <v>SS</v>
      </c>
    </row>
    <row r="9474" spans="27:27">
      <c r="AA9474" t="str">
        <v>BE</v>
      </c>
    </row>
    <row r="9475" spans="27:27">
      <c r="AA9475" t="str">
        <v>DH</v>
      </c>
    </row>
    <row r="9476" spans="27:27">
      <c r="AA9476" t="str">
        <v>DH</v>
      </c>
    </row>
    <row r="9477" spans="27:27">
      <c r="AA9477" t="str">
        <v>BE</v>
      </c>
    </row>
    <row r="9478" spans="27:27">
      <c r="AA9478" t="str">
        <v>FR</v>
      </c>
    </row>
    <row r="9479" spans="27:27">
      <c r="AA9479" t="str">
        <v>FR</v>
      </c>
    </row>
    <row r="9480" spans="27:27">
      <c r="AA9480" t="str">
        <v>FR</v>
      </c>
    </row>
    <row r="9481" spans="27:27">
      <c r="AA9481" t="str">
        <v>WB</v>
      </c>
    </row>
    <row r="9482" spans="27:27">
      <c r="AA9482" t="str">
        <v>SO</v>
      </c>
    </row>
    <row r="9483" spans="27:27">
      <c r="AA9483" t="str">
        <v>JB</v>
      </c>
    </row>
    <row r="9484" spans="27:27">
      <c r="AA9484" t="str">
        <v>JB</v>
      </c>
    </row>
    <row r="9485" spans="27:27">
      <c r="AA9485" t="str">
        <v>DH</v>
      </c>
    </row>
    <row r="9486" spans="27:27">
      <c r="AA9486" t="str">
        <v>CB</v>
      </c>
    </row>
    <row r="9487" spans="27:27">
      <c r="AA9487" t="str">
        <v>HD</v>
      </c>
    </row>
    <row r="9488" spans="27:27">
      <c r="AA9488" t="str">
        <v>JB</v>
      </c>
    </row>
    <row r="9489" spans="27:27">
      <c r="AA9489" t="str">
        <v>CB</v>
      </c>
    </row>
    <row r="9490" spans="27:27">
      <c r="AA9490" t="str">
        <v>CB</v>
      </c>
    </row>
    <row r="9491" spans="27:27">
      <c r="AA9491" t="str">
        <v>CB</v>
      </c>
    </row>
    <row r="9492" spans="27:27">
      <c r="AA9492" t="str">
        <v>FR</v>
      </c>
    </row>
    <row r="9493" spans="27:27">
      <c r="AA9493" t="str">
        <v>BB</v>
      </c>
    </row>
    <row r="9494" spans="27:27">
      <c r="AA9494" t="str">
        <v>BB</v>
      </c>
    </row>
    <row r="9495" spans="27:27">
      <c r="AA9495" t="str">
        <v>BB</v>
      </c>
    </row>
    <row r="9496" spans="27:27">
      <c r="AA9496" t="str">
        <v>BB</v>
      </c>
    </row>
    <row r="9497" spans="27:27">
      <c r="AA9497" t="str">
        <v>CB</v>
      </c>
    </row>
    <row r="9498" spans="27:27">
      <c r="AA9498" t="str">
        <v>BB</v>
      </c>
    </row>
    <row r="9499" spans="27:27">
      <c r="AA9499" t="str">
        <v>BB</v>
      </c>
    </row>
    <row r="9500" spans="27:27">
      <c r="AA9500" t="str">
        <v>SO</v>
      </c>
    </row>
    <row r="9501" spans="27:27">
      <c r="AA9501" t="str">
        <v>BE</v>
      </c>
    </row>
    <row r="9502" spans="27:27">
      <c r="AA9502" t="str">
        <v>BE</v>
      </c>
    </row>
    <row r="9503" spans="27:27">
      <c r="AA9503" t="str">
        <v>WB</v>
      </c>
    </row>
    <row r="9504" spans="27:27">
      <c r="AA9504" t="str">
        <v>JB</v>
      </c>
    </row>
    <row r="9505" spans="27:27">
      <c r="AA9505" t="str">
        <v>DH</v>
      </c>
    </row>
    <row r="9506" spans="27:27">
      <c r="AA9506" t="str">
        <v>DH</v>
      </c>
    </row>
    <row r="9507" spans="27:27">
      <c r="AA9507" t="str">
        <v>SS</v>
      </c>
    </row>
    <row r="9508" spans="27:27">
      <c r="AA9508" t="str">
        <v>SS</v>
      </c>
    </row>
    <row r="9509" spans="27:27">
      <c r="AA9509" t="str">
        <v>SS</v>
      </c>
    </row>
    <row r="9510" spans="27:27">
      <c r="AA9510" t="str">
        <v>SS</v>
      </c>
    </row>
    <row r="9511" spans="27:27">
      <c r="AA9511" t="str">
        <v>SS</v>
      </c>
    </row>
    <row r="9512" spans="27:27">
      <c r="AA9512" t="str">
        <v>SS</v>
      </c>
    </row>
    <row r="9513" spans="27:27">
      <c r="AA9513" t="str">
        <v>SS</v>
      </c>
    </row>
    <row r="9514" spans="27:27">
      <c r="AA9514" t="str">
        <v>WB</v>
      </c>
    </row>
    <row r="9515" spans="27:27">
      <c r="AA9515" t="str">
        <v>HD</v>
      </c>
    </row>
    <row r="9516" spans="27:27">
      <c r="AA9516" t="str">
        <v>BE</v>
      </c>
    </row>
    <row r="9517" spans="27:27">
      <c r="AA9517" t="str">
        <v>SS</v>
      </c>
    </row>
    <row r="9518" spans="27:27">
      <c r="AA9518" t="str">
        <v>SS</v>
      </c>
    </row>
    <row r="9519" spans="27:27">
      <c r="AA9519" t="str">
        <v>DH</v>
      </c>
    </row>
    <row r="9520" spans="27:27">
      <c r="AA9520" t="str">
        <v>DH</v>
      </c>
    </row>
    <row r="9521" spans="27:27">
      <c r="AA9521" t="str">
        <v>DH</v>
      </c>
    </row>
    <row r="9522" spans="27:27">
      <c r="AA9522" t="str">
        <v>DH</v>
      </c>
    </row>
    <row r="9523" spans="27:27">
      <c r="AA9523" t="str">
        <v>JB</v>
      </c>
    </row>
    <row r="9524" spans="27:27">
      <c r="AA9524" t="str">
        <v>JB</v>
      </c>
    </row>
    <row r="9525" spans="27:27">
      <c r="AA9525" t="str">
        <v>JB</v>
      </c>
    </row>
    <row r="9526" spans="27:27">
      <c r="AA9526" t="str">
        <v>JB</v>
      </c>
    </row>
    <row r="9527" spans="27:27">
      <c r="AA9527" t="str">
        <v>JB</v>
      </c>
    </row>
    <row r="9528" spans="27:27">
      <c r="AA9528" t="str">
        <v>HD</v>
      </c>
    </row>
    <row r="9529" spans="27:27">
      <c r="AA9529" t="str">
        <v>SO</v>
      </c>
    </row>
    <row r="9530" spans="27:27">
      <c r="AA9530" t="str">
        <v>SO</v>
      </c>
    </row>
    <row r="9531" spans="27:27">
      <c r="AA9531" t="str">
        <v>FR</v>
      </c>
    </row>
    <row r="9532" spans="27:27">
      <c r="AA9532" t="str">
        <v>FR</v>
      </c>
    </row>
    <row r="9533" spans="27:27">
      <c r="AA9533" t="str">
        <v>SO</v>
      </c>
    </row>
    <row r="9534" spans="27:27">
      <c r="AA9534" t="str">
        <v>SO</v>
      </c>
    </row>
    <row r="9535" spans="27:27">
      <c r="AA9535" t="str">
        <v>SO</v>
      </c>
    </row>
    <row r="9536" spans="27:27">
      <c r="AA9536" t="str">
        <v>BB</v>
      </c>
    </row>
    <row r="9537" spans="27:27">
      <c r="AA9537" t="str">
        <v>BB</v>
      </c>
    </row>
    <row r="9538" spans="27:27">
      <c r="AA9538" t="str">
        <v>DH</v>
      </c>
    </row>
    <row r="9539" spans="27:27">
      <c r="AA9539" t="str">
        <v>HD</v>
      </c>
    </row>
    <row r="9540" spans="27:27">
      <c r="AA9540" t="str">
        <v>HD</v>
      </c>
    </row>
    <row r="9541" spans="27:27">
      <c r="AA9541" t="str">
        <v>JB</v>
      </c>
    </row>
    <row r="9542" spans="27:27">
      <c r="AA9542" t="str">
        <v>JB</v>
      </c>
    </row>
    <row r="9543" spans="27:27">
      <c r="AA9543" t="str">
        <v>CB</v>
      </c>
    </row>
    <row r="9544" spans="27:27">
      <c r="AA9544" t="str">
        <v>JB</v>
      </c>
    </row>
    <row r="9545" spans="27:27">
      <c r="AA9545" t="str">
        <v>BB</v>
      </c>
    </row>
    <row r="9546" spans="27:27">
      <c r="AA9546" t="str">
        <v>HD</v>
      </c>
    </row>
    <row r="9547" spans="27:27">
      <c r="AA9547" t="str">
        <v>CB</v>
      </c>
    </row>
    <row r="9548" spans="27:27">
      <c r="AA9548" t="str">
        <v>FR</v>
      </c>
    </row>
    <row r="9549" spans="27:27">
      <c r="AA9549" t="str">
        <v>WB</v>
      </c>
    </row>
    <row r="9550" spans="27:27">
      <c r="AA9550" t="str">
        <v>WB</v>
      </c>
    </row>
    <row r="9551" spans="27:27">
      <c r="AA9551" t="str">
        <v>WB</v>
      </c>
    </row>
    <row r="9552" spans="27:27">
      <c r="AA9552" t="str">
        <v>SO</v>
      </c>
    </row>
    <row r="9553" spans="27:27">
      <c r="AA9553" t="str">
        <v>CB</v>
      </c>
    </row>
    <row r="9554" spans="27:27">
      <c r="AA9554" t="str">
        <v>CB</v>
      </c>
    </row>
    <row r="9555" spans="27:27">
      <c r="AA9555" t="str">
        <v>JB</v>
      </c>
    </row>
    <row r="9556" spans="27:27">
      <c r="AA9556" t="str">
        <v>JB</v>
      </c>
    </row>
    <row r="9557" spans="27:27">
      <c r="AA9557" t="str">
        <v>JB</v>
      </c>
    </row>
    <row r="9558" spans="27:27">
      <c r="AA9558" t="str">
        <v>SO</v>
      </c>
    </row>
    <row r="9559" spans="27:27">
      <c r="AA9559" t="str">
        <v>SS</v>
      </c>
    </row>
    <row r="9560" spans="27:27">
      <c r="AA9560" t="str">
        <v>SO</v>
      </c>
    </row>
    <row r="9561" spans="27:27">
      <c r="AA9561" t="str">
        <v>JB</v>
      </c>
    </row>
    <row r="9562" spans="27:27">
      <c r="AA9562" t="str">
        <v>JB</v>
      </c>
    </row>
    <row r="9563" spans="27:27">
      <c r="AA9563" t="str">
        <v>CB</v>
      </c>
    </row>
    <row r="9564" spans="27:27">
      <c r="AA9564" t="str">
        <v>JB</v>
      </c>
    </row>
    <row r="9565" spans="27:27">
      <c r="AA9565" t="str">
        <v>SO</v>
      </c>
    </row>
    <row r="9566" spans="27:27">
      <c r="AA9566" t="str">
        <v>HD</v>
      </c>
    </row>
    <row r="9567" spans="27:27">
      <c r="AA9567" t="str">
        <v>BB</v>
      </c>
    </row>
    <row r="9568" spans="27:27">
      <c r="AA9568" t="str">
        <v>SS</v>
      </c>
    </row>
    <row r="9569" spans="27:27">
      <c r="AA9569" t="str">
        <v>DH</v>
      </c>
    </row>
    <row r="9570" spans="27:27">
      <c r="AA9570" t="str">
        <v>DH</v>
      </c>
    </row>
    <row r="9571" spans="27:27">
      <c r="AA9571" t="str">
        <v>CB</v>
      </c>
    </row>
    <row r="9572" spans="27:27">
      <c r="AA9572" t="str">
        <v>CB</v>
      </c>
    </row>
    <row r="9573" spans="27:27">
      <c r="AA9573" t="str">
        <v>BB</v>
      </c>
    </row>
    <row r="9574" spans="27:27">
      <c r="AA9574" t="str">
        <v>BE</v>
      </c>
    </row>
    <row r="9575" spans="27:27">
      <c r="AA9575" t="str">
        <v>BB</v>
      </c>
    </row>
    <row r="9576" spans="27:27">
      <c r="AA9576" t="str">
        <v>SO</v>
      </c>
    </row>
    <row r="9577" spans="27:27">
      <c r="AA9577" t="str">
        <v>BB</v>
      </c>
    </row>
    <row r="9578" spans="27:27">
      <c r="AA9578" t="str">
        <v>WB</v>
      </c>
    </row>
    <row r="9579" spans="27:27">
      <c r="AA9579" t="str">
        <v>WB</v>
      </c>
    </row>
    <row r="9580" spans="27:27">
      <c r="AA9580" t="str">
        <v>HD</v>
      </c>
    </row>
    <row r="9581" spans="27:27">
      <c r="AA9581" t="str">
        <v>FR</v>
      </c>
    </row>
    <row r="9582" spans="27:27">
      <c r="AA9582" t="str">
        <v>FR</v>
      </c>
    </row>
    <row r="9583" spans="27:27">
      <c r="AA9583" t="str">
        <v>FR</v>
      </c>
    </row>
    <row r="9584" spans="27:27">
      <c r="AA9584" t="str">
        <v>FR</v>
      </c>
    </row>
    <row r="9585" spans="27:27">
      <c r="AA9585" t="str">
        <v>WB</v>
      </c>
    </row>
    <row r="9586" spans="27:27">
      <c r="AA9586" t="str">
        <v>HD</v>
      </c>
    </row>
    <row r="9587" spans="27:27">
      <c r="AA9587" t="str">
        <v>SS</v>
      </c>
    </row>
    <row r="9588" spans="27:27">
      <c r="AA9588" t="str">
        <v>HD</v>
      </c>
    </row>
    <row r="9589" spans="27:27">
      <c r="AA9589" t="str">
        <v>SO</v>
      </c>
    </row>
    <row r="9590" spans="27:27">
      <c r="AA9590" t="str">
        <v>SO</v>
      </c>
    </row>
    <row r="9591" spans="27:27">
      <c r="AA9591" t="str">
        <v>HD</v>
      </c>
    </row>
    <row r="9592" spans="27:27">
      <c r="AA9592" t="str">
        <v>DH</v>
      </c>
    </row>
    <row r="9593" spans="27:27">
      <c r="AA9593" t="str">
        <v>FR</v>
      </c>
    </row>
    <row r="9594" spans="27:27">
      <c r="AA9594" t="str">
        <v>FR</v>
      </c>
    </row>
    <row r="9595" spans="27:27">
      <c r="AA9595" t="str">
        <v>BE</v>
      </c>
    </row>
    <row r="9596" spans="27:27">
      <c r="AA9596" t="str">
        <v>BE</v>
      </c>
    </row>
    <row r="9597" spans="27:27">
      <c r="AA9597" t="str">
        <v>JB</v>
      </c>
    </row>
    <row r="9598" spans="27:27">
      <c r="AA9598" t="str">
        <v>HD</v>
      </c>
    </row>
    <row r="9599" spans="27:27">
      <c r="AA9599" t="str">
        <v>BB</v>
      </c>
    </row>
    <row r="9600" spans="27:27">
      <c r="AA9600" t="str">
        <v>DH</v>
      </c>
    </row>
    <row r="9601" spans="27:27">
      <c r="AA9601" t="str">
        <v>DH</v>
      </c>
    </row>
    <row r="9602" spans="27:27">
      <c r="AA9602" t="str">
        <v>SS</v>
      </c>
    </row>
    <row r="9603" spans="27:27">
      <c r="AA9603" t="str">
        <v>SS</v>
      </c>
    </row>
    <row r="9604" spans="27:27">
      <c r="AA9604" t="str">
        <v>FR</v>
      </c>
    </row>
    <row r="9605" spans="27:27">
      <c r="AA9605" t="str">
        <v>JB</v>
      </c>
    </row>
    <row r="9606" spans="27:27">
      <c r="AA9606" t="str">
        <v>FR</v>
      </c>
    </row>
    <row r="9607" spans="27:27">
      <c r="AA9607" t="str">
        <v>BE</v>
      </c>
    </row>
    <row r="9608" spans="27:27">
      <c r="AA9608" t="str">
        <v>HD</v>
      </c>
    </row>
    <row r="9609" spans="27:27">
      <c r="AA9609" t="str">
        <v>JB</v>
      </c>
    </row>
    <row r="9610" spans="27:27">
      <c r="AA9610" t="str">
        <v>BB</v>
      </c>
    </row>
    <row r="9611" spans="27:27">
      <c r="AA9611" t="str">
        <v>WB</v>
      </c>
    </row>
    <row r="9612" spans="27:27">
      <c r="AA9612" t="str">
        <v>SS</v>
      </c>
    </row>
    <row r="9613" spans="27:27">
      <c r="AA9613" t="str">
        <v>BE</v>
      </c>
    </row>
    <row r="9614" spans="27:27">
      <c r="AA9614" t="str">
        <v>WB</v>
      </c>
    </row>
    <row r="9615" spans="27:27">
      <c r="AA9615" t="str">
        <v>JB</v>
      </c>
    </row>
    <row r="9616" spans="27:27">
      <c r="AA9616" t="str">
        <v>FR</v>
      </c>
    </row>
    <row r="9617" spans="27:27">
      <c r="AA9617" t="str">
        <v>CB</v>
      </c>
    </row>
    <row r="9618" spans="27:27">
      <c r="AA9618" t="str">
        <v>HD</v>
      </c>
    </row>
    <row r="9619" spans="27:27">
      <c r="AA9619" t="str">
        <v>SO</v>
      </c>
    </row>
    <row r="9620" spans="27:27">
      <c r="AA9620" t="str">
        <v>FR</v>
      </c>
    </row>
    <row r="9621" spans="27:27">
      <c r="AA9621" t="str">
        <v>FR</v>
      </c>
    </row>
    <row r="9622" spans="27:27">
      <c r="AA9622" t="str">
        <v>FR</v>
      </c>
    </row>
    <row r="9623" spans="27:27">
      <c r="AA9623" t="str">
        <v>JB</v>
      </c>
    </row>
    <row r="9624" spans="27:27">
      <c r="AA9624" t="str">
        <v>SS</v>
      </c>
    </row>
    <row r="9625" spans="27:27">
      <c r="AA9625" t="str">
        <v>SS</v>
      </c>
    </row>
    <row r="9626" spans="27:27">
      <c r="AA9626" t="str">
        <v>SS</v>
      </c>
    </row>
    <row r="9627" spans="27:27">
      <c r="AA9627" t="str">
        <v>CB</v>
      </c>
    </row>
    <row r="9628" spans="27:27">
      <c r="AA9628" t="str">
        <v>FR</v>
      </c>
    </row>
    <row r="9629" spans="27:27">
      <c r="AA9629" t="str">
        <v>BE</v>
      </c>
    </row>
    <row r="9630" spans="27:27">
      <c r="AA9630" t="str">
        <v>CB</v>
      </c>
    </row>
    <row r="9631" spans="27:27">
      <c r="AA9631" t="str">
        <v>CB</v>
      </c>
    </row>
    <row r="9632" spans="27:27">
      <c r="AA9632" t="str">
        <v>SO</v>
      </c>
    </row>
    <row r="9633" spans="27:27">
      <c r="AA9633" t="str">
        <v>DH</v>
      </c>
    </row>
    <row r="9634" spans="27:27">
      <c r="AA9634" t="str">
        <v>DH</v>
      </c>
    </row>
    <row r="9635" spans="27:27">
      <c r="AA9635" t="str">
        <v>DH</v>
      </c>
    </row>
    <row r="9636" spans="27:27">
      <c r="AA9636" t="str">
        <v>SS</v>
      </c>
    </row>
    <row r="9637" spans="27:27">
      <c r="AA9637" t="str">
        <v>CB</v>
      </c>
    </row>
    <row r="9638" spans="27:27">
      <c r="AA9638" t="str">
        <v>SO</v>
      </c>
    </row>
    <row r="9639" spans="27:27">
      <c r="AA9639" t="str">
        <v>JB</v>
      </c>
    </row>
    <row r="9640" spans="27:27">
      <c r="AA9640" t="str">
        <v>BE</v>
      </c>
    </row>
    <row r="9641" spans="27:27">
      <c r="AA9641" t="str">
        <v>SS</v>
      </c>
    </row>
    <row r="9642" spans="27:27">
      <c r="AA9642" t="str">
        <v>SS</v>
      </c>
    </row>
    <row r="9643" spans="27:27">
      <c r="AA9643" t="str">
        <v>DH</v>
      </c>
    </row>
    <row r="9644" spans="27:27">
      <c r="AA9644" t="str">
        <v>BE</v>
      </c>
    </row>
    <row r="9645" spans="27:27">
      <c r="AA9645" t="str">
        <v>DH</v>
      </c>
    </row>
    <row r="9646" spans="27:27">
      <c r="AA9646" t="str">
        <v>DH</v>
      </c>
    </row>
    <row r="9647" spans="27:27">
      <c r="AA9647" t="str">
        <v>DH</v>
      </c>
    </row>
    <row r="9648" spans="27:27">
      <c r="AA9648" t="str">
        <v>SS</v>
      </c>
    </row>
    <row r="9649" spans="27:27">
      <c r="AA9649" t="str">
        <v>SS</v>
      </c>
    </row>
    <row r="9650" spans="27:27">
      <c r="AA9650" t="str">
        <v>SS</v>
      </c>
    </row>
    <row r="9651" spans="27:27">
      <c r="AA9651" t="str">
        <v>SS</v>
      </c>
    </row>
    <row r="9652" spans="27:27">
      <c r="AA9652" t="str">
        <v>DH</v>
      </c>
    </row>
    <row r="9653" spans="27:27">
      <c r="AA9653" t="str">
        <v>DH</v>
      </c>
    </row>
    <row r="9654" spans="27:27">
      <c r="AA9654" t="str">
        <v>BE</v>
      </c>
    </row>
    <row r="9655" spans="27:27">
      <c r="AA9655" t="str">
        <v>WB</v>
      </c>
    </row>
    <row r="9656" spans="27:27">
      <c r="AA9656" t="str">
        <v>FR</v>
      </c>
    </row>
    <row r="9657" spans="27:27">
      <c r="AA9657" t="str">
        <v>FR</v>
      </c>
    </row>
    <row r="9658" spans="27:27">
      <c r="AA9658" t="str">
        <v>FR</v>
      </c>
    </row>
    <row r="9659" spans="27:27">
      <c r="AA9659" t="str">
        <v>SO</v>
      </c>
    </row>
    <row r="9660" spans="27:27">
      <c r="AA9660" t="str">
        <v>WB</v>
      </c>
    </row>
    <row r="9661" spans="27:27">
      <c r="AA9661" t="str">
        <v>BE</v>
      </c>
    </row>
    <row r="9662" spans="27:27">
      <c r="AA9662" t="str">
        <v>BE</v>
      </c>
    </row>
    <row r="9663" spans="27:27">
      <c r="AA9663" t="str">
        <v>WB</v>
      </c>
    </row>
    <row r="9664" spans="27:27">
      <c r="AA9664" t="str">
        <v>SS</v>
      </c>
    </row>
    <row r="9665" spans="27:27">
      <c r="AA9665" t="str">
        <v>SO</v>
      </c>
    </row>
    <row r="9666" spans="27:27">
      <c r="AA9666" t="str">
        <v>SO</v>
      </c>
    </row>
    <row r="9667" spans="27:27">
      <c r="AA9667" t="str">
        <v>SO</v>
      </c>
    </row>
    <row r="9668" spans="27:27">
      <c r="AA9668" t="str">
        <v>FR</v>
      </c>
    </row>
    <row r="9669" spans="27:27">
      <c r="AA9669" t="str">
        <v>FR</v>
      </c>
    </row>
    <row r="9670" spans="27:27">
      <c r="AA9670" t="str">
        <v>SS</v>
      </c>
    </row>
    <row r="9671" spans="27:27">
      <c r="AA9671" t="str">
        <v>DH</v>
      </c>
    </row>
    <row r="9672" spans="27:27">
      <c r="AA9672" t="str">
        <v>BB</v>
      </c>
    </row>
    <row r="9673" spans="27:27">
      <c r="AA9673" t="str">
        <v>SS</v>
      </c>
    </row>
    <row r="9674" spans="27:27">
      <c r="AA9674" t="str">
        <v>SS</v>
      </c>
    </row>
    <row r="9675" spans="27:27">
      <c r="AA9675" t="str">
        <v>FR</v>
      </c>
    </row>
    <row r="9676" spans="27:27">
      <c r="AA9676" t="str">
        <v>FR</v>
      </c>
    </row>
    <row r="9677" spans="27:27">
      <c r="AA9677" t="str">
        <v>BE</v>
      </c>
    </row>
    <row r="9678" spans="27:27">
      <c r="AA9678" t="str">
        <v>WB</v>
      </c>
    </row>
    <row r="9679" spans="27:27">
      <c r="AA9679" t="str">
        <v>FR</v>
      </c>
    </row>
    <row r="9680" spans="27:27">
      <c r="AA9680" t="str">
        <v>FR</v>
      </c>
    </row>
    <row r="9681" spans="27:27">
      <c r="AA9681" t="str">
        <v>WB</v>
      </c>
    </row>
    <row r="9682" spans="27:27">
      <c r="AA9682" t="str">
        <v>BB</v>
      </c>
    </row>
    <row r="9683" spans="27:27">
      <c r="AA9683" t="str">
        <v>DH</v>
      </c>
    </row>
    <row r="9684" spans="27:27">
      <c r="AA9684" t="str">
        <v>BB</v>
      </c>
    </row>
    <row r="9685" spans="27:27">
      <c r="AA9685" t="str">
        <v>SO</v>
      </c>
    </row>
    <row r="9686" spans="27:27">
      <c r="AA9686" t="str">
        <v>FR</v>
      </c>
    </row>
    <row r="9687" spans="27:27">
      <c r="AA9687" t="str">
        <v>SO</v>
      </c>
    </row>
    <row r="9688" spans="27:27">
      <c r="AA9688" t="str">
        <v>BB</v>
      </c>
    </row>
    <row r="9689" spans="27:27">
      <c r="AA9689" t="str">
        <v>BB</v>
      </c>
    </row>
    <row r="9690" spans="27:27">
      <c r="AA9690" t="str">
        <v>CB</v>
      </c>
    </row>
    <row r="9691" spans="27:27">
      <c r="AA9691" t="str">
        <v>WB</v>
      </c>
    </row>
    <row r="9692" spans="27:27">
      <c r="AA9692" t="str">
        <v>WB</v>
      </c>
    </row>
    <row r="9693" spans="27:27">
      <c r="AA9693" t="str">
        <v>WB</v>
      </c>
    </row>
    <row r="9694" spans="27:27">
      <c r="AA9694" t="str">
        <v>WB</v>
      </c>
    </row>
    <row r="9695" spans="27:27">
      <c r="AA9695" t="str">
        <v>JB</v>
      </c>
    </row>
    <row r="9696" spans="27:27">
      <c r="AA9696" t="str">
        <v>DH</v>
      </c>
    </row>
    <row r="9697" spans="27:27">
      <c r="AA9697" t="str">
        <v>JB</v>
      </c>
    </row>
    <row r="9698" spans="27:27">
      <c r="AA9698" t="str">
        <v>SS</v>
      </c>
    </row>
    <row r="9699" spans="27:27">
      <c r="AA9699" t="str">
        <v>FR</v>
      </c>
    </row>
    <row r="9700" spans="27:27">
      <c r="AA9700" t="str">
        <v>DH</v>
      </c>
    </row>
    <row r="9701" spans="27:27">
      <c r="AA9701" t="str">
        <v>JB</v>
      </c>
    </row>
    <row r="9702" spans="27:27">
      <c r="AA9702" t="str">
        <v>JB</v>
      </c>
    </row>
    <row r="9703" spans="27:27">
      <c r="AA9703" t="str">
        <v>JB</v>
      </c>
    </row>
    <row r="9704" spans="27:27">
      <c r="AA9704" t="str">
        <v>JB</v>
      </c>
    </row>
    <row r="9705" spans="27:27">
      <c r="AA9705" t="str">
        <v>WB</v>
      </c>
    </row>
    <row r="9706" spans="27:27">
      <c r="AA9706" t="str">
        <v>WB</v>
      </c>
    </row>
    <row r="9707" spans="27:27">
      <c r="AA9707" t="str">
        <v>JB</v>
      </c>
    </row>
    <row r="9708" spans="27:27">
      <c r="AA9708" t="str">
        <v>HD</v>
      </c>
    </row>
    <row r="9709" spans="27:27">
      <c r="AA9709" t="str">
        <v>SO</v>
      </c>
    </row>
    <row r="9710" spans="27:27">
      <c r="AA9710" t="str">
        <v>JB</v>
      </c>
    </row>
    <row r="9711" spans="27:27">
      <c r="AA9711" t="str">
        <v>CB</v>
      </c>
    </row>
    <row r="9712" spans="27:27">
      <c r="AA9712" t="str">
        <v>HD</v>
      </c>
    </row>
    <row r="9713" spans="27:27">
      <c r="AA9713" t="str">
        <v>JB</v>
      </c>
    </row>
    <row r="9714" spans="27:27">
      <c r="AA9714" t="str">
        <v>JB</v>
      </c>
    </row>
    <row r="9715" spans="27:27">
      <c r="AA9715" t="str">
        <v>BB</v>
      </c>
    </row>
    <row r="9716" spans="27:27">
      <c r="AA9716" t="str">
        <v>BB</v>
      </c>
    </row>
    <row r="9717" spans="27:27">
      <c r="AA9717" t="str">
        <v>BE</v>
      </c>
    </row>
    <row r="9718" spans="27:27">
      <c r="AA9718" t="str">
        <v>WB</v>
      </c>
    </row>
    <row r="9719" spans="27:27">
      <c r="AA9719" t="str">
        <v>SO</v>
      </c>
    </row>
    <row r="9720" spans="27:27">
      <c r="AA9720" t="str">
        <v>BB</v>
      </c>
    </row>
    <row r="9721" spans="27:27">
      <c r="AA9721" t="str">
        <v>CB</v>
      </c>
    </row>
    <row r="9722" spans="27:27">
      <c r="AA9722" t="str">
        <v>CB</v>
      </c>
    </row>
    <row r="9723" spans="27:27">
      <c r="AA9723" t="str">
        <v>CB</v>
      </c>
    </row>
    <row r="9724" spans="27:27">
      <c r="AA9724" t="str">
        <v>FR</v>
      </c>
    </row>
    <row r="9725" spans="27:27">
      <c r="AA9725" t="str">
        <v>FR</v>
      </c>
    </row>
    <row r="9726" spans="27:27">
      <c r="AA9726" t="str">
        <v>CB</v>
      </c>
    </row>
    <row r="9727" spans="27:27">
      <c r="AA9727" t="str">
        <v>BB</v>
      </c>
    </row>
    <row r="9728" spans="27:27">
      <c r="AA9728" t="str">
        <v>WB</v>
      </c>
    </row>
    <row r="9729" spans="27:27">
      <c r="AA9729" t="str">
        <v>WB</v>
      </c>
    </row>
    <row r="9730" spans="27:27">
      <c r="AA9730" t="str">
        <v>SS</v>
      </c>
    </row>
    <row r="9731" spans="27:27">
      <c r="AA9731" t="str">
        <v>SS</v>
      </c>
    </row>
    <row r="9732" spans="27:27">
      <c r="AA9732" t="str">
        <v>WB</v>
      </c>
    </row>
    <row r="9733" spans="27:27">
      <c r="AA9733" t="str">
        <v>CB</v>
      </c>
    </row>
    <row r="9734" spans="27:27">
      <c r="AA9734" t="str">
        <v>SS</v>
      </c>
    </row>
    <row r="9735" spans="27:27">
      <c r="AA9735" t="str">
        <v>BB</v>
      </c>
    </row>
    <row r="9736" spans="27:27">
      <c r="AA9736" t="str">
        <v>SO</v>
      </c>
    </row>
    <row r="9737" spans="27:27">
      <c r="AA9737" t="str">
        <v>BE</v>
      </c>
    </row>
    <row r="9738" spans="27:27">
      <c r="AA9738" t="str">
        <v>HD</v>
      </c>
    </row>
    <row r="9739" spans="27:27">
      <c r="AA9739" t="str">
        <v>JB</v>
      </c>
    </row>
    <row r="9740" spans="27:27">
      <c r="AA9740" t="str">
        <v>JB</v>
      </c>
    </row>
    <row r="9741" spans="27:27">
      <c r="AA9741" t="str">
        <v>JB</v>
      </c>
    </row>
    <row r="9742" spans="27:27">
      <c r="AA9742" t="str">
        <v>DH</v>
      </c>
    </row>
    <row r="9743" spans="27:27">
      <c r="AA9743" t="str">
        <v>HD</v>
      </c>
    </row>
    <row r="9744" spans="27:27">
      <c r="AA9744" t="str">
        <v>HD</v>
      </c>
    </row>
    <row r="9745" spans="27:27">
      <c r="AA9745" t="str">
        <v>HD</v>
      </c>
    </row>
    <row r="9746" spans="27:27">
      <c r="AA9746" t="str">
        <v>JB</v>
      </c>
    </row>
    <row r="9747" spans="27:27">
      <c r="AA9747" t="str">
        <v>SS</v>
      </c>
    </row>
    <row r="9748" spans="27:27">
      <c r="AA9748" t="str">
        <v>BE</v>
      </c>
    </row>
    <row r="9749" spans="27:27">
      <c r="AA9749" t="str">
        <v>DH</v>
      </c>
    </row>
    <row r="9750" spans="27:27">
      <c r="AA9750" t="str">
        <v>CB</v>
      </c>
    </row>
    <row r="9751" spans="27:27">
      <c r="AA9751" t="str">
        <v>CB</v>
      </c>
    </row>
    <row r="9752" spans="27:27">
      <c r="AA9752" t="str">
        <v>HD</v>
      </c>
    </row>
    <row r="9753" spans="27:27">
      <c r="AA9753" t="str">
        <v>JB</v>
      </c>
    </row>
    <row r="9754" spans="27:27">
      <c r="AA9754" t="str">
        <v>JB</v>
      </c>
    </row>
    <row r="9755" spans="27:27">
      <c r="AA9755" t="str">
        <v>JB</v>
      </c>
    </row>
    <row r="9756" spans="27:27">
      <c r="AA9756" t="str">
        <v>BB</v>
      </c>
    </row>
    <row r="9757" spans="27:27">
      <c r="AA9757" t="str">
        <v>JB</v>
      </c>
    </row>
    <row r="9758" spans="27:27">
      <c r="AA9758" t="str">
        <v>JB</v>
      </c>
    </row>
    <row r="9759" spans="27:27">
      <c r="AA9759" t="str">
        <v>WB</v>
      </c>
    </row>
    <row r="9760" spans="27:27">
      <c r="AA9760" t="str">
        <v>DH</v>
      </c>
    </row>
    <row r="9761" spans="27:27">
      <c r="AA9761" t="str">
        <v>DH</v>
      </c>
    </row>
    <row r="9762" spans="27:27">
      <c r="AA9762" t="str">
        <v>DH</v>
      </c>
    </row>
    <row r="9763" spans="27:27">
      <c r="AA9763" t="str">
        <v>DH</v>
      </c>
    </row>
    <row r="9764" spans="27:27">
      <c r="AA9764" t="str">
        <v>SO</v>
      </c>
    </row>
    <row r="9765" spans="27:27">
      <c r="AA9765" t="str">
        <v>CB</v>
      </c>
    </row>
    <row r="9766" spans="27:27">
      <c r="AA9766" t="str">
        <v>FR</v>
      </c>
    </row>
    <row r="9767" spans="27:27">
      <c r="AA9767" t="str">
        <v>FR</v>
      </c>
    </row>
    <row r="9768" spans="27:27">
      <c r="AA9768" t="str">
        <v>HD</v>
      </c>
    </row>
    <row r="9769" spans="27:27">
      <c r="AA9769" t="str">
        <v>SS</v>
      </c>
    </row>
    <row r="9770" spans="27:27">
      <c r="AA9770" t="str">
        <v>SS</v>
      </c>
    </row>
    <row r="9771" spans="27:27">
      <c r="AA9771" t="str">
        <v>SS</v>
      </c>
    </row>
    <row r="9772" spans="27:27">
      <c r="AA9772" t="str">
        <v>SS</v>
      </c>
    </row>
    <row r="9773" spans="27:27">
      <c r="AA9773" t="str">
        <v>FR</v>
      </c>
    </row>
    <row r="9774" spans="27:27">
      <c r="AA9774" t="str">
        <v>FR</v>
      </c>
    </row>
    <row r="9775" spans="27:27">
      <c r="AA9775" t="str">
        <v>BE</v>
      </c>
    </row>
    <row r="9776" spans="27:27">
      <c r="AA9776" t="str">
        <v>WB</v>
      </c>
    </row>
    <row r="9777" spans="27:27">
      <c r="AA9777" t="str">
        <v>WB</v>
      </c>
    </row>
    <row r="9778" spans="27:27">
      <c r="AA9778" t="str">
        <v>BE</v>
      </c>
    </row>
    <row r="9779" spans="27:27">
      <c r="AA9779" t="str">
        <v>JB</v>
      </c>
    </row>
    <row r="9780" spans="27:27">
      <c r="AA9780" t="str">
        <v>BE</v>
      </c>
    </row>
    <row r="9781" spans="27:27">
      <c r="AA9781" t="str">
        <v>SO</v>
      </c>
    </row>
    <row r="9782" spans="27:27">
      <c r="AA9782" t="str">
        <v>SO</v>
      </c>
    </row>
    <row r="9783" spans="27:27">
      <c r="AA9783" t="str">
        <v>JB</v>
      </c>
    </row>
    <row r="9784" spans="27:27">
      <c r="AA9784" t="str">
        <v>JB</v>
      </c>
    </row>
    <row r="9785" spans="27:27">
      <c r="AA9785" t="str">
        <v>HD</v>
      </c>
    </row>
    <row r="9786" spans="27:27">
      <c r="AA9786" t="str">
        <v>HD</v>
      </c>
    </row>
    <row r="9787" spans="27:27">
      <c r="AA9787" t="str">
        <v>HD</v>
      </c>
    </row>
    <row r="9788" spans="27:27">
      <c r="AA9788" t="str">
        <v>HD</v>
      </c>
    </row>
    <row r="9789" spans="27:27">
      <c r="AA9789" t="str">
        <v>SS</v>
      </c>
    </row>
    <row r="9790" spans="27:27">
      <c r="AA9790" t="str">
        <v>BE</v>
      </c>
    </row>
    <row r="9791" spans="27:27">
      <c r="AA9791" t="str">
        <v>BE</v>
      </c>
    </row>
    <row r="9792" spans="27:27">
      <c r="AA9792" t="str">
        <v>DH</v>
      </c>
    </row>
    <row r="9793" spans="27:27">
      <c r="AA9793" t="str">
        <v>JB</v>
      </c>
    </row>
    <row r="9794" spans="27:27">
      <c r="AA9794" t="str">
        <v>JB</v>
      </c>
    </row>
    <row r="9795" spans="27:27">
      <c r="AA9795" t="str">
        <v>CB</v>
      </c>
    </row>
    <row r="9796" spans="27:27">
      <c r="AA9796" t="str">
        <v>CB</v>
      </c>
    </row>
    <row r="9797" spans="27:27">
      <c r="AA9797" t="str">
        <v>WB</v>
      </c>
    </row>
    <row r="9798" spans="27:27">
      <c r="AA9798" t="str">
        <v>HD</v>
      </c>
    </row>
    <row r="9799" spans="27:27">
      <c r="AA9799" t="str">
        <v>HD</v>
      </c>
    </row>
    <row r="9800" spans="27:27">
      <c r="AA9800" t="str">
        <v>JB</v>
      </c>
    </row>
    <row r="9801" spans="27:27">
      <c r="AA9801" t="str">
        <v>SS</v>
      </c>
    </row>
    <row r="9802" spans="27:27">
      <c r="AA9802" t="str">
        <v>SS</v>
      </c>
    </row>
    <row r="9803" spans="27:27">
      <c r="AA9803" t="str">
        <v>SS</v>
      </c>
    </row>
    <row r="9804" spans="27:27">
      <c r="AA9804" t="str">
        <v>FR</v>
      </c>
    </row>
    <row r="9805" spans="27:27">
      <c r="AA9805" t="str">
        <v>FR</v>
      </c>
    </row>
    <row r="9806" spans="27:27">
      <c r="AA9806" t="str">
        <v>HD</v>
      </c>
    </row>
    <row r="9807" spans="27:27">
      <c r="AA9807" t="str">
        <v>BB</v>
      </c>
    </row>
    <row r="9808" spans="27:27">
      <c r="AA9808" t="str">
        <v>BB</v>
      </c>
    </row>
    <row r="9809" spans="27:27">
      <c r="AA9809" t="str">
        <v>BB</v>
      </c>
    </row>
    <row r="9810" spans="27:27">
      <c r="AA9810" t="str">
        <v>DH</v>
      </c>
    </row>
    <row r="9811" spans="27:27">
      <c r="AA9811" t="str">
        <v>SS</v>
      </c>
    </row>
    <row r="9812" spans="27:27">
      <c r="AA9812" t="str">
        <v>CB</v>
      </c>
    </row>
    <row r="9813" spans="27:27">
      <c r="AA9813" t="str">
        <v>JB</v>
      </c>
    </row>
    <row r="9814" spans="27:27">
      <c r="AA9814" t="str">
        <v>SO</v>
      </c>
    </row>
    <row r="9815" spans="27:27">
      <c r="AA9815" t="str">
        <v>DH</v>
      </c>
    </row>
    <row r="9816" spans="27:27">
      <c r="AA9816" t="str">
        <v>SO</v>
      </c>
    </row>
    <row r="9817" spans="27:27">
      <c r="AA9817" t="str">
        <v>DH</v>
      </c>
    </row>
    <row r="9818" spans="27:27">
      <c r="AA9818" t="str">
        <v>CB</v>
      </c>
    </row>
    <row r="9819" spans="27:27">
      <c r="AA9819" t="str">
        <v>SS</v>
      </c>
    </row>
    <row r="9820" spans="27:27">
      <c r="AA9820" t="str">
        <v>DH</v>
      </c>
    </row>
    <row r="9821" spans="27:27">
      <c r="AA9821" t="str">
        <v>CB</v>
      </c>
    </row>
    <row r="9822" spans="27:27">
      <c r="AA9822" t="str">
        <v>CB</v>
      </c>
    </row>
    <row r="9823" spans="27:27">
      <c r="AA9823" t="str">
        <v>CB</v>
      </c>
    </row>
    <row r="9824" spans="27:27">
      <c r="AA9824" t="str">
        <v>HD</v>
      </c>
    </row>
    <row r="9825" spans="27:27">
      <c r="AA9825" t="str">
        <v>HD</v>
      </c>
    </row>
    <row r="9826" spans="27:27">
      <c r="AA9826" t="str">
        <v>HD</v>
      </c>
    </row>
    <row r="9827" spans="27:27">
      <c r="AA9827" t="str">
        <v>FR</v>
      </c>
    </row>
    <row r="9828" spans="27:27">
      <c r="AA9828" t="str">
        <v>FR</v>
      </c>
    </row>
    <row r="9829" spans="27:27">
      <c r="AA9829" t="str">
        <v>FR</v>
      </c>
    </row>
    <row r="9830" spans="27:27">
      <c r="AA9830" t="str">
        <v>WB</v>
      </c>
    </row>
    <row r="9831" spans="27:27">
      <c r="AA9831" t="str">
        <v>HD</v>
      </c>
    </row>
    <row r="9832" spans="27:27">
      <c r="AA9832" t="str">
        <v>BB</v>
      </c>
    </row>
    <row r="9833" spans="27:27">
      <c r="AA9833" t="str">
        <v>BE</v>
      </c>
    </row>
    <row r="9834" spans="27:27">
      <c r="AA9834" t="str">
        <v>BB</v>
      </c>
    </row>
    <row r="9835" spans="27:27">
      <c r="AA9835" t="str">
        <v>JB</v>
      </c>
    </row>
    <row r="9836" spans="27:27">
      <c r="AA9836" t="str">
        <v>SS</v>
      </c>
    </row>
    <row r="9837" spans="27:27">
      <c r="AA9837" t="str">
        <v>FR</v>
      </c>
    </row>
    <row r="9838" spans="27:27">
      <c r="AA9838" t="str">
        <v>BB</v>
      </c>
    </row>
    <row r="9839" spans="27:27">
      <c r="AA9839" t="str">
        <v>BB</v>
      </c>
    </row>
    <row r="9840" spans="27:27">
      <c r="AA9840" t="str">
        <v>CB</v>
      </c>
    </row>
    <row r="9841" spans="27:27">
      <c r="AA9841" t="str">
        <v>SS</v>
      </c>
    </row>
    <row r="9842" spans="27:27">
      <c r="AA9842" t="str">
        <v>SS</v>
      </c>
    </row>
    <row r="9843" spans="27:27">
      <c r="AA9843" t="str">
        <v>SS</v>
      </c>
    </row>
    <row r="9844" spans="27:27">
      <c r="AA9844" t="str">
        <v>SS</v>
      </c>
    </row>
    <row r="9845" spans="27:27">
      <c r="AA9845" t="str">
        <v>FR</v>
      </c>
    </row>
    <row r="9846" spans="27:27">
      <c r="AA9846" t="str">
        <v>FR</v>
      </c>
    </row>
    <row r="9847" spans="27:27">
      <c r="AA9847" t="str">
        <v>SS</v>
      </c>
    </row>
    <row r="9848" spans="27:27">
      <c r="AA9848" t="str">
        <v>FR</v>
      </c>
    </row>
    <row r="9849" spans="27:27">
      <c r="AA9849" t="str">
        <v>FR</v>
      </c>
    </row>
    <row r="9850" spans="27:27">
      <c r="AA9850" t="str">
        <v>FR</v>
      </c>
    </row>
    <row r="9851" spans="27:27">
      <c r="AA9851" t="str">
        <v>FR</v>
      </c>
    </row>
    <row r="9852" spans="27:27">
      <c r="AA9852" t="str">
        <v>DH</v>
      </c>
    </row>
    <row r="9853" spans="27:27">
      <c r="AA9853" t="str">
        <v>SO</v>
      </c>
    </row>
    <row r="9854" spans="27:27">
      <c r="AA9854" t="str">
        <v>BE</v>
      </c>
    </row>
    <row r="9855" spans="27:27">
      <c r="AA9855" t="str">
        <v>WB</v>
      </c>
    </row>
    <row r="9856" spans="27:27">
      <c r="AA9856" t="str">
        <v>SS</v>
      </c>
    </row>
    <row r="9857" spans="27:27">
      <c r="AA9857" t="str">
        <v>SS</v>
      </c>
    </row>
    <row r="9858" spans="27:27">
      <c r="AA9858" t="str">
        <v>BE</v>
      </c>
    </row>
    <row r="9859" spans="27:27">
      <c r="AA9859" t="str">
        <v>SS</v>
      </c>
    </row>
    <row r="9860" spans="27:27">
      <c r="AA9860" t="str">
        <v>HD</v>
      </c>
    </row>
    <row r="9861" spans="27:27">
      <c r="AA9861" t="str">
        <v>SO</v>
      </c>
    </row>
    <row r="9862" spans="27:27">
      <c r="AA9862" t="str">
        <v>SO</v>
      </c>
    </row>
    <row r="9863" spans="27:27">
      <c r="AA9863" t="str">
        <v>BB</v>
      </c>
    </row>
    <row r="9864" spans="27:27">
      <c r="AA9864" t="str">
        <v>BB</v>
      </c>
    </row>
    <row r="9865" spans="27:27">
      <c r="AA9865" t="str">
        <v>BB</v>
      </c>
    </row>
    <row r="9866" spans="27:27">
      <c r="AA9866" t="str">
        <v>CB</v>
      </c>
    </row>
    <row r="9867" spans="27:27">
      <c r="AA9867" t="str">
        <v>FR</v>
      </c>
    </row>
    <row r="9868" spans="27:27">
      <c r="AA9868" t="str">
        <v>SS</v>
      </c>
    </row>
    <row r="9869" spans="27:27">
      <c r="AA9869" t="str">
        <v>SO</v>
      </c>
    </row>
    <row r="9870" spans="27:27">
      <c r="AA9870" t="str">
        <v>WB</v>
      </c>
    </row>
    <row r="9871" spans="27:27">
      <c r="AA9871" t="str">
        <v>WB</v>
      </c>
    </row>
    <row r="9872" spans="27:27">
      <c r="AA9872" t="str">
        <v>WB</v>
      </c>
    </row>
    <row r="9873" spans="27:27">
      <c r="AA9873" t="str">
        <v>WB</v>
      </c>
    </row>
    <row r="9874" spans="27:27">
      <c r="AA9874" t="str">
        <v>BB</v>
      </c>
    </row>
    <row r="9875" spans="27:27">
      <c r="AA9875" t="str">
        <v>JB</v>
      </c>
    </row>
    <row r="9876" spans="27:27">
      <c r="AA9876" t="str">
        <v>JB</v>
      </c>
    </row>
    <row r="9877" spans="27:27">
      <c r="AA9877" t="str">
        <v>SO</v>
      </c>
    </row>
    <row r="9878" spans="27:27">
      <c r="AA9878" t="str">
        <v>WB</v>
      </c>
    </row>
    <row r="9879" spans="27:27">
      <c r="AA9879" t="str">
        <v>JB</v>
      </c>
    </row>
    <row r="9880" spans="27:27">
      <c r="AA9880" t="str">
        <v>DH</v>
      </c>
    </row>
    <row r="9881" spans="27:27">
      <c r="AA9881" t="str">
        <v>FR</v>
      </c>
    </row>
    <row r="9882" spans="27:27">
      <c r="AA9882" t="str">
        <v>BB</v>
      </c>
    </row>
    <row r="9883" spans="27:27">
      <c r="AA9883" t="str">
        <v>WB</v>
      </c>
    </row>
    <row r="9884" spans="27:27">
      <c r="AA9884" t="str">
        <v>WB</v>
      </c>
    </row>
    <row r="9885" spans="27:27">
      <c r="AA9885" t="str">
        <v>CB</v>
      </c>
    </row>
    <row r="9886" spans="27:27">
      <c r="AA9886" t="str">
        <v>SS</v>
      </c>
    </row>
    <row r="9887" spans="27:27">
      <c r="AA9887" t="str">
        <v>SS</v>
      </c>
    </row>
    <row r="9888" spans="27:27">
      <c r="AA9888" t="str">
        <v>SS</v>
      </c>
    </row>
    <row r="9889" spans="27:27">
      <c r="AA9889" t="str">
        <v>SS</v>
      </c>
    </row>
    <row r="9890" spans="27:27">
      <c r="AA9890" t="str">
        <v>DH</v>
      </c>
    </row>
    <row r="9891" spans="27:27">
      <c r="AA9891" t="str">
        <v>JB</v>
      </c>
    </row>
    <row r="9892" spans="27:27">
      <c r="AA9892" t="str">
        <v>DH</v>
      </c>
    </row>
    <row r="9893" spans="27:27">
      <c r="AA9893" t="str">
        <v>DH</v>
      </c>
    </row>
    <row r="9894" spans="27:27">
      <c r="AA9894" t="str">
        <v>DH</v>
      </c>
    </row>
    <row r="9895" spans="27:27">
      <c r="AA9895" t="str">
        <v>JB</v>
      </c>
    </row>
    <row r="9896" spans="27:27">
      <c r="AA9896" t="str">
        <v>WB</v>
      </c>
    </row>
    <row r="9897" spans="27:27">
      <c r="AA9897" t="str">
        <v>FR</v>
      </c>
    </row>
    <row r="9898" spans="27:27">
      <c r="AA9898" t="str">
        <v>HD</v>
      </c>
    </row>
    <row r="9899" spans="27:27">
      <c r="AA9899" t="str">
        <v>HD</v>
      </c>
    </row>
    <row r="9900" spans="27:27">
      <c r="AA9900" t="str">
        <v>HD</v>
      </c>
    </row>
    <row r="9901" spans="27:27">
      <c r="AA9901" t="str">
        <v>HD</v>
      </c>
    </row>
    <row r="9902" spans="27:27">
      <c r="AA9902" t="str">
        <v>HD</v>
      </c>
    </row>
    <row r="9903" spans="27:27">
      <c r="AA9903" t="str">
        <v>BE</v>
      </c>
    </row>
    <row r="9904" spans="27:27">
      <c r="AA9904" t="str">
        <v>BE</v>
      </c>
    </row>
    <row r="9905" spans="27:27">
      <c r="AA9905" t="str">
        <v>HD</v>
      </c>
    </row>
    <row r="9906" spans="27:27">
      <c r="AA9906" t="str">
        <v>CB</v>
      </c>
    </row>
    <row r="9907" spans="27:27">
      <c r="AA9907" t="str">
        <v>BB</v>
      </c>
    </row>
    <row r="9908" spans="27:27">
      <c r="AA9908" t="str">
        <v>BB</v>
      </c>
    </row>
    <row r="9909" spans="27:27">
      <c r="AA9909" t="str">
        <v>BE</v>
      </c>
    </row>
    <row r="9910" spans="27:27">
      <c r="AA9910" t="str">
        <v>CB</v>
      </c>
    </row>
    <row r="9911" spans="27:27">
      <c r="AA9911" t="str">
        <v>JB</v>
      </c>
    </row>
    <row r="9912" spans="27:27">
      <c r="AA9912" t="str">
        <v>SS</v>
      </c>
    </row>
    <row r="9913" spans="27:27">
      <c r="AA9913" t="str">
        <v>SS</v>
      </c>
    </row>
    <row r="9914" spans="27:27">
      <c r="AA9914" t="str">
        <v>SS</v>
      </c>
    </row>
    <row r="9915" spans="27:27">
      <c r="AA9915" t="str">
        <v>WB</v>
      </c>
    </row>
    <row r="9916" spans="27:27">
      <c r="AA9916" t="str">
        <v>WB</v>
      </c>
    </row>
    <row r="9917" spans="27:27">
      <c r="AA9917" t="str">
        <v>WB</v>
      </c>
    </row>
    <row r="9918" spans="27:27">
      <c r="AA9918" t="str">
        <v>SS</v>
      </c>
    </row>
    <row r="9919" spans="27:27">
      <c r="AA9919" t="str">
        <v>SS</v>
      </c>
    </row>
    <row r="9920" spans="27:27">
      <c r="AA9920" t="str">
        <v>SS</v>
      </c>
    </row>
    <row r="9921" spans="27:27">
      <c r="AA9921" t="str">
        <v>HD</v>
      </c>
    </row>
    <row r="9922" spans="27:27">
      <c r="AA9922" t="str">
        <v>SO</v>
      </c>
    </row>
    <row r="9923" spans="27:27">
      <c r="AA9923" t="str">
        <v>JB</v>
      </c>
    </row>
    <row r="9924" spans="27:27">
      <c r="AA9924" t="str">
        <v>CB</v>
      </c>
    </row>
    <row r="9925" spans="27:27">
      <c r="AA9925" t="str">
        <v>SO</v>
      </c>
    </row>
    <row r="9926" spans="27:27">
      <c r="AA9926" t="str">
        <v>BE</v>
      </c>
    </row>
    <row r="9927" spans="27:27">
      <c r="AA9927" t="str">
        <v>DH</v>
      </c>
    </row>
    <row r="9928" spans="27:27">
      <c r="AA9928" t="str">
        <v>WB</v>
      </c>
    </row>
    <row r="9929" spans="27:27">
      <c r="AA9929" t="str">
        <v>BE</v>
      </c>
    </row>
    <row r="9930" spans="27:27">
      <c r="AA9930" t="str">
        <v>BE</v>
      </c>
    </row>
    <row r="9931" spans="27:27">
      <c r="AA9931" t="str">
        <v>SS</v>
      </c>
    </row>
    <row r="9932" spans="27:27">
      <c r="AA9932" t="str">
        <v>SS</v>
      </c>
    </row>
    <row r="9933" spans="27:27">
      <c r="AA9933" t="str">
        <v>BB</v>
      </c>
    </row>
    <row r="9934" spans="27:27">
      <c r="AA9934" t="str">
        <v>BB</v>
      </c>
    </row>
    <row r="9935" spans="27:27">
      <c r="AA9935" t="str">
        <v>SO</v>
      </c>
    </row>
    <row r="9936" spans="27:27">
      <c r="AA9936" t="str">
        <v>SO</v>
      </c>
    </row>
    <row r="9937" spans="27:27">
      <c r="AA9937" t="str">
        <v>SO</v>
      </c>
    </row>
    <row r="9938" spans="27:27">
      <c r="AA9938" t="str">
        <v>SO</v>
      </c>
    </row>
    <row r="9939" spans="27:27">
      <c r="AA9939" t="str">
        <v>SS</v>
      </c>
    </row>
    <row r="9940" spans="27:27">
      <c r="AA9940" t="str">
        <v>FR</v>
      </c>
    </row>
    <row r="9941" spans="27:27">
      <c r="AA9941" t="str">
        <v>WB</v>
      </c>
    </row>
    <row r="9942" spans="27:27">
      <c r="AA9942" t="str">
        <v>CB</v>
      </c>
    </row>
    <row r="9943" spans="27:27">
      <c r="AA9943" t="str">
        <v>CB</v>
      </c>
    </row>
    <row r="9944" spans="27:27">
      <c r="AA9944" t="str">
        <v>CB</v>
      </c>
    </row>
    <row r="9945" spans="27:27">
      <c r="AA9945" t="str">
        <v>BB</v>
      </c>
    </row>
    <row r="9946" spans="27:27">
      <c r="AA9946" t="str">
        <v>DH</v>
      </c>
    </row>
    <row r="9947" spans="27:27">
      <c r="AA9947" t="str">
        <v>DH</v>
      </c>
    </row>
    <row r="9948" spans="27:27">
      <c r="AA9948" t="str">
        <v>BE</v>
      </c>
    </row>
    <row r="9949" spans="27:27">
      <c r="AA9949" t="str">
        <v>WB</v>
      </c>
    </row>
    <row r="9950" spans="27:27">
      <c r="AA9950" t="str">
        <v>JB</v>
      </c>
    </row>
    <row r="9951" spans="27:27">
      <c r="AA9951" t="str">
        <v>JB</v>
      </c>
    </row>
    <row r="9952" spans="27:27">
      <c r="AA9952" t="str">
        <v>JB</v>
      </c>
    </row>
    <row r="9953" spans="27:27">
      <c r="AA9953" t="str">
        <v>CB</v>
      </c>
    </row>
    <row r="9954" spans="27:27">
      <c r="AA9954" t="str">
        <v>CB</v>
      </c>
    </row>
    <row r="9955" spans="27:27">
      <c r="AA9955" t="str">
        <v>DH</v>
      </c>
    </row>
    <row r="9956" spans="27:27">
      <c r="AA9956" t="str">
        <v>DH</v>
      </c>
    </row>
    <row r="9957" spans="27:27">
      <c r="AA9957" t="str">
        <v>BB</v>
      </c>
    </row>
    <row r="9958" spans="27:27">
      <c r="AA9958" t="str">
        <v>SO</v>
      </c>
    </row>
    <row r="9959" spans="27:27">
      <c r="AA9959" t="str">
        <v>SS</v>
      </c>
    </row>
    <row r="9960" spans="27:27">
      <c r="AA9960" t="str">
        <v>CB</v>
      </c>
    </row>
    <row r="9961" spans="27:27">
      <c r="AA9961" t="str">
        <v>CB</v>
      </c>
    </row>
    <row r="9962" spans="27:27">
      <c r="AA9962" t="str">
        <v>CB</v>
      </c>
    </row>
    <row r="9963" spans="27:27">
      <c r="AA9963" t="str">
        <v>SO</v>
      </c>
    </row>
    <row r="9964" spans="27:27">
      <c r="AA9964" t="str">
        <v>JB</v>
      </c>
    </row>
    <row r="9965" spans="27:27">
      <c r="AA9965" t="str">
        <v>HD</v>
      </c>
    </row>
    <row r="9966" spans="27:27">
      <c r="AA9966" t="str">
        <v>SS</v>
      </c>
    </row>
    <row r="9967" spans="27:27">
      <c r="AA9967" t="str">
        <v>BE</v>
      </c>
    </row>
    <row r="9968" spans="27:27">
      <c r="AA9968" t="str">
        <v>BE</v>
      </c>
    </row>
    <row r="9969" spans="27:27">
      <c r="AA9969" t="str">
        <v>BE</v>
      </c>
    </row>
    <row r="9970" spans="27:27">
      <c r="AA9970" t="str">
        <v>JB</v>
      </c>
    </row>
    <row r="9971" spans="27:27">
      <c r="AA9971" t="str">
        <v>FR</v>
      </c>
    </row>
    <row r="9972" spans="27:27">
      <c r="AA9972" t="str">
        <v>BB</v>
      </c>
    </row>
    <row r="9973" spans="27:27">
      <c r="AA9973" t="str">
        <v>BB</v>
      </c>
    </row>
    <row r="9974" spans="27:27">
      <c r="AA9974" t="str">
        <v>FR</v>
      </c>
    </row>
    <row r="9975" spans="27:27">
      <c r="AA9975" t="str">
        <v>CB</v>
      </c>
    </row>
    <row r="9976" spans="27:27">
      <c r="AA9976" t="str">
        <v>CB</v>
      </c>
    </row>
    <row r="9977" spans="27:27">
      <c r="AA9977" t="str">
        <v>CB</v>
      </c>
    </row>
    <row r="9978" spans="27:27">
      <c r="AA9978" t="str">
        <v>JB</v>
      </c>
    </row>
    <row r="9979" spans="27:27">
      <c r="AA9979" t="str">
        <v>FR</v>
      </c>
    </row>
    <row r="9980" spans="27:27">
      <c r="AA9980" t="str">
        <v>FR</v>
      </c>
    </row>
    <row r="9981" spans="27:27">
      <c r="AA9981" t="str">
        <v>BB</v>
      </c>
    </row>
    <row r="9982" spans="27:27">
      <c r="AA9982" t="str">
        <v>BB</v>
      </c>
    </row>
    <row r="9983" spans="27:27">
      <c r="AA9983" t="str">
        <v>SO</v>
      </c>
    </row>
    <row r="9984" spans="27:27">
      <c r="AA9984" t="str">
        <v>HD</v>
      </c>
    </row>
    <row r="9985" spans="27:27">
      <c r="AA9985" t="str">
        <v>SS</v>
      </c>
    </row>
    <row r="9986" spans="27:27">
      <c r="AA9986" t="str">
        <v>SS</v>
      </c>
    </row>
    <row r="9987" spans="27:27">
      <c r="AA9987" t="str">
        <v>SO</v>
      </c>
    </row>
    <row r="9988" spans="27:27">
      <c r="AA9988" t="str">
        <v>CB</v>
      </c>
    </row>
    <row r="9989" spans="27:27">
      <c r="AA9989" t="str">
        <v>CB</v>
      </c>
    </row>
    <row r="9990" spans="27:27">
      <c r="AA9990" t="str">
        <v>CB</v>
      </c>
    </row>
    <row r="9991" spans="27:27">
      <c r="AA9991" t="str">
        <v>CB</v>
      </c>
    </row>
    <row r="9992" spans="27:27">
      <c r="AA9992" t="str">
        <v>CB</v>
      </c>
    </row>
    <row r="9993" spans="27:27">
      <c r="AA9993" t="str">
        <v>CB</v>
      </c>
    </row>
    <row r="9994" spans="27:27">
      <c r="AA9994" t="str">
        <v>JB</v>
      </c>
    </row>
    <row r="9995" spans="27:27">
      <c r="AA9995" t="str">
        <v>SO</v>
      </c>
    </row>
    <row r="9996" spans="27:27">
      <c r="AA9996" t="str">
        <v>HD</v>
      </c>
    </row>
    <row r="9997" spans="27:27">
      <c r="AA9997" t="str">
        <v>JB</v>
      </c>
    </row>
    <row r="9998" spans="27:27">
      <c r="AA9998" t="str">
        <v>DH</v>
      </c>
    </row>
    <row r="9999" spans="27:27">
      <c r="AA9999" t="str">
        <v>SS</v>
      </c>
    </row>
    <row r="10000" spans="27:27">
      <c r="AA10000" t="str">
        <v>HD</v>
      </c>
    </row>
    <row r="10001" spans="27:27">
      <c r="AA10001" t="str">
        <v>HD</v>
      </c>
    </row>
    <row r="10002" spans="27:27">
      <c r="AA10002" t="str">
        <v>BE</v>
      </c>
    </row>
    <row r="10003" spans="27:27">
      <c r="AA10003" t="str">
        <v>BE</v>
      </c>
    </row>
    <row r="10004" spans="27:27">
      <c r="AA10004" t="str">
        <v>SS</v>
      </c>
    </row>
    <row r="10005" spans="27:27">
      <c r="AA10005" t="str">
        <v>FR</v>
      </c>
    </row>
    <row r="10006" spans="27:27">
      <c r="AA10006" t="str">
        <v>JB</v>
      </c>
    </row>
    <row r="10007" spans="27:27">
      <c r="AA10007" t="str">
        <v>WB</v>
      </c>
    </row>
    <row r="10008" spans="27:27">
      <c r="AA10008" t="str">
        <v>CB</v>
      </c>
    </row>
    <row r="10009" spans="27:27">
      <c r="AA10009" t="str">
        <v>SO</v>
      </c>
    </row>
    <row r="10010" spans="27:27">
      <c r="AA10010" t="str">
        <v>SO</v>
      </c>
    </row>
    <row r="10011" spans="27:27">
      <c r="AA10011" t="str">
        <v>WB</v>
      </c>
    </row>
    <row r="10012" spans="27:27">
      <c r="AA10012" t="str">
        <v>WB</v>
      </c>
    </row>
    <row r="10013" spans="27:27">
      <c r="AA10013" t="str">
        <v>WB</v>
      </c>
    </row>
    <row r="10014" spans="27:27">
      <c r="AA10014" t="str">
        <v>DH</v>
      </c>
    </row>
    <row r="10015" spans="27:27">
      <c r="AA10015" t="str">
        <v>DH</v>
      </c>
    </row>
    <row r="10016" spans="27:27">
      <c r="AA10016" t="str">
        <v>BB</v>
      </c>
    </row>
    <row r="10017" spans="27:27">
      <c r="AA10017" t="str">
        <v>FR</v>
      </c>
    </row>
    <row r="10018" spans="27:27">
      <c r="AA10018" t="str">
        <v>DH</v>
      </c>
    </row>
    <row r="10019" spans="27:27">
      <c r="AA10019" t="str">
        <v>DH</v>
      </c>
    </row>
    <row r="10020" spans="27:27">
      <c r="AA10020" t="str">
        <v>BE</v>
      </c>
    </row>
    <row r="10021" spans="27:27">
      <c r="AA10021" t="str">
        <v>HD</v>
      </c>
    </row>
    <row r="10022" spans="27:27">
      <c r="AA10022" t="str">
        <v>BE</v>
      </c>
    </row>
    <row r="10023" spans="27:27">
      <c r="AA10023" t="str">
        <v>CB</v>
      </c>
    </row>
    <row r="10024" spans="27:27">
      <c r="AA10024" t="str">
        <v>CB</v>
      </c>
    </row>
    <row r="10025" spans="27:27">
      <c r="AA10025" t="str">
        <v>BE</v>
      </c>
    </row>
    <row r="10026" spans="27:27">
      <c r="AA10026" t="str">
        <v>CB</v>
      </c>
    </row>
    <row r="10027" spans="27:27">
      <c r="AA10027" t="str">
        <v>DH</v>
      </c>
    </row>
    <row r="10028" spans="27:27">
      <c r="AA10028" t="str">
        <v>HD</v>
      </c>
    </row>
    <row r="10029" spans="27:27">
      <c r="AA10029" t="str">
        <v>BB</v>
      </c>
    </row>
    <row r="10030" spans="27:27">
      <c r="AA10030" t="str">
        <v>SO</v>
      </c>
    </row>
    <row r="10031" spans="27:27">
      <c r="AA10031" t="str">
        <v>SO</v>
      </c>
    </row>
    <row r="10032" spans="27:27">
      <c r="AA10032" t="str">
        <v>SO</v>
      </c>
    </row>
    <row r="10033" spans="27:27">
      <c r="AA10033" t="str">
        <v>SO</v>
      </c>
    </row>
    <row r="10034" spans="27:27">
      <c r="AA10034" t="str">
        <v>DH</v>
      </c>
    </row>
    <row r="10035" spans="27:27">
      <c r="AA10035" t="str">
        <v>CB</v>
      </c>
    </row>
    <row r="10036" spans="27:27">
      <c r="AA10036" t="str">
        <v>CB</v>
      </c>
    </row>
    <row r="10037" spans="27:27">
      <c r="AA10037" t="str">
        <v>DH</v>
      </c>
    </row>
    <row r="10038" spans="27:27">
      <c r="AA10038" t="str">
        <v>WB</v>
      </c>
    </row>
    <row r="10039" spans="27:27">
      <c r="AA10039" t="str">
        <v>WB</v>
      </c>
    </row>
    <row r="10040" spans="27:27">
      <c r="AA10040" t="str">
        <v>BE</v>
      </c>
    </row>
    <row r="10041" spans="27:27">
      <c r="AA10041" t="str">
        <v>HD</v>
      </c>
    </row>
    <row r="10042" spans="27:27">
      <c r="AA10042" t="str">
        <v>FR</v>
      </c>
    </row>
    <row r="10043" spans="27:27">
      <c r="AA10043" t="str">
        <v>CB</v>
      </c>
    </row>
    <row r="10044" spans="27:27">
      <c r="AA10044" t="str">
        <v>CB</v>
      </c>
    </row>
    <row r="10045" spans="27:27">
      <c r="AA10045" t="str">
        <v>CB</v>
      </c>
    </row>
    <row r="10046" spans="27:27">
      <c r="AA10046" t="str">
        <v>FR</v>
      </c>
    </row>
    <row r="10047" spans="27:27">
      <c r="AA10047" t="str">
        <v>FR</v>
      </c>
    </row>
    <row r="10048" spans="27:27">
      <c r="AA10048" t="str">
        <v>WB</v>
      </c>
    </row>
    <row r="10049" spans="27:27">
      <c r="AA10049" t="str">
        <v>HD</v>
      </c>
    </row>
    <row r="10050" spans="27:27">
      <c r="AA10050" t="str">
        <v>SO</v>
      </c>
    </row>
    <row r="10051" spans="27:27">
      <c r="AA10051" t="str">
        <v>JB</v>
      </c>
    </row>
    <row r="10052" spans="27:27">
      <c r="AA10052" t="str">
        <v>HD</v>
      </c>
    </row>
    <row r="10053" spans="27:27">
      <c r="AA10053" t="str">
        <v>CB</v>
      </c>
    </row>
    <row r="10054" spans="27:27">
      <c r="AA10054" t="str">
        <v>CB</v>
      </c>
    </row>
    <row r="10055" spans="27:27">
      <c r="AA10055" t="str">
        <v>CB</v>
      </c>
    </row>
    <row r="10056" spans="27:27">
      <c r="AA10056" t="str">
        <v>CB</v>
      </c>
    </row>
    <row r="10057" spans="27:27">
      <c r="AA10057" t="str">
        <v>SO</v>
      </c>
    </row>
    <row r="10058" spans="27:27">
      <c r="AA10058" t="str">
        <v>BE</v>
      </c>
    </row>
    <row r="10059" spans="27:27">
      <c r="AA10059" t="str">
        <v>JB</v>
      </c>
    </row>
    <row r="10060" spans="27:27">
      <c r="AA10060" t="str">
        <v>WB</v>
      </c>
    </row>
    <row r="10061" spans="27:27">
      <c r="AA10061" t="str">
        <v>JB</v>
      </c>
    </row>
    <row r="10062" spans="27:27">
      <c r="AA10062" t="str">
        <v>SS</v>
      </c>
    </row>
    <row r="10063" spans="27:27">
      <c r="AA10063" t="str">
        <v>SS</v>
      </c>
    </row>
    <row r="10064" spans="27:27">
      <c r="AA10064" t="str">
        <v>FR</v>
      </c>
    </row>
    <row r="10065" spans="27:27">
      <c r="AA10065" t="str">
        <v>BE</v>
      </c>
    </row>
    <row r="10066" spans="27:27">
      <c r="AA10066" t="str">
        <v>WB</v>
      </c>
    </row>
    <row r="10067" spans="27:27">
      <c r="AA10067" t="str">
        <v>FR</v>
      </c>
    </row>
    <row r="10068" spans="27:27">
      <c r="AA10068" t="str">
        <v>BE</v>
      </c>
    </row>
    <row r="10069" spans="27:27">
      <c r="AA10069" t="str">
        <v>SS</v>
      </c>
    </row>
    <row r="10070" spans="27:27">
      <c r="AA10070" t="str">
        <v>SO</v>
      </c>
    </row>
    <row r="10071" spans="27:27">
      <c r="AA10071" t="str">
        <v>BE</v>
      </c>
    </row>
    <row r="10072" spans="27:27">
      <c r="AA10072" t="str">
        <v>FR</v>
      </c>
    </row>
    <row r="10073" spans="27:27">
      <c r="AA10073" t="str">
        <v>SO</v>
      </c>
    </row>
    <row r="10074" spans="27:27">
      <c r="AA10074" t="str">
        <v>JB</v>
      </c>
    </row>
    <row r="10075" spans="27:27">
      <c r="AA10075" t="str">
        <v>SO</v>
      </c>
    </row>
    <row r="10076" spans="27:27">
      <c r="AA10076" t="str">
        <v>FR</v>
      </c>
    </row>
    <row r="10077" spans="27:27">
      <c r="AA10077" t="str">
        <v>SS</v>
      </c>
    </row>
    <row r="10078" spans="27:27">
      <c r="AA10078" t="str">
        <v>BE</v>
      </c>
    </row>
    <row r="10079" spans="27:27">
      <c r="AA10079" t="str">
        <v>WB</v>
      </c>
    </row>
    <row r="10080" spans="27:27">
      <c r="AA10080" t="str">
        <v>WB</v>
      </c>
    </row>
    <row r="10081" spans="27:27">
      <c r="AA10081" t="str">
        <v>WB</v>
      </c>
    </row>
    <row r="10082" spans="27:27">
      <c r="AA10082" t="str">
        <v>SS</v>
      </c>
    </row>
    <row r="10083" spans="27:27">
      <c r="AA10083" t="str">
        <v>SS</v>
      </c>
    </row>
    <row r="10084" spans="27:27">
      <c r="AA10084" t="str">
        <v>BB</v>
      </c>
    </row>
    <row r="10085" spans="27:27">
      <c r="AA10085" t="str">
        <v>JB</v>
      </c>
    </row>
    <row r="10086" spans="27:27">
      <c r="AA10086" t="str">
        <v>HD</v>
      </c>
    </row>
    <row r="10087" spans="27:27">
      <c r="AA10087" t="str">
        <v>HD</v>
      </c>
    </row>
    <row r="10088" spans="27:27">
      <c r="AA10088" t="str">
        <v>BB</v>
      </c>
    </row>
    <row r="10089" spans="27:27">
      <c r="AA10089" t="str">
        <v>HD</v>
      </c>
    </row>
    <row r="10090" spans="27:27">
      <c r="AA10090" t="str">
        <v>WB</v>
      </c>
    </row>
    <row r="10091" spans="27:27">
      <c r="AA10091" t="str">
        <v>SS</v>
      </c>
    </row>
    <row r="10092" spans="27:27">
      <c r="AA10092" t="str">
        <v>JB</v>
      </c>
    </row>
    <row r="10093" spans="27:27">
      <c r="AA10093" t="str">
        <v>DH</v>
      </c>
    </row>
    <row r="10094" spans="27:27">
      <c r="AA10094" t="str">
        <v>FR</v>
      </c>
    </row>
    <row r="10095" spans="27:27">
      <c r="AA10095" t="str">
        <v>DH</v>
      </c>
    </row>
    <row r="10096" spans="27:27">
      <c r="AA10096" t="str">
        <v>SO</v>
      </c>
    </row>
    <row r="10097" spans="27:27">
      <c r="AA10097" t="str">
        <v>DH</v>
      </c>
    </row>
    <row r="10098" spans="27:27">
      <c r="AA10098" t="str">
        <v>BE</v>
      </c>
    </row>
    <row r="10099" spans="27:27">
      <c r="AA10099" t="str">
        <v>CB</v>
      </c>
    </row>
    <row r="10100" spans="27:27">
      <c r="AA10100" t="str">
        <v>BB</v>
      </c>
    </row>
    <row r="10101" spans="27:27">
      <c r="AA10101" t="str">
        <v>BB</v>
      </c>
    </row>
    <row r="10102" spans="27:27">
      <c r="AA10102" t="str">
        <v>BB</v>
      </c>
    </row>
    <row r="10103" spans="27:27">
      <c r="AA10103" t="str">
        <v>FR</v>
      </c>
    </row>
    <row r="10104" spans="27:27">
      <c r="AA10104" t="str">
        <v>JB</v>
      </c>
    </row>
    <row r="10105" spans="27:27">
      <c r="AA10105" t="str">
        <v>BB</v>
      </c>
    </row>
    <row r="10106" spans="27:27">
      <c r="AA10106" t="str">
        <v>FR</v>
      </c>
    </row>
    <row r="10107" spans="27:27">
      <c r="AA10107" t="str">
        <v>WB</v>
      </c>
    </row>
    <row r="10108" spans="27:27">
      <c r="AA10108" t="str">
        <v>HD</v>
      </c>
    </row>
    <row r="10109" spans="27:27">
      <c r="AA10109" t="str">
        <v>HD</v>
      </c>
    </row>
    <row r="10110" spans="27:27">
      <c r="AA10110" t="str">
        <v>JB</v>
      </c>
    </row>
    <row r="10111" spans="27:27">
      <c r="AA10111" t="str">
        <v>SS</v>
      </c>
    </row>
    <row r="10112" spans="27:27">
      <c r="AA10112" t="str">
        <v>JB</v>
      </c>
    </row>
    <row r="10113" spans="27:27">
      <c r="AA10113" t="str">
        <v>BB</v>
      </c>
    </row>
    <row r="10114" spans="27:27">
      <c r="AA10114" t="str">
        <v>SO</v>
      </c>
    </row>
    <row r="10115" spans="27:27">
      <c r="AA10115" t="str">
        <v>HD</v>
      </c>
    </row>
    <row r="10116" spans="27:27">
      <c r="AA10116" t="str">
        <v>BE</v>
      </c>
    </row>
    <row r="10117" spans="27:27">
      <c r="AA10117" t="str">
        <v>SS</v>
      </c>
    </row>
    <row r="10118" spans="27:27">
      <c r="AA10118" t="str">
        <v>JB</v>
      </c>
    </row>
    <row r="10119" spans="27:27">
      <c r="AA10119" t="str">
        <v>BB</v>
      </c>
    </row>
    <row r="10120" spans="27:27">
      <c r="AA10120" t="str">
        <v>BB</v>
      </c>
    </row>
    <row r="10121" spans="27:27">
      <c r="AA10121" t="str">
        <v>BB</v>
      </c>
    </row>
    <row r="10122" spans="27:27">
      <c r="AA10122" t="str">
        <v>SS</v>
      </c>
    </row>
    <row r="10123" spans="27:27">
      <c r="AA10123" t="str">
        <v>WB</v>
      </c>
    </row>
    <row r="10124" spans="27:27">
      <c r="AA10124" t="str">
        <v>BE</v>
      </c>
    </row>
    <row r="10125" spans="27:27">
      <c r="AA10125" t="str">
        <v>BE</v>
      </c>
    </row>
    <row r="10126" spans="27:27">
      <c r="AA10126" t="str">
        <v>SO</v>
      </c>
    </row>
    <row r="10127" spans="27:27">
      <c r="AA10127" t="str">
        <v>WB</v>
      </c>
    </row>
    <row r="10128" spans="27:27">
      <c r="AA10128" t="str">
        <v>FR</v>
      </c>
    </row>
    <row r="10129" spans="27:27">
      <c r="AA10129" t="str">
        <v>CB</v>
      </c>
    </row>
    <row r="10130" spans="27:27">
      <c r="AA10130" t="str">
        <v>WB</v>
      </c>
    </row>
    <row r="10131" spans="27:27">
      <c r="AA10131" t="str">
        <v>SO</v>
      </c>
    </row>
    <row r="10132" spans="27:27">
      <c r="AA10132" t="str">
        <v>BB</v>
      </c>
    </row>
    <row r="10133" spans="27:27">
      <c r="AA10133" t="str">
        <v>FR</v>
      </c>
    </row>
    <row r="10134" spans="27:27">
      <c r="AA10134" t="str">
        <v>BB</v>
      </c>
    </row>
    <row r="10135" spans="27:27">
      <c r="AA10135" t="str">
        <v>WB</v>
      </c>
    </row>
    <row r="10136" spans="27:27">
      <c r="AA10136" t="str">
        <v>FR</v>
      </c>
    </row>
    <row r="10137" spans="27:27">
      <c r="AA10137" t="str">
        <v>DH</v>
      </c>
    </row>
    <row r="10138" spans="27:27">
      <c r="AA10138" t="str">
        <v>JB</v>
      </c>
    </row>
    <row r="10139" spans="27:27">
      <c r="AA10139" t="str">
        <v>WB</v>
      </c>
    </row>
    <row r="10140" spans="27:27">
      <c r="AA10140" t="str">
        <v>WB</v>
      </c>
    </row>
    <row r="10141" spans="27:27">
      <c r="AA10141" t="str">
        <v>WB</v>
      </c>
    </row>
    <row r="10142" spans="27:27">
      <c r="AA10142" t="str">
        <v>WB</v>
      </c>
    </row>
    <row r="10143" spans="27:27">
      <c r="AA10143" t="str">
        <v>WB</v>
      </c>
    </row>
    <row r="10144" spans="27:27">
      <c r="AA10144" t="str">
        <v>WB</v>
      </c>
    </row>
    <row r="10145" spans="27:27">
      <c r="AA10145" t="str">
        <v>HD</v>
      </c>
    </row>
    <row r="10146" spans="27:27">
      <c r="AA10146" t="str">
        <v>HD</v>
      </c>
    </row>
    <row r="10147" spans="27:27">
      <c r="AA10147" t="str">
        <v>HD</v>
      </c>
    </row>
    <row r="10148" spans="27:27">
      <c r="AA10148" t="str">
        <v>HD</v>
      </c>
    </row>
    <row r="10149" spans="27:27">
      <c r="AA10149" t="str">
        <v>FR</v>
      </c>
    </row>
    <row r="10150" spans="27:27">
      <c r="AA10150" t="str">
        <v>FR</v>
      </c>
    </row>
    <row r="10151" spans="27:27">
      <c r="AA10151" t="str">
        <v>FR</v>
      </c>
    </row>
    <row r="10152" spans="27:27">
      <c r="AA10152" t="str">
        <v>FR</v>
      </c>
    </row>
    <row r="10153" spans="27:27">
      <c r="AA10153" t="str">
        <v>CB</v>
      </c>
    </row>
    <row r="10154" spans="27:27">
      <c r="AA10154" t="str">
        <v>WB</v>
      </c>
    </row>
    <row r="10155" spans="27:27">
      <c r="AA10155" t="str">
        <v>WB</v>
      </c>
    </row>
    <row r="10156" spans="27:27">
      <c r="AA10156" t="str">
        <v>WB</v>
      </c>
    </row>
    <row r="10157" spans="27:27">
      <c r="AA10157" t="str">
        <v>WB</v>
      </c>
    </row>
    <row r="10158" spans="27:27">
      <c r="AA10158" t="str">
        <v>HD</v>
      </c>
    </row>
    <row r="10159" spans="27:27">
      <c r="AA10159" t="str">
        <v>BB</v>
      </c>
    </row>
    <row r="10160" spans="27:27">
      <c r="AA10160" t="str">
        <v>JB</v>
      </c>
    </row>
    <row r="10161" spans="27:27">
      <c r="AA10161" t="str">
        <v>SO</v>
      </c>
    </row>
    <row r="10162" spans="27:27">
      <c r="AA10162" t="str">
        <v>SS</v>
      </c>
    </row>
    <row r="10163" spans="27:27">
      <c r="AA10163" t="str">
        <v>JB</v>
      </c>
    </row>
    <row r="10164" spans="27:27">
      <c r="AA10164" t="str">
        <v>SO</v>
      </c>
    </row>
    <row r="10165" spans="27:27">
      <c r="AA10165" t="str">
        <v>SS</v>
      </c>
    </row>
    <row r="10166" spans="27:27">
      <c r="AA10166" t="str">
        <v>SS</v>
      </c>
    </row>
    <row r="10167" spans="27:27">
      <c r="AA10167" t="str">
        <v>SS</v>
      </c>
    </row>
    <row r="10168" spans="27:27">
      <c r="AA10168" t="str">
        <v>SS</v>
      </c>
    </row>
    <row r="10169" spans="27:27">
      <c r="AA10169" t="str">
        <v>HD</v>
      </c>
    </row>
    <row r="10170" spans="27:27">
      <c r="AA10170" t="str">
        <v>HD</v>
      </c>
    </row>
    <row r="10171" spans="27:27">
      <c r="AA10171" t="str">
        <v>HD</v>
      </c>
    </row>
    <row r="10172" spans="27:27">
      <c r="AA10172" t="str">
        <v>WB</v>
      </c>
    </row>
    <row r="10173" spans="27:27">
      <c r="AA10173" t="str">
        <v>DH</v>
      </c>
    </row>
    <row r="10174" spans="27:27">
      <c r="AA10174" t="str">
        <v>SS</v>
      </c>
    </row>
    <row r="10175" spans="27:27">
      <c r="AA10175" t="str">
        <v>BB</v>
      </c>
    </row>
    <row r="10176" spans="27:27">
      <c r="AA10176" t="str">
        <v>FR</v>
      </c>
    </row>
    <row r="10177" spans="27:27">
      <c r="AA10177" t="str">
        <v>FR</v>
      </c>
    </row>
    <row r="10178" spans="27:27">
      <c r="AA10178" t="str">
        <v>FR</v>
      </c>
    </row>
    <row r="10179" spans="27:27">
      <c r="AA10179" t="str">
        <v>SO</v>
      </c>
    </row>
    <row r="10180" spans="27:27">
      <c r="AA10180" t="str">
        <v>WB</v>
      </c>
    </row>
    <row r="10181" spans="27:27">
      <c r="AA10181" t="str">
        <v>WB</v>
      </c>
    </row>
    <row r="10182" spans="27:27">
      <c r="AA10182" t="str">
        <v>BE</v>
      </c>
    </row>
    <row r="10183" spans="27:27">
      <c r="AA10183" t="str">
        <v>BE</v>
      </c>
    </row>
    <row r="10184" spans="27:27">
      <c r="AA10184" t="str">
        <v>DH</v>
      </c>
    </row>
    <row r="10185" spans="27:27">
      <c r="AA10185" t="str">
        <v>DH</v>
      </c>
    </row>
    <row r="10186" spans="27:27">
      <c r="AA10186" t="str">
        <v>BE</v>
      </c>
    </row>
    <row r="10187" spans="27:27">
      <c r="AA10187" t="str">
        <v>CB</v>
      </c>
    </row>
    <row r="10188" spans="27:27">
      <c r="AA10188" t="str">
        <v>BE</v>
      </c>
    </row>
    <row r="10189" spans="27:27">
      <c r="AA10189" t="str">
        <v>WB</v>
      </c>
    </row>
    <row r="10190" spans="27:27">
      <c r="AA10190" t="str">
        <v>WB</v>
      </c>
    </row>
    <row r="10191" spans="27:27">
      <c r="AA10191" t="str">
        <v>WB</v>
      </c>
    </row>
    <row r="10192" spans="27:27">
      <c r="AA10192" t="str">
        <v>SS</v>
      </c>
    </row>
    <row r="10193" spans="27:27">
      <c r="AA10193" t="str">
        <v>SS</v>
      </c>
    </row>
    <row r="10194" spans="27:27">
      <c r="AA10194" t="str">
        <v>JB</v>
      </c>
    </row>
    <row r="10195" spans="27:27">
      <c r="AA10195" t="str">
        <v>JB</v>
      </c>
    </row>
    <row r="10196" spans="27:27">
      <c r="AA10196" t="str">
        <v>BE</v>
      </c>
    </row>
    <row r="10197" spans="27:27">
      <c r="AA10197" t="str">
        <v>DH</v>
      </c>
    </row>
    <row r="10198" spans="27:27">
      <c r="AA10198" t="str">
        <v>HD</v>
      </c>
    </row>
    <row r="10199" spans="27:27">
      <c r="AA10199" t="str">
        <v>HD</v>
      </c>
    </row>
    <row r="10200" spans="27:27">
      <c r="AA10200" t="str">
        <v>FR</v>
      </c>
    </row>
    <row r="10201" spans="27:27">
      <c r="AA10201" t="str">
        <v>FR</v>
      </c>
    </row>
    <row r="10202" spans="27:27">
      <c r="AA10202" t="str">
        <v>BB</v>
      </c>
    </row>
    <row r="10203" spans="27:27">
      <c r="AA10203" t="str">
        <v>BB</v>
      </c>
    </row>
    <row r="10204" spans="27:27">
      <c r="AA10204" t="str">
        <v>CB</v>
      </c>
    </row>
    <row r="10205" spans="27:27">
      <c r="AA10205" t="str">
        <v>DH</v>
      </c>
    </row>
    <row r="10206" spans="27:27">
      <c r="AA10206" t="str">
        <v>DH</v>
      </c>
    </row>
    <row r="10207" spans="27:27">
      <c r="AA10207" t="str">
        <v>SO</v>
      </c>
    </row>
    <row r="10208" spans="27:27">
      <c r="AA10208" t="str">
        <v>FR</v>
      </c>
    </row>
    <row r="10209" spans="27:27">
      <c r="AA10209" t="str">
        <v>CB</v>
      </c>
    </row>
    <row r="10210" spans="27:27">
      <c r="AA10210" t="str">
        <v>FR</v>
      </c>
    </row>
    <row r="10211" spans="27:27">
      <c r="AA10211" t="str">
        <v>SO</v>
      </c>
    </row>
    <row r="10212" spans="27:27">
      <c r="AA10212" t="str">
        <v>SS</v>
      </c>
    </row>
    <row r="10213" spans="27:27">
      <c r="AA10213" t="str">
        <v>CB</v>
      </c>
    </row>
    <row r="10214" spans="27:27">
      <c r="AA10214" t="str">
        <v>HD</v>
      </c>
    </row>
    <row r="10215" spans="27:27">
      <c r="AA10215" t="str">
        <v>DH</v>
      </c>
    </row>
    <row r="10216" spans="27:27">
      <c r="AA10216" t="str">
        <v>DH</v>
      </c>
    </row>
    <row r="10217" spans="27:27">
      <c r="AA10217" t="str">
        <v>WB</v>
      </c>
    </row>
    <row r="10218" spans="27:27">
      <c r="AA10218" t="str">
        <v>WB</v>
      </c>
    </row>
    <row r="10219" spans="27:27">
      <c r="AA10219" t="str">
        <v>JB</v>
      </c>
    </row>
    <row r="10220" spans="27:27">
      <c r="AA10220" t="str">
        <v>JB</v>
      </c>
    </row>
    <row r="10221" spans="27:27">
      <c r="AA10221" t="str">
        <v>JB</v>
      </c>
    </row>
    <row r="10222" spans="27:27">
      <c r="AA10222" t="str">
        <v>SS</v>
      </c>
    </row>
    <row r="10223" spans="27:27">
      <c r="AA10223" t="str">
        <v>CB</v>
      </c>
    </row>
    <row r="10224" spans="27:27">
      <c r="AA10224" t="str">
        <v>BB</v>
      </c>
    </row>
    <row r="10225" spans="27:27">
      <c r="AA10225" t="str">
        <v>BB</v>
      </c>
    </row>
    <row r="10226" spans="27:27">
      <c r="AA10226" t="str">
        <v>BB</v>
      </c>
    </row>
    <row r="10227" spans="27:27">
      <c r="AA10227" t="str">
        <v>BB</v>
      </c>
    </row>
    <row r="10228" spans="27:27">
      <c r="AA10228" t="str">
        <v>CB</v>
      </c>
    </row>
    <row r="10229" spans="27:27">
      <c r="AA10229" t="str">
        <v>CB</v>
      </c>
    </row>
    <row r="10230" spans="27:27">
      <c r="AA10230" t="str">
        <v>DH</v>
      </c>
    </row>
    <row r="10231" spans="27:27">
      <c r="AA10231" t="str">
        <v>BE</v>
      </c>
    </row>
    <row r="10232" spans="27:27">
      <c r="AA10232" t="str">
        <v>BE</v>
      </c>
    </row>
    <row r="10233" spans="27:27">
      <c r="AA10233" t="str">
        <v>FR</v>
      </c>
    </row>
    <row r="10234" spans="27:27">
      <c r="AA10234" t="str">
        <v>HD</v>
      </c>
    </row>
    <row r="10235" spans="27:27">
      <c r="AA10235" t="str">
        <v>JB</v>
      </c>
    </row>
    <row r="10236" spans="27:27">
      <c r="AA10236" t="str">
        <v>FR</v>
      </c>
    </row>
    <row r="10237" spans="27:27">
      <c r="AA10237" t="str">
        <v>HD</v>
      </c>
    </row>
    <row r="10238" spans="27:27">
      <c r="AA10238" t="str">
        <v>HD</v>
      </c>
    </row>
    <row r="10239" spans="27:27">
      <c r="AA10239" t="str">
        <v>HD</v>
      </c>
    </row>
    <row r="10240" spans="27:27">
      <c r="AA10240" t="str">
        <v>HD</v>
      </c>
    </row>
    <row r="10241" spans="27:27">
      <c r="AA10241" t="str">
        <v>WB</v>
      </c>
    </row>
    <row r="10242" spans="27:27">
      <c r="AA10242" t="str">
        <v>JB</v>
      </c>
    </row>
    <row r="10243" spans="27:27">
      <c r="AA10243" t="str">
        <v>JB</v>
      </c>
    </row>
    <row r="10244" spans="27:27">
      <c r="AA10244" t="str">
        <v>JB</v>
      </c>
    </row>
    <row r="10245" spans="27:27">
      <c r="AA10245" t="str">
        <v>SS</v>
      </c>
    </row>
    <row r="10246" spans="27:27">
      <c r="AA10246" t="str">
        <v>SS</v>
      </c>
    </row>
    <row r="10247" spans="27:27">
      <c r="AA10247" t="str">
        <v>SS</v>
      </c>
    </row>
    <row r="10248" spans="27:27">
      <c r="AA10248" t="str">
        <v>BB</v>
      </c>
    </row>
    <row r="10249" spans="27:27">
      <c r="AA10249" t="str">
        <v>WB</v>
      </c>
    </row>
    <row r="10250" spans="27:27">
      <c r="AA10250" t="str">
        <v>BE</v>
      </c>
    </row>
    <row r="10251" spans="27:27">
      <c r="AA10251" t="str">
        <v>JB</v>
      </c>
    </row>
    <row r="10252" spans="27:27">
      <c r="AA10252" t="str">
        <v>HD</v>
      </c>
    </row>
    <row r="10253" spans="27:27">
      <c r="AA10253" t="str">
        <v>SS</v>
      </c>
    </row>
    <row r="10254" spans="27:27">
      <c r="AA10254" t="str">
        <v>SS</v>
      </c>
    </row>
    <row r="10255" spans="27:27">
      <c r="AA10255" t="str">
        <v>WB</v>
      </c>
    </row>
    <row r="10256" spans="27:27">
      <c r="AA10256" t="str">
        <v>WB</v>
      </c>
    </row>
    <row r="10257" spans="27:27">
      <c r="AA10257" t="str">
        <v>WB</v>
      </c>
    </row>
    <row r="10258" spans="27:27">
      <c r="AA10258" t="str">
        <v>FR</v>
      </c>
    </row>
    <row r="10259" spans="27:27">
      <c r="AA10259" t="str">
        <v>BE</v>
      </c>
    </row>
    <row r="10260" spans="27:27">
      <c r="AA10260" t="str">
        <v>FR</v>
      </c>
    </row>
    <row r="10261" spans="27:27">
      <c r="AA10261" t="str">
        <v>JB</v>
      </c>
    </row>
    <row r="10262" spans="27:27">
      <c r="AA10262" t="str">
        <v>FR</v>
      </c>
    </row>
    <row r="10263" spans="27:27">
      <c r="AA10263" t="str">
        <v>WB</v>
      </c>
    </row>
    <row r="10264" spans="27:27">
      <c r="AA10264" t="str">
        <v>CB</v>
      </c>
    </row>
    <row r="10265" spans="27:27">
      <c r="AA10265" t="str">
        <v>BE</v>
      </c>
    </row>
    <row r="10266" spans="27:27">
      <c r="AA10266" t="str">
        <v>BE</v>
      </c>
    </row>
    <row r="10267" spans="27:27">
      <c r="AA10267" t="str">
        <v>BE</v>
      </c>
    </row>
    <row r="10268" spans="27:27">
      <c r="AA10268" t="str">
        <v>BE</v>
      </c>
    </row>
    <row r="10269" spans="27:27">
      <c r="AA10269" t="str">
        <v>BE</v>
      </c>
    </row>
    <row r="10270" spans="27:27">
      <c r="AA10270" t="str">
        <v>BE</v>
      </c>
    </row>
    <row r="10271" spans="27:27">
      <c r="AA10271" t="str">
        <v>BE</v>
      </c>
    </row>
    <row r="10272" spans="27:27">
      <c r="AA10272" t="str">
        <v>BE</v>
      </c>
    </row>
    <row r="10273" spans="27:27">
      <c r="AA10273" t="str">
        <v>BE</v>
      </c>
    </row>
    <row r="10274" spans="27:27">
      <c r="AA10274" t="str">
        <v>JB</v>
      </c>
    </row>
    <row r="10275" spans="27:27">
      <c r="AA10275" t="str">
        <v>JB</v>
      </c>
    </row>
    <row r="10276" spans="27:27">
      <c r="AA10276" t="str">
        <v>BB</v>
      </c>
    </row>
    <row r="10277" spans="27:27">
      <c r="AA10277" t="str">
        <v>WB</v>
      </c>
    </row>
    <row r="10278" spans="27:27">
      <c r="AA10278" t="str">
        <v>SO</v>
      </c>
    </row>
    <row r="10279" spans="27:27">
      <c r="AA10279" t="str">
        <v>SS</v>
      </c>
    </row>
    <row r="10280" spans="27:27">
      <c r="AA10280" t="str">
        <v>SS</v>
      </c>
    </row>
    <row r="10281" spans="27:27">
      <c r="AA10281" t="str">
        <v>DH</v>
      </c>
    </row>
    <row r="10282" spans="27:27">
      <c r="AA10282" t="str">
        <v>DH</v>
      </c>
    </row>
    <row r="10283" spans="27:27">
      <c r="AA10283" t="str">
        <v>DH</v>
      </c>
    </row>
    <row r="10284" spans="27:27">
      <c r="AA10284" t="str">
        <v>CB</v>
      </c>
    </row>
    <row r="10285" spans="27:27">
      <c r="AA10285" t="str">
        <v>BE</v>
      </c>
    </row>
    <row r="10286" spans="27:27">
      <c r="AA10286" t="str">
        <v>WB</v>
      </c>
    </row>
    <row r="10287" spans="27:27">
      <c r="AA10287" t="str">
        <v>WB</v>
      </c>
    </row>
    <row r="10288" spans="27:27">
      <c r="AA10288" t="str">
        <v>SS</v>
      </c>
    </row>
    <row r="10289" spans="27:27">
      <c r="AA10289" t="str">
        <v>SS</v>
      </c>
    </row>
    <row r="10290" spans="27:27">
      <c r="AA10290" t="str">
        <v>SS</v>
      </c>
    </row>
    <row r="10291" spans="27:27">
      <c r="AA10291" t="str">
        <v>SS</v>
      </c>
    </row>
    <row r="10292" spans="27:27">
      <c r="AA10292" t="str">
        <v>SS</v>
      </c>
    </row>
    <row r="10293" spans="27:27">
      <c r="AA10293" t="str">
        <v>BB</v>
      </c>
    </row>
    <row r="10294" spans="27:27">
      <c r="AA10294" t="str">
        <v>BB</v>
      </c>
    </row>
    <row r="10295" spans="27:27">
      <c r="AA10295" t="str">
        <v>BB</v>
      </c>
    </row>
    <row r="10296" spans="27:27">
      <c r="AA10296" t="str">
        <v>HD</v>
      </c>
    </row>
    <row r="10297" spans="27:27">
      <c r="AA10297" t="str">
        <v>SO</v>
      </c>
    </row>
    <row r="10298" spans="27:27">
      <c r="AA10298" t="str">
        <v>SO</v>
      </c>
    </row>
    <row r="10299" spans="27:27">
      <c r="AA10299" t="str">
        <v>HD</v>
      </c>
    </row>
    <row r="10300" spans="27:27">
      <c r="AA10300" t="str">
        <v>HD</v>
      </c>
    </row>
    <row r="10301" spans="27:27">
      <c r="AA10301" t="str">
        <v>HD</v>
      </c>
    </row>
    <row r="10302" spans="27:27">
      <c r="AA10302" t="str">
        <v>HD</v>
      </c>
    </row>
    <row r="10303" spans="27:27">
      <c r="AA10303" t="str">
        <v>JB</v>
      </c>
    </row>
    <row r="10304" spans="27:27">
      <c r="AA10304" t="str">
        <v>CB</v>
      </c>
    </row>
    <row r="10305" spans="27:27">
      <c r="AA10305" t="str">
        <v>CB</v>
      </c>
    </row>
    <row r="10306" spans="27:27">
      <c r="AA10306" t="str">
        <v>WB</v>
      </c>
    </row>
    <row r="10307" spans="27:27">
      <c r="AA10307" t="str">
        <v>WB</v>
      </c>
    </row>
    <row r="10308" spans="27:27">
      <c r="AA10308" t="str">
        <v>WB</v>
      </c>
    </row>
    <row r="10309" spans="27:27">
      <c r="AA10309" t="str">
        <v>WB</v>
      </c>
    </row>
    <row r="10310" spans="27:27">
      <c r="AA10310" t="str">
        <v>FR</v>
      </c>
    </row>
    <row r="10311" spans="27:27">
      <c r="AA10311" t="str">
        <v>SO</v>
      </c>
    </row>
    <row r="10312" spans="27:27">
      <c r="AA10312" t="str">
        <v>SS</v>
      </c>
    </row>
    <row r="10313" spans="27:27">
      <c r="AA10313" t="str">
        <v>CB</v>
      </c>
    </row>
    <row r="10314" spans="27:27">
      <c r="AA10314" t="str">
        <v>HD</v>
      </c>
    </row>
    <row r="10315" spans="27:27">
      <c r="AA10315" t="str">
        <v>JB</v>
      </c>
    </row>
    <row r="10316" spans="27:27">
      <c r="AA10316" t="str">
        <v>SO</v>
      </c>
    </row>
    <row r="10317" spans="27:27">
      <c r="AA10317" t="str">
        <v>SO</v>
      </c>
    </row>
    <row r="10318" spans="27:27">
      <c r="AA10318" t="str">
        <v>BE</v>
      </c>
    </row>
    <row r="10319" spans="27:27">
      <c r="AA10319" t="str">
        <v>HD</v>
      </c>
    </row>
    <row r="10320" spans="27:27">
      <c r="AA10320" t="str">
        <v>JB</v>
      </c>
    </row>
    <row r="10321" spans="27:27">
      <c r="AA10321" t="str">
        <v>HD</v>
      </c>
    </row>
    <row r="10322" spans="27:27">
      <c r="AA10322" t="str">
        <v>WB</v>
      </c>
    </row>
    <row r="10323" spans="27:27">
      <c r="AA10323" t="str">
        <v>HD</v>
      </c>
    </row>
    <row r="10324" spans="27:27">
      <c r="AA10324" t="str">
        <v>HD</v>
      </c>
    </row>
    <row r="10325" spans="27:27">
      <c r="AA10325" t="str">
        <v>SO</v>
      </c>
    </row>
    <row r="10326" spans="27:27">
      <c r="AA10326" t="str">
        <v>SO</v>
      </c>
    </row>
    <row r="10327" spans="27:27">
      <c r="AA10327" t="str">
        <v>SO</v>
      </c>
    </row>
    <row r="10328" spans="27:27">
      <c r="AA10328" t="str">
        <v>HD</v>
      </c>
    </row>
    <row r="10329" spans="27:27">
      <c r="AA10329" t="str">
        <v>HD</v>
      </c>
    </row>
    <row r="10330" spans="27:27">
      <c r="AA10330" t="str">
        <v>FR</v>
      </c>
    </row>
    <row r="10331" spans="27:27">
      <c r="AA10331" t="str">
        <v>FR</v>
      </c>
    </row>
    <row r="10332" spans="27:27">
      <c r="AA10332" t="str">
        <v>SO</v>
      </c>
    </row>
    <row r="10333" spans="27:27">
      <c r="AA10333" t="str">
        <v>FR</v>
      </c>
    </row>
    <row r="10334" spans="27:27">
      <c r="AA10334" t="str">
        <v>DH</v>
      </c>
    </row>
    <row r="10335" spans="27:27">
      <c r="AA10335" t="str">
        <v>SO</v>
      </c>
    </row>
    <row r="10336" spans="27:27">
      <c r="AA10336" t="str">
        <v>BE</v>
      </c>
    </row>
    <row r="10337" spans="27:27">
      <c r="AA10337" t="str">
        <v>BE</v>
      </c>
    </row>
    <row r="10338" spans="27:27">
      <c r="AA10338" t="str">
        <v>WB</v>
      </c>
    </row>
    <row r="10339" spans="27:27">
      <c r="AA10339" t="str">
        <v>DH</v>
      </c>
    </row>
    <row r="10340" spans="27:27">
      <c r="AA10340" t="str">
        <v>SO</v>
      </c>
    </row>
    <row r="10341" spans="27:27">
      <c r="AA10341" t="str">
        <v>SO</v>
      </c>
    </row>
    <row r="10342" spans="27:27">
      <c r="AA10342" t="str">
        <v>SO</v>
      </c>
    </row>
    <row r="10343" spans="27:27">
      <c r="AA10343" t="str">
        <v>JB</v>
      </c>
    </row>
    <row r="10344" spans="27:27">
      <c r="AA10344" t="str">
        <v>JB</v>
      </c>
    </row>
    <row r="10345" spans="27:27">
      <c r="AA10345" t="str">
        <v>BB</v>
      </c>
    </row>
    <row r="10346" spans="27:27">
      <c r="AA10346" t="str">
        <v>BB</v>
      </c>
    </row>
    <row r="10347" spans="27:27">
      <c r="AA10347" t="str">
        <v>BB</v>
      </c>
    </row>
    <row r="10348" spans="27:27">
      <c r="AA10348" t="str">
        <v>BB</v>
      </c>
    </row>
    <row r="10349" spans="27:27">
      <c r="AA10349" t="str">
        <v>CB</v>
      </c>
    </row>
    <row r="10350" spans="27:27">
      <c r="AA10350" t="str">
        <v>CB</v>
      </c>
    </row>
    <row r="10351" spans="27:27">
      <c r="AA10351" t="str">
        <v>HD</v>
      </c>
    </row>
    <row r="10352" spans="27:27">
      <c r="AA10352" t="str">
        <v>HD</v>
      </c>
    </row>
    <row r="10353" spans="27:27">
      <c r="AA10353" t="str">
        <v>JB</v>
      </c>
    </row>
    <row r="10354" spans="27:27">
      <c r="AA10354" t="str">
        <v>DH</v>
      </c>
    </row>
    <row r="10355" spans="27:27">
      <c r="AA10355" t="str">
        <v>CB</v>
      </c>
    </row>
    <row r="10356" spans="27:27">
      <c r="AA10356" t="str">
        <v>HD</v>
      </c>
    </row>
    <row r="10357" spans="27:27">
      <c r="AA10357" t="str">
        <v>SS</v>
      </c>
    </row>
    <row r="10358" spans="27:27">
      <c r="AA10358" t="str">
        <v>SO</v>
      </c>
    </row>
    <row r="10359" spans="27:27">
      <c r="AA10359" t="str">
        <v>BB</v>
      </c>
    </row>
    <row r="10360" spans="27:27">
      <c r="AA10360" t="str">
        <v>BB</v>
      </c>
    </row>
    <row r="10361" spans="27:27">
      <c r="AA10361" t="str">
        <v>BB</v>
      </c>
    </row>
    <row r="10362" spans="27:27">
      <c r="AA10362" t="str">
        <v>CB</v>
      </c>
    </row>
    <row r="10363" spans="27:27">
      <c r="AA10363" t="str">
        <v>BE</v>
      </c>
    </row>
    <row r="10364" spans="27:27">
      <c r="AA10364" t="str">
        <v>BE</v>
      </c>
    </row>
    <row r="10365" spans="27:27">
      <c r="AA10365" t="str">
        <v>HD</v>
      </c>
    </row>
    <row r="10366" spans="27:27">
      <c r="AA10366" t="str">
        <v>CB</v>
      </c>
    </row>
    <row r="10367" spans="27:27">
      <c r="AA10367" t="str">
        <v>WB</v>
      </c>
    </row>
    <row r="10368" spans="27:27">
      <c r="AA10368" t="str">
        <v>WB</v>
      </c>
    </row>
    <row r="10369" spans="27:27">
      <c r="AA10369" t="str">
        <v>JB</v>
      </c>
    </row>
    <row r="10370" spans="27:27">
      <c r="AA10370" t="str">
        <v>JB</v>
      </c>
    </row>
    <row r="10371" spans="27:27">
      <c r="AA10371" t="str">
        <v>SO</v>
      </c>
    </row>
    <row r="10372" spans="27:27">
      <c r="AA10372" t="str">
        <v>SO</v>
      </c>
    </row>
    <row r="10373" spans="27:27">
      <c r="AA10373" t="str">
        <v>SO</v>
      </c>
    </row>
    <row r="10374" spans="27:27">
      <c r="AA10374" t="str">
        <v>SO</v>
      </c>
    </row>
    <row r="10375" spans="27:27">
      <c r="AA10375" t="str">
        <v>JB</v>
      </c>
    </row>
    <row r="10376" spans="27:27">
      <c r="AA10376" t="str">
        <v>CB</v>
      </c>
    </row>
    <row r="10377" spans="27:27">
      <c r="AA10377" t="str">
        <v>CB</v>
      </c>
    </row>
    <row r="10378" spans="27:27">
      <c r="AA10378" t="str">
        <v>HD</v>
      </c>
    </row>
    <row r="10379" spans="27:27">
      <c r="AA10379" t="str">
        <v>HD</v>
      </c>
    </row>
    <row r="10380" spans="27:27">
      <c r="AA10380" t="str">
        <v>SS</v>
      </c>
    </row>
    <row r="10381" spans="27:27">
      <c r="AA10381" t="str">
        <v>DH</v>
      </c>
    </row>
    <row r="10382" spans="27:27">
      <c r="AA10382" t="str">
        <v>DH</v>
      </c>
    </row>
    <row r="10383" spans="27:27">
      <c r="AA10383" t="str">
        <v>DH</v>
      </c>
    </row>
    <row r="10384" spans="27:27">
      <c r="AA10384" t="str">
        <v>CB</v>
      </c>
    </row>
    <row r="10385" spans="27:27">
      <c r="AA10385" t="str">
        <v>CB</v>
      </c>
    </row>
    <row r="10386" spans="27:27">
      <c r="AA10386" t="str">
        <v>CB</v>
      </c>
    </row>
    <row r="10387" spans="27:27">
      <c r="AA10387" t="str">
        <v>CB</v>
      </c>
    </row>
    <row r="10388" spans="27:27">
      <c r="AA10388" t="str">
        <v>BE</v>
      </c>
    </row>
    <row r="10389" spans="27:27">
      <c r="AA10389" t="str">
        <v>FR</v>
      </c>
    </row>
    <row r="10390" spans="27:27">
      <c r="AA10390" t="str">
        <v>JB</v>
      </c>
    </row>
    <row r="10391" spans="27:27">
      <c r="AA10391" t="str">
        <v>WB</v>
      </c>
    </row>
    <row r="10392" spans="27:27">
      <c r="AA10392" t="str">
        <v>WB</v>
      </c>
    </row>
    <row r="10393" spans="27:27">
      <c r="AA10393" t="str">
        <v>JB</v>
      </c>
    </row>
    <row r="10394" spans="27:27">
      <c r="AA10394" t="str">
        <v>JB</v>
      </c>
    </row>
    <row r="10395" spans="27:27">
      <c r="AA10395" t="str">
        <v>FR</v>
      </c>
    </row>
    <row r="10396" spans="27:27">
      <c r="AA10396" t="str">
        <v>FR</v>
      </c>
    </row>
    <row r="10397" spans="27:27">
      <c r="AA10397" t="str">
        <v>FR</v>
      </c>
    </row>
    <row r="10398" spans="27:27">
      <c r="AA10398" t="str">
        <v>FR</v>
      </c>
    </row>
    <row r="10399" spans="27:27">
      <c r="AA10399" t="str">
        <v>FR</v>
      </c>
    </row>
    <row r="10400" spans="27:27">
      <c r="AA10400" t="str">
        <v>BE</v>
      </c>
    </row>
    <row r="10401" spans="27:27">
      <c r="AA10401" t="str">
        <v>HD</v>
      </c>
    </row>
    <row r="10402" spans="27:27">
      <c r="AA10402" t="str">
        <v>HD</v>
      </c>
    </row>
    <row r="10403" spans="27:27">
      <c r="AA10403" t="str">
        <v>FR</v>
      </c>
    </row>
    <row r="10404" spans="27:27">
      <c r="AA10404" t="str">
        <v>FR</v>
      </c>
    </row>
    <row r="10405" spans="27:27">
      <c r="AA10405" t="str">
        <v>FR</v>
      </c>
    </row>
    <row r="10406" spans="27:27">
      <c r="AA10406" t="str">
        <v>JB</v>
      </c>
    </row>
    <row r="10407" spans="27:27">
      <c r="AA10407" t="str">
        <v>FR</v>
      </c>
    </row>
    <row r="10408" spans="27:27">
      <c r="AA10408" t="str">
        <v>FR</v>
      </c>
    </row>
    <row r="10409" spans="27:27">
      <c r="AA10409" t="str">
        <v>SS</v>
      </c>
    </row>
    <row r="10410" spans="27:27">
      <c r="AA10410" t="str">
        <v>SS</v>
      </c>
    </row>
    <row r="10411" spans="27:27">
      <c r="AA10411" t="str">
        <v>HD</v>
      </c>
    </row>
    <row r="10412" spans="27:27">
      <c r="AA10412" t="str">
        <v>HD</v>
      </c>
    </row>
    <row r="10413" spans="27:27">
      <c r="AA10413" t="str">
        <v>HD</v>
      </c>
    </row>
    <row r="10414" spans="27:27">
      <c r="AA10414" t="str">
        <v>BB</v>
      </c>
    </row>
    <row r="10415" spans="27:27">
      <c r="AA10415" t="str">
        <v>SS</v>
      </c>
    </row>
    <row r="10416" spans="27:27">
      <c r="AA10416" t="str">
        <v>SS</v>
      </c>
    </row>
    <row r="10417" spans="27:27">
      <c r="AA10417" t="str">
        <v>SO</v>
      </c>
    </row>
    <row r="10418" spans="27:27">
      <c r="AA10418" t="str">
        <v>SO</v>
      </c>
    </row>
    <row r="10419" spans="27:27">
      <c r="AA10419" t="str">
        <v>WB</v>
      </c>
    </row>
    <row r="10420" spans="27:27">
      <c r="AA10420" t="str">
        <v>BB</v>
      </c>
    </row>
    <row r="10421" spans="27:27">
      <c r="AA10421" t="str">
        <v>BB</v>
      </c>
    </row>
    <row r="10422" spans="27:27">
      <c r="AA10422" t="str">
        <v>JB</v>
      </c>
    </row>
    <row r="10423" spans="27:27">
      <c r="AA10423" t="str">
        <v>JB</v>
      </c>
    </row>
    <row r="10424" spans="27:27">
      <c r="AA10424" t="str">
        <v>SO</v>
      </c>
    </row>
    <row r="10425" spans="27:27">
      <c r="AA10425" t="str">
        <v>HD</v>
      </c>
    </row>
    <row r="10426" spans="27:27">
      <c r="AA10426" t="str">
        <v>SO</v>
      </c>
    </row>
    <row r="10427" spans="27:27">
      <c r="AA10427" t="str">
        <v>SO</v>
      </c>
    </row>
    <row r="10428" spans="27:27">
      <c r="AA10428" t="str">
        <v>SO</v>
      </c>
    </row>
    <row r="10429" spans="27:27">
      <c r="AA10429" t="str">
        <v>BE</v>
      </c>
    </row>
    <row r="10430" spans="27:27">
      <c r="AA10430" t="str">
        <v>HD</v>
      </c>
    </row>
    <row r="10431" spans="27:27">
      <c r="AA10431" t="str">
        <v>SO</v>
      </c>
    </row>
    <row r="10432" spans="27:27">
      <c r="AA10432" t="str">
        <v>SO</v>
      </c>
    </row>
    <row r="10433" spans="27:27">
      <c r="AA10433" t="str">
        <v>SO</v>
      </c>
    </row>
    <row r="10434" spans="27:27">
      <c r="AA10434" t="str">
        <v>SO</v>
      </c>
    </row>
    <row r="10435" spans="27:27">
      <c r="AA10435" t="str">
        <v>HD</v>
      </c>
    </row>
    <row r="10436" spans="27:27">
      <c r="AA10436" t="str">
        <v>JB</v>
      </c>
    </row>
    <row r="10437" spans="27:27">
      <c r="AA10437" t="str">
        <v>SS</v>
      </c>
    </row>
    <row r="10438" spans="27:27">
      <c r="AA10438" t="str">
        <v>CB</v>
      </c>
    </row>
    <row r="10439" spans="27:27">
      <c r="AA10439" t="str">
        <v>SO</v>
      </c>
    </row>
    <row r="10440" spans="27:27">
      <c r="AA10440" t="str">
        <v>SO</v>
      </c>
    </row>
    <row r="10441" spans="27:27">
      <c r="AA10441" t="str">
        <v>BB</v>
      </c>
    </row>
    <row r="10442" spans="27:27">
      <c r="AA10442" t="str">
        <v>CB</v>
      </c>
    </row>
    <row r="10443" spans="27:27">
      <c r="AA10443" t="str">
        <v>WB</v>
      </c>
    </row>
    <row r="10444" spans="27:27">
      <c r="AA10444" t="str">
        <v>SO</v>
      </c>
    </row>
    <row r="10445" spans="27:27">
      <c r="AA10445" t="str">
        <v>HD</v>
      </c>
    </row>
    <row r="10446" spans="27:27">
      <c r="AA10446" t="str">
        <v>DH</v>
      </c>
    </row>
    <row r="10447" spans="27:27">
      <c r="AA10447" t="str">
        <v>JB</v>
      </c>
    </row>
    <row r="10448" spans="27:27">
      <c r="AA10448" t="str">
        <v>JB</v>
      </c>
    </row>
    <row r="10449" spans="27:27">
      <c r="AA10449" t="str">
        <v>SO</v>
      </c>
    </row>
    <row r="10450" spans="27:27">
      <c r="AA10450" t="str">
        <v>JB</v>
      </c>
    </row>
    <row r="10451" spans="27:27">
      <c r="AA10451" t="str">
        <v>DH</v>
      </c>
    </row>
    <row r="10452" spans="27:27">
      <c r="AA10452" t="str">
        <v>WB</v>
      </c>
    </row>
    <row r="10453" spans="27:27">
      <c r="AA10453" t="str">
        <v>WB</v>
      </c>
    </row>
    <row r="10454" spans="27:27">
      <c r="AA10454" t="str">
        <v>WB</v>
      </c>
    </row>
    <row r="10455" spans="27:27">
      <c r="AA10455" t="str">
        <v>WB</v>
      </c>
    </row>
    <row r="10456" spans="27:27">
      <c r="AA10456" t="str">
        <v>SS</v>
      </c>
    </row>
    <row r="10457" spans="27:27">
      <c r="AA10457" t="str">
        <v>SS</v>
      </c>
    </row>
    <row r="10458" spans="27:27">
      <c r="AA10458" t="str">
        <v>HD</v>
      </c>
    </row>
    <row r="10459" spans="27:27">
      <c r="AA10459" t="str">
        <v>WB</v>
      </c>
    </row>
    <row r="10460" spans="27:27">
      <c r="AA10460" t="str">
        <v>WB</v>
      </c>
    </row>
    <row r="10461" spans="27:27">
      <c r="AA10461" t="str">
        <v>CB</v>
      </c>
    </row>
    <row r="10462" spans="27:27">
      <c r="AA10462" t="str">
        <v>CB</v>
      </c>
    </row>
    <row r="10463" spans="27:27">
      <c r="AA10463" t="str">
        <v>DH</v>
      </c>
    </row>
    <row r="10464" spans="27:27">
      <c r="AA10464" t="str">
        <v>SO</v>
      </c>
    </row>
    <row r="10465" spans="27:27">
      <c r="AA10465" t="str">
        <v>HD</v>
      </c>
    </row>
    <row r="10466" spans="27:27">
      <c r="AA10466" t="str">
        <v>HD</v>
      </c>
    </row>
    <row r="10467" spans="27:27">
      <c r="AA10467" t="str">
        <v>BB</v>
      </c>
    </row>
    <row r="10468" spans="27:27">
      <c r="AA10468" t="str">
        <v>BB</v>
      </c>
    </row>
    <row r="10469" spans="27:27">
      <c r="AA10469" t="str">
        <v>HD</v>
      </c>
    </row>
    <row r="10470" spans="27:27">
      <c r="AA10470" t="str">
        <v>HD</v>
      </c>
    </row>
    <row r="10471" spans="27:27">
      <c r="AA10471" t="str">
        <v>FR</v>
      </c>
    </row>
    <row r="10472" spans="27:27">
      <c r="AA10472" t="str">
        <v>FR</v>
      </c>
    </row>
    <row r="10473" spans="27:27">
      <c r="AA10473" t="str">
        <v>FR</v>
      </c>
    </row>
    <row r="10474" spans="27:27">
      <c r="AA10474" t="str">
        <v>SS</v>
      </c>
    </row>
    <row r="10475" spans="27:27">
      <c r="AA10475" t="str">
        <v>HD</v>
      </c>
    </row>
    <row r="10476" spans="27:27">
      <c r="AA10476" t="str">
        <v>DH</v>
      </c>
    </row>
    <row r="10477" spans="27:27">
      <c r="AA10477" t="str">
        <v>DH</v>
      </c>
    </row>
    <row r="10478" spans="27:27">
      <c r="AA10478" t="str">
        <v>BB</v>
      </c>
    </row>
    <row r="10479" spans="27:27">
      <c r="AA10479" t="str">
        <v>BB</v>
      </c>
    </row>
    <row r="10480" spans="27:27">
      <c r="AA10480" t="str">
        <v>BE</v>
      </c>
    </row>
    <row r="10481" spans="27:27">
      <c r="AA10481" t="str">
        <v>BB</v>
      </c>
    </row>
    <row r="10482" spans="27:27">
      <c r="AA10482" t="str">
        <v>BB</v>
      </c>
    </row>
    <row r="10483" spans="27:27">
      <c r="AA10483" t="str">
        <v>BB</v>
      </c>
    </row>
    <row r="10484" spans="27:27">
      <c r="AA10484" t="str">
        <v>HD</v>
      </c>
    </row>
    <row r="10485" spans="27:27">
      <c r="AA10485" t="str">
        <v>SO</v>
      </c>
    </row>
    <row r="10486" spans="27:27">
      <c r="AA10486" t="str">
        <v>JB</v>
      </c>
    </row>
    <row r="10487" spans="27:27">
      <c r="AA10487" t="str">
        <v>JB</v>
      </c>
    </row>
    <row r="10488" spans="27:27">
      <c r="AA10488" t="str">
        <v>SO</v>
      </c>
    </row>
    <row r="10489" spans="27:27">
      <c r="AA10489" t="str">
        <v>SO</v>
      </c>
    </row>
    <row r="10490" spans="27:27">
      <c r="AA10490" t="str">
        <v>HD</v>
      </c>
    </row>
    <row r="10491" spans="27:27">
      <c r="AA10491" t="str">
        <v>BB</v>
      </c>
    </row>
    <row r="10492" spans="27:27">
      <c r="AA10492" t="str">
        <v>SO</v>
      </c>
    </row>
    <row r="10493" spans="27:27">
      <c r="AA10493" t="str">
        <v>DH</v>
      </c>
    </row>
    <row r="10494" spans="27:27">
      <c r="AA10494" t="str">
        <v>DH</v>
      </c>
    </row>
    <row r="10495" spans="27:27">
      <c r="AA10495" t="str">
        <v>SO</v>
      </c>
    </row>
    <row r="10496" spans="27:27">
      <c r="AA10496" t="str">
        <v>CB</v>
      </c>
    </row>
    <row r="10497" spans="27:27">
      <c r="AA10497" t="str">
        <v>SS</v>
      </c>
    </row>
    <row r="10498" spans="27:27">
      <c r="AA10498" t="str">
        <v>HD</v>
      </c>
    </row>
    <row r="10499" spans="27:27">
      <c r="AA10499" t="str">
        <v>BB</v>
      </c>
    </row>
    <row r="10500" spans="27:27">
      <c r="AA10500" t="str">
        <v>SS</v>
      </c>
    </row>
    <row r="10501" spans="27:27">
      <c r="AA10501" t="str">
        <v>HD</v>
      </c>
    </row>
    <row r="10502" spans="27:27">
      <c r="AA10502" t="str">
        <v>CB</v>
      </c>
    </row>
    <row r="10503" spans="27:27">
      <c r="AA10503" t="str">
        <v>CB</v>
      </c>
    </row>
    <row r="10504" spans="27:27">
      <c r="AA10504" t="str">
        <v>DH</v>
      </c>
    </row>
    <row r="10505" spans="27:27">
      <c r="AA10505" t="str">
        <v>JB</v>
      </c>
    </row>
    <row r="10506" spans="27:27">
      <c r="AA10506" t="str">
        <v>DH</v>
      </c>
    </row>
    <row r="10507" spans="27:27">
      <c r="AA10507" t="str">
        <v>JB</v>
      </c>
    </row>
    <row r="10508" spans="27:27">
      <c r="AA10508" t="str">
        <v>DH</v>
      </c>
    </row>
    <row r="10509" spans="27:27">
      <c r="AA10509" t="str">
        <v>DH</v>
      </c>
    </row>
    <row r="10510" spans="27:27">
      <c r="AA10510" t="str">
        <v>WB</v>
      </c>
    </row>
    <row r="10511" spans="27:27">
      <c r="AA10511" t="str">
        <v>WB</v>
      </c>
    </row>
    <row r="10512" spans="27:27">
      <c r="AA10512" t="str">
        <v>SO</v>
      </c>
    </row>
    <row r="10513" spans="27:27">
      <c r="AA10513" t="str">
        <v>SS</v>
      </c>
    </row>
    <row r="10514" spans="27:27">
      <c r="AA10514" t="str">
        <v>BE</v>
      </c>
    </row>
    <row r="10515" spans="27:27">
      <c r="AA10515" t="str">
        <v>HD</v>
      </c>
    </row>
    <row r="10516" spans="27:27">
      <c r="AA10516" t="str">
        <v>CB</v>
      </c>
    </row>
    <row r="10517" spans="27:27">
      <c r="AA10517" t="str">
        <v>BB</v>
      </c>
    </row>
    <row r="10518" spans="27:27">
      <c r="AA10518" t="str">
        <v>BB</v>
      </c>
    </row>
    <row r="10519" spans="27:27">
      <c r="AA10519" t="str">
        <v>WB</v>
      </c>
    </row>
    <row r="10520" spans="27:27">
      <c r="AA10520" t="str">
        <v>WB</v>
      </c>
    </row>
    <row r="10521" spans="27:27">
      <c r="AA10521" t="str">
        <v>WB</v>
      </c>
    </row>
    <row r="10522" spans="27:27">
      <c r="AA10522" t="str">
        <v>DH</v>
      </c>
    </row>
    <row r="10523" spans="27:27">
      <c r="AA10523" t="str">
        <v>DH</v>
      </c>
    </row>
    <row r="10524" spans="27:27">
      <c r="AA10524" t="str">
        <v>DH</v>
      </c>
    </row>
    <row r="10525" spans="27:27">
      <c r="AA10525" t="str">
        <v>DH</v>
      </c>
    </row>
    <row r="10526" spans="27:27">
      <c r="AA10526" t="str">
        <v>CB</v>
      </c>
    </row>
    <row r="10527" spans="27:27">
      <c r="AA10527" t="str">
        <v>CB</v>
      </c>
    </row>
    <row r="10528" spans="27:27">
      <c r="AA10528" t="str">
        <v>CB</v>
      </c>
    </row>
    <row r="10529" spans="27:27">
      <c r="AA10529" t="str">
        <v>JB</v>
      </c>
    </row>
    <row r="10530" spans="27:27">
      <c r="AA10530" t="str">
        <v>SS</v>
      </c>
    </row>
    <row r="10531" spans="27:27">
      <c r="AA10531" t="str">
        <v>HD</v>
      </c>
    </row>
    <row r="10532" spans="27:27">
      <c r="AA10532" t="str">
        <v>FR</v>
      </c>
    </row>
    <row r="10533" spans="27:27">
      <c r="AA10533" t="str">
        <v>JB</v>
      </c>
    </row>
    <row r="10534" spans="27:27">
      <c r="AA10534" t="str">
        <v>CB</v>
      </c>
    </row>
    <row r="10535" spans="27:27">
      <c r="AA10535" t="str">
        <v>JB</v>
      </c>
    </row>
    <row r="10536" spans="27:27">
      <c r="AA10536" t="str">
        <v>HD</v>
      </c>
    </row>
    <row r="10537" spans="27:27">
      <c r="AA10537" t="str">
        <v>DH</v>
      </c>
    </row>
    <row r="10538" spans="27:27">
      <c r="AA10538" t="str">
        <v>CB</v>
      </c>
    </row>
    <row r="10539" spans="27:27">
      <c r="AA10539" t="str">
        <v>FR</v>
      </c>
    </row>
    <row r="10540" spans="27:27">
      <c r="AA10540" t="str">
        <v>HD</v>
      </c>
    </row>
    <row r="10541" spans="27:27">
      <c r="AA10541" t="str">
        <v>DH</v>
      </c>
    </row>
    <row r="10542" spans="27:27">
      <c r="AA10542" t="str">
        <v>BB</v>
      </c>
    </row>
    <row r="10543" spans="27:27">
      <c r="AA10543" t="str">
        <v>BB</v>
      </c>
    </row>
    <row r="10544" spans="27:27">
      <c r="AA10544" t="str">
        <v>WB</v>
      </c>
    </row>
    <row r="10545" spans="27:27">
      <c r="AA10545" t="str">
        <v>DH</v>
      </c>
    </row>
    <row r="10546" spans="27:27">
      <c r="AA10546" t="str">
        <v>SS</v>
      </c>
    </row>
    <row r="10547" spans="27:27">
      <c r="AA10547" t="str">
        <v>SO</v>
      </c>
    </row>
    <row r="10548" spans="27:27">
      <c r="AA10548" t="str">
        <v>FR</v>
      </c>
    </row>
    <row r="10549" spans="27:27">
      <c r="AA10549" t="str">
        <v>CB</v>
      </c>
    </row>
    <row r="10550" spans="27:27">
      <c r="AA10550" t="str">
        <v>BB</v>
      </c>
    </row>
    <row r="10551" spans="27:27">
      <c r="AA10551" t="str">
        <v>DH</v>
      </c>
    </row>
    <row r="10552" spans="27:27">
      <c r="AA10552" t="str">
        <v>SO</v>
      </c>
    </row>
    <row r="10553" spans="27:27">
      <c r="AA10553" t="str">
        <v>SS</v>
      </c>
    </row>
    <row r="10554" spans="27:27">
      <c r="AA10554" t="str">
        <v>SO</v>
      </c>
    </row>
    <row r="10555" spans="27:27">
      <c r="AA10555" t="str">
        <v>SO</v>
      </c>
    </row>
    <row r="10556" spans="27:27">
      <c r="AA10556" t="str">
        <v>SO</v>
      </c>
    </row>
    <row r="10557" spans="27:27">
      <c r="AA10557" t="str">
        <v>SO</v>
      </c>
    </row>
    <row r="10558" spans="27:27">
      <c r="AA10558" t="str">
        <v>FR</v>
      </c>
    </row>
    <row r="10559" spans="27:27">
      <c r="AA10559" t="str">
        <v>JB</v>
      </c>
    </row>
    <row r="10560" spans="27:27">
      <c r="AA10560" t="str">
        <v>DH</v>
      </c>
    </row>
    <row r="10561" spans="27:27">
      <c r="AA10561" t="str">
        <v>FR</v>
      </c>
    </row>
    <row r="10562" spans="27:27">
      <c r="AA10562" t="str">
        <v>HD</v>
      </c>
    </row>
    <row r="10563" spans="27:27">
      <c r="AA10563" t="str">
        <v>WB</v>
      </c>
    </row>
    <row r="10564" spans="27:27">
      <c r="AA10564" t="str">
        <v>BE</v>
      </c>
    </row>
    <row r="10565" spans="27:27">
      <c r="AA10565" t="str">
        <v>SS</v>
      </c>
    </row>
    <row r="10566" spans="27:27">
      <c r="AA10566" t="str">
        <v>WB</v>
      </c>
    </row>
    <row r="10567" spans="27:27">
      <c r="AA10567" t="str">
        <v>JB</v>
      </c>
    </row>
    <row r="10568" spans="27:27">
      <c r="AA10568" t="str">
        <v>BE</v>
      </c>
    </row>
    <row r="10569" spans="27:27">
      <c r="AA10569" t="str">
        <v>SS</v>
      </c>
    </row>
    <row r="10570" spans="27:27">
      <c r="AA10570" t="str">
        <v>HD</v>
      </c>
    </row>
    <row r="10571" spans="27:27">
      <c r="AA10571" t="str">
        <v>DH</v>
      </c>
    </row>
    <row r="10572" spans="27:27">
      <c r="AA10572" t="str">
        <v>BE</v>
      </c>
    </row>
    <row r="10573" spans="27:27">
      <c r="AA10573" t="str">
        <v>BE</v>
      </c>
    </row>
    <row r="10574" spans="27:27">
      <c r="AA10574" t="str">
        <v>CB</v>
      </c>
    </row>
    <row r="10575" spans="27:27">
      <c r="AA10575" t="str">
        <v>SS</v>
      </c>
    </row>
    <row r="10576" spans="27:27">
      <c r="AA10576" t="str">
        <v>SO</v>
      </c>
    </row>
    <row r="10577" spans="27:27">
      <c r="AA10577" t="str">
        <v>CB</v>
      </c>
    </row>
    <row r="10578" spans="27:27">
      <c r="AA10578" t="str">
        <v>JB</v>
      </c>
    </row>
    <row r="10579" spans="27:27">
      <c r="AA10579" t="str">
        <v>SO</v>
      </c>
    </row>
    <row r="10580" spans="27:27">
      <c r="AA10580" t="str">
        <v>SO</v>
      </c>
    </row>
    <row r="10581" spans="27:27">
      <c r="AA10581" t="str">
        <v>SS</v>
      </c>
    </row>
    <row r="10582" spans="27:27">
      <c r="AA10582" t="str">
        <v>WB</v>
      </c>
    </row>
    <row r="10583" spans="27:27">
      <c r="AA10583" t="str">
        <v>CB</v>
      </c>
    </row>
    <row r="10584" spans="27:27">
      <c r="AA10584" t="str">
        <v>CB</v>
      </c>
    </row>
    <row r="10585" spans="27:27">
      <c r="AA10585" t="str">
        <v>FR</v>
      </c>
    </row>
    <row r="10586" spans="27:27">
      <c r="AA10586" t="str">
        <v>WB</v>
      </c>
    </row>
    <row r="10587" spans="27:27">
      <c r="AA10587" t="str">
        <v>BB</v>
      </c>
    </row>
    <row r="10588" spans="27:27">
      <c r="AA10588" t="str">
        <v>BE</v>
      </c>
    </row>
    <row r="10589" spans="27:27">
      <c r="AA10589" t="str">
        <v>SO</v>
      </c>
    </row>
    <row r="10590" spans="27:27">
      <c r="AA10590" t="str">
        <v>BB</v>
      </c>
    </row>
    <row r="10591" spans="27:27">
      <c r="AA10591" t="str">
        <v>SO</v>
      </c>
    </row>
    <row r="10592" spans="27:27">
      <c r="AA10592" t="str">
        <v>BE</v>
      </c>
    </row>
    <row r="10593" spans="27:27">
      <c r="AA10593" t="str">
        <v>BE</v>
      </c>
    </row>
    <row r="10594" spans="27:27">
      <c r="AA10594" t="str">
        <v>CB</v>
      </c>
    </row>
    <row r="10595" spans="27:27">
      <c r="AA10595" t="str">
        <v>CB</v>
      </c>
    </row>
    <row r="10596" spans="27:27">
      <c r="AA10596" t="str">
        <v>JB</v>
      </c>
    </row>
    <row r="10597" spans="27:27">
      <c r="AA10597" t="str">
        <v>JB</v>
      </c>
    </row>
    <row r="10598" spans="27:27">
      <c r="AA10598" t="str">
        <v>JB</v>
      </c>
    </row>
    <row r="10599" spans="27:27">
      <c r="AA10599" t="str">
        <v>HD</v>
      </c>
    </row>
    <row r="10600" spans="27:27">
      <c r="AA10600" t="str">
        <v>FR</v>
      </c>
    </row>
    <row r="10601" spans="27:27">
      <c r="AA10601" t="str">
        <v>HD</v>
      </c>
    </row>
    <row r="10602" spans="27:27">
      <c r="AA10602" t="str">
        <v>WB</v>
      </c>
    </row>
    <row r="10603" spans="27:27">
      <c r="AA10603" t="str">
        <v>BB</v>
      </c>
    </row>
    <row r="10604" spans="27:27">
      <c r="AA10604" t="str">
        <v>DH</v>
      </c>
    </row>
    <row r="10605" spans="27:27">
      <c r="AA10605" t="str">
        <v>SS</v>
      </c>
    </row>
    <row r="10606" spans="27:27">
      <c r="AA10606" t="str">
        <v>JB</v>
      </c>
    </row>
    <row r="10607" spans="27:27">
      <c r="AA10607" t="str">
        <v>JB</v>
      </c>
    </row>
    <row r="10608" spans="27:27">
      <c r="AA10608" t="str">
        <v>BE</v>
      </c>
    </row>
    <row r="10609" spans="27:27">
      <c r="AA10609" t="str">
        <v>SS</v>
      </c>
    </row>
    <row r="10610" spans="27:27">
      <c r="AA10610" t="str">
        <v>SS</v>
      </c>
    </row>
    <row r="10611" spans="27:27">
      <c r="AA10611" t="str">
        <v>BB</v>
      </c>
    </row>
    <row r="10612" spans="27:27">
      <c r="AA10612" t="str">
        <v>WB</v>
      </c>
    </row>
    <row r="10613" spans="27:27">
      <c r="AA10613" t="str">
        <v>WB</v>
      </c>
    </row>
    <row r="10614" spans="27:27">
      <c r="AA10614" t="str">
        <v>HD</v>
      </c>
    </row>
    <row r="10615" spans="27:27">
      <c r="AA10615" t="str">
        <v>HD</v>
      </c>
    </row>
    <row r="10616" spans="27:27">
      <c r="AA10616" t="str">
        <v>HD</v>
      </c>
    </row>
    <row r="10617" spans="27:27">
      <c r="AA10617" t="str">
        <v>HD</v>
      </c>
    </row>
    <row r="10618" spans="27:27">
      <c r="AA10618" t="str">
        <v>HD</v>
      </c>
    </row>
    <row r="10619" spans="27:27">
      <c r="AA10619" t="str">
        <v>HD</v>
      </c>
    </row>
    <row r="10620" spans="27:27">
      <c r="AA10620" t="str">
        <v>CB</v>
      </c>
    </row>
    <row r="10621" spans="27:27">
      <c r="AA10621" t="str">
        <v>BE</v>
      </c>
    </row>
    <row r="10622" spans="27:27">
      <c r="AA10622" t="str">
        <v>FR</v>
      </c>
    </row>
    <row r="10623" spans="27:27">
      <c r="AA10623" t="str">
        <v>WB</v>
      </c>
    </row>
    <row r="10624" spans="27:27">
      <c r="AA10624" t="str">
        <v>SS</v>
      </c>
    </row>
    <row r="10625" spans="27:27">
      <c r="AA10625" t="str">
        <v>SO</v>
      </c>
    </row>
    <row r="10626" spans="27:27">
      <c r="AA10626" t="str">
        <v>SS</v>
      </c>
    </row>
    <row r="10627" spans="27:27">
      <c r="AA10627" t="str">
        <v>WB</v>
      </c>
    </row>
    <row r="10628" spans="27:27">
      <c r="AA10628" t="str">
        <v>WB</v>
      </c>
    </row>
    <row r="10629" spans="27:27">
      <c r="AA10629" t="str">
        <v>WB</v>
      </c>
    </row>
    <row r="10630" spans="27:27">
      <c r="AA10630" t="str">
        <v>SO</v>
      </c>
    </row>
    <row r="10631" spans="27:27">
      <c r="AA10631" t="str">
        <v>JB</v>
      </c>
    </row>
    <row r="10632" spans="27:27">
      <c r="AA10632" t="str">
        <v>DH</v>
      </c>
    </row>
    <row r="10633" spans="27:27">
      <c r="AA10633" t="str">
        <v>DH</v>
      </c>
    </row>
    <row r="10634" spans="27:27">
      <c r="AA10634" t="str">
        <v>DH</v>
      </c>
    </row>
    <row r="10635" spans="27:27">
      <c r="AA10635" t="str">
        <v>DH</v>
      </c>
    </row>
    <row r="10636" spans="27:27">
      <c r="AA10636" t="str">
        <v>WB</v>
      </c>
    </row>
    <row r="10637" spans="27:27">
      <c r="AA10637" t="str">
        <v>WB</v>
      </c>
    </row>
    <row r="10638" spans="27:27">
      <c r="AA10638" t="str">
        <v>SS</v>
      </c>
    </row>
    <row r="10639" spans="27:27">
      <c r="AA10639" t="str">
        <v>SS</v>
      </c>
    </row>
    <row r="10640" spans="27:27">
      <c r="AA10640" t="str">
        <v>SS</v>
      </c>
    </row>
    <row r="10641" spans="27:27">
      <c r="AA10641" t="str">
        <v>SS</v>
      </c>
    </row>
    <row r="10642" spans="27:27">
      <c r="AA10642" t="str">
        <v>WB</v>
      </c>
    </row>
    <row r="10643" spans="27:27">
      <c r="AA10643" t="str">
        <v>WB</v>
      </c>
    </row>
    <row r="10644" spans="27:27">
      <c r="AA10644" t="str">
        <v>JB</v>
      </c>
    </row>
    <row r="10645" spans="27:27">
      <c r="AA10645" t="str">
        <v>BE</v>
      </c>
    </row>
    <row r="10646" spans="27:27">
      <c r="AA10646" t="str">
        <v>BE</v>
      </c>
    </row>
    <row r="10647" spans="27:27">
      <c r="AA10647" t="str">
        <v>DH</v>
      </c>
    </row>
    <row r="10648" spans="27:27">
      <c r="AA10648" t="str">
        <v>JB</v>
      </c>
    </row>
    <row r="10649" spans="27:27">
      <c r="AA10649" t="str">
        <v>JB</v>
      </c>
    </row>
    <row r="10650" spans="27:27">
      <c r="AA10650" t="str">
        <v>SO</v>
      </c>
    </row>
    <row r="10651" spans="27:27">
      <c r="AA10651" t="str">
        <v>WB</v>
      </c>
    </row>
    <row r="10652" spans="27:27">
      <c r="AA10652" t="str">
        <v>BB</v>
      </c>
    </row>
    <row r="10653" spans="27:27">
      <c r="AA10653" t="str">
        <v>SO</v>
      </c>
    </row>
    <row r="10654" spans="27:27">
      <c r="AA10654" t="str">
        <v>BE</v>
      </c>
    </row>
    <row r="10655" spans="27:27">
      <c r="AA10655" t="str">
        <v>SS</v>
      </c>
    </row>
    <row r="10656" spans="27:27">
      <c r="AA10656" t="str">
        <v>DH</v>
      </c>
    </row>
    <row r="10657" spans="27:27">
      <c r="AA10657" t="str">
        <v>DH</v>
      </c>
    </row>
    <row r="10658" spans="27:27">
      <c r="AA10658" t="str">
        <v>HD</v>
      </c>
    </row>
    <row r="10659" spans="27:27">
      <c r="AA10659" t="str">
        <v>SO</v>
      </c>
    </row>
    <row r="10660" spans="27:27">
      <c r="AA10660" t="str">
        <v>CB</v>
      </c>
    </row>
    <row r="10661" spans="27:27">
      <c r="AA10661" t="str">
        <v>CB</v>
      </c>
    </row>
    <row r="10662" spans="27:27">
      <c r="AA10662" t="str">
        <v>SS</v>
      </c>
    </row>
    <row r="10663" spans="27:27">
      <c r="AA10663" t="str">
        <v>SS</v>
      </c>
    </row>
    <row r="10664" spans="27:27">
      <c r="AA10664" t="str">
        <v>BE</v>
      </c>
    </row>
    <row r="10665" spans="27:27">
      <c r="AA10665" t="str">
        <v>WB</v>
      </c>
    </row>
    <row r="10666" spans="27:27">
      <c r="AA10666" t="str">
        <v>HD</v>
      </c>
    </row>
    <row r="10667" spans="27:27">
      <c r="AA10667" t="str">
        <v>JB</v>
      </c>
    </row>
    <row r="10668" spans="27:27">
      <c r="AA10668" t="str">
        <v>JB</v>
      </c>
    </row>
    <row r="10669" spans="27:27">
      <c r="AA10669" t="str">
        <v>JB</v>
      </c>
    </row>
    <row r="10670" spans="27:27">
      <c r="AA10670" t="str">
        <v>JB</v>
      </c>
    </row>
    <row r="10671" spans="27:27">
      <c r="AA10671" t="str">
        <v>FR</v>
      </c>
    </row>
    <row r="10672" spans="27:27">
      <c r="AA10672" t="str">
        <v>DH</v>
      </c>
    </row>
    <row r="10673" spans="27:27">
      <c r="AA10673" t="str">
        <v>DH</v>
      </c>
    </row>
    <row r="10674" spans="27:27">
      <c r="AA10674" t="str">
        <v>BB</v>
      </c>
    </row>
    <row r="10675" spans="27:27">
      <c r="AA10675" t="str">
        <v>FR</v>
      </c>
    </row>
    <row r="10676" spans="27:27">
      <c r="AA10676" t="str">
        <v>SO</v>
      </c>
    </row>
    <row r="10677" spans="27:27">
      <c r="AA10677" t="str">
        <v>FR</v>
      </c>
    </row>
    <row r="10678" spans="27:27">
      <c r="AA10678" t="str">
        <v>BE</v>
      </c>
    </row>
    <row r="10679" spans="27:27">
      <c r="AA10679" t="str">
        <v>WB</v>
      </c>
    </row>
    <row r="10680" spans="27:27">
      <c r="AA10680" t="str">
        <v>BB</v>
      </c>
    </row>
    <row r="10681" spans="27:27">
      <c r="AA10681" t="str">
        <v>DH</v>
      </c>
    </row>
    <row r="10682" spans="27:27">
      <c r="AA10682" t="str">
        <v>JB</v>
      </c>
    </row>
    <row r="10683" spans="27:27">
      <c r="AA10683" t="str">
        <v>JB</v>
      </c>
    </row>
    <row r="10684" spans="27:27">
      <c r="AA10684" t="str">
        <v>JB</v>
      </c>
    </row>
    <row r="10685" spans="27:27">
      <c r="AA10685" t="str">
        <v>BB</v>
      </c>
    </row>
    <row r="10686" spans="27:27">
      <c r="AA10686" t="str">
        <v>JB</v>
      </c>
    </row>
    <row r="10687" spans="27:27">
      <c r="AA10687" t="str">
        <v>BE</v>
      </c>
    </row>
    <row r="10688" spans="27:27">
      <c r="AA10688" t="str">
        <v>CB</v>
      </c>
    </row>
    <row r="10689" spans="27:27">
      <c r="AA10689" t="str">
        <v>HD</v>
      </c>
    </row>
    <row r="10690" spans="27:27">
      <c r="AA10690" t="str">
        <v>HD</v>
      </c>
    </row>
    <row r="10691" spans="27:27">
      <c r="AA10691" t="str">
        <v>HD</v>
      </c>
    </row>
    <row r="10692" spans="27:27">
      <c r="AA10692" t="str">
        <v>HD</v>
      </c>
    </row>
    <row r="10693" spans="27:27">
      <c r="AA10693" t="str">
        <v>SO</v>
      </c>
    </row>
    <row r="10694" spans="27:27">
      <c r="AA10694" t="str">
        <v>BE</v>
      </c>
    </row>
    <row r="10695" spans="27:27">
      <c r="AA10695" t="str">
        <v>DH</v>
      </c>
    </row>
    <row r="10696" spans="27:27">
      <c r="AA10696" t="str">
        <v>BB</v>
      </c>
    </row>
    <row r="10697" spans="27:27">
      <c r="AA10697" t="str">
        <v>JB</v>
      </c>
    </row>
    <row r="10698" spans="27:27">
      <c r="AA10698" t="str">
        <v>JB</v>
      </c>
    </row>
    <row r="10699" spans="27:27">
      <c r="AA10699" t="str">
        <v>JB</v>
      </c>
    </row>
    <row r="10700" spans="27:27">
      <c r="AA10700" t="str">
        <v>JB</v>
      </c>
    </row>
    <row r="10701" spans="27:27">
      <c r="AA10701" t="str">
        <v>BE</v>
      </c>
    </row>
    <row r="10702" spans="27:27">
      <c r="AA10702" t="str">
        <v>BB</v>
      </c>
    </row>
    <row r="10703" spans="27:27">
      <c r="AA10703" t="str">
        <v>BB</v>
      </c>
    </row>
    <row r="10704" spans="27:27">
      <c r="AA10704" t="str">
        <v>BB</v>
      </c>
    </row>
    <row r="10705" spans="27:27">
      <c r="AA10705" t="str">
        <v>BB</v>
      </c>
    </row>
    <row r="10706" spans="27:27">
      <c r="AA10706" t="str">
        <v>BB</v>
      </c>
    </row>
    <row r="10707" spans="27:27">
      <c r="AA10707" t="str">
        <v>BB</v>
      </c>
    </row>
    <row r="10708" spans="27:27">
      <c r="AA10708" t="str">
        <v>BE</v>
      </c>
    </row>
    <row r="10709" spans="27:27">
      <c r="AA10709" t="str">
        <v>BE</v>
      </c>
    </row>
    <row r="10710" spans="27:27">
      <c r="AA10710" t="str">
        <v>SS</v>
      </c>
    </row>
    <row r="10711" spans="27:27">
      <c r="AA10711" t="str">
        <v>SO</v>
      </c>
    </row>
    <row r="10712" spans="27:27">
      <c r="AA10712" t="str">
        <v>SO</v>
      </c>
    </row>
    <row r="10713" spans="27:27">
      <c r="AA10713" t="str">
        <v>DH</v>
      </c>
    </row>
    <row r="10714" spans="27:27">
      <c r="AA10714" t="str">
        <v>DH</v>
      </c>
    </row>
    <row r="10715" spans="27:27">
      <c r="AA10715" t="str">
        <v>WB</v>
      </c>
    </row>
    <row r="10716" spans="27:27">
      <c r="AA10716" t="str">
        <v>BE</v>
      </c>
    </row>
    <row r="10717" spans="27:27">
      <c r="AA10717" t="str">
        <v>SS</v>
      </c>
    </row>
    <row r="10718" spans="27:27">
      <c r="AA10718" t="str">
        <v>DH</v>
      </c>
    </row>
    <row r="10719" spans="27:27">
      <c r="AA10719" t="str">
        <v>DH</v>
      </c>
    </row>
    <row r="10720" spans="27:27">
      <c r="AA10720" t="str">
        <v>DH</v>
      </c>
    </row>
    <row r="10721" spans="27:27">
      <c r="AA10721" t="str">
        <v>FR</v>
      </c>
    </row>
    <row r="10722" spans="27:27">
      <c r="AA10722" t="str">
        <v>DH</v>
      </c>
    </row>
    <row r="10723" spans="27:27">
      <c r="AA10723" t="str">
        <v>BE</v>
      </c>
    </row>
    <row r="10724" spans="27:27">
      <c r="AA10724" t="str">
        <v>HD</v>
      </c>
    </row>
    <row r="10725" spans="27:27">
      <c r="AA10725" t="str">
        <v>HD</v>
      </c>
    </row>
    <row r="10726" spans="27:27">
      <c r="AA10726" t="str">
        <v>HD</v>
      </c>
    </row>
    <row r="10727" spans="27:27">
      <c r="AA10727" t="str">
        <v>JB</v>
      </c>
    </row>
    <row r="10728" spans="27:27">
      <c r="AA10728" t="str">
        <v>WB</v>
      </c>
    </row>
    <row r="10729" spans="27:27">
      <c r="AA10729" t="str">
        <v>BB</v>
      </c>
    </row>
    <row r="10730" spans="27:27">
      <c r="AA10730" t="str">
        <v>BE</v>
      </c>
    </row>
    <row r="10731" spans="27:27">
      <c r="AA10731" t="str">
        <v>BE</v>
      </c>
    </row>
    <row r="10732" spans="27:27">
      <c r="AA10732" t="str">
        <v>HD</v>
      </c>
    </row>
    <row r="10733" spans="27:27">
      <c r="AA10733" t="str">
        <v>HD</v>
      </c>
    </row>
    <row r="10734" spans="27:27">
      <c r="AA10734" t="str">
        <v>HD</v>
      </c>
    </row>
    <row r="10735" spans="27:27">
      <c r="AA10735" t="str">
        <v>BE</v>
      </c>
    </row>
    <row r="10736" spans="27:27">
      <c r="AA10736" t="str">
        <v>DH</v>
      </c>
    </row>
    <row r="10737" spans="27:27">
      <c r="AA10737" t="str">
        <v>HD</v>
      </c>
    </row>
    <row r="10738" spans="27:27">
      <c r="AA10738" t="str">
        <v>DH</v>
      </c>
    </row>
    <row r="10739" spans="27:27">
      <c r="AA10739" t="str">
        <v>DH</v>
      </c>
    </row>
    <row r="10740" spans="27:27">
      <c r="AA10740" t="str">
        <v>DH</v>
      </c>
    </row>
    <row r="10741" spans="27:27">
      <c r="AA10741" t="str">
        <v>JB</v>
      </c>
    </row>
    <row r="10742" spans="27:27">
      <c r="AA10742" t="str">
        <v>FR</v>
      </c>
    </row>
    <row r="10743" spans="27:27">
      <c r="AA10743" t="str">
        <v>DH</v>
      </c>
    </row>
    <row r="10744" spans="27:27">
      <c r="AA10744" t="str">
        <v>DH</v>
      </c>
    </row>
    <row r="10745" spans="27:27">
      <c r="AA10745" t="str">
        <v>BB</v>
      </c>
    </row>
    <row r="10746" spans="27:27">
      <c r="AA10746" t="str">
        <v>CB</v>
      </c>
    </row>
    <row r="10747" spans="27:27">
      <c r="AA10747" t="str">
        <v>CB</v>
      </c>
    </row>
    <row r="10748" spans="27:27">
      <c r="AA10748" t="str">
        <v>JB</v>
      </c>
    </row>
    <row r="10749" spans="27:27">
      <c r="AA10749" t="str">
        <v>JB</v>
      </c>
    </row>
    <row r="10750" spans="27:27">
      <c r="AA10750" t="str">
        <v>JB</v>
      </c>
    </row>
    <row r="10751" spans="27:27">
      <c r="AA10751" t="str">
        <v>SO</v>
      </c>
    </row>
    <row r="10752" spans="27:27">
      <c r="AA10752" t="str">
        <v>WB</v>
      </c>
    </row>
    <row r="10753" spans="27:27">
      <c r="AA10753" t="str">
        <v>BE</v>
      </c>
    </row>
    <row r="10754" spans="27:27">
      <c r="AA10754" t="str">
        <v>BE</v>
      </c>
    </row>
    <row r="10755" spans="27:27">
      <c r="AA10755" t="str">
        <v>SO</v>
      </c>
    </row>
    <row r="10756" spans="27:27">
      <c r="AA10756" t="str">
        <v>DH</v>
      </c>
    </row>
    <row r="10757" spans="27:27">
      <c r="AA10757" t="str">
        <v>BB</v>
      </c>
    </row>
    <row r="10758" spans="27:27">
      <c r="AA10758" t="str">
        <v>JB</v>
      </c>
    </row>
    <row r="10759" spans="27:27">
      <c r="AA10759" t="str">
        <v>JB</v>
      </c>
    </row>
    <row r="10760" spans="27:27">
      <c r="AA10760" t="str">
        <v>JB</v>
      </c>
    </row>
    <row r="10761" spans="27:27">
      <c r="AA10761" t="str">
        <v>SO</v>
      </c>
    </row>
    <row r="10762" spans="27:27">
      <c r="AA10762" t="str">
        <v>BE</v>
      </c>
    </row>
    <row r="10763" spans="27:27">
      <c r="AA10763" t="str">
        <v>BE</v>
      </c>
    </row>
    <row r="10764" spans="27:27">
      <c r="AA10764" t="str">
        <v>SS</v>
      </c>
    </row>
    <row r="10765" spans="27:27">
      <c r="AA10765" t="str">
        <v>HD</v>
      </c>
    </row>
    <row r="10766" spans="27:27">
      <c r="AA10766" t="str">
        <v>SS</v>
      </c>
    </row>
    <row r="10767" spans="27:27">
      <c r="AA10767" t="str">
        <v>SS</v>
      </c>
    </row>
    <row r="10768" spans="27:27">
      <c r="AA10768" t="str">
        <v>DH</v>
      </c>
    </row>
    <row r="10769" spans="27:27">
      <c r="AA10769" t="str">
        <v>SO</v>
      </c>
    </row>
    <row r="10770" spans="27:27">
      <c r="AA10770" t="str">
        <v>FR</v>
      </c>
    </row>
    <row r="10771" spans="27:27">
      <c r="AA10771" t="str">
        <v>CB</v>
      </c>
    </row>
    <row r="10772" spans="27:27">
      <c r="AA10772" t="str">
        <v>DH</v>
      </c>
    </row>
    <row r="10773" spans="27:27">
      <c r="AA10773" t="str">
        <v>BB</v>
      </c>
    </row>
    <row r="10774" spans="27:27">
      <c r="AA10774" t="str">
        <v>DH</v>
      </c>
    </row>
    <row r="10775" spans="27:27">
      <c r="AA10775" t="str">
        <v>BE</v>
      </c>
    </row>
    <row r="10776" spans="27:27">
      <c r="AA10776" t="str">
        <v>BE</v>
      </c>
    </row>
    <row r="10777" spans="27:27">
      <c r="AA10777" t="str">
        <v>BE</v>
      </c>
    </row>
    <row r="10778" spans="27:27">
      <c r="AA10778" t="str">
        <v>BB</v>
      </c>
    </row>
    <row r="10779" spans="27:27">
      <c r="AA10779" t="str">
        <v>BB</v>
      </c>
    </row>
    <row r="10780" spans="27:27">
      <c r="AA10780" t="str">
        <v>HD</v>
      </c>
    </row>
    <row r="10781" spans="27:27">
      <c r="AA10781" t="str">
        <v>HD</v>
      </c>
    </row>
    <row r="10782" spans="27:27">
      <c r="AA10782" t="str">
        <v>HD</v>
      </c>
    </row>
    <row r="10783" spans="27:27">
      <c r="AA10783" t="str">
        <v>BE</v>
      </c>
    </row>
    <row r="10784" spans="27:27">
      <c r="AA10784" t="str">
        <v>BE</v>
      </c>
    </row>
    <row r="10785" spans="27:27">
      <c r="AA10785" t="str">
        <v>BE</v>
      </c>
    </row>
    <row r="10786" spans="27:27">
      <c r="AA10786" t="str">
        <v>BE</v>
      </c>
    </row>
    <row r="10787" spans="27:27">
      <c r="AA10787" t="str">
        <v>WB</v>
      </c>
    </row>
    <row r="10788" spans="27:27">
      <c r="AA10788" t="str">
        <v>DH</v>
      </c>
    </row>
    <row r="10789" spans="27:27">
      <c r="AA10789" t="str">
        <v>DH</v>
      </c>
    </row>
    <row r="10790" spans="27:27">
      <c r="AA10790" t="str">
        <v>JB</v>
      </c>
    </row>
    <row r="10791" spans="27:27">
      <c r="AA10791" t="str">
        <v>JB</v>
      </c>
    </row>
    <row r="10792" spans="27:27">
      <c r="AA10792" t="str">
        <v>JB</v>
      </c>
    </row>
    <row r="10793" spans="27:27">
      <c r="AA10793" t="str">
        <v>SO</v>
      </c>
    </row>
    <row r="10794" spans="27:27">
      <c r="AA10794" t="str">
        <v>SO</v>
      </c>
    </row>
    <row r="10795" spans="27:27">
      <c r="AA10795" t="str">
        <v>WB</v>
      </c>
    </row>
    <row r="10796" spans="27:27">
      <c r="AA10796" t="str">
        <v>BB</v>
      </c>
    </row>
    <row r="10797" spans="27:27">
      <c r="AA10797" t="str">
        <v>BB</v>
      </c>
    </row>
    <row r="10798" spans="27:27">
      <c r="AA10798" t="str">
        <v>BB</v>
      </c>
    </row>
    <row r="10799" spans="27:27">
      <c r="AA10799" t="str">
        <v>SS</v>
      </c>
    </row>
    <row r="10800" spans="27:27">
      <c r="AA10800" t="str">
        <v>SS</v>
      </c>
    </row>
    <row r="10801" spans="27:27">
      <c r="AA10801" t="str">
        <v>BE</v>
      </c>
    </row>
    <row r="10802" spans="27:27">
      <c r="AA10802" t="str">
        <v>FR</v>
      </c>
    </row>
    <row r="10803" spans="27:27">
      <c r="AA10803" t="str">
        <v>FR</v>
      </c>
    </row>
    <row r="10804" spans="27:27">
      <c r="AA10804" t="str">
        <v>BB</v>
      </c>
    </row>
    <row r="10805" spans="27:27">
      <c r="AA10805" t="str">
        <v>BB</v>
      </c>
    </row>
    <row r="10806" spans="27:27">
      <c r="AA10806" t="str">
        <v>FR</v>
      </c>
    </row>
    <row r="10807" spans="27:27">
      <c r="AA10807" t="str">
        <v>FR</v>
      </c>
    </row>
    <row r="10808" spans="27:27">
      <c r="AA10808" t="str">
        <v>CB</v>
      </c>
    </row>
    <row r="10809" spans="27:27">
      <c r="AA10809" t="str">
        <v>CB</v>
      </c>
    </row>
    <row r="10810" spans="27:27">
      <c r="AA10810" t="str">
        <v>HD</v>
      </c>
    </row>
    <row r="10811" spans="27:27">
      <c r="AA10811" t="str">
        <v>BB</v>
      </c>
    </row>
    <row r="10812" spans="27:27">
      <c r="AA10812" t="str">
        <v>FR</v>
      </c>
    </row>
    <row r="10813" spans="27:27">
      <c r="AA10813" t="str">
        <v>FR</v>
      </c>
    </row>
    <row r="10814" spans="27:27">
      <c r="AA10814" t="str">
        <v>SS</v>
      </c>
    </row>
    <row r="10815" spans="27:27">
      <c r="AA10815" t="str">
        <v>CB</v>
      </c>
    </row>
    <row r="10816" spans="27:27">
      <c r="AA10816" t="str">
        <v>CB</v>
      </c>
    </row>
    <row r="10817" spans="27:27">
      <c r="AA10817" t="str">
        <v>CB</v>
      </c>
    </row>
    <row r="10818" spans="27:27">
      <c r="AA10818" t="str">
        <v>DH</v>
      </c>
    </row>
    <row r="10819" spans="27:27">
      <c r="AA10819" t="str">
        <v>SS</v>
      </c>
    </row>
    <row r="10820" spans="27:27">
      <c r="AA10820" t="str">
        <v>JB</v>
      </c>
    </row>
    <row r="10821" spans="27:27">
      <c r="AA10821" t="str">
        <v>BB</v>
      </c>
    </row>
    <row r="10822" spans="27:27">
      <c r="AA10822" t="str">
        <v>HD</v>
      </c>
    </row>
    <row r="10823" spans="27:27">
      <c r="AA10823" t="str">
        <v>FR</v>
      </c>
    </row>
    <row r="10824" spans="27:27">
      <c r="AA10824" t="str">
        <v>BE</v>
      </c>
    </row>
    <row r="10825" spans="27:27">
      <c r="AA10825" t="str">
        <v>BE</v>
      </c>
    </row>
    <row r="10826" spans="27:27">
      <c r="AA10826" t="str">
        <v>SO</v>
      </c>
    </row>
    <row r="10827" spans="27:27">
      <c r="AA10827" t="str">
        <v>WB</v>
      </c>
    </row>
    <row r="10828" spans="27:27">
      <c r="AA10828" t="str">
        <v>WB</v>
      </c>
    </row>
    <row r="10829" spans="27:27">
      <c r="AA10829" t="str">
        <v>WB</v>
      </c>
    </row>
    <row r="10830" spans="27:27">
      <c r="AA10830" t="str">
        <v>BE</v>
      </c>
    </row>
    <row r="10831" spans="27:27">
      <c r="AA10831" t="str">
        <v>SS</v>
      </c>
    </row>
    <row r="10832" spans="27:27">
      <c r="AA10832" t="str">
        <v>WB</v>
      </c>
    </row>
    <row r="10833" spans="27:27">
      <c r="AA10833" t="str">
        <v>SO</v>
      </c>
    </row>
    <row r="10834" spans="27:27">
      <c r="AA10834" t="str">
        <v>HD</v>
      </c>
    </row>
    <row r="10835" spans="27:27">
      <c r="AA10835" t="str">
        <v>FR</v>
      </c>
    </row>
    <row r="10836" spans="27:27">
      <c r="AA10836" t="str">
        <v>WB</v>
      </c>
    </row>
    <row r="10837" spans="27:27">
      <c r="AA10837" t="str">
        <v>WB</v>
      </c>
    </row>
    <row r="10838" spans="27:27">
      <c r="AA10838" t="str">
        <v>HD</v>
      </c>
    </row>
    <row r="10839" spans="27:27">
      <c r="AA10839" t="str">
        <v>FR</v>
      </c>
    </row>
    <row r="10840" spans="27:27">
      <c r="AA10840" t="str">
        <v>FR</v>
      </c>
    </row>
    <row r="10841" spans="27:27">
      <c r="AA10841" t="str">
        <v>WB</v>
      </c>
    </row>
    <row r="10842" spans="27:27">
      <c r="AA10842" t="str">
        <v>CB</v>
      </c>
    </row>
    <row r="10843" spans="27:27">
      <c r="AA10843" t="str">
        <v>CB</v>
      </c>
    </row>
    <row r="10844" spans="27:27">
      <c r="AA10844" t="str">
        <v>WB</v>
      </c>
    </row>
    <row r="10845" spans="27:27">
      <c r="AA10845" t="str">
        <v>WB</v>
      </c>
    </row>
    <row r="10846" spans="27:27">
      <c r="AA10846" t="str">
        <v>WB</v>
      </c>
    </row>
    <row r="10847" spans="27:27">
      <c r="AA10847" t="str">
        <v>WB</v>
      </c>
    </row>
    <row r="10848" spans="27:27">
      <c r="AA10848" t="str">
        <v>SO</v>
      </c>
    </row>
    <row r="10849" spans="27:27">
      <c r="AA10849" t="str">
        <v>SO</v>
      </c>
    </row>
    <row r="10850" spans="27:27">
      <c r="AA10850" t="str">
        <v>SS</v>
      </c>
    </row>
    <row r="10851" spans="27:27">
      <c r="AA10851" t="str">
        <v>SS</v>
      </c>
    </row>
    <row r="10852" spans="27:27">
      <c r="AA10852" t="str">
        <v>DH</v>
      </c>
    </row>
    <row r="10853" spans="27:27">
      <c r="AA10853" t="str">
        <v>DH</v>
      </c>
    </row>
    <row r="10854" spans="27:27">
      <c r="AA10854" t="str">
        <v>FR</v>
      </c>
    </row>
    <row r="10855" spans="27:27">
      <c r="AA10855" t="str">
        <v>FR</v>
      </c>
    </row>
    <row r="10856" spans="27:27">
      <c r="AA10856" t="str">
        <v>FR</v>
      </c>
    </row>
    <row r="10857" spans="27:27">
      <c r="AA10857" t="str">
        <v>FR</v>
      </c>
    </row>
    <row r="10858" spans="27:27">
      <c r="AA10858" t="str">
        <v>BE</v>
      </c>
    </row>
    <row r="10859" spans="27:27">
      <c r="AA10859" t="str">
        <v>FR</v>
      </c>
    </row>
    <row r="10860" spans="27:27">
      <c r="AA10860" t="str">
        <v>CB</v>
      </c>
    </row>
    <row r="10861" spans="27:27">
      <c r="AA10861" t="str">
        <v>SO</v>
      </c>
    </row>
    <row r="10862" spans="27:27">
      <c r="AA10862" t="str">
        <v>CB</v>
      </c>
    </row>
    <row r="10863" spans="27:27">
      <c r="AA10863" t="str">
        <v>SS</v>
      </c>
    </row>
    <row r="10864" spans="27:27">
      <c r="AA10864" t="str">
        <v>HD</v>
      </c>
    </row>
    <row r="10865" spans="27:27">
      <c r="AA10865" t="str">
        <v>WB</v>
      </c>
    </row>
    <row r="10866" spans="27:27">
      <c r="AA10866" t="str">
        <v>WB</v>
      </c>
    </row>
    <row r="10867" spans="27:27">
      <c r="AA10867" t="str">
        <v>WB</v>
      </c>
    </row>
    <row r="10868" spans="27:27">
      <c r="AA10868" t="str">
        <v>WB</v>
      </c>
    </row>
    <row r="10869" spans="27:27">
      <c r="AA10869" t="str">
        <v>DH</v>
      </c>
    </row>
    <row r="10870" spans="27:27">
      <c r="AA10870" t="str">
        <v>BE</v>
      </c>
    </row>
    <row r="10871" spans="27:27">
      <c r="AA10871" t="str">
        <v>SO</v>
      </c>
    </row>
    <row r="10872" spans="27:27">
      <c r="AA10872" t="str">
        <v>BB</v>
      </c>
    </row>
    <row r="10873" spans="27:27">
      <c r="AA10873" t="str">
        <v>WB</v>
      </c>
    </row>
    <row r="10874" spans="27:27">
      <c r="AA10874" t="str">
        <v>SO</v>
      </c>
    </row>
    <row r="10875" spans="27:27">
      <c r="AA10875" t="str">
        <v>FR</v>
      </c>
    </row>
    <row r="10876" spans="27:27">
      <c r="AA10876" t="str">
        <v>HD</v>
      </c>
    </row>
    <row r="10877" spans="27:27">
      <c r="AA10877" t="str">
        <v>BE</v>
      </c>
    </row>
    <row r="10878" spans="27:27">
      <c r="AA10878" t="str">
        <v>FR</v>
      </c>
    </row>
    <row r="10879" spans="27:27">
      <c r="AA10879" t="str">
        <v>DH</v>
      </c>
    </row>
    <row r="10880" spans="27:27">
      <c r="AA10880" t="str">
        <v>HD</v>
      </c>
    </row>
    <row r="10881" spans="27:27">
      <c r="AA10881" t="str">
        <v>BE</v>
      </c>
    </row>
    <row r="10882" spans="27:27">
      <c r="AA10882" t="str">
        <v>BE</v>
      </c>
    </row>
    <row r="10883" spans="27:27">
      <c r="AA10883" t="str">
        <v>WB</v>
      </c>
    </row>
    <row r="10884" spans="27:27">
      <c r="AA10884" t="str">
        <v>WB</v>
      </c>
    </row>
    <row r="10885" spans="27:27">
      <c r="AA10885" t="str">
        <v>BB</v>
      </c>
    </row>
    <row r="10886" spans="27:27">
      <c r="AA10886" t="str">
        <v>SO</v>
      </c>
    </row>
    <row r="10887" spans="27:27">
      <c r="AA10887" t="str">
        <v>SO</v>
      </c>
    </row>
    <row r="10888" spans="27:27">
      <c r="AA10888" t="str">
        <v>SO</v>
      </c>
    </row>
    <row r="10889" spans="27:27">
      <c r="AA10889" t="str">
        <v>SO</v>
      </c>
    </row>
    <row r="10890" spans="27:27">
      <c r="AA10890" t="str">
        <v>SO</v>
      </c>
    </row>
    <row r="10891" spans="27:27">
      <c r="AA10891" t="str">
        <v>BE</v>
      </c>
    </row>
    <row r="10892" spans="27:27">
      <c r="AA10892" t="str">
        <v>CB</v>
      </c>
    </row>
    <row r="10893" spans="27:27">
      <c r="AA10893" t="str">
        <v>CB</v>
      </c>
    </row>
    <row r="10894" spans="27:27">
      <c r="AA10894" t="str">
        <v>BB</v>
      </c>
    </row>
    <row r="10895" spans="27:27">
      <c r="AA10895" t="str">
        <v>WB</v>
      </c>
    </row>
    <row r="10896" spans="27:27">
      <c r="AA10896" t="str">
        <v>SO</v>
      </c>
    </row>
    <row r="10897" spans="27:27">
      <c r="AA10897" t="str">
        <v>SS</v>
      </c>
    </row>
    <row r="10898" spans="27:27">
      <c r="AA10898" t="str">
        <v>JB</v>
      </c>
    </row>
    <row r="10899" spans="27:27">
      <c r="AA10899" t="str">
        <v>SO</v>
      </c>
    </row>
    <row r="10900" spans="27:27">
      <c r="AA10900" t="str">
        <v>BE</v>
      </c>
    </row>
    <row r="10901" spans="27:27">
      <c r="AA10901" t="str">
        <v>SO</v>
      </c>
    </row>
    <row r="10902" spans="27:27">
      <c r="AA10902" t="str">
        <v>SO</v>
      </c>
    </row>
    <row r="10903" spans="27:27">
      <c r="AA10903" t="str">
        <v>SO</v>
      </c>
    </row>
    <row r="10904" spans="27:27">
      <c r="AA10904" t="str">
        <v>FR</v>
      </c>
    </row>
    <row r="10905" spans="27:27">
      <c r="AA10905" t="str">
        <v>JB</v>
      </c>
    </row>
    <row r="10906" spans="27:27">
      <c r="AA10906" t="str">
        <v>JB</v>
      </c>
    </row>
    <row r="10907" spans="27:27">
      <c r="AA10907" t="str">
        <v>JB</v>
      </c>
    </row>
    <row r="10908" spans="27:27">
      <c r="AA10908" t="str">
        <v>JB</v>
      </c>
    </row>
    <row r="10909" spans="27:27">
      <c r="AA10909" t="str">
        <v>JB</v>
      </c>
    </row>
    <row r="10910" spans="27:27">
      <c r="AA10910" t="str">
        <v>SS</v>
      </c>
    </row>
    <row r="10911" spans="27:27">
      <c r="AA10911" t="str">
        <v>SO</v>
      </c>
    </row>
    <row r="10912" spans="27:27">
      <c r="AA10912" t="str">
        <v>SO</v>
      </c>
    </row>
    <row r="10913" spans="27:27">
      <c r="AA10913" t="str">
        <v>HD</v>
      </c>
    </row>
    <row r="10914" spans="27:27">
      <c r="AA10914" t="str">
        <v>SO</v>
      </c>
    </row>
    <row r="10915" spans="27:27">
      <c r="AA10915" t="str">
        <v>FR</v>
      </c>
    </row>
    <row r="10916" spans="27:27">
      <c r="AA10916" t="str">
        <v>JB</v>
      </c>
    </row>
    <row r="10917" spans="27:27">
      <c r="AA10917" t="str">
        <v>BB</v>
      </c>
    </row>
    <row r="10918" spans="27:27">
      <c r="AA10918" t="str">
        <v>WB</v>
      </c>
    </row>
    <row r="10919" spans="27:27">
      <c r="AA10919" t="str">
        <v>WB</v>
      </c>
    </row>
    <row r="10920" spans="27:27">
      <c r="AA10920" t="str">
        <v>FR</v>
      </c>
    </row>
    <row r="10921" spans="27:27">
      <c r="AA10921" t="str">
        <v>FR</v>
      </c>
    </row>
    <row r="10922" spans="27:27">
      <c r="AA10922" t="str">
        <v>BE</v>
      </c>
    </row>
    <row r="10923" spans="27:27">
      <c r="AA10923" t="str">
        <v>SO</v>
      </c>
    </row>
    <row r="10924" spans="27:27">
      <c r="AA10924" t="str">
        <v>SO</v>
      </c>
    </row>
    <row r="10925" spans="27:27">
      <c r="AA10925" t="str">
        <v>BE</v>
      </c>
    </row>
    <row r="10926" spans="27:27">
      <c r="AA10926" t="str">
        <v>BB</v>
      </c>
    </row>
    <row r="10927" spans="27:27">
      <c r="AA10927" t="str">
        <v>DH</v>
      </c>
    </row>
    <row r="10928" spans="27:27">
      <c r="AA10928" t="str">
        <v>CB</v>
      </c>
    </row>
    <row r="10929" spans="27:27">
      <c r="AA10929" t="str">
        <v>BE</v>
      </c>
    </row>
    <row r="10930" spans="27:27">
      <c r="AA10930" t="str">
        <v>HD</v>
      </c>
    </row>
    <row r="10931" spans="27:27">
      <c r="AA10931" t="str">
        <v>HD</v>
      </c>
    </row>
    <row r="10932" spans="27:27">
      <c r="AA10932" t="str">
        <v>BB</v>
      </c>
    </row>
    <row r="10933" spans="27:27">
      <c r="AA10933" t="str">
        <v>FR</v>
      </c>
    </row>
    <row r="10934" spans="27:27">
      <c r="AA10934" t="str">
        <v>SS</v>
      </c>
    </row>
    <row r="10935" spans="27:27">
      <c r="AA10935" t="str">
        <v>CB</v>
      </c>
    </row>
    <row r="10936" spans="27:27">
      <c r="AA10936" t="str">
        <v>CB</v>
      </c>
    </row>
    <row r="10937" spans="27:27">
      <c r="AA10937" t="str">
        <v>CB</v>
      </c>
    </row>
    <row r="10938" spans="27:27">
      <c r="AA10938" t="str">
        <v>BE</v>
      </c>
    </row>
    <row r="10939" spans="27:27">
      <c r="AA10939" t="str">
        <v>HD</v>
      </c>
    </row>
    <row r="10940" spans="27:27">
      <c r="AA10940" t="str">
        <v>WB</v>
      </c>
    </row>
    <row r="10941" spans="27:27">
      <c r="AA10941" t="str">
        <v>SO</v>
      </c>
    </row>
    <row r="10942" spans="27:27">
      <c r="AA10942" t="str">
        <v>SO</v>
      </c>
    </row>
    <row r="10943" spans="27:27">
      <c r="AA10943" t="str">
        <v>SO</v>
      </c>
    </row>
    <row r="10944" spans="27:27">
      <c r="AA10944" t="str">
        <v>HD</v>
      </c>
    </row>
    <row r="10945" spans="27:27">
      <c r="AA10945" t="str">
        <v>WB</v>
      </c>
    </row>
    <row r="10946" spans="27:27">
      <c r="AA10946" t="str">
        <v>BE</v>
      </c>
    </row>
    <row r="10947" spans="27:27">
      <c r="AA10947" t="str">
        <v>JB</v>
      </c>
    </row>
    <row r="10948" spans="27:27">
      <c r="AA10948" t="str">
        <v>JB</v>
      </c>
    </row>
    <row r="10949" spans="27:27">
      <c r="AA10949" t="str">
        <v>JB</v>
      </c>
    </row>
    <row r="10950" spans="27:27">
      <c r="AA10950" t="str">
        <v>BB</v>
      </c>
    </row>
    <row r="10951" spans="27:27">
      <c r="AA10951" t="str">
        <v>SS</v>
      </c>
    </row>
    <row r="10952" spans="27:27">
      <c r="AA10952" t="str">
        <v>FR</v>
      </c>
    </row>
    <row r="10953" spans="27:27">
      <c r="AA10953" t="str">
        <v>BE</v>
      </c>
    </row>
    <row r="10954" spans="27:27">
      <c r="AA10954" t="str">
        <v>WB</v>
      </c>
    </row>
    <row r="10955" spans="27:27">
      <c r="AA10955" t="str">
        <v>WB</v>
      </c>
    </row>
    <row r="10956" spans="27:27">
      <c r="AA10956" t="str">
        <v>WB</v>
      </c>
    </row>
    <row r="10957" spans="27:27">
      <c r="AA10957" t="str">
        <v>SS</v>
      </c>
    </row>
    <row r="10958" spans="27:27">
      <c r="AA10958" t="str">
        <v>SO</v>
      </c>
    </row>
    <row r="10959" spans="27:27">
      <c r="AA10959" t="str">
        <v>BB</v>
      </c>
    </row>
    <row r="10960" spans="27:27">
      <c r="AA10960" t="str">
        <v>DH</v>
      </c>
    </row>
    <row r="10961" spans="27:27">
      <c r="AA10961" t="str">
        <v>DH</v>
      </c>
    </row>
    <row r="10962" spans="27:27">
      <c r="AA10962" t="str">
        <v>DH</v>
      </c>
    </row>
    <row r="10963" spans="27:27">
      <c r="AA10963" t="str">
        <v>DH</v>
      </c>
    </row>
    <row r="10964" spans="27:27">
      <c r="AA10964" t="str">
        <v>JB</v>
      </c>
    </row>
    <row r="10965" spans="27:27">
      <c r="AA10965" t="str">
        <v>JB</v>
      </c>
    </row>
    <row r="10966" spans="27:27">
      <c r="AA10966" t="str">
        <v>JB</v>
      </c>
    </row>
    <row r="10967" spans="27:27">
      <c r="AA10967" t="str">
        <v>JB</v>
      </c>
    </row>
    <row r="10968" spans="27:27">
      <c r="AA10968" t="str">
        <v>FR</v>
      </c>
    </row>
    <row r="10969" spans="27:27">
      <c r="AA10969" t="str">
        <v>FR</v>
      </c>
    </row>
    <row r="10970" spans="27:27">
      <c r="AA10970" t="str">
        <v>SO</v>
      </c>
    </row>
    <row r="10971" spans="27:27">
      <c r="AA10971" t="str">
        <v>BE</v>
      </c>
    </row>
    <row r="10972" spans="27:27">
      <c r="AA10972" t="str">
        <v>CB</v>
      </c>
    </row>
    <row r="10973" spans="27:27">
      <c r="AA10973" t="str">
        <v>CB</v>
      </c>
    </row>
    <row r="10974" spans="27:27">
      <c r="AA10974" t="str">
        <v>CB</v>
      </c>
    </row>
    <row r="10975" spans="27:27">
      <c r="AA10975" t="str">
        <v>CB</v>
      </c>
    </row>
    <row r="10976" spans="27:27">
      <c r="AA10976" t="str">
        <v>SS</v>
      </c>
    </row>
    <row r="10977" spans="27:27">
      <c r="AA10977" t="str">
        <v>BB</v>
      </c>
    </row>
    <row r="10978" spans="27:27">
      <c r="AA10978" t="str">
        <v>SO</v>
      </c>
    </row>
    <row r="10979" spans="27:27">
      <c r="AA10979" t="str">
        <v>SO</v>
      </c>
    </row>
    <row r="10980" spans="27:27">
      <c r="AA10980" t="str">
        <v>SO</v>
      </c>
    </row>
    <row r="10981" spans="27:27">
      <c r="AA10981" t="str">
        <v>FR</v>
      </c>
    </row>
    <row r="10982" spans="27:27">
      <c r="AA10982" t="str">
        <v>FR</v>
      </c>
    </row>
    <row r="10983" spans="27:27">
      <c r="AA10983" t="str">
        <v>SS</v>
      </c>
    </row>
    <row r="10984" spans="27:27">
      <c r="AA10984" t="str">
        <v>BB</v>
      </c>
    </row>
    <row r="10985" spans="27:27">
      <c r="AA10985" t="str">
        <v>JB</v>
      </c>
    </row>
    <row r="10986" spans="27:27">
      <c r="AA10986" t="str">
        <v>JB</v>
      </c>
    </row>
    <row r="10987" spans="27:27">
      <c r="AA10987" t="str">
        <v>JB</v>
      </c>
    </row>
    <row r="10988" spans="27:27">
      <c r="AA10988" t="str">
        <v>SS</v>
      </c>
    </row>
    <row r="10989" spans="27:27">
      <c r="AA10989" t="str">
        <v>BB</v>
      </c>
    </row>
    <row r="10990" spans="27:27">
      <c r="AA10990" t="str">
        <v>BB</v>
      </c>
    </row>
    <row r="10991" spans="27:27">
      <c r="AA10991" t="str">
        <v>BB</v>
      </c>
    </row>
    <row r="10992" spans="27:27">
      <c r="AA10992" t="str">
        <v>BB</v>
      </c>
    </row>
    <row r="10993" spans="27:27">
      <c r="AA10993" t="str">
        <v>SO</v>
      </c>
    </row>
    <row r="10994" spans="27:27">
      <c r="AA10994" t="str">
        <v>DH</v>
      </c>
    </row>
    <row r="10995" spans="27:27">
      <c r="AA10995" t="str">
        <v>SS</v>
      </c>
    </row>
    <row r="10996" spans="27:27">
      <c r="AA10996" t="str">
        <v>WB</v>
      </c>
    </row>
    <row r="10997" spans="27:27">
      <c r="AA10997" t="str">
        <v>WB</v>
      </c>
    </row>
    <row r="10998" spans="27:27">
      <c r="AA10998" t="str">
        <v>SS</v>
      </c>
    </row>
    <row r="10999" spans="27:27">
      <c r="AA10999" t="str">
        <v>BB</v>
      </c>
    </row>
    <row r="11000" spans="27:27">
      <c r="AA11000" t="str">
        <v>JB</v>
      </c>
    </row>
    <row r="11001" spans="27:27">
      <c r="AA11001" t="str">
        <v>FR</v>
      </c>
    </row>
    <row r="11002" spans="27:27">
      <c r="AA11002" t="str">
        <v>FR</v>
      </c>
    </row>
    <row r="11003" spans="27:27">
      <c r="AA11003" t="str">
        <v>WB</v>
      </c>
    </row>
    <row r="11004" spans="27:27">
      <c r="AA11004" t="str">
        <v>CB</v>
      </c>
    </row>
    <row r="11005" spans="27:27">
      <c r="AA11005" t="str">
        <v>CB</v>
      </c>
    </row>
    <row r="11006" spans="27:27">
      <c r="AA11006" t="str">
        <v>CB</v>
      </c>
    </row>
    <row r="11007" spans="27:27">
      <c r="AA11007" t="str">
        <v>WB</v>
      </c>
    </row>
    <row r="11008" spans="27:27">
      <c r="AA11008" t="str">
        <v>WB</v>
      </c>
    </row>
    <row r="11009" spans="27:27">
      <c r="AA11009" t="str">
        <v>BB</v>
      </c>
    </row>
    <row r="11010" spans="27:27">
      <c r="AA11010" t="str">
        <v>WB</v>
      </c>
    </row>
    <row r="11011" spans="27:27">
      <c r="AA11011" t="str">
        <v>WB</v>
      </c>
    </row>
    <row r="11012" spans="27:27">
      <c r="AA11012" t="str">
        <v>HD</v>
      </c>
    </row>
    <row r="11013" spans="27:27">
      <c r="AA11013" t="str">
        <v>HD</v>
      </c>
    </row>
    <row r="11014" spans="27:27">
      <c r="AA11014" t="str">
        <v>HD</v>
      </c>
    </row>
    <row r="11015" spans="27:27">
      <c r="AA11015" t="str">
        <v>JB</v>
      </c>
    </row>
    <row r="11016" spans="27:27">
      <c r="AA11016" t="str">
        <v>WB</v>
      </c>
    </row>
    <row r="11017" spans="27:27">
      <c r="AA11017" t="str">
        <v>WB</v>
      </c>
    </row>
    <row r="11018" spans="27:27">
      <c r="AA11018" t="str">
        <v>BE</v>
      </c>
    </row>
    <row r="11019" spans="27:27">
      <c r="AA11019" t="str">
        <v>SO</v>
      </c>
    </row>
    <row r="11020" spans="27:27">
      <c r="AA11020" t="str">
        <v>DH</v>
      </c>
    </row>
    <row r="11021" spans="27:27">
      <c r="AA11021" t="str">
        <v>FR</v>
      </c>
    </row>
    <row r="11022" spans="27:27">
      <c r="AA11022" t="str">
        <v>FR</v>
      </c>
    </row>
    <row r="11023" spans="27:27">
      <c r="AA11023" t="str">
        <v>HD</v>
      </c>
    </row>
    <row r="11024" spans="27:27">
      <c r="AA11024" t="str">
        <v>SO</v>
      </c>
    </row>
    <row r="11025" spans="27:27">
      <c r="AA11025" t="str">
        <v>SO</v>
      </c>
    </row>
    <row r="11026" spans="27:27">
      <c r="AA11026" t="str">
        <v>WB</v>
      </c>
    </row>
    <row r="11027" spans="27:27">
      <c r="AA11027" t="str">
        <v>CB</v>
      </c>
    </row>
    <row r="11028" spans="27:27">
      <c r="AA11028" t="str">
        <v>WB</v>
      </c>
    </row>
    <row r="11029" spans="27:27">
      <c r="AA11029" t="str">
        <v>BB</v>
      </c>
    </row>
    <row r="11030" spans="27:27">
      <c r="AA11030" t="str">
        <v>BB</v>
      </c>
    </row>
    <row r="11031" spans="27:27">
      <c r="AA11031" t="str">
        <v>BB</v>
      </c>
    </row>
    <row r="11032" spans="27:27">
      <c r="AA11032" t="str">
        <v>SS</v>
      </c>
    </row>
    <row r="11033" spans="27:27">
      <c r="AA11033" t="str">
        <v>SS</v>
      </c>
    </row>
    <row r="11034" spans="27:27">
      <c r="AA11034" t="str">
        <v>FR</v>
      </c>
    </row>
    <row r="11035" spans="27:27">
      <c r="AA11035" t="str">
        <v>FR</v>
      </c>
    </row>
    <row r="11036" spans="27:27">
      <c r="AA11036" t="str">
        <v>BE</v>
      </c>
    </row>
    <row r="11037" spans="27:27">
      <c r="AA11037" t="str">
        <v>BB</v>
      </c>
    </row>
    <row r="11038" spans="27:27">
      <c r="AA11038" t="str">
        <v>SS</v>
      </c>
    </row>
    <row r="11039" spans="27:27">
      <c r="AA11039" t="str">
        <v>SS</v>
      </c>
    </row>
    <row r="11040" spans="27:27">
      <c r="AA11040" t="str">
        <v>WB</v>
      </c>
    </row>
    <row r="11041" spans="27:27">
      <c r="AA11041" t="str">
        <v>WB</v>
      </c>
    </row>
    <row r="11042" spans="27:27">
      <c r="AA11042" t="str">
        <v>WB</v>
      </c>
    </row>
    <row r="11043" spans="27:27">
      <c r="AA11043" t="str">
        <v>WB</v>
      </c>
    </row>
    <row r="11044" spans="27:27">
      <c r="AA11044" t="str">
        <v>SO</v>
      </c>
    </row>
    <row r="11045" spans="27:27">
      <c r="AA11045" t="str">
        <v>SO</v>
      </c>
    </row>
    <row r="11046" spans="27:27">
      <c r="AA11046" t="str">
        <v>JB</v>
      </c>
    </row>
    <row r="11047" spans="27:27">
      <c r="AA11047" t="str">
        <v>JB</v>
      </c>
    </row>
    <row r="11048" spans="27:27">
      <c r="AA11048" t="str">
        <v>SS</v>
      </c>
    </row>
    <row r="11049" spans="27:27">
      <c r="AA11049" t="str">
        <v>BB</v>
      </c>
    </row>
    <row r="11050" spans="27:27">
      <c r="AA11050" t="str">
        <v>DH</v>
      </c>
    </row>
    <row r="11051" spans="27:27">
      <c r="AA11051" t="str">
        <v>DH</v>
      </c>
    </row>
    <row r="11052" spans="27:27">
      <c r="AA11052" t="str">
        <v>FR</v>
      </c>
    </row>
    <row r="11053" spans="27:27">
      <c r="AA11053" t="str">
        <v>BE</v>
      </c>
    </row>
    <row r="11054" spans="27:27">
      <c r="AA11054" t="str">
        <v>SS</v>
      </c>
    </row>
    <row r="11055" spans="27:27">
      <c r="AA11055" t="str">
        <v>BE</v>
      </c>
    </row>
    <row r="11056" spans="27:27">
      <c r="AA11056" t="str">
        <v>DH</v>
      </c>
    </row>
    <row r="11057" spans="27:27">
      <c r="AA11057" t="str">
        <v>DH</v>
      </c>
    </row>
    <row r="11058" spans="27:27">
      <c r="AA11058" t="str">
        <v>WB</v>
      </c>
    </row>
    <row r="11059" spans="27:27">
      <c r="AA11059" t="str">
        <v>HD</v>
      </c>
    </row>
    <row r="11060" spans="27:27">
      <c r="AA11060" t="str">
        <v>HD</v>
      </c>
    </row>
    <row r="11061" spans="27:27">
      <c r="AA11061" t="str">
        <v>HD</v>
      </c>
    </row>
    <row r="11062" spans="27:27">
      <c r="AA11062" t="str">
        <v>HD</v>
      </c>
    </row>
    <row r="11063" spans="27:27">
      <c r="AA11063" t="str">
        <v>JB</v>
      </c>
    </row>
    <row r="11064" spans="27:27">
      <c r="AA11064" t="str">
        <v>JB</v>
      </c>
    </row>
    <row r="11065" spans="27:27">
      <c r="AA11065" t="str">
        <v>WB</v>
      </c>
    </row>
    <row r="11066" spans="27:27">
      <c r="AA11066" t="str">
        <v>WB</v>
      </c>
    </row>
    <row r="11067" spans="27:27">
      <c r="AA11067" t="str">
        <v>WB</v>
      </c>
    </row>
    <row r="11068" spans="27:27">
      <c r="AA11068" t="str">
        <v>SO</v>
      </c>
    </row>
    <row r="11069" spans="27:27">
      <c r="AA11069" t="str">
        <v>FR</v>
      </c>
    </row>
    <row r="11070" spans="27:27">
      <c r="AA11070" t="str">
        <v>JB</v>
      </c>
    </row>
    <row r="11071" spans="27:27">
      <c r="AA11071" t="str">
        <v>SS</v>
      </c>
    </row>
    <row r="11072" spans="27:27">
      <c r="AA11072" t="str">
        <v>DH</v>
      </c>
    </row>
    <row r="11073" spans="27:27">
      <c r="AA11073" t="str">
        <v>FR</v>
      </c>
    </row>
    <row r="11074" spans="27:27">
      <c r="AA11074" t="str">
        <v>BB</v>
      </c>
    </row>
    <row r="11075" spans="27:27">
      <c r="AA11075" t="str">
        <v>BB</v>
      </c>
    </row>
    <row r="11076" spans="27:27">
      <c r="AA11076" t="str">
        <v>HD</v>
      </c>
    </row>
    <row r="11077" spans="27:27">
      <c r="AA11077" t="str">
        <v>HD</v>
      </c>
    </row>
    <row r="11078" spans="27:27">
      <c r="AA11078" t="str">
        <v>HD</v>
      </c>
    </row>
    <row r="11079" spans="27:27">
      <c r="AA11079" t="str">
        <v>HD</v>
      </c>
    </row>
    <row r="11080" spans="27:27">
      <c r="AA11080" t="str">
        <v>SS</v>
      </c>
    </row>
    <row r="11081" spans="27:27">
      <c r="AA11081" t="str">
        <v>SS</v>
      </c>
    </row>
    <row r="11082" spans="27:27">
      <c r="AA11082" t="str">
        <v>SS</v>
      </c>
    </row>
    <row r="11083" spans="27:27">
      <c r="AA11083" t="str">
        <v>SS</v>
      </c>
    </row>
    <row r="11084" spans="27:27">
      <c r="AA11084" t="str">
        <v>SS</v>
      </c>
    </row>
    <row r="11085" spans="27:27">
      <c r="AA11085" t="str">
        <v>DH</v>
      </c>
    </row>
    <row r="11086" spans="27:27">
      <c r="AA11086" t="str">
        <v>DH</v>
      </c>
    </row>
    <row r="11087" spans="27:27">
      <c r="AA11087" t="str">
        <v>DH</v>
      </c>
    </row>
    <row r="11088" spans="27:27">
      <c r="AA11088" t="str">
        <v>FR</v>
      </c>
    </row>
    <row r="11089" spans="27:27">
      <c r="AA11089" t="str">
        <v>FR</v>
      </c>
    </row>
    <row r="11090" spans="27:27">
      <c r="AA11090" t="str">
        <v>HD</v>
      </c>
    </row>
    <row r="11091" spans="27:27">
      <c r="AA11091" t="str">
        <v>HD</v>
      </c>
    </row>
    <row r="11092" spans="27:27">
      <c r="AA11092" t="str">
        <v>DH</v>
      </c>
    </row>
    <row r="11093" spans="27:27">
      <c r="AA11093" t="str">
        <v>DH</v>
      </c>
    </row>
    <row r="11094" spans="27:27">
      <c r="AA11094" t="str">
        <v>DH</v>
      </c>
    </row>
    <row r="11095" spans="27:27">
      <c r="AA11095" t="str">
        <v>DH</v>
      </c>
    </row>
    <row r="11096" spans="27:27">
      <c r="AA11096" t="str">
        <v>FR</v>
      </c>
    </row>
    <row r="11097" spans="27:27">
      <c r="AA11097" t="str">
        <v>CB</v>
      </c>
    </row>
    <row r="11098" spans="27:27">
      <c r="AA11098" t="str">
        <v>CB</v>
      </c>
    </row>
    <row r="11099" spans="27:27">
      <c r="AA11099" t="str">
        <v>CB</v>
      </c>
    </row>
    <row r="11100" spans="27:27">
      <c r="AA11100" t="str">
        <v>WB</v>
      </c>
    </row>
    <row r="11101" spans="27:27">
      <c r="AA11101" t="str">
        <v>WB</v>
      </c>
    </row>
    <row r="11102" spans="27:27">
      <c r="AA11102" t="str">
        <v>DH</v>
      </c>
    </row>
    <row r="11103" spans="27:27">
      <c r="AA11103" t="str">
        <v>DH</v>
      </c>
    </row>
    <row r="11104" spans="27:27">
      <c r="AA11104" t="str">
        <v>DH</v>
      </c>
    </row>
    <row r="11105" spans="27:27">
      <c r="AA11105" t="str">
        <v>FR</v>
      </c>
    </row>
    <row r="11106" spans="27:27">
      <c r="AA11106" t="str">
        <v>FR</v>
      </c>
    </row>
    <row r="11107" spans="27:27">
      <c r="AA11107" t="str">
        <v>FR</v>
      </c>
    </row>
    <row r="11108" spans="27:27">
      <c r="AA11108" t="str">
        <v>FR</v>
      </c>
    </row>
    <row r="11109" spans="27:27">
      <c r="AA11109" t="str">
        <v>CB</v>
      </c>
    </row>
    <row r="11110" spans="27:27">
      <c r="AA11110" t="str">
        <v>CB</v>
      </c>
    </row>
    <row r="11111" spans="27:27">
      <c r="AA11111" t="str">
        <v>BE</v>
      </c>
    </row>
    <row r="11112" spans="27:27">
      <c r="AA11112" t="str">
        <v>BE</v>
      </c>
    </row>
    <row r="11113" spans="27:27">
      <c r="AA11113" t="str">
        <v>DH</v>
      </c>
    </row>
    <row r="11114" spans="27:27">
      <c r="AA11114" t="str">
        <v>DH</v>
      </c>
    </row>
    <row r="11115" spans="27:27">
      <c r="AA11115" t="str">
        <v>HD</v>
      </c>
    </row>
    <row r="11116" spans="27:27">
      <c r="AA11116" t="str">
        <v>SO</v>
      </c>
    </row>
    <row r="11117" spans="27:27">
      <c r="AA11117" t="str">
        <v>SO</v>
      </c>
    </row>
    <row r="11118" spans="27:27">
      <c r="AA11118" t="str">
        <v>SS</v>
      </c>
    </row>
    <row r="11119" spans="27:27">
      <c r="AA11119" t="str">
        <v>SS</v>
      </c>
    </row>
    <row r="11120" spans="27:27">
      <c r="AA11120" t="str">
        <v>FR</v>
      </c>
    </row>
    <row r="11121" spans="27:27">
      <c r="AA11121" t="str">
        <v>JB</v>
      </c>
    </row>
    <row r="11122" spans="27:27">
      <c r="AA11122" t="str">
        <v>JB</v>
      </c>
    </row>
    <row r="11123" spans="27:27">
      <c r="AA11123" t="str">
        <v>SS</v>
      </c>
    </row>
    <row r="11124" spans="27:27">
      <c r="AA11124" t="str">
        <v>SS</v>
      </c>
    </row>
    <row r="11125" spans="27:27">
      <c r="AA11125" t="str">
        <v>SS</v>
      </c>
    </row>
    <row r="11126" spans="27:27">
      <c r="AA11126" t="str">
        <v>JB</v>
      </c>
    </row>
    <row r="11127" spans="27:27">
      <c r="AA11127" t="str">
        <v>JB</v>
      </c>
    </row>
    <row r="11128" spans="27:27">
      <c r="AA11128" t="str">
        <v>CB</v>
      </c>
    </row>
    <row r="11129" spans="27:27">
      <c r="AA11129" t="str">
        <v>FR</v>
      </c>
    </row>
    <row r="11130" spans="27:27">
      <c r="AA11130" t="str">
        <v>BB</v>
      </c>
    </row>
    <row r="11131" spans="27:27">
      <c r="AA11131" t="str">
        <v>BB</v>
      </c>
    </row>
    <row r="11132" spans="27:27">
      <c r="AA11132" t="str">
        <v>CB</v>
      </c>
    </row>
    <row r="11133" spans="27:27">
      <c r="AA11133" t="str">
        <v>CB</v>
      </c>
    </row>
    <row r="11134" spans="27:27">
      <c r="AA11134" t="str">
        <v>BE</v>
      </c>
    </row>
    <row r="11135" spans="27:27">
      <c r="AA11135" t="str">
        <v>BE</v>
      </c>
    </row>
    <row r="11136" spans="27:27">
      <c r="AA11136" t="str">
        <v>HD</v>
      </c>
    </row>
    <row r="11137" spans="27:27">
      <c r="AA11137" t="str">
        <v>HD</v>
      </c>
    </row>
    <row r="11138" spans="27:27">
      <c r="AA11138" t="str">
        <v>SS</v>
      </c>
    </row>
    <row r="11139" spans="27:27">
      <c r="AA11139" t="str">
        <v>SS</v>
      </c>
    </row>
    <row r="11140" spans="27:27">
      <c r="AA11140" t="str">
        <v>CB</v>
      </c>
    </row>
    <row r="11141" spans="27:27">
      <c r="AA11141" t="str">
        <v>BE</v>
      </c>
    </row>
    <row r="11142" spans="27:27">
      <c r="AA11142" t="str">
        <v>JB</v>
      </c>
    </row>
    <row r="11143" spans="27:27">
      <c r="AA11143" t="str">
        <v>BB</v>
      </c>
    </row>
    <row r="11144" spans="27:27">
      <c r="AA11144" t="str">
        <v>HD</v>
      </c>
    </row>
    <row r="11145" spans="27:27">
      <c r="AA11145" t="str">
        <v>WB</v>
      </c>
    </row>
    <row r="11146" spans="27:27">
      <c r="AA11146" t="str">
        <v>SO</v>
      </c>
    </row>
    <row r="11147" spans="27:27">
      <c r="AA11147" t="str">
        <v>DH</v>
      </c>
    </row>
    <row r="11148" spans="27:27">
      <c r="AA11148" t="str">
        <v>DH</v>
      </c>
    </row>
    <row r="11149" spans="27:27">
      <c r="AA11149" t="str">
        <v>HD</v>
      </c>
    </row>
    <row r="11150" spans="27:27">
      <c r="AA11150" t="str">
        <v>HD</v>
      </c>
    </row>
    <row r="11151" spans="27:27">
      <c r="AA11151" t="str">
        <v>SO</v>
      </c>
    </row>
    <row r="11152" spans="27:27">
      <c r="AA11152" t="str">
        <v>HD</v>
      </c>
    </row>
    <row r="11153" spans="27:27">
      <c r="AA11153" t="str">
        <v>WB</v>
      </c>
    </row>
    <row r="11154" spans="27:27">
      <c r="AA11154" t="str">
        <v>DH</v>
      </c>
    </row>
    <row r="11155" spans="27:27">
      <c r="AA11155" t="str">
        <v>SO</v>
      </c>
    </row>
    <row r="11156" spans="27:27">
      <c r="AA11156" t="str">
        <v>FR</v>
      </c>
    </row>
    <row r="11157" spans="27:27">
      <c r="AA11157" t="str">
        <v>FR</v>
      </c>
    </row>
    <row r="11158" spans="27:27">
      <c r="AA11158" t="str">
        <v>WB</v>
      </c>
    </row>
    <row r="11159" spans="27:27">
      <c r="AA11159" t="str">
        <v>HD</v>
      </c>
    </row>
    <row r="11160" spans="27:27">
      <c r="AA11160" t="str">
        <v>SO</v>
      </c>
    </row>
    <row r="11161" spans="27:27">
      <c r="AA11161" t="str">
        <v>HD</v>
      </c>
    </row>
    <row r="11162" spans="27:27">
      <c r="AA11162" t="str">
        <v>WB</v>
      </c>
    </row>
    <row r="11163" spans="27:27">
      <c r="AA11163" t="str">
        <v>BB</v>
      </c>
    </row>
    <row r="11164" spans="27:27">
      <c r="AA11164" t="str">
        <v>FR</v>
      </c>
    </row>
    <row r="11165" spans="27:27">
      <c r="AA11165" t="str">
        <v>WB</v>
      </c>
    </row>
    <row r="11166" spans="27:27">
      <c r="AA11166" t="str">
        <v>BE</v>
      </c>
    </row>
    <row r="11167" spans="27:27">
      <c r="AA11167" t="str">
        <v>FR</v>
      </c>
    </row>
    <row r="11168" spans="27:27">
      <c r="AA11168" t="str">
        <v>SO</v>
      </c>
    </row>
    <row r="11169" spans="27:27">
      <c r="AA11169" t="str">
        <v>BB</v>
      </c>
    </row>
    <row r="11170" spans="27:27">
      <c r="AA11170" t="str">
        <v>DH</v>
      </c>
    </row>
    <row r="11171" spans="27:27">
      <c r="AA11171" t="str">
        <v>SS</v>
      </c>
    </row>
    <row r="11172" spans="27:27">
      <c r="AA11172" t="str">
        <v>SO</v>
      </c>
    </row>
    <row r="11173" spans="27:27">
      <c r="AA11173" t="str">
        <v>SO</v>
      </c>
    </row>
    <row r="11174" spans="27:27">
      <c r="AA11174" t="str">
        <v>FR</v>
      </c>
    </row>
    <row r="11175" spans="27:27">
      <c r="AA11175" t="str">
        <v>BE</v>
      </c>
    </row>
    <row r="11176" spans="27:27">
      <c r="AA11176" t="str">
        <v>WB</v>
      </c>
    </row>
    <row r="11177" spans="27:27">
      <c r="AA11177" t="str">
        <v>BB</v>
      </c>
    </row>
    <row r="11178" spans="27:27">
      <c r="AA11178" t="str">
        <v>HD</v>
      </c>
    </row>
    <row r="11179" spans="27:27">
      <c r="AA11179" t="str">
        <v>HD</v>
      </c>
    </row>
    <row r="11180" spans="27:27">
      <c r="AA11180" t="str">
        <v>BB</v>
      </c>
    </row>
    <row r="11181" spans="27:27">
      <c r="AA11181" t="str">
        <v>BB</v>
      </c>
    </row>
    <row r="11182" spans="27:27">
      <c r="AA11182" t="str">
        <v>HD</v>
      </c>
    </row>
    <row r="11183" spans="27:27">
      <c r="AA11183" t="str">
        <v>WB</v>
      </c>
    </row>
    <row r="11184" spans="27:27">
      <c r="AA11184" t="str">
        <v>HD</v>
      </c>
    </row>
    <row r="11185" spans="27:27">
      <c r="AA11185" t="str">
        <v>BB</v>
      </c>
    </row>
    <row r="11186" spans="27:27">
      <c r="AA11186" t="str">
        <v>BE</v>
      </c>
    </row>
    <row r="11187" spans="27:27">
      <c r="AA11187" t="str">
        <v>CB</v>
      </c>
    </row>
    <row r="11188" spans="27:27">
      <c r="AA11188" t="str">
        <v>DH</v>
      </c>
    </row>
    <row r="11189" spans="27:27">
      <c r="AA11189" t="str">
        <v>SO</v>
      </c>
    </row>
    <row r="11190" spans="27:27">
      <c r="AA11190" t="str">
        <v>SO</v>
      </c>
    </row>
    <row r="11191" spans="27:27">
      <c r="AA11191" t="str">
        <v>FR</v>
      </c>
    </row>
    <row r="11192" spans="27:27">
      <c r="AA11192" t="str">
        <v>BB</v>
      </c>
    </row>
    <row r="11193" spans="27:27">
      <c r="AA11193" t="str">
        <v>BB</v>
      </c>
    </row>
    <row r="11194" spans="27:27">
      <c r="AA11194" t="str">
        <v>SO</v>
      </c>
    </row>
    <row r="11195" spans="27:27">
      <c r="AA11195" t="str">
        <v>SO</v>
      </c>
    </row>
    <row r="11196" spans="27:27">
      <c r="AA11196" t="str">
        <v>WB</v>
      </c>
    </row>
    <row r="11197" spans="27:27">
      <c r="AA11197" t="str">
        <v>BB</v>
      </c>
    </row>
    <row r="11198" spans="27:27">
      <c r="AA11198" t="str">
        <v>BB</v>
      </c>
    </row>
    <row r="11199" spans="27:27">
      <c r="AA11199" t="str">
        <v>HD</v>
      </c>
    </row>
    <row r="11200" spans="27:27">
      <c r="AA11200" t="str">
        <v>CB</v>
      </c>
    </row>
    <row r="11201" spans="27:27">
      <c r="AA11201" t="str">
        <v>CB</v>
      </c>
    </row>
    <row r="11202" spans="27:27">
      <c r="AA11202" t="str">
        <v>CB</v>
      </c>
    </row>
    <row r="11203" spans="27:27">
      <c r="AA11203" t="str">
        <v>CB</v>
      </c>
    </row>
    <row r="11204" spans="27:27">
      <c r="AA11204" t="str">
        <v>FR</v>
      </c>
    </row>
    <row r="11205" spans="27:27">
      <c r="AA11205" t="str">
        <v>BB</v>
      </c>
    </row>
    <row r="11206" spans="27:27">
      <c r="AA11206" t="str">
        <v>BB</v>
      </c>
    </row>
    <row r="11207" spans="27:27">
      <c r="AA11207" t="str">
        <v>BB</v>
      </c>
    </row>
    <row r="11208" spans="27:27">
      <c r="AA11208" t="str">
        <v>BB</v>
      </c>
    </row>
    <row r="11209" spans="27:27">
      <c r="AA11209" t="str">
        <v>CB</v>
      </c>
    </row>
    <row r="11210" spans="27:27">
      <c r="AA11210" t="str">
        <v>SS</v>
      </c>
    </row>
    <row r="11211" spans="27:27">
      <c r="AA11211" t="str">
        <v>SS</v>
      </c>
    </row>
    <row r="11212" spans="27:27">
      <c r="AA11212" t="str">
        <v>SS</v>
      </c>
    </row>
    <row r="11213" spans="27:27">
      <c r="AA11213" t="str">
        <v>SS</v>
      </c>
    </row>
    <row r="11214" spans="27:27">
      <c r="AA11214" t="str">
        <v>WB</v>
      </c>
    </row>
    <row r="11215" spans="27:27">
      <c r="AA11215" t="str">
        <v>CB</v>
      </c>
    </row>
    <row r="11216" spans="27:27">
      <c r="AA11216" t="str">
        <v>CB</v>
      </c>
    </row>
    <row r="11217" spans="27:27">
      <c r="AA11217" t="str">
        <v>FR</v>
      </c>
    </row>
    <row r="11218" spans="27:27">
      <c r="AA11218" t="str">
        <v>FR</v>
      </c>
    </row>
    <row r="11219" spans="27:27">
      <c r="AA11219" t="str">
        <v>CB</v>
      </c>
    </row>
    <row r="11220" spans="27:27">
      <c r="AA11220" t="str">
        <v>HD</v>
      </c>
    </row>
    <row r="11221" spans="27:27">
      <c r="AA11221" t="str">
        <v>HD</v>
      </c>
    </row>
    <row r="11222" spans="27:27">
      <c r="AA11222" t="str">
        <v>SO</v>
      </c>
    </row>
    <row r="11223" spans="27:27">
      <c r="AA11223" t="str">
        <v>SO</v>
      </c>
    </row>
    <row r="11224" spans="27:27">
      <c r="AA11224" t="str">
        <v>SO</v>
      </c>
    </row>
    <row r="11225" spans="27:27">
      <c r="AA11225" t="str">
        <v>DH</v>
      </c>
    </row>
    <row r="11226" spans="27:27">
      <c r="AA11226" t="str">
        <v>JB</v>
      </c>
    </row>
    <row r="11227" spans="27:27">
      <c r="AA11227" t="str">
        <v>WB</v>
      </c>
    </row>
    <row r="11228" spans="27:27">
      <c r="AA11228" t="str">
        <v>BB</v>
      </c>
    </row>
    <row r="11229" spans="27:27">
      <c r="AA11229" t="str">
        <v>BB</v>
      </c>
    </row>
    <row r="11230" spans="27:27">
      <c r="AA11230" t="str">
        <v>BE</v>
      </c>
    </row>
    <row r="11231" spans="27:27">
      <c r="AA11231" t="str">
        <v>SS</v>
      </c>
    </row>
    <row r="11232" spans="27:27">
      <c r="AA11232" t="str">
        <v>FR</v>
      </c>
    </row>
    <row r="11233" spans="27:27">
      <c r="AA11233" t="str">
        <v>DH</v>
      </c>
    </row>
    <row r="11234" spans="27:27">
      <c r="AA11234" t="str">
        <v>BB</v>
      </c>
    </row>
    <row r="11235" spans="27:27">
      <c r="AA11235" t="str">
        <v>FR</v>
      </c>
    </row>
    <row r="11236" spans="27:27">
      <c r="AA11236" t="str">
        <v>FR</v>
      </c>
    </row>
    <row r="11237" spans="27:27">
      <c r="AA11237" t="str">
        <v>FR</v>
      </c>
    </row>
    <row r="11238" spans="27:27">
      <c r="AA11238" t="str">
        <v>FR</v>
      </c>
    </row>
    <row r="11239" spans="27:27">
      <c r="AA11239" t="str">
        <v>FR</v>
      </c>
    </row>
    <row r="11240" spans="27:27">
      <c r="AA11240" t="str">
        <v>HD</v>
      </c>
    </row>
    <row r="11241" spans="27:27">
      <c r="AA11241" t="str">
        <v>HD</v>
      </c>
    </row>
    <row r="11242" spans="27:27">
      <c r="AA11242" t="str">
        <v>DH</v>
      </c>
    </row>
    <row r="11243" spans="27:27">
      <c r="AA11243" t="str">
        <v>CB</v>
      </c>
    </row>
    <row r="11244" spans="27:27">
      <c r="AA11244" t="str">
        <v>DH</v>
      </c>
    </row>
    <row r="11245" spans="27:27">
      <c r="AA11245" t="str">
        <v>DH</v>
      </c>
    </row>
    <row r="11246" spans="27:27">
      <c r="AA11246" t="str">
        <v>BB</v>
      </c>
    </row>
    <row r="11247" spans="27:27">
      <c r="AA11247" t="str">
        <v>CB</v>
      </c>
    </row>
    <row r="11248" spans="27:27">
      <c r="AA11248" t="str">
        <v>FR</v>
      </c>
    </row>
    <row r="11249" spans="27:27">
      <c r="AA11249" t="str">
        <v>JB</v>
      </c>
    </row>
    <row r="11250" spans="27:27">
      <c r="AA11250" t="str">
        <v>SS</v>
      </c>
    </row>
    <row r="11251" spans="27:27">
      <c r="AA11251" t="str">
        <v>DH</v>
      </c>
    </row>
    <row r="11252" spans="27:27">
      <c r="AA11252" t="str">
        <v>HD</v>
      </c>
    </row>
    <row r="11253" spans="27:27">
      <c r="AA11253" t="str">
        <v>JB</v>
      </c>
    </row>
    <row r="11254" spans="27:27">
      <c r="AA11254" t="str">
        <v>FR</v>
      </c>
    </row>
    <row r="11255" spans="27:27">
      <c r="AA11255" t="str">
        <v>BE</v>
      </c>
    </row>
    <row r="11256" spans="27:27">
      <c r="AA11256" t="str">
        <v>BE</v>
      </c>
    </row>
    <row r="11257" spans="27:27">
      <c r="AA11257" t="str">
        <v>DH</v>
      </c>
    </row>
    <row r="11258" spans="27:27">
      <c r="AA11258" t="str">
        <v>SO</v>
      </c>
    </row>
    <row r="11259" spans="27:27">
      <c r="AA11259" t="str">
        <v>SO</v>
      </c>
    </row>
    <row r="11260" spans="27:27">
      <c r="AA11260" t="str">
        <v>SO</v>
      </c>
    </row>
    <row r="11261" spans="27:27">
      <c r="AA11261" t="str">
        <v>FR</v>
      </c>
    </row>
    <row r="11262" spans="27:27">
      <c r="AA11262" t="str">
        <v>WB</v>
      </c>
    </row>
    <row r="11263" spans="27:27">
      <c r="AA11263" t="str">
        <v>JB</v>
      </c>
    </row>
    <row r="11264" spans="27:27">
      <c r="AA11264" t="str">
        <v>JB</v>
      </c>
    </row>
    <row r="11265" spans="27:27">
      <c r="AA11265" t="str">
        <v>CB</v>
      </c>
    </row>
    <row r="11266" spans="27:27">
      <c r="AA11266" t="str">
        <v>CB</v>
      </c>
    </row>
    <row r="11267" spans="27:27">
      <c r="AA11267" t="str">
        <v>CB</v>
      </c>
    </row>
    <row r="11268" spans="27:27">
      <c r="AA11268" t="str">
        <v>JB</v>
      </c>
    </row>
    <row r="11269" spans="27:27">
      <c r="AA11269" t="str">
        <v>JB</v>
      </c>
    </row>
    <row r="11270" spans="27:27">
      <c r="AA11270" t="str">
        <v>JB</v>
      </c>
    </row>
    <row r="11271" spans="27:27">
      <c r="AA11271" t="str">
        <v>CB</v>
      </c>
    </row>
    <row r="11272" spans="27:27">
      <c r="AA11272" t="str">
        <v>CB</v>
      </c>
    </row>
    <row r="11273" spans="27:27">
      <c r="AA11273" t="str">
        <v>DH</v>
      </c>
    </row>
    <row r="11274" spans="27:27">
      <c r="AA11274" t="str">
        <v>DH</v>
      </c>
    </row>
    <row r="11275" spans="27:27">
      <c r="AA11275" t="str">
        <v>DH</v>
      </c>
    </row>
    <row r="11276" spans="27:27">
      <c r="AA11276" t="str">
        <v>BE</v>
      </c>
    </row>
    <row r="11277" spans="27:27">
      <c r="AA11277" t="str">
        <v>BE</v>
      </c>
    </row>
    <row r="11278" spans="27:27">
      <c r="AA11278" t="str">
        <v>CB</v>
      </c>
    </row>
    <row r="11279" spans="27:27">
      <c r="AA11279" t="str">
        <v>HD</v>
      </c>
    </row>
    <row r="11280" spans="27:27">
      <c r="AA11280" t="str">
        <v>HD</v>
      </c>
    </row>
    <row r="11281" spans="27:27">
      <c r="AA11281" t="str">
        <v>CB</v>
      </c>
    </row>
    <row r="11282" spans="27:27">
      <c r="AA11282" t="str">
        <v>FR</v>
      </c>
    </row>
    <row r="11283" spans="27:27">
      <c r="AA11283" t="str">
        <v>BE</v>
      </c>
    </row>
    <row r="11284" spans="27:27">
      <c r="AA11284" t="str">
        <v>JB</v>
      </c>
    </row>
    <row r="11285" spans="27:27">
      <c r="AA11285" t="str">
        <v>SS</v>
      </c>
    </row>
    <row r="11286" spans="27:27">
      <c r="AA11286" t="str">
        <v>SO</v>
      </c>
    </row>
    <row r="11287" spans="27:27">
      <c r="AA11287" t="str">
        <v>SO</v>
      </c>
    </row>
    <row r="11288" spans="27:27">
      <c r="AA11288" t="str">
        <v>SO</v>
      </c>
    </row>
    <row r="11289" spans="27:27">
      <c r="AA11289" t="str">
        <v>SO</v>
      </c>
    </row>
    <row r="11290" spans="27:27">
      <c r="AA11290" t="str">
        <v>SO</v>
      </c>
    </row>
    <row r="11291" spans="27:27">
      <c r="AA11291" t="str">
        <v>SO</v>
      </c>
    </row>
    <row r="11292" spans="27:27">
      <c r="AA11292" t="str">
        <v>FR</v>
      </c>
    </row>
    <row r="11293" spans="27:27">
      <c r="AA11293" t="str">
        <v>WB</v>
      </c>
    </row>
    <row r="11294" spans="27:27">
      <c r="AA11294" t="str">
        <v>WB</v>
      </c>
    </row>
    <row r="11295" spans="27:27">
      <c r="AA11295" t="str">
        <v>BB</v>
      </c>
    </row>
    <row r="11296" spans="27:27">
      <c r="AA11296" t="str">
        <v>CB</v>
      </c>
    </row>
    <row r="11297" spans="27:27">
      <c r="AA11297" t="str">
        <v>DH</v>
      </c>
    </row>
    <row r="11298" spans="27:27">
      <c r="AA11298" t="str">
        <v>BB</v>
      </c>
    </row>
    <row r="11299" spans="27:27">
      <c r="AA11299" t="str">
        <v>JB</v>
      </c>
    </row>
    <row r="11300" spans="27:27">
      <c r="AA11300" t="str">
        <v>JB</v>
      </c>
    </row>
    <row r="11301" spans="27:27">
      <c r="AA11301" t="str">
        <v>CB</v>
      </c>
    </row>
    <row r="11302" spans="27:27">
      <c r="AA11302" t="str">
        <v>BB</v>
      </c>
    </row>
    <row r="11303" spans="27:27">
      <c r="AA11303" t="str">
        <v>WB</v>
      </c>
    </row>
    <row r="11304" spans="27:27">
      <c r="AA11304" t="str">
        <v>WB</v>
      </c>
    </row>
    <row r="11305" spans="27:27">
      <c r="AA11305" t="str">
        <v>SO</v>
      </c>
    </row>
    <row r="11306" spans="27:27">
      <c r="AA11306" t="str">
        <v>SO</v>
      </c>
    </row>
    <row r="11307" spans="27:27">
      <c r="AA11307" t="str">
        <v>BB</v>
      </c>
    </row>
    <row r="11308" spans="27:27">
      <c r="AA11308" t="str">
        <v>BB</v>
      </c>
    </row>
    <row r="11309" spans="27:27">
      <c r="AA11309" t="str">
        <v>CB</v>
      </c>
    </row>
    <row r="11310" spans="27:27">
      <c r="AA11310" t="str">
        <v>CB</v>
      </c>
    </row>
    <row r="11311" spans="27:27">
      <c r="AA11311" t="str">
        <v>BB</v>
      </c>
    </row>
    <row r="11312" spans="27:27">
      <c r="AA11312" t="str">
        <v>SS</v>
      </c>
    </row>
    <row r="11313" spans="27:27">
      <c r="AA11313" t="str">
        <v>HD</v>
      </c>
    </row>
    <row r="11314" spans="27:27">
      <c r="AA11314" t="str">
        <v>BE</v>
      </c>
    </row>
    <row r="11315" spans="27:27">
      <c r="AA11315" t="str">
        <v>BB</v>
      </c>
    </row>
    <row r="11316" spans="27:27">
      <c r="AA11316" t="str">
        <v>SS</v>
      </c>
    </row>
    <row r="11317" spans="27:27">
      <c r="AA11317" t="str">
        <v>SO</v>
      </c>
    </row>
    <row r="11318" spans="27:27">
      <c r="AA11318" t="str">
        <v>FR</v>
      </c>
    </row>
    <row r="11319" spans="27:27">
      <c r="AA11319" t="str">
        <v>FR</v>
      </c>
    </row>
    <row r="11320" spans="27:27">
      <c r="AA11320" t="str">
        <v>DH</v>
      </c>
    </row>
    <row r="11321" spans="27:27">
      <c r="AA11321" t="str">
        <v>DH</v>
      </c>
    </row>
    <row r="11322" spans="27:27">
      <c r="AA11322" t="str">
        <v>SS</v>
      </c>
    </row>
    <row r="11323" spans="27:27">
      <c r="AA11323" t="str">
        <v>SO</v>
      </c>
    </row>
    <row r="11324" spans="27:27">
      <c r="AA11324" t="str">
        <v>SO</v>
      </c>
    </row>
    <row r="11325" spans="27:27">
      <c r="AA11325" t="str">
        <v>BB</v>
      </c>
    </row>
    <row r="11326" spans="27:27">
      <c r="AA11326" t="str">
        <v>BE</v>
      </c>
    </row>
    <row r="11327" spans="27:27">
      <c r="AA11327" t="str">
        <v>BE</v>
      </c>
    </row>
    <row r="11328" spans="27:27">
      <c r="AA11328" t="str">
        <v>SS</v>
      </c>
    </row>
    <row r="11329" spans="27:27">
      <c r="AA11329" t="str">
        <v>SS</v>
      </c>
    </row>
    <row r="11330" spans="27:27">
      <c r="AA11330" t="str">
        <v>SS</v>
      </c>
    </row>
    <row r="11331" spans="27:27">
      <c r="AA11331" t="str">
        <v>SS</v>
      </c>
    </row>
    <row r="11332" spans="27:27">
      <c r="AA11332" t="str">
        <v>BE</v>
      </c>
    </row>
    <row r="11333" spans="27:27">
      <c r="AA11333" t="str">
        <v>FR</v>
      </c>
    </row>
    <row r="11334" spans="27:27">
      <c r="AA11334" t="str">
        <v>SO</v>
      </c>
    </row>
    <row r="11335" spans="27:27">
      <c r="AA11335" t="str">
        <v>JB</v>
      </c>
    </row>
    <row r="11336" spans="27:27">
      <c r="AA11336" t="str">
        <v>SS</v>
      </c>
    </row>
    <row r="11337" spans="27:27">
      <c r="AA11337" t="str">
        <v>SS</v>
      </c>
    </row>
    <row r="11338" spans="27:27">
      <c r="AA11338" t="str">
        <v>BE</v>
      </c>
    </row>
    <row r="11339" spans="27:27">
      <c r="AA11339" t="str">
        <v>BE</v>
      </c>
    </row>
    <row r="11340" spans="27:27">
      <c r="AA11340" t="str">
        <v>BE</v>
      </c>
    </row>
    <row r="11341" spans="27:27">
      <c r="AA11341" t="str">
        <v>BE</v>
      </c>
    </row>
    <row r="11342" spans="27:27">
      <c r="AA11342" t="str">
        <v>BE</v>
      </c>
    </row>
    <row r="11343" spans="27:27">
      <c r="AA11343" t="str">
        <v>FR</v>
      </c>
    </row>
    <row r="11344" spans="27:27">
      <c r="AA11344" t="str">
        <v>FR</v>
      </c>
    </row>
    <row r="11345" spans="27:27">
      <c r="AA11345" t="str">
        <v>FR</v>
      </c>
    </row>
    <row r="11346" spans="27:27">
      <c r="AA11346" t="str">
        <v>WB</v>
      </c>
    </row>
    <row r="11347" spans="27:27">
      <c r="AA11347" t="str">
        <v>SO</v>
      </c>
    </row>
    <row r="11348" spans="27:27">
      <c r="AA11348" t="str">
        <v>SO</v>
      </c>
    </row>
    <row r="11349" spans="27:27">
      <c r="AA11349" t="str">
        <v>DH</v>
      </c>
    </row>
    <row r="11350" spans="27:27">
      <c r="AA11350" t="str">
        <v>BB</v>
      </c>
    </row>
    <row r="11351" spans="27:27">
      <c r="AA11351" t="str">
        <v>BB</v>
      </c>
    </row>
    <row r="11352" spans="27:27">
      <c r="AA11352" t="str">
        <v>FR</v>
      </c>
    </row>
    <row r="11353" spans="27:27">
      <c r="AA11353" t="str">
        <v>FR</v>
      </c>
    </row>
    <row r="11354" spans="27:27">
      <c r="AA11354" t="str">
        <v>SO</v>
      </c>
    </row>
    <row r="11355" spans="27:27">
      <c r="AA11355" t="str">
        <v>FR</v>
      </c>
    </row>
    <row r="11356" spans="27:27">
      <c r="AA11356" t="str">
        <v>SS</v>
      </c>
    </row>
    <row r="11357" spans="27:27">
      <c r="AA11357" t="str">
        <v>SS</v>
      </c>
    </row>
    <row r="11358" spans="27:27">
      <c r="AA11358" t="str">
        <v>SS</v>
      </c>
    </row>
    <row r="11359" spans="27:27">
      <c r="AA11359" t="str">
        <v>JB</v>
      </c>
    </row>
    <row r="11360" spans="27:27">
      <c r="AA11360" t="str">
        <v>HD</v>
      </c>
    </row>
    <row r="11361" spans="27:27">
      <c r="AA11361" t="str">
        <v>WB</v>
      </c>
    </row>
    <row r="11362" spans="27:27">
      <c r="AA11362" t="str">
        <v>WB</v>
      </c>
    </row>
    <row r="11363" spans="27:27">
      <c r="AA11363" t="str">
        <v>FR</v>
      </c>
    </row>
    <row r="11364" spans="27:27">
      <c r="AA11364" t="str">
        <v>FR</v>
      </c>
    </row>
    <row r="11365" spans="27:27">
      <c r="AA11365" t="str">
        <v>FR</v>
      </c>
    </row>
    <row r="11366" spans="27:27">
      <c r="AA11366" t="str">
        <v>FR</v>
      </c>
    </row>
    <row r="11367" spans="27:27">
      <c r="AA11367" t="str">
        <v>SO</v>
      </c>
    </row>
    <row r="11368" spans="27:27">
      <c r="AA11368" t="str">
        <v>SO</v>
      </c>
    </row>
    <row r="11369" spans="27:27">
      <c r="AA11369" t="str">
        <v>SO</v>
      </c>
    </row>
    <row r="11370" spans="27:27">
      <c r="AA11370" t="str">
        <v>BB</v>
      </c>
    </row>
    <row r="11371" spans="27:27">
      <c r="AA11371" t="str">
        <v>BB</v>
      </c>
    </row>
    <row r="11372" spans="27:27">
      <c r="AA11372" t="str">
        <v>CB</v>
      </c>
    </row>
    <row r="11373" spans="27:27">
      <c r="AA11373" t="str">
        <v>WB</v>
      </c>
    </row>
    <row r="11374" spans="27:27">
      <c r="AA11374" t="str">
        <v>JB</v>
      </c>
    </row>
    <row r="11375" spans="27:27">
      <c r="AA11375" t="str">
        <v>FR</v>
      </c>
    </row>
    <row r="11376" spans="27:27">
      <c r="AA11376" t="str">
        <v>FR</v>
      </c>
    </row>
    <row r="11377" spans="27:27">
      <c r="AA11377" t="str">
        <v>FR</v>
      </c>
    </row>
    <row r="11378" spans="27:27">
      <c r="AA11378" t="str">
        <v>JB</v>
      </c>
    </row>
    <row r="11379" spans="27:27">
      <c r="AA11379" t="str">
        <v>BB</v>
      </c>
    </row>
    <row r="11380" spans="27:27">
      <c r="AA11380" t="str">
        <v>CB</v>
      </c>
    </row>
    <row r="11381" spans="27:27">
      <c r="AA11381" t="str">
        <v>CB</v>
      </c>
    </row>
    <row r="11382" spans="27:27">
      <c r="AA11382" t="str">
        <v>JB</v>
      </c>
    </row>
    <row r="11383" spans="27:27">
      <c r="AA11383" t="str">
        <v>JB</v>
      </c>
    </row>
    <row r="11384" spans="27:27">
      <c r="AA11384" t="str">
        <v>SO</v>
      </c>
    </row>
    <row r="11385" spans="27:27">
      <c r="AA11385" t="str">
        <v>WB</v>
      </c>
    </row>
    <row r="11386" spans="27:27">
      <c r="AA11386" t="str">
        <v>BB</v>
      </c>
    </row>
    <row r="11387" spans="27:27">
      <c r="AA11387" t="str">
        <v>BE</v>
      </c>
    </row>
    <row r="11388" spans="27:27">
      <c r="AA11388" t="str">
        <v>WB</v>
      </c>
    </row>
    <row r="11389" spans="27:27">
      <c r="AA11389" t="str">
        <v>FR</v>
      </c>
    </row>
    <row r="11390" spans="27:27">
      <c r="AA11390" t="str">
        <v>BB</v>
      </c>
    </row>
    <row r="11391" spans="27:27">
      <c r="AA11391" t="str">
        <v>HD</v>
      </c>
    </row>
    <row r="11392" spans="27:27">
      <c r="AA11392" t="str">
        <v>HD</v>
      </c>
    </row>
    <row r="11393" spans="27:27">
      <c r="AA11393" t="str">
        <v>HD</v>
      </c>
    </row>
    <row r="11394" spans="27:27">
      <c r="AA11394" t="str">
        <v>BB</v>
      </c>
    </row>
    <row r="11395" spans="27:27">
      <c r="AA11395" t="str">
        <v>BB</v>
      </c>
    </row>
    <row r="11396" spans="27:27">
      <c r="AA11396" t="str">
        <v>FR</v>
      </c>
    </row>
    <row r="11397" spans="27:27">
      <c r="AA11397" t="str">
        <v>SO</v>
      </c>
    </row>
    <row r="11398" spans="27:27">
      <c r="AA11398" t="str">
        <v>DH</v>
      </c>
    </row>
    <row r="11399" spans="27:27">
      <c r="AA11399" t="str">
        <v>DH</v>
      </c>
    </row>
    <row r="11400" spans="27:27">
      <c r="AA11400" t="str">
        <v>CB</v>
      </c>
    </row>
    <row r="11401" spans="27:27">
      <c r="AA11401" t="str">
        <v>CB</v>
      </c>
    </row>
    <row r="11402" spans="27:27">
      <c r="AA11402" t="str">
        <v>CB</v>
      </c>
    </row>
    <row r="11403" spans="27:27">
      <c r="AA11403" t="str">
        <v>WB</v>
      </c>
    </row>
    <row r="11404" spans="27:27">
      <c r="AA11404" t="str">
        <v>BB</v>
      </c>
    </row>
    <row r="11405" spans="27:27">
      <c r="AA11405" t="str">
        <v>CB</v>
      </c>
    </row>
    <row r="11406" spans="27:27">
      <c r="AA11406" t="str">
        <v>CB</v>
      </c>
    </row>
    <row r="11407" spans="27:27">
      <c r="AA11407" t="str">
        <v>WB</v>
      </c>
    </row>
    <row r="11408" spans="27:27">
      <c r="AA11408" t="str">
        <v>BE</v>
      </c>
    </row>
    <row r="11409" spans="27:27">
      <c r="AA11409" t="str">
        <v>BE</v>
      </c>
    </row>
    <row r="11410" spans="27:27">
      <c r="AA11410" t="str">
        <v>FR</v>
      </c>
    </row>
    <row r="11411" spans="27:27">
      <c r="AA11411" t="str">
        <v>FR</v>
      </c>
    </row>
    <row r="11412" spans="27:27">
      <c r="AA11412" t="str">
        <v>JB</v>
      </c>
    </row>
    <row r="11413" spans="27:27">
      <c r="AA11413" t="str">
        <v>CB</v>
      </c>
    </row>
    <row r="11414" spans="27:27">
      <c r="AA11414" t="str">
        <v>WB</v>
      </c>
    </row>
    <row r="11415" spans="27:27">
      <c r="AA11415" t="str">
        <v>WB</v>
      </c>
    </row>
    <row r="11416" spans="27:27">
      <c r="AA11416" t="str">
        <v>WB</v>
      </c>
    </row>
    <row r="11417" spans="27:27">
      <c r="AA11417" t="str">
        <v>BE</v>
      </c>
    </row>
    <row r="11418" spans="27:27">
      <c r="AA11418" t="str">
        <v>BB</v>
      </c>
    </row>
    <row r="11419" spans="27:27">
      <c r="AA11419" t="str">
        <v>HD</v>
      </c>
    </row>
    <row r="11420" spans="27:27">
      <c r="AA11420" t="str">
        <v>HD</v>
      </c>
    </row>
    <row r="11421" spans="27:27">
      <c r="AA11421" t="str">
        <v>JB</v>
      </c>
    </row>
    <row r="11422" spans="27:27">
      <c r="AA11422" t="str">
        <v>JB</v>
      </c>
    </row>
    <row r="11423" spans="27:27">
      <c r="AA11423" t="str">
        <v>JB</v>
      </c>
    </row>
    <row r="11424" spans="27:27">
      <c r="AA11424" t="str">
        <v>JB</v>
      </c>
    </row>
    <row r="11425" spans="27:27">
      <c r="AA11425" t="str">
        <v>BE</v>
      </c>
    </row>
    <row r="11426" spans="27:27">
      <c r="AA11426" t="str">
        <v>BE</v>
      </c>
    </row>
    <row r="11427" spans="27:27">
      <c r="AA11427" t="str">
        <v>SO</v>
      </c>
    </row>
    <row r="11428" spans="27:27">
      <c r="AA11428" t="str">
        <v>BB</v>
      </c>
    </row>
    <row r="11429" spans="27:27">
      <c r="AA11429" t="str">
        <v>BB</v>
      </c>
    </row>
    <row r="11430" spans="27:27">
      <c r="AA11430" t="str">
        <v>BB</v>
      </c>
    </row>
    <row r="11431" spans="27:27">
      <c r="AA11431" t="str">
        <v>BB</v>
      </c>
    </row>
    <row r="11432" spans="27:27">
      <c r="AA11432" t="str">
        <v>FR</v>
      </c>
    </row>
    <row r="11433" spans="27:27">
      <c r="AA11433" t="str">
        <v>DH</v>
      </c>
    </row>
    <row r="11434" spans="27:27">
      <c r="AA11434" t="str">
        <v>DH</v>
      </c>
    </row>
    <row r="11435" spans="27:27">
      <c r="AA11435" t="str">
        <v>SS</v>
      </c>
    </row>
    <row r="11436" spans="27:27">
      <c r="AA11436" t="str">
        <v>SS</v>
      </c>
    </row>
    <row r="11437" spans="27:27">
      <c r="AA11437" t="str">
        <v>SO</v>
      </c>
    </row>
    <row r="11438" spans="27:27">
      <c r="AA11438" t="str">
        <v>FR</v>
      </c>
    </row>
    <row r="11439" spans="27:27">
      <c r="AA11439" t="str">
        <v>BE</v>
      </c>
    </row>
    <row r="11440" spans="27:27">
      <c r="AA11440" t="str">
        <v>SS</v>
      </c>
    </row>
    <row r="11441" spans="27:27">
      <c r="AA11441" t="str">
        <v>FR</v>
      </c>
    </row>
    <row r="11442" spans="27:27">
      <c r="AA11442" t="str">
        <v>FR</v>
      </c>
    </row>
    <row r="11443" spans="27:27">
      <c r="AA11443" t="str">
        <v>CB</v>
      </c>
    </row>
    <row r="11444" spans="27:27">
      <c r="AA11444" t="str">
        <v>JB</v>
      </c>
    </row>
    <row r="11445" spans="27:27">
      <c r="AA11445" t="str">
        <v>BB</v>
      </c>
    </row>
    <row r="11446" spans="27:27">
      <c r="AA11446" t="str">
        <v>DH</v>
      </c>
    </row>
    <row r="11447" spans="27:27">
      <c r="AA11447" t="str">
        <v>DH</v>
      </c>
    </row>
    <row r="11448" spans="27:27">
      <c r="AA11448" t="str">
        <v>DH</v>
      </c>
    </row>
    <row r="11449" spans="27:27">
      <c r="AA11449" t="str">
        <v>FR</v>
      </c>
    </row>
    <row r="11450" spans="27:27">
      <c r="AA11450" t="str">
        <v>CB</v>
      </c>
    </row>
    <row r="11451" spans="27:27">
      <c r="AA11451" t="str">
        <v>BB</v>
      </c>
    </row>
    <row r="11452" spans="27:27">
      <c r="AA11452" t="str">
        <v>SS</v>
      </c>
    </row>
    <row r="11453" spans="27:27">
      <c r="AA11453" t="str">
        <v>BB</v>
      </c>
    </row>
    <row r="11454" spans="27:27">
      <c r="AA11454" t="str">
        <v>WB</v>
      </c>
    </row>
    <row r="11455" spans="27:27">
      <c r="AA11455" t="str">
        <v>WB</v>
      </c>
    </row>
    <row r="11456" spans="27:27">
      <c r="AA11456" t="str">
        <v>WB</v>
      </c>
    </row>
    <row r="11457" spans="27:27">
      <c r="AA11457" t="str">
        <v>FR</v>
      </c>
    </row>
    <row r="11458" spans="27:27">
      <c r="AA11458" t="str">
        <v>FR</v>
      </c>
    </row>
    <row r="11459" spans="27:27">
      <c r="AA11459" t="str">
        <v>BB</v>
      </c>
    </row>
    <row r="11460" spans="27:27">
      <c r="AA11460" t="str">
        <v>BB</v>
      </c>
    </row>
    <row r="11461" spans="27:27">
      <c r="AA11461" t="str">
        <v>BB</v>
      </c>
    </row>
    <row r="11462" spans="27:27">
      <c r="AA11462" t="str">
        <v>DH</v>
      </c>
    </row>
    <row r="11463" spans="27:27">
      <c r="AA11463" t="str">
        <v>DH</v>
      </c>
    </row>
    <row r="11464" spans="27:27">
      <c r="AA11464" t="str">
        <v>DH</v>
      </c>
    </row>
    <row r="11465" spans="27:27">
      <c r="AA11465" t="str">
        <v>BB</v>
      </c>
    </row>
    <row r="11466" spans="27:27">
      <c r="AA11466" t="str">
        <v>BB</v>
      </c>
    </row>
    <row r="11467" spans="27:27">
      <c r="AA11467" t="str">
        <v>BB</v>
      </c>
    </row>
    <row r="11468" spans="27:27">
      <c r="AA11468" t="str">
        <v>SS</v>
      </c>
    </row>
    <row r="11469" spans="27:27">
      <c r="AA11469" t="str">
        <v>SS</v>
      </c>
    </row>
    <row r="11470" spans="27:27">
      <c r="AA11470" t="str">
        <v>SS</v>
      </c>
    </row>
    <row r="11471" spans="27:27">
      <c r="AA11471" t="str">
        <v>SS</v>
      </c>
    </row>
    <row r="11472" spans="27:27">
      <c r="AA11472" t="str">
        <v>HD</v>
      </c>
    </row>
    <row r="11473" spans="27:27">
      <c r="AA11473" t="str">
        <v>CB</v>
      </c>
    </row>
    <row r="11474" spans="27:27">
      <c r="AA11474" t="str">
        <v>HD</v>
      </c>
    </row>
    <row r="11475" spans="27:27">
      <c r="AA11475" t="str">
        <v>CB</v>
      </c>
    </row>
    <row r="11476" spans="27:27">
      <c r="AA11476" t="str">
        <v>BE</v>
      </c>
    </row>
    <row r="11477" spans="27:27">
      <c r="AA11477" t="str">
        <v>CB</v>
      </c>
    </row>
    <row r="11478" spans="27:27">
      <c r="AA11478" t="str">
        <v>FR</v>
      </c>
    </row>
    <row r="11479" spans="27:27">
      <c r="AA11479" t="str">
        <v>BB</v>
      </c>
    </row>
    <row r="11480" spans="27:27">
      <c r="AA11480" t="str">
        <v>JB</v>
      </c>
    </row>
    <row r="11481" spans="27:27">
      <c r="AA11481" t="str">
        <v>JB</v>
      </c>
    </row>
    <row r="11482" spans="27:27">
      <c r="AA11482" t="str">
        <v>JB</v>
      </c>
    </row>
    <row r="11483" spans="27:27">
      <c r="AA11483" t="str">
        <v>FR</v>
      </c>
    </row>
    <row r="11484" spans="27:27">
      <c r="AA11484" t="str">
        <v>HD</v>
      </c>
    </row>
    <row r="11485" spans="27:27">
      <c r="AA11485" t="str">
        <v>FR</v>
      </c>
    </row>
    <row r="11486" spans="27:27">
      <c r="AA11486" t="str">
        <v>FR</v>
      </c>
    </row>
    <row r="11487" spans="27:27">
      <c r="AA11487" t="str">
        <v>BE</v>
      </c>
    </row>
    <row r="11488" spans="27:27">
      <c r="AA11488" t="str">
        <v>JB</v>
      </c>
    </row>
    <row r="11489" spans="27:27">
      <c r="AA11489" t="str">
        <v>HD</v>
      </c>
    </row>
    <row r="11490" spans="27:27">
      <c r="AA11490" t="str">
        <v>BE</v>
      </c>
    </row>
    <row r="11491" spans="27:27">
      <c r="AA11491" t="str">
        <v>HD</v>
      </c>
    </row>
    <row r="11492" spans="27:27">
      <c r="AA11492" t="str">
        <v>SO</v>
      </c>
    </row>
    <row r="11493" spans="27:27">
      <c r="AA11493" t="str">
        <v>SS</v>
      </c>
    </row>
    <row r="11494" spans="27:27">
      <c r="AA11494" t="str">
        <v>HD</v>
      </c>
    </row>
    <row r="11495" spans="27:27">
      <c r="AA11495" t="str">
        <v>BB</v>
      </c>
    </row>
    <row r="11496" spans="27:27">
      <c r="AA11496" t="str">
        <v>CB</v>
      </c>
    </row>
    <row r="11497" spans="27:27">
      <c r="AA11497" t="str">
        <v>HD</v>
      </c>
    </row>
    <row r="11498" spans="27:27">
      <c r="AA11498" t="str">
        <v>JB</v>
      </c>
    </row>
    <row r="11499" spans="27:27">
      <c r="AA11499" t="str">
        <v>JB</v>
      </c>
    </row>
    <row r="11500" spans="27:27">
      <c r="AA11500" t="str">
        <v>JB</v>
      </c>
    </row>
    <row r="11501" spans="27:27">
      <c r="AA11501" t="str">
        <v>HD</v>
      </c>
    </row>
    <row r="11502" spans="27:27">
      <c r="AA11502" t="str">
        <v>HD</v>
      </c>
    </row>
    <row r="11503" spans="27:27">
      <c r="AA11503" t="str">
        <v>HD</v>
      </c>
    </row>
    <row r="11504" spans="27:27">
      <c r="AA11504" t="str">
        <v>SS</v>
      </c>
    </row>
    <row r="11505" spans="27:27">
      <c r="AA11505" t="str">
        <v>SS</v>
      </c>
    </row>
    <row r="11506" spans="27:27">
      <c r="AA11506" t="str">
        <v>HD</v>
      </c>
    </row>
    <row r="11507" spans="27:27">
      <c r="AA11507" t="str">
        <v>HD</v>
      </c>
    </row>
    <row r="11508" spans="27:27">
      <c r="AA11508" t="str">
        <v>HD</v>
      </c>
    </row>
    <row r="11509" spans="27:27">
      <c r="AA11509" t="str">
        <v>HD</v>
      </c>
    </row>
    <row r="11510" spans="27:27">
      <c r="AA11510" t="str">
        <v>BE</v>
      </c>
    </row>
    <row r="11511" spans="27:27">
      <c r="AA11511" t="str">
        <v>CB</v>
      </c>
    </row>
    <row r="11512" spans="27:27">
      <c r="AA11512" t="str">
        <v>CB</v>
      </c>
    </row>
    <row r="11513" spans="27:27">
      <c r="AA11513" t="str">
        <v>CB</v>
      </c>
    </row>
    <row r="11514" spans="27:27">
      <c r="AA11514" t="str">
        <v>CB</v>
      </c>
    </row>
    <row r="11515" spans="27:27">
      <c r="AA11515" t="str">
        <v>BE</v>
      </c>
    </row>
    <row r="11516" spans="27:27">
      <c r="AA11516" t="str">
        <v>HD</v>
      </c>
    </row>
    <row r="11517" spans="27:27">
      <c r="AA11517" t="str">
        <v>HD</v>
      </c>
    </row>
    <row r="11518" spans="27:27">
      <c r="AA11518" t="str">
        <v>HD</v>
      </c>
    </row>
    <row r="11519" spans="27:27">
      <c r="AA11519" t="str">
        <v>DH</v>
      </c>
    </row>
    <row r="11520" spans="27:27">
      <c r="AA11520" t="str">
        <v>JB</v>
      </c>
    </row>
    <row r="11521" spans="27:27">
      <c r="AA11521" t="str">
        <v>JB</v>
      </c>
    </row>
    <row r="11522" spans="27:27">
      <c r="AA11522" t="str">
        <v>JB</v>
      </c>
    </row>
    <row r="11523" spans="27:27">
      <c r="AA11523" t="str">
        <v>SO</v>
      </c>
    </row>
    <row r="11524" spans="27:27">
      <c r="AA11524" t="str">
        <v>WB</v>
      </c>
    </row>
    <row r="11525" spans="27:27">
      <c r="AA11525" t="str">
        <v>SS</v>
      </c>
    </row>
    <row r="11526" spans="27:27">
      <c r="AA11526" t="str">
        <v>BE</v>
      </c>
    </row>
    <row r="11527" spans="27:27">
      <c r="AA11527" t="str">
        <v>FR</v>
      </c>
    </row>
    <row r="11528" spans="27:27">
      <c r="AA11528" t="str">
        <v>SS</v>
      </c>
    </row>
    <row r="11529" spans="27:27">
      <c r="AA11529" t="str">
        <v>SS</v>
      </c>
    </row>
    <row r="11530" spans="27:27">
      <c r="AA11530" t="str">
        <v>SS</v>
      </c>
    </row>
    <row r="11531" spans="27:27">
      <c r="AA11531" t="str">
        <v>SO</v>
      </c>
    </row>
    <row r="11532" spans="27:27">
      <c r="AA11532" t="str">
        <v>SO</v>
      </c>
    </row>
    <row r="11533" spans="27:27">
      <c r="AA11533" t="str">
        <v>SO</v>
      </c>
    </row>
    <row r="11534" spans="27:27">
      <c r="AA11534" t="str">
        <v>SO</v>
      </c>
    </row>
    <row r="11535" spans="27:27">
      <c r="AA11535" t="str">
        <v>HD</v>
      </c>
    </row>
    <row r="11536" spans="27:27">
      <c r="AA11536" t="str">
        <v>CB</v>
      </c>
    </row>
    <row r="11537" spans="27:27">
      <c r="AA11537" t="str">
        <v>BE</v>
      </c>
    </row>
    <row r="11538" spans="27:27">
      <c r="AA11538" t="str">
        <v>BE</v>
      </c>
    </row>
    <row r="11539" spans="27:27">
      <c r="AA11539" t="str">
        <v>BE</v>
      </c>
    </row>
    <row r="11540" spans="27:27">
      <c r="AA11540" t="str">
        <v>BE</v>
      </c>
    </row>
    <row r="11541" spans="27:27">
      <c r="AA11541" t="str">
        <v>JB</v>
      </c>
    </row>
    <row r="11542" spans="27:27">
      <c r="AA11542" t="str">
        <v>SO</v>
      </c>
    </row>
    <row r="11543" spans="27:27">
      <c r="AA11543" t="str">
        <v>FR</v>
      </c>
    </row>
    <row r="11544" spans="27:27">
      <c r="AA11544" t="str">
        <v>FR</v>
      </c>
    </row>
    <row r="11545" spans="27:27">
      <c r="AA11545" t="str">
        <v>JB</v>
      </c>
    </row>
    <row r="11546" spans="27:27">
      <c r="AA11546" t="str">
        <v>BE</v>
      </c>
    </row>
    <row r="11547" spans="27:27">
      <c r="AA11547" t="str">
        <v>WB</v>
      </c>
    </row>
    <row r="11548" spans="27:27">
      <c r="AA11548" t="str">
        <v>SS</v>
      </c>
    </row>
    <row r="11549" spans="27:27">
      <c r="AA11549" t="str">
        <v>SO</v>
      </c>
    </row>
    <row r="11550" spans="27:27">
      <c r="AA11550" t="str">
        <v>FR</v>
      </c>
    </row>
    <row r="11551" spans="27:27">
      <c r="AA11551" t="str">
        <v>DH</v>
      </c>
    </row>
    <row r="11552" spans="27:27">
      <c r="AA11552" t="str">
        <v>SS</v>
      </c>
    </row>
    <row r="11553" spans="27:27">
      <c r="AA11553" t="str">
        <v>BB</v>
      </c>
    </row>
    <row r="11554" spans="27:27">
      <c r="AA11554" t="str">
        <v>SS</v>
      </c>
    </row>
    <row r="11555" spans="27:27">
      <c r="AA11555" t="str">
        <v>FR</v>
      </c>
    </row>
    <row r="11556" spans="27:27">
      <c r="AA11556" t="str">
        <v>DH</v>
      </c>
    </row>
    <row r="11557" spans="27:27">
      <c r="AA11557" t="str">
        <v>BB</v>
      </c>
    </row>
    <row r="11558" spans="27:27">
      <c r="AA11558" t="str">
        <v>WB</v>
      </c>
    </row>
    <row r="11559" spans="27:27">
      <c r="AA11559" t="str">
        <v>BB</v>
      </c>
    </row>
    <row r="11560" spans="27:27">
      <c r="AA11560" t="str">
        <v>WB</v>
      </c>
    </row>
    <row r="11561" spans="27:27">
      <c r="AA11561" t="str">
        <v>WB</v>
      </c>
    </row>
    <row r="11562" spans="27:27">
      <c r="AA11562" t="str">
        <v>WB</v>
      </c>
    </row>
    <row r="11563" spans="27:27">
      <c r="AA11563" t="str">
        <v>SS</v>
      </c>
    </row>
    <row r="11564" spans="27:27">
      <c r="AA11564" t="str">
        <v>FR</v>
      </c>
    </row>
    <row r="11565" spans="27:27">
      <c r="AA11565" t="str">
        <v>CB</v>
      </c>
    </row>
    <row r="11566" spans="27:27">
      <c r="AA11566" t="str">
        <v>CB</v>
      </c>
    </row>
    <row r="11567" spans="27:27">
      <c r="AA11567" t="str">
        <v>CB</v>
      </c>
    </row>
    <row r="11568" spans="27:27">
      <c r="AA11568" t="str">
        <v>SS</v>
      </c>
    </row>
    <row r="11569" spans="27:27">
      <c r="AA11569" t="str">
        <v>SS</v>
      </c>
    </row>
    <row r="11570" spans="27:27">
      <c r="AA11570" t="str">
        <v>HD</v>
      </c>
    </row>
    <row r="11571" spans="27:27">
      <c r="AA11571" t="str">
        <v>JB</v>
      </c>
    </row>
    <row r="11572" spans="27:27">
      <c r="AA11572" t="str">
        <v>HD</v>
      </c>
    </row>
    <row r="11573" spans="27:27">
      <c r="AA11573" t="str">
        <v>BE</v>
      </c>
    </row>
    <row r="11574" spans="27:27">
      <c r="AA11574" t="str">
        <v>BE</v>
      </c>
    </row>
    <row r="11575" spans="27:27">
      <c r="AA11575" t="str">
        <v>BE</v>
      </c>
    </row>
    <row r="11576" spans="27:27">
      <c r="AA11576" t="str">
        <v>JB</v>
      </c>
    </row>
    <row r="11577" spans="27:27">
      <c r="AA11577" t="str">
        <v>JB</v>
      </c>
    </row>
    <row r="11578" spans="27:27">
      <c r="AA11578" t="str">
        <v>JB</v>
      </c>
    </row>
    <row r="11579" spans="27:27">
      <c r="AA11579" t="str">
        <v>JB</v>
      </c>
    </row>
    <row r="11580" spans="27:27">
      <c r="AA11580" t="str">
        <v>WB</v>
      </c>
    </row>
    <row r="11581" spans="27:27">
      <c r="AA11581" t="str">
        <v>WB</v>
      </c>
    </row>
    <row r="11582" spans="27:27">
      <c r="AA11582" t="str">
        <v>JB</v>
      </c>
    </row>
    <row r="11583" spans="27:27">
      <c r="AA11583" t="str">
        <v>JB</v>
      </c>
    </row>
    <row r="11584" spans="27:27">
      <c r="AA11584" t="str">
        <v>JB</v>
      </c>
    </row>
    <row r="11585" spans="27:27">
      <c r="AA11585" t="str">
        <v>WB</v>
      </c>
    </row>
    <row r="11586" spans="27:27">
      <c r="AA11586" t="str">
        <v>WB</v>
      </c>
    </row>
    <row r="11587" spans="27:27">
      <c r="AA11587" t="str">
        <v>WB</v>
      </c>
    </row>
    <row r="11588" spans="27:27">
      <c r="AA11588" t="str">
        <v>WB</v>
      </c>
    </row>
    <row r="11589" spans="27:27">
      <c r="AA11589" t="str">
        <v>WB</v>
      </c>
    </row>
    <row r="11590" spans="27:27">
      <c r="AA11590" t="str">
        <v>CB</v>
      </c>
    </row>
    <row r="11591" spans="27:27">
      <c r="AA11591" t="str">
        <v>FR</v>
      </c>
    </row>
    <row r="11592" spans="27:27">
      <c r="AA11592" t="str">
        <v>FR</v>
      </c>
    </row>
    <row r="11593" spans="27:27">
      <c r="AA11593" t="str">
        <v>WB</v>
      </c>
    </row>
    <row r="11594" spans="27:27">
      <c r="AA11594" t="str">
        <v>WB</v>
      </c>
    </row>
    <row r="11595" spans="27:27">
      <c r="AA11595" t="str">
        <v>WB</v>
      </c>
    </row>
    <row r="11596" spans="27:27">
      <c r="AA11596" t="str">
        <v>WB</v>
      </c>
    </row>
    <row r="11597" spans="27:27">
      <c r="AA11597" t="str">
        <v>BB</v>
      </c>
    </row>
    <row r="11598" spans="27:27">
      <c r="AA11598" t="str">
        <v>BB</v>
      </c>
    </row>
    <row r="11599" spans="27:27">
      <c r="AA11599" t="str">
        <v>SO</v>
      </c>
    </row>
    <row r="11600" spans="27:27">
      <c r="AA11600" t="str">
        <v>SO</v>
      </c>
    </row>
    <row r="11601" spans="27:27">
      <c r="AA11601" t="str">
        <v>SO</v>
      </c>
    </row>
    <row r="11602" spans="27:27">
      <c r="AA11602" t="str">
        <v>JB</v>
      </c>
    </row>
    <row r="11603" spans="27:27">
      <c r="AA11603" t="str">
        <v>SO</v>
      </c>
    </row>
    <row r="11604" spans="27:27">
      <c r="AA11604" t="str">
        <v>SO</v>
      </c>
    </row>
    <row r="11605" spans="27:27">
      <c r="AA11605" t="str">
        <v>HD</v>
      </c>
    </row>
    <row r="11606" spans="27:27">
      <c r="AA11606" t="str">
        <v>CB</v>
      </c>
    </row>
    <row r="11607" spans="27:27">
      <c r="AA11607" t="str">
        <v>CB</v>
      </c>
    </row>
    <row r="11608" spans="27:27">
      <c r="AA11608" t="str">
        <v>SO</v>
      </c>
    </row>
    <row r="11609" spans="27:27">
      <c r="AA11609" t="str">
        <v>WB</v>
      </c>
    </row>
    <row r="11610" spans="27:27">
      <c r="AA11610" t="str">
        <v>BB</v>
      </c>
    </row>
    <row r="11611" spans="27:27">
      <c r="AA11611" t="str">
        <v>HD</v>
      </c>
    </row>
    <row r="11612" spans="27:27">
      <c r="AA11612" t="str">
        <v>FR</v>
      </c>
    </row>
    <row r="11613" spans="27:27">
      <c r="AA11613" t="str">
        <v>FR</v>
      </c>
    </row>
    <row r="11614" spans="27:27">
      <c r="AA11614" t="str">
        <v>JB</v>
      </c>
    </row>
    <row r="11615" spans="27:27">
      <c r="AA11615" t="str">
        <v>FR</v>
      </c>
    </row>
    <row r="11616" spans="27:27">
      <c r="AA11616" t="str">
        <v>JB</v>
      </c>
    </row>
    <row r="11617" spans="27:27">
      <c r="AA11617" t="str">
        <v>SS</v>
      </c>
    </row>
    <row r="11618" spans="27:27">
      <c r="AA11618" t="str">
        <v>FR</v>
      </c>
    </row>
    <row r="11619" spans="27:27">
      <c r="AA11619" t="str">
        <v>WB</v>
      </c>
    </row>
    <row r="11620" spans="27:27">
      <c r="AA11620" t="str">
        <v>WB</v>
      </c>
    </row>
    <row r="11621" spans="27:27">
      <c r="AA11621" t="str">
        <v>WB</v>
      </c>
    </row>
    <row r="11622" spans="27:27">
      <c r="AA11622" t="str">
        <v>WB</v>
      </c>
    </row>
    <row r="11623" spans="27:27">
      <c r="AA11623" t="str">
        <v>FR</v>
      </c>
    </row>
    <row r="11624" spans="27:27">
      <c r="AA11624" t="str">
        <v>BE</v>
      </c>
    </row>
    <row r="11625" spans="27:27">
      <c r="AA11625" t="str">
        <v>SO</v>
      </c>
    </row>
    <row r="11626" spans="27:27">
      <c r="AA11626" t="str">
        <v>BB</v>
      </c>
    </row>
    <row r="11627" spans="27:27">
      <c r="AA11627" t="str">
        <v>BB</v>
      </c>
    </row>
    <row r="11628" spans="27:27">
      <c r="AA11628" t="str">
        <v>BB</v>
      </c>
    </row>
    <row r="11629" spans="27:27">
      <c r="AA11629" t="str">
        <v>BB</v>
      </c>
    </row>
    <row r="11630" spans="27:27">
      <c r="AA11630" t="str">
        <v>BB</v>
      </c>
    </row>
    <row r="11631" spans="27:27">
      <c r="AA11631" t="str">
        <v>BE</v>
      </c>
    </row>
    <row r="11632" spans="27:27">
      <c r="AA11632" t="str">
        <v>WB</v>
      </c>
    </row>
    <row r="11633" spans="27:27">
      <c r="AA11633" t="str">
        <v>SS</v>
      </c>
    </row>
    <row r="11634" spans="27:27">
      <c r="AA11634" t="str">
        <v>JB</v>
      </c>
    </row>
    <row r="11635" spans="27:27">
      <c r="AA11635" t="str">
        <v>BE</v>
      </c>
    </row>
    <row r="11636" spans="27:27">
      <c r="AA11636" t="str">
        <v>BE</v>
      </c>
    </row>
    <row r="11637" spans="27:27">
      <c r="AA11637" t="str">
        <v>JB</v>
      </c>
    </row>
    <row r="11638" spans="27:27">
      <c r="AA11638" t="str">
        <v>DH</v>
      </c>
    </row>
    <row r="11639" spans="27:27">
      <c r="AA11639" t="str">
        <v>FR</v>
      </c>
    </row>
    <row r="11640" spans="27:27">
      <c r="AA11640" t="str">
        <v>FR</v>
      </c>
    </row>
    <row r="11641" spans="27:27">
      <c r="AA11641" t="str">
        <v>WB</v>
      </c>
    </row>
    <row r="11642" spans="27:27">
      <c r="AA11642" t="str">
        <v>SO</v>
      </c>
    </row>
    <row r="11643" spans="27:27">
      <c r="AA11643" t="str">
        <v>SS</v>
      </c>
    </row>
    <row r="11644" spans="27:27">
      <c r="AA11644" t="str">
        <v>SO</v>
      </c>
    </row>
    <row r="11645" spans="27:27">
      <c r="AA11645" t="str">
        <v>BE</v>
      </c>
    </row>
    <row r="11646" spans="27:27">
      <c r="AA11646" t="str">
        <v>SO</v>
      </c>
    </row>
    <row r="11647" spans="27:27">
      <c r="AA11647" t="str">
        <v>CB</v>
      </c>
    </row>
    <row r="11648" spans="27:27">
      <c r="AA11648" t="str">
        <v>FR</v>
      </c>
    </row>
    <row r="11649" spans="27:27">
      <c r="AA11649" t="str">
        <v>JB</v>
      </c>
    </row>
    <row r="11650" spans="27:27">
      <c r="AA11650" t="str">
        <v>CB</v>
      </c>
    </row>
    <row r="11651" spans="27:27">
      <c r="AA11651" t="str">
        <v>CB</v>
      </c>
    </row>
    <row r="11652" spans="27:27">
      <c r="AA11652" t="str">
        <v>DH</v>
      </c>
    </row>
    <row r="11653" spans="27:27">
      <c r="AA11653" t="str">
        <v>CB</v>
      </c>
    </row>
    <row r="11654" spans="27:27">
      <c r="AA11654" t="str">
        <v>CB</v>
      </c>
    </row>
    <row r="11655" spans="27:27">
      <c r="AA11655" t="str">
        <v>CB</v>
      </c>
    </row>
    <row r="11656" spans="27:27">
      <c r="AA11656" t="str">
        <v>DH</v>
      </c>
    </row>
    <row r="11657" spans="27:27">
      <c r="AA11657" t="str">
        <v>DH</v>
      </c>
    </row>
    <row r="11658" spans="27:27">
      <c r="AA11658" t="str">
        <v>HD</v>
      </c>
    </row>
    <row r="11659" spans="27:27">
      <c r="AA11659" t="str">
        <v>HD</v>
      </c>
    </row>
    <row r="11660" spans="27:27">
      <c r="AA11660" t="str">
        <v>HD</v>
      </c>
    </row>
    <row r="11661" spans="27:27">
      <c r="AA11661" t="str">
        <v>HD</v>
      </c>
    </row>
    <row r="11662" spans="27:27">
      <c r="AA11662" t="str">
        <v>SO</v>
      </c>
    </row>
    <row r="11663" spans="27:27">
      <c r="AA11663" t="str">
        <v>SO</v>
      </c>
    </row>
    <row r="11664" spans="27:27">
      <c r="AA11664" t="str">
        <v>JB</v>
      </c>
    </row>
    <row r="11665" spans="27:27">
      <c r="AA11665" t="str">
        <v>HD</v>
      </c>
    </row>
    <row r="11666" spans="27:27">
      <c r="AA11666" t="str">
        <v>HD</v>
      </c>
    </row>
    <row r="11667" spans="27:27">
      <c r="AA11667" t="str">
        <v>BB</v>
      </c>
    </row>
    <row r="11668" spans="27:27">
      <c r="AA11668" t="str">
        <v>BB</v>
      </c>
    </row>
    <row r="11669" spans="27:27">
      <c r="AA11669" t="str">
        <v>BB</v>
      </c>
    </row>
    <row r="11670" spans="27:27">
      <c r="AA11670" t="str">
        <v>CB</v>
      </c>
    </row>
    <row r="11671" spans="27:27">
      <c r="AA11671" t="str">
        <v>WB</v>
      </c>
    </row>
    <row r="11672" spans="27:27">
      <c r="AA11672" t="str">
        <v>BE</v>
      </c>
    </row>
    <row r="11673" spans="27:27">
      <c r="AA11673" t="str">
        <v>FR</v>
      </c>
    </row>
    <row r="11674" spans="27:27">
      <c r="AA11674" t="str">
        <v>JB</v>
      </c>
    </row>
    <row r="11675" spans="27:27">
      <c r="AA11675" t="str">
        <v>JB</v>
      </c>
    </row>
    <row r="11676" spans="27:27">
      <c r="AA11676" t="str">
        <v>FR</v>
      </c>
    </row>
    <row r="11677" spans="27:27">
      <c r="AA11677" t="str">
        <v>SS</v>
      </c>
    </row>
    <row r="11678" spans="27:27">
      <c r="AA11678" t="str">
        <v>BB</v>
      </c>
    </row>
    <row r="11679" spans="27:27">
      <c r="AA11679" t="str">
        <v>BB</v>
      </c>
    </row>
    <row r="11680" spans="27:27">
      <c r="AA11680" t="str">
        <v>BB</v>
      </c>
    </row>
    <row r="11681" spans="27:27">
      <c r="AA11681" t="str">
        <v>JB</v>
      </c>
    </row>
    <row r="11682" spans="27:27">
      <c r="AA11682" t="str">
        <v>CB</v>
      </c>
    </row>
    <row r="11683" spans="27:27">
      <c r="AA11683" t="str">
        <v>CB</v>
      </c>
    </row>
    <row r="11684" spans="27:27">
      <c r="AA11684" t="str">
        <v>HD</v>
      </c>
    </row>
    <row r="11685" spans="27:27">
      <c r="AA11685" t="str">
        <v>FR</v>
      </c>
    </row>
    <row r="11686" spans="27:27">
      <c r="AA11686" t="str">
        <v>FR</v>
      </c>
    </row>
    <row r="11687" spans="27:27">
      <c r="AA11687" t="str">
        <v>FR</v>
      </c>
    </row>
    <row r="11688" spans="27:27">
      <c r="AA11688" t="str">
        <v>SO</v>
      </c>
    </row>
    <row r="11689" spans="27:27">
      <c r="AA11689" t="str">
        <v>SO</v>
      </c>
    </row>
    <row r="11690" spans="27:27">
      <c r="AA11690" t="str">
        <v>BE</v>
      </c>
    </row>
    <row r="11691" spans="27:27">
      <c r="AA11691" t="str">
        <v>BE</v>
      </c>
    </row>
    <row r="11692" spans="27:27">
      <c r="AA11692" t="str">
        <v>SO</v>
      </c>
    </row>
    <row r="11693" spans="27:27">
      <c r="AA11693" t="str">
        <v>BB</v>
      </c>
    </row>
    <row r="11694" spans="27:27">
      <c r="AA11694" t="str">
        <v>HD</v>
      </c>
    </row>
    <row r="11695" spans="27:27">
      <c r="AA11695" t="str">
        <v>HD</v>
      </c>
    </row>
    <row r="11696" spans="27:27">
      <c r="AA11696" t="str">
        <v>SS</v>
      </c>
    </row>
    <row r="11697" spans="27:27">
      <c r="AA11697" t="str">
        <v>WB</v>
      </c>
    </row>
    <row r="11698" spans="27:27">
      <c r="AA11698" t="str">
        <v>WB</v>
      </c>
    </row>
    <row r="11699" spans="27:27">
      <c r="AA11699" t="str">
        <v>FR</v>
      </c>
    </row>
    <row r="11700" spans="27:27">
      <c r="AA11700" t="str">
        <v>FR</v>
      </c>
    </row>
    <row r="11701" spans="27:27">
      <c r="AA11701" t="str">
        <v>FR</v>
      </c>
    </row>
    <row r="11702" spans="27:27">
      <c r="AA11702" t="str">
        <v>FR</v>
      </c>
    </row>
    <row r="11703" spans="27:27">
      <c r="AA11703" t="str">
        <v>WB</v>
      </c>
    </row>
    <row r="11704" spans="27:27">
      <c r="AA11704" t="str">
        <v>WB</v>
      </c>
    </row>
    <row r="11705" spans="27:27">
      <c r="AA11705" t="str">
        <v>WB</v>
      </c>
    </row>
    <row r="11706" spans="27:27">
      <c r="AA11706" t="str">
        <v>WB</v>
      </c>
    </row>
    <row r="11707" spans="27:27">
      <c r="AA11707" t="str">
        <v>WB</v>
      </c>
    </row>
    <row r="11708" spans="27:27">
      <c r="AA11708" t="str">
        <v>BE</v>
      </c>
    </row>
    <row r="11709" spans="27:27">
      <c r="AA11709" t="str">
        <v>FR</v>
      </c>
    </row>
    <row r="11710" spans="27:27">
      <c r="AA11710" t="str">
        <v>SS</v>
      </c>
    </row>
    <row r="11711" spans="27:27">
      <c r="AA11711" t="str">
        <v>WB</v>
      </c>
    </row>
    <row r="11712" spans="27:27">
      <c r="AA11712" t="str">
        <v>SS</v>
      </c>
    </row>
    <row r="11713" spans="27:27">
      <c r="AA11713" t="str">
        <v>FR</v>
      </c>
    </row>
    <row r="11714" spans="27:27">
      <c r="AA11714" t="str">
        <v>JB</v>
      </c>
    </row>
    <row r="11715" spans="27:27">
      <c r="AA11715" t="str">
        <v>SO</v>
      </c>
    </row>
    <row r="11716" spans="27:27">
      <c r="AA11716" t="str">
        <v>CB</v>
      </c>
    </row>
    <row r="11717" spans="27:27">
      <c r="AA11717" t="str">
        <v>BE</v>
      </c>
    </row>
    <row r="11718" spans="27:27">
      <c r="AA11718" t="str">
        <v>CB</v>
      </c>
    </row>
    <row r="11719" spans="27:27">
      <c r="AA11719" t="str">
        <v>CB</v>
      </c>
    </row>
    <row r="11720" spans="27:27">
      <c r="AA11720" t="str">
        <v>CB</v>
      </c>
    </row>
    <row r="11721" spans="27:27">
      <c r="AA11721" t="str">
        <v>CB</v>
      </c>
    </row>
    <row r="11722" spans="27:27">
      <c r="AA11722" t="str">
        <v>WB</v>
      </c>
    </row>
    <row r="11723" spans="27:27">
      <c r="AA11723" t="str">
        <v>DH</v>
      </c>
    </row>
    <row r="11724" spans="27:27">
      <c r="AA11724" t="str">
        <v>SO</v>
      </c>
    </row>
    <row r="11725" spans="27:27">
      <c r="AA11725" t="str">
        <v>HD</v>
      </c>
    </row>
    <row r="11726" spans="27:27">
      <c r="AA11726" t="str">
        <v>BE</v>
      </c>
    </row>
    <row r="11727" spans="27:27">
      <c r="AA11727" t="str">
        <v>DH</v>
      </c>
    </row>
    <row r="11728" spans="27:27">
      <c r="AA11728" t="str">
        <v>DH</v>
      </c>
    </row>
    <row r="11729" spans="27:27">
      <c r="AA11729" t="str">
        <v>JB</v>
      </c>
    </row>
    <row r="11730" spans="27:27">
      <c r="AA11730" t="str">
        <v>JB</v>
      </c>
    </row>
    <row r="11731" spans="27:27">
      <c r="AA11731" t="str">
        <v>BB</v>
      </c>
    </row>
    <row r="11732" spans="27:27">
      <c r="AA11732" t="str">
        <v>WB</v>
      </c>
    </row>
    <row r="11733" spans="27:27">
      <c r="AA11733" t="str">
        <v>WB</v>
      </c>
    </row>
    <row r="11734" spans="27:27">
      <c r="AA11734" t="str">
        <v>WB</v>
      </c>
    </row>
    <row r="11735" spans="27:27">
      <c r="AA11735" t="str">
        <v>SO</v>
      </c>
    </row>
    <row r="11736" spans="27:27">
      <c r="AA11736" t="str">
        <v>SO</v>
      </c>
    </row>
    <row r="11737" spans="27:27">
      <c r="AA11737" t="str">
        <v>BB</v>
      </c>
    </row>
    <row r="11738" spans="27:27">
      <c r="AA11738" t="str">
        <v>BE</v>
      </c>
    </row>
    <row r="11739" spans="27:27">
      <c r="AA11739" t="str">
        <v>JB</v>
      </c>
    </row>
    <row r="11740" spans="27:27">
      <c r="AA11740" t="str">
        <v>DH</v>
      </c>
    </row>
    <row r="11741" spans="27:27">
      <c r="AA11741" t="str">
        <v>DH</v>
      </c>
    </row>
    <row r="11742" spans="27:27">
      <c r="AA11742" t="str">
        <v>DH</v>
      </c>
    </row>
    <row r="11743" spans="27:27">
      <c r="AA11743" t="str">
        <v>BB</v>
      </c>
    </row>
    <row r="11744" spans="27:27">
      <c r="AA11744" t="str">
        <v>BE</v>
      </c>
    </row>
    <row r="11745" spans="27:27">
      <c r="AA11745" t="str">
        <v>BE</v>
      </c>
    </row>
    <row r="11746" spans="27:27">
      <c r="AA11746" t="str">
        <v>FR</v>
      </c>
    </row>
    <row r="11747" spans="27:27">
      <c r="AA11747" t="str">
        <v>FR</v>
      </c>
    </row>
    <row r="11748" spans="27:27">
      <c r="AA11748" t="str">
        <v>HD</v>
      </c>
    </row>
    <row r="11749" spans="27:27">
      <c r="AA11749" t="str">
        <v>HD</v>
      </c>
    </row>
    <row r="11750" spans="27:27">
      <c r="AA11750" t="str">
        <v>HD</v>
      </c>
    </row>
    <row r="11751" spans="27:27">
      <c r="AA11751" t="str">
        <v>BB</v>
      </c>
    </row>
    <row r="11752" spans="27:27">
      <c r="AA11752" t="str">
        <v>BB</v>
      </c>
    </row>
    <row r="11753" spans="27:27">
      <c r="AA11753" t="str">
        <v>BB</v>
      </c>
    </row>
    <row r="11754" spans="27:27">
      <c r="AA11754" t="str">
        <v>WB</v>
      </c>
    </row>
    <row r="11755" spans="27:27">
      <c r="AA11755" t="str">
        <v>CB</v>
      </c>
    </row>
    <row r="11756" spans="27:27">
      <c r="AA11756" t="str">
        <v>CB</v>
      </c>
    </row>
    <row r="11757" spans="27:27">
      <c r="AA11757" t="str">
        <v>HD</v>
      </c>
    </row>
    <row r="11758" spans="27:27">
      <c r="AA11758" t="str">
        <v>HD</v>
      </c>
    </row>
    <row r="11759" spans="27:27">
      <c r="AA11759" t="str">
        <v>BB</v>
      </c>
    </row>
    <row r="11760" spans="27:27">
      <c r="AA11760" t="str">
        <v>BB</v>
      </c>
    </row>
    <row r="11761" spans="27:27">
      <c r="AA11761" t="str">
        <v>BB</v>
      </c>
    </row>
    <row r="11762" spans="27:27">
      <c r="AA11762" t="str">
        <v>BB</v>
      </c>
    </row>
    <row r="11763" spans="27:27">
      <c r="AA11763" t="str">
        <v>WB</v>
      </c>
    </row>
    <row r="11764" spans="27:27">
      <c r="AA11764" t="str">
        <v>WB</v>
      </c>
    </row>
    <row r="11765" spans="27:27">
      <c r="AA11765" t="str">
        <v>SO</v>
      </c>
    </row>
    <row r="11766" spans="27:27">
      <c r="AA11766" t="str">
        <v>SO</v>
      </c>
    </row>
    <row r="11767" spans="27:27">
      <c r="AA11767" t="str">
        <v>WB</v>
      </c>
    </row>
    <row r="11768" spans="27:27">
      <c r="AA11768" t="str">
        <v>WB</v>
      </c>
    </row>
    <row r="11769" spans="27:27">
      <c r="AA11769" t="str">
        <v>SS</v>
      </c>
    </row>
    <row r="11770" spans="27:27">
      <c r="AA11770" t="str">
        <v>CB</v>
      </c>
    </row>
    <row r="11771" spans="27:27">
      <c r="AA11771" t="str">
        <v>DH</v>
      </c>
    </row>
    <row r="11772" spans="27:27">
      <c r="AA11772" t="str">
        <v>DH</v>
      </c>
    </row>
    <row r="11773" spans="27:27">
      <c r="AA11773" t="str">
        <v>WB</v>
      </c>
    </row>
    <row r="11774" spans="27:27">
      <c r="AA11774" t="str">
        <v>DH</v>
      </c>
    </row>
    <row r="11775" spans="27:27">
      <c r="AA11775" t="str">
        <v>DH</v>
      </c>
    </row>
    <row r="11776" spans="27:27">
      <c r="AA11776" t="str">
        <v>SS</v>
      </c>
    </row>
    <row r="11777" spans="27:27">
      <c r="AA11777" t="str">
        <v>SS</v>
      </c>
    </row>
    <row r="11778" spans="27:27">
      <c r="AA11778" t="str">
        <v>JB</v>
      </c>
    </row>
    <row r="11779" spans="27:27">
      <c r="AA11779" t="str">
        <v>DH</v>
      </c>
    </row>
    <row r="11780" spans="27:27">
      <c r="AA11780" t="str">
        <v>CB</v>
      </c>
    </row>
    <row r="11781" spans="27:27">
      <c r="AA11781" t="str">
        <v>WB</v>
      </c>
    </row>
    <row r="11782" spans="27:27">
      <c r="AA11782" t="str">
        <v>BE</v>
      </c>
    </row>
    <row r="11783" spans="27:27">
      <c r="AA11783" t="str">
        <v>BE</v>
      </c>
    </row>
    <row r="11784" spans="27:27">
      <c r="AA11784" t="str">
        <v>CB</v>
      </c>
    </row>
    <row r="11785" spans="27:27">
      <c r="AA11785" t="str">
        <v>CB</v>
      </c>
    </row>
    <row r="11786" spans="27:27">
      <c r="AA11786" t="str">
        <v>SS</v>
      </c>
    </row>
    <row r="11787" spans="27:27">
      <c r="AA11787" t="str">
        <v>SS</v>
      </c>
    </row>
    <row r="11788" spans="27:27">
      <c r="AA11788" t="str">
        <v>SS</v>
      </c>
    </row>
    <row r="11789" spans="27:27">
      <c r="AA11789" t="str">
        <v>SS</v>
      </c>
    </row>
    <row r="11790" spans="27:27">
      <c r="AA11790" t="str">
        <v>WB</v>
      </c>
    </row>
    <row r="11791" spans="27:27">
      <c r="AA11791" t="str">
        <v>FR</v>
      </c>
    </row>
    <row r="11792" spans="27:27">
      <c r="AA11792" t="str">
        <v>SO</v>
      </c>
    </row>
    <row r="11793" spans="27:27">
      <c r="AA11793" t="str">
        <v>SS</v>
      </c>
    </row>
    <row r="11794" spans="27:27">
      <c r="AA11794" t="str">
        <v>SS</v>
      </c>
    </row>
    <row r="11795" spans="27:27">
      <c r="AA11795" t="str">
        <v>CB</v>
      </c>
    </row>
    <row r="11796" spans="27:27">
      <c r="AA11796" t="str">
        <v>CB</v>
      </c>
    </row>
    <row r="11797" spans="27:27">
      <c r="AA11797" t="str">
        <v>BB</v>
      </c>
    </row>
    <row r="11798" spans="27:27">
      <c r="AA11798" t="str">
        <v>BB</v>
      </c>
    </row>
    <row r="11799" spans="27:27">
      <c r="AA11799" t="str">
        <v>BB</v>
      </c>
    </row>
    <row r="11800" spans="27:27">
      <c r="AA11800" t="str">
        <v>CB</v>
      </c>
    </row>
    <row r="11801" spans="27:27">
      <c r="AA11801" t="str">
        <v>CB</v>
      </c>
    </row>
    <row r="11802" spans="27:27">
      <c r="AA11802" t="str">
        <v>DH</v>
      </c>
    </row>
    <row r="11803" spans="27:27">
      <c r="AA11803" t="str">
        <v>BB</v>
      </c>
    </row>
    <row r="11804" spans="27:27">
      <c r="AA11804" t="str">
        <v>SO</v>
      </c>
    </row>
    <row r="11805" spans="27:27">
      <c r="AA11805" t="str">
        <v>SO</v>
      </c>
    </row>
    <row r="11806" spans="27:27">
      <c r="AA11806" t="str">
        <v>WB</v>
      </c>
    </row>
    <row r="11807" spans="27:27">
      <c r="AA11807" t="str">
        <v>BE</v>
      </c>
    </row>
    <row r="11808" spans="27:27">
      <c r="AA11808" t="str">
        <v>CB</v>
      </c>
    </row>
    <row r="11809" spans="27:27">
      <c r="AA11809" t="str">
        <v>SS</v>
      </c>
    </row>
    <row r="11810" spans="27:27">
      <c r="AA11810" t="str">
        <v>JB</v>
      </c>
    </row>
    <row r="11811" spans="27:27">
      <c r="AA11811" t="str">
        <v>JB</v>
      </c>
    </row>
    <row r="11812" spans="27:27">
      <c r="AA11812" t="str">
        <v>SO</v>
      </c>
    </row>
    <row r="11813" spans="27:27">
      <c r="AA11813" t="str">
        <v>SO</v>
      </c>
    </row>
    <row r="11814" spans="27:27">
      <c r="AA11814" t="str">
        <v>SO</v>
      </c>
    </row>
    <row r="11815" spans="27:27">
      <c r="AA11815" t="str">
        <v>SO</v>
      </c>
    </row>
    <row r="11816" spans="27:27">
      <c r="AA11816" t="str">
        <v>HD</v>
      </c>
    </row>
    <row r="11817" spans="27:27">
      <c r="AA11817" t="str">
        <v>SS</v>
      </c>
    </row>
    <row r="11818" spans="27:27">
      <c r="AA11818" t="str">
        <v>SS</v>
      </c>
    </row>
    <row r="11819" spans="27:27">
      <c r="AA11819" t="str">
        <v>HD</v>
      </c>
    </row>
    <row r="11820" spans="27:27">
      <c r="AA11820" t="str">
        <v>HD</v>
      </c>
    </row>
    <row r="11821" spans="27:27">
      <c r="AA11821" t="str">
        <v>BE</v>
      </c>
    </row>
    <row r="11822" spans="27:27">
      <c r="AA11822" t="str">
        <v>BE</v>
      </c>
    </row>
    <row r="11823" spans="27:27">
      <c r="AA11823" t="str">
        <v>BB</v>
      </c>
    </row>
    <row r="11824" spans="27:27">
      <c r="AA11824" t="str">
        <v>JB</v>
      </c>
    </row>
    <row r="11825" spans="27:27">
      <c r="AA11825" t="str">
        <v>WB</v>
      </c>
    </row>
    <row r="11826" spans="27:27">
      <c r="AA11826" t="str">
        <v>JB</v>
      </c>
    </row>
    <row r="11827" spans="27:27">
      <c r="AA11827" t="str">
        <v>BE</v>
      </c>
    </row>
    <row r="11828" spans="27:27">
      <c r="AA11828" t="str">
        <v>SO</v>
      </c>
    </row>
    <row r="11829" spans="27:27">
      <c r="AA11829" t="str">
        <v>SO</v>
      </c>
    </row>
    <row r="11830" spans="27:27">
      <c r="AA11830" t="str">
        <v>SO</v>
      </c>
    </row>
    <row r="11831" spans="27:27">
      <c r="AA11831" t="str">
        <v>SO</v>
      </c>
    </row>
    <row r="11832" spans="27:27">
      <c r="AA11832" t="str">
        <v>DH</v>
      </c>
    </row>
    <row r="11833" spans="27:27">
      <c r="AA11833" t="str">
        <v>BE</v>
      </c>
    </row>
    <row r="11834" spans="27:27">
      <c r="AA11834" t="str">
        <v>BB</v>
      </c>
    </row>
    <row r="11835" spans="27:27">
      <c r="AA11835" t="str">
        <v>BB</v>
      </c>
    </row>
    <row r="11836" spans="27:27">
      <c r="AA11836" t="str">
        <v>HD</v>
      </c>
    </row>
    <row r="11837" spans="27:27">
      <c r="AA11837" t="str">
        <v>JB</v>
      </c>
    </row>
    <row r="11838" spans="27:27">
      <c r="AA11838" t="str">
        <v>DH</v>
      </c>
    </row>
    <row r="11839" spans="27:27">
      <c r="AA11839" t="str">
        <v>FR</v>
      </c>
    </row>
    <row r="11840" spans="27:27">
      <c r="AA11840" t="str">
        <v>JB</v>
      </c>
    </row>
    <row r="11841" spans="27:27">
      <c r="AA11841" t="str">
        <v>WB</v>
      </c>
    </row>
    <row r="11842" spans="27:27">
      <c r="AA11842" t="str">
        <v>BB</v>
      </c>
    </row>
    <row r="11843" spans="27:27">
      <c r="AA11843" t="str">
        <v>BE</v>
      </c>
    </row>
    <row r="11844" spans="27:27">
      <c r="AA11844" t="str">
        <v>BE</v>
      </c>
    </row>
    <row r="11845" spans="27:27">
      <c r="AA11845" t="str">
        <v>CB</v>
      </c>
    </row>
    <row r="11846" spans="27:27">
      <c r="AA11846" t="str">
        <v>CB</v>
      </c>
    </row>
    <row r="11847" spans="27:27">
      <c r="AA11847" t="str">
        <v>SO</v>
      </c>
    </row>
    <row r="11848" spans="27:27">
      <c r="AA11848" t="str">
        <v>BB</v>
      </c>
    </row>
    <row r="11849" spans="27:27">
      <c r="AA11849" t="str">
        <v>BB</v>
      </c>
    </row>
    <row r="11850" spans="27:27">
      <c r="AA11850" t="str">
        <v>DH</v>
      </c>
    </row>
    <row r="11851" spans="27:27">
      <c r="AA11851" t="str">
        <v>DH</v>
      </c>
    </row>
    <row r="11852" spans="27:27">
      <c r="AA11852" t="str">
        <v>DH</v>
      </c>
    </row>
    <row r="11853" spans="27:27">
      <c r="AA11853" t="str">
        <v>FR</v>
      </c>
    </row>
    <row r="11854" spans="27:27">
      <c r="AA11854" t="str">
        <v>FR</v>
      </c>
    </row>
    <row r="11855" spans="27:27">
      <c r="AA11855" t="str">
        <v>FR</v>
      </c>
    </row>
    <row r="11856" spans="27:27">
      <c r="AA11856" t="str">
        <v>SO</v>
      </c>
    </row>
    <row r="11857" spans="27:27">
      <c r="AA11857" t="str">
        <v>JB</v>
      </c>
    </row>
    <row r="11858" spans="27:27">
      <c r="AA11858" t="str">
        <v>SS</v>
      </c>
    </row>
    <row r="11859" spans="27:27">
      <c r="AA11859" t="str">
        <v>WB</v>
      </c>
    </row>
    <row r="11860" spans="27:27">
      <c r="AA11860" t="str">
        <v>DH</v>
      </c>
    </row>
    <row r="11861" spans="27:27">
      <c r="AA11861" t="str">
        <v>SO</v>
      </c>
    </row>
    <row r="11862" spans="27:27">
      <c r="AA11862" t="str">
        <v>SO</v>
      </c>
    </row>
    <row r="11863" spans="27:27">
      <c r="AA11863" t="str">
        <v>SO</v>
      </c>
    </row>
    <row r="11864" spans="27:27">
      <c r="AA11864" t="str">
        <v>BE</v>
      </c>
    </row>
    <row r="11865" spans="27:27">
      <c r="AA11865" t="str">
        <v>BB</v>
      </c>
    </row>
    <row r="11866" spans="27:27">
      <c r="AA11866" t="str">
        <v>BB</v>
      </c>
    </row>
    <row r="11867" spans="27:27">
      <c r="AA11867" t="str">
        <v>DH</v>
      </c>
    </row>
    <row r="11868" spans="27:27">
      <c r="AA11868" t="str">
        <v>WB</v>
      </c>
    </row>
    <row r="11869" spans="27:27">
      <c r="AA11869" t="str">
        <v>WB</v>
      </c>
    </row>
    <row r="11870" spans="27:27">
      <c r="AA11870" t="str">
        <v>SO</v>
      </c>
    </row>
    <row r="11871" spans="27:27">
      <c r="AA11871" t="str">
        <v>FR</v>
      </c>
    </row>
    <row r="11872" spans="27:27">
      <c r="AA11872" t="str">
        <v>BE</v>
      </c>
    </row>
    <row r="11873" spans="27:27">
      <c r="AA11873" t="str">
        <v>WB</v>
      </c>
    </row>
    <row r="11874" spans="27:27">
      <c r="AA11874" t="str">
        <v>WB</v>
      </c>
    </row>
    <row r="11875" spans="27:27">
      <c r="AA11875" t="str">
        <v>WB</v>
      </c>
    </row>
    <row r="11876" spans="27:27">
      <c r="AA11876" t="str">
        <v>JB</v>
      </c>
    </row>
    <row r="11877" spans="27:27">
      <c r="AA11877" t="str">
        <v>JB</v>
      </c>
    </row>
    <row r="11878" spans="27:27">
      <c r="AA11878" t="str">
        <v>HD</v>
      </c>
    </row>
    <row r="11879" spans="27:27">
      <c r="AA11879" t="str">
        <v>BB</v>
      </c>
    </row>
    <row r="11880" spans="27:27">
      <c r="AA11880" t="str">
        <v>BB</v>
      </c>
    </row>
    <row r="11881" spans="27:27">
      <c r="AA11881" t="str">
        <v>BB</v>
      </c>
    </row>
    <row r="11882" spans="27:27">
      <c r="AA11882" t="str">
        <v>BB</v>
      </c>
    </row>
    <row r="11883" spans="27:27">
      <c r="AA11883" t="str">
        <v>CB</v>
      </c>
    </row>
    <row r="11884" spans="27:27">
      <c r="AA11884" t="str">
        <v>CB</v>
      </c>
    </row>
    <row r="11885" spans="27:27">
      <c r="AA11885" t="str">
        <v>BB</v>
      </c>
    </row>
    <row r="11886" spans="27:27">
      <c r="AA11886" t="str">
        <v>SO</v>
      </c>
    </row>
    <row r="11887" spans="27:27">
      <c r="AA11887" t="str">
        <v>JB</v>
      </c>
    </row>
    <row r="11888" spans="27:27">
      <c r="AA11888" t="str">
        <v>JB</v>
      </c>
    </row>
    <row r="11889" spans="27:27">
      <c r="AA11889" t="str">
        <v>FR</v>
      </c>
    </row>
    <row r="11890" spans="27:27">
      <c r="AA11890" t="str">
        <v>JB</v>
      </c>
    </row>
    <row r="11891" spans="27:27">
      <c r="AA11891" t="str">
        <v>BE</v>
      </c>
    </row>
    <row r="11892" spans="27:27">
      <c r="AA11892" t="str">
        <v>WB</v>
      </c>
    </row>
    <row r="11893" spans="27:27">
      <c r="AA11893" t="str">
        <v>DH</v>
      </c>
    </row>
    <row r="11894" spans="27:27">
      <c r="AA11894" t="str">
        <v>SS</v>
      </c>
    </row>
    <row r="11895" spans="27:27">
      <c r="AA11895" t="str">
        <v>SS</v>
      </c>
    </row>
    <row r="11896" spans="27:27">
      <c r="AA11896" t="str">
        <v>BE</v>
      </c>
    </row>
    <row r="11897" spans="27:27">
      <c r="AA11897" t="str">
        <v>SS</v>
      </c>
    </row>
    <row r="11898" spans="27:27">
      <c r="AA11898" t="str">
        <v>DH</v>
      </c>
    </row>
    <row r="11899" spans="27:27">
      <c r="AA11899" t="str">
        <v>WB</v>
      </c>
    </row>
    <row r="11900" spans="27:27">
      <c r="AA11900" t="str">
        <v>HD</v>
      </c>
    </row>
    <row r="11901" spans="27:27">
      <c r="AA11901" t="str">
        <v>HD</v>
      </c>
    </row>
    <row r="11902" spans="27:27">
      <c r="AA11902" t="str">
        <v>HD</v>
      </c>
    </row>
    <row r="11903" spans="27:27">
      <c r="AA11903" t="str">
        <v>SS</v>
      </c>
    </row>
    <row r="11904" spans="27:27">
      <c r="AA11904" t="str">
        <v>JB</v>
      </c>
    </row>
    <row r="11905" spans="27:27">
      <c r="AA11905" t="str">
        <v>FR</v>
      </c>
    </row>
    <row r="11906" spans="27:27">
      <c r="AA11906" t="str">
        <v>SS</v>
      </c>
    </row>
    <row r="11907" spans="27:27">
      <c r="AA11907" t="str">
        <v>SS</v>
      </c>
    </row>
    <row r="11908" spans="27:27">
      <c r="AA11908" t="str">
        <v>FR</v>
      </c>
    </row>
    <row r="11909" spans="27:27">
      <c r="AA11909" t="str">
        <v>WB</v>
      </c>
    </row>
    <row r="11910" spans="27:27">
      <c r="AA11910" t="str">
        <v>WB</v>
      </c>
    </row>
    <row r="11911" spans="27:27">
      <c r="AA11911" t="str">
        <v>JB</v>
      </c>
    </row>
    <row r="11912" spans="27:27">
      <c r="AA11912" t="str">
        <v>JB</v>
      </c>
    </row>
    <row r="11913" spans="27:27">
      <c r="AA11913" t="str">
        <v>JB</v>
      </c>
    </row>
    <row r="11914" spans="27:27">
      <c r="AA11914" t="str">
        <v>FR</v>
      </c>
    </row>
    <row r="11915" spans="27:27">
      <c r="AA11915" t="str">
        <v>FR</v>
      </c>
    </row>
    <row r="11916" spans="27:27">
      <c r="AA11916" t="str">
        <v>FR</v>
      </c>
    </row>
    <row r="11917" spans="27:27">
      <c r="AA11917" t="str">
        <v>SS</v>
      </c>
    </row>
    <row r="11918" spans="27:27">
      <c r="AA11918" t="str">
        <v>SS</v>
      </c>
    </row>
    <row r="11919" spans="27:27">
      <c r="AA11919" t="str">
        <v>SS</v>
      </c>
    </row>
    <row r="11920" spans="27:27">
      <c r="AA11920" t="str">
        <v>SS</v>
      </c>
    </row>
    <row r="11921" spans="27:27">
      <c r="AA11921" t="str">
        <v>SS</v>
      </c>
    </row>
    <row r="11922" spans="27:27">
      <c r="AA11922" t="str">
        <v>SS</v>
      </c>
    </row>
    <row r="11923" spans="27:27">
      <c r="AA11923" t="str">
        <v>BE</v>
      </c>
    </row>
    <row r="11924" spans="27:27">
      <c r="AA11924" t="str">
        <v>BE</v>
      </c>
    </row>
    <row r="11925" spans="27:27">
      <c r="AA11925" t="str">
        <v>BE</v>
      </c>
    </row>
    <row r="11926" spans="27:27">
      <c r="AA11926" t="str">
        <v>BB</v>
      </c>
    </row>
    <row r="11927" spans="27:27">
      <c r="AA11927" t="str">
        <v>BB</v>
      </c>
    </row>
    <row r="11928" spans="27:27">
      <c r="AA11928" t="str">
        <v>DH</v>
      </c>
    </row>
    <row r="11929" spans="27:27">
      <c r="AA11929" t="str">
        <v>DH</v>
      </c>
    </row>
    <row r="11930" spans="27:27">
      <c r="AA11930" t="str">
        <v>JB</v>
      </c>
    </row>
    <row r="11931" spans="27:27">
      <c r="AA11931" t="str">
        <v>JB</v>
      </c>
    </row>
    <row r="11932" spans="27:27">
      <c r="AA11932" t="str">
        <v>JB</v>
      </c>
    </row>
    <row r="11933" spans="27:27">
      <c r="AA11933" t="str">
        <v>SS</v>
      </c>
    </row>
    <row r="11934" spans="27:27">
      <c r="AA11934" t="str">
        <v>WB</v>
      </c>
    </row>
    <row r="11935" spans="27:27">
      <c r="AA11935" t="str">
        <v>CB</v>
      </c>
    </row>
    <row r="11936" spans="27:27">
      <c r="AA11936" t="str">
        <v>BE</v>
      </c>
    </row>
    <row r="11937" spans="27:27">
      <c r="AA11937" t="str">
        <v>HD</v>
      </c>
    </row>
    <row r="11938" spans="27:27">
      <c r="AA11938" t="str">
        <v>HD</v>
      </c>
    </row>
    <row r="11939" spans="27:27">
      <c r="AA11939" t="str">
        <v>BE</v>
      </c>
    </row>
    <row r="11940" spans="27:27">
      <c r="AA11940" t="str">
        <v>DH</v>
      </c>
    </row>
    <row r="11941" spans="27:27">
      <c r="AA11941" t="str">
        <v>HD</v>
      </c>
    </row>
    <row r="11942" spans="27:27">
      <c r="AA11942" t="str">
        <v>BB</v>
      </c>
    </row>
    <row r="11943" spans="27:27">
      <c r="AA11943" t="str">
        <v>BB</v>
      </c>
    </row>
    <row r="11944" spans="27:27">
      <c r="AA11944" t="str">
        <v>HD</v>
      </c>
    </row>
    <row r="11945" spans="27:27">
      <c r="AA11945" t="str">
        <v>SS</v>
      </c>
    </row>
    <row r="11946" spans="27:27">
      <c r="AA11946" t="str">
        <v>SO</v>
      </c>
    </row>
    <row r="11947" spans="27:27">
      <c r="AA11947" t="str">
        <v>SS</v>
      </c>
    </row>
    <row r="11948" spans="27:27">
      <c r="AA11948" t="str">
        <v>WB</v>
      </c>
    </row>
    <row r="11949" spans="27:27">
      <c r="AA11949" t="str">
        <v>JB</v>
      </c>
    </row>
    <row r="11950" spans="27:27">
      <c r="AA11950" t="str">
        <v>BB</v>
      </c>
    </row>
    <row r="11951" spans="27:27">
      <c r="AA11951" t="str">
        <v>DH</v>
      </c>
    </row>
    <row r="11952" spans="27:27">
      <c r="AA11952" t="str">
        <v>SS</v>
      </c>
    </row>
    <row r="11953" spans="27:27">
      <c r="AA11953" t="str">
        <v>BE</v>
      </c>
    </row>
    <row r="11954" spans="27:27">
      <c r="AA11954" t="str">
        <v>DH</v>
      </c>
    </row>
    <row r="11955" spans="27:27">
      <c r="AA11955" t="str">
        <v>SO</v>
      </c>
    </row>
    <row r="11956" spans="27:27">
      <c r="AA11956" t="str">
        <v>DH</v>
      </c>
    </row>
    <row r="11957" spans="27:27">
      <c r="AA11957" t="str">
        <v>DH</v>
      </c>
    </row>
    <row r="11958" spans="27:27">
      <c r="AA11958" t="str">
        <v>CB</v>
      </c>
    </row>
    <row r="11959" spans="27:27">
      <c r="AA11959" t="str">
        <v>WB</v>
      </c>
    </row>
    <row r="11960" spans="27:27">
      <c r="AA11960" t="str">
        <v>DH</v>
      </c>
    </row>
    <row r="11961" spans="27:27">
      <c r="AA11961" t="str">
        <v>DH</v>
      </c>
    </row>
    <row r="11962" spans="27:27">
      <c r="AA11962" t="str">
        <v>BE</v>
      </c>
    </row>
    <row r="11963" spans="27:27">
      <c r="AA11963" t="str">
        <v>FR</v>
      </c>
    </row>
    <row r="11964" spans="27:27">
      <c r="AA11964" t="str">
        <v>FR</v>
      </c>
    </row>
    <row r="11965" spans="27:27">
      <c r="AA11965" t="str">
        <v>FR</v>
      </c>
    </row>
    <row r="11966" spans="27:27">
      <c r="AA11966" t="str">
        <v>JB</v>
      </c>
    </row>
    <row r="11967" spans="27:27">
      <c r="AA11967" t="str">
        <v>WB</v>
      </c>
    </row>
    <row r="11968" spans="27:27">
      <c r="AA11968" t="str">
        <v>WB</v>
      </c>
    </row>
    <row r="11969" spans="27:27">
      <c r="AA11969" t="str">
        <v>WB</v>
      </c>
    </row>
    <row r="11970" spans="27:27">
      <c r="AA11970" t="str">
        <v>WB</v>
      </c>
    </row>
    <row r="11971" spans="27:27">
      <c r="AA11971" t="str">
        <v>DH</v>
      </c>
    </row>
    <row r="11972" spans="27:27">
      <c r="AA11972" t="str">
        <v>DH</v>
      </c>
    </row>
    <row r="11973" spans="27:27">
      <c r="AA11973" t="str">
        <v>BB</v>
      </c>
    </row>
    <row r="11974" spans="27:27">
      <c r="AA11974" t="str">
        <v>JB</v>
      </c>
    </row>
    <row r="11975" spans="27:27">
      <c r="AA11975" t="str">
        <v>JB</v>
      </c>
    </row>
    <row r="11976" spans="27:27">
      <c r="AA11976" t="str">
        <v>JB</v>
      </c>
    </row>
    <row r="11977" spans="27:27">
      <c r="AA11977" t="str">
        <v>JB</v>
      </c>
    </row>
    <row r="11978" spans="27:27">
      <c r="AA11978" t="str">
        <v>JB</v>
      </c>
    </row>
    <row r="11979" spans="27:27">
      <c r="AA11979" t="str">
        <v>CB</v>
      </c>
    </row>
    <row r="11980" spans="27:27">
      <c r="AA11980" t="str">
        <v>JB</v>
      </c>
    </row>
    <row r="11981" spans="27:27">
      <c r="AA11981" t="str">
        <v>JB</v>
      </c>
    </row>
    <row r="11982" spans="27:27">
      <c r="AA11982" t="str">
        <v>SO</v>
      </c>
    </row>
    <row r="11983" spans="27:27">
      <c r="AA11983" t="str">
        <v>SO</v>
      </c>
    </row>
    <row r="11984" spans="27:27">
      <c r="AA11984" t="str">
        <v>SO</v>
      </c>
    </row>
    <row r="11985" spans="27:27">
      <c r="AA11985" t="str">
        <v>DH</v>
      </c>
    </row>
    <row r="11986" spans="27:27">
      <c r="AA11986" t="str">
        <v>HD</v>
      </c>
    </row>
    <row r="11987" spans="27:27">
      <c r="AA11987" t="str">
        <v>BB</v>
      </c>
    </row>
    <row r="11988" spans="27:27">
      <c r="AA11988" t="str">
        <v>BB</v>
      </c>
    </row>
    <row r="11989" spans="27:27">
      <c r="AA11989" t="str">
        <v>CB</v>
      </c>
    </row>
    <row r="11990" spans="27:27">
      <c r="AA11990" t="str">
        <v>CB</v>
      </c>
    </row>
    <row r="11991" spans="27:27">
      <c r="AA11991" t="str">
        <v>SS</v>
      </c>
    </row>
    <row r="11992" spans="27:27">
      <c r="AA11992" t="str">
        <v>DH</v>
      </c>
    </row>
    <row r="11993" spans="27:27">
      <c r="AA11993" t="str">
        <v>DH</v>
      </c>
    </row>
    <row r="11994" spans="27:27">
      <c r="AA11994" t="str">
        <v>FR</v>
      </c>
    </row>
    <row r="11995" spans="27:27">
      <c r="AA11995" t="str">
        <v>BE</v>
      </c>
    </row>
    <row r="11996" spans="27:27">
      <c r="AA11996" t="str">
        <v>WB</v>
      </c>
    </row>
    <row r="11997" spans="27:27">
      <c r="AA11997" t="str">
        <v>FR</v>
      </c>
    </row>
    <row r="11998" spans="27:27">
      <c r="AA11998" t="str">
        <v>SS</v>
      </c>
    </row>
    <row r="11999" spans="27:27">
      <c r="AA11999" t="str">
        <v>SS</v>
      </c>
    </row>
    <row r="12000" spans="27:27">
      <c r="AA12000" t="str">
        <v>SS</v>
      </c>
    </row>
    <row r="12001" spans="27:27">
      <c r="AA12001" t="str">
        <v>SS</v>
      </c>
    </row>
    <row r="12002" spans="27:27">
      <c r="AA12002" t="str">
        <v>CB</v>
      </c>
    </row>
    <row r="12003" spans="27:27">
      <c r="AA12003" t="str">
        <v>CB</v>
      </c>
    </row>
    <row r="12004" spans="27:27">
      <c r="AA12004" t="str">
        <v>BE</v>
      </c>
    </row>
    <row r="12005" spans="27:27">
      <c r="AA12005" t="str">
        <v>JB</v>
      </c>
    </row>
    <row r="12006" spans="27:27">
      <c r="AA12006" t="str">
        <v>BE</v>
      </c>
    </row>
    <row r="12007" spans="27:27">
      <c r="AA12007" t="str">
        <v>BE</v>
      </c>
    </row>
    <row r="12008" spans="27:27">
      <c r="AA12008" t="str">
        <v>BE</v>
      </c>
    </row>
    <row r="12009" spans="27:27">
      <c r="AA12009" t="str">
        <v>BE</v>
      </c>
    </row>
    <row r="12010" spans="27:27">
      <c r="AA12010" t="str">
        <v>BE</v>
      </c>
    </row>
    <row r="12011" spans="27:27">
      <c r="AA12011" t="str">
        <v>JB</v>
      </c>
    </row>
    <row r="12012" spans="27:27">
      <c r="AA12012" t="str">
        <v>SO</v>
      </c>
    </row>
    <row r="12013" spans="27:27">
      <c r="AA12013" t="str">
        <v>SO</v>
      </c>
    </row>
    <row r="12014" spans="27:27">
      <c r="AA12014" t="str">
        <v>SO</v>
      </c>
    </row>
    <row r="12015" spans="27:27">
      <c r="AA12015" t="str">
        <v>SO</v>
      </c>
    </row>
    <row r="12016" spans="27:27">
      <c r="AA12016" t="str">
        <v>BB</v>
      </c>
    </row>
    <row r="12017" spans="27:27">
      <c r="AA12017" t="str">
        <v>BB</v>
      </c>
    </row>
    <row r="12018" spans="27:27">
      <c r="AA12018" t="str">
        <v>BB</v>
      </c>
    </row>
    <row r="12019" spans="27:27">
      <c r="AA12019" t="str">
        <v>CB</v>
      </c>
    </row>
    <row r="12020" spans="27:27">
      <c r="AA12020" t="str">
        <v>BB</v>
      </c>
    </row>
    <row r="12021" spans="27:27">
      <c r="AA12021" t="str">
        <v>BB</v>
      </c>
    </row>
    <row r="12022" spans="27:27">
      <c r="AA12022" t="str">
        <v>DH</v>
      </c>
    </row>
    <row r="12023" spans="27:27">
      <c r="AA12023" t="str">
        <v>CB</v>
      </c>
    </row>
    <row r="12024" spans="27:27">
      <c r="AA12024" t="str">
        <v>FR</v>
      </c>
    </row>
    <row r="12025" spans="27:27">
      <c r="AA12025" t="str">
        <v>SS</v>
      </c>
    </row>
    <row r="12026" spans="27:27">
      <c r="AA12026" t="str">
        <v>SO</v>
      </c>
    </row>
    <row r="12027" spans="27:27">
      <c r="AA12027" t="str">
        <v>JB</v>
      </c>
    </row>
    <row r="12028" spans="27:27">
      <c r="AA12028" t="str">
        <v>JB</v>
      </c>
    </row>
    <row r="12029" spans="27:27">
      <c r="AA12029" t="str">
        <v>SO</v>
      </c>
    </row>
    <row r="12030" spans="27:27">
      <c r="AA12030" t="str">
        <v>SO</v>
      </c>
    </row>
    <row r="12031" spans="27:27">
      <c r="AA12031" t="str">
        <v>DH</v>
      </c>
    </row>
    <row r="12032" spans="27:27">
      <c r="AA12032" t="str">
        <v>DH</v>
      </c>
    </row>
    <row r="12033" spans="27:27">
      <c r="AA12033" t="str">
        <v>DH</v>
      </c>
    </row>
    <row r="12034" spans="27:27">
      <c r="AA12034" t="str">
        <v>DH</v>
      </c>
    </row>
    <row r="12035" spans="27:27">
      <c r="AA12035" t="str">
        <v>SS</v>
      </c>
    </row>
    <row r="12036" spans="27:27">
      <c r="AA12036" t="str">
        <v>SS</v>
      </c>
    </row>
    <row r="12037" spans="27:27">
      <c r="AA12037" t="str">
        <v>SO</v>
      </c>
    </row>
    <row r="12038" spans="27:27">
      <c r="AA12038" t="str">
        <v>CB</v>
      </c>
    </row>
    <row r="12039" spans="27:27">
      <c r="AA12039" t="str">
        <v>CB</v>
      </c>
    </row>
    <row r="12040" spans="27:27">
      <c r="AA12040" t="str">
        <v>CB</v>
      </c>
    </row>
    <row r="12041" spans="27:27">
      <c r="AA12041" t="str">
        <v>BE</v>
      </c>
    </row>
    <row r="12042" spans="27:27">
      <c r="AA12042" t="str">
        <v>CB</v>
      </c>
    </row>
    <row r="12043" spans="27:27">
      <c r="AA12043" t="str">
        <v>SS</v>
      </c>
    </row>
    <row r="12044" spans="27:27">
      <c r="AA12044" t="str">
        <v>BE</v>
      </c>
    </row>
    <row r="12045" spans="27:27">
      <c r="AA12045" t="str">
        <v>CB</v>
      </c>
    </row>
    <row r="12046" spans="27:27">
      <c r="AA12046" t="str">
        <v>FR</v>
      </c>
    </row>
    <row r="12047" spans="27:27">
      <c r="AA12047" t="str">
        <v>BE</v>
      </c>
    </row>
    <row r="12048" spans="27:27">
      <c r="AA12048" t="str">
        <v>FR</v>
      </c>
    </row>
    <row r="12049" spans="27:27">
      <c r="AA12049" t="str">
        <v>HD</v>
      </c>
    </row>
    <row r="12050" spans="27:27">
      <c r="AA12050" t="str">
        <v>WB</v>
      </c>
    </row>
    <row r="12051" spans="27:27">
      <c r="AA12051" t="str">
        <v>WB</v>
      </c>
    </row>
    <row r="12052" spans="27:27">
      <c r="AA12052" t="str">
        <v>WB</v>
      </c>
    </row>
    <row r="12053" spans="27:27">
      <c r="AA12053" t="str">
        <v>HD</v>
      </c>
    </row>
    <row r="12054" spans="27:27">
      <c r="AA12054" t="str">
        <v>HD</v>
      </c>
    </row>
    <row r="12055" spans="27:27">
      <c r="AA12055" t="str">
        <v>DH</v>
      </c>
    </row>
    <row r="12056" spans="27:27">
      <c r="AA12056" t="str">
        <v>DH</v>
      </c>
    </row>
    <row r="12057" spans="27:27">
      <c r="AA12057" t="str">
        <v>SS</v>
      </c>
    </row>
    <row r="12058" spans="27:27">
      <c r="AA12058" t="str">
        <v>HD</v>
      </c>
    </row>
    <row r="12059" spans="27:27">
      <c r="AA12059" t="str">
        <v>HD</v>
      </c>
    </row>
    <row r="12060" spans="27:27">
      <c r="AA12060" t="str">
        <v>HD</v>
      </c>
    </row>
    <row r="12061" spans="27:27">
      <c r="AA12061" t="str">
        <v>JB</v>
      </c>
    </row>
    <row r="12062" spans="27:27">
      <c r="AA12062" t="str">
        <v>FR</v>
      </c>
    </row>
    <row r="12063" spans="27:27">
      <c r="AA12063" t="str">
        <v>FR</v>
      </c>
    </row>
    <row r="12064" spans="27:27">
      <c r="AA12064" t="str">
        <v>FR</v>
      </c>
    </row>
    <row r="12065" spans="27:27">
      <c r="AA12065" t="str">
        <v>JB</v>
      </c>
    </row>
    <row r="12066" spans="27:27">
      <c r="AA12066" t="str">
        <v>JB</v>
      </c>
    </row>
    <row r="12067" spans="27:27">
      <c r="AA12067" t="str">
        <v>JB</v>
      </c>
    </row>
    <row r="12068" spans="27:27">
      <c r="AA12068" t="str">
        <v>BE</v>
      </c>
    </row>
    <row r="12069" spans="27:27">
      <c r="AA12069" t="str">
        <v>BE</v>
      </c>
    </row>
    <row r="12070" spans="27:27">
      <c r="AA12070" t="str">
        <v>BE</v>
      </c>
    </row>
    <row r="12071" spans="27:27">
      <c r="AA12071" t="str">
        <v>BE</v>
      </c>
    </row>
    <row r="12072" spans="27:27">
      <c r="AA12072" t="str">
        <v>SO</v>
      </c>
    </row>
    <row r="12073" spans="27:27">
      <c r="AA12073" t="str">
        <v>CB</v>
      </c>
    </row>
    <row r="12074" spans="27:27">
      <c r="AA12074" t="str">
        <v>DH</v>
      </c>
    </row>
    <row r="12075" spans="27:27">
      <c r="AA12075" t="str">
        <v>BB</v>
      </c>
    </row>
    <row r="12076" spans="27:27">
      <c r="AA12076" t="str">
        <v>BB</v>
      </c>
    </row>
    <row r="12077" spans="27:27">
      <c r="AA12077" t="str">
        <v>CB</v>
      </c>
    </row>
    <row r="12078" spans="27:27">
      <c r="AA12078" t="str">
        <v>BE</v>
      </c>
    </row>
    <row r="12079" spans="27:27">
      <c r="AA12079" t="str">
        <v>JB</v>
      </c>
    </row>
    <row r="12080" spans="27:27">
      <c r="AA12080" t="str">
        <v>HD</v>
      </c>
    </row>
    <row r="12081" spans="27:27">
      <c r="AA12081" t="str">
        <v>BB</v>
      </c>
    </row>
    <row r="12082" spans="27:27">
      <c r="AA12082" t="str">
        <v>BB</v>
      </c>
    </row>
    <row r="12083" spans="27:27">
      <c r="AA12083" t="str">
        <v>BB</v>
      </c>
    </row>
    <row r="12084" spans="27:27">
      <c r="AA12084" t="str">
        <v>FR</v>
      </c>
    </row>
    <row r="12085" spans="27:27">
      <c r="AA12085" t="str">
        <v>SS</v>
      </c>
    </row>
    <row r="12086" spans="27:27">
      <c r="AA12086" t="str">
        <v>JB</v>
      </c>
    </row>
    <row r="12087" spans="27:27">
      <c r="AA12087" t="str">
        <v>DH</v>
      </c>
    </row>
    <row r="12088" spans="27:27">
      <c r="AA12088" t="str">
        <v>BE</v>
      </c>
    </row>
    <row r="12089" spans="27:27">
      <c r="AA12089" t="str">
        <v>HD</v>
      </c>
    </row>
    <row r="12090" spans="27:27">
      <c r="AA12090" t="str">
        <v>HD</v>
      </c>
    </row>
    <row r="12091" spans="27:27">
      <c r="AA12091" t="str">
        <v>WB</v>
      </c>
    </row>
    <row r="12092" spans="27:27">
      <c r="AA12092" t="str">
        <v>SO</v>
      </c>
    </row>
    <row r="12093" spans="27:27">
      <c r="AA12093" t="str">
        <v>BB</v>
      </c>
    </row>
    <row r="12094" spans="27:27">
      <c r="AA12094" t="str">
        <v>DH</v>
      </c>
    </row>
    <row r="12095" spans="27:27">
      <c r="AA12095" t="str">
        <v>SS</v>
      </c>
    </row>
    <row r="12096" spans="27:27">
      <c r="AA12096" t="str">
        <v>WB</v>
      </c>
    </row>
    <row r="12097" spans="27:27">
      <c r="AA12097" t="str">
        <v>SO</v>
      </c>
    </row>
    <row r="12098" spans="27:27">
      <c r="AA12098" t="str">
        <v>BE</v>
      </c>
    </row>
    <row r="12099" spans="27:27">
      <c r="AA12099" t="str">
        <v>SO</v>
      </c>
    </row>
    <row r="12100" spans="27:27">
      <c r="AA12100" t="str">
        <v>HD</v>
      </c>
    </row>
    <row r="12101" spans="27:27">
      <c r="AA12101" t="str">
        <v>BB</v>
      </c>
    </row>
    <row r="12102" spans="27:27">
      <c r="AA12102" t="str">
        <v>SO</v>
      </c>
    </row>
    <row r="12103" spans="27:27">
      <c r="AA12103" t="str">
        <v>DH</v>
      </c>
    </row>
    <row r="12104" spans="27:27">
      <c r="AA12104" t="str">
        <v>BB</v>
      </c>
    </row>
    <row r="12105" spans="27:27">
      <c r="AA12105" t="str">
        <v>SO</v>
      </c>
    </row>
    <row r="12106" spans="27:27">
      <c r="AA12106" t="str">
        <v>FR</v>
      </c>
    </row>
    <row r="12107" spans="27:27">
      <c r="AA12107" t="str">
        <v>BB</v>
      </c>
    </row>
    <row r="12108" spans="27:27">
      <c r="AA12108" t="str">
        <v>JB</v>
      </c>
    </row>
    <row r="12109" spans="27:27">
      <c r="AA12109" t="str">
        <v>SS</v>
      </c>
    </row>
    <row r="12110" spans="27:27">
      <c r="AA12110" t="str">
        <v>WB</v>
      </c>
    </row>
    <row r="12111" spans="27:27">
      <c r="AA12111" t="str">
        <v>BB</v>
      </c>
    </row>
    <row r="12112" spans="27:27">
      <c r="AA12112" t="str">
        <v>BB</v>
      </c>
    </row>
    <row r="12113" spans="27:27">
      <c r="AA12113" t="str">
        <v>JB</v>
      </c>
    </row>
    <row r="12114" spans="27:27">
      <c r="AA12114" t="str">
        <v>FR</v>
      </c>
    </row>
    <row r="12115" spans="27:27">
      <c r="AA12115" t="str">
        <v>HD</v>
      </c>
    </row>
    <row r="12116" spans="27:27">
      <c r="AA12116" t="str">
        <v>HD</v>
      </c>
    </row>
    <row r="12117" spans="27:27">
      <c r="AA12117" t="str">
        <v>SS</v>
      </c>
    </row>
    <row r="12118" spans="27:27">
      <c r="AA12118" t="str">
        <v>DH</v>
      </c>
    </row>
    <row r="12119" spans="27:27">
      <c r="AA12119" t="str">
        <v>BE</v>
      </c>
    </row>
    <row r="12120" spans="27:27">
      <c r="AA12120" t="str">
        <v>BE</v>
      </c>
    </row>
    <row r="12121" spans="27:27">
      <c r="AA12121" t="str">
        <v>SO</v>
      </c>
    </row>
    <row r="12122" spans="27:27">
      <c r="AA12122" t="str">
        <v>FR</v>
      </c>
    </row>
    <row r="12123" spans="27:27">
      <c r="AA12123" t="str">
        <v>HD</v>
      </c>
    </row>
    <row r="12124" spans="27:27">
      <c r="AA12124" t="str">
        <v>SO</v>
      </c>
    </row>
    <row r="12125" spans="27:27">
      <c r="AA12125" t="str">
        <v>FR</v>
      </c>
    </row>
    <row r="12126" spans="27:27">
      <c r="AA12126" t="str">
        <v>FR</v>
      </c>
    </row>
    <row r="12127" spans="27:27">
      <c r="AA12127" t="str">
        <v>FR</v>
      </c>
    </row>
    <row r="12128" spans="27:27">
      <c r="AA12128" t="str">
        <v>HD</v>
      </c>
    </row>
    <row r="12129" spans="27:27">
      <c r="AA12129" t="str">
        <v>HD</v>
      </c>
    </row>
    <row r="12130" spans="27:27">
      <c r="AA12130" t="str">
        <v>FR</v>
      </c>
    </row>
    <row r="12131" spans="27:27">
      <c r="AA12131" t="str">
        <v>FR</v>
      </c>
    </row>
    <row r="12132" spans="27:27">
      <c r="AA12132" t="str">
        <v>FR</v>
      </c>
    </row>
    <row r="12133" spans="27:27">
      <c r="AA12133" t="str">
        <v>FR</v>
      </c>
    </row>
    <row r="12134" spans="27:27">
      <c r="AA12134" t="str">
        <v>FR</v>
      </c>
    </row>
    <row r="12135" spans="27:27">
      <c r="AA12135" t="str">
        <v>FR</v>
      </c>
    </row>
    <row r="12136" spans="27:27">
      <c r="AA12136" t="str">
        <v>SS</v>
      </c>
    </row>
    <row r="12137" spans="27:27">
      <c r="AA12137" t="str">
        <v>JB</v>
      </c>
    </row>
    <row r="12138" spans="27:27">
      <c r="AA12138" t="str">
        <v>JB</v>
      </c>
    </row>
    <row r="12139" spans="27:27">
      <c r="AA12139" t="str">
        <v>JB</v>
      </c>
    </row>
    <row r="12140" spans="27:27">
      <c r="AA12140" t="str">
        <v>JB</v>
      </c>
    </row>
    <row r="12141" spans="27:27">
      <c r="AA12141" t="str">
        <v>JB</v>
      </c>
    </row>
    <row r="12142" spans="27:27">
      <c r="AA12142" t="str">
        <v>SS</v>
      </c>
    </row>
    <row r="12143" spans="27:27">
      <c r="AA12143" t="str">
        <v>BE</v>
      </c>
    </row>
    <row r="12144" spans="27:27">
      <c r="AA12144" t="str">
        <v>DH</v>
      </c>
    </row>
    <row r="12145" spans="27:27">
      <c r="AA12145" t="str">
        <v>DH</v>
      </c>
    </row>
    <row r="12146" spans="27:27">
      <c r="AA12146" t="str">
        <v>SO</v>
      </c>
    </row>
    <row r="12147" spans="27:27">
      <c r="AA12147" t="str">
        <v>HD</v>
      </c>
    </row>
    <row r="12148" spans="27:27">
      <c r="AA12148" t="str">
        <v>SS</v>
      </c>
    </row>
    <row r="12149" spans="27:27">
      <c r="AA12149" t="str">
        <v>WB</v>
      </c>
    </row>
    <row r="12150" spans="27:27">
      <c r="AA12150" t="str">
        <v>WB</v>
      </c>
    </row>
    <row r="12151" spans="27:27">
      <c r="AA12151" t="str">
        <v>SS</v>
      </c>
    </row>
    <row r="12152" spans="27:27">
      <c r="AA12152" t="str">
        <v>SS</v>
      </c>
    </row>
    <row r="12153" spans="27:27">
      <c r="AA12153" t="str">
        <v>DH</v>
      </c>
    </row>
    <row r="12154" spans="27:27">
      <c r="AA12154" t="str">
        <v>JB</v>
      </c>
    </row>
    <row r="12155" spans="27:27">
      <c r="AA12155" t="str">
        <v>JB</v>
      </c>
    </row>
    <row r="12156" spans="27:27">
      <c r="AA12156" t="str">
        <v>CB</v>
      </c>
    </row>
    <row r="12157" spans="27:27">
      <c r="AA12157" t="str">
        <v>DH</v>
      </c>
    </row>
    <row r="12158" spans="27:27">
      <c r="AA12158" t="str">
        <v>DH</v>
      </c>
    </row>
    <row r="12159" spans="27:27">
      <c r="AA12159" t="str">
        <v>FR</v>
      </c>
    </row>
    <row r="12160" spans="27:27">
      <c r="AA12160" t="str">
        <v>FR</v>
      </c>
    </row>
    <row r="12161" spans="27:27">
      <c r="AA12161" t="str">
        <v>HD</v>
      </c>
    </row>
    <row r="12162" spans="27:27">
      <c r="AA12162" t="str">
        <v>HD</v>
      </c>
    </row>
    <row r="12163" spans="27:27">
      <c r="AA12163" t="str">
        <v>HD</v>
      </c>
    </row>
    <row r="12164" spans="27:27">
      <c r="AA12164" t="str">
        <v>HD</v>
      </c>
    </row>
    <row r="12165" spans="27:27">
      <c r="AA12165" t="str">
        <v>CB</v>
      </c>
    </row>
    <row r="12166" spans="27:27">
      <c r="AA12166" t="str">
        <v>WB</v>
      </c>
    </row>
    <row r="12167" spans="27:27">
      <c r="AA12167" t="str">
        <v>WB</v>
      </c>
    </row>
    <row r="12168" spans="27:27">
      <c r="AA12168" t="str">
        <v>WB</v>
      </c>
    </row>
    <row r="12169" spans="27:27">
      <c r="AA12169" t="str">
        <v>JB</v>
      </c>
    </row>
    <row r="12170" spans="27:27">
      <c r="AA12170" t="str">
        <v>BB</v>
      </c>
    </row>
    <row r="12171" spans="27:27">
      <c r="AA12171" t="str">
        <v>BB</v>
      </c>
    </row>
    <row r="12172" spans="27:27">
      <c r="AA12172" t="str">
        <v>JB</v>
      </c>
    </row>
    <row r="12173" spans="27:27">
      <c r="AA12173" t="str">
        <v>JB</v>
      </c>
    </row>
    <row r="12174" spans="27:27">
      <c r="AA12174" t="str">
        <v>JB</v>
      </c>
    </row>
    <row r="12175" spans="27:27">
      <c r="AA12175" t="str">
        <v>JB</v>
      </c>
    </row>
    <row r="12176" spans="27:27">
      <c r="AA12176" t="str">
        <v>JB</v>
      </c>
    </row>
    <row r="12177" spans="27:27">
      <c r="AA12177" t="str">
        <v>FR</v>
      </c>
    </row>
    <row r="12178" spans="27:27">
      <c r="AA12178" t="str">
        <v>FR</v>
      </c>
    </row>
    <row r="12179" spans="27:27">
      <c r="AA12179" t="str">
        <v>HD</v>
      </c>
    </row>
    <row r="12180" spans="27:27">
      <c r="AA12180" t="str">
        <v>HD</v>
      </c>
    </row>
    <row r="12181" spans="27:27">
      <c r="AA12181" t="str">
        <v>BE</v>
      </c>
    </row>
    <row r="12182" spans="27:27">
      <c r="AA12182" t="str">
        <v>BE</v>
      </c>
    </row>
    <row r="12183" spans="27:27">
      <c r="AA12183" t="str">
        <v>FR</v>
      </c>
    </row>
    <row r="12184" spans="27:27">
      <c r="AA12184" t="str">
        <v>FR</v>
      </c>
    </row>
    <row r="12185" spans="27:27">
      <c r="AA12185" t="str">
        <v>BE</v>
      </c>
    </row>
    <row r="12186" spans="27:27">
      <c r="AA12186" t="str">
        <v>BE</v>
      </c>
    </row>
    <row r="12187" spans="27:27">
      <c r="AA12187" t="str">
        <v>BE</v>
      </c>
    </row>
    <row r="12188" spans="27:27">
      <c r="AA12188" t="str">
        <v>CB</v>
      </c>
    </row>
    <row r="12189" spans="27:27">
      <c r="AA12189" t="str">
        <v>DH</v>
      </c>
    </row>
    <row r="12190" spans="27:27">
      <c r="AA12190" t="str">
        <v>DH</v>
      </c>
    </row>
    <row r="12191" spans="27:27">
      <c r="AA12191" t="str">
        <v>BB</v>
      </c>
    </row>
    <row r="12192" spans="27:27">
      <c r="AA12192" t="str">
        <v>BB</v>
      </c>
    </row>
    <row r="12193" spans="27:27">
      <c r="AA12193" t="str">
        <v>BB</v>
      </c>
    </row>
    <row r="12194" spans="27:27">
      <c r="AA12194" t="str">
        <v>WB</v>
      </c>
    </row>
    <row r="12195" spans="27:27">
      <c r="AA12195" t="str">
        <v>DH</v>
      </c>
    </row>
    <row r="12196" spans="27:27">
      <c r="AA12196" t="str">
        <v>WB</v>
      </c>
    </row>
    <row r="12197" spans="27:27">
      <c r="AA12197" t="str">
        <v>CB</v>
      </c>
    </row>
    <row r="12198" spans="27:27">
      <c r="AA12198" t="str">
        <v>SO</v>
      </c>
    </row>
    <row r="12199" spans="27:27">
      <c r="AA12199" t="str">
        <v>WB</v>
      </c>
    </row>
    <row r="12200" spans="27:27">
      <c r="AA12200" t="str">
        <v>DH</v>
      </c>
    </row>
    <row r="12201" spans="27:27">
      <c r="AA12201" t="str">
        <v>SO</v>
      </c>
    </row>
    <row r="12202" spans="27:27">
      <c r="AA12202" t="str">
        <v>JB</v>
      </c>
    </row>
    <row r="12203" spans="27:27">
      <c r="AA12203" t="str">
        <v>SO</v>
      </c>
    </row>
    <row r="12204" spans="27:27">
      <c r="AA12204" t="str">
        <v>SO</v>
      </c>
    </row>
    <row r="12205" spans="27:27">
      <c r="AA12205" t="str">
        <v>SO</v>
      </c>
    </row>
    <row r="12206" spans="27:27">
      <c r="AA12206" t="str">
        <v>SO</v>
      </c>
    </row>
    <row r="12207" spans="27:27">
      <c r="AA12207" t="str">
        <v>SO</v>
      </c>
    </row>
    <row r="12208" spans="27:27">
      <c r="AA12208" t="str">
        <v>FR</v>
      </c>
    </row>
    <row r="12209" spans="27:27">
      <c r="AA12209" t="str">
        <v>BB</v>
      </c>
    </row>
    <row r="12210" spans="27:27">
      <c r="AA12210" t="str">
        <v>CB</v>
      </c>
    </row>
    <row r="12211" spans="27:27">
      <c r="AA12211" t="str">
        <v>HD</v>
      </c>
    </row>
    <row r="12212" spans="27:27">
      <c r="AA12212" t="str">
        <v>BB</v>
      </c>
    </row>
    <row r="12213" spans="27:27">
      <c r="AA12213" t="str">
        <v>HD</v>
      </c>
    </row>
    <row r="12214" spans="27:27">
      <c r="AA12214" t="str">
        <v>FR</v>
      </c>
    </row>
    <row r="12215" spans="27:27">
      <c r="AA12215" t="str">
        <v>SS</v>
      </c>
    </row>
    <row r="12216" spans="27:27">
      <c r="AA12216" t="str">
        <v>BB</v>
      </c>
    </row>
    <row r="12217" spans="27:27">
      <c r="AA12217" t="str">
        <v>CB</v>
      </c>
    </row>
    <row r="12218" spans="27:27">
      <c r="AA12218" t="str">
        <v>BE</v>
      </c>
    </row>
    <row r="12219" spans="27:27">
      <c r="AA12219" t="str">
        <v>JB</v>
      </c>
    </row>
    <row r="12220" spans="27:27">
      <c r="AA12220" t="str">
        <v>FR</v>
      </c>
    </row>
    <row r="12221" spans="27:27">
      <c r="AA12221" t="str">
        <v>HD</v>
      </c>
    </row>
    <row r="12222" spans="27:27">
      <c r="AA12222" t="str">
        <v>HD</v>
      </c>
    </row>
    <row r="12223" spans="27:27">
      <c r="AA12223" t="str">
        <v>DH</v>
      </c>
    </row>
    <row r="12224" spans="27:27">
      <c r="AA12224" t="str">
        <v>DH</v>
      </c>
    </row>
    <row r="12225" spans="27:27">
      <c r="AA12225" t="str">
        <v>DH</v>
      </c>
    </row>
    <row r="12226" spans="27:27">
      <c r="AA12226" t="str">
        <v>CB</v>
      </c>
    </row>
    <row r="12227" spans="27:27">
      <c r="AA12227" t="str">
        <v>BB</v>
      </c>
    </row>
    <row r="12228" spans="27:27">
      <c r="AA12228" t="str">
        <v>CB</v>
      </c>
    </row>
    <row r="12229" spans="27:27">
      <c r="AA12229" t="str">
        <v>CB</v>
      </c>
    </row>
    <row r="12230" spans="27:27">
      <c r="AA12230" t="str">
        <v>CB</v>
      </c>
    </row>
    <row r="12231" spans="27:27">
      <c r="AA12231" t="str">
        <v>BB</v>
      </c>
    </row>
    <row r="12232" spans="27:27">
      <c r="AA12232" t="str">
        <v>CB</v>
      </c>
    </row>
    <row r="12233" spans="27:27">
      <c r="AA12233" t="str">
        <v>SS</v>
      </c>
    </row>
    <row r="12234" spans="27:27">
      <c r="AA12234" t="str">
        <v>DH</v>
      </c>
    </row>
    <row r="12235" spans="27:27">
      <c r="AA12235" t="str">
        <v>BB</v>
      </c>
    </row>
    <row r="12236" spans="27:27">
      <c r="AA12236" t="str">
        <v>SO</v>
      </c>
    </row>
    <row r="12237" spans="27:27">
      <c r="AA12237" t="str">
        <v>SO</v>
      </c>
    </row>
    <row r="12238" spans="27:27">
      <c r="AA12238" t="str">
        <v>DH</v>
      </c>
    </row>
    <row r="12239" spans="27:27">
      <c r="AA12239" t="str">
        <v>JB</v>
      </c>
    </row>
    <row r="12240" spans="27:27">
      <c r="AA12240" t="str">
        <v>FR</v>
      </c>
    </row>
    <row r="12241" spans="27:27">
      <c r="AA12241" t="str">
        <v>SS</v>
      </c>
    </row>
    <row r="12242" spans="27:27">
      <c r="AA12242" t="str">
        <v>SS</v>
      </c>
    </row>
    <row r="12243" spans="27:27">
      <c r="AA12243" t="str">
        <v>SS</v>
      </c>
    </row>
    <row r="12244" spans="27:27">
      <c r="AA12244" t="str">
        <v>FR</v>
      </c>
    </row>
    <row r="12245" spans="27:27">
      <c r="AA12245" t="str">
        <v>DH</v>
      </c>
    </row>
    <row r="12246" spans="27:27">
      <c r="AA12246" t="str">
        <v>DH</v>
      </c>
    </row>
    <row r="12247" spans="27:27">
      <c r="AA12247" t="str">
        <v>DH</v>
      </c>
    </row>
    <row r="12248" spans="27:27">
      <c r="AA12248" t="str">
        <v>BB</v>
      </c>
    </row>
    <row r="12249" spans="27:27">
      <c r="AA12249" t="str">
        <v>CB</v>
      </c>
    </row>
    <row r="12250" spans="27:27">
      <c r="AA12250" t="str">
        <v>SS</v>
      </c>
    </row>
    <row r="12251" spans="27:27">
      <c r="AA12251" t="str">
        <v>SS</v>
      </c>
    </row>
    <row r="12252" spans="27:27">
      <c r="AA12252" t="str">
        <v>BE</v>
      </c>
    </row>
    <row r="12253" spans="27:27">
      <c r="AA12253" t="str">
        <v>BE</v>
      </c>
    </row>
    <row r="12254" spans="27:27">
      <c r="AA12254" t="str">
        <v>HD</v>
      </c>
    </row>
    <row r="12255" spans="27:27">
      <c r="AA12255" t="str">
        <v>WB</v>
      </c>
    </row>
    <row r="12256" spans="27:27">
      <c r="AA12256" t="str">
        <v>WB</v>
      </c>
    </row>
    <row r="12257" spans="27:27">
      <c r="AA12257" t="str">
        <v>WB</v>
      </c>
    </row>
    <row r="12258" spans="27:27">
      <c r="AA12258" t="str">
        <v>HD</v>
      </c>
    </row>
    <row r="12259" spans="27:27">
      <c r="AA12259" t="str">
        <v>HD</v>
      </c>
    </row>
    <row r="12260" spans="27:27">
      <c r="AA12260" t="str">
        <v>HD</v>
      </c>
    </row>
    <row r="12261" spans="27:27">
      <c r="AA12261" t="str">
        <v>HD</v>
      </c>
    </row>
    <row r="12262" spans="27:27">
      <c r="AA12262" t="str">
        <v>BB</v>
      </c>
    </row>
    <row r="12263" spans="27:27">
      <c r="AA12263" t="str">
        <v>SS</v>
      </c>
    </row>
    <row r="12264" spans="27:27">
      <c r="AA12264" t="str">
        <v>SS</v>
      </c>
    </row>
    <row r="12265" spans="27:27">
      <c r="AA12265" t="str">
        <v>WB</v>
      </c>
    </row>
    <row r="12266" spans="27:27">
      <c r="AA12266" t="str">
        <v>SS</v>
      </c>
    </row>
    <row r="12267" spans="27:27">
      <c r="AA12267" t="str">
        <v>BB</v>
      </c>
    </row>
    <row r="12268" spans="27:27">
      <c r="AA12268" t="str">
        <v>WB</v>
      </c>
    </row>
    <row r="12269" spans="27:27">
      <c r="AA12269" t="str">
        <v>WB</v>
      </c>
    </row>
    <row r="12270" spans="27:27">
      <c r="AA12270" t="str">
        <v>WB</v>
      </c>
    </row>
    <row r="12271" spans="27:27">
      <c r="AA12271" t="str">
        <v>FR</v>
      </c>
    </row>
    <row r="12272" spans="27:27">
      <c r="AA12272" t="str">
        <v>BE</v>
      </c>
    </row>
    <row r="12273" spans="27:27">
      <c r="AA12273" t="str">
        <v>HD</v>
      </c>
    </row>
    <row r="12274" spans="27:27">
      <c r="AA12274" t="str">
        <v>HD</v>
      </c>
    </row>
    <row r="12275" spans="27:27">
      <c r="AA12275" t="str">
        <v>WB</v>
      </c>
    </row>
    <row r="12276" spans="27:27">
      <c r="AA12276" t="str">
        <v>DH</v>
      </c>
    </row>
    <row r="12277" spans="27:27">
      <c r="AA12277" t="str">
        <v>SO</v>
      </c>
    </row>
    <row r="12278" spans="27:27">
      <c r="AA12278" t="str">
        <v>BB</v>
      </c>
    </row>
    <row r="12279" spans="27:27">
      <c r="AA12279" t="str">
        <v>SO</v>
      </c>
    </row>
    <row r="12280" spans="27:27">
      <c r="AA12280" t="str">
        <v>BB</v>
      </c>
    </row>
    <row r="12281" spans="27:27">
      <c r="AA12281" t="str">
        <v>SS</v>
      </c>
    </row>
    <row r="12282" spans="27:27">
      <c r="AA12282" t="str">
        <v>WB</v>
      </c>
    </row>
    <row r="12283" spans="27:27">
      <c r="AA12283" t="str">
        <v>WB</v>
      </c>
    </row>
    <row r="12284" spans="27:27">
      <c r="AA12284" t="str">
        <v>SS</v>
      </c>
    </row>
    <row r="12285" spans="27:27">
      <c r="AA12285" t="str">
        <v>BB</v>
      </c>
    </row>
    <row r="12286" spans="27:27">
      <c r="AA12286" t="str">
        <v>BB</v>
      </c>
    </row>
    <row r="12287" spans="27:27">
      <c r="AA12287" t="str">
        <v>WB</v>
      </c>
    </row>
    <row r="12288" spans="27:27">
      <c r="AA12288" t="str">
        <v>SO</v>
      </c>
    </row>
    <row r="12289" spans="27:27">
      <c r="AA12289" t="str">
        <v>BE</v>
      </c>
    </row>
    <row r="12290" spans="27:27">
      <c r="AA12290" t="str">
        <v>BE</v>
      </c>
    </row>
    <row r="12291" spans="27:27">
      <c r="AA12291" t="str">
        <v>JB</v>
      </c>
    </row>
    <row r="12292" spans="27:27">
      <c r="AA12292" t="str">
        <v>BE</v>
      </c>
    </row>
    <row r="12293" spans="27:27">
      <c r="AA12293" t="str">
        <v>SO</v>
      </c>
    </row>
    <row r="12294" spans="27:27">
      <c r="AA12294" t="str">
        <v>SO</v>
      </c>
    </row>
    <row r="12295" spans="27:27">
      <c r="AA12295" t="str">
        <v>SO</v>
      </c>
    </row>
    <row r="12296" spans="27:27">
      <c r="AA12296" t="str">
        <v>BB</v>
      </c>
    </row>
    <row r="12297" spans="27:27">
      <c r="AA12297" t="str">
        <v>WB</v>
      </c>
    </row>
    <row r="12298" spans="27:27">
      <c r="AA12298" t="str">
        <v>SS</v>
      </c>
    </row>
    <row r="12299" spans="27:27">
      <c r="AA12299" t="str">
        <v>FR</v>
      </c>
    </row>
    <row r="12300" spans="27:27">
      <c r="AA12300" t="str">
        <v>FR</v>
      </c>
    </row>
    <row r="12301" spans="27:27">
      <c r="AA12301" t="str">
        <v>FR</v>
      </c>
    </row>
    <row r="12302" spans="27:27">
      <c r="AA12302" t="str">
        <v>BB</v>
      </c>
    </row>
    <row r="12303" spans="27:27">
      <c r="AA12303" t="str">
        <v>BB</v>
      </c>
    </row>
    <row r="12304" spans="27:27">
      <c r="AA12304" t="str">
        <v>BB</v>
      </c>
    </row>
    <row r="12305" spans="27:27">
      <c r="AA12305" t="str">
        <v>CB</v>
      </c>
    </row>
    <row r="12306" spans="27:27">
      <c r="AA12306" t="str">
        <v>FR</v>
      </c>
    </row>
    <row r="12307" spans="27:27">
      <c r="AA12307" t="str">
        <v>BE</v>
      </c>
    </row>
    <row r="12308" spans="27:27">
      <c r="AA12308" t="str">
        <v>SS</v>
      </c>
    </row>
    <row r="12309" spans="27:27">
      <c r="AA12309" t="str">
        <v>HD</v>
      </c>
    </row>
    <row r="12310" spans="27:27">
      <c r="AA12310" t="str">
        <v>FR</v>
      </c>
    </row>
    <row r="12311" spans="27:27">
      <c r="AA12311" t="str">
        <v>FR</v>
      </c>
    </row>
    <row r="12312" spans="27:27">
      <c r="AA12312" t="str">
        <v>FR</v>
      </c>
    </row>
    <row r="12313" spans="27:27">
      <c r="AA12313" t="str">
        <v>SS</v>
      </c>
    </row>
    <row r="12314" spans="27:27">
      <c r="AA12314" t="str">
        <v>CB</v>
      </c>
    </row>
    <row r="12315" spans="27:27">
      <c r="AA12315" t="str">
        <v>FR</v>
      </c>
    </row>
    <row r="12316" spans="27:27">
      <c r="AA12316" t="str">
        <v>FR</v>
      </c>
    </row>
    <row r="12317" spans="27:27">
      <c r="AA12317" t="str">
        <v>FR</v>
      </c>
    </row>
    <row r="12318" spans="27:27">
      <c r="AA12318" t="str">
        <v>SS</v>
      </c>
    </row>
    <row r="12319" spans="27:27">
      <c r="AA12319" t="str">
        <v>CB</v>
      </c>
    </row>
    <row r="12320" spans="27:27">
      <c r="AA12320" t="str">
        <v>BB</v>
      </c>
    </row>
    <row r="12321" spans="27:27">
      <c r="AA12321" t="str">
        <v>BB</v>
      </c>
    </row>
    <row r="12322" spans="27:27">
      <c r="AA12322" t="str">
        <v>FR</v>
      </c>
    </row>
    <row r="12323" spans="27:27">
      <c r="AA12323" t="str">
        <v>SS</v>
      </c>
    </row>
    <row r="12324" spans="27:27">
      <c r="AA12324" t="str">
        <v>HD</v>
      </c>
    </row>
    <row r="12325" spans="27:27">
      <c r="AA12325" t="str">
        <v>SO</v>
      </c>
    </row>
    <row r="12326" spans="27:27">
      <c r="AA12326" t="str">
        <v>SO</v>
      </c>
    </row>
    <row r="12327" spans="27:27">
      <c r="AA12327" t="str">
        <v>WB</v>
      </c>
    </row>
    <row r="12328" spans="27:27">
      <c r="AA12328" t="str">
        <v>FR</v>
      </c>
    </row>
    <row r="12329" spans="27:27">
      <c r="AA12329" t="str">
        <v>BB</v>
      </c>
    </row>
    <row r="12330" spans="27:27">
      <c r="AA12330" t="str">
        <v>FR</v>
      </c>
    </row>
    <row r="12331" spans="27:27">
      <c r="AA12331" t="str">
        <v>FR</v>
      </c>
    </row>
    <row r="12332" spans="27:27">
      <c r="AA12332" t="str">
        <v>WB</v>
      </c>
    </row>
    <row r="12333" spans="27:27">
      <c r="AA12333" t="str">
        <v>JB</v>
      </c>
    </row>
    <row r="12334" spans="27:27">
      <c r="AA12334" t="str">
        <v>SS</v>
      </c>
    </row>
    <row r="12335" spans="27:27">
      <c r="AA12335" t="str">
        <v>SS</v>
      </c>
    </row>
    <row r="12336" spans="27:27">
      <c r="AA12336" t="str">
        <v>SS</v>
      </c>
    </row>
    <row r="12337" spans="27:27">
      <c r="AA12337" t="str">
        <v>BE</v>
      </c>
    </row>
    <row r="12338" spans="27:27">
      <c r="AA12338" t="str">
        <v>BB</v>
      </c>
    </row>
    <row r="12339" spans="27:27">
      <c r="AA12339" t="str">
        <v>HD</v>
      </c>
    </row>
    <row r="12340" spans="27:27">
      <c r="AA12340" t="str">
        <v>SO</v>
      </c>
    </row>
    <row r="12341" spans="27:27">
      <c r="AA12341" t="str">
        <v>HD</v>
      </c>
    </row>
    <row r="12342" spans="27:27">
      <c r="AA12342" t="str">
        <v>HD</v>
      </c>
    </row>
    <row r="12343" spans="27:27">
      <c r="AA12343" t="str">
        <v>HD</v>
      </c>
    </row>
    <row r="12344" spans="27:27">
      <c r="AA12344" t="str">
        <v>HD</v>
      </c>
    </row>
    <row r="12345" spans="27:27">
      <c r="AA12345" t="str">
        <v>BB</v>
      </c>
    </row>
    <row r="12346" spans="27:27">
      <c r="AA12346" t="str">
        <v>BB</v>
      </c>
    </row>
    <row r="12347" spans="27:27">
      <c r="AA12347" t="str">
        <v>BB</v>
      </c>
    </row>
    <row r="12348" spans="27:27">
      <c r="AA12348" t="str">
        <v>WB</v>
      </c>
    </row>
    <row r="12349" spans="27:27">
      <c r="AA12349" t="str">
        <v>HD</v>
      </c>
    </row>
    <row r="12350" spans="27:27">
      <c r="AA12350" t="str">
        <v>BE</v>
      </c>
    </row>
    <row r="12351" spans="27:27">
      <c r="AA12351" t="str">
        <v>DH</v>
      </c>
    </row>
    <row r="12352" spans="27:27">
      <c r="AA12352" t="str">
        <v>WB</v>
      </c>
    </row>
    <row r="12353" spans="27:27">
      <c r="AA12353" t="str">
        <v>BB</v>
      </c>
    </row>
    <row r="12354" spans="27:27">
      <c r="AA12354" t="str">
        <v>BB</v>
      </c>
    </row>
    <row r="12355" spans="27:27">
      <c r="AA12355" t="str">
        <v>JB</v>
      </c>
    </row>
    <row r="12356" spans="27:27">
      <c r="AA12356" t="str">
        <v>WB</v>
      </c>
    </row>
    <row r="12357" spans="27:27">
      <c r="AA12357" t="str">
        <v>SS</v>
      </c>
    </row>
    <row r="12358" spans="27:27">
      <c r="AA12358" t="str">
        <v>CB</v>
      </c>
    </row>
    <row r="12359" spans="27:27">
      <c r="AA12359" t="str">
        <v>WB</v>
      </c>
    </row>
    <row r="12360" spans="27:27">
      <c r="AA12360" t="str">
        <v>WB</v>
      </c>
    </row>
    <row r="12361" spans="27:27">
      <c r="AA12361" t="str">
        <v>SO</v>
      </c>
    </row>
    <row r="12362" spans="27:27">
      <c r="AA12362" t="str">
        <v>WB</v>
      </c>
    </row>
    <row r="12363" spans="27:27">
      <c r="AA12363" t="str">
        <v>FR</v>
      </c>
    </row>
    <row r="12364" spans="27:27">
      <c r="AA12364" t="str">
        <v>SO</v>
      </c>
    </row>
    <row r="12365" spans="27:27">
      <c r="AA12365" t="str">
        <v>HD</v>
      </c>
    </row>
    <row r="12366" spans="27:27">
      <c r="AA12366" t="str">
        <v>JB</v>
      </c>
    </row>
    <row r="12367" spans="27:27">
      <c r="AA12367" t="str">
        <v>CB</v>
      </c>
    </row>
    <row r="12368" spans="27:27">
      <c r="AA12368" t="str">
        <v>JB</v>
      </c>
    </row>
    <row r="12369" spans="27:27">
      <c r="AA12369" t="str">
        <v>FR</v>
      </c>
    </row>
    <row r="12370" spans="27:27">
      <c r="AA12370" t="str">
        <v>FR</v>
      </c>
    </row>
    <row r="12371" spans="27:27">
      <c r="AA12371" t="str">
        <v>SS</v>
      </c>
    </row>
    <row r="12372" spans="27:27">
      <c r="AA12372" t="str">
        <v>BE</v>
      </c>
    </row>
    <row r="12373" spans="27:27">
      <c r="AA12373" t="str">
        <v>DH</v>
      </c>
    </row>
    <row r="12374" spans="27:27">
      <c r="AA12374" t="str">
        <v>WB</v>
      </c>
    </row>
    <row r="12375" spans="27:27">
      <c r="AA12375" t="str">
        <v>WB</v>
      </c>
    </row>
    <row r="12376" spans="27:27">
      <c r="AA12376" t="str">
        <v>SS</v>
      </c>
    </row>
    <row r="12377" spans="27:27">
      <c r="AA12377" t="str">
        <v>DH</v>
      </c>
    </row>
    <row r="12378" spans="27:27">
      <c r="AA12378" t="str">
        <v>SS</v>
      </c>
    </row>
    <row r="12379" spans="27:27">
      <c r="AA12379" t="str">
        <v>SS</v>
      </c>
    </row>
    <row r="12380" spans="27:27">
      <c r="AA12380" t="str">
        <v>BB</v>
      </c>
    </row>
    <row r="12381" spans="27:27">
      <c r="AA12381" t="str">
        <v>DH</v>
      </c>
    </row>
    <row r="12382" spans="27:27">
      <c r="AA12382" t="str">
        <v>HD</v>
      </c>
    </row>
    <row r="12383" spans="27:27">
      <c r="AA12383" t="str">
        <v>HD</v>
      </c>
    </row>
    <row r="12384" spans="27:27">
      <c r="AA12384" t="str">
        <v>BB</v>
      </c>
    </row>
    <row r="12385" spans="27:27">
      <c r="AA12385" t="str">
        <v>SO</v>
      </c>
    </row>
    <row r="12386" spans="27:27">
      <c r="AA12386" t="str">
        <v>HD</v>
      </c>
    </row>
    <row r="12387" spans="27:27">
      <c r="AA12387" t="str">
        <v>CB</v>
      </c>
    </row>
    <row r="12388" spans="27:27">
      <c r="AA12388" t="str">
        <v>DH</v>
      </c>
    </row>
    <row r="12389" spans="27:27">
      <c r="AA12389" t="str">
        <v>DH</v>
      </c>
    </row>
    <row r="12390" spans="27:27">
      <c r="AA12390" t="str">
        <v>SS</v>
      </c>
    </row>
    <row r="12391" spans="27:27">
      <c r="AA12391" t="str">
        <v>DH</v>
      </c>
    </row>
    <row r="12392" spans="27:27">
      <c r="AA12392" t="str">
        <v>CB</v>
      </c>
    </row>
    <row r="12393" spans="27:27">
      <c r="AA12393" t="str">
        <v>DH</v>
      </c>
    </row>
    <row r="12394" spans="27:27">
      <c r="AA12394" t="str">
        <v>SS</v>
      </c>
    </row>
    <row r="12395" spans="27:27">
      <c r="AA12395" t="str">
        <v>SS</v>
      </c>
    </row>
    <row r="12396" spans="27:27">
      <c r="AA12396" t="str">
        <v>SS</v>
      </c>
    </row>
    <row r="12397" spans="27:27">
      <c r="AA12397" t="str">
        <v>BE</v>
      </c>
    </row>
    <row r="12398" spans="27:27">
      <c r="AA12398" t="str">
        <v>SO</v>
      </c>
    </row>
    <row r="12399" spans="27:27">
      <c r="AA12399" t="str">
        <v>DH</v>
      </c>
    </row>
    <row r="12400" spans="27:27">
      <c r="AA12400" t="str">
        <v>DH</v>
      </c>
    </row>
    <row r="12401" spans="27:27">
      <c r="AA12401" t="str">
        <v>DH</v>
      </c>
    </row>
    <row r="12402" spans="27:27">
      <c r="AA12402" t="str">
        <v>BE</v>
      </c>
    </row>
    <row r="12403" spans="27:27">
      <c r="AA12403" t="str">
        <v>BE</v>
      </c>
    </row>
    <row r="12404" spans="27:27">
      <c r="AA12404" t="str">
        <v>FR</v>
      </c>
    </row>
    <row r="12405" spans="27:27">
      <c r="AA12405" t="str">
        <v>WB</v>
      </c>
    </row>
    <row r="12406" spans="27:27">
      <c r="AA12406" t="str">
        <v>SS</v>
      </c>
    </row>
    <row r="12407" spans="27:27">
      <c r="AA12407" t="str">
        <v>CB</v>
      </c>
    </row>
    <row r="12408" spans="27:27">
      <c r="AA12408" t="str">
        <v>CB</v>
      </c>
    </row>
    <row r="12409" spans="27:27">
      <c r="AA12409" t="str">
        <v>BE</v>
      </c>
    </row>
    <row r="12410" spans="27:27">
      <c r="AA12410" t="str">
        <v>DH</v>
      </c>
    </row>
    <row r="12411" spans="27:27">
      <c r="AA12411" t="str">
        <v>WB</v>
      </c>
    </row>
    <row r="12412" spans="27:27">
      <c r="AA12412" t="str">
        <v>JB</v>
      </c>
    </row>
    <row r="12413" spans="27:27">
      <c r="AA12413" t="str">
        <v>FR</v>
      </c>
    </row>
    <row r="12414" spans="27:27">
      <c r="AA12414" t="str">
        <v>SS</v>
      </c>
    </row>
    <row r="12415" spans="27:27">
      <c r="AA12415" t="str">
        <v>JB</v>
      </c>
    </row>
    <row r="12416" spans="27:27">
      <c r="AA12416" t="str">
        <v>BB</v>
      </c>
    </row>
    <row r="12417" spans="27:27">
      <c r="AA12417" t="str">
        <v>BB</v>
      </c>
    </row>
    <row r="12418" spans="27:27">
      <c r="AA12418" t="str">
        <v>FR</v>
      </c>
    </row>
    <row r="12419" spans="27:27">
      <c r="AA12419" t="str">
        <v>BE</v>
      </c>
    </row>
    <row r="12420" spans="27:27">
      <c r="AA12420" t="str">
        <v>BE</v>
      </c>
    </row>
    <row r="12421" spans="27:27">
      <c r="AA12421" t="str">
        <v>JB</v>
      </c>
    </row>
    <row r="12422" spans="27:27">
      <c r="AA12422" t="str">
        <v>BB</v>
      </c>
    </row>
    <row r="12423" spans="27:27">
      <c r="AA12423" t="str">
        <v>BB</v>
      </c>
    </row>
    <row r="12424" spans="27:27">
      <c r="AA12424" t="str">
        <v>SO</v>
      </c>
    </row>
    <row r="12425" spans="27:27">
      <c r="AA12425" t="str">
        <v>BB</v>
      </c>
    </row>
    <row r="12426" spans="27:27">
      <c r="AA12426" t="str">
        <v>JB</v>
      </c>
    </row>
    <row r="12427" spans="27:27">
      <c r="AA12427" t="str">
        <v>JB</v>
      </c>
    </row>
    <row r="12428" spans="27:27">
      <c r="AA12428" t="str">
        <v>JB</v>
      </c>
    </row>
    <row r="12429" spans="27:27">
      <c r="AA12429" t="str">
        <v>CB</v>
      </c>
    </row>
    <row r="12430" spans="27:27">
      <c r="AA12430" t="str">
        <v>FR</v>
      </c>
    </row>
    <row r="12431" spans="27:27">
      <c r="AA12431" t="str">
        <v>HD</v>
      </c>
    </row>
    <row r="12432" spans="27:27">
      <c r="AA12432" t="str">
        <v>HD</v>
      </c>
    </row>
    <row r="12433" spans="27:27">
      <c r="AA12433" t="str">
        <v>SS</v>
      </c>
    </row>
    <row r="12434" spans="27:27">
      <c r="AA12434" t="str">
        <v>CB</v>
      </c>
    </row>
    <row r="12435" spans="27:27">
      <c r="AA12435" t="str">
        <v>CB</v>
      </c>
    </row>
    <row r="12436" spans="27:27">
      <c r="AA12436" t="str">
        <v>WB</v>
      </c>
    </row>
    <row r="12437" spans="27:27">
      <c r="AA12437" t="str">
        <v>WB</v>
      </c>
    </row>
    <row r="12438" spans="27:27">
      <c r="AA12438" t="str">
        <v>WB</v>
      </c>
    </row>
    <row r="12439" spans="27:27">
      <c r="AA12439" t="str">
        <v>BE</v>
      </c>
    </row>
    <row r="12440" spans="27:27">
      <c r="AA12440" t="str">
        <v>BE</v>
      </c>
    </row>
    <row r="12441" spans="27:27">
      <c r="AA12441" t="str">
        <v>BE</v>
      </c>
    </row>
    <row r="12442" spans="27:27">
      <c r="AA12442" t="str">
        <v>BE</v>
      </c>
    </row>
    <row r="12443" spans="27:27">
      <c r="AA12443" t="str">
        <v>BE</v>
      </c>
    </row>
    <row r="12444" spans="27:27">
      <c r="AA12444" t="str">
        <v>BE</v>
      </c>
    </row>
    <row r="12445" spans="27:27">
      <c r="AA12445" t="str">
        <v>DH</v>
      </c>
    </row>
    <row r="12446" spans="27:27">
      <c r="AA12446" t="str">
        <v>CB</v>
      </c>
    </row>
    <row r="12447" spans="27:27">
      <c r="AA12447" t="str">
        <v>CB</v>
      </c>
    </row>
    <row r="12448" spans="27:27">
      <c r="AA12448" t="str">
        <v>SO</v>
      </c>
    </row>
    <row r="12449" spans="27:27">
      <c r="AA12449" t="str">
        <v>DH</v>
      </c>
    </row>
    <row r="12450" spans="27:27">
      <c r="AA12450" t="str">
        <v>DH</v>
      </c>
    </row>
    <row r="12451" spans="27:27">
      <c r="AA12451" t="str">
        <v>BB</v>
      </c>
    </row>
    <row r="12452" spans="27:27">
      <c r="AA12452" t="str">
        <v>BB</v>
      </c>
    </row>
    <row r="12453" spans="27:27">
      <c r="AA12453" t="str">
        <v>SO</v>
      </c>
    </row>
    <row r="12454" spans="27:27">
      <c r="AA12454" t="str">
        <v>BE</v>
      </c>
    </row>
    <row r="12455" spans="27:27">
      <c r="AA12455" t="str">
        <v>FR</v>
      </c>
    </row>
    <row r="12456" spans="27:27">
      <c r="AA12456" t="str">
        <v>WB</v>
      </c>
    </row>
    <row r="12457" spans="27:27">
      <c r="AA12457" t="str">
        <v>WB</v>
      </c>
    </row>
    <row r="12458" spans="27:27">
      <c r="AA12458" t="str">
        <v>JB</v>
      </c>
    </row>
    <row r="12459" spans="27:27">
      <c r="AA12459" t="str">
        <v>HD</v>
      </c>
    </row>
    <row r="12460" spans="27:27">
      <c r="AA12460" t="str">
        <v>SS</v>
      </c>
    </row>
    <row r="12461" spans="27:27">
      <c r="AA12461" t="str">
        <v>WB</v>
      </c>
    </row>
    <row r="12462" spans="27:27">
      <c r="AA12462" t="str">
        <v>HD</v>
      </c>
    </row>
    <row r="12463" spans="27:27">
      <c r="AA12463" t="str">
        <v>HD</v>
      </c>
    </row>
    <row r="12464" spans="27:27">
      <c r="AA12464" t="str">
        <v>HD</v>
      </c>
    </row>
    <row r="12465" spans="27:27">
      <c r="AA12465" t="str">
        <v>CB</v>
      </c>
    </row>
    <row r="12466" spans="27:27">
      <c r="AA12466" t="str">
        <v>JB</v>
      </c>
    </row>
    <row r="12467" spans="27:27">
      <c r="AA12467" t="str">
        <v>BE</v>
      </c>
    </row>
    <row r="12468" spans="27:27">
      <c r="AA12468" t="str">
        <v>JB</v>
      </c>
    </row>
    <row r="12469" spans="27:27">
      <c r="AA12469" t="str">
        <v>BE</v>
      </c>
    </row>
    <row r="12470" spans="27:27">
      <c r="AA12470" t="str">
        <v>BB</v>
      </c>
    </row>
    <row r="12471" spans="27:27">
      <c r="AA12471" t="str">
        <v>BB</v>
      </c>
    </row>
    <row r="12472" spans="27:27">
      <c r="AA12472" t="str">
        <v>BB</v>
      </c>
    </row>
    <row r="12473" spans="27:27">
      <c r="AA12473" t="str">
        <v>BB</v>
      </c>
    </row>
    <row r="12474" spans="27:27">
      <c r="AA12474" t="str">
        <v>BE</v>
      </c>
    </row>
    <row r="12475" spans="27:27">
      <c r="AA12475" t="str">
        <v>BE</v>
      </c>
    </row>
    <row r="12476" spans="27:27">
      <c r="AA12476" t="str">
        <v>JB</v>
      </c>
    </row>
    <row r="12477" spans="27:27">
      <c r="AA12477" t="str">
        <v>SS</v>
      </c>
    </row>
    <row r="12478" spans="27:27">
      <c r="AA12478" t="str">
        <v>SS</v>
      </c>
    </row>
    <row r="12479" spans="27:27">
      <c r="AA12479" t="str">
        <v>DH</v>
      </c>
    </row>
    <row r="12480" spans="27:27">
      <c r="AA12480" t="str">
        <v>CB</v>
      </c>
    </row>
    <row r="12481" spans="27:27">
      <c r="AA12481" t="str">
        <v>CB</v>
      </c>
    </row>
    <row r="12482" spans="27:27">
      <c r="AA12482" t="str">
        <v>BB</v>
      </c>
    </row>
    <row r="12483" spans="27:27">
      <c r="AA12483" t="str">
        <v>FR</v>
      </c>
    </row>
    <row r="12484" spans="27:27">
      <c r="AA12484" t="str">
        <v>FR</v>
      </c>
    </row>
    <row r="12485" spans="27:27">
      <c r="AA12485" t="str">
        <v>SS</v>
      </c>
    </row>
    <row r="12486" spans="27:27">
      <c r="AA12486" t="str">
        <v>SS</v>
      </c>
    </row>
    <row r="12487" spans="27:27">
      <c r="AA12487" t="str">
        <v>HD</v>
      </c>
    </row>
    <row r="12488" spans="27:27">
      <c r="AA12488" t="str">
        <v>DH</v>
      </c>
    </row>
    <row r="12489" spans="27:27">
      <c r="AA12489" t="str">
        <v>DH</v>
      </c>
    </row>
    <row r="12490" spans="27:27">
      <c r="AA12490" t="str">
        <v>JB</v>
      </c>
    </row>
    <row r="12491" spans="27:27">
      <c r="AA12491" t="str">
        <v>SO</v>
      </c>
    </row>
    <row r="12492" spans="27:27">
      <c r="AA12492" t="str">
        <v>JB</v>
      </c>
    </row>
    <row r="12493" spans="27:27">
      <c r="AA12493" t="str">
        <v>SS</v>
      </c>
    </row>
    <row r="12494" spans="27:27">
      <c r="AA12494" t="str">
        <v>WB</v>
      </c>
    </row>
    <row r="12495" spans="27:27">
      <c r="AA12495" t="str">
        <v>WB</v>
      </c>
    </row>
    <row r="12496" spans="27:27">
      <c r="AA12496" t="str">
        <v>WB</v>
      </c>
    </row>
    <row r="12497" spans="27:27">
      <c r="AA12497" t="str">
        <v>WB</v>
      </c>
    </row>
    <row r="12498" spans="27:27">
      <c r="AA12498" t="str">
        <v>SS</v>
      </c>
    </row>
    <row r="12499" spans="27:27">
      <c r="AA12499" t="str">
        <v>WB</v>
      </c>
    </row>
    <row r="12500" spans="27:27">
      <c r="AA12500" t="str">
        <v>JB</v>
      </c>
    </row>
    <row r="12501" spans="27:27">
      <c r="AA12501" t="str">
        <v>WB</v>
      </c>
    </row>
    <row r="12502" spans="27:27">
      <c r="AA12502" t="str">
        <v>WB</v>
      </c>
    </row>
    <row r="12503" spans="27:27">
      <c r="AA12503" t="str">
        <v>WB</v>
      </c>
    </row>
    <row r="12504" spans="27:27">
      <c r="AA12504" t="str">
        <v>BB</v>
      </c>
    </row>
    <row r="12505" spans="27:27">
      <c r="AA12505" t="str">
        <v>BE</v>
      </c>
    </row>
    <row r="12506" spans="27:27">
      <c r="AA12506" t="str">
        <v>WB</v>
      </c>
    </row>
    <row r="12507" spans="27:27">
      <c r="AA12507" t="str">
        <v>WB</v>
      </c>
    </row>
    <row r="12508" spans="27:27">
      <c r="AA12508" t="str">
        <v>SO</v>
      </c>
    </row>
    <row r="12509" spans="27:27">
      <c r="AA12509" t="str">
        <v>WB</v>
      </c>
    </row>
    <row r="12510" spans="27:27">
      <c r="AA12510" t="str">
        <v>SO</v>
      </c>
    </row>
    <row r="12511" spans="27:27">
      <c r="AA12511" t="str">
        <v>CB</v>
      </c>
    </row>
    <row r="12512" spans="27:27">
      <c r="AA12512" t="str">
        <v>CB</v>
      </c>
    </row>
    <row r="12513" spans="27:27">
      <c r="AA12513" t="str">
        <v>JB</v>
      </c>
    </row>
    <row r="12514" spans="27:27">
      <c r="AA12514" t="str">
        <v>JB</v>
      </c>
    </row>
    <row r="12515" spans="27:27">
      <c r="AA12515" t="str">
        <v>JB</v>
      </c>
    </row>
    <row r="12516" spans="27:27">
      <c r="AA12516" t="str">
        <v>JB</v>
      </c>
    </row>
    <row r="12517" spans="27:27">
      <c r="AA12517" t="str">
        <v>CB</v>
      </c>
    </row>
    <row r="12518" spans="27:27">
      <c r="AA12518" t="str">
        <v>HD</v>
      </c>
    </row>
    <row r="12519" spans="27:27">
      <c r="AA12519" t="str">
        <v>SO</v>
      </c>
    </row>
    <row r="12520" spans="27:27">
      <c r="AA12520" t="str">
        <v>SO</v>
      </c>
    </row>
    <row r="12521" spans="27:27">
      <c r="AA12521" t="str">
        <v>JB</v>
      </c>
    </row>
    <row r="12522" spans="27:27">
      <c r="AA12522" t="str">
        <v>BE</v>
      </c>
    </row>
    <row r="12523" spans="27:27">
      <c r="AA12523" t="str">
        <v>BE</v>
      </c>
    </row>
    <row r="12524" spans="27:27">
      <c r="AA12524" t="str">
        <v>BE</v>
      </c>
    </row>
    <row r="12525" spans="27:27">
      <c r="AA12525" t="str">
        <v>BE</v>
      </c>
    </row>
    <row r="12526" spans="27:27">
      <c r="AA12526" t="str">
        <v>BE</v>
      </c>
    </row>
    <row r="12527" spans="27:27">
      <c r="AA12527" t="str">
        <v>BE</v>
      </c>
    </row>
    <row r="12528" spans="27:27">
      <c r="AA12528" t="str">
        <v>JB</v>
      </c>
    </row>
    <row r="12529" spans="27:27">
      <c r="AA12529" t="str">
        <v>BE</v>
      </c>
    </row>
    <row r="12530" spans="27:27">
      <c r="AA12530" t="str">
        <v>CB</v>
      </c>
    </row>
    <row r="12531" spans="27:27">
      <c r="AA12531" t="str">
        <v>FR</v>
      </c>
    </row>
    <row r="12532" spans="27:27">
      <c r="AA12532" t="str">
        <v>CB</v>
      </c>
    </row>
    <row r="12533" spans="27:27">
      <c r="AA12533" t="str">
        <v>CB</v>
      </c>
    </row>
    <row r="12534" spans="27:27">
      <c r="AA12534" t="str">
        <v>BB</v>
      </c>
    </row>
    <row r="12535" spans="27:27">
      <c r="AA12535" t="str">
        <v>JB</v>
      </c>
    </row>
    <row r="12536" spans="27:27">
      <c r="AA12536" t="str">
        <v>SS</v>
      </c>
    </row>
    <row r="12537" spans="27:27">
      <c r="AA12537" t="str">
        <v>SS</v>
      </c>
    </row>
    <row r="12538" spans="27:27">
      <c r="AA12538" t="str">
        <v>SO</v>
      </c>
    </row>
    <row r="12539" spans="27:27">
      <c r="AA12539" t="str">
        <v>BB</v>
      </c>
    </row>
    <row r="12540" spans="27:27">
      <c r="AA12540" t="str">
        <v>JB</v>
      </c>
    </row>
    <row r="12541" spans="27:27">
      <c r="AA12541" t="str">
        <v>BE</v>
      </c>
    </row>
    <row r="12542" spans="27:27">
      <c r="AA12542" t="str">
        <v>BE</v>
      </c>
    </row>
    <row r="12543" spans="27:27">
      <c r="AA12543" t="str">
        <v>SO</v>
      </c>
    </row>
    <row r="12544" spans="27:27">
      <c r="AA12544" t="str">
        <v>SO</v>
      </c>
    </row>
    <row r="12545" spans="27:27">
      <c r="AA12545" t="str">
        <v>FR</v>
      </c>
    </row>
    <row r="12546" spans="27:27">
      <c r="AA12546" t="str">
        <v>SO</v>
      </c>
    </row>
    <row r="12547" spans="27:27">
      <c r="AA12547" t="str">
        <v>DH</v>
      </c>
    </row>
    <row r="12548" spans="27:27">
      <c r="AA12548" t="str">
        <v>SO</v>
      </c>
    </row>
    <row r="12549" spans="27:27">
      <c r="AA12549" t="str">
        <v>HD</v>
      </c>
    </row>
    <row r="12550" spans="27:27">
      <c r="AA12550" t="str">
        <v>BB</v>
      </c>
    </row>
    <row r="12551" spans="27:27">
      <c r="AA12551" t="str">
        <v>BB</v>
      </c>
    </row>
    <row r="12552" spans="27:27">
      <c r="AA12552" t="str">
        <v>SS</v>
      </c>
    </row>
    <row r="12553" spans="27:27">
      <c r="AA12553" t="str">
        <v>BE</v>
      </c>
    </row>
    <row r="12554" spans="27:27">
      <c r="AA12554" t="str">
        <v>BE</v>
      </c>
    </row>
    <row r="12555" spans="27:27">
      <c r="AA12555" t="str">
        <v>BE</v>
      </c>
    </row>
    <row r="12556" spans="27:27">
      <c r="AA12556" t="str">
        <v>BE</v>
      </c>
    </row>
    <row r="12557" spans="27:27">
      <c r="AA12557" t="str">
        <v>BE</v>
      </c>
    </row>
    <row r="12558" spans="27:27">
      <c r="AA12558" t="str">
        <v>WB</v>
      </c>
    </row>
    <row r="12559" spans="27:27">
      <c r="AA12559" t="str">
        <v>BE</v>
      </c>
    </row>
    <row r="12560" spans="27:27">
      <c r="AA12560" t="str">
        <v>FR</v>
      </c>
    </row>
    <row r="12561" spans="27:27">
      <c r="AA12561" t="str">
        <v>BB</v>
      </c>
    </row>
    <row r="12562" spans="27:27">
      <c r="AA12562" t="str">
        <v>BB</v>
      </c>
    </row>
    <row r="12563" spans="27:27">
      <c r="AA12563" t="str">
        <v>BB</v>
      </c>
    </row>
    <row r="12564" spans="27:27">
      <c r="AA12564" t="str">
        <v>SS</v>
      </c>
    </row>
    <row r="12565" spans="27:27">
      <c r="AA12565" t="str">
        <v>WB</v>
      </c>
    </row>
    <row r="12566" spans="27:27">
      <c r="AA12566" t="str">
        <v>JB</v>
      </c>
    </row>
    <row r="12567" spans="27:27">
      <c r="AA12567" t="str">
        <v>JB</v>
      </c>
    </row>
    <row r="12568" spans="27:27">
      <c r="AA12568" t="str">
        <v>CB</v>
      </c>
    </row>
    <row r="12569" spans="27:27">
      <c r="AA12569" t="str">
        <v>CB</v>
      </c>
    </row>
    <row r="12570" spans="27:27">
      <c r="AA12570" t="str">
        <v>HD</v>
      </c>
    </row>
    <row r="12571" spans="27:27">
      <c r="AA12571" t="str">
        <v>HD</v>
      </c>
    </row>
    <row r="12572" spans="27:27">
      <c r="AA12572" t="str">
        <v>DH</v>
      </c>
    </row>
    <row r="12573" spans="27:27">
      <c r="AA12573" t="str">
        <v>BE</v>
      </c>
    </row>
    <row r="12574" spans="27:27">
      <c r="AA12574" t="str">
        <v>CB</v>
      </c>
    </row>
    <row r="12575" spans="27:27">
      <c r="AA12575" t="str">
        <v>SO</v>
      </c>
    </row>
    <row r="12576" spans="27:27">
      <c r="AA12576" t="str">
        <v>BB</v>
      </c>
    </row>
    <row r="12577" spans="27:27">
      <c r="AA12577" t="str">
        <v>BB</v>
      </c>
    </row>
    <row r="12578" spans="27:27">
      <c r="AA12578" t="str">
        <v>CB</v>
      </c>
    </row>
    <row r="12579" spans="27:27">
      <c r="AA12579" t="str">
        <v>SO</v>
      </c>
    </row>
    <row r="12580" spans="27:27">
      <c r="AA12580" t="str">
        <v>SO</v>
      </c>
    </row>
    <row r="12581" spans="27:27">
      <c r="AA12581" t="str">
        <v>HD</v>
      </c>
    </row>
    <row r="12582" spans="27:27">
      <c r="AA12582" t="str">
        <v>HD</v>
      </c>
    </row>
    <row r="12583" spans="27:27">
      <c r="AA12583" t="str">
        <v>HD</v>
      </c>
    </row>
    <row r="12584" spans="27:27">
      <c r="AA12584" t="str">
        <v>DH</v>
      </c>
    </row>
    <row r="12585" spans="27:27">
      <c r="AA12585" t="str">
        <v>BE</v>
      </c>
    </row>
    <row r="12586" spans="27:27">
      <c r="AA12586" t="str">
        <v>JB</v>
      </c>
    </row>
    <row r="12587" spans="27:27">
      <c r="AA12587" t="str">
        <v>JB</v>
      </c>
    </row>
    <row r="12588" spans="27:27">
      <c r="AA12588" t="str">
        <v>DH</v>
      </c>
    </row>
    <row r="12589" spans="27:27">
      <c r="AA12589" t="str">
        <v>SO</v>
      </c>
    </row>
    <row r="12590" spans="27:27">
      <c r="AA12590" t="str">
        <v>SO</v>
      </c>
    </row>
    <row r="12591" spans="27:27">
      <c r="AA12591" t="str">
        <v>CB</v>
      </c>
    </row>
    <row r="12592" spans="27:27">
      <c r="AA12592" t="str">
        <v>JB</v>
      </c>
    </row>
    <row r="12593" spans="27:27">
      <c r="AA12593" t="str">
        <v>BB</v>
      </c>
    </row>
    <row r="12594" spans="27:27">
      <c r="AA12594" t="str">
        <v>BB</v>
      </c>
    </row>
    <row r="12595" spans="27:27">
      <c r="AA12595" t="str">
        <v>BB</v>
      </c>
    </row>
    <row r="12596" spans="27:27">
      <c r="AA12596" t="str">
        <v>BB</v>
      </c>
    </row>
    <row r="12597" spans="27:27">
      <c r="AA12597" t="str">
        <v>SS</v>
      </c>
    </row>
    <row r="12598" spans="27:27">
      <c r="AA12598" t="str">
        <v>HD</v>
      </c>
    </row>
    <row r="12599" spans="27:27">
      <c r="AA12599" t="str">
        <v>FR</v>
      </c>
    </row>
    <row r="12600" spans="27:27">
      <c r="AA12600" t="str">
        <v>BB</v>
      </c>
    </row>
    <row r="12601" spans="27:27">
      <c r="AA12601" t="str">
        <v>FR</v>
      </c>
    </row>
    <row r="12602" spans="27:27">
      <c r="AA12602" t="str">
        <v>FR</v>
      </c>
    </row>
    <row r="12603" spans="27:27">
      <c r="AA12603" t="str">
        <v>FR</v>
      </c>
    </row>
    <row r="12604" spans="27:27">
      <c r="AA12604" t="str">
        <v>CB</v>
      </c>
    </row>
    <row r="12605" spans="27:27">
      <c r="AA12605" t="str">
        <v>DH</v>
      </c>
    </row>
    <row r="12606" spans="27:27">
      <c r="AA12606" t="str">
        <v>DH</v>
      </c>
    </row>
    <row r="12607" spans="27:27">
      <c r="AA12607" t="str">
        <v>DH</v>
      </c>
    </row>
    <row r="12608" spans="27:27">
      <c r="AA12608" t="str">
        <v>HD</v>
      </c>
    </row>
    <row r="12609" spans="27:27">
      <c r="AA12609" t="str">
        <v>HD</v>
      </c>
    </row>
    <row r="12610" spans="27:27">
      <c r="AA12610" t="str">
        <v>BB</v>
      </c>
    </row>
    <row r="12611" spans="27:27">
      <c r="AA12611" t="str">
        <v>JB</v>
      </c>
    </row>
    <row r="12612" spans="27:27">
      <c r="AA12612" t="str">
        <v>DH</v>
      </c>
    </row>
    <row r="12613" spans="27:27">
      <c r="AA12613" t="str">
        <v>BB</v>
      </c>
    </row>
    <row r="12614" spans="27:27">
      <c r="AA12614" t="str">
        <v>WB</v>
      </c>
    </row>
    <row r="12615" spans="27:27">
      <c r="AA12615" t="str">
        <v>JB</v>
      </c>
    </row>
    <row r="12616" spans="27:27">
      <c r="AA12616" t="str">
        <v>BE</v>
      </c>
    </row>
    <row r="12617" spans="27:27">
      <c r="AA12617" t="str">
        <v>CB</v>
      </c>
    </row>
    <row r="12618" spans="27:27">
      <c r="AA12618" t="str">
        <v>BE</v>
      </c>
    </row>
    <row r="12619" spans="27:27">
      <c r="AA12619" t="str">
        <v>DH</v>
      </c>
    </row>
    <row r="12620" spans="27:27">
      <c r="AA12620" t="str">
        <v>SO</v>
      </c>
    </row>
    <row r="12621" spans="27:27">
      <c r="AA12621" t="str">
        <v>BE</v>
      </c>
    </row>
    <row r="12622" spans="27:27">
      <c r="AA12622" t="str">
        <v>HD</v>
      </c>
    </row>
    <row r="12623" spans="27:27">
      <c r="AA12623" t="str">
        <v>CB</v>
      </c>
    </row>
    <row r="12624" spans="27:27">
      <c r="AA12624" t="str">
        <v>CB</v>
      </c>
    </row>
    <row r="12625" spans="27:27">
      <c r="AA12625" t="str">
        <v>SS</v>
      </c>
    </row>
    <row r="12626" spans="27:27">
      <c r="AA12626" t="str">
        <v>SS</v>
      </c>
    </row>
    <row r="12627" spans="27:27">
      <c r="AA12627" t="str">
        <v>SS</v>
      </c>
    </row>
    <row r="12628" spans="27:27">
      <c r="AA12628" t="str">
        <v>CB</v>
      </c>
    </row>
    <row r="12629" spans="27:27">
      <c r="AA12629" t="str">
        <v>FR</v>
      </c>
    </row>
    <row r="12630" spans="27:27">
      <c r="AA12630" t="str">
        <v>CB</v>
      </c>
    </row>
    <row r="12631" spans="27:27">
      <c r="AA12631" t="str">
        <v>BE</v>
      </c>
    </row>
    <row r="12632" spans="27:27">
      <c r="AA12632" t="str">
        <v>SO</v>
      </c>
    </row>
    <row r="12633" spans="27:27">
      <c r="AA12633" t="str">
        <v>FR</v>
      </c>
    </row>
    <row r="12634" spans="27:27">
      <c r="AA12634" t="str">
        <v>SO</v>
      </c>
    </row>
    <row r="12635" spans="27:27">
      <c r="AA12635" t="str">
        <v>CB</v>
      </c>
    </row>
    <row r="12636" spans="27:27">
      <c r="AA12636" t="str">
        <v>SS</v>
      </c>
    </row>
    <row r="12637" spans="27:27">
      <c r="AA12637" t="str">
        <v>DH</v>
      </c>
    </row>
    <row r="12638" spans="27:27">
      <c r="AA12638" t="str">
        <v>CB</v>
      </c>
    </row>
    <row r="12639" spans="27:27">
      <c r="AA12639" t="str">
        <v>BB</v>
      </c>
    </row>
    <row r="12640" spans="27:27">
      <c r="AA12640" t="str">
        <v>HD</v>
      </c>
    </row>
    <row r="12641" spans="27:27">
      <c r="AA12641" t="str">
        <v>CB</v>
      </c>
    </row>
    <row r="12642" spans="27:27">
      <c r="AA12642" t="str">
        <v>SS</v>
      </c>
    </row>
    <row r="12643" spans="27:27">
      <c r="AA12643" t="str">
        <v>SS</v>
      </c>
    </row>
    <row r="12644" spans="27:27">
      <c r="AA12644" t="str">
        <v>SS</v>
      </c>
    </row>
    <row r="12645" spans="27:27">
      <c r="AA12645" t="str">
        <v>SS</v>
      </c>
    </row>
    <row r="12646" spans="27:27">
      <c r="AA12646" t="str">
        <v>SO</v>
      </c>
    </row>
    <row r="12647" spans="27:27">
      <c r="AA12647" t="str">
        <v>BE</v>
      </c>
    </row>
    <row r="12648" spans="27:27">
      <c r="AA12648" t="str">
        <v>SS</v>
      </c>
    </row>
    <row r="12649" spans="27:27">
      <c r="AA12649" t="str">
        <v>SS</v>
      </c>
    </row>
    <row r="12650" spans="27:27">
      <c r="AA12650" t="str">
        <v>CB</v>
      </c>
    </row>
    <row r="12651" spans="27:27">
      <c r="AA12651" t="str">
        <v>HD</v>
      </c>
    </row>
    <row r="12652" spans="27:27">
      <c r="AA12652" t="str">
        <v>WB</v>
      </c>
    </row>
    <row r="12653" spans="27:27">
      <c r="AA12653" t="str">
        <v>SS</v>
      </c>
    </row>
    <row r="12654" spans="27:27">
      <c r="AA12654" t="str">
        <v>FR</v>
      </c>
    </row>
    <row r="12655" spans="27:27">
      <c r="AA12655" t="str">
        <v>SS</v>
      </c>
    </row>
    <row r="12656" spans="27:27">
      <c r="AA12656" t="str">
        <v>BE</v>
      </c>
    </row>
    <row r="12657" spans="27:27">
      <c r="AA12657" t="str">
        <v>BE</v>
      </c>
    </row>
    <row r="12658" spans="27:27">
      <c r="AA12658" t="str">
        <v>BB</v>
      </c>
    </row>
    <row r="12659" spans="27:27">
      <c r="AA12659" t="str">
        <v>BB</v>
      </c>
    </row>
    <row r="12660" spans="27:27">
      <c r="AA12660" t="str">
        <v>DH</v>
      </c>
    </row>
    <row r="12661" spans="27:27">
      <c r="AA12661" t="str">
        <v>BE</v>
      </c>
    </row>
    <row r="12662" spans="27:27">
      <c r="AA12662" t="str">
        <v>BE</v>
      </c>
    </row>
    <row r="12663" spans="27:27">
      <c r="AA12663" t="str">
        <v>HD</v>
      </c>
    </row>
    <row r="12664" spans="27:27">
      <c r="AA12664" t="str">
        <v>BE</v>
      </c>
    </row>
    <row r="12665" spans="27:27">
      <c r="AA12665" t="str">
        <v>SS</v>
      </c>
    </row>
    <row r="12666" spans="27:27">
      <c r="AA12666" t="str">
        <v>HD</v>
      </c>
    </row>
    <row r="12667" spans="27:27">
      <c r="AA12667" t="str">
        <v>WB</v>
      </c>
    </row>
    <row r="12668" spans="27:27">
      <c r="AA12668" t="str">
        <v>BB</v>
      </c>
    </row>
    <row r="12669" spans="27:27">
      <c r="AA12669" t="str">
        <v>CB</v>
      </c>
    </row>
    <row r="12670" spans="27:27">
      <c r="AA12670" t="str">
        <v>JB</v>
      </c>
    </row>
    <row r="12671" spans="27:27">
      <c r="AA12671" t="str">
        <v>DH</v>
      </c>
    </row>
    <row r="12672" spans="27:27">
      <c r="AA12672" t="str">
        <v>CB</v>
      </c>
    </row>
    <row r="12673" spans="27:27">
      <c r="AA12673" t="str">
        <v>BE</v>
      </c>
    </row>
    <row r="12674" spans="27:27">
      <c r="AA12674" t="str">
        <v>BE</v>
      </c>
    </row>
    <row r="12675" spans="27:27">
      <c r="AA12675" t="str">
        <v>HD</v>
      </c>
    </row>
    <row r="12676" spans="27:27">
      <c r="AA12676" t="str">
        <v>HD</v>
      </c>
    </row>
    <row r="12677" spans="27:27">
      <c r="AA12677" t="str">
        <v>BE</v>
      </c>
    </row>
    <row r="12678" spans="27:27">
      <c r="AA12678" t="str">
        <v>BE</v>
      </c>
    </row>
    <row r="12679" spans="27:27">
      <c r="AA12679" t="str">
        <v>BE</v>
      </c>
    </row>
    <row r="12680" spans="27:27">
      <c r="AA12680" t="str">
        <v>DH</v>
      </c>
    </row>
    <row r="12681" spans="27:27">
      <c r="AA12681" t="str">
        <v>SS</v>
      </c>
    </row>
    <row r="12682" spans="27:27">
      <c r="AA12682" t="str">
        <v>SS</v>
      </c>
    </row>
    <row r="12683" spans="27:27">
      <c r="AA12683" t="str">
        <v>BE</v>
      </c>
    </row>
    <row r="12684" spans="27:27">
      <c r="AA12684" t="str">
        <v>DH</v>
      </c>
    </row>
    <row r="12685" spans="27:27">
      <c r="AA12685" t="str">
        <v>DH</v>
      </c>
    </row>
    <row r="12686" spans="27:27">
      <c r="AA12686" t="str">
        <v>WB</v>
      </c>
    </row>
    <row r="12687" spans="27:27">
      <c r="AA12687" t="str">
        <v>WB</v>
      </c>
    </row>
    <row r="12688" spans="27:27">
      <c r="AA12688" t="str">
        <v>FR</v>
      </c>
    </row>
    <row r="12689" spans="27:27">
      <c r="AA12689" t="str">
        <v>FR</v>
      </c>
    </row>
    <row r="12690" spans="27:27">
      <c r="AA12690" t="str">
        <v>BE</v>
      </c>
    </row>
    <row r="12691" spans="27:27">
      <c r="AA12691" t="str">
        <v>BE</v>
      </c>
    </row>
    <row r="12692" spans="27:27">
      <c r="AA12692" t="str">
        <v>HD</v>
      </c>
    </row>
    <row r="12693" spans="27:27">
      <c r="AA12693" t="str">
        <v>WB</v>
      </c>
    </row>
    <row r="12694" spans="27:27">
      <c r="AA12694" t="str">
        <v>WB</v>
      </c>
    </row>
    <row r="12695" spans="27:27">
      <c r="AA12695" t="str">
        <v>WB</v>
      </c>
    </row>
    <row r="12696" spans="27:27">
      <c r="AA12696" t="str">
        <v>WB</v>
      </c>
    </row>
    <row r="12697" spans="27:27">
      <c r="AA12697" t="str">
        <v>FR</v>
      </c>
    </row>
    <row r="12698" spans="27:27">
      <c r="AA12698" t="str">
        <v>FR</v>
      </c>
    </row>
    <row r="12699" spans="27:27">
      <c r="AA12699" t="str">
        <v>FR</v>
      </c>
    </row>
    <row r="12700" spans="27:27">
      <c r="AA12700" t="str">
        <v>SS</v>
      </c>
    </row>
    <row r="12701" spans="27:27">
      <c r="AA12701" t="str">
        <v>HD</v>
      </c>
    </row>
    <row r="12702" spans="27:27">
      <c r="AA12702" t="str">
        <v>HD</v>
      </c>
    </row>
    <row r="12703" spans="27:27">
      <c r="AA12703" t="str">
        <v>WB</v>
      </c>
    </row>
    <row r="12704" spans="27:27">
      <c r="AA12704" t="str">
        <v>WB</v>
      </c>
    </row>
    <row r="12705" spans="27:27">
      <c r="AA12705" t="str">
        <v>DH</v>
      </c>
    </row>
    <row r="12706" spans="27:27">
      <c r="AA12706" t="str">
        <v>FR</v>
      </c>
    </row>
    <row r="12707" spans="27:27">
      <c r="AA12707" t="str">
        <v>BE</v>
      </c>
    </row>
    <row r="12708" spans="27:27">
      <c r="AA12708" t="str">
        <v>BE</v>
      </c>
    </row>
    <row r="12709" spans="27:27">
      <c r="AA12709" t="str">
        <v>BE</v>
      </c>
    </row>
    <row r="12710" spans="27:27">
      <c r="AA12710" t="str">
        <v>BE</v>
      </c>
    </row>
    <row r="12711" spans="27:27">
      <c r="AA12711" t="str">
        <v>WB</v>
      </c>
    </row>
    <row r="12712" spans="27:27">
      <c r="AA12712" t="str">
        <v>CB</v>
      </c>
    </row>
    <row r="12713" spans="27:27">
      <c r="AA12713" t="str">
        <v>SO</v>
      </c>
    </row>
    <row r="12714" spans="27:27">
      <c r="AA12714" t="str">
        <v>CB</v>
      </c>
    </row>
    <row r="12715" spans="27:27">
      <c r="AA12715" t="str">
        <v>CB</v>
      </c>
    </row>
    <row r="12716" spans="27:27">
      <c r="AA12716" t="str">
        <v>WB</v>
      </c>
    </row>
    <row r="12717" spans="27:27">
      <c r="AA12717" t="str">
        <v>WB</v>
      </c>
    </row>
    <row r="12718" spans="27:27">
      <c r="AA12718" t="str">
        <v>HD</v>
      </c>
    </row>
    <row r="12719" spans="27:27">
      <c r="AA12719" t="str">
        <v>HD</v>
      </c>
    </row>
    <row r="12720" spans="27:27">
      <c r="AA12720" t="str">
        <v>SO</v>
      </c>
    </row>
    <row r="12721" spans="27:27">
      <c r="AA12721" t="str">
        <v>CB</v>
      </c>
    </row>
    <row r="12722" spans="27:27">
      <c r="AA12722" t="str">
        <v>CB</v>
      </c>
    </row>
    <row r="12723" spans="27:27">
      <c r="AA12723" t="str">
        <v>CB</v>
      </c>
    </row>
    <row r="12724" spans="27:27">
      <c r="AA12724" t="str">
        <v>BE</v>
      </c>
    </row>
    <row r="12725" spans="27:27">
      <c r="AA12725" t="str">
        <v>DH</v>
      </c>
    </row>
    <row r="12726" spans="27:27">
      <c r="AA12726" t="str">
        <v>DH</v>
      </c>
    </row>
    <row r="12727" spans="27:27">
      <c r="AA12727" t="str">
        <v>WB</v>
      </c>
    </row>
    <row r="12728" spans="27:27">
      <c r="AA12728" t="str">
        <v>SO</v>
      </c>
    </row>
    <row r="12729" spans="27:27">
      <c r="AA12729" t="str">
        <v>BB</v>
      </c>
    </row>
    <row r="12730" spans="27:27">
      <c r="AA12730" t="str">
        <v>DH</v>
      </c>
    </row>
    <row r="12731" spans="27:27">
      <c r="AA12731" t="str">
        <v>BB</v>
      </c>
    </row>
    <row r="12732" spans="27:27">
      <c r="AA12732" t="str">
        <v>BB</v>
      </c>
    </row>
    <row r="12733" spans="27:27">
      <c r="AA12733" t="str">
        <v>JB</v>
      </c>
    </row>
    <row r="12734" spans="27:27">
      <c r="AA12734" t="str">
        <v>JB</v>
      </c>
    </row>
    <row r="12735" spans="27:27">
      <c r="AA12735" t="str">
        <v>JB</v>
      </c>
    </row>
    <row r="12736" spans="27:27">
      <c r="AA12736" t="str">
        <v>JB</v>
      </c>
    </row>
    <row r="12737" spans="27:27">
      <c r="AA12737" t="str">
        <v>CB</v>
      </c>
    </row>
    <row r="12738" spans="27:27">
      <c r="AA12738" t="str">
        <v>CB</v>
      </c>
    </row>
    <row r="12739" spans="27:27">
      <c r="AA12739" t="str">
        <v>CB</v>
      </c>
    </row>
    <row r="12740" spans="27:27">
      <c r="AA12740" t="str">
        <v>SS</v>
      </c>
    </row>
    <row r="12741" spans="27:27">
      <c r="AA12741" t="str">
        <v>CB</v>
      </c>
    </row>
    <row r="12742" spans="27:27">
      <c r="AA12742" t="str">
        <v>JB</v>
      </c>
    </row>
    <row r="12743" spans="27:27">
      <c r="AA12743" t="str">
        <v>DH</v>
      </c>
    </row>
    <row r="12744" spans="27:27">
      <c r="AA12744" t="str">
        <v>BB</v>
      </c>
    </row>
    <row r="12745" spans="27:27">
      <c r="AA12745" t="str">
        <v>FR</v>
      </c>
    </row>
    <row r="12746" spans="27:27">
      <c r="AA12746" t="str">
        <v>BE</v>
      </c>
    </row>
    <row r="12747" spans="27:27">
      <c r="AA12747" t="str">
        <v>WB</v>
      </c>
    </row>
    <row r="12748" spans="27:27">
      <c r="AA12748" t="str">
        <v>WB</v>
      </c>
    </row>
    <row r="12749" spans="27:27">
      <c r="AA12749" t="str">
        <v>WB</v>
      </c>
    </row>
    <row r="12750" spans="27:27">
      <c r="AA12750" t="str">
        <v>SO</v>
      </c>
    </row>
    <row r="12751" spans="27:27">
      <c r="AA12751" t="str">
        <v>SO</v>
      </c>
    </row>
    <row r="12752" spans="27:27">
      <c r="AA12752" t="str">
        <v>SO</v>
      </c>
    </row>
    <row r="12753" spans="27:27">
      <c r="AA12753" t="str">
        <v>FR</v>
      </c>
    </row>
    <row r="12754" spans="27:27">
      <c r="AA12754" t="str">
        <v>SS</v>
      </c>
    </row>
    <row r="12755" spans="27:27">
      <c r="AA12755" t="str">
        <v>SS</v>
      </c>
    </row>
    <row r="12756" spans="27:27">
      <c r="AA12756" t="str">
        <v>BB</v>
      </c>
    </row>
    <row r="12757" spans="27:27">
      <c r="AA12757" t="str">
        <v>BE</v>
      </c>
    </row>
    <row r="12758" spans="27:27">
      <c r="AA12758" t="str">
        <v>FR</v>
      </c>
    </row>
    <row r="12759" spans="27:27">
      <c r="AA12759" t="str">
        <v>FR</v>
      </c>
    </row>
    <row r="12760" spans="27:27">
      <c r="AA12760" t="str">
        <v>CB</v>
      </c>
    </row>
    <row r="12761" spans="27:27">
      <c r="AA12761" t="str">
        <v>CB</v>
      </c>
    </row>
    <row r="12762" spans="27:27">
      <c r="AA12762" t="str">
        <v>CB</v>
      </c>
    </row>
    <row r="12763" spans="27:27">
      <c r="AA12763" t="str">
        <v>BE</v>
      </c>
    </row>
    <row r="12764" spans="27:27">
      <c r="AA12764" t="str">
        <v>BE</v>
      </c>
    </row>
    <row r="12765" spans="27:27">
      <c r="AA12765" t="str">
        <v>DH</v>
      </c>
    </row>
    <row r="12766" spans="27:27">
      <c r="AA12766" t="str">
        <v>CB</v>
      </c>
    </row>
    <row r="12767" spans="27:27">
      <c r="AA12767" t="str">
        <v>HD</v>
      </c>
    </row>
    <row r="12768" spans="27:27">
      <c r="AA12768" t="str">
        <v>HD</v>
      </c>
    </row>
    <row r="12769" spans="27:27">
      <c r="AA12769" t="str">
        <v>HD</v>
      </c>
    </row>
    <row r="12770" spans="27:27">
      <c r="AA12770" t="str">
        <v>BB</v>
      </c>
    </row>
    <row r="12771" spans="27:27">
      <c r="AA12771" t="str">
        <v>BB</v>
      </c>
    </row>
    <row r="12772" spans="27:27">
      <c r="AA12772" t="str">
        <v>DH</v>
      </c>
    </row>
    <row r="12773" spans="27:27">
      <c r="AA12773" t="str">
        <v>CB</v>
      </c>
    </row>
    <row r="12774" spans="27:27">
      <c r="AA12774" t="str">
        <v>JB</v>
      </c>
    </row>
    <row r="12775" spans="27:27">
      <c r="AA12775" t="str">
        <v>JB</v>
      </c>
    </row>
    <row r="12776" spans="27:27">
      <c r="AA12776" t="str">
        <v>JB</v>
      </c>
    </row>
    <row r="12777" spans="27:27">
      <c r="AA12777" t="str">
        <v>BB</v>
      </c>
    </row>
    <row r="12778" spans="27:27">
      <c r="AA12778" t="str">
        <v>BB</v>
      </c>
    </row>
    <row r="12779" spans="27:27">
      <c r="AA12779" t="str">
        <v>FR</v>
      </c>
    </row>
    <row r="12780" spans="27:27">
      <c r="AA12780" t="str">
        <v>JB</v>
      </c>
    </row>
    <row r="12781" spans="27:27">
      <c r="AA12781" t="str">
        <v>DH</v>
      </c>
    </row>
    <row r="12782" spans="27:27">
      <c r="AA12782" t="str">
        <v>WB</v>
      </c>
    </row>
    <row r="12783" spans="27:27">
      <c r="AA12783" t="str">
        <v>WB</v>
      </c>
    </row>
    <row r="12784" spans="27:27">
      <c r="AA12784" t="str">
        <v>HD</v>
      </c>
    </row>
    <row r="12785" spans="27:27">
      <c r="AA12785" t="str">
        <v>SO</v>
      </c>
    </row>
    <row r="12786" spans="27:27">
      <c r="AA12786" t="str">
        <v>JB</v>
      </c>
    </row>
    <row r="12787" spans="27:27">
      <c r="AA12787" t="str">
        <v>SS</v>
      </c>
    </row>
    <row r="12788" spans="27:27">
      <c r="AA12788" t="str">
        <v>SS</v>
      </c>
    </row>
    <row r="12789" spans="27:27">
      <c r="AA12789" t="str">
        <v>CB</v>
      </c>
    </row>
    <row r="12790" spans="27:27">
      <c r="AA12790" t="str">
        <v>SO</v>
      </c>
    </row>
    <row r="12791" spans="27:27">
      <c r="AA12791" t="str">
        <v>CB</v>
      </c>
    </row>
    <row r="12792" spans="27:27">
      <c r="AA12792" t="str">
        <v>SS</v>
      </c>
    </row>
    <row r="12793" spans="27:27">
      <c r="AA12793" t="str">
        <v>SO</v>
      </c>
    </row>
    <row r="12794" spans="27:27">
      <c r="AA12794" t="str">
        <v>FR</v>
      </c>
    </row>
    <row r="12795" spans="27:27">
      <c r="AA12795" t="str">
        <v>JB</v>
      </c>
    </row>
    <row r="12796" spans="27:27">
      <c r="AA12796" t="str">
        <v>WB</v>
      </c>
    </row>
    <row r="12797" spans="27:27">
      <c r="AA12797" t="str">
        <v>BE</v>
      </c>
    </row>
    <row r="12798" spans="27:27">
      <c r="AA12798" t="str">
        <v>BB</v>
      </c>
    </row>
    <row r="12799" spans="27:27">
      <c r="AA12799" t="str">
        <v>WB</v>
      </c>
    </row>
    <row r="12800" spans="27:27">
      <c r="AA12800" t="str">
        <v>WB</v>
      </c>
    </row>
    <row r="12801" spans="27:27">
      <c r="AA12801" t="str">
        <v>JB</v>
      </c>
    </row>
    <row r="12802" spans="27:27">
      <c r="AA12802" t="str">
        <v>FR</v>
      </c>
    </row>
    <row r="12803" spans="27:27">
      <c r="AA12803" t="str">
        <v>DH</v>
      </c>
    </row>
    <row r="12804" spans="27:27">
      <c r="AA12804" t="str">
        <v>FR</v>
      </c>
    </row>
    <row r="12805" spans="27:27">
      <c r="AA12805" t="str">
        <v>WB</v>
      </c>
    </row>
    <row r="12806" spans="27:27">
      <c r="AA12806" t="str">
        <v>WB</v>
      </c>
    </row>
    <row r="12807" spans="27:27">
      <c r="AA12807" t="str">
        <v>WB</v>
      </c>
    </row>
    <row r="12808" spans="27:27">
      <c r="AA12808" t="str">
        <v>CB</v>
      </c>
    </row>
    <row r="12809" spans="27:27">
      <c r="AA12809" t="str">
        <v>CB</v>
      </c>
    </row>
    <row r="12810" spans="27:27">
      <c r="AA12810" t="str">
        <v>JB</v>
      </c>
    </row>
    <row r="12811" spans="27:27">
      <c r="AA12811" t="str">
        <v>BE</v>
      </c>
    </row>
    <row r="12812" spans="27:27">
      <c r="AA12812" t="str">
        <v>FR</v>
      </c>
    </row>
    <row r="12813" spans="27:27">
      <c r="AA12813" t="str">
        <v>CB</v>
      </c>
    </row>
    <row r="12814" spans="27:27">
      <c r="AA12814" t="str">
        <v>CB</v>
      </c>
    </row>
    <row r="12815" spans="27:27">
      <c r="AA12815" t="str">
        <v>CB</v>
      </c>
    </row>
    <row r="12816" spans="27:27">
      <c r="AA12816" t="str">
        <v>CB</v>
      </c>
    </row>
    <row r="12817" spans="27:27">
      <c r="AA12817" t="str">
        <v>HD</v>
      </c>
    </row>
    <row r="12818" spans="27:27">
      <c r="AA12818" t="str">
        <v>BE</v>
      </c>
    </row>
    <row r="12819" spans="27:27">
      <c r="AA12819" t="str">
        <v>CB</v>
      </c>
    </row>
    <row r="12820" spans="27:27">
      <c r="AA12820" t="str">
        <v>BB</v>
      </c>
    </row>
    <row r="12821" spans="27:27">
      <c r="AA12821" t="str">
        <v>BB</v>
      </c>
    </row>
    <row r="12822" spans="27:27">
      <c r="AA12822" t="str">
        <v>DH</v>
      </c>
    </row>
    <row r="12823" spans="27:27">
      <c r="AA12823" t="str">
        <v>DH</v>
      </c>
    </row>
    <row r="12824" spans="27:27">
      <c r="AA12824" t="str">
        <v>FR</v>
      </c>
    </row>
    <row r="12825" spans="27:27">
      <c r="AA12825" t="str">
        <v>FR</v>
      </c>
    </row>
    <row r="12826" spans="27:27">
      <c r="AA12826" t="str">
        <v>BB</v>
      </c>
    </row>
    <row r="12827" spans="27:27">
      <c r="AA12827" t="str">
        <v>WB</v>
      </c>
    </row>
    <row r="12828" spans="27:27">
      <c r="AA12828" t="str">
        <v>HD</v>
      </c>
    </row>
    <row r="12829" spans="27:27">
      <c r="AA12829" t="str">
        <v>HD</v>
      </c>
    </row>
    <row r="12830" spans="27:27">
      <c r="AA12830" t="str">
        <v>DH</v>
      </c>
    </row>
    <row r="12831" spans="27:27">
      <c r="AA12831" t="str">
        <v>WB</v>
      </c>
    </row>
    <row r="12832" spans="27:27">
      <c r="AA12832" t="str">
        <v>CB</v>
      </c>
    </row>
    <row r="12833" spans="27:27">
      <c r="AA12833" t="str">
        <v>CB</v>
      </c>
    </row>
    <row r="12834" spans="27:27">
      <c r="AA12834" t="str">
        <v>JB</v>
      </c>
    </row>
    <row r="12835" spans="27:27">
      <c r="AA12835" t="str">
        <v>JB</v>
      </c>
    </row>
    <row r="12836" spans="27:27">
      <c r="AA12836" t="str">
        <v>JB</v>
      </c>
    </row>
    <row r="12837" spans="27:27">
      <c r="AA12837" t="str">
        <v>BE</v>
      </c>
    </row>
    <row r="12838" spans="27:27">
      <c r="AA12838" t="str">
        <v>HD</v>
      </c>
    </row>
    <row r="12839" spans="27:27">
      <c r="AA12839" t="str">
        <v>HD</v>
      </c>
    </row>
    <row r="12840" spans="27:27">
      <c r="AA12840" t="str">
        <v>HD</v>
      </c>
    </row>
    <row r="12841" spans="27:27">
      <c r="AA12841" t="str">
        <v>SO</v>
      </c>
    </row>
    <row r="12842" spans="27:27">
      <c r="AA12842" t="str">
        <v>BB</v>
      </c>
    </row>
    <row r="12843" spans="27:27">
      <c r="AA12843" t="str">
        <v>SS</v>
      </c>
    </row>
    <row r="12844" spans="27:27">
      <c r="AA12844" t="str">
        <v>JB</v>
      </c>
    </row>
    <row r="12845" spans="27:27">
      <c r="AA12845" t="str">
        <v>HD</v>
      </c>
    </row>
    <row r="12846" spans="27:27">
      <c r="AA12846" t="str">
        <v>BE</v>
      </c>
    </row>
    <row r="12847" spans="27:27">
      <c r="AA12847" t="str">
        <v>BE</v>
      </c>
    </row>
    <row r="12848" spans="27:27">
      <c r="AA12848" t="str">
        <v>FR</v>
      </c>
    </row>
    <row r="12849" spans="27:27">
      <c r="AA12849" t="str">
        <v>WB</v>
      </c>
    </row>
    <row r="12850" spans="27:27">
      <c r="AA12850" t="str">
        <v>WB</v>
      </c>
    </row>
    <row r="12851" spans="27:27">
      <c r="AA12851" t="str">
        <v>SO</v>
      </c>
    </row>
    <row r="12852" spans="27:27">
      <c r="AA12852" t="str">
        <v>HD</v>
      </c>
    </row>
    <row r="12853" spans="27:27">
      <c r="AA12853" t="str">
        <v>HD</v>
      </c>
    </row>
    <row r="12854" spans="27:27">
      <c r="AA12854" t="str">
        <v>WB</v>
      </c>
    </row>
    <row r="12855" spans="27:27">
      <c r="AA12855" t="str">
        <v>BE</v>
      </c>
    </row>
    <row r="12856" spans="27:27">
      <c r="AA12856" t="str">
        <v>DH</v>
      </c>
    </row>
    <row r="12857" spans="27:27">
      <c r="AA12857" t="str">
        <v>DH</v>
      </c>
    </row>
    <row r="12858" spans="27:27">
      <c r="AA12858" t="str">
        <v>FR</v>
      </c>
    </row>
    <row r="12859" spans="27:27">
      <c r="AA12859" t="str">
        <v>FR</v>
      </c>
    </row>
    <row r="12860" spans="27:27">
      <c r="AA12860" t="str">
        <v>SS</v>
      </c>
    </row>
    <row r="12861" spans="27:27">
      <c r="AA12861" t="str">
        <v>SS</v>
      </c>
    </row>
    <row r="12862" spans="27:27">
      <c r="AA12862" t="str">
        <v>HD</v>
      </c>
    </row>
    <row r="12863" spans="27:27">
      <c r="AA12863" t="str">
        <v>CB</v>
      </c>
    </row>
    <row r="12864" spans="27:27">
      <c r="AA12864" t="str">
        <v>CB</v>
      </c>
    </row>
    <row r="12865" spans="27:27">
      <c r="AA12865" t="str">
        <v>CB</v>
      </c>
    </row>
    <row r="12866" spans="27:27">
      <c r="AA12866" t="str">
        <v>SS</v>
      </c>
    </row>
    <row r="12867" spans="27:27">
      <c r="AA12867" t="str">
        <v>SS</v>
      </c>
    </row>
    <row r="12868" spans="27:27">
      <c r="AA12868" t="str">
        <v>SS</v>
      </c>
    </row>
    <row r="12869" spans="27:27">
      <c r="AA12869" t="str">
        <v>SS</v>
      </c>
    </row>
    <row r="12870" spans="27:27">
      <c r="AA12870" t="str">
        <v>WB</v>
      </c>
    </row>
    <row r="12871" spans="27:27">
      <c r="AA12871" t="str">
        <v>WB</v>
      </c>
    </row>
    <row r="12872" spans="27:27">
      <c r="AA12872" t="str">
        <v>WB</v>
      </c>
    </row>
    <row r="12873" spans="27:27">
      <c r="AA12873" t="str">
        <v>SS</v>
      </c>
    </row>
    <row r="12874" spans="27:27">
      <c r="AA12874" t="str">
        <v>SS</v>
      </c>
    </row>
    <row r="12875" spans="27:27">
      <c r="AA12875" t="str">
        <v>SO</v>
      </c>
    </row>
    <row r="12876" spans="27:27">
      <c r="AA12876" t="str">
        <v>SO</v>
      </c>
    </row>
    <row r="12877" spans="27:27">
      <c r="AA12877" t="str">
        <v>SO</v>
      </c>
    </row>
    <row r="12878" spans="27:27">
      <c r="AA12878" t="str">
        <v>BE</v>
      </c>
    </row>
    <row r="12879" spans="27:27">
      <c r="AA12879" t="str">
        <v>BE</v>
      </c>
    </row>
    <row r="12880" spans="27:27">
      <c r="AA12880" t="str">
        <v>BE</v>
      </c>
    </row>
    <row r="12881" spans="27:27">
      <c r="AA12881" t="str">
        <v>WB</v>
      </c>
    </row>
    <row r="12882" spans="27:27">
      <c r="AA12882" t="str">
        <v>WB</v>
      </c>
    </row>
    <row r="12883" spans="27:27">
      <c r="AA12883" t="str">
        <v>WB</v>
      </c>
    </row>
    <row r="12884" spans="27:27">
      <c r="AA12884" t="str">
        <v>SO</v>
      </c>
    </row>
    <row r="12885" spans="27:27">
      <c r="AA12885" t="str">
        <v>SO</v>
      </c>
    </row>
    <row r="12886" spans="27:27">
      <c r="AA12886" t="str">
        <v>BE</v>
      </c>
    </row>
    <row r="12887" spans="27:27">
      <c r="AA12887" t="str">
        <v>FR</v>
      </c>
    </row>
    <row r="12888" spans="27:27">
      <c r="AA12888" t="str">
        <v>SS</v>
      </c>
    </row>
    <row r="12889" spans="27:27">
      <c r="AA12889" t="str">
        <v>BE</v>
      </c>
    </row>
    <row r="12890" spans="27:27">
      <c r="AA12890" t="str">
        <v>DH</v>
      </c>
    </row>
    <row r="12891" spans="27:27">
      <c r="AA12891" t="str">
        <v>SO</v>
      </c>
    </row>
    <row r="12892" spans="27:27">
      <c r="AA12892" t="str">
        <v>BE</v>
      </c>
    </row>
    <row r="12893" spans="27:27">
      <c r="AA12893" t="str">
        <v>JB</v>
      </c>
    </row>
    <row r="12894" spans="27:27">
      <c r="AA12894" t="str">
        <v>JB</v>
      </c>
    </row>
    <row r="12895" spans="27:27">
      <c r="AA12895" t="str">
        <v>JB</v>
      </c>
    </row>
    <row r="12896" spans="27:27">
      <c r="AA12896" t="str">
        <v>DH</v>
      </c>
    </row>
    <row r="12897" spans="27:27">
      <c r="AA12897" t="str">
        <v>JB</v>
      </c>
    </row>
    <row r="12898" spans="27:27">
      <c r="AA12898" t="str">
        <v>DH</v>
      </c>
    </row>
    <row r="12899" spans="27:27">
      <c r="AA12899" t="str">
        <v>HD</v>
      </c>
    </row>
    <row r="12900" spans="27:27">
      <c r="AA12900" t="str">
        <v>HD</v>
      </c>
    </row>
    <row r="12901" spans="27:27">
      <c r="AA12901" t="str">
        <v>HD</v>
      </c>
    </row>
    <row r="12902" spans="27:27">
      <c r="AA12902" t="str">
        <v>HD</v>
      </c>
    </row>
    <row r="12903" spans="27:27">
      <c r="AA12903" t="str">
        <v>HD</v>
      </c>
    </row>
    <row r="12904" spans="27:27">
      <c r="AA12904" t="str">
        <v>DH</v>
      </c>
    </row>
    <row r="12905" spans="27:27">
      <c r="AA12905" t="str">
        <v>FR</v>
      </c>
    </row>
    <row r="12906" spans="27:27">
      <c r="AA12906" t="str">
        <v>WB</v>
      </c>
    </row>
    <row r="12907" spans="27:27">
      <c r="AA12907" t="str">
        <v>JB</v>
      </c>
    </row>
    <row r="12908" spans="27:27">
      <c r="AA12908" t="str">
        <v>WB</v>
      </c>
    </row>
    <row r="12909" spans="27:27">
      <c r="AA12909" t="str">
        <v>WB</v>
      </c>
    </row>
    <row r="12910" spans="27:27">
      <c r="AA12910" t="str">
        <v>WB</v>
      </c>
    </row>
    <row r="12911" spans="27:27">
      <c r="AA12911" t="str">
        <v>SO</v>
      </c>
    </row>
    <row r="12912" spans="27:27">
      <c r="AA12912" t="str">
        <v>SS</v>
      </c>
    </row>
    <row r="12913" spans="27:27">
      <c r="AA12913" t="str">
        <v>CB</v>
      </c>
    </row>
    <row r="12914" spans="27:27">
      <c r="AA12914" t="str">
        <v>BE</v>
      </c>
    </row>
    <row r="12915" spans="27:27">
      <c r="AA12915" t="str">
        <v>BE</v>
      </c>
    </row>
    <row r="12916" spans="27:27">
      <c r="AA12916" t="str">
        <v>JB</v>
      </c>
    </row>
    <row r="12917" spans="27:27">
      <c r="AA12917" t="str">
        <v>JB</v>
      </c>
    </row>
    <row r="12918" spans="27:27">
      <c r="AA12918" t="str">
        <v>JB</v>
      </c>
    </row>
    <row r="12919" spans="27:27">
      <c r="AA12919" t="str">
        <v>BB</v>
      </c>
    </row>
    <row r="12920" spans="27:27">
      <c r="AA12920" t="str">
        <v>SS</v>
      </c>
    </row>
    <row r="12921" spans="27:27">
      <c r="AA12921" t="str">
        <v>SS</v>
      </c>
    </row>
    <row r="12922" spans="27:27">
      <c r="AA12922" t="str">
        <v>SS</v>
      </c>
    </row>
    <row r="12923" spans="27:27">
      <c r="AA12923" t="str">
        <v>SS</v>
      </c>
    </row>
    <row r="12924" spans="27:27">
      <c r="AA12924" t="str">
        <v>HD</v>
      </c>
    </row>
    <row r="12925" spans="27:27">
      <c r="AA12925" t="str">
        <v>HD</v>
      </c>
    </row>
    <row r="12926" spans="27:27">
      <c r="AA12926" t="str">
        <v>HD</v>
      </c>
    </row>
    <row r="12927" spans="27:27">
      <c r="AA12927" t="str">
        <v>WB</v>
      </c>
    </row>
    <row r="12928" spans="27:27">
      <c r="AA12928" t="str">
        <v>DH</v>
      </c>
    </row>
    <row r="12929" spans="27:27">
      <c r="AA12929" t="str">
        <v>DH</v>
      </c>
    </row>
    <row r="12930" spans="27:27">
      <c r="AA12930" t="str">
        <v>SS</v>
      </c>
    </row>
    <row r="12931" spans="27:27">
      <c r="AA12931" t="str">
        <v>SS</v>
      </c>
    </row>
    <row r="12932" spans="27:27">
      <c r="AA12932" t="str">
        <v>SS</v>
      </c>
    </row>
    <row r="12933" spans="27:27">
      <c r="AA12933" t="str">
        <v>FR</v>
      </c>
    </row>
    <row r="12934" spans="27:27">
      <c r="AA12934" t="str">
        <v>FR</v>
      </c>
    </row>
    <row r="12935" spans="27:27">
      <c r="AA12935" t="str">
        <v>DH</v>
      </c>
    </row>
    <row r="12936" spans="27:27">
      <c r="AA12936" t="str">
        <v>FR</v>
      </c>
    </row>
    <row r="12937" spans="27:27">
      <c r="AA12937" t="str">
        <v>HD</v>
      </c>
    </row>
    <row r="12938" spans="27:27">
      <c r="AA12938" t="str">
        <v>CB</v>
      </c>
    </row>
    <row r="12939" spans="27:27">
      <c r="AA12939" t="str">
        <v>CB</v>
      </c>
    </row>
    <row r="12940" spans="27:27">
      <c r="AA12940" t="str">
        <v>JB</v>
      </c>
    </row>
    <row r="12941" spans="27:27">
      <c r="AA12941" t="str">
        <v>FR</v>
      </c>
    </row>
    <row r="12942" spans="27:27">
      <c r="AA12942" t="str">
        <v>SS</v>
      </c>
    </row>
    <row r="12943" spans="27:27">
      <c r="AA12943" t="str">
        <v>WB</v>
      </c>
    </row>
    <row r="12944" spans="27:27">
      <c r="AA12944" t="str">
        <v>CB</v>
      </c>
    </row>
    <row r="12945" spans="27:27">
      <c r="AA12945" t="str">
        <v>SO</v>
      </c>
    </row>
    <row r="12946" spans="27:27">
      <c r="AA12946" t="str">
        <v>BB</v>
      </c>
    </row>
    <row r="12947" spans="27:27">
      <c r="AA12947" t="str">
        <v>JB</v>
      </c>
    </row>
    <row r="12948" spans="27:27">
      <c r="AA12948" t="str">
        <v>BE</v>
      </c>
    </row>
    <row r="12949" spans="27:27">
      <c r="AA12949" t="str">
        <v>FR</v>
      </c>
    </row>
    <row r="12950" spans="27:27">
      <c r="AA12950" t="str">
        <v>BB</v>
      </c>
    </row>
    <row r="12951" spans="27:27">
      <c r="AA12951" t="str">
        <v>BB</v>
      </c>
    </row>
    <row r="12952" spans="27:27">
      <c r="AA12952" t="str">
        <v>BB</v>
      </c>
    </row>
    <row r="12953" spans="27:27">
      <c r="AA12953" t="str">
        <v>FR</v>
      </c>
    </row>
    <row r="12954" spans="27:27">
      <c r="AA12954" t="str">
        <v>HD</v>
      </c>
    </row>
    <row r="12955" spans="27:27">
      <c r="AA12955" t="str">
        <v>DH</v>
      </c>
    </row>
    <row r="12956" spans="27:27">
      <c r="AA12956" t="str">
        <v>FR</v>
      </c>
    </row>
    <row r="12957" spans="27:27">
      <c r="AA12957" t="str">
        <v>FR</v>
      </c>
    </row>
    <row r="12958" spans="27:27">
      <c r="AA12958" t="str">
        <v>CB</v>
      </c>
    </row>
    <row r="12959" spans="27:27">
      <c r="AA12959" t="str">
        <v>SO</v>
      </c>
    </row>
    <row r="12960" spans="27:27">
      <c r="AA12960" t="str">
        <v>SO</v>
      </c>
    </row>
    <row r="12961" spans="27:27">
      <c r="AA12961" t="str">
        <v>DH</v>
      </c>
    </row>
    <row r="12962" spans="27:27">
      <c r="AA12962" t="str">
        <v>DH</v>
      </c>
    </row>
    <row r="12963" spans="27:27">
      <c r="AA12963" t="str">
        <v>SS</v>
      </c>
    </row>
    <row r="12964" spans="27:27">
      <c r="AA12964" t="str">
        <v>SS</v>
      </c>
    </row>
    <row r="12965" spans="27:27">
      <c r="AA12965" t="str">
        <v>SS</v>
      </c>
    </row>
    <row r="12966" spans="27:27">
      <c r="AA12966" t="str">
        <v>SS</v>
      </c>
    </row>
    <row r="12967" spans="27:27">
      <c r="AA12967" t="str">
        <v>DH</v>
      </c>
    </row>
    <row r="12968" spans="27:27">
      <c r="AA12968" t="str">
        <v>FR</v>
      </c>
    </row>
    <row r="12969" spans="27:27">
      <c r="AA12969" t="str">
        <v>FR</v>
      </c>
    </row>
    <row r="12970" spans="27:27">
      <c r="AA12970" t="str">
        <v>FR</v>
      </c>
    </row>
    <row r="12971" spans="27:27">
      <c r="AA12971" t="str">
        <v>DH</v>
      </c>
    </row>
    <row r="12972" spans="27:27">
      <c r="AA12972" t="str">
        <v>FR</v>
      </c>
    </row>
    <row r="12973" spans="27:27">
      <c r="AA12973" t="str">
        <v>SO</v>
      </c>
    </row>
    <row r="12974" spans="27:27">
      <c r="AA12974" t="str">
        <v>BE</v>
      </c>
    </row>
    <row r="12975" spans="27:27">
      <c r="AA12975" t="str">
        <v>FR</v>
      </c>
    </row>
    <row r="12976" spans="27:27">
      <c r="AA12976" t="str">
        <v>FR</v>
      </c>
    </row>
    <row r="12977" spans="27:27">
      <c r="AA12977" t="str">
        <v>WB</v>
      </c>
    </row>
    <row r="12978" spans="27:27">
      <c r="AA12978" t="str">
        <v>SS</v>
      </c>
    </row>
    <row r="12979" spans="27:27">
      <c r="AA12979" t="str">
        <v>SS</v>
      </c>
    </row>
    <row r="12980" spans="27:27">
      <c r="AA12980" t="str">
        <v>BE</v>
      </c>
    </row>
    <row r="12981" spans="27:27">
      <c r="AA12981" t="str">
        <v>BE</v>
      </c>
    </row>
    <row r="12982" spans="27:27">
      <c r="AA12982" t="str">
        <v>DH</v>
      </c>
    </row>
    <row r="12983" spans="27:27">
      <c r="AA12983" t="str">
        <v>SS</v>
      </c>
    </row>
    <row r="12984" spans="27:27">
      <c r="AA12984" t="str">
        <v>SS</v>
      </c>
    </row>
    <row r="12985" spans="27:27">
      <c r="AA12985" t="str">
        <v>JB</v>
      </c>
    </row>
    <row r="12986" spans="27:27">
      <c r="AA12986" t="str">
        <v>CB</v>
      </c>
    </row>
    <row r="12987" spans="27:27">
      <c r="AA12987" t="str">
        <v>CB</v>
      </c>
    </row>
    <row r="12988" spans="27:27">
      <c r="AA12988" t="str">
        <v>CB</v>
      </c>
    </row>
    <row r="12989" spans="27:27">
      <c r="AA12989" t="str">
        <v>CB</v>
      </c>
    </row>
    <row r="12990" spans="27:27">
      <c r="AA12990" t="str">
        <v>HD</v>
      </c>
    </row>
    <row r="12991" spans="27:27">
      <c r="AA12991" t="str">
        <v>HD</v>
      </c>
    </row>
    <row r="12992" spans="27:27">
      <c r="AA12992" t="str">
        <v>SO</v>
      </c>
    </row>
    <row r="12993" spans="27:27">
      <c r="AA12993" t="str">
        <v>WB</v>
      </c>
    </row>
    <row r="12994" spans="27:27">
      <c r="AA12994" t="str">
        <v>WB</v>
      </c>
    </row>
    <row r="12995" spans="27:27">
      <c r="AA12995" t="str">
        <v>WB</v>
      </c>
    </row>
    <row r="12996" spans="27:27">
      <c r="AA12996" t="str">
        <v>WB</v>
      </c>
    </row>
    <row r="12997" spans="27:27">
      <c r="AA12997" t="str">
        <v>BB</v>
      </c>
    </row>
    <row r="12998" spans="27:27">
      <c r="AA12998" t="str">
        <v>BB</v>
      </c>
    </row>
    <row r="12999" spans="27:27">
      <c r="AA12999" t="str">
        <v>BB</v>
      </c>
    </row>
    <row r="13000" spans="27:27">
      <c r="AA13000" t="str">
        <v>BB</v>
      </c>
    </row>
    <row r="13001" spans="27:27">
      <c r="AA13001" t="str">
        <v>HD</v>
      </c>
    </row>
    <row r="13002" spans="27:27">
      <c r="AA13002" t="str">
        <v>HD</v>
      </c>
    </row>
    <row r="13003" spans="27:27">
      <c r="AA13003" t="str">
        <v>HD</v>
      </c>
    </row>
    <row r="13004" spans="27:27">
      <c r="AA13004" t="str">
        <v>BB</v>
      </c>
    </row>
    <row r="13005" spans="27:27">
      <c r="AA13005" t="str">
        <v>FR</v>
      </c>
    </row>
    <row r="13006" spans="27:27">
      <c r="AA13006" t="str">
        <v>DH</v>
      </c>
    </row>
    <row r="13007" spans="27:27">
      <c r="AA13007" t="str">
        <v>WB</v>
      </c>
    </row>
    <row r="13008" spans="27:27">
      <c r="AA13008" t="str">
        <v>WB</v>
      </c>
    </row>
    <row r="13009" spans="27:27">
      <c r="AA13009" t="str">
        <v>WB</v>
      </c>
    </row>
    <row r="13010" spans="27:27">
      <c r="AA13010" t="str">
        <v>HD</v>
      </c>
    </row>
    <row r="13011" spans="27:27">
      <c r="AA13011" t="str">
        <v>HD</v>
      </c>
    </row>
    <row r="13012" spans="27:27">
      <c r="AA13012" t="str">
        <v>SO</v>
      </c>
    </row>
    <row r="13013" spans="27:27">
      <c r="AA13013" t="str">
        <v>CB</v>
      </c>
    </row>
    <row r="13014" spans="27:27">
      <c r="AA13014" t="str">
        <v>CB</v>
      </c>
    </row>
    <row r="13015" spans="27:27">
      <c r="AA13015" t="str">
        <v>CB</v>
      </c>
    </row>
    <row r="13016" spans="27:27">
      <c r="AA13016" t="str">
        <v>CB</v>
      </c>
    </row>
    <row r="13017" spans="27:27">
      <c r="AA13017" t="str">
        <v>BE</v>
      </c>
    </row>
    <row r="13018" spans="27:27">
      <c r="AA13018" t="str">
        <v>BB</v>
      </c>
    </row>
    <row r="13019" spans="27:27">
      <c r="AA13019" t="str">
        <v>FR</v>
      </c>
    </row>
    <row r="13020" spans="27:27">
      <c r="AA13020" t="str">
        <v>BE</v>
      </c>
    </row>
    <row r="13021" spans="27:27">
      <c r="AA13021" t="str">
        <v>FR</v>
      </c>
    </row>
    <row r="13022" spans="27:27">
      <c r="AA13022" t="str">
        <v>FR</v>
      </c>
    </row>
    <row r="13023" spans="27:27">
      <c r="AA13023" t="str">
        <v>BE</v>
      </c>
    </row>
    <row r="13024" spans="27:27">
      <c r="AA13024" t="str">
        <v>SO</v>
      </c>
    </row>
    <row r="13025" spans="27:27">
      <c r="AA13025" t="str">
        <v>SO</v>
      </c>
    </row>
    <row r="13026" spans="27:27">
      <c r="AA13026" t="str">
        <v>HD</v>
      </c>
    </row>
    <row r="13027" spans="27:27">
      <c r="AA13027" t="str">
        <v>WB</v>
      </c>
    </row>
    <row r="13028" spans="27:27">
      <c r="AA13028" t="str">
        <v>BE</v>
      </c>
    </row>
    <row r="13029" spans="27:27">
      <c r="AA13029" t="str">
        <v>BB</v>
      </c>
    </row>
    <row r="13030" spans="27:27">
      <c r="AA13030" t="str">
        <v>BB</v>
      </c>
    </row>
    <row r="13031" spans="27:27">
      <c r="AA13031" t="str">
        <v>JB</v>
      </c>
    </row>
    <row r="13032" spans="27:27">
      <c r="AA13032" t="str">
        <v>DH</v>
      </c>
    </row>
    <row r="13033" spans="27:27">
      <c r="AA13033" t="str">
        <v>SS</v>
      </c>
    </row>
    <row r="13034" spans="27:27">
      <c r="AA13034" t="str">
        <v>CB</v>
      </c>
    </row>
    <row r="13035" spans="27:27">
      <c r="AA13035" t="str">
        <v>CB</v>
      </c>
    </row>
    <row r="13036" spans="27:27">
      <c r="AA13036" t="str">
        <v>CB</v>
      </c>
    </row>
    <row r="13037" spans="27:27">
      <c r="AA13037" t="str">
        <v>SO</v>
      </c>
    </row>
    <row r="13038" spans="27:27">
      <c r="AA13038" t="str">
        <v>SO</v>
      </c>
    </row>
    <row r="13039" spans="27:27">
      <c r="AA13039" t="str">
        <v>SO</v>
      </c>
    </row>
    <row r="13040" spans="27:27">
      <c r="AA13040" t="str">
        <v>FR</v>
      </c>
    </row>
    <row r="13041" spans="27:27">
      <c r="AA13041" t="str">
        <v>FR</v>
      </c>
    </row>
    <row r="13042" spans="27:27">
      <c r="AA13042" t="str">
        <v>FR</v>
      </c>
    </row>
    <row r="13043" spans="27:27">
      <c r="AA13043" t="str">
        <v>SS</v>
      </c>
    </row>
    <row r="13044" spans="27:27">
      <c r="AA13044" t="str">
        <v>FR</v>
      </c>
    </row>
    <row r="13045" spans="27:27">
      <c r="AA13045" t="str">
        <v>FR</v>
      </c>
    </row>
    <row r="13046" spans="27:27">
      <c r="AA13046" t="str">
        <v>JB</v>
      </c>
    </row>
    <row r="13047" spans="27:27">
      <c r="AA13047" t="str">
        <v>BE</v>
      </c>
    </row>
    <row r="13048" spans="27:27">
      <c r="AA13048" t="str">
        <v>FR</v>
      </c>
    </row>
    <row r="13049" spans="27:27">
      <c r="AA13049" t="str">
        <v>FR</v>
      </c>
    </row>
    <row r="13050" spans="27:27">
      <c r="AA13050" t="str">
        <v>FR</v>
      </c>
    </row>
    <row r="13051" spans="27:27">
      <c r="AA13051" t="str">
        <v>HD</v>
      </c>
    </row>
    <row r="13052" spans="27:27">
      <c r="AA13052" t="str">
        <v>HD</v>
      </c>
    </row>
    <row r="13053" spans="27:27">
      <c r="AA13053" t="str">
        <v>WB</v>
      </c>
    </row>
    <row r="13054" spans="27:27">
      <c r="AA13054" t="str">
        <v>WB</v>
      </c>
    </row>
    <row r="13055" spans="27:27">
      <c r="AA13055" t="str">
        <v>SS</v>
      </c>
    </row>
    <row r="13056" spans="27:27">
      <c r="AA13056" t="str">
        <v>BE</v>
      </c>
    </row>
    <row r="13057" spans="27:27">
      <c r="AA13057" t="str">
        <v>BE</v>
      </c>
    </row>
    <row r="13058" spans="27:27">
      <c r="AA13058" t="str">
        <v>SS</v>
      </c>
    </row>
    <row r="13059" spans="27:27">
      <c r="AA13059" t="str">
        <v>HD</v>
      </c>
    </row>
    <row r="13060" spans="27:27">
      <c r="AA13060" t="str">
        <v>JB</v>
      </c>
    </row>
    <row r="13061" spans="27:27">
      <c r="AA13061" t="str">
        <v>CB</v>
      </c>
    </row>
    <row r="13062" spans="27:27">
      <c r="AA13062" t="str">
        <v>SS</v>
      </c>
    </row>
    <row r="13063" spans="27:27">
      <c r="AA13063" t="str">
        <v>WB</v>
      </c>
    </row>
    <row r="13064" spans="27:27">
      <c r="AA13064" t="str">
        <v>FR</v>
      </c>
    </row>
    <row r="13065" spans="27:27">
      <c r="AA13065" t="str">
        <v>WB</v>
      </c>
    </row>
    <row r="13066" spans="27:27">
      <c r="AA13066" t="str">
        <v>WB</v>
      </c>
    </row>
    <row r="13067" spans="27:27">
      <c r="AA13067" t="str">
        <v>SO</v>
      </c>
    </row>
    <row r="13068" spans="27:27">
      <c r="AA13068" t="str">
        <v>DH</v>
      </c>
    </row>
    <row r="13069" spans="27:27">
      <c r="AA13069" t="str">
        <v>CB</v>
      </c>
    </row>
    <row r="13070" spans="27:27">
      <c r="AA13070" t="str">
        <v>CB</v>
      </c>
    </row>
    <row r="13071" spans="27:27">
      <c r="AA13071" t="str">
        <v>SS</v>
      </c>
    </row>
    <row r="13072" spans="27:27">
      <c r="AA13072" t="str">
        <v>JB</v>
      </c>
    </row>
    <row r="13073" spans="27:27">
      <c r="AA13073" t="str">
        <v>JB</v>
      </c>
    </row>
    <row r="13074" spans="27:27">
      <c r="AA13074" t="str">
        <v>WB</v>
      </c>
    </row>
    <row r="13075" spans="27:27">
      <c r="AA13075" t="str">
        <v>JB</v>
      </c>
    </row>
    <row r="13076" spans="27:27">
      <c r="AA13076" t="str">
        <v>SO</v>
      </c>
    </row>
    <row r="13077" spans="27:27">
      <c r="AA13077" t="str">
        <v>SO</v>
      </c>
    </row>
    <row r="13078" spans="27:27">
      <c r="AA13078" t="str">
        <v>SS</v>
      </c>
    </row>
    <row r="13079" spans="27:27">
      <c r="AA13079" t="str">
        <v>BE</v>
      </c>
    </row>
    <row r="13080" spans="27:27">
      <c r="AA13080" t="str">
        <v>SS</v>
      </c>
    </row>
    <row r="13081" spans="27:27">
      <c r="AA13081" t="str">
        <v>WB</v>
      </c>
    </row>
    <row r="13082" spans="27:27">
      <c r="AA13082" t="str">
        <v>JB</v>
      </c>
    </row>
    <row r="13083" spans="27:27">
      <c r="AA13083" t="str">
        <v>BE</v>
      </c>
    </row>
    <row r="13084" spans="27:27">
      <c r="AA13084" t="str">
        <v>FR</v>
      </c>
    </row>
    <row r="13085" spans="27:27">
      <c r="AA13085" t="str">
        <v>DH</v>
      </c>
    </row>
    <row r="13086" spans="27:27">
      <c r="AA13086" t="str">
        <v>DH</v>
      </c>
    </row>
    <row r="13087" spans="27:27">
      <c r="AA13087" t="str">
        <v>BB</v>
      </c>
    </row>
    <row r="13088" spans="27:27">
      <c r="AA13088" t="str">
        <v>BB</v>
      </c>
    </row>
    <row r="13089" spans="27:27">
      <c r="AA13089" t="str">
        <v>BB</v>
      </c>
    </row>
    <row r="13090" spans="27:27">
      <c r="AA13090" t="str">
        <v>JB</v>
      </c>
    </row>
    <row r="13091" spans="27:27">
      <c r="AA13091" t="str">
        <v>JB</v>
      </c>
    </row>
    <row r="13092" spans="27:27">
      <c r="AA13092" t="str">
        <v>CB</v>
      </c>
    </row>
    <row r="13093" spans="27:27">
      <c r="AA13093" t="str">
        <v>SS</v>
      </c>
    </row>
    <row r="13094" spans="27:27">
      <c r="AA13094" t="str">
        <v>HD</v>
      </c>
    </row>
    <row r="13095" spans="27:27">
      <c r="AA13095" t="str">
        <v>HD</v>
      </c>
    </row>
    <row r="13096" spans="27:27">
      <c r="AA13096" t="str">
        <v>HD</v>
      </c>
    </row>
    <row r="13097" spans="27:27">
      <c r="AA13097" t="str">
        <v>HD</v>
      </c>
    </row>
    <row r="13098" spans="27:27">
      <c r="AA13098" t="str">
        <v>WB</v>
      </c>
    </row>
    <row r="13099" spans="27:27">
      <c r="AA13099" t="str">
        <v>JB</v>
      </c>
    </row>
    <row r="13100" spans="27:27">
      <c r="AA13100" t="str">
        <v>CB</v>
      </c>
    </row>
    <row r="13101" spans="27:27">
      <c r="AA13101" t="str">
        <v>WB</v>
      </c>
    </row>
    <row r="13102" spans="27:27">
      <c r="AA13102" t="str">
        <v>DH</v>
      </c>
    </row>
    <row r="13103" spans="27:27">
      <c r="AA13103" t="str">
        <v>FR</v>
      </c>
    </row>
    <row r="13104" spans="27:27">
      <c r="AA13104" t="str">
        <v>SS</v>
      </c>
    </row>
    <row r="13105" spans="27:27">
      <c r="AA13105" t="str">
        <v>SS</v>
      </c>
    </row>
    <row r="13106" spans="27:27">
      <c r="AA13106" t="str">
        <v>JB</v>
      </c>
    </row>
    <row r="13107" spans="27:27">
      <c r="AA13107" t="str">
        <v>SS</v>
      </c>
    </row>
    <row r="13108" spans="27:27">
      <c r="AA13108" t="str">
        <v>DH</v>
      </c>
    </row>
    <row r="13109" spans="27:27">
      <c r="AA13109" t="str">
        <v>SS</v>
      </c>
    </row>
    <row r="13110" spans="27:27">
      <c r="AA13110" t="str">
        <v>BE</v>
      </c>
    </row>
    <row r="13111" spans="27:27">
      <c r="AA13111" t="str">
        <v>FR</v>
      </c>
    </row>
    <row r="13112" spans="27:27">
      <c r="AA13112" t="str">
        <v>FR</v>
      </c>
    </row>
    <row r="13113" spans="27:27">
      <c r="AA13113" t="str">
        <v>HD</v>
      </c>
    </row>
    <row r="13114" spans="27:27">
      <c r="AA13114" t="str">
        <v>HD</v>
      </c>
    </row>
    <row r="13115" spans="27:27">
      <c r="AA13115" t="str">
        <v>FR</v>
      </c>
    </row>
    <row r="13116" spans="27:27">
      <c r="AA13116" t="str">
        <v>FR</v>
      </c>
    </row>
    <row r="13117" spans="27:27">
      <c r="AA13117" t="str">
        <v>FR</v>
      </c>
    </row>
    <row r="13118" spans="27:27">
      <c r="AA13118" t="str">
        <v>BB</v>
      </c>
    </row>
    <row r="13119" spans="27:27">
      <c r="AA13119" t="str">
        <v>FR</v>
      </c>
    </row>
    <row r="13120" spans="27:27">
      <c r="AA13120" t="str">
        <v>FR</v>
      </c>
    </row>
    <row r="13121" spans="27:27">
      <c r="AA13121" t="str">
        <v>FR</v>
      </c>
    </row>
    <row r="13122" spans="27:27">
      <c r="AA13122" t="str">
        <v>FR</v>
      </c>
    </row>
    <row r="13123" spans="27:27">
      <c r="AA13123" t="str">
        <v>JB</v>
      </c>
    </row>
    <row r="13124" spans="27:27">
      <c r="AA13124" t="str">
        <v>BB</v>
      </c>
    </row>
    <row r="13125" spans="27:27">
      <c r="AA13125" t="str">
        <v>BB</v>
      </c>
    </row>
    <row r="13126" spans="27:27">
      <c r="AA13126" t="str">
        <v>BB</v>
      </c>
    </row>
    <row r="13127" spans="27:27">
      <c r="AA13127" t="str">
        <v>SO</v>
      </c>
    </row>
    <row r="13128" spans="27:27">
      <c r="AA13128" t="str">
        <v>FR</v>
      </c>
    </row>
    <row r="13129" spans="27:27">
      <c r="AA13129" t="str">
        <v>FR</v>
      </c>
    </row>
    <row r="13130" spans="27:27">
      <c r="AA13130" t="str">
        <v>FR</v>
      </c>
    </row>
    <row r="13131" spans="27:27">
      <c r="AA13131" t="str">
        <v>DH</v>
      </c>
    </row>
    <row r="13132" spans="27:27">
      <c r="AA13132" t="str">
        <v>BB</v>
      </c>
    </row>
    <row r="13133" spans="27:27">
      <c r="AA13133" t="str">
        <v>DH</v>
      </c>
    </row>
    <row r="13134" spans="27:27">
      <c r="AA13134" t="str">
        <v>BE</v>
      </c>
    </row>
    <row r="13135" spans="27:27">
      <c r="AA13135" t="str">
        <v>BE</v>
      </c>
    </row>
    <row r="13136" spans="27:27">
      <c r="AA13136" t="str">
        <v>BE</v>
      </c>
    </row>
    <row r="13137" spans="27:27">
      <c r="AA13137" t="str">
        <v>BB</v>
      </c>
    </row>
    <row r="13138" spans="27:27">
      <c r="AA13138" t="str">
        <v>CB</v>
      </c>
    </row>
    <row r="13139" spans="27:27">
      <c r="AA13139" t="str">
        <v>HD</v>
      </c>
    </row>
    <row r="13140" spans="27:27">
      <c r="AA13140" t="str">
        <v>SO</v>
      </c>
    </row>
    <row r="13141" spans="27:27">
      <c r="AA13141" t="str">
        <v>BB</v>
      </c>
    </row>
    <row r="13142" spans="27:27">
      <c r="AA13142" t="str">
        <v>BB</v>
      </c>
    </row>
    <row r="13143" spans="27:27">
      <c r="AA13143" t="str">
        <v>CB</v>
      </c>
    </row>
    <row r="13144" spans="27:27">
      <c r="AA13144" t="str">
        <v>HD</v>
      </c>
    </row>
    <row r="13145" spans="27:27">
      <c r="AA13145" t="str">
        <v>HD</v>
      </c>
    </row>
    <row r="13146" spans="27:27">
      <c r="AA13146" t="str">
        <v>FR</v>
      </c>
    </row>
    <row r="13147" spans="27:27">
      <c r="AA13147" t="str">
        <v>WB</v>
      </c>
    </row>
    <row r="13148" spans="27:27">
      <c r="AA13148" t="str">
        <v>BB</v>
      </c>
    </row>
    <row r="13149" spans="27:27">
      <c r="AA13149" t="str">
        <v>BB</v>
      </c>
    </row>
    <row r="13150" spans="27:27">
      <c r="AA13150" t="str">
        <v>BB</v>
      </c>
    </row>
    <row r="13151" spans="27:27">
      <c r="AA13151" t="str">
        <v>BB</v>
      </c>
    </row>
    <row r="13152" spans="27:27">
      <c r="AA13152" t="str">
        <v>JB</v>
      </c>
    </row>
    <row r="13153" spans="27:27">
      <c r="AA13153" t="str">
        <v>DH</v>
      </c>
    </row>
    <row r="13154" spans="27:27">
      <c r="AA13154" t="str">
        <v>BB</v>
      </c>
    </row>
    <row r="13155" spans="27:27">
      <c r="AA13155" t="str">
        <v>SS</v>
      </c>
    </row>
    <row r="13156" spans="27:27">
      <c r="AA13156" t="str">
        <v>WB</v>
      </c>
    </row>
    <row r="13157" spans="27:27">
      <c r="AA13157" t="str">
        <v>SS</v>
      </c>
    </row>
    <row r="13158" spans="27:27">
      <c r="AA13158" t="str">
        <v>BB</v>
      </c>
    </row>
    <row r="13159" spans="27:27">
      <c r="AA13159" t="str">
        <v>BB</v>
      </c>
    </row>
    <row r="13160" spans="27:27">
      <c r="AA13160" t="str">
        <v>DH</v>
      </c>
    </row>
    <row r="13161" spans="27:27">
      <c r="AA13161" t="str">
        <v>HD</v>
      </c>
    </row>
    <row r="13162" spans="27:27">
      <c r="AA13162" t="str">
        <v>BE</v>
      </c>
    </row>
    <row r="13163" spans="27:27">
      <c r="AA13163" t="str">
        <v>SS</v>
      </c>
    </row>
    <row r="13164" spans="27:27">
      <c r="AA13164" t="str">
        <v>SS</v>
      </c>
    </row>
    <row r="13165" spans="27:27">
      <c r="AA13165" t="str">
        <v>SS</v>
      </c>
    </row>
    <row r="13166" spans="27:27">
      <c r="AA13166" t="str">
        <v>WB</v>
      </c>
    </row>
    <row r="13167" spans="27:27">
      <c r="AA13167" t="str">
        <v>WB</v>
      </c>
    </row>
    <row r="13168" spans="27:27">
      <c r="AA13168" t="str">
        <v>WB</v>
      </c>
    </row>
    <row r="13169" spans="27:27">
      <c r="AA13169" t="str">
        <v>WB</v>
      </c>
    </row>
    <row r="13170" spans="27:27">
      <c r="AA13170" t="str">
        <v>BB</v>
      </c>
    </row>
    <row r="13171" spans="27:27">
      <c r="AA13171" t="str">
        <v>CB</v>
      </c>
    </row>
    <row r="13172" spans="27:27">
      <c r="AA13172" t="str">
        <v>HD</v>
      </c>
    </row>
    <row r="13173" spans="27:27">
      <c r="AA13173" t="str">
        <v>FR</v>
      </c>
    </row>
    <row r="13174" spans="27:27">
      <c r="AA13174" t="str">
        <v>SO</v>
      </c>
    </row>
    <row r="13175" spans="27:27">
      <c r="AA13175" t="str">
        <v>HD</v>
      </c>
    </row>
    <row r="13176" spans="27:27">
      <c r="AA13176" t="str">
        <v>JB</v>
      </c>
    </row>
    <row r="13177" spans="27:27">
      <c r="AA13177" t="str">
        <v>HD</v>
      </c>
    </row>
    <row r="13178" spans="27:27">
      <c r="AA13178" t="str">
        <v>JB</v>
      </c>
    </row>
    <row r="13179" spans="27:27">
      <c r="AA13179" t="str">
        <v>JB</v>
      </c>
    </row>
    <row r="13180" spans="27:27">
      <c r="AA13180" t="str">
        <v>BE</v>
      </c>
    </row>
    <row r="13181" spans="27:27">
      <c r="AA13181" t="str">
        <v>DH</v>
      </c>
    </row>
    <row r="13182" spans="27:27">
      <c r="AA13182" t="str">
        <v>CB</v>
      </c>
    </row>
    <row r="13183" spans="27:27">
      <c r="AA13183" t="str">
        <v>CB</v>
      </c>
    </row>
    <row r="13184" spans="27:27">
      <c r="AA13184" t="str">
        <v>CB</v>
      </c>
    </row>
    <row r="13185" spans="27:27">
      <c r="AA13185" t="str">
        <v>DH</v>
      </c>
    </row>
    <row r="13186" spans="27:27">
      <c r="AA13186" t="str">
        <v>DH</v>
      </c>
    </row>
    <row r="13187" spans="27:27">
      <c r="AA13187" t="str">
        <v>FR</v>
      </c>
    </row>
    <row r="13188" spans="27:27">
      <c r="AA13188" t="str">
        <v>FR</v>
      </c>
    </row>
    <row r="13189" spans="27:27">
      <c r="AA13189" t="str">
        <v>JB</v>
      </c>
    </row>
    <row r="13190" spans="27:27">
      <c r="AA13190" t="str">
        <v>JB</v>
      </c>
    </row>
    <row r="13191" spans="27:27">
      <c r="AA13191" t="str">
        <v>SO</v>
      </c>
    </row>
    <row r="13192" spans="27:27">
      <c r="AA13192" t="str">
        <v>SO</v>
      </c>
    </row>
    <row r="13193" spans="27:27">
      <c r="AA13193" t="str">
        <v>SO</v>
      </c>
    </row>
    <row r="13194" spans="27:27">
      <c r="AA13194" t="str">
        <v>WB</v>
      </c>
    </row>
    <row r="13195" spans="27:27">
      <c r="AA13195" t="str">
        <v>WB</v>
      </c>
    </row>
    <row r="13196" spans="27:27">
      <c r="AA13196" t="str">
        <v>SS</v>
      </c>
    </row>
    <row r="13197" spans="27:27">
      <c r="AA13197" t="str">
        <v>SS</v>
      </c>
    </row>
    <row r="13198" spans="27:27">
      <c r="AA13198" t="str">
        <v>SS</v>
      </c>
    </row>
    <row r="13199" spans="27:27">
      <c r="AA13199" t="str">
        <v>CB</v>
      </c>
    </row>
    <row r="13200" spans="27:27">
      <c r="AA13200" t="str">
        <v>WB</v>
      </c>
    </row>
    <row r="13201" spans="27:27">
      <c r="AA13201" t="str">
        <v>SS</v>
      </c>
    </row>
    <row r="13202" spans="27:27">
      <c r="AA13202" t="str">
        <v>SS</v>
      </c>
    </row>
    <row r="13203" spans="27:27">
      <c r="AA13203" t="str">
        <v>SS</v>
      </c>
    </row>
    <row r="13204" spans="27:27">
      <c r="AA13204" t="str">
        <v>DH</v>
      </c>
    </row>
    <row r="13205" spans="27:27">
      <c r="AA13205" t="str">
        <v>DH</v>
      </c>
    </row>
    <row r="13206" spans="27:27">
      <c r="AA13206" t="str">
        <v>DH</v>
      </c>
    </row>
    <row r="13207" spans="27:27">
      <c r="AA13207" t="str">
        <v>JB</v>
      </c>
    </row>
    <row r="13208" spans="27:27">
      <c r="AA13208" t="str">
        <v>CB</v>
      </c>
    </row>
    <row r="13209" spans="27:27">
      <c r="AA13209" t="str">
        <v>CB</v>
      </c>
    </row>
    <row r="13210" spans="27:27">
      <c r="AA13210" t="str">
        <v>SS</v>
      </c>
    </row>
    <row r="13211" spans="27:27">
      <c r="AA13211" t="str">
        <v>BB</v>
      </c>
    </row>
    <row r="13212" spans="27:27">
      <c r="AA13212" t="str">
        <v>CB</v>
      </c>
    </row>
    <row r="13213" spans="27:27">
      <c r="AA13213" t="str">
        <v>BE</v>
      </c>
    </row>
    <row r="13214" spans="27:27">
      <c r="AA13214" t="str">
        <v>CB</v>
      </c>
    </row>
    <row r="13215" spans="27:27">
      <c r="AA13215" t="str">
        <v>BE</v>
      </c>
    </row>
    <row r="13216" spans="27:27">
      <c r="AA13216" t="str">
        <v>DH</v>
      </c>
    </row>
    <row r="13217" spans="27:27">
      <c r="AA13217" t="str">
        <v>BE</v>
      </c>
    </row>
    <row r="13218" spans="27:27">
      <c r="AA13218" t="str">
        <v>HD</v>
      </c>
    </row>
    <row r="13219" spans="27:27">
      <c r="AA13219" t="str">
        <v>HD</v>
      </c>
    </row>
    <row r="13220" spans="27:27">
      <c r="AA13220" t="str">
        <v>HD</v>
      </c>
    </row>
    <row r="13221" spans="27:27">
      <c r="AA13221" t="str">
        <v>CB</v>
      </c>
    </row>
    <row r="13222" spans="27:27">
      <c r="AA13222" t="str">
        <v>FR</v>
      </c>
    </row>
    <row r="13223" spans="27:27">
      <c r="AA13223" t="str">
        <v>DH</v>
      </c>
    </row>
    <row r="13224" spans="27:27">
      <c r="AA13224" t="str">
        <v>BB</v>
      </c>
    </row>
    <row r="13225" spans="27:27">
      <c r="AA13225" t="str">
        <v>SS</v>
      </c>
    </row>
    <row r="13226" spans="27:27">
      <c r="AA13226" t="str">
        <v>SS</v>
      </c>
    </row>
    <row r="13227" spans="27:27">
      <c r="AA13227" t="str">
        <v>SS</v>
      </c>
    </row>
    <row r="13228" spans="27:27">
      <c r="AA13228" t="str">
        <v>JB</v>
      </c>
    </row>
    <row r="13229" spans="27:27">
      <c r="AA13229" t="str">
        <v>SS</v>
      </c>
    </row>
    <row r="13230" spans="27:27">
      <c r="AA13230" t="str">
        <v>SO</v>
      </c>
    </row>
    <row r="13231" spans="27:27">
      <c r="AA13231" t="str">
        <v>CB</v>
      </c>
    </row>
    <row r="13232" spans="27:27">
      <c r="AA13232" t="str">
        <v>JB</v>
      </c>
    </row>
    <row r="13233" spans="27:27">
      <c r="AA13233" t="str">
        <v>BE</v>
      </c>
    </row>
    <row r="13234" spans="27:27">
      <c r="AA13234" t="str">
        <v>BE</v>
      </c>
    </row>
    <row r="13235" spans="27:27">
      <c r="AA13235" t="str">
        <v>JB</v>
      </c>
    </row>
    <row r="13236" spans="27:27">
      <c r="AA13236" t="str">
        <v>BE</v>
      </c>
    </row>
    <row r="13237" spans="27:27">
      <c r="AA13237" t="str">
        <v>DH</v>
      </c>
    </row>
    <row r="13238" spans="27:27">
      <c r="AA13238" t="str">
        <v>BB</v>
      </c>
    </row>
    <row r="13239" spans="27:27">
      <c r="AA13239" t="str">
        <v>JB</v>
      </c>
    </row>
    <row r="13240" spans="27:27">
      <c r="AA13240" t="str">
        <v>JB</v>
      </c>
    </row>
    <row r="13241" spans="27:27">
      <c r="AA13241" t="str">
        <v>JB</v>
      </c>
    </row>
    <row r="13242" spans="27:27">
      <c r="AA13242" t="str">
        <v>WB</v>
      </c>
    </row>
    <row r="13243" spans="27:27">
      <c r="AA13243" t="str">
        <v>BB</v>
      </c>
    </row>
    <row r="13244" spans="27:27">
      <c r="AA13244" t="str">
        <v>BB</v>
      </c>
    </row>
    <row r="13245" spans="27:27">
      <c r="AA13245" t="str">
        <v>HD</v>
      </c>
    </row>
    <row r="13246" spans="27:27">
      <c r="AA13246" t="str">
        <v>HD</v>
      </c>
    </row>
    <row r="13247" spans="27:27">
      <c r="AA13247" t="str">
        <v>SO</v>
      </c>
    </row>
    <row r="13248" spans="27:27">
      <c r="AA13248" t="str">
        <v>SS</v>
      </c>
    </row>
    <row r="13249" spans="27:27">
      <c r="AA13249" t="str">
        <v>SS</v>
      </c>
    </row>
    <row r="13250" spans="27:27">
      <c r="AA13250" t="str">
        <v>DH</v>
      </c>
    </row>
    <row r="13251" spans="27:27">
      <c r="AA13251" t="str">
        <v>WB</v>
      </c>
    </row>
    <row r="13252" spans="27:27">
      <c r="AA13252" t="str">
        <v>CB</v>
      </c>
    </row>
    <row r="13253" spans="27:27">
      <c r="AA13253" t="str">
        <v>CB</v>
      </c>
    </row>
    <row r="13254" spans="27:27">
      <c r="AA13254" t="str">
        <v>CB</v>
      </c>
    </row>
    <row r="13255" spans="27:27">
      <c r="AA13255" t="str">
        <v>CB</v>
      </c>
    </row>
    <row r="13256" spans="27:27">
      <c r="AA13256" t="str">
        <v>JB</v>
      </c>
    </row>
    <row r="13257" spans="27:27">
      <c r="AA13257" t="str">
        <v>JB</v>
      </c>
    </row>
    <row r="13258" spans="27:27">
      <c r="AA13258" t="str">
        <v>SO</v>
      </c>
    </row>
    <row r="13259" spans="27:27">
      <c r="AA13259" t="str">
        <v>SO</v>
      </c>
    </row>
    <row r="13260" spans="27:27">
      <c r="AA13260" t="str">
        <v>JB</v>
      </c>
    </row>
    <row r="13261" spans="27:27">
      <c r="AA13261" t="str">
        <v>JB</v>
      </c>
    </row>
    <row r="13262" spans="27:27">
      <c r="AA13262" t="str">
        <v>SO</v>
      </c>
    </row>
    <row r="13263" spans="27:27">
      <c r="AA13263" t="str">
        <v>BB</v>
      </c>
    </row>
    <row r="13264" spans="27:27">
      <c r="AA13264" t="str">
        <v>BB</v>
      </c>
    </row>
    <row r="13265" spans="27:27">
      <c r="AA13265" t="str">
        <v>BE</v>
      </c>
    </row>
    <row r="13266" spans="27:27">
      <c r="AA13266" t="str">
        <v>BE</v>
      </c>
    </row>
    <row r="13267" spans="27:27">
      <c r="AA13267" t="str">
        <v>DH</v>
      </c>
    </row>
    <row r="13268" spans="27:27">
      <c r="AA13268" t="str">
        <v>SS</v>
      </c>
    </row>
    <row r="13269" spans="27:27">
      <c r="AA13269" t="str">
        <v>SS</v>
      </c>
    </row>
    <row r="13270" spans="27:27">
      <c r="AA13270" t="str">
        <v>HD</v>
      </c>
    </row>
    <row r="13271" spans="27:27">
      <c r="AA13271" t="str">
        <v>HD</v>
      </c>
    </row>
    <row r="13272" spans="27:27">
      <c r="AA13272" t="str">
        <v>SO</v>
      </c>
    </row>
    <row r="13273" spans="27:27">
      <c r="AA13273" t="str">
        <v>HD</v>
      </c>
    </row>
    <row r="13274" spans="27:27">
      <c r="AA13274" t="str">
        <v>JB</v>
      </c>
    </row>
    <row r="13275" spans="27:27">
      <c r="AA13275" t="str">
        <v>WB</v>
      </c>
    </row>
    <row r="13276" spans="27:27">
      <c r="AA13276" t="str">
        <v>WB</v>
      </c>
    </row>
    <row r="13277" spans="27:27">
      <c r="AA13277" t="str">
        <v>SO</v>
      </c>
    </row>
    <row r="13278" spans="27:27">
      <c r="AA13278" t="str">
        <v>HD</v>
      </c>
    </row>
    <row r="13279" spans="27:27">
      <c r="AA13279" t="str">
        <v>WB</v>
      </c>
    </row>
    <row r="13280" spans="27:27">
      <c r="AA13280" t="str">
        <v>BE</v>
      </c>
    </row>
    <row r="13281" spans="27:27">
      <c r="AA13281" t="str">
        <v>FR</v>
      </c>
    </row>
    <row r="13282" spans="27:27">
      <c r="AA13282" t="str">
        <v>JB</v>
      </c>
    </row>
    <row r="13283" spans="27:27">
      <c r="AA13283" t="str">
        <v>BE</v>
      </c>
    </row>
    <row r="13284" spans="27:27">
      <c r="AA13284" t="str">
        <v>CB</v>
      </c>
    </row>
    <row r="13285" spans="27:27">
      <c r="AA13285" t="str">
        <v>SO</v>
      </c>
    </row>
    <row r="13286" spans="27:27">
      <c r="AA13286" t="str">
        <v>SS</v>
      </c>
    </row>
    <row r="13287" spans="27:27">
      <c r="AA13287" t="str">
        <v>DH</v>
      </c>
    </row>
    <row r="13288" spans="27:27">
      <c r="AA13288" t="str">
        <v>WB</v>
      </c>
    </row>
    <row r="13289" spans="27:27">
      <c r="AA13289" t="str">
        <v>WB</v>
      </c>
    </row>
    <row r="13290" spans="27:27">
      <c r="AA13290" t="str">
        <v>CB</v>
      </c>
    </row>
    <row r="13291" spans="27:27">
      <c r="AA13291" t="str">
        <v>JB</v>
      </c>
    </row>
    <row r="13292" spans="27:27">
      <c r="AA13292" t="str">
        <v>BB</v>
      </c>
    </row>
    <row r="13293" spans="27:27">
      <c r="AA13293" t="str">
        <v>BB</v>
      </c>
    </row>
    <row r="13294" spans="27:27">
      <c r="AA13294" t="str">
        <v>SS</v>
      </c>
    </row>
    <row r="13295" spans="27:27">
      <c r="AA13295" t="str">
        <v>SO</v>
      </c>
    </row>
    <row r="13296" spans="27:27">
      <c r="AA13296" t="str">
        <v>FR</v>
      </c>
    </row>
    <row r="13297" spans="27:27">
      <c r="AA13297" t="str">
        <v>FR</v>
      </c>
    </row>
    <row r="13298" spans="27:27">
      <c r="AA13298" t="str">
        <v>FR</v>
      </c>
    </row>
    <row r="13299" spans="27:27">
      <c r="AA13299" t="str">
        <v>WB</v>
      </c>
    </row>
    <row r="13300" spans="27:27">
      <c r="AA13300" t="str">
        <v>WB</v>
      </c>
    </row>
    <row r="13301" spans="27:27">
      <c r="AA13301" t="str">
        <v>BE</v>
      </c>
    </row>
    <row r="13302" spans="27:27">
      <c r="AA13302" t="str">
        <v>WB</v>
      </c>
    </row>
    <row r="13303" spans="27:27">
      <c r="AA13303" t="str">
        <v>DH</v>
      </c>
    </row>
    <row r="13304" spans="27:27">
      <c r="AA13304" t="str">
        <v>SO</v>
      </c>
    </row>
    <row r="13305" spans="27:27">
      <c r="AA13305" t="str">
        <v>HD</v>
      </c>
    </row>
    <row r="13306" spans="27:27">
      <c r="AA13306" t="str">
        <v>JB</v>
      </c>
    </row>
    <row r="13307" spans="27:27">
      <c r="AA13307" t="str">
        <v>JB</v>
      </c>
    </row>
    <row r="13308" spans="27:27">
      <c r="AA13308" t="str">
        <v>JB</v>
      </c>
    </row>
    <row r="13309" spans="27:27">
      <c r="AA13309" t="str">
        <v>HD</v>
      </c>
    </row>
    <row r="13310" spans="27:27">
      <c r="AA13310" t="str">
        <v>HD</v>
      </c>
    </row>
    <row r="13311" spans="27:27">
      <c r="AA13311" t="str">
        <v>WB</v>
      </c>
    </row>
    <row r="13312" spans="27:27">
      <c r="AA13312" t="str">
        <v>DH</v>
      </c>
    </row>
    <row r="13313" spans="27:27">
      <c r="AA13313" t="str">
        <v>SO</v>
      </c>
    </row>
    <row r="13314" spans="27:27">
      <c r="AA13314" t="str">
        <v>SS</v>
      </c>
    </row>
    <row r="13315" spans="27:27">
      <c r="AA13315" t="str">
        <v>SS</v>
      </c>
    </row>
    <row r="13316" spans="27:27">
      <c r="AA13316" t="str">
        <v>SS</v>
      </c>
    </row>
    <row r="13317" spans="27:27">
      <c r="AA13317" t="str">
        <v>SS</v>
      </c>
    </row>
    <row r="13318" spans="27:27">
      <c r="AA13318" t="str">
        <v>CB</v>
      </c>
    </row>
    <row r="13319" spans="27:27">
      <c r="AA13319" t="str">
        <v>CB</v>
      </c>
    </row>
    <row r="13320" spans="27:27">
      <c r="AA13320" t="str">
        <v>BB</v>
      </c>
    </row>
    <row r="13321" spans="27:27">
      <c r="AA13321" t="str">
        <v>BE</v>
      </c>
    </row>
    <row r="13322" spans="27:27">
      <c r="AA13322" t="str">
        <v>BB</v>
      </c>
    </row>
    <row r="13323" spans="27:27">
      <c r="AA13323" t="str">
        <v>BB</v>
      </c>
    </row>
    <row r="13324" spans="27:27">
      <c r="AA13324" t="str">
        <v>FR</v>
      </c>
    </row>
    <row r="13325" spans="27:27">
      <c r="AA13325" t="str">
        <v>FR</v>
      </c>
    </row>
    <row r="13326" spans="27:27">
      <c r="AA13326" t="str">
        <v>JB</v>
      </c>
    </row>
    <row r="13327" spans="27:27">
      <c r="AA13327" t="str">
        <v>BB</v>
      </c>
    </row>
    <row r="13328" spans="27:27">
      <c r="AA13328" t="str">
        <v>SS</v>
      </c>
    </row>
    <row r="13329" spans="27:27">
      <c r="AA13329" t="str">
        <v>CB</v>
      </c>
    </row>
    <row r="13330" spans="27:27">
      <c r="AA13330" t="str">
        <v>JB</v>
      </c>
    </row>
    <row r="13331" spans="27:27">
      <c r="AA13331" t="str">
        <v>DH</v>
      </c>
    </row>
    <row r="13332" spans="27:27">
      <c r="AA13332" t="str">
        <v>HD</v>
      </c>
    </row>
    <row r="13333" spans="27:27">
      <c r="AA13333" t="str">
        <v>JB</v>
      </c>
    </row>
    <row r="13334" spans="27:27">
      <c r="AA13334" t="str">
        <v>DH</v>
      </c>
    </row>
    <row r="13335" spans="27:27">
      <c r="AA13335" t="str">
        <v>DH</v>
      </c>
    </row>
    <row r="13336" spans="27:27">
      <c r="AA13336" t="str">
        <v>JB</v>
      </c>
    </row>
    <row r="13337" spans="27:27">
      <c r="AA13337" t="str">
        <v>JB</v>
      </c>
    </row>
    <row r="13338" spans="27:27">
      <c r="AA13338" t="str">
        <v>JB</v>
      </c>
    </row>
    <row r="13339" spans="27:27">
      <c r="AA13339" t="str">
        <v>DH</v>
      </c>
    </row>
    <row r="13340" spans="27:27">
      <c r="AA13340" t="str">
        <v>SS</v>
      </c>
    </row>
    <row r="13341" spans="27:27">
      <c r="AA13341" t="str">
        <v>HD</v>
      </c>
    </row>
    <row r="13342" spans="27:27">
      <c r="AA13342" t="str">
        <v>WB</v>
      </c>
    </row>
    <row r="13343" spans="27:27">
      <c r="AA13343" t="str">
        <v>BB</v>
      </c>
    </row>
    <row r="13344" spans="27:27">
      <c r="AA13344" t="str">
        <v>BB</v>
      </c>
    </row>
    <row r="13345" spans="27:27">
      <c r="AA13345" t="str">
        <v>HD</v>
      </c>
    </row>
    <row r="13346" spans="27:27">
      <c r="AA13346" t="str">
        <v>SO</v>
      </c>
    </row>
    <row r="13347" spans="27:27">
      <c r="AA13347" t="str">
        <v>BB</v>
      </c>
    </row>
    <row r="13348" spans="27:27">
      <c r="AA13348" t="str">
        <v>SO</v>
      </c>
    </row>
    <row r="13349" spans="27:27">
      <c r="AA13349" t="str">
        <v>SO</v>
      </c>
    </row>
    <row r="13350" spans="27:27">
      <c r="AA13350" t="str">
        <v>WB</v>
      </c>
    </row>
    <row r="13351" spans="27:27">
      <c r="AA13351" t="str">
        <v>FR</v>
      </c>
    </row>
    <row r="13352" spans="27:27">
      <c r="AA13352" t="str">
        <v>JB</v>
      </c>
    </row>
    <row r="13353" spans="27:27">
      <c r="AA13353" t="str">
        <v>JB</v>
      </c>
    </row>
    <row r="13354" spans="27:27">
      <c r="AA13354" t="str">
        <v>JB</v>
      </c>
    </row>
    <row r="13355" spans="27:27">
      <c r="AA13355" t="str">
        <v>HD</v>
      </c>
    </row>
    <row r="13356" spans="27:27">
      <c r="AA13356" t="str">
        <v>BE</v>
      </c>
    </row>
    <row r="13357" spans="27:27">
      <c r="AA13357" t="str">
        <v>DH</v>
      </c>
    </row>
    <row r="13358" spans="27:27">
      <c r="AA13358" t="str">
        <v>FR</v>
      </c>
    </row>
    <row r="13359" spans="27:27">
      <c r="AA13359" t="str">
        <v>FR</v>
      </c>
    </row>
    <row r="13360" spans="27:27">
      <c r="AA13360" t="str">
        <v>SO</v>
      </c>
    </row>
    <row r="13361" spans="27:27">
      <c r="AA13361" t="str">
        <v>SO</v>
      </c>
    </row>
    <row r="13362" spans="27:27">
      <c r="AA13362" t="str">
        <v>SO</v>
      </c>
    </row>
    <row r="13363" spans="27:27">
      <c r="AA13363" t="str">
        <v>WB</v>
      </c>
    </row>
    <row r="13364" spans="27:27">
      <c r="AA13364" t="str">
        <v>WB</v>
      </c>
    </row>
    <row r="13365" spans="27:27">
      <c r="AA13365" t="str">
        <v>SO</v>
      </c>
    </row>
    <row r="13366" spans="27:27">
      <c r="AA13366" t="str">
        <v>SS</v>
      </c>
    </row>
    <row r="13367" spans="27:27">
      <c r="AA13367" t="str">
        <v>CB</v>
      </c>
    </row>
    <row r="13368" spans="27:27">
      <c r="AA13368" t="str">
        <v>JB</v>
      </c>
    </row>
    <row r="13369" spans="27:27">
      <c r="AA13369" t="str">
        <v>BB</v>
      </c>
    </row>
    <row r="13370" spans="27:27">
      <c r="AA13370" t="str">
        <v>HD</v>
      </c>
    </row>
    <row r="13371" spans="27:27">
      <c r="AA13371" t="str">
        <v>SS</v>
      </c>
    </row>
    <row r="13372" spans="27:27">
      <c r="AA13372" t="str">
        <v>BE</v>
      </c>
    </row>
    <row r="13373" spans="27:27">
      <c r="AA13373" t="str">
        <v>SO</v>
      </c>
    </row>
    <row r="13374" spans="27:27">
      <c r="AA13374" t="str">
        <v>FR</v>
      </c>
    </row>
    <row r="13375" spans="27:27">
      <c r="AA13375" t="str">
        <v>JB</v>
      </c>
    </row>
    <row r="13376" spans="27:27">
      <c r="AA13376" t="str">
        <v>DH</v>
      </c>
    </row>
    <row r="13377" spans="27:27">
      <c r="AA13377" t="str">
        <v>DH</v>
      </c>
    </row>
    <row r="13378" spans="27:27">
      <c r="AA13378" t="str">
        <v>JB</v>
      </c>
    </row>
    <row r="13379" spans="27:27">
      <c r="AA13379" t="str">
        <v>JB</v>
      </c>
    </row>
    <row r="13380" spans="27:27">
      <c r="AA13380" t="str">
        <v>BB</v>
      </c>
    </row>
    <row r="13381" spans="27:27">
      <c r="AA13381" t="str">
        <v>SO</v>
      </c>
    </row>
    <row r="13382" spans="27:27">
      <c r="AA13382" t="str">
        <v>WB</v>
      </c>
    </row>
    <row r="13383" spans="27:27">
      <c r="AA13383" t="str">
        <v>WB</v>
      </c>
    </row>
    <row r="13384" spans="27:27">
      <c r="AA13384" t="str">
        <v>WB</v>
      </c>
    </row>
    <row r="13385" spans="27:27">
      <c r="AA13385" t="str">
        <v>WB</v>
      </c>
    </row>
    <row r="13386" spans="27:27">
      <c r="AA13386" t="str">
        <v>WB</v>
      </c>
    </row>
    <row r="13387" spans="27:27">
      <c r="AA13387" t="str">
        <v>CB</v>
      </c>
    </row>
    <row r="13388" spans="27:27">
      <c r="AA13388" t="str">
        <v>CB</v>
      </c>
    </row>
    <row r="13389" spans="27:27">
      <c r="AA13389" t="str">
        <v>CB</v>
      </c>
    </row>
    <row r="13390" spans="27:27">
      <c r="AA13390" t="str">
        <v>HD</v>
      </c>
    </row>
    <row r="13391" spans="27:27">
      <c r="AA13391" t="str">
        <v>HD</v>
      </c>
    </row>
    <row r="13392" spans="27:27">
      <c r="AA13392" t="str">
        <v>BE</v>
      </c>
    </row>
    <row r="13393" spans="27:27">
      <c r="AA13393" t="str">
        <v>BE</v>
      </c>
    </row>
    <row r="13394" spans="27:27">
      <c r="AA13394" t="str">
        <v>BE</v>
      </c>
    </row>
    <row r="13395" spans="27:27">
      <c r="AA13395" t="str">
        <v>BE</v>
      </c>
    </row>
    <row r="13396" spans="27:27">
      <c r="AA13396" t="str">
        <v>FR</v>
      </c>
    </row>
    <row r="13397" spans="27:27">
      <c r="AA13397" t="str">
        <v>SO</v>
      </c>
    </row>
    <row r="13398" spans="27:27">
      <c r="AA13398" t="str">
        <v>HD</v>
      </c>
    </row>
    <row r="13399" spans="27:27">
      <c r="AA13399" t="str">
        <v>DH</v>
      </c>
    </row>
    <row r="13400" spans="27:27">
      <c r="AA13400" t="str">
        <v>JB</v>
      </c>
    </row>
    <row r="13401" spans="27:27">
      <c r="AA13401" t="str">
        <v>BB</v>
      </c>
    </row>
    <row r="13402" spans="27:27">
      <c r="AA13402" t="str">
        <v>HD</v>
      </c>
    </row>
    <row r="13403" spans="27:27">
      <c r="AA13403" t="str">
        <v>WB</v>
      </c>
    </row>
    <row r="13404" spans="27:27">
      <c r="AA13404" t="str">
        <v>DH</v>
      </c>
    </row>
    <row r="13405" spans="27:27">
      <c r="AA13405" t="str">
        <v>BE</v>
      </c>
    </row>
    <row r="13406" spans="27:27">
      <c r="AA13406" t="str">
        <v>HD</v>
      </c>
    </row>
    <row r="13407" spans="27:27">
      <c r="AA13407" t="str">
        <v>CB</v>
      </c>
    </row>
    <row r="13408" spans="27:27">
      <c r="AA13408" t="str">
        <v>HD</v>
      </c>
    </row>
    <row r="13409" spans="27:27">
      <c r="AA13409" t="str">
        <v>CB</v>
      </c>
    </row>
    <row r="13410" spans="27:27">
      <c r="AA13410" t="str">
        <v>BB</v>
      </c>
    </row>
    <row r="13411" spans="27:27">
      <c r="AA13411" t="str">
        <v>BB</v>
      </c>
    </row>
    <row r="13412" spans="27:27">
      <c r="AA13412" t="str">
        <v>DH</v>
      </c>
    </row>
    <row r="13413" spans="27:27">
      <c r="AA13413" t="str">
        <v>HD</v>
      </c>
    </row>
    <row r="13414" spans="27:27">
      <c r="AA13414" t="str">
        <v>JB</v>
      </c>
    </row>
    <row r="13415" spans="27:27">
      <c r="AA13415" t="str">
        <v>JB</v>
      </c>
    </row>
    <row r="13416" spans="27:27">
      <c r="AA13416" t="str">
        <v>SS</v>
      </c>
    </row>
    <row r="13417" spans="27:27">
      <c r="AA13417" t="str">
        <v>BE</v>
      </c>
    </row>
    <row r="13418" spans="27:27">
      <c r="AA13418" t="str">
        <v>HD</v>
      </c>
    </row>
    <row r="13419" spans="27:27">
      <c r="AA13419" t="str">
        <v>BB</v>
      </c>
    </row>
    <row r="13420" spans="27:27">
      <c r="AA13420" t="str">
        <v>BB</v>
      </c>
    </row>
    <row r="13421" spans="27:27">
      <c r="AA13421" t="str">
        <v>BB</v>
      </c>
    </row>
    <row r="13422" spans="27:27">
      <c r="AA13422" t="str">
        <v>WB</v>
      </c>
    </row>
    <row r="13423" spans="27:27">
      <c r="AA13423" t="str">
        <v>BB</v>
      </c>
    </row>
    <row r="13424" spans="27:27">
      <c r="AA13424" t="str">
        <v>HD</v>
      </c>
    </row>
    <row r="13425" spans="27:27">
      <c r="AA13425" t="str">
        <v>HD</v>
      </c>
    </row>
    <row r="13426" spans="27:27">
      <c r="AA13426" t="str">
        <v>SS</v>
      </c>
    </row>
    <row r="13427" spans="27:27">
      <c r="AA13427" t="str">
        <v>SO</v>
      </c>
    </row>
    <row r="13428" spans="27:27">
      <c r="AA13428" t="str">
        <v>SO</v>
      </c>
    </row>
    <row r="13429" spans="27:27">
      <c r="AA13429" t="str">
        <v>SS</v>
      </c>
    </row>
    <row r="13430" spans="27:27">
      <c r="AA13430" t="str">
        <v>SS</v>
      </c>
    </row>
    <row r="13431" spans="27:27">
      <c r="AA13431" t="str">
        <v>CB</v>
      </c>
    </row>
    <row r="13432" spans="27:27">
      <c r="AA13432" t="str">
        <v>JB</v>
      </c>
    </row>
    <row r="13433" spans="27:27">
      <c r="AA13433" t="str">
        <v>JB</v>
      </c>
    </row>
    <row r="13434" spans="27:27">
      <c r="AA13434" t="str">
        <v>JB</v>
      </c>
    </row>
    <row r="13435" spans="27:27">
      <c r="AA13435" t="str">
        <v>JB</v>
      </c>
    </row>
    <row r="13436" spans="27:27">
      <c r="AA13436" t="str">
        <v>WB</v>
      </c>
    </row>
    <row r="13437" spans="27:27">
      <c r="AA13437" t="str">
        <v>SO</v>
      </c>
    </row>
    <row r="13438" spans="27:27">
      <c r="AA13438" t="str">
        <v>SO</v>
      </c>
    </row>
    <row r="13439" spans="27:27">
      <c r="AA13439" t="str">
        <v>DH</v>
      </c>
    </row>
    <row r="13440" spans="27:27">
      <c r="AA13440" t="str">
        <v>SS</v>
      </c>
    </row>
    <row r="13441" spans="27:27">
      <c r="AA13441" t="str">
        <v>WB</v>
      </c>
    </row>
    <row r="13442" spans="27:27">
      <c r="AA13442" t="str">
        <v>BE</v>
      </c>
    </row>
    <row r="13443" spans="27:27">
      <c r="AA13443" t="str">
        <v>BB</v>
      </c>
    </row>
    <row r="13444" spans="27:27">
      <c r="AA13444" t="str">
        <v>SO</v>
      </c>
    </row>
    <row r="13445" spans="27:27">
      <c r="AA13445" t="str">
        <v>FR</v>
      </c>
    </row>
    <row r="13446" spans="27:27">
      <c r="AA13446" t="str">
        <v>WB</v>
      </c>
    </row>
    <row r="13447" spans="27:27">
      <c r="AA13447" t="str">
        <v>JB</v>
      </c>
    </row>
    <row r="13448" spans="27:27">
      <c r="AA13448" t="str">
        <v>WB</v>
      </c>
    </row>
    <row r="13449" spans="27:27">
      <c r="AA13449" t="str">
        <v>HD</v>
      </c>
    </row>
    <row r="13450" spans="27:27">
      <c r="AA13450" t="str">
        <v>SO</v>
      </c>
    </row>
    <row r="13451" spans="27:27">
      <c r="AA13451" t="str">
        <v>JB</v>
      </c>
    </row>
    <row r="13452" spans="27:27">
      <c r="AA13452" t="str">
        <v>SO</v>
      </c>
    </row>
    <row r="13453" spans="27:27">
      <c r="AA13453" t="str">
        <v>BB</v>
      </c>
    </row>
    <row r="13454" spans="27:27">
      <c r="AA13454" t="str">
        <v>JB</v>
      </c>
    </row>
    <row r="13455" spans="27:27">
      <c r="AA13455" t="str">
        <v>BB</v>
      </c>
    </row>
    <row r="13456" spans="27:27">
      <c r="AA13456" t="str">
        <v>BB</v>
      </c>
    </row>
    <row r="13457" spans="27:27">
      <c r="AA13457" t="str">
        <v>JB</v>
      </c>
    </row>
    <row r="13458" spans="27:27">
      <c r="AA13458" t="str">
        <v>JB</v>
      </c>
    </row>
    <row r="13459" spans="27:27">
      <c r="AA13459" t="str">
        <v>JB</v>
      </c>
    </row>
    <row r="13460" spans="27:27">
      <c r="AA13460" t="str">
        <v>JB</v>
      </c>
    </row>
    <row r="13461" spans="27:27">
      <c r="AA13461" t="str">
        <v>DH</v>
      </c>
    </row>
    <row r="13462" spans="27:27">
      <c r="AA13462" t="str">
        <v>SS</v>
      </c>
    </row>
    <row r="13463" spans="27:27">
      <c r="AA13463" t="str">
        <v>SS</v>
      </c>
    </row>
    <row r="13464" spans="27:27">
      <c r="AA13464" t="str">
        <v>SS</v>
      </c>
    </row>
    <row r="13465" spans="27:27">
      <c r="AA13465" t="str">
        <v>SO</v>
      </c>
    </row>
    <row r="13466" spans="27:27">
      <c r="AA13466" t="str">
        <v>SO</v>
      </c>
    </row>
    <row r="13467" spans="27:27">
      <c r="AA13467" t="str">
        <v>SO</v>
      </c>
    </row>
    <row r="13468" spans="27:27">
      <c r="AA13468" t="str">
        <v>HD</v>
      </c>
    </row>
    <row r="13469" spans="27:27">
      <c r="AA13469" t="str">
        <v>HD</v>
      </c>
    </row>
    <row r="13470" spans="27:27">
      <c r="AA13470" t="str">
        <v>HD</v>
      </c>
    </row>
    <row r="13471" spans="27:27">
      <c r="AA13471" t="str">
        <v>SO</v>
      </c>
    </row>
    <row r="13472" spans="27:27">
      <c r="AA13472" t="str">
        <v>SO</v>
      </c>
    </row>
    <row r="13473" spans="27:27">
      <c r="AA13473" t="str">
        <v>SS</v>
      </c>
    </row>
    <row r="13474" spans="27:27">
      <c r="AA13474" t="str">
        <v>JB</v>
      </c>
    </row>
    <row r="13475" spans="27:27">
      <c r="AA13475" t="str">
        <v>JB</v>
      </c>
    </row>
    <row r="13476" spans="27:27">
      <c r="AA13476" t="str">
        <v>WB</v>
      </c>
    </row>
    <row r="13477" spans="27:27">
      <c r="AA13477" t="str">
        <v>JB</v>
      </c>
    </row>
    <row r="13478" spans="27:27">
      <c r="AA13478" t="str">
        <v>JB</v>
      </c>
    </row>
    <row r="13479" spans="27:27">
      <c r="AA13479" t="str">
        <v>JB</v>
      </c>
    </row>
    <row r="13480" spans="27:27">
      <c r="AA13480" t="str">
        <v>HD</v>
      </c>
    </row>
    <row r="13481" spans="27:27">
      <c r="AA13481" t="str">
        <v>CB</v>
      </c>
    </row>
    <row r="13482" spans="27:27">
      <c r="AA13482" t="str">
        <v>CB</v>
      </c>
    </row>
    <row r="13483" spans="27:27">
      <c r="AA13483" t="str">
        <v>DH</v>
      </c>
    </row>
    <row r="13484" spans="27:27">
      <c r="AA13484" t="str">
        <v>BE</v>
      </c>
    </row>
    <row r="13485" spans="27:27">
      <c r="AA13485" t="str">
        <v>SS</v>
      </c>
    </row>
    <row r="13486" spans="27:27">
      <c r="AA13486" t="str">
        <v>FR</v>
      </c>
    </row>
    <row r="13487" spans="27:27">
      <c r="AA13487" t="str">
        <v>BE</v>
      </c>
    </row>
    <row r="13488" spans="27:27">
      <c r="AA13488" t="str">
        <v>SO</v>
      </c>
    </row>
    <row r="13489" spans="27:27">
      <c r="AA13489" t="str">
        <v>SO</v>
      </c>
    </row>
    <row r="13490" spans="27:27">
      <c r="AA13490" t="str">
        <v>SO</v>
      </c>
    </row>
    <row r="13491" spans="27:27">
      <c r="AA13491" t="str">
        <v>SO</v>
      </c>
    </row>
    <row r="13492" spans="27:27">
      <c r="AA13492" t="str">
        <v>WB</v>
      </c>
    </row>
    <row r="13493" spans="27:27">
      <c r="AA13493" t="str">
        <v>WB</v>
      </c>
    </row>
    <row r="13494" spans="27:27">
      <c r="AA13494" t="str">
        <v>BE</v>
      </c>
    </row>
    <row r="13495" spans="27:27">
      <c r="AA13495" t="str">
        <v>SS</v>
      </c>
    </row>
    <row r="13496" spans="27:27">
      <c r="AA13496" t="str">
        <v>WB</v>
      </c>
    </row>
    <row r="13497" spans="27:27">
      <c r="AA13497" t="str">
        <v>BB</v>
      </c>
    </row>
    <row r="13498" spans="27:27">
      <c r="AA13498" t="str">
        <v>WB</v>
      </c>
    </row>
    <row r="13499" spans="27:27">
      <c r="AA13499" t="str">
        <v>BB</v>
      </c>
    </row>
    <row r="13500" spans="27:27">
      <c r="AA13500" t="str">
        <v>JB</v>
      </c>
    </row>
    <row r="13501" spans="27:27">
      <c r="AA13501" t="str">
        <v>BB</v>
      </c>
    </row>
    <row r="13502" spans="27:27">
      <c r="AA13502" t="str">
        <v>SS</v>
      </c>
    </row>
    <row r="13503" spans="27:27">
      <c r="AA13503" t="str">
        <v>SO</v>
      </c>
    </row>
    <row r="13504" spans="27:27">
      <c r="AA13504" t="str">
        <v>CB</v>
      </c>
    </row>
    <row r="13505" spans="27:27">
      <c r="AA13505" t="str">
        <v>CB</v>
      </c>
    </row>
    <row r="13506" spans="27:27">
      <c r="AA13506" t="str">
        <v>BB</v>
      </c>
    </row>
    <row r="13507" spans="27:27">
      <c r="AA13507" t="str">
        <v>CB</v>
      </c>
    </row>
    <row r="13508" spans="27:27">
      <c r="AA13508" t="str">
        <v>WB</v>
      </c>
    </row>
    <row r="13509" spans="27:27">
      <c r="AA13509" t="str">
        <v>WB</v>
      </c>
    </row>
    <row r="13510" spans="27:27">
      <c r="AA13510" t="str">
        <v>JB</v>
      </c>
    </row>
    <row r="13511" spans="27:27">
      <c r="AA13511" t="str">
        <v>FR</v>
      </c>
    </row>
    <row r="13512" spans="27:27">
      <c r="AA13512" t="str">
        <v>FR</v>
      </c>
    </row>
    <row r="13513" spans="27:27">
      <c r="AA13513" t="str">
        <v>FR</v>
      </c>
    </row>
    <row r="13514" spans="27:27">
      <c r="AA13514" t="str">
        <v>CB</v>
      </c>
    </row>
    <row r="13515" spans="27:27">
      <c r="AA13515" t="str">
        <v>CB</v>
      </c>
    </row>
    <row r="13516" spans="27:27">
      <c r="AA13516" t="str">
        <v>CB</v>
      </c>
    </row>
    <row r="13517" spans="27:27">
      <c r="AA13517" t="str">
        <v>CB</v>
      </c>
    </row>
    <row r="13518" spans="27:27">
      <c r="AA13518" t="str">
        <v>CB</v>
      </c>
    </row>
    <row r="13519" spans="27:27">
      <c r="AA13519" t="str">
        <v>CB</v>
      </c>
    </row>
    <row r="13520" spans="27:27">
      <c r="AA13520" t="str">
        <v>SS</v>
      </c>
    </row>
    <row r="13521" spans="27:27">
      <c r="AA13521" t="str">
        <v>SS</v>
      </c>
    </row>
    <row r="13522" spans="27:27">
      <c r="AA13522" t="str">
        <v>HD</v>
      </c>
    </row>
    <row r="13523" spans="27:27">
      <c r="AA13523" t="str">
        <v>HD</v>
      </c>
    </row>
    <row r="13524" spans="27:27">
      <c r="AA13524" t="str">
        <v>DH</v>
      </c>
    </row>
    <row r="13525" spans="27:27">
      <c r="AA13525" t="str">
        <v>DH</v>
      </c>
    </row>
    <row r="13526" spans="27:27">
      <c r="AA13526" t="str">
        <v>BB</v>
      </c>
    </row>
    <row r="13527" spans="27:27">
      <c r="AA13527" t="str">
        <v>WB</v>
      </c>
    </row>
    <row r="13528" spans="27:27">
      <c r="AA13528" t="str">
        <v>SS</v>
      </c>
    </row>
    <row r="13529" spans="27:27">
      <c r="AA13529" t="str">
        <v>FR</v>
      </c>
    </row>
    <row r="13530" spans="27:27">
      <c r="AA13530" t="str">
        <v>WB</v>
      </c>
    </row>
    <row r="13531" spans="27:27">
      <c r="AA13531" t="str">
        <v>BE</v>
      </c>
    </row>
    <row r="13532" spans="27:27">
      <c r="AA13532" t="str">
        <v>BE</v>
      </c>
    </row>
    <row r="13533" spans="27:27">
      <c r="AA13533" t="str">
        <v>DH</v>
      </c>
    </row>
    <row r="13534" spans="27:27">
      <c r="AA13534" t="str">
        <v>BB</v>
      </c>
    </row>
    <row r="13535" spans="27:27">
      <c r="AA13535" t="str">
        <v>SO</v>
      </c>
    </row>
    <row r="13536" spans="27:27">
      <c r="AA13536" t="str">
        <v>SO</v>
      </c>
    </row>
    <row r="13537" spans="27:27">
      <c r="AA13537" t="str">
        <v>HD</v>
      </c>
    </row>
    <row r="13538" spans="27:27">
      <c r="AA13538" t="str">
        <v>DH</v>
      </c>
    </row>
    <row r="13539" spans="27:27">
      <c r="AA13539" t="str">
        <v>DH</v>
      </c>
    </row>
    <row r="13540" spans="27:27">
      <c r="AA13540" t="str">
        <v>JB</v>
      </c>
    </row>
    <row r="13541" spans="27:27">
      <c r="AA13541" t="str">
        <v>BB</v>
      </c>
    </row>
    <row r="13542" spans="27:27">
      <c r="AA13542" t="str">
        <v>SO</v>
      </c>
    </row>
    <row r="13543" spans="27:27">
      <c r="AA13543" t="str">
        <v>SO</v>
      </c>
    </row>
    <row r="13544" spans="27:27">
      <c r="AA13544" t="str">
        <v>SS</v>
      </c>
    </row>
    <row r="13545" spans="27:27">
      <c r="AA13545" t="str">
        <v>SO</v>
      </c>
    </row>
    <row r="13546" spans="27:27">
      <c r="AA13546" t="str">
        <v>BE</v>
      </c>
    </row>
    <row r="13547" spans="27:27">
      <c r="AA13547" t="str">
        <v>FR</v>
      </c>
    </row>
    <row r="13548" spans="27:27">
      <c r="AA13548" t="str">
        <v>DH</v>
      </c>
    </row>
    <row r="13549" spans="27:27">
      <c r="AA13549" t="str">
        <v>BB</v>
      </c>
    </row>
    <row r="13550" spans="27:27">
      <c r="AA13550" t="str">
        <v>JB</v>
      </c>
    </row>
    <row r="13551" spans="27:27">
      <c r="AA13551" t="str">
        <v>SO</v>
      </c>
    </row>
    <row r="13552" spans="27:27">
      <c r="AA13552" t="str">
        <v>WB</v>
      </c>
    </row>
    <row r="13553" spans="27:27">
      <c r="AA13553" t="str">
        <v>BB</v>
      </c>
    </row>
    <row r="13554" spans="27:27">
      <c r="AA13554" t="str">
        <v>CB</v>
      </c>
    </row>
    <row r="13555" spans="27:27">
      <c r="AA13555" t="str">
        <v>CB</v>
      </c>
    </row>
    <row r="13556" spans="27:27">
      <c r="AA13556" t="str">
        <v>CB</v>
      </c>
    </row>
    <row r="13557" spans="27:27">
      <c r="AA13557" t="str">
        <v>WB</v>
      </c>
    </row>
    <row r="13558" spans="27:27">
      <c r="AA13558" t="str">
        <v>WB</v>
      </c>
    </row>
    <row r="13559" spans="27:27">
      <c r="AA13559" t="str">
        <v>WB</v>
      </c>
    </row>
    <row r="13560" spans="27:27">
      <c r="AA13560" t="str">
        <v>DH</v>
      </c>
    </row>
    <row r="13561" spans="27:27">
      <c r="AA13561" t="str">
        <v>SS</v>
      </c>
    </row>
    <row r="13562" spans="27:27">
      <c r="AA13562" t="str">
        <v>SO</v>
      </c>
    </row>
    <row r="13563" spans="27:27">
      <c r="AA13563" t="str">
        <v>SO</v>
      </c>
    </row>
    <row r="13564" spans="27:27">
      <c r="AA13564" t="str">
        <v>SO</v>
      </c>
    </row>
    <row r="13565" spans="27:27">
      <c r="AA13565" t="str">
        <v>SO</v>
      </c>
    </row>
    <row r="13566" spans="27:27">
      <c r="AA13566" t="str">
        <v>SO</v>
      </c>
    </row>
    <row r="13567" spans="27:27">
      <c r="AA13567" t="str">
        <v>SO</v>
      </c>
    </row>
    <row r="13568" spans="27:27">
      <c r="AA13568" t="str">
        <v>SS</v>
      </c>
    </row>
    <row r="13569" spans="27:27">
      <c r="AA13569" t="str">
        <v>SS</v>
      </c>
    </row>
    <row r="13570" spans="27:27">
      <c r="AA13570" t="str">
        <v>SS</v>
      </c>
    </row>
    <row r="13571" spans="27:27">
      <c r="AA13571" t="str">
        <v>SO</v>
      </c>
    </row>
    <row r="13572" spans="27:27">
      <c r="AA13572" t="str">
        <v>BB</v>
      </c>
    </row>
    <row r="13573" spans="27:27">
      <c r="AA13573" t="str">
        <v>BE</v>
      </c>
    </row>
    <row r="13574" spans="27:27">
      <c r="AA13574" t="str">
        <v>WB</v>
      </c>
    </row>
    <row r="13575" spans="27:27">
      <c r="AA13575" t="str">
        <v>SS</v>
      </c>
    </row>
    <row r="13576" spans="27:27">
      <c r="AA13576" t="str">
        <v>DH</v>
      </c>
    </row>
    <row r="13577" spans="27:27">
      <c r="AA13577" t="str">
        <v>DH</v>
      </c>
    </row>
    <row r="13578" spans="27:27">
      <c r="AA13578" t="str">
        <v>DH</v>
      </c>
    </row>
    <row r="13579" spans="27:27">
      <c r="AA13579" t="str">
        <v>DH</v>
      </c>
    </row>
    <row r="13580" spans="27:27">
      <c r="AA13580" t="str">
        <v>JB</v>
      </c>
    </row>
    <row r="13581" spans="27:27">
      <c r="AA13581" t="str">
        <v>SS</v>
      </c>
    </row>
    <row r="13582" spans="27:27">
      <c r="AA13582" t="str">
        <v>SO</v>
      </c>
    </row>
    <row r="13583" spans="27:27">
      <c r="AA13583" t="str">
        <v>CB</v>
      </c>
    </row>
    <row r="13584" spans="27:27">
      <c r="AA13584" t="str">
        <v>CB</v>
      </c>
    </row>
    <row r="13585" spans="27:27">
      <c r="AA13585" t="str">
        <v>CB</v>
      </c>
    </row>
    <row r="13586" spans="27:27">
      <c r="AA13586" t="str">
        <v>CB</v>
      </c>
    </row>
    <row r="13587" spans="27:27">
      <c r="AA13587" t="str">
        <v>FR</v>
      </c>
    </row>
    <row r="13588" spans="27:27">
      <c r="AA13588" t="str">
        <v>SS</v>
      </c>
    </row>
    <row r="13589" spans="27:27">
      <c r="AA13589" t="str">
        <v>DH</v>
      </c>
    </row>
    <row r="13590" spans="27:27">
      <c r="AA13590" t="str">
        <v>SS</v>
      </c>
    </row>
    <row r="13591" spans="27:27">
      <c r="AA13591" t="str">
        <v>FR</v>
      </c>
    </row>
    <row r="13592" spans="27:27">
      <c r="AA13592" t="str">
        <v>CB</v>
      </c>
    </row>
    <row r="13593" spans="27:27">
      <c r="AA13593" t="str">
        <v>CB</v>
      </c>
    </row>
    <row r="13594" spans="27:27">
      <c r="AA13594" t="str">
        <v>CB</v>
      </c>
    </row>
    <row r="13595" spans="27:27">
      <c r="AA13595" t="str">
        <v>CB</v>
      </c>
    </row>
    <row r="13596" spans="27:27">
      <c r="AA13596" t="str">
        <v>BB</v>
      </c>
    </row>
    <row r="13597" spans="27:27">
      <c r="AA13597" t="str">
        <v>BB</v>
      </c>
    </row>
    <row r="13598" spans="27:27">
      <c r="AA13598" t="str">
        <v>JB</v>
      </c>
    </row>
    <row r="13599" spans="27:27">
      <c r="AA13599" t="str">
        <v>BE</v>
      </c>
    </row>
    <row r="13600" spans="27:27">
      <c r="AA13600" t="str">
        <v>HD</v>
      </c>
    </row>
    <row r="13601" spans="27:27">
      <c r="AA13601" t="str">
        <v>SS</v>
      </c>
    </row>
    <row r="13602" spans="27:27">
      <c r="AA13602" t="str">
        <v>HD</v>
      </c>
    </row>
    <row r="13603" spans="27:27">
      <c r="AA13603" t="str">
        <v>SS</v>
      </c>
    </row>
    <row r="13604" spans="27:27">
      <c r="AA13604" t="str">
        <v>WB</v>
      </c>
    </row>
    <row r="13605" spans="27:27">
      <c r="AA13605" t="str">
        <v>DH</v>
      </c>
    </row>
    <row r="13606" spans="27:27">
      <c r="AA13606" t="str">
        <v>CB</v>
      </c>
    </row>
    <row r="13607" spans="27:27">
      <c r="AA13607" t="str">
        <v>SS</v>
      </c>
    </row>
    <row r="13608" spans="27:27">
      <c r="AA13608" t="str">
        <v>SS</v>
      </c>
    </row>
    <row r="13609" spans="27:27">
      <c r="AA13609" t="str">
        <v>SO</v>
      </c>
    </row>
    <row r="13610" spans="27:27">
      <c r="AA13610" t="str">
        <v>SO</v>
      </c>
    </row>
    <row r="13611" spans="27:27">
      <c r="AA13611" t="str">
        <v>BB</v>
      </c>
    </row>
    <row r="13612" spans="27:27">
      <c r="AA13612" t="str">
        <v>BB</v>
      </c>
    </row>
    <row r="13613" spans="27:27">
      <c r="AA13613" t="str">
        <v>FR</v>
      </c>
    </row>
    <row r="13614" spans="27:27">
      <c r="AA13614" t="str">
        <v>CB</v>
      </c>
    </row>
    <row r="13615" spans="27:27">
      <c r="AA13615" t="str">
        <v>WB</v>
      </c>
    </row>
    <row r="13616" spans="27:27">
      <c r="AA13616" t="str">
        <v>DH</v>
      </c>
    </row>
    <row r="13617" spans="27:27">
      <c r="AA13617" t="str">
        <v>FR</v>
      </c>
    </row>
    <row r="13618" spans="27:27">
      <c r="AA13618" t="str">
        <v>FR</v>
      </c>
    </row>
    <row r="13619" spans="27:27">
      <c r="AA13619" t="str">
        <v>JB</v>
      </c>
    </row>
    <row r="13620" spans="27:27">
      <c r="AA13620" t="str">
        <v>WB</v>
      </c>
    </row>
    <row r="13621" spans="27:27">
      <c r="AA13621" t="str">
        <v>SS</v>
      </c>
    </row>
    <row r="13622" spans="27:27">
      <c r="AA13622" t="str">
        <v>HD</v>
      </c>
    </row>
    <row r="13623" spans="27:27">
      <c r="AA13623" t="str">
        <v>BB</v>
      </c>
    </row>
    <row r="13624" spans="27:27">
      <c r="AA13624" t="str">
        <v>BB</v>
      </c>
    </row>
    <row r="13625" spans="27:27">
      <c r="AA13625" t="str">
        <v>SO</v>
      </c>
    </row>
    <row r="13626" spans="27:27">
      <c r="AA13626" t="str">
        <v>BB</v>
      </c>
    </row>
    <row r="13627" spans="27:27">
      <c r="AA13627" t="str">
        <v>CB</v>
      </c>
    </row>
    <row r="13628" spans="27:27">
      <c r="AA13628" t="str">
        <v>HD</v>
      </c>
    </row>
    <row r="13629" spans="27:27">
      <c r="AA13629" t="str">
        <v>BB</v>
      </c>
    </row>
    <row r="13630" spans="27:27">
      <c r="AA13630" t="str">
        <v>BB</v>
      </c>
    </row>
    <row r="13631" spans="27:27">
      <c r="AA13631" t="str">
        <v>BB</v>
      </c>
    </row>
    <row r="13632" spans="27:27">
      <c r="AA13632" t="str">
        <v>HD</v>
      </c>
    </row>
    <row r="13633" spans="27:27">
      <c r="AA13633" t="str">
        <v>HD</v>
      </c>
    </row>
    <row r="13634" spans="27:27">
      <c r="AA13634" t="str">
        <v>FR</v>
      </c>
    </row>
    <row r="13635" spans="27:27">
      <c r="AA13635" t="str">
        <v>FR</v>
      </c>
    </row>
    <row r="13636" spans="27:27">
      <c r="AA13636" t="str">
        <v>WB</v>
      </c>
    </row>
    <row r="13637" spans="27:27">
      <c r="AA13637" t="str">
        <v>SO</v>
      </c>
    </row>
    <row r="13638" spans="27:27">
      <c r="AA13638" t="str">
        <v>WB</v>
      </c>
    </row>
    <row r="13639" spans="27:27">
      <c r="AA13639" t="str">
        <v>DH</v>
      </c>
    </row>
    <row r="13640" spans="27:27">
      <c r="AA13640" t="str">
        <v>DH</v>
      </c>
    </row>
    <row r="13641" spans="27:27">
      <c r="AA13641" t="str">
        <v>BE</v>
      </c>
    </row>
    <row r="13642" spans="27:27">
      <c r="AA13642" t="str">
        <v>SO</v>
      </c>
    </row>
    <row r="13643" spans="27:27">
      <c r="AA13643" t="str">
        <v>HD</v>
      </c>
    </row>
    <row r="13644" spans="27:27">
      <c r="AA13644" t="str">
        <v>SS</v>
      </c>
    </row>
    <row r="13645" spans="27:27">
      <c r="AA13645" t="str">
        <v>BB</v>
      </c>
    </row>
    <row r="13646" spans="27:27">
      <c r="AA13646" t="str">
        <v>BB</v>
      </c>
    </row>
    <row r="13647" spans="27:27">
      <c r="AA13647" t="str">
        <v>BB</v>
      </c>
    </row>
    <row r="13648" spans="27:27">
      <c r="AA13648" t="str">
        <v>DH</v>
      </c>
    </row>
    <row r="13649" spans="27:27">
      <c r="AA13649" t="str">
        <v>DH</v>
      </c>
    </row>
    <row r="13650" spans="27:27">
      <c r="AA13650" t="str">
        <v>DH</v>
      </c>
    </row>
    <row r="13651" spans="27:27">
      <c r="AA13651" t="str">
        <v>FR</v>
      </c>
    </row>
    <row r="13652" spans="27:27">
      <c r="AA13652" t="str">
        <v>HD</v>
      </c>
    </row>
    <row r="13653" spans="27:27">
      <c r="AA13653" t="str">
        <v>HD</v>
      </c>
    </row>
    <row r="13654" spans="27:27">
      <c r="AA13654" t="str">
        <v>HD</v>
      </c>
    </row>
    <row r="13655" spans="27:27">
      <c r="AA13655" t="str">
        <v>HD</v>
      </c>
    </row>
    <row r="13656" spans="27:27">
      <c r="AA13656" t="str">
        <v>FR</v>
      </c>
    </row>
    <row r="13657" spans="27:27">
      <c r="AA13657" t="str">
        <v>FR</v>
      </c>
    </row>
    <row r="13658" spans="27:27">
      <c r="AA13658" t="str">
        <v>CB</v>
      </c>
    </row>
    <row r="13659" spans="27:27">
      <c r="AA13659" t="str">
        <v>DH</v>
      </c>
    </row>
    <row r="13660" spans="27:27">
      <c r="AA13660" t="str">
        <v>CB</v>
      </c>
    </row>
    <row r="13661" spans="27:27">
      <c r="AA13661" t="str">
        <v>CB</v>
      </c>
    </row>
    <row r="13662" spans="27:27">
      <c r="AA13662" t="str">
        <v>JB</v>
      </c>
    </row>
    <row r="13663" spans="27:27">
      <c r="AA13663" t="str">
        <v>JB</v>
      </c>
    </row>
    <row r="13664" spans="27:27">
      <c r="AA13664" t="str">
        <v>WB</v>
      </c>
    </row>
    <row r="13665" spans="27:27">
      <c r="AA13665" t="str">
        <v>HD</v>
      </c>
    </row>
    <row r="13666" spans="27:27">
      <c r="AA13666" t="str">
        <v>DH</v>
      </c>
    </row>
    <row r="13667" spans="27:27">
      <c r="AA13667" t="str">
        <v>SS</v>
      </c>
    </row>
    <row r="13668" spans="27:27">
      <c r="AA13668" t="str">
        <v>FR</v>
      </c>
    </row>
    <row r="13669" spans="27:27">
      <c r="AA13669" t="str">
        <v>FR</v>
      </c>
    </row>
    <row r="13670" spans="27:27">
      <c r="AA13670" t="str">
        <v>FR</v>
      </c>
    </row>
    <row r="13671" spans="27:27">
      <c r="AA13671" t="str">
        <v>BE</v>
      </c>
    </row>
    <row r="13672" spans="27:27">
      <c r="AA13672" t="str">
        <v>SO</v>
      </c>
    </row>
    <row r="13673" spans="27:27">
      <c r="AA13673" t="str">
        <v>DH</v>
      </c>
    </row>
    <row r="13674" spans="27:27">
      <c r="AA13674" t="str">
        <v>DH</v>
      </c>
    </row>
    <row r="13675" spans="27:27">
      <c r="AA13675" t="str">
        <v>DH</v>
      </c>
    </row>
    <row r="13676" spans="27:27">
      <c r="AA13676" t="str">
        <v>DH</v>
      </c>
    </row>
    <row r="13677" spans="27:27">
      <c r="AA13677" t="str">
        <v>WB</v>
      </c>
    </row>
    <row r="13678" spans="27:27">
      <c r="AA13678" t="str">
        <v>SO</v>
      </c>
    </row>
    <row r="13679" spans="27:27">
      <c r="AA13679" t="str">
        <v>DH</v>
      </c>
    </row>
    <row r="13680" spans="27:27">
      <c r="AA13680" t="str">
        <v>WB</v>
      </c>
    </row>
    <row r="13681" spans="27:27">
      <c r="AA13681" t="str">
        <v>SO</v>
      </c>
    </row>
    <row r="13682" spans="27:27">
      <c r="AA13682" t="str">
        <v>SO</v>
      </c>
    </row>
    <row r="13683" spans="27:27">
      <c r="AA13683" t="str">
        <v>SO</v>
      </c>
    </row>
    <row r="13684" spans="27:27">
      <c r="AA13684" t="str">
        <v>FR</v>
      </c>
    </row>
    <row r="13685" spans="27:27">
      <c r="AA13685" t="str">
        <v>SO</v>
      </c>
    </row>
    <row r="13686" spans="27:27">
      <c r="AA13686" t="str">
        <v>FR</v>
      </c>
    </row>
    <row r="13687" spans="27:27">
      <c r="AA13687" t="str">
        <v>FR</v>
      </c>
    </row>
    <row r="13688" spans="27:27">
      <c r="AA13688" t="str">
        <v>FR</v>
      </c>
    </row>
    <row r="13689" spans="27:27">
      <c r="AA13689" t="str">
        <v>HD</v>
      </c>
    </row>
    <row r="13690" spans="27:27">
      <c r="AA13690" t="str">
        <v>HD</v>
      </c>
    </row>
    <row r="13691" spans="27:27">
      <c r="AA13691" t="str">
        <v>CB</v>
      </c>
    </row>
    <row r="13692" spans="27:27">
      <c r="AA13692" t="str">
        <v>SO</v>
      </c>
    </row>
    <row r="13693" spans="27:27">
      <c r="AA13693" t="str">
        <v>CB</v>
      </c>
    </row>
    <row r="13694" spans="27:27">
      <c r="AA13694" t="str">
        <v>BB</v>
      </c>
    </row>
    <row r="13695" spans="27:27">
      <c r="AA13695" t="str">
        <v>BE</v>
      </c>
    </row>
    <row r="13696" spans="27:27">
      <c r="AA13696" t="str">
        <v>BE</v>
      </c>
    </row>
    <row r="13697" spans="27:27">
      <c r="AA13697" t="str">
        <v>CB</v>
      </c>
    </row>
    <row r="13698" spans="27:27">
      <c r="AA13698" t="str">
        <v>CB</v>
      </c>
    </row>
    <row r="13699" spans="27:27">
      <c r="AA13699" t="str">
        <v>BB</v>
      </c>
    </row>
    <row r="13700" spans="27:27">
      <c r="AA13700" t="str">
        <v>BB</v>
      </c>
    </row>
    <row r="13701" spans="27:27">
      <c r="AA13701" t="str">
        <v>BB</v>
      </c>
    </row>
    <row r="13702" spans="27:27">
      <c r="AA13702" t="str">
        <v>FR</v>
      </c>
    </row>
    <row r="13703" spans="27:27">
      <c r="AA13703" t="str">
        <v>BB</v>
      </c>
    </row>
    <row r="13704" spans="27:27">
      <c r="AA13704" t="str">
        <v>SS</v>
      </c>
    </row>
    <row r="13705" spans="27:27">
      <c r="AA13705" t="str">
        <v>CB</v>
      </c>
    </row>
    <row r="13706" spans="27:27">
      <c r="AA13706" t="str">
        <v>CB</v>
      </c>
    </row>
    <row r="13707" spans="27:27">
      <c r="AA13707" t="str">
        <v>SO</v>
      </c>
    </row>
    <row r="13708" spans="27:27">
      <c r="AA13708" t="str">
        <v>SO</v>
      </c>
    </row>
    <row r="13709" spans="27:27">
      <c r="AA13709" t="str">
        <v>SO</v>
      </c>
    </row>
    <row r="13710" spans="27:27">
      <c r="AA13710" t="str">
        <v>SO</v>
      </c>
    </row>
    <row r="13711" spans="27:27">
      <c r="AA13711" t="str">
        <v>JB</v>
      </c>
    </row>
    <row r="13712" spans="27:27">
      <c r="AA13712" t="str">
        <v>JB</v>
      </c>
    </row>
    <row r="13713" spans="27:27">
      <c r="AA13713" t="str">
        <v>JB</v>
      </c>
    </row>
    <row r="13714" spans="27:27">
      <c r="AA13714" t="str">
        <v>JB</v>
      </c>
    </row>
    <row r="13715" spans="27:27">
      <c r="AA13715" t="str">
        <v>SO</v>
      </c>
    </row>
    <row r="13716" spans="27:27">
      <c r="AA13716" t="str">
        <v>SO</v>
      </c>
    </row>
    <row r="13717" spans="27:27">
      <c r="AA13717" t="str">
        <v>SO</v>
      </c>
    </row>
    <row r="13718" spans="27:27">
      <c r="AA13718" t="str">
        <v>SO</v>
      </c>
    </row>
    <row r="13719" spans="27:27">
      <c r="AA13719" t="str">
        <v>FR</v>
      </c>
    </row>
    <row r="13720" spans="27:27">
      <c r="AA13720" t="str">
        <v>FR</v>
      </c>
    </row>
    <row r="13721" spans="27:27">
      <c r="AA13721" t="str">
        <v>FR</v>
      </c>
    </row>
    <row r="13722" spans="27:27">
      <c r="AA13722" t="str">
        <v>HD</v>
      </c>
    </row>
    <row r="13723" spans="27:27">
      <c r="AA13723" t="str">
        <v>HD</v>
      </c>
    </row>
    <row r="13724" spans="27:27">
      <c r="AA13724" t="str">
        <v>SS</v>
      </c>
    </row>
    <row r="13725" spans="27:27">
      <c r="AA13725" t="str">
        <v>BB</v>
      </c>
    </row>
    <row r="13726" spans="27:27">
      <c r="AA13726" t="str">
        <v>HD</v>
      </c>
    </row>
    <row r="13727" spans="27:27">
      <c r="AA13727" t="str">
        <v>BE</v>
      </c>
    </row>
    <row r="13728" spans="27:27">
      <c r="AA13728" t="str">
        <v>CB</v>
      </c>
    </row>
    <row r="13729" spans="27:27">
      <c r="AA13729" t="str">
        <v>CB</v>
      </c>
    </row>
    <row r="13730" spans="27:27">
      <c r="AA13730" t="str">
        <v>DH</v>
      </c>
    </row>
    <row r="13731" spans="27:27">
      <c r="AA13731" t="str">
        <v>DH</v>
      </c>
    </row>
    <row r="13732" spans="27:27">
      <c r="AA13732" t="str">
        <v>FR</v>
      </c>
    </row>
    <row r="13733" spans="27:27">
      <c r="AA13733" t="str">
        <v>WB</v>
      </c>
    </row>
    <row r="13734" spans="27:27">
      <c r="AA13734" t="str">
        <v>WB</v>
      </c>
    </row>
    <row r="13735" spans="27:27">
      <c r="AA13735" t="str">
        <v>WB</v>
      </c>
    </row>
    <row r="13736" spans="27:27">
      <c r="AA13736" t="str">
        <v>HD</v>
      </c>
    </row>
    <row r="13737" spans="27:27">
      <c r="AA13737" t="str">
        <v>HD</v>
      </c>
    </row>
    <row r="13738" spans="27:27">
      <c r="AA13738" t="str">
        <v>WB</v>
      </c>
    </row>
    <row r="13739" spans="27:27">
      <c r="AA13739" t="str">
        <v>WB</v>
      </c>
    </row>
    <row r="13740" spans="27:27">
      <c r="AA13740" t="str">
        <v>FR</v>
      </c>
    </row>
    <row r="13741" spans="27:27">
      <c r="AA13741" t="str">
        <v>FR</v>
      </c>
    </row>
    <row r="13742" spans="27:27">
      <c r="AA13742" t="str">
        <v>HD</v>
      </c>
    </row>
    <row r="13743" spans="27:27">
      <c r="AA13743" t="str">
        <v>BB</v>
      </c>
    </row>
    <row r="13744" spans="27:27">
      <c r="AA13744" t="str">
        <v>HD</v>
      </c>
    </row>
    <row r="13745" spans="27:27">
      <c r="AA13745" t="str">
        <v>SS</v>
      </c>
    </row>
    <row r="13746" spans="27:27">
      <c r="AA13746" t="str">
        <v>SS</v>
      </c>
    </row>
    <row r="13747" spans="27:27">
      <c r="AA13747" t="str">
        <v>JB</v>
      </c>
    </row>
    <row r="13748" spans="27:27">
      <c r="AA13748" t="str">
        <v>SS</v>
      </c>
    </row>
    <row r="13749" spans="27:27">
      <c r="AA13749" t="str">
        <v>FR</v>
      </c>
    </row>
    <row r="13750" spans="27:27">
      <c r="AA13750" t="str">
        <v>BB</v>
      </c>
    </row>
    <row r="13751" spans="27:27">
      <c r="AA13751" t="str">
        <v>HD</v>
      </c>
    </row>
    <row r="13752" spans="27:27">
      <c r="AA13752" t="str">
        <v>BB</v>
      </c>
    </row>
    <row r="13753" spans="27:27">
      <c r="AA13753" t="str">
        <v>BB</v>
      </c>
    </row>
    <row r="13754" spans="27:27">
      <c r="AA13754" t="str">
        <v>BB</v>
      </c>
    </row>
    <row r="13755" spans="27:27">
      <c r="AA13755" t="str">
        <v>BB</v>
      </c>
    </row>
    <row r="13756" spans="27:27">
      <c r="AA13756" t="str">
        <v>BB</v>
      </c>
    </row>
    <row r="13757" spans="27:27">
      <c r="AA13757" t="str">
        <v>BB</v>
      </c>
    </row>
    <row r="13758" spans="27:27">
      <c r="AA13758" t="str">
        <v>FR</v>
      </c>
    </row>
    <row r="13759" spans="27:27">
      <c r="AA13759" t="str">
        <v>FR</v>
      </c>
    </row>
    <row r="13760" spans="27:27">
      <c r="AA13760" t="str">
        <v>HD</v>
      </c>
    </row>
    <row r="13761" spans="27:27">
      <c r="AA13761" t="str">
        <v>HD</v>
      </c>
    </row>
    <row r="13762" spans="27:27">
      <c r="AA13762" t="str">
        <v>HD</v>
      </c>
    </row>
    <row r="13763" spans="27:27">
      <c r="AA13763" t="str">
        <v>SS</v>
      </c>
    </row>
    <row r="13764" spans="27:27">
      <c r="AA13764" t="str">
        <v>JB</v>
      </c>
    </row>
    <row r="13765" spans="27:27">
      <c r="AA13765" t="str">
        <v>BB</v>
      </c>
    </row>
    <row r="13766" spans="27:27">
      <c r="AA13766" t="str">
        <v>BB</v>
      </c>
    </row>
    <row r="13767" spans="27:27">
      <c r="AA13767" t="str">
        <v>WB</v>
      </c>
    </row>
    <row r="13768" spans="27:27">
      <c r="AA13768" t="str">
        <v>CB</v>
      </c>
    </row>
    <row r="13769" spans="27:27">
      <c r="AA13769" t="str">
        <v>DH</v>
      </c>
    </row>
    <row r="13770" spans="27:27">
      <c r="AA13770" t="str">
        <v>DH</v>
      </c>
    </row>
    <row r="13771" spans="27:27">
      <c r="AA13771" t="str">
        <v>DH</v>
      </c>
    </row>
    <row r="13772" spans="27:27">
      <c r="AA13772" t="str">
        <v>FR</v>
      </c>
    </row>
    <row r="13773" spans="27:27">
      <c r="AA13773" t="str">
        <v>HD</v>
      </c>
    </row>
    <row r="13774" spans="27:27">
      <c r="AA13774" t="str">
        <v>FR</v>
      </c>
    </row>
    <row r="13775" spans="27:27">
      <c r="AA13775" t="str">
        <v>DH</v>
      </c>
    </row>
    <row r="13776" spans="27:27">
      <c r="AA13776" t="str">
        <v>CB</v>
      </c>
    </row>
    <row r="13777" spans="27:27">
      <c r="AA13777" t="str">
        <v>CB</v>
      </c>
    </row>
    <row r="13778" spans="27:27">
      <c r="AA13778" t="str">
        <v>BB</v>
      </c>
    </row>
    <row r="13779" spans="27:27">
      <c r="AA13779" t="str">
        <v>FR</v>
      </c>
    </row>
    <row r="13780" spans="27:27">
      <c r="AA13780" t="str">
        <v>BB</v>
      </c>
    </row>
    <row r="13781" spans="27:27">
      <c r="AA13781" t="str">
        <v>BB</v>
      </c>
    </row>
    <row r="13782" spans="27:27">
      <c r="AA13782" t="str">
        <v>WB</v>
      </c>
    </row>
    <row r="13783" spans="27:27">
      <c r="AA13783" t="str">
        <v>FR</v>
      </c>
    </row>
    <row r="13784" spans="27:27">
      <c r="AA13784" t="str">
        <v>FR</v>
      </c>
    </row>
    <row r="13785" spans="27:27">
      <c r="AA13785" t="str">
        <v>CB</v>
      </c>
    </row>
    <row r="13786" spans="27:27">
      <c r="AA13786" t="str">
        <v>JB</v>
      </c>
    </row>
    <row r="13787" spans="27:27">
      <c r="AA13787" t="str">
        <v>DH</v>
      </c>
    </row>
    <row r="13788" spans="27:27">
      <c r="AA13788" t="str">
        <v>FR</v>
      </c>
    </row>
    <row r="13789" spans="27:27">
      <c r="AA13789" t="str">
        <v>CB</v>
      </c>
    </row>
    <row r="13790" spans="27:27">
      <c r="AA13790" t="str">
        <v>JB</v>
      </c>
    </row>
    <row r="13791" spans="27:27">
      <c r="AA13791" t="str">
        <v>JB</v>
      </c>
    </row>
    <row r="13792" spans="27:27">
      <c r="AA13792" t="str">
        <v>DH</v>
      </c>
    </row>
    <row r="13793" spans="27:27">
      <c r="AA13793" t="str">
        <v>DH</v>
      </c>
    </row>
    <row r="13794" spans="27:27">
      <c r="AA13794" t="str">
        <v>DH</v>
      </c>
    </row>
    <row r="13795" spans="27:27">
      <c r="AA13795" t="str">
        <v>DH</v>
      </c>
    </row>
    <row r="13796" spans="27:27">
      <c r="AA13796" t="str">
        <v>HD</v>
      </c>
    </row>
    <row r="13797" spans="27:27">
      <c r="AA13797" t="str">
        <v>BE</v>
      </c>
    </row>
    <row r="13798" spans="27:27">
      <c r="AA13798" t="str">
        <v>SS</v>
      </c>
    </row>
    <row r="13799" spans="27:27">
      <c r="AA13799" t="str">
        <v>SO</v>
      </c>
    </row>
    <row r="13800" spans="27:27">
      <c r="AA13800" t="str">
        <v>SO</v>
      </c>
    </row>
    <row r="13801" spans="27:27">
      <c r="AA13801" t="str">
        <v>SO</v>
      </c>
    </row>
    <row r="13802" spans="27:27">
      <c r="AA13802" t="str">
        <v>DH</v>
      </c>
    </row>
    <row r="13803" spans="27:27">
      <c r="AA13803" t="str">
        <v>SS</v>
      </c>
    </row>
    <row r="13804" spans="27:27">
      <c r="AA13804" t="str">
        <v>SS</v>
      </c>
    </row>
    <row r="13805" spans="27:27">
      <c r="AA13805" t="str">
        <v>BE</v>
      </c>
    </row>
    <row r="13806" spans="27:27">
      <c r="AA13806" t="str">
        <v>HD</v>
      </c>
    </row>
    <row r="13807" spans="27:27">
      <c r="AA13807" t="str">
        <v>DH</v>
      </c>
    </row>
    <row r="13808" spans="27:27">
      <c r="AA13808" t="str">
        <v>BB</v>
      </c>
    </row>
    <row r="13809" spans="27:27">
      <c r="AA13809" t="str">
        <v>SO</v>
      </c>
    </row>
    <row r="13810" spans="27:27">
      <c r="AA13810" t="str">
        <v>JB</v>
      </c>
    </row>
    <row r="13811" spans="27:27">
      <c r="AA13811" t="str">
        <v>JB</v>
      </c>
    </row>
    <row r="13812" spans="27:27">
      <c r="AA13812" t="str">
        <v>BB</v>
      </c>
    </row>
    <row r="13813" spans="27:27">
      <c r="AA13813" t="str">
        <v>WB</v>
      </c>
    </row>
    <row r="13814" spans="27:27">
      <c r="AA13814" t="str">
        <v>SS</v>
      </c>
    </row>
    <row r="13815" spans="27:27">
      <c r="AA13815" t="str">
        <v>SO</v>
      </c>
    </row>
    <row r="13816" spans="27:27">
      <c r="AA13816" t="str">
        <v>SO</v>
      </c>
    </row>
    <row r="13817" spans="27:27">
      <c r="AA13817" t="str">
        <v>HD</v>
      </c>
    </row>
    <row r="13818" spans="27:27">
      <c r="AA13818" t="str">
        <v>DH</v>
      </c>
    </row>
    <row r="13819" spans="27:27">
      <c r="AA13819" t="str">
        <v>HD</v>
      </c>
    </row>
    <row r="13820" spans="27:27">
      <c r="AA13820" t="str">
        <v>HD</v>
      </c>
    </row>
    <row r="13821" spans="27:27">
      <c r="AA13821" t="str">
        <v>CB</v>
      </c>
    </row>
    <row r="13822" spans="27:27">
      <c r="AA13822" t="str">
        <v>HD</v>
      </c>
    </row>
    <row r="13823" spans="27:27">
      <c r="AA13823" t="str">
        <v>HD</v>
      </c>
    </row>
    <row r="13824" spans="27:27">
      <c r="AA13824" t="str">
        <v>HD</v>
      </c>
    </row>
    <row r="13825" spans="27:27">
      <c r="AA13825" t="str">
        <v>HD</v>
      </c>
    </row>
    <row r="13826" spans="27:27">
      <c r="AA13826" t="str">
        <v>HD</v>
      </c>
    </row>
    <row r="13827" spans="27:27">
      <c r="AA13827" t="str">
        <v>DH</v>
      </c>
    </row>
    <row r="13828" spans="27:27">
      <c r="AA13828" t="str">
        <v>DH</v>
      </c>
    </row>
    <row r="13829" spans="27:27">
      <c r="AA13829" t="str">
        <v>SS</v>
      </c>
    </row>
    <row r="13830" spans="27:27">
      <c r="AA13830" t="str">
        <v>BE</v>
      </c>
    </row>
    <row r="13831" spans="27:27">
      <c r="AA13831" t="str">
        <v>CB</v>
      </c>
    </row>
    <row r="13832" spans="27:27">
      <c r="AA13832" t="str">
        <v>CB</v>
      </c>
    </row>
    <row r="13833" spans="27:27">
      <c r="AA13833" t="str">
        <v>JB</v>
      </c>
    </row>
    <row r="13834" spans="27:27">
      <c r="AA13834" t="str">
        <v>JB</v>
      </c>
    </row>
    <row r="13835" spans="27:27">
      <c r="AA13835" t="str">
        <v>JB</v>
      </c>
    </row>
    <row r="13836" spans="27:27">
      <c r="AA13836" t="str">
        <v>SS</v>
      </c>
    </row>
    <row r="13837" spans="27:27">
      <c r="AA13837" t="str">
        <v>BB</v>
      </c>
    </row>
    <row r="13838" spans="27:27">
      <c r="AA13838" t="str">
        <v>BB</v>
      </c>
    </row>
    <row r="13839" spans="27:27">
      <c r="AA13839" t="str">
        <v>BB</v>
      </c>
    </row>
    <row r="13840" spans="27:27">
      <c r="AA13840" t="str">
        <v>DH</v>
      </c>
    </row>
    <row r="13841" spans="27:27">
      <c r="AA13841" t="str">
        <v>DH</v>
      </c>
    </row>
    <row r="13842" spans="27:27">
      <c r="AA13842" t="str">
        <v>BE</v>
      </c>
    </row>
    <row r="13843" spans="27:27">
      <c r="AA13843" t="str">
        <v>SS</v>
      </c>
    </row>
    <row r="13844" spans="27:27">
      <c r="AA13844" t="str">
        <v>SS</v>
      </c>
    </row>
    <row r="13845" spans="27:27">
      <c r="AA13845" t="str">
        <v>JB</v>
      </c>
    </row>
    <row r="13846" spans="27:27">
      <c r="AA13846" t="str">
        <v>JB</v>
      </c>
    </row>
    <row r="13847" spans="27:27">
      <c r="AA13847" t="str">
        <v>JB</v>
      </c>
    </row>
    <row r="13848" spans="27:27">
      <c r="AA13848" t="str">
        <v>HD</v>
      </c>
    </row>
    <row r="13849" spans="27:27">
      <c r="AA13849" t="str">
        <v>JB</v>
      </c>
    </row>
    <row r="13850" spans="27:27">
      <c r="AA13850" t="str">
        <v>HD</v>
      </c>
    </row>
    <row r="13851" spans="27:27">
      <c r="AA13851" t="str">
        <v>HD</v>
      </c>
    </row>
    <row r="13852" spans="27:27">
      <c r="AA13852" t="str">
        <v>DH</v>
      </c>
    </row>
    <row r="13853" spans="27:27">
      <c r="AA13853" t="str">
        <v>BB</v>
      </c>
    </row>
    <row r="13854" spans="27:27">
      <c r="AA13854" t="str">
        <v>DH</v>
      </c>
    </row>
    <row r="13855" spans="27:27">
      <c r="AA13855" t="str">
        <v>BB</v>
      </c>
    </row>
    <row r="13856" spans="27:27">
      <c r="AA13856" t="str">
        <v>BB</v>
      </c>
    </row>
    <row r="13857" spans="27:27">
      <c r="AA13857" t="str">
        <v>BE</v>
      </c>
    </row>
    <row r="13858" spans="27:27">
      <c r="AA13858" t="str">
        <v>BE</v>
      </c>
    </row>
    <row r="13859" spans="27:27">
      <c r="AA13859" t="str">
        <v>BE</v>
      </c>
    </row>
    <row r="13860" spans="27:27">
      <c r="AA13860" t="str">
        <v>BB</v>
      </c>
    </row>
    <row r="13861" spans="27:27">
      <c r="AA13861" t="str">
        <v>BE</v>
      </c>
    </row>
    <row r="13862" spans="27:27">
      <c r="AA13862" t="str">
        <v>BB</v>
      </c>
    </row>
    <row r="13863" spans="27:27">
      <c r="AA13863" t="str">
        <v>BE</v>
      </c>
    </row>
    <row r="13864" spans="27:27">
      <c r="AA13864" t="str">
        <v>SS</v>
      </c>
    </row>
    <row r="13865" spans="27:27">
      <c r="AA13865" t="str">
        <v>BE</v>
      </c>
    </row>
    <row r="13866" spans="27:27">
      <c r="AA13866" t="str">
        <v>HD</v>
      </c>
    </row>
    <row r="13867" spans="27:27">
      <c r="AA13867" t="str">
        <v>BE</v>
      </c>
    </row>
    <row r="13868" spans="27:27">
      <c r="AA13868" t="str">
        <v>BE</v>
      </c>
    </row>
    <row r="13869" spans="27:27">
      <c r="AA13869" t="str">
        <v>DH</v>
      </c>
    </row>
    <row r="13870" spans="27:27">
      <c r="AA13870" t="str">
        <v>DH</v>
      </c>
    </row>
    <row r="13871" spans="27:27">
      <c r="AA13871" t="str">
        <v>DH</v>
      </c>
    </row>
    <row r="13872" spans="27:27">
      <c r="AA13872" t="str">
        <v>DH</v>
      </c>
    </row>
    <row r="13873" spans="27:27">
      <c r="AA13873" t="str">
        <v>HD</v>
      </c>
    </row>
    <row r="13874" spans="27:27">
      <c r="AA13874" t="str">
        <v>HD</v>
      </c>
    </row>
    <row r="13875" spans="27:27">
      <c r="AA13875" t="str">
        <v>FR</v>
      </c>
    </row>
    <row r="13876" spans="27:27">
      <c r="AA13876" t="str">
        <v>FR</v>
      </c>
    </row>
    <row r="13877" spans="27:27">
      <c r="AA13877" t="str">
        <v>FR</v>
      </c>
    </row>
    <row r="13878" spans="27:27">
      <c r="AA13878" t="str">
        <v>FR</v>
      </c>
    </row>
    <row r="13879" spans="27:27">
      <c r="AA13879" t="str">
        <v>HD</v>
      </c>
    </row>
    <row r="13880" spans="27:27">
      <c r="AA13880" t="str">
        <v>HD</v>
      </c>
    </row>
    <row r="13881" spans="27:27">
      <c r="AA13881" t="str">
        <v>HD</v>
      </c>
    </row>
    <row r="13882" spans="27:27">
      <c r="AA13882" t="str">
        <v>SO</v>
      </c>
    </row>
    <row r="13883" spans="27:27">
      <c r="AA13883" t="str">
        <v>BB</v>
      </c>
    </row>
    <row r="13884" spans="27:27">
      <c r="AA13884" t="str">
        <v>JB</v>
      </c>
    </row>
    <row r="13885" spans="27:27">
      <c r="AA13885" t="str">
        <v>SS</v>
      </c>
    </row>
    <row r="13886" spans="27:27">
      <c r="AA13886" t="str">
        <v>WB</v>
      </c>
    </row>
    <row r="13887" spans="27:27">
      <c r="AA13887" t="str">
        <v>DH</v>
      </c>
    </row>
    <row r="13888" spans="27:27">
      <c r="AA13888" t="str">
        <v>DH</v>
      </c>
    </row>
    <row r="13889" spans="27:27">
      <c r="AA13889" t="str">
        <v>JB</v>
      </c>
    </row>
    <row r="13890" spans="27:27">
      <c r="AA13890" t="str">
        <v>HD</v>
      </c>
    </row>
    <row r="13891" spans="27:27">
      <c r="AA13891" t="str">
        <v>HD</v>
      </c>
    </row>
    <row r="13892" spans="27:27">
      <c r="AA13892" t="str">
        <v>SO</v>
      </c>
    </row>
    <row r="13893" spans="27:27">
      <c r="AA13893" t="str">
        <v>FR</v>
      </c>
    </row>
    <row r="13894" spans="27:27">
      <c r="AA13894" t="str">
        <v>FR</v>
      </c>
    </row>
    <row r="13895" spans="27:27">
      <c r="AA13895" t="str">
        <v>FR</v>
      </c>
    </row>
    <row r="13896" spans="27:27">
      <c r="AA13896" t="str">
        <v>FR</v>
      </c>
    </row>
    <row r="13897" spans="27:27">
      <c r="AA13897" t="str">
        <v>SS</v>
      </c>
    </row>
    <row r="13898" spans="27:27">
      <c r="AA13898" t="str">
        <v>BE</v>
      </c>
    </row>
    <row r="13899" spans="27:27">
      <c r="AA13899" t="str">
        <v>BE</v>
      </c>
    </row>
    <row r="13900" spans="27:27">
      <c r="AA13900" t="str">
        <v>FR</v>
      </c>
    </row>
    <row r="13901" spans="27:27">
      <c r="AA13901" t="str">
        <v>SS</v>
      </c>
    </row>
    <row r="13902" spans="27:27">
      <c r="AA13902" t="str">
        <v>WB</v>
      </c>
    </row>
    <row r="13903" spans="27:27">
      <c r="AA13903" t="str">
        <v>BB</v>
      </c>
    </row>
    <row r="13904" spans="27:27">
      <c r="AA13904" t="str">
        <v>BB</v>
      </c>
    </row>
    <row r="13905" spans="27:27">
      <c r="AA13905" t="str">
        <v>BB</v>
      </c>
    </row>
    <row r="13906" spans="27:27">
      <c r="AA13906" t="str">
        <v>BE</v>
      </c>
    </row>
    <row r="13907" spans="27:27">
      <c r="AA13907" t="str">
        <v>BB</v>
      </c>
    </row>
    <row r="13908" spans="27:27">
      <c r="AA13908" t="str">
        <v>BB</v>
      </c>
    </row>
    <row r="13909" spans="27:27">
      <c r="AA13909" t="str">
        <v>HD</v>
      </c>
    </row>
    <row r="13910" spans="27:27">
      <c r="AA13910" t="str">
        <v>HD</v>
      </c>
    </row>
    <row r="13911" spans="27:27">
      <c r="AA13911" t="str">
        <v>HD</v>
      </c>
    </row>
    <row r="13912" spans="27:27">
      <c r="AA13912" t="str">
        <v>HD</v>
      </c>
    </row>
    <row r="13913" spans="27:27">
      <c r="AA13913" t="str">
        <v>WB</v>
      </c>
    </row>
    <row r="13914" spans="27:27">
      <c r="AA13914" t="str">
        <v>WB</v>
      </c>
    </row>
    <row r="13915" spans="27:27">
      <c r="AA13915" t="str">
        <v>WB</v>
      </c>
    </row>
    <row r="13916" spans="27:27">
      <c r="AA13916" t="str">
        <v>FR</v>
      </c>
    </row>
    <row r="13917" spans="27:27">
      <c r="AA13917" t="str">
        <v>BB</v>
      </c>
    </row>
    <row r="13918" spans="27:27">
      <c r="AA13918" t="str">
        <v>BE</v>
      </c>
    </row>
    <row r="13919" spans="27:27">
      <c r="AA13919" t="str">
        <v>HD</v>
      </c>
    </row>
    <row r="13920" spans="27:27">
      <c r="AA13920" t="str">
        <v>JB</v>
      </c>
    </row>
    <row r="13921" spans="27:27">
      <c r="AA13921" t="str">
        <v>JB</v>
      </c>
    </row>
    <row r="13922" spans="27:27">
      <c r="AA13922" t="str">
        <v>JB</v>
      </c>
    </row>
    <row r="13923" spans="27:27">
      <c r="AA13923" t="str">
        <v>JB</v>
      </c>
    </row>
    <row r="13924" spans="27:27">
      <c r="AA13924" t="str">
        <v>SO</v>
      </c>
    </row>
    <row r="13925" spans="27:27">
      <c r="AA13925" t="str">
        <v>SO</v>
      </c>
    </row>
    <row r="13926" spans="27:27">
      <c r="AA13926" t="str">
        <v>SS</v>
      </c>
    </row>
    <row r="13927" spans="27:27">
      <c r="AA13927" t="str">
        <v>BB</v>
      </c>
    </row>
    <row r="13928" spans="27:27">
      <c r="AA13928" t="str">
        <v>BE</v>
      </c>
    </row>
    <row r="13929" spans="27:27">
      <c r="AA13929" t="str">
        <v>CB</v>
      </c>
    </row>
    <row r="13930" spans="27:27">
      <c r="AA13930" t="str">
        <v>CB</v>
      </c>
    </row>
    <row r="13931" spans="27:27">
      <c r="AA13931" t="str">
        <v>JB</v>
      </c>
    </row>
    <row r="13932" spans="27:27">
      <c r="AA13932" t="str">
        <v>JB</v>
      </c>
    </row>
    <row r="13933" spans="27:27">
      <c r="AA13933" t="str">
        <v>JB</v>
      </c>
    </row>
    <row r="13934" spans="27:27">
      <c r="AA13934" t="str">
        <v>JB</v>
      </c>
    </row>
    <row r="13935" spans="27:27">
      <c r="AA13935" t="str">
        <v>FR</v>
      </c>
    </row>
    <row r="13936" spans="27:27">
      <c r="AA13936" t="str">
        <v>DH</v>
      </c>
    </row>
    <row r="13937" spans="27:27">
      <c r="AA13937" t="str">
        <v>DH</v>
      </c>
    </row>
    <row r="13938" spans="27:27">
      <c r="AA13938" t="str">
        <v>DH</v>
      </c>
    </row>
    <row r="13939" spans="27:27">
      <c r="AA13939" t="str">
        <v>DH</v>
      </c>
    </row>
    <row r="13940" spans="27:27">
      <c r="AA13940" t="str">
        <v>HD</v>
      </c>
    </row>
    <row r="13941" spans="27:27">
      <c r="AA13941" t="str">
        <v>HD</v>
      </c>
    </row>
    <row r="13942" spans="27:27">
      <c r="AA13942" t="str">
        <v>CB</v>
      </c>
    </row>
    <row r="13943" spans="27:27">
      <c r="AA13943" t="str">
        <v>CB</v>
      </c>
    </row>
    <row r="13944" spans="27:27">
      <c r="AA13944" t="str">
        <v>FR</v>
      </c>
    </row>
    <row r="13945" spans="27:27">
      <c r="AA13945" t="str">
        <v>BB</v>
      </c>
    </row>
    <row r="13946" spans="27:27">
      <c r="AA13946" t="str">
        <v>SO</v>
      </c>
    </row>
    <row r="13947" spans="27:27">
      <c r="AA13947" t="str">
        <v>JB</v>
      </c>
    </row>
    <row r="13948" spans="27:27">
      <c r="AA13948" t="str">
        <v>BB</v>
      </c>
    </row>
    <row r="13949" spans="27:27">
      <c r="AA13949" t="str">
        <v>CB</v>
      </c>
    </row>
    <row r="13950" spans="27:27">
      <c r="AA13950" t="str">
        <v>CB</v>
      </c>
    </row>
    <row r="13951" spans="27:27">
      <c r="AA13951" t="str">
        <v>FR</v>
      </c>
    </row>
    <row r="13952" spans="27:27">
      <c r="AA13952" t="str">
        <v>SO</v>
      </c>
    </row>
    <row r="13953" spans="27:27">
      <c r="AA13953" t="str">
        <v>HD</v>
      </c>
    </row>
    <row r="13954" spans="27:27">
      <c r="AA13954" t="str">
        <v>HD</v>
      </c>
    </row>
    <row r="13955" spans="27:27">
      <c r="AA13955" t="str">
        <v>BB</v>
      </c>
    </row>
    <row r="13956" spans="27:27">
      <c r="AA13956" t="str">
        <v>DH</v>
      </c>
    </row>
    <row r="13957" spans="27:27">
      <c r="AA13957" t="str">
        <v>SO</v>
      </c>
    </row>
    <row r="13958" spans="27:27">
      <c r="AA13958" t="str">
        <v>SO</v>
      </c>
    </row>
    <row r="13959" spans="27:27">
      <c r="AA13959" t="str">
        <v>SO</v>
      </c>
    </row>
    <row r="13960" spans="27:27">
      <c r="AA13960" t="str">
        <v>SO</v>
      </c>
    </row>
    <row r="13961" spans="27:27">
      <c r="AA13961" t="str">
        <v>DH</v>
      </c>
    </row>
    <row r="13962" spans="27:27">
      <c r="AA13962" t="str">
        <v>DH</v>
      </c>
    </row>
    <row r="13963" spans="27:27">
      <c r="AA13963" t="str">
        <v>DH</v>
      </c>
    </row>
    <row r="13964" spans="27:27">
      <c r="AA13964" t="str">
        <v>DH</v>
      </c>
    </row>
    <row r="13965" spans="27:27">
      <c r="AA13965" t="str">
        <v>DH</v>
      </c>
    </row>
    <row r="13966" spans="27:27">
      <c r="AA13966" t="str">
        <v>BE</v>
      </c>
    </row>
    <row r="13967" spans="27:27">
      <c r="AA13967" t="str">
        <v>BE</v>
      </c>
    </row>
    <row r="13968" spans="27:27">
      <c r="AA13968" t="str">
        <v>BE</v>
      </c>
    </row>
    <row r="13969" spans="27:27">
      <c r="AA13969" t="str">
        <v>HD</v>
      </c>
    </row>
    <row r="13970" spans="27:27">
      <c r="AA13970" t="str">
        <v>WB</v>
      </c>
    </row>
    <row r="13971" spans="27:27">
      <c r="AA13971" t="str">
        <v>DH</v>
      </c>
    </row>
    <row r="13972" spans="27:27">
      <c r="AA13972" t="str">
        <v>SS</v>
      </c>
    </row>
    <row r="13973" spans="27:27">
      <c r="AA13973" t="str">
        <v>CB</v>
      </c>
    </row>
    <row r="13974" spans="27:27">
      <c r="AA13974" t="str">
        <v>CB</v>
      </c>
    </row>
    <row r="13975" spans="27:27">
      <c r="AA13975" t="str">
        <v>SS</v>
      </c>
    </row>
    <row r="13976" spans="27:27">
      <c r="AA13976" t="str">
        <v>SS</v>
      </c>
    </row>
    <row r="13977" spans="27:27">
      <c r="AA13977" t="str">
        <v>SS</v>
      </c>
    </row>
    <row r="13978" spans="27:27">
      <c r="AA13978" t="str">
        <v>SO</v>
      </c>
    </row>
    <row r="13979" spans="27:27">
      <c r="AA13979" t="str">
        <v>SO</v>
      </c>
    </row>
    <row r="13980" spans="27:27">
      <c r="AA13980" t="str">
        <v>FR</v>
      </c>
    </row>
    <row r="13981" spans="27:27">
      <c r="AA13981" t="str">
        <v>BB</v>
      </c>
    </row>
    <row r="13982" spans="27:27">
      <c r="AA13982" t="str">
        <v>BB</v>
      </c>
    </row>
    <row r="13983" spans="27:27">
      <c r="AA13983" t="str">
        <v>SO</v>
      </c>
    </row>
    <row r="13984" spans="27:27">
      <c r="AA13984" t="str">
        <v>HD</v>
      </c>
    </row>
    <row r="13985" spans="27:27">
      <c r="AA13985" t="str">
        <v>SO</v>
      </c>
    </row>
    <row r="13986" spans="27:27">
      <c r="AA13986" t="str">
        <v>SO</v>
      </c>
    </row>
    <row r="13987" spans="27:27">
      <c r="AA13987" t="str">
        <v>SS</v>
      </c>
    </row>
    <row r="13988" spans="27:27">
      <c r="AA13988" t="str">
        <v>HD</v>
      </c>
    </row>
    <row r="13989" spans="27:27">
      <c r="AA13989" t="str">
        <v>WB</v>
      </c>
    </row>
    <row r="13990" spans="27:27">
      <c r="AA13990" t="str">
        <v>CB</v>
      </c>
    </row>
    <row r="13991" spans="27:27">
      <c r="AA13991" t="str">
        <v>SO</v>
      </c>
    </row>
    <row r="13992" spans="27:27">
      <c r="AA13992" t="str">
        <v>SO</v>
      </c>
    </row>
    <row r="13993" spans="27:27">
      <c r="AA13993" t="str">
        <v>SO</v>
      </c>
    </row>
    <row r="13994" spans="27:27">
      <c r="AA13994" t="str">
        <v>BE</v>
      </c>
    </row>
    <row r="13995" spans="27:27">
      <c r="AA13995" t="str">
        <v>FR</v>
      </c>
    </row>
    <row r="13996" spans="27:27">
      <c r="AA13996" t="str">
        <v>JB</v>
      </c>
    </row>
    <row r="13997" spans="27:27">
      <c r="AA13997" t="str">
        <v>HD</v>
      </c>
    </row>
    <row r="13998" spans="27:27">
      <c r="AA13998" t="str">
        <v>DH</v>
      </c>
    </row>
    <row r="13999" spans="27:27">
      <c r="AA13999" t="str">
        <v>DH</v>
      </c>
    </row>
    <row r="14000" spans="27:27">
      <c r="AA14000" t="str">
        <v>JB</v>
      </c>
    </row>
    <row r="14001" spans="27:27">
      <c r="AA14001" t="str">
        <v>SO</v>
      </c>
    </row>
    <row r="14002" spans="27:27">
      <c r="AA14002" t="str">
        <v>FR</v>
      </c>
    </row>
    <row r="14003" spans="27:27">
      <c r="AA14003" t="str">
        <v>JB</v>
      </c>
    </row>
    <row r="14004" spans="27:27">
      <c r="AA14004" t="str">
        <v>FR</v>
      </c>
    </row>
    <row r="14005" spans="27:27">
      <c r="AA14005" t="str">
        <v>FR</v>
      </c>
    </row>
    <row r="14006" spans="27:27">
      <c r="AA14006" t="str">
        <v>HD</v>
      </c>
    </row>
    <row r="14007" spans="27:27">
      <c r="AA14007" t="str">
        <v>SO</v>
      </c>
    </row>
    <row r="14008" spans="27:27">
      <c r="AA14008" t="str">
        <v>SO</v>
      </c>
    </row>
    <row r="14009" spans="27:27">
      <c r="AA14009" t="str">
        <v>CB</v>
      </c>
    </row>
    <row r="14010" spans="27:27">
      <c r="AA14010" t="str">
        <v>CB</v>
      </c>
    </row>
    <row r="14011" spans="27:27">
      <c r="AA14011" t="str">
        <v>CB</v>
      </c>
    </row>
    <row r="14012" spans="27:27">
      <c r="AA14012" t="str">
        <v>CB</v>
      </c>
    </row>
    <row r="14013" spans="27:27">
      <c r="AA14013" t="str">
        <v>DH</v>
      </c>
    </row>
    <row r="14014" spans="27:27">
      <c r="AA14014" t="str">
        <v>BE</v>
      </c>
    </row>
    <row r="14015" spans="27:27">
      <c r="AA14015" t="str">
        <v>BE</v>
      </c>
    </row>
    <row r="14016" spans="27:27">
      <c r="AA14016" t="str">
        <v>SS</v>
      </c>
    </row>
    <row r="14017" spans="27:27">
      <c r="AA14017" t="str">
        <v>WB</v>
      </c>
    </row>
    <row r="14018" spans="27:27">
      <c r="AA14018" t="str">
        <v>WB</v>
      </c>
    </row>
    <row r="14019" spans="27:27">
      <c r="AA14019" t="str">
        <v>DH</v>
      </c>
    </row>
    <row r="14020" spans="27:27">
      <c r="AA14020" t="str">
        <v>BB</v>
      </c>
    </row>
    <row r="14021" spans="27:27">
      <c r="AA14021" t="str">
        <v>BB</v>
      </c>
    </row>
    <row r="14022" spans="27:27">
      <c r="AA14022" t="str">
        <v>SS</v>
      </c>
    </row>
    <row r="14023" spans="27:27">
      <c r="AA14023" t="str">
        <v>CB</v>
      </c>
    </row>
    <row r="14024" spans="27:27">
      <c r="AA14024" t="str">
        <v>CB</v>
      </c>
    </row>
    <row r="14025" spans="27:27">
      <c r="AA14025" t="str">
        <v>CB</v>
      </c>
    </row>
    <row r="14026" spans="27:27">
      <c r="AA14026" t="str">
        <v>SO</v>
      </c>
    </row>
    <row r="14027" spans="27:27">
      <c r="AA14027" t="str">
        <v>HD</v>
      </c>
    </row>
    <row r="14028" spans="27:27">
      <c r="AA14028" t="str">
        <v>DH</v>
      </c>
    </row>
    <row r="14029" spans="27:27">
      <c r="AA14029" t="str">
        <v>DH</v>
      </c>
    </row>
    <row r="14030" spans="27:27">
      <c r="AA14030" t="str">
        <v>DH</v>
      </c>
    </row>
    <row r="14031" spans="27:27">
      <c r="AA14031" t="str">
        <v>WB</v>
      </c>
    </row>
    <row r="14032" spans="27:27">
      <c r="AA14032" t="str">
        <v>WB</v>
      </c>
    </row>
    <row r="14033" spans="27:27">
      <c r="AA14033" t="str">
        <v>WB</v>
      </c>
    </row>
    <row r="14034" spans="27:27">
      <c r="AA14034" t="str">
        <v>WB</v>
      </c>
    </row>
    <row r="14035" spans="27:27">
      <c r="AA14035" t="str">
        <v>HD</v>
      </c>
    </row>
    <row r="14036" spans="27:27">
      <c r="AA14036" t="str">
        <v>HD</v>
      </c>
    </row>
    <row r="14037" spans="27:27">
      <c r="AA14037" t="str">
        <v>WB</v>
      </c>
    </row>
    <row r="14038" spans="27:27">
      <c r="AA14038" t="str">
        <v>DH</v>
      </c>
    </row>
    <row r="14039" spans="27:27">
      <c r="AA14039" t="str">
        <v>DH</v>
      </c>
    </row>
    <row r="14040" spans="27:27">
      <c r="AA14040" t="str">
        <v>DH</v>
      </c>
    </row>
    <row r="14041" spans="27:27">
      <c r="AA14041" t="str">
        <v>BE</v>
      </c>
    </row>
    <row r="14042" spans="27:27">
      <c r="AA14042" t="str">
        <v>BE</v>
      </c>
    </row>
    <row r="14043" spans="27:27">
      <c r="AA14043" t="str">
        <v>SS</v>
      </c>
    </row>
    <row r="14044" spans="27:27">
      <c r="AA14044" t="str">
        <v>SS</v>
      </c>
    </row>
    <row r="14045" spans="27:27">
      <c r="AA14045" t="str">
        <v>DH</v>
      </c>
    </row>
    <row r="14046" spans="27:27">
      <c r="AA14046" t="str">
        <v>SO</v>
      </c>
    </row>
    <row r="14047" spans="27:27">
      <c r="AA14047" t="str">
        <v>JB</v>
      </c>
    </row>
    <row r="14048" spans="27:27">
      <c r="AA14048" t="str">
        <v>DH</v>
      </c>
    </row>
    <row r="14049" spans="27:27">
      <c r="AA14049" t="str">
        <v>FR</v>
      </c>
    </row>
    <row r="14050" spans="27:27">
      <c r="AA14050" t="str">
        <v>FR</v>
      </c>
    </row>
    <row r="14051" spans="27:27">
      <c r="AA14051" t="str">
        <v>BE</v>
      </c>
    </row>
    <row r="14052" spans="27:27">
      <c r="AA14052" t="str">
        <v>BE</v>
      </c>
    </row>
    <row r="14053" spans="27:27">
      <c r="AA14053" t="str">
        <v>BE</v>
      </c>
    </row>
    <row r="14054" spans="27:27">
      <c r="AA14054" t="str">
        <v>BE</v>
      </c>
    </row>
    <row r="14055" spans="27:27">
      <c r="AA14055" t="str">
        <v>HD</v>
      </c>
    </row>
    <row r="14056" spans="27:27">
      <c r="AA14056" t="str">
        <v>SO</v>
      </c>
    </row>
    <row r="14057" spans="27:27">
      <c r="AA14057" t="str">
        <v>SS</v>
      </c>
    </row>
    <row r="14058" spans="27:27">
      <c r="AA14058" t="str">
        <v>SO</v>
      </c>
    </row>
    <row r="14059" spans="27:27">
      <c r="AA14059" t="str">
        <v>WB</v>
      </c>
    </row>
    <row r="14060" spans="27:27">
      <c r="AA14060" t="str">
        <v>BE</v>
      </c>
    </row>
    <row r="14061" spans="27:27">
      <c r="AA14061" t="str">
        <v>CB</v>
      </c>
    </row>
    <row r="14062" spans="27:27">
      <c r="AA14062" t="str">
        <v>WB</v>
      </c>
    </row>
    <row r="14063" spans="27:27">
      <c r="AA14063" t="str">
        <v>CB</v>
      </c>
    </row>
    <row r="14064" spans="27:27">
      <c r="AA14064" t="str">
        <v>CB</v>
      </c>
    </row>
    <row r="14065" spans="27:27">
      <c r="AA14065" t="str">
        <v>BB</v>
      </c>
    </row>
    <row r="14066" spans="27:27">
      <c r="AA14066" t="str">
        <v>FR</v>
      </c>
    </row>
    <row r="14067" spans="27:27">
      <c r="AA14067" t="str">
        <v>CB</v>
      </c>
    </row>
    <row r="14068" spans="27:27">
      <c r="AA14068" t="str">
        <v>CB</v>
      </c>
    </row>
    <row r="14069" spans="27:27">
      <c r="AA14069" t="str">
        <v>CB</v>
      </c>
    </row>
    <row r="14070" spans="27:27">
      <c r="AA14070" t="str">
        <v>HD</v>
      </c>
    </row>
    <row r="14071" spans="27:27">
      <c r="AA14071" t="str">
        <v>WB</v>
      </c>
    </row>
    <row r="14072" spans="27:27">
      <c r="AA14072" t="str">
        <v>SO</v>
      </c>
    </row>
    <row r="14073" spans="27:27">
      <c r="AA14073" t="str">
        <v>BE</v>
      </c>
    </row>
    <row r="14074" spans="27:27">
      <c r="AA14074" t="str">
        <v>SS</v>
      </c>
    </row>
    <row r="14075" spans="27:27">
      <c r="AA14075" t="str">
        <v>SS</v>
      </c>
    </row>
    <row r="14076" spans="27:27">
      <c r="AA14076" t="str">
        <v>SS</v>
      </c>
    </row>
    <row r="14077" spans="27:27">
      <c r="AA14077" t="str">
        <v>CB</v>
      </c>
    </row>
    <row r="14078" spans="27:27">
      <c r="AA14078" t="str">
        <v>SS</v>
      </c>
    </row>
    <row r="14079" spans="27:27">
      <c r="AA14079" t="str">
        <v>SS</v>
      </c>
    </row>
    <row r="14080" spans="27:27">
      <c r="AA14080" t="str">
        <v>DH</v>
      </c>
    </row>
    <row r="14081" spans="27:27">
      <c r="AA14081" t="str">
        <v>HD</v>
      </c>
    </row>
    <row r="14082" spans="27:27">
      <c r="AA14082" t="str">
        <v>HD</v>
      </c>
    </row>
    <row r="14083" spans="27:27">
      <c r="AA14083" t="str">
        <v>JB</v>
      </c>
    </row>
    <row r="14084" spans="27:27">
      <c r="AA14084" t="str">
        <v>SO</v>
      </c>
    </row>
    <row r="14085" spans="27:27">
      <c r="AA14085" t="str">
        <v>SO</v>
      </c>
    </row>
    <row r="14086" spans="27:27">
      <c r="AA14086" t="str">
        <v>HD</v>
      </c>
    </row>
    <row r="14087" spans="27:27">
      <c r="AA14087" t="str">
        <v>HD</v>
      </c>
    </row>
    <row r="14088" spans="27:27">
      <c r="AA14088" t="str">
        <v>WB</v>
      </c>
    </row>
    <row r="14089" spans="27:27">
      <c r="AA14089" t="str">
        <v>HD</v>
      </c>
    </row>
    <row r="14090" spans="27:27">
      <c r="AA14090" t="str">
        <v>HD</v>
      </c>
    </row>
    <row r="14091" spans="27:27">
      <c r="AA14091" t="str">
        <v>JB</v>
      </c>
    </row>
    <row r="14092" spans="27:27">
      <c r="AA14092" t="str">
        <v>WB</v>
      </c>
    </row>
    <row r="14093" spans="27:27">
      <c r="AA14093" t="str">
        <v>FR</v>
      </c>
    </row>
    <row r="14094" spans="27:27">
      <c r="AA14094" t="str">
        <v>CB</v>
      </c>
    </row>
    <row r="14095" spans="27:27">
      <c r="AA14095" t="str">
        <v>SO</v>
      </c>
    </row>
    <row r="14096" spans="27:27">
      <c r="AA14096" t="str">
        <v>SO</v>
      </c>
    </row>
    <row r="14097" spans="27:27">
      <c r="AA14097" t="str">
        <v>DH</v>
      </c>
    </row>
    <row r="14098" spans="27:27">
      <c r="AA14098" t="str">
        <v>SS</v>
      </c>
    </row>
    <row r="14099" spans="27:27">
      <c r="AA14099" t="str">
        <v>BE</v>
      </c>
    </row>
    <row r="14100" spans="27:27">
      <c r="AA14100" t="str">
        <v>SO</v>
      </c>
    </row>
    <row r="14101" spans="27:27">
      <c r="AA14101" t="str">
        <v>JB</v>
      </c>
    </row>
    <row r="14102" spans="27:27">
      <c r="AA14102" t="str">
        <v>HD</v>
      </c>
    </row>
    <row r="14103" spans="27:27">
      <c r="AA14103" t="str">
        <v>HD</v>
      </c>
    </row>
    <row r="14104" spans="27:27">
      <c r="AA14104" t="str">
        <v>HD</v>
      </c>
    </row>
    <row r="14105" spans="27:27">
      <c r="AA14105" t="str">
        <v>HD</v>
      </c>
    </row>
    <row r="14106" spans="27:27">
      <c r="AA14106" t="str">
        <v>WB</v>
      </c>
    </row>
    <row r="14107" spans="27:27">
      <c r="AA14107" t="str">
        <v>WB</v>
      </c>
    </row>
    <row r="14108" spans="27:27">
      <c r="AA14108" t="str">
        <v>WB</v>
      </c>
    </row>
    <row r="14109" spans="27:27">
      <c r="AA14109" t="str">
        <v>WB</v>
      </c>
    </row>
    <row r="14110" spans="27:27">
      <c r="AA14110" t="str">
        <v>HD</v>
      </c>
    </row>
    <row r="14111" spans="27:27">
      <c r="AA14111" t="str">
        <v>HD</v>
      </c>
    </row>
    <row r="14112" spans="27:27">
      <c r="AA14112" t="str">
        <v>HD</v>
      </c>
    </row>
    <row r="14113" spans="27:27">
      <c r="AA14113" t="str">
        <v>HD</v>
      </c>
    </row>
    <row r="14114" spans="27:27">
      <c r="AA14114" t="str">
        <v>SO</v>
      </c>
    </row>
    <row r="14115" spans="27:27">
      <c r="AA14115" t="str">
        <v>CB</v>
      </c>
    </row>
    <row r="14116" spans="27:27">
      <c r="AA14116" t="str">
        <v>CB</v>
      </c>
    </row>
    <row r="14117" spans="27:27">
      <c r="AA14117" t="str">
        <v>WB</v>
      </c>
    </row>
    <row r="14118" spans="27:27">
      <c r="AA14118" t="str">
        <v>SO</v>
      </c>
    </row>
    <row r="14119" spans="27:27">
      <c r="AA14119" t="str">
        <v>SO</v>
      </c>
    </row>
    <row r="14120" spans="27:27">
      <c r="AA14120" t="str">
        <v>SO</v>
      </c>
    </row>
    <row r="14121" spans="27:27">
      <c r="AA14121" t="str">
        <v>SO</v>
      </c>
    </row>
    <row r="14122" spans="27:27">
      <c r="AA14122" t="str">
        <v>SO</v>
      </c>
    </row>
    <row r="14123" spans="27:27">
      <c r="AA14123" t="str">
        <v>WB</v>
      </c>
    </row>
    <row r="14124" spans="27:27">
      <c r="AA14124" t="str">
        <v>SO</v>
      </c>
    </row>
    <row r="14125" spans="27:27">
      <c r="AA14125" t="str">
        <v>SO</v>
      </c>
    </row>
    <row r="14126" spans="27:27">
      <c r="AA14126" t="str">
        <v>CB</v>
      </c>
    </row>
    <row r="14127" spans="27:27">
      <c r="AA14127" t="str">
        <v>SS</v>
      </c>
    </row>
    <row r="14128" spans="27:27">
      <c r="AA14128" t="str">
        <v>SS</v>
      </c>
    </row>
    <row r="14129" spans="27:27">
      <c r="AA14129" t="str">
        <v>SO</v>
      </c>
    </row>
    <row r="14130" spans="27:27">
      <c r="AA14130" t="str">
        <v>HD</v>
      </c>
    </row>
    <row r="14131" spans="27:27">
      <c r="AA14131" t="str">
        <v>DH</v>
      </c>
    </row>
    <row r="14132" spans="27:27">
      <c r="AA14132" t="str">
        <v>WB</v>
      </c>
    </row>
    <row r="14133" spans="27:27">
      <c r="AA14133" t="str">
        <v>SO</v>
      </c>
    </row>
    <row r="14134" spans="27:27">
      <c r="AA14134" t="str">
        <v>BB</v>
      </c>
    </row>
    <row r="14135" spans="27:27">
      <c r="AA14135" t="str">
        <v>WB</v>
      </c>
    </row>
    <row r="14136" spans="27:27">
      <c r="AA14136" t="str">
        <v>SS</v>
      </c>
    </row>
    <row r="14137" spans="27:27">
      <c r="AA14137" t="str">
        <v>SO</v>
      </c>
    </row>
    <row r="14138" spans="27:27">
      <c r="AA14138" t="str">
        <v>HD</v>
      </c>
    </row>
    <row r="14139" spans="27:27">
      <c r="AA14139" t="str">
        <v>HD</v>
      </c>
    </row>
    <row r="14140" spans="27:27">
      <c r="AA14140" t="str">
        <v>BE</v>
      </c>
    </row>
    <row r="14141" spans="27:27">
      <c r="AA14141" t="str">
        <v>DH</v>
      </c>
    </row>
    <row r="14142" spans="27:27">
      <c r="AA14142" t="str">
        <v>SS</v>
      </c>
    </row>
    <row r="14143" spans="27:27">
      <c r="AA14143" t="str">
        <v>SS</v>
      </c>
    </row>
    <row r="14144" spans="27:27">
      <c r="AA14144" t="str">
        <v>FR</v>
      </c>
    </row>
    <row r="14145" spans="27:27">
      <c r="AA14145" t="str">
        <v>WB</v>
      </c>
    </row>
    <row r="14146" spans="27:27">
      <c r="AA14146" t="str">
        <v>WB</v>
      </c>
    </row>
    <row r="14147" spans="27:27">
      <c r="AA14147" t="str">
        <v>JB</v>
      </c>
    </row>
    <row r="14148" spans="27:27">
      <c r="AA14148" t="str">
        <v>JB</v>
      </c>
    </row>
    <row r="14149" spans="27:27">
      <c r="AA14149" t="str">
        <v>FR</v>
      </c>
    </row>
    <row r="14150" spans="27:27">
      <c r="AA14150" t="str">
        <v>FR</v>
      </c>
    </row>
    <row r="14151" spans="27:27">
      <c r="AA14151" t="str">
        <v>JB</v>
      </c>
    </row>
    <row r="14152" spans="27:27">
      <c r="AA14152" t="str">
        <v>BB</v>
      </c>
    </row>
    <row r="14153" spans="27:27">
      <c r="AA14153" t="str">
        <v>DH</v>
      </c>
    </row>
    <row r="14154" spans="27:27">
      <c r="AA14154" t="str">
        <v>DH</v>
      </c>
    </row>
    <row r="14155" spans="27:27">
      <c r="AA14155" t="str">
        <v>DH</v>
      </c>
    </row>
    <row r="14156" spans="27:27">
      <c r="AA14156" t="str">
        <v>JB</v>
      </c>
    </row>
    <row r="14157" spans="27:27">
      <c r="AA14157" t="str">
        <v>JB</v>
      </c>
    </row>
    <row r="14158" spans="27:27">
      <c r="AA14158" t="str">
        <v>JB</v>
      </c>
    </row>
    <row r="14159" spans="27:27">
      <c r="AA14159" t="str">
        <v>DH</v>
      </c>
    </row>
    <row r="14160" spans="27:27">
      <c r="AA14160" t="str">
        <v>DH</v>
      </c>
    </row>
    <row r="14161" spans="27:27">
      <c r="AA14161" t="str">
        <v>SO</v>
      </c>
    </row>
    <row r="14162" spans="27:27">
      <c r="AA14162" t="str">
        <v>SS</v>
      </c>
    </row>
    <row r="14163" spans="27:27">
      <c r="AA14163" t="str">
        <v>SS</v>
      </c>
    </row>
    <row r="14164" spans="27:27">
      <c r="AA14164" t="str">
        <v>SS</v>
      </c>
    </row>
    <row r="14165" spans="27:27">
      <c r="AA14165" t="str">
        <v>SS</v>
      </c>
    </row>
    <row r="14166" spans="27:27">
      <c r="AA14166" t="str">
        <v>SO</v>
      </c>
    </row>
    <row r="14167" spans="27:27">
      <c r="AA14167" t="str">
        <v>SO</v>
      </c>
    </row>
    <row r="14168" spans="27:27">
      <c r="AA14168" t="str">
        <v>HD</v>
      </c>
    </row>
    <row r="14169" spans="27:27">
      <c r="AA14169" t="str">
        <v>BE</v>
      </c>
    </row>
    <row r="14170" spans="27:27">
      <c r="AA14170" t="str">
        <v>BE</v>
      </c>
    </row>
    <row r="14171" spans="27:27">
      <c r="AA14171" t="str">
        <v>SS</v>
      </c>
    </row>
    <row r="14172" spans="27:27">
      <c r="AA14172" t="str">
        <v>WB</v>
      </c>
    </row>
    <row r="14173" spans="27:27">
      <c r="AA14173" t="str">
        <v>DH</v>
      </c>
    </row>
    <row r="14174" spans="27:27">
      <c r="AA14174" t="str">
        <v>DH</v>
      </c>
    </row>
    <row r="14175" spans="27:27">
      <c r="AA14175" t="str">
        <v>SS</v>
      </c>
    </row>
    <row r="14176" spans="27:27">
      <c r="AA14176" t="str">
        <v>HD</v>
      </c>
    </row>
    <row r="14177" spans="27:27">
      <c r="AA14177" t="str">
        <v>BB</v>
      </c>
    </row>
    <row r="14178" spans="27:27">
      <c r="AA14178" t="str">
        <v>BB</v>
      </c>
    </row>
    <row r="14179" spans="27:27">
      <c r="AA14179" t="str">
        <v>BB</v>
      </c>
    </row>
    <row r="14180" spans="27:27">
      <c r="AA14180" t="str">
        <v>BB</v>
      </c>
    </row>
    <row r="14181" spans="27:27">
      <c r="AA14181" t="str">
        <v>WB</v>
      </c>
    </row>
    <row r="14182" spans="27:27">
      <c r="AA14182" t="str">
        <v>JB</v>
      </c>
    </row>
    <row r="14183" spans="27:27">
      <c r="AA14183" t="str">
        <v>CB</v>
      </c>
    </row>
    <row r="14184" spans="27:27">
      <c r="AA14184" t="str">
        <v>CB</v>
      </c>
    </row>
    <row r="14185" spans="27:27">
      <c r="AA14185" t="str">
        <v>CB</v>
      </c>
    </row>
    <row r="14186" spans="27:27">
      <c r="AA14186" t="str">
        <v>BB</v>
      </c>
    </row>
    <row r="14187" spans="27:27">
      <c r="AA14187" t="str">
        <v>BB</v>
      </c>
    </row>
    <row r="14188" spans="27:27">
      <c r="AA14188" t="str">
        <v>HD</v>
      </c>
    </row>
    <row r="14189" spans="27:27">
      <c r="AA14189" t="str">
        <v>CB</v>
      </c>
    </row>
    <row r="14190" spans="27:27">
      <c r="AA14190" t="str">
        <v>DH</v>
      </c>
    </row>
    <row r="14191" spans="27:27">
      <c r="AA14191" t="str">
        <v>CB</v>
      </c>
    </row>
    <row r="14192" spans="27:27">
      <c r="AA14192" t="str">
        <v>SS</v>
      </c>
    </row>
    <row r="14193" spans="27:27">
      <c r="AA14193" t="str">
        <v>SO</v>
      </c>
    </row>
    <row r="14194" spans="27:27">
      <c r="AA14194" t="str">
        <v>JB</v>
      </c>
    </row>
    <row r="14195" spans="27:27">
      <c r="AA14195" t="str">
        <v>BB</v>
      </c>
    </row>
    <row r="14196" spans="27:27">
      <c r="AA14196" t="str">
        <v>JB</v>
      </c>
    </row>
    <row r="14197" spans="27:27">
      <c r="AA14197" t="str">
        <v>SO</v>
      </c>
    </row>
    <row r="14198" spans="27:27">
      <c r="AA14198" t="str">
        <v>SS</v>
      </c>
    </row>
    <row r="14199" spans="27:27">
      <c r="AA14199" t="str">
        <v>CB</v>
      </c>
    </row>
    <row r="14200" spans="27:27">
      <c r="AA14200" t="str">
        <v>BE</v>
      </c>
    </row>
    <row r="14201" spans="27:27">
      <c r="AA14201" t="str">
        <v>BE</v>
      </c>
    </row>
    <row r="14202" spans="27:27">
      <c r="AA14202" t="str">
        <v>CB</v>
      </c>
    </row>
    <row r="14203" spans="27:27">
      <c r="AA14203" t="str">
        <v>SO</v>
      </c>
    </row>
    <row r="14204" spans="27:27">
      <c r="AA14204" t="str">
        <v>CB</v>
      </c>
    </row>
    <row r="14205" spans="27:27">
      <c r="AA14205" t="str">
        <v>HD</v>
      </c>
    </row>
    <row r="14206" spans="27:27">
      <c r="AA14206" t="str">
        <v>BB</v>
      </c>
    </row>
    <row r="14207" spans="27:27">
      <c r="AA14207" t="str">
        <v>BB</v>
      </c>
    </row>
    <row r="14208" spans="27:27">
      <c r="AA14208" t="str">
        <v>FR</v>
      </c>
    </row>
    <row r="14209" spans="27:27">
      <c r="AA14209" t="str">
        <v>FR</v>
      </c>
    </row>
    <row r="14210" spans="27:27">
      <c r="AA14210" t="str">
        <v>FR</v>
      </c>
    </row>
    <row r="14211" spans="27:27">
      <c r="AA14211" t="str">
        <v>FR</v>
      </c>
    </row>
    <row r="14212" spans="27:27">
      <c r="AA14212" t="str">
        <v>CB</v>
      </c>
    </row>
    <row r="14213" spans="27:27">
      <c r="AA14213" t="str">
        <v>HD</v>
      </c>
    </row>
    <row r="14214" spans="27:27">
      <c r="AA14214" t="str">
        <v>HD</v>
      </c>
    </row>
    <row r="14215" spans="27:27">
      <c r="AA14215" t="str">
        <v>HD</v>
      </c>
    </row>
    <row r="14216" spans="27:27">
      <c r="AA14216" t="str">
        <v>JB</v>
      </c>
    </row>
    <row r="14217" spans="27:27">
      <c r="AA14217" t="str">
        <v>WB</v>
      </c>
    </row>
    <row r="14218" spans="27:27">
      <c r="AA14218" t="str">
        <v>DH</v>
      </c>
    </row>
    <row r="14219" spans="27:27">
      <c r="AA14219" t="str">
        <v>DH</v>
      </c>
    </row>
    <row r="14220" spans="27:27">
      <c r="AA14220" t="str">
        <v>DH</v>
      </c>
    </row>
    <row r="14221" spans="27:27">
      <c r="AA14221" t="str">
        <v>BB</v>
      </c>
    </row>
    <row r="14222" spans="27:27">
      <c r="AA14222" t="str">
        <v>SO</v>
      </c>
    </row>
    <row r="14223" spans="27:27">
      <c r="AA14223" t="str">
        <v>SS</v>
      </c>
    </row>
    <row r="14224" spans="27:27">
      <c r="AA14224" t="str">
        <v>SS</v>
      </c>
    </row>
    <row r="14225" spans="27:27">
      <c r="AA14225" t="str">
        <v>JB</v>
      </c>
    </row>
    <row r="14226" spans="27:27">
      <c r="AA14226" t="str">
        <v>JB</v>
      </c>
    </row>
    <row r="14227" spans="27:27">
      <c r="AA14227" t="str">
        <v>JB</v>
      </c>
    </row>
    <row r="14228" spans="27:27">
      <c r="AA14228" t="str">
        <v>WB</v>
      </c>
    </row>
    <row r="14229" spans="27:27">
      <c r="AA14229" t="str">
        <v>SS</v>
      </c>
    </row>
    <row r="14230" spans="27:27">
      <c r="AA14230" t="str">
        <v>FR</v>
      </c>
    </row>
    <row r="14231" spans="27:27">
      <c r="AA14231" t="str">
        <v>BB</v>
      </c>
    </row>
    <row r="14232" spans="27:27">
      <c r="AA14232" t="str">
        <v>SO</v>
      </c>
    </row>
    <row r="14233" spans="27:27">
      <c r="AA14233" t="str">
        <v>CB</v>
      </c>
    </row>
    <row r="14234" spans="27:27">
      <c r="AA14234" t="str">
        <v>HD</v>
      </c>
    </row>
    <row r="14235" spans="27:27">
      <c r="AA14235" t="str">
        <v>HD</v>
      </c>
    </row>
    <row r="14236" spans="27:27">
      <c r="AA14236" t="str">
        <v>FR</v>
      </c>
    </row>
    <row r="14237" spans="27:27">
      <c r="AA14237" t="str">
        <v>FR</v>
      </c>
    </row>
    <row r="14238" spans="27:27">
      <c r="AA14238" t="str">
        <v>WB</v>
      </c>
    </row>
    <row r="14239" spans="27:27">
      <c r="AA14239" t="str">
        <v>CB</v>
      </c>
    </row>
    <row r="14240" spans="27:27">
      <c r="AA14240" t="str">
        <v>CB</v>
      </c>
    </row>
    <row r="14241" spans="27:27">
      <c r="AA14241" t="str">
        <v>HD</v>
      </c>
    </row>
    <row r="14242" spans="27:27">
      <c r="AA14242" t="str">
        <v>BB</v>
      </c>
    </row>
    <row r="14243" spans="27:27">
      <c r="AA14243" t="str">
        <v>BB</v>
      </c>
    </row>
    <row r="14244" spans="27:27">
      <c r="AA14244" t="str">
        <v>DH</v>
      </c>
    </row>
    <row r="14245" spans="27:27">
      <c r="AA14245" t="str">
        <v>DH</v>
      </c>
    </row>
    <row r="14246" spans="27:27">
      <c r="AA14246" t="str">
        <v>CB</v>
      </c>
    </row>
    <row r="14247" spans="27:27">
      <c r="AA14247" t="str">
        <v>JB</v>
      </c>
    </row>
    <row r="14248" spans="27:27">
      <c r="AA14248" t="str">
        <v>SS</v>
      </c>
    </row>
    <row r="14249" spans="27:27">
      <c r="AA14249" t="str">
        <v>HD</v>
      </c>
    </row>
    <row r="14250" spans="27:27">
      <c r="AA14250" t="str">
        <v>SS</v>
      </c>
    </row>
    <row r="14251" spans="27:27">
      <c r="AA14251" t="str">
        <v>DH</v>
      </c>
    </row>
    <row r="14252" spans="27:27">
      <c r="AA14252" t="str">
        <v>DH</v>
      </c>
    </row>
    <row r="14253" spans="27:27">
      <c r="AA14253" t="str">
        <v>WB</v>
      </c>
    </row>
    <row r="14254" spans="27:27">
      <c r="AA14254" t="str">
        <v>WB</v>
      </c>
    </row>
    <row r="14255" spans="27:27">
      <c r="AA14255" t="str">
        <v>BB</v>
      </c>
    </row>
    <row r="14256" spans="27:27">
      <c r="AA14256" t="str">
        <v>HD</v>
      </c>
    </row>
    <row r="14257" spans="27:27">
      <c r="AA14257" t="str">
        <v>DH</v>
      </c>
    </row>
    <row r="14258" spans="27:27">
      <c r="AA14258" t="str">
        <v>DH</v>
      </c>
    </row>
    <row r="14259" spans="27:27">
      <c r="AA14259" t="str">
        <v>BE</v>
      </c>
    </row>
    <row r="14260" spans="27:27">
      <c r="AA14260" t="str">
        <v>WB</v>
      </c>
    </row>
    <row r="14261" spans="27:27">
      <c r="AA14261" t="str">
        <v>SO</v>
      </c>
    </row>
    <row r="14262" spans="27:27">
      <c r="AA14262" t="str">
        <v>SS</v>
      </c>
    </row>
    <row r="14263" spans="27:27">
      <c r="AA14263" t="str">
        <v>BE</v>
      </c>
    </row>
    <row r="14264" spans="27:27">
      <c r="AA14264" t="str">
        <v>DH</v>
      </c>
    </row>
    <row r="14265" spans="27:27">
      <c r="AA14265" t="str">
        <v>WB</v>
      </c>
    </row>
    <row r="14266" spans="27:27">
      <c r="AA14266" t="str">
        <v>FR</v>
      </c>
    </row>
    <row r="14267" spans="27:27">
      <c r="AA14267" t="str">
        <v>WB</v>
      </c>
    </row>
    <row r="14268" spans="27:27">
      <c r="AA14268" t="str">
        <v>DH</v>
      </c>
    </row>
    <row r="14269" spans="27:27">
      <c r="AA14269" t="str">
        <v>HD</v>
      </c>
    </row>
    <row r="14270" spans="27:27">
      <c r="AA14270" t="str">
        <v>FR</v>
      </c>
    </row>
    <row r="14271" spans="27:27">
      <c r="AA14271" t="str">
        <v>BE</v>
      </c>
    </row>
    <row r="14272" spans="27:27">
      <c r="AA14272" t="str">
        <v>SS</v>
      </c>
    </row>
    <row r="14273" spans="27:27">
      <c r="AA14273" t="str">
        <v>BE</v>
      </c>
    </row>
    <row r="14274" spans="27:27">
      <c r="AA14274" t="str">
        <v>JB</v>
      </c>
    </row>
    <row r="14275" spans="27:27">
      <c r="AA14275" t="str">
        <v>BB</v>
      </c>
    </row>
    <row r="14276" spans="27:27">
      <c r="AA14276" t="str">
        <v>FR</v>
      </c>
    </row>
    <row r="14277" spans="27:27">
      <c r="AA14277" t="str">
        <v>JB</v>
      </c>
    </row>
    <row r="14278" spans="27:27">
      <c r="AA14278" t="str">
        <v>WB</v>
      </c>
    </row>
    <row r="14279" spans="27:27">
      <c r="AA14279" t="str">
        <v>BB</v>
      </c>
    </row>
    <row r="14280" spans="27:27">
      <c r="AA14280" t="str">
        <v>BB</v>
      </c>
    </row>
    <row r="14281" spans="27:27">
      <c r="AA14281" t="str">
        <v>BB</v>
      </c>
    </row>
    <row r="14282" spans="27:27">
      <c r="AA14282" t="str">
        <v>SS</v>
      </c>
    </row>
    <row r="14283" spans="27:27">
      <c r="AA14283" t="str">
        <v>FR</v>
      </c>
    </row>
    <row r="14284" spans="27:27">
      <c r="AA14284" t="str">
        <v>SS</v>
      </c>
    </row>
    <row r="14285" spans="27:27">
      <c r="AA14285" t="str">
        <v>SS</v>
      </c>
    </row>
    <row r="14286" spans="27:27">
      <c r="AA14286" t="str">
        <v>JB</v>
      </c>
    </row>
    <row r="14287" spans="27:27">
      <c r="AA14287" t="str">
        <v>JB</v>
      </c>
    </row>
    <row r="14288" spans="27:27">
      <c r="AA14288" t="str">
        <v>JB</v>
      </c>
    </row>
    <row r="14289" spans="27:27">
      <c r="AA14289" t="str">
        <v>JB</v>
      </c>
    </row>
    <row r="14290" spans="27:27">
      <c r="AA14290" t="str">
        <v>FR</v>
      </c>
    </row>
    <row r="14291" spans="27:27">
      <c r="AA14291" t="str">
        <v>WB</v>
      </c>
    </row>
    <row r="14292" spans="27:27">
      <c r="AA14292" t="str">
        <v>WB</v>
      </c>
    </row>
    <row r="14293" spans="27:27">
      <c r="AA14293" t="str">
        <v>WB</v>
      </c>
    </row>
    <row r="14294" spans="27:27">
      <c r="AA14294" t="str">
        <v>SO</v>
      </c>
    </row>
    <row r="14295" spans="27:27">
      <c r="AA14295" t="str">
        <v>JB</v>
      </c>
    </row>
    <row r="14296" spans="27:27">
      <c r="AA14296" t="str">
        <v>BB</v>
      </c>
    </row>
    <row r="14297" spans="27:27">
      <c r="AA14297" t="str">
        <v>HD</v>
      </c>
    </row>
    <row r="14298" spans="27:27">
      <c r="AA14298" t="str">
        <v>HD</v>
      </c>
    </row>
    <row r="14299" spans="27:27">
      <c r="AA14299" t="str">
        <v>WB</v>
      </c>
    </row>
    <row r="14300" spans="27:27">
      <c r="AA14300" t="str">
        <v>JB</v>
      </c>
    </row>
    <row r="14301" spans="27:27">
      <c r="AA14301" t="str">
        <v>JB</v>
      </c>
    </row>
    <row r="14302" spans="27:27">
      <c r="AA14302" t="str">
        <v>SS</v>
      </c>
    </row>
    <row r="14303" spans="27:27">
      <c r="AA14303" t="str">
        <v>SO</v>
      </c>
    </row>
    <row r="14304" spans="27:27">
      <c r="AA14304" t="str">
        <v>BE</v>
      </c>
    </row>
    <row r="14305" spans="27:27">
      <c r="AA14305" t="str">
        <v>BB</v>
      </c>
    </row>
    <row r="14306" spans="27:27">
      <c r="AA14306" t="str">
        <v>JB</v>
      </c>
    </row>
    <row r="14307" spans="27:27">
      <c r="AA14307" t="str">
        <v>JB</v>
      </c>
    </row>
    <row r="14308" spans="27:27">
      <c r="AA14308" t="str">
        <v>JB</v>
      </c>
    </row>
    <row r="14309" spans="27:27">
      <c r="AA14309" t="str">
        <v>WB</v>
      </c>
    </row>
    <row r="14310" spans="27:27">
      <c r="AA14310" t="str">
        <v>DH</v>
      </c>
    </row>
    <row r="14311" spans="27:27">
      <c r="AA14311" t="str">
        <v>BB</v>
      </c>
    </row>
    <row r="14312" spans="27:27">
      <c r="AA14312" t="str">
        <v>WB</v>
      </c>
    </row>
    <row r="14313" spans="27:27">
      <c r="AA14313" t="str">
        <v>DH</v>
      </c>
    </row>
    <row r="14314" spans="27:27">
      <c r="AA14314" t="str">
        <v>WB</v>
      </c>
    </row>
    <row r="14315" spans="27:27">
      <c r="AA14315" t="str">
        <v>JB</v>
      </c>
    </row>
    <row r="14316" spans="27:27">
      <c r="AA14316" t="str">
        <v>BB</v>
      </c>
    </row>
    <row r="14317" spans="27:27">
      <c r="AA14317" t="str">
        <v>FR</v>
      </c>
    </row>
    <row r="14318" spans="27:27">
      <c r="AA14318" t="str">
        <v>BE</v>
      </c>
    </row>
    <row r="14319" spans="27:27">
      <c r="AA14319" t="str">
        <v>FR</v>
      </c>
    </row>
    <row r="14320" spans="27:27">
      <c r="AA14320" t="str">
        <v>FR</v>
      </c>
    </row>
    <row r="14321" spans="27:27">
      <c r="AA14321" t="str">
        <v>FR</v>
      </c>
    </row>
    <row r="14322" spans="27:27">
      <c r="AA14322" t="str">
        <v>FR</v>
      </c>
    </row>
    <row r="14323" spans="27:27">
      <c r="AA14323" t="str">
        <v>SO</v>
      </c>
    </row>
    <row r="14324" spans="27:27">
      <c r="AA14324" t="str">
        <v>BB</v>
      </c>
    </row>
    <row r="14325" spans="27:27">
      <c r="AA14325" t="str">
        <v>HD</v>
      </c>
    </row>
    <row r="14326" spans="27:27">
      <c r="AA14326" t="str">
        <v>JB</v>
      </c>
    </row>
    <row r="14327" spans="27:27">
      <c r="AA14327" t="str">
        <v>JB</v>
      </c>
    </row>
    <row r="14328" spans="27:27">
      <c r="AA14328" t="str">
        <v>HD</v>
      </c>
    </row>
    <row r="14329" spans="27:27">
      <c r="AA14329" t="str">
        <v>HD</v>
      </c>
    </row>
    <row r="14330" spans="27:27">
      <c r="AA14330" t="str">
        <v>HD</v>
      </c>
    </row>
    <row r="14331" spans="27:27">
      <c r="AA14331" t="str">
        <v>HD</v>
      </c>
    </row>
    <row r="14332" spans="27:27">
      <c r="AA14332" t="str">
        <v>WB</v>
      </c>
    </row>
    <row r="14333" spans="27:27">
      <c r="AA14333" t="str">
        <v>BB</v>
      </c>
    </row>
    <row r="14334" spans="27:27">
      <c r="AA14334" t="str">
        <v>BB</v>
      </c>
    </row>
    <row r="14335" spans="27:27">
      <c r="AA14335" t="str">
        <v>BB</v>
      </c>
    </row>
    <row r="14336" spans="27:27">
      <c r="AA14336" t="str">
        <v>BB</v>
      </c>
    </row>
    <row r="14337" spans="27:27">
      <c r="AA14337" t="str">
        <v>FR</v>
      </c>
    </row>
    <row r="14338" spans="27:27">
      <c r="AA14338" t="str">
        <v>HD</v>
      </c>
    </row>
    <row r="14339" spans="27:27">
      <c r="AA14339" t="str">
        <v>DH</v>
      </c>
    </row>
    <row r="14340" spans="27:27">
      <c r="AA14340" t="str">
        <v>BB</v>
      </c>
    </row>
    <row r="14341" spans="27:27">
      <c r="AA14341" t="str">
        <v>HD</v>
      </c>
    </row>
    <row r="14342" spans="27:27">
      <c r="AA14342" t="str">
        <v>FR</v>
      </c>
    </row>
    <row r="14343" spans="27:27">
      <c r="AA14343" t="str">
        <v>JB</v>
      </c>
    </row>
    <row r="14344" spans="27:27">
      <c r="AA14344" t="str">
        <v>JB</v>
      </c>
    </row>
    <row r="14345" spans="27:27">
      <c r="AA14345" t="str">
        <v>JB</v>
      </c>
    </row>
    <row r="14346" spans="27:27">
      <c r="AA14346" t="str">
        <v>JB</v>
      </c>
    </row>
    <row r="14347" spans="27:27">
      <c r="AA14347" t="str">
        <v>BE</v>
      </c>
    </row>
    <row r="14348" spans="27:27">
      <c r="AA14348" t="str">
        <v>BE</v>
      </c>
    </row>
    <row r="14349" spans="27:27">
      <c r="AA14349" t="str">
        <v>BE</v>
      </c>
    </row>
    <row r="14350" spans="27:27">
      <c r="AA14350" t="str">
        <v>BB</v>
      </c>
    </row>
    <row r="14351" spans="27:27">
      <c r="AA14351" t="str">
        <v>SS</v>
      </c>
    </row>
    <row r="14352" spans="27:27">
      <c r="AA14352" t="str">
        <v>WB</v>
      </c>
    </row>
    <row r="14353" spans="27:27">
      <c r="AA14353" t="str">
        <v>BE</v>
      </c>
    </row>
    <row r="14354" spans="27:27">
      <c r="AA14354" t="str">
        <v>DH</v>
      </c>
    </row>
    <row r="14355" spans="27:27">
      <c r="AA14355" t="str">
        <v>HD</v>
      </c>
    </row>
    <row r="14356" spans="27:27">
      <c r="AA14356" t="str">
        <v>SO</v>
      </c>
    </row>
    <row r="14357" spans="27:27">
      <c r="AA14357" t="str">
        <v>CB</v>
      </c>
    </row>
    <row r="14358" spans="27:27">
      <c r="AA14358" t="str">
        <v>CB</v>
      </c>
    </row>
    <row r="14359" spans="27:27">
      <c r="AA14359" t="str">
        <v>SS</v>
      </c>
    </row>
    <row r="14360" spans="27:27">
      <c r="AA14360" t="str">
        <v>BE</v>
      </c>
    </row>
    <row r="14361" spans="27:27">
      <c r="AA14361" t="str">
        <v>HD</v>
      </c>
    </row>
    <row r="14362" spans="27:27">
      <c r="AA14362" t="str">
        <v>DH</v>
      </c>
    </row>
    <row r="14363" spans="27:27">
      <c r="AA14363" t="str">
        <v>BE</v>
      </c>
    </row>
    <row r="14364" spans="27:27">
      <c r="AA14364" t="str">
        <v>DH</v>
      </c>
    </row>
    <row r="14365" spans="27:27">
      <c r="AA14365" t="str">
        <v>HD</v>
      </c>
    </row>
    <row r="14366" spans="27:27">
      <c r="AA14366" t="str">
        <v>WB</v>
      </c>
    </row>
    <row r="14367" spans="27:27">
      <c r="AA14367" t="str">
        <v>FR</v>
      </c>
    </row>
    <row r="14368" spans="27:27">
      <c r="AA14368" t="str">
        <v>BE</v>
      </c>
    </row>
    <row r="14369" spans="27:27">
      <c r="AA14369" t="str">
        <v>DH</v>
      </c>
    </row>
    <row r="14370" spans="27:27">
      <c r="AA14370" t="str">
        <v>BB</v>
      </c>
    </row>
    <row r="14371" spans="27:27">
      <c r="AA14371" t="str">
        <v>BE</v>
      </c>
    </row>
    <row r="14372" spans="27:27">
      <c r="AA14372" t="str">
        <v>BE</v>
      </c>
    </row>
    <row r="14373" spans="27:27">
      <c r="AA14373" t="str">
        <v>JB</v>
      </c>
    </row>
    <row r="14374" spans="27:27">
      <c r="AA14374" t="str">
        <v>JB</v>
      </c>
    </row>
    <row r="14375" spans="27:27">
      <c r="AA14375" t="str">
        <v>JB</v>
      </c>
    </row>
    <row r="14376" spans="27:27">
      <c r="AA14376" t="str">
        <v>FR</v>
      </c>
    </row>
    <row r="14377" spans="27:27">
      <c r="AA14377" t="str">
        <v>FR</v>
      </c>
    </row>
    <row r="14378" spans="27:27">
      <c r="AA14378" t="str">
        <v>BB</v>
      </c>
    </row>
    <row r="14379" spans="27:27">
      <c r="AA14379" t="str">
        <v>CB</v>
      </c>
    </row>
    <row r="14380" spans="27:27">
      <c r="AA14380" t="str">
        <v>CB</v>
      </c>
    </row>
    <row r="14381" spans="27:27">
      <c r="AA14381" t="str">
        <v>CB</v>
      </c>
    </row>
    <row r="14382" spans="27:27">
      <c r="AA14382" t="str">
        <v>CB</v>
      </c>
    </row>
    <row r="14383" spans="27:27">
      <c r="AA14383" t="str">
        <v>CB</v>
      </c>
    </row>
    <row r="14384" spans="27:27">
      <c r="AA14384" t="str">
        <v>CB</v>
      </c>
    </row>
    <row r="14385" spans="27:27">
      <c r="AA14385" t="str">
        <v>CB</v>
      </c>
    </row>
    <row r="14386" spans="27:27">
      <c r="AA14386" t="str">
        <v>FR</v>
      </c>
    </row>
    <row r="14387" spans="27:27">
      <c r="AA14387" t="str">
        <v>JB</v>
      </c>
    </row>
    <row r="14388" spans="27:27">
      <c r="AA14388" t="str">
        <v>JB</v>
      </c>
    </row>
    <row r="14389" spans="27:27">
      <c r="AA14389" t="str">
        <v>SS</v>
      </c>
    </row>
    <row r="14390" spans="27:27">
      <c r="AA14390" t="str">
        <v>SS</v>
      </c>
    </row>
    <row r="14391" spans="27:27">
      <c r="AA14391" t="str">
        <v>SS</v>
      </c>
    </row>
    <row r="14392" spans="27:27">
      <c r="AA14392" t="str">
        <v>CB</v>
      </c>
    </row>
    <row r="14393" spans="27:27">
      <c r="AA14393" t="str">
        <v>JB</v>
      </c>
    </row>
    <row r="14394" spans="27:27">
      <c r="AA14394" t="str">
        <v>SS</v>
      </c>
    </row>
    <row r="14395" spans="27:27">
      <c r="AA14395" t="str">
        <v>SS</v>
      </c>
    </row>
    <row r="14396" spans="27:27">
      <c r="AA14396" t="str">
        <v>SS</v>
      </c>
    </row>
    <row r="14397" spans="27:27">
      <c r="AA14397" t="str">
        <v>BE</v>
      </c>
    </row>
    <row r="14398" spans="27:27">
      <c r="AA14398" t="str">
        <v>SS</v>
      </c>
    </row>
    <row r="14399" spans="27:27">
      <c r="AA14399" t="str">
        <v>HD</v>
      </c>
    </row>
    <row r="14400" spans="27:27">
      <c r="AA14400" t="str">
        <v>WB</v>
      </c>
    </row>
    <row r="14401" spans="27:27">
      <c r="AA14401" t="str">
        <v>SO</v>
      </c>
    </row>
    <row r="14402" spans="27:27">
      <c r="AA14402" t="str">
        <v>SO</v>
      </c>
    </row>
    <row r="14403" spans="27:27">
      <c r="AA14403" t="str">
        <v>HD</v>
      </c>
    </row>
    <row r="14404" spans="27:27">
      <c r="AA14404" t="str">
        <v>DH</v>
      </c>
    </row>
    <row r="14405" spans="27:27">
      <c r="AA14405" t="str">
        <v>DH</v>
      </c>
    </row>
    <row r="14406" spans="27:27">
      <c r="AA14406" t="str">
        <v>DH</v>
      </c>
    </row>
    <row r="14407" spans="27:27">
      <c r="AA14407" t="str">
        <v>BE</v>
      </c>
    </row>
    <row r="14408" spans="27:27">
      <c r="AA14408" t="str">
        <v>BB</v>
      </c>
    </row>
    <row r="14409" spans="27:27">
      <c r="AA14409" t="str">
        <v>BE</v>
      </c>
    </row>
    <row r="14410" spans="27:27">
      <c r="AA14410" t="str">
        <v>BE</v>
      </c>
    </row>
    <row r="14411" spans="27:27">
      <c r="AA14411" t="str">
        <v>BE</v>
      </c>
    </row>
    <row r="14412" spans="27:27">
      <c r="AA14412" t="str">
        <v>CB</v>
      </c>
    </row>
    <row r="14413" spans="27:27">
      <c r="AA14413" t="str">
        <v>SS</v>
      </c>
    </row>
    <row r="14414" spans="27:27">
      <c r="AA14414" t="str">
        <v>SS</v>
      </c>
    </row>
    <row r="14415" spans="27:27">
      <c r="AA14415" t="str">
        <v>BE</v>
      </c>
    </row>
    <row r="14416" spans="27:27">
      <c r="AA14416" t="str">
        <v>BE</v>
      </c>
    </row>
    <row r="14417" spans="27:27">
      <c r="AA14417" t="str">
        <v>BE</v>
      </c>
    </row>
    <row r="14418" spans="27:27">
      <c r="AA14418" t="str">
        <v>WB</v>
      </c>
    </row>
    <row r="14419" spans="27:27">
      <c r="AA14419" t="str">
        <v>JB</v>
      </c>
    </row>
    <row r="14420" spans="27:27">
      <c r="AA14420" t="str">
        <v>JB</v>
      </c>
    </row>
    <row r="14421" spans="27:27">
      <c r="AA14421" t="str">
        <v>SO</v>
      </c>
    </row>
    <row r="14422" spans="27:27">
      <c r="AA14422" t="str">
        <v>SO</v>
      </c>
    </row>
    <row r="14423" spans="27:27">
      <c r="AA14423" t="str">
        <v>FR</v>
      </c>
    </row>
    <row r="14424" spans="27:27">
      <c r="AA14424" t="str">
        <v>JB</v>
      </c>
    </row>
    <row r="14425" spans="27:27">
      <c r="AA14425" t="str">
        <v>JB</v>
      </c>
    </row>
    <row r="14426" spans="27:27">
      <c r="AA14426" t="str">
        <v>BB</v>
      </c>
    </row>
    <row r="14427" spans="27:27">
      <c r="AA14427" t="str">
        <v>BB</v>
      </c>
    </row>
    <row r="14428" spans="27:27">
      <c r="AA14428" t="str">
        <v>BB</v>
      </c>
    </row>
    <row r="14429" spans="27:27">
      <c r="AA14429" t="str">
        <v>JB</v>
      </c>
    </row>
    <row r="14430" spans="27:27">
      <c r="AA14430" t="str">
        <v>JB</v>
      </c>
    </row>
    <row r="14431" spans="27:27">
      <c r="AA14431" t="str">
        <v>JB</v>
      </c>
    </row>
    <row r="14432" spans="27:27">
      <c r="AA14432" t="str">
        <v>SO</v>
      </c>
    </row>
    <row r="14433" spans="27:27">
      <c r="AA14433" t="str">
        <v>SO</v>
      </c>
    </row>
    <row r="14434" spans="27:27">
      <c r="AA14434" t="str">
        <v>FR</v>
      </c>
    </row>
    <row r="14435" spans="27:27">
      <c r="AA14435" t="str">
        <v>FR</v>
      </c>
    </row>
    <row r="14436" spans="27:27">
      <c r="AA14436" t="str">
        <v>SS</v>
      </c>
    </row>
    <row r="14437" spans="27:27">
      <c r="AA14437" t="str">
        <v>FR</v>
      </c>
    </row>
    <row r="14438" spans="27:27">
      <c r="AA14438" t="str">
        <v>BE</v>
      </c>
    </row>
    <row r="14439" spans="27:27">
      <c r="AA14439" t="str">
        <v>JB</v>
      </c>
    </row>
    <row r="14440" spans="27:27">
      <c r="AA14440" t="str">
        <v>DH</v>
      </c>
    </row>
    <row r="14441" spans="27:27">
      <c r="AA14441" t="str">
        <v>WB</v>
      </c>
    </row>
    <row r="14442" spans="27:27">
      <c r="AA14442" t="str">
        <v>SS</v>
      </c>
    </row>
    <row r="14443" spans="27:27">
      <c r="AA14443" t="str">
        <v>FR</v>
      </c>
    </row>
    <row r="14444" spans="27:27">
      <c r="AA14444" t="str">
        <v>WB</v>
      </c>
    </row>
    <row r="14445" spans="27:27">
      <c r="AA14445" t="str">
        <v>SO</v>
      </c>
    </row>
    <row r="14446" spans="27:27">
      <c r="AA14446" t="str">
        <v>SS</v>
      </c>
    </row>
    <row r="14447" spans="27:27">
      <c r="AA14447" t="str">
        <v>FR</v>
      </c>
    </row>
    <row r="14448" spans="27:27">
      <c r="AA14448" t="str">
        <v>FR</v>
      </c>
    </row>
    <row r="14449" spans="27:27">
      <c r="AA14449" t="str">
        <v>SO</v>
      </c>
    </row>
    <row r="14450" spans="27:27">
      <c r="AA14450" t="str">
        <v>HD</v>
      </c>
    </row>
    <row r="14451" spans="27:27">
      <c r="AA14451" t="str">
        <v>DH</v>
      </c>
    </row>
    <row r="14452" spans="27:27">
      <c r="AA14452" t="str">
        <v>DH</v>
      </c>
    </row>
    <row r="14453" spans="27:27">
      <c r="AA14453" t="str">
        <v>HD</v>
      </c>
    </row>
    <row r="14454" spans="27:27">
      <c r="AA14454" t="str">
        <v>BB</v>
      </c>
    </row>
    <row r="14455" spans="27:27">
      <c r="AA14455" t="str">
        <v>BB</v>
      </c>
    </row>
    <row r="14456" spans="27:27">
      <c r="AA14456" t="str">
        <v>BB</v>
      </c>
    </row>
    <row r="14457" spans="27:27">
      <c r="AA14457" t="str">
        <v>BB</v>
      </c>
    </row>
    <row r="14458" spans="27:27">
      <c r="AA14458" t="str">
        <v>BE</v>
      </c>
    </row>
    <row r="14459" spans="27:27">
      <c r="AA14459" t="str">
        <v>WB</v>
      </c>
    </row>
    <row r="14460" spans="27:27">
      <c r="AA14460" t="str">
        <v>FR</v>
      </c>
    </row>
    <row r="14461" spans="27:27">
      <c r="AA14461" t="str">
        <v>SO</v>
      </c>
    </row>
    <row r="14462" spans="27:27">
      <c r="AA14462" t="str">
        <v>SO</v>
      </c>
    </row>
    <row r="14463" spans="27:27">
      <c r="AA14463" t="str">
        <v>WB</v>
      </c>
    </row>
    <row r="14464" spans="27:27">
      <c r="AA14464" t="str">
        <v>WB</v>
      </c>
    </row>
    <row r="14465" spans="27:27">
      <c r="AA14465" t="str">
        <v>WB</v>
      </c>
    </row>
    <row r="14466" spans="27:27">
      <c r="AA14466" t="str">
        <v>FR</v>
      </c>
    </row>
    <row r="14467" spans="27:27">
      <c r="AA14467" t="str">
        <v>HD</v>
      </c>
    </row>
    <row r="14468" spans="27:27">
      <c r="AA14468" t="str">
        <v>WB</v>
      </c>
    </row>
    <row r="14469" spans="27:27">
      <c r="AA14469" t="str">
        <v>WB</v>
      </c>
    </row>
    <row r="14470" spans="27:27">
      <c r="AA14470" t="str">
        <v>DH</v>
      </c>
    </row>
    <row r="14471" spans="27:27">
      <c r="AA14471" t="str">
        <v>DH</v>
      </c>
    </row>
    <row r="14472" spans="27:27">
      <c r="AA14472" t="str">
        <v>WB</v>
      </c>
    </row>
    <row r="14473" spans="27:27">
      <c r="AA14473" t="str">
        <v>BB</v>
      </c>
    </row>
    <row r="14474" spans="27:27">
      <c r="AA14474" t="str">
        <v>BB</v>
      </c>
    </row>
    <row r="14475" spans="27:27">
      <c r="AA14475" t="str">
        <v>HD</v>
      </c>
    </row>
    <row r="14476" spans="27:27">
      <c r="AA14476" t="str">
        <v>SS</v>
      </c>
    </row>
    <row r="14477" spans="27:27">
      <c r="AA14477" t="str">
        <v>WB</v>
      </c>
    </row>
    <row r="14478" spans="27:27">
      <c r="AA14478" t="str">
        <v>WB</v>
      </c>
    </row>
    <row r="14479" spans="27:27">
      <c r="AA14479" t="str">
        <v>WB</v>
      </c>
    </row>
    <row r="14480" spans="27:27">
      <c r="AA14480" t="str">
        <v>WB</v>
      </c>
    </row>
    <row r="14481" spans="27:27">
      <c r="AA14481" t="str">
        <v>FR</v>
      </c>
    </row>
    <row r="14482" spans="27:27">
      <c r="AA14482" t="str">
        <v>BE</v>
      </c>
    </row>
    <row r="14483" spans="27:27">
      <c r="AA14483" t="str">
        <v>FR</v>
      </c>
    </row>
    <row r="14484" spans="27:27">
      <c r="AA14484" t="str">
        <v>FR</v>
      </c>
    </row>
    <row r="14485" spans="27:27">
      <c r="AA14485" t="str">
        <v>SO</v>
      </c>
    </row>
    <row r="14486" spans="27:27">
      <c r="AA14486" t="str">
        <v>SO</v>
      </c>
    </row>
    <row r="14487" spans="27:27">
      <c r="AA14487" t="str">
        <v>CB</v>
      </c>
    </row>
    <row r="14488" spans="27:27">
      <c r="AA14488" t="str">
        <v>DH</v>
      </c>
    </row>
    <row r="14489" spans="27:27">
      <c r="AA14489" t="str">
        <v>WB</v>
      </c>
    </row>
    <row r="14490" spans="27:27">
      <c r="AA14490" t="str">
        <v>SO</v>
      </c>
    </row>
    <row r="14491" spans="27:27">
      <c r="AA14491" t="str">
        <v>WB</v>
      </c>
    </row>
    <row r="14492" spans="27:27">
      <c r="AA14492" t="str">
        <v>SO</v>
      </c>
    </row>
    <row r="14493" spans="27:27">
      <c r="AA14493" t="str">
        <v>WB</v>
      </c>
    </row>
    <row r="14494" spans="27:27">
      <c r="AA14494" t="str">
        <v>SS</v>
      </c>
    </row>
    <row r="14495" spans="27:27">
      <c r="AA14495" t="str">
        <v>JB</v>
      </c>
    </row>
    <row r="14496" spans="27:27">
      <c r="AA14496" t="str">
        <v>SO</v>
      </c>
    </row>
    <row r="14497" spans="27:27">
      <c r="AA14497" t="str">
        <v>JB</v>
      </c>
    </row>
    <row r="14498" spans="27:27">
      <c r="AA14498" t="str">
        <v>HD</v>
      </c>
    </row>
    <row r="14499" spans="27:27">
      <c r="AA14499" t="str">
        <v>SO</v>
      </c>
    </row>
    <row r="14500" spans="27:27">
      <c r="AA14500" t="str">
        <v>BE</v>
      </c>
    </row>
    <row r="14501" spans="27:27">
      <c r="AA14501" t="str">
        <v>BE</v>
      </c>
    </row>
    <row r="14502" spans="27:27">
      <c r="AA14502" t="str">
        <v>CB</v>
      </c>
    </row>
    <row r="14503" spans="27:27">
      <c r="AA14503" t="str">
        <v>DH</v>
      </c>
    </row>
    <row r="14504" spans="27:27">
      <c r="AA14504" t="str">
        <v>DH</v>
      </c>
    </row>
    <row r="14505" spans="27:27">
      <c r="AA14505" t="str">
        <v>DH</v>
      </c>
    </row>
    <row r="14506" spans="27:27">
      <c r="AA14506" t="str">
        <v>DH</v>
      </c>
    </row>
    <row r="14507" spans="27:27">
      <c r="AA14507" t="str">
        <v>FR</v>
      </c>
    </row>
    <row r="14508" spans="27:27">
      <c r="AA14508" t="str">
        <v>WB</v>
      </c>
    </row>
    <row r="14509" spans="27:27">
      <c r="AA14509" t="str">
        <v>DH</v>
      </c>
    </row>
    <row r="14510" spans="27:27">
      <c r="AA14510" t="str">
        <v>BE</v>
      </c>
    </row>
    <row r="14511" spans="27:27">
      <c r="AA14511" t="str">
        <v>WB</v>
      </c>
    </row>
    <row r="14512" spans="27:27">
      <c r="AA14512" t="str">
        <v>WB</v>
      </c>
    </row>
    <row r="14513" spans="27:27">
      <c r="AA14513" t="str">
        <v>JB</v>
      </c>
    </row>
    <row r="14514" spans="27:27">
      <c r="AA14514" t="str">
        <v>JB</v>
      </c>
    </row>
    <row r="14515" spans="27:27">
      <c r="AA14515" t="str">
        <v>BE</v>
      </c>
    </row>
    <row r="14516" spans="27:27">
      <c r="AA14516" t="str">
        <v>BE</v>
      </c>
    </row>
    <row r="14517" spans="27:27">
      <c r="AA14517" t="str">
        <v>BE</v>
      </c>
    </row>
    <row r="14518" spans="27:27">
      <c r="AA14518" t="str">
        <v>BB</v>
      </c>
    </row>
    <row r="14519" spans="27:27">
      <c r="AA14519" t="str">
        <v>FR</v>
      </c>
    </row>
    <row r="14520" spans="27:27">
      <c r="AA14520" t="str">
        <v>BE</v>
      </c>
    </row>
    <row r="14521" spans="27:27">
      <c r="AA14521" t="str">
        <v>SS</v>
      </c>
    </row>
    <row r="14522" spans="27:27">
      <c r="AA14522" t="str">
        <v>HD</v>
      </c>
    </row>
    <row r="14523" spans="27:27">
      <c r="AA14523" t="str">
        <v>CB</v>
      </c>
    </row>
    <row r="14524" spans="27:27">
      <c r="AA14524" t="str">
        <v>CB</v>
      </c>
    </row>
    <row r="14525" spans="27:27">
      <c r="AA14525" t="str">
        <v>WB</v>
      </c>
    </row>
    <row r="14526" spans="27:27">
      <c r="AA14526" t="str">
        <v>SS</v>
      </c>
    </row>
    <row r="14527" spans="27:27">
      <c r="AA14527" t="str">
        <v>SS</v>
      </c>
    </row>
    <row r="14528" spans="27:27">
      <c r="AA14528" t="str">
        <v>SS</v>
      </c>
    </row>
    <row r="14529" spans="27:27">
      <c r="AA14529" t="str">
        <v>BB</v>
      </c>
    </row>
    <row r="14530" spans="27:27">
      <c r="AA14530" t="str">
        <v>BB</v>
      </c>
    </row>
    <row r="14531" spans="27:27">
      <c r="AA14531" t="str">
        <v>HD</v>
      </c>
    </row>
    <row r="14532" spans="27:27">
      <c r="AA14532" t="str">
        <v>WB</v>
      </c>
    </row>
    <row r="14533" spans="27:27">
      <c r="AA14533" t="str">
        <v>JB</v>
      </c>
    </row>
    <row r="14534" spans="27:27">
      <c r="AA14534" t="str">
        <v>FR</v>
      </c>
    </row>
    <row r="14535" spans="27:27">
      <c r="AA14535" t="str">
        <v>FR</v>
      </c>
    </row>
    <row r="14536" spans="27:27">
      <c r="AA14536" t="str">
        <v>FR</v>
      </c>
    </row>
    <row r="14537" spans="27:27">
      <c r="AA14537" t="str">
        <v>SS</v>
      </c>
    </row>
    <row r="14538" spans="27:27">
      <c r="AA14538" t="str">
        <v>SS</v>
      </c>
    </row>
    <row r="14539" spans="27:27">
      <c r="AA14539" t="str">
        <v>SO</v>
      </c>
    </row>
    <row r="14540" spans="27:27">
      <c r="AA14540" t="str">
        <v>BE</v>
      </c>
    </row>
    <row r="14541" spans="27:27">
      <c r="AA14541" t="str">
        <v>BE</v>
      </c>
    </row>
    <row r="14542" spans="27:27">
      <c r="AA14542" t="str">
        <v>CB</v>
      </c>
    </row>
    <row r="14543" spans="27:27">
      <c r="AA14543" t="str">
        <v>WB</v>
      </c>
    </row>
    <row r="14544" spans="27:27">
      <c r="AA14544" t="str">
        <v>BE</v>
      </c>
    </row>
    <row r="14545" spans="27:27">
      <c r="AA14545" t="str">
        <v>BE</v>
      </c>
    </row>
    <row r="14546" spans="27:27">
      <c r="AA14546" t="str">
        <v>HD</v>
      </c>
    </row>
    <row r="14547" spans="27:27">
      <c r="AA14547" t="str">
        <v>HD</v>
      </c>
    </row>
    <row r="14548" spans="27:27">
      <c r="AA14548" t="str">
        <v>HD</v>
      </c>
    </row>
    <row r="14549" spans="27:27">
      <c r="AA14549" t="str">
        <v>HD</v>
      </c>
    </row>
    <row r="14550" spans="27:27">
      <c r="AA14550" t="str">
        <v>BB</v>
      </c>
    </row>
    <row r="14551" spans="27:27">
      <c r="AA14551" t="str">
        <v>BB</v>
      </c>
    </row>
    <row r="14552" spans="27:27">
      <c r="AA14552" t="str">
        <v>CB</v>
      </c>
    </row>
    <row r="14553" spans="27:27">
      <c r="AA14553" t="str">
        <v>SO</v>
      </c>
    </row>
    <row r="14554" spans="27:27">
      <c r="AA14554" t="str">
        <v>JB</v>
      </c>
    </row>
    <row r="14555" spans="27:27">
      <c r="AA14555" t="str">
        <v>FR</v>
      </c>
    </row>
    <row r="14556" spans="27:27">
      <c r="AA14556" t="str">
        <v>FR</v>
      </c>
    </row>
    <row r="14557" spans="27:27">
      <c r="AA14557" t="str">
        <v>BB</v>
      </c>
    </row>
    <row r="14558" spans="27:27">
      <c r="AA14558" t="str">
        <v>JB</v>
      </c>
    </row>
    <row r="14559" spans="27:27">
      <c r="AA14559" t="str">
        <v>JB</v>
      </c>
    </row>
    <row r="14560" spans="27:27">
      <c r="AA14560" t="str">
        <v>WB</v>
      </c>
    </row>
    <row r="14561" spans="27:27">
      <c r="AA14561" t="str">
        <v>CB</v>
      </c>
    </row>
    <row r="14562" spans="27:27">
      <c r="AA14562" t="str">
        <v>SS</v>
      </c>
    </row>
    <row r="14563" spans="27:27">
      <c r="AA14563" t="str">
        <v>SO</v>
      </c>
    </row>
    <row r="14564" spans="27:27">
      <c r="AA14564" t="str">
        <v>JB</v>
      </c>
    </row>
    <row r="14565" spans="27:27">
      <c r="AA14565" t="str">
        <v>HD</v>
      </c>
    </row>
    <row r="14566" spans="27:27">
      <c r="AA14566" t="str">
        <v>DH</v>
      </c>
    </row>
    <row r="14567" spans="27:27">
      <c r="AA14567" t="str">
        <v>DH</v>
      </c>
    </row>
    <row r="14568" spans="27:27">
      <c r="AA14568" t="str">
        <v>CB</v>
      </c>
    </row>
    <row r="14569" spans="27:27">
      <c r="AA14569" t="str">
        <v>DH</v>
      </c>
    </row>
    <row r="14570" spans="27:27">
      <c r="AA14570" t="str">
        <v>FR</v>
      </c>
    </row>
    <row r="14571" spans="27:27">
      <c r="AA14571" t="str">
        <v>WB</v>
      </c>
    </row>
    <row r="14572" spans="27:27">
      <c r="AA14572" t="str">
        <v>BE</v>
      </c>
    </row>
    <row r="14573" spans="27:27">
      <c r="AA14573" t="str">
        <v>DH</v>
      </c>
    </row>
    <row r="14574" spans="27:27">
      <c r="AA14574" t="str">
        <v>DH</v>
      </c>
    </row>
    <row r="14575" spans="27:27">
      <c r="AA14575" t="str">
        <v>SS</v>
      </c>
    </row>
    <row r="14576" spans="27:27">
      <c r="AA14576" t="str">
        <v>FR</v>
      </c>
    </row>
    <row r="14577" spans="27:27">
      <c r="AA14577" t="str">
        <v>SO</v>
      </c>
    </row>
    <row r="14578" spans="27:27">
      <c r="AA14578" t="str">
        <v>BE</v>
      </c>
    </row>
    <row r="14579" spans="27:27">
      <c r="AA14579" t="str">
        <v>SO</v>
      </c>
    </row>
    <row r="14580" spans="27:27">
      <c r="AA14580" t="str">
        <v>CB</v>
      </c>
    </row>
    <row r="14581" spans="27:27">
      <c r="AA14581" t="str">
        <v>DH</v>
      </c>
    </row>
    <row r="14582" spans="27:27">
      <c r="AA14582" t="str">
        <v>DH</v>
      </c>
    </row>
    <row r="14583" spans="27:27">
      <c r="AA14583" t="str">
        <v>FR</v>
      </c>
    </row>
    <row r="14584" spans="27:27">
      <c r="AA14584" t="str">
        <v>DH</v>
      </c>
    </row>
    <row r="14585" spans="27:27">
      <c r="AA14585" t="str">
        <v>BE</v>
      </c>
    </row>
    <row r="14586" spans="27:27">
      <c r="AA14586" t="str">
        <v>CB</v>
      </c>
    </row>
    <row r="14587" spans="27:27">
      <c r="AA14587" t="str">
        <v>FR</v>
      </c>
    </row>
    <row r="14588" spans="27:27">
      <c r="AA14588" t="str">
        <v>FR</v>
      </c>
    </row>
    <row r="14589" spans="27:27">
      <c r="AA14589" t="str">
        <v>SS</v>
      </c>
    </row>
    <row r="14590" spans="27:27">
      <c r="AA14590" t="str">
        <v>FR</v>
      </c>
    </row>
    <row r="14591" spans="27:27">
      <c r="AA14591" t="str">
        <v>SO</v>
      </c>
    </row>
    <row r="14592" spans="27:27">
      <c r="AA14592" t="str">
        <v>SO</v>
      </c>
    </row>
    <row r="14593" spans="27:27">
      <c r="AA14593" t="str">
        <v>SO</v>
      </c>
    </row>
    <row r="14594" spans="27:27">
      <c r="AA14594" t="str">
        <v>FR</v>
      </c>
    </row>
    <row r="14595" spans="27:27">
      <c r="AA14595" t="str">
        <v>FR</v>
      </c>
    </row>
    <row r="14596" spans="27:27">
      <c r="AA14596" t="str">
        <v>BB</v>
      </c>
    </row>
    <row r="14597" spans="27:27">
      <c r="AA14597" t="str">
        <v>BB</v>
      </c>
    </row>
    <row r="14598" spans="27:27">
      <c r="AA14598" t="str">
        <v>JB</v>
      </c>
    </row>
    <row r="14599" spans="27:27">
      <c r="AA14599" t="str">
        <v>JB</v>
      </c>
    </row>
    <row r="14600" spans="27:27">
      <c r="AA14600" t="str">
        <v>HD</v>
      </c>
    </row>
    <row r="14601" spans="27:27">
      <c r="AA14601" t="str">
        <v>HD</v>
      </c>
    </row>
    <row r="14602" spans="27:27">
      <c r="AA14602" t="str">
        <v>CB</v>
      </c>
    </row>
    <row r="14603" spans="27:27">
      <c r="AA14603" t="str">
        <v>CB</v>
      </c>
    </row>
    <row r="14604" spans="27:27">
      <c r="AA14604" t="str">
        <v>CB</v>
      </c>
    </row>
    <row r="14605" spans="27:27">
      <c r="AA14605" t="str">
        <v>SS</v>
      </c>
    </row>
    <row r="14606" spans="27:27">
      <c r="AA14606" t="str">
        <v>BB</v>
      </c>
    </row>
    <row r="14607" spans="27:27">
      <c r="AA14607" t="str">
        <v>SS</v>
      </c>
    </row>
    <row r="14608" spans="27:27">
      <c r="AA14608" t="str">
        <v>SS</v>
      </c>
    </row>
    <row r="14609" spans="27:27">
      <c r="AA14609" t="str">
        <v>SO</v>
      </c>
    </row>
    <row r="14610" spans="27:27">
      <c r="AA14610" t="str">
        <v>SO</v>
      </c>
    </row>
    <row r="14611" spans="27:27">
      <c r="AA14611" t="str">
        <v>JB</v>
      </c>
    </row>
    <row r="14612" spans="27:27">
      <c r="AA14612" t="str">
        <v>JB</v>
      </c>
    </row>
    <row r="14613" spans="27:27">
      <c r="AA14613" t="str">
        <v>JB</v>
      </c>
    </row>
    <row r="14614" spans="27:27">
      <c r="AA14614" t="str">
        <v>CB</v>
      </c>
    </row>
    <row r="14615" spans="27:27">
      <c r="AA14615" t="str">
        <v>FR</v>
      </c>
    </row>
    <row r="14616" spans="27:27">
      <c r="AA14616" t="str">
        <v>DH</v>
      </c>
    </row>
    <row r="14617" spans="27:27">
      <c r="AA14617" t="str">
        <v>FR</v>
      </c>
    </row>
    <row r="14618" spans="27:27">
      <c r="AA14618" t="str">
        <v>BB</v>
      </c>
    </row>
    <row r="14619" spans="27:27">
      <c r="AA14619" t="str">
        <v>SS</v>
      </c>
    </row>
    <row r="14620" spans="27:27">
      <c r="AA14620" t="str">
        <v>HD</v>
      </c>
    </row>
    <row r="14621" spans="27:27">
      <c r="AA14621" t="str">
        <v>SO</v>
      </c>
    </row>
    <row r="14622" spans="27:27">
      <c r="AA14622" t="str">
        <v>SO</v>
      </c>
    </row>
    <row r="14623" spans="27:27">
      <c r="AA14623" t="str">
        <v>SO</v>
      </c>
    </row>
    <row r="14624" spans="27:27">
      <c r="AA14624" t="str">
        <v>FR</v>
      </c>
    </row>
    <row r="14625" spans="27:27">
      <c r="AA14625" t="str">
        <v>FR</v>
      </c>
    </row>
    <row r="14626" spans="27:27">
      <c r="AA14626" t="str">
        <v>FR</v>
      </c>
    </row>
    <row r="14627" spans="27:27">
      <c r="AA14627" t="str">
        <v>JB</v>
      </c>
    </row>
    <row r="14628" spans="27:27">
      <c r="AA14628" t="str">
        <v>DH</v>
      </c>
    </row>
    <row r="14629" spans="27:27">
      <c r="AA14629" t="str">
        <v>WB</v>
      </c>
    </row>
    <row r="14630" spans="27:27">
      <c r="AA14630" t="str">
        <v>SS</v>
      </c>
    </row>
    <row r="14631" spans="27:27">
      <c r="AA14631" t="str">
        <v>FR</v>
      </c>
    </row>
    <row r="14632" spans="27:27">
      <c r="AA14632" t="str">
        <v>FR</v>
      </c>
    </row>
    <row r="14633" spans="27:27">
      <c r="AA14633" t="str">
        <v>WB</v>
      </c>
    </row>
    <row r="14634" spans="27:27">
      <c r="AA14634" t="str">
        <v>DH</v>
      </c>
    </row>
    <row r="14635" spans="27:27">
      <c r="AA14635" t="str">
        <v>DH</v>
      </c>
    </row>
    <row r="14636" spans="27:27">
      <c r="AA14636" t="str">
        <v>SS</v>
      </c>
    </row>
    <row r="14637" spans="27:27">
      <c r="AA14637" t="str">
        <v>SS</v>
      </c>
    </row>
    <row r="14638" spans="27:27">
      <c r="AA14638" t="str">
        <v>JB</v>
      </c>
    </row>
    <row r="14639" spans="27:27">
      <c r="AA14639" t="str">
        <v>BE</v>
      </c>
    </row>
    <row r="14640" spans="27:27">
      <c r="AA14640" t="str">
        <v>BE</v>
      </c>
    </row>
    <row r="14641" spans="27:27">
      <c r="AA14641" t="str">
        <v>SO</v>
      </c>
    </row>
    <row r="14642" spans="27:27">
      <c r="AA14642" t="str">
        <v>SO</v>
      </c>
    </row>
    <row r="14643" spans="27:27">
      <c r="AA14643" t="str">
        <v>HD</v>
      </c>
    </row>
    <row r="14644" spans="27:27">
      <c r="AA14644" t="str">
        <v>HD</v>
      </c>
    </row>
    <row r="14645" spans="27:27">
      <c r="AA14645" t="str">
        <v>JB</v>
      </c>
    </row>
    <row r="14646" spans="27:27">
      <c r="AA14646" t="str">
        <v>JB</v>
      </c>
    </row>
    <row r="14647" spans="27:27">
      <c r="AA14647" t="str">
        <v>JB</v>
      </c>
    </row>
    <row r="14648" spans="27:27">
      <c r="AA14648" t="str">
        <v>JB</v>
      </c>
    </row>
    <row r="14649" spans="27:27">
      <c r="AA14649" t="str">
        <v>DH</v>
      </c>
    </row>
    <row r="14650" spans="27:27">
      <c r="AA14650" t="str">
        <v>DH</v>
      </c>
    </row>
    <row r="14651" spans="27:27">
      <c r="AA14651" t="str">
        <v>SO</v>
      </c>
    </row>
    <row r="14652" spans="27:27">
      <c r="AA14652" t="str">
        <v>HD</v>
      </c>
    </row>
    <row r="14653" spans="27:27">
      <c r="AA14653" t="str">
        <v>CB</v>
      </c>
    </row>
    <row r="14654" spans="27:27">
      <c r="AA14654" t="str">
        <v>CB</v>
      </c>
    </row>
    <row r="14655" spans="27:27">
      <c r="AA14655" t="str">
        <v>CB</v>
      </c>
    </row>
    <row r="14656" spans="27:27">
      <c r="AA14656" t="str">
        <v>CB</v>
      </c>
    </row>
    <row r="14657" spans="27:27">
      <c r="AA14657" t="str">
        <v>BB</v>
      </c>
    </row>
    <row r="14658" spans="27:27">
      <c r="AA14658" t="str">
        <v>HD</v>
      </c>
    </row>
    <row r="14659" spans="27:27">
      <c r="AA14659" t="str">
        <v>WB</v>
      </c>
    </row>
    <row r="14660" spans="27:27">
      <c r="AA14660" t="str">
        <v>WB</v>
      </c>
    </row>
    <row r="14661" spans="27:27">
      <c r="AA14661" t="str">
        <v>CB</v>
      </c>
    </row>
    <row r="14662" spans="27:27">
      <c r="AA14662" t="str">
        <v>BE</v>
      </c>
    </row>
    <row r="14663" spans="27:27">
      <c r="AA14663" t="str">
        <v>HD</v>
      </c>
    </row>
    <row r="14664" spans="27:27">
      <c r="AA14664" t="str">
        <v>BB</v>
      </c>
    </row>
    <row r="14665" spans="27:27">
      <c r="AA14665" t="str">
        <v>SS</v>
      </c>
    </row>
    <row r="14666" spans="27:27">
      <c r="AA14666" t="str">
        <v>SS</v>
      </c>
    </row>
    <row r="14667" spans="27:27">
      <c r="AA14667" t="str">
        <v>DH</v>
      </c>
    </row>
    <row r="14668" spans="27:27">
      <c r="AA14668" t="str">
        <v>SS</v>
      </c>
    </row>
    <row r="14669" spans="27:27">
      <c r="AA14669" t="str">
        <v>HD</v>
      </c>
    </row>
    <row r="14670" spans="27:27">
      <c r="AA14670" t="str">
        <v>HD</v>
      </c>
    </row>
    <row r="14671" spans="27:27">
      <c r="AA14671" t="str">
        <v>FR</v>
      </c>
    </row>
    <row r="14672" spans="27:27">
      <c r="AA14672" t="str">
        <v>FR</v>
      </c>
    </row>
    <row r="14673" spans="27:27">
      <c r="AA14673" t="str">
        <v>DH</v>
      </c>
    </row>
    <row r="14674" spans="27:27">
      <c r="AA14674" t="str">
        <v>DH</v>
      </c>
    </row>
    <row r="14675" spans="27:27">
      <c r="AA14675" t="str">
        <v>JB</v>
      </c>
    </row>
    <row r="14676" spans="27:27">
      <c r="AA14676" t="str">
        <v>FR</v>
      </c>
    </row>
    <row r="14677" spans="27:27">
      <c r="AA14677" t="str">
        <v>DH</v>
      </c>
    </row>
    <row r="14678" spans="27:27">
      <c r="AA14678" t="str">
        <v>SS</v>
      </c>
    </row>
    <row r="14679" spans="27:27">
      <c r="AA14679" t="str">
        <v>BB</v>
      </c>
    </row>
    <row r="14680" spans="27:27">
      <c r="AA14680" t="str">
        <v>SO</v>
      </c>
    </row>
    <row r="14681" spans="27:27">
      <c r="AA14681" t="str">
        <v>SO</v>
      </c>
    </row>
    <row r="14682" spans="27:27">
      <c r="AA14682" t="str">
        <v>WB</v>
      </c>
    </row>
    <row r="14683" spans="27:27">
      <c r="AA14683" t="str">
        <v>WB</v>
      </c>
    </row>
    <row r="14684" spans="27:27">
      <c r="AA14684" t="str">
        <v>WB</v>
      </c>
    </row>
    <row r="14685" spans="27:27">
      <c r="AA14685" t="str">
        <v>BB</v>
      </c>
    </row>
    <row r="14686" spans="27:27">
      <c r="AA14686" t="str">
        <v>WB</v>
      </c>
    </row>
    <row r="14687" spans="27:27">
      <c r="AA14687" t="str">
        <v>WB</v>
      </c>
    </row>
    <row r="14688" spans="27:27">
      <c r="AA14688" t="str">
        <v>WB</v>
      </c>
    </row>
    <row r="14689" spans="27:27">
      <c r="AA14689" t="str">
        <v>BE</v>
      </c>
    </row>
    <row r="14690" spans="27:27">
      <c r="AA14690" t="str">
        <v>BE</v>
      </c>
    </row>
    <row r="14691" spans="27:27">
      <c r="AA14691" t="str">
        <v>HD</v>
      </c>
    </row>
    <row r="14692" spans="27:27">
      <c r="AA14692" t="str">
        <v>JB</v>
      </c>
    </row>
    <row r="14693" spans="27:27">
      <c r="AA14693" t="str">
        <v>SO</v>
      </c>
    </row>
    <row r="14694" spans="27:27">
      <c r="AA14694" t="str">
        <v>JB</v>
      </c>
    </row>
    <row r="14695" spans="27:27">
      <c r="AA14695" t="str">
        <v>JB</v>
      </c>
    </row>
    <row r="14696" spans="27:27">
      <c r="AA14696" t="str">
        <v>HD</v>
      </c>
    </row>
    <row r="14697" spans="27:27">
      <c r="AA14697" t="str">
        <v>BE</v>
      </c>
    </row>
    <row r="14698" spans="27:27">
      <c r="AA14698" t="str">
        <v>BE</v>
      </c>
    </row>
    <row r="14699" spans="27:27">
      <c r="AA14699" t="str">
        <v>HD</v>
      </c>
    </row>
    <row r="14700" spans="27:27">
      <c r="AA14700" t="str">
        <v>HD</v>
      </c>
    </row>
    <row r="14701" spans="27:27">
      <c r="AA14701" t="str">
        <v>HD</v>
      </c>
    </row>
    <row r="14702" spans="27:27">
      <c r="AA14702" t="str">
        <v>WB</v>
      </c>
    </row>
    <row r="14703" spans="27:27">
      <c r="AA14703" t="str">
        <v>WB</v>
      </c>
    </row>
    <row r="14704" spans="27:27">
      <c r="AA14704" t="str">
        <v>BB</v>
      </c>
    </row>
    <row r="14705" spans="27:27">
      <c r="AA14705" t="str">
        <v>WB</v>
      </c>
    </row>
    <row r="14706" spans="27:27">
      <c r="AA14706" t="str">
        <v>BE</v>
      </c>
    </row>
    <row r="14707" spans="27:27">
      <c r="AA14707" t="str">
        <v>CB</v>
      </c>
    </row>
    <row r="14708" spans="27:27">
      <c r="AA14708" t="str">
        <v>SS</v>
      </c>
    </row>
    <row r="14709" spans="27:27">
      <c r="AA14709" t="str">
        <v>HD</v>
      </c>
    </row>
    <row r="14710" spans="27:27">
      <c r="AA14710" t="str">
        <v>SO</v>
      </c>
    </row>
    <row r="14711" spans="27:27">
      <c r="AA14711" t="str">
        <v>SO</v>
      </c>
    </row>
    <row r="14712" spans="27:27">
      <c r="AA14712" t="str">
        <v>SO</v>
      </c>
    </row>
    <row r="14713" spans="27:27">
      <c r="AA14713" t="str">
        <v>JB</v>
      </c>
    </row>
    <row r="14714" spans="27:27">
      <c r="AA14714" t="str">
        <v>JB</v>
      </c>
    </row>
    <row r="14715" spans="27:27">
      <c r="AA14715" t="str">
        <v>BB</v>
      </c>
    </row>
    <row r="14716" spans="27:27">
      <c r="AA14716" t="str">
        <v>BB</v>
      </c>
    </row>
    <row r="14717" spans="27:27">
      <c r="AA14717" t="str">
        <v>JB</v>
      </c>
    </row>
    <row r="14718" spans="27:27">
      <c r="AA14718" t="str">
        <v>BB</v>
      </c>
    </row>
    <row r="14719" spans="27:27">
      <c r="AA14719" t="str">
        <v>BE</v>
      </c>
    </row>
    <row r="14720" spans="27:27">
      <c r="AA14720" t="str">
        <v>SO</v>
      </c>
    </row>
    <row r="14721" spans="27:27">
      <c r="AA14721" t="str">
        <v>FR</v>
      </c>
    </row>
    <row r="14722" spans="27:27">
      <c r="AA14722" t="str">
        <v>SS</v>
      </c>
    </row>
    <row r="14723" spans="27:27">
      <c r="AA14723" t="str">
        <v>JB</v>
      </c>
    </row>
    <row r="14724" spans="27:27">
      <c r="AA14724" t="str">
        <v>HD</v>
      </c>
    </row>
    <row r="14725" spans="27:27">
      <c r="AA14725" t="str">
        <v>HD</v>
      </c>
    </row>
    <row r="14726" spans="27:27">
      <c r="AA14726" t="str">
        <v>HD</v>
      </c>
    </row>
    <row r="14727" spans="27:27">
      <c r="AA14727" t="str">
        <v>BE</v>
      </c>
    </row>
    <row r="14728" spans="27:27">
      <c r="AA14728" t="str">
        <v>BE</v>
      </c>
    </row>
    <row r="14729" spans="27:27">
      <c r="AA14729" t="str">
        <v>BE</v>
      </c>
    </row>
    <row r="14730" spans="27:27">
      <c r="AA14730" t="str">
        <v>BE</v>
      </c>
    </row>
    <row r="14731" spans="27:27">
      <c r="AA14731" t="str">
        <v>DH</v>
      </c>
    </row>
    <row r="14732" spans="27:27">
      <c r="AA14732" t="str">
        <v>SS</v>
      </c>
    </row>
    <row r="14733" spans="27:27">
      <c r="AA14733" t="str">
        <v>SS</v>
      </c>
    </row>
    <row r="14734" spans="27:27">
      <c r="AA14734" t="str">
        <v>WB</v>
      </c>
    </row>
    <row r="14735" spans="27:27">
      <c r="AA14735" t="str">
        <v>SS</v>
      </c>
    </row>
    <row r="14736" spans="27:27">
      <c r="AA14736" t="str">
        <v>WB</v>
      </c>
    </row>
    <row r="14737" spans="27:27">
      <c r="AA14737" t="str">
        <v>WB</v>
      </c>
    </row>
    <row r="14738" spans="27:27">
      <c r="AA14738" t="str">
        <v>WB</v>
      </c>
    </row>
    <row r="14739" spans="27:27">
      <c r="AA14739" t="str">
        <v>CB</v>
      </c>
    </row>
    <row r="14740" spans="27:27">
      <c r="AA14740" t="str">
        <v>CB</v>
      </c>
    </row>
    <row r="14741" spans="27:27">
      <c r="AA14741" t="str">
        <v>SS</v>
      </c>
    </row>
    <row r="14742" spans="27:27">
      <c r="AA14742" t="str">
        <v>SS</v>
      </c>
    </row>
    <row r="14743" spans="27:27">
      <c r="AA14743" t="str">
        <v>SO</v>
      </c>
    </row>
    <row r="14744" spans="27:27">
      <c r="AA14744" t="str">
        <v>CB</v>
      </c>
    </row>
    <row r="14745" spans="27:27">
      <c r="AA14745" t="str">
        <v>FR</v>
      </c>
    </row>
    <row r="14746" spans="27:27">
      <c r="AA14746" t="str">
        <v>WB</v>
      </c>
    </row>
    <row r="14747" spans="27:27">
      <c r="AA14747" t="str">
        <v>CB</v>
      </c>
    </row>
    <row r="14748" spans="27:27">
      <c r="AA14748" t="str">
        <v>CB</v>
      </c>
    </row>
    <row r="14749" spans="27:27">
      <c r="AA14749" t="str">
        <v>BB</v>
      </c>
    </row>
    <row r="14750" spans="27:27">
      <c r="AA14750" t="str">
        <v>FR</v>
      </c>
    </row>
    <row r="14751" spans="27:27">
      <c r="AA14751" t="str">
        <v>HD</v>
      </c>
    </row>
    <row r="14752" spans="27:27">
      <c r="AA14752" t="str">
        <v>WB</v>
      </c>
    </row>
    <row r="14753" spans="27:27">
      <c r="AA14753" t="str">
        <v>BB</v>
      </c>
    </row>
    <row r="14754" spans="27:27">
      <c r="AA14754" t="str">
        <v>BE</v>
      </c>
    </row>
    <row r="14755" spans="27:27">
      <c r="AA14755" t="str">
        <v>WB</v>
      </c>
    </row>
    <row r="14756" spans="27:27">
      <c r="AA14756" t="str">
        <v>WB</v>
      </c>
    </row>
    <row r="14757" spans="27:27">
      <c r="AA14757" t="str">
        <v>FR</v>
      </c>
    </row>
    <row r="14758" spans="27:27">
      <c r="AA14758" t="str">
        <v>FR</v>
      </c>
    </row>
    <row r="14759" spans="27:27">
      <c r="AA14759" t="str">
        <v>SO</v>
      </c>
    </row>
    <row r="14760" spans="27:27">
      <c r="AA14760" t="str">
        <v>SO</v>
      </c>
    </row>
    <row r="14761" spans="27:27">
      <c r="AA14761" t="str">
        <v>BB</v>
      </c>
    </row>
    <row r="14762" spans="27:27">
      <c r="AA14762" t="str">
        <v>SS</v>
      </c>
    </row>
    <row r="14763" spans="27:27">
      <c r="AA14763" t="str">
        <v>WB</v>
      </c>
    </row>
    <row r="14764" spans="27:27">
      <c r="AA14764" t="str">
        <v>WB</v>
      </c>
    </row>
    <row r="14765" spans="27:27">
      <c r="AA14765" t="str">
        <v>SO</v>
      </c>
    </row>
    <row r="14766" spans="27:27">
      <c r="AA14766" t="str">
        <v>BE</v>
      </c>
    </row>
    <row r="14767" spans="27:27">
      <c r="AA14767" t="str">
        <v>SO</v>
      </c>
    </row>
    <row r="14768" spans="27:27">
      <c r="AA14768" t="str">
        <v>FR</v>
      </c>
    </row>
    <row r="14769" spans="27:27">
      <c r="AA14769" t="str">
        <v>SO</v>
      </c>
    </row>
    <row r="14770" spans="27:27">
      <c r="AA14770" t="str">
        <v>SO</v>
      </c>
    </row>
    <row r="14771" spans="27:27">
      <c r="AA14771" t="str">
        <v>FR</v>
      </c>
    </row>
    <row r="14772" spans="27:27">
      <c r="AA14772" t="str">
        <v>WB</v>
      </c>
    </row>
    <row r="14773" spans="27:27">
      <c r="AA14773" t="str">
        <v>HD</v>
      </c>
    </row>
    <row r="14774" spans="27:27">
      <c r="AA14774" t="str">
        <v>HD</v>
      </c>
    </row>
    <row r="14775" spans="27:27">
      <c r="AA14775" t="str">
        <v>HD</v>
      </c>
    </row>
    <row r="14776" spans="27:27">
      <c r="AA14776" t="str">
        <v>SS</v>
      </c>
    </row>
    <row r="14777" spans="27:27">
      <c r="AA14777" t="str">
        <v>CB</v>
      </c>
    </row>
    <row r="14778" spans="27:27">
      <c r="AA14778" t="str">
        <v>SS</v>
      </c>
    </row>
    <row r="14779" spans="27:27">
      <c r="AA14779" t="str">
        <v>CB</v>
      </c>
    </row>
    <row r="14780" spans="27:27">
      <c r="AA14780" t="str">
        <v>WB</v>
      </c>
    </row>
    <row r="14781" spans="27:27">
      <c r="AA14781" t="str">
        <v>JB</v>
      </c>
    </row>
    <row r="14782" spans="27:27">
      <c r="AA14782" t="str">
        <v>JB</v>
      </c>
    </row>
    <row r="14783" spans="27:27">
      <c r="AA14783" t="str">
        <v>JB</v>
      </c>
    </row>
    <row r="14784" spans="27:27">
      <c r="AA14784" t="str">
        <v>JB</v>
      </c>
    </row>
    <row r="14785" spans="27:27">
      <c r="AA14785" t="str">
        <v>SS</v>
      </c>
    </row>
    <row r="14786" spans="27:27">
      <c r="AA14786" t="str">
        <v>SS</v>
      </c>
    </row>
    <row r="14787" spans="27:27">
      <c r="AA14787" t="str">
        <v>CB</v>
      </c>
    </row>
    <row r="14788" spans="27:27">
      <c r="AA14788" t="str">
        <v>CB</v>
      </c>
    </row>
    <row r="14789" spans="27:27">
      <c r="AA14789" t="str">
        <v>DH</v>
      </c>
    </row>
    <row r="14790" spans="27:27">
      <c r="AA14790" t="str">
        <v>DH</v>
      </c>
    </row>
    <row r="14791" spans="27:27">
      <c r="AA14791" t="str">
        <v>BE</v>
      </c>
    </row>
    <row r="14792" spans="27:27">
      <c r="AA14792" t="str">
        <v>JB</v>
      </c>
    </row>
    <row r="14793" spans="27:27">
      <c r="AA14793" t="str">
        <v>BB</v>
      </c>
    </row>
    <row r="14794" spans="27:27">
      <c r="AA14794" t="str">
        <v>HD</v>
      </c>
    </row>
    <row r="14795" spans="27:27">
      <c r="AA14795" t="str">
        <v>HD</v>
      </c>
    </row>
    <row r="14796" spans="27:27">
      <c r="AA14796" t="str">
        <v>HD</v>
      </c>
    </row>
    <row r="14797" spans="27:27">
      <c r="AA14797" t="str">
        <v>HD</v>
      </c>
    </row>
    <row r="14798" spans="27:27">
      <c r="AA14798" t="str">
        <v>JB</v>
      </c>
    </row>
    <row r="14799" spans="27:27">
      <c r="AA14799" t="str">
        <v>JB</v>
      </c>
    </row>
    <row r="14800" spans="27:27">
      <c r="AA14800" t="str">
        <v>CB</v>
      </c>
    </row>
    <row r="14801" spans="27:27">
      <c r="AA14801" t="str">
        <v>BB</v>
      </c>
    </row>
    <row r="14802" spans="27:27">
      <c r="AA14802" t="str">
        <v>BE</v>
      </c>
    </row>
    <row r="14803" spans="27:27">
      <c r="AA14803" t="str">
        <v>CB</v>
      </c>
    </row>
    <row r="14804" spans="27:27">
      <c r="AA14804" t="str">
        <v>SS</v>
      </c>
    </row>
    <row r="14805" spans="27:27">
      <c r="AA14805" t="str">
        <v>SS</v>
      </c>
    </row>
    <row r="14806" spans="27:27">
      <c r="AA14806" t="str">
        <v>BE</v>
      </c>
    </row>
    <row r="14807" spans="27:27">
      <c r="AA14807" t="str">
        <v>WB</v>
      </c>
    </row>
    <row r="14808" spans="27:27">
      <c r="AA14808" t="str">
        <v>SO</v>
      </c>
    </row>
    <row r="14809" spans="27:27">
      <c r="AA14809" t="str">
        <v>SO</v>
      </c>
    </row>
    <row r="14810" spans="27:27">
      <c r="AA14810" t="str">
        <v>JB</v>
      </c>
    </row>
    <row r="14811" spans="27:27">
      <c r="AA14811" t="str">
        <v>FR</v>
      </c>
    </row>
    <row r="14812" spans="27:27">
      <c r="AA14812" t="str">
        <v>FR</v>
      </c>
    </row>
    <row r="14813" spans="27:27">
      <c r="AA14813" t="str">
        <v>FR</v>
      </c>
    </row>
    <row r="14814" spans="27:27">
      <c r="AA14814" t="str">
        <v>FR</v>
      </c>
    </row>
    <row r="14815" spans="27:27">
      <c r="AA14815" t="str">
        <v>FR</v>
      </c>
    </row>
    <row r="14816" spans="27:27">
      <c r="AA14816" t="str">
        <v>HD</v>
      </c>
    </row>
    <row r="14817" spans="27:27">
      <c r="AA14817" t="str">
        <v>SO</v>
      </c>
    </row>
    <row r="14818" spans="27:27">
      <c r="AA14818" t="str">
        <v>JB</v>
      </c>
    </row>
    <row r="14819" spans="27:27">
      <c r="AA14819" t="str">
        <v>BE</v>
      </c>
    </row>
    <row r="14820" spans="27:27">
      <c r="AA14820" t="str">
        <v>BB</v>
      </c>
    </row>
    <row r="14821" spans="27:27">
      <c r="AA14821" t="str">
        <v>CB</v>
      </c>
    </row>
    <row r="14822" spans="27:27">
      <c r="AA14822" t="str">
        <v>CB</v>
      </c>
    </row>
    <row r="14823" spans="27:27">
      <c r="AA14823" t="str">
        <v>JB</v>
      </c>
    </row>
    <row r="14824" spans="27:27">
      <c r="AA14824" t="str">
        <v>SS</v>
      </c>
    </row>
    <row r="14825" spans="27:27">
      <c r="AA14825" t="str">
        <v>BE</v>
      </c>
    </row>
    <row r="14826" spans="27:27">
      <c r="AA14826" t="str">
        <v>SO</v>
      </c>
    </row>
    <row r="14827" spans="27:27">
      <c r="AA14827" t="str">
        <v>SO</v>
      </c>
    </row>
    <row r="14828" spans="27:27">
      <c r="AA14828" t="str">
        <v>SO</v>
      </c>
    </row>
    <row r="14829" spans="27:27">
      <c r="AA14829" t="str">
        <v>SO</v>
      </c>
    </row>
    <row r="14830" spans="27:27">
      <c r="AA14830" t="str">
        <v>JB</v>
      </c>
    </row>
    <row r="14831" spans="27:27">
      <c r="AA14831" t="str">
        <v>FR</v>
      </c>
    </row>
    <row r="14832" spans="27:27">
      <c r="AA14832" t="str">
        <v>DH</v>
      </c>
    </row>
    <row r="14833" spans="27:27">
      <c r="AA14833" t="str">
        <v>DH</v>
      </c>
    </row>
    <row r="14834" spans="27:27">
      <c r="AA14834" t="str">
        <v>DH</v>
      </c>
    </row>
    <row r="14835" spans="27:27">
      <c r="AA14835" t="str">
        <v>DH</v>
      </c>
    </row>
    <row r="14836" spans="27:27">
      <c r="AA14836" t="str">
        <v>DH</v>
      </c>
    </row>
    <row r="14837" spans="27:27">
      <c r="AA14837" t="str">
        <v>BB</v>
      </c>
    </row>
    <row r="14838" spans="27:27">
      <c r="AA14838" t="str">
        <v>BE</v>
      </c>
    </row>
    <row r="14839" spans="27:27">
      <c r="AA14839" t="str">
        <v>JB</v>
      </c>
    </row>
    <row r="14840" spans="27:27">
      <c r="AA14840" t="str">
        <v>WB</v>
      </c>
    </row>
    <row r="14841" spans="27:27">
      <c r="AA14841" t="str">
        <v>JB</v>
      </c>
    </row>
    <row r="14842" spans="27:27">
      <c r="AA14842" t="str">
        <v>FR</v>
      </c>
    </row>
    <row r="14843" spans="27:27">
      <c r="AA14843" t="str">
        <v>FR</v>
      </c>
    </row>
    <row r="14844" spans="27:27">
      <c r="AA14844" t="str">
        <v>SO</v>
      </c>
    </row>
    <row r="14845" spans="27:27">
      <c r="AA14845" t="str">
        <v>SO</v>
      </c>
    </row>
    <row r="14846" spans="27:27">
      <c r="AA14846" t="str">
        <v>SO</v>
      </c>
    </row>
    <row r="14847" spans="27:27">
      <c r="AA14847" t="str">
        <v>SO</v>
      </c>
    </row>
    <row r="14848" spans="27:27">
      <c r="AA14848" t="str">
        <v>BB</v>
      </c>
    </row>
    <row r="14849" spans="27:27">
      <c r="AA14849" t="str">
        <v>SO</v>
      </c>
    </row>
    <row r="14850" spans="27:27">
      <c r="AA14850" t="str">
        <v>SO</v>
      </c>
    </row>
    <row r="14851" spans="27:27">
      <c r="AA14851" t="str">
        <v>SO</v>
      </c>
    </row>
    <row r="14852" spans="27:27">
      <c r="AA14852" t="str">
        <v>SO</v>
      </c>
    </row>
    <row r="14853" spans="27:27">
      <c r="AA14853" t="str">
        <v>HD</v>
      </c>
    </row>
    <row r="14854" spans="27:27">
      <c r="AA14854" t="str">
        <v>HD</v>
      </c>
    </row>
    <row r="14855" spans="27:27">
      <c r="AA14855" t="str">
        <v>SO</v>
      </c>
    </row>
    <row r="14856" spans="27:27">
      <c r="AA14856" t="str">
        <v>JB</v>
      </c>
    </row>
    <row r="14857" spans="27:27">
      <c r="AA14857" t="str">
        <v>BB</v>
      </c>
    </row>
    <row r="14858" spans="27:27">
      <c r="AA14858" t="str">
        <v>DH</v>
      </c>
    </row>
    <row r="14859" spans="27:27">
      <c r="AA14859" t="str">
        <v>WB</v>
      </c>
    </row>
    <row r="14860" spans="27:27">
      <c r="AA14860" t="str">
        <v>SS</v>
      </c>
    </row>
    <row r="14861" spans="27:27">
      <c r="AA14861" t="str">
        <v>SS</v>
      </c>
    </row>
    <row r="14862" spans="27:27">
      <c r="AA14862" t="str">
        <v>BE</v>
      </c>
    </row>
    <row r="14863" spans="27:27">
      <c r="AA14863" t="str">
        <v>BE</v>
      </c>
    </row>
    <row r="14864" spans="27:27">
      <c r="AA14864" t="str">
        <v>BE</v>
      </c>
    </row>
    <row r="14865" spans="27:27">
      <c r="AA14865" t="str">
        <v>CB</v>
      </c>
    </row>
    <row r="14866" spans="27:27">
      <c r="AA14866" t="str">
        <v>CB</v>
      </c>
    </row>
    <row r="14867" spans="27:27">
      <c r="AA14867" t="str">
        <v>CB</v>
      </c>
    </row>
    <row r="14868" spans="27:27">
      <c r="AA14868" t="str">
        <v>WB</v>
      </c>
    </row>
    <row r="14869" spans="27:27">
      <c r="AA14869" t="str">
        <v>WB</v>
      </c>
    </row>
    <row r="14870" spans="27:27">
      <c r="AA14870" t="str">
        <v>WB</v>
      </c>
    </row>
    <row r="14871" spans="27:27">
      <c r="AA14871" t="str">
        <v>BB</v>
      </c>
    </row>
    <row r="14872" spans="27:27">
      <c r="AA14872" t="str">
        <v>HD</v>
      </c>
    </row>
    <row r="14873" spans="27:27">
      <c r="AA14873" t="str">
        <v>JB</v>
      </c>
    </row>
    <row r="14874" spans="27:27">
      <c r="AA14874" t="str">
        <v>JB</v>
      </c>
    </row>
    <row r="14875" spans="27:27">
      <c r="AA14875" t="str">
        <v>BE</v>
      </c>
    </row>
    <row r="14876" spans="27:27">
      <c r="AA14876" t="str">
        <v>BE</v>
      </c>
    </row>
    <row r="14877" spans="27:27">
      <c r="AA14877" t="str">
        <v>CB</v>
      </c>
    </row>
    <row r="14878" spans="27:27">
      <c r="AA14878" t="str">
        <v>BB</v>
      </c>
    </row>
    <row r="14879" spans="27:27">
      <c r="AA14879" t="str">
        <v>BE</v>
      </c>
    </row>
    <row r="14880" spans="27:27">
      <c r="AA14880" t="str">
        <v>BE</v>
      </c>
    </row>
    <row r="14881" spans="27:27">
      <c r="AA14881" t="str">
        <v>DH</v>
      </c>
    </row>
    <row r="14882" spans="27:27">
      <c r="AA14882" t="str">
        <v>DH</v>
      </c>
    </row>
    <row r="14883" spans="27:27">
      <c r="AA14883" t="str">
        <v>DH</v>
      </c>
    </row>
    <row r="14884" spans="27:27">
      <c r="AA14884" t="str">
        <v>DH</v>
      </c>
    </row>
    <row r="14885" spans="27:27">
      <c r="AA14885" t="str">
        <v>WB</v>
      </c>
    </row>
    <row r="14886" spans="27:27">
      <c r="AA14886" t="str">
        <v>WB</v>
      </c>
    </row>
    <row r="14887" spans="27:27">
      <c r="AA14887" t="str">
        <v>DH</v>
      </c>
    </row>
    <row r="14888" spans="27:27">
      <c r="AA14888" t="str">
        <v>FR</v>
      </c>
    </row>
    <row r="14889" spans="27:27">
      <c r="AA14889" t="str">
        <v>CB</v>
      </c>
    </row>
    <row r="14890" spans="27:27">
      <c r="AA14890" t="str">
        <v>BB</v>
      </c>
    </row>
    <row r="14891" spans="27:27">
      <c r="AA14891" t="str">
        <v>BB</v>
      </c>
    </row>
    <row r="14892" spans="27:27">
      <c r="AA14892" t="str">
        <v>BB</v>
      </c>
    </row>
    <row r="14893" spans="27:27">
      <c r="AA14893" t="str">
        <v>BE</v>
      </c>
    </row>
    <row r="14894" spans="27:27">
      <c r="AA14894" t="str">
        <v>BB</v>
      </c>
    </row>
    <row r="14895" spans="27:27">
      <c r="AA14895" t="str">
        <v>BB</v>
      </c>
    </row>
    <row r="14896" spans="27:27">
      <c r="AA14896" t="str">
        <v>BB</v>
      </c>
    </row>
    <row r="14897" spans="27:27">
      <c r="AA14897" t="str">
        <v>FR</v>
      </c>
    </row>
    <row r="14898" spans="27:27">
      <c r="AA14898" t="str">
        <v>FR</v>
      </c>
    </row>
    <row r="14899" spans="27:27">
      <c r="AA14899" t="str">
        <v>JB</v>
      </c>
    </row>
    <row r="14900" spans="27:27">
      <c r="AA14900" t="str">
        <v>JB</v>
      </c>
    </row>
    <row r="14901" spans="27:27">
      <c r="AA14901" t="str">
        <v>BB</v>
      </c>
    </row>
    <row r="14902" spans="27:27">
      <c r="AA14902" t="str">
        <v>HD</v>
      </c>
    </row>
    <row r="14903" spans="27:27">
      <c r="AA14903" t="str">
        <v>BE</v>
      </c>
    </row>
    <row r="14904" spans="27:27">
      <c r="AA14904" t="str">
        <v>SO</v>
      </c>
    </row>
    <row r="14905" spans="27:27">
      <c r="AA14905" t="str">
        <v>SS</v>
      </c>
    </row>
    <row r="14906" spans="27:27">
      <c r="AA14906" t="str">
        <v>DH</v>
      </c>
    </row>
    <row r="14907" spans="27:27">
      <c r="AA14907" t="str">
        <v>DH</v>
      </c>
    </row>
    <row r="14908" spans="27:27">
      <c r="AA14908" t="str">
        <v>DH</v>
      </c>
    </row>
    <row r="14909" spans="27:27">
      <c r="AA14909" t="str">
        <v>DH</v>
      </c>
    </row>
    <row r="14910" spans="27:27">
      <c r="AA14910" t="str">
        <v>BE</v>
      </c>
    </row>
    <row r="14911" spans="27:27">
      <c r="AA14911" t="str">
        <v>FR</v>
      </c>
    </row>
    <row r="14912" spans="27:27">
      <c r="AA14912" t="str">
        <v>FR</v>
      </c>
    </row>
    <row r="14913" spans="27:27">
      <c r="AA14913" t="str">
        <v>HD</v>
      </c>
    </row>
    <row r="14914" spans="27:27">
      <c r="AA14914" t="str">
        <v>HD</v>
      </c>
    </row>
    <row r="14915" spans="27:27">
      <c r="AA14915" t="str">
        <v>HD</v>
      </c>
    </row>
    <row r="14916" spans="27:27">
      <c r="AA14916" t="str">
        <v>HD</v>
      </c>
    </row>
    <row r="14917" spans="27:27">
      <c r="AA14917" t="str">
        <v>DH</v>
      </c>
    </row>
    <row r="14918" spans="27:27">
      <c r="AA14918" t="str">
        <v>DH</v>
      </c>
    </row>
    <row r="14919" spans="27:27">
      <c r="AA14919" t="str">
        <v>DH</v>
      </c>
    </row>
    <row r="14920" spans="27:27">
      <c r="AA14920" t="str">
        <v>BB</v>
      </c>
    </row>
    <row r="14921" spans="27:27">
      <c r="AA14921" t="str">
        <v>BB</v>
      </c>
    </row>
    <row r="14922" spans="27:27">
      <c r="AA14922" t="str">
        <v>SS</v>
      </c>
    </row>
    <row r="14923" spans="27:27">
      <c r="AA14923" t="str">
        <v>SS</v>
      </c>
    </row>
    <row r="14924" spans="27:27">
      <c r="AA14924" t="str">
        <v>JB</v>
      </c>
    </row>
    <row r="14925" spans="27:27">
      <c r="AA14925" t="str">
        <v>JB</v>
      </c>
    </row>
    <row r="14926" spans="27:27">
      <c r="AA14926" t="str">
        <v>JB</v>
      </c>
    </row>
    <row r="14927" spans="27:27">
      <c r="AA14927" t="str">
        <v>JB</v>
      </c>
    </row>
    <row r="14928" spans="27:27">
      <c r="AA14928" t="str">
        <v>BB</v>
      </c>
    </row>
    <row r="14929" spans="27:27">
      <c r="AA14929" t="str">
        <v>WB</v>
      </c>
    </row>
    <row r="14930" spans="27:27">
      <c r="AA14930" t="str">
        <v>WB</v>
      </c>
    </row>
    <row r="14931" spans="27:27">
      <c r="AA14931" t="str">
        <v>WB</v>
      </c>
    </row>
    <row r="14932" spans="27:27">
      <c r="AA14932" t="str">
        <v>BE</v>
      </c>
    </row>
    <row r="14933" spans="27:27">
      <c r="AA14933" t="str">
        <v>BE</v>
      </c>
    </row>
    <row r="14934" spans="27:27">
      <c r="AA14934" t="str">
        <v>JB</v>
      </c>
    </row>
    <row r="14935" spans="27:27">
      <c r="AA14935" t="str">
        <v>JB</v>
      </c>
    </row>
    <row r="14936" spans="27:27">
      <c r="AA14936" t="str">
        <v>CB</v>
      </c>
    </row>
    <row r="14937" spans="27:27">
      <c r="AA14937" t="str">
        <v>WB</v>
      </c>
    </row>
    <row r="14938" spans="27:27">
      <c r="AA14938" t="str">
        <v>JB</v>
      </c>
    </row>
    <row r="14939" spans="27:27">
      <c r="AA14939" t="str">
        <v>JB</v>
      </c>
    </row>
    <row r="14940" spans="27:27">
      <c r="AA14940" t="str">
        <v>JB</v>
      </c>
    </row>
    <row r="14941" spans="27:27">
      <c r="AA14941" t="str">
        <v>JB</v>
      </c>
    </row>
    <row r="14942" spans="27:27">
      <c r="AA14942" t="str">
        <v>BB</v>
      </c>
    </row>
    <row r="14943" spans="27:27">
      <c r="AA14943" t="str">
        <v>BB</v>
      </c>
    </row>
    <row r="14944" spans="27:27">
      <c r="AA14944" t="str">
        <v>BB</v>
      </c>
    </row>
    <row r="14945" spans="27:27">
      <c r="AA14945" t="str">
        <v>BB</v>
      </c>
    </row>
    <row r="14946" spans="27:27">
      <c r="AA14946" t="str">
        <v>HD</v>
      </c>
    </row>
    <row r="14947" spans="27:27">
      <c r="AA14947" t="str">
        <v>HD</v>
      </c>
    </row>
    <row r="14948" spans="27:27">
      <c r="AA14948" t="str">
        <v>BB</v>
      </c>
    </row>
    <row r="14949" spans="27:27">
      <c r="AA14949" t="str">
        <v>BB</v>
      </c>
    </row>
    <row r="14950" spans="27:27">
      <c r="AA14950" t="str">
        <v>HD</v>
      </c>
    </row>
    <row r="14951" spans="27:27">
      <c r="AA14951" t="str">
        <v>JB</v>
      </c>
    </row>
    <row r="14952" spans="27:27">
      <c r="AA14952" t="str">
        <v>FR</v>
      </c>
    </row>
    <row r="14953" spans="27:27">
      <c r="AA14953" t="str">
        <v>SS</v>
      </c>
    </row>
    <row r="14954" spans="27:27">
      <c r="AA14954" t="str">
        <v>BE</v>
      </c>
    </row>
    <row r="14955" spans="27:27">
      <c r="AA14955" t="str">
        <v>FR</v>
      </c>
    </row>
    <row r="14956" spans="27:27">
      <c r="AA14956" t="str">
        <v>SO</v>
      </c>
    </row>
    <row r="14957" spans="27:27">
      <c r="AA14957" t="str">
        <v>HD</v>
      </c>
    </row>
    <row r="14958" spans="27:27">
      <c r="AA14958" t="str">
        <v>CB</v>
      </c>
    </row>
    <row r="14959" spans="27:27">
      <c r="AA14959" t="str">
        <v>BE</v>
      </c>
    </row>
    <row r="14960" spans="27:27">
      <c r="AA14960" t="str">
        <v>BE</v>
      </c>
    </row>
    <row r="14961" spans="27:27">
      <c r="AA14961" t="str">
        <v>HD</v>
      </c>
    </row>
    <row r="14962" spans="27:27">
      <c r="AA14962" t="str">
        <v>BB</v>
      </c>
    </row>
    <row r="14963" spans="27:27">
      <c r="AA14963" t="str">
        <v>CB</v>
      </c>
    </row>
    <row r="14964" spans="27:27">
      <c r="AA14964" t="str">
        <v>SO</v>
      </c>
    </row>
    <row r="14965" spans="27:27">
      <c r="AA14965" t="str">
        <v>CB</v>
      </c>
    </row>
    <row r="14966" spans="27:27">
      <c r="AA14966" t="str">
        <v>CB</v>
      </c>
    </row>
    <row r="14967" spans="27:27">
      <c r="AA14967" t="str">
        <v>BB</v>
      </c>
    </row>
    <row r="14968" spans="27:27">
      <c r="AA14968" t="str">
        <v>SS</v>
      </c>
    </row>
    <row r="14969" spans="27:27">
      <c r="AA14969" t="str">
        <v>SS</v>
      </c>
    </row>
    <row r="14970" spans="27:27">
      <c r="AA14970" t="str">
        <v>BE</v>
      </c>
    </row>
    <row r="14971" spans="27:27">
      <c r="AA14971" t="str">
        <v>BE</v>
      </c>
    </row>
    <row r="14972" spans="27:27">
      <c r="AA14972" t="str">
        <v>JB</v>
      </c>
    </row>
    <row r="14973" spans="27:27">
      <c r="AA14973" t="str">
        <v>JB</v>
      </c>
    </row>
    <row r="14974" spans="27:27">
      <c r="AA14974" t="str">
        <v>JB</v>
      </c>
    </row>
    <row r="14975" spans="27:27">
      <c r="AA14975" t="str">
        <v>JB</v>
      </c>
    </row>
    <row r="14976" spans="27:27">
      <c r="AA14976" t="str">
        <v>CB</v>
      </c>
    </row>
    <row r="14977" spans="27:27">
      <c r="AA14977" t="str">
        <v>SO</v>
      </c>
    </row>
    <row r="14978" spans="27:27">
      <c r="AA14978" t="str">
        <v>FR</v>
      </c>
    </row>
    <row r="14979" spans="27:27">
      <c r="AA14979" t="str">
        <v>JB</v>
      </c>
    </row>
    <row r="14980" spans="27:27">
      <c r="AA14980" t="str">
        <v>BE</v>
      </c>
    </row>
    <row r="14981" spans="27:27">
      <c r="AA14981" t="str">
        <v>SO</v>
      </c>
    </row>
    <row r="14982" spans="27:27">
      <c r="AA14982" t="str">
        <v>SO</v>
      </c>
    </row>
    <row r="14983" spans="27:27">
      <c r="AA14983" t="str">
        <v>BB</v>
      </c>
    </row>
    <row r="14984" spans="27:27">
      <c r="AA14984" t="str">
        <v>BB</v>
      </c>
    </row>
    <row r="14985" spans="27:27">
      <c r="AA14985" t="str">
        <v>BB</v>
      </c>
    </row>
    <row r="14986" spans="27:27">
      <c r="AA14986" t="str">
        <v>FR</v>
      </c>
    </row>
    <row r="14987" spans="27:27">
      <c r="AA14987" t="str">
        <v>SO</v>
      </c>
    </row>
    <row r="14988" spans="27:27">
      <c r="AA14988" t="str">
        <v>HD</v>
      </c>
    </row>
    <row r="14989" spans="27:27">
      <c r="AA14989" t="str">
        <v>CB</v>
      </c>
    </row>
    <row r="14990" spans="27:27">
      <c r="AA14990" t="str">
        <v>HD</v>
      </c>
    </row>
    <row r="14991" spans="27:27">
      <c r="AA14991" t="str">
        <v>CB</v>
      </c>
    </row>
    <row r="14992" spans="27:27">
      <c r="AA14992" t="str">
        <v>CB</v>
      </c>
    </row>
    <row r="14993" spans="27:27">
      <c r="AA14993" t="str">
        <v>CB</v>
      </c>
    </row>
    <row r="14994" spans="27:27">
      <c r="AA14994" t="str">
        <v>CB</v>
      </c>
    </row>
    <row r="14995" spans="27:27">
      <c r="AA14995" t="str">
        <v>SO</v>
      </c>
    </row>
    <row r="14996" spans="27:27">
      <c r="AA14996" t="str">
        <v>SO</v>
      </c>
    </row>
    <row r="14997" spans="27:27">
      <c r="AA14997" t="str">
        <v>SS</v>
      </c>
    </row>
    <row r="14998" spans="27:27">
      <c r="AA14998" t="str">
        <v>SO</v>
      </c>
    </row>
    <row r="14999" spans="27:27">
      <c r="AA14999" t="str">
        <v>JB</v>
      </c>
    </row>
    <row r="15000" spans="27:27">
      <c r="AA15000" t="str">
        <v>BB</v>
      </c>
    </row>
    <row r="15001" spans="27:27">
      <c r="AA15001" t="str">
        <v>WB</v>
      </c>
    </row>
    <row r="15002" spans="27:27">
      <c r="AA15002" t="str">
        <v>FR</v>
      </c>
    </row>
    <row r="15003" spans="27:27">
      <c r="AA15003" t="str">
        <v>FR</v>
      </c>
    </row>
    <row r="15004" spans="27:27">
      <c r="AA15004" t="str">
        <v>JB</v>
      </c>
    </row>
    <row r="15005" spans="27:27">
      <c r="AA15005" t="str">
        <v>JB</v>
      </c>
    </row>
    <row r="15006" spans="27:27">
      <c r="AA15006" t="str">
        <v>WB</v>
      </c>
    </row>
    <row r="15007" spans="27:27">
      <c r="AA15007" t="str">
        <v>CB</v>
      </c>
    </row>
    <row r="15008" spans="27:27">
      <c r="AA15008" t="str">
        <v>WB</v>
      </c>
    </row>
    <row r="15009" spans="27:27">
      <c r="AA15009" t="str">
        <v>SS</v>
      </c>
    </row>
    <row r="15010" spans="27:27">
      <c r="AA15010" t="str">
        <v>BE</v>
      </c>
    </row>
    <row r="15011" spans="27:27">
      <c r="AA15011" t="str">
        <v>HD</v>
      </c>
    </row>
    <row r="15012" spans="27:27">
      <c r="AA15012" t="str">
        <v>BE</v>
      </c>
    </row>
    <row r="15013" spans="27:27">
      <c r="AA15013" t="str">
        <v>WB</v>
      </c>
    </row>
    <row r="15014" spans="27:27">
      <c r="AA15014" t="str">
        <v>WB</v>
      </c>
    </row>
    <row r="15015" spans="27:27">
      <c r="AA15015" t="str">
        <v>WB</v>
      </c>
    </row>
    <row r="15016" spans="27:27">
      <c r="AA15016" t="str">
        <v>BB</v>
      </c>
    </row>
    <row r="15017" spans="27:27">
      <c r="AA15017" t="str">
        <v>BE</v>
      </c>
    </row>
    <row r="15018" spans="27:27">
      <c r="AA15018" t="str">
        <v>WB</v>
      </c>
    </row>
    <row r="15019" spans="27:27">
      <c r="AA15019" t="str">
        <v>WB</v>
      </c>
    </row>
    <row r="15020" spans="27:27">
      <c r="AA15020" t="str">
        <v>DH</v>
      </c>
    </row>
    <row r="15021" spans="27:27">
      <c r="AA15021" t="str">
        <v>DH</v>
      </c>
    </row>
    <row r="15022" spans="27:27">
      <c r="AA15022" t="str">
        <v>FR</v>
      </c>
    </row>
    <row r="15023" spans="27:27">
      <c r="AA15023" t="str">
        <v>FR</v>
      </c>
    </row>
    <row r="15024" spans="27:27">
      <c r="AA15024" t="str">
        <v>CB</v>
      </c>
    </row>
    <row r="15025" spans="27:27">
      <c r="AA15025" t="str">
        <v>SO</v>
      </c>
    </row>
    <row r="15026" spans="27:27">
      <c r="AA15026" t="str">
        <v>SO</v>
      </c>
    </row>
    <row r="15027" spans="27:27">
      <c r="AA15027" t="str">
        <v>SS</v>
      </c>
    </row>
    <row r="15028" spans="27:27">
      <c r="AA15028" t="str">
        <v>WB</v>
      </c>
    </row>
    <row r="15029" spans="27:27">
      <c r="AA15029" t="str">
        <v>BB</v>
      </c>
    </row>
    <row r="15030" spans="27:27">
      <c r="AA15030" t="str">
        <v>DH</v>
      </c>
    </row>
    <row r="15031" spans="27:27">
      <c r="AA15031" t="str">
        <v>FR</v>
      </c>
    </row>
    <row r="15032" spans="27:27">
      <c r="AA15032" t="str">
        <v>SO</v>
      </c>
    </row>
    <row r="15033" spans="27:27">
      <c r="AA15033" t="str">
        <v>DH</v>
      </c>
    </row>
    <row r="15034" spans="27:27">
      <c r="AA15034" t="str">
        <v>DH</v>
      </c>
    </row>
    <row r="15035" spans="27:27">
      <c r="AA15035" t="str">
        <v>DH</v>
      </c>
    </row>
    <row r="15036" spans="27:27">
      <c r="AA15036" t="str">
        <v>BB</v>
      </c>
    </row>
    <row r="15037" spans="27:27">
      <c r="AA15037" t="str">
        <v>SO</v>
      </c>
    </row>
    <row r="15038" spans="27:27">
      <c r="AA15038" t="str">
        <v>SS</v>
      </c>
    </row>
    <row r="15039" spans="27:27">
      <c r="AA15039" t="str">
        <v>SS</v>
      </c>
    </row>
    <row r="15040" spans="27:27">
      <c r="AA15040" t="str">
        <v>CB</v>
      </c>
    </row>
    <row r="15041" spans="27:27">
      <c r="AA15041" t="str">
        <v>CB</v>
      </c>
    </row>
    <row r="15042" spans="27:27">
      <c r="AA15042" t="str">
        <v>DH</v>
      </c>
    </row>
    <row r="15043" spans="27:27">
      <c r="AA15043" t="str">
        <v>DH</v>
      </c>
    </row>
    <row r="15044" spans="27:27">
      <c r="AA15044" t="str">
        <v>WB</v>
      </c>
    </row>
    <row r="15045" spans="27:27">
      <c r="AA15045" t="str">
        <v>JB</v>
      </c>
    </row>
    <row r="15046" spans="27:27">
      <c r="AA15046" t="str">
        <v>HD</v>
      </c>
    </row>
    <row r="15047" spans="27:27">
      <c r="AA15047" t="str">
        <v>BE</v>
      </c>
    </row>
    <row r="15048" spans="27:27">
      <c r="AA15048" t="str">
        <v>WB</v>
      </c>
    </row>
    <row r="15049" spans="27:27">
      <c r="AA15049" t="str">
        <v>WB</v>
      </c>
    </row>
    <row r="15050" spans="27:27">
      <c r="AA15050" t="str">
        <v>BB</v>
      </c>
    </row>
    <row r="15051" spans="27:27">
      <c r="AA15051" t="str">
        <v>BE</v>
      </c>
    </row>
    <row r="15052" spans="27:27">
      <c r="AA15052" t="str">
        <v>BE</v>
      </c>
    </row>
    <row r="15053" spans="27:27">
      <c r="AA15053" t="str">
        <v>BE</v>
      </c>
    </row>
    <row r="15054" spans="27:27">
      <c r="AA15054" t="str">
        <v>HD</v>
      </c>
    </row>
    <row r="15055" spans="27:27">
      <c r="AA15055" t="str">
        <v>DH</v>
      </c>
    </row>
    <row r="15056" spans="27:27">
      <c r="AA15056" t="str">
        <v>FR</v>
      </c>
    </row>
    <row r="15057" spans="27:27">
      <c r="AA15057" t="str">
        <v>FR</v>
      </c>
    </row>
    <row r="15058" spans="27:27">
      <c r="AA15058" t="str">
        <v>FR</v>
      </c>
    </row>
    <row r="15059" spans="27:27">
      <c r="AA15059" t="str">
        <v>BE</v>
      </c>
    </row>
    <row r="15060" spans="27:27">
      <c r="AA15060" t="str">
        <v>WB</v>
      </c>
    </row>
    <row r="15061" spans="27:27">
      <c r="AA15061" t="str">
        <v>BE</v>
      </c>
    </row>
    <row r="15062" spans="27:27">
      <c r="AA15062" t="str">
        <v>BE</v>
      </c>
    </row>
    <row r="15063" spans="27:27">
      <c r="AA15063" t="str">
        <v>WB</v>
      </c>
    </row>
    <row r="15064" spans="27:27">
      <c r="AA15064" t="str">
        <v>BB</v>
      </c>
    </row>
    <row r="15065" spans="27:27">
      <c r="AA15065" t="str">
        <v>BB</v>
      </c>
    </row>
    <row r="15066" spans="27:27">
      <c r="AA15066" t="str">
        <v>FR</v>
      </c>
    </row>
    <row r="15067" spans="27:27">
      <c r="AA15067" t="str">
        <v>DH</v>
      </c>
    </row>
    <row r="15068" spans="27:27">
      <c r="AA15068" t="str">
        <v>DH</v>
      </c>
    </row>
    <row r="15069" spans="27:27">
      <c r="AA15069" t="str">
        <v>BE</v>
      </c>
    </row>
    <row r="15070" spans="27:27">
      <c r="AA15070" t="str">
        <v>DH</v>
      </c>
    </row>
    <row r="15071" spans="27:27">
      <c r="AA15071" t="str">
        <v>CB</v>
      </c>
    </row>
    <row r="15072" spans="27:27">
      <c r="AA15072" t="str">
        <v>BE</v>
      </c>
    </row>
    <row r="15073" spans="27:27">
      <c r="AA15073" t="str">
        <v>JB</v>
      </c>
    </row>
    <row r="15074" spans="27:27">
      <c r="AA15074" t="str">
        <v>JB</v>
      </c>
    </row>
    <row r="15075" spans="27:27">
      <c r="AA15075" t="str">
        <v>FR</v>
      </c>
    </row>
    <row r="15076" spans="27:27">
      <c r="AA15076" t="str">
        <v>SO</v>
      </c>
    </row>
    <row r="15077" spans="27:27">
      <c r="AA15077" t="str">
        <v>SO</v>
      </c>
    </row>
    <row r="15078" spans="27:27">
      <c r="AA15078" t="str">
        <v>SO</v>
      </c>
    </row>
    <row r="15079" spans="27:27">
      <c r="AA15079" t="str">
        <v>SO</v>
      </c>
    </row>
    <row r="15080" spans="27:27">
      <c r="AA15080" t="str">
        <v>SO</v>
      </c>
    </row>
    <row r="15081" spans="27:27">
      <c r="AA15081" t="str">
        <v>SS</v>
      </c>
    </row>
    <row r="15082" spans="27:27">
      <c r="AA15082" t="str">
        <v>BE</v>
      </c>
    </row>
    <row r="15083" spans="27:27">
      <c r="AA15083" t="str">
        <v>SS</v>
      </c>
    </row>
    <row r="15084" spans="27:27">
      <c r="AA15084" t="str">
        <v>CB</v>
      </c>
    </row>
    <row r="15085" spans="27:27">
      <c r="AA15085" t="str">
        <v>CB</v>
      </c>
    </row>
    <row r="15086" spans="27:27">
      <c r="AA15086" t="str">
        <v>DH</v>
      </c>
    </row>
    <row r="15087" spans="27:27">
      <c r="AA15087" t="str">
        <v>CB</v>
      </c>
    </row>
    <row r="15088" spans="27:27">
      <c r="AA15088" t="str">
        <v>SO</v>
      </c>
    </row>
    <row r="15089" spans="27:27">
      <c r="AA15089" t="str">
        <v>SO</v>
      </c>
    </row>
    <row r="15090" spans="27:27">
      <c r="AA15090" t="str">
        <v>HD</v>
      </c>
    </row>
    <row r="15091" spans="27:27">
      <c r="AA15091" t="str">
        <v>BB</v>
      </c>
    </row>
    <row r="15092" spans="27:27">
      <c r="AA15092" t="str">
        <v>SS</v>
      </c>
    </row>
    <row r="15093" spans="27:27">
      <c r="AA15093" t="str">
        <v>DH</v>
      </c>
    </row>
    <row r="15094" spans="27:27">
      <c r="AA15094" t="str">
        <v>SO</v>
      </c>
    </row>
    <row r="15095" spans="27:27">
      <c r="AA15095" t="str">
        <v>SO</v>
      </c>
    </row>
    <row r="15096" spans="27:27">
      <c r="AA15096" t="str">
        <v>CB</v>
      </c>
    </row>
    <row r="15097" spans="27:27">
      <c r="AA15097" t="str">
        <v>CB</v>
      </c>
    </row>
    <row r="15098" spans="27:27">
      <c r="AA15098" t="str">
        <v>DH</v>
      </c>
    </row>
    <row r="15099" spans="27:27">
      <c r="AA15099" t="str">
        <v>JB</v>
      </c>
    </row>
    <row r="15100" spans="27:27">
      <c r="AA15100" t="str">
        <v>HD</v>
      </c>
    </row>
    <row r="15101" spans="27:27">
      <c r="AA15101" t="str">
        <v>HD</v>
      </c>
    </row>
    <row r="15102" spans="27:27">
      <c r="AA15102" t="str">
        <v>CB</v>
      </c>
    </row>
    <row r="15103" spans="27:27">
      <c r="AA15103" t="str">
        <v>CB</v>
      </c>
    </row>
    <row r="15104" spans="27:27">
      <c r="AA15104" t="str">
        <v>DH</v>
      </c>
    </row>
    <row r="15105" spans="27:27">
      <c r="AA15105" t="str">
        <v>DH</v>
      </c>
    </row>
    <row r="15106" spans="27:27">
      <c r="AA15106" t="str">
        <v>BB</v>
      </c>
    </row>
    <row r="15107" spans="27:27">
      <c r="AA15107" t="str">
        <v>BB</v>
      </c>
    </row>
    <row r="15108" spans="27:27">
      <c r="AA15108" t="str">
        <v>HD</v>
      </c>
    </row>
    <row r="15109" spans="27:27">
      <c r="AA15109" t="str">
        <v>BE</v>
      </c>
    </row>
    <row r="15110" spans="27:27">
      <c r="AA15110" t="str">
        <v>BE</v>
      </c>
    </row>
    <row r="15111" spans="27:27">
      <c r="AA15111" t="str">
        <v>SS</v>
      </c>
    </row>
    <row r="15112" spans="27:27">
      <c r="AA15112" t="str">
        <v>SS</v>
      </c>
    </row>
    <row r="15113" spans="27:27">
      <c r="AA15113" t="str">
        <v>BE</v>
      </c>
    </row>
    <row r="15114" spans="27:27">
      <c r="AA15114" t="str">
        <v>BE</v>
      </c>
    </row>
    <row r="15115" spans="27:27">
      <c r="AA15115" t="str">
        <v>BE</v>
      </c>
    </row>
    <row r="15116" spans="27:27">
      <c r="AA15116" t="str">
        <v>BE</v>
      </c>
    </row>
    <row r="15117" spans="27:27">
      <c r="AA15117" t="str">
        <v>JB</v>
      </c>
    </row>
    <row r="15118" spans="27:27">
      <c r="AA15118" t="str">
        <v>BE</v>
      </c>
    </row>
    <row r="15119" spans="27:27">
      <c r="AA15119" t="str">
        <v>HD</v>
      </c>
    </row>
    <row r="15120" spans="27:27">
      <c r="AA15120" t="str">
        <v>HD</v>
      </c>
    </row>
    <row r="15121" spans="27:27">
      <c r="AA15121" t="str">
        <v>HD</v>
      </c>
    </row>
    <row r="15122" spans="27:27">
      <c r="AA15122" t="str">
        <v>HD</v>
      </c>
    </row>
    <row r="15123" spans="27:27">
      <c r="AA15123" t="str">
        <v>HD</v>
      </c>
    </row>
    <row r="15124" spans="27:27">
      <c r="AA15124" t="str">
        <v>BE</v>
      </c>
    </row>
    <row r="15125" spans="27:27">
      <c r="AA15125" t="str">
        <v>BB</v>
      </c>
    </row>
    <row r="15126" spans="27:27">
      <c r="AA15126" t="str">
        <v>BB</v>
      </c>
    </row>
    <row r="15127" spans="27:27">
      <c r="AA15127" t="str">
        <v>BB</v>
      </c>
    </row>
    <row r="15128" spans="27:27">
      <c r="AA15128" t="str">
        <v>FR</v>
      </c>
    </row>
    <row r="15129" spans="27:27">
      <c r="AA15129" t="str">
        <v>SS</v>
      </c>
    </row>
    <row r="15130" spans="27:27">
      <c r="AA15130" t="str">
        <v>SS</v>
      </c>
    </row>
    <row r="15131" spans="27:27">
      <c r="AA15131" t="str">
        <v>SO</v>
      </c>
    </row>
    <row r="15132" spans="27:27">
      <c r="AA15132" t="str">
        <v>WB</v>
      </c>
    </row>
    <row r="15133" spans="27:27">
      <c r="AA15133" t="str">
        <v>WB</v>
      </c>
    </row>
    <row r="15134" spans="27:27">
      <c r="AA15134" t="str">
        <v>WB</v>
      </c>
    </row>
    <row r="15135" spans="27:27">
      <c r="AA15135" t="str">
        <v>WB</v>
      </c>
    </row>
    <row r="15136" spans="27:27">
      <c r="AA15136" t="str">
        <v>CB</v>
      </c>
    </row>
    <row r="15137" spans="27:27">
      <c r="AA15137" t="str">
        <v>FR</v>
      </c>
    </row>
    <row r="15138" spans="27:27">
      <c r="AA15138" t="str">
        <v>FR</v>
      </c>
    </row>
    <row r="15139" spans="27:27">
      <c r="AA15139" t="str">
        <v>FR</v>
      </c>
    </row>
    <row r="15140" spans="27:27">
      <c r="AA15140" t="str">
        <v>BB</v>
      </c>
    </row>
    <row r="15141" spans="27:27">
      <c r="AA15141" t="str">
        <v>WB</v>
      </c>
    </row>
    <row r="15142" spans="27:27">
      <c r="AA15142" t="str">
        <v>SO</v>
      </c>
    </row>
    <row r="15143" spans="27:27">
      <c r="AA15143" t="str">
        <v>HD</v>
      </c>
    </row>
    <row r="15144" spans="27:27">
      <c r="AA15144" t="str">
        <v>HD</v>
      </c>
    </row>
    <row r="15145" spans="27:27">
      <c r="AA15145" t="str">
        <v>HD</v>
      </c>
    </row>
    <row r="15146" spans="27:27">
      <c r="AA15146" t="str">
        <v>JB</v>
      </c>
    </row>
    <row r="15147" spans="27:27">
      <c r="AA15147" t="str">
        <v>JB</v>
      </c>
    </row>
    <row r="15148" spans="27:27">
      <c r="AA15148" t="str">
        <v>SO</v>
      </c>
    </row>
    <row r="15149" spans="27:27">
      <c r="AA15149" t="str">
        <v>DH</v>
      </c>
    </row>
    <row r="15150" spans="27:27">
      <c r="AA15150" t="str">
        <v>JB</v>
      </c>
    </row>
    <row r="15151" spans="27:27">
      <c r="AA15151" t="str">
        <v>HD</v>
      </c>
    </row>
    <row r="15152" spans="27:27">
      <c r="AA15152" t="str">
        <v>BB</v>
      </c>
    </row>
    <row r="15153" spans="27:27">
      <c r="AA15153" t="str">
        <v>BB</v>
      </c>
    </row>
    <row r="15154" spans="27:27">
      <c r="AA15154" t="str">
        <v>WB</v>
      </c>
    </row>
    <row r="15155" spans="27:27">
      <c r="AA15155" t="str">
        <v>WB</v>
      </c>
    </row>
    <row r="15156" spans="27:27">
      <c r="AA15156" t="str">
        <v>BB</v>
      </c>
    </row>
    <row r="15157" spans="27:27">
      <c r="AA15157" t="str">
        <v>BB</v>
      </c>
    </row>
    <row r="15158" spans="27:27">
      <c r="AA15158" t="str">
        <v>BB</v>
      </c>
    </row>
    <row r="15159" spans="27:27">
      <c r="AA15159" t="str">
        <v>FR</v>
      </c>
    </row>
    <row r="15160" spans="27:27">
      <c r="AA15160" t="str">
        <v>JB</v>
      </c>
    </row>
    <row r="15161" spans="27:27">
      <c r="AA15161" t="str">
        <v>FR</v>
      </c>
    </row>
    <row r="15162" spans="27:27">
      <c r="AA15162" t="str">
        <v>JB</v>
      </c>
    </row>
    <row r="15163" spans="27:27">
      <c r="AA15163" t="str">
        <v>WB</v>
      </c>
    </row>
    <row r="15164" spans="27:27">
      <c r="AA15164" t="str">
        <v>DH</v>
      </c>
    </row>
    <row r="15165" spans="27:27">
      <c r="AA15165" t="str">
        <v>CB</v>
      </c>
    </row>
    <row r="15166" spans="27:27">
      <c r="AA15166" t="str">
        <v>CB</v>
      </c>
    </row>
    <row r="15167" spans="27:27">
      <c r="AA15167" t="str">
        <v>BB</v>
      </c>
    </row>
    <row r="15168" spans="27:27">
      <c r="AA15168" t="str">
        <v>BB</v>
      </c>
    </row>
    <row r="15169" spans="27:27">
      <c r="AA15169" t="str">
        <v>BB</v>
      </c>
    </row>
    <row r="15170" spans="27:27">
      <c r="AA15170" t="str">
        <v>CB</v>
      </c>
    </row>
    <row r="15171" spans="27:27">
      <c r="AA15171" t="str">
        <v>BE</v>
      </c>
    </row>
    <row r="15172" spans="27:27">
      <c r="AA15172" t="str">
        <v>CB</v>
      </c>
    </row>
    <row r="15173" spans="27:27">
      <c r="AA15173" t="str">
        <v>CB</v>
      </c>
    </row>
    <row r="15174" spans="27:27">
      <c r="AA15174" t="str">
        <v>CB</v>
      </c>
    </row>
    <row r="15175" spans="27:27">
      <c r="AA15175" t="str">
        <v>WB</v>
      </c>
    </row>
    <row r="15176" spans="27:27">
      <c r="AA15176" t="str">
        <v>CB</v>
      </c>
    </row>
    <row r="15177" spans="27:27">
      <c r="AA15177" t="str">
        <v>BB</v>
      </c>
    </row>
    <row r="15178" spans="27:27">
      <c r="AA15178" t="str">
        <v>SO</v>
      </c>
    </row>
    <row r="15179" spans="27:27">
      <c r="AA15179" t="str">
        <v>FR</v>
      </c>
    </row>
    <row r="15180" spans="27:27">
      <c r="AA15180" t="str">
        <v>WB</v>
      </c>
    </row>
    <row r="15181" spans="27:27">
      <c r="AA15181" t="str">
        <v>WB</v>
      </c>
    </row>
    <row r="15182" spans="27:27">
      <c r="AA15182" t="str">
        <v>DH</v>
      </c>
    </row>
    <row r="15183" spans="27:27">
      <c r="AA15183" t="str">
        <v>DH</v>
      </c>
    </row>
    <row r="15184" spans="27:27">
      <c r="AA15184" t="str">
        <v>BB</v>
      </c>
    </row>
    <row r="15185" spans="27:27">
      <c r="AA15185" t="str">
        <v>HD</v>
      </c>
    </row>
    <row r="15186" spans="27:27">
      <c r="AA15186" t="str">
        <v>SO</v>
      </c>
    </row>
    <row r="15187" spans="27:27">
      <c r="AA15187" t="str">
        <v>WB</v>
      </c>
    </row>
    <row r="15188" spans="27:27">
      <c r="AA15188" t="str">
        <v>HD</v>
      </c>
    </row>
    <row r="15189" spans="27:27">
      <c r="AA15189" t="str">
        <v>BB</v>
      </c>
    </row>
    <row r="15190" spans="27:27">
      <c r="AA15190" t="str">
        <v>FR</v>
      </c>
    </row>
    <row r="15191" spans="27:27">
      <c r="AA15191" t="str">
        <v>WB</v>
      </c>
    </row>
    <row r="15192" spans="27:27">
      <c r="AA15192" t="str">
        <v>BB</v>
      </c>
    </row>
    <row r="15193" spans="27:27">
      <c r="AA15193" t="str">
        <v>BB</v>
      </c>
    </row>
    <row r="15194" spans="27:27">
      <c r="AA15194" t="str">
        <v>JB</v>
      </c>
    </row>
    <row r="15195" spans="27:27">
      <c r="AA15195" t="str">
        <v>JB</v>
      </c>
    </row>
    <row r="15196" spans="27:27">
      <c r="AA15196" t="str">
        <v>JB</v>
      </c>
    </row>
    <row r="15197" spans="27:27">
      <c r="AA15197" t="str">
        <v>SO</v>
      </c>
    </row>
    <row r="15198" spans="27:27">
      <c r="AA15198" t="str">
        <v>BB</v>
      </c>
    </row>
    <row r="15199" spans="27:27">
      <c r="AA15199" t="str">
        <v>DH</v>
      </c>
    </row>
    <row r="15200" spans="27:27">
      <c r="AA15200" t="str">
        <v>WB</v>
      </c>
    </row>
    <row r="15201" spans="27:27">
      <c r="AA15201" t="str">
        <v>HD</v>
      </c>
    </row>
    <row r="15202" spans="27:27">
      <c r="AA15202" t="str">
        <v>HD</v>
      </c>
    </row>
    <row r="15203" spans="27:27">
      <c r="AA15203" t="str">
        <v>HD</v>
      </c>
    </row>
    <row r="15204" spans="27:27">
      <c r="AA15204" t="str">
        <v>BB</v>
      </c>
    </row>
    <row r="15205" spans="27:27">
      <c r="AA15205" t="str">
        <v>BB</v>
      </c>
    </row>
    <row r="15206" spans="27:27">
      <c r="AA15206" t="str">
        <v>BE</v>
      </c>
    </row>
    <row r="15207" spans="27:27">
      <c r="AA15207" t="str">
        <v>HD</v>
      </c>
    </row>
    <row r="15208" spans="27:27">
      <c r="AA15208" t="str">
        <v>HD</v>
      </c>
    </row>
    <row r="15209" spans="27:27">
      <c r="AA15209" t="str">
        <v>WB</v>
      </c>
    </row>
    <row r="15210" spans="27:27">
      <c r="AA15210" t="str">
        <v>WB</v>
      </c>
    </row>
    <row r="15211" spans="27:27">
      <c r="AA15211" t="str">
        <v>DH</v>
      </c>
    </row>
    <row r="15212" spans="27:27">
      <c r="AA15212" t="str">
        <v>DH</v>
      </c>
    </row>
    <row r="15213" spans="27:27">
      <c r="AA15213" t="str">
        <v>CB</v>
      </c>
    </row>
    <row r="15214" spans="27:27">
      <c r="AA15214" t="str">
        <v>CB</v>
      </c>
    </row>
    <row r="15215" spans="27:27">
      <c r="AA15215" t="str">
        <v>HD</v>
      </c>
    </row>
    <row r="15216" spans="27:27">
      <c r="AA15216" t="str">
        <v>HD</v>
      </c>
    </row>
    <row r="15217" spans="27:27">
      <c r="AA15217" t="str">
        <v>CB</v>
      </c>
    </row>
    <row r="15218" spans="27:27">
      <c r="AA15218" t="str">
        <v>CB</v>
      </c>
    </row>
    <row r="15219" spans="27:27">
      <c r="AA15219" t="str">
        <v>DH</v>
      </c>
    </row>
    <row r="15220" spans="27:27">
      <c r="AA15220" t="str">
        <v>FR</v>
      </c>
    </row>
    <row r="15221" spans="27:27">
      <c r="AA15221" t="str">
        <v>SO</v>
      </c>
    </row>
    <row r="15222" spans="27:27">
      <c r="AA15222" t="str">
        <v>WB</v>
      </c>
    </row>
    <row r="15223" spans="27:27">
      <c r="AA15223" t="str">
        <v>WB</v>
      </c>
    </row>
    <row r="15224" spans="27:27">
      <c r="AA15224" t="str">
        <v>JB</v>
      </c>
    </row>
    <row r="15225" spans="27:27">
      <c r="AA15225" t="str">
        <v>JB</v>
      </c>
    </row>
    <row r="15226" spans="27:27">
      <c r="AA15226" t="str">
        <v>BE</v>
      </c>
    </row>
    <row r="15227" spans="27:27">
      <c r="AA15227" t="str">
        <v>BB</v>
      </c>
    </row>
    <row r="15228" spans="27:27">
      <c r="AA15228" t="str">
        <v>BB</v>
      </c>
    </row>
    <row r="15229" spans="27:27">
      <c r="AA15229" t="str">
        <v>BB</v>
      </c>
    </row>
    <row r="15230" spans="27:27">
      <c r="AA15230" t="str">
        <v>BB</v>
      </c>
    </row>
    <row r="15231" spans="27:27">
      <c r="AA15231" t="str">
        <v>BB</v>
      </c>
    </row>
    <row r="15232" spans="27:27">
      <c r="AA15232" t="str">
        <v>BE</v>
      </c>
    </row>
    <row r="15233" spans="27:27">
      <c r="AA15233" t="str">
        <v>SO</v>
      </c>
    </row>
    <row r="15234" spans="27:27">
      <c r="AA15234" t="str">
        <v>WB</v>
      </c>
    </row>
    <row r="15235" spans="27:27">
      <c r="AA15235" t="str">
        <v>SO</v>
      </c>
    </row>
    <row r="15236" spans="27:27">
      <c r="AA15236" t="str">
        <v>SO</v>
      </c>
    </row>
    <row r="15237" spans="27:27">
      <c r="AA15237" t="str">
        <v>HD</v>
      </c>
    </row>
    <row r="15238" spans="27:27">
      <c r="AA15238" t="str">
        <v>BE</v>
      </c>
    </row>
    <row r="15239" spans="27:27">
      <c r="AA15239" t="str">
        <v>BE</v>
      </c>
    </row>
    <row r="15240" spans="27:27">
      <c r="AA15240" t="str">
        <v>CB</v>
      </c>
    </row>
    <row r="15241" spans="27:27">
      <c r="AA15241" t="str">
        <v>WB</v>
      </c>
    </row>
    <row r="15242" spans="27:27">
      <c r="AA15242" t="str">
        <v>WB</v>
      </c>
    </row>
    <row r="15243" spans="27:27">
      <c r="AA15243" t="str">
        <v>DH</v>
      </c>
    </row>
    <row r="15244" spans="27:27">
      <c r="AA15244" t="str">
        <v>JB</v>
      </c>
    </row>
    <row r="15245" spans="27:27">
      <c r="AA15245" t="str">
        <v>CB</v>
      </c>
    </row>
    <row r="15246" spans="27:27">
      <c r="AA15246" t="str">
        <v>BB</v>
      </c>
    </row>
    <row r="15247" spans="27:27">
      <c r="AA15247" t="str">
        <v>SS</v>
      </c>
    </row>
    <row r="15248" spans="27:27">
      <c r="AA15248" t="str">
        <v>SO</v>
      </c>
    </row>
    <row r="15249" spans="27:27">
      <c r="AA15249" t="str">
        <v>BB</v>
      </c>
    </row>
    <row r="15250" spans="27:27">
      <c r="AA15250" t="str">
        <v>BB</v>
      </c>
    </row>
    <row r="15251" spans="27:27">
      <c r="AA15251" t="str">
        <v>HD</v>
      </c>
    </row>
    <row r="15252" spans="27:27">
      <c r="AA15252" t="str">
        <v>JB</v>
      </c>
    </row>
    <row r="15253" spans="27:27">
      <c r="AA15253" t="str">
        <v>JB</v>
      </c>
    </row>
    <row r="15254" spans="27:27">
      <c r="AA15254" t="str">
        <v>JB</v>
      </c>
    </row>
    <row r="15255" spans="27:27">
      <c r="AA15255" t="str">
        <v>BE</v>
      </c>
    </row>
    <row r="15256" spans="27:27">
      <c r="AA15256" t="str">
        <v>WB</v>
      </c>
    </row>
    <row r="15257" spans="27:27">
      <c r="AA15257" t="str">
        <v>WB</v>
      </c>
    </row>
    <row r="15258" spans="27:27">
      <c r="AA15258" t="str">
        <v>BE</v>
      </c>
    </row>
    <row r="15259" spans="27:27">
      <c r="AA15259" t="str">
        <v>SO</v>
      </c>
    </row>
    <row r="15260" spans="27:27">
      <c r="AA15260" t="str">
        <v>SO</v>
      </c>
    </row>
    <row r="15261" spans="27:27">
      <c r="AA15261" t="str">
        <v>BB</v>
      </c>
    </row>
    <row r="15262" spans="27:27">
      <c r="AA15262" t="str">
        <v>BB</v>
      </c>
    </row>
    <row r="15263" spans="27:27">
      <c r="AA15263" t="str">
        <v>SS</v>
      </c>
    </row>
    <row r="15264" spans="27:27">
      <c r="AA15264" t="str">
        <v>CB</v>
      </c>
    </row>
    <row r="15265" spans="27:27">
      <c r="AA15265" t="str">
        <v>BB</v>
      </c>
    </row>
    <row r="15266" spans="27:27">
      <c r="AA15266" t="str">
        <v>BB</v>
      </c>
    </row>
    <row r="15267" spans="27:27">
      <c r="AA15267" t="str">
        <v>BB</v>
      </c>
    </row>
    <row r="15268" spans="27:27">
      <c r="AA15268" t="str">
        <v>CB</v>
      </c>
    </row>
    <row r="15269" spans="27:27">
      <c r="AA15269" t="str">
        <v>CB</v>
      </c>
    </row>
    <row r="15270" spans="27:27">
      <c r="AA15270" t="str">
        <v>SS</v>
      </c>
    </row>
    <row r="15271" spans="27:27">
      <c r="AA15271" t="str">
        <v>BB</v>
      </c>
    </row>
    <row r="15272" spans="27:27">
      <c r="AA15272" t="str">
        <v>BE</v>
      </c>
    </row>
    <row r="15273" spans="27:27">
      <c r="AA15273" t="str">
        <v>BE</v>
      </c>
    </row>
    <row r="15274" spans="27:27">
      <c r="AA15274" t="str">
        <v>WB</v>
      </c>
    </row>
    <row r="15275" spans="27:27">
      <c r="AA15275" t="str">
        <v>BE</v>
      </c>
    </row>
    <row r="15276" spans="27:27">
      <c r="AA15276" t="str">
        <v>BE</v>
      </c>
    </row>
    <row r="15277" spans="27:27">
      <c r="AA15277" t="str">
        <v>BE</v>
      </c>
    </row>
    <row r="15278" spans="27:27">
      <c r="AA15278" t="str">
        <v>BE</v>
      </c>
    </row>
    <row r="15279" spans="27:27">
      <c r="AA15279" t="str">
        <v>BE</v>
      </c>
    </row>
    <row r="15280" spans="27:27">
      <c r="AA15280" t="str">
        <v>SO</v>
      </c>
    </row>
    <row r="15281" spans="27:27">
      <c r="AA15281" t="str">
        <v>SO</v>
      </c>
    </row>
    <row r="15282" spans="27:27">
      <c r="AA15282" t="str">
        <v>SO</v>
      </c>
    </row>
    <row r="15283" spans="27:27">
      <c r="AA15283" t="str">
        <v>BE</v>
      </c>
    </row>
    <row r="15284" spans="27:27">
      <c r="AA15284" t="str">
        <v>JB</v>
      </c>
    </row>
    <row r="15285" spans="27:27">
      <c r="AA15285" t="str">
        <v>HD</v>
      </c>
    </row>
    <row r="15286" spans="27:27">
      <c r="AA15286" t="str">
        <v>BE</v>
      </c>
    </row>
    <row r="15287" spans="27:27">
      <c r="AA15287" t="str">
        <v>CB</v>
      </c>
    </row>
    <row r="15288" spans="27:27">
      <c r="AA15288" t="str">
        <v>BE</v>
      </c>
    </row>
    <row r="15289" spans="27:27">
      <c r="AA15289" t="str">
        <v>CB</v>
      </c>
    </row>
    <row r="15290" spans="27:27">
      <c r="AA15290" t="str">
        <v>BE</v>
      </c>
    </row>
    <row r="15291" spans="27:27">
      <c r="AA15291" t="str">
        <v>BB</v>
      </c>
    </row>
    <row r="15292" spans="27:27">
      <c r="AA15292" t="str">
        <v>JB</v>
      </c>
    </row>
    <row r="15293" spans="27:27">
      <c r="AA15293" t="str">
        <v>CB</v>
      </c>
    </row>
    <row r="15294" spans="27:27">
      <c r="AA15294" t="str">
        <v>BB</v>
      </c>
    </row>
    <row r="15295" spans="27:27">
      <c r="AA15295" t="str">
        <v>BB</v>
      </c>
    </row>
    <row r="15296" spans="27:27">
      <c r="AA15296" t="str">
        <v>BB</v>
      </c>
    </row>
    <row r="15297" spans="27:27">
      <c r="AA15297" t="str">
        <v>BB</v>
      </c>
    </row>
    <row r="15298" spans="27:27">
      <c r="AA15298" t="str">
        <v>DH</v>
      </c>
    </row>
    <row r="15299" spans="27:27">
      <c r="AA15299" t="str">
        <v>SS</v>
      </c>
    </row>
    <row r="15300" spans="27:27">
      <c r="AA15300" t="str">
        <v>SS</v>
      </c>
    </row>
    <row r="15301" spans="27:27">
      <c r="AA15301" t="str">
        <v>SS</v>
      </c>
    </row>
    <row r="15302" spans="27:27">
      <c r="AA15302" t="str">
        <v>CB</v>
      </c>
    </row>
    <row r="15303" spans="27:27">
      <c r="AA15303" t="str">
        <v>FR</v>
      </c>
    </row>
    <row r="15304" spans="27:27">
      <c r="AA15304" t="str">
        <v>HD</v>
      </c>
    </row>
    <row r="15305" spans="27:27">
      <c r="AA15305" t="str">
        <v>HD</v>
      </c>
    </row>
    <row r="15306" spans="27:27">
      <c r="AA15306" t="str">
        <v>WB</v>
      </c>
    </row>
    <row r="15307" spans="27:27">
      <c r="AA15307" t="str">
        <v>BB</v>
      </c>
    </row>
    <row r="15308" spans="27:27">
      <c r="AA15308" t="str">
        <v>FR</v>
      </c>
    </row>
    <row r="15309" spans="27:27">
      <c r="AA15309" t="str">
        <v>CB</v>
      </c>
    </row>
    <row r="15310" spans="27:27">
      <c r="AA15310" t="str">
        <v>SO</v>
      </c>
    </row>
    <row r="15311" spans="27:27">
      <c r="AA15311" t="str">
        <v>BE</v>
      </c>
    </row>
    <row r="15312" spans="27:27">
      <c r="AA15312" t="str">
        <v>BE</v>
      </c>
    </row>
    <row r="15313" spans="27:27">
      <c r="AA15313" t="str">
        <v>BE</v>
      </c>
    </row>
    <row r="15314" spans="27:27">
      <c r="AA15314" t="str">
        <v>BE</v>
      </c>
    </row>
    <row r="15315" spans="27:27">
      <c r="AA15315" t="str">
        <v>HD</v>
      </c>
    </row>
    <row r="15316" spans="27:27">
      <c r="AA15316" t="str">
        <v>FR</v>
      </c>
    </row>
    <row r="15317" spans="27:27">
      <c r="AA15317" t="str">
        <v>FR</v>
      </c>
    </row>
    <row r="15318" spans="27:27">
      <c r="AA15318" t="str">
        <v>BE</v>
      </c>
    </row>
    <row r="15319" spans="27:27">
      <c r="AA15319" t="str">
        <v>BE</v>
      </c>
    </row>
    <row r="15320" spans="27:27">
      <c r="AA15320" t="str">
        <v>BE</v>
      </c>
    </row>
    <row r="15321" spans="27:27">
      <c r="AA15321" t="str">
        <v>CB</v>
      </c>
    </row>
    <row r="15322" spans="27:27">
      <c r="AA15322" t="str">
        <v>WB</v>
      </c>
    </row>
    <row r="15323" spans="27:27">
      <c r="AA15323" t="str">
        <v>SO</v>
      </c>
    </row>
    <row r="15324" spans="27:27">
      <c r="AA15324" t="str">
        <v>CB</v>
      </c>
    </row>
    <row r="15325" spans="27:27">
      <c r="AA15325" t="str">
        <v>WB</v>
      </c>
    </row>
    <row r="15326" spans="27:27">
      <c r="AA15326" t="str">
        <v>SO</v>
      </c>
    </row>
    <row r="15327" spans="27:27">
      <c r="AA15327" t="str">
        <v>BE</v>
      </c>
    </row>
    <row r="15328" spans="27:27">
      <c r="AA15328" t="str">
        <v>BE</v>
      </c>
    </row>
    <row r="15329" spans="27:27">
      <c r="AA15329" t="str">
        <v>SS</v>
      </c>
    </row>
    <row r="15330" spans="27:27">
      <c r="AA15330" t="str">
        <v>SO</v>
      </c>
    </row>
    <row r="15331" spans="27:27">
      <c r="AA15331" t="str">
        <v>SO</v>
      </c>
    </row>
    <row r="15332" spans="27:27">
      <c r="AA15332" t="str">
        <v>CB</v>
      </c>
    </row>
    <row r="15333" spans="27:27">
      <c r="AA15333" t="str">
        <v>DH</v>
      </c>
    </row>
    <row r="15334" spans="27:27">
      <c r="AA15334" t="str">
        <v>DH</v>
      </c>
    </row>
    <row r="15335" spans="27:27">
      <c r="AA15335" t="str">
        <v>BB</v>
      </c>
    </row>
    <row r="15336" spans="27:27">
      <c r="AA15336" t="str">
        <v>BE</v>
      </c>
    </row>
    <row r="15337" spans="27:27">
      <c r="AA15337" t="str">
        <v>BE</v>
      </c>
    </row>
    <row r="15338" spans="27:27">
      <c r="AA15338" t="str">
        <v>BB</v>
      </c>
    </row>
    <row r="15339" spans="27:27">
      <c r="AA15339" t="str">
        <v>SO</v>
      </c>
    </row>
    <row r="15340" spans="27:27">
      <c r="AA15340" t="str">
        <v>SO</v>
      </c>
    </row>
    <row r="15341" spans="27:27">
      <c r="AA15341" t="str">
        <v>HD</v>
      </c>
    </row>
    <row r="15342" spans="27:27">
      <c r="AA15342" t="str">
        <v>CB</v>
      </c>
    </row>
    <row r="15343" spans="27:27">
      <c r="AA15343" t="str">
        <v>CB</v>
      </c>
    </row>
    <row r="15344" spans="27:27">
      <c r="AA15344" t="str">
        <v>BE</v>
      </c>
    </row>
    <row r="15345" spans="27:27">
      <c r="AA15345" t="str">
        <v>BE</v>
      </c>
    </row>
    <row r="15346" spans="27:27">
      <c r="AA15346" t="str">
        <v>BE</v>
      </c>
    </row>
    <row r="15347" spans="27:27">
      <c r="AA15347" t="str">
        <v>SO</v>
      </c>
    </row>
    <row r="15348" spans="27:27">
      <c r="AA15348" t="str">
        <v>DH</v>
      </c>
    </row>
    <row r="15349" spans="27:27">
      <c r="AA15349" t="str">
        <v>DH</v>
      </c>
    </row>
    <row r="15350" spans="27:27">
      <c r="AA15350" t="str">
        <v>SO</v>
      </c>
    </row>
    <row r="15351" spans="27:27">
      <c r="AA15351" t="str">
        <v>SS</v>
      </c>
    </row>
    <row r="15352" spans="27:27">
      <c r="AA15352" t="str">
        <v>JB</v>
      </c>
    </row>
    <row r="15353" spans="27:27">
      <c r="AA15353" t="str">
        <v>DH</v>
      </c>
    </row>
    <row r="15354" spans="27:27">
      <c r="AA15354" t="str">
        <v>DH</v>
      </c>
    </row>
    <row r="15355" spans="27:27">
      <c r="AA15355" t="str">
        <v>WB</v>
      </c>
    </row>
    <row r="15356" spans="27:27">
      <c r="AA15356" t="str">
        <v>FR</v>
      </c>
    </row>
    <row r="15357" spans="27:27">
      <c r="AA15357" t="str">
        <v>WB</v>
      </c>
    </row>
    <row r="15358" spans="27:27">
      <c r="AA15358" t="str">
        <v>DH</v>
      </c>
    </row>
    <row r="15359" spans="27:27">
      <c r="AA15359" t="str">
        <v>DH</v>
      </c>
    </row>
    <row r="15360" spans="27:27">
      <c r="AA15360" t="str">
        <v>JB</v>
      </c>
    </row>
    <row r="15361" spans="27:27">
      <c r="AA15361" t="str">
        <v>DH</v>
      </c>
    </row>
    <row r="15362" spans="27:27">
      <c r="AA15362" t="str">
        <v>WB</v>
      </c>
    </row>
    <row r="15363" spans="27:27">
      <c r="AA15363" t="str">
        <v>WB</v>
      </c>
    </row>
    <row r="15364" spans="27:27">
      <c r="AA15364" t="str">
        <v>SO</v>
      </c>
    </row>
    <row r="15365" spans="27:27">
      <c r="AA15365" t="str">
        <v>SS</v>
      </c>
    </row>
    <row r="15366" spans="27:27">
      <c r="AA15366" t="str">
        <v>SO</v>
      </c>
    </row>
    <row r="15367" spans="27:27">
      <c r="AA15367" t="str">
        <v>WB</v>
      </c>
    </row>
    <row r="15368" spans="27:27">
      <c r="AA15368" t="str">
        <v>DH</v>
      </c>
    </row>
    <row r="15369" spans="27:27">
      <c r="AA15369" t="str">
        <v>CB</v>
      </c>
    </row>
    <row r="15370" spans="27:27">
      <c r="AA15370" t="str">
        <v>WB</v>
      </c>
    </row>
    <row r="15371" spans="27:27">
      <c r="AA15371" t="str">
        <v>CB</v>
      </c>
    </row>
    <row r="15372" spans="27:27">
      <c r="AA15372" t="str">
        <v>DH</v>
      </c>
    </row>
    <row r="15373" spans="27:27">
      <c r="AA15373" t="str">
        <v>SS</v>
      </c>
    </row>
    <row r="15374" spans="27:27">
      <c r="AA15374" t="str">
        <v>BB</v>
      </c>
    </row>
    <row r="15375" spans="27:27">
      <c r="AA15375" t="str">
        <v>SS</v>
      </c>
    </row>
    <row r="15376" spans="27:27">
      <c r="AA15376" t="str">
        <v>BE</v>
      </c>
    </row>
    <row r="15377" spans="27:27">
      <c r="AA15377" t="str">
        <v>BE</v>
      </c>
    </row>
    <row r="15378" spans="27:27">
      <c r="AA15378" t="str">
        <v>SO</v>
      </c>
    </row>
    <row r="15379" spans="27:27">
      <c r="AA15379" t="str">
        <v>BB</v>
      </c>
    </row>
    <row r="15380" spans="27:27">
      <c r="AA15380" t="str">
        <v>SS</v>
      </c>
    </row>
    <row r="15381" spans="27:27">
      <c r="AA15381" t="str">
        <v>BB</v>
      </c>
    </row>
    <row r="15382" spans="27:27">
      <c r="AA15382" t="str">
        <v>BB</v>
      </c>
    </row>
    <row r="15383" spans="27:27">
      <c r="AA15383" t="str">
        <v>BB</v>
      </c>
    </row>
    <row r="15384" spans="27:27">
      <c r="AA15384" t="str">
        <v>CB</v>
      </c>
    </row>
    <row r="15385" spans="27:27">
      <c r="AA15385" t="str">
        <v>JB</v>
      </c>
    </row>
    <row r="15386" spans="27:27">
      <c r="AA15386" t="str">
        <v>FR</v>
      </c>
    </row>
    <row r="15387" spans="27:27">
      <c r="AA15387" t="str">
        <v>HD</v>
      </c>
    </row>
    <row r="15388" spans="27:27">
      <c r="AA15388" t="str">
        <v>HD</v>
      </c>
    </row>
    <row r="15389" spans="27:27">
      <c r="AA15389" t="str">
        <v>WB</v>
      </c>
    </row>
    <row r="15390" spans="27:27">
      <c r="AA15390" t="str">
        <v>HD</v>
      </c>
    </row>
    <row r="15391" spans="27:27">
      <c r="AA15391" t="str">
        <v>HD</v>
      </c>
    </row>
    <row r="15392" spans="27:27">
      <c r="AA15392" t="str">
        <v>DH</v>
      </c>
    </row>
    <row r="15393" spans="27:27">
      <c r="AA15393" t="str">
        <v>DH</v>
      </c>
    </row>
    <row r="15394" spans="27:27">
      <c r="AA15394" t="str">
        <v>DH</v>
      </c>
    </row>
    <row r="15395" spans="27:27">
      <c r="AA15395" t="str">
        <v>CB</v>
      </c>
    </row>
    <row r="15396" spans="27:27">
      <c r="AA15396" t="str">
        <v>SO</v>
      </c>
    </row>
    <row r="15397" spans="27:27">
      <c r="AA15397" t="str">
        <v>FR</v>
      </c>
    </row>
    <row r="15398" spans="27:27">
      <c r="AA15398" t="str">
        <v>FR</v>
      </c>
    </row>
    <row r="15399" spans="27:27">
      <c r="AA15399" t="str">
        <v>FR</v>
      </c>
    </row>
    <row r="15400" spans="27:27">
      <c r="AA15400" t="str">
        <v>FR</v>
      </c>
    </row>
    <row r="15401" spans="27:27">
      <c r="AA15401" t="str">
        <v>FR</v>
      </c>
    </row>
    <row r="15402" spans="27:27">
      <c r="AA15402" t="str">
        <v>BE</v>
      </c>
    </row>
    <row r="15403" spans="27:27">
      <c r="AA15403" t="str">
        <v>SO</v>
      </c>
    </row>
    <row r="15404" spans="27:27">
      <c r="AA15404" t="str">
        <v>FR</v>
      </c>
    </row>
    <row r="15405" spans="27:27">
      <c r="AA15405" t="str">
        <v>FR</v>
      </c>
    </row>
    <row r="15406" spans="27:27">
      <c r="AA15406" t="str">
        <v>SO</v>
      </c>
    </row>
    <row r="15407" spans="27:27">
      <c r="AA15407" t="str">
        <v>FR</v>
      </c>
    </row>
    <row r="15408" spans="27:27">
      <c r="AA15408" t="str">
        <v>BB</v>
      </c>
    </row>
    <row r="15409" spans="27:27">
      <c r="AA15409" t="str">
        <v>FR</v>
      </c>
    </row>
    <row r="15410" spans="27:27">
      <c r="AA15410" t="str">
        <v>FR</v>
      </c>
    </row>
    <row r="15411" spans="27:27">
      <c r="AA15411" t="str">
        <v>FR</v>
      </c>
    </row>
    <row r="15412" spans="27:27">
      <c r="AA15412" t="str">
        <v>FR</v>
      </c>
    </row>
    <row r="15413" spans="27:27">
      <c r="AA15413" t="str">
        <v>SS</v>
      </c>
    </row>
    <row r="15414" spans="27:27">
      <c r="AA15414" t="str">
        <v>WB</v>
      </c>
    </row>
    <row r="15415" spans="27:27">
      <c r="AA15415" t="str">
        <v>WB</v>
      </c>
    </row>
    <row r="15416" spans="27:27">
      <c r="AA15416" t="str">
        <v>WB</v>
      </c>
    </row>
    <row r="15417" spans="27:27">
      <c r="AA15417" t="str">
        <v>WB</v>
      </c>
    </row>
    <row r="15418" spans="27:27">
      <c r="AA15418" t="str">
        <v>DH</v>
      </c>
    </row>
    <row r="15419" spans="27:27">
      <c r="AA15419" t="str">
        <v>HD</v>
      </c>
    </row>
    <row r="15420" spans="27:27">
      <c r="AA15420" t="str">
        <v>HD</v>
      </c>
    </row>
    <row r="15421" spans="27:27">
      <c r="AA15421" t="str">
        <v>WB</v>
      </c>
    </row>
    <row r="15422" spans="27:27">
      <c r="AA15422" t="str">
        <v>BE</v>
      </c>
    </row>
    <row r="15423" spans="27:27">
      <c r="AA15423" t="str">
        <v>BE</v>
      </c>
    </row>
    <row r="15424" spans="27:27">
      <c r="AA15424" t="str">
        <v>BE</v>
      </c>
    </row>
    <row r="15425" spans="27:27">
      <c r="AA15425" t="str">
        <v>CB</v>
      </c>
    </row>
    <row r="15426" spans="27:27">
      <c r="AA15426" t="str">
        <v>CB</v>
      </c>
    </row>
    <row r="15427" spans="27:27">
      <c r="AA15427" t="str">
        <v>HD</v>
      </c>
    </row>
    <row r="15428" spans="27:27">
      <c r="AA15428" t="str">
        <v>SS</v>
      </c>
    </row>
    <row r="15429" spans="27:27">
      <c r="AA15429" t="str">
        <v>WB</v>
      </c>
    </row>
    <row r="15430" spans="27:27">
      <c r="AA15430" t="str">
        <v>CB</v>
      </c>
    </row>
    <row r="15431" spans="27:27">
      <c r="AA15431" t="str">
        <v>SS</v>
      </c>
    </row>
    <row r="15432" spans="27:27">
      <c r="AA15432" t="str">
        <v>BE</v>
      </c>
    </row>
    <row r="15433" spans="27:27">
      <c r="AA15433" t="str">
        <v>SS</v>
      </c>
    </row>
    <row r="15434" spans="27:27">
      <c r="AA15434" t="str">
        <v>SS</v>
      </c>
    </row>
    <row r="15435" spans="27:27">
      <c r="AA15435" t="str">
        <v>SS</v>
      </c>
    </row>
    <row r="15436" spans="27:27">
      <c r="AA15436" t="str">
        <v>BE</v>
      </c>
    </row>
    <row r="15437" spans="27:27">
      <c r="AA15437" t="str">
        <v>WB</v>
      </c>
    </row>
    <row r="15438" spans="27:27">
      <c r="AA15438" t="str">
        <v>WB</v>
      </c>
    </row>
    <row r="15439" spans="27:27">
      <c r="AA15439" t="str">
        <v>WB</v>
      </c>
    </row>
    <row r="15440" spans="27:27">
      <c r="AA15440" t="str">
        <v>SO</v>
      </c>
    </row>
    <row r="15441" spans="27:27">
      <c r="AA15441" t="str">
        <v>SO</v>
      </c>
    </row>
    <row r="15442" spans="27:27">
      <c r="AA15442" t="str">
        <v>FR</v>
      </c>
    </row>
    <row r="15443" spans="27:27">
      <c r="AA15443" t="str">
        <v>FR</v>
      </c>
    </row>
    <row r="15444" spans="27:27">
      <c r="AA15444" t="str">
        <v>CB</v>
      </c>
    </row>
    <row r="15445" spans="27:27">
      <c r="AA15445" t="str">
        <v>BB</v>
      </c>
    </row>
    <row r="15446" spans="27:27">
      <c r="AA15446" t="str">
        <v>WB</v>
      </c>
    </row>
    <row r="15447" spans="27:27">
      <c r="AA15447" t="str">
        <v>SO</v>
      </c>
    </row>
    <row r="15448" spans="27:27">
      <c r="AA15448" t="str">
        <v>SO</v>
      </c>
    </row>
    <row r="15449" spans="27:27">
      <c r="AA15449" t="str">
        <v>BB</v>
      </c>
    </row>
    <row r="15450" spans="27:27">
      <c r="AA15450" t="str">
        <v>SS</v>
      </c>
    </row>
    <row r="15451" spans="27:27">
      <c r="AA15451" t="str">
        <v>SS</v>
      </c>
    </row>
    <row r="15452" spans="27:27">
      <c r="AA15452" t="str">
        <v>SS</v>
      </c>
    </row>
    <row r="15453" spans="27:27">
      <c r="AA15453" t="str">
        <v>BE</v>
      </c>
    </row>
    <row r="15454" spans="27:27">
      <c r="AA15454" t="str">
        <v>BE</v>
      </c>
    </row>
    <row r="15455" spans="27:27">
      <c r="AA15455" t="str">
        <v>CB</v>
      </c>
    </row>
    <row r="15456" spans="27:27">
      <c r="AA15456" t="str">
        <v>HD</v>
      </c>
    </row>
    <row r="15457" spans="27:27">
      <c r="AA15457" t="str">
        <v>HD</v>
      </c>
    </row>
    <row r="15458" spans="27:27">
      <c r="AA15458" t="str">
        <v>HD</v>
      </c>
    </row>
    <row r="15459" spans="27:27">
      <c r="AA15459" t="str">
        <v>HD</v>
      </c>
    </row>
    <row r="15460" spans="27:27">
      <c r="AA15460" t="str">
        <v>HD</v>
      </c>
    </row>
    <row r="15461" spans="27:27">
      <c r="AA15461" t="str">
        <v>HD</v>
      </c>
    </row>
    <row r="15462" spans="27:27">
      <c r="AA15462" t="str">
        <v>BE</v>
      </c>
    </row>
    <row r="15463" spans="27:27">
      <c r="AA15463" t="str">
        <v>BE</v>
      </c>
    </row>
    <row r="15464" spans="27:27">
      <c r="AA15464" t="str">
        <v>FR</v>
      </c>
    </row>
    <row r="15465" spans="27:27">
      <c r="AA15465" t="str">
        <v>FR</v>
      </c>
    </row>
    <row r="15466" spans="27:27">
      <c r="AA15466" t="str">
        <v>FR</v>
      </c>
    </row>
    <row r="15467" spans="27:27">
      <c r="AA15467" t="str">
        <v>WB</v>
      </c>
    </row>
    <row r="15468" spans="27:27">
      <c r="AA15468" t="str">
        <v>WB</v>
      </c>
    </row>
    <row r="15469" spans="27:27">
      <c r="AA15469" t="str">
        <v>WB</v>
      </c>
    </row>
    <row r="15470" spans="27:27">
      <c r="AA15470" t="str">
        <v>WB</v>
      </c>
    </row>
    <row r="15471" spans="27:27">
      <c r="AA15471" t="str">
        <v>JB</v>
      </c>
    </row>
    <row r="15472" spans="27:27">
      <c r="AA15472" t="str">
        <v>JB</v>
      </c>
    </row>
    <row r="15473" spans="27:27">
      <c r="AA15473" t="str">
        <v>BE</v>
      </c>
    </row>
    <row r="15474" spans="27:27">
      <c r="AA15474" t="str">
        <v>BB</v>
      </c>
    </row>
    <row r="15475" spans="27:27">
      <c r="AA15475" t="str">
        <v>SO</v>
      </c>
    </row>
    <row r="15476" spans="27:27">
      <c r="AA15476" t="str">
        <v>SO</v>
      </c>
    </row>
    <row r="15477" spans="27:27">
      <c r="AA15477" t="str">
        <v>CB</v>
      </c>
    </row>
    <row r="15478" spans="27:27">
      <c r="AA15478" t="str">
        <v>CB</v>
      </c>
    </row>
    <row r="15479" spans="27:27">
      <c r="AA15479" t="str">
        <v>CB</v>
      </c>
    </row>
    <row r="15480" spans="27:27">
      <c r="AA15480" t="str">
        <v>CB</v>
      </c>
    </row>
    <row r="15481" spans="27:27">
      <c r="AA15481" t="str">
        <v>CB</v>
      </c>
    </row>
    <row r="15482" spans="27:27">
      <c r="AA15482" t="str">
        <v>SS</v>
      </c>
    </row>
    <row r="15483" spans="27:27">
      <c r="AA15483" t="str">
        <v>SS</v>
      </c>
    </row>
    <row r="15484" spans="27:27">
      <c r="AA15484" t="str">
        <v>HD</v>
      </c>
    </row>
    <row r="15485" spans="27:27">
      <c r="AA15485" t="str">
        <v>HD</v>
      </c>
    </row>
    <row r="15486" spans="27:27">
      <c r="AA15486" t="str">
        <v>HD</v>
      </c>
    </row>
    <row r="15487" spans="27:27">
      <c r="AA15487" t="str">
        <v>JB</v>
      </c>
    </row>
    <row r="15488" spans="27:27">
      <c r="AA15488" t="str">
        <v>CB</v>
      </c>
    </row>
    <row r="15489" spans="27:27">
      <c r="AA15489" t="str">
        <v>SS</v>
      </c>
    </row>
    <row r="15490" spans="27:27">
      <c r="AA15490" t="str">
        <v>FR</v>
      </c>
    </row>
    <row r="15491" spans="27:27">
      <c r="AA15491" t="str">
        <v>FR</v>
      </c>
    </row>
    <row r="15492" spans="27:27">
      <c r="AA15492" t="str">
        <v>FR</v>
      </c>
    </row>
    <row r="15493" spans="27:27">
      <c r="AA15493" t="str">
        <v>FR</v>
      </c>
    </row>
    <row r="15494" spans="27:27">
      <c r="AA15494" t="str">
        <v>SO</v>
      </c>
    </row>
    <row r="15495" spans="27:27">
      <c r="AA15495" t="str">
        <v>SO</v>
      </c>
    </row>
    <row r="15496" spans="27:27">
      <c r="AA15496" t="str">
        <v>BB</v>
      </c>
    </row>
    <row r="15497" spans="27:27">
      <c r="AA15497" t="str">
        <v>SS</v>
      </c>
    </row>
    <row r="15498" spans="27:27">
      <c r="AA15498" t="str">
        <v>JB</v>
      </c>
    </row>
    <row r="15499" spans="27:27">
      <c r="AA15499" t="str">
        <v>JB</v>
      </c>
    </row>
    <row r="15500" spans="27:27">
      <c r="AA15500" t="str">
        <v>JB</v>
      </c>
    </row>
    <row r="15501" spans="27:27">
      <c r="AA15501" t="str">
        <v>HD</v>
      </c>
    </row>
    <row r="15502" spans="27:27">
      <c r="AA15502" t="str">
        <v>WB</v>
      </c>
    </row>
    <row r="15503" spans="27:27">
      <c r="AA15503" t="str">
        <v>WB</v>
      </c>
    </row>
    <row r="15504" spans="27:27">
      <c r="AA15504" t="str">
        <v>WB</v>
      </c>
    </row>
    <row r="15505" spans="27:27">
      <c r="AA15505" t="str">
        <v>SO</v>
      </c>
    </row>
    <row r="15506" spans="27:27">
      <c r="AA15506" t="str">
        <v>SO</v>
      </c>
    </row>
    <row r="15507" spans="27:27">
      <c r="AA15507" t="str">
        <v>BE</v>
      </c>
    </row>
    <row r="15508" spans="27:27">
      <c r="AA15508" t="str">
        <v>BE</v>
      </c>
    </row>
    <row r="15509" spans="27:27">
      <c r="AA15509" t="str">
        <v>BE</v>
      </c>
    </row>
    <row r="15510" spans="27:27">
      <c r="AA15510" t="str">
        <v>CB</v>
      </c>
    </row>
    <row r="15511" spans="27:27">
      <c r="AA15511" t="str">
        <v>CB</v>
      </c>
    </row>
    <row r="15512" spans="27:27">
      <c r="AA15512" t="str">
        <v>SS</v>
      </c>
    </row>
    <row r="15513" spans="27:27">
      <c r="AA15513" t="str">
        <v>SS</v>
      </c>
    </row>
    <row r="15514" spans="27:27">
      <c r="AA15514" t="str">
        <v>SS</v>
      </c>
    </row>
    <row r="15515" spans="27:27">
      <c r="AA15515" t="str">
        <v>HD</v>
      </c>
    </row>
    <row r="15516" spans="27:27">
      <c r="AA15516" t="str">
        <v>HD</v>
      </c>
    </row>
    <row r="15517" spans="27:27">
      <c r="AA15517" t="str">
        <v>HD</v>
      </c>
    </row>
    <row r="15518" spans="27:27">
      <c r="AA15518" t="str">
        <v>JB</v>
      </c>
    </row>
    <row r="15519" spans="27:27">
      <c r="AA15519" t="str">
        <v>WB</v>
      </c>
    </row>
    <row r="15520" spans="27:27">
      <c r="AA15520" t="str">
        <v>BE</v>
      </c>
    </row>
    <row r="15521" spans="27:27">
      <c r="AA15521" t="str">
        <v>BE</v>
      </c>
    </row>
    <row r="15522" spans="27:27">
      <c r="AA15522" t="str">
        <v>CB</v>
      </c>
    </row>
    <row r="15523" spans="27:27">
      <c r="AA15523" t="str">
        <v>BB</v>
      </c>
    </row>
    <row r="15524" spans="27:27">
      <c r="AA15524" t="str">
        <v>WB</v>
      </c>
    </row>
    <row r="15525" spans="27:27">
      <c r="AA15525" t="str">
        <v>WB</v>
      </c>
    </row>
    <row r="15526" spans="27:27">
      <c r="AA15526" t="str">
        <v>BB</v>
      </c>
    </row>
    <row r="15527" spans="27:27">
      <c r="AA15527" t="str">
        <v>BE</v>
      </c>
    </row>
    <row r="15528" spans="27:27">
      <c r="AA15528" t="str">
        <v>BE</v>
      </c>
    </row>
    <row r="15529" spans="27:27">
      <c r="AA15529" t="str">
        <v>BE</v>
      </c>
    </row>
    <row r="15530" spans="27:27">
      <c r="AA15530" t="str">
        <v>BE</v>
      </c>
    </row>
    <row r="15531" spans="27:27">
      <c r="AA15531" t="str">
        <v>BB</v>
      </c>
    </row>
    <row r="15532" spans="27:27">
      <c r="AA15532" t="str">
        <v>HD</v>
      </c>
    </row>
    <row r="15533" spans="27:27">
      <c r="AA15533" t="str">
        <v>HD</v>
      </c>
    </row>
    <row r="15534" spans="27:27">
      <c r="AA15534" t="str">
        <v>HD</v>
      </c>
    </row>
    <row r="15535" spans="27:27">
      <c r="AA15535" t="str">
        <v>WB</v>
      </c>
    </row>
    <row r="15536" spans="27:27">
      <c r="AA15536" t="str">
        <v>BE</v>
      </c>
    </row>
    <row r="15537" spans="27:27">
      <c r="AA15537" t="str">
        <v>BE</v>
      </c>
    </row>
    <row r="15538" spans="27:27">
      <c r="AA15538" t="str">
        <v>DH</v>
      </c>
    </row>
    <row r="15539" spans="27:27">
      <c r="AA15539" t="str">
        <v>DH</v>
      </c>
    </row>
    <row r="15540" spans="27:27">
      <c r="AA15540" t="str">
        <v>JB</v>
      </c>
    </row>
    <row r="15541" spans="27:27">
      <c r="AA15541" t="str">
        <v>SO</v>
      </c>
    </row>
    <row r="15542" spans="27:27">
      <c r="AA15542" t="str">
        <v>FR</v>
      </c>
    </row>
    <row r="15543" spans="27:27">
      <c r="AA15543" t="str">
        <v>SS</v>
      </c>
    </row>
    <row r="15544" spans="27:27">
      <c r="AA15544" t="str">
        <v>SS</v>
      </c>
    </row>
    <row r="15545" spans="27:27">
      <c r="AA15545" t="str">
        <v>HD</v>
      </c>
    </row>
    <row r="15546" spans="27:27">
      <c r="AA15546" t="str">
        <v>JB</v>
      </c>
    </row>
    <row r="15547" spans="27:27">
      <c r="AA15547" t="str">
        <v>BE</v>
      </c>
    </row>
    <row r="15548" spans="27:27">
      <c r="AA15548" t="str">
        <v>SO</v>
      </c>
    </row>
    <row r="15549" spans="27:27">
      <c r="AA15549" t="str">
        <v>SO</v>
      </c>
    </row>
    <row r="15550" spans="27:27">
      <c r="AA15550" t="str">
        <v>SO</v>
      </c>
    </row>
    <row r="15551" spans="27:27">
      <c r="AA15551" t="str">
        <v>SO</v>
      </c>
    </row>
    <row r="15552" spans="27:27">
      <c r="AA15552" t="str">
        <v>DH</v>
      </c>
    </row>
    <row r="15553" spans="27:27">
      <c r="AA15553" t="str">
        <v>CB</v>
      </c>
    </row>
    <row r="15554" spans="27:27">
      <c r="AA15554" t="str">
        <v>JB</v>
      </c>
    </row>
    <row r="15555" spans="27:27">
      <c r="AA15555" t="str">
        <v>DH</v>
      </c>
    </row>
    <row r="15556" spans="27:27">
      <c r="AA15556" t="str">
        <v>WB</v>
      </c>
    </row>
    <row r="15557" spans="27:27">
      <c r="AA15557" t="str">
        <v>WB</v>
      </c>
    </row>
    <row r="15558" spans="27:27">
      <c r="AA15558" t="str">
        <v>WB</v>
      </c>
    </row>
    <row r="15559" spans="27:27">
      <c r="AA15559" t="str">
        <v>WB</v>
      </c>
    </row>
    <row r="15560" spans="27:27">
      <c r="AA15560" t="str">
        <v>CB</v>
      </c>
    </row>
    <row r="15561" spans="27:27">
      <c r="AA15561" t="str">
        <v>HD</v>
      </c>
    </row>
    <row r="15562" spans="27:27">
      <c r="AA15562" t="str">
        <v>HD</v>
      </c>
    </row>
    <row r="15563" spans="27:27">
      <c r="AA15563" t="str">
        <v>SO</v>
      </c>
    </row>
    <row r="15564" spans="27:27">
      <c r="AA15564" t="str">
        <v>SO</v>
      </c>
    </row>
    <row r="15565" spans="27:27">
      <c r="AA15565" t="str">
        <v>SO</v>
      </c>
    </row>
    <row r="15566" spans="27:27">
      <c r="AA15566" t="str">
        <v>DH</v>
      </c>
    </row>
    <row r="15567" spans="27:27">
      <c r="AA15567" t="str">
        <v>DH</v>
      </c>
    </row>
    <row r="15568" spans="27:27">
      <c r="AA15568" t="str">
        <v>DH</v>
      </c>
    </row>
    <row r="15569" spans="27:27">
      <c r="AA15569" t="str">
        <v>DH</v>
      </c>
    </row>
    <row r="15570" spans="27:27">
      <c r="AA15570" t="str">
        <v>SO</v>
      </c>
    </row>
    <row r="15571" spans="27:27">
      <c r="AA15571" t="str">
        <v>SO</v>
      </c>
    </row>
    <row r="15572" spans="27:27">
      <c r="AA15572" t="str">
        <v>DH</v>
      </c>
    </row>
    <row r="15573" spans="27:27">
      <c r="AA15573" t="str">
        <v>DH</v>
      </c>
    </row>
    <row r="15574" spans="27:27">
      <c r="AA15574" t="str">
        <v>JB</v>
      </c>
    </row>
    <row r="15575" spans="27:27">
      <c r="AA15575" t="str">
        <v>HD</v>
      </c>
    </row>
    <row r="15576" spans="27:27">
      <c r="AA15576" t="str">
        <v>JB</v>
      </c>
    </row>
    <row r="15577" spans="27:27">
      <c r="AA15577" t="str">
        <v>JB</v>
      </c>
    </row>
    <row r="15578" spans="27:27">
      <c r="AA15578" t="str">
        <v>JB</v>
      </c>
    </row>
    <row r="15579" spans="27:27">
      <c r="AA15579" t="str">
        <v>SO</v>
      </c>
    </row>
    <row r="15580" spans="27:27">
      <c r="AA15580" t="str">
        <v>HD</v>
      </c>
    </row>
    <row r="15581" spans="27:27">
      <c r="AA15581" t="str">
        <v>FR</v>
      </c>
    </row>
    <row r="15582" spans="27:27">
      <c r="AA15582" t="str">
        <v>HD</v>
      </c>
    </row>
    <row r="15583" spans="27:27">
      <c r="AA15583" t="str">
        <v>WB</v>
      </c>
    </row>
    <row r="15584" spans="27:27">
      <c r="AA15584" t="str">
        <v>HD</v>
      </c>
    </row>
    <row r="15585" spans="27:27">
      <c r="AA15585" t="str">
        <v>HD</v>
      </c>
    </row>
    <row r="15586" spans="27:27">
      <c r="AA15586" t="str">
        <v>HD</v>
      </c>
    </row>
    <row r="15587" spans="27:27">
      <c r="AA15587" t="str">
        <v>HD</v>
      </c>
    </row>
    <row r="15588" spans="27:27">
      <c r="AA15588" t="str">
        <v>HD</v>
      </c>
    </row>
    <row r="15589" spans="27:27">
      <c r="AA15589" t="str">
        <v>HD</v>
      </c>
    </row>
    <row r="15590" spans="27:27">
      <c r="AA15590" t="str">
        <v>CB</v>
      </c>
    </row>
    <row r="15591" spans="27:27">
      <c r="AA15591" t="str">
        <v>HD</v>
      </c>
    </row>
    <row r="15592" spans="27:27">
      <c r="AA15592" t="str">
        <v>HD</v>
      </c>
    </row>
    <row r="15593" spans="27:27">
      <c r="AA15593" t="str">
        <v>BE</v>
      </c>
    </row>
    <row r="15594" spans="27:27">
      <c r="AA15594" t="str">
        <v>SO</v>
      </c>
    </row>
    <row r="15595" spans="27:27">
      <c r="AA15595" t="str">
        <v>SO</v>
      </c>
    </row>
    <row r="15596" spans="27:27">
      <c r="AA15596" t="str">
        <v>BB</v>
      </c>
    </row>
    <row r="15597" spans="27:27">
      <c r="AA15597" t="str">
        <v>FR</v>
      </c>
    </row>
    <row r="15598" spans="27:27">
      <c r="AA15598" t="str">
        <v>FR</v>
      </c>
    </row>
    <row r="15599" spans="27:27">
      <c r="AA15599" t="str">
        <v>HD</v>
      </c>
    </row>
    <row r="15600" spans="27:27">
      <c r="AA15600" t="str">
        <v>HD</v>
      </c>
    </row>
    <row r="15601" spans="27:27">
      <c r="AA15601" t="str">
        <v>DH</v>
      </c>
    </row>
    <row r="15602" spans="27:27">
      <c r="AA15602" t="str">
        <v>SS</v>
      </c>
    </row>
    <row r="15603" spans="27:27">
      <c r="AA15603" t="str">
        <v>SO</v>
      </c>
    </row>
    <row r="15604" spans="27:27">
      <c r="AA15604" t="str">
        <v>JB</v>
      </c>
    </row>
    <row r="15605" spans="27:27">
      <c r="AA15605" t="str">
        <v>FR</v>
      </c>
    </row>
    <row r="15606" spans="27:27">
      <c r="AA15606" t="str">
        <v>JB</v>
      </c>
    </row>
    <row r="15607" spans="27:27">
      <c r="AA15607" t="str">
        <v>BB</v>
      </c>
    </row>
    <row r="15608" spans="27:27">
      <c r="AA15608" t="str">
        <v>BB</v>
      </c>
    </row>
    <row r="15609" spans="27:27">
      <c r="AA15609" t="str">
        <v>BB</v>
      </c>
    </row>
    <row r="15610" spans="27:27">
      <c r="AA15610" t="str">
        <v>BB</v>
      </c>
    </row>
    <row r="15611" spans="27:27">
      <c r="AA15611" t="str">
        <v>FR</v>
      </c>
    </row>
    <row r="15612" spans="27:27">
      <c r="AA15612" t="str">
        <v>JB</v>
      </c>
    </row>
    <row r="15613" spans="27:27">
      <c r="AA15613" t="str">
        <v>JB</v>
      </c>
    </row>
    <row r="15614" spans="27:27">
      <c r="AA15614" t="str">
        <v>HD</v>
      </c>
    </row>
    <row r="15615" spans="27:27">
      <c r="AA15615" t="str">
        <v>CB</v>
      </c>
    </row>
    <row r="15616" spans="27:27">
      <c r="AA15616" t="str">
        <v>WB</v>
      </c>
    </row>
    <row r="15617" spans="27:27">
      <c r="AA15617" t="str">
        <v>JB</v>
      </c>
    </row>
    <row r="15618" spans="27:27">
      <c r="AA15618" t="str">
        <v>JB</v>
      </c>
    </row>
    <row r="15619" spans="27:27">
      <c r="AA15619" t="str">
        <v>WB</v>
      </c>
    </row>
    <row r="15620" spans="27:27">
      <c r="AA15620" t="str">
        <v>WB</v>
      </c>
    </row>
    <row r="15621" spans="27:27">
      <c r="AA15621" t="str">
        <v>WB</v>
      </c>
    </row>
    <row r="15622" spans="27:27">
      <c r="AA15622" t="str">
        <v>WB</v>
      </c>
    </row>
    <row r="15623" spans="27:27">
      <c r="AA15623" t="str">
        <v>SO</v>
      </c>
    </row>
    <row r="15624" spans="27:27">
      <c r="AA15624" t="str">
        <v>JB</v>
      </c>
    </row>
    <row r="15625" spans="27:27">
      <c r="AA15625" t="str">
        <v>FR</v>
      </c>
    </row>
    <row r="15626" spans="27:27">
      <c r="AA15626" t="str">
        <v>CB</v>
      </c>
    </row>
    <row r="15627" spans="27:27">
      <c r="AA15627" t="str">
        <v>CB</v>
      </c>
    </row>
    <row r="15628" spans="27:27">
      <c r="AA15628" t="str">
        <v>BE</v>
      </c>
    </row>
    <row r="15629" spans="27:27">
      <c r="AA15629" t="str">
        <v>JB</v>
      </c>
    </row>
    <row r="15630" spans="27:27">
      <c r="AA15630" t="str">
        <v>DH</v>
      </c>
    </row>
    <row r="15631" spans="27:27">
      <c r="AA15631" t="str">
        <v>BE</v>
      </c>
    </row>
    <row r="15632" spans="27:27">
      <c r="AA15632" t="str">
        <v>SS</v>
      </c>
    </row>
    <row r="15633" spans="27:27">
      <c r="AA15633" t="str">
        <v>SS</v>
      </c>
    </row>
    <row r="15634" spans="27:27">
      <c r="AA15634" t="str">
        <v>HD</v>
      </c>
    </row>
    <row r="15635" spans="27:27">
      <c r="AA15635" t="str">
        <v>HD</v>
      </c>
    </row>
    <row r="15636" spans="27:27">
      <c r="AA15636" t="str">
        <v>HD</v>
      </c>
    </row>
    <row r="15637" spans="27:27">
      <c r="AA15637" t="str">
        <v>HD</v>
      </c>
    </row>
    <row r="15638" spans="27:27">
      <c r="AA15638" t="str">
        <v>SS</v>
      </c>
    </row>
    <row r="15639" spans="27:27">
      <c r="AA15639" t="str">
        <v>FR</v>
      </c>
    </row>
    <row r="15640" spans="27:27">
      <c r="AA15640" t="str">
        <v>BE</v>
      </c>
    </row>
    <row r="15641" spans="27:27">
      <c r="AA15641" t="str">
        <v>SO</v>
      </c>
    </row>
    <row r="15642" spans="27:27">
      <c r="AA15642" t="str">
        <v>SS</v>
      </c>
    </row>
    <row r="15643" spans="27:27">
      <c r="AA15643" t="str">
        <v>SS</v>
      </c>
    </row>
    <row r="15644" spans="27:27">
      <c r="AA15644" t="str">
        <v>BE</v>
      </c>
    </row>
    <row r="15645" spans="27:27">
      <c r="AA15645" t="str">
        <v>BB</v>
      </c>
    </row>
    <row r="15646" spans="27:27">
      <c r="AA15646" t="str">
        <v>BB</v>
      </c>
    </row>
    <row r="15647" spans="27:27">
      <c r="AA15647" t="str">
        <v>JB</v>
      </c>
    </row>
    <row r="15648" spans="27:27">
      <c r="AA15648" t="str">
        <v>JB</v>
      </c>
    </row>
    <row r="15649" spans="27:27">
      <c r="AA15649" t="str">
        <v>HD</v>
      </c>
    </row>
    <row r="15650" spans="27:27">
      <c r="AA15650" t="str">
        <v>HD</v>
      </c>
    </row>
    <row r="15651" spans="27:27">
      <c r="AA15651" t="str">
        <v>HD</v>
      </c>
    </row>
    <row r="15652" spans="27:27">
      <c r="AA15652" t="str">
        <v>CB</v>
      </c>
    </row>
    <row r="15653" spans="27:27">
      <c r="AA15653" t="str">
        <v>HD</v>
      </c>
    </row>
    <row r="15654" spans="27:27">
      <c r="AA15654" t="str">
        <v>HD</v>
      </c>
    </row>
    <row r="15655" spans="27:27">
      <c r="AA15655" t="str">
        <v>HD</v>
      </c>
    </row>
    <row r="15656" spans="27:27">
      <c r="AA15656" t="str">
        <v>BB</v>
      </c>
    </row>
    <row r="15657" spans="27:27">
      <c r="AA15657" t="str">
        <v>BB</v>
      </c>
    </row>
    <row r="15658" spans="27:27">
      <c r="AA15658" t="str">
        <v>BB</v>
      </c>
    </row>
    <row r="15659" spans="27:27">
      <c r="AA15659" t="str">
        <v>SS</v>
      </c>
    </row>
    <row r="15660" spans="27:27">
      <c r="AA15660" t="str">
        <v>WB</v>
      </c>
    </row>
    <row r="15661" spans="27:27">
      <c r="AA15661" t="str">
        <v>WB</v>
      </c>
    </row>
    <row r="15662" spans="27:27">
      <c r="AA15662" t="str">
        <v>SO</v>
      </c>
    </row>
    <row r="15663" spans="27:27">
      <c r="AA15663" t="str">
        <v>SO</v>
      </c>
    </row>
    <row r="15664" spans="27:27">
      <c r="AA15664" t="str">
        <v>SO</v>
      </c>
    </row>
    <row r="15665" spans="27:27">
      <c r="AA15665" t="str">
        <v>WB</v>
      </c>
    </row>
    <row r="15666" spans="27:27">
      <c r="AA15666" t="str">
        <v>WB</v>
      </c>
    </row>
    <row r="15667" spans="27:27">
      <c r="AA15667" t="str">
        <v>SO</v>
      </c>
    </row>
    <row r="15668" spans="27:27">
      <c r="AA15668" t="str">
        <v>SO</v>
      </c>
    </row>
    <row r="15669" spans="27:27">
      <c r="AA15669" t="str">
        <v>FR</v>
      </c>
    </row>
    <row r="15670" spans="27:27">
      <c r="AA15670" t="str">
        <v>FR</v>
      </c>
    </row>
    <row r="15671" spans="27:27">
      <c r="AA15671" t="str">
        <v>FR</v>
      </c>
    </row>
    <row r="15672" spans="27:27">
      <c r="AA15672" t="str">
        <v>FR</v>
      </c>
    </row>
    <row r="15673" spans="27:27">
      <c r="AA15673" t="str">
        <v>SS</v>
      </c>
    </row>
    <row r="15674" spans="27:27">
      <c r="AA15674" t="str">
        <v>SS</v>
      </c>
    </row>
    <row r="15675" spans="27:27">
      <c r="AA15675" t="str">
        <v>DH</v>
      </c>
    </row>
    <row r="15676" spans="27:27">
      <c r="AA15676" t="str">
        <v>DH</v>
      </c>
    </row>
    <row r="15677" spans="27:27">
      <c r="AA15677" t="str">
        <v>SS</v>
      </c>
    </row>
    <row r="15678" spans="27:27">
      <c r="AA15678" t="str">
        <v>SS</v>
      </c>
    </row>
    <row r="15679" spans="27:27">
      <c r="AA15679" t="str">
        <v>HD</v>
      </c>
    </row>
    <row r="15680" spans="27:27">
      <c r="AA15680" t="str">
        <v>BE</v>
      </c>
    </row>
    <row r="15681" spans="27:27">
      <c r="AA15681" t="str">
        <v>BE</v>
      </c>
    </row>
    <row r="15682" spans="27:27">
      <c r="AA15682" t="str">
        <v>WB</v>
      </c>
    </row>
    <row r="15683" spans="27:27">
      <c r="AA15683" t="str">
        <v>WB</v>
      </c>
    </row>
    <row r="15684" spans="27:27">
      <c r="AA15684" t="str">
        <v>HD</v>
      </c>
    </row>
    <row r="15685" spans="27:27">
      <c r="AA15685" t="str">
        <v>CB</v>
      </c>
    </row>
    <row r="15686" spans="27:27">
      <c r="AA15686" t="str">
        <v>BB</v>
      </c>
    </row>
    <row r="15687" spans="27:27">
      <c r="AA15687" t="str">
        <v>JB</v>
      </c>
    </row>
    <row r="15688" spans="27:27">
      <c r="AA15688" t="str">
        <v>DH</v>
      </c>
    </row>
    <row r="15689" spans="27:27">
      <c r="AA15689" t="str">
        <v>DH</v>
      </c>
    </row>
    <row r="15690" spans="27:27">
      <c r="AA15690" t="str">
        <v>SS</v>
      </c>
    </row>
    <row r="15691" spans="27:27">
      <c r="AA15691" t="str">
        <v>SO</v>
      </c>
    </row>
    <row r="15692" spans="27:27">
      <c r="AA15692" t="str">
        <v>SO</v>
      </c>
    </row>
    <row r="15693" spans="27:27">
      <c r="AA15693" t="str">
        <v>SO</v>
      </c>
    </row>
    <row r="15694" spans="27:27">
      <c r="AA15694" t="str">
        <v>BB</v>
      </c>
    </row>
    <row r="15695" spans="27:27">
      <c r="AA15695" t="str">
        <v>DH</v>
      </c>
    </row>
    <row r="15696" spans="27:27">
      <c r="AA15696" t="str">
        <v>DH</v>
      </c>
    </row>
    <row r="15697" spans="27:27">
      <c r="AA15697" t="str">
        <v>DH</v>
      </c>
    </row>
    <row r="15698" spans="27:27">
      <c r="AA15698" t="str">
        <v>DH</v>
      </c>
    </row>
    <row r="15699" spans="27:27">
      <c r="AA15699" t="str">
        <v>CB</v>
      </c>
    </row>
    <row r="15700" spans="27:27">
      <c r="AA15700" t="str">
        <v>CB</v>
      </c>
    </row>
    <row r="15701" spans="27:27">
      <c r="AA15701" t="str">
        <v>CB</v>
      </c>
    </row>
    <row r="15702" spans="27:27">
      <c r="AA15702" t="str">
        <v>JB</v>
      </c>
    </row>
    <row r="15703" spans="27:27">
      <c r="AA15703" t="str">
        <v>FR</v>
      </c>
    </row>
    <row r="15704" spans="27:27">
      <c r="AA15704" t="str">
        <v>FR</v>
      </c>
    </row>
    <row r="15705" spans="27:27">
      <c r="AA15705" t="str">
        <v>BE</v>
      </c>
    </row>
    <row r="15706" spans="27:27">
      <c r="AA15706" t="str">
        <v>FR</v>
      </c>
    </row>
    <row r="15707" spans="27:27">
      <c r="AA15707" t="str">
        <v>SS</v>
      </c>
    </row>
    <row r="15708" spans="27:27">
      <c r="AA15708" t="str">
        <v>WB</v>
      </c>
    </row>
    <row r="15709" spans="27:27">
      <c r="AA15709" t="str">
        <v>DH</v>
      </c>
    </row>
    <row r="15710" spans="27:27">
      <c r="AA15710" t="str">
        <v>FR</v>
      </c>
    </row>
    <row r="15711" spans="27:27">
      <c r="AA15711" t="str">
        <v>JB</v>
      </c>
    </row>
    <row r="15712" spans="27:27">
      <c r="AA15712" t="str">
        <v>JB</v>
      </c>
    </row>
    <row r="15713" spans="27:27">
      <c r="AA15713" t="str">
        <v>SO</v>
      </c>
    </row>
    <row r="15714" spans="27:27">
      <c r="AA15714" t="str">
        <v>BB</v>
      </c>
    </row>
    <row r="15715" spans="27:27">
      <c r="AA15715" t="str">
        <v>BE</v>
      </c>
    </row>
    <row r="15716" spans="27:27">
      <c r="AA15716" t="str">
        <v>BE</v>
      </c>
    </row>
    <row r="15717" spans="27:27">
      <c r="AA15717" t="str">
        <v>BE</v>
      </c>
    </row>
    <row r="15718" spans="27:27">
      <c r="AA15718" t="str">
        <v>SO</v>
      </c>
    </row>
    <row r="15719" spans="27:27">
      <c r="AA15719" t="str">
        <v>SO</v>
      </c>
    </row>
    <row r="15720" spans="27:27">
      <c r="AA15720" t="str">
        <v>SO</v>
      </c>
    </row>
    <row r="15721" spans="27:27">
      <c r="AA15721" t="str">
        <v>SO</v>
      </c>
    </row>
    <row r="15722" spans="27:27">
      <c r="AA15722" t="str">
        <v>HD</v>
      </c>
    </row>
    <row r="15723" spans="27:27">
      <c r="AA15723" t="str">
        <v>HD</v>
      </c>
    </row>
    <row r="15724" spans="27:27">
      <c r="AA15724" t="str">
        <v>HD</v>
      </c>
    </row>
    <row r="15725" spans="27:27">
      <c r="AA15725" t="str">
        <v>JB</v>
      </c>
    </row>
    <row r="15726" spans="27:27">
      <c r="AA15726" t="str">
        <v>BB</v>
      </c>
    </row>
    <row r="15727" spans="27:27">
      <c r="AA15727" t="str">
        <v>BB</v>
      </c>
    </row>
    <row r="15728" spans="27:27">
      <c r="AA15728" t="str">
        <v>BB</v>
      </c>
    </row>
    <row r="15729" spans="27:27">
      <c r="AA15729" t="str">
        <v>BB</v>
      </c>
    </row>
    <row r="15730" spans="27:27">
      <c r="AA15730" t="str">
        <v>SO</v>
      </c>
    </row>
    <row r="15731" spans="27:27">
      <c r="AA15731" t="str">
        <v>BE</v>
      </c>
    </row>
    <row r="15732" spans="27:27">
      <c r="AA15732" t="str">
        <v>BE</v>
      </c>
    </row>
    <row r="15733" spans="27:27">
      <c r="AA15733" t="str">
        <v>HD</v>
      </c>
    </row>
    <row r="15734" spans="27:27">
      <c r="AA15734" t="str">
        <v>HD</v>
      </c>
    </row>
    <row r="15735" spans="27:27">
      <c r="AA15735" t="str">
        <v>DH</v>
      </c>
    </row>
    <row r="15736" spans="27:27">
      <c r="AA15736" t="str">
        <v>BE</v>
      </c>
    </row>
    <row r="15737" spans="27:27">
      <c r="AA15737" t="str">
        <v>CB</v>
      </c>
    </row>
    <row r="15738" spans="27:27">
      <c r="AA15738" t="str">
        <v>JB</v>
      </c>
    </row>
    <row r="15739" spans="27:27">
      <c r="AA15739" t="str">
        <v>SO</v>
      </c>
    </row>
    <row r="15740" spans="27:27">
      <c r="AA15740" t="str">
        <v>SO</v>
      </c>
    </row>
    <row r="15741" spans="27:27">
      <c r="AA15741" t="str">
        <v>BE</v>
      </c>
    </row>
    <row r="15742" spans="27:27">
      <c r="AA15742" t="str">
        <v>BE</v>
      </c>
    </row>
    <row r="15743" spans="27:27">
      <c r="AA15743" t="str">
        <v>BE</v>
      </c>
    </row>
    <row r="15744" spans="27:27">
      <c r="AA15744" t="str">
        <v>CB</v>
      </c>
    </row>
    <row r="15745" spans="27:27">
      <c r="AA15745" t="str">
        <v>CB</v>
      </c>
    </row>
    <row r="15746" spans="27:27">
      <c r="AA15746" t="str">
        <v>FR</v>
      </c>
    </row>
    <row r="15747" spans="27:27">
      <c r="AA15747" t="str">
        <v>SO</v>
      </c>
    </row>
    <row r="15748" spans="27:27">
      <c r="AA15748" t="str">
        <v>BE</v>
      </c>
    </row>
    <row r="15749" spans="27:27">
      <c r="AA15749" t="str">
        <v>BE</v>
      </c>
    </row>
    <row r="15750" spans="27:27">
      <c r="AA15750" t="str">
        <v>FR</v>
      </c>
    </row>
    <row r="15751" spans="27:27">
      <c r="AA15751" t="str">
        <v>CB</v>
      </c>
    </row>
    <row r="15752" spans="27:27">
      <c r="AA15752" t="str">
        <v>DH</v>
      </c>
    </row>
    <row r="15753" spans="27:27">
      <c r="AA15753" t="str">
        <v>CB</v>
      </c>
    </row>
    <row r="15754" spans="27:27">
      <c r="AA15754" t="str">
        <v>SO</v>
      </c>
    </row>
    <row r="15755" spans="27:27">
      <c r="AA15755" t="str">
        <v>WB</v>
      </c>
    </row>
    <row r="15756" spans="27:27">
      <c r="AA15756" t="str">
        <v>WB</v>
      </c>
    </row>
    <row r="15757" spans="27:27">
      <c r="AA15757" t="str">
        <v>WB</v>
      </c>
    </row>
    <row r="15758" spans="27:27">
      <c r="AA15758" t="str">
        <v>SO</v>
      </c>
    </row>
    <row r="15759" spans="27:27">
      <c r="AA15759" t="str">
        <v>BE</v>
      </c>
    </row>
    <row r="15760" spans="27:27">
      <c r="AA15760" t="str">
        <v>WB</v>
      </c>
    </row>
    <row r="15761" spans="27:27">
      <c r="AA15761" t="str">
        <v>BE</v>
      </c>
    </row>
    <row r="15762" spans="27:27">
      <c r="AA15762" t="str">
        <v>WB</v>
      </c>
    </row>
    <row r="15763" spans="27:27">
      <c r="AA15763" t="str">
        <v>SS</v>
      </c>
    </row>
    <row r="15764" spans="27:27">
      <c r="AA15764" t="str">
        <v>CB</v>
      </c>
    </row>
    <row r="15765" spans="27:27">
      <c r="AA15765" t="str">
        <v>DH</v>
      </c>
    </row>
    <row r="15766" spans="27:27">
      <c r="AA15766" t="str">
        <v>CB</v>
      </c>
    </row>
    <row r="15767" spans="27:27">
      <c r="AA15767" t="str">
        <v>JB</v>
      </c>
    </row>
    <row r="15768" spans="27:27">
      <c r="AA15768" t="str">
        <v>SS</v>
      </c>
    </row>
    <row r="15769" spans="27:27">
      <c r="AA15769" t="str">
        <v>SS</v>
      </c>
    </row>
    <row r="15770" spans="27:27">
      <c r="AA15770" t="str">
        <v>WB</v>
      </c>
    </row>
    <row r="15771" spans="27:27">
      <c r="AA15771" t="str">
        <v>WB</v>
      </c>
    </row>
    <row r="15772" spans="27:27">
      <c r="AA15772" t="str">
        <v>WB</v>
      </c>
    </row>
    <row r="15773" spans="27:27">
      <c r="AA15773" t="str">
        <v>JB</v>
      </c>
    </row>
    <row r="15774" spans="27:27">
      <c r="AA15774" t="str">
        <v>SS</v>
      </c>
    </row>
    <row r="15775" spans="27:27">
      <c r="AA15775" t="str">
        <v>JB</v>
      </c>
    </row>
    <row r="15776" spans="27:27">
      <c r="AA15776" t="str">
        <v>DH</v>
      </c>
    </row>
    <row r="15777" spans="27:27">
      <c r="AA15777" t="str">
        <v>HD</v>
      </c>
    </row>
    <row r="15778" spans="27:27">
      <c r="AA15778" t="str">
        <v>HD</v>
      </c>
    </row>
    <row r="15779" spans="27:27">
      <c r="AA15779" t="str">
        <v>HD</v>
      </c>
    </row>
    <row r="15780" spans="27:27">
      <c r="AA15780" t="str">
        <v>JB</v>
      </c>
    </row>
    <row r="15781" spans="27:27">
      <c r="AA15781" t="str">
        <v>SS</v>
      </c>
    </row>
    <row r="15782" spans="27:27">
      <c r="AA15782" t="str">
        <v>BB</v>
      </c>
    </row>
    <row r="15783" spans="27:27">
      <c r="AA15783" t="str">
        <v>DH</v>
      </c>
    </row>
    <row r="15784" spans="27:27">
      <c r="AA15784" t="str">
        <v>BE</v>
      </c>
    </row>
    <row r="15785" spans="27:27">
      <c r="AA15785" t="str">
        <v>BE</v>
      </c>
    </row>
    <row r="15786" spans="27:27">
      <c r="AA15786" t="str">
        <v>SS</v>
      </c>
    </row>
    <row r="15787" spans="27:27">
      <c r="AA15787" t="str">
        <v>DH</v>
      </c>
    </row>
    <row r="15788" spans="27:27">
      <c r="AA15788" t="str">
        <v>DH</v>
      </c>
    </row>
    <row r="15789" spans="27:27">
      <c r="AA15789" t="str">
        <v>HD</v>
      </c>
    </row>
    <row r="15790" spans="27:27">
      <c r="AA15790" t="str">
        <v>HD</v>
      </c>
    </row>
    <row r="15791" spans="27:27">
      <c r="AA15791" t="str">
        <v>HD</v>
      </c>
    </row>
    <row r="15792" spans="27:27">
      <c r="AA15792" t="str">
        <v>HD</v>
      </c>
    </row>
    <row r="15793" spans="27:27">
      <c r="AA15793" t="str">
        <v>HD</v>
      </c>
    </row>
    <row r="15794" spans="27:27">
      <c r="AA15794" t="str">
        <v>SO</v>
      </c>
    </row>
    <row r="15795" spans="27:27">
      <c r="AA15795" t="str">
        <v>SO</v>
      </c>
    </row>
    <row r="15796" spans="27:27">
      <c r="AA15796" t="str">
        <v>CB</v>
      </c>
    </row>
    <row r="15797" spans="27:27">
      <c r="AA15797" t="str">
        <v>CB</v>
      </c>
    </row>
    <row r="15798" spans="27:27">
      <c r="AA15798" t="str">
        <v>CB</v>
      </c>
    </row>
    <row r="15799" spans="27:27">
      <c r="AA15799" t="str">
        <v>CB</v>
      </c>
    </row>
    <row r="15800" spans="27:27">
      <c r="AA15800" t="str">
        <v>HD</v>
      </c>
    </row>
    <row r="15801" spans="27:27">
      <c r="AA15801" t="str">
        <v>HD</v>
      </c>
    </row>
    <row r="15802" spans="27:27">
      <c r="AA15802" t="str">
        <v>HD</v>
      </c>
    </row>
    <row r="15803" spans="27:27">
      <c r="AA15803" t="str">
        <v>HD</v>
      </c>
    </row>
    <row r="15804" spans="27:27">
      <c r="AA15804" t="str">
        <v>BE</v>
      </c>
    </row>
    <row r="15805" spans="27:27">
      <c r="AA15805" t="str">
        <v>BE</v>
      </c>
    </row>
    <row r="15806" spans="27:27">
      <c r="AA15806" t="str">
        <v>BE</v>
      </c>
    </row>
    <row r="15807" spans="27:27">
      <c r="AA15807" t="str">
        <v>SO</v>
      </c>
    </row>
    <row r="15808" spans="27:27">
      <c r="AA15808" t="str">
        <v>DH</v>
      </c>
    </row>
    <row r="15809" spans="27:27">
      <c r="AA15809" t="str">
        <v>SS</v>
      </c>
    </row>
    <row r="15810" spans="27:27">
      <c r="AA15810" t="str">
        <v>SS</v>
      </c>
    </row>
    <row r="15811" spans="27:27">
      <c r="AA15811" t="str">
        <v>JB</v>
      </c>
    </row>
    <row r="15812" spans="27:27">
      <c r="AA15812" t="str">
        <v>FR</v>
      </c>
    </row>
    <row r="15813" spans="27:27">
      <c r="AA15813" t="str">
        <v>FR</v>
      </c>
    </row>
    <row r="15814" spans="27:27">
      <c r="AA15814" t="str">
        <v>SO</v>
      </c>
    </row>
    <row r="15815" spans="27:27">
      <c r="AA15815" t="str">
        <v>SS</v>
      </c>
    </row>
    <row r="15816" spans="27:27">
      <c r="AA15816" t="str">
        <v>BB</v>
      </c>
    </row>
    <row r="15817" spans="27:27">
      <c r="AA15817" t="str">
        <v>SS</v>
      </c>
    </row>
    <row r="15818" spans="27:27">
      <c r="AA15818" t="str">
        <v>BB</v>
      </c>
    </row>
    <row r="15819" spans="27:27">
      <c r="AA15819" t="str">
        <v>BB</v>
      </c>
    </row>
    <row r="15820" spans="27:27">
      <c r="AA15820" t="str">
        <v>HD</v>
      </c>
    </row>
    <row r="15821" spans="27:27">
      <c r="AA15821" t="str">
        <v>HD</v>
      </c>
    </row>
    <row r="15822" spans="27:27">
      <c r="AA15822" t="str">
        <v>BB</v>
      </c>
    </row>
    <row r="15823" spans="27:27">
      <c r="AA15823" t="str">
        <v>BB</v>
      </c>
    </row>
    <row r="15824" spans="27:27">
      <c r="AA15824" t="str">
        <v>BB</v>
      </c>
    </row>
    <row r="15825" spans="27:27">
      <c r="AA15825" t="str">
        <v>CB</v>
      </c>
    </row>
    <row r="15826" spans="27:27">
      <c r="AA15826" t="str">
        <v>CB</v>
      </c>
    </row>
    <row r="15827" spans="27:27">
      <c r="AA15827" t="str">
        <v>SO</v>
      </c>
    </row>
    <row r="15828" spans="27:27">
      <c r="AA15828" t="str">
        <v>SO</v>
      </c>
    </row>
    <row r="15829" spans="27:27">
      <c r="AA15829" t="str">
        <v>SO</v>
      </c>
    </row>
    <row r="15830" spans="27:27">
      <c r="AA15830" t="str">
        <v>HD</v>
      </c>
    </row>
    <row r="15831" spans="27:27">
      <c r="AA15831" t="str">
        <v>HD</v>
      </c>
    </row>
    <row r="15832" spans="27:27">
      <c r="AA15832" t="str">
        <v>DH</v>
      </c>
    </row>
    <row r="15833" spans="27:27">
      <c r="AA15833" t="str">
        <v>WB</v>
      </c>
    </row>
    <row r="15834" spans="27:27">
      <c r="AA15834" t="str">
        <v>WB</v>
      </c>
    </row>
    <row r="15835" spans="27:27">
      <c r="AA15835" t="str">
        <v>HD</v>
      </c>
    </row>
    <row r="15836" spans="27:27">
      <c r="AA15836" t="str">
        <v>DH</v>
      </c>
    </row>
    <row r="15837" spans="27:27">
      <c r="AA15837" t="str">
        <v>BE</v>
      </c>
    </row>
    <row r="15838" spans="27:27">
      <c r="AA15838" t="str">
        <v>BE</v>
      </c>
    </row>
    <row r="15839" spans="27:27">
      <c r="AA15839" t="str">
        <v>BE</v>
      </c>
    </row>
    <row r="15840" spans="27:27">
      <c r="AA15840" t="str">
        <v>BB</v>
      </c>
    </row>
    <row r="15841" spans="27:27">
      <c r="AA15841" t="str">
        <v>BB</v>
      </c>
    </row>
    <row r="15842" spans="27:27">
      <c r="AA15842" t="str">
        <v>SO</v>
      </c>
    </row>
    <row r="15843" spans="27:27">
      <c r="AA15843" t="str">
        <v>SO</v>
      </c>
    </row>
    <row r="15844" spans="27:27">
      <c r="AA15844" t="str">
        <v>SO</v>
      </c>
    </row>
    <row r="15845" spans="27:27">
      <c r="AA15845" t="str">
        <v>SO</v>
      </c>
    </row>
    <row r="15846" spans="27:27">
      <c r="AA15846" t="str">
        <v>JB</v>
      </c>
    </row>
    <row r="15847" spans="27:27">
      <c r="AA15847" t="str">
        <v>WB</v>
      </c>
    </row>
    <row r="15848" spans="27:27">
      <c r="AA15848" t="str">
        <v>WB</v>
      </c>
    </row>
    <row r="15849" spans="27:27">
      <c r="AA15849" t="str">
        <v>WB</v>
      </c>
    </row>
    <row r="15850" spans="27:27">
      <c r="AA15850" t="str">
        <v>SO</v>
      </c>
    </row>
    <row r="15851" spans="27:27">
      <c r="AA15851" t="str">
        <v>SO</v>
      </c>
    </row>
    <row r="15852" spans="27:27">
      <c r="AA15852" t="str">
        <v>SO</v>
      </c>
    </row>
    <row r="15853" spans="27:27">
      <c r="AA15853" t="str">
        <v>DH</v>
      </c>
    </row>
    <row r="15854" spans="27:27">
      <c r="AA15854" t="str">
        <v>DH</v>
      </c>
    </row>
    <row r="15855" spans="27:27">
      <c r="AA15855" t="str">
        <v>BE</v>
      </c>
    </row>
    <row r="15856" spans="27:27">
      <c r="AA15856" t="str">
        <v>DH</v>
      </c>
    </row>
    <row r="15857" spans="27:27">
      <c r="AA15857" t="str">
        <v>JB</v>
      </c>
    </row>
    <row r="15858" spans="27:27">
      <c r="AA15858" t="str">
        <v>SS</v>
      </c>
    </row>
    <row r="15859" spans="27:27">
      <c r="AA15859" t="str">
        <v>SS</v>
      </c>
    </row>
    <row r="15860" spans="27:27">
      <c r="AA15860" t="str">
        <v>SS</v>
      </c>
    </row>
    <row r="15861" spans="27:27">
      <c r="AA15861" t="str">
        <v>FR</v>
      </c>
    </row>
    <row r="15862" spans="27:27">
      <c r="AA15862" t="str">
        <v>FR</v>
      </c>
    </row>
    <row r="15863" spans="27:27">
      <c r="AA15863" t="str">
        <v>BB</v>
      </c>
    </row>
    <row r="15864" spans="27:27">
      <c r="AA15864" t="str">
        <v>SO</v>
      </c>
    </row>
    <row r="15865" spans="27:27">
      <c r="AA15865" t="str">
        <v>FR</v>
      </c>
    </row>
    <row r="15866" spans="27:27">
      <c r="AA15866" t="str">
        <v>SO</v>
      </c>
    </row>
    <row r="15867" spans="27:27">
      <c r="AA15867" t="str">
        <v>SO</v>
      </c>
    </row>
    <row r="15868" spans="27:27">
      <c r="AA15868" t="str">
        <v>FR</v>
      </c>
    </row>
    <row r="15869" spans="27:27">
      <c r="AA15869" t="str">
        <v>HD</v>
      </c>
    </row>
    <row r="15870" spans="27:27">
      <c r="AA15870" t="str">
        <v>HD</v>
      </c>
    </row>
    <row r="15871" spans="27:27">
      <c r="AA15871" t="str">
        <v>SS</v>
      </c>
    </row>
    <row r="15872" spans="27:27">
      <c r="AA15872" t="str">
        <v>SS</v>
      </c>
    </row>
    <row r="15873" spans="27:27">
      <c r="AA15873" t="str">
        <v>SS</v>
      </c>
    </row>
    <row r="15874" spans="27:27">
      <c r="AA15874" t="str">
        <v>SS</v>
      </c>
    </row>
    <row r="15875" spans="27:27">
      <c r="AA15875" t="str">
        <v>BB</v>
      </c>
    </row>
    <row r="15876" spans="27:27">
      <c r="AA15876" t="str">
        <v>JB</v>
      </c>
    </row>
    <row r="15877" spans="27:27">
      <c r="AA15877" t="str">
        <v>DH</v>
      </c>
    </row>
    <row r="15878" spans="27:27">
      <c r="AA15878" t="str">
        <v>SS</v>
      </c>
    </row>
    <row r="15879" spans="27:27">
      <c r="AA15879" t="str">
        <v>SO</v>
      </c>
    </row>
    <row r="15880" spans="27:27">
      <c r="AA15880" t="str">
        <v>BB</v>
      </c>
    </row>
    <row r="15881" spans="27:27">
      <c r="AA15881" t="str">
        <v>CB</v>
      </c>
    </row>
    <row r="15882" spans="27:27">
      <c r="AA15882" t="str">
        <v>BB</v>
      </c>
    </row>
    <row r="15883" spans="27:27">
      <c r="AA15883" t="str">
        <v>BE</v>
      </c>
    </row>
    <row r="15884" spans="27:27">
      <c r="AA15884" t="str">
        <v>HD</v>
      </c>
    </row>
    <row r="15885" spans="27:27">
      <c r="AA15885" t="str">
        <v>HD</v>
      </c>
    </row>
    <row r="15886" spans="27:27">
      <c r="AA15886" t="str">
        <v>HD</v>
      </c>
    </row>
    <row r="15887" spans="27:27">
      <c r="AA15887" t="str">
        <v>SO</v>
      </c>
    </row>
    <row r="15888" spans="27:27">
      <c r="AA15888" t="str">
        <v>CB</v>
      </c>
    </row>
    <row r="15889" spans="27:27">
      <c r="AA15889" t="str">
        <v>SS</v>
      </c>
    </row>
    <row r="15890" spans="27:27">
      <c r="AA15890" t="str">
        <v>FR</v>
      </c>
    </row>
    <row r="15891" spans="27:27">
      <c r="AA15891" t="str">
        <v>BE</v>
      </c>
    </row>
    <row r="15892" spans="27:27">
      <c r="AA15892" t="str">
        <v>BE</v>
      </c>
    </row>
    <row r="15893" spans="27:27">
      <c r="AA15893" t="str">
        <v>BB</v>
      </c>
    </row>
    <row r="15894" spans="27:27">
      <c r="AA15894" t="str">
        <v>FR</v>
      </c>
    </row>
    <row r="15895" spans="27:27">
      <c r="AA15895" t="str">
        <v>BB</v>
      </c>
    </row>
    <row r="15896" spans="27:27">
      <c r="AA15896" t="str">
        <v>BE</v>
      </c>
    </row>
    <row r="15897" spans="27:27">
      <c r="AA15897" t="str">
        <v>SO</v>
      </c>
    </row>
    <row r="15898" spans="27:27">
      <c r="AA15898" t="str">
        <v>BE</v>
      </c>
    </row>
    <row r="15899" spans="27:27">
      <c r="AA15899" t="str">
        <v>SO</v>
      </c>
    </row>
    <row r="15900" spans="27:27">
      <c r="AA15900" t="str">
        <v>FR</v>
      </c>
    </row>
    <row r="15901" spans="27:27">
      <c r="AA15901" t="str">
        <v>CB</v>
      </c>
    </row>
    <row r="15902" spans="27:27">
      <c r="AA15902" t="str">
        <v>CB</v>
      </c>
    </row>
    <row r="15903" spans="27:27">
      <c r="AA15903" t="str">
        <v>JB</v>
      </c>
    </row>
    <row r="15904" spans="27:27">
      <c r="AA15904" t="str">
        <v>JB</v>
      </c>
    </row>
    <row r="15905" spans="27:27">
      <c r="AA15905" t="str">
        <v>JB</v>
      </c>
    </row>
    <row r="15906" spans="27:27">
      <c r="AA15906" t="str">
        <v>WB</v>
      </c>
    </row>
    <row r="15907" spans="27:27">
      <c r="AA15907" t="str">
        <v>WB</v>
      </c>
    </row>
    <row r="15908" spans="27:27">
      <c r="AA15908" t="str">
        <v>WB</v>
      </c>
    </row>
    <row r="15909" spans="27:27">
      <c r="AA15909" t="str">
        <v>SO</v>
      </c>
    </row>
    <row r="15910" spans="27:27">
      <c r="AA15910" t="str">
        <v>SO</v>
      </c>
    </row>
    <row r="15911" spans="27:27">
      <c r="AA15911" t="str">
        <v>CB</v>
      </c>
    </row>
    <row r="15912" spans="27:27">
      <c r="AA15912" t="str">
        <v>SS</v>
      </c>
    </row>
    <row r="15913" spans="27:27">
      <c r="AA15913" t="str">
        <v>CB</v>
      </c>
    </row>
    <row r="15914" spans="27:27">
      <c r="AA15914" t="str">
        <v>FR</v>
      </c>
    </row>
    <row r="15915" spans="27:27">
      <c r="AA15915" t="str">
        <v>DH</v>
      </c>
    </row>
    <row r="15916" spans="27:27">
      <c r="AA15916" t="str">
        <v>BB</v>
      </c>
    </row>
    <row r="15917" spans="27:27">
      <c r="AA15917" t="str">
        <v>CB</v>
      </c>
    </row>
    <row r="15918" spans="27:27">
      <c r="AA15918" t="str">
        <v>SS</v>
      </c>
    </row>
    <row r="15919" spans="27:27">
      <c r="AA15919" t="str">
        <v>FR</v>
      </c>
    </row>
    <row r="15920" spans="27:27">
      <c r="AA15920" t="str">
        <v>BB</v>
      </c>
    </row>
    <row r="15921" spans="27:27">
      <c r="AA15921" t="str">
        <v>DH</v>
      </c>
    </row>
    <row r="15922" spans="27:27">
      <c r="AA15922" t="str">
        <v>DH</v>
      </c>
    </row>
    <row r="15923" spans="27:27">
      <c r="AA15923" t="str">
        <v>DH</v>
      </c>
    </row>
    <row r="15924" spans="27:27">
      <c r="AA15924" t="str">
        <v>DH</v>
      </c>
    </row>
    <row r="15925" spans="27:27">
      <c r="AA15925" t="str">
        <v>BE</v>
      </c>
    </row>
    <row r="15926" spans="27:27">
      <c r="AA15926" t="str">
        <v>SO</v>
      </c>
    </row>
    <row r="15927" spans="27:27">
      <c r="AA15927" t="str">
        <v>BE</v>
      </c>
    </row>
    <row r="15928" spans="27:27">
      <c r="AA15928" t="str">
        <v>SO</v>
      </c>
    </row>
    <row r="15929" spans="27:27">
      <c r="AA15929" t="str">
        <v>BB</v>
      </c>
    </row>
    <row r="15930" spans="27:27">
      <c r="AA15930" t="str">
        <v>SS</v>
      </c>
    </row>
    <row r="15931" spans="27:27">
      <c r="AA15931" t="str">
        <v>BB</v>
      </c>
    </row>
    <row r="15932" spans="27:27">
      <c r="AA15932" t="str">
        <v>SS</v>
      </c>
    </row>
    <row r="15933" spans="27:27">
      <c r="AA15933" t="str">
        <v>BB</v>
      </c>
    </row>
    <row r="15934" spans="27:27">
      <c r="AA15934" t="str">
        <v>BB</v>
      </c>
    </row>
    <row r="15935" spans="27:27">
      <c r="AA15935" t="str">
        <v>HD</v>
      </c>
    </row>
    <row r="15936" spans="27:27">
      <c r="AA15936" t="str">
        <v>JB</v>
      </c>
    </row>
    <row r="15937" spans="27:27">
      <c r="AA15937" t="str">
        <v>JB</v>
      </c>
    </row>
    <row r="15938" spans="27:27">
      <c r="AA15938" t="str">
        <v>JB</v>
      </c>
    </row>
    <row r="15939" spans="27:27">
      <c r="AA15939" t="str">
        <v>JB</v>
      </c>
    </row>
    <row r="15940" spans="27:27">
      <c r="AA15940" t="str">
        <v>BB</v>
      </c>
    </row>
    <row r="15941" spans="27:27">
      <c r="AA15941" t="str">
        <v>SO</v>
      </c>
    </row>
    <row r="15942" spans="27:27">
      <c r="AA15942" t="str">
        <v>JB</v>
      </c>
    </row>
    <row r="15943" spans="27:27">
      <c r="AA15943" t="str">
        <v>JB</v>
      </c>
    </row>
    <row r="15944" spans="27:27">
      <c r="AA15944" t="str">
        <v>BE</v>
      </c>
    </row>
    <row r="15945" spans="27:27">
      <c r="AA15945" t="str">
        <v>SS</v>
      </c>
    </row>
    <row r="15946" spans="27:27">
      <c r="AA15946" t="str">
        <v>WB</v>
      </c>
    </row>
    <row r="15947" spans="27:27">
      <c r="AA15947" t="str">
        <v>WB</v>
      </c>
    </row>
    <row r="15948" spans="27:27">
      <c r="AA15948" t="str">
        <v>CB</v>
      </c>
    </row>
    <row r="15949" spans="27:27">
      <c r="AA15949" t="str">
        <v>BB</v>
      </c>
    </row>
    <row r="15950" spans="27:27">
      <c r="AA15950" t="str">
        <v>BB</v>
      </c>
    </row>
    <row r="15951" spans="27:27">
      <c r="AA15951" t="str">
        <v>CB</v>
      </c>
    </row>
    <row r="15952" spans="27:27">
      <c r="AA15952" t="str">
        <v>CB</v>
      </c>
    </row>
    <row r="15953" spans="27:27">
      <c r="AA15953" t="str">
        <v>HD</v>
      </c>
    </row>
    <row r="15954" spans="27:27">
      <c r="AA15954" t="str">
        <v>HD</v>
      </c>
    </row>
    <row r="15955" spans="27:27">
      <c r="AA15955" t="str">
        <v>HD</v>
      </c>
    </row>
    <row r="15956" spans="27:27">
      <c r="AA15956" t="str">
        <v>DH</v>
      </c>
    </row>
    <row r="15957" spans="27:27">
      <c r="AA15957" t="str">
        <v>FR</v>
      </c>
    </row>
    <row r="15958" spans="27:27">
      <c r="AA15958" t="str">
        <v>FR</v>
      </c>
    </row>
    <row r="15959" spans="27:27">
      <c r="AA15959" t="str">
        <v>HD</v>
      </c>
    </row>
    <row r="15960" spans="27:27">
      <c r="AA15960" t="str">
        <v>HD</v>
      </c>
    </row>
    <row r="15961" spans="27:27">
      <c r="AA15961" t="str">
        <v>HD</v>
      </c>
    </row>
    <row r="15962" spans="27:27">
      <c r="AA15962" t="str">
        <v>BE</v>
      </c>
    </row>
    <row r="15963" spans="27:27">
      <c r="AA15963" t="str">
        <v>BE</v>
      </c>
    </row>
    <row r="15964" spans="27:27">
      <c r="AA15964" t="str">
        <v>BE</v>
      </c>
    </row>
    <row r="15965" spans="27:27">
      <c r="AA15965" t="str">
        <v>CB</v>
      </c>
    </row>
    <row r="15966" spans="27:27">
      <c r="AA15966" t="str">
        <v>SO</v>
      </c>
    </row>
    <row r="15967" spans="27:27">
      <c r="AA15967" t="str">
        <v>SO</v>
      </c>
    </row>
    <row r="15968" spans="27:27">
      <c r="AA15968" t="str">
        <v>DH</v>
      </c>
    </row>
    <row r="15969" spans="27:27">
      <c r="AA15969" t="str">
        <v>DH</v>
      </c>
    </row>
    <row r="15970" spans="27:27">
      <c r="AA15970" t="str">
        <v>BB</v>
      </c>
    </row>
    <row r="15971" spans="27:27">
      <c r="AA15971" t="str">
        <v>BB</v>
      </c>
    </row>
    <row r="15972" spans="27:27">
      <c r="AA15972" t="str">
        <v>WB</v>
      </c>
    </row>
    <row r="15973" spans="27:27">
      <c r="AA15973" t="str">
        <v>JB</v>
      </c>
    </row>
    <row r="15974" spans="27:27">
      <c r="AA15974" t="str">
        <v>BE</v>
      </c>
    </row>
    <row r="15975" spans="27:27">
      <c r="AA15975" t="str">
        <v>BE</v>
      </c>
    </row>
    <row r="15976" spans="27:27">
      <c r="AA15976" t="str">
        <v>WB</v>
      </c>
    </row>
    <row r="15977" spans="27:27">
      <c r="AA15977" t="str">
        <v>BE</v>
      </c>
    </row>
    <row r="15978" spans="27:27">
      <c r="AA15978" t="str">
        <v>SO</v>
      </c>
    </row>
    <row r="15979" spans="27:27">
      <c r="AA15979" t="str">
        <v>FR</v>
      </c>
    </row>
    <row r="15980" spans="27:27">
      <c r="AA15980" t="str">
        <v>FR</v>
      </c>
    </row>
    <row r="15981" spans="27:27">
      <c r="AA15981" t="str">
        <v>SO</v>
      </c>
    </row>
    <row r="15982" spans="27:27">
      <c r="AA15982" t="str">
        <v>BE</v>
      </c>
    </row>
    <row r="15983" spans="27:27">
      <c r="AA15983" t="str">
        <v>HD</v>
      </c>
    </row>
    <row r="15984" spans="27:27">
      <c r="AA15984" t="str">
        <v>CB</v>
      </c>
    </row>
    <row r="15985" spans="27:27">
      <c r="AA15985" t="str">
        <v>SO</v>
      </c>
    </row>
    <row r="15986" spans="27:27">
      <c r="AA15986" t="str">
        <v>BE</v>
      </c>
    </row>
    <row r="15987" spans="27:27">
      <c r="AA15987" t="str">
        <v>BE</v>
      </c>
    </row>
    <row r="15988" spans="27:27">
      <c r="AA15988" t="str">
        <v>HD</v>
      </c>
    </row>
    <row r="15989" spans="27:27">
      <c r="AA15989" t="str">
        <v>DH</v>
      </c>
    </row>
    <row r="15990" spans="27:27">
      <c r="AA15990" t="str">
        <v>BE</v>
      </c>
    </row>
    <row r="15991" spans="27:27">
      <c r="AA15991" t="str">
        <v>BE</v>
      </c>
    </row>
    <row r="15992" spans="27:27">
      <c r="AA15992" t="str">
        <v>WB</v>
      </c>
    </row>
    <row r="15993" spans="27:27">
      <c r="AA15993" t="str">
        <v>HD</v>
      </c>
    </row>
    <row r="15994" spans="27:27">
      <c r="AA15994" t="str">
        <v>BB</v>
      </c>
    </row>
    <row r="15995" spans="27:27">
      <c r="AA15995" t="str">
        <v>BE</v>
      </c>
    </row>
    <row r="15996" spans="27:27">
      <c r="AA15996" t="str">
        <v>FR</v>
      </c>
    </row>
    <row r="15997" spans="27:27">
      <c r="AA15997" t="str">
        <v>FR</v>
      </c>
    </row>
    <row r="15998" spans="27:27">
      <c r="AA15998" t="str">
        <v>WB</v>
      </c>
    </row>
    <row r="15999" spans="27:27">
      <c r="AA15999" t="str">
        <v>FR</v>
      </c>
    </row>
    <row r="16000" spans="27:27">
      <c r="AA16000" t="str">
        <v>BE</v>
      </c>
    </row>
    <row r="16001" spans="27:27">
      <c r="AA16001" t="str">
        <v>WB</v>
      </c>
    </row>
    <row r="16002" spans="27:27">
      <c r="AA16002" t="str">
        <v>HD</v>
      </c>
    </row>
    <row r="16003" spans="27:27">
      <c r="AA16003" t="str">
        <v>SS</v>
      </c>
    </row>
    <row r="16004" spans="27:27">
      <c r="AA16004" t="str">
        <v>BE</v>
      </c>
    </row>
    <row r="16005" spans="27:27">
      <c r="AA16005" t="str">
        <v>FR</v>
      </c>
    </row>
    <row r="16006" spans="27:27">
      <c r="AA16006" t="str">
        <v>SO</v>
      </c>
    </row>
    <row r="16007" spans="27:27">
      <c r="AA16007" t="str">
        <v>CB</v>
      </c>
    </row>
    <row r="16008" spans="27:27">
      <c r="AA16008" t="str">
        <v>CB</v>
      </c>
    </row>
    <row r="16009" spans="27:27">
      <c r="AA16009" t="str">
        <v>BE</v>
      </c>
    </row>
    <row r="16010" spans="27:27">
      <c r="AA16010" t="str">
        <v>BB</v>
      </c>
    </row>
    <row r="16011" spans="27:27">
      <c r="AA16011" t="str">
        <v>BB</v>
      </c>
    </row>
    <row r="16012" spans="27:27">
      <c r="AA16012" t="str">
        <v>BB</v>
      </c>
    </row>
    <row r="16013" spans="27:27">
      <c r="AA16013" t="str">
        <v>SO</v>
      </c>
    </row>
    <row r="16014" spans="27:27">
      <c r="AA16014" t="str">
        <v>DH</v>
      </c>
    </row>
    <row r="16015" spans="27:27">
      <c r="AA16015" t="str">
        <v>HD</v>
      </c>
    </row>
    <row r="16016" spans="27:27">
      <c r="AA16016" t="str">
        <v>HD</v>
      </c>
    </row>
    <row r="16017" spans="27:27">
      <c r="AA16017" t="str">
        <v>HD</v>
      </c>
    </row>
    <row r="16018" spans="27:27">
      <c r="AA16018" t="str">
        <v>SS</v>
      </c>
    </row>
    <row r="16019" spans="27:27">
      <c r="AA16019" t="str">
        <v>HD</v>
      </c>
    </row>
    <row r="16020" spans="27:27">
      <c r="AA16020" t="str">
        <v>HD</v>
      </c>
    </row>
    <row r="16021" spans="27:27">
      <c r="AA16021" t="str">
        <v>FR</v>
      </c>
    </row>
    <row r="16022" spans="27:27">
      <c r="AA16022" t="str">
        <v>DH</v>
      </c>
    </row>
    <row r="16023" spans="27:27">
      <c r="AA16023" t="str">
        <v>HD</v>
      </c>
    </row>
    <row r="16024" spans="27:27">
      <c r="AA16024" t="str">
        <v>HD</v>
      </c>
    </row>
    <row r="16025" spans="27:27">
      <c r="AA16025" t="str">
        <v>HD</v>
      </c>
    </row>
    <row r="16026" spans="27:27">
      <c r="AA16026" t="str">
        <v>BE</v>
      </c>
    </row>
    <row r="16027" spans="27:27">
      <c r="AA16027" t="str">
        <v>BE</v>
      </c>
    </row>
    <row r="16028" spans="27:27">
      <c r="AA16028" t="str">
        <v>BE</v>
      </c>
    </row>
    <row r="16029" spans="27:27">
      <c r="AA16029" t="str">
        <v>SS</v>
      </c>
    </row>
    <row r="16030" spans="27:27">
      <c r="AA16030" t="str">
        <v>SS</v>
      </c>
    </row>
    <row r="16031" spans="27:27">
      <c r="AA16031" t="str">
        <v>BB</v>
      </c>
    </row>
    <row r="16032" spans="27:27">
      <c r="AA16032" t="str">
        <v>BB</v>
      </c>
    </row>
    <row r="16033" spans="27:27">
      <c r="AA16033" t="str">
        <v>BB</v>
      </c>
    </row>
    <row r="16034" spans="27:27">
      <c r="AA16034" t="str">
        <v>BE</v>
      </c>
    </row>
    <row r="16035" spans="27:27">
      <c r="AA16035" t="str">
        <v>BE</v>
      </c>
    </row>
    <row r="16036" spans="27:27">
      <c r="AA16036" t="str">
        <v>WB</v>
      </c>
    </row>
    <row r="16037" spans="27:27">
      <c r="AA16037" t="str">
        <v>HD</v>
      </c>
    </row>
    <row r="16038" spans="27:27">
      <c r="AA16038" t="str">
        <v>SS</v>
      </c>
    </row>
    <row r="16039" spans="27:27">
      <c r="AA16039" t="str">
        <v>JB</v>
      </c>
    </row>
    <row r="16040" spans="27:27">
      <c r="AA16040" t="str">
        <v>BE</v>
      </c>
    </row>
    <row r="16041" spans="27:27">
      <c r="AA16041" t="str">
        <v>BB</v>
      </c>
    </row>
    <row r="16042" spans="27:27">
      <c r="AA16042" t="str">
        <v>SS</v>
      </c>
    </row>
    <row r="16043" spans="27:27">
      <c r="AA16043" t="str">
        <v>BB</v>
      </c>
    </row>
    <row r="16044" spans="27:27">
      <c r="AA16044" t="str">
        <v>SS</v>
      </c>
    </row>
    <row r="16045" spans="27:27">
      <c r="AA16045" t="str">
        <v>SS</v>
      </c>
    </row>
    <row r="16046" spans="27:27">
      <c r="AA16046" t="str">
        <v>FR</v>
      </c>
    </row>
    <row r="16047" spans="27:27">
      <c r="AA16047" t="str">
        <v>SO</v>
      </c>
    </row>
    <row r="16048" spans="27:27">
      <c r="AA16048" t="str">
        <v>JB</v>
      </c>
    </row>
    <row r="16049" spans="27:27">
      <c r="AA16049" t="str">
        <v>JB</v>
      </c>
    </row>
    <row r="16050" spans="27:27">
      <c r="AA16050" t="str">
        <v>JB</v>
      </c>
    </row>
    <row r="16051" spans="27:27">
      <c r="AA16051" t="str">
        <v>HD</v>
      </c>
    </row>
    <row r="16052" spans="27:27">
      <c r="AA16052" t="str">
        <v>DH</v>
      </c>
    </row>
    <row r="16053" spans="27:27">
      <c r="AA16053" t="str">
        <v>JB</v>
      </c>
    </row>
    <row r="16054" spans="27:27">
      <c r="AA16054" t="str">
        <v>SO</v>
      </c>
    </row>
    <row r="16055" spans="27:27">
      <c r="AA16055" t="str">
        <v>SO</v>
      </c>
    </row>
    <row r="16056" spans="27:27">
      <c r="AA16056" t="str">
        <v>SS</v>
      </c>
    </row>
    <row r="16057" spans="27:27">
      <c r="AA16057" t="str">
        <v>BE</v>
      </c>
    </row>
    <row r="16058" spans="27:27">
      <c r="AA16058" t="str">
        <v>BE</v>
      </c>
    </row>
    <row r="16059" spans="27:27">
      <c r="AA16059" t="str">
        <v>BE</v>
      </c>
    </row>
    <row r="16060" spans="27:27">
      <c r="AA16060" t="str">
        <v>BE</v>
      </c>
    </row>
    <row r="16061" spans="27:27">
      <c r="AA16061" t="str">
        <v>FR</v>
      </c>
    </row>
    <row r="16062" spans="27:27">
      <c r="AA16062" t="str">
        <v>HD</v>
      </c>
    </row>
    <row r="16063" spans="27:27">
      <c r="AA16063" t="str">
        <v>BE</v>
      </c>
    </row>
    <row r="16064" spans="27:27">
      <c r="AA16064" t="str">
        <v>DH</v>
      </c>
    </row>
    <row r="16065" spans="27:27">
      <c r="AA16065" t="str">
        <v>JB</v>
      </c>
    </row>
    <row r="16066" spans="27:27">
      <c r="AA16066" t="str">
        <v>CB</v>
      </c>
    </row>
    <row r="16067" spans="27:27">
      <c r="AA16067" t="str">
        <v>SS</v>
      </c>
    </row>
    <row r="16068" spans="27:27">
      <c r="AA16068" t="str">
        <v>WB</v>
      </c>
    </row>
    <row r="16069" spans="27:27">
      <c r="AA16069" t="str">
        <v>BB</v>
      </c>
    </row>
    <row r="16070" spans="27:27">
      <c r="AA16070" t="str">
        <v>JB</v>
      </c>
    </row>
    <row r="16071" spans="27:27">
      <c r="AA16071" t="str">
        <v>CB</v>
      </c>
    </row>
    <row r="16072" spans="27:27">
      <c r="AA16072" t="str">
        <v>FR</v>
      </c>
    </row>
    <row r="16073" spans="27:27">
      <c r="AA16073" t="str">
        <v>HD</v>
      </c>
    </row>
    <row r="16074" spans="27:27">
      <c r="AA16074" t="str">
        <v>CB</v>
      </c>
    </row>
    <row r="16075" spans="27:27">
      <c r="AA16075" t="str">
        <v>BE</v>
      </c>
    </row>
    <row r="16076" spans="27:27">
      <c r="AA16076" t="str">
        <v>BE</v>
      </c>
    </row>
    <row r="16077" spans="27:27">
      <c r="AA16077" t="str">
        <v>BE</v>
      </c>
    </row>
    <row r="16078" spans="27:27">
      <c r="AA16078" t="str">
        <v>SO</v>
      </c>
    </row>
    <row r="16079" spans="27:27">
      <c r="AA16079" t="str">
        <v>SO</v>
      </c>
    </row>
    <row r="16080" spans="27:27">
      <c r="AA16080" t="str">
        <v>SO</v>
      </c>
    </row>
    <row r="16081" spans="27:27">
      <c r="AA16081" t="str">
        <v>SO</v>
      </c>
    </row>
    <row r="16082" spans="27:27">
      <c r="AA16082" t="str">
        <v>WB</v>
      </c>
    </row>
    <row r="16083" spans="27:27">
      <c r="AA16083" t="str">
        <v>WB</v>
      </c>
    </row>
    <row r="16084" spans="27:27">
      <c r="AA16084" t="str">
        <v>DH</v>
      </c>
    </row>
    <row r="16085" spans="27:27">
      <c r="AA16085" t="str">
        <v>BB</v>
      </c>
    </row>
    <row r="16086" spans="27:27">
      <c r="AA16086" t="str">
        <v>SS</v>
      </c>
    </row>
    <row r="16087" spans="27:27">
      <c r="AA16087" t="str">
        <v>JB</v>
      </c>
    </row>
    <row r="16088" spans="27:27">
      <c r="AA16088" t="str">
        <v>JB</v>
      </c>
    </row>
    <row r="16089" spans="27:27">
      <c r="AA16089" t="str">
        <v>DH</v>
      </c>
    </row>
    <row r="16090" spans="27:27">
      <c r="AA16090" t="str">
        <v>SS</v>
      </c>
    </row>
    <row r="16091" spans="27:27">
      <c r="AA16091" t="str">
        <v>SS</v>
      </c>
    </row>
    <row r="16092" spans="27:27">
      <c r="AA16092" t="str">
        <v>SS</v>
      </c>
    </row>
    <row r="16093" spans="27:27">
      <c r="AA16093" t="str">
        <v>SS</v>
      </c>
    </row>
    <row r="16094" spans="27:27">
      <c r="AA16094" t="str">
        <v>SS</v>
      </c>
    </row>
    <row r="16095" spans="27:27">
      <c r="AA16095" t="str">
        <v>SS</v>
      </c>
    </row>
    <row r="16096" spans="27:27">
      <c r="AA16096" t="str">
        <v>DH</v>
      </c>
    </row>
    <row r="16097" spans="27:27">
      <c r="AA16097" t="str">
        <v>JB</v>
      </c>
    </row>
    <row r="16098" spans="27:27">
      <c r="AA16098" t="str">
        <v>WB</v>
      </c>
    </row>
    <row r="16099" spans="27:27">
      <c r="AA16099" t="str">
        <v>WB</v>
      </c>
    </row>
    <row r="16100" spans="27:27">
      <c r="AA16100" t="str">
        <v>FR</v>
      </c>
    </row>
    <row r="16101" spans="27:27">
      <c r="AA16101" t="str">
        <v>FR</v>
      </c>
    </row>
    <row r="16102" spans="27:27">
      <c r="AA16102" t="str">
        <v>SS</v>
      </c>
    </row>
    <row r="16103" spans="27:27">
      <c r="AA16103" t="str">
        <v>SS</v>
      </c>
    </row>
    <row r="16104" spans="27:27">
      <c r="AA16104" t="str">
        <v>SS</v>
      </c>
    </row>
    <row r="16105" spans="27:27">
      <c r="AA16105" t="str">
        <v>BB</v>
      </c>
    </row>
    <row r="16106" spans="27:27">
      <c r="AA16106" t="str">
        <v>BB</v>
      </c>
    </row>
    <row r="16107" spans="27:27">
      <c r="AA16107" t="str">
        <v>BB</v>
      </c>
    </row>
    <row r="16108" spans="27:27">
      <c r="AA16108" t="str">
        <v>BB</v>
      </c>
    </row>
    <row r="16109" spans="27:27">
      <c r="AA16109" t="str">
        <v>HD</v>
      </c>
    </row>
    <row r="16110" spans="27:27">
      <c r="AA16110" t="str">
        <v>HD</v>
      </c>
    </row>
    <row r="16111" spans="27:27">
      <c r="AA16111" t="str">
        <v>HD</v>
      </c>
    </row>
    <row r="16112" spans="27:27">
      <c r="AA16112" t="str">
        <v>HD</v>
      </c>
    </row>
    <row r="16113" spans="27:27">
      <c r="AA16113" t="str">
        <v>HD</v>
      </c>
    </row>
    <row r="16114" spans="27:27">
      <c r="AA16114" t="str">
        <v>HD</v>
      </c>
    </row>
    <row r="16115" spans="27:27">
      <c r="AA16115" t="str">
        <v>HD</v>
      </c>
    </row>
    <row r="16116" spans="27:27">
      <c r="AA16116" t="str">
        <v>SS</v>
      </c>
    </row>
    <row r="16117" spans="27:27">
      <c r="AA16117" t="str">
        <v>SS</v>
      </c>
    </row>
    <row r="16118" spans="27:27">
      <c r="AA16118" t="str">
        <v>SO</v>
      </c>
    </row>
    <row r="16119" spans="27:27">
      <c r="AA16119" t="str">
        <v>FR</v>
      </c>
    </row>
    <row r="16120" spans="27:27">
      <c r="AA16120" t="str">
        <v>BE</v>
      </c>
    </row>
    <row r="16121" spans="27:27">
      <c r="AA16121" t="str">
        <v>BB</v>
      </c>
    </row>
    <row r="16122" spans="27:27">
      <c r="AA16122" t="str">
        <v>WB</v>
      </c>
    </row>
    <row r="16123" spans="27:27">
      <c r="AA16123" t="str">
        <v>WB</v>
      </c>
    </row>
    <row r="16124" spans="27:27">
      <c r="AA16124" t="str">
        <v>DH</v>
      </c>
    </row>
    <row r="16125" spans="27:27">
      <c r="AA16125" t="str">
        <v>HD</v>
      </c>
    </row>
    <row r="16126" spans="27:27">
      <c r="AA16126" t="str">
        <v>DH</v>
      </c>
    </row>
    <row r="16127" spans="27:27">
      <c r="AA16127" t="str">
        <v>DH</v>
      </c>
    </row>
    <row r="16128" spans="27:27">
      <c r="AA16128" t="str">
        <v>SS</v>
      </c>
    </row>
    <row r="16129" spans="27:27">
      <c r="AA16129" t="str">
        <v>FR</v>
      </c>
    </row>
    <row r="16130" spans="27:27">
      <c r="AA16130" t="str">
        <v>HD</v>
      </c>
    </row>
    <row r="16131" spans="27:27">
      <c r="AA16131" t="str">
        <v>BB</v>
      </c>
    </row>
    <row r="16132" spans="27:27">
      <c r="AA16132" t="str">
        <v>DH</v>
      </c>
    </row>
    <row r="16133" spans="27:27">
      <c r="AA16133" t="str">
        <v>CB</v>
      </c>
    </row>
    <row r="16134" spans="27:27">
      <c r="AA16134" t="str">
        <v>CB</v>
      </c>
    </row>
    <row r="16135" spans="27:27">
      <c r="AA16135" t="str">
        <v>BB</v>
      </c>
    </row>
    <row r="16136" spans="27:27">
      <c r="AA16136" t="str">
        <v>FR</v>
      </c>
    </row>
    <row r="16137" spans="27:27">
      <c r="AA16137" t="str">
        <v>SS</v>
      </c>
    </row>
    <row r="16138" spans="27:27">
      <c r="AA16138" t="str">
        <v>CB</v>
      </c>
    </row>
    <row r="16139" spans="27:27">
      <c r="AA16139" t="str">
        <v>HD</v>
      </c>
    </row>
    <row r="16140" spans="27:27">
      <c r="AA16140" t="str">
        <v>JB</v>
      </c>
    </row>
    <row r="16141" spans="27:27">
      <c r="AA16141" t="str">
        <v>JB</v>
      </c>
    </row>
    <row r="16142" spans="27:27">
      <c r="AA16142" t="str">
        <v>JB</v>
      </c>
    </row>
    <row r="16143" spans="27:27">
      <c r="AA16143" t="str">
        <v>JB</v>
      </c>
    </row>
    <row r="16144" spans="27:27">
      <c r="AA16144" t="str">
        <v>JB</v>
      </c>
    </row>
    <row r="16145" spans="27:27">
      <c r="AA16145" t="str">
        <v>JB</v>
      </c>
    </row>
    <row r="16146" spans="27:27">
      <c r="AA16146" t="str">
        <v>JB</v>
      </c>
    </row>
    <row r="16147" spans="27:27">
      <c r="AA16147" t="str">
        <v>JB</v>
      </c>
    </row>
    <row r="16148" spans="27:27">
      <c r="AA16148" t="str">
        <v>JB</v>
      </c>
    </row>
    <row r="16149" spans="27:27">
      <c r="AA16149" t="str">
        <v>HD</v>
      </c>
    </row>
    <row r="16150" spans="27:27">
      <c r="AA16150" t="str">
        <v>HD</v>
      </c>
    </row>
    <row r="16151" spans="27:27">
      <c r="AA16151" t="str">
        <v>FR</v>
      </c>
    </row>
    <row r="16152" spans="27:27">
      <c r="AA16152" t="str">
        <v>FR</v>
      </c>
    </row>
    <row r="16153" spans="27:27">
      <c r="AA16153" t="str">
        <v>BB</v>
      </c>
    </row>
    <row r="16154" spans="27:27">
      <c r="AA16154" t="str">
        <v>BB</v>
      </c>
    </row>
    <row r="16155" spans="27:27">
      <c r="AA16155" t="str">
        <v>BB</v>
      </c>
    </row>
    <row r="16156" spans="27:27">
      <c r="AA16156" t="str">
        <v>WB</v>
      </c>
    </row>
    <row r="16157" spans="27:27">
      <c r="AA16157" t="str">
        <v>BB</v>
      </c>
    </row>
    <row r="16158" spans="27:27">
      <c r="AA16158" t="str">
        <v>CB</v>
      </c>
    </row>
    <row r="16159" spans="27:27">
      <c r="AA16159" t="str">
        <v>DH</v>
      </c>
    </row>
    <row r="16160" spans="27:27">
      <c r="AA16160" t="str">
        <v>BE</v>
      </c>
    </row>
    <row r="16161" spans="27:27">
      <c r="AA16161" t="str">
        <v>SS</v>
      </c>
    </row>
    <row r="16162" spans="27:27">
      <c r="AA16162" t="str">
        <v>SS</v>
      </c>
    </row>
    <row r="16163" spans="27:27">
      <c r="AA16163" t="str">
        <v>SS</v>
      </c>
    </row>
    <row r="16164" spans="27:27">
      <c r="AA16164" t="str">
        <v>SS</v>
      </c>
    </row>
    <row r="16165" spans="27:27">
      <c r="AA16165" t="str">
        <v>DH</v>
      </c>
    </row>
    <row r="16166" spans="27:27">
      <c r="AA16166" t="str">
        <v>JB</v>
      </c>
    </row>
    <row r="16167" spans="27:27">
      <c r="AA16167" t="str">
        <v>FR</v>
      </c>
    </row>
    <row r="16168" spans="27:27">
      <c r="AA16168" t="str">
        <v>SS</v>
      </c>
    </row>
    <row r="16169" spans="27:27">
      <c r="AA16169" t="str">
        <v>SS</v>
      </c>
    </row>
    <row r="16170" spans="27:27">
      <c r="AA16170" t="str">
        <v>SS</v>
      </c>
    </row>
    <row r="16171" spans="27:27">
      <c r="AA16171" t="str">
        <v>SS</v>
      </c>
    </row>
    <row r="16172" spans="27:27">
      <c r="AA16172" t="str">
        <v>SS</v>
      </c>
    </row>
    <row r="16173" spans="27:27">
      <c r="AA16173" t="str">
        <v>FR</v>
      </c>
    </row>
    <row r="16174" spans="27:27">
      <c r="AA16174" t="str">
        <v>FR</v>
      </c>
    </row>
    <row r="16175" spans="27:27">
      <c r="AA16175" t="str">
        <v>SO</v>
      </c>
    </row>
    <row r="16176" spans="27:27">
      <c r="AA16176" t="str">
        <v>BE</v>
      </c>
    </row>
    <row r="16177" spans="27:27">
      <c r="AA16177" t="str">
        <v>WB</v>
      </c>
    </row>
    <row r="16178" spans="27:27">
      <c r="AA16178" t="str">
        <v>WB</v>
      </c>
    </row>
    <row r="16179" spans="27:27">
      <c r="AA16179" t="str">
        <v>HD</v>
      </c>
    </row>
    <row r="16180" spans="27:27">
      <c r="AA16180" t="str">
        <v>FR</v>
      </c>
    </row>
    <row r="16181" spans="27:27">
      <c r="AA16181" t="str">
        <v>SS</v>
      </c>
    </row>
    <row r="16182" spans="27:27">
      <c r="AA16182" t="str">
        <v>SS</v>
      </c>
    </row>
    <row r="16183" spans="27:27">
      <c r="AA16183" t="str">
        <v>DH</v>
      </c>
    </row>
    <row r="16184" spans="27:27">
      <c r="AA16184" t="str">
        <v>WB</v>
      </c>
    </row>
    <row r="16185" spans="27:27">
      <c r="AA16185" t="str">
        <v>JB</v>
      </c>
    </row>
    <row r="16186" spans="27:27">
      <c r="AA16186" t="str">
        <v>BB</v>
      </c>
    </row>
    <row r="16187" spans="27:27">
      <c r="AA16187" t="str">
        <v>BB</v>
      </c>
    </row>
    <row r="16188" spans="27:27">
      <c r="AA16188" t="str">
        <v>BB</v>
      </c>
    </row>
    <row r="16189" spans="27:27">
      <c r="AA16189" t="str">
        <v>DH</v>
      </c>
    </row>
    <row r="16190" spans="27:27">
      <c r="AA16190" t="str">
        <v>FR</v>
      </c>
    </row>
    <row r="16191" spans="27:27">
      <c r="AA16191" t="str">
        <v>BE</v>
      </c>
    </row>
    <row r="16192" spans="27:27">
      <c r="AA16192" t="str">
        <v>WB</v>
      </c>
    </row>
    <row r="16193" spans="27:27">
      <c r="AA16193" t="str">
        <v>WB</v>
      </c>
    </row>
    <row r="16194" spans="27:27">
      <c r="AA16194" t="str">
        <v>WB</v>
      </c>
    </row>
    <row r="16195" spans="27:27">
      <c r="AA16195" t="str">
        <v>JB</v>
      </c>
    </row>
    <row r="16196" spans="27:27">
      <c r="AA16196" t="str">
        <v>FR</v>
      </c>
    </row>
    <row r="16197" spans="27:27">
      <c r="AA16197" t="str">
        <v>WB</v>
      </c>
    </row>
    <row r="16198" spans="27:27">
      <c r="AA16198" t="str">
        <v>BB</v>
      </c>
    </row>
    <row r="16199" spans="27:27">
      <c r="AA16199" t="str">
        <v>SO</v>
      </c>
    </row>
    <row r="16200" spans="27:27">
      <c r="AA16200" t="str">
        <v>CB</v>
      </c>
    </row>
    <row r="16201" spans="27:27">
      <c r="AA16201" t="str">
        <v>JB</v>
      </c>
    </row>
    <row r="16202" spans="27:27">
      <c r="AA16202" t="str">
        <v>WB</v>
      </c>
    </row>
    <row r="16203" spans="27:27">
      <c r="AA16203" t="str">
        <v>DH</v>
      </c>
    </row>
    <row r="16204" spans="27:27">
      <c r="AA16204" t="str">
        <v>BE</v>
      </c>
    </row>
    <row r="16205" spans="27:27">
      <c r="AA16205" t="str">
        <v>BE</v>
      </c>
    </row>
    <row r="16206" spans="27:27">
      <c r="AA16206" t="str">
        <v>WB</v>
      </c>
    </row>
    <row r="16207" spans="27:27">
      <c r="AA16207" t="str">
        <v>WB</v>
      </c>
    </row>
    <row r="16208" spans="27:27">
      <c r="AA16208" t="str">
        <v>SO</v>
      </c>
    </row>
    <row r="16209" spans="27:27">
      <c r="AA16209" t="str">
        <v>SO</v>
      </c>
    </row>
    <row r="16210" spans="27:27">
      <c r="AA16210" t="str">
        <v>CB</v>
      </c>
    </row>
    <row r="16211" spans="27:27">
      <c r="AA16211" t="str">
        <v>SO</v>
      </c>
    </row>
    <row r="16212" spans="27:27">
      <c r="AA16212" t="str">
        <v>JB</v>
      </c>
    </row>
    <row r="16213" spans="27:27">
      <c r="AA16213" t="str">
        <v>JB</v>
      </c>
    </row>
    <row r="16214" spans="27:27">
      <c r="AA16214" t="str">
        <v>JB</v>
      </c>
    </row>
    <row r="16215" spans="27:27">
      <c r="AA16215" t="str">
        <v>SO</v>
      </c>
    </row>
    <row r="16216" spans="27:27">
      <c r="AA16216" t="str">
        <v>SO</v>
      </c>
    </row>
    <row r="16217" spans="27:27">
      <c r="AA16217" t="str">
        <v>HD</v>
      </c>
    </row>
    <row r="16218" spans="27:27">
      <c r="AA16218" t="str">
        <v>HD</v>
      </c>
    </row>
    <row r="16219" spans="27:27">
      <c r="AA16219" t="str">
        <v>HD</v>
      </c>
    </row>
    <row r="16220" spans="27:27">
      <c r="AA16220" t="str">
        <v>HD</v>
      </c>
    </row>
    <row r="16221" spans="27:27">
      <c r="AA16221" t="str">
        <v>HD</v>
      </c>
    </row>
    <row r="16222" spans="27:27">
      <c r="AA16222" t="str">
        <v>DH</v>
      </c>
    </row>
    <row r="16223" spans="27:27">
      <c r="AA16223" t="str">
        <v>DH</v>
      </c>
    </row>
    <row r="16224" spans="27:27">
      <c r="AA16224" t="str">
        <v>DH</v>
      </c>
    </row>
    <row r="16225" spans="27:27">
      <c r="AA16225" t="str">
        <v>DH</v>
      </c>
    </row>
    <row r="16226" spans="27:27">
      <c r="AA16226" t="str">
        <v>DH</v>
      </c>
    </row>
    <row r="16227" spans="27:27">
      <c r="AA16227" t="str">
        <v>BB</v>
      </c>
    </row>
    <row r="16228" spans="27:27">
      <c r="AA16228" t="str">
        <v>BB</v>
      </c>
    </row>
    <row r="16229" spans="27:27">
      <c r="AA16229" t="str">
        <v>BB</v>
      </c>
    </row>
    <row r="16230" spans="27:27">
      <c r="AA16230" t="str">
        <v>BB</v>
      </c>
    </row>
    <row r="16231" spans="27:27">
      <c r="AA16231" t="str">
        <v>BB</v>
      </c>
    </row>
    <row r="16232" spans="27:27">
      <c r="AA16232" t="str">
        <v>HD</v>
      </c>
    </row>
    <row r="16233" spans="27:27">
      <c r="AA16233" t="str">
        <v>SS</v>
      </c>
    </row>
    <row r="16234" spans="27:27">
      <c r="AA16234" t="str">
        <v>SS</v>
      </c>
    </row>
    <row r="16235" spans="27:27">
      <c r="AA16235" t="str">
        <v>SS</v>
      </c>
    </row>
    <row r="16236" spans="27:27">
      <c r="AA16236" t="str">
        <v>WB</v>
      </c>
    </row>
    <row r="16237" spans="27:27">
      <c r="AA16237" t="str">
        <v>WB</v>
      </c>
    </row>
    <row r="16238" spans="27:27">
      <c r="AA16238" t="str">
        <v>WB</v>
      </c>
    </row>
    <row r="16239" spans="27:27">
      <c r="AA16239" t="str">
        <v>WB</v>
      </c>
    </row>
    <row r="16240" spans="27:27">
      <c r="AA16240" t="str">
        <v>BB</v>
      </c>
    </row>
    <row r="16241" spans="27:27">
      <c r="AA16241" t="str">
        <v>BE</v>
      </c>
    </row>
    <row r="16242" spans="27:27">
      <c r="AA16242" t="str">
        <v>BE</v>
      </c>
    </row>
    <row r="16243" spans="27:27">
      <c r="AA16243" t="str">
        <v>WB</v>
      </c>
    </row>
    <row r="16244" spans="27:27">
      <c r="AA16244" t="str">
        <v>SO</v>
      </c>
    </row>
    <row r="16245" spans="27:27">
      <c r="AA16245" t="str">
        <v>SO</v>
      </c>
    </row>
    <row r="16246" spans="27:27">
      <c r="AA16246" t="str">
        <v>JB</v>
      </c>
    </row>
    <row r="16247" spans="27:27">
      <c r="AA16247" t="str">
        <v>FR</v>
      </c>
    </row>
    <row r="16248" spans="27:27">
      <c r="AA16248" t="str">
        <v>CB</v>
      </c>
    </row>
    <row r="16249" spans="27:27">
      <c r="AA16249" t="str">
        <v>CB</v>
      </c>
    </row>
    <row r="16250" spans="27:27">
      <c r="AA16250" t="str">
        <v>CB</v>
      </c>
    </row>
    <row r="16251" spans="27:27">
      <c r="AA16251" t="str">
        <v>JB</v>
      </c>
    </row>
    <row r="16252" spans="27:27">
      <c r="AA16252" t="str">
        <v>JB</v>
      </c>
    </row>
    <row r="16253" spans="27:27">
      <c r="AA16253" t="str">
        <v>BB</v>
      </c>
    </row>
    <row r="16254" spans="27:27">
      <c r="AA16254" t="str">
        <v>BB</v>
      </c>
    </row>
    <row r="16255" spans="27:27">
      <c r="AA16255" t="str">
        <v>HD</v>
      </c>
    </row>
    <row r="16256" spans="27:27">
      <c r="AA16256" t="str">
        <v>JB</v>
      </c>
    </row>
    <row r="16257" spans="27:27">
      <c r="AA16257" t="str">
        <v>JB</v>
      </c>
    </row>
    <row r="16258" spans="27:27">
      <c r="AA16258" t="str">
        <v>DH</v>
      </c>
    </row>
    <row r="16259" spans="27:27">
      <c r="AA16259" t="str">
        <v>DH</v>
      </c>
    </row>
    <row r="16260" spans="27:27">
      <c r="AA16260" t="str">
        <v>DH</v>
      </c>
    </row>
    <row r="16261" spans="27:27">
      <c r="AA16261" t="str">
        <v>CB</v>
      </c>
    </row>
    <row r="16262" spans="27:27">
      <c r="AA16262" t="str">
        <v>CB</v>
      </c>
    </row>
    <row r="16263" spans="27:27">
      <c r="AA16263" t="str">
        <v>HD</v>
      </c>
    </row>
    <row r="16264" spans="27:27">
      <c r="AA16264" t="str">
        <v>BE</v>
      </c>
    </row>
    <row r="16265" spans="27:27">
      <c r="AA16265" t="str">
        <v>BE</v>
      </c>
    </row>
    <row r="16266" spans="27:27">
      <c r="AA16266" t="str">
        <v>BB</v>
      </c>
    </row>
    <row r="16267" spans="27:27">
      <c r="AA16267" t="str">
        <v>BB</v>
      </c>
    </row>
    <row r="16268" spans="27:27">
      <c r="AA16268" t="str">
        <v>HD</v>
      </c>
    </row>
    <row r="16269" spans="27:27">
      <c r="AA16269" t="str">
        <v>HD</v>
      </c>
    </row>
    <row r="16270" spans="27:27">
      <c r="AA16270" t="str">
        <v>DH</v>
      </c>
    </row>
    <row r="16271" spans="27:27">
      <c r="AA16271" t="str">
        <v>FR</v>
      </c>
    </row>
    <row r="16272" spans="27:27">
      <c r="AA16272" t="str">
        <v>SO</v>
      </c>
    </row>
    <row r="16273" spans="27:27">
      <c r="AA16273" t="str">
        <v>SO</v>
      </c>
    </row>
    <row r="16274" spans="27:27">
      <c r="AA16274" t="str">
        <v>SO</v>
      </c>
    </row>
    <row r="16275" spans="27:27">
      <c r="AA16275" t="str">
        <v>SO</v>
      </c>
    </row>
    <row r="16276" spans="27:27">
      <c r="AA16276" t="str">
        <v>CB</v>
      </c>
    </row>
    <row r="16277" spans="27:27">
      <c r="AA16277" t="str">
        <v>SO</v>
      </c>
    </row>
    <row r="16278" spans="27:27">
      <c r="AA16278" t="str">
        <v>DH</v>
      </c>
    </row>
    <row r="16279" spans="27:27">
      <c r="AA16279" t="str">
        <v>BE</v>
      </c>
    </row>
    <row r="16280" spans="27:27">
      <c r="AA16280" t="str">
        <v>BE</v>
      </c>
    </row>
    <row r="16281" spans="27:27">
      <c r="AA16281" t="str">
        <v>BE</v>
      </c>
    </row>
    <row r="16282" spans="27:27">
      <c r="AA16282" t="str">
        <v>JB</v>
      </c>
    </row>
    <row r="16283" spans="27:27">
      <c r="AA16283" t="str">
        <v>JB</v>
      </c>
    </row>
    <row r="16284" spans="27:27">
      <c r="AA16284" t="str">
        <v>JB</v>
      </c>
    </row>
    <row r="16285" spans="27:27">
      <c r="AA16285" t="str">
        <v>HD</v>
      </c>
    </row>
    <row r="16286" spans="27:27">
      <c r="AA16286" t="str">
        <v>HD</v>
      </c>
    </row>
    <row r="16287" spans="27:27">
      <c r="AA16287" t="str">
        <v>WB</v>
      </c>
    </row>
    <row r="16288" spans="27:27">
      <c r="AA16288" t="str">
        <v>WB</v>
      </c>
    </row>
    <row r="16289" spans="27:27">
      <c r="AA16289" t="str">
        <v>WB</v>
      </c>
    </row>
    <row r="16290" spans="27:27">
      <c r="AA16290" t="str">
        <v>WB</v>
      </c>
    </row>
    <row r="16291" spans="27:27">
      <c r="AA16291" t="str">
        <v>WB</v>
      </c>
    </row>
    <row r="16292" spans="27:27">
      <c r="AA16292" t="str">
        <v>JB</v>
      </c>
    </row>
    <row r="16293" spans="27:27">
      <c r="AA16293" t="str">
        <v>CB</v>
      </c>
    </row>
    <row r="16294" spans="27:27">
      <c r="AA16294" t="str">
        <v>CB</v>
      </c>
    </row>
    <row r="16295" spans="27:27">
      <c r="AA16295" t="str">
        <v>JB</v>
      </c>
    </row>
    <row r="16296" spans="27:27">
      <c r="AA16296" t="str">
        <v>JB</v>
      </c>
    </row>
    <row r="16297" spans="27:27">
      <c r="AA16297" t="str">
        <v>HD</v>
      </c>
    </row>
    <row r="16298" spans="27:27">
      <c r="AA16298" t="str">
        <v>DH</v>
      </c>
    </row>
    <row r="16299" spans="27:27">
      <c r="AA16299" t="str">
        <v>HD</v>
      </c>
    </row>
    <row r="16300" spans="27:27">
      <c r="AA16300" t="str">
        <v>WB</v>
      </c>
    </row>
    <row r="16301" spans="27:27">
      <c r="AA16301" t="str">
        <v>BE</v>
      </c>
    </row>
    <row r="16302" spans="27:27">
      <c r="AA16302" t="str">
        <v>JB</v>
      </c>
    </row>
    <row r="16303" spans="27:27">
      <c r="AA16303" t="str">
        <v>WB</v>
      </c>
    </row>
    <row r="16304" spans="27:27">
      <c r="AA16304" t="str">
        <v>SS</v>
      </c>
    </row>
    <row r="16305" spans="27:27">
      <c r="AA16305" t="str">
        <v>SS</v>
      </c>
    </row>
    <row r="16306" spans="27:27">
      <c r="AA16306" t="str">
        <v>SS</v>
      </c>
    </row>
    <row r="16307" spans="27:27">
      <c r="AA16307" t="str">
        <v>SS</v>
      </c>
    </row>
    <row r="16308" spans="27:27">
      <c r="AA16308" t="str">
        <v>DH</v>
      </c>
    </row>
    <row r="16309" spans="27:27">
      <c r="AA16309" t="str">
        <v>DH</v>
      </c>
    </row>
    <row r="16310" spans="27:27">
      <c r="AA16310" t="str">
        <v>JB</v>
      </c>
    </row>
    <row r="16311" spans="27:27">
      <c r="AA16311" t="str">
        <v>CB</v>
      </c>
    </row>
    <row r="16312" spans="27:27">
      <c r="AA16312" t="str">
        <v>JB</v>
      </c>
    </row>
    <row r="16313" spans="27:27">
      <c r="AA16313" t="str">
        <v>HD</v>
      </c>
    </row>
    <row r="16314" spans="27:27">
      <c r="AA16314" t="str">
        <v>CB</v>
      </c>
    </row>
    <row r="16315" spans="27:27">
      <c r="AA16315" t="str">
        <v>CB</v>
      </c>
    </row>
    <row r="16316" spans="27:27">
      <c r="AA16316" t="str">
        <v>SO</v>
      </c>
    </row>
    <row r="16317" spans="27:27">
      <c r="AA16317" t="str">
        <v>FR</v>
      </c>
    </row>
    <row r="16318" spans="27:27">
      <c r="AA16318" t="str">
        <v>JB</v>
      </c>
    </row>
    <row r="16319" spans="27:27">
      <c r="AA16319" t="str">
        <v>FR</v>
      </c>
    </row>
    <row r="16320" spans="27:27">
      <c r="AA16320" t="str">
        <v>DH</v>
      </c>
    </row>
    <row r="16321" spans="27:27">
      <c r="AA16321" t="str">
        <v>SS</v>
      </c>
    </row>
    <row r="16322" spans="27:27">
      <c r="AA16322" t="str">
        <v>SS</v>
      </c>
    </row>
    <row r="16323" spans="27:27">
      <c r="AA16323" t="str">
        <v>SS</v>
      </c>
    </row>
    <row r="16324" spans="27:27">
      <c r="AA16324" t="str">
        <v>DH</v>
      </c>
    </row>
    <row r="16325" spans="27:27">
      <c r="AA16325" t="str">
        <v>DH</v>
      </c>
    </row>
    <row r="16326" spans="27:27">
      <c r="AA16326" t="str">
        <v>FR</v>
      </c>
    </row>
    <row r="16327" spans="27:27">
      <c r="AA16327" t="str">
        <v>SS</v>
      </c>
    </row>
    <row r="16328" spans="27:27">
      <c r="AA16328" t="str">
        <v>SS</v>
      </c>
    </row>
    <row r="16329" spans="27:27">
      <c r="AA16329" t="str">
        <v>SS</v>
      </c>
    </row>
    <row r="16330" spans="27:27">
      <c r="AA16330" t="str">
        <v>BB</v>
      </c>
    </row>
    <row r="16331" spans="27:27">
      <c r="AA16331" t="str">
        <v>FR</v>
      </c>
    </row>
    <row r="16332" spans="27:27">
      <c r="AA16332" t="str">
        <v>HD</v>
      </c>
    </row>
    <row r="16333" spans="27:27">
      <c r="AA16333" t="str">
        <v>WB</v>
      </c>
    </row>
    <row r="16334" spans="27:27">
      <c r="AA16334" t="str">
        <v>BE</v>
      </c>
    </row>
    <row r="16335" spans="27:27">
      <c r="AA16335" t="str">
        <v>CB</v>
      </c>
    </row>
    <row r="16336" spans="27:27">
      <c r="AA16336" t="str">
        <v>FR</v>
      </c>
    </row>
    <row r="16337" spans="27:27">
      <c r="AA16337" t="str">
        <v>FR</v>
      </c>
    </row>
    <row r="16338" spans="27:27">
      <c r="AA16338" t="str">
        <v>BB</v>
      </c>
    </row>
    <row r="16339" spans="27:27">
      <c r="AA16339" t="str">
        <v>HD</v>
      </c>
    </row>
    <row r="16340" spans="27:27">
      <c r="AA16340" t="str">
        <v>BE</v>
      </c>
    </row>
    <row r="16341" spans="27:27">
      <c r="AA16341" t="str">
        <v>JB</v>
      </c>
    </row>
    <row r="16342" spans="27:27">
      <c r="AA16342" t="str">
        <v>SS</v>
      </c>
    </row>
    <row r="16343" spans="27:27">
      <c r="AA16343" t="str">
        <v>BB</v>
      </c>
    </row>
    <row r="16344" spans="27:27">
      <c r="AA16344" t="str">
        <v>BE</v>
      </c>
    </row>
    <row r="16345" spans="27:27">
      <c r="AA16345" t="str">
        <v>FR</v>
      </c>
    </row>
    <row r="16346" spans="27:27">
      <c r="AA16346" t="str">
        <v>FR</v>
      </c>
    </row>
    <row r="16347" spans="27:27">
      <c r="AA16347" t="str">
        <v>SS</v>
      </c>
    </row>
    <row r="16348" spans="27:27">
      <c r="AA16348" t="str">
        <v>SS</v>
      </c>
    </row>
    <row r="16349" spans="27:27">
      <c r="AA16349" t="str">
        <v>WB</v>
      </c>
    </row>
    <row r="16350" spans="27:27">
      <c r="AA16350" t="str">
        <v>WB</v>
      </c>
    </row>
    <row r="16351" spans="27:27">
      <c r="AA16351" t="str">
        <v>JB</v>
      </c>
    </row>
    <row r="16352" spans="27:27">
      <c r="AA16352" t="str">
        <v>HD</v>
      </c>
    </row>
    <row r="16353" spans="27:27">
      <c r="AA16353" t="str">
        <v>HD</v>
      </c>
    </row>
    <row r="16354" spans="27:27">
      <c r="AA16354" t="str">
        <v>BB</v>
      </c>
    </row>
    <row r="16355" spans="27:27">
      <c r="AA16355" t="str">
        <v>SS</v>
      </c>
    </row>
    <row r="16356" spans="27:27">
      <c r="AA16356" t="str">
        <v>HD</v>
      </c>
    </row>
    <row r="16357" spans="27:27">
      <c r="AA16357" t="str">
        <v>CB</v>
      </c>
    </row>
    <row r="16358" spans="27:27">
      <c r="AA16358" t="str">
        <v>CB</v>
      </c>
    </row>
    <row r="16359" spans="27:27">
      <c r="AA16359" t="str">
        <v>CB</v>
      </c>
    </row>
    <row r="16360" spans="27:27">
      <c r="AA16360" t="str">
        <v>BE</v>
      </c>
    </row>
    <row r="16361" spans="27:27">
      <c r="AA16361" t="str">
        <v>SO</v>
      </c>
    </row>
    <row r="16362" spans="27:27">
      <c r="AA16362" t="str">
        <v>SO</v>
      </c>
    </row>
    <row r="16363" spans="27:27">
      <c r="AA16363" t="str">
        <v>BB</v>
      </c>
    </row>
    <row r="16364" spans="27:27">
      <c r="AA16364" t="str">
        <v>BB</v>
      </c>
    </row>
    <row r="16365" spans="27:27">
      <c r="AA16365" t="str">
        <v>BB</v>
      </c>
    </row>
    <row r="16366" spans="27:27">
      <c r="AA16366" t="str">
        <v>BB</v>
      </c>
    </row>
    <row r="16367" spans="27:27">
      <c r="AA16367" t="str">
        <v>BB</v>
      </c>
    </row>
    <row r="16368" spans="27:27">
      <c r="AA16368" t="str">
        <v>BB</v>
      </c>
    </row>
    <row r="16369" spans="27:27">
      <c r="AA16369" t="str">
        <v>BB</v>
      </c>
    </row>
    <row r="16370" spans="27:27">
      <c r="AA16370" t="str">
        <v>BB</v>
      </c>
    </row>
    <row r="16371" spans="27:27">
      <c r="AA16371" t="str">
        <v>SS</v>
      </c>
    </row>
    <row r="16372" spans="27:27">
      <c r="AA16372" t="str">
        <v>SS</v>
      </c>
    </row>
    <row r="16373" spans="27:27">
      <c r="AA16373" t="str">
        <v>SS</v>
      </c>
    </row>
    <row r="16374" spans="27:27">
      <c r="AA16374" t="str">
        <v>FR</v>
      </c>
    </row>
    <row r="16375" spans="27:27">
      <c r="AA16375" t="str">
        <v>CB</v>
      </c>
    </row>
    <row r="16376" spans="27:27">
      <c r="AA16376" t="str">
        <v>HD</v>
      </c>
    </row>
    <row r="16377" spans="27:27">
      <c r="AA16377" t="str">
        <v>CB</v>
      </c>
    </row>
    <row r="16378" spans="27:27">
      <c r="AA16378" t="str">
        <v>HD</v>
      </c>
    </row>
    <row r="16379" spans="27:27">
      <c r="AA16379" t="str">
        <v>CB</v>
      </c>
    </row>
    <row r="16380" spans="27:27">
      <c r="AA16380" t="str">
        <v>JB</v>
      </c>
    </row>
    <row r="16381" spans="27:27">
      <c r="AA16381" t="str">
        <v>DH</v>
      </c>
    </row>
    <row r="16382" spans="27:27">
      <c r="AA16382" t="str">
        <v>DH</v>
      </c>
    </row>
    <row r="16383" spans="27:27">
      <c r="AA16383" t="str">
        <v>CB</v>
      </c>
    </row>
    <row r="16384" spans="27:27">
      <c r="AA16384" t="str">
        <v>BB</v>
      </c>
    </row>
    <row r="16385" spans="27:27">
      <c r="AA16385" t="str">
        <v>CB</v>
      </c>
    </row>
    <row r="16386" spans="27:27">
      <c r="AA16386" t="str">
        <v>CB</v>
      </c>
    </row>
    <row r="16387" spans="27:27">
      <c r="AA16387" t="str">
        <v>BB</v>
      </c>
    </row>
    <row r="16388" spans="27:27">
      <c r="AA16388" t="str">
        <v>SS</v>
      </c>
    </row>
    <row r="16389" spans="27:27">
      <c r="AA16389" t="str">
        <v>DH</v>
      </c>
    </row>
    <row r="16390" spans="27:27">
      <c r="AA16390" t="str">
        <v>DH</v>
      </c>
    </row>
    <row r="16391" spans="27:27">
      <c r="AA16391" t="str">
        <v>CB</v>
      </c>
    </row>
    <row r="16392" spans="27:27">
      <c r="AA16392" t="str">
        <v>CB</v>
      </c>
    </row>
    <row r="16393" spans="27:27">
      <c r="AA16393" t="str">
        <v>CB</v>
      </c>
    </row>
    <row r="16394" spans="27:27">
      <c r="AA16394" t="str">
        <v>HD</v>
      </c>
    </row>
    <row r="16395" spans="27:27">
      <c r="AA16395" t="str">
        <v>HD</v>
      </c>
    </row>
    <row r="16396" spans="27:27">
      <c r="AA16396" t="str">
        <v>SO</v>
      </c>
    </row>
    <row r="16397" spans="27:27">
      <c r="AA16397" t="str">
        <v>BB</v>
      </c>
    </row>
    <row r="16398" spans="27:27">
      <c r="AA16398" t="str">
        <v>BB</v>
      </c>
    </row>
    <row r="16399" spans="27:27">
      <c r="AA16399" t="str">
        <v>BB</v>
      </c>
    </row>
    <row r="16400" spans="27:27">
      <c r="AA16400" t="str">
        <v>JB</v>
      </c>
    </row>
    <row r="16401" spans="27:27">
      <c r="AA16401" t="str">
        <v>FR</v>
      </c>
    </row>
    <row r="16402" spans="27:27">
      <c r="AA16402" t="str">
        <v>JB</v>
      </c>
    </row>
    <row r="16403" spans="27:27">
      <c r="AA16403" t="str">
        <v>JB</v>
      </c>
    </row>
    <row r="16404" spans="27:27">
      <c r="AA16404" t="str">
        <v>SS</v>
      </c>
    </row>
    <row r="16405" spans="27:27">
      <c r="AA16405" t="str">
        <v>CB</v>
      </c>
    </row>
    <row r="16406" spans="27:27">
      <c r="AA16406" t="str">
        <v>DH</v>
      </c>
    </row>
    <row r="16407" spans="27:27">
      <c r="AA16407" t="str">
        <v>FR</v>
      </c>
    </row>
    <row r="16408" spans="27:27">
      <c r="AA16408" t="str">
        <v>BE</v>
      </c>
    </row>
    <row r="16409" spans="27:27">
      <c r="AA16409" t="str">
        <v>CB</v>
      </c>
    </row>
    <row r="16410" spans="27:27">
      <c r="AA16410" t="str">
        <v>SS</v>
      </c>
    </row>
    <row r="16411" spans="27:27">
      <c r="AA16411" t="str">
        <v>HD</v>
      </c>
    </row>
    <row r="16412" spans="27:27">
      <c r="AA16412" t="str">
        <v>HD</v>
      </c>
    </row>
    <row r="16413" spans="27:27">
      <c r="AA16413" t="str">
        <v>SO</v>
      </c>
    </row>
    <row r="16414" spans="27:27">
      <c r="AA16414" t="str">
        <v>DH</v>
      </c>
    </row>
    <row r="16415" spans="27:27">
      <c r="AA16415" t="str">
        <v>HD</v>
      </c>
    </row>
    <row r="16416" spans="27:27">
      <c r="AA16416" t="str">
        <v>FR</v>
      </c>
    </row>
    <row r="16417" spans="27:27">
      <c r="AA16417" t="str">
        <v>SS</v>
      </c>
    </row>
    <row r="16418" spans="27:27">
      <c r="AA16418" t="str">
        <v>SO</v>
      </c>
    </row>
    <row r="16419" spans="27:27">
      <c r="AA16419" t="str">
        <v>BE</v>
      </c>
    </row>
    <row r="16420" spans="27:27">
      <c r="AA16420" t="str">
        <v>SS</v>
      </c>
    </row>
    <row r="16421" spans="27:27">
      <c r="AA16421" t="str">
        <v>SS</v>
      </c>
    </row>
    <row r="16422" spans="27:27">
      <c r="AA16422" t="str">
        <v>DH</v>
      </c>
    </row>
    <row r="16423" spans="27:27">
      <c r="AA16423" t="str">
        <v>SO</v>
      </c>
    </row>
    <row r="16424" spans="27:27">
      <c r="AA16424" t="str">
        <v>CB</v>
      </c>
    </row>
    <row r="16425" spans="27:27">
      <c r="AA16425" t="str">
        <v>BE</v>
      </c>
    </row>
    <row r="16426" spans="27:27">
      <c r="AA16426" t="str">
        <v>BE</v>
      </c>
    </row>
    <row r="16427" spans="27:27">
      <c r="AA16427" t="str">
        <v>WB</v>
      </c>
    </row>
    <row r="16428" spans="27:27">
      <c r="AA16428" t="str">
        <v>BB</v>
      </c>
    </row>
    <row r="16429" spans="27:27">
      <c r="AA16429" t="str">
        <v>BB</v>
      </c>
    </row>
    <row r="16430" spans="27:27">
      <c r="AA16430" t="str">
        <v>JB</v>
      </c>
    </row>
    <row r="16431" spans="27:27">
      <c r="AA16431" t="str">
        <v>DH</v>
      </c>
    </row>
    <row r="16432" spans="27:27">
      <c r="AA16432" t="str">
        <v>WB</v>
      </c>
    </row>
    <row r="16433" spans="27:27">
      <c r="AA16433" t="str">
        <v>FR</v>
      </c>
    </row>
    <row r="16434" spans="27:27">
      <c r="AA16434" t="str">
        <v>DH</v>
      </c>
    </row>
    <row r="16435" spans="27:27">
      <c r="AA16435" t="str">
        <v>DH</v>
      </c>
    </row>
    <row r="16436" spans="27:27">
      <c r="AA16436" t="str">
        <v>BE</v>
      </c>
    </row>
    <row r="16437" spans="27:27">
      <c r="AA16437" t="str">
        <v>BE</v>
      </c>
    </row>
    <row r="16438" spans="27:27">
      <c r="AA16438" t="str">
        <v>BE</v>
      </c>
    </row>
    <row r="16439" spans="27:27">
      <c r="AA16439" t="str">
        <v>DH</v>
      </c>
    </row>
    <row r="16440" spans="27:27">
      <c r="AA16440" t="str">
        <v>SS</v>
      </c>
    </row>
    <row r="16441" spans="27:27">
      <c r="AA16441" t="str">
        <v>SS</v>
      </c>
    </row>
    <row r="16442" spans="27:27">
      <c r="AA16442" t="str">
        <v>SS</v>
      </c>
    </row>
    <row r="16443" spans="27:27">
      <c r="AA16443" t="str">
        <v>JB</v>
      </c>
    </row>
    <row r="16444" spans="27:27">
      <c r="AA16444" t="str">
        <v>JB</v>
      </c>
    </row>
    <row r="16445" spans="27:27">
      <c r="AA16445" t="str">
        <v>JB</v>
      </c>
    </row>
    <row r="16446" spans="27:27">
      <c r="AA16446" t="str">
        <v>HD</v>
      </c>
    </row>
    <row r="16447" spans="27:27">
      <c r="AA16447" t="str">
        <v>BE</v>
      </c>
    </row>
    <row r="16448" spans="27:27">
      <c r="AA16448" t="str">
        <v>BE</v>
      </c>
    </row>
    <row r="16449" spans="27:27">
      <c r="AA16449" t="str">
        <v>BE</v>
      </c>
    </row>
    <row r="16450" spans="27:27">
      <c r="AA16450" t="str">
        <v>BE</v>
      </c>
    </row>
    <row r="16451" spans="27:27">
      <c r="AA16451" t="str">
        <v>SS</v>
      </c>
    </row>
    <row r="16452" spans="27:27">
      <c r="AA16452" t="str">
        <v>WB</v>
      </c>
    </row>
    <row r="16453" spans="27:27">
      <c r="AA16453" t="str">
        <v>FR</v>
      </c>
    </row>
    <row r="16454" spans="27:27">
      <c r="AA16454" t="str">
        <v>BE</v>
      </c>
    </row>
    <row r="16455" spans="27:27">
      <c r="AA16455" t="str">
        <v>JB</v>
      </c>
    </row>
    <row r="16456" spans="27:27">
      <c r="AA16456" t="str">
        <v>JB</v>
      </c>
    </row>
    <row r="16457" spans="27:27">
      <c r="AA16457" t="str">
        <v>DH</v>
      </c>
    </row>
    <row r="16458" spans="27:27">
      <c r="AA16458" t="str">
        <v>SO</v>
      </c>
    </row>
    <row r="16459" spans="27:27">
      <c r="AA16459" t="str">
        <v>WB</v>
      </c>
    </row>
    <row r="16460" spans="27:27">
      <c r="AA16460" t="str">
        <v>FR</v>
      </c>
    </row>
    <row r="16461" spans="27:27">
      <c r="AA16461" t="str">
        <v>DH</v>
      </c>
    </row>
    <row r="16462" spans="27:27">
      <c r="AA16462" t="str">
        <v>DH</v>
      </c>
    </row>
    <row r="16463" spans="27:27">
      <c r="AA16463" t="str">
        <v>SO</v>
      </c>
    </row>
    <row r="16464" spans="27:27">
      <c r="AA16464" t="str">
        <v>SS</v>
      </c>
    </row>
    <row r="16465" spans="27:27">
      <c r="AA16465" t="str">
        <v>HD</v>
      </c>
    </row>
    <row r="16466" spans="27:27">
      <c r="AA16466" t="str">
        <v>HD</v>
      </c>
    </row>
    <row r="16467" spans="27:27">
      <c r="AA16467" t="str">
        <v>BB</v>
      </c>
    </row>
    <row r="16468" spans="27:27">
      <c r="AA16468" t="str">
        <v>BB</v>
      </c>
    </row>
    <row r="16469" spans="27:27">
      <c r="AA16469" t="str">
        <v>CB</v>
      </c>
    </row>
    <row r="16470" spans="27:27">
      <c r="AA16470" t="str">
        <v>CB</v>
      </c>
    </row>
    <row r="16471" spans="27:27">
      <c r="AA16471" t="str">
        <v>HD</v>
      </c>
    </row>
    <row r="16472" spans="27:27">
      <c r="AA16472" t="str">
        <v>SS</v>
      </c>
    </row>
    <row r="16473" spans="27:27">
      <c r="AA16473" t="str">
        <v>SS</v>
      </c>
    </row>
    <row r="16474" spans="27:27">
      <c r="AA16474" t="str">
        <v>SS</v>
      </c>
    </row>
    <row r="16475" spans="27:27">
      <c r="AA16475" t="str">
        <v>SS</v>
      </c>
    </row>
    <row r="16476" spans="27:27">
      <c r="AA16476" t="str">
        <v>JB</v>
      </c>
    </row>
    <row r="16477" spans="27:27">
      <c r="AA16477" t="str">
        <v>JB</v>
      </c>
    </row>
    <row r="16478" spans="27:27">
      <c r="AA16478" t="str">
        <v>JB</v>
      </c>
    </row>
    <row r="16479" spans="27:27">
      <c r="AA16479" t="str">
        <v>HD</v>
      </c>
    </row>
    <row r="16480" spans="27:27">
      <c r="AA16480" t="str">
        <v>DH</v>
      </c>
    </row>
    <row r="16481" spans="27:27">
      <c r="AA16481" t="str">
        <v>SS</v>
      </c>
    </row>
    <row r="16482" spans="27:27">
      <c r="AA16482" t="str">
        <v>SS</v>
      </c>
    </row>
    <row r="16483" spans="27:27">
      <c r="AA16483" t="str">
        <v>BE</v>
      </c>
    </row>
    <row r="16484" spans="27:27">
      <c r="AA16484" t="str">
        <v>BE</v>
      </c>
    </row>
    <row r="16485" spans="27:27">
      <c r="AA16485" t="str">
        <v>DH</v>
      </c>
    </row>
    <row r="16486" spans="27:27">
      <c r="AA16486" t="str">
        <v>DH</v>
      </c>
    </row>
    <row r="16487" spans="27:27">
      <c r="AA16487" t="str">
        <v>CB</v>
      </c>
    </row>
    <row r="16488" spans="27:27">
      <c r="AA16488" t="str">
        <v>CB</v>
      </c>
    </row>
    <row r="16489" spans="27:27">
      <c r="AA16489" t="str">
        <v>CB</v>
      </c>
    </row>
    <row r="16490" spans="27:27">
      <c r="AA16490" t="str">
        <v>HD</v>
      </c>
    </row>
    <row r="16491" spans="27:27">
      <c r="AA16491" t="str">
        <v>HD</v>
      </c>
    </row>
    <row r="16492" spans="27:27">
      <c r="AA16492" t="str">
        <v>HD</v>
      </c>
    </row>
    <row r="16493" spans="27:27">
      <c r="AA16493" t="str">
        <v>HD</v>
      </c>
    </row>
    <row r="16494" spans="27:27">
      <c r="AA16494" t="str">
        <v>BE</v>
      </c>
    </row>
    <row r="16495" spans="27:27">
      <c r="AA16495" t="str">
        <v>BE</v>
      </c>
    </row>
    <row r="16496" spans="27:27">
      <c r="AA16496" t="str">
        <v>BE</v>
      </c>
    </row>
    <row r="16497" spans="27:27">
      <c r="AA16497" t="str">
        <v>SO</v>
      </c>
    </row>
    <row r="16498" spans="27:27">
      <c r="AA16498" t="str">
        <v>SO</v>
      </c>
    </row>
    <row r="16499" spans="27:27">
      <c r="AA16499" t="str">
        <v>SO</v>
      </c>
    </row>
    <row r="16500" spans="27:27">
      <c r="AA16500" t="str">
        <v>BE</v>
      </c>
    </row>
    <row r="16501" spans="27:27">
      <c r="AA16501" t="str">
        <v>BE</v>
      </c>
    </row>
    <row r="16502" spans="27:27">
      <c r="AA16502" t="str">
        <v>BE</v>
      </c>
    </row>
    <row r="16503" spans="27:27">
      <c r="AA16503" t="str">
        <v>HD</v>
      </c>
    </row>
    <row r="16504" spans="27:27">
      <c r="AA16504" t="str">
        <v>HD</v>
      </c>
    </row>
    <row r="16505" spans="27:27">
      <c r="AA16505" t="str">
        <v>HD</v>
      </c>
    </row>
    <row r="16506" spans="27:27">
      <c r="AA16506" t="str">
        <v>SO</v>
      </c>
    </row>
    <row r="16507" spans="27:27">
      <c r="AA16507" t="str">
        <v>SO</v>
      </c>
    </row>
    <row r="16508" spans="27:27">
      <c r="AA16508" t="str">
        <v>BB</v>
      </c>
    </row>
    <row r="16509" spans="27:27">
      <c r="AA16509" t="str">
        <v>FR</v>
      </c>
    </row>
    <row r="16510" spans="27:27">
      <c r="AA16510" t="str">
        <v>SO</v>
      </c>
    </row>
    <row r="16511" spans="27:27">
      <c r="AA16511" t="str">
        <v>SO</v>
      </c>
    </row>
    <row r="16512" spans="27:27">
      <c r="AA16512" t="str">
        <v>HD</v>
      </c>
    </row>
    <row r="16513" spans="27:27">
      <c r="AA16513" t="str">
        <v>SO</v>
      </c>
    </row>
    <row r="16514" spans="27:27">
      <c r="AA16514" t="str">
        <v>SO</v>
      </c>
    </row>
    <row r="16515" spans="27:27">
      <c r="AA16515" t="str">
        <v>BE</v>
      </c>
    </row>
    <row r="16516" spans="27:27">
      <c r="AA16516" t="str">
        <v>BE</v>
      </c>
    </row>
    <row r="16517" spans="27:27">
      <c r="AA16517" t="str">
        <v>JB</v>
      </c>
    </row>
    <row r="16518" spans="27:27">
      <c r="AA16518" t="str">
        <v>WB</v>
      </c>
    </row>
    <row r="16519" spans="27:27">
      <c r="AA16519" t="str">
        <v>HD</v>
      </c>
    </row>
    <row r="16520" spans="27:27">
      <c r="AA16520" t="str">
        <v>BE</v>
      </c>
    </row>
    <row r="16521" spans="27:27">
      <c r="AA16521" t="str">
        <v>DH</v>
      </c>
    </row>
    <row r="16522" spans="27:27">
      <c r="AA16522" t="str">
        <v>DH</v>
      </c>
    </row>
    <row r="16523" spans="27:27">
      <c r="AA16523" t="str">
        <v>WB</v>
      </c>
    </row>
    <row r="16524" spans="27:27">
      <c r="AA16524" t="str">
        <v>HD</v>
      </c>
    </row>
    <row r="16525" spans="27:27">
      <c r="AA16525" t="str">
        <v>SS</v>
      </c>
    </row>
    <row r="16526" spans="27:27">
      <c r="AA16526" t="str">
        <v>SS</v>
      </c>
    </row>
    <row r="16527" spans="27:27">
      <c r="AA16527" t="str">
        <v>BE</v>
      </c>
    </row>
    <row r="16528" spans="27:27">
      <c r="AA16528" t="str">
        <v>SO</v>
      </c>
    </row>
    <row r="16529" spans="27:27">
      <c r="AA16529" t="str">
        <v>BE</v>
      </c>
    </row>
    <row r="16530" spans="27:27">
      <c r="AA16530" t="str">
        <v>HD</v>
      </c>
    </row>
    <row r="16531" spans="27:27">
      <c r="AA16531" t="str">
        <v>BE</v>
      </c>
    </row>
    <row r="16532" spans="27:27">
      <c r="AA16532" t="str">
        <v>BE</v>
      </c>
    </row>
    <row r="16533" spans="27:27">
      <c r="AA16533" t="str">
        <v>FR</v>
      </c>
    </row>
    <row r="16534" spans="27:27">
      <c r="AA16534" t="str">
        <v>JB</v>
      </c>
    </row>
    <row r="16535" spans="27:27">
      <c r="AA16535" t="str">
        <v>WB</v>
      </c>
    </row>
    <row r="16536" spans="27:27">
      <c r="AA16536" t="str">
        <v>JB</v>
      </c>
    </row>
    <row r="16537" spans="27:27">
      <c r="AA16537" t="str">
        <v>JB</v>
      </c>
    </row>
    <row r="16538" spans="27:27">
      <c r="AA16538" t="str">
        <v>SO</v>
      </c>
    </row>
    <row r="16539" spans="27:27">
      <c r="AA16539" t="str">
        <v>SO</v>
      </c>
    </row>
    <row r="16540" spans="27:27">
      <c r="AA16540" t="str">
        <v>JB</v>
      </c>
    </row>
    <row r="16541" spans="27:27">
      <c r="AA16541" t="str">
        <v>SS</v>
      </c>
    </row>
    <row r="16542" spans="27:27">
      <c r="AA16542" t="str">
        <v>SS</v>
      </c>
    </row>
    <row r="16543" spans="27:27">
      <c r="AA16543" t="str">
        <v>HD</v>
      </c>
    </row>
    <row r="16544" spans="27:27">
      <c r="AA16544" t="str">
        <v>HD</v>
      </c>
    </row>
    <row r="16545" spans="27:27">
      <c r="AA16545" t="str">
        <v>HD</v>
      </c>
    </row>
    <row r="16546" spans="27:27">
      <c r="AA16546" t="str">
        <v>HD</v>
      </c>
    </row>
    <row r="16547" spans="27:27">
      <c r="AA16547" t="str">
        <v>HD</v>
      </c>
    </row>
    <row r="16548" spans="27:27">
      <c r="AA16548" t="str">
        <v>JB</v>
      </c>
    </row>
    <row r="16549" spans="27:27">
      <c r="AA16549" t="str">
        <v>SO</v>
      </c>
    </row>
    <row r="16550" spans="27:27">
      <c r="AA16550" t="str">
        <v>CB</v>
      </c>
    </row>
    <row r="16551" spans="27:27">
      <c r="AA16551" t="str">
        <v>CB</v>
      </c>
    </row>
    <row r="16552" spans="27:27">
      <c r="AA16552" t="str">
        <v>JB</v>
      </c>
    </row>
    <row r="16553" spans="27:27">
      <c r="AA16553" t="str">
        <v>DH</v>
      </c>
    </row>
    <row r="16554" spans="27:27">
      <c r="AA16554" t="str">
        <v>BE</v>
      </c>
    </row>
    <row r="16555" spans="27:27">
      <c r="AA16555" t="str">
        <v>BE</v>
      </c>
    </row>
    <row r="16556" spans="27:27">
      <c r="AA16556" t="str">
        <v>BE</v>
      </c>
    </row>
    <row r="16557" spans="27:27">
      <c r="AA16557" t="str">
        <v>JB</v>
      </c>
    </row>
    <row r="16558" spans="27:27">
      <c r="AA16558" t="str">
        <v>HD</v>
      </c>
    </row>
    <row r="16559" spans="27:27">
      <c r="AA16559" t="str">
        <v>HD</v>
      </c>
    </row>
    <row r="16560" spans="27:27">
      <c r="AA16560" t="str">
        <v>SO</v>
      </c>
    </row>
    <row r="16561" spans="27:27">
      <c r="AA16561" t="str">
        <v>SO</v>
      </c>
    </row>
    <row r="16562" spans="27:27">
      <c r="AA16562" t="str">
        <v>CB</v>
      </c>
    </row>
    <row r="16563" spans="27:27">
      <c r="AA16563" t="str">
        <v>FR</v>
      </c>
    </row>
    <row r="16564" spans="27:27">
      <c r="AA16564" t="str">
        <v>DH</v>
      </c>
    </row>
    <row r="16565" spans="27:27">
      <c r="AA16565" t="str">
        <v>DH</v>
      </c>
    </row>
    <row r="16566" spans="27:27">
      <c r="AA16566" t="str">
        <v>FR</v>
      </c>
    </row>
    <row r="16567" spans="27:27">
      <c r="AA16567" t="str">
        <v>DH</v>
      </c>
    </row>
    <row r="16568" spans="27:27">
      <c r="AA16568" t="str">
        <v>JB</v>
      </c>
    </row>
    <row r="16569" spans="27:27">
      <c r="AA16569" t="str">
        <v>BB</v>
      </c>
    </row>
    <row r="16570" spans="27:27">
      <c r="AA16570" t="str">
        <v>WB</v>
      </c>
    </row>
    <row r="16571" spans="27:27">
      <c r="AA16571" t="str">
        <v>WB</v>
      </c>
    </row>
    <row r="16572" spans="27:27">
      <c r="AA16572" t="str">
        <v>HD</v>
      </c>
    </row>
    <row r="16573" spans="27:27">
      <c r="AA16573" t="str">
        <v>DH</v>
      </c>
    </row>
    <row r="16574" spans="27:27">
      <c r="AA16574" t="str">
        <v>SS</v>
      </c>
    </row>
    <row r="16575" spans="27:27">
      <c r="AA16575" t="str">
        <v>SO</v>
      </c>
    </row>
    <row r="16576" spans="27:27">
      <c r="AA16576" t="str">
        <v>DH</v>
      </c>
    </row>
    <row r="16577" spans="27:27">
      <c r="AA16577" t="str">
        <v>HD</v>
      </c>
    </row>
    <row r="16578" spans="27:27">
      <c r="AA16578" t="str">
        <v>SO</v>
      </c>
    </row>
    <row r="16579" spans="27:27">
      <c r="AA16579" t="str">
        <v>SO</v>
      </c>
    </row>
    <row r="16580" spans="27:27">
      <c r="AA16580" t="str">
        <v>JB</v>
      </c>
    </row>
    <row r="16581" spans="27:27">
      <c r="AA16581" t="str">
        <v>SS</v>
      </c>
    </row>
    <row r="16582" spans="27:27">
      <c r="AA16582" t="str">
        <v>JB</v>
      </c>
    </row>
    <row r="16583" spans="27:27">
      <c r="AA16583" t="str">
        <v>CB</v>
      </c>
    </row>
    <row r="16584" spans="27:27">
      <c r="AA16584" t="str">
        <v>CB</v>
      </c>
    </row>
    <row r="16585" spans="27:27">
      <c r="AA16585" t="str">
        <v>HD</v>
      </c>
    </row>
    <row r="16586" spans="27:27">
      <c r="AA16586" t="str">
        <v>HD</v>
      </c>
    </row>
    <row r="16587" spans="27:27">
      <c r="AA16587" t="str">
        <v>JB</v>
      </c>
    </row>
    <row r="16588" spans="27:27">
      <c r="AA16588" t="str">
        <v>WB</v>
      </c>
    </row>
    <row r="16589" spans="27:27">
      <c r="AA16589" t="str">
        <v>WB</v>
      </c>
    </row>
    <row r="16590" spans="27:27">
      <c r="AA16590" t="str">
        <v>BE</v>
      </c>
    </row>
    <row r="16591" spans="27:27">
      <c r="AA16591" t="str">
        <v>BB</v>
      </c>
    </row>
    <row r="16592" spans="27:27">
      <c r="AA16592" t="str">
        <v>BE</v>
      </c>
    </row>
    <row r="16593" spans="27:27">
      <c r="AA16593" t="str">
        <v>BB</v>
      </c>
    </row>
    <row r="16594" spans="27:27">
      <c r="AA16594" t="str">
        <v>HD</v>
      </c>
    </row>
    <row r="16595" spans="27:27">
      <c r="AA16595" t="str">
        <v>FR</v>
      </c>
    </row>
    <row r="16596" spans="27:27">
      <c r="AA16596" t="str">
        <v>FR</v>
      </c>
    </row>
    <row r="16597" spans="27:27">
      <c r="AA16597" t="str">
        <v>FR</v>
      </c>
    </row>
    <row r="16598" spans="27:27">
      <c r="AA16598" t="str">
        <v>FR</v>
      </c>
    </row>
    <row r="16599" spans="27:27">
      <c r="AA16599" t="str">
        <v>SS</v>
      </c>
    </row>
    <row r="16600" spans="27:27">
      <c r="AA16600" t="str">
        <v>JB</v>
      </c>
    </row>
    <row r="16601" spans="27:27">
      <c r="AA16601" t="str">
        <v>JB</v>
      </c>
    </row>
    <row r="16602" spans="27:27">
      <c r="AA16602" t="str">
        <v>JB</v>
      </c>
    </row>
    <row r="16603" spans="27:27">
      <c r="AA16603" t="str">
        <v>JB</v>
      </c>
    </row>
    <row r="16604" spans="27:27">
      <c r="AA16604" t="str">
        <v>WB</v>
      </c>
    </row>
    <row r="16605" spans="27:27">
      <c r="AA16605" t="str">
        <v>WB</v>
      </c>
    </row>
    <row r="16606" spans="27:27">
      <c r="AA16606" t="str">
        <v>WB</v>
      </c>
    </row>
    <row r="16607" spans="27:27">
      <c r="AA16607" t="str">
        <v>CB</v>
      </c>
    </row>
    <row r="16608" spans="27:27">
      <c r="AA16608" t="str">
        <v>CB</v>
      </c>
    </row>
    <row r="16609" spans="27:27">
      <c r="AA16609" t="str">
        <v>BE</v>
      </c>
    </row>
    <row r="16610" spans="27:27">
      <c r="AA16610" t="str">
        <v>BE</v>
      </c>
    </row>
    <row r="16611" spans="27:27">
      <c r="AA16611" t="str">
        <v>BE</v>
      </c>
    </row>
    <row r="16612" spans="27:27">
      <c r="AA16612" t="str">
        <v>DH</v>
      </c>
    </row>
    <row r="16613" spans="27:27">
      <c r="AA16613" t="str">
        <v>WB</v>
      </c>
    </row>
    <row r="16614" spans="27:27">
      <c r="AA16614" t="str">
        <v>WB</v>
      </c>
    </row>
    <row r="16615" spans="27:27">
      <c r="AA16615" t="str">
        <v>WB</v>
      </c>
    </row>
    <row r="16616" spans="27:27">
      <c r="AA16616" t="str">
        <v>WB</v>
      </c>
    </row>
    <row r="16617" spans="27:27">
      <c r="AA16617" t="str">
        <v>SO</v>
      </c>
    </row>
    <row r="16618" spans="27:27">
      <c r="AA16618" t="str">
        <v>HD</v>
      </c>
    </row>
    <row r="16619" spans="27:27">
      <c r="AA16619" t="str">
        <v>SS</v>
      </c>
    </row>
    <row r="16620" spans="27:27">
      <c r="AA16620" t="str">
        <v>CB</v>
      </c>
    </row>
    <row r="16621" spans="27:27">
      <c r="AA16621" t="str">
        <v>BE</v>
      </c>
    </row>
    <row r="16622" spans="27:27">
      <c r="AA16622" t="str">
        <v>SO</v>
      </c>
    </row>
    <row r="16623" spans="27:27">
      <c r="AA16623" t="str">
        <v>DH</v>
      </c>
    </row>
    <row r="16624" spans="27:27">
      <c r="AA16624" t="str">
        <v>DH</v>
      </c>
    </row>
    <row r="16625" spans="27:27">
      <c r="AA16625" t="str">
        <v>SS</v>
      </c>
    </row>
    <row r="16626" spans="27:27">
      <c r="AA16626" t="str">
        <v>SS</v>
      </c>
    </row>
    <row r="16627" spans="27:27">
      <c r="AA16627" t="str">
        <v>SS</v>
      </c>
    </row>
    <row r="16628" spans="27:27">
      <c r="AA16628" t="str">
        <v>HD</v>
      </c>
    </row>
    <row r="16629" spans="27:27">
      <c r="AA16629" t="str">
        <v>HD</v>
      </c>
    </row>
    <row r="16630" spans="27:27">
      <c r="AA16630" t="str">
        <v>HD</v>
      </c>
    </row>
    <row r="16631" spans="27:27">
      <c r="AA16631" t="str">
        <v>DH</v>
      </c>
    </row>
    <row r="16632" spans="27:27">
      <c r="AA16632" t="str">
        <v>CB</v>
      </c>
    </row>
    <row r="16633" spans="27:27">
      <c r="AA16633" t="str">
        <v>HD</v>
      </c>
    </row>
    <row r="16634" spans="27:27">
      <c r="AA16634" t="str">
        <v>HD</v>
      </c>
    </row>
    <row r="16635" spans="27:27">
      <c r="AA16635" t="str">
        <v>BE</v>
      </c>
    </row>
    <row r="16636" spans="27:27">
      <c r="AA16636" t="str">
        <v>SO</v>
      </c>
    </row>
    <row r="16637" spans="27:27">
      <c r="AA16637" t="str">
        <v>SS</v>
      </c>
    </row>
    <row r="16638" spans="27:27">
      <c r="AA16638" t="str">
        <v>SS</v>
      </c>
    </row>
    <row r="16639" spans="27:27">
      <c r="AA16639" t="str">
        <v>SS</v>
      </c>
    </row>
    <row r="16640" spans="27:27">
      <c r="AA16640" t="str">
        <v>SS</v>
      </c>
    </row>
    <row r="16641" spans="27:27">
      <c r="AA16641" t="str">
        <v>SS</v>
      </c>
    </row>
    <row r="16642" spans="27:27">
      <c r="AA16642" t="str">
        <v>SS</v>
      </c>
    </row>
    <row r="16643" spans="27:27">
      <c r="AA16643" t="str">
        <v>SS</v>
      </c>
    </row>
    <row r="16644" spans="27:27">
      <c r="AA16644" t="str">
        <v>BB</v>
      </c>
    </row>
    <row r="16645" spans="27:27">
      <c r="AA16645" t="str">
        <v>BB</v>
      </c>
    </row>
    <row r="16646" spans="27:27">
      <c r="AA16646" t="str">
        <v>FR</v>
      </c>
    </row>
    <row r="16647" spans="27:27">
      <c r="AA16647" t="str">
        <v>CB</v>
      </c>
    </row>
    <row r="16648" spans="27:27">
      <c r="AA16648" t="str">
        <v>BE</v>
      </c>
    </row>
    <row r="16649" spans="27:27">
      <c r="AA16649" t="str">
        <v>CB</v>
      </c>
    </row>
    <row r="16650" spans="27:27">
      <c r="AA16650" t="str">
        <v>HD</v>
      </c>
    </row>
    <row r="16651" spans="27:27">
      <c r="AA16651" t="str">
        <v>WB</v>
      </c>
    </row>
    <row r="16652" spans="27:27">
      <c r="AA16652" t="str">
        <v>SO</v>
      </c>
    </row>
    <row r="16653" spans="27:27">
      <c r="AA16653" t="str">
        <v>SS</v>
      </c>
    </row>
    <row r="16654" spans="27:27">
      <c r="AA16654" t="str">
        <v>JB</v>
      </c>
    </row>
    <row r="16655" spans="27:27">
      <c r="AA16655" t="str">
        <v>BE</v>
      </c>
    </row>
    <row r="16656" spans="27:27">
      <c r="AA16656" t="str">
        <v>WB</v>
      </c>
    </row>
    <row r="16657" spans="27:27">
      <c r="AA16657" t="str">
        <v>WB</v>
      </c>
    </row>
    <row r="16658" spans="27:27">
      <c r="AA16658" t="str">
        <v>WB</v>
      </c>
    </row>
    <row r="16659" spans="27:27">
      <c r="AA16659" t="str">
        <v>JB</v>
      </c>
    </row>
    <row r="16660" spans="27:27">
      <c r="AA16660" t="str">
        <v>FR</v>
      </c>
    </row>
    <row r="16661" spans="27:27">
      <c r="AA16661" t="str">
        <v>HD</v>
      </c>
    </row>
    <row r="16662" spans="27:27">
      <c r="AA16662" t="str">
        <v>HD</v>
      </c>
    </row>
    <row r="16663" spans="27:27">
      <c r="AA16663" t="str">
        <v>FR</v>
      </c>
    </row>
    <row r="16664" spans="27:27">
      <c r="AA16664" t="str">
        <v>FR</v>
      </c>
    </row>
    <row r="16665" spans="27:27">
      <c r="AA16665" t="str">
        <v>JB</v>
      </c>
    </row>
    <row r="16666" spans="27:27">
      <c r="AA16666" t="str">
        <v>WB</v>
      </c>
    </row>
    <row r="16667" spans="27:27">
      <c r="AA16667" t="str">
        <v>WB</v>
      </c>
    </row>
    <row r="16668" spans="27:27">
      <c r="AA16668" t="str">
        <v>FR</v>
      </c>
    </row>
    <row r="16669" spans="27:27">
      <c r="AA16669" t="str">
        <v>CB</v>
      </c>
    </row>
    <row r="16670" spans="27:27">
      <c r="AA16670" t="str">
        <v>BB</v>
      </c>
    </row>
    <row r="16671" spans="27:27">
      <c r="AA16671" t="str">
        <v>BB</v>
      </c>
    </row>
    <row r="16672" spans="27:27">
      <c r="AA16672" t="str">
        <v>BE</v>
      </c>
    </row>
    <row r="16673" spans="27:27">
      <c r="AA16673" t="str">
        <v>HD</v>
      </c>
    </row>
    <row r="16674" spans="27:27">
      <c r="AA16674" t="str">
        <v>SS</v>
      </c>
    </row>
    <row r="16675" spans="27:27">
      <c r="AA16675" t="str">
        <v>BE</v>
      </c>
    </row>
    <row r="16676" spans="27:27">
      <c r="AA16676" t="str">
        <v>WB</v>
      </c>
    </row>
    <row r="16677" spans="27:27">
      <c r="AA16677" t="str">
        <v>WB</v>
      </c>
    </row>
    <row r="16678" spans="27:27">
      <c r="AA16678" t="str">
        <v>WB</v>
      </c>
    </row>
    <row r="16679" spans="27:27">
      <c r="AA16679" t="str">
        <v>HD</v>
      </c>
    </row>
    <row r="16680" spans="27:27">
      <c r="AA16680" t="str">
        <v>HD</v>
      </c>
    </row>
    <row r="16681" spans="27:27">
      <c r="AA16681" t="str">
        <v>JB</v>
      </c>
    </row>
    <row r="16682" spans="27:27">
      <c r="AA16682" t="str">
        <v>BB</v>
      </c>
    </row>
    <row r="16683" spans="27:27">
      <c r="AA16683" t="str">
        <v>BE</v>
      </c>
    </row>
    <row r="16684" spans="27:27">
      <c r="AA16684" t="str">
        <v>HD</v>
      </c>
    </row>
    <row r="16685" spans="27:27">
      <c r="AA16685" t="str">
        <v>HD</v>
      </c>
    </row>
    <row r="16686" spans="27:27">
      <c r="AA16686" t="str">
        <v>HD</v>
      </c>
    </row>
    <row r="16687" spans="27:27">
      <c r="AA16687" t="str">
        <v>SO</v>
      </c>
    </row>
    <row r="16688" spans="27:27">
      <c r="AA16688" t="str">
        <v>SO</v>
      </c>
    </row>
    <row r="16689" spans="27:27">
      <c r="AA16689" t="str">
        <v>WB</v>
      </c>
    </row>
    <row r="16690" spans="27:27">
      <c r="AA16690" t="str">
        <v>WB</v>
      </c>
    </row>
    <row r="16691" spans="27:27">
      <c r="AA16691" t="str">
        <v>SO</v>
      </c>
    </row>
    <row r="16692" spans="27:27">
      <c r="AA16692" t="str">
        <v>SO</v>
      </c>
    </row>
    <row r="16693" spans="27:27">
      <c r="AA16693" t="str">
        <v>SO</v>
      </c>
    </row>
    <row r="16694" spans="27:27">
      <c r="AA16694" t="str">
        <v>HD</v>
      </c>
    </row>
    <row r="16695" spans="27:27">
      <c r="AA16695" t="str">
        <v>HD</v>
      </c>
    </row>
    <row r="16696" spans="27:27">
      <c r="AA16696" t="str">
        <v>BE</v>
      </c>
    </row>
    <row r="16697" spans="27:27">
      <c r="AA16697" t="str">
        <v>WB</v>
      </c>
    </row>
    <row r="16698" spans="27:27">
      <c r="AA16698" t="str">
        <v>BE</v>
      </c>
    </row>
    <row r="16699" spans="27:27">
      <c r="AA16699" t="str">
        <v>WB</v>
      </c>
    </row>
    <row r="16700" spans="27:27">
      <c r="AA16700" t="str">
        <v>WB</v>
      </c>
    </row>
    <row r="16701" spans="27:27">
      <c r="AA16701" t="str">
        <v>BE</v>
      </c>
    </row>
    <row r="16702" spans="27:27">
      <c r="AA16702" t="str">
        <v>BE</v>
      </c>
    </row>
    <row r="16703" spans="27:27">
      <c r="AA16703" t="str">
        <v>BE</v>
      </c>
    </row>
    <row r="16704" spans="27:27">
      <c r="AA16704" t="str">
        <v>BE</v>
      </c>
    </row>
    <row r="16705" spans="27:27">
      <c r="AA16705" t="str">
        <v>BB</v>
      </c>
    </row>
    <row r="16706" spans="27:27">
      <c r="AA16706" t="str">
        <v>BB</v>
      </c>
    </row>
    <row r="16707" spans="27:27">
      <c r="AA16707" t="str">
        <v>DH</v>
      </c>
    </row>
    <row r="16708" spans="27:27">
      <c r="AA16708" t="str">
        <v>WB</v>
      </c>
    </row>
    <row r="16709" spans="27:27">
      <c r="AA16709" t="str">
        <v>SO</v>
      </c>
    </row>
    <row r="16710" spans="27:27">
      <c r="AA16710" t="str">
        <v>DH</v>
      </c>
    </row>
    <row r="16711" spans="27:27">
      <c r="AA16711" t="str">
        <v>HD</v>
      </c>
    </row>
    <row r="16712" spans="27:27">
      <c r="AA16712" t="str">
        <v>HD</v>
      </c>
    </row>
    <row r="16713" spans="27:27">
      <c r="AA16713" t="str">
        <v>BE</v>
      </c>
    </row>
    <row r="16714" spans="27:27">
      <c r="AA16714" t="str">
        <v>WB</v>
      </c>
    </row>
    <row r="16715" spans="27:27">
      <c r="AA16715" t="str">
        <v>SO</v>
      </c>
    </row>
    <row r="16716" spans="27:27">
      <c r="AA16716" t="str">
        <v>SO</v>
      </c>
    </row>
    <row r="16717" spans="27:27">
      <c r="AA16717" t="str">
        <v>SS</v>
      </c>
    </row>
    <row r="16718" spans="27:27">
      <c r="AA16718" t="str">
        <v>SS</v>
      </c>
    </row>
    <row r="16719" spans="27:27">
      <c r="AA16719" t="str">
        <v>SS</v>
      </c>
    </row>
    <row r="16720" spans="27:27">
      <c r="AA16720" t="str">
        <v>CB</v>
      </c>
    </row>
    <row r="16721" spans="27:27">
      <c r="AA16721" t="str">
        <v>HD</v>
      </c>
    </row>
    <row r="16722" spans="27:27">
      <c r="AA16722" t="str">
        <v>HD</v>
      </c>
    </row>
    <row r="16723" spans="27:27">
      <c r="AA16723" t="str">
        <v>JB</v>
      </c>
    </row>
    <row r="16724" spans="27:27">
      <c r="AA16724" t="str">
        <v>SS</v>
      </c>
    </row>
    <row r="16725" spans="27:27">
      <c r="AA16725" t="str">
        <v>SS</v>
      </c>
    </row>
    <row r="16726" spans="27:27">
      <c r="AA16726" t="str">
        <v>WB</v>
      </c>
    </row>
    <row r="16727" spans="27:27">
      <c r="AA16727" t="str">
        <v>DH</v>
      </c>
    </row>
    <row r="16728" spans="27:27">
      <c r="AA16728" t="str">
        <v>SO</v>
      </c>
    </row>
    <row r="16729" spans="27:27">
      <c r="AA16729" t="str">
        <v>HD</v>
      </c>
    </row>
    <row r="16730" spans="27:27">
      <c r="AA16730" t="str">
        <v>BE</v>
      </c>
    </row>
    <row r="16731" spans="27:27">
      <c r="AA16731" t="str">
        <v>BE</v>
      </c>
    </row>
    <row r="16732" spans="27:27">
      <c r="AA16732" t="str">
        <v>WB</v>
      </c>
    </row>
    <row r="16733" spans="27:27">
      <c r="AA16733" t="str">
        <v>BB</v>
      </c>
    </row>
    <row r="16734" spans="27:27">
      <c r="AA16734" t="str">
        <v>FR</v>
      </c>
    </row>
    <row r="16735" spans="27:27">
      <c r="AA16735" t="str">
        <v>CB</v>
      </c>
    </row>
    <row r="16736" spans="27:27">
      <c r="AA16736" t="str">
        <v>CB</v>
      </c>
    </row>
    <row r="16737" spans="27:27">
      <c r="AA16737" t="str">
        <v>DH</v>
      </c>
    </row>
    <row r="16738" spans="27:27">
      <c r="AA16738" t="str">
        <v>FR</v>
      </c>
    </row>
    <row r="16739" spans="27:27">
      <c r="AA16739" t="str">
        <v>BB</v>
      </c>
    </row>
    <row r="16740" spans="27:27">
      <c r="AA16740" t="str">
        <v>BB</v>
      </c>
    </row>
    <row r="16741" spans="27:27">
      <c r="AA16741" t="str">
        <v>SS</v>
      </c>
    </row>
    <row r="16742" spans="27:27">
      <c r="AA16742" t="str">
        <v>JB</v>
      </c>
    </row>
    <row r="16743" spans="27:27">
      <c r="AA16743" t="str">
        <v>SS</v>
      </c>
    </row>
    <row r="16744" spans="27:27">
      <c r="AA16744" t="str">
        <v>SO</v>
      </c>
    </row>
    <row r="16745" spans="27:27">
      <c r="AA16745" t="str">
        <v>FR</v>
      </c>
    </row>
    <row r="16746" spans="27:27">
      <c r="AA16746" t="str">
        <v>FR</v>
      </c>
    </row>
    <row r="16747" spans="27:27">
      <c r="AA16747" t="str">
        <v>BE</v>
      </c>
    </row>
    <row r="16748" spans="27:27">
      <c r="AA16748" t="str">
        <v>BE</v>
      </c>
    </row>
    <row r="16749" spans="27:27">
      <c r="AA16749" t="str">
        <v>JB</v>
      </c>
    </row>
    <row r="16750" spans="27:27">
      <c r="AA16750" t="str">
        <v>JB</v>
      </c>
    </row>
    <row r="16751" spans="27:27">
      <c r="AA16751" t="str">
        <v>BE</v>
      </c>
    </row>
    <row r="16752" spans="27:27">
      <c r="AA16752" t="str">
        <v>BE</v>
      </c>
    </row>
    <row r="16753" spans="27:27">
      <c r="AA16753" t="str">
        <v>BE</v>
      </c>
    </row>
    <row r="16754" spans="27:27">
      <c r="AA16754" t="str">
        <v>JB</v>
      </c>
    </row>
    <row r="16755" spans="27:27">
      <c r="AA16755" t="str">
        <v>JB</v>
      </c>
    </row>
    <row r="16756" spans="27:27">
      <c r="AA16756" t="str">
        <v>JB</v>
      </c>
    </row>
    <row r="16757" spans="27:27">
      <c r="AA16757" t="str">
        <v>CB</v>
      </c>
    </row>
    <row r="16758" spans="27:27">
      <c r="AA16758" t="str">
        <v>CB</v>
      </c>
    </row>
    <row r="16759" spans="27:27">
      <c r="AA16759" t="str">
        <v>BE</v>
      </c>
    </row>
    <row r="16760" spans="27:27">
      <c r="AA16760" t="str">
        <v>SS</v>
      </c>
    </row>
    <row r="16761" spans="27:27">
      <c r="AA16761" t="str">
        <v>BE</v>
      </c>
    </row>
    <row r="16762" spans="27:27">
      <c r="AA16762" t="str">
        <v>SS</v>
      </c>
    </row>
    <row r="16763" spans="27:27">
      <c r="AA16763" t="str">
        <v>JB</v>
      </c>
    </row>
    <row r="16764" spans="27:27">
      <c r="AA16764" t="str">
        <v>HD</v>
      </c>
    </row>
    <row r="16765" spans="27:27">
      <c r="AA16765" t="str">
        <v>HD</v>
      </c>
    </row>
    <row r="16766" spans="27:27">
      <c r="AA16766" t="str">
        <v>SS</v>
      </c>
    </row>
    <row r="16767" spans="27:27">
      <c r="AA16767" t="str">
        <v>DH</v>
      </c>
    </row>
    <row r="16768" spans="27:27">
      <c r="AA16768" t="str">
        <v>WB</v>
      </c>
    </row>
    <row r="16769" spans="27:27">
      <c r="AA16769" t="str">
        <v>WB</v>
      </c>
    </row>
    <row r="16770" spans="27:27">
      <c r="AA16770" t="str">
        <v>DH</v>
      </c>
    </row>
    <row r="16771" spans="27:27">
      <c r="AA16771" t="str">
        <v>DH</v>
      </c>
    </row>
    <row r="16772" spans="27:27">
      <c r="AA16772" t="str">
        <v>DH</v>
      </c>
    </row>
    <row r="16773" spans="27:27">
      <c r="AA16773" t="str">
        <v>JB</v>
      </c>
    </row>
    <row r="16774" spans="27:27">
      <c r="AA16774" t="str">
        <v>BE</v>
      </c>
    </row>
    <row r="16775" spans="27:27">
      <c r="AA16775" t="str">
        <v>HD</v>
      </c>
    </row>
    <row r="16776" spans="27:27">
      <c r="AA16776" t="str">
        <v>BB</v>
      </c>
    </row>
    <row r="16777" spans="27:27">
      <c r="AA16777" t="str">
        <v>HD</v>
      </c>
    </row>
    <row r="16778" spans="27:27">
      <c r="AA16778" t="str">
        <v>WB</v>
      </c>
    </row>
    <row r="16779" spans="27:27">
      <c r="AA16779" t="str">
        <v>WB</v>
      </c>
    </row>
    <row r="16780" spans="27:27">
      <c r="AA16780" t="str">
        <v>BB</v>
      </c>
    </row>
    <row r="16781" spans="27:27">
      <c r="AA16781" t="str">
        <v>SO</v>
      </c>
    </row>
    <row r="16782" spans="27:27">
      <c r="AA16782" t="str">
        <v>HD</v>
      </c>
    </row>
    <row r="16783" spans="27:27">
      <c r="AA16783" t="str">
        <v>CB</v>
      </c>
    </row>
    <row r="16784" spans="27:27">
      <c r="AA16784" t="str">
        <v>SS</v>
      </c>
    </row>
    <row r="16785" spans="27:27">
      <c r="AA16785" t="str">
        <v>JB</v>
      </c>
    </row>
    <row r="16786" spans="27:27">
      <c r="AA16786" t="str">
        <v>CB</v>
      </c>
    </row>
    <row r="16787" spans="27:27">
      <c r="AA16787" t="str">
        <v>SS</v>
      </c>
    </row>
    <row r="16788" spans="27:27">
      <c r="AA16788" t="str">
        <v>BE</v>
      </c>
    </row>
    <row r="16789" spans="27:27">
      <c r="AA16789" t="str">
        <v>FR</v>
      </c>
    </row>
    <row r="16790" spans="27:27">
      <c r="AA16790" t="str">
        <v>WB</v>
      </c>
    </row>
    <row r="16791" spans="27:27">
      <c r="AA16791" t="str">
        <v>WB</v>
      </c>
    </row>
    <row r="16792" spans="27:27">
      <c r="AA16792" t="str">
        <v>DH</v>
      </c>
    </row>
    <row r="16793" spans="27:27">
      <c r="AA16793" t="str">
        <v>SO</v>
      </c>
    </row>
    <row r="16794" spans="27:27">
      <c r="AA16794" t="str">
        <v>SO</v>
      </c>
    </row>
    <row r="16795" spans="27:27">
      <c r="AA16795" t="str">
        <v>BE</v>
      </c>
    </row>
    <row r="16796" spans="27:27">
      <c r="AA16796" t="str">
        <v>SS</v>
      </c>
    </row>
    <row r="16797" spans="27:27">
      <c r="AA16797" t="str">
        <v>BE</v>
      </c>
    </row>
    <row r="16798" spans="27:27">
      <c r="AA16798" t="str">
        <v>DH</v>
      </c>
    </row>
    <row r="16799" spans="27:27">
      <c r="AA16799" t="str">
        <v>BB</v>
      </c>
    </row>
    <row r="16800" spans="27:27">
      <c r="AA16800" t="str">
        <v>BB</v>
      </c>
    </row>
    <row r="16801" spans="27:27">
      <c r="AA16801" t="str">
        <v>HD</v>
      </c>
    </row>
    <row r="16802" spans="27:27">
      <c r="AA16802" t="str">
        <v>DH</v>
      </c>
    </row>
    <row r="16803" spans="27:27">
      <c r="AA16803" t="str">
        <v>JB</v>
      </c>
    </row>
    <row r="16804" spans="27:27">
      <c r="AA16804" t="str">
        <v>CB</v>
      </c>
    </row>
    <row r="16805" spans="27:27">
      <c r="AA16805" t="str">
        <v>SS</v>
      </c>
    </row>
    <row r="16806" spans="27:27">
      <c r="AA16806" t="str">
        <v>SS</v>
      </c>
    </row>
    <row r="16807" spans="27:27">
      <c r="AA16807" t="str">
        <v>FR</v>
      </c>
    </row>
    <row r="16808" spans="27:27">
      <c r="AA16808" t="str">
        <v>FR</v>
      </c>
    </row>
    <row r="16809" spans="27:27">
      <c r="AA16809" t="str">
        <v>FR</v>
      </c>
    </row>
    <row r="16810" spans="27:27">
      <c r="AA16810" t="str">
        <v>CB</v>
      </c>
    </row>
    <row r="16811" spans="27:27">
      <c r="AA16811" t="str">
        <v>FR</v>
      </c>
    </row>
    <row r="16812" spans="27:27">
      <c r="AA16812" t="str">
        <v>FR</v>
      </c>
    </row>
    <row r="16813" spans="27:27">
      <c r="AA16813" t="str">
        <v>HD</v>
      </c>
    </row>
    <row r="16814" spans="27:27">
      <c r="AA16814" t="str">
        <v>WB</v>
      </c>
    </row>
    <row r="16815" spans="27:27">
      <c r="AA16815" t="str">
        <v>HD</v>
      </c>
    </row>
    <row r="16816" spans="27:27">
      <c r="AA16816" t="str">
        <v>SO</v>
      </c>
    </row>
    <row r="16817" spans="27:27">
      <c r="AA16817" t="str">
        <v>SO</v>
      </c>
    </row>
    <row r="16818" spans="27:27">
      <c r="AA16818" t="str">
        <v>HD</v>
      </c>
    </row>
    <row r="16819" spans="27:27">
      <c r="AA16819" t="str">
        <v>HD</v>
      </c>
    </row>
    <row r="16820" spans="27:27">
      <c r="AA16820" t="str">
        <v>HD</v>
      </c>
    </row>
    <row r="16821" spans="27:27">
      <c r="AA16821" t="str">
        <v>HD</v>
      </c>
    </row>
    <row r="16822" spans="27:27">
      <c r="AA16822" t="str">
        <v>FR</v>
      </c>
    </row>
    <row r="16823" spans="27:27">
      <c r="AA16823" t="str">
        <v>FR</v>
      </c>
    </row>
    <row r="16824" spans="27:27">
      <c r="AA16824" t="str">
        <v>BB</v>
      </c>
    </row>
    <row r="16825" spans="27:27">
      <c r="AA16825" t="str">
        <v>BB</v>
      </c>
    </row>
    <row r="16826" spans="27:27">
      <c r="AA16826" t="str">
        <v>HD</v>
      </c>
    </row>
    <row r="16827" spans="27:27">
      <c r="AA16827" t="str">
        <v>HD</v>
      </c>
    </row>
    <row r="16828" spans="27:27">
      <c r="AA16828" t="str">
        <v>WB</v>
      </c>
    </row>
    <row r="16829" spans="27:27">
      <c r="AA16829" t="str">
        <v>WB</v>
      </c>
    </row>
    <row r="16830" spans="27:27">
      <c r="AA16830" t="str">
        <v>WB</v>
      </c>
    </row>
    <row r="16831" spans="27:27">
      <c r="AA16831" t="str">
        <v>BB</v>
      </c>
    </row>
    <row r="16832" spans="27:27">
      <c r="AA16832" t="str">
        <v>CB</v>
      </c>
    </row>
    <row r="16833" spans="27:27">
      <c r="AA16833" t="str">
        <v>BE</v>
      </c>
    </row>
    <row r="16834" spans="27:27">
      <c r="AA16834" t="str">
        <v>CB</v>
      </c>
    </row>
    <row r="16835" spans="27:27">
      <c r="AA16835" t="str">
        <v>JB</v>
      </c>
    </row>
    <row r="16836" spans="27:27">
      <c r="AA16836" t="str">
        <v>SS</v>
      </c>
    </row>
    <row r="16837" spans="27:27">
      <c r="AA16837" t="str">
        <v>HD</v>
      </c>
    </row>
    <row r="16838" spans="27:27">
      <c r="AA16838" t="str">
        <v>HD</v>
      </c>
    </row>
    <row r="16839" spans="27:27">
      <c r="AA16839" t="str">
        <v>BB</v>
      </c>
    </row>
    <row r="16840" spans="27:27">
      <c r="AA16840" t="str">
        <v>BE</v>
      </c>
    </row>
    <row r="16841" spans="27:27">
      <c r="AA16841" t="str">
        <v>HD</v>
      </c>
    </row>
    <row r="16842" spans="27:27">
      <c r="AA16842" t="str">
        <v>FR</v>
      </c>
    </row>
    <row r="16843" spans="27:27">
      <c r="AA16843" t="str">
        <v>FR</v>
      </c>
    </row>
    <row r="16844" spans="27:27">
      <c r="AA16844" t="str">
        <v>CB</v>
      </c>
    </row>
    <row r="16845" spans="27:27">
      <c r="AA16845" t="str">
        <v>JB</v>
      </c>
    </row>
    <row r="16846" spans="27:27">
      <c r="AA16846" t="str">
        <v>JB</v>
      </c>
    </row>
    <row r="16847" spans="27:27">
      <c r="AA16847" t="str">
        <v>JB</v>
      </c>
    </row>
    <row r="16848" spans="27:27">
      <c r="AA16848" t="str">
        <v>JB</v>
      </c>
    </row>
    <row r="16849" spans="27:27">
      <c r="AA16849" t="str">
        <v>WB</v>
      </c>
    </row>
    <row r="16850" spans="27:27">
      <c r="AA16850" t="str">
        <v>SO</v>
      </c>
    </row>
    <row r="16851" spans="27:27">
      <c r="AA16851" t="str">
        <v>SO</v>
      </c>
    </row>
    <row r="16852" spans="27:27">
      <c r="AA16852" t="str">
        <v>BB</v>
      </c>
    </row>
    <row r="16853" spans="27:27">
      <c r="AA16853" t="str">
        <v>FR</v>
      </c>
    </row>
    <row r="16854" spans="27:27">
      <c r="AA16854" t="str">
        <v>BE</v>
      </c>
    </row>
    <row r="16855" spans="27:27">
      <c r="AA16855" t="str">
        <v>JB</v>
      </c>
    </row>
    <row r="16856" spans="27:27">
      <c r="AA16856" t="str">
        <v>JB</v>
      </c>
    </row>
    <row r="16857" spans="27:27">
      <c r="AA16857" t="str">
        <v>SO</v>
      </c>
    </row>
    <row r="16858" spans="27:27">
      <c r="AA16858" t="str">
        <v>BE</v>
      </c>
    </row>
    <row r="16859" spans="27:27">
      <c r="AA16859" t="str">
        <v>SO</v>
      </c>
    </row>
    <row r="16860" spans="27:27">
      <c r="AA16860" t="str">
        <v>FR</v>
      </c>
    </row>
    <row r="16861" spans="27:27">
      <c r="AA16861" t="str">
        <v>FR</v>
      </c>
    </row>
    <row r="16862" spans="27:27">
      <c r="AA16862" t="str">
        <v>SO</v>
      </c>
    </row>
    <row r="16863" spans="27:27">
      <c r="AA16863" t="str">
        <v>BE</v>
      </c>
    </row>
    <row r="16864" spans="27:27">
      <c r="AA16864" t="str">
        <v>HD</v>
      </c>
    </row>
    <row r="16865" spans="27:27">
      <c r="AA16865" t="str">
        <v>WB</v>
      </c>
    </row>
    <row r="16866" spans="27:27">
      <c r="AA16866" t="str">
        <v>BE</v>
      </c>
    </row>
    <row r="16867" spans="27:27">
      <c r="AA16867" t="str">
        <v>DH</v>
      </c>
    </row>
    <row r="16868" spans="27:27">
      <c r="AA16868" t="str">
        <v>CB</v>
      </c>
    </row>
    <row r="16869" spans="27:27">
      <c r="AA16869" t="str">
        <v>FR</v>
      </c>
    </row>
    <row r="16870" spans="27:27">
      <c r="AA16870" t="str">
        <v>FR</v>
      </c>
    </row>
    <row r="16871" spans="27:27">
      <c r="AA16871" t="str">
        <v>SO</v>
      </c>
    </row>
    <row r="16872" spans="27:27">
      <c r="AA16872" t="str">
        <v>SO</v>
      </c>
    </row>
    <row r="16873" spans="27:27">
      <c r="AA16873" t="str">
        <v>HD</v>
      </c>
    </row>
    <row r="16874" spans="27:27">
      <c r="AA16874" t="str">
        <v>JB</v>
      </c>
    </row>
    <row r="16875" spans="27:27">
      <c r="AA16875" t="str">
        <v>FR</v>
      </c>
    </row>
    <row r="16876" spans="27:27">
      <c r="AA16876" t="str">
        <v>FR</v>
      </c>
    </row>
    <row r="16877" spans="27:27">
      <c r="AA16877" t="str">
        <v>BB</v>
      </c>
    </row>
    <row r="16878" spans="27:27">
      <c r="AA16878" t="str">
        <v>BB</v>
      </c>
    </row>
    <row r="16879" spans="27:27">
      <c r="AA16879" t="str">
        <v>FR</v>
      </c>
    </row>
    <row r="16880" spans="27:27">
      <c r="AA16880" t="str">
        <v>DH</v>
      </c>
    </row>
    <row r="16881" spans="27:27">
      <c r="AA16881" t="str">
        <v>DH</v>
      </c>
    </row>
    <row r="16882" spans="27:27">
      <c r="AA16882" t="str">
        <v>DH</v>
      </c>
    </row>
    <row r="16883" spans="27:27">
      <c r="AA16883" t="str">
        <v>BB</v>
      </c>
    </row>
    <row r="16884" spans="27:27">
      <c r="AA16884" t="str">
        <v>BB</v>
      </c>
    </row>
    <row r="16885" spans="27:27">
      <c r="AA16885" t="str">
        <v>BE</v>
      </c>
    </row>
    <row r="16886" spans="27:27">
      <c r="AA16886" t="str">
        <v>FR</v>
      </c>
    </row>
    <row r="16887" spans="27:27">
      <c r="AA16887" t="str">
        <v>FR</v>
      </c>
    </row>
    <row r="16888" spans="27:27">
      <c r="AA16888" t="str">
        <v>BE</v>
      </c>
    </row>
    <row r="16889" spans="27:27">
      <c r="AA16889" t="str">
        <v>BE</v>
      </c>
    </row>
    <row r="16890" spans="27:27">
      <c r="AA16890" t="str">
        <v>BE</v>
      </c>
    </row>
    <row r="16891" spans="27:27">
      <c r="AA16891" t="str">
        <v>BE</v>
      </c>
    </row>
    <row r="16892" spans="27:27">
      <c r="AA16892" t="str">
        <v>WB</v>
      </c>
    </row>
    <row r="16893" spans="27:27">
      <c r="AA16893" t="str">
        <v>CB</v>
      </c>
    </row>
    <row r="16894" spans="27:27">
      <c r="AA16894" t="str">
        <v>JB</v>
      </c>
    </row>
    <row r="16895" spans="27:27">
      <c r="AA16895" t="str">
        <v>WB</v>
      </c>
    </row>
    <row r="16896" spans="27:27">
      <c r="AA16896" t="str">
        <v>SO</v>
      </c>
    </row>
    <row r="16897" spans="27:27">
      <c r="AA16897" t="str">
        <v>BB</v>
      </c>
    </row>
    <row r="16898" spans="27:27">
      <c r="AA16898" t="str">
        <v>JB</v>
      </c>
    </row>
    <row r="16899" spans="27:27">
      <c r="AA16899" t="str">
        <v>FR</v>
      </c>
    </row>
    <row r="16900" spans="27:27">
      <c r="AA16900" t="str">
        <v>BB</v>
      </c>
    </row>
    <row r="16901" spans="27:27">
      <c r="AA16901" t="str">
        <v>BB</v>
      </c>
    </row>
    <row r="16902" spans="27:27">
      <c r="AA16902" t="str">
        <v>BB</v>
      </c>
    </row>
    <row r="16903" spans="27:27">
      <c r="AA16903" t="str">
        <v>DH</v>
      </c>
    </row>
    <row r="16904" spans="27:27">
      <c r="AA16904" t="str">
        <v>CB</v>
      </c>
    </row>
    <row r="16905" spans="27:27">
      <c r="AA16905" t="str">
        <v>BB</v>
      </c>
    </row>
    <row r="16906" spans="27:27">
      <c r="AA16906" t="str">
        <v>SS</v>
      </c>
    </row>
    <row r="16907" spans="27:27">
      <c r="AA16907" t="str">
        <v>SO</v>
      </c>
    </row>
    <row r="16908" spans="27:27">
      <c r="AA16908" t="str">
        <v>SO</v>
      </c>
    </row>
    <row r="16909" spans="27:27">
      <c r="AA16909" t="str">
        <v>BB</v>
      </c>
    </row>
    <row r="16910" spans="27:27">
      <c r="AA16910" t="str">
        <v>BB</v>
      </c>
    </row>
    <row r="16911" spans="27:27">
      <c r="AA16911" t="str">
        <v>BB</v>
      </c>
    </row>
    <row r="16912" spans="27:27">
      <c r="AA16912" t="str">
        <v>FR</v>
      </c>
    </row>
    <row r="16913" spans="27:27">
      <c r="AA16913" t="str">
        <v>BB</v>
      </c>
    </row>
    <row r="16914" spans="27:27">
      <c r="AA16914" t="str">
        <v>FR</v>
      </c>
    </row>
    <row r="16915" spans="27:27">
      <c r="AA16915" t="str">
        <v>SO</v>
      </c>
    </row>
    <row r="16916" spans="27:27">
      <c r="AA16916" t="str">
        <v>SO</v>
      </c>
    </row>
    <row r="16917" spans="27:27">
      <c r="AA16917" t="str">
        <v>WB</v>
      </c>
    </row>
    <row r="16918" spans="27:27">
      <c r="AA16918" t="str">
        <v>WB</v>
      </c>
    </row>
    <row r="16919" spans="27:27">
      <c r="AA16919" t="str">
        <v>WB</v>
      </c>
    </row>
    <row r="16920" spans="27:27">
      <c r="AA16920" t="str">
        <v>WB</v>
      </c>
    </row>
    <row r="16921" spans="27:27">
      <c r="AA16921" t="str">
        <v>SS</v>
      </c>
    </row>
    <row r="16922" spans="27:27">
      <c r="AA16922" t="str">
        <v>SS</v>
      </c>
    </row>
    <row r="16923" spans="27:27">
      <c r="AA16923" t="str">
        <v>SS</v>
      </c>
    </row>
    <row r="16924" spans="27:27">
      <c r="AA16924" t="str">
        <v>DH</v>
      </c>
    </row>
    <row r="16925" spans="27:27">
      <c r="AA16925" t="str">
        <v>CB</v>
      </c>
    </row>
    <row r="16926" spans="27:27">
      <c r="AA16926" t="str">
        <v>DH</v>
      </c>
    </row>
    <row r="16927" spans="27:27">
      <c r="AA16927" t="str">
        <v>HD</v>
      </c>
    </row>
    <row r="16928" spans="27:27">
      <c r="AA16928" t="str">
        <v>HD</v>
      </c>
    </row>
    <row r="16929" spans="27:27">
      <c r="AA16929" t="str">
        <v>HD</v>
      </c>
    </row>
    <row r="16930" spans="27:27">
      <c r="AA16930" t="str">
        <v>HD</v>
      </c>
    </row>
    <row r="16931" spans="27:27">
      <c r="AA16931" t="str">
        <v>HD</v>
      </c>
    </row>
    <row r="16932" spans="27:27">
      <c r="AA16932" t="str">
        <v>SS</v>
      </c>
    </row>
    <row r="16933" spans="27:27">
      <c r="AA16933" t="str">
        <v>DH</v>
      </c>
    </row>
    <row r="16934" spans="27:27">
      <c r="AA16934" t="str">
        <v>BB</v>
      </c>
    </row>
    <row r="16935" spans="27:27">
      <c r="AA16935" t="str">
        <v>SO</v>
      </c>
    </row>
    <row r="16936" spans="27:27">
      <c r="AA16936" t="str">
        <v>SO</v>
      </c>
    </row>
    <row r="16937" spans="27:27">
      <c r="AA16937" t="str">
        <v>SO</v>
      </c>
    </row>
    <row r="16938" spans="27:27">
      <c r="AA16938" t="str">
        <v>CB</v>
      </c>
    </row>
    <row r="16939" spans="27:27">
      <c r="AA16939" t="str">
        <v>BE</v>
      </c>
    </row>
    <row r="16940" spans="27:27">
      <c r="AA16940" t="str">
        <v>BE</v>
      </c>
    </row>
    <row r="16941" spans="27:27">
      <c r="AA16941" t="str">
        <v>BE</v>
      </c>
    </row>
    <row r="16942" spans="27:27">
      <c r="AA16942" t="str">
        <v>SO</v>
      </c>
    </row>
    <row r="16943" spans="27:27">
      <c r="AA16943" t="str">
        <v>WB</v>
      </c>
    </row>
    <row r="16944" spans="27:27">
      <c r="AA16944" t="str">
        <v>WB</v>
      </c>
    </row>
    <row r="16945" spans="27:27">
      <c r="AA16945" t="str">
        <v>CB</v>
      </c>
    </row>
    <row r="16946" spans="27:27">
      <c r="AA16946" t="str">
        <v>WB</v>
      </c>
    </row>
    <row r="16947" spans="27:27">
      <c r="AA16947" t="str">
        <v>SO</v>
      </c>
    </row>
    <row r="16948" spans="27:27">
      <c r="AA16948" t="str">
        <v>WB</v>
      </c>
    </row>
    <row r="16949" spans="27:27">
      <c r="AA16949" t="str">
        <v>SS</v>
      </c>
    </row>
    <row r="16950" spans="27:27">
      <c r="AA16950" t="str">
        <v>CB</v>
      </c>
    </row>
    <row r="16951" spans="27:27">
      <c r="AA16951" t="str">
        <v>BB</v>
      </c>
    </row>
    <row r="16952" spans="27:27">
      <c r="AA16952" t="str">
        <v>BB</v>
      </c>
    </row>
    <row r="16953" spans="27:27">
      <c r="AA16953" t="str">
        <v>WB</v>
      </c>
    </row>
    <row r="16954" spans="27:27">
      <c r="AA16954" t="str">
        <v>BB</v>
      </c>
    </row>
    <row r="16955" spans="27:27">
      <c r="AA16955" t="str">
        <v>BE</v>
      </c>
    </row>
    <row r="16956" spans="27:27">
      <c r="AA16956" t="str">
        <v>JB</v>
      </c>
    </row>
    <row r="16957" spans="27:27">
      <c r="AA16957" t="str">
        <v>JB</v>
      </c>
    </row>
    <row r="16958" spans="27:27">
      <c r="AA16958" t="str">
        <v>FR</v>
      </c>
    </row>
    <row r="16959" spans="27:27">
      <c r="AA16959" t="str">
        <v>HD</v>
      </c>
    </row>
    <row r="16960" spans="27:27">
      <c r="AA16960" t="str">
        <v>JB</v>
      </c>
    </row>
    <row r="16961" spans="27:27">
      <c r="AA16961" t="str">
        <v>SS</v>
      </c>
    </row>
    <row r="16962" spans="27:27">
      <c r="AA16962" t="str">
        <v>SO</v>
      </c>
    </row>
    <row r="16963" spans="27:27">
      <c r="AA16963" t="str">
        <v>SO</v>
      </c>
    </row>
    <row r="16964" spans="27:27">
      <c r="AA16964" t="str">
        <v>DH</v>
      </c>
    </row>
    <row r="16965" spans="27:27">
      <c r="AA16965" t="str">
        <v>DH</v>
      </c>
    </row>
    <row r="16966" spans="27:27">
      <c r="AA16966" t="str">
        <v>DH</v>
      </c>
    </row>
    <row r="16967" spans="27:27">
      <c r="AA16967" t="str">
        <v>BE</v>
      </c>
    </row>
    <row r="16968" spans="27:27">
      <c r="AA16968" t="str">
        <v>BE</v>
      </c>
    </row>
    <row r="16969" spans="27:27">
      <c r="AA16969" t="str">
        <v>BE</v>
      </c>
    </row>
    <row r="16970" spans="27:27">
      <c r="AA16970" t="str">
        <v>JB</v>
      </c>
    </row>
    <row r="16971" spans="27:27">
      <c r="AA16971" t="str">
        <v>JB</v>
      </c>
    </row>
    <row r="16972" spans="27:27">
      <c r="AA16972" t="str">
        <v>JB</v>
      </c>
    </row>
    <row r="16973" spans="27:27">
      <c r="AA16973" t="str">
        <v>SO</v>
      </c>
    </row>
    <row r="16974" spans="27:27">
      <c r="AA16974" t="str">
        <v>SO</v>
      </c>
    </row>
    <row r="16975" spans="27:27">
      <c r="AA16975" t="str">
        <v>SO</v>
      </c>
    </row>
    <row r="16976" spans="27:27">
      <c r="AA16976" t="str">
        <v>BE</v>
      </c>
    </row>
    <row r="16977" spans="27:27">
      <c r="AA16977" t="str">
        <v>CB</v>
      </c>
    </row>
    <row r="16978" spans="27:27">
      <c r="AA16978" t="str">
        <v>SS</v>
      </c>
    </row>
    <row r="16979" spans="27:27">
      <c r="AA16979" t="str">
        <v>SS</v>
      </c>
    </row>
    <row r="16980" spans="27:27">
      <c r="AA16980" t="str">
        <v>HD</v>
      </c>
    </row>
    <row r="16981" spans="27:27">
      <c r="AA16981" t="str">
        <v>JB</v>
      </c>
    </row>
    <row r="16982" spans="27:27">
      <c r="AA16982" t="str">
        <v>WB</v>
      </c>
    </row>
    <row r="16983" spans="27:27">
      <c r="AA16983" t="str">
        <v>SO</v>
      </c>
    </row>
    <row r="16984" spans="27:27">
      <c r="AA16984" t="str">
        <v>FR</v>
      </c>
    </row>
    <row r="16985" spans="27:27">
      <c r="AA16985" t="str">
        <v>JB</v>
      </c>
    </row>
    <row r="16986" spans="27:27">
      <c r="AA16986" t="str">
        <v>BB</v>
      </c>
    </row>
    <row r="16987" spans="27:27">
      <c r="AA16987" t="str">
        <v>BB</v>
      </c>
    </row>
    <row r="16988" spans="27:27">
      <c r="AA16988" t="str">
        <v>FR</v>
      </c>
    </row>
    <row r="16989" spans="27:27">
      <c r="AA16989" t="str">
        <v>WB</v>
      </c>
    </row>
    <row r="16990" spans="27:27">
      <c r="AA16990" t="str">
        <v>BB</v>
      </c>
    </row>
    <row r="16991" spans="27:27">
      <c r="AA16991" t="str">
        <v>BB</v>
      </c>
    </row>
    <row r="16992" spans="27:27">
      <c r="AA16992" t="str">
        <v>JB</v>
      </c>
    </row>
    <row r="16993" spans="27:27">
      <c r="AA16993" t="str">
        <v>JB</v>
      </c>
    </row>
    <row r="16994" spans="27:27">
      <c r="AA16994" t="str">
        <v>JB</v>
      </c>
    </row>
    <row r="16995" spans="27:27">
      <c r="AA16995" t="str">
        <v>JB</v>
      </c>
    </row>
    <row r="16996" spans="27:27">
      <c r="AA16996" t="str">
        <v>BB</v>
      </c>
    </row>
    <row r="16997" spans="27:27">
      <c r="AA16997" t="str">
        <v>DH</v>
      </c>
    </row>
    <row r="16998" spans="27:27">
      <c r="AA16998" t="str">
        <v>HD</v>
      </c>
    </row>
    <row r="16999" spans="27:27">
      <c r="AA16999" t="str">
        <v>HD</v>
      </c>
    </row>
    <row r="17000" spans="27:27">
      <c r="AA17000" t="str">
        <v>HD</v>
      </c>
    </row>
    <row r="17001" spans="27:27">
      <c r="AA17001" t="str">
        <v>FR</v>
      </c>
    </row>
    <row r="17002" spans="27:27">
      <c r="AA17002" t="str">
        <v>FR</v>
      </c>
    </row>
    <row r="17003" spans="27:27">
      <c r="AA17003" t="str">
        <v>HD</v>
      </c>
    </row>
    <row r="17004" spans="27:27">
      <c r="AA17004" t="str">
        <v>SO</v>
      </c>
    </row>
    <row r="17005" spans="27:27">
      <c r="AA17005" t="str">
        <v>SO</v>
      </c>
    </row>
    <row r="17006" spans="27:27">
      <c r="AA17006" t="str">
        <v>CB</v>
      </c>
    </row>
    <row r="17007" spans="27:27">
      <c r="AA17007" t="str">
        <v>CB</v>
      </c>
    </row>
    <row r="17008" spans="27:27">
      <c r="AA17008" t="str">
        <v>BE</v>
      </c>
    </row>
    <row r="17009" spans="27:27">
      <c r="AA17009" t="str">
        <v>BE</v>
      </c>
    </row>
    <row r="17010" spans="27:27">
      <c r="AA17010" t="str">
        <v>BE</v>
      </c>
    </row>
    <row r="17011" spans="27:27">
      <c r="AA17011" t="str">
        <v>BE</v>
      </c>
    </row>
    <row r="17012" spans="27:27">
      <c r="AA17012" t="str">
        <v>SS</v>
      </c>
    </row>
    <row r="17013" spans="27:27">
      <c r="AA17013" t="str">
        <v>HD</v>
      </c>
    </row>
    <row r="17014" spans="27:27">
      <c r="AA17014" t="str">
        <v>HD</v>
      </c>
    </row>
    <row r="17015" spans="27:27">
      <c r="AA17015" t="str">
        <v>FR</v>
      </c>
    </row>
    <row r="17016" spans="27:27">
      <c r="AA17016" t="str">
        <v>FR</v>
      </c>
    </row>
    <row r="17017" spans="27:27">
      <c r="AA17017" t="str">
        <v>CB</v>
      </c>
    </row>
    <row r="17018" spans="27:27">
      <c r="AA17018" t="str">
        <v>CB</v>
      </c>
    </row>
    <row r="17019" spans="27:27">
      <c r="AA17019" t="str">
        <v>CB</v>
      </c>
    </row>
    <row r="17020" spans="27:27">
      <c r="AA17020" t="str">
        <v>CB</v>
      </c>
    </row>
    <row r="17021" spans="27:27">
      <c r="AA17021" t="str">
        <v>CB</v>
      </c>
    </row>
    <row r="17022" spans="27:27">
      <c r="AA17022" t="str">
        <v>SO</v>
      </c>
    </row>
    <row r="17023" spans="27:27">
      <c r="AA17023" t="str">
        <v>HD</v>
      </c>
    </row>
    <row r="17024" spans="27:27">
      <c r="AA17024" t="str">
        <v>DH</v>
      </c>
    </row>
    <row r="17025" spans="27:27">
      <c r="AA17025" t="str">
        <v>FR</v>
      </c>
    </row>
    <row r="17026" spans="27:27">
      <c r="AA17026" t="str">
        <v>FR</v>
      </c>
    </row>
    <row r="17027" spans="27:27">
      <c r="AA17027" t="str">
        <v>SS</v>
      </c>
    </row>
    <row r="17028" spans="27:27">
      <c r="AA17028" t="str">
        <v>SS</v>
      </c>
    </row>
    <row r="17029" spans="27:27">
      <c r="AA17029" t="str">
        <v>SS</v>
      </c>
    </row>
    <row r="17030" spans="27:27">
      <c r="AA17030" t="str">
        <v>SS</v>
      </c>
    </row>
    <row r="17031" spans="27:27">
      <c r="AA17031" t="str">
        <v>HD</v>
      </c>
    </row>
    <row r="17032" spans="27:27">
      <c r="AA17032" t="str">
        <v>SO</v>
      </c>
    </row>
    <row r="17033" spans="27:27">
      <c r="AA17033" t="str">
        <v>CB</v>
      </c>
    </row>
    <row r="17034" spans="27:27">
      <c r="AA17034" t="str">
        <v>FR</v>
      </c>
    </row>
    <row r="17035" spans="27:27">
      <c r="AA17035" t="str">
        <v>FR</v>
      </c>
    </row>
    <row r="17036" spans="27:27">
      <c r="AA17036" t="str">
        <v>FR</v>
      </c>
    </row>
    <row r="17037" spans="27:27">
      <c r="AA17037" t="str">
        <v>FR</v>
      </c>
    </row>
    <row r="17038" spans="27:27">
      <c r="AA17038" t="str">
        <v>FR</v>
      </c>
    </row>
    <row r="17039" spans="27:27">
      <c r="AA17039" t="str">
        <v>FR</v>
      </c>
    </row>
    <row r="17040" spans="27:27">
      <c r="AA17040" t="str">
        <v>FR</v>
      </c>
    </row>
    <row r="17041" spans="27:27">
      <c r="AA17041" t="str">
        <v>BE</v>
      </c>
    </row>
    <row r="17042" spans="27:27">
      <c r="AA17042" t="str">
        <v>WB</v>
      </c>
    </row>
    <row r="17043" spans="27:27">
      <c r="AA17043" t="str">
        <v>DH</v>
      </c>
    </row>
    <row r="17044" spans="27:27">
      <c r="AA17044" t="str">
        <v>DH</v>
      </c>
    </row>
    <row r="17045" spans="27:27">
      <c r="AA17045" t="str">
        <v>FR</v>
      </c>
    </row>
    <row r="17046" spans="27:27">
      <c r="AA17046" t="str">
        <v>FR</v>
      </c>
    </row>
    <row r="17047" spans="27:27">
      <c r="AA17047" t="str">
        <v>FR</v>
      </c>
    </row>
    <row r="17048" spans="27:27">
      <c r="AA17048" t="str">
        <v>FR</v>
      </c>
    </row>
    <row r="17049" spans="27:27">
      <c r="AA17049" t="str">
        <v>CB</v>
      </c>
    </row>
    <row r="17050" spans="27:27">
      <c r="AA17050" t="str">
        <v>CB</v>
      </c>
    </row>
    <row r="17051" spans="27:27">
      <c r="AA17051" t="str">
        <v>BB</v>
      </c>
    </row>
    <row r="17052" spans="27:27">
      <c r="AA17052" t="str">
        <v>WB</v>
      </c>
    </row>
    <row r="17053" spans="27:27">
      <c r="AA17053" t="str">
        <v>HD</v>
      </c>
    </row>
    <row r="17054" spans="27:27">
      <c r="AA17054" t="str">
        <v>SS</v>
      </c>
    </row>
    <row r="17055" spans="27:27">
      <c r="AA17055" t="str">
        <v>SS</v>
      </c>
    </row>
    <row r="17056" spans="27:27">
      <c r="AA17056" t="str">
        <v>FR</v>
      </c>
    </row>
    <row r="17057" spans="27:27">
      <c r="AA17057" t="str">
        <v>BE</v>
      </c>
    </row>
    <row r="17058" spans="27:27">
      <c r="AA17058" t="str">
        <v>DH</v>
      </c>
    </row>
    <row r="17059" spans="27:27">
      <c r="AA17059" t="str">
        <v>SO</v>
      </c>
    </row>
    <row r="17060" spans="27:27">
      <c r="AA17060" t="str">
        <v>FR</v>
      </c>
    </row>
    <row r="17061" spans="27:27">
      <c r="AA17061" t="str">
        <v>BE</v>
      </c>
    </row>
    <row r="17062" spans="27:27">
      <c r="AA17062" t="str">
        <v>BE</v>
      </c>
    </row>
    <row r="17063" spans="27:27">
      <c r="AA17063" t="str">
        <v>DH</v>
      </c>
    </row>
    <row r="17064" spans="27:27">
      <c r="AA17064" t="str">
        <v>FR</v>
      </c>
    </row>
    <row r="17065" spans="27:27">
      <c r="AA17065" t="str">
        <v>WB</v>
      </c>
    </row>
    <row r="17066" spans="27:27">
      <c r="AA17066" t="str">
        <v>BE</v>
      </c>
    </row>
    <row r="17067" spans="27:27">
      <c r="AA17067" t="str">
        <v>BE</v>
      </c>
    </row>
    <row r="17068" spans="27:27">
      <c r="AA17068" t="str">
        <v>BE</v>
      </c>
    </row>
    <row r="17069" spans="27:27">
      <c r="AA17069" t="str">
        <v>JB</v>
      </c>
    </row>
    <row r="17070" spans="27:27">
      <c r="AA17070" t="str">
        <v>DH</v>
      </c>
    </row>
    <row r="17071" spans="27:27">
      <c r="AA17071" t="str">
        <v>DH</v>
      </c>
    </row>
    <row r="17072" spans="27:27">
      <c r="AA17072" t="str">
        <v>DH</v>
      </c>
    </row>
    <row r="17073" spans="27:27">
      <c r="AA17073" t="str">
        <v>FR</v>
      </c>
    </row>
    <row r="17074" spans="27:27">
      <c r="AA17074" t="str">
        <v>DH</v>
      </c>
    </row>
    <row r="17075" spans="27:27">
      <c r="AA17075" t="str">
        <v>DH</v>
      </c>
    </row>
    <row r="17076" spans="27:27">
      <c r="AA17076" t="str">
        <v>FR</v>
      </c>
    </row>
    <row r="17077" spans="27:27">
      <c r="AA17077" t="str">
        <v>BB</v>
      </c>
    </row>
    <row r="17078" spans="27:27">
      <c r="AA17078" t="str">
        <v>BB</v>
      </c>
    </row>
    <row r="17079" spans="27:27">
      <c r="AA17079" t="str">
        <v>HD</v>
      </c>
    </row>
    <row r="17080" spans="27:27">
      <c r="AA17080" t="str">
        <v>BE</v>
      </c>
    </row>
    <row r="17081" spans="27:27">
      <c r="AA17081" t="str">
        <v>SO</v>
      </c>
    </row>
    <row r="17082" spans="27:27">
      <c r="AA17082" t="str">
        <v>SO</v>
      </c>
    </row>
    <row r="17083" spans="27:27">
      <c r="AA17083" t="str">
        <v>SO</v>
      </c>
    </row>
    <row r="17084" spans="27:27">
      <c r="AA17084" t="str">
        <v>BE</v>
      </c>
    </row>
    <row r="17085" spans="27:27">
      <c r="AA17085" t="str">
        <v>JB</v>
      </c>
    </row>
    <row r="17086" spans="27:27">
      <c r="AA17086" t="str">
        <v>BE</v>
      </c>
    </row>
    <row r="17087" spans="27:27">
      <c r="AA17087" t="str">
        <v>SS</v>
      </c>
    </row>
    <row r="17088" spans="27:27">
      <c r="AA17088" t="str">
        <v>WB</v>
      </c>
    </row>
    <row r="17089" spans="27:27">
      <c r="AA17089" t="str">
        <v>DH</v>
      </c>
    </row>
    <row r="17090" spans="27:27">
      <c r="AA17090" t="str">
        <v>BE</v>
      </c>
    </row>
    <row r="17091" spans="27:27">
      <c r="AA17091" t="str">
        <v>WB</v>
      </c>
    </row>
    <row r="17092" spans="27:27">
      <c r="AA17092" t="str">
        <v>WB</v>
      </c>
    </row>
    <row r="17093" spans="27:27">
      <c r="AA17093" t="str">
        <v>WB</v>
      </c>
    </row>
    <row r="17094" spans="27:27">
      <c r="AA17094" t="str">
        <v>BE</v>
      </c>
    </row>
    <row r="17095" spans="27:27">
      <c r="AA17095" t="str">
        <v>CB</v>
      </c>
    </row>
    <row r="17096" spans="27:27">
      <c r="AA17096" t="str">
        <v>WB</v>
      </c>
    </row>
    <row r="17097" spans="27:27">
      <c r="AA17097" t="str">
        <v>BB</v>
      </c>
    </row>
    <row r="17098" spans="27:27">
      <c r="AA17098" t="str">
        <v>JB</v>
      </c>
    </row>
    <row r="17099" spans="27:27">
      <c r="AA17099" t="str">
        <v>JB</v>
      </c>
    </row>
    <row r="17100" spans="27:27">
      <c r="AA17100" t="str">
        <v>HD</v>
      </c>
    </row>
    <row r="17101" spans="27:27">
      <c r="AA17101" t="str">
        <v>FR</v>
      </c>
    </row>
    <row r="17102" spans="27:27">
      <c r="AA17102" t="str">
        <v>JB</v>
      </c>
    </row>
    <row r="17103" spans="27:27">
      <c r="AA17103" t="str">
        <v>JB</v>
      </c>
    </row>
    <row r="17104" spans="27:27">
      <c r="AA17104" t="str">
        <v>JB</v>
      </c>
    </row>
    <row r="17105" spans="27:27">
      <c r="AA17105" t="str">
        <v>BB</v>
      </c>
    </row>
    <row r="17106" spans="27:27">
      <c r="AA17106" t="str">
        <v>FR</v>
      </c>
    </row>
    <row r="17107" spans="27:27">
      <c r="AA17107" t="str">
        <v>SS</v>
      </c>
    </row>
    <row r="17108" spans="27:27">
      <c r="AA17108" t="str">
        <v>SS</v>
      </c>
    </row>
    <row r="17109" spans="27:27">
      <c r="AA17109" t="str">
        <v>WB</v>
      </c>
    </row>
    <row r="17110" spans="27:27">
      <c r="AA17110" t="str">
        <v>WB</v>
      </c>
    </row>
    <row r="17111" spans="27:27">
      <c r="AA17111" t="str">
        <v>WB</v>
      </c>
    </row>
    <row r="17112" spans="27:27">
      <c r="AA17112" t="str">
        <v>BE</v>
      </c>
    </row>
    <row r="17113" spans="27:27">
      <c r="AA17113" t="str">
        <v>BE</v>
      </c>
    </row>
    <row r="17114" spans="27:27">
      <c r="AA17114" t="str">
        <v>BE</v>
      </c>
    </row>
    <row r="17115" spans="27:27">
      <c r="AA17115" t="str">
        <v>JB</v>
      </c>
    </row>
    <row r="17116" spans="27:27">
      <c r="AA17116" t="str">
        <v>BB</v>
      </c>
    </row>
    <row r="17117" spans="27:27">
      <c r="AA17117" t="str">
        <v>HD</v>
      </c>
    </row>
    <row r="17118" spans="27:27">
      <c r="AA17118" t="str">
        <v>CB</v>
      </c>
    </row>
    <row r="17119" spans="27:27">
      <c r="AA17119" t="str">
        <v>FR</v>
      </c>
    </row>
    <row r="17120" spans="27:27">
      <c r="AA17120" t="str">
        <v>FR</v>
      </c>
    </row>
    <row r="17121" spans="27:27">
      <c r="AA17121" t="str">
        <v>FR</v>
      </c>
    </row>
    <row r="17122" spans="27:27">
      <c r="AA17122" t="str">
        <v>FR</v>
      </c>
    </row>
    <row r="17123" spans="27:27">
      <c r="AA17123" t="str">
        <v>HD</v>
      </c>
    </row>
    <row r="17124" spans="27:27">
      <c r="AA17124" t="str">
        <v>DH</v>
      </c>
    </row>
    <row r="17125" spans="27:27">
      <c r="AA17125" t="str">
        <v>DH</v>
      </c>
    </row>
    <row r="17126" spans="27:27">
      <c r="AA17126" t="str">
        <v>CB</v>
      </c>
    </row>
    <row r="17127" spans="27:27">
      <c r="AA17127" t="str">
        <v>CB</v>
      </c>
    </row>
    <row r="17128" spans="27:27">
      <c r="AA17128" t="str">
        <v>SO</v>
      </c>
    </row>
    <row r="17129" spans="27:27">
      <c r="AA17129" t="str">
        <v>SO</v>
      </c>
    </row>
    <row r="17130" spans="27:27">
      <c r="AA17130" t="str">
        <v>SO</v>
      </c>
    </row>
    <row r="17131" spans="27:27">
      <c r="AA17131" t="str">
        <v>SO</v>
      </c>
    </row>
    <row r="17132" spans="27:27">
      <c r="AA17132" t="str">
        <v>WB</v>
      </c>
    </row>
    <row r="17133" spans="27:27">
      <c r="AA17133" t="str">
        <v>BB</v>
      </c>
    </row>
    <row r="17134" spans="27:27">
      <c r="AA17134" t="str">
        <v>BB</v>
      </c>
    </row>
    <row r="17135" spans="27:27">
      <c r="AA17135" t="str">
        <v>BB</v>
      </c>
    </row>
    <row r="17136" spans="27:27">
      <c r="AA17136" t="str">
        <v>BB</v>
      </c>
    </row>
    <row r="17137" spans="27:27">
      <c r="AA17137" t="str">
        <v>BB</v>
      </c>
    </row>
    <row r="17138" spans="27:27">
      <c r="AA17138" t="str">
        <v>JB</v>
      </c>
    </row>
    <row r="17139" spans="27:27">
      <c r="AA17139" t="str">
        <v>HD</v>
      </c>
    </row>
    <row r="17140" spans="27:27">
      <c r="AA17140" t="str">
        <v>SS</v>
      </c>
    </row>
    <row r="17141" spans="27:27">
      <c r="AA17141" t="str">
        <v>SS</v>
      </c>
    </row>
    <row r="17142" spans="27:27">
      <c r="AA17142" t="str">
        <v>BE</v>
      </c>
    </row>
    <row r="17143" spans="27:27">
      <c r="AA17143" t="str">
        <v>CB</v>
      </c>
    </row>
    <row r="17144" spans="27:27">
      <c r="AA17144" t="str">
        <v>DH</v>
      </c>
    </row>
    <row r="17145" spans="27:27">
      <c r="AA17145" t="str">
        <v>FR</v>
      </c>
    </row>
    <row r="17146" spans="27:27">
      <c r="AA17146" t="str">
        <v>DH</v>
      </c>
    </row>
    <row r="17147" spans="27:27">
      <c r="AA17147" t="str">
        <v>SS</v>
      </c>
    </row>
    <row r="17148" spans="27:27">
      <c r="AA17148" t="str">
        <v>JB</v>
      </c>
    </row>
    <row r="17149" spans="27:27">
      <c r="AA17149" t="str">
        <v>CB</v>
      </c>
    </row>
    <row r="17150" spans="27:27">
      <c r="AA17150" t="str">
        <v>BB</v>
      </c>
    </row>
    <row r="17151" spans="27:27">
      <c r="AA17151" t="str">
        <v>DH</v>
      </c>
    </row>
    <row r="17152" spans="27:27">
      <c r="AA17152" t="str">
        <v>SS</v>
      </c>
    </row>
    <row r="17153" spans="27:27">
      <c r="AA17153" t="str">
        <v>SS</v>
      </c>
    </row>
    <row r="17154" spans="27:27">
      <c r="AA17154" t="str">
        <v>HD</v>
      </c>
    </row>
    <row r="17155" spans="27:27">
      <c r="AA17155" t="str">
        <v>HD</v>
      </c>
    </row>
    <row r="17156" spans="27:27">
      <c r="AA17156" t="str">
        <v>HD</v>
      </c>
    </row>
    <row r="17157" spans="27:27">
      <c r="AA17157" t="str">
        <v>SS</v>
      </c>
    </row>
    <row r="17158" spans="27:27">
      <c r="AA17158" t="str">
        <v>BE</v>
      </c>
    </row>
    <row r="17159" spans="27:27">
      <c r="AA17159" t="str">
        <v>BE</v>
      </c>
    </row>
    <row r="17160" spans="27:27">
      <c r="AA17160" t="str">
        <v>WB</v>
      </c>
    </row>
    <row r="17161" spans="27:27">
      <c r="AA17161" t="str">
        <v>WB</v>
      </c>
    </row>
    <row r="17162" spans="27:27">
      <c r="AA17162" t="str">
        <v>WB</v>
      </c>
    </row>
    <row r="17163" spans="27:27">
      <c r="AA17163" t="str">
        <v>SS</v>
      </c>
    </row>
    <row r="17164" spans="27:27">
      <c r="AA17164" t="str">
        <v>JB</v>
      </c>
    </row>
    <row r="17165" spans="27:27">
      <c r="AA17165" t="str">
        <v>BB</v>
      </c>
    </row>
    <row r="17166" spans="27:27">
      <c r="AA17166" t="str">
        <v>FR</v>
      </c>
    </row>
    <row r="17167" spans="27:27">
      <c r="AA17167" t="str">
        <v>FR</v>
      </c>
    </row>
    <row r="17168" spans="27:27">
      <c r="AA17168" t="str">
        <v>WB</v>
      </c>
    </row>
    <row r="17169" spans="27:27">
      <c r="AA17169" t="str">
        <v>SO</v>
      </c>
    </row>
    <row r="17170" spans="27:27">
      <c r="AA17170" t="str">
        <v>SO</v>
      </c>
    </row>
    <row r="17171" spans="27:27">
      <c r="AA17171" t="str">
        <v>SO</v>
      </c>
    </row>
    <row r="17172" spans="27:27">
      <c r="AA17172" t="str">
        <v>SO</v>
      </c>
    </row>
    <row r="17173" spans="27:27">
      <c r="AA17173" t="str">
        <v>HD</v>
      </c>
    </row>
    <row r="17174" spans="27:27">
      <c r="AA17174" t="str">
        <v>BB</v>
      </c>
    </row>
    <row r="17175" spans="27:27">
      <c r="AA17175" t="str">
        <v>SO</v>
      </c>
    </row>
    <row r="17176" spans="27:27">
      <c r="AA17176" t="str">
        <v>BB</v>
      </c>
    </row>
    <row r="17177" spans="27:27">
      <c r="AA17177" t="str">
        <v>BE</v>
      </c>
    </row>
    <row r="17178" spans="27:27">
      <c r="AA17178" t="str">
        <v>BB</v>
      </c>
    </row>
    <row r="17179" spans="27:27">
      <c r="AA17179" t="str">
        <v>DH</v>
      </c>
    </row>
    <row r="17180" spans="27:27">
      <c r="AA17180" t="str">
        <v>DH</v>
      </c>
    </row>
    <row r="17181" spans="27:27">
      <c r="AA17181" t="str">
        <v>DH</v>
      </c>
    </row>
    <row r="17182" spans="27:27">
      <c r="AA17182" t="str">
        <v>CB</v>
      </c>
    </row>
    <row r="17183" spans="27:27">
      <c r="AA17183" t="str">
        <v>SO</v>
      </c>
    </row>
    <row r="17184" spans="27:27">
      <c r="AA17184" t="str">
        <v>SS</v>
      </c>
    </row>
    <row r="17185" spans="27:27">
      <c r="AA17185" t="str">
        <v>SS</v>
      </c>
    </row>
    <row r="17186" spans="27:27">
      <c r="AA17186" t="str">
        <v>BE</v>
      </c>
    </row>
    <row r="17187" spans="27:27">
      <c r="AA17187" t="str">
        <v>BE</v>
      </c>
    </row>
    <row r="17188" spans="27:27">
      <c r="AA17188" t="str">
        <v>BE</v>
      </c>
    </row>
    <row r="17189" spans="27:27">
      <c r="AA17189" t="str">
        <v>BE</v>
      </c>
    </row>
    <row r="17190" spans="27:27">
      <c r="AA17190" t="str">
        <v>CB</v>
      </c>
    </row>
    <row r="17191" spans="27:27">
      <c r="AA17191" t="str">
        <v>DH</v>
      </c>
    </row>
    <row r="17192" spans="27:27">
      <c r="AA17192" t="str">
        <v>HD</v>
      </c>
    </row>
    <row r="17193" spans="27:27">
      <c r="AA17193" t="str">
        <v>SS</v>
      </c>
    </row>
    <row r="17194" spans="27:27">
      <c r="AA17194" t="str">
        <v>DH</v>
      </c>
    </row>
    <row r="17195" spans="27:27">
      <c r="AA17195" t="str">
        <v>SO</v>
      </c>
    </row>
    <row r="17196" spans="27:27">
      <c r="AA17196" t="str">
        <v>FR</v>
      </c>
    </row>
    <row r="17197" spans="27:27">
      <c r="AA17197" t="str">
        <v>BE</v>
      </c>
    </row>
    <row r="17198" spans="27:27">
      <c r="AA17198" t="str">
        <v>CB</v>
      </c>
    </row>
    <row r="17199" spans="27:27">
      <c r="AA17199" t="str">
        <v>WB</v>
      </c>
    </row>
    <row r="17200" spans="27:27">
      <c r="AA17200" t="str">
        <v>BB</v>
      </c>
    </row>
    <row r="17201" spans="27:27">
      <c r="AA17201" t="str">
        <v>HD</v>
      </c>
    </row>
    <row r="17202" spans="27:27">
      <c r="AA17202" t="str">
        <v>DH</v>
      </c>
    </row>
    <row r="17203" spans="27:27">
      <c r="AA17203" t="str">
        <v>FR</v>
      </c>
    </row>
    <row r="17204" spans="27:27">
      <c r="AA17204" t="str">
        <v>JB</v>
      </c>
    </row>
    <row r="17205" spans="27:27">
      <c r="AA17205" t="str">
        <v>HD</v>
      </c>
    </row>
    <row r="17206" spans="27:27">
      <c r="AA17206" t="str">
        <v>BE</v>
      </c>
    </row>
    <row r="17207" spans="27:27">
      <c r="AA17207" t="str">
        <v>BE</v>
      </c>
    </row>
    <row r="17208" spans="27:27">
      <c r="AA17208" t="str">
        <v>BE</v>
      </c>
    </row>
    <row r="17209" spans="27:27">
      <c r="AA17209" t="str">
        <v>SO</v>
      </c>
    </row>
    <row r="17210" spans="27:27">
      <c r="AA17210" t="str">
        <v>DH</v>
      </c>
    </row>
    <row r="17211" spans="27:27">
      <c r="AA17211" t="str">
        <v>DH</v>
      </c>
    </row>
    <row r="17212" spans="27:27">
      <c r="AA17212" t="str">
        <v>WB</v>
      </c>
    </row>
    <row r="17213" spans="27:27">
      <c r="AA17213" t="str">
        <v>WB</v>
      </c>
    </row>
    <row r="17214" spans="27:27">
      <c r="AA17214" t="str">
        <v>SS</v>
      </c>
    </row>
    <row r="17215" spans="27:27">
      <c r="AA17215" t="str">
        <v>SS</v>
      </c>
    </row>
    <row r="17216" spans="27:27">
      <c r="AA17216" t="str">
        <v>DH</v>
      </c>
    </row>
    <row r="17217" spans="27:27">
      <c r="AA17217" t="str">
        <v>DH</v>
      </c>
    </row>
    <row r="17218" spans="27:27">
      <c r="AA17218" t="str">
        <v>WB</v>
      </c>
    </row>
    <row r="17219" spans="27:27">
      <c r="AA17219" t="str">
        <v>BE</v>
      </c>
    </row>
    <row r="17220" spans="27:27">
      <c r="AA17220" t="str">
        <v>BE</v>
      </c>
    </row>
    <row r="17221" spans="27:27">
      <c r="AA17221" t="str">
        <v>BE</v>
      </c>
    </row>
    <row r="17222" spans="27:27">
      <c r="AA17222" t="str">
        <v>BE</v>
      </c>
    </row>
    <row r="17223" spans="27:27">
      <c r="AA17223" t="str">
        <v>BE</v>
      </c>
    </row>
    <row r="17224" spans="27:27">
      <c r="AA17224" t="str">
        <v>DH</v>
      </c>
    </row>
    <row r="17225" spans="27:27">
      <c r="AA17225" t="str">
        <v>DH</v>
      </c>
    </row>
    <row r="17226" spans="27:27">
      <c r="AA17226" t="str">
        <v>HD</v>
      </c>
    </row>
    <row r="17227" spans="27:27">
      <c r="AA17227" t="str">
        <v>FR</v>
      </c>
    </row>
    <row r="17228" spans="27:27">
      <c r="AA17228" t="str">
        <v>SO</v>
      </c>
    </row>
    <row r="17229" spans="27:27">
      <c r="AA17229" t="str">
        <v>FR</v>
      </c>
    </row>
    <row r="17230" spans="27:27">
      <c r="AA17230" t="str">
        <v>FR</v>
      </c>
    </row>
    <row r="17231" spans="27:27">
      <c r="AA17231" t="str">
        <v>FR</v>
      </c>
    </row>
    <row r="17232" spans="27:27">
      <c r="AA17232" t="str">
        <v>FR</v>
      </c>
    </row>
    <row r="17233" spans="27:27">
      <c r="AA17233" t="str">
        <v>FR</v>
      </c>
    </row>
    <row r="17234" spans="27:27">
      <c r="AA17234" t="str">
        <v>JB</v>
      </c>
    </row>
    <row r="17235" spans="27:27">
      <c r="AA17235" t="str">
        <v>SS</v>
      </c>
    </row>
    <row r="17236" spans="27:27">
      <c r="AA17236" t="str">
        <v>SO</v>
      </c>
    </row>
    <row r="17237" spans="27:27">
      <c r="AA17237" t="str">
        <v>JB</v>
      </c>
    </row>
    <row r="17238" spans="27:27">
      <c r="AA17238" t="str">
        <v>SS</v>
      </c>
    </row>
    <row r="17239" spans="27:27">
      <c r="AA17239" t="str">
        <v>SS</v>
      </c>
    </row>
    <row r="17240" spans="27:27">
      <c r="AA17240" t="str">
        <v>FR</v>
      </c>
    </row>
    <row r="17241" spans="27:27">
      <c r="AA17241" t="str">
        <v>FR</v>
      </c>
    </row>
    <row r="17242" spans="27:27">
      <c r="AA17242" t="str">
        <v>FR</v>
      </c>
    </row>
    <row r="17243" spans="27:27">
      <c r="AA17243" t="str">
        <v>BE</v>
      </c>
    </row>
    <row r="17244" spans="27:27">
      <c r="AA17244" t="str">
        <v>BE</v>
      </c>
    </row>
    <row r="17245" spans="27:27">
      <c r="AA17245" t="str">
        <v>BE</v>
      </c>
    </row>
    <row r="17246" spans="27:27">
      <c r="AA17246" t="str">
        <v>BE</v>
      </c>
    </row>
    <row r="17247" spans="27:27">
      <c r="AA17247" t="str">
        <v>WB</v>
      </c>
    </row>
    <row r="17248" spans="27:27">
      <c r="AA17248" t="str">
        <v>DH</v>
      </c>
    </row>
    <row r="17249" spans="27:27">
      <c r="AA17249" t="str">
        <v>CB</v>
      </c>
    </row>
    <row r="17250" spans="27:27">
      <c r="AA17250" t="str">
        <v>SS</v>
      </c>
    </row>
    <row r="17251" spans="27:27">
      <c r="AA17251" t="str">
        <v>BB</v>
      </c>
    </row>
    <row r="17252" spans="27:27">
      <c r="AA17252" t="str">
        <v>DH</v>
      </c>
    </row>
    <row r="17253" spans="27:27">
      <c r="AA17253" t="str">
        <v>HD</v>
      </c>
    </row>
    <row r="17254" spans="27:27">
      <c r="AA17254" t="str">
        <v>SS</v>
      </c>
    </row>
    <row r="17255" spans="27:27">
      <c r="AA17255" t="str">
        <v>SO</v>
      </c>
    </row>
    <row r="17256" spans="27:27">
      <c r="AA17256" t="str">
        <v>SS</v>
      </c>
    </row>
    <row r="17257" spans="27:27">
      <c r="AA17257" t="str">
        <v>BB</v>
      </c>
    </row>
    <row r="17258" spans="27:27">
      <c r="AA17258" t="str">
        <v>BE</v>
      </c>
    </row>
    <row r="17259" spans="27:27">
      <c r="AA17259" t="str">
        <v>BB</v>
      </c>
    </row>
    <row r="17260" spans="27:27">
      <c r="AA17260" t="str">
        <v>WB</v>
      </c>
    </row>
    <row r="17261" spans="27:27">
      <c r="AA17261" t="str">
        <v>WB</v>
      </c>
    </row>
    <row r="17262" spans="27:27">
      <c r="AA17262" t="str">
        <v>WB</v>
      </c>
    </row>
    <row r="17263" spans="27:27">
      <c r="AA17263" t="str">
        <v>JB</v>
      </c>
    </row>
    <row r="17264" spans="27:27">
      <c r="AA17264" t="str">
        <v>DH</v>
      </c>
    </row>
    <row r="17265" spans="27:27">
      <c r="AA17265" t="str">
        <v>HD</v>
      </c>
    </row>
    <row r="17266" spans="27:27">
      <c r="AA17266" t="str">
        <v>WB</v>
      </c>
    </row>
    <row r="17267" spans="27:27">
      <c r="AA17267" t="str">
        <v>FR</v>
      </c>
    </row>
    <row r="17268" spans="27:27">
      <c r="AA17268" t="str">
        <v>BE</v>
      </c>
    </row>
    <row r="17269" spans="27:27">
      <c r="AA17269" t="str">
        <v>DH</v>
      </c>
    </row>
    <row r="17270" spans="27:27">
      <c r="AA17270" t="str">
        <v>DH</v>
      </c>
    </row>
    <row r="17271" spans="27:27">
      <c r="AA17271" t="str">
        <v>SO</v>
      </c>
    </row>
    <row r="17272" spans="27:27">
      <c r="AA17272" t="str">
        <v>DH</v>
      </c>
    </row>
    <row r="17273" spans="27:27">
      <c r="AA17273" t="str">
        <v>DH</v>
      </c>
    </row>
    <row r="17274" spans="27:27">
      <c r="AA17274" t="str">
        <v>WB</v>
      </c>
    </row>
    <row r="17275" spans="27:27">
      <c r="AA17275" t="str">
        <v>FR</v>
      </c>
    </row>
    <row r="17276" spans="27:27">
      <c r="AA17276" t="str">
        <v>FR</v>
      </c>
    </row>
    <row r="17277" spans="27:27">
      <c r="AA17277" t="str">
        <v>BE</v>
      </c>
    </row>
    <row r="17278" spans="27:27">
      <c r="AA17278" t="str">
        <v>BE</v>
      </c>
    </row>
    <row r="17279" spans="27:27">
      <c r="AA17279" t="str">
        <v>BE</v>
      </c>
    </row>
    <row r="17280" spans="27:27">
      <c r="AA17280" t="str">
        <v>FR</v>
      </c>
    </row>
    <row r="17281" spans="27:27">
      <c r="AA17281" t="str">
        <v>FR</v>
      </c>
    </row>
    <row r="17282" spans="27:27">
      <c r="AA17282" t="str">
        <v>BB</v>
      </c>
    </row>
    <row r="17283" spans="27:27">
      <c r="AA17283" t="str">
        <v>CB</v>
      </c>
    </row>
    <row r="17284" spans="27:27">
      <c r="AA17284" t="str">
        <v>FR</v>
      </c>
    </row>
    <row r="17285" spans="27:27">
      <c r="AA17285" t="str">
        <v>WB</v>
      </c>
    </row>
    <row r="17286" spans="27:27">
      <c r="AA17286" t="str">
        <v>SO</v>
      </c>
    </row>
    <row r="17287" spans="27:27">
      <c r="AA17287" t="str">
        <v>CB</v>
      </c>
    </row>
    <row r="17288" spans="27:27">
      <c r="AA17288" t="str">
        <v>DH</v>
      </c>
    </row>
    <row r="17289" spans="27:27">
      <c r="AA17289" t="str">
        <v>DH</v>
      </c>
    </row>
    <row r="17290" spans="27:27">
      <c r="AA17290" t="str">
        <v>DH</v>
      </c>
    </row>
    <row r="17291" spans="27:27">
      <c r="AA17291" t="str">
        <v>FR</v>
      </c>
    </row>
    <row r="17292" spans="27:27">
      <c r="AA17292" t="str">
        <v>FR</v>
      </c>
    </row>
    <row r="17293" spans="27:27">
      <c r="AA17293" t="str">
        <v>FR</v>
      </c>
    </row>
    <row r="17294" spans="27:27">
      <c r="AA17294" t="str">
        <v>SS</v>
      </c>
    </row>
    <row r="17295" spans="27:27">
      <c r="AA17295" t="str">
        <v>BB</v>
      </c>
    </row>
    <row r="17296" spans="27:27">
      <c r="AA17296" t="str">
        <v>WB</v>
      </c>
    </row>
    <row r="17297" spans="27:27">
      <c r="AA17297" t="str">
        <v>DH</v>
      </c>
    </row>
    <row r="17298" spans="27:27">
      <c r="AA17298" t="str">
        <v>SO</v>
      </c>
    </row>
    <row r="17299" spans="27:27">
      <c r="AA17299" t="str">
        <v>BE</v>
      </c>
    </row>
    <row r="17300" spans="27:27">
      <c r="AA17300" t="str">
        <v>BE</v>
      </c>
    </row>
    <row r="17301" spans="27:27">
      <c r="AA17301" t="str">
        <v>BE</v>
      </c>
    </row>
    <row r="17302" spans="27:27">
      <c r="AA17302" t="str">
        <v>WB</v>
      </c>
    </row>
    <row r="17303" spans="27:27">
      <c r="AA17303" t="str">
        <v>WB</v>
      </c>
    </row>
    <row r="17304" spans="27:27">
      <c r="AA17304" t="str">
        <v>HD</v>
      </c>
    </row>
    <row r="17305" spans="27:27">
      <c r="AA17305" t="str">
        <v>FR</v>
      </c>
    </row>
    <row r="17306" spans="27:27">
      <c r="AA17306" t="str">
        <v>FR</v>
      </c>
    </row>
    <row r="17307" spans="27:27">
      <c r="AA17307" t="str">
        <v>FR</v>
      </c>
    </row>
    <row r="17308" spans="27:27">
      <c r="AA17308" t="str">
        <v>BE</v>
      </c>
    </row>
    <row r="17309" spans="27:27">
      <c r="AA17309" t="str">
        <v>SS</v>
      </c>
    </row>
    <row r="17310" spans="27:27">
      <c r="AA17310" t="str">
        <v>JB</v>
      </c>
    </row>
    <row r="17311" spans="27:27">
      <c r="AA17311" t="str">
        <v>WB</v>
      </c>
    </row>
    <row r="17312" spans="27:27">
      <c r="AA17312" t="str">
        <v>WB</v>
      </c>
    </row>
    <row r="17313" spans="27:27">
      <c r="AA17313" t="str">
        <v>WB</v>
      </c>
    </row>
    <row r="17314" spans="27:27">
      <c r="AA17314" t="str">
        <v>JB</v>
      </c>
    </row>
    <row r="17315" spans="27:27">
      <c r="AA17315" t="str">
        <v>DH</v>
      </c>
    </row>
    <row r="17316" spans="27:27">
      <c r="AA17316" t="str">
        <v>HD</v>
      </c>
    </row>
    <row r="17317" spans="27:27">
      <c r="AA17317" t="str">
        <v>HD</v>
      </c>
    </row>
    <row r="17318" spans="27:27">
      <c r="AA17318" t="str">
        <v>HD</v>
      </c>
    </row>
    <row r="17319" spans="27:27">
      <c r="AA17319" t="str">
        <v>DH</v>
      </c>
    </row>
    <row r="17320" spans="27:27">
      <c r="AA17320" t="str">
        <v>JB</v>
      </c>
    </row>
    <row r="17321" spans="27:27">
      <c r="AA17321" t="str">
        <v>JB</v>
      </c>
    </row>
    <row r="17322" spans="27:27">
      <c r="AA17322" t="str">
        <v>JB</v>
      </c>
    </row>
    <row r="17323" spans="27:27">
      <c r="AA17323" t="str">
        <v>FR</v>
      </c>
    </row>
    <row r="17324" spans="27:27">
      <c r="AA17324" t="str">
        <v>WB</v>
      </c>
    </row>
    <row r="17325" spans="27:27">
      <c r="AA17325" t="str">
        <v>WB</v>
      </c>
    </row>
    <row r="17326" spans="27:27">
      <c r="AA17326" t="str">
        <v>WB</v>
      </c>
    </row>
    <row r="17327" spans="27:27">
      <c r="AA17327" t="str">
        <v>WB</v>
      </c>
    </row>
    <row r="17328" spans="27:27">
      <c r="AA17328" t="str">
        <v>JB</v>
      </c>
    </row>
    <row r="17329" spans="27:27">
      <c r="AA17329" t="str">
        <v>BE</v>
      </c>
    </row>
    <row r="17330" spans="27:27">
      <c r="AA17330" t="str">
        <v>WB</v>
      </c>
    </row>
    <row r="17331" spans="27:27">
      <c r="AA17331" t="str">
        <v>CB</v>
      </c>
    </row>
    <row r="17332" spans="27:27">
      <c r="AA17332" t="str">
        <v>DH</v>
      </c>
    </row>
    <row r="17333" spans="27:27">
      <c r="AA17333" t="str">
        <v>DH</v>
      </c>
    </row>
    <row r="17334" spans="27:27">
      <c r="AA17334" t="str">
        <v>DH</v>
      </c>
    </row>
    <row r="17335" spans="27:27">
      <c r="AA17335" t="str">
        <v>SS</v>
      </c>
    </row>
    <row r="17336" spans="27:27">
      <c r="AA17336" t="str">
        <v>HD</v>
      </c>
    </row>
    <row r="17337" spans="27:27">
      <c r="AA17337" t="str">
        <v>HD</v>
      </c>
    </row>
    <row r="17338" spans="27:27">
      <c r="AA17338" t="str">
        <v>CB</v>
      </c>
    </row>
    <row r="17339" spans="27:27">
      <c r="AA17339" t="str">
        <v>BB</v>
      </c>
    </row>
    <row r="17340" spans="27:27">
      <c r="AA17340" t="str">
        <v>JB</v>
      </c>
    </row>
    <row r="17341" spans="27:27">
      <c r="AA17341" t="str">
        <v>FR</v>
      </c>
    </row>
    <row r="17342" spans="27:27">
      <c r="AA17342" t="str">
        <v>JB</v>
      </c>
    </row>
    <row r="17343" spans="27:27">
      <c r="AA17343" t="str">
        <v>BE</v>
      </c>
    </row>
    <row r="17344" spans="27:27">
      <c r="AA17344" t="str">
        <v>JB</v>
      </c>
    </row>
    <row r="17345" spans="27:27">
      <c r="AA17345" t="str">
        <v>CB</v>
      </c>
    </row>
    <row r="17346" spans="27:27">
      <c r="AA17346" t="str">
        <v>BB</v>
      </c>
    </row>
    <row r="17347" spans="27:27">
      <c r="AA17347" t="str">
        <v>BB</v>
      </c>
    </row>
    <row r="17348" spans="27:27">
      <c r="AA17348" t="str">
        <v>SO</v>
      </c>
    </row>
    <row r="17349" spans="27:27">
      <c r="AA17349" t="str">
        <v>CB</v>
      </c>
    </row>
    <row r="17350" spans="27:27">
      <c r="AA17350" t="str">
        <v>BB</v>
      </c>
    </row>
    <row r="17351" spans="27:27">
      <c r="AA17351" t="str">
        <v>DH</v>
      </c>
    </row>
    <row r="17352" spans="27:27">
      <c r="AA17352" t="str">
        <v>DH</v>
      </c>
    </row>
    <row r="17353" spans="27:27">
      <c r="AA17353" t="str">
        <v>FR</v>
      </c>
    </row>
    <row r="17354" spans="27:27">
      <c r="AA17354" t="str">
        <v>BE</v>
      </c>
    </row>
    <row r="17355" spans="27:27">
      <c r="AA17355" t="str">
        <v>CB</v>
      </c>
    </row>
    <row r="17356" spans="27:27">
      <c r="AA17356" t="str">
        <v>BE</v>
      </c>
    </row>
    <row r="17357" spans="27:27">
      <c r="AA17357" t="str">
        <v>HD</v>
      </c>
    </row>
    <row r="17358" spans="27:27">
      <c r="AA17358" t="str">
        <v>HD</v>
      </c>
    </row>
    <row r="17359" spans="27:27">
      <c r="AA17359" t="str">
        <v>HD</v>
      </c>
    </row>
    <row r="17360" spans="27:27">
      <c r="AA17360" t="str">
        <v>JB</v>
      </c>
    </row>
    <row r="17361" spans="27:27">
      <c r="AA17361" t="str">
        <v>JB</v>
      </c>
    </row>
    <row r="17362" spans="27:27">
      <c r="AA17362" t="str">
        <v>JB</v>
      </c>
    </row>
    <row r="17363" spans="27:27">
      <c r="AA17363" t="str">
        <v>CB</v>
      </c>
    </row>
    <row r="17364" spans="27:27">
      <c r="AA17364" t="str">
        <v>DH</v>
      </c>
    </row>
    <row r="17365" spans="27:27">
      <c r="AA17365" t="str">
        <v>FR</v>
      </c>
    </row>
    <row r="17366" spans="27:27">
      <c r="AA17366" t="str">
        <v>JB</v>
      </c>
    </row>
    <row r="17367" spans="27:27">
      <c r="AA17367" t="str">
        <v>SO</v>
      </c>
    </row>
    <row r="17368" spans="27:27">
      <c r="AA17368" t="str">
        <v>FR</v>
      </c>
    </row>
    <row r="17369" spans="27:27">
      <c r="AA17369" t="str">
        <v>FR</v>
      </c>
    </row>
    <row r="17370" spans="27:27">
      <c r="AA17370" t="str">
        <v>HD</v>
      </c>
    </row>
    <row r="17371" spans="27:27">
      <c r="AA17371" t="str">
        <v>HD</v>
      </c>
    </row>
    <row r="17372" spans="27:27">
      <c r="AA17372" t="str">
        <v>HD</v>
      </c>
    </row>
    <row r="17373" spans="27:27">
      <c r="AA17373" t="str">
        <v>SS</v>
      </c>
    </row>
    <row r="17374" spans="27:27">
      <c r="AA17374" t="str">
        <v>SS</v>
      </c>
    </row>
    <row r="17375" spans="27:27">
      <c r="AA17375" t="str">
        <v>SS</v>
      </c>
    </row>
    <row r="17376" spans="27:27">
      <c r="AA17376" t="str">
        <v>FR</v>
      </c>
    </row>
    <row r="17377" spans="27:27">
      <c r="AA17377" t="str">
        <v>CB</v>
      </c>
    </row>
    <row r="17378" spans="27:27">
      <c r="AA17378" t="str">
        <v>WB</v>
      </c>
    </row>
    <row r="17379" spans="27:27">
      <c r="AA17379" t="str">
        <v>WB</v>
      </c>
    </row>
    <row r="17380" spans="27:27">
      <c r="AA17380" t="str">
        <v>WB</v>
      </c>
    </row>
    <row r="17381" spans="27:27">
      <c r="AA17381" t="str">
        <v>SS</v>
      </c>
    </row>
    <row r="17382" spans="27:27">
      <c r="AA17382" t="str">
        <v>BE</v>
      </c>
    </row>
    <row r="17383" spans="27:27">
      <c r="AA17383" t="str">
        <v>HD</v>
      </c>
    </row>
    <row r="17384" spans="27:27">
      <c r="AA17384" t="str">
        <v>WB</v>
      </c>
    </row>
    <row r="17385" spans="27:27">
      <c r="AA17385" t="str">
        <v>FR</v>
      </c>
    </row>
    <row r="17386" spans="27:27">
      <c r="AA17386" t="str">
        <v>BB</v>
      </c>
    </row>
    <row r="17387" spans="27:27">
      <c r="AA17387" t="str">
        <v>CB</v>
      </c>
    </row>
    <row r="17388" spans="27:27">
      <c r="AA17388" t="str">
        <v>CB</v>
      </c>
    </row>
    <row r="17389" spans="27:27">
      <c r="AA17389" t="str">
        <v>DH</v>
      </c>
    </row>
    <row r="17390" spans="27:27">
      <c r="AA17390" t="str">
        <v>BB</v>
      </c>
    </row>
    <row r="17391" spans="27:27">
      <c r="AA17391" t="str">
        <v>FR</v>
      </c>
    </row>
    <row r="17392" spans="27:27">
      <c r="AA17392" t="str">
        <v>HD</v>
      </c>
    </row>
    <row r="17393" spans="27:27">
      <c r="AA17393" t="str">
        <v>SO</v>
      </c>
    </row>
    <row r="17394" spans="27:27">
      <c r="AA17394" t="str">
        <v>SO</v>
      </c>
    </row>
    <row r="17395" spans="27:27">
      <c r="AA17395" t="str">
        <v>CB</v>
      </c>
    </row>
    <row r="17396" spans="27:27">
      <c r="AA17396" t="str">
        <v>CB</v>
      </c>
    </row>
    <row r="17397" spans="27:27">
      <c r="AA17397" t="str">
        <v>DH</v>
      </c>
    </row>
    <row r="17398" spans="27:27">
      <c r="AA17398" t="str">
        <v>DH</v>
      </c>
    </row>
    <row r="17399" spans="27:27">
      <c r="AA17399" t="str">
        <v>BE</v>
      </c>
    </row>
    <row r="17400" spans="27:27">
      <c r="AA17400" t="str">
        <v>BE</v>
      </c>
    </row>
    <row r="17401" spans="27:27">
      <c r="AA17401" t="str">
        <v>BE</v>
      </c>
    </row>
    <row r="17402" spans="27:27">
      <c r="AA17402" t="str">
        <v>BE</v>
      </c>
    </row>
    <row r="17403" spans="27:27">
      <c r="AA17403" t="str">
        <v>HD</v>
      </c>
    </row>
    <row r="17404" spans="27:27">
      <c r="AA17404" t="str">
        <v>BB</v>
      </c>
    </row>
    <row r="17405" spans="27:27">
      <c r="AA17405" t="str">
        <v>HD</v>
      </c>
    </row>
    <row r="17406" spans="27:27">
      <c r="AA17406" t="str">
        <v>BE</v>
      </c>
    </row>
    <row r="17407" spans="27:27">
      <c r="AA17407" t="str">
        <v>CB</v>
      </c>
    </row>
    <row r="17408" spans="27:27">
      <c r="AA17408" t="str">
        <v>JB</v>
      </c>
    </row>
    <row r="17409" spans="27:27">
      <c r="AA17409" t="str">
        <v>SO</v>
      </c>
    </row>
    <row r="17410" spans="27:27">
      <c r="AA17410" t="str">
        <v>BE</v>
      </c>
    </row>
    <row r="17411" spans="27:27">
      <c r="AA17411" t="str">
        <v>SO</v>
      </c>
    </row>
    <row r="17412" spans="27:27">
      <c r="AA17412" t="str">
        <v>SO</v>
      </c>
    </row>
    <row r="17413" spans="27:27">
      <c r="AA17413" t="str">
        <v>JB</v>
      </c>
    </row>
    <row r="17414" spans="27:27">
      <c r="AA17414" t="str">
        <v>HD</v>
      </c>
    </row>
    <row r="17415" spans="27:27">
      <c r="AA17415" t="str">
        <v>HD</v>
      </c>
    </row>
    <row r="17416" spans="27:27">
      <c r="AA17416" t="str">
        <v>JB</v>
      </c>
    </row>
    <row r="17417" spans="27:27">
      <c r="AA17417" t="str">
        <v>JB</v>
      </c>
    </row>
    <row r="17418" spans="27:27">
      <c r="AA17418" t="str">
        <v>HD</v>
      </c>
    </row>
    <row r="17419" spans="27:27">
      <c r="AA17419" t="str">
        <v>WB</v>
      </c>
    </row>
    <row r="17420" spans="27:27">
      <c r="AA17420" t="str">
        <v>FR</v>
      </c>
    </row>
    <row r="17421" spans="27:27">
      <c r="AA17421" t="str">
        <v>HD</v>
      </c>
    </row>
    <row r="17422" spans="27:27">
      <c r="AA17422" t="str">
        <v>HD</v>
      </c>
    </row>
    <row r="17423" spans="27:27">
      <c r="AA17423" t="str">
        <v>HD</v>
      </c>
    </row>
    <row r="17424" spans="27:27">
      <c r="AA17424" t="str">
        <v>DH</v>
      </c>
    </row>
    <row r="17425" spans="27:27">
      <c r="AA17425" t="str">
        <v>JB</v>
      </c>
    </row>
    <row r="17426" spans="27:27">
      <c r="AA17426" t="str">
        <v>FR</v>
      </c>
    </row>
    <row r="17427" spans="27:27">
      <c r="AA17427" t="str">
        <v>FR</v>
      </c>
    </row>
    <row r="17428" spans="27:27">
      <c r="AA17428" t="str">
        <v>BE</v>
      </c>
    </row>
    <row r="17429" spans="27:27">
      <c r="AA17429" t="str">
        <v>CB</v>
      </c>
    </row>
    <row r="17430" spans="27:27">
      <c r="AA17430" t="str">
        <v>DH</v>
      </c>
    </row>
    <row r="17431" spans="27:27">
      <c r="AA17431" t="str">
        <v>DH</v>
      </c>
    </row>
    <row r="17432" spans="27:27">
      <c r="AA17432" t="str">
        <v>DH</v>
      </c>
    </row>
    <row r="17433" spans="27:27">
      <c r="AA17433" t="str">
        <v>DH</v>
      </c>
    </row>
    <row r="17434" spans="27:27">
      <c r="AA17434" t="str">
        <v>BB</v>
      </c>
    </row>
    <row r="17435" spans="27:27">
      <c r="AA17435" t="str">
        <v>SS</v>
      </c>
    </row>
    <row r="17436" spans="27:27">
      <c r="AA17436" t="str">
        <v>JB</v>
      </c>
    </row>
    <row r="17437" spans="27:27">
      <c r="AA17437" t="str">
        <v>JB</v>
      </c>
    </row>
    <row r="17438" spans="27:27">
      <c r="AA17438" t="str">
        <v>SO</v>
      </c>
    </row>
    <row r="17439" spans="27:27">
      <c r="AA17439" t="str">
        <v>FR</v>
      </c>
    </row>
    <row r="17440" spans="27:27">
      <c r="AA17440" t="str">
        <v>FR</v>
      </c>
    </row>
    <row r="17441" spans="27:27">
      <c r="AA17441" t="str">
        <v>BE</v>
      </c>
    </row>
    <row r="17442" spans="27:27">
      <c r="AA17442" t="str">
        <v>SO</v>
      </c>
    </row>
    <row r="17443" spans="27:27">
      <c r="AA17443" t="str">
        <v>SO</v>
      </c>
    </row>
    <row r="17444" spans="27:27">
      <c r="AA17444" t="str">
        <v>BE</v>
      </c>
    </row>
    <row r="17445" spans="27:27">
      <c r="AA17445" t="str">
        <v>SO</v>
      </c>
    </row>
    <row r="17446" spans="27:27">
      <c r="AA17446" t="str">
        <v>SO</v>
      </c>
    </row>
    <row r="17447" spans="27:27">
      <c r="AA17447" t="str">
        <v>SO</v>
      </c>
    </row>
    <row r="17448" spans="27:27">
      <c r="AA17448" t="str">
        <v>HD</v>
      </c>
    </row>
    <row r="17449" spans="27:27">
      <c r="AA17449" t="str">
        <v>HD</v>
      </c>
    </row>
    <row r="17450" spans="27:27">
      <c r="AA17450" t="str">
        <v>BE</v>
      </c>
    </row>
    <row r="17451" spans="27:27">
      <c r="AA17451" t="str">
        <v>SS</v>
      </c>
    </row>
    <row r="17452" spans="27:27">
      <c r="AA17452" t="str">
        <v>SS</v>
      </c>
    </row>
    <row r="17453" spans="27:27">
      <c r="AA17453" t="str">
        <v>DH</v>
      </c>
    </row>
    <row r="17454" spans="27:27">
      <c r="AA17454" t="str">
        <v>BE</v>
      </c>
    </row>
    <row r="17455" spans="27:27">
      <c r="AA17455" t="str">
        <v>CB</v>
      </c>
    </row>
    <row r="17456" spans="27:27">
      <c r="AA17456" t="str">
        <v>FR</v>
      </c>
    </row>
    <row r="17457" spans="27:27">
      <c r="AA17457" t="str">
        <v>HD</v>
      </c>
    </row>
    <row r="17458" spans="27:27">
      <c r="AA17458" t="str">
        <v>HD</v>
      </c>
    </row>
    <row r="17459" spans="27:27">
      <c r="AA17459" t="str">
        <v>SS</v>
      </c>
    </row>
    <row r="17460" spans="27:27">
      <c r="AA17460" t="str">
        <v>BB</v>
      </c>
    </row>
    <row r="17461" spans="27:27">
      <c r="AA17461" t="str">
        <v>BB</v>
      </c>
    </row>
    <row r="17462" spans="27:27">
      <c r="AA17462" t="str">
        <v>SS</v>
      </c>
    </row>
    <row r="17463" spans="27:27">
      <c r="AA17463" t="str">
        <v>HD</v>
      </c>
    </row>
    <row r="17464" spans="27:27">
      <c r="AA17464" t="str">
        <v>BB</v>
      </c>
    </row>
    <row r="17465" spans="27:27">
      <c r="AA17465" t="str">
        <v>SS</v>
      </c>
    </row>
    <row r="17466" spans="27:27">
      <c r="AA17466" t="str">
        <v>HD</v>
      </c>
    </row>
    <row r="17467" spans="27:27">
      <c r="AA17467" t="str">
        <v>SS</v>
      </c>
    </row>
    <row r="17468" spans="27:27">
      <c r="AA17468" t="str">
        <v>SS</v>
      </c>
    </row>
    <row r="17469" spans="27:27">
      <c r="AA17469" t="str">
        <v>SO</v>
      </c>
    </row>
    <row r="17470" spans="27:27">
      <c r="AA17470" t="str">
        <v>CB</v>
      </c>
    </row>
    <row r="17471" spans="27:27">
      <c r="AA17471" t="str">
        <v>WB</v>
      </c>
    </row>
    <row r="17472" spans="27:27">
      <c r="AA17472" t="str">
        <v>BE</v>
      </c>
    </row>
    <row r="17473" spans="27:27">
      <c r="AA17473" t="str">
        <v>SO</v>
      </c>
    </row>
    <row r="17474" spans="27:27">
      <c r="AA17474" t="str">
        <v>SO</v>
      </c>
    </row>
    <row r="17475" spans="27:27">
      <c r="AA17475" t="str">
        <v>CB</v>
      </c>
    </row>
    <row r="17476" spans="27:27">
      <c r="AA17476" t="str">
        <v>WB</v>
      </c>
    </row>
    <row r="17477" spans="27:27">
      <c r="AA17477" t="str">
        <v>SO</v>
      </c>
    </row>
    <row r="17478" spans="27:27">
      <c r="AA17478" t="str">
        <v>SO</v>
      </c>
    </row>
    <row r="17479" spans="27:27">
      <c r="AA17479" t="str">
        <v>WB</v>
      </c>
    </row>
    <row r="17480" spans="27:27">
      <c r="AA17480" t="str">
        <v>WB</v>
      </c>
    </row>
    <row r="17481" spans="27:27">
      <c r="AA17481" t="str">
        <v>WB</v>
      </c>
    </row>
    <row r="17482" spans="27:27">
      <c r="AA17482" t="str">
        <v>BB</v>
      </c>
    </row>
    <row r="17483" spans="27:27">
      <c r="AA17483" t="str">
        <v>BB</v>
      </c>
    </row>
    <row r="17484" spans="27:27">
      <c r="AA17484" t="str">
        <v>FR</v>
      </c>
    </row>
    <row r="17485" spans="27:27">
      <c r="AA17485" t="str">
        <v>DH</v>
      </c>
    </row>
    <row r="17486" spans="27:27">
      <c r="AA17486" t="str">
        <v>DH</v>
      </c>
    </row>
    <row r="17487" spans="27:27">
      <c r="AA17487" t="str">
        <v>BB</v>
      </c>
    </row>
    <row r="17488" spans="27:27">
      <c r="AA17488" t="str">
        <v>WB</v>
      </c>
    </row>
    <row r="17489" spans="27:27">
      <c r="AA17489" t="str">
        <v>WB</v>
      </c>
    </row>
    <row r="17490" spans="27:27">
      <c r="AA17490" t="str">
        <v>WB</v>
      </c>
    </row>
    <row r="17491" spans="27:27">
      <c r="AA17491" t="str">
        <v>FR</v>
      </c>
    </row>
    <row r="17492" spans="27:27">
      <c r="AA17492" t="str">
        <v>FR</v>
      </c>
    </row>
    <row r="17493" spans="27:27">
      <c r="AA17493" t="str">
        <v>HD</v>
      </c>
    </row>
    <row r="17494" spans="27:27">
      <c r="AA17494" t="str">
        <v>HD</v>
      </c>
    </row>
    <row r="17495" spans="27:27">
      <c r="AA17495" t="str">
        <v>HD</v>
      </c>
    </row>
    <row r="17496" spans="27:27">
      <c r="AA17496" t="str">
        <v>BE</v>
      </c>
    </row>
    <row r="17497" spans="27:27">
      <c r="AA17497" t="str">
        <v>JB</v>
      </c>
    </row>
    <row r="17498" spans="27:27">
      <c r="AA17498" t="str">
        <v>WB</v>
      </c>
    </row>
    <row r="17499" spans="27:27">
      <c r="AA17499" t="str">
        <v>WB</v>
      </c>
    </row>
    <row r="17500" spans="27:27">
      <c r="AA17500" t="str">
        <v>BE</v>
      </c>
    </row>
    <row r="17501" spans="27:27">
      <c r="AA17501" t="str">
        <v>HD</v>
      </c>
    </row>
    <row r="17502" spans="27:27">
      <c r="AA17502" t="str">
        <v>HD</v>
      </c>
    </row>
    <row r="17503" spans="27:27">
      <c r="AA17503" t="str">
        <v>JB</v>
      </c>
    </row>
    <row r="17504" spans="27:27">
      <c r="AA17504" t="str">
        <v>BE</v>
      </c>
    </row>
    <row r="17505" spans="27:27">
      <c r="AA17505" t="str">
        <v>SS</v>
      </c>
    </row>
    <row r="17506" spans="27:27">
      <c r="AA17506" t="str">
        <v>DH</v>
      </c>
    </row>
    <row r="17507" spans="27:27">
      <c r="AA17507" t="str">
        <v>SO</v>
      </c>
    </row>
    <row r="17508" spans="27:27">
      <c r="AA17508" t="str">
        <v>SO</v>
      </c>
    </row>
    <row r="17509" spans="27:27">
      <c r="AA17509" t="str">
        <v>SS</v>
      </c>
    </row>
    <row r="17510" spans="27:27">
      <c r="AA17510" t="str">
        <v>SS</v>
      </c>
    </row>
    <row r="17511" spans="27:27">
      <c r="AA17511" t="str">
        <v>SS</v>
      </c>
    </row>
    <row r="17512" spans="27:27">
      <c r="AA17512" t="str">
        <v>JB</v>
      </c>
    </row>
    <row r="17513" spans="27:27">
      <c r="AA17513" t="str">
        <v>JB</v>
      </c>
    </row>
    <row r="17514" spans="27:27">
      <c r="AA17514" t="str">
        <v>JB</v>
      </c>
    </row>
    <row r="17515" spans="27:27">
      <c r="AA17515" t="str">
        <v>HD</v>
      </c>
    </row>
    <row r="17516" spans="27:27">
      <c r="AA17516" t="str">
        <v>SO</v>
      </c>
    </row>
    <row r="17517" spans="27:27">
      <c r="AA17517" t="str">
        <v>SS</v>
      </c>
    </row>
    <row r="17518" spans="27:27">
      <c r="AA17518" t="str">
        <v>SS</v>
      </c>
    </row>
    <row r="17519" spans="27:27">
      <c r="AA17519" t="str">
        <v>SS</v>
      </c>
    </row>
    <row r="17520" spans="27:27">
      <c r="AA17520" t="str">
        <v>BE</v>
      </c>
    </row>
    <row r="17521" spans="27:27">
      <c r="AA17521" t="str">
        <v>BE</v>
      </c>
    </row>
    <row r="17522" spans="27:27">
      <c r="AA17522" t="str">
        <v>WB</v>
      </c>
    </row>
    <row r="17523" spans="27:27">
      <c r="AA17523" t="str">
        <v>WB</v>
      </c>
    </row>
    <row r="17524" spans="27:27">
      <c r="AA17524" t="str">
        <v>BB</v>
      </c>
    </row>
    <row r="17525" spans="27:27">
      <c r="AA17525" t="str">
        <v>BB</v>
      </c>
    </row>
    <row r="17526" spans="27:27">
      <c r="AA17526" t="str">
        <v>CB</v>
      </c>
    </row>
    <row r="17527" spans="27:27">
      <c r="AA17527" t="str">
        <v>BE</v>
      </c>
    </row>
    <row r="17528" spans="27:27">
      <c r="AA17528" t="str">
        <v>BE</v>
      </c>
    </row>
    <row r="17529" spans="27:27">
      <c r="AA17529" t="str">
        <v>HD</v>
      </c>
    </row>
    <row r="17530" spans="27:27">
      <c r="AA17530" t="str">
        <v>HD</v>
      </c>
    </row>
    <row r="17531" spans="27:27">
      <c r="AA17531" t="str">
        <v>HD</v>
      </c>
    </row>
    <row r="17532" spans="27:27">
      <c r="AA17532" t="str">
        <v>WB</v>
      </c>
    </row>
    <row r="17533" spans="27:27">
      <c r="AA17533" t="str">
        <v>JB</v>
      </c>
    </row>
    <row r="17534" spans="27:27">
      <c r="AA17534" t="str">
        <v>JB</v>
      </c>
    </row>
    <row r="17535" spans="27:27">
      <c r="AA17535" t="str">
        <v>JB</v>
      </c>
    </row>
    <row r="17536" spans="27:27">
      <c r="AA17536" t="str">
        <v>CB</v>
      </c>
    </row>
    <row r="17537" spans="27:27">
      <c r="AA17537" t="str">
        <v>CB</v>
      </c>
    </row>
    <row r="17538" spans="27:27">
      <c r="AA17538" t="str">
        <v>CB</v>
      </c>
    </row>
    <row r="17539" spans="27:27">
      <c r="AA17539" t="str">
        <v>SO</v>
      </c>
    </row>
    <row r="17540" spans="27:27">
      <c r="AA17540" t="str">
        <v>SO</v>
      </c>
    </row>
    <row r="17541" spans="27:27">
      <c r="AA17541" t="str">
        <v>SO</v>
      </c>
    </row>
    <row r="17542" spans="27:27">
      <c r="AA17542" t="str">
        <v>CB</v>
      </c>
    </row>
    <row r="17543" spans="27:27">
      <c r="AA17543" t="str">
        <v>CB</v>
      </c>
    </row>
    <row r="17544" spans="27:27">
      <c r="AA17544" t="str">
        <v>HD</v>
      </c>
    </row>
    <row r="17545" spans="27:27">
      <c r="AA17545" t="str">
        <v>HD</v>
      </c>
    </row>
    <row r="17546" spans="27:27">
      <c r="AA17546" t="str">
        <v>BB</v>
      </c>
    </row>
    <row r="17547" spans="27:27">
      <c r="AA17547" t="str">
        <v>BB</v>
      </c>
    </row>
    <row r="17548" spans="27:27">
      <c r="AA17548" t="str">
        <v>BB</v>
      </c>
    </row>
    <row r="17549" spans="27:27">
      <c r="AA17549" t="str">
        <v>WB</v>
      </c>
    </row>
    <row r="17550" spans="27:27">
      <c r="AA17550" t="str">
        <v>WB</v>
      </c>
    </row>
    <row r="17551" spans="27:27">
      <c r="AA17551" t="str">
        <v>WB</v>
      </c>
    </row>
    <row r="17552" spans="27:27">
      <c r="AA17552" t="str">
        <v>SS</v>
      </c>
    </row>
    <row r="17553" spans="27:27">
      <c r="AA17553" t="str">
        <v>HD</v>
      </c>
    </row>
    <row r="17554" spans="27:27">
      <c r="AA17554" t="str">
        <v>HD</v>
      </c>
    </row>
    <row r="17555" spans="27:27">
      <c r="AA17555" t="str">
        <v>JB</v>
      </c>
    </row>
    <row r="17556" spans="27:27">
      <c r="AA17556" t="str">
        <v>BB</v>
      </c>
    </row>
    <row r="17557" spans="27:27">
      <c r="AA17557" t="str">
        <v>BB</v>
      </c>
    </row>
    <row r="17558" spans="27:27">
      <c r="AA17558" t="str">
        <v>BB</v>
      </c>
    </row>
    <row r="17559" spans="27:27">
      <c r="AA17559" t="str">
        <v>BB</v>
      </c>
    </row>
    <row r="17560" spans="27:27">
      <c r="AA17560" t="str">
        <v>BB</v>
      </c>
    </row>
    <row r="17561" spans="27:27">
      <c r="AA17561" t="str">
        <v>SO</v>
      </c>
    </row>
    <row r="17562" spans="27:27">
      <c r="AA17562" t="str">
        <v>SO</v>
      </c>
    </row>
    <row r="17563" spans="27:27">
      <c r="AA17563" t="str">
        <v>WB</v>
      </c>
    </row>
    <row r="17564" spans="27:27">
      <c r="AA17564" t="str">
        <v>JB</v>
      </c>
    </row>
    <row r="17565" spans="27:27">
      <c r="AA17565" t="str">
        <v>HD</v>
      </c>
    </row>
    <row r="17566" spans="27:27">
      <c r="AA17566" t="str">
        <v>JB</v>
      </c>
    </row>
    <row r="17567" spans="27:27">
      <c r="AA17567" t="str">
        <v>FR</v>
      </c>
    </row>
    <row r="17568" spans="27:27">
      <c r="AA17568" t="str">
        <v>FR</v>
      </c>
    </row>
    <row r="17569" spans="27:27">
      <c r="AA17569" t="str">
        <v>BB</v>
      </c>
    </row>
    <row r="17570" spans="27:27">
      <c r="AA17570" t="str">
        <v>BB</v>
      </c>
    </row>
    <row r="17571" spans="27:27">
      <c r="AA17571" t="str">
        <v>SO</v>
      </c>
    </row>
    <row r="17572" spans="27:27">
      <c r="AA17572" t="str">
        <v>SS</v>
      </c>
    </row>
    <row r="17573" spans="27:27">
      <c r="AA17573" t="str">
        <v>SS</v>
      </c>
    </row>
    <row r="17574" spans="27:27">
      <c r="AA17574" t="str">
        <v>SS</v>
      </c>
    </row>
    <row r="17575" spans="27:27">
      <c r="AA17575" t="str">
        <v>SS</v>
      </c>
    </row>
    <row r="17576" spans="27:27">
      <c r="AA17576" t="str">
        <v>SS</v>
      </c>
    </row>
    <row r="17577" spans="27:27">
      <c r="AA17577" t="str">
        <v>SS</v>
      </c>
    </row>
    <row r="17578" spans="27:27">
      <c r="AA17578" t="str">
        <v>SS</v>
      </c>
    </row>
    <row r="17579" spans="27:27">
      <c r="AA17579" t="str">
        <v>BB</v>
      </c>
    </row>
    <row r="17580" spans="27:27">
      <c r="AA17580" t="str">
        <v>BB</v>
      </c>
    </row>
    <row r="17581" spans="27:27">
      <c r="AA17581" t="str">
        <v>BB</v>
      </c>
    </row>
    <row r="17582" spans="27:27">
      <c r="AA17582" t="str">
        <v>WB</v>
      </c>
    </row>
    <row r="17583" spans="27:27">
      <c r="AA17583" t="str">
        <v>JB</v>
      </c>
    </row>
    <row r="17584" spans="27:27">
      <c r="AA17584" t="str">
        <v>JB</v>
      </c>
    </row>
    <row r="17585" spans="27:27">
      <c r="AA17585" t="str">
        <v>JB</v>
      </c>
    </row>
    <row r="17586" spans="27:27">
      <c r="AA17586" t="str">
        <v>FR</v>
      </c>
    </row>
    <row r="17587" spans="27:27">
      <c r="AA17587" t="str">
        <v>JB</v>
      </c>
    </row>
    <row r="17588" spans="27:27">
      <c r="AA17588" t="str">
        <v>BB</v>
      </c>
    </row>
    <row r="17589" spans="27:27">
      <c r="AA17589" t="str">
        <v>WB</v>
      </c>
    </row>
    <row r="17590" spans="27:27">
      <c r="AA17590" t="str">
        <v>WB</v>
      </c>
    </row>
    <row r="17591" spans="27:27">
      <c r="AA17591" t="str">
        <v>HD</v>
      </c>
    </row>
    <row r="17592" spans="27:27">
      <c r="AA17592" t="str">
        <v>WB</v>
      </c>
    </row>
    <row r="17593" spans="27:27">
      <c r="AA17593" t="str">
        <v>BE</v>
      </c>
    </row>
    <row r="17594" spans="27:27">
      <c r="AA17594" t="str">
        <v>SO</v>
      </c>
    </row>
    <row r="17595" spans="27:27">
      <c r="AA17595" t="str">
        <v>JB</v>
      </c>
    </row>
    <row r="17596" spans="27:27">
      <c r="AA17596" t="str">
        <v>BE</v>
      </c>
    </row>
    <row r="17597" spans="27:27">
      <c r="AA17597" t="str">
        <v>BE</v>
      </c>
    </row>
    <row r="17598" spans="27:27">
      <c r="AA17598" t="str">
        <v>DH</v>
      </c>
    </row>
    <row r="17599" spans="27:27">
      <c r="AA17599" t="str">
        <v>WB</v>
      </c>
    </row>
    <row r="17600" spans="27:27">
      <c r="AA17600" t="str">
        <v>CB</v>
      </c>
    </row>
    <row r="17601" spans="27:27">
      <c r="AA17601" t="str">
        <v>WB</v>
      </c>
    </row>
    <row r="17602" spans="27:27">
      <c r="AA17602" t="str">
        <v>CB</v>
      </c>
    </row>
    <row r="17603" spans="27:27">
      <c r="AA17603" t="str">
        <v>CB</v>
      </c>
    </row>
    <row r="17604" spans="27:27">
      <c r="AA17604" t="str">
        <v>CB</v>
      </c>
    </row>
    <row r="17605" spans="27:27">
      <c r="AA17605" t="str">
        <v>CB</v>
      </c>
    </row>
    <row r="17606" spans="27:27">
      <c r="AA17606" t="str">
        <v>FR</v>
      </c>
    </row>
    <row r="17607" spans="27:27">
      <c r="AA17607" t="str">
        <v>DH</v>
      </c>
    </row>
    <row r="17608" spans="27:27">
      <c r="AA17608" t="str">
        <v>JB</v>
      </c>
    </row>
    <row r="17609" spans="27:27">
      <c r="AA17609" t="str">
        <v>BE</v>
      </c>
    </row>
    <row r="17610" spans="27:27">
      <c r="AA17610" t="str">
        <v>CB</v>
      </c>
    </row>
    <row r="17611" spans="27:27">
      <c r="AA17611" t="str">
        <v>WB</v>
      </c>
    </row>
    <row r="17612" spans="27:27">
      <c r="AA17612" t="str">
        <v>BB</v>
      </c>
    </row>
    <row r="17613" spans="27:27">
      <c r="AA17613" t="str">
        <v>BB</v>
      </c>
    </row>
    <row r="17614" spans="27:27">
      <c r="AA17614" t="str">
        <v>CB</v>
      </c>
    </row>
    <row r="17615" spans="27:27">
      <c r="AA17615" t="str">
        <v>BE</v>
      </c>
    </row>
    <row r="17616" spans="27:27">
      <c r="AA17616" t="str">
        <v>WB</v>
      </c>
    </row>
    <row r="17617" spans="27:27">
      <c r="AA17617" t="str">
        <v>BB</v>
      </c>
    </row>
    <row r="17618" spans="27:27">
      <c r="AA17618" t="str">
        <v>BE</v>
      </c>
    </row>
    <row r="17619" spans="27:27">
      <c r="AA17619" t="str">
        <v>BE</v>
      </c>
    </row>
    <row r="17620" spans="27:27">
      <c r="AA17620" t="str">
        <v>BE</v>
      </c>
    </row>
    <row r="17621" spans="27:27">
      <c r="AA17621" t="str">
        <v>FR</v>
      </c>
    </row>
    <row r="17622" spans="27:27">
      <c r="AA17622" t="str">
        <v>FR</v>
      </c>
    </row>
    <row r="17623" spans="27:27">
      <c r="AA17623" t="str">
        <v>FR</v>
      </c>
    </row>
    <row r="17624" spans="27:27">
      <c r="AA17624" t="str">
        <v>DH</v>
      </c>
    </row>
    <row r="17625" spans="27:27">
      <c r="AA17625" t="str">
        <v>DH</v>
      </c>
    </row>
    <row r="17626" spans="27:27">
      <c r="AA17626" t="str">
        <v>SS</v>
      </c>
    </row>
    <row r="17627" spans="27:27">
      <c r="AA17627" t="str">
        <v>WB</v>
      </c>
    </row>
    <row r="17628" spans="27:27">
      <c r="AA17628" t="str">
        <v>WB</v>
      </c>
    </row>
    <row r="17629" spans="27:27">
      <c r="AA17629" t="str">
        <v>CB</v>
      </c>
    </row>
    <row r="17630" spans="27:27">
      <c r="AA17630" t="str">
        <v>CB</v>
      </c>
    </row>
    <row r="17631" spans="27:27">
      <c r="AA17631" t="str">
        <v>HD</v>
      </c>
    </row>
    <row r="17632" spans="27:27">
      <c r="AA17632" t="str">
        <v>WB</v>
      </c>
    </row>
    <row r="17633" spans="27:27">
      <c r="AA17633" t="str">
        <v>WB</v>
      </c>
    </row>
    <row r="17634" spans="27:27">
      <c r="AA17634" t="str">
        <v>DH</v>
      </c>
    </row>
    <row r="17635" spans="27:27">
      <c r="AA17635" t="str">
        <v>DH</v>
      </c>
    </row>
    <row r="17636" spans="27:27">
      <c r="AA17636" t="str">
        <v>CB</v>
      </c>
    </row>
    <row r="17637" spans="27:27">
      <c r="AA17637" t="str">
        <v>CB</v>
      </c>
    </row>
    <row r="17638" spans="27:27">
      <c r="AA17638" t="str">
        <v>CB</v>
      </c>
    </row>
    <row r="17639" spans="27:27">
      <c r="AA17639" t="str">
        <v>CB</v>
      </c>
    </row>
    <row r="17640" spans="27:27">
      <c r="AA17640" t="str">
        <v>SS</v>
      </c>
    </row>
    <row r="17641" spans="27:27">
      <c r="AA17641" t="str">
        <v>WB</v>
      </c>
    </row>
    <row r="17642" spans="27:27">
      <c r="AA17642" t="str">
        <v>DH</v>
      </c>
    </row>
    <row r="17643" spans="27:27">
      <c r="AA17643" t="str">
        <v>WB</v>
      </c>
    </row>
    <row r="17644" spans="27:27">
      <c r="AA17644" t="str">
        <v>WB</v>
      </c>
    </row>
    <row r="17645" spans="27:27">
      <c r="AA17645" t="str">
        <v>JB</v>
      </c>
    </row>
    <row r="17646" spans="27:27">
      <c r="AA17646" t="str">
        <v>JB</v>
      </c>
    </row>
    <row r="17647" spans="27:27">
      <c r="AA17647" t="str">
        <v>BE</v>
      </c>
    </row>
    <row r="17648" spans="27:27">
      <c r="AA17648" t="str">
        <v>SS</v>
      </c>
    </row>
    <row r="17649" spans="27:27">
      <c r="AA17649" t="str">
        <v>SS</v>
      </c>
    </row>
    <row r="17650" spans="27:27">
      <c r="AA17650" t="str">
        <v>BE</v>
      </c>
    </row>
    <row r="17651" spans="27:27">
      <c r="AA17651" t="str">
        <v>SS</v>
      </c>
    </row>
    <row r="17652" spans="27:27">
      <c r="AA17652" t="str">
        <v>FR</v>
      </c>
    </row>
    <row r="17653" spans="27:27">
      <c r="AA17653" t="str">
        <v>FR</v>
      </c>
    </row>
    <row r="17654" spans="27:27">
      <c r="AA17654" t="str">
        <v>BB</v>
      </c>
    </row>
    <row r="17655" spans="27:27">
      <c r="AA17655" t="str">
        <v>SO</v>
      </c>
    </row>
    <row r="17656" spans="27:27">
      <c r="AA17656" t="str">
        <v>BE</v>
      </c>
    </row>
    <row r="17657" spans="27:27">
      <c r="AA17657" t="str">
        <v>BE</v>
      </c>
    </row>
    <row r="17658" spans="27:27">
      <c r="AA17658" t="str">
        <v>HD</v>
      </c>
    </row>
    <row r="17659" spans="27:27">
      <c r="AA17659" t="str">
        <v>HD</v>
      </c>
    </row>
    <row r="17660" spans="27:27">
      <c r="AA17660" t="str">
        <v>FR</v>
      </c>
    </row>
    <row r="17661" spans="27:27">
      <c r="AA17661" t="str">
        <v>HD</v>
      </c>
    </row>
    <row r="17662" spans="27:27">
      <c r="AA17662" t="str">
        <v>BB</v>
      </c>
    </row>
    <row r="17663" spans="27:27">
      <c r="AA17663" t="str">
        <v>DH</v>
      </c>
    </row>
    <row r="17664" spans="27:27">
      <c r="AA17664" t="str">
        <v>DH</v>
      </c>
    </row>
    <row r="17665" spans="27:27">
      <c r="AA17665" t="str">
        <v>SS</v>
      </c>
    </row>
    <row r="17666" spans="27:27">
      <c r="AA17666" t="str">
        <v>JB</v>
      </c>
    </row>
    <row r="17667" spans="27:27">
      <c r="AA17667" t="str">
        <v>DH</v>
      </c>
    </row>
    <row r="17668" spans="27:27">
      <c r="AA17668" t="str">
        <v>SO</v>
      </c>
    </row>
    <row r="17669" spans="27:27">
      <c r="AA17669" t="str">
        <v>DH</v>
      </c>
    </row>
    <row r="17670" spans="27:27">
      <c r="AA17670" t="str">
        <v>HD</v>
      </c>
    </row>
    <row r="17671" spans="27:27">
      <c r="AA17671" t="str">
        <v>HD</v>
      </c>
    </row>
    <row r="17672" spans="27:27">
      <c r="AA17672" t="str">
        <v>HD</v>
      </c>
    </row>
    <row r="17673" spans="27:27">
      <c r="AA17673" t="str">
        <v>HD</v>
      </c>
    </row>
    <row r="17674" spans="27:27">
      <c r="AA17674" t="str">
        <v>BB</v>
      </c>
    </row>
    <row r="17675" spans="27:27">
      <c r="AA17675" t="str">
        <v>JB</v>
      </c>
    </row>
    <row r="17676" spans="27:27">
      <c r="AA17676" t="str">
        <v>BE</v>
      </c>
    </row>
    <row r="17677" spans="27:27">
      <c r="AA17677" t="str">
        <v>DH</v>
      </c>
    </row>
    <row r="17678" spans="27:27">
      <c r="AA17678" t="str">
        <v>DH</v>
      </c>
    </row>
    <row r="17679" spans="27:27">
      <c r="AA17679" t="str">
        <v>SO</v>
      </c>
    </row>
    <row r="17680" spans="27:27">
      <c r="AA17680" t="str">
        <v>FR</v>
      </c>
    </row>
    <row r="17681" spans="27:27">
      <c r="AA17681" t="str">
        <v>FR</v>
      </c>
    </row>
    <row r="17682" spans="27:27">
      <c r="AA17682" t="str">
        <v>SO</v>
      </c>
    </row>
    <row r="17683" spans="27:27">
      <c r="AA17683" t="str">
        <v>SO</v>
      </c>
    </row>
    <row r="17684" spans="27:27">
      <c r="AA17684" t="str">
        <v>BB</v>
      </c>
    </row>
    <row r="17685" spans="27:27">
      <c r="AA17685" t="str">
        <v>SS</v>
      </c>
    </row>
    <row r="17686" spans="27:27">
      <c r="AA17686" t="str">
        <v>BB</v>
      </c>
    </row>
    <row r="17687" spans="27:27">
      <c r="AA17687" t="str">
        <v>BE</v>
      </c>
    </row>
    <row r="17688" spans="27:27">
      <c r="AA17688" t="str">
        <v>HD</v>
      </c>
    </row>
    <row r="17689" spans="27:27">
      <c r="AA17689" t="str">
        <v>SS</v>
      </c>
    </row>
    <row r="17690" spans="27:27">
      <c r="AA17690" t="str">
        <v>DH</v>
      </c>
    </row>
    <row r="17691" spans="27:27">
      <c r="AA17691" t="str">
        <v>DH</v>
      </c>
    </row>
    <row r="17692" spans="27:27">
      <c r="AA17692" t="str">
        <v>FR</v>
      </c>
    </row>
    <row r="17693" spans="27:27">
      <c r="AA17693" t="str">
        <v>FR</v>
      </c>
    </row>
    <row r="17694" spans="27:27">
      <c r="AA17694" t="str">
        <v>SS</v>
      </c>
    </row>
    <row r="17695" spans="27:27">
      <c r="AA17695" t="str">
        <v>SS</v>
      </c>
    </row>
    <row r="17696" spans="27:27">
      <c r="AA17696" t="str">
        <v>BE</v>
      </c>
    </row>
    <row r="17697" spans="27:27">
      <c r="AA17697" t="str">
        <v>DH</v>
      </c>
    </row>
    <row r="17698" spans="27:27">
      <c r="AA17698" t="str">
        <v>DH</v>
      </c>
    </row>
    <row r="17699" spans="27:27">
      <c r="AA17699" t="str">
        <v>SS</v>
      </c>
    </row>
    <row r="17700" spans="27:27">
      <c r="AA17700" t="str">
        <v>SS</v>
      </c>
    </row>
    <row r="17701" spans="27:27">
      <c r="AA17701" t="str">
        <v>CB</v>
      </c>
    </row>
    <row r="17702" spans="27:27">
      <c r="AA17702" t="str">
        <v>CB</v>
      </c>
    </row>
    <row r="17703" spans="27:27">
      <c r="AA17703" t="str">
        <v>DH</v>
      </c>
    </row>
    <row r="17704" spans="27:27">
      <c r="AA17704" t="str">
        <v>FR</v>
      </c>
    </row>
    <row r="17705" spans="27:27">
      <c r="AA17705" t="str">
        <v>SS</v>
      </c>
    </row>
    <row r="17706" spans="27:27">
      <c r="AA17706" t="str">
        <v>SS</v>
      </c>
    </row>
    <row r="17707" spans="27:27">
      <c r="AA17707" t="str">
        <v>BE</v>
      </c>
    </row>
    <row r="17708" spans="27:27">
      <c r="AA17708" t="str">
        <v>DH</v>
      </c>
    </row>
    <row r="17709" spans="27:27">
      <c r="AA17709" t="str">
        <v>SS</v>
      </c>
    </row>
    <row r="17710" spans="27:27">
      <c r="AA17710" t="str">
        <v>WB</v>
      </c>
    </row>
    <row r="17711" spans="27:27">
      <c r="AA17711" t="str">
        <v>DH</v>
      </c>
    </row>
    <row r="17712" spans="27:27">
      <c r="AA17712" t="str">
        <v>SS</v>
      </c>
    </row>
    <row r="17713" spans="27:27">
      <c r="AA17713" t="str">
        <v>DH</v>
      </c>
    </row>
    <row r="17714" spans="27:27">
      <c r="AA17714" t="str">
        <v>WB</v>
      </c>
    </row>
    <row r="17715" spans="27:27">
      <c r="AA17715" t="str">
        <v>SS</v>
      </c>
    </row>
    <row r="17716" spans="27:27">
      <c r="AA17716" t="str">
        <v>HD</v>
      </c>
    </row>
    <row r="17717" spans="27:27">
      <c r="AA17717" t="str">
        <v>CB</v>
      </c>
    </row>
    <row r="17718" spans="27:27">
      <c r="AA17718" t="str">
        <v>BE</v>
      </c>
    </row>
    <row r="17719" spans="27:27">
      <c r="AA17719" t="str">
        <v>BE</v>
      </c>
    </row>
    <row r="17720" spans="27:27">
      <c r="AA17720" t="str">
        <v>WB</v>
      </c>
    </row>
    <row r="17721" spans="27:27">
      <c r="AA17721" t="str">
        <v>SS</v>
      </c>
    </row>
    <row r="17722" spans="27:27">
      <c r="AA17722" t="str">
        <v>SS</v>
      </c>
    </row>
    <row r="17723" spans="27:27">
      <c r="AA17723" t="str">
        <v>HD</v>
      </c>
    </row>
    <row r="17724" spans="27:27">
      <c r="AA17724" t="str">
        <v>HD</v>
      </c>
    </row>
    <row r="17725" spans="27:27">
      <c r="AA17725" t="str">
        <v>BB</v>
      </c>
    </row>
    <row r="17726" spans="27:27">
      <c r="AA17726" t="str">
        <v>FR</v>
      </c>
    </row>
    <row r="17727" spans="27:27">
      <c r="AA17727" t="str">
        <v>FR</v>
      </c>
    </row>
    <row r="17728" spans="27:27">
      <c r="AA17728" t="str">
        <v>FR</v>
      </c>
    </row>
    <row r="17729" spans="27:27">
      <c r="AA17729" t="str">
        <v>DH</v>
      </c>
    </row>
    <row r="17730" spans="27:27">
      <c r="AA17730" t="str">
        <v>BE</v>
      </c>
    </row>
    <row r="17731" spans="27:27">
      <c r="AA17731" t="str">
        <v>BE</v>
      </c>
    </row>
    <row r="17732" spans="27:27">
      <c r="AA17732" t="str">
        <v>FR</v>
      </c>
    </row>
    <row r="17733" spans="27:27">
      <c r="AA17733" t="str">
        <v>SS</v>
      </c>
    </row>
    <row r="17734" spans="27:27">
      <c r="AA17734" t="str">
        <v>CB</v>
      </c>
    </row>
    <row r="17735" spans="27:27">
      <c r="AA17735" t="str">
        <v>HD</v>
      </c>
    </row>
    <row r="17736" spans="27:27">
      <c r="AA17736" t="str">
        <v>BB</v>
      </c>
    </row>
    <row r="17737" spans="27:27">
      <c r="AA17737" t="str">
        <v>SO</v>
      </c>
    </row>
    <row r="17738" spans="27:27">
      <c r="AA17738" t="str">
        <v>HD</v>
      </c>
    </row>
    <row r="17739" spans="27:27">
      <c r="AA17739" t="str">
        <v>BE</v>
      </c>
    </row>
    <row r="17740" spans="27:27">
      <c r="AA17740" t="str">
        <v>BB</v>
      </c>
    </row>
    <row r="17741" spans="27:27">
      <c r="AA17741" t="str">
        <v>JB</v>
      </c>
    </row>
    <row r="17742" spans="27:27">
      <c r="AA17742" t="str">
        <v>BB</v>
      </c>
    </row>
    <row r="17743" spans="27:27">
      <c r="AA17743" t="str">
        <v>DH</v>
      </c>
    </row>
    <row r="17744" spans="27:27">
      <c r="AA17744" t="str">
        <v>DH</v>
      </c>
    </row>
    <row r="17745" spans="27:27">
      <c r="AA17745" t="str">
        <v>BE</v>
      </c>
    </row>
    <row r="17746" spans="27:27">
      <c r="AA17746" t="str">
        <v>BE</v>
      </c>
    </row>
    <row r="17747" spans="27:27">
      <c r="AA17747" t="str">
        <v>BE</v>
      </c>
    </row>
    <row r="17748" spans="27:27">
      <c r="AA17748" t="str">
        <v>BE</v>
      </c>
    </row>
    <row r="17749" spans="27:27">
      <c r="AA17749" t="str">
        <v>SO</v>
      </c>
    </row>
    <row r="17750" spans="27:27">
      <c r="AA17750" t="str">
        <v>BE</v>
      </c>
    </row>
    <row r="17751" spans="27:27">
      <c r="AA17751" t="str">
        <v>HD</v>
      </c>
    </row>
    <row r="17752" spans="27:27">
      <c r="AA17752" t="str">
        <v>SS</v>
      </c>
    </row>
    <row r="17753" spans="27:27">
      <c r="AA17753" t="str">
        <v>BE</v>
      </c>
    </row>
    <row r="17754" spans="27:27">
      <c r="AA17754" t="str">
        <v>JB</v>
      </c>
    </row>
    <row r="17755" spans="27:27">
      <c r="AA17755" t="str">
        <v>HD</v>
      </c>
    </row>
    <row r="17756" spans="27:27">
      <c r="AA17756" t="str">
        <v>HD</v>
      </c>
    </row>
    <row r="17757" spans="27:27">
      <c r="AA17757" t="str">
        <v>HD</v>
      </c>
    </row>
    <row r="17758" spans="27:27">
      <c r="AA17758" t="str">
        <v>HD</v>
      </c>
    </row>
    <row r="17759" spans="27:27">
      <c r="AA17759" t="str">
        <v>BB</v>
      </c>
    </row>
    <row r="17760" spans="27:27">
      <c r="AA17760" t="str">
        <v>BB</v>
      </c>
    </row>
    <row r="17761" spans="27:27">
      <c r="AA17761" t="str">
        <v>BB</v>
      </c>
    </row>
    <row r="17762" spans="27:27">
      <c r="AA17762" t="str">
        <v>BB</v>
      </c>
    </row>
    <row r="17763" spans="27:27">
      <c r="AA17763" t="str">
        <v>FR</v>
      </c>
    </row>
    <row r="17764" spans="27:27">
      <c r="AA17764" t="str">
        <v>FR</v>
      </c>
    </row>
    <row r="17765" spans="27:27">
      <c r="AA17765" t="str">
        <v>FR</v>
      </c>
    </row>
    <row r="17766" spans="27:27">
      <c r="AA17766" t="str">
        <v>WB</v>
      </c>
    </row>
    <row r="17767" spans="27:27">
      <c r="AA17767" t="str">
        <v>SO</v>
      </c>
    </row>
    <row r="17768" spans="27:27">
      <c r="AA17768" t="str">
        <v>SO</v>
      </c>
    </row>
    <row r="17769" spans="27:27">
      <c r="AA17769" t="str">
        <v>BB</v>
      </c>
    </row>
    <row r="17770" spans="27:27">
      <c r="AA17770" t="str">
        <v>BB</v>
      </c>
    </row>
    <row r="17771" spans="27:27">
      <c r="AA17771" t="str">
        <v>FR</v>
      </c>
    </row>
    <row r="17772" spans="27:27">
      <c r="AA17772" t="str">
        <v>WB</v>
      </c>
    </row>
    <row r="17773" spans="27:27">
      <c r="AA17773" t="str">
        <v>WB</v>
      </c>
    </row>
    <row r="17774" spans="27:27">
      <c r="AA17774" t="str">
        <v>BB</v>
      </c>
    </row>
    <row r="17775" spans="27:27">
      <c r="AA17775" t="str">
        <v>WB</v>
      </c>
    </row>
    <row r="17776" spans="27:27">
      <c r="AA17776" t="str">
        <v>BB</v>
      </c>
    </row>
    <row r="17777" spans="27:27">
      <c r="AA17777" t="str">
        <v>BB</v>
      </c>
    </row>
    <row r="17778" spans="27:27">
      <c r="AA17778" t="str">
        <v>JB</v>
      </c>
    </row>
    <row r="17779" spans="27:27">
      <c r="AA17779" t="str">
        <v>CB</v>
      </c>
    </row>
    <row r="17780" spans="27:27">
      <c r="AA17780" t="str">
        <v>HD</v>
      </c>
    </row>
    <row r="17781" spans="27:27">
      <c r="AA17781" t="str">
        <v>SO</v>
      </c>
    </row>
    <row r="17782" spans="27:27">
      <c r="AA17782" t="str">
        <v>BB</v>
      </c>
    </row>
    <row r="17783" spans="27:27">
      <c r="AA17783" t="str">
        <v>SS</v>
      </c>
    </row>
    <row r="17784" spans="27:27">
      <c r="AA17784" t="str">
        <v>SS</v>
      </c>
    </row>
    <row r="17785" spans="27:27">
      <c r="AA17785" t="str">
        <v>JB</v>
      </c>
    </row>
    <row r="17786" spans="27:27">
      <c r="AA17786" t="str">
        <v>SS</v>
      </c>
    </row>
    <row r="17787" spans="27:27">
      <c r="AA17787" t="str">
        <v>SS</v>
      </c>
    </row>
    <row r="17788" spans="27:27">
      <c r="AA17788" t="str">
        <v>FR</v>
      </c>
    </row>
    <row r="17789" spans="27:27">
      <c r="AA17789" t="str">
        <v>CB</v>
      </c>
    </row>
    <row r="17790" spans="27:27">
      <c r="AA17790" t="str">
        <v>CB</v>
      </c>
    </row>
    <row r="17791" spans="27:27">
      <c r="AA17791" t="str">
        <v>CB</v>
      </c>
    </row>
    <row r="17792" spans="27:27">
      <c r="AA17792" t="str">
        <v>CB</v>
      </c>
    </row>
    <row r="17793" spans="27:27">
      <c r="AA17793" t="str">
        <v>HD</v>
      </c>
    </row>
    <row r="17794" spans="27:27">
      <c r="AA17794" t="str">
        <v>WB</v>
      </c>
    </row>
    <row r="17795" spans="27:27">
      <c r="AA17795" t="str">
        <v>SS</v>
      </c>
    </row>
    <row r="17796" spans="27:27">
      <c r="AA17796" t="str">
        <v>SS</v>
      </c>
    </row>
    <row r="17797" spans="27:27">
      <c r="AA17797" t="str">
        <v>SS</v>
      </c>
    </row>
    <row r="17798" spans="27:27">
      <c r="AA17798" t="str">
        <v>JB</v>
      </c>
    </row>
    <row r="17799" spans="27:27">
      <c r="AA17799" t="str">
        <v>JB</v>
      </c>
    </row>
    <row r="17800" spans="27:27">
      <c r="AA17800" t="str">
        <v>JB</v>
      </c>
    </row>
    <row r="17801" spans="27:27">
      <c r="AA17801" t="str">
        <v>JB</v>
      </c>
    </row>
    <row r="17802" spans="27:27">
      <c r="AA17802" t="str">
        <v>JB</v>
      </c>
    </row>
    <row r="17803" spans="27:27">
      <c r="AA17803" t="str">
        <v>SO</v>
      </c>
    </row>
    <row r="17804" spans="27:27">
      <c r="AA17804" t="str">
        <v>SS</v>
      </c>
    </row>
    <row r="17805" spans="27:27">
      <c r="AA17805" t="str">
        <v>DH</v>
      </c>
    </row>
    <row r="17806" spans="27:27">
      <c r="AA17806" t="str">
        <v>DH</v>
      </c>
    </row>
    <row r="17807" spans="27:27">
      <c r="AA17807" t="str">
        <v>SO</v>
      </c>
    </row>
    <row r="17808" spans="27:27">
      <c r="AA17808" t="str">
        <v>DH</v>
      </c>
    </row>
    <row r="17809" spans="27:27">
      <c r="AA17809" t="str">
        <v>FR</v>
      </c>
    </row>
    <row r="17810" spans="27:27">
      <c r="AA17810" t="str">
        <v>FR</v>
      </c>
    </row>
    <row r="17811" spans="27:27">
      <c r="AA17811" t="str">
        <v>FR</v>
      </c>
    </row>
    <row r="17812" spans="27:27">
      <c r="AA17812" t="str">
        <v>JB</v>
      </c>
    </row>
    <row r="17813" spans="27:27">
      <c r="AA17813" t="str">
        <v>JB</v>
      </c>
    </row>
    <row r="17814" spans="27:27">
      <c r="AA17814" t="str">
        <v>JB</v>
      </c>
    </row>
    <row r="17815" spans="27:27">
      <c r="AA17815" t="str">
        <v>FR</v>
      </c>
    </row>
    <row r="17816" spans="27:27">
      <c r="AA17816" t="str">
        <v>FR</v>
      </c>
    </row>
    <row r="17817" spans="27:27">
      <c r="AA17817" t="str">
        <v>FR</v>
      </c>
    </row>
    <row r="17818" spans="27:27">
      <c r="AA17818" t="str">
        <v>CB</v>
      </c>
    </row>
    <row r="17819" spans="27:27">
      <c r="AA17819" t="str">
        <v>CB</v>
      </c>
    </row>
    <row r="17820" spans="27:27">
      <c r="AA17820" t="str">
        <v>SO</v>
      </c>
    </row>
    <row r="17821" spans="27:27">
      <c r="AA17821" t="str">
        <v>SO</v>
      </c>
    </row>
    <row r="17822" spans="27:27">
      <c r="AA17822" t="str">
        <v>WB</v>
      </c>
    </row>
    <row r="17823" spans="27:27">
      <c r="AA17823" t="str">
        <v>DH</v>
      </c>
    </row>
    <row r="17824" spans="27:27">
      <c r="AA17824" t="str">
        <v>BE</v>
      </c>
    </row>
    <row r="17825" spans="27:27">
      <c r="AA17825" t="str">
        <v>DH</v>
      </c>
    </row>
    <row r="17826" spans="27:27">
      <c r="AA17826" t="str">
        <v>BB</v>
      </c>
    </row>
    <row r="17827" spans="27:27">
      <c r="AA17827" t="str">
        <v>CB</v>
      </c>
    </row>
    <row r="17828" spans="27:27">
      <c r="AA17828" t="str">
        <v>JB</v>
      </c>
    </row>
    <row r="17829" spans="27:27">
      <c r="AA17829" t="str">
        <v>HD</v>
      </c>
    </row>
    <row r="17830" spans="27:27">
      <c r="AA17830" t="str">
        <v>DH</v>
      </c>
    </row>
    <row r="17831" spans="27:27">
      <c r="AA17831" t="str">
        <v>SS</v>
      </c>
    </row>
    <row r="17832" spans="27:27">
      <c r="AA17832" t="str">
        <v>CB</v>
      </c>
    </row>
    <row r="17833" spans="27:27">
      <c r="AA17833" t="str">
        <v>SO</v>
      </c>
    </row>
    <row r="17834" spans="27:27">
      <c r="AA17834" t="str">
        <v>DH</v>
      </c>
    </row>
    <row r="17835" spans="27:27">
      <c r="AA17835" t="str">
        <v>DH</v>
      </c>
    </row>
    <row r="17836" spans="27:27">
      <c r="AA17836" t="str">
        <v>SO</v>
      </c>
    </row>
    <row r="17837" spans="27:27">
      <c r="AA17837" t="str">
        <v>SO</v>
      </c>
    </row>
    <row r="17838" spans="27:27">
      <c r="AA17838" t="str">
        <v>JB</v>
      </c>
    </row>
    <row r="17839" spans="27:27">
      <c r="AA17839" t="str">
        <v>SS</v>
      </c>
    </row>
    <row r="17840" spans="27:27">
      <c r="AA17840" t="str">
        <v>SS</v>
      </c>
    </row>
    <row r="17841" spans="27:27">
      <c r="AA17841" t="str">
        <v>SS</v>
      </c>
    </row>
    <row r="17842" spans="27:27">
      <c r="AA17842" t="str">
        <v>SS</v>
      </c>
    </row>
    <row r="17843" spans="27:27">
      <c r="AA17843" t="str">
        <v>BE</v>
      </c>
    </row>
    <row r="17844" spans="27:27">
      <c r="AA17844" t="str">
        <v>WB</v>
      </c>
    </row>
    <row r="17845" spans="27:27">
      <c r="AA17845" t="str">
        <v>WB</v>
      </c>
    </row>
    <row r="17846" spans="27:27">
      <c r="AA17846" t="str">
        <v>WB</v>
      </c>
    </row>
    <row r="17847" spans="27:27">
      <c r="AA17847" t="str">
        <v>BB</v>
      </c>
    </row>
    <row r="17848" spans="27:27">
      <c r="AA17848" t="str">
        <v>WB</v>
      </c>
    </row>
    <row r="17849" spans="27:27">
      <c r="AA17849" t="str">
        <v>DH</v>
      </c>
    </row>
    <row r="17850" spans="27:27">
      <c r="AA17850" t="str">
        <v>WB</v>
      </c>
    </row>
    <row r="17851" spans="27:27">
      <c r="AA17851" t="str">
        <v>HD</v>
      </c>
    </row>
    <row r="17852" spans="27:27">
      <c r="AA17852" t="str">
        <v>FR</v>
      </c>
    </row>
    <row r="17853" spans="27:27">
      <c r="AA17853" t="str">
        <v>DH</v>
      </c>
    </row>
    <row r="17854" spans="27:27">
      <c r="AA17854" t="str">
        <v>DH</v>
      </c>
    </row>
    <row r="17855" spans="27:27">
      <c r="AA17855" t="str">
        <v>JB</v>
      </c>
    </row>
    <row r="17856" spans="27:27">
      <c r="AA17856" t="str">
        <v>JB</v>
      </c>
    </row>
    <row r="17857" spans="27:27">
      <c r="AA17857" t="str">
        <v>BE</v>
      </c>
    </row>
    <row r="17858" spans="27:27">
      <c r="AA17858" t="str">
        <v>FR</v>
      </c>
    </row>
    <row r="17859" spans="27:27">
      <c r="AA17859" t="str">
        <v>BB</v>
      </c>
    </row>
    <row r="17860" spans="27:27">
      <c r="AA17860" t="str">
        <v>BB</v>
      </c>
    </row>
    <row r="17861" spans="27:27">
      <c r="AA17861" t="str">
        <v>BB</v>
      </c>
    </row>
    <row r="17862" spans="27:27">
      <c r="AA17862" t="str">
        <v>BB</v>
      </c>
    </row>
    <row r="17863" spans="27:27">
      <c r="AA17863" t="str">
        <v>BB</v>
      </c>
    </row>
    <row r="17864" spans="27:27">
      <c r="AA17864" t="str">
        <v>BE</v>
      </c>
    </row>
    <row r="17865" spans="27:27">
      <c r="AA17865" t="str">
        <v>BB</v>
      </c>
    </row>
    <row r="17866" spans="27:27">
      <c r="AA17866" t="str">
        <v>FR</v>
      </c>
    </row>
    <row r="17867" spans="27:27">
      <c r="AA17867" t="str">
        <v>SS</v>
      </c>
    </row>
    <row r="17868" spans="27:27">
      <c r="AA17868" t="str">
        <v>SS</v>
      </c>
    </row>
    <row r="17869" spans="27:27">
      <c r="AA17869" t="str">
        <v>SS</v>
      </c>
    </row>
    <row r="17870" spans="27:27">
      <c r="AA17870" t="str">
        <v>BE</v>
      </c>
    </row>
    <row r="17871" spans="27:27">
      <c r="AA17871" t="str">
        <v>BE</v>
      </c>
    </row>
    <row r="17872" spans="27:27">
      <c r="AA17872" t="str">
        <v>BE</v>
      </c>
    </row>
    <row r="17873" spans="27:27">
      <c r="AA17873" t="str">
        <v>HD</v>
      </c>
    </row>
    <row r="17874" spans="27:27">
      <c r="AA17874" t="str">
        <v>WB</v>
      </c>
    </row>
    <row r="17875" spans="27:27">
      <c r="AA17875" t="str">
        <v>WB</v>
      </c>
    </row>
    <row r="17876" spans="27:27">
      <c r="AA17876" t="str">
        <v>SO</v>
      </c>
    </row>
    <row r="17877" spans="27:27">
      <c r="AA17877" t="str">
        <v>SO</v>
      </c>
    </row>
    <row r="17878" spans="27:27">
      <c r="AA17878" t="str">
        <v>WB</v>
      </c>
    </row>
    <row r="17879" spans="27:27">
      <c r="AA17879" t="str">
        <v>SO</v>
      </c>
    </row>
    <row r="17880" spans="27:27">
      <c r="AA17880" t="str">
        <v>DH</v>
      </c>
    </row>
    <row r="17881" spans="27:27">
      <c r="AA17881" t="str">
        <v>BB</v>
      </c>
    </row>
    <row r="17882" spans="27:27">
      <c r="AA17882" t="str">
        <v>BB</v>
      </c>
    </row>
    <row r="17883" spans="27:27">
      <c r="AA17883" t="str">
        <v>JB</v>
      </c>
    </row>
    <row r="17884" spans="27:27">
      <c r="AA17884" t="str">
        <v>FR</v>
      </c>
    </row>
    <row r="17885" spans="27:27">
      <c r="AA17885" t="str">
        <v>FR</v>
      </c>
    </row>
    <row r="17886" spans="27:27">
      <c r="AA17886" t="str">
        <v>FR</v>
      </c>
    </row>
    <row r="17887" spans="27:27">
      <c r="AA17887" t="str">
        <v>FR</v>
      </c>
    </row>
    <row r="17888" spans="27:27">
      <c r="AA17888" t="str">
        <v>FR</v>
      </c>
    </row>
    <row r="17889" spans="27:27">
      <c r="AA17889" t="str">
        <v>FR</v>
      </c>
    </row>
    <row r="17890" spans="27:27">
      <c r="AA17890" t="str">
        <v>HD</v>
      </c>
    </row>
    <row r="17891" spans="27:27">
      <c r="AA17891" t="str">
        <v>CB</v>
      </c>
    </row>
    <row r="17892" spans="27:27">
      <c r="AA17892" t="str">
        <v>SS</v>
      </c>
    </row>
    <row r="17893" spans="27:27">
      <c r="AA17893" t="str">
        <v>CB</v>
      </c>
    </row>
    <row r="17894" spans="27:27">
      <c r="AA17894" t="str">
        <v>SS</v>
      </c>
    </row>
    <row r="17895" spans="27:27">
      <c r="AA17895" t="str">
        <v>JB</v>
      </c>
    </row>
    <row r="17896" spans="27:27">
      <c r="AA17896" t="str">
        <v>JB</v>
      </c>
    </row>
    <row r="17897" spans="27:27">
      <c r="AA17897" t="str">
        <v>JB</v>
      </c>
    </row>
    <row r="17898" spans="27:27">
      <c r="AA17898" t="str">
        <v>JB</v>
      </c>
    </row>
    <row r="17899" spans="27:27">
      <c r="AA17899" t="str">
        <v>DH</v>
      </c>
    </row>
    <row r="17900" spans="27:27">
      <c r="AA17900" t="str">
        <v>DH</v>
      </c>
    </row>
    <row r="17901" spans="27:27">
      <c r="AA17901" t="str">
        <v>SS</v>
      </c>
    </row>
    <row r="17902" spans="27:27">
      <c r="AA17902" t="str">
        <v>JB</v>
      </c>
    </row>
    <row r="17903" spans="27:27">
      <c r="AA17903" t="str">
        <v>JB</v>
      </c>
    </row>
    <row r="17904" spans="27:27">
      <c r="AA17904" t="str">
        <v>JB</v>
      </c>
    </row>
    <row r="17905" spans="27:27">
      <c r="AA17905" t="str">
        <v>SS</v>
      </c>
    </row>
    <row r="17906" spans="27:27">
      <c r="AA17906" t="str">
        <v>SS</v>
      </c>
    </row>
    <row r="17907" spans="27:27">
      <c r="AA17907" t="str">
        <v>SS</v>
      </c>
    </row>
    <row r="17908" spans="27:27">
      <c r="AA17908" t="str">
        <v>WB</v>
      </c>
    </row>
    <row r="17909" spans="27:27">
      <c r="AA17909" t="str">
        <v>FR</v>
      </c>
    </row>
    <row r="17910" spans="27:27">
      <c r="AA17910" t="str">
        <v>SS</v>
      </c>
    </row>
    <row r="17911" spans="27:27">
      <c r="AA17911" t="str">
        <v>WB</v>
      </c>
    </row>
    <row r="17912" spans="27:27">
      <c r="AA17912" t="str">
        <v>WB</v>
      </c>
    </row>
    <row r="17913" spans="27:27">
      <c r="AA17913" t="str">
        <v>SO</v>
      </c>
    </row>
    <row r="17914" spans="27:27">
      <c r="AA17914" t="str">
        <v>BE</v>
      </c>
    </row>
    <row r="17915" spans="27:27">
      <c r="AA17915" t="str">
        <v>BE</v>
      </c>
    </row>
    <row r="17916" spans="27:27">
      <c r="AA17916" t="str">
        <v>BE</v>
      </c>
    </row>
    <row r="17917" spans="27:27">
      <c r="AA17917" t="str">
        <v>FR</v>
      </c>
    </row>
    <row r="17918" spans="27:27">
      <c r="AA17918" t="str">
        <v>HD</v>
      </c>
    </row>
    <row r="17919" spans="27:27">
      <c r="AA17919" t="str">
        <v>HD</v>
      </c>
    </row>
    <row r="17920" spans="27:27">
      <c r="AA17920" t="str">
        <v>WB</v>
      </c>
    </row>
    <row r="17921" spans="27:27">
      <c r="AA17921" t="str">
        <v>BB</v>
      </c>
    </row>
    <row r="17922" spans="27:27">
      <c r="AA17922" t="str">
        <v>WB</v>
      </c>
    </row>
    <row r="17923" spans="27:27">
      <c r="AA17923" t="str">
        <v>WB</v>
      </c>
    </row>
    <row r="17924" spans="27:27">
      <c r="AA17924" t="str">
        <v>BB</v>
      </c>
    </row>
    <row r="17925" spans="27:27">
      <c r="AA17925" t="str">
        <v>BE</v>
      </c>
    </row>
    <row r="17926" spans="27:27">
      <c r="AA17926" t="str">
        <v>HD</v>
      </c>
    </row>
    <row r="17927" spans="27:27">
      <c r="AA17927" t="str">
        <v>CB</v>
      </c>
    </row>
    <row r="17928" spans="27:27">
      <c r="AA17928" t="str">
        <v>SO</v>
      </c>
    </row>
    <row r="17929" spans="27:27">
      <c r="AA17929" t="str">
        <v>HD</v>
      </c>
    </row>
    <row r="17930" spans="27:27">
      <c r="AA17930" t="str">
        <v>SO</v>
      </c>
    </row>
    <row r="17931" spans="27:27">
      <c r="AA17931" t="str">
        <v>WB</v>
      </c>
    </row>
    <row r="17932" spans="27:27">
      <c r="AA17932" t="str">
        <v>FR</v>
      </c>
    </row>
    <row r="17933" spans="27:27">
      <c r="AA17933" t="str">
        <v>HD</v>
      </c>
    </row>
    <row r="17934" spans="27:27">
      <c r="AA17934" t="str">
        <v>BB</v>
      </c>
    </row>
    <row r="17935" spans="27:27">
      <c r="AA17935" t="str">
        <v>BB</v>
      </c>
    </row>
    <row r="17936" spans="27:27">
      <c r="AA17936" t="str">
        <v>SO</v>
      </c>
    </row>
    <row r="17937" spans="27:27">
      <c r="AA17937" t="str">
        <v>JB</v>
      </c>
    </row>
    <row r="17938" spans="27:27">
      <c r="AA17938" t="str">
        <v>BE</v>
      </c>
    </row>
    <row r="17939" spans="27:27">
      <c r="AA17939" t="str">
        <v>BE</v>
      </c>
    </row>
    <row r="17940" spans="27:27">
      <c r="AA17940" t="str">
        <v>BB</v>
      </c>
    </row>
    <row r="17941" spans="27:27">
      <c r="AA17941" t="str">
        <v>BB</v>
      </c>
    </row>
    <row r="17942" spans="27:27">
      <c r="AA17942" t="str">
        <v>SO</v>
      </c>
    </row>
    <row r="17943" spans="27:27">
      <c r="AA17943" t="str">
        <v>SO</v>
      </c>
    </row>
    <row r="17944" spans="27:27">
      <c r="AA17944" t="str">
        <v>FR</v>
      </c>
    </row>
    <row r="17945" spans="27:27">
      <c r="AA17945" t="str">
        <v>FR</v>
      </c>
    </row>
    <row r="17946" spans="27:27">
      <c r="AA17946" t="str">
        <v>CB</v>
      </c>
    </row>
    <row r="17947" spans="27:27">
      <c r="AA17947" t="str">
        <v>FR</v>
      </c>
    </row>
    <row r="17948" spans="27:27">
      <c r="AA17948" t="str">
        <v>CB</v>
      </c>
    </row>
    <row r="17949" spans="27:27">
      <c r="AA17949" t="str">
        <v>CB</v>
      </c>
    </row>
    <row r="17950" spans="27:27">
      <c r="AA17950" t="str">
        <v>BB</v>
      </c>
    </row>
    <row r="17951" spans="27:27">
      <c r="AA17951" t="str">
        <v>BB</v>
      </c>
    </row>
    <row r="17952" spans="27:27">
      <c r="AA17952" t="str">
        <v>BB</v>
      </c>
    </row>
    <row r="17953" spans="27:27">
      <c r="AA17953" t="str">
        <v>BB</v>
      </c>
    </row>
    <row r="17954" spans="27:27">
      <c r="AA17954" t="str">
        <v>BB</v>
      </c>
    </row>
    <row r="17955" spans="27:27">
      <c r="AA17955" t="str">
        <v>BB</v>
      </c>
    </row>
    <row r="17956" spans="27:27">
      <c r="AA17956" t="str">
        <v>BB</v>
      </c>
    </row>
    <row r="17957" spans="27:27">
      <c r="AA17957" t="str">
        <v>BB</v>
      </c>
    </row>
    <row r="17958" spans="27:27">
      <c r="AA17958" t="str">
        <v>SS</v>
      </c>
    </row>
    <row r="17959" spans="27:27">
      <c r="AA17959" t="str">
        <v>SS</v>
      </c>
    </row>
    <row r="17960" spans="27:27">
      <c r="AA17960" t="str">
        <v>JB</v>
      </c>
    </row>
    <row r="17961" spans="27:27">
      <c r="AA17961" t="str">
        <v>DH</v>
      </c>
    </row>
    <row r="17962" spans="27:27">
      <c r="AA17962" t="str">
        <v>BB</v>
      </c>
    </row>
    <row r="17963" spans="27:27">
      <c r="AA17963" t="str">
        <v>BB</v>
      </c>
    </row>
    <row r="17964" spans="27:27">
      <c r="AA17964" t="str">
        <v>JB</v>
      </c>
    </row>
    <row r="17965" spans="27:27">
      <c r="AA17965" t="str">
        <v>JB</v>
      </c>
    </row>
    <row r="17966" spans="27:27">
      <c r="AA17966" t="str">
        <v>FR</v>
      </c>
    </row>
    <row r="17967" spans="27:27">
      <c r="AA17967" t="str">
        <v>JB</v>
      </c>
    </row>
    <row r="17968" spans="27:27">
      <c r="AA17968" t="str">
        <v>JB</v>
      </c>
    </row>
    <row r="17969" spans="27:27">
      <c r="AA17969" t="str">
        <v>JB</v>
      </c>
    </row>
    <row r="17970" spans="27:27">
      <c r="AA17970" t="str">
        <v>JB</v>
      </c>
    </row>
    <row r="17971" spans="27:27">
      <c r="AA17971" t="str">
        <v>JB</v>
      </c>
    </row>
    <row r="17972" spans="27:27">
      <c r="AA17972" t="str">
        <v>JB</v>
      </c>
    </row>
    <row r="17973" spans="27:27">
      <c r="AA17973" t="str">
        <v>BB</v>
      </c>
    </row>
    <row r="17974" spans="27:27">
      <c r="AA17974" t="str">
        <v>SS</v>
      </c>
    </row>
    <row r="17975" spans="27:27">
      <c r="AA17975" t="str">
        <v>SS</v>
      </c>
    </row>
    <row r="17976" spans="27:27">
      <c r="AA17976" t="str">
        <v>WB</v>
      </c>
    </row>
    <row r="17977" spans="27:27">
      <c r="AA17977" t="str">
        <v>SO</v>
      </c>
    </row>
    <row r="17978" spans="27:27">
      <c r="AA17978" t="str">
        <v>DH</v>
      </c>
    </row>
    <row r="17979" spans="27:27">
      <c r="AA17979" t="str">
        <v>DH</v>
      </c>
    </row>
    <row r="17980" spans="27:27">
      <c r="AA17980" t="str">
        <v>BB</v>
      </c>
    </row>
    <row r="17981" spans="27:27">
      <c r="AA17981" t="str">
        <v>BB</v>
      </c>
    </row>
    <row r="17982" spans="27:27">
      <c r="AA17982" t="str">
        <v>BB</v>
      </c>
    </row>
    <row r="17983" spans="27:27">
      <c r="AA17983" t="str">
        <v>BB</v>
      </c>
    </row>
    <row r="17984" spans="27:27">
      <c r="AA17984" t="str">
        <v>BE</v>
      </c>
    </row>
    <row r="17985" spans="27:27">
      <c r="AA17985" t="str">
        <v>WB</v>
      </c>
    </row>
    <row r="17986" spans="27:27">
      <c r="AA17986" t="str">
        <v>WB</v>
      </c>
    </row>
    <row r="17987" spans="27:27">
      <c r="AA17987" t="str">
        <v>JB</v>
      </c>
    </row>
    <row r="17988" spans="27:27">
      <c r="AA17988" t="str">
        <v>SO</v>
      </c>
    </row>
    <row r="17989" spans="27:27">
      <c r="AA17989" t="str">
        <v>SO</v>
      </c>
    </row>
    <row r="17990" spans="27:27">
      <c r="AA17990" t="str">
        <v>SO</v>
      </c>
    </row>
    <row r="17991" spans="27:27">
      <c r="AA17991" t="str">
        <v>DH</v>
      </c>
    </row>
    <row r="17992" spans="27:27">
      <c r="AA17992" t="str">
        <v>DH</v>
      </c>
    </row>
    <row r="17993" spans="27:27">
      <c r="AA17993" t="str">
        <v>WB</v>
      </c>
    </row>
    <row r="17994" spans="27:27">
      <c r="AA17994" t="str">
        <v>SS</v>
      </c>
    </row>
    <row r="17995" spans="27:27">
      <c r="AA17995" t="str">
        <v>SO</v>
      </c>
    </row>
    <row r="17996" spans="27:27">
      <c r="AA17996" t="str">
        <v>HD</v>
      </c>
    </row>
    <row r="17997" spans="27:27">
      <c r="AA17997" t="str">
        <v>JB</v>
      </c>
    </row>
    <row r="17998" spans="27:27">
      <c r="AA17998" t="str">
        <v>SS</v>
      </c>
    </row>
    <row r="17999" spans="27:27">
      <c r="AA17999" t="str">
        <v>SS</v>
      </c>
    </row>
    <row r="18000" spans="27:27">
      <c r="AA18000" t="str">
        <v>BE</v>
      </c>
    </row>
    <row r="18001" spans="27:27">
      <c r="AA18001" t="str">
        <v>BE</v>
      </c>
    </row>
    <row r="18002" spans="27:27">
      <c r="AA18002" t="str">
        <v>BE</v>
      </c>
    </row>
    <row r="18003" spans="27:27">
      <c r="AA18003" t="str">
        <v>BE</v>
      </c>
    </row>
    <row r="18004" spans="27:27">
      <c r="AA18004" t="str">
        <v>HD</v>
      </c>
    </row>
    <row r="18005" spans="27:27">
      <c r="AA18005" t="str">
        <v>BB</v>
      </c>
    </row>
    <row r="18006" spans="27:27">
      <c r="AA18006" t="str">
        <v>JB</v>
      </c>
    </row>
    <row r="18007" spans="27:27">
      <c r="AA18007" t="str">
        <v>JB</v>
      </c>
    </row>
    <row r="18008" spans="27:27">
      <c r="AA18008" t="str">
        <v>HD</v>
      </c>
    </row>
    <row r="18009" spans="27:27">
      <c r="AA18009" t="str">
        <v>JB</v>
      </c>
    </row>
    <row r="18010" spans="27:27">
      <c r="AA18010" t="str">
        <v>HD</v>
      </c>
    </row>
    <row r="18011" spans="27:27">
      <c r="AA18011" t="str">
        <v>HD</v>
      </c>
    </row>
    <row r="18012" spans="27:27">
      <c r="AA18012" t="str">
        <v>WB</v>
      </c>
    </row>
    <row r="18013" spans="27:27">
      <c r="AA18013" t="str">
        <v>WB</v>
      </c>
    </row>
    <row r="18014" spans="27:27">
      <c r="AA18014" t="str">
        <v>FR</v>
      </c>
    </row>
    <row r="18015" spans="27:27">
      <c r="AA18015" t="str">
        <v>BB</v>
      </c>
    </row>
    <row r="18016" spans="27:27">
      <c r="AA18016" t="str">
        <v>BB</v>
      </c>
    </row>
    <row r="18017" spans="27:27">
      <c r="AA18017" t="str">
        <v>CB</v>
      </c>
    </row>
    <row r="18018" spans="27:27">
      <c r="AA18018" t="str">
        <v>CB</v>
      </c>
    </row>
    <row r="18019" spans="27:27">
      <c r="AA18019" t="str">
        <v>WB</v>
      </c>
    </row>
    <row r="18020" spans="27:27">
      <c r="AA18020" t="str">
        <v>SO</v>
      </c>
    </row>
    <row r="18021" spans="27:27">
      <c r="AA18021" t="str">
        <v>SO</v>
      </c>
    </row>
    <row r="18022" spans="27:27">
      <c r="AA18022" t="str">
        <v>DH</v>
      </c>
    </row>
    <row r="18023" spans="27:27">
      <c r="AA18023" t="str">
        <v>DH</v>
      </c>
    </row>
    <row r="18024" spans="27:27">
      <c r="AA18024" t="str">
        <v>DH</v>
      </c>
    </row>
    <row r="18025" spans="27:27">
      <c r="AA18025" t="str">
        <v>SS</v>
      </c>
    </row>
    <row r="18026" spans="27:27">
      <c r="AA18026" t="str">
        <v>DH</v>
      </c>
    </row>
    <row r="18027" spans="27:27">
      <c r="AA18027" t="str">
        <v>SS</v>
      </c>
    </row>
    <row r="18028" spans="27:27">
      <c r="AA18028" t="str">
        <v>CB</v>
      </c>
    </row>
    <row r="18029" spans="27:27">
      <c r="AA18029" t="str">
        <v>CB</v>
      </c>
    </row>
    <row r="18030" spans="27:27">
      <c r="AA18030" t="str">
        <v>CB</v>
      </c>
    </row>
    <row r="18031" spans="27:27">
      <c r="AA18031" t="str">
        <v>CB</v>
      </c>
    </row>
    <row r="18032" spans="27:27">
      <c r="AA18032" t="str">
        <v>JB</v>
      </c>
    </row>
    <row r="18033" spans="27:27">
      <c r="AA18033" t="str">
        <v>BB</v>
      </c>
    </row>
    <row r="18034" spans="27:27">
      <c r="AA18034" t="str">
        <v>SS</v>
      </c>
    </row>
    <row r="18035" spans="27:27">
      <c r="AA18035" t="str">
        <v>BE</v>
      </c>
    </row>
    <row r="18036" spans="27:27">
      <c r="AA18036" t="str">
        <v>BE</v>
      </c>
    </row>
    <row r="18037" spans="27:27">
      <c r="AA18037" t="str">
        <v>WB</v>
      </c>
    </row>
    <row r="18038" spans="27:27">
      <c r="AA18038" t="str">
        <v>SO</v>
      </c>
    </row>
    <row r="18039" spans="27:27">
      <c r="AA18039" t="str">
        <v>CB</v>
      </c>
    </row>
    <row r="18040" spans="27:27">
      <c r="AA18040" t="str">
        <v>HD</v>
      </c>
    </row>
    <row r="18041" spans="27:27">
      <c r="AA18041" t="str">
        <v>HD</v>
      </c>
    </row>
    <row r="18042" spans="27:27">
      <c r="AA18042" t="str">
        <v>HD</v>
      </c>
    </row>
    <row r="18043" spans="27:27">
      <c r="AA18043" t="str">
        <v>BE</v>
      </c>
    </row>
    <row r="18044" spans="27:27">
      <c r="AA18044" t="str">
        <v>DH</v>
      </c>
    </row>
    <row r="18045" spans="27:27">
      <c r="AA18045" t="str">
        <v>DH</v>
      </c>
    </row>
    <row r="18046" spans="27:27">
      <c r="AA18046" t="str">
        <v>WB</v>
      </c>
    </row>
    <row r="18047" spans="27:27">
      <c r="AA18047" t="str">
        <v>WB</v>
      </c>
    </row>
    <row r="18048" spans="27:27">
      <c r="AA18048" t="str">
        <v>JB</v>
      </c>
    </row>
    <row r="18049" spans="27:27">
      <c r="AA18049" t="str">
        <v>JB</v>
      </c>
    </row>
    <row r="18050" spans="27:27">
      <c r="AA18050" t="str">
        <v>HD</v>
      </c>
    </row>
    <row r="18051" spans="27:27">
      <c r="AA18051" t="str">
        <v>BB</v>
      </c>
    </row>
    <row r="18052" spans="27:27">
      <c r="AA18052" t="str">
        <v>SO</v>
      </c>
    </row>
    <row r="18053" spans="27:27">
      <c r="AA18053" t="str">
        <v>WB</v>
      </c>
    </row>
    <row r="18054" spans="27:27">
      <c r="AA18054" t="str">
        <v>JB</v>
      </c>
    </row>
    <row r="18055" spans="27:27">
      <c r="AA18055" t="str">
        <v>CB</v>
      </c>
    </row>
    <row r="18056" spans="27:27">
      <c r="AA18056" t="str">
        <v>HD</v>
      </c>
    </row>
    <row r="18057" spans="27:27">
      <c r="AA18057" t="str">
        <v>JB</v>
      </c>
    </row>
    <row r="18058" spans="27:27">
      <c r="AA18058" t="str">
        <v>JB</v>
      </c>
    </row>
    <row r="18059" spans="27:27">
      <c r="AA18059" t="str">
        <v>WB</v>
      </c>
    </row>
    <row r="18060" spans="27:27">
      <c r="AA18060" t="str">
        <v>DH</v>
      </c>
    </row>
    <row r="18061" spans="27:27">
      <c r="AA18061" t="str">
        <v>JB</v>
      </c>
    </row>
    <row r="18062" spans="27:27">
      <c r="AA18062" t="str">
        <v>JB</v>
      </c>
    </row>
    <row r="18063" spans="27:27">
      <c r="AA18063" t="str">
        <v>BE</v>
      </c>
    </row>
    <row r="18064" spans="27:27">
      <c r="AA18064" t="str">
        <v>SS</v>
      </c>
    </row>
    <row r="18065" spans="27:27">
      <c r="AA18065" t="str">
        <v>SS</v>
      </c>
    </row>
    <row r="18066" spans="27:27">
      <c r="AA18066" t="str">
        <v>JB</v>
      </c>
    </row>
    <row r="18067" spans="27:27">
      <c r="AA18067" t="str">
        <v>BE</v>
      </c>
    </row>
    <row r="18068" spans="27:27">
      <c r="AA18068" t="str">
        <v>BB</v>
      </c>
    </row>
    <row r="18069" spans="27:27">
      <c r="AA18069" t="str">
        <v>BE</v>
      </c>
    </row>
    <row r="18070" spans="27:27">
      <c r="AA18070" t="str">
        <v>BB</v>
      </c>
    </row>
    <row r="18071" spans="27:27">
      <c r="AA18071" t="str">
        <v>FR</v>
      </c>
    </row>
    <row r="18072" spans="27:27">
      <c r="AA18072" t="str">
        <v>FR</v>
      </c>
    </row>
    <row r="18073" spans="27:27">
      <c r="AA18073" t="str">
        <v>FR</v>
      </c>
    </row>
    <row r="18074" spans="27:27">
      <c r="AA18074" t="str">
        <v>BE</v>
      </c>
    </row>
    <row r="18075" spans="27:27">
      <c r="AA18075" t="str">
        <v>BE</v>
      </c>
    </row>
    <row r="18076" spans="27:27">
      <c r="AA18076" t="str">
        <v>CB</v>
      </c>
    </row>
    <row r="18077" spans="27:27">
      <c r="AA18077" t="str">
        <v>CB</v>
      </c>
    </row>
    <row r="18078" spans="27:27">
      <c r="AA18078" t="str">
        <v>BE</v>
      </c>
    </row>
    <row r="18079" spans="27:27">
      <c r="AA18079" t="str">
        <v>SS</v>
      </c>
    </row>
    <row r="18080" spans="27:27">
      <c r="AA18080" t="str">
        <v>SS</v>
      </c>
    </row>
    <row r="18081" spans="27:27">
      <c r="AA18081" t="str">
        <v>WB</v>
      </c>
    </row>
    <row r="18082" spans="27:27">
      <c r="AA18082" t="str">
        <v>HD</v>
      </c>
    </row>
    <row r="18083" spans="27:27">
      <c r="AA18083" t="str">
        <v>JB</v>
      </c>
    </row>
    <row r="18084" spans="27:27">
      <c r="AA18084" t="str">
        <v>JB</v>
      </c>
    </row>
    <row r="18085" spans="27:27">
      <c r="AA18085" t="str">
        <v>FR</v>
      </c>
    </row>
    <row r="18086" spans="27:27">
      <c r="AA18086" t="str">
        <v>SO</v>
      </c>
    </row>
    <row r="18087" spans="27:27">
      <c r="AA18087" t="str">
        <v>WB</v>
      </c>
    </row>
    <row r="18088" spans="27:27">
      <c r="AA18088" t="str">
        <v>CB</v>
      </c>
    </row>
    <row r="18089" spans="27:27">
      <c r="AA18089" t="str">
        <v>CB</v>
      </c>
    </row>
    <row r="18090" spans="27:27">
      <c r="AA18090" t="str">
        <v>BB</v>
      </c>
    </row>
    <row r="18091" spans="27:27">
      <c r="AA18091" t="str">
        <v>BB</v>
      </c>
    </row>
    <row r="18092" spans="27:27">
      <c r="AA18092" t="str">
        <v>BE</v>
      </c>
    </row>
    <row r="18093" spans="27:27">
      <c r="AA18093" t="str">
        <v>BE</v>
      </c>
    </row>
    <row r="18094" spans="27:27">
      <c r="AA18094" t="str">
        <v>FR</v>
      </c>
    </row>
    <row r="18095" spans="27:27">
      <c r="AA18095" t="str">
        <v>FR</v>
      </c>
    </row>
    <row r="18096" spans="27:27">
      <c r="AA18096" t="str">
        <v>FR</v>
      </c>
    </row>
    <row r="18097" spans="27:27">
      <c r="AA18097" t="str">
        <v>FR</v>
      </c>
    </row>
    <row r="18098" spans="27:27">
      <c r="AA18098" t="str">
        <v>SO</v>
      </c>
    </row>
    <row r="18099" spans="27:27">
      <c r="AA18099" t="str">
        <v>SO</v>
      </c>
    </row>
    <row r="18100" spans="27:27">
      <c r="AA18100" t="str">
        <v>FR</v>
      </c>
    </row>
    <row r="18101" spans="27:27">
      <c r="AA18101" t="str">
        <v>FR</v>
      </c>
    </row>
    <row r="18102" spans="27:27">
      <c r="AA18102" t="str">
        <v>DH</v>
      </c>
    </row>
    <row r="18103" spans="27:27">
      <c r="AA18103" t="str">
        <v>DH</v>
      </c>
    </row>
    <row r="18104" spans="27:27">
      <c r="AA18104" t="str">
        <v>HD</v>
      </c>
    </row>
    <row r="18105" spans="27:27">
      <c r="AA18105" t="str">
        <v>BE</v>
      </c>
    </row>
    <row r="18106" spans="27:27">
      <c r="AA18106" t="str">
        <v>BE</v>
      </c>
    </row>
    <row r="18107" spans="27:27">
      <c r="AA18107" t="str">
        <v>JB</v>
      </c>
    </row>
    <row r="18108" spans="27:27">
      <c r="AA18108" t="str">
        <v>JB</v>
      </c>
    </row>
    <row r="18109" spans="27:27">
      <c r="AA18109" t="str">
        <v>BB</v>
      </c>
    </row>
    <row r="18110" spans="27:27">
      <c r="AA18110" t="str">
        <v>BB</v>
      </c>
    </row>
    <row r="18111" spans="27:27">
      <c r="AA18111" t="str">
        <v>FR</v>
      </c>
    </row>
    <row r="18112" spans="27:27">
      <c r="AA18112" t="str">
        <v>BB</v>
      </c>
    </row>
    <row r="18113" spans="27:27">
      <c r="AA18113" t="str">
        <v>BB</v>
      </c>
    </row>
    <row r="18114" spans="27:27">
      <c r="AA18114" t="str">
        <v>SS</v>
      </c>
    </row>
    <row r="18115" spans="27:27">
      <c r="AA18115" t="str">
        <v>DH</v>
      </c>
    </row>
    <row r="18116" spans="27:27">
      <c r="AA18116" t="str">
        <v>DH</v>
      </c>
    </row>
    <row r="18117" spans="27:27">
      <c r="AA18117" t="str">
        <v>WB</v>
      </c>
    </row>
    <row r="18118" spans="27:27">
      <c r="AA18118" t="str">
        <v>BB</v>
      </c>
    </row>
    <row r="18119" spans="27:27">
      <c r="AA18119" t="str">
        <v>CB</v>
      </c>
    </row>
    <row r="18120" spans="27:27">
      <c r="AA18120" t="str">
        <v>SS</v>
      </c>
    </row>
    <row r="18121" spans="27:27">
      <c r="AA18121" t="str">
        <v>SS</v>
      </c>
    </row>
    <row r="18122" spans="27:27">
      <c r="AA18122" t="str">
        <v>BB</v>
      </c>
    </row>
    <row r="18123" spans="27:27">
      <c r="AA18123" t="str">
        <v>BB</v>
      </c>
    </row>
    <row r="18124" spans="27:27">
      <c r="AA18124" t="str">
        <v>HD</v>
      </c>
    </row>
    <row r="18125" spans="27:27">
      <c r="AA18125" t="str">
        <v>JB</v>
      </c>
    </row>
    <row r="18126" spans="27:27">
      <c r="AA18126" t="str">
        <v>JB</v>
      </c>
    </row>
    <row r="18127" spans="27:27">
      <c r="AA18127" t="str">
        <v>DH</v>
      </c>
    </row>
    <row r="18128" spans="27:27">
      <c r="AA18128" t="str">
        <v>FR</v>
      </c>
    </row>
    <row r="18129" spans="27:27">
      <c r="AA18129" t="str">
        <v>SS</v>
      </c>
    </row>
    <row r="18130" spans="27:27">
      <c r="AA18130" t="str">
        <v>SS</v>
      </c>
    </row>
    <row r="18131" spans="27:27">
      <c r="AA18131" t="str">
        <v>FR</v>
      </c>
    </row>
    <row r="18132" spans="27:27">
      <c r="AA18132" t="str">
        <v>HD</v>
      </c>
    </row>
    <row r="18133" spans="27:27">
      <c r="AA18133" t="str">
        <v>BE</v>
      </c>
    </row>
    <row r="18134" spans="27:27">
      <c r="AA18134" t="str">
        <v>FR</v>
      </c>
    </row>
    <row r="18135" spans="27:27">
      <c r="AA18135" t="str">
        <v>WB</v>
      </c>
    </row>
    <row r="18136" spans="27:27">
      <c r="AA18136" t="str">
        <v>BE</v>
      </c>
    </row>
    <row r="18137" spans="27:27">
      <c r="AA18137" t="str">
        <v>SS</v>
      </c>
    </row>
    <row r="18138" spans="27:27">
      <c r="AA18138" t="str">
        <v>WB</v>
      </c>
    </row>
    <row r="18139" spans="27:27">
      <c r="AA18139" t="str">
        <v>BB</v>
      </c>
    </row>
    <row r="18140" spans="27:27">
      <c r="AA18140" t="str">
        <v>BE</v>
      </c>
    </row>
    <row r="18141" spans="27:27">
      <c r="AA18141" t="str">
        <v>WB</v>
      </c>
    </row>
    <row r="18142" spans="27:27">
      <c r="AA18142" t="str">
        <v>WB</v>
      </c>
    </row>
    <row r="18143" spans="27:27">
      <c r="AA18143" t="str">
        <v>WB</v>
      </c>
    </row>
    <row r="18144" spans="27:27">
      <c r="AA18144" t="str">
        <v>HD</v>
      </c>
    </row>
    <row r="18145" spans="27:27">
      <c r="AA18145" t="str">
        <v>SS</v>
      </c>
    </row>
    <row r="18146" spans="27:27">
      <c r="AA18146" t="str">
        <v>DH</v>
      </c>
    </row>
    <row r="18147" spans="27:27">
      <c r="AA18147" t="str">
        <v>DH</v>
      </c>
    </row>
    <row r="18148" spans="27:27">
      <c r="AA18148" t="str">
        <v>WB</v>
      </c>
    </row>
    <row r="18149" spans="27:27">
      <c r="AA18149" t="str">
        <v>BE</v>
      </c>
    </row>
    <row r="18150" spans="27:27">
      <c r="AA18150" t="str">
        <v>BE</v>
      </c>
    </row>
    <row r="18151" spans="27:27">
      <c r="AA18151" t="str">
        <v>WB</v>
      </c>
    </row>
    <row r="18152" spans="27:27">
      <c r="AA18152" t="str">
        <v>WB</v>
      </c>
    </row>
    <row r="18153" spans="27:27">
      <c r="AA18153" t="str">
        <v>BB</v>
      </c>
    </row>
    <row r="18154" spans="27:27">
      <c r="AA18154" t="str">
        <v>CB</v>
      </c>
    </row>
    <row r="18155" spans="27:27">
      <c r="AA18155" t="str">
        <v>SS</v>
      </c>
    </row>
    <row r="18156" spans="27:27">
      <c r="AA18156" t="str">
        <v>WB</v>
      </c>
    </row>
    <row r="18157" spans="27:27">
      <c r="AA18157" t="str">
        <v>SO</v>
      </c>
    </row>
    <row r="18158" spans="27:27">
      <c r="AA18158" t="str">
        <v>SS</v>
      </c>
    </row>
    <row r="18159" spans="27:27">
      <c r="AA18159" t="str">
        <v>CB</v>
      </c>
    </row>
    <row r="18160" spans="27:27">
      <c r="AA18160" t="str">
        <v>HD</v>
      </c>
    </row>
    <row r="18161" spans="27:27">
      <c r="AA18161" t="str">
        <v>FR</v>
      </c>
    </row>
    <row r="18162" spans="27:27">
      <c r="AA18162" t="str">
        <v>FR</v>
      </c>
    </row>
    <row r="18163" spans="27:27">
      <c r="AA18163" t="str">
        <v>BE</v>
      </c>
    </row>
    <row r="18164" spans="27:27">
      <c r="AA18164" t="str">
        <v>BE</v>
      </c>
    </row>
    <row r="18165" spans="27:27">
      <c r="AA18165" t="str">
        <v>BE</v>
      </c>
    </row>
    <row r="18166" spans="27:27">
      <c r="AA18166" t="str">
        <v>SS</v>
      </c>
    </row>
    <row r="18167" spans="27:27">
      <c r="AA18167" t="str">
        <v>WB</v>
      </c>
    </row>
    <row r="18168" spans="27:27">
      <c r="AA18168" t="str">
        <v>HD</v>
      </c>
    </row>
    <row r="18169" spans="27:27">
      <c r="AA18169" t="str">
        <v>HD</v>
      </c>
    </row>
    <row r="18170" spans="27:27">
      <c r="AA18170" t="str">
        <v>HD</v>
      </c>
    </row>
    <row r="18171" spans="27:27">
      <c r="AA18171" t="str">
        <v>HD</v>
      </c>
    </row>
    <row r="18172" spans="27:27">
      <c r="AA18172" t="str">
        <v>FR</v>
      </c>
    </row>
    <row r="18173" spans="27:27">
      <c r="AA18173" t="str">
        <v>FR</v>
      </c>
    </row>
    <row r="18174" spans="27:27">
      <c r="AA18174" t="str">
        <v>BB</v>
      </c>
    </row>
    <row r="18175" spans="27:27">
      <c r="AA18175" t="str">
        <v>WB</v>
      </c>
    </row>
    <row r="18176" spans="27:27">
      <c r="AA18176" t="str">
        <v>SO</v>
      </c>
    </row>
    <row r="18177" spans="27:27">
      <c r="AA18177" t="str">
        <v>SO</v>
      </c>
    </row>
    <row r="18178" spans="27:27">
      <c r="AA18178" t="str">
        <v>JB</v>
      </c>
    </row>
    <row r="18179" spans="27:27">
      <c r="AA18179" t="str">
        <v>SS</v>
      </c>
    </row>
    <row r="18180" spans="27:27">
      <c r="AA18180" t="str">
        <v>HD</v>
      </c>
    </row>
    <row r="18181" spans="27:27">
      <c r="AA18181" t="str">
        <v>HD</v>
      </c>
    </row>
    <row r="18182" spans="27:27">
      <c r="AA18182" t="str">
        <v>BE</v>
      </c>
    </row>
    <row r="18183" spans="27:27">
      <c r="AA18183" t="str">
        <v>CB</v>
      </c>
    </row>
    <row r="18184" spans="27:27">
      <c r="AA18184" t="str">
        <v>CB</v>
      </c>
    </row>
    <row r="18185" spans="27:27">
      <c r="AA18185" t="str">
        <v>CB</v>
      </c>
    </row>
    <row r="18186" spans="27:27">
      <c r="AA18186" t="str">
        <v>JB</v>
      </c>
    </row>
    <row r="18187" spans="27:27">
      <c r="AA18187" t="str">
        <v>HD</v>
      </c>
    </row>
    <row r="18188" spans="27:27">
      <c r="AA18188" t="str">
        <v>WB</v>
      </c>
    </row>
    <row r="18189" spans="27:27">
      <c r="AA18189" t="str">
        <v>SO</v>
      </c>
    </row>
    <row r="18190" spans="27:27">
      <c r="AA18190" t="str">
        <v>JB</v>
      </c>
    </row>
    <row r="18191" spans="27:27">
      <c r="AA18191" t="str">
        <v>BE</v>
      </c>
    </row>
    <row r="18192" spans="27:27">
      <c r="AA18192" t="str">
        <v>BE</v>
      </c>
    </row>
    <row r="18193" spans="27:27">
      <c r="AA18193" t="str">
        <v>JB</v>
      </c>
    </row>
    <row r="18194" spans="27:27">
      <c r="AA18194" t="str">
        <v>HD</v>
      </c>
    </row>
    <row r="18195" spans="27:27">
      <c r="AA18195" t="str">
        <v>CB</v>
      </c>
    </row>
    <row r="18196" spans="27:27">
      <c r="AA18196" t="str">
        <v>JB</v>
      </c>
    </row>
    <row r="18197" spans="27:27">
      <c r="AA18197" t="str">
        <v>SO</v>
      </c>
    </row>
    <row r="18198" spans="27:27">
      <c r="AA18198" t="str">
        <v>SO</v>
      </c>
    </row>
    <row r="18199" spans="27:27">
      <c r="AA18199" t="str">
        <v>SO</v>
      </c>
    </row>
    <row r="18200" spans="27:27">
      <c r="AA18200" t="str">
        <v>CB</v>
      </c>
    </row>
    <row r="18201" spans="27:27">
      <c r="AA18201" t="str">
        <v>CB</v>
      </c>
    </row>
    <row r="18202" spans="27:27">
      <c r="AA18202" t="str">
        <v>CB</v>
      </c>
    </row>
    <row r="18203" spans="27:27">
      <c r="AA18203" t="str">
        <v>CB</v>
      </c>
    </row>
    <row r="18204" spans="27:27">
      <c r="AA18204" t="str">
        <v>DH</v>
      </c>
    </row>
    <row r="18205" spans="27:27">
      <c r="AA18205" t="str">
        <v>DH</v>
      </c>
    </row>
    <row r="18206" spans="27:27">
      <c r="AA18206" t="str">
        <v>DH</v>
      </c>
    </row>
    <row r="18207" spans="27:27">
      <c r="AA18207" t="str">
        <v>BB</v>
      </c>
    </row>
    <row r="18208" spans="27:27">
      <c r="AA18208" t="str">
        <v>BB</v>
      </c>
    </row>
    <row r="18209" spans="27:27">
      <c r="AA18209" t="str">
        <v>FR</v>
      </c>
    </row>
    <row r="18210" spans="27:27">
      <c r="AA18210" t="str">
        <v>FR</v>
      </c>
    </row>
    <row r="18211" spans="27:27">
      <c r="AA18211" t="str">
        <v>SO</v>
      </c>
    </row>
    <row r="18212" spans="27:27">
      <c r="AA18212" t="str">
        <v>SO</v>
      </c>
    </row>
    <row r="18213" spans="27:27">
      <c r="AA18213" t="str">
        <v>SO</v>
      </c>
    </row>
    <row r="18214" spans="27:27">
      <c r="AA18214" t="str">
        <v>SO</v>
      </c>
    </row>
    <row r="18215" spans="27:27">
      <c r="AA18215" t="str">
        <v>SO</v>
      </c>
    </row>
    <row r="18216" spans="27:27">
      <c r="AA18216" t="str">
        <v>WB</v>
      </c>
    </row>
    <row r="18217" spans="27:27">
      <c r="AA18217" t="str">
        <v>WB</v>
      </c>
    </row>
    <row r="18218" spans="27:27">
      <c r="AA18218" t="str">
        <v>WB</v>
      </c>
    </row>
    <row r="18219" spans="27:27">
      <c r="AA18219" t="str">
        <v>WB</v>
      </c>
    </row>
    <row r="18220" spans="27:27">
      <c r="AA18220" t="str">
        <v>WB</v>
      </c>
    </row>
    <row r="18221" spans="27:27">
      <c r="AA18221" t="str">
        <v>SS</v>
      </c>
    </row>
    <row r="18222" spans="27:27">
      <c r="AA18222" t="str">
        <v>BE</v>
      </c>
    </row>
    <row r="18223" spans="27:27">
      <c r="AA18223" t="str">
        <v>DH</v>
      </c>
    </row>
    <row r="18224" spans="27:27">
      <c r="AA18224" t="str">
        <v>DH</v>
      </c>
    </row>
    <row r="18225" spans="27:27">
      <c r="AA18225" t="str">
        <v>FR</v>
      </c>
    </row>
    <row r="18226" spans="27:27">
      <c r="AA18226" t="str">
        <v>JB</v>
      </c>
    </row>
    <row r="18227" spans="27:27">
      <c r="AA18227" t="str">
        <v>SS</v>
      </c>
    </row>
    <row r="18228" spans="27:27">
      <c r="AA18228" t="str">
        <v>JB</v>
      </c>
    </row>
    <row r="18229" spans="27:27">
      <c r="AA18229" t="str">
        <v>JB</v>
      </c>
    </row>
    <row r="18230" spans="27:27">
      <c r="AA18230" t="str">
        <v>WB</v>
      </c>
    </row>
    <row r="18231" spans="27:27">
      <c r="AA18231" t="str">
        <v>WB</v>
      </c>
    </row>
    <row r="18232" spans="27:27">
      <c r="AA18232" t="str">
        <v>JB</v>
      </c>
    </row>
    <row r="18233" spans="27:27">
      <c r="AA18233" t="str">
        <v>BE</v>
      </c>
    </row>
    <row r="18234" spans="27:27">
      <c r="AA18234" t="str">
        <v>DH</v>
      </c>
    </row>
    <row r="18235" spans="27:27">
      <c r="AA18235" t="str">
        <v>DH</v>
      </c>
    </row>
    <row r="18236" spans="27:27">
      <c r="AA18236" t="str">
        <v>SS</v>
      </c>
    </row>
    <row r="18237" spans="27:27">
      <c r="AA18237" t="str">
        <v>SS</v>
      </c>
    </row>
    <row r="18238" spans="27:27">
      <c r="AA18238" t="str">
        <v>WB</v>
      </c>
    </row>
    <row r="18239" spans="27:27">
      <c r="AA18239" t="str">
        <v>SO</v>
      </c>
    </row>
    <row r="18240" spans="27:27">
      <c r="AA18240" t="str">
        <v>SO</v>
      </c>
    </row>
    <row r="18241" spans="27:27">
      <c r="AA18241" t="str">
        <v>BB</v>
      </c>
    </row>
    <row r="18242" spans="27:27">
      <c r="AA18242" t="str">
        <v>SO</v>
      </c>
    </row>
    <row r="18243" spans="27:27">
      <c r="AA18243" t="str">
        <v>SS</v>
      </c>
    </row>
    <row r="18244" spans="27:27">
      <c r="AA18244" t="str">
        <v>SO</v>
      </c>
    </row>
    <row r="18245" spans="27:27">
      <c r="AA18245" t="str">
        <v>WB</v>
      </c>
    </row>
    <row r="18246" spans="27:27">
      <c r="AA18246" t="str">
        <v>BB</v>
      </c>
    </row>
    <row r="18247" spans="27:27">
      <c r="AA18247" t="str">
        <v>BB</v>
      </c>
    </row>
    <row r="18248" spans="27:27">
      <c r="AA18248" t="str">
        <v>HD</v>
      </c>
    </row>
    <row r="18249" spans="27:27">
      <c r="AA18249" t="str">
        <v>HD</v>
      </c>
    </row>
    <row r="18250" spans="27:27">
      <c r="AA18250" t="str">
        <v>HD</v>
      </c>
    </row>
    <row r="18251" spans="27:27">
      <c r="AA18251" t="str">
        <v>HD</v>
      </c>
    </row>
    <row r="18252" spans="27:27">
      <c r="AA18252" t="str">
        <v>SO</v>
      </c>
    </row>
    <row r="18253" spans="27:27">
      <c r="AA18253" t="str">
        <v>HD</v>
      </c>
    </row>
    <row r="18254" spans="27:27">
      <c r="AA18254" t="str">
        <v>HD</v>
      </c>
    </row>
    <row r="18255" spans="27:27">
      <c r="AA18255" t="str">
        <v>HD</v>
      </c>
    </row>
    <row r="18256" spans="27:27">
      <c r="AA18256" t="str">
        <v>HD</v>
      </c>
    </row>
    <row r="18257" spans="27:27">
      <c r="AA18257" t="str">
        <v>HD</v>
      </c>
    </row>
    <row r="18258" spans="27:27">
      <c r="AA18258" t="str">
        <v>SS</v>
      </c>
    </row>
    <row r="18259" spans="27:27">
      <c r="AA18259" t="str">
        <v>JB</v>
      </c>
    </row>
    <row r="18260" spans="27:27">
      <c r="AA18260" t="str">
        <v>FR</v>
      </c>
    </row>
    <row r="18261" spans="27:27">
      <c r="AA18261" t="str">
        <v>SS</v>
      </c>
    </row>
    <row r="18262" spans="27:27">
      <c r="AA18262" t="str">
        <v>SO</v>
      </c>
    </row>
    <row r="18263" spans="27:27">
      <c r="AA18263" t="str">
        <v>WB</v>
      </c>
    </row>
    <row r="18264" spans="27:27">
      <c r="AA18264" t="str">
        <v>WB</v>
      </c>
    </row>
    <row r="18265" spans="27:27">
      <c r="AA18265" t="str">
        <v>JB</v>
      </c>
    </row>
    <row r="18266" spans="27:27">
      <c r="AA18266" t="str">
        <v>JB</v>
      </c>
    </row>
    <row r="18267" spans="27:27">
      <c r="AA18267" t="str">
        <v>HD</v>
      </c>
    </row>
    <row r="18268" spans="27:27">
      <c r="AA18268" t="str">
        <v>BE</v>
      </c>
    </row>
    <row r="18269" spans="27:27">
      <c r="AA18269" t="str">
        <v>HD</v>
      </c>
    </row>
    <row r="18270" spans="27:27">
      <c r="AA18270" t="str">
        <v>HD</v>
      </c>
    </row>
    <row r="18271" spans="27:27">
      <c r="AA18271" t="str">
        <v>HD</v>
      </c>
    </row>
    <row r="18272" spans="27:27">
      <c r="AA18272" t="str">
        <v>DH</v>
      </c>
    </row>
    <row r="18273" spans="27:27">
      <c r="AA18273" t="str">
        <v>DH</v>
      </c>
    </row>
    <row r="18274" spans="27:27">
      <c r="AA18274" t="str">
        <v>JB</v>
      </c>
    </row>
    <row r="18275" spans="27:27">
      <c r="AA18275" t="str">
        <v>JB</v>
      </c>
    </row>
    <row r="18276" spans="27:27">
      <c r="AA18276" t="str">
        <v>CB</v>
      </c>
    </row>
    <row r="18277" spans="27:27">
      <c r="AA18277" t="str">
        <v>BB</v>
      </c>
    </row>
    <row r="18278" spans="27:27">
      <c r="AA18278" t="str">
        <v>SO</v>
      </c>
    </row>
    <row r="18279" spans="27:27">
      <c r="AA18279" t="str">
        <v>FR</v>
      </c>
    </row>
    <row r="18280" spans="27:27">
      <c r="AA18280" t="str">
        <v>BB</v>
      </c>
    </row>
    <row r="18281" spans="27:27">
      <c r="AA18281" t="str">
        <v>SO</v>
      </c>
    </row>
    <row r="18282" spans="27:27">
      <c r="AA18282" t="str">
        <v>BB</v>
      </c>
    </row>
    <row r="18283" spans="27:27">
      <c r="AA18283" t="str">
        <v>BB</v>
      </c>
    </row>
    <row r="18284" spans="27:27">
      <c r="AA18284" t="str">
        <v>HD</v>
      </c>
    </row>
    <row r="18285" spans="27:27">
      <c r="AA18285" t="str">
        <v>JB</v>
      </c>
    </row>
    <row r="18286" spans="27:27">
      <c r="AA18286" t="str">
        <v>CB</v>
      </c>
    </row>
    <row r="18287" spans="27:27">
      <c r="AA18287" t="str">
        <v>HD</v>
      </c>
    </row>
    <row r="18288" spans="27:27">
      <c r="AA18288" t="str">
        <v>SO</v>
      </c>
    </row>
    <row r="18289" spans="27:27">
      <c r="AA18289" t="str">
        <v>BE</v>
      </c>
    </row>
    <row r="18290" spans="27:27">
      <c r="AA18290" t="str">
        <v>WB</v>
      </c>
    </row>
    <row r="18291" spans="27:27">
      <c r="AA18291" t="str">
        <v>BE</v>
      </c>
    </row>
    <row r="18292" spans="27:27">
      <c r="AA18292" t="str">
        <v>FR</v>
      </c>
    </row>
    <row r="18293" spans="27:27">
      <c r="AA18293" t="str">
        <v>SS</v>
      </c>
    </row>
    <row r="18294" spans="27:27">
      <c r="AA18294" t="str">
        <v>SS</v>
      </c>
    </row>
    <row r="18295" spans="27:27">
      <c r="AA18295" t="str">
        <v>FR</v>
      </c>
    </row>
    <row r="18296" spans="27:27">
      <c r="AA18296" t="str">
        <v>FR</v>
      </c>
    </row>
    <row r="18297" spans="27:27">
      <c r="AA18297" t="str">
        <v>FR</v>
      </c>
    </row>
    <row r="18298" spans="27:27">
      <c r="AA18298" t="str">
        <v>HD</v>
      </c>
    </row>
    <row r="18299" spans="27:27">
      <c r="AA18299" t="str">
        <v>HD</v>
      </c>
    </row>
    <row r="18300" spans="27:27">
      <c r="AA18300" t="str">
        <v>HD</v>
      </c>
    </row>
    <row r="18301" spans="27:27">
      <c r="AA18301" t="str">
        <v>WB</v>
      </c>
    </row>
    <row r="18302" spans="27:27">
      <c r="AA18302" t="str">
        <v>HD</v>
      </c>
    </row>
    <row r="18303" spans="27:27">
      <c r="AA18303" t="str">
        <v>HD</v>
      </c>
    </row>
    <row r="18304" spans="27:27">
      <c r="AA18304" t="str">
        <v>HD</v>
      </c>
    </row>
    <row r="18305" spans="27:27">
      <c r="AA18305" t="str">
        <v>JB</v>
      </c>
    </row>
    <row r="18306" spans="27:27">
      <c r="AA18306" t="str">
        <v>HD</v>
      </c>
    </row>
    <row r="18307" spans="27:27">
      <c r="AA18307" t="str">
        <v>BB</v>
      </c>
    </row>
    <row r="18308" spans="27:27">
      <c r="AA18308" t="str">
        <v>BB</v>
      </c>
    </row>
    <row r="18309" spans="27:27">
      <c r="AA18309" t="str">
        <v>BB</v>
      </c>
    </row>
    <row r="18310" spans="27:27">
      <c r="AA18310" t="str">
        <v>WB</v>
      </c>
    </row>
    <row r="18311" spans="27:27">
      <c r="AA18311" t="str">
        <v>SO</v>
      </c>
    </row>
    <row r="18312" spans="27:27">
      <c r="AA18312" t="str">
        <v>HD</v>
      </c>
    </row>
    <row r="18313" spans="27:27">
      <c r="AA18313" t="str">
        <v>SS</v>
      </c>
    </row>
    <row r="18314" spans="27:27">
      <c r="AA18314" t="str">
        <v>BE</v>
      </c>
    </row>
    <row r="18315" spans="27:27">
      <c r="AA18315" t="str">
        <v>BE</v>
      </c>
    </row>
    <row r="18316" spans="27:27">
      <c r="AA18316" t="str">
        <v>BE</v>
      </c>
    </row>
    <row r="18317" spans="27:27">
      <c r="AA18317" t="str">
        <v>JB</v>
      </c>
    </row>
    <row r="18318" spans="27:27">
      <c r="AA18318" t="str">
        <v>FR</v>
      </c>
    </row>
    <row r="18319" spans="27:27">
      <c r="AA18319" t="str">
        <v>FR</v>
      </c>
    </row>
    <row r="18320" spans="27:27">
      <c r="AA18320" t="str">
        <v>FR</v>
      </c>
    </row>
    <row r="18321" spans="27:27">
      <c r="AA18321" t="str">
        <v>BB</v>
      </c>
    </row>
    <row r="18322" spans="27:27">
      <c r="AA18322" t="str">
        <v>FR</v>
      </c>
    </row>
    <row r="18323" spans="27:27">
      <c r="AA18323" t="str">
        <v>BE</v>
      </c>
    </row>
    <row r="18324" spans="27:27">
      <c r="AA18324" t="str">
        <v>FR</v>
      </c>
    </row>
    <row r="18325" spans="27:27">
      <c r="AA18325" t="str">
        <v>BE</v>
      </c>
    </row>
    <row r="18326" spans="27:27">
      <c r="AA18326" t="str">
        <v>FR</v>
      </c>
    </row>
    <row r="18327" spans="27:27">
      <c r="AA18327" t="str">
        <v>FR</v>
      </c>
    </row>
    <row r="18328" spans="27:27">
      <c r="AA18328" t="str">
        <v>BB</v>
      </c>
    </row>
    <row r="18329" spans="27:27">
      <c r="AA18329" t="str">
        <v>DH</v>
      </c>
    </row>
    <row r="18330" spans="27:27">
      <c r="AA18330" t="str">
        <v>JB</v>
      </c>
    </row>
    <row r="18331" spans="27:27">
      <c r="AA18331" t="str">
        <v>DH</v>
      </c>
    </row>
    <row r="18332" spans="27:27">
      <c r="AA18332" t="str">
        <v>BB</v>
      </c>
    </row>
    <row r="18333" spans="27:27">
      <c r="AA18333" t="str">
        <v>SO</v>
      </c>
    </row>
    <row r="18334" spans="27:27">
      <c r="AA18334" t="str">
        <v>FR</v>
      </c>
    </row>
    <row r="18335" spans="27:27">
      <c r="AA18335" t="str">
        <v>BE</v>
      </c>
    </row>
    <row r="18336" spans="27:27">
      <c r="AA18336" t="str">
        <v>BE</v>
      </c>
    </row>
    <row r="18337" spans="27:27">
      <c r="AA18337" t="str">
        <v>SO</v>
      </c>
    </row>
    <row r="18338" spans="27:27">
      <c r="AA18338" t="str">
        <v>SO</v>
      </c>
    </row>
    <row r="18339" spans="27:27">
      <c r="AA18339" t="str">
        <v>WB</v>
      </c>
    </row>
    <row r="18340" spans="27:27">
      <c r="AA18340" t="str">
        <v>SS</v>
      </c>
    </row>
    <row r="18341" spans="27:27">
      <c r="AA18341" t="str">
        <v>WB</v>
      </c>
    </row>
    <row r="18342" spans="27:27">
      <c r="AA18342" t="str">
        <v>BB</v>
      </c>
    </row>
    <row r="18343" spans="27:27">
      <c r="AA18343" t="str">
        <v>FR</v>
      </c>
    </row>
    <row r="18344" spans="27:27">
      <c r="AA18344" t="str">
        <v>HD</v>
      </c>
    </row>
    <row r="18345" spans="27:27">
      <c r="AA18345" t="str">
        <v>HD</v>
      </c>
    </row>
    <row r="18346" spans="27:27">
      <c r="AA18346" t="str">
        <v>HD</v>
      </c>
    </row>
    <row r="18347" spans="27:27">
      <c r="AA18347" t="str">
        <v>FR</v>
      </c>
    </row>
    <row r="18348" spans="27:27">
      <c r="AA18348" t="str">
        <v>JB</v>
      </c>
    </row>
    <row r="18349" spans="27:27">
      <c r="AA18349" t="str">
        <v>JB</v>
      </c>
    </row>
    <row r="18350" spans="27:27">
      <c r="AA18350" t="str">
        <v>BB</v>
      </c>
    </row>
    <row r="18351" spans="27:27">
      <c r="AA18351" t="str">
        <v>BB</v>
      </c>
    </row>
    <row r="18352" spans="27:27">
      <c r="AA18352" t="str">
        <v>DH</v>
      </c>
    </row>
    <row r="18353" spans="27:27">
      <c r="AA18353" t="str">
        <v>DH</v>
      </c>
    </row>
    <row r="18354" spans="27:27">
      <c r="AA18354" t="str">
        <v>DH</v>
      </c>
    </row>
    <row r="18355" spans="27:27">
      <c r="AA18355" t="str">
        <v>DH</v>
      </c>
    </row>
    <row r="18356" spans="27:27">
      <c r="AA18356" t="str">
        <v>JB</v>
      </c>
    </row>
    <row r="18357" spans="27:27">
      <c r="AA18357" t="str">
        <v>HD</v>
      </c>
    </row>
    <row r="18358" spans="27:27">
      <c r="AA18358" t="str">
        <v>HD</v>
      </c>
    </row>
    <row r="18359" spans="27:27">
      <c r="AA18359" t="str">
        <v>HD</v>
      </c>
    </row>
    <row r="18360" spans="27:27">
      <c r="AA18360" t="str">
        <v>HD</v>
      </c>
    </row>
    <row r="18361" spans="27:27">
      <c r="AA18361" t="str">
        <v>CB</v>
      </c>
    </row>
    <row r="18362" spans="27:27">
      <c r="AA18362" t="str">
        <v>CB</v>
      </c>
    </row>
    <row r="18363" spans="27:27">
      <c r="AA18363" t="str">
        <v>FR</v>
      </c>
    </row>
    <row r="18364" spans="27:27">
      <c r="AA18364" t="str">
        <v>FR</v>
      </c>
    </row>
    <row r="18365" spans="27:27">
      <c r="AA18365" t="str">
        <v>FR</v>
      </c>
    </row>
    <row r="18366" spans="27:27">
      <c r="AA18366" t="str">
        <v>FR</v>
      </c>
    </row>
    <row r="18367" spans="27:27">
      <c r="AA18367" t="str">
        <v>CB</v>
      </c>
    </row>
    <row r="18368" spans="27:27">
      <c r="AA18368" t="str">
        <v>WB</v>
      </c>
    </row>
    <row r="18369" spans="27:27">
      <c r="AA18369" t="str">
        <v>CB</v>
      </c>
    </row>
    <row r="18370" spans="27:27">
      <c r="AA18370" t="str">
        <v>FR</v>
      </c>
    </row>
    <row r="18371" spans="27:27">
      <c r="AA18371" t="str">
        <v>FR</v>
      </c>
    </row>
    <row r="18372" spans="27:27">
      <c r="AA18372" t="str">
        <v>FR</v>
      </c>
    </row>
    <row r="18373" spans="27:27">
      <c r="AA18373" t="str">
        <v>BE</v>
      </c>
    </row>
    <row r="18374" spans="27:27">
      <c r="AA18374" t="str">
        <v>BE</v>
      </c>
    </row>
    <row r="18375" spans="27:27">
      <c r="AA18375" t="str">
        <v>BE</v>
      </c>
    </row>
    <row r="18376" spans="27:27">
      <c r="AA18376" t="str">
        <v>FR</v>
      </c>
    </row>
    <row r="18377" spans="27:27">
      <c r="AA18377" t="str">
        <v>FR</v>
      </c>
    </row>
    <row r="18378" spans="27:27">
      <c r="AA18378" t="str">
        <v>FR</v>
      </c>
    </row>
    <row r="18379" spans="27:27">
      <c r="AA18379" t="str">
        <v>FR</v>
      </c>
    </row>
    <row r="18380" spans="27:27">
      <c r="AA18380" t="str">
        <v>BB</v>
      </c>
    </row>
    <row r="18381" spans="27:27">
      <c r="AA18381" t="str">
        <v>DH</v>
      </c>
    </row>
    <row r="18382" spans="27:27">
      <c r="AA18382" t="str">
        <v>DH</v>
      </c>
    </row>
    <row r="18383" spans="27:27">
      <c r="AA18383" t="str">
        <v>SO</v>
      </c>
    </row>
    <row r="18384" spans="27:27">
      <c r="AA18384" t="str">
        <v>SS</v>
      </c>
    </row>
    <row r="18385" spans="27:27">
      <c r="AA18385" t="str">
        <v>CB</v>
      </c>
    </row>
    <row r="18386" spans="27:27">
      <c r="AA18386" t="str">
        <v>JB</v>
      </c>
    </row>
    <row r="18387" spans="27:27">
      <c r="AA18387" t="str">
        <v>JB</v>
      </c>
    </row>
    <row r="18388" spans="27:27">
      <c r="AA18388" t="str">
        <v>CB</v>
      </c>
    </row>
    <row r="18389" spans="27:27">
      <c r="AA18389" t="str">
        <v>BB</v>
      </c>
    </row>
    <row r="18390" spans="27:27">
      <c r="AA18390" t="str">
        <v>JB</v>
      </c>
    </row>
    <row r="18391" spans="27:27">
      <c r="AA18391" t="str">
        <v>JB</v>
      </c>
    </row>
    <row r="18392" spans="27:27">
      <c r="AA18392" t="str">
        <v>SO</v>
      </c>
    </row>
    <row r="18393" spans="27:27">
      <c r="AA18393" t="str">
        <v>SS</v>
      </c>
    </row>
    <row r="18394" spans="27:27">
      <c r="AA18394" t="str">
        <v>BE</v>
      </c>
    </row>
    <row r="18395" spans="27:27">
      <c r="AA18395" t="str">
        <v>SS</v>
      </c>
    </row>
    <row r="18396" spans="27:27">
      <c r="AA18396" t="str">
        <v>SS</v>
      </c>
    </row>
    <row r="18397" spans="27:27">
      <c r="AA18397" t="str">
        <v>SS</v>
      </c>
    </row>
    <row r="18398" spans="27:27">
      <c r="AA18398" t="str">
        <v>WB</v>
      </c>
    </row>
    <row r="18399" spans="27:27">
      <c r="AA18399" t="str">
        <v>SO</v>
      </c>
    </row>
    <row r="18400" spans="27:27">
      <c r="AA18400" t="str">
        <v>BE</v>
      </c>
    </row>
    <row r="18401" spans="27:27">
      <c r="AA18401" t="str">
        <v>FR</v>
      </c>
    </row>
    <row r="18402" spans="27:27">
      <c r="AA18402" t="str">
        <v>JB</v>
      </c>
    </row>
    <row r="18403" spans="27:27">
      <c r="AA18403" t="str">
        <v>HD</v>
      </c>
    </row>
    <row r="18404" spans="27:27">
      <c r="AA18404" t="str">
        <v>SS</v>
      </c>
    </row>
    <row r="18405" spans="27:27">
      <c r="AA18405" t="str">
        <v>SS</v>
      </c>
    </row>
    <row r="18406" spans="27:27">
      <c r="AA18406" t="str">
        <v>SS</v>
      </c>
    </row>
    <row r="18407" spans="27:27">
      <c r="AA18407" t="str">
        <v>DH</v>
      </c>
    </row>
    <row r="18408" spans="27:27">
      <c r="AA18408" t="str">
        <v>WB</v>
      </c>
    </row>
    <row r="18409" spans="27:27">
      <c r="AA18409" t="str">
        <v>WB</v>
      </c>
    </row>
    <row r="18410" spans="27:27">
      <c r="AA18410" t="str">
        <v>WB</v>
      </c>
    </row>
    <row r="18411" spans="27:27">
      <c r="AA18411" t="str">
        <v>JB</v>
      </c>
    </row>
    <row r="18412" spans="27:27">
      <c r="AA18412" t="str">
        <v>BE</v>
      </c>
    </row>
    <row r="18413" spans="27:27">
      <c r="AA18413" t="str">
        <v>BE</v>
      </c>
    </row>
    <row r="18414" spans="27:27">
      <c r="AA18414" t="str">
        <v>BE</v>
      </c>
    </row>
    <row r="18415" spans="27:27">
      <c r="AA18415" t="str">
        <v>BE</v>
      </c>
    </row>
    <row r="18416" spans="27:27">
      <c r="AA18416" t="str">
        <v>SO</v>
      </c>
    </row>
    <row r="18417" spans="27:27">
      <c r="AA18417" t="str">
        <v>DH</v>
      </c>
    </row>
    <row r="18418" spans="27:27">
      <c r="AA18418" t="str">
        <v>FR</v>
      </c>
    </row>
    <row r="18419" spans="27:27">
      <c r="AA18419" t="str">
        <v>HD</v>
      </c>
    </row>
    <row r="18420" spans="27:27">
      <c r="AA18420" t="str">
        <v>HD</v>
      </c>
    </row>
    <row r="18421" spans="27:27">
      <c r="AA18421" t="str">
        <v>FR</v>
      </c>
    </row>
    <row r="18422" spans="27:27">
      <c r="AA18422" t="str">
        <v>SO</v>
      </c>
    </row>
    <row r="18423" spans="27:27">
      <c r="AA18423" t="str">
        <v>HD</v>
      </c>
    </row>
    <row r="18424" spans="27:27">
      <c r="AA18424" t="str">
        <v>BE</v>
      </c>
    </row>
    <row r="18425" spans="27:27">
      <c r="AA18425" t="str">
        <v>SO</v>
      </c>
    </row>
    <row r="18426" spans="27:27">
      <c r="AA18426" t="str">
        <v>HD</v>
      </c>
    </row>
    <row r="18427" spans="27:27">
      <c r="AA18427" t="str">
        <v>HD</v>
      </c>
    </row>
    <row r="18428" spans="27:27">
      <c r="AA18428" t="str">
        <v>HD</v>
      </c>
    </row>
    <row r="18429" spans="27:27">
      <c r="AA18429" t="str">
        <v>WB</v>
      </c>
    </row>
    <row r="18430" spans="27:27">
      <c r="AA18430" t="str">
        <v>WB</v>
      </c>
    </row>
    <row r="18431" spans="27:27">
      <c r="AA18431" t="str">
        <v>FR</v>
      </c>
    </row>
    <row r="18432" spans="27:27">
      <c r="AA18432" t="str">
        <v>FR</v>
      </c>
    </row>
    <row r="18433" spans="27:27">
      <c r="AA18433" t="str">
        <v>FR</v>
      </c>
    </row>
    <row r="18434" spans="27:27">
      <c r="AA18434" t="str">
        <v>FR</v>
      </c>
    </row>
    <row r="18435" spans="27:27">
      <c r="AA18435" t="str">
        <v>BE</v>
      </c>
    </row>
    <row r="18436" spans="27:27">
      <c r="AA18436" t="str">
        <v>BE</v>
      </c>
    </row>
    <row r="18437" spans="27:27">
      <c r="AA18437" t="str">
        <v>FR</v>
      </c>
    </row>
    <row r="18438" spans="27:27">
      <c r="AA18438" t="str">
        <v>JB</v>
      </c>
    </row>
    <row r="18439" spans="27:27">
      <c r="AA18439" t="str">
        <v>JB</v>
      </c>
    </row>
    <row r="18440" spans="27:27">
      <c r="AA18440" t="str">
        <v>SS</v>
      </c>
    </row>
    <row r="18441" spans="27:27">
      <c r="AA18441" t="str">
        <v>SS</v>
      </c>
    </row>
    <row r="18442" spans="27:27">
      <c r="AA18442" t="str">
        <v>WB</v>
      </c>
    </row>
    <row r="18443" spans="27:27">
      <c r="AA18443" t="str">
        <v>WB</v>
      </c>
    </row>
    <row r="18444" spans="27:27">
      <c r="AA18444" t="str">
        <v>WB</v>
      </c>
    </row>
    <row r="18445" spans="27:27">
      <c r="AA18445" t="str">
        <v>SO</v>
      </c>
    </row>
    <row r="18446" spans="27:27">
      <c r="AA18446" t="str">
        <v>SO</v>
      </c>
    </row>
    <row r="18447" spans="27:27">
      <c r="AA18447" t="str">
        <v>SO</v>
      </c>
    </row>
    <row r="18448" spans="27:27">
      <c r="AA18448" t="str">
        <v>SO</v>
      </c>
    </row>
    <row r="18449" spans="27:27">
      <c r="AA18449" t="str">
        <v>SO</v>
      </c>
    </row>
    <row r="18450" spans="27:27">
      <c r="AA18450" t="str">
        <v>BB</v>
      </c>
    </row>
    <row r="18451" spans="27:27">
      <c r="AA18451" t="str">
        <v>BE</v>
      </c>
    </row>
    <row r="18452" spans="27:27">
      <c r="AA18452" t="str">
        <v>SS</v>
      </c>
    </row>
    <row r="18453" spans="27:27">
      <c r="AA18453" t="str">
        <v>SS</v>
      </c>
    </row>
    <row r="18454" spans="27:27">
      <c r="AA18454" t="str">
        <v>SS</v>
      </c>
    </row>
    <row r="18455" spans="27:27">
      <c r="AA18455" t="str">
        <v>SS</v>
      </c>
    </row>
    <row r="18456" spans="27:27">
      <c r="AA18456" t="str">
        <v>SS</v>
      </c>
    </row>
    <row r="18457" spans="27:27">
      <c r="AA18457" t="str">
        <v>DH</v>
      </c>
    </row>
    <row r="18458" spans="27:27">
      <c r="AA18458" t="str">
        <v>DH</v>
      </c>
    </row>
    <row r="18459" spans="27:27">
      <c r="AA18459" t="str">
        <v>SS</v>
      </c>
    </row>
    <row r="18460" spans="27:27">
      <c r="AA18460" t="str">
        <v>SS</v>
      </c>
    </row>
    <row r="18461" spans="27:27">
      <c r="AA18461" t="str">
        <v>SS</v>
      </c>
    </row>
    <row r="18462" spans="27:27">
      <c r="AA18462" t="str">
        <v>HD</v>
      </c>
    </row>
    <row r="18463" spans="27:27">
      <c r="AA18463" t="str">
        <v>HD</v>
      </c>
    </row>
    <row r="18464" spans="27:27">
      <c r="AA18464" t="str">
        <v>BB</v>
      </c>
    </row>
    <row r="18465" spans="27:27">
      <c r="AA18465" t="str">
        <v>BB</v>
      </c>
    </row>
    <row r="18466" spans="27:27">
      <c r="AA18466" t="str">
        <v>BB</v>
      </c>
    </row>
    <row r="18467" spans="27:27">
      <c r="AA18467" t="str">
        <v>BB</v>
      </c>
    </row>
    <row r="18468" spans="27:27">
      <c r="AA18468" t="str">
        <v>DH</v>
      </c>
    </row>
    <row r="18469" spans="27:27">
      <c r="AA18469" t="str">
        <v>DH</v>
      </c>
    </row>
    <row r="18470" spans="27:27">
      <c r="AA18470" t="str">
        <v>SS</v>
      </c>
    </row>
    <row r="18471" spans="27:27">
      <c r="AA18471" t="str">
        <v>SO</v>
      </c>
    </row>
    <row r="18472" spans="27:27">
      <c r="AA18472" t="str">
        <v>SO</v>
      </c>
    </row>
    <row r="18473" spans="27:27">
      <c r="AA18473" t="str">
        <v>HD</v>
      </c>
    </row>
    <row r="18474" spans="27:27">
      <c r="AA18474" t="str">
        <v>HD</v>
      </c>
    </row>
    <row r="18475" spans="27:27">
      <c r="AA18475" t="str">
        <v>WB</v>
      </c>
    </row>
    <row r="18476" spans="27:27">
      <c r="AA18476" t="str">
        <v>SO</v>
      </c>
    </row>
    <row r="18477" spans="27:27">
      <c r="AA18477" t="str">
        <v>SO</v>
      </c>
    </row>
    <row r="18478" spans="27:27">
      <c r="AA18478" t="str">
        <v>SO</v>
      </c>
    </row>
    <row r="18479" spans="27:27">
      <c r="AA18479" t="str">
        <v>SO</v>
      </c>
    </row>
    <row r="18480" spans="27:27">
      <c r="AA18480" t="str">
        <v>HD</v>
      </c>
    </row>
    <row r="18481" spans="27:27">
      <c r="AA18481" t="str">
        <v>WB</v>
      </c>
    </row>
    <row r="18482" spans="27:27">
      <c r="AA18482" t="str">
        <v>SO</v>
      </c>
    </row>
    <row r="18483" spans="27:27">
      <c r="AA18483" t="str">
        <v>SO</v>
      </c>
    </row>
    <row r="18484" spans="27:27">
      <c r="AA18484" t="str">
        <v>CB</v>
      </c>
    </row>
    <row r="18485" spans="27:27">
      <c r="AA18485" t="str">
        <v>CB</v>
      </c>
    </row>
    <row r="18486" spans="27:27">
      <c r="AA18486" t="str">
        <v>JB</v>
      </c>
    </row>
    <row r="18487" spans="27:27">
      <c r="AA18487" t="str">
        <v>HD</v>
      </c>
    </row>
    <row r="18488" spans="27:27">
      <c r="AA18488" t="str">
        <v>FR</v>
      </c>
    </row>
    <row r="18489" spans="27:27">
      <c r="AA18489" t="str">
        <v>FR</v>
      </c>
    </row>
    <row r="18490" spans="27:27">
      <c r="AA18490" t="str">
        <v>FR</v>
      </c>
    </row>
    <row r="18491" spans="27:27">
      <c r="AA18491" t="str">
        <v>JB</v>
      </c>
    </row>
    <row r="18492" spans="27:27">
      <c r="AA18492" t="str">
        <v>JB</v>
      </c>
    </row>
    <row r="18493" spans="27:27">
      <c r="AA18493" t="str">
        <v>JB</v>
      </c>
    </row>
    <row r="18494" spans="27:27">
      <c r="AA18494" t="str">
        <v>FR</v>
      </c>
    </row>
    <row r="18495" spans="27:27">
      <c r="AA18495" t="str">
        <v>FR</v>
      </c>
    </row>
    <row r="18496" spans="27:27">
      <c r="AA18496" t="str">
        <v>BB</v>
      </c>
    </row>
    <row r="18497" spans="27:27">
      <c r="AA18497" t="str">
        <v>BB</v>
      </c>
    </row>
    <row r="18498" spans="27:27">
      <c r="AA18498" t="str">
        <v>BE</v>
      </c>
    </row>
    <row r="18499" spans="27:27">
      <c r="AA18499" t="str">
        <v>BE</v>
      </c>
    </row>
    <row r="18500" spans="27:27">
      <c r="AA18500" t="str">
        <v>SS</v>
      </c>
    </row>
    <row r="18501" spans="27:27">
      <c r="AA18501" t="str">
        <v>HD</v>
      </c>
    </row>
    <row r="18502" spans="27:27">
      <c r="AA18502" t="str">
        <v>WB</v>
      </c>
    </row>
    <row r="18503" spans="27:27">
      <c r="AA18503" t="str">
        <v>CB</v>
      </c>
    </row>
    <row r="18504" spans="27:27">
      <c r="AA18504" t="str">
        <v>SS</v>
      </c>
    </row>
    <row r="18505" spans="27:27">
      <c r="AA18505" t="str">
        <v>SO</v>
      </c>
    </row>
    <row r="18506" spans="27:27">
      <c r="AA18506" t="str">
        <v>FR</v>
      </c>
    </row>
    <row r="18507" spans="27:27">
      <c r="AA18507" t="str">
        <v>HD</v>
      </c>
    </row>
    <row r="18508" spans="27:27">
      <c r="AA18508" t="str">
        <v>JB</v>
      </c>
    </row>
    <row r="18509" spans="27:27">
      <c r="AA18509" t="str">
        <v>WB</v>
      </c>
    </row>
    <row r="18510" spans="27:27">
      <c r="AA18510" t="str">
        <v>WB</v>
      </c>
    </row>
    <row r="18511" spans="27:27">
      <c r="AA18511" t="str">
        <v>WB</v>
      </c>
    </row>
    <row r="18512" spans="27:27">
      <c r="AA18512" t="str">
        <v>BE</v>
      </c>
    </row>
    <row r="18513" spans="27:27">
      <c r="AA18513" t="str">
        <v>WB</v>
      </c>
    </row>
    <row r="18514" spans="27:27">
      <c r="AA18514" t="str">
        <v>WB</v>
      </c>
    </row>
    <row r="18515" spans="27:27">
      <c r="AA18515" t="str">
        <v>WB</v>
      </c>
    </row>
    <row r="18516" spans="27:27">
      <c r="AA18516" t="str">
        <v>JB</v>
      </c>
    </row>
    <row r="18517" spans="27:27">
      <c r="AA18517" t="str">
        <v>FR</v>
      </c>
    </row>
    <row r="18518" spans="27:27">
      <c r="AA18518" t="str">
        <v>BE</v>
      </c>
    </row>
    <row r="18519" spans="27:27">
      <c r="AA18519" t="str">
        <v>WB</v>
      </c>
    </row>
    <row r="18520" spans="27:27">
      <c r="AA18520" t="str">
        <v>BB</v>
      </c>
    </row>
    <row r="18521" spans="27:27">
      <c r="AA18521" t="str">
        <v>JB</v>
      </c>
    </row>
    <row r="18522" spans="27:27">
      <c r="AA18522" t="str">
        <v>JB</v>
      </c>
    </row>
    <row r="18523" spans="27:27">
      <c r="AA18523" t="str">
        <v>JB</v>
      </c>
    </row>
    <row r="18524" spans="27:27">
      <c r="AA18524" t="str">
        <v>JB</v>
      </c>
    </row>
    <row r="18525" spans="27:27">
      <c r="AA18525" t="str">
        <v>BE</v>
      </c>
    </row>
    <row r="18526" spans="27:27">
      <c r="AA18526" t="str">
        <v>HD</v>
      </c>
    </row>
    <row r="18527" spans="27:27">
      <c r="AA18527" t="str">
        <v>JB</v>
      </c>
    </row>
    <row r="18528" spans="27:27">
      <c r="AA18528" t="str">
        <v>BB</v>
      </c>
    </row>
    <row r="18529" spans="27:27">
      <c r="AA18529" t="str">
        <v>SO</v>
      </c>
    </row>
    <row r="18530" spans="27:27">
      <c r="AA18530" t="str">
        <v>SS</v>
      </c>
    </row>
    <row r="18531" spans="27:27">
      <c r="AA18531" t="str">
        <v>CB</v>
      </c>
    </row>
    <row r="18532" spans="27:27">
      <c r="AA18532" t="str">
        <v>SO</v>
      </c>
    </row>
    <row r="18533" spans="27:27">
      <c r="AA18533" t="str">
        <v>SS</v>
      </c>
    </row>
    <row r="18534" spans="27:27">
      <c r="AA18534" t="str">
        <v>FR</v>
      </c>
    </row>
    <row r="18535" spans="27:27">
      <c r="AA18535" t="str">
        <v>BE</v>
      </c>
    </row>
    <row r="18536" spans="27:27">
      <c r="AA18536" t="str">
        <v>BE</v>
      </c>
    </row>
    <row r="18537" spans="27:27">
      <c r="AA18537" t="str">
        <v>BE</v>
      </c>
    </row>
    <row r="18538" spans="27:27">
      <c r="AA18538" t="str">
        <v>CB</v>
      </c>
    </row>
    <row r="18539" spans="27:27">
      <c r="AA18539" t="str">
        <v>CB</v>
      </c>
    </row>
    <row r="18540" spans="27:27">
      <c r="AA18540" t="str">
        <v>WB</v>
      </c>
    </row>
    <row r="18541" spans="27:27">
      <c r="AA18541" t="str">
        <v>WB</v>
      </c>
    </row>
    <row r="18542" spans="27:27">
      <c r="AA18542" t="str">
        <v>SO</v>
      </c>
    </row>
    <row r="18543" spans="27:27">
      <c r="AA18543" t="str">
        <v>SO</v>
      </c>
    </row>
    <row r="18544" spans="27:27">
      <c r="AA18544" t="str">
        <v>SO</v>
      </c>
    </row>
    <row r="18545" spans="27:27">
      <c r="AA18545" t="str">
        <v>BE</v>
      </c>
    </row>
    <row r="18546" spans="27:27">
      <c r="AA18546" t="str">
        <v>BE</v>
      </c>
    </row>
    <row r="18547" spans="27:27">
      <c r="AA18547" t="str">
        <v>BE</v>
      </c>
    </row>
    <row r="18548" spans="27:27">
      <c r="AA18548" t="str">
        <v>FR</v>
      </c>
    </row>
    <row r="18549" spans="27:27">
      <c r="AA18549" t="str">
        <v>JB</v>
      </c>
    </row>
    <row r="18550" spans="27:27">
      <c r="AA18550" t="str">
        <v>JB</v>
      </c>
    </row>
    <row r="18551" spans="27:27">
      <c r="AA18551" t="str">
        <v>DH</v>
      </c>
    </row>
    <row r="18552" spans="27:27">
      <c r="AA18552" t="str">
        <v>FR</v>
      </c>
    </row>
    <row r="18553" spans="27:27">
      <c r="AA18553" t="str">
        <v>HD</v>
      </c>
    </row>
    <row r="18554" spans="27:27">
      <c r="AA18554" t="str">
        <v>BE</v>
      </c>
    </row>
    <row r="18555" spans="27:27">
      <c r="AA18555" t="str">
        <v>CB</v>
      </c>
    </row>
    <row r="18556" spans="27:27">
      <c r="AA18556" t="str">
        <v>WB</v>
      </c>
    </row>
    <row r="18557" spans="27:27">
      <c r="AA18557" t="str">
        <v>DH</v>
      </c>
    </row>
    <row r="18558" spans="27:27">
      <c r="AA18558" t="str">
        <v>SO</v>
      </c>
    </row>
    <row r="18559" spans="27:27">
      <c r="AA18559" t="str">
        <v>BB</v>
      </c>
    </row>
    <row r="18560" spans="27:27">
      <c r="AA18560" t="str">
        <v>HD</v>
      </c>
    </row>
    <row r="18561" spans="27:27">
      <c r="AA18561" t="str">
        <v>CB</v>
      </c>
    </row>
    <row r="18562" spans="27:27">
      <c r="AA18562" t="str">
        <v>SO</v>
      </c>
    </row>
    <row r="18563" spans="27:27">
      <c r="AA18563" t="str">
        <v>SS</v>
      </c>
    </row>
    <row r="18564" spans="27:27">
      <c r="AA18564" t="str">
        <v>DH</v>
      </c>
    </row>
    <row r="18565" spans="27:27">
      <c r="AA18565" t="str">
        <v>DH</v>
      </c>
    </row>
    <row r="18566" spans="27:27">
      <c r="AA18566" t="str">
        <v>WB</v>
      </c>
    </row>
    <row r="18567" spans="27:27">
      <c r="AA18567" t="str">
        <v>WB</v>
      </c>
    </row>
    <row r="18568" spans="27:27">
      <c r="AA18568" t="str">
        <v>SO</v>
      </c>
    </row>
    <row r="18569" spans="27:27">
      <c r="AA18569" t="str">
        <v>SS</v>
      </c>
    </row>
    <row r="18570" spans="27:27">
      <c r="AA18570" t="str">
        <v>WB</v>
      </c>
    </row>
    <row r="18571" spans="27:27">
      <c r="AA18571" t="str">
        <v>WB</v>
      </c>
    </row>
    <row r="18572" spans="27:27">
      <c r="AA18572" t="str">
        <v>FR</v>
      </c>
    </row>
    <row r="18573" spans="27:27">
      <c r="AA18573" t="str">
        <v>FR</v>
      </c>
    </row>
    <row r="18574" spans="27:27">
      <c r="AA18574" t="str">
        <v>FR</v>
      </c>
    </row>
    <row r="18575" spans="27:27">
      <c r="AA18575" t="str">
        <v>FR</v>
      </c>
    </row>
    <row r="18576" spans="27:27">
      <c r="AA18576" t="str">
        <v>SS</v>
      </c>
    </row>
    <row r="18577" spans="27:27">
      <c r="AA18577" t="str">
        <v>SS</v>
      </c>
    </row>
    <row r="18578" spans="27:27">
      <c r="AA18578" t="str">
        <v>BB</v>
      </c>
    </row>
    <row r="18579" spans="27:27">
      <c r="AA18579" t="str">
        <v>BB</v>
      </c>
    </row>
    <row r="18580" spans="27:27">
      <c r="AA18580" t="str">
        <v>BB</v>
      </c>
    </row>
    <row r="18581" spans="27:27">
      <c r="AA18581" t="str">
        <v>BB</v>
      </c>
    </row>
    <row r="18582" spans="27:27">
      <c r="AA18582" t="str">
        <v>WB</v>
      </c>
    </row>
    <row r="18583" spans="27:27">
      <c r="AA18583" t="str">
        <v>WB</v>
      </c>
    </row>
    <row r="18584" spans="27:27">
      <c r="AA18584" t="str">
        <v>WB</v>
      </c>
    </row>
    <row r="18585" spans="27:27">
      <c r="AA18585" t="str">
        <v>WB</v>
      </c>
    </row>
    <row r="18586" spans="27:27">
      <c r="AA18586" t="str">
        <v>BB</v>
      </c>
    </row>
    <row r="18587" spans="27:27">
      <c r="AA18587" t="str">
        <v>BB</v>
      </c>
    </row>
    <row r="18588" spans="27:27">
      <c r="AA18588" t="str">
        <v>BB</v>
      </c>
    </row>
    <row r="18589" spans="27:27">
      <c r="AA18589" t="str">
        <v>WB</v>
      </c>
    </row>
    <row r="18590" spans="27:27">
      <c r="AA18590" t="str">
        <v>WB</v>
      </c>
    </row>
    <row r="18591" spans="27:27">
      <c r="AA18591" t="str">
        <v>SS</v>
      </c>
    </row>
    <row r="18592" spans="27:27">
      <c r="AA18592" t="str">
        <v>SS</v>
      </c>
    </row>
    <row r="18593" spans="27:27">
      <c r="AA18593" t="str">
        <v>SS</v>
      </c>
    </row>
    <row r="18594" spans="27:27">
      <c r="AA18594" t="str">
        <v>JB</v>
      </c>
    </row>
    <row r="18595" spans="27:27">
      <c r="AA18595" t="str">
        <v>JB</v>
      </c>
    </row>
    <row r="18596" spans="27:27">
      <c r="AA18596" t="str">
        <v>SO</v>
      </c>
    </row>
    <row r="18597" spans="27:27">
      <c r="AA18597" t="str">
        <v>DH</v>
      </c>
    </row>
    <row r="18598" spans="27:27">
      <c r="AA18598" t="str">
        <v>CB</v>
      </c>
    </row>
    <row r="18599" spans="27:27">
      <c r="AA18599" t="str">
        <v>JB</v>
      </c>
    </row>
    <row r="18600" spans="27:27">
      <c r="AA18600" t="str">
        <v>HD</v>
      </c>
    </row>
    <row r="18601" spans="27:27">
      <c r="AA18601" t="str">
        <v>HD</v>
      </c>
    </row>
    <row r="18602" spans="27:27">
      <c r="AA18602" t="str">
        <v>FR</v>
      </c>
    </row>
    <row r="18603" spans="27:27">
      <c r="AA18603" t="str">
        <v>JB</v>
      </c>
    </row>
    <row r="18604" spans="27:27">
      <c r="AA18604" t="str">
        <v>JB</v>
      </c>
    </row>
    <row r="18605" spans="27:27">
      <c r="AA18605" t="str">
        <v>SO</v>
      </c>
    </row>
    <row r="18606" spans="27:27">
      <c r="AA18606" t="str">
        <v>JB</v>
      </c>
    </row>
    <row r="18607" spans="27:27">
      <c r="AA18607" t="str">
        <v>JB</v>
      </c>
    </row>
    <row r="18608" spans="27:27">
      <c r="AA18608" t="str">
        <v>FR</v>
      </c>
    </row>
    <row r="18609" spans="27:27">
      <c r="AA18609" t="str">
        <v>FR</v>
      </c>
    </row>
    <row r="18610" spans="27:27">
      <c r="AA18610" t="str">
        <v>FR</v>
      </c>
    </row>
    <row r="18611" spans="27:27">
      <c r="AA18611" t="str">
        <v>DH</v>
      </c>
    </row>
    <row r="18612" spans="27:27">
      <c r="AA18612" t="str">
        <v>DH</v>
      </c>
    </row>
    <row r="18613" spans="27:27">
      <c r="AA18613" t="str">
        <v>DH</v>
      </c>
    </row>
    <row r="18614" spans="27:27">
      <c r="AA18614" t="str">
        <v>SO</v>
      </c>
    </row>
    <row r="18615" spans="27:27">
      <c r="AA18615" t="str">
        <v>CB</v>
      </c>
    </row>
    <row r="18616" spans="27:27">
      <c r="AA18616" t="str">
        <v>DH</v>
      </c>
    </row>
    <row r="18617" spans="27:27">
      <c r="AA18617" t="str">
        <v>DH</v>
      </c>
    </row>
    <row r="18618" spans="27:27">
      <c r="AA18618" t="str">
        <v>DH</v>
      </c>
    </row>
    <row r="18619" spans="27:27">
      <c r="AA18619" t="str">
        <v>JB</v>
      </c>
    </row>
    <row r="18620" spans="27:27">
      <c r="AA18620" t="str">
        <v>JB</v>
      </c>
    </row>
    <row r="18621" spans="27:27">
      <c r="AA18621" t="str">
        <v>FR</v>
      </c>
    </row>
    <row r="18622" spans="27:27">
      <c r="AA18622" t="str">
        <v>FR</v>
      </c>
    </row>
    <row r="18623" spans="27:27">
      <c r="AA18623" t="str">
        <v>CB</v>
      </c>
    </row>
    <row r="18624" spans="27:27">
      <c r="AA18624" t="str">
        <v>WB</v>
      </c>
    </row>
    <row r="18625" spans="27:27">
      <c r="AA18625" t="str">
        <v>WB</v>
      </c>
    </row>
    <row r="18626" spans="27:27">
      <c r="AA18626" t="str">
        <v>CB</v>
      </c>
    </row>
    <row r="18627" spans="27:27">
      <c r="AA18627" t="str">
        <v>JB</v>
      </c>
    </row>
    <row r="18628" spans="27:27">
      <c r="AA18628" t="str">
        <v>BB</v>
      </c>
    </row>
    <row r="18629" spans="27:27">
      <c r="AA18629" t="str">
        <v>JB</v>
      </c>
    </row>
    <row r="18630" spans="27:27">
      <c r="AA18630" t="str">
        <v>SO</v>
      </c>
    </row>
    <row r="18631" spans="27:27">
      <c r="AA18631" t="str">
        <v>DH</v>
      </c>
    </row>
    <row r="18632" spans="27:27">
      <c r="AA18632" t="str">
        <v>DH</v>
      </c>
    </row>
    <row r="18633" spans="27:27">
      <c r="AA18633" t="str">
        <v>DH</v>
      </c>
    </row>
    <row r="18634" spans="27:27">
      <c r="AA18634" t="str">
        <v>SS</v>
      </c>
    </row>
    <row r="18635" spans="27:27">
      <c r="AA18635" t="str">
        <v>WB</v>
      </c>
    </row>
    <row r="18636" spans="27:27">
      <c r="AA18636" t="str">
        <v>SS</v>
      </c>
    </row>
    <row r="18637" spans="27:27">
      <c r="AA18637" t="str">
        <v>JB</v>
      </c>
    </row>
    <row r="18638" spans="27:27">
      <c r="AA18638" t="str">
        <v>JB</v>
      </c>
    </row>
    <row r="18639" spans="27:27">
      <c r="AA18639" t="str">
        <v>DH</v>
      </c>
    </row>
    <row r="18640" spans="27:27">
      <c r="AA18640" t="str">
        <v>SO</v>
      </c>
    </row>
    <row r="18641" spans="27:27">
      <c r="AA18641" t="str">
        <v>HD</v>
      </c>
    </row>
    <row r="18642" spans="27:27">
      <c r="AA18642" t="str">
        <v>CB</v>
      </c>
    </row>
    <row r="18643" spans="27:27">
      <c r="AA18643" t="str">
        <v>SO</v>
      </c>
    </row>
    <row r="18644" spans="27:27">
      <c r="AA18644" t="str">
        <v>SO</v>
      </c>
    </row>
    <row r="18645" spans="27:27">
      <c r="AA18645" t="str">
        <v>SO</v>
      </c>
    </row>
    <row r="18646" spans="27:27">
      <c r="AA18646" t="str">
        <v>SO</v>
      </c>
    </row>
    <row r="18647" spans="27:27">
      <c r="AA18647" t="str">
        <v>HD</v>
      </c>
    </row>
    <row r="18648" spans="27:27">
      <c r="AA18648" t="str">
        <v>HD</v>
      </c>
    </row>
    <row r="18649" spans="27:27">
      <c r="AA18649" t="str">
        <v>CB</v>
      </c>
    </row>
    <row r="18650" spans="27:27">
      <c r="AA18650" t="str">
        <v>JB</v>
      </c>
    </row>
    <row r="18651" spans="27:27">
      <c r="AA18651" t="str">
        <v>JB</v>
      </c>
    </row>
    <row r="18652" spans="27:27">
      <c r="AA18652" t="str">
        <v>BE</v>
      </c>
    </row>
    <row r="18653" spans="27:27">
      <c r="AA18653" t="str">
        <v>HD</v>
      </c>
    </row>
    <row r="18654" spans="27:27">
      <c r="AA18654" t="str">
        <v>HD</v>
      </c>
    </row>
    <row r="18655" spans="27:27">
      <c r="AA18655" t="str">
        <v>HD</v>
      </c>
    </row>
    <row r="18656" spans="27:27">
      <c r="AA18656" t="str">
        <v>WB</v>
      </c>
    </row>
    <row r="18657" spans="27:27">
      <c r="AA18657" t="str">
        <v>SS</v>
      </c>
    </row>
    <row r="18658" spans="27:27">
      <c r="AA18658" t="str">
        <v>SS</v>
      </c>
    </row>
    <row r="18659" spans="27:27">
      <c r="AA18659" t="str">
        <v>SS</v>
      </c>
    </row>
    <row r="18660" spans="27:27">
      <c r="AA18660" t="str">
        <v>FR</v>
      </c>
    </row>
    <row r="18661" spans="27:27">
      <c r="AA18661" t="str">
        <v>FR</v>
      </c>
    </row>
    <row r="18662" spans="27:27">
      <c r="AA18662" t="str">
        <v>SS</v>
      </c>
    </row>
    <row r="18663" spans="27:27">
      <c r="AA18663" t="str">
        <v>SS</v>
      </c>
    </row>
    <row r="18664" spans="27:27">
      <c r="AA18664" t="str">
        <v>HD</v>
      </c>
    </row>
    <row r="18665" spans="27:27">
      <c r="AA18665" t="str">
        <v>FR</v>
      </c>
    </row>
    <row r="18666" spans="27:27">
      <c r="AA18666" t="str">
        <v>WB</v>
      </c>
    </row>
    <row r="18667" spans="27:27">
      <c r="AA18667" t="str">
        <v>WB</v>
      </c>
    </row>
    <row r="18668" spans="27:27">
      <c r="AA18668" t="str">
        <v>SO</v>
      </c>
    </row>
    <row r="18669" spans="27:27">
      <c r="AA18669" t="str">
        <v>HD</v>
      </c>
    </row>
    <row r="18670" spans="27:27">
      <c r="AA18670" t="str">
        <v>DH</v>
      </c>
    </row>
    <row r="18671" spans="27:27">
      <c r="AA18671" t="str">
        <v>CB</v>
      </c>
    </row>
    <row r="18672" spans="27:27">
      <c r="AA18672" t="str">
        <v>JB</v>
      </c>
    </row>
    <row r="18673" spans="27:27">
      <c r="AA18673" t="str">
        <v>BB</v>
      </c>
    </row>
    <row r="18674" spans="27:27">
      <c r="AA18674" t="str">
        <v>FR</v>
      </c>
    </row>
    <row r="18675" spans="27:27">
      <c r="AA18675" t="str">
        <v>CB</v>
      </c>
    </row>
    <row r="18676" spans="27:27">
      <c r="AA18676" t="str">
        <v>JB</v>
      </c>
    </row>
    <row r="18677" spans="27:27">
      <c r="AA18677" t="str">
        <v>WB</v>
      </c>
    </row>
    <row r="18678" spans="27:27">
      <c r="AA18678" t="str">
        <v>HD</v>
      </c>
    </row>
    <row r="18679" spans="27:27">
      <c r="AA18679" t="str">
        <v>SS</v>
      </c>
    </row>
    <row r="18680" spans="27:27">
      <c r="AA18680" t="str">
        <v>SS</v>
      </c>
    </row>
    <row r="18681" spans="27:27">
      <c r="AA18681" t="str">
        <v>SS</v>
      </c>
    </row>
    <row r="18682" spans="27:27">
      <c r="AA18682" t="str">
        <v>FR</v>
      </c>
    </row>
    <row r="18683" spans="27:27">
      <c r="AA18683" t="str">
        <v>WB</v>
      </c>
    </row>
    <row r="18684" spans="27:27">
      <c r="AA18684" t="str">
        <v>WB</v>
      </c>
    </row>
    <row r="18685" spans="27:27">
      <c r="AA18685" t="str">
        <v>DH</v>
      </c>
    </row>
    <row r="18686" spans="27:27">
      <c r="AA18686" t="str">
        <v>WB</v>
      </c>
    </row>
    <row r="18687" spans="27:27">
      <c r="AA18687" t="str">
        <v>SO</v>
      </c>
    </row>
    <row r="18688" spans="27:27">
      <c r="AA18688" t="str">
        <v>WB</v>
      </c>
    </row>
    <row r="18689" spans="27:27">
      <c r="AA18689" t="str">
        <v>WB</v>
      </c>
    </row>
    <row r="18690" spans="27:27">
      <c r="AA18690" t="str">
        <v>CB</v>
      </c>
    </row>
    <row r="18691" spans="27:27">
      <c r="AA18691" t="str">
        <v>CB</v>
      </c>
    </row>
    <row r="18692" spans="27:27">
      <c r="AA18692" t="str">
        <v>CB</v>
      </c>
    </row>
    <row r="18693" spans="27:27">
      <c r="AA18693" t="str">
        <v>CB</v>
      </c>
    </row>
    <row r="18694" spans="27:27">
      <c r="AA18694" t="str">
        <v>FR</v>
      </c>
    </row>
    <row r="18695" spans="27:27">
      <c r="AA18695" t="str">
        <v>HD</v>
      </c>
    </row>
    <row r="18696" spans="27:27">
      <c r="AA18696" t="str">
        <v>SS</v>
      </c>
    </row>
    <row r="18697" spans="27:27">
      <c r="AA18697" t="str">
        <v>SS</v>
      </c>
    </row>
    <row r="18698" spans="27:27">
      <c r="AA18698" t="str">
        <v>SS</v>
      </c>
    </row>
    <row r="18699" spans="27:27">
      <c r="AA18699" t="str">
        <v>DH</v>
      </c>
    </row>
    <row r="18700" spans="27:27">
      <c r="AA18700" t="str">
        <v>WB</v>
      </c>
    </row>
    <row r="18701" spans="27:27">
      <c r="AA18701" t="str">
        <v>BE</v>
      </c>
    </row>
    <row r="18702" spans="27:27">
      <c r="AA18702" t="str">
        <v>HD</v>
      </c>
    </row>
    <row r="18703" spans="27:27">
      <c r="AA18703" t="str">
        <v>SO</v>
      </c>
    </row>
    <row r="18704" spans="27:27">
      <c r="AA18704" t="str">
        <v>SO</v>
      </c>
    </row>
    <row r="18705" spans="27:27">
      <c r="AA18705" t="str">
        <v>SO</v>
      </c>
    </row>
    <row r="18706" spans="27:27">
      <c r="AA18706" t="str">
        <v>WB</v>
      </c>
    </row>
    <row r="18707" spans="27:27">
      <c r="AA18707" t="str">
        <v>WB</v>
      </c>
    </row>
    <row r="18708" spans="27:27">
      <c r="AA18708" t="str">
        <v>BE</v>
      </c>
    </row>
    <row r="18709" spans="27:27">
      <c r="AA18709" t="str">
        <v>SS</v>
      </c>
    </row>
    <row r="18710" spans="27:27">
      <c r="AA18710" t="str">
        <v>DH</v>
      </c>
    </row>
    <row r="18711" spans="27:27">
      <c r="AA18711" t="str">
        <v>DH</v>
      </c>
    </row>
    <row r="18712" spans="27:27">
      <c r="AA18712" t="str">
        <v>JB</v>
      </c>
    </row>
    <row r="18713" spans="27:27">
      <c r="AA18713" t="str">
        <v>SO</v>
      </c>
    </row>
    <row r="18714" spans="27:27">
      <c r="AA18714" t="str">
        <v>WB</v>
      </c>
    </row>
    <row r="18715" spans="27:27">
      <c r="AA18715" t="str">
        <v>SO</v>
      </c>
    </row>
    <row r="18716" spans="27:27">
      <c r="AA18716" t="str">
        <v>SS</v>
      </c>
    </row>
    <row r="18717" spans="27:27">
      <c r="AA18717" t="str">
        <v>SO</v>
      </c>
    </row>
    <row r="18718" spans="27:27">
      <c r="AA18718" t="str">
        <v>HD</v>
      </c>
    </row>
    <row r="18719" spans="27:27">
      <c r="AA18719" t="str">
        <v>HD</v>
      </c>
    </row>
    <row r="18720" spans="27:27">
      <c r="AA18720" t="str">
        <v>CB</v>
      </c>
    </row>
    <row r="18721" spans="27:27">
      <c r="AA18721" t="str">
        <v>CB</v>
      </c>
    </row>
    <row r="18722" spans="27:27">
      <c r="AA18722" t="str">
        <v>CB</v>
      </c>
    </row>
    <row r="18723" spans="27:27">
      <c r="AA18723" t="str">
        <v>CB</v>
      </c>
    </row>
    <row r="18724" spans="27:27">
      <c r="AA18724" t="str">
        <v>JB</v>
      </c>
    </row>
    <row r="18725" spans="27:27">
      <c r="AA18725" t="str">
        <v>JB</v>
      </c>
    </row>
    <row r="18726" spans="27:27">
      <c r="AA18726" t="str">
        <v>SO</v>
      </c>
    </row>
    <row r="18727" spans="27:27">
      <c r="AA18727" t="str">
        <v>BB</v>
      </c>
    </row>
    <row r="18728" spans="27:27">
      <c r="AA18728" t="str">
        <v>BB</v>
      </c>
    </row>
    <row r="18729" spans="27:27">
      <c r="AA18729" t="str">
        <v>BB</v>
      </c>
    </row>
    <row r="18730" spans="27:27">
      <c r="AA18730" t="str">
        <v>SO</v>
      </c>
    </row>
    <row r="18731" spans="27:27">
      <c r="AA18731" t="str">
        <v>SS</v>
      </c>
    </row>
    <row r="18732" spans="27:27">
      <c r="AA18732" t="str">
        <v>HD</v>
      </c>
    </row>
    <row r="18733" spans="27:27">
      <c r="AA18733" t="str">
        <v>SS</v>
      </c>
    </row>
    <row r="18734" spans="27:27">
      <c r="AA18734" t="str">
        <v>JB</v>
      </c>
    </row>
    <row r="18735" spans="27:27">
      <c r="AA18735" t="str">
        <v>SO</v>
      </c>
    </row>
    <row r="18736" spans="27:27">
      <c r="AA18736" t="str">
        <v>BB</v>
      </c>
    </row>
    <row r="18737" spans="27:27">
      <c r="AA18737" t="str">
        <v>DH</v>
      </c>
    </row>
    <row r="18738" spans="27:27">
      <c r="AA18738" t="str">
        <v>JB</v>
      </c>
    </row>
    <row r="18739" spans="27:27">
      <c r="AA18739" t="str">
        <v>BE</v>
      </c>
    </row>
    <row r="18740" spans="27:27">
      <c r="AA18740" t="str">
        <v>JB</v>
      </c>
    </row>
    <row r="18741" spans="27:27">
      <c r="AA18741" t="str">
        <v>CB</v>
      </c>
    </row>
    <row r="18742" spans="27:27">
      <c r="AA18742" t="str">
        <v>CB</v>
      </c>
    </row>
    <row r="18743" spans="27:27">
      <c r="AA18743" t="str">
        <v>HD</v>
      </c>
    </row>
    <row r="18744" spans="27:27">
      <c r="AA18744" t="str">
        <v>WB</v>
      </c>
    </row>
    <row r="18745" spans="27:27">
      <c r="AA18745" t="str">
        <v>WB</v>
      </c>
    </row>
    <row r="18746" spans="27:27">
      <c r="AA18746" t="str">
        <v>WB</v>
      </c>
    </row>
    <row r="18747" spans="27:27">
      <c r="AA18747" t="str">
        <v>BB</v>
      </c>
    </row>
    <row r="18748" spans="27:27">
      <c r="AA18748" t="str">
        <v>FR</v>
      </c>
    </row>
    <row r="18749" spans="27:27">
      <c r="AA18749" t="str">
        <v>JB</v>
      </c>
    </row>
    <row r="18750" spans="27:27">
      <c r="AA18750" t="str">
        <v>WB</v>
      </c>
    </row>
    <row r="18751" spans="27:27">
      <c r="AA18751" t="str">
        <v>JB</v>
      </c>
    </row>
    <row r="18752" spans="27:27">
      <c r="AA18752" t="str">
        <v>JB</v>
      </c>
    </row>
    <row r="18753" spans="27:27">
      <c r="AA18753" t="str">
        <v>BE</v>
      </c>
    </row>
    <row r="18754" spans="27:27">
      <c r="AA18754" t="str">
        <v>HD</v>
      </c>
    </row>
    <row r="18755" spans="27:27">
      <c r="AA18755" t="str">
        <v>BE</v>
      </c>
    </row>
    <row r="18756" spans="27:27">
      <c r="AA18756" t="str">
        <v>BE</v>
      </c>
    </row>
    <row r="18757" spans="27:27">
      <c r="AA18757" t="str">
        <v>BE</v>
      </c>
    </row>
    <row r="18758" spans="27:27">
      <c r="AA18758" t="str">
        <v>BB</v>
      </c>
    </row>
    <row r="18759" spans="27:27">
      <c r="AA18759" t="str">
        <v>BB</v>
      </c>
    </row>
    <row r="18760" spans="27:27">
      <c r="AA18760" t="str">
        <v>FR</v>
      </c>
    </row>
    <row r="18761" spans="27:27">
      <c r="AA18761" t="str">
        <v>FR</v>
      </c>
    </row>
    <row r="18762" spans="27:27">
      <c r="AA18762" t="str">
        <v>WB</v>
      </c>
    </row>
    <row r="18763" spans="27:27">
      <c r="AA18763" t="str">
        <v>WB</v>
      </c>
    </row>
    <row r="18764" spans="27:27">
      <c r="AA18764" t="str">
        <v>CB</v>
      </c>
    </row>
    <row r="18765" spans="27:27">
      <c r="AA18765" t="str">
        <v>CB</v>
      </c>
    </row>
    <row r="18766" spans="27:27">
      <c r="AA18766" t="str">
        <v>CB</v>
      </c>
    </row>
    <row r="18767" spans="27:27">
      <c r="AA18767" t="str">
        <v>CB</v>
      </c>
    </row>
    <row r="18768" spans="27:27">
      <c r="AA18768" t="str">
        <v>SO</v>
      </c>
    </row>
    <row r="18769" spans="27:27">
      <c r="AA18769" t="str">
        <v>CB</v>
      </c>
    </row>
    <row r="18770" spans="27:27">
      <c r="AA18770" t="str">
        <v>CB</v>
      </c>
    </row>
    <row r="18771" spans="27:27">
      <c r="AA18771" t="str">
        <v>CB</v>
      </c>
    </row>
    <row r="18772" spans="27:27">
      <c r="AA18772" t="str">
        <v>SO</v>
      </c>
    </row>
    <row r="18773" spans="27:27">
      <c r="AA18773" t="str">
        <v>SO</v>
      </c>
    </row>
    <row r="18774" spans="27:27">
      <c r="AA18774" t="str">
        <v>SS</v>
      </c>
    </row>
    <row r="18775" spans="27:27">
      <c r="AA18775" t="str">
        <v>SS</v>
      </c>
    </row>
    <row r="18776" spans="27:27">
      <c r="AA18776" t="str">
        <v>BB</v>
      </c>
    </row>
    <row r="18777" spans="27:27">
      <c r="AA18777" t="str">
        <v>BB</v>
      </c>
    </row>
    <row r="18778" spans="27:27">
      <c r="AA18778" t="str">
        <v>CB</v>
      </c>
    </row>
    <row r="18779" spans="27:27">
      <c r="AA18779" t="str">
        <v>FR</v>
      </c>
    </row>
    <row r="18780" spans="27:27">
      <c r="AA18780" t="str">
        <v>HD</v>
      </c>
    </row>
    <row r="18781" spans="27:27">
      <c r="AA18781" t="str">
        <v>BE</v>
      </c>
    </row>
    <row r="18782" spans="27:27">
      <c r="AA18782" t="str">
        <v>BE</v>
      </c>
    </row>
    <row r="18783" spans="27:27">
      <c r="AA18783" t="str">
        <v>BB</v>
      </c>
    </row>
    <row r="18784" spans="27:27">
      <c r="AA18784" t="str">
        <v>SS</v>
      </c>
    </row>
    <row r="18785" spans="27:27">
      <c r="AA18785" t="str">
        <v>FR</v>
      </c>
    </row>
    <row r="18786" spans="27:27">
      <c r="AA18786" t="str">
        <v>BB</v>
      </c>
    </row>
    <row r="18787" spans="27:27">
      <c r="AA18787" t="str">
        <v>FR</v>
      </c>
    </row>
    <row r="18788" spans="27:27">
      <c r="AA18788" t="str">
        <v>DH</v>
      </c>
    </row>
    <row r="18789" spans="27:27">
      <c r="AA18789" t="str">
        <v>WB</v>
      </c>
    </row>
    <row r="18790" spans="27:27">
      <c r="AA18790" t="str">
        <v>WB</v>
      </c>
    </row>
    <row r="18791" spans="27:27">
      <c r="AA18791" t="str">
        <v>WB</v>
      </c>
    </row>
    <row r="18792" spans="27:27">
      <c r="AA18792" t="str">
        <v>HD</v>
      </c>
    </row>
    <row r="18793" spans="27:27">
      <c r="AA18793" t="str">
        <v>CB</v>
      </c>
    </row>
    <row r="18794" spans="27:27">
      <c r="AA18794" t="str">
        <v>CB</v>
      </c>
    </row>
    <row r="18795" spans="27:27">
      <c r="AA18795" t="str">
        <v>BE</v>
      </c>
    </row>
    <row r="18796" spans="27:27">
      <c r="AA18796" t="str">
        <v>CB</v>
      </c>
    </row>
    <row r="18797" spans="27:27">
      <c r="AA18797" t="str">
        <v>SS</v>
      </c>
    </row>
    <row r="18798" spans="27:27">
      <c r="AA18798" t="str">
        <v>SS</v>
      </c>
    </row>
    <row r="18799" spans="27:27">
      <c r="AA18799" t="str">
        <v>WB</v>
      </c>
    </row>
    <row r="18800" spans="27:27">
      <c r="AA18800" t="str">
        <v>WB</v>
      </c>
    </row>
    <row r="18801" spans="27:27">
      <c r="AA18801" t="str">
        <v>DH</v>
      </c>
    </row>
    <row r="18802" spans="27:27">
      <c r="AA18802" t="str">
        <v>CB</v>
      </c>
    </row>
    <row r="18803" spans="27:27">
      <c r="AA18803" t="str">
        <v>FR</v>
      </c>
    </row>
    <row r="18804" spans="27:27">
      <c r="AA18804" t="str">
        <v>BB</v>
      </c>
    </row>
    <row r="18805" spans="27:27">
      <c r="AA18805" t="str">
        <v>BB</v>
      </c>
    </row>
    <row r="18806" spans="27:27">
      <c r="AA18806" t="str">
        <v>DH</v>
      </c>
    </row>
    <row r="18807" spans="27:27">
      <c r="AA18807" t="str">
        <v>SS</v>
      </c>
    </row>
    <row r="18808" spans="27:27">
      <c r="AA18808" t="str">
        <v>FR</v>
      </c>
    </row>
    <row r="18809" spans="27:27">
      <c r="AA18809" t="str">
        <v>FR</v>
      </c>
    </row>
    <row r="18810" spans="27:27">
      <c r="AA18810" t="str">
        <v>SS</v>
      </c>
    </row>
    <row r="18811" spans="27:27">
      <c r="AA18811" t="str">
        <v>SS</v>
      </c>
    </row>
    <row r="18812" spans="27:27">
      <c r="AA18812" t="str">
        <v>HD</v>
      </c>
    </row>
    <row r="18813" spans="27:27">
      <c r="AA18813" t="str">
        <v>HD</v>
      </c>
    </row>
    <row r="18814" spans="27:27">
      <c r="AA18814" t="str">
        <v>BB</v>
      </c>
    </row>
    <row r="18815" spans="27:27">
      <c r="AA18815" t="str">
        <v>BB</v>
      </c>
    </row>
    <row r="18816" spans="27:27">
      <c r="AA18816" t="str">
        <v>BB</v>
      </c>
    </row>
    <row r="18817" spans="27:27">
      <c r="AA18817" t="str">
        <v>CB</v>
      </c>
    </row>
    <row r="18818" spans="27:27">
      <c r="AA18818" t="str">
        <v>CB</v>
      </c>
    </row>
    <row r="18819" spans="27:27">
      <c r="AA18819" t="str">
        <v>CB</v>
      </c>
    </row>
    <row r="18820" spans="27:27">
      <c r="AA18820" t="str">
        <v>FR</v>
      </c>
    </row>
    <row r="18821" spans="27:27">
      <c r="AA18821" t="str">
        <v>BB</v>
      </c>
    </row>
    <row r="18822" spans="27:27">
      <c r="AA18822" t="str">
        <v>HD</v>
      </c>
    </row>
    <row r="18823" spans="27:27">
      <c r="AA18823" t="str">
        <v>SO</v>
      </c>
    </row>
    <row r="18824" spans="27:27">
      <c r="AA18824" t="str">
        <v>JB</v>
      </c>
    </row>
    <row r="18825" spans="27:27">
      <c r="AA18825" t="str">
        <v>DH</v>
      </c>
    </row>
    <row r="18826" spans="27:27">
      <c r="AA18826" t="str">
        <v>BE</v>
      </c>
    </row>
    <row r="18827" spans="27:27">
      <c r="AA18827" t="str">
        <v>WB</v>
      </c>
    </row>
    <row r="18828" spans="27:27">
      <c r="AA18828" t="str">
        <v>BE</v>
      </c>
    </row>
    <row r="18829" spans="27:27">
      <c r="AA18829" t="str">
        <v>HD</v>
      </c>
    </row>
    <row r="18830" spans="27:27">
      <c r="AA18830" t="str">
        <v>HD</v>
      </c>
    </row>
    <row r="18831" spans="27:27">
      <c r="AA18831" t="str">
        <v>SS</v>
      </c>
    </row>
    <row r="18832" spans="27:27">
      <c r="AA18832" t="str">
        <v>SS</v>
      </c>
    </row>
    <row r="18833" spans="27:27">
      <c r="AA18833" t="str">
        <v>BB</v>
      </c>
    </row>
    <row r="18834" spans="27:27">
      <c r="AA18834" t="str">
        <v>CB</v>
      </c>
    </row>
    <row r="18835" spans="27:27">
      <c r="AA18835" t="str">
        <v>CB</v>
      </c>
    </row>
    <row r="18836" spans="27:27">
      <c r="AA18836" t="str">
        <v>CB</v>
      </c>
    </row>
    <row r="18837" spans="27:27">
      <c r="AA18837" t="str">
        <v>CB</v>
      </c>
    </row>
    <row r="18838" spans="27:27">
      <c r="AA18838" t="str">
        <v>CB</v>
      </c>
    </row>
    <row r="18839" spans="27:27">
      <c r="AA18839" t="str">
        <v>CB</v>
      </c>
    </row>
    <row r="18840" spans="27:27">
      <c r="AA18840" t="str">
        <v>SO</v>
      </c>
    </row>
    <row r="18841" spans="27:27">
      <c r="AA18841" t="str">
        <v>SS</v>
      </c>
    </row>
    <row r="18842" spans="27:27">
      <c r="AA18842" t="str">
        <v>BE</v>
      </c>
    </row>
    <row r="18843" spans="27:27">
      <c r="AA18843" t="str">
        <v>HD</v>
      </c>
    </row>
    <row r="18844" spans="27:27">
      <c r="AA18844" t="str">
        <v>WB</v>
      </c>
    </row>
    <row r="18845" spans="27:27">
      <c r="AA18845" t="str">
        <v>SS</v>
      </c>
    </row>
    <row r="18846" spans="27:27">
      <c r="AA18846" t="str">
        <v>HD</v>
      </c>
    </row>
    <row r="18847" spans="27:27">
      <c r="AA18847" t="str">
        <v>HD</v>
      </c>
    </row>
    <row r="18848" spans="27:27">
      <c r="AA18848" t="str">
        <v>CB</v>
      </c>
    </row>
    <row r="18849" spans="27:27">
      <c r="AA18849" t="str">
        <v>JB</v>
      </c>
    </row>
    <row r="18850" spans="27:27">
      <c r="AA18850" t="str">
        <v>HD</v>
      </c>
    </row>
    <row r="18851" spans="27:27">
      <c r="AA18851" t="str">
        <v>SO</v>
      </c>
    </row>
    <row r="18852" spans="27:27">
      <c r="AA18852" t="str">
        <v>SO</v>
      </c>
    </row>
    <row r="18853" spans="27:27">
      <c r="AA18853" t="str">
        <v>SO</v>
      </c>
    </row>
    <row r="18854" spans="27:27">
      <c r="AA18854" t="str">
        <v>DH</v>
      </c>
    </row>
    <row r="18855" spans="27:27">
      <c r="AA18855" t="str">
        <v>FR</v>
      </c>
    </row>
    <row r="18856" spans="27:27">
      <c r="AA18856" t="str">
        <v>BE</v>
      </c>
    </row>
    <row r="18857" spans="27:27">
      <c r="AA18857" t="str">
        <v>BE</v>
      </c>
    </row>
    <row r="18858" spans="27:27">
      <c r="AA18858" t="str">
        <v>JB</v>
      </c>
    </row>
    <row r="18859" spans="27:27">
      <c r="AA18859" t="str">
        <v>DH</v>
      </c>
    </row>
    <row r="18860" spans="27:27">
      <c r="AA18860" t="str">
        <v>CB</v>
      </c>
    </row>
    <row r="18861" spans="27:27">
      <c r="AA18861" t="str">
        <v>WB</v>
      </c>
    </row>
    <row r="18862" spans="27:27">
      <c r="AA18862" t="str">
        <v>WB</v>
      </c>
    </row>
    <row r="18863" spans="27:27">
      <c r="AA18863" t="str">
        <v>WB</v>
      </c>
    </row>
    <row r="18864" spans="27:27">
      <c r="AA18864" t="str">
        <v>WB</v>
      </c>
    </row>
    <row r="18865" spans="27:27">
      <c r="AA18865" t="str">
        <v>HD</v>
      </c>
    </row>
    <row r="18866" spans="27:27">
      <c r="AA18866" t="str">
        <v>SS</v>
      </c>
    </row>
    <row r="18867" spans="27:27">
      <c r="AA18867" t="str">
        <v>BB</v>
      </c>
    </row>
    <row r="18868" spans="27:27">
      <c r="AA18868" t="str">
        <v>CB</v>
      </c>
    </row>
    <row r="18869" spans="27:27">
      <c r="AA18869" t="str">
        <v>SO</v>
      </c>
    </row>
    <row r="18870" spans="27:27">
      <c r="AA18870" t="str">
        <v>SO</v>
      </c>
    </row>
    <row r="18871" spans="27:27">
      <c r="AA18871" t="str">
        <v>SO</v>
      </c>
    </row>
    <row r="18872" spans="27:27">
      <c r="AA18872" t="str">
        <v>DH</v>
      </c>
    </row>
    <row r="18873" spans="27:27">
      <c r="AA18873" t="str">
        <v>FR</v>
      </c>
    </row>
    <row r="18874" spans="27:27">
      <c r="AA18874" t="str">
        <v>CB</v>
      </c>
    </row>
    <row r="18875" spans="27:27">
      <c r="AA18875" t="str">
        <v>BB</v>
      </c>
    </row>
    <row r="18876" spans="27:27">
      <c r="AA18876" t="str">
        <v>SS</v>
      </c>
    </row>
    <row r="18877" spans="27:27">
      <c r="AA18877" t="str">
        <v>BB</v>
      </c>
    </row>
    <row r="18878" spans="27:27">
      <c r="AA18878" t="str">
        <v>SS</v>
      </c>
    </row>
    <row r="18879" spans="27:27">
      <c r="AA18879" t="str">
        <v>FR</v>
      </c>
    </row>
    <row r="18880" spans="27:27">
      <c r="AA18880" t="str">
        <v>CB</v>
      </c>
    </row>
    <row r="18881" spans="27:27">
      <c r="AA18881" t="str">
        <v>SO</v>
      </c>
    </row>
    <row r="18882" spans="27:27">
      <c r="AA18882" t="str">
        <v>DH</v>
      </c>
    </row>
    <row r="18883" spans="27:27">
      <c r="AA18883" t="str">
        <v>DH</v>
      </c>
    </row>
    <row r="18884" spans="27:27">
      <c r="AA18884" t="str">
        <v>DH</v>
      </c>
    </row>
    <row r="18885" spans="27:27">
      <c r="AA18885" t="str">
        <v>DH</v>
      </c>
    </row>
    <row r="18886" spans="27:27">
      <c r="AA18886" t="str">
        <v>DH</v>
      </c>
    </row>
    <row r="18887" spans="27:27">
      <c r="AA18887" t="str">
        <v>WB</v>
      </c>
    </row>
    <row r="18888" spans="27:27">
      <c r="AA18888" t="str">
        <v>WB</v>
      </c>
    </row>
    <row r="18889" spans="27:27">
      <c r="AA18889" t="str">
        <v>WB</v>
      </c>
    </row>
    <row r="18890" spans="27:27">
      <c r="AA18890" t="str">
        <v>SO</v>
      </c>
    </row>
    <row r="18891" spans="27:27">
      <c r="AA18891" t="str">
        <v>FR</v>
      </c>
    </row>
    <row r="18892" spans="27:27">
      <c r="AA18892" t="str">
        <v>BB</v>
      </c>
    </row>
    <row r="18893" spans="27:27">
      <c r="AA18893" t="str">
        <v>WB</v>
      </c>
    </row>
    <row r="18894" spans="27:27">
      <c r="AA18894" t="str">
        <v>SO</v>
      </c>
    </row>
    <row r="18895" spans="27:27">
      <c r="AA18895" t="str">
        <v>BE</v>
      </c>
    </row>
    <row r="18896" spans="27:27">
      <c r="AA18896" t="str">
        <v>SS</v>
      </c>
    </row>
    <row r="18897" spans="27:27">
      <c r="AA18897" t="str">
        <v>CB</v>
      </c>
    </row>
    <row r="18898" spans="27:27">
      <c r="AA18898" t="str">
        <v>HD</v>
      </c>
    </row>
    <row r="18899" spans="27:27">
      <c r="AA18899" t="str">
        <v>SO</v>
      </c>
    </row>
    <row r="18900" spans="27:27">
      <c r="AA18900" t="str">
        <v>FR</v>
      </c>
    </row>
    <row r="18901" spans="27:27">
      <c r="AA18901" t="str">
        <v>FR</v>
      </c>
    </row>
    <row r="18902" spans="27:27">
      <c r="AA18902" t="str">
        <v>WB</v>
      </c>
    </row>
    <row r="18903" spans="27:27">
      <c r="AA18903" t="str">
        <v>JB</v>
      </c>
    </row>
    <row r="18904" spans="27:27">
      <c r="AA18904" t="str">
        <v>JB</v>
      </c>
    </row>
    <row r="18905" spans="27:27">
      <c r="AA18905" t="str">
        <v>BB</v>
      </c>
    </row>
    <row r="18906" spans="27:27">
      <c r="AA18906" t="str">
        <v>SS</v>
      </c>
    </row>
    <row r="18907" spans="27:27">
      <c r="AA18907" t="str">
        <v>BB</v>
      </c>
    </row>
    <row r="18908" spans="27:27">
      <c r="AA18908" t="str">
        <v>HD</v>
      </c>
    </row>
    <row r="18909" spans="27:27">
      <c r="AA18909" t="str">
        <v>HD</v>
      </c>
    </row>
    <row r="18910" spans="27:27">
      <c r="AA18910" t="str">
        <v>BE</v>
      </c>
    </row>
    <row r="18911" spans="27:27">
      <c r="AA18911" t="str">
        <v>CB</v>
      </c>
    </row>
    <row r="18912" spans="27:27">
      <c r="AA18912" t="str">
        <v>BB</v>
      </c>
    </row>
    <row r="18913" spans="27:27">
      <c r="AA18913" t="str">
        <v>BB</v>
      </c>
    </row>
    <row r="18914" spans="27:27">
      <c r="AA18914" t="str">
        <v>SS</v>
      </c>
    </row>
    <row r="18915" spans="27:27">
      <c r="AA18915" t="str">
        <v>WB</v>
      </c>
    </row>
    <row r="18916" spans="27:27">
      <c r="AA18916" t="str">
        <v>WB</v>
      </c>
    </row>
    <row r="18917" spans="27:27">
      <c r="AA18917" t="str">
        <v>WB</v>
      </c>
    </row>
    <row r="18918" spans="27:27">
      <c r="AA18918" t="str">
        <v>WB</v>
      </c>
    </row>
    <row r="18919" spans="27:27">
      <c r="AA18919" t="str">
        <v>HD</v>
      </c>
    </row>
    <row r="18920" spans="27:27">
      <c r="AA18920" t="str">
        <v>DH</v>
      </c>
    </row>
    <row r="18921" spans="27:27">
      <c r="AA18921" t="str">
        <v>BE</v>
      </c>
    </row>
    <row r="18922" spans="27:27">
      <c r="AA18922" t="str">
        <v>FR</v>
      </c>
    </row>
    <row r="18923" spans="27:27">
      <c r="AA18923" t="str">
        <v>DH</v>
      </c>
    </row>
    <row r="18924" spans="27:27">
      <c r="AA18924" t="str">
        <v>HD</v>
      </c>
    </row>
    <row r="18925" spans="27:27">
      <c r="AA18925" t="str">
        <v>HD</v>
      </c>
    </row>
    <row r="18926" spans="27:27">
      <c r="AA18926" t="str">
        <v>BB</v>
      </c>
    </row>
    <row r="18927" spans="27:27">
      <c r="AA18927" t="str">
        <v>FR</v>
      </c>
    </row>
    <row r="18928" spans="27:27">
      <c r="AA18928" t="str">
        <v>BE</v>
      </c>
    </row>
    <row r="18929" spans="27:27">
      <c r="AA18929" t="str">
        <v>DH</v>
      </c>
    </row>
    <row r="18930" spans="27:27">
      <c r="AA18930" t="str">
        <v>DH</v>
      </c>
    </row>
    <row r="18931" spans="27:27">
      <c r="AA18931" t="str">
        <v>SO</v>
      </c>
    </row>
    <row r="18932" spans="27:27">
      <c r="AA18932" t="str">
        <v>JB</v>
      </c>
    </row>
    <row r="18933" spans="27:27">
      <c r="AA18933" t="str">
        <v>HD</v>
      </c>
    </row>
    <row r="18934" spans="27:27">
      <c r="AA18934" t="str">
        <v>DH</v>
      </c>
    </row>
    <row r="18935" spans="27:27">
      <c r="AA18935" t="str">
        <v>DH</v>
      </c>
    </row>
    <row r="18936" spans="27:27">
      <c r="AA18936" t="str">
        <v>JB</v>
      </c>
    </row>
    <row r="18937" spans="27:27">
      <c r="AA18937" t="str">
        <v>BE</v>
      </c>
    </row>
    <row r="18938" spans="27:27">
      <c r="AA18938" t="str">
        <v>DH</v>
      </c>
    </row>
    <row r="18939" spans="27:27">
      <c r="AA18939" t="str">
        <v>WB</v>
      </c>
    </row>
    <row r="18940" spans="27:27">
      <c r="AA18940" t="str">
        <v>DH</v>
      </c>
    </row>
    <row r="18941" spans="27:27">
      <c r="AA18941" t="str">
        <v>SS</v>
      </c>
    </row>
    <row r="18942" spans="27:27">
      <c r="AA18942" t="str">
        <v>BB</v>
      </c>
    </row>
    <row r="18943" spans="27:27">
      <c r="AA18943" t="str">
        <v>BB</v>
      </c>
    </row>
    <row r="18944" spans="27:27">
      <c r="AA18944" t="str">
        <v>SO</v>
      </c>
    </row>
    <row r="18945" spans="27:27">
      <c r="AA18945" t="str">
        <v>SO</v>
      </c>
    </row>
    <row r="18946" spans="27:27">
      <c r="AA18946" t="str">
        <v>SO</v>
      </c>
    </row>
    <row r="18947" spans="27:27">
      <c r="AA18947" t="str">
        <v>JB</v>
      </c>
    </row>
    <row r="18948" spans="27:27">
      <c r="AA18948" t="str">
        <v>HD</v>
      </c>
    </row>
    <row r="18949" spans="27:27">
      <c r="AA18949" t="str">
        <v>CB</v>
      </c>
    </row>
    <row r="18950" spans="27:27">
      <c r="AA18950" t="str">
        <v>CB</v>
      </c>
    </row>
    <row r="18951" spans="27:27">
      <c r="AA18951" t="str">
        <v>DH</v>
      </c>
    </row>
    <row r="18952" spans="27:27">
      <c r="AA18952" t="str">
        <v>DH</v>
      </c>
    </row>
    <row r="18953" spans="27:27">
      <c r="AA18953" t="str">
        <v>CB</v>
      </c>
    </row>
    <row r="18954" spans="27:27">
      <c r="AA18954" t="str">
        <v>CB</v>
      </c>
    </row>
    <row r="18955" spans="27:27">
      <c r="AA18955" t="str">
        <v>BE</v>
      </c>
    </row>
    <row r="18956" spans="27:27">
      <c r="AA18956" t="str">
        <v>BE</v>
      </c>
    </row>
    <row r="18957" spans="27:27">
      <c r="AA18957" t="str">
        <v>CB</v>
      </c>
    </row>
    <row r="18958" spans="27:27">
      <c r="AA18958" t="str">
        <v>JB</v>
      </c>
    </row>
    <row r="18959" spans="27:27">
      <c r="AA18959" t="str">
        <v>DH</v>
      </c>
    </row>
    <row r="18960" spans="27:27">
      <c r="AA18960" t="str">
        <v>DH</v>
      </c>
    </row>
    <row r="18961" spans="27:27">
      <c r="AA18961" t="str">
        <v>DH</v>
      </c>
    </row>
    <row r="18962" spans="27:27">
      <c r="AA18962" t="str">
        <v>SO</v>
      </c>
    </row>
    <row r="18963" spans="27:27">
      <c r="AA18963" t="str">
        <v>SO</v>
      </c>
    </row>
    <row r="18964" spans="27:27">
      <c r="AA18964" t="str">
        <v>HD</v>
      </c>
    </row>
    <row r="18965" spans="27:27">
      <c r="AA18965" t="str">
        <v>SO</v>
      </c>
    </row>
    <row r="18966" spans="27:27">
      <c r="AA18966" t="str">
        <v>SO</v>
      </c>
    </row>
    <row r="18967" spans="27:27">
      <c r="AA18967" t="str">
        <v>CB</v>
      </c>
    </row>
    <row r="18968" spans="27:27">
      <c r="AA18968" t="str">
        <v>WB</v>
      </c>
    </row>
    <row r="18969" spans="27:27">
      <c r="AA18969" t="str">
        <v>HD</v>
      </c>
    </row>
    <row r="18970" spans="27:27">
      <c r="AA18970" t="str">
        <v>SO</v>
      </c>
    </row>
    <row r="18971" spans="27:27">
      <c r="AA18971" t="str">
        <v>SS</v>
      </c>
    </row>
    <row r="18972" spans="27:27">
      <c r="AA18972" t="str">
        <v>SS</v>
      </c>
    </row>
    <row r="18973" spans="27:27">
      <c r="AA18973" t="str">
        <v>SO</v>
      </c>
    </row>
    <row r="18974" spans="27:27">
      <c r="AA18974" t="str">
        <v>BB</v>
      </c>
    </row>
    <row r="18975" spans="27:27">
      <c r="AA18975" t="str">
        <v>WB</v>
      </c>
    </row>
    <row r="18976" spans="27:27">
      <c r="AA18976" t="str">
        <v>JB</v>
      </c>
    </row>
    <row r="18977" spans="27:27">
      <c r="AA18977" t="str">
        <v>CB</v>
      </c>
    </row>
    <row r="18978" spans="27:27">
      <c r="AA18978" t="str">
        <v>WB</v>
      </c>
    </row>
    <row r="18979" spans="27:27">
      <c r="AA18979" t="str">
        <v>HD</v>
      </c>
    </row>
    <row r="18980" spans="27:27">
      <c r="AA18980" t="str">
        <v>DH</v>
      </c>
    </row>
    <row r="18981" spans="27:27">
      <c r="AA18981" t="str">
        <v>FR</v>
      </c>
    </row>
    <row r="18982" spans="27:27">
      <c r="AA18982" t="str">
        <v>BB</v>
      </c>
    </row>
    <row r="18983" spans="27:27">
      <c r="AA18983" t="str">
        <v>JB</v>
      </c>
    </row>
    <row r="18984" spans="27:27">
      <c r="AA18984" t="str">
        <v>HD</v>
      </c>
    </row>
    <row r="18985" spans="27:27">
      <c r="AA18985" t="str">
        <v>JB</v>
      </c>
    </row>
    <row r="18986" spans="27:27">
      <c r="AA18986" t="str">
        <v>SO</v>
      </c>
    </row>
    <row r="18987" spans="27:27">
      <c r="AA18987" t="str">
        <v>HD</v>
      </c>
    </row>
    <row r="18988" spans="27:27">
      <c r="AA18988" t="str">
        <v>BB</v>
      </c>
    </row>
    <row r="18989" spans="27:27">
      <c r="AA18989" t="str">
        <v>BB</v>
      </c>
    </row>
    <row r="18990" spans="27:27">
      <c r="AA18990" t="str">
        <v>JB</v>
      </c>
    </row>
    <row r="18991" spans="27:27">
      <c r="AA18991" t="str">
        <v>BB</v>
      </c>
    </row>
    <row r="18992" spans="27:27">
      <c r="AA18992" t="str">
        <v>HD</v>
      </c>
    </row>
    <row r="18993" spans="27:27">
      <c r="AA18993" t="str">
        <v>BE</v>
      </c>
    </row>
    <row r="18994" spans="27:27">
      <c r="AA18994" t="str">
        <v>BE</v>
      </c>
    </row>
    <row r="18995" spans="27:27">
      <c r="AA18995" t="str">
        <v>JB</v>
      </c>
    </row>
    <row r="18996" spans="27:27">
      <c r="AA18996" t="str">
        <v>BB</v>
      </c>
    </row>
    <row r="18997" spans="27:27">
      <c r="AA18997" t="str">
        <v>BB</v>
      </c>
    </row>
    <row r="18998" spans="27:27">
      <c r="AA18998" t="str">
        <v>BB</v>
      </c>
    </row>
    <row r="18999" spans="27:27">
      <c r="AA18999" t="str">
        <v>SS</v>
      </c>
    </row>
    <row r="19000" spans="27:27">
      <c r="AA19000" t="str">
        <v>WB</v>
      </c>
    </row>
    <row r="19001" spans="27:27">
      <c r="AA19001" t="str">
        <v>BE</v>
      </c>
    </row>
    <row r="19002" spans="27:27">
      <c r="AA19002" t="str">
        <v>BE</v>
      </c>
    </row>
    <row r="19003" spans="27:27">
      <c r="AA19003" t="str">
        <v>HD</v>
      </c>
    </row>
    <row r="19004" spans="27:27">
      <c r="AA19004" t="str">
        <v>FR</v>
      </c>
    </row>
    <row r="19005" spans="27:27">
      <c r="AA19005" t="str">
        <v>HD</v>
      </c>
    </row>
    <row r="19006" spans="27:27">
      <c r="AA19006" t="str">
        <v>SS</v>
      </c>
    </row>
    <row r="19007" spans="27:27">
      <c r="AA19007" t="str">
        <v>FR</v>
      </c>
    </row>
    <row r="19008" spans="27:27">
      <c r="AA19008" t="str">
        <v>BE</v>
      </c>
    </row>
    <row r="19009" spans="27:27">
      <c r="AA19009" t="str">
        <v>CB</v>
      </c>
    </row>
    <row r="19010" spans="27:27">
      <c r="AA19010" t="str">
        <v>HD</v>
      </c>
    </row>
    <row r="19011" spans="27:27">
      <c r="AA19011" t="str">
        <v>SS</v>
      </c>
    </row>
    <row r="19012" spans="27:27">
      <c r="AA19012" t="str">
        <v>CB</v>
      </c>
    </row>
    <row r="19013" spans="27:27">
      <c r="AA19013" t="str">
        <v>CB</v>
      </c>
    </row>
    <row r="19014" spans="27:27">
      <c r="AA19014" t="str">
        <v>SO</v>
      </c>
    </row>
    <row r="19015" spans="27:27">
      <c r="AA19015" t="str">
        <v>JB</v>
      </c>
    </row>
    <row r="19016" spans="27:27">
      <c r="AA19016" t="str">
        <v>SO</v>
      </c>
    </row>
    <row r="19017" spans="27:27">
      <c r="AA19017" t="str">
        <v>HD</v>
      </c>
    </row>
    <row r="19018" spans="27:27">
      <c r="AA19018" t="str">
        <v>JB</v>
      </c>
    </row>
    <row r="19019" spans="27:27">
      <c r="AA19019" t="str">
        <v>BB</v>
      </c>
    </row>
    <row r="19020" spans="27:27">
      <c r="AA19020" t="str">
        <v>BB</v>
      </c>
    </row>
    <row r="19021" spans="27:27">
      <c r="AA19021" t="str">
        <v>SO</v>
      </c>
    </row>
    <row r="19022" spans="27:27">
      <c r="AA19022" t="str">
        <v>FR</v>
      </c>
    </row>
    <row r="19023" spans="27:27">
      <c r="AA19023" t="str">
        <v>SS</v>
      </c>
    </row>
    <row r="19024" spans="27:27">
      <c r="AA19024" t="str">
        <v>SS</v>
      </c>
    </row>
    <row r="19025" spans="27:27">
      <c r="AA19025" t="str">
        <v>CB</v>
      </c>
    </row>
    <row r="19026" spans="27:27">
      <c r="AA19026" t="str">
        <v>BB</v>
      </c>
    </row>
    <row r="19027" spans="27:27">
      <c r="AA19027" t="str">
        <v>DH</v>
      </c>
    </row>
    <row r="19028" spans="27:27">
      <c r="AA19028" t="str">
        <v>DH</v>
      </c>
    </row>
    <row r="19029" spans="27:27">
      <c r="AA19029" t="str">
        <v>HD</v>
      </c>
    </row>
    <row r="19030" spans="27:27">
      <c r="AA19030" t="str">
        <v>SO</v>
      </c>
    </row>
    <row r="19031" spans="27:27">
      <c r="AA19031" t="str">
        <v>SO</v>
      </c>
    </row>
    <row r="19032" spans="27:27">
      <c r="AA19032" t="str">
        <v>WB</v>
      </c>
    </row>
    <row r="19033" spans="27:27">
      <c r="AA19033" t="str">
        <v>BB</v>
      </c>
    </row>
    <row r="19034" spans="27:27">
      <c r="AA19034" t="str">
        <v>JB</v>
      </c>
    </row>
    <row r="19035" spans="27:27">
      <c r="AA19035" t="str">
        <v>JB</v>
      </c>
    </row>
    <row r="19036" spans="27:27">
      <c r="AA19036" t="str">
        <v>CB</v>
      </c>
    </row>
    <row r="19037" spans="27:27">
      <c r="AA19037" t="str">
        <v>CB</v>
      </c>
    </row>
    <row r="19038" spans="27:27">
      <c r="AA19038" t="str">
        <v>DH</v>
      </c>
    </row>
    <row r="19039" spans="27:27">
      <c r="AA19039" t="str">
        <v>SO</v>
      </c>
    </row>
    <row r="19040" spans="27:27">
      <c r="AA19040" t="str">
        <v>SS</v>
      </c>
    </row>
    <row r="19041" spans="27:27">
      <c r="AA19041" t="str">
        <v>DH</v>
      </c>
    </row>
    <row r="19042" spans="27:27">
      <c r="AA19042" t="str">
        <v>DH</v>
      </c>
    </row>
    <row r="19043" spans="27:27">
      <c r="AA19043" t="str">
        <v>WB</v>
      </c>
    </row>
    <row r="19044" spans="27:27">
      <c r="AA19044" t="str">
        <v>DH</v>
      </c>
    </row>
    <row r="19045" spans="27:27">
      <c r="AA19045" t="str">
        <v>BB</v>
      </c>
    </row>
    <row r="19046" spans="27:27">
      <c r="AA19046" t="str">
        <v>DH</v>
      </c>
    </row>
    <row r="19047" spans="27:27">
      <c r="AA19047" t="str">
        <v>BE</v>
      </c>
    </row>
    <row r="19048" spans="27:27">
      <c r="AA19048" t="str">
        <v>JB</v>
      </c>
    </row>
    <row r="19049" spans="27:27">
      <c r="AA19049" t="str">
        <v>CB</v>
      </c>
    </row>
    <row r="19050" spans="27:27">
      <c r="AA19050" t="str">
        <v>FR</v>
      </c>
    </row>
    <row r="19051" spans="27:27">
      <c r="AA19051" t="str">
        <v>JB</v>
      </c>
    </row>
    <row r="19052" spans="27:27">
      <c r="AA19052" t="str">
        <v>SO</v>
      </c>
    </row>
    <row r="19053" spans="27:27">
      <c r="AA19053" t="str">
        <v>BB</v>
      </c>
    </row>
    <row r="19054" spans="27:27">
      <c r="AA19054" t="str">
        <v>SO</v>
      </c>
    </row>
    <row r="19055" spans="27:27">
      <c r="AA19055" t="str">
        <v>HD</v>
      </c>
    </row>
    <row r="19056" spans="27:27">
      <c r="AA19056" t="str">
        <v>JB</v>
      </c>
    </row>
    <row r="19057" spans="27:27">
      <c r="AA19057" t="str">
        <v>FR</v>
      </c>
    </row>
    <row r="19058" spans="27:27">
      <c r="AA19058" t="str">
        <v>BE</v>
      </c>
    </row>
    <row r="19059" spans="27:27">
      <c r="AA19059" t="str">
        <v>WB</v>
      </c>
    </row>
    <row r="19060" spans="27:27">
      <c r="AA19060" t="str">
        <v>CB</v>
      </c>
    </row>
    <row r="19061" spans="27:27">
      <c r="AA19061" t="str">
        <v>CB</v>
      </c>
    </row>
    <row r="19062" spans="27:27">
      <c r="AA19062" t="str">
        <v>DH</v>
      </c>
    </row>
    <row r="19063" spans="27:27">
      <c r="AA19063" t="str">
        <v>JB</v>
      </c>
    </row>
    <row r="19064" spans="27:27">
      <c r="AA19064" t="str">
        <v>SO</v>
      </c>
    </row>
    <row r="19065" spans="27:27">
      <c r="AA19065" t="str">
        <v>BB</v>
      </c>
    </row>
    <row r="19066" spans="27:27">
      <c r="AA19066" t="str">
        <v>BB</v>
      </c>
    </row>
    <row r="19067" spans="27:27">
      <c r="AA19067" t="str">
        <v>SO</v>
      </c>
    </row>
    <row r="19068" spans="27:27">
      <c r="AA19068" t="str">
        <v>BB</v>
      </c>
    </row>
    <row r="19069" spans="27:27">
      <c r="AA19069" t="str">
        <v>BB</v>
      </c>
    </row>
    <row r="19070" spans="27:27">
      <c r="AA19070" t="str">
        <v>BB</v>
      </c>
    </row>
    <row r="19071" spans="27:27">
      <c r="AA19071" t="str">
        <v>SS</v>
      </c>
    </row>
    <row r="19072" spans="27:27">
      <c r="AA19072" t="str">
        <v>SS</v>
      </c>
    </row>
    <row r="19073" spans="27:27">
      <c r="AA19073" t="str">
        <v>BE</v>
      </c>
    </row>
    <row r="19074" spans="27:27">
      <c r="AA19074" t="str">
        <v>CB</v>
      </c>
    </row>
    <row r="19075" spans="27:27">
      <c r="AA19075" t="str">
        <v>CB</v>
      </c>
    </row>
    <row r="19076" spans="27:27">
      <c r="AA19076" t="str">
        <v>CB</v>
      </c>
    </row>
    <row r="19077" spans="27:27">
      <c r="AA19077" t="str">
        <v>CB</v>
      </c>
    </row>
    <row r="19078" spans="27:27">
      <c r="AA19078" t="str">
        <v>WB</v>
      </c>
    </row>
    <row r="19079" spans="27:27">
      <c r="AA19079" t="str">
        <v>DH</v>
      </c>
    </row>
    <row r="19080" spans="27:27">
      <c r="AA19080" t="str">
        <v>CB</v>
      </c>
    </row>
    <row r="19081" spans="27:27">
      <c r="AA19081" t="str">
        <v>SO</v>
      </c>
    </row>
    <row r="19082" spans="27:27">
      <c r="AA19082" t="str">
        <v>SO</v>
      </c>
    </row>
    <row r="19083" spans="27:27">
      <c r="AA19083" t="str">
        <v>WB</v>
      </c>
    </row>
    <row r="19084" spans="27:27">
      <c r="AA19084" t="str">
        <v>WB</v>
      </c>
    </row>
    <row r="19085" spans="27:27">
      <c r="AA19085" t="str">
        <v>WB</v>
      </c>
    </row>
    <row r="19086" spans="27:27">
      <c r="AA19086" t="str">
        <v>SS</v>
      </c>
    </row>
    <row r="19087" spans="27:27">
      <c r="AA19087" t="str">
        <v>DH</v>
      </c>
    </row>
    <row r="19088" spans="27:27">
      <c r="AA19088" t="str">
        <v>DH</v>
      </c>
    </row>
    <row r="19089" spans="27:27">
      <c r="AA19089" t="str">
        <v>DH</v>
      </c>
    </row>
    <row r="19090" spans="27:27">
      <c r="AA19090" t="str">
        <v>BE</v>
      </c>
    </row>
    <row r="19091" spans="27:27">
      <c r="AA19091" t="str">
        <v>BB</v>
      </c>
    </row>
    <row r="19092" spans="27:27">
      <c r="AA19092" t="str">
        <v>BB</v>
      </c>
    </row>
    <row r="19093" spans="27:27">
      <c r="AA19093" t="str">
        <v>DH</v>
      </c>
    </row>
    <row r="19094" spans="27:27">
      <c r="AA19094" t="str">
        <v>DH</v>
      </c>
    </row>
    <row r="19095" spans="27:27">
      <c r="AA19095" t="str">
        <v>CB</v>
      </c>
    </row>
    <row r="19096" spans="27:27">
      <c r="AA19096" t="str">
        <v>JB</v>
      </c>
    </row>
    <row r="19097" spans="27:27">
      <c r="AA19097" t="str">
        <v>SO</v>
      </c>
    </row>
    <row r="19098" spans="27:27">
      <c r="AA19098" t="str">
        <v>JB</v>
      </c>
    </row>
    <row r="19099" spans="27:27">
      <c r="AA19099" t="str">
        <v>HD</v>
      </c>
    </row>
    <row r="19100" spans="27:27">
      <c r="AA19100" t="str">
        <v>SS</v>
      </c>
    </row>
    <row r="19101" spans="27:27">
      <c r="AA19101" t="str">
        <v>SS</v>
      </c>
    </row>
    <row r="19102" spans="27:27">
      <c r="AA19102" t="str">
        <v>SS</v>
      </c>
    </row>
    <row r="19103" spans="27:27">
      <c r="AA19103" t="str">
        <v>SS</v>
      </c>
    </row>
    <row r="19104" spans="27:27">
      <c r="AA19104" t="str">
        <v>SO</v>
      </c>
    </row>
    <row r="19105" spans="27:27">
      <c r="AA19105" t="str">
        <v>HD</v>
      </c>
    </row>
    <row r="19106" spans="27:27">
      <c r="AA19106" t="str">
        <v>SO</v>
      </c>
    </row>
    <row r="19107" spans="27:27">
      <c r="AA19107" t="str">
        <v>WB</v>
      </c>
    </row>
    <row r="19108" spans="27:27">
      <c r="AA19108" t="str">
        <v>BB</v>
      </c>
    </row>
    <row r="19109" spans="27:27">
      <c r="AA19109" t="str">
        <v>BB</v>
      </c>
    </row>
    <row r="19110" spans="27:27">
      <c r="AA19110" t="str">
        <v>HD</v>
      </c>
    </row>
    <row r="19111" spans="27:27">
      <c r="AA19111" t="str">
        <v>SS</v>
      </c>
    </row>
    <row r="19112" spans="27:27">
      <c r="AA19112" t="str">
        <v>SS</v>
      </c>
    </row>
    <row r="19113" spans="27:27">
      <c r="AA19113" t="str">
        <v>SS</v>
      </c>
    </row>
    <row r="19114" spans="27:27">
      <c r="AA19114" t="str">
        <v>CB</v>
      </c>
    </row>
    <row r="19115" spans="27:27">
      <c r="AA19115" t="str">
        <v>CB</v>
      </c>
    </row>
    <row r="19116" spans="27:27">
      <c r="AA19116" t="str">
        <v>FR</v>
      </c>
    </row>
    <row r="19117" spans="27:27">
      <c r="AA19117" t="str">
        <v>JB</v>
      </c>
    </row>
    <row r="19118" spans="27:27">
      <c r="AA19118" t="str">
        <v>WB</v>
      </c>
    </row>
    <row r="19119" spans="27:27">
      <c r="AA19119" t="str">
        <v>BE</v>
      </c>
    </row>
    <row r="19120" spans="27:27">
      <c r="AA19120" t="str">
        <v>BE</v>
      </c>
    </row>
    <row r="19121" spans="27:27">
      <c r="AA19121" t="str">
        <v>BE</v>
      </c>
    </row>
    <row r="19122" spans="27:27">
      <c r="AA19122" t="str">
        <v>BE</v>
      </c>
    </row>
    <row r="19123" spans="27:27">
      <c r="AA19123" t="str">
        <v>BE</v>
      </c>
    </row>
    <row r="19124" spans="27:27">
      <c r="AA19124" t="str">
        <v>SS</v>
      </c>
    </row>
    <row r="19125" spans="27:27">
      <c r="AA19125" t="str">
        <v>JB</v>
      </c>
    </row>
    <row r="19126" spans="27:27">
      <c r="AA19126" t="str">
        <v>JB</v>
      </c>
    </row>
    <row r="19127" spans="27:27">
      <c r="AA19127" t="str">
        <v>JB</v>
      </c>
    </row>
    <row r="19128" spans="27:27">
      <c r="AA19128" t="str">
        <v>BE</v>
      </c>
    </row>
    <row r="19129" spans="27:27">
      <c r="AA19129" t="str">
        <v>FR</v>
      </c>
    </row>
    <row r="19130" spans="27:27">
      <c r="AA19130" t="str">
        <v>BB</v>
      </c>
    </row>
    <row r="19131" spans="27:27">
      <c r="AA19131" t="str">
        <v>FR</v>
      </c>
    </row>
    <row r="19132" spans="27:27">
      <c r="AA19132" t="str">
        <v>SO</v>
      </c>
    </row>
    <row r="19133" spans="27:27">
      <c r="AA19133" t="str">
        <v>SO</v>
      </c>
    </row>
    <row r="19134" spans="27:27">
      <c r="AA19134" t="str">
        <v>WB</v>
      </c>
    </row>
    <row r="19135" spans="27:27">
      <c r="AA19135" t="str">
        <v>SS</v>
      </c>
    </row>
    <row r="19136" spans="27:27">
      <c r="AA19136" t="str">
        <v>SO</v>
      </c>
    </row>
    <row r="19137" spans="27:27">
      <c r="AA19137" t="str">
        <v>BB</v>
      </c>
    </row>
    <row r="19138" spans="27:27">
      <c r="AA19138" t="str">
        <v>BB</v>
      </c>
    </row>
    <row r="19139" spans="27:27">
      <c r="AA19139" t="str">
        <v>WB</v>
      </c>
    </row>
    <row r="19140" spans="27:27">
      <c r="AA19140" t="str">
        <v>BB</v>
      </c>
    </row>
    <row r="19141" spans="27:27">
      <c r="AA19141" t="str">
        <v>JB</v>
      </c>
    </row>
    <row r="19142" spans="27:27">
      <c r="AA19142" t="str">
        <v>JB</v>
      </c>
    </row>
    <row r="19143" spans="27:27">
      <c r="AA19143" t="str">
        <v>FR</v>
      </c>
    </row>
    <row r="19144" spans="27:27">
      <c r="AA19144" t="str">
        <v>FR</v>
      </c>
    </row>
    <row r="19145" spans="27:27">
      <c r="AA19145" t="str">
        <v>FR</v>
      </c>
    </row>
    <row r="19146" spans="27:27">
      <c r="AA19146" t="str">
        <v>DH</v>
      </c>
    </row>
    <row r="19147" spans="27:27">
      <c r="AA19147" t="str">
        <v>HD</v>
      </c>
    </row>
    <row r="19148" spans="27:27">
      <c r="AA19148" t="str">
        <v>HD</v>
      </c>
    </row>
    <row r="19149" spans="27:27">
      <c r="AA19149" t="str">
        <v>HD</v>
      </c>
    </row>
    <row r="19150" spans="27:27">
      <c r="AA19150" t="str">
        <v>SO</v>
      </c>
    </row>
    <row r="19151" spans="27:27">
      <c r="AA19151" t="str">
        <v>BB</v>
      </c>
    </row>
    <row r="19152" spans="27:27">
      <c r="AA19152" t="str">
        <v>SO</v>
      </c>
    </row>
    <row r="19153" spans="27:27">
      <c r="AA19153" t="str">
        <v>FR</v>
      </c>
    </row>
    <row r="19154" spans="27:27">
      <c r="AA19154" t="str">
        <v>FR</v>
      </c>
    </row>
    <row r="19155" spans="27:27">
      <c r="AA19155" t="str">
        <v>SO</v>
      </c>
    </row>
    <row r="19156" spans="27:27">
      <c r="AA19156" t="str">
        <v>SO</v>
      </c>
    </row>
    <row r="19157" spans="27:27">
      <c r="AA19157" t="str">
        <v>FR</v>
      </c>
    </row>
    <row r="19158" spans="27:27">
      <c r="AA19158" t="str">
        <v>CB</v>
      </c>
    </row>
    <row r="19159" spans="27:27">
      <c r="AA19159" t="str">
        <v>JB</v>
      </c>
    </row>
    <row r="19160" spans="27:27">
      <c r="AA19160" t="str">
        <v>DH</v>
      </c>
    </row>
    <row r="19161" spans="27:27">
      <c r="AA19161" t="str">
        <v>BE</v>
      </c>
    </row>
    <row r="19162" spans="27:27">
      <c r="AA19162" t="str">
        <v>CB</v>
      </c>
    </row>
    <row r="19163" spans="27:27">
      <c r="AA19163" t="str">
        <v>BE</v>
      </c>
    </row>
    <row r="19164" spans="27:27">
      <c r="AA19164" t="str">
        <v>SS</v>
      </c>
    </row>
    <row r="19165" spans="27:27">
      <c r="AA19165" t="str">
        <v>BE</v>
      </c>
    </row>
    <row r="19166" spans="27:27">
      <c r="AA19166" t="str">
        <v>BE</v>
      </c>
    </row>
    <row r="19167" spans="27:27">
      <c r="AA19167" t="str">
        <v>BE</v>
      </c>
    </row>
    <row r="19168" spans="27:27">
      <c r="AA19168" t="str">
        <v>SO</v>
      </c>
    </row>
    <row r="19169" spans="27:27">
      <c r="AA19169" t="str">
        <v>SO</v>
      </c>
    </row>
    <row r="19170" spans="27:27">
      <c r="AA19170" t="str">
        <v>DH</v>
      </c>
    </row>
    <row r="19171" spans="27:27">
      <c r="AA19171" t="str">
        <v>DH</v>
      </c>
    </row>
    <row r="19172" spans="27:27">
      <c r="AA19172" t="str">
        <v>FR</v>
      </c>
    </row>
    <row r="19173" spans="27:27">
      <c r="AA19173" t="str">
        <v>BE</v>
      </c>
    </row>
    <row r="19174" spans="27:27">
      <c r="AA19174" t="str">
        <v>BE</v>
      </c>
    </row>
    <row r="19175" spans="27:27">
      <c r="AA19175" t="str">
        <v>SO</v>
      </c>
    </row>
    <row r="19176" spans="27:27">
      <c r="AA19176" t="str">
        <v>SO</v>
      </c>
    </row>
    <row r="19177" spans="27:27">
      <c r="AA19177" t="str">
        <v>BE</v>
      </c>
    </row>
    <row r="19178" spans="27:27">
      <c r="AA19178" t="str">
        <v>SS</v>
      </c>
    </row>
    <row r="19179" spans="27:27">
      <c r="AA19179" t="str">
        <v>FR</v>
      </c>
    </row>
    <row r="19180" spans="27:27">
      <c r="AA19180" t="str">
        <v>WB</v>
      </c>
    </row>
    <row r="19181" spans="27:27">
      <c r="AA19181" t="str">
        <v>WB</v>
      </c>
    </row>
    <row r="19182" spans="27:27">
      <c r="AA19182" t="str">
        <v>WB</v>
      </c>
    </row>
    <row r="19183" spans="27:27">
      <c r="AA19183" t="str">
        <v>JB</v>
      </c>
    </row>
    <row r="19184" spans="27:27">
      <c r="AA19184" t="str">
        <v>DH</v>
      </c>
    </row>
    <row r="19185" spans="27:27">
      <c r="AA19185" t="str">
        <v>DH</v>
      </c>
    </row>
    <row r="19186" spans="27:27">
      <c r="AA19186" t="str">
        <v>DH</v>
      </c>
    </row>
    <row r="19187" spans="27:27">
      <c r="AA19187" t="str">
        <v>CB</v>
      </c>
    </row>
    <row r="19188" spans="27:27">
      <c r="AA19188" t="str">
        <v>FR</v>
      </c>
    </row>
    <row r="19189" spans="27:27">
      <c r="AA19189" t="str">
        <v>WB</v>
      </c>
    </row>
    <row r="19190" spans="27:27">
      <c r="AA19190" t="str">
        <v>DH</v>
      </c>
    </row>
    <row r="19191" spans="27:27">
      <c r="AA19191" t="str">
        <v>DH</v>
      </c>
    </row>
    <row r="19192" spans="27:27">
      <c r="AA19192" t="str">
        <v>DH</v>
      </c>
    </row>
    <row r="19193" spans="27:27">
      <c r="AA19193" t="str">
        <v>DH</v>
      </c>
    </row>
    <row r="19194" spans="27:27">
      <c r="AA19194" t="str">
        <v>FR</v>
      </c>
    </row>
    <row r="19195" spans="27:27">
      <c r="AA19195" t="str">
        <v>CB</v>
      </c>
    </row>
    <row r="19196" spans="27:27">
      <c r="AA19196" t="str">
        <v>JB</v>
      </c>
    </row>
    <row r="19197" spans="27:27">
      <c r="AA19197" t="str">
        <v>JB</v>
      </c>
    </row>
    <row r="19198" spans="27:27">
      <c r="AA19198" t="str">
        <v>CB</v>
      </c>
    </row>
    <row r="19199" spans="27:27">
      <c r="AA19199" t="str">
        <v>FR</v>
      </c>
    </row>
    <row r="19200" spans="27:27">
      <c r="AA19200" t="str">
        <v>FR</v>
      </c>
    </row>
    <row r="19201" spans="27:27">
      <c r="AA19201" t="str">
        <v>HD</v>
      </c>
    </row>
    <row r="19202" spans="27:27">
      <c r="AA19202" t="str">
        <v>BB</v>
      </c>
    </row>
    <row r="19203" spans="27:27">
      <c r="AA19203" t="str">
        <v>BB</v>
      </c>
    </row>
    <row r="19204" spans="27:27">
      <c r="AA19204" t="str">
        <v>SS</v>
      </c>
    </row>
    <row r="19205" spans="27:27">
      <c r="AA19205" t="str">
        <v>SS</v>
      </c>
    </row>
    <row r="19206" spans="27:27">
      <c r="AA19206" t="str">
        <v>SS</v>
      </c>
    </row>
    <row r="19207" spans="27:27">
      <c r="AA19207" t="str">
        <v>SO</v>
      </c>
    </row>
    <row r="19208" spans="27:27">
      <c r="AA19208" t="str">
        <v>SO</v>
      </c>
    </row>
    <row r="19209" spans="27:27">
      <c r="AA19209" t="str">
        <v>FR</v>
      </c>
    </row>
    <row r="19210" spans="27:27">
      <c r="AA19210" t="str">
        <v>BE</v>
      </c>
    </row>
    <row r="19211" spans="27:27">
      <c r="AA19211" t="str">
        <v>FR</v>
      </c>
    </row>
    <row r="19212" spans="27:27">
      <c r="AA19212" t="str">
        <v>JB</v>
      </c>
    </row>
    <row r="19213" spans="27:27">
      <c r="AA19213" t="str">
        <v>BE</v>
      </c>
    </row>
    <row r="19214" spans="27:27">
      <c r="AA19214" t="str">
        <v>BE</v>
      </c>
    </row>
    <row r="19215" spans="27:27">
      <c r="AA19215" t="str">
        <v>JB</v>
      </c>
    </row>
    <row r="19216" spans="27:27">
      <c r="AA19216" t="str">
        <v>WB</v>
      </c>
    </row>
    <row r="19217" spans="27:27">
      <c r="AA19217" t="str">
        <v>FR</v>
      </c>
    </row>
    <row r="19218" spans="27:27">
      <c r="AA19218" t="str">
        <v>BE</v>
      </c>
    </row>
    <row r="19219" spans="27:27">
      <c r="AA19219" t="str">
        <v>FR</v>
      </c>
    </row>
    <row r="19220" spans="27:27">
      <c r="AA19220" t="str">
        <v>FR</v>
      </c>
    </row>
    <row r="19221" spans="27:27">
      <c r="AA19221" t="str">
        <v>CB</v>
      </c>
    </row>
    <row r="19222" spans="27:27">
      <c r="AA19222" t="str">
        <v>SS</v>
      </c>
    </row>
    <row r="19223" spans="27:27">
      <c r="AA19223" t="str">
        <v>WB</v>
      </c>
    </row>
    <row r="19224" spans="27:27">
      <c r="AA19224" t="str">
        <v>WB</v>
      </c>
    </row>
    <row r="19225" spans="27:27">
      <c r="AA19225" t="str">
        <v>WB</v>
      </c>
    </row>
    <row r="19226" spans="27:27">
      <c r="AA19226" t="str">
        <v>BB</v>
      </c>
    </row>
    <row r="19227" spans="27:27">
      <c r="AA19227" t="str">
        <v>BB</v>
      </c>
    </row>
    <row r="19228" spans="27:27">
      <c r="AA19228" t="str">
        <v>JB</v>
      </c>
    </row>
    <row r="19229" spans="27:27">
      <c r="AA19229" t="str">
        <v>HD</v>
      </c>
    </row>
    <row r="19230" spans="27:27">
      <c r="AA19230" t="str">
        <v>HD</v>
      </c>
    </row>
    <row r="19231" spans="27:27">
      <c r="AA19231" t="str">
        <v>SS</v>
      </c>
    </row>
    <row r="19232" spans="27:27">
      <c r="AA19232" t="str">
        <v>DH</v>
      </c>
    </row>
    <row r="19233" spans="27:27">
      <c r="AA19233" t="str">
        <v>BB</v>
      </c>
    </row>
    <row r="19234" spans="27:27">
      <c r="AA19234" t="str">
        <v>FR</v>
      </c>
    </row>
    <row r="19235" spans="27:27">
      <c r="AA19235" t="str">
        <v>SS</v>
      </c>
    </row>
    <row r="19236" spans="27:27">
      <c r="AA19236" t="str">
        <v>CB</v>
      </c>
    </row>
    <row r="19237" spans="27:27">
      <c r="AA19237" t="str">
        <v>JB</v>
      </c>
    </row>
    <row r="19238" spans="27:27">
      <c r="AA19238" t="str">
        <v>BE</v>
      </c>
    </row>
    <row r="19239" spans="27:27">
      <c r="AA19239" t="str">
        <v>BE</v>
      </c>
    </row>
    <row r="19240" spans="27:27">
      <c r="AA19240" t="str">
        <v>BB</v>
      </c>
    </row>
    <row r="19241" spans="27:27">
      <c r="AA19241" t="str">
        <v>JB</v>
      </c>
    </row>
    <row r="19242" spans="27:27">
      <c r="AA19242" t="str">
        <v>BE</v>
      </c>
    </row>
    <row r="19243" spans="27:27">
      <c r="AA19243" t="str">
        <v>BE</v>
      </c>
    </row>
    <row r="19244" spans="27:27">
      <c r="AA19244" t="str">
        <v>CB</v>
      </c>
    </row>
    <row r="19245" spans="27:27">
      <c r="AA19245" t="str">
        <v>BB</v>
      </c>
    </row>
    <row r="19246" spans="27:27">
      <c r="AA19246" t="str">
        <v>BB</v>
      </c>
    </row>
    <row r="19247" spans="27:27">
      <c r="AA19247" t="str">
        <v>BB</v>
      </c>
    </row>
    <row r="19248" spans="27:27">
      <c r="AA19248" t="str">
        <v>BB</v>
      </c>
    </row>
    <row r="19249" spans="27:27">
      <c r="AA19249" t="str">
        <v>BE</v>
      </c>
    </row>
    <row r="19250" spans="27:27">
      <c r="AA19250" t="str">
        <v>WB</v>
      </c>
    </row>
    <row r="19251" spans="27:27">
      <c r="AA19251" t="str">
        <v>WB</v>
      </c>
    </row>
    <row r="19252" spans="27:27">
      <c r="AA19252" t="str">
        <v>WB</v>
      </c>
    </row>
    <row r="19253" spans="27:27">
      <c r="AA19253" t="str">
        <v>DH</v>
      </c>
    </row>
    <row r="19254" spans="27:27">
      <c r="AA19254" t="str">
        <v>SS</v>
      </c>
    </row>
    <row r="19255" spans="27:27">
      <c r="AA19255" t="str">
        <v>CB</v>
      </c>
    </row>
    <row r="19256" spans="27:27">
      <c r="AA19256" t="str">
        <v>BB</v>
      </c>
    </row>
    <row r="19257" spans="27:27">
      <c r="AA19257" t="str">
        <v>BB</v>
      </c>
    </row>
    <row r="19258" spans="27:27">
      <c r="AA19258" t="str">
        <v>BB</v>
      </c>
    </row>
    <row r="19259" spans="27:27">
      <c r="AA19259" t="str">
        <v>DH</v>
      </c>
    </row>
    <row r="19260" spans="27:27">
      <c r="AA19260" t="str">
        <v>FR</v>
      </c>
    </row>
    <row r="19261" spans="27:27">
      <c r="AA19261" t="str">
        <v>FR</v>
      </c>
    </row>
    <row r="19262" spans="27:27">
      <c r="AA19262" t="str">
        <v>WB</v>
      </c>
    </row>
    <row r="19263" spans="27:27">
      <c r="AA19263" t="str">
        <v>FR</v>
      </c>
    </row>
    <row r="19264" spans="27:27">
      <c r="AA19264" t="str">
        <v>SS</v>
      </c>
    </row>
    <row r="19265" spans="27:27">
      <c r="AA19265" t="str">
        <v>CB</v>
      </c>
    </row>
    <row r="19266" spans="27:27">
      <c r="AA19266" t="str">
        <v>BE</v>
      </c>
    </row>
    <row r="19267" spans="27:27">
      <c r="AA19267" t="str">
        <v>BE</v>
      </c>
    </row>
    <row r="19268" spans="27:27">
      <c r="AA19268" t="str">
        <v>FR</v>
      </c>
    </row>
    <row r="19269" spans="27:27">
      <c r="AA19269" t="str">
        <v>JB</v>
      </c>
    </row>
    <row r="19270" spans="27:27">
      <c r="AA19270" t="str">
        <v>JB</v>
      </c>
    </row>
    <row r="19271" spans="27:27">
      <c r="AA19271" t="str">
        <v>DH</v>
      </c>
    </row>
    <row r="19272" spans="27:27">
      <c r="AA19272" t="str">
        <v>DH</v>
      </c>
    </row>
    <row r="19273" spans="27:27">
      <c r="AA19273" t="str">
        <v>DH</v>
      </c>
    </row>
    <row r="19274" spans="27:27">
      <c r="AA19274" t="str">
        <v>CB</v>
      </c>
    </row>
    <row r="19275" spans="27:27">
      <c r="AA19275" t="str">
        <v>WB</v>
      </c>
    </row>
    <row r="19276" spans="27:27">
      <c r="AA19276" t="str">
        <v>DH</v>
      </c>
    </row>
    <row r="19277" spans="27:27">
      <c r="AA19277" t="str">
        <v>HD</v>
      </c>
    </row>
    <row r="19278" spans="27:27">
      <c r="AA19278" t="str">
        <v>CB</v>
      </c>
    </row>
    <row r="19279" spans="27:27">
      <c r="AA19279" t="str">
        <v>DH</v>
      </c>
    </row>
    <row r="19280" spans="27:27">
      <c r="AA19280" t="str">
        <v>DH</v>
      </c>
    </row>
    <row r="19281" spans="27:27">
      <c r="AA19281" t="str">
        <v>DH</v>
      </c>
    </row>
    <row r="19282" spans="27:27">
      <c r="AA19282" t="str">
        <v>FR</v>
      </c>
    </row>
    <row r="19283" spans="27:27">
      <c r="AA19283" t="str">
        <v>SO</v>
      </c>
    </row>
    <row r="19284" spans="27:27">
      <c r="AA19284" t="str">
        <v>CB</v>
      </c>
    </row>
    <row r="19285" spans="27:27">
      <c r="AA19285" t="str">
        <v>CB</v>
      </c>
    </row>
    <row r="19286" spans="27:27">
      <c r="AA19286" t="str">
        <v>CB</v>
      </c>
    </row>
    <row r="19287" spans="27:27">
      <c r="AA19287" t="str">
        <v>CB</v>
      </c>
    </row>
    <row r="19288" spans="27:27">
      <c r="AA19288" t="str">
        <v>SS</v>
      </c>
    </row>
    <row r="19289" spans="27:27">
      <c r="AA19289" t="str">
        <v>SS</v>
      </c>
    </row>
    <row r="19290" spans="27:27">
      <c r="AA19290" t="str">
        <v>SS</v>
      </c>
    </row>
    <row r="19291" spans="27:27">
      <c r="AA19291" t="str">
        <v>SS</v>
      </c>
    </row>
    <row r="19292" spans="27:27">
      <c r="AA19292" t="str">
        <v>BE</v>
      </c>
    </row>
    <row r="19293" spans="27:27">
      <c r="AA19293" t="str">
        <v>FR</v>
      </c>
    </row>
    <row r="19294" spans="27:27">
      <c r="AA19294" t="str">
        <v>FR</v>
      </c>
    </row>
    <row r="19295" spans="27:27">
      <c r="AA19295" t="str">
        <v>FR</v>
      </c>
    </row>
    <row r="19296" spans="27:27">
      <c r="AA19296" t="str">
        <v>JB</v>
      </c>
    </row>
    <row r="19297" spans="27:27">
      <c r="AA19297" t="str">
        <v>HD</v>
      </c>
    </row>
    <row r="19298" spans="27:27">
      <c r="AA19298" t="str">
        <v>SO</v>
      </c>
    </row>
    <row r="19299" spans="27:27">
      <c r="AA19299" t="str">
        <v>BB</v>
      </c>
    </row>
    <row r="19300" spans="27:27">
      <c r="AA19300" t="str">
        <v>FR</v>
      </c>
    </row>
    <row r="19301" spans="27:27">
      <c r="AA19301" t="str">
        <v>CB</v>
      </c>
    </row>
    <row r="19302" spans="27:27">
      <c r="AA19302" t="str">
        <v>HD</v>
      </c>
    </row>
    <row r="19303" spans="27:27">
      <c r="AA19303" t="str">
        <v>WB</v>
      </c>
    </row>
    <row r="19304" spans="27:27">
      <c r="AA19304" t="str">
        <v>WB</v>
      </c>
    </row>
    <row r="19305" spans="27:27">
      <c r="AA19305" t="str">
        <v>WB</v>
      </c>
    </row>
    <row r="19306" spans="27:27">
      <c r="AA19306" t="str">
        <v>WB</v>
      </c>
    </row>
    <row r="19307" spans="27:27">
      <c r="AA19307" t="str">
        <v>WB</v>
      </c>
    </row>
    <row r="19308" spans="27:27">
      <c r="AA19308" t="str">
        <v>FR</v>
      </c>
    </row>
    <row r="19309" spans="27:27">
      <c r="AA19309" t="str">
        <v>WB</v>
      </c>
    </row>
    <row r="19310" spans="27:27">
      <c r="AA19310" t="str">
        <v>WB</v>
      </c>
    </row>
    <row r="19311" spans="27:27">
      <c r="AA19311" t="str">
        <v>SO</v>
      </c>
    </row>
    <row r="19312" spans="27:27">
      <c r="AA19312" t="str">
        <v>CB</v>
      </c>
    </row>
    <row r="19313" spans="27:27">
      <c r="AA19313" t="str">
        <v>DH</v>
      </c>
    </row>
    <row r="19314" spans="27:27">
      <c r="AA19314" t="str">
        <v>WB</v>
      </c>
    </row>
    <row r="19315" spans="27:27">
      <c r="AA19315" t="str">
        <v>SS</v>
      </c>
    </row>
    <row r="19316" spans="27:27">
      <c r="AA19316" t="str">
        <v>FR</v>
      </c>
    </row>
    <row r="19317" spans="27:27">
      <c r="AA19317" t="str">
        <v>WB</v>
      </c>
    </row>
    <row r="19318" spans="27:27">
      <c r="AA19318" t="str">
        <v>HD</v>
      </c>
    </row>
    <row r="19319" spans="27:27">
      <c r="AA19319" t="str">
        <v>JB</v>
      </c>
    </row>
    <row r="19320" spans="27:27">
      <c r="AA19320" t="str">
        <v>JB</v>
      </c>
    </row>
    <row r="19321" spans="27:27">
      <c r="AA19321" t="str">
        <v>JB</v>
      </c>
    </row>
    <row r="19322" spans="27:27">
      <c r="AA19322" t="str">
        <v>FR</v>
      </c>
    </row>
    <row r="19323" spans="27:27">
      <c r="AA19323" t="str">
        <v>WB</v>
      </c>
    </row>
    <row r="19324" spans="27:27">
      <c r="AA19324" t="str">
        <v>SO</v>
      </c>
    </row>
    <row r="19325" spans="27:27">
      <c r="AA19325" t="str">
        <v>SO</v>
      </c>
    </row>
    <row r="19326" spans="27:27">
      <c r="AA19326" t="str">
        <v>SO</v>
      </c>
    </row>
    <row r="19327" spans="27:27">
      <c r="AA19327" t="str">
        <v>SO</v>
      </c>
    </row>
    <row r="19328" spans="27:27">
      <c r="AA19328" t="str">
        <v>FR</v>
      </c>
    </row>
    <row r="19329" spans="27:27">
      <c r="AA19329" t="str">
        <v>SO</v>
      </c>
    </row>
    <row r="19330" spans="27:27">
      <c r="AA19330" t="str">
        <v>DH</v>
      </c>
    </row>
    <row r="19331" spans="27:27">
      <c r="AA19331" t="str">
        <v>DH</v>
      </c>
    </row>
    <row r="19332" spans="27:27">
      <c r="AA19332" t="str">
        <v>SS</v>
      </c>
    </row>
    <row r="19333" spans="27:27">
      <c r="AA19333" t="str">
        <v>FR</v>
      </c>
    </row>
    <row r="19334" spans="27:27">
      <c r="AA19334" t="str">
        <v>FR</v>
      </c>
    </row>
    <row r="19335" spans="27:27">
      <c r="AA19335" t="str">
        <v>BE</v>
      </c>
    </row>
    <row r="19336" spans="27:27">
      <c r="AA19336" t="str">
        <v>DH</v>
      </c>
    </row>
    <row r="19337" spans="27:27">
      <c r="AA19337" t="str">
        <v>CB</v>
      </c>
    </row>
    <row r="19338" spans="27:27">
      <c r="AA19338" t="str">
        <v>SO</v>
      </c>
    </row>
    <row r="19339" spans="27:27">
      <c r="AA19339" t="str">
        <v>SO</v>
      </c>
    </row>
    <row r="19340" spans="27:27">
      <c r="AA19340" t="str">
        <v>JB</v>
      </c>
    </row>
    <row r="19341" spans="27:27">
      <c r="AA19341" t="str">
        <v>BB</v>
      </c>
    </row>
    <row r="19342" spans="27:27">
      <c r="AA19342" t="str">
        <v>FR</v>
      </c>
    </row>
    <row r="19343" spans="27:27">
      <c r="AA19343" t="str">
        <v>FR</v>
      </c>
    </row>
    <row r="19344" spans="27:27">
      <c r="AA19344" t="str">
        <v>FR</v>
      </c>
    </row>
    <row r="19345" spans="27:27">
      <c r="AA19345" t="str">
        <v>HD</v>
      </c>
    </row>
    <row r="19346" spans="27:27">
      <c r="AA19346" t="str">
        <v>FR</v>
      </c>
    </row>
    <row r="19347" spans="27:27">
      <c r="AA19347" t="str">
        <v>JB</v>
      </c>
    </row>
    <row r="19348" spans="27:27">
      <c r="AA19348" t="str">
        <v>DH</v>
      </c>
    </row>
    <row r="19349" spans="27:27">
      <c r="AA19349" t="str">
        <v>SS</v>
      </c>
    </row>
    <row r="19350" spans="27:27">
      <c r="AA19350" t="str">
        <v>BE</v>
      </c>
    </row>
    <row r="19351" spans="27:27">
      <c r="AA19351" t="str">
        <v>SS</v>
      </c>
    </row>
    <row r="19352" spans="27:27">
      <c r="AA19352" t="str">
        <v>SS</v>
      </c>
    </row>
    <row r="19353" spans="27:27">
      <c r="AA19353" t="str">
        <v>BB</v>
      </c>
    </row>
    <row r="19354" spans="27:27">
      <c r="AA19354" t="str">
        <v>SO</v>
      </c>
    </row>
    <row r="19355" spans="27:27">
      <c r="AA19355" t="str">
        <v>SO</v>
      </c>
    </row>
    <row r="19356" spans="27:27">
      <c r="AA19356" t="str">
        <v>SO</v>
      </c>
    </row>
    <row r="19357" spans="27:27">
      <c r="AA19357" t="str">
        <v>SO</v>
      </c>
    </row>
    <row r="19358" spans="27:27">
      <c r="AA19358" t="str">
        <v>WB</v>
      </c>
    </row>
    <row r="19359" spans="27:27">
      <c r="AA19359" t="str">
        <v>WB</v>
      </c>
    </row>
    <row r="19360" spans="27:27">
      <c r="AA19360" t="str">
        <v>SO</v>
      </c>
    </row>
    <row r="19361" spans="27:27">
      <c r="AA19361" t="str">
        <v>SO</v>
      </c>
    </row>
    <row r="19362" spans="27:27">
      <c r="AA19362" t="str">
        <v>SO</v>
      </c>
    </row>
    <row r="19363" spans="27:27">
      <c r="AA19363" t="str">
        <v>SS</v>
      </c>
    </row>
    <row r="19364" spans="27:27">
      <c r="AA19364" t="str">
        <v>SO</v>
      </c>
    </row>
    <row r="19365" spans="27:27">
      <c r="AA19365" t="str">
        <v>WB</v>
      </c>
    </row>
    <row r="19366" spans="27:27">
      <c r="AA19366" t="str">
        <v>WB</v>
      </c>
    </row>
    <row r="19367" spans="27:27">
      <c r="AA19367" t="str">
        <v>CB</v>
      </c>
    </row>
    <row r="19368" spans="27:27">
      <c r="AA19368" t="str">
        <v>BB</v>
      </c>
    </row>
    <row r="19369" spans="27:27">
      <c r="AA19369" t="str">
        <v>FR</v>
      </c>
    </row>
    <row r="19370" spans="27:27">
      <c r="AA19370" t="str">
        <v>FR</v>
      </c>
    </row>
    <row r="19371" spans="27:27">
      <c r="AA19371" t="str">
        <v>FR</v>
      </c>
    </row>
    <row r="19372" spans="27:27">
      <c r="AA19372" t="str">
        <v>FR</v>
      </c>
    </row>
    <row r="19373" spans="27:27">
      <c r="AA19373" t="str">
        <v>SS</v>
      </c>
    </row>
    <row r="19374" spans="27:27">
      <c r="AA19374" t="str">
        <v>SS</v>
      </c>
    </row>
    <row r="19375" spans="27:27">
      <c r="AA19375" t="str">
        <v>SO</v>
      </c>
    </row>
    <row r="19376" spans="27:27">
      <c r="AA19376" t="str">
        <v>BE</v>
      </c>
    </row>
    <row r="19377" spans="27:27">
      <c r="AA19377" t="str">
        <v>WB</v>
      </c>
    </row>
    <row r="19378" spans="27:27">
      <c r="AA19378" t="str">
        <v>BE</v>
      </c>
    </row>
    <row r="19379" spans="27:27">
      <c r="AA19379" t="str">
        <v>SO</v>
      </c>
    </row>
    <row r="19380" spans="27:27">
      <c r="AA19380" t="str">
        <v>CB</v>
      </c>
    </row>
    <row r="19381" spans="27:27">
      <c r="AA19381" t="str">
        <v>BE</v>
      </c>
    </row>
    <row r="19382" spans="27:27">
      <c r="AA19382" t="str">
        <v>HD</v>
      </c>
    </row>
    <row r="19383" spans="27:27">
      <c r="AA19383" t="str">
        <v>BE</v>
      </c>
    </row>
    <row r="19384" spans="27:27">
      <c r="AA19384" t="str">
        <v>DH</v>
      </c>
    </row>
    <row r="19385" spans="27:27">
      <c r="AA19385" t="str">
        <v>SS</v>
      </c>
    </row>
    <row r="19386" spans="27:27">
      <c r="AA19386" t="str">
        <v>SS</v>
      </c>
    </row>
    <row r="19387" spans="27:27">
      <c r="AA19387" t="str">
        <v>BE</v>
      </c>
    </row>
    <row r="19388" spans="27:27">
      <c r="AA19388" t="str">
        <v>DH</v>
      </c>
    </row>
    <row r="19389" spans="27:27">
      <c r="AA19389" t="str">
        <v>HD</v>
      </c>
    </row>
    <row r="19390" spans="27:27">
      <c r="AA19390" t="str">
        <v>JB</v>
      </c>
    </row>
    <row r="19391" spans="27:27">
      <c r="AA19391" t="str">
        <v>JB</v>
      </c>
    </row>
    <row r="19392" spans="27:27">
      <c r="AA19392" t="str">
        <v>SS</v>
      </c>
    </row>
    <row r="19393" spans="27:27">
      <c r="AA19393" t="str">
        <v>JB</v>
      </c>
    </row>
    <row r="19394" spans="27:27">
      <c r="AA19394" t="str">
        <v>HD</v>
      </c>
    </row>
    <row r="19395" spans="27:27">
      <c r="AA19395" t="str">
        <v>HD</v>
      </c>
    </row>
    <row r="19396" spans="27:27">
      <c r="AA19396" t="str">
        <v>HD</v>
      </c>
    </row>
    <row r="19397" spans="27:27">
      <c r="AA19397" t="str">
        <v>FR</v>
      </c>
    </row>
    <row r="19398" spans="27:27">
      <c r="AA19398" t="str">
        <v>DH</v>
      </c>
    </row>
    <row r="19399" spans="27:27">
      <c r="AA19399" t="str">
        <v>WB</v>
      </c>
    </row>
    <row r="19400" spans="27:27">
      <c r="AA19400" t="str">
        <v>BB</v>
      </c>
    </row>
    <row r="19401" spans="27:27">
      <c r="AA19401" t="str">
        <v>HD</v>
      </c>
    </row>
    <row r="19402" spans="27:27">
      <c r="AA19402" t="str">
        <v>HD</v>
      </c>
    </row>
    <row r="19403" spans="27:27">
      <c r="AA19403" t="str">
        <v>SO</v>
      </c>
    </row>
    <row r="19404" spans="27:27">
      <c r="AA19404" t="str">
        <v>SO</v>
      </c>
    </row>
    <row r="19405" spans="27:27">
      <c r="AA19405" t="str">
        <v>SO</v>
      </c>
    </row>
    <row r="19406" spans="27:27">
      <c r="AA19406" t="str">
        <v>SO</v>
      </c>
    </row>
    <row r="19407" spans="27:27">
      <c r="AA19407" t="str">
        <v>SO</v>
      </c>
    </row>
    <row r="19408" spans="27:27">
      <c r="AA19408" t="str">
        <v>SO</v>
      </c>
    </row>
    <row r="19409" spans="27:27">
      <c r="AA19409" t="str">
        <v>FR</v>
      </c>
    </row>
    <row r="19410" spans="27:27">
      <c r="AA19410" t="str">
        <v>FR</v>
      </c>
    </row>
    <row r="19411" spans="27:27">
      <c r="AA19411" t="str">
        <v>FR</v>
      </c>
    </row>
    <row r="19412" spans="27:27">
      <c r="AA19412" t="str">
        <v>FR</v>
      </c>
    </row>
    <row r="19413" spans="27:27">
      <c r="AA19413" t="str">
        <v>WB</v>
      </c>
    </row>
    <row r="19414" spans="27:27">
      <c r="AA19414" t="str">
        <v>SO</v>
      </c>
    </row>
    <row r="19415" spans="27:27">
      <c r="AA19415" t="str">
        <v>SO</v>
      </c>
    </row>
    <row r="19416" spans="27:27">
      <c r="AA19416" t="str">
        <v>SO</v>
      </c>
    </row>
    <row r="19417" spans="27:27">
      <c r="AA19417" t="str">
        <v>BB</v>
      </c>
    </row>
    <row r="19418" spans="27:27">
      <c r="AA19418" t="str">
        <v>BB</v>
      </c>
    </row>
    <row r="19419" spans="27:27">
      <c r="AA19419" t="str">
        <v>BB</v>
      </c>
    </row>
    <row r="19420" spans="27:27">
      <c r="AA19420" t="str">
        <v>FR</v>
      </c>
    </row>
    <row r="19421" spans="27:27">
      <c r="AA19421" t="str">
        <v>JB</v>
      </c>
    </row>
    <row r="19422" spans="27:27">
      <c r="AA19422" t="str">
        <v>HD</v>
      </c>
    </row>
    <row r="19423" spans="27:27">
      <c r="AA19423" t="str">
        <v>HD</v>
      </c>
    </row>
    <row r="19424" spans="27:27">
      <c r="AA19424" t="str">
        <v>JB</v>
      </c>
    </row>
    <row r="19425" spans="27:27">
      <c r="AA19425" t="str">
        <v>SO</v>
      </c>
    </row>
    <row r="19426" spans="27:27">
      <c r="AA19426" t="str">
        <v>WB</v>
      </c>
    </row>
    <row r="19427" spans="27:27">
      <c r="AA19427" t="str">
        <v>JB</v>
      </c>
    </row>
    <row r="19428" spans="27:27">
      <c r="AA19428" t="str">
        <v>JB</v>
      </c>
    </row>
    <row r="19429" spans="27:27">
      <c r="AA19429" t="str">
        <v>JB</v>
      </c>
    </row>
    <row r="19430" spans="27:27">
      <c r="AA19430" t="str">
        <v>JB</v>
      </c>
    </row>
    <row r="19431" spans="27:27">
      <c r="AA19431" t="str">
        <v>BB</v>
      </c>
    </row>
    <row r="19432" spans="27:27">
      <c r="AA19432" t="str">
        <v>CB</v>
      </c>
    </row>
    <row r="19433" spans="27:27">
      <c r="AA19433" t="str">
        <v>SO</v>
      </c>
    </row>
    <row r="19434" spans="27:27">
      <c r="AA19434" t="str">
        <v>BE</v>
      </c>
    </row>
    <row r="19435" spans="27:27">
      <c r="AA19435" t="str">
        <v>DH</v>
      </c>
    </row>
    <row r="19436" spans="27:27">
      <c r="AA19436" t="str">
        <v>DH</v>
      </c>
    </row>
    <row r="19437" spans="27:27">
      <c r="AA19437" t="str">
        <v>BE</v>
      </c>
    </row>
    <row r="19438" spans="27:27">
      <c r="AA19438" t="str">
        <v>BE</v>
      </c>
    </row>
    <row r="19439" spans="27:27">
      <c r="AA19439" t="str">
        <v>JB</v>
      </c>
    </row>
    <row r="19440" spans="27:27">
      <c r="AA19440" t="str">
        <v>BB</v>
      </c>
    </row>
    <row r="19441" spans="27:27">
      <c r="AA19441" t="str">
        <v>HD</v>
      </c>
    </row>
    <row r="19442" spans="27:27">
      <c r="AA19442" t="str">
        <v>HD</v>
      </c>
    </row>
    <row r="19443" spans="27:27">
      <c r="AA19443" t="str">
        <v>HD</v>
      </c>
    </row>
    <row r="19444" spans="27:27">
      <c r="AA19444" t="str">
        <v>DH</v>
      </c>
    </row>
    <row r="19445" spans="27:27">
      <c r="AA19445" t="str">
        <v>DH</v>
      </c>
    </row>
    <row r="19446" spans="27:27">
      <c r="AA19446" t="str">
        <v>JB</v>
      </c>
    </row>
    <row r="19447" spans="27:27">
      <c r="AA19447" t="str">
        <v>JB</v>
      </c>
    </row>
    <row r="19448" spans="27:27">
      <c r="AA19448" t="str">
        <v>JB</v>
      </c>
    </row>
    <row r="19449" spans="27:27">
      <c r="AA19449" t="str">
        <v>HD</v>
      </c>
    </row>
    <row r="19450" spans="27:27">
      <c r="AA19450" t="str">
        <v>HD</v>
      </c>
    </row>
    <row r="19451" spans="27:27">
      <c r="AA19451" t="str">
        <v>BE</v>
      </c>
    </row>
    <row r="19452" spans="27:27">
      <c r="AA19452" t="str">
        <v>HD</v>
      </c>
    </row>
    <row r="19453" spans="27:27">
      <c r="AA19453" t="str">
        <v>HD</v>
      </c>
    </row>
    <row r="19454" spans="27:27">
      <c r="AA19454" t="str">
        <v>SS</v>
      </c>
    </row>
    <row r="19455" spans="27:27">
      <c r="AA19455" t="str">
        <v>SS</v>
      </c>
    </row>
    <row r="19456" spans="27:27">
      <c r="AA19456" t="str">
        <v>CB</v>
      </c>
    </row>
    <row r="19457" spans="27:27">
      <c r="AA19457" t="str">
        <v>CB</v>
      </c>
    </row>
    <row r="19458" spans="27:27">
      <c r="AA19458" t="str">
        <v>CB</v>
      </c>
    </row>
    <row r="19459" spans="27:27">
      <c r="AA19459" t="str">
        <v>CB</v>
      </c>
    </row>
    <row r="19460" spans="27:27">
      <c r="AA19460" t="str">
        <v>SO</v>
      </c>
    </row>
    <row r="19461" spans="27:27">
      <c r="AA19461" t="str">
        <v>SO</v>
      </c>
    </row>
    <row r="19462" spans="27:27">
      <c r="AA19462" t="str">
        <v>SO</v>
      </c>
    </row>
    <row r="19463" spans="27:27">
      <c r="AA19463" t="str">
        <v>SO</v>
      </c>
    </row>
    <row r="19464" spans="27:27">
      <c r="AA19464" t="str">
        <v>BB</v>
      </c>
    </row>
    <row r="19465" spans="27:27">
      <c r="AA19465" t="str">
        <v>WB</v>
      </c>
    </row>
    <row r="19466" spans="27:27">
      <c r="AA19466" t="str">
        <v>JB</v>
      </c>
    </row>
    <row r="19467" spans="27:27">
      <c r="AA19467" t="str">
        <v>SS</v>
      </c>
    </row>
    <row r="19468" spans="27:27">
      <c r="AA19468" t="str">
        <v>CB</v>
      </c>
    </row>
    <row r="19469" spans="27:27">
      <c r="AA19469" t="str">
        <v>SS</v>
      </c>
    </row>
    <row r="19470" spans="27:27">
      <c r="AA19470" t="str">
        <v>JB</v>
      </c>
    </row>
    <row r="19471" spans="27:27">
      <c r="AA19471" t="str">
        <v>WB</v>
      </c>
    </row>
    <row r="19472" spans="27:27">
      <c r="AA19472" t="str">
        <v>SS</v>
      </c>
    </row>
    <row r="19473" spans="27:27">
      <c r="AA19473" t="str">
        <v>WB</v>
      </c>
    </row>
    <row r="19474" spans="27:27">
      <c r="AA19474" t="str">
        <v>BE</v>
      </c>
    </row>
    <row r="19475" spans="27:27">
      <c r="AA19475" t="str">
        <v>SS</v>
      </c>
    </row>
    <row r="19476" spans="27:27">
      <c r="AA19476" t="str">
        <v>JB</v>
      </c>
    </row>
    <row r="19477" spans="27:27">
      <c r="AA19477" t="str">
        <v>JB</v>
      </c>
    </row>
    <row r="19478" spans="27:27">
      <c r="AA19478" t="str">
        <v>JB</v>
      </c>
    </row>
    <row r="19479" spans="27:27">
      <c r="AA19479" t="str">
        <v>JB</v>
      </c>
    </row>
    <row r="19480" spans="27:27">
      <c r="AA19480" t="str">
        <v>JB</v>
      </c>
    </row>
    <row r="19481" spans="27:27">
      <c r="AA19481" t="str">
        <v>JB</v>
      </c>
    </row>
    <row r="19482" spans="27:27">
      <c r="AA19482" t="str">
        <v>SS</v>
      </c>
    </row>
    <row r="19483" spans="27:27">
      <c r="AA19483" t="str">
        <v>FR</v>
      </c>
    </row>
    <row r="19484" spans="27:27">
      <c r="AA19484" t="str">
        <v>CB</v>
      </c>
    </row>
    <row r="19485" spans="27:27">
      <c r="AA19485" t="str">
        <v>CB</v>
      </c>
    </row>
    <row r="19486" spans="27:27">
      <c r="AA19486" t="str">
        <v>SO</v>
      </c>
    </row>
    <row r="19487" spans="27:27">
      <c r="AA19487" t="str">
        <v>BB</v>
      </c>
    </row>
    <row r="19488" spans="27:27">
      <c r="AA19488" t="str">
        <v>BE</v>
      </c>
    </row>
    <row r="19489" spans="27:27">
      <c r="AA19489" t="str">
        <v>BE</v>
      </c>
    </row>
    <row r="19490" spans="27:27">
      <c r="AA19490" t="str">
        <v>BB</v>
      </c>
    </row>
    <row r="19491" spans="27:27">
      <c r="AA19491" t="str">
        <v>HD</v>
      </c>
    </row>
    <row r="19492" spans="27:27">
      <c r="AA19492" t="str">
        <v>SS</v>
      </c>
    </row>
    <row r="19493" spans="27:27">
      <c r="AA19493" t="str">
        <v>SS</v>
      </c>
    </row>
    <row r="19494" spans="27:27">
      <c r="AA19494" t="str">
        <v>SS</v>
      </c>
    </row>
    <row r="19495" spans="27:27">
      <c r="AA19495" t="str">
        <v>SS</v>
      </c>
    </row>
    <row r="19496" spans="27:27">
      <c r="AA19496" t="str">
        <v>SS</v>
      </c>
    </row>
    <row r="19497" spans="27:27">
      <c r="AA19497" t="str">
        <v>CB</v>
      </c>
    </row>
    <row r="19498" spans="27:27">
      <c r="AA19498" t="str">
        <v>CB</v>
      </c>
    </row>
    <row r="19499" spans="27:27">
      <c r="AA19499" t="str">
        <v>WB</v>
      </c>
    </row>
    <row r="19500" spans="27:27">
      <c r="AA19500" t="str">
        <v>BB</v>
      </c>
    </row>
    <row r="19501" spans="27:27">
      <c r="AA19501" t="str">
        <v>SO</v>
      </c>
    </row>
    <row r="19502" spans="27:27">
      <c r="AA19502" t="str">
        <v>SS</v>
      </c>
    </row>
    <row r="19503" spans="27:27">
      <c r="AA19503" t="str">
        <v>FR</v>
      </c>
    </row>
    <row r="19504" spans="27:27">
      <c r="AA19504" t="str">
        <v>FR</v>
      </c>
    </row>
    <row r="19505" spans="27:27">
      <c r="AA19505" t="str">
        <v>FR</v>
      </c>
    </row>
    <row r="19506" spans="27:27">
      <c r="AA19506" t="str">
        <v>BB</v>
      </c>
    </row>
    <row r="19507" spans="27:27">
      <c r="AA19507" t="str">
        <v>BB</v>
      </c>
    </row>
    <row r="19508" spans="27:27">
      <c r="AA19508" t="str">
        <v>HD</v>
      </c>
    </row>
    <row r="19509" spans="27:27">
      <c r="AA19509" t="str">
        <v>HD</v>
      </c>
    </row>
    <row r="19510" spans="27:27">
      <c r="AA19510" t="str">
        <v>SO</v>
      </c>
    </row>
    <row r="19511" spans="27:27">
      <c r="AA19511" t="str">
        <v>SO</v>
      </c>
    </row>
    <row r="19512" spans="27:27">
      <c r="AA19512" t="str">
        <v>CB</v>
      </c>
    </row>
    <row r="19513" spans="27:27">
      <c r="AA19513" t="str">
        <v>DH</v>
      </c>
    </row>
    <row r="19514" spans="27:27">
      <c r="AA19514" t="str">
        <v>FR</v>
      </c>
    </row>
    <row r="19515" spans="27:27">
      <c r="AA19515" t="str">
        <v>FR</v>
      </c>
    </row>
    <row r="19516" spans="27:27">
      <c r="AA19516" t="str">
        <v>FR</v>
      </c>
    </row>
    <row r="19517" spans="27:27">
      <c r="AA19517" t="str">
        <v>DH</v>
      </c>
    </row>
    <row r="19518" spans="27:27">
      <c r="AA19518" t="str">
        <v>CB</v>
      </c>
    </row>
    <row r="19519" spans="27:27">
      <c r="AA19519" t="str">
        <v>SO</v>
      </c>
    </row>
    <row r="19520" spans="27:27">
      <c r="AA19520" t="str">
        <v>SO</v>
      </c>
    </row>
    <row r="19521" spans="27:27">
      <c r="AA19521" t="str">
        <v>SO</v>
      </c>
    </row>
    <row r="19522" spans="27:27">
      <c r="AA19522" t="str">
        <v>SO</v>
      </c>
    </row>
    <row r="19523" spans="27:27">
      <c r="AA19523" t="str">
        <v>CB</v>
      </c>
    </row>
    <row r="19524" spans="27:27">
      <c r="AA19524" t="str">
        <v>SO</v>
      </c>
    </row>
    <row r="19525" spans="27:27">
      <c r="AA19525" t="str">
        <v>SO</v>
      </c>
    </row>
    <row r="19526" spans="27:27">
      <c r="AA19526" t="str">
        <v>CB</v>
      </c>
    </row>
    <row r="19527" spans="27:27">
      <c r="AA19527" t="str">
        <v>CB</v>
      </c>
    </row>
    <row r="19528" spans="27:27">
      <c r="AA19528" t="str">
        <v>SS</v>
      </c>
    </row>
    <row r="19529" spans="27:27">
      <c r="AA19529" t="str">
        <v>CB</v>
      </c>
    </row>
    <row r="19530" spans="27:27">
      <c r="AA19530" t="str">
        <v>WB</v>
      </c>
    </row>
    <row r="19531" spans="27:27">
      <c r="AA19531" t="str">
        <v>CB</v>
      </c>
    </row>
    <row r="19532" spans="27:27">
      <c r="AA19532" t="str">
        <v>JB</v>
      </c>
    </row>
    <row r="19533" spans="27:27">
      <c r="AA19533" t="str">
        <v>CB</v>
      </c>
    </row>
    <row r="19534" spans="27:27">
      <c r="AA19534" t="str">
        <v>CB</v>
      </c>
    </row>
    <row r="19535" spans="27:27">
      <c r="AA19535" t="str">
        <v>CB</v>
      </c>
    </row>
    <row r="19536" spans="27:27">
      <c r="AA19536" t="str">
        <v>DH</v>
      </c>
    </row>
    <row r="19537" spans="27:27">
      <c r="AA19537" t="str">
        <v>SO</v>
      </c>
    </row>
    <row r="19538" spans="27:27">
      <c r="AA19538" t="str">
        <v>SO</v>
      </c>
    </row>
    <row r="19539" spans="27:27">
      <c r="AA19539" t="str">
        <v>FR</v>
      </c>
    </row>
    <row r="19540" spans="27:27">
      <c r="AA19540" t="str">
        <v>CB</v>
      </c>
    </row>
    <row r="19541" spans="27:27">
      <c r="AA19541" t="str">
        <v>SS</v>
      </c>
    </row>
    <row r="19542" spans="27:27">
      <c r="AA19542" t="str">
        <v>SS</v>
      </c>
    </row>
    <row r="19543" spans="27:27">
      <c r="AA19543" t="str">
        <v>JB</v>
      </c>
    </row>
    <row r="19544" spans="27:27">
      <c r="AA19544" t="str">
        <v>WB</v>
      </c>
    </row>
    <row r="19545" spans="27:27">
      <c r="AA19545" t="str">
        <v>JB</v>
      </c>
    </row>
    <row r="19546" spans="27:27">
      <c r="AA19546" t="str">
        <v>JB</v>
      </c>
    </row>
    <row r="19547" spans="27:27">
      <c r="AA19547" t="str">
        <v>JB</v>
      </c>
    </row>
    <row r="19548" spans="27:27">
      <c r="AA19548" t="str">
        <v>JB</v>
      </c>
    </row>
    <row r="19549" spans="27:27">
      <c r="AA19549" t="str">
        <v>DH</v>
      </c>
    </row>
    <row r="19550" spans="27:27">
      <c r="AA19550" t="str">
        <v>SO</v>
      </c>
    </row>
    <row r="19551" spans="27:27">
      <c r="AA19551" t="str">
        <v>SO</v>
      </c>
    </row>
    <row r="19552" spans="27:27">
      <c r="AA19552" t="str">
        <v>JB</v>
      </c>
    </row>
    <row r="19553" spans="27:27">
      <c r="AA19553" t="str">
        <v>HD</v>
      </c>
    </row>
    <row r="19554" spans="27:27">
      <c r="AA19554" t="str">
        <v>HD</v>
      </c>
    </row>
    <row r="19555" spans="27:27">
      <c r="AA19555" t="str">
        <v>SO</v>
      </c>
    </row>
    <row r="19556" spans="27:27">
      <c r="AA19556" t="str">
        <v>CB</v>
      </c>
    </row>
    <row r="19557" spans="27:27">
      <c r="AA19557" t="str">
        <v>JB</v>
      </c>
    </row>
    <row r="19558" spans="27:27">
      <c r="AA19558" t="str">
        <v>SO</v>
      </c>
    </row>
    <row r="19559" spans="27:27">
      <c r="AA19559" t="str">
        <v>JB</v>
      </c>
    </row>
    <row r="19560" spans="27:27">
      <c r="AA19560" t="str">
        <v>SS</v>
      </c>
    </row>
    <row r="19561" spans="27:27">
      <c r="AA19561" t="str">
        <v>WB</v>
      </c>
    </row>
    <row r="19562" spans="27:27">
      <c r="AA19562" t="str">
        <v>SO</v>
      </c>
    </row>
    <row r="19563" spans="27:27">
      <c r="AA19563" t="str">
        <v>WB</v>
      </c>
    </row>
    <row r="19564" spans="27:27">
      <c r="AA19564" t="str">
        <v>SS</v>
      </c>
    </row>
    <row r="19565" spans="27:27">
      <c r="AA19565" t="str">
        <v>WB</v>
      </c>
    </row>
    <row r="19566" spans="27:27">
      <c r="AA19566" t="str">
        <v>CB</v>
      </c>
    </row>
    <row r="19567" spans="27:27">
      <c r="AA19567" t="str">
        <v>FR</v>
      </c>
    </row>
    <row r="19568" spans="27:27">
      <c r="AA19568" t="str">
        <v>FR</v>
      </c>
    </row>
    <row r="19569" spans="27:27">
      <c r="AA19569" t="str">
        <v>DH</v>
      </c>
    </row>
    <row r="19570" spans="27:27">
      <c r="AA19570" t="str">
        <v>SS</v>
      </c>
    </row>
    <row r="19571" spans="27:27">
      <c r="AA19571" t="str">
        <v>FR</v>
      </c>
    </row>
    <row r="19572" spans="27:27">
      <c r="AA19572" t="str">
        <v>JB</v>
      </c>
    </row>
    <row r="19573" spans="27:27">
      <c r="AA19573" t="str">
        <v>BB</v>
      </c>
    </row>
    <row r="19574" spans="27:27">
      <c r="AA19574" t="str">
        <v>BB</v>
      </c>
    </row>
    <row r="19575" spans="27:27">
      <c r="AA19575" t="str">
        <v>BB</v>
      </c>
    </row>
    <row r="19576" spans="27:27">
      <c r="AA19576" t="str">
        <v>SS</v>
      </c>
    </row>
    <row r="19577" spans="27:27">
      <c r="AA19577" t="str">
        <v>SS</v>
      </c>
    </row>
    <row r="19578" spans="27:27">
      <c r="AA19578" t="str">
        <v>BB</v>
      </c>
    </row>
    <row r="19579" spans="27:27">
      <c r="AA19579" t="str">
        <v>BB</v>
      </c>
    </row>
    <row r="19580" spans="27:27">
      <c r="AA19580" t="str">
        <v>SS</v>
      </c>
    </row>
    <row r="19581" spans="27:27">
      <c r="AA19581" t="str">
        <v>HD</v>
      </c>
    </row>
    <row r="19582" spans="27:27">
      <c r="AA19582" t="str">
        <v>BB</v>
      </c>
    </row>
    <row r="19583" spans="27:27">
      <c r="AA19583" t="str">
        <v>SS</v>
      </c>
    </row>
    <row r="19584" spans="27:27">
      <c r="AA19584" t="str">
        <v>HD</v>
      </c>
    </row>
    <row r="19585" spans="27:27">
      <c r="AA19585" t="str">
        <v>SS</v>
      </c>
    </row>
    <row r="19586" spans="27:27">
      <c r="AA19586" t="str">
        <v>DH</v>
      </c>
    </row>
    <row r="19587" spans="27:27">
      <c r="AA19587" t="str">
        <v>DH</v>
      </c>
    </row>
    <row r="19588" spans="27:27">
      <c r="AA19588" t="str">
        <v>HD</v>
      </c>
    </row>
    <row r="19589" spans="27:27">
      <c r="AA19589" t="str">
        <v>SO</v>
      </c>
    </row>
    <row r="19590" spans="27:27">
      <c r="AA19590" t="str">
        <v>DH</v>
      </c>
    </row>
    <row r="19591" spans="27:27">
      <c r="AA19591" t="str">
        <v>BE</v>
      </c>
    </row>
    <row r="19592" spans="27:27">
      <c r="AA19592" t="str">
        <v>DH</v>
      </c>
    </row>
    <row r="19593" spans="27:27">
      <c r="AA19593" t="str">
        <v>BE</v>
      </c>
    </row>
    <row r="19594" spans="27:27">
      <c r="AA19594" t="str">
        <v>BE</v>
      </c>
    </row>
    <row r="19595" spans="27:27">
      <c r="AA19595" t="str">
        <v>BB</v>
      </c>
    </row>
    <row r="19596" spans="27:27">
      <c r="AA19596" t="str">
        <v>FR</v>
      </c>
    </row>
    <row r="19597" spans="27:27">
      <c r="AA19597" t="str">
        <v>DH</v>
      </c>
    </row>
    <row r="19598" spans="27:27">
      <c r="AA19598" t="str">
        <v>DH</v>
      </c>
    </row>
    <row r="19599" spans="27:27">
      <c r="AA19599" t="str">
        <v>DH</v>
      </c>
    </row>
    <row r="19600" spans="27:27">
      <c r="AA19600" t="str">
        <v>HD</v>
      </c>
    </row>
    <row r="19601" spans="27:27">
      <c r="AA19601" t="str">
        <v>HD</v>
      </c>
    </row>
    <row r="19602" spans="27:27">
      <c r="AA19602" t="str">
        <v>WB</v>
      </c>
    </row>
    <row r="19603" spans="27:27">
      <c r="AA19603" t="str">
        <v>WB</v>
      </c>
    </row>
    <row r="19604" spans="27:27">
      <c r="AA19604" t="str">
        <v>SO</v>
      </c>
    </row>
    <row r="19605" spans="27:27">
      <c r="AA19605" t="str">
        <v>DH</v>
      </c>
    </row>
    <row r="19606" spans="27:27">
      <c r="AA19606" t="str">
        <v>BE</v>
      </c>
    </row>
    <row r="19607" spans="27:27">
      <c r="AA19607" t="str">
        <v>FR</v>
      </c>
    </row>
    <row r="19608" spans="27:27">
      <c r="AA19608" t="str">
        <v>JB</v>
      </c>
    </row>
    <row r="19609" spans="27:27">
      <c r="AA19609" t="str">
        <v>JB</v>
      </c>
    </row>
    <row r="19610" spans="27:27">
      <c r="AA19610" t="str">
        <v>WB</v>
      </c>
    </row>
    <row r="19611" spans="27:27">
      <c r="AA19611" t="str">
        <v>WB</v>
      </c>
    </row>
    <row r="19612" spans="27:27">
      <c r="AA19612" t="str">
        <v>WB</v>
      </c>
    </row>
    <row r="19613" spans="27:27">
      <c r="AA19613" t="str">
        <v>WB</v>
      </c>
    </row>
    <row r="19614" spans="27:27">
      <c r="AA19614" t="str">
        <v>DH</v>
      </c>
    </row>
    <row r="19615" spans="27:27">
      <c r="AA19615" t="str">
        <v>WB</v>
      </c>
    </row>
    <row r="19616" spans="27:27">
      <c r="AA19616" t="str">
        <v>WB</v>
      </c>
    </row>
    <row r="19617" spans="27:27">
      <c r="AA19617" t="str">
        <v>BE</v>
      </c>
    </row>
    <row r="19618" spans="27:27">
      <c r="AA19618" t="str">
        <v>SO</v>
      </c>
    </row>
    <row r="19619" spans="27:27">
      <c r="AA19619" t="str">
        <v>JB</v>
      </c>
    </row>
    <row r="19620" spans="27:27">
      <c r="AA19620" t="str">
        <v>WB</v>
      </c>
    </row>
    <row r="19621" spans="27:27">
      <c r="AA19621" t="str">
        <v>BE</v>
      </c>
    </row>
    <row r="19622" spans="27:27">
      <c r="AA19622" t="str">
        <v>SO</v>
      </c>
    </row>
    <row r="19623" spans="27:27">
      <c r="AA19623" t="str">
        <v>DH</v>
      </c>
    </row>
    <row r="19624" spans="27:27">
      <c r="AA19624" t="str">
        <v>DH</v>
      </c>
    </row>
    <row r="19625" spans="27:27">
      <c r="AA19625" t="str">
        <v>WB</v>
      </c>
    </row>
    <row r="19626" spans="27:27">
      <c r="AA19626" t="str">
        <v>SS</v>
      </c>
    </row>
    <row r="19627" spans="27:27">
      <c r="AA19627" t="str">
        <v>WB</v>
      </c>
    </row>
    <row r="19628" spans="27:27">
      <c r="AA19628" t="str">
        <v>FR</v>
      </c>
    </row>
    <row r="19629" spans="27:27">
      <c r="AA19629" t="str">
        <v>SO</v>
      </c>
    </row>
    <row r="19630" spans="27:27">
      <c r="AA19630" t="str">
        <v>BB</v>
      </c>
    </row>
    <row r="19631" spans="27:27">
      <c r="AA19631" t="str">
        <v>BB</v>
      </c>
    </row>
    <row r="19632" spans="27:27">
      <c r="AA19632" t="str">
        <v>DH</v>
      </c>
    </row>
    <row r="19633" spans="27:27">
      <c r="AA19633" t="str">
        <v>DH</v>
      </c>
    </row>
    <row r="19634" spans="27:27">
      <c r="AA19634" t="str">
        <v>HD</v>
      </c>
    </row>
    <row r="19635" spans="27:27">
      <c r="AA19635" t="str">
        <v>BB</v>
      </c>
    </row>
    <row r="19636" spans="27:27">
      <c r="AA19636" t="str">
        <v>BE</v>
      </c>
    </row>
    <row r="19637" spans="27:27">
      <c r="AA19637" t="str">
        <v>SS</v>
      </c>
    </row>
    <row r="19638" spans="27:27">
      <c r="AA19638" t="str">
        <v>WB</v>
      </c>
    </row>
    <row r="19639" spans="27:27">
      <c r="AA19639" t="str">
        <v>DH</v>
      </c>
    </row>
    <row r="19640" spans="27:27">
      <c r="AA19640" t="str">
        <v>FR</v>
      </c>
    </row>
    <row r="19641" spans="27:27">
      <c r="AA19641" t="str">
        <v>JB</v>
      </c>
    </row>
    <row r="19642" spans="27:27">
      <c r="AA19642" t="str">
        <v>JB</v>
      </c>
    </row>
    <row r="19643" spans="27:27">
      <c r="AA19643" t="str">
        <v>SO</v>
      </c>
    </row>
    <row r="19644" spans="27:27">
      <c r="AA19644" t="str">
        <v>BB</v>
      </c>
    </row>
    <row r="19645" spans="27:27">
      <c r="AA19645" t="str">
        <v>HD</v>
      </c>
    </row>
    <row r="19646" spans="27:27">
      <c r="AA19646" t="str">
        <v>SS</v>
      </c>
    </row>
    <row r="19647" spans="27:27">
      <c r="AA19647" t="str">
        <v>SS</v>
      </c>
    </row>
    <row r="19648" spans="27:27">
      <c r="AA19648" t="str">
        <v>DH</v>
      </c>
    </row>
    <row r="19649" spans="27:27">
      <c r="AA19649" t="str">
        <v>DH</v>
      </c>
    </row>
    <row r="19650" spans="27:27">
      <c r="AA19650" t="str">
        <v>DH</v>
      </c>
    </row>
    <row r="19651" spans="27:27">
      <c r="AA19651" t="str">
        <v>DH</v>
      </c>
    </row>
    <row r="19652" spans="27:27">
      <c r="AA19652" t="str">
        <v>SS</v>
      </c>
    </row>
    <row r="19653" spans="27:27">
      <c r="AA19653" t="str">
        <v>SS</v>
      </c>
    </row>
    <row r="19654" spans="27:27">
      <c r="AA19654" t="str">
        <v>HD</v>
      </c>
    </row>
    <row r="19655" spans="27:27">
      <c r="AA19655" t="str">
        <v>HD</v>
      </c>
    </row>
    <row r="19656" spans="27:27">
      <c r="AA19656" t="str">
        <v>HD</v>
      </c>
    </row>
    <row r="19657" spans="27:27">
      <c r="AA19657" t="str">
        <v>CB</v>
      </c>
    </row>
    <row r="19658" spans="27:27">
      <c r="AA19658" t="str">
        <v>HD</v>
      </c>
    </row>
    <row r="19659" spans="27:27">
      <c r="AA19659" t="str">
        <v>HD</v>
      </c>
    </row>
    <row r="19660" spans="27:27">
      <c r="AA19660" t="str">
        <v>SS</v>
      </c>
    </row>
    <row r="19661" spans="27:27">
      <c r="AA19661" t="str">
        <v>WB</v>
      </c>
    </row>
    <row r="19662" spans="27:27">
      <c r="AA19662" t="str">
        <v>FR</v>
      </c>
    </row>
    <row r="19663" spans="27:27">
      <c r="AA19663" t="str">
        <v>HD</v>
      </c>
    </row>
    <row r="19664" spans="27:27">
      <c r="AA19664" t="str">
        <v>HD</v>
      </c>
    </row>
    <row r="19665" spans="27:27">
      <c r="AA19665" t="str">
        <v>BB</v>
      </c>
    </row>
    <row r="19666" spans="27:27">
      <c r="AA19666" t="str">
        <v>BE</v>
      </c>
    </row>
    <row r="19667" spans="27:27">
      <c r="AA19667" t="str">
        <v>FR</v>
      </c>
    </row>
    <row r="19668" spans="27:27">
      <c r="AA19668" t="str">
        <v>BE</v>
      </c>
    </row>
    <row r="19669" spans="27:27">
      <c r="AA19669" t="str">
        <v>BE</v>
      </c>
    </row>
    <row r="19670" spans="27:27">
      <c r="AA19670" t="str">
        <v>CB</v>
      </c>
    </row>
    <row r="19671" spans="27:27">
      <c r="AA19671" t="str">
        <v>SS</v>
      </c>
    </row>
    <row r="19672" spans="27:27">
      <c r="AA19672" t="str">
        <v>FR</v>
      </c>
    </row>
    <row r="19673" spans="27:27">
      <c r="AA19673" t="str">
        <v>WB</v>
      </c>
    </row>
    <row r="19674" spans="27:27">
      <c r="AA19674" t="str">
        <v>WB</v>
      </c>
    </row>
    <row r="19675" spans="27:27">
      <c r="AA19675" t="str">
        <v>WB</v>
      </c>
    </row>
    <row r="19676" spans="27:27">
      <c r="AA19676" t="str">
        <v>SS</v>
      </c>
    </row>
    <row r="19677" spans="27:27">
      <c r="AA19677" t="str">
        <v>SS</v>
      </c>
    </row>
    <row r="19678" spans="27:27">
      <c r="AA19678" t="str">
        <v>BE</v>
      </c>
    </row>
    <row r="19679" spans="27:27">
      <c r="AA19679" t="str">
        <v>SO</v>
      </c>
    </row>
    <row r="19680" spans="27:27">
      <c r="AA19680" t="str">
        <v>BB</v>
      </c>
    </row>
    <row r="19681" spans="27:27">
      <c r="AA19681" t="str">
        <v>FR</v>
      </c>
    </row>
    <row r="19682" spans="27:27">
      <c r="AA19682" t="str">
        <v>BE</v>
      </c>
    </row>
    <row r="19683" spans="27:27">
      <c r="AA19683" t="str">
        <v>BE</v>
      </c>
    </row>
    <row r="19684" spans="27:27">
      <c r="AA19684" t="str">
        <v>BE</v>
      </c>
    </row>
    <row r="19685" spans="27:27">
      <c r="AA19685" t="str">
        <v>BE</v>
      </c>
    </row>
    <row r="19686" spans="27:27">
      <c r="AA19686" t="str">
        <v>HD</v>
      </c>
    </row>
    <row r="19687" spans="27:27">
      <c r="AA19687" t="str">
        <v>HD</v>
      </c>
    </row>
    <row r="19688" spans="27:27">
      <c r="AA19688" t="str">
        <v>HD</v>
      </c>
    </row>
    <row r="19689" spans="27:27">
      <c r="AA19689" t="str">
        <v>HD</v>
      </c>
    </row>
    <row r="19690" spans="27:27">
      <c r="AA19690" t="str">
        <v>FR</v>
      </c>
    </row>
    <row r="19691" spans="27:27">
      <c r="AA19691" t="str">
        <v>DH</v>
      </c>
    </row>
    <row r="19692" spans="27:27">
      <c r="AA19692" t="str">
        <v>BB</v>
      </c>
    </row>
    <row r="19693" spans="27:27">
      <c r="AA19693" t="str">
        <v>WB</v>
      </c>
    </row>
    <row r="19694" spans="27:27">
      <c r="AA19694" t="str">
        <v>JB</v>
      </c>
    </row>
    <row r="19695" spans="27:27">
      <c r="AA19695" t="str">
        <v>FR</v>
      </c>
    </row>
    <row r="19696" spans="27:27">
      <c r="AA19696" t="str">
        <v>FR</v>
      </c>
    </row>
    <row r="19697" spans="27:27">
      <c r="AA19697" t="str">
        <v>HD</v>
      </c>
    </row>
    <row r="19698" spans="27:27">
      <c r="AA19698" t="str">
        <v>BE</v>
      </c>
    </row>
    <row r="19699" spans="27:27">
      <c r="AA19699" t="str">
        <v>BE</v>
      </c>
    </row>
    <row r="19700" spans="27:27">
      <c r="AA19700" t="str">
        <v>BE</v>
      </c>
    </row>
    <row r="19701" spans="27:27">
      <c r="AA19701" t="str">
        <v>SO</v>
      </c>
    </row>
    <row r="19702" spans="27:27">
      <c r="AA19702" t="str">
        <v>SO</v>
      </c>
    </row>
    <row r="19703" spans="27:27">
      <c r="AA19703" t="str">
        <v>DH</v>
      </c>
    </row>
    <row r="19704" spans="27:27">
      <c r="AA19704" t="str">
        <v>SO</v>
      </c>
    </row>
    <row r="19705" spans="27:27">
      <c r="AA19705" t="str">
        <v>BE</v>
      </c>
    </row>
    <row r="19706" spans="27:27">
      <c r="AA19706" t="str">
        <v>JB</v>
      </c>
    </row>
    <row r="19707" spans="27:27">
      <c r="AA19707" t="str">
        <v>CB</v>
      </c>
    </row>
    <row r="19708" spans="27:27">
      <c r="AA19708" t="str">
        <v>WB</v>
      </c>
    </row>
    <row r="19709" spans="27:27">
      <c r="AA19709" t="str">
        <v>JB</v>
      </c>
    </row>
    <row r="19710" spans="27:27">
      <c r="AA19710" t="str">
        <v>FR</v>
      </c>
    </row>
    <row r="19711" spans="27:27">
      <c r="AA19711" t="str">
        <v>CB</v>
      </c>
    </row>
    <row r="19712" spans="27:27">
      <c r="AA19712" t="str">
        <v>BE</v>
      </c>
    </row>
    <row r="19713" spans="27:27">
      <c r="AA19713" t="str">
        <v>CB</v>
      </c>
    </row>
    <row r="19714" spans="27:27">
      <c r="AA19714" t="str">
        <v>CB</v>
      </c>
    </row>
    <row r="19715" spans="27:27">
      <c r="AA19715" t="str">
        <v>BE</v>
      </c>
    </row>
    <row r="19716" spans="27:27">
      <c r="AA19716" t="str">
        <v>BE</v>
      </c>
    </row>
    <row r="19717" spans="27:27">
      <c r="AA19717" t="str">
        <v>HD</v>
      </c>
    </row>
    <row r="19718" spans="27:27">
      <c r="AA19718" t="str">
        <v>SS</v>
      </c>
    </row>
    <row r="19719" spans="27:27">
      <c r="AA19719" t="str">
        <v>JB</v>
      </c>
    </row>
    <row r="19720" spans="27:27">
      <c r="AA19720" t="str">
        <v>JB</v>
      </c>
    </row>
    <row r="19721" spans="27:27">
      <c r="AA19721" t="str">
        <v>SS</v>
      </c>
    </row>
    <row r="19722" spans="27:27">
      <c r="AA19722" t="str">
        <v>JB</v>
      </c>
    </row>
    <row r="19723" spans="27:27">
      <c r="AA19723" t="str">
        <v>JB</v>
      </c>
    </row>
    <row r="19724" spans="27:27">
      <c r="AA19724" t="str">
        <v>JB</v>
      </c>
    </row>
    <row r="19725" spans="27:27">
      <c r="AA19725" t="str">
        <v>WB</v>
      </c>
    </row>
    <row r="19726" spans="27:27">
      <c r="AA19726" t="str">
        <v>WB</v>
      </c>
    </row>
    <row r="19727" spans="27:27">
      <c r="AA19727" t="str">
        <v>HD</v>
      </c>
    </row>
    <row r="19728" spans="27:27">
      <c r="AA19728" t="str">
        <v>BE</v>
      </c>
    </row>
    <row r="19729" spans="27:27">
      <c r="AA19729" t="str">
        <v>FR</v>
      </c>
    </row>
    <row r="19730" spans="27:27">
      <c r="AA19730" t="str">
        <v>FR</v>
      </c>
    </row>
    <row r="19731" spans="27:27">
      <c r="AA19731" t="str">
        <v>BB</v>
      </c>
    </row>
    <row r="19732" spans="27:27">
      <c r="AA19732" t="str">
        <v>BB</v>
      </c>
    </row>
    <row r="19733" spans="27:27">
      <c r="AA19733" t="str">
        <v>BB</v>
      </c>
    </row>
    <row r="19734" spans="27:27">
      <c r="AA19734" t="str">
        <v>BB</v>
      </c>
    </row>
    <row r="19735" spans="27:27">
      <c r="AA19735" t="str">
        <v>BE</v>
      </c>
    </row>
    <row r="19736" spans="27:27">
      <c r="AA19736" t="str">
        <v>BE</v>
      </c>
    </row>
    <row r="19737" spans="27:27">
      <c r="AA19737" t="str">
        <v>SO</v>
      </c>
    </row>
    <row r="19738" spans="27:27">
      <c r="AA19738" t="str">
        <v>SO</v>
      </c>
    </row>
    <row r="19739" spans="27:27">
      <c r="AA19739" t="str">
        <v>SO</v>
      </c>
    </row>
    <row r="19740" spans="27:27">
      <c r="AA19740" t="str">
        <v>SO</v>
      </c>
    </row>
    <row r="19741" spans="27:27">
      <c r="AA19741" t="str">
        <v>SO</v>
      </c>
    </row>
    <row r="19742" spans="27:27">
      <c r="AA19742" t="str">
        <v>CB</v>
      </c>
    </row>
    <row r="19743" spans="27:27">
      <c r="AA19743" t="str">
        <v>CB</v>
      </c>
    </row>
    <row r="19744" spans="27:27">
      <c r="AA19744" t="str">
        <v>BE</v>
      </c>
    </row>
    <row r="19745" spans="27:27">
      <c r="AA19745" t="str">
        <v>BE</v>
      </c>
    </row>
    <row r="19746" spans="27:27">
      <c r="AA19746" t="str">
        <v>DH</v>
      </c>
    </row>
    <row r="19747" spans="27:27">
      <c r="AA19747" t="str">
        <v>DH</v>
      </c>
    </row>
    <row r="19748" spans="27:27">
      <c r="AA19748" t="str">
        <v>JB</v>
      </c>
    </row>
    <row r="19749" spans="27:27">
      <c r="AA19749" t="str">
        <v>BB</v>
      </c>
    </row>
    <row r="19750" spans="27:27">
      <c r="AA19750" t="str">
        <v>JB</v>
      </c>
    </row>
    <row r="19751" spans="27:27">
      <c r="AA19751" t="str">
        <v>BB</v>
      </c>
    </row>
    <row r="19752" spans="27:27">
      <c r="AA19752" t="str">
        <v>BB</v>
      </c>
    </row>
    <row r="19753" spans="27:27">
      <c r="AA19753" t="str">
        <v>BB</v>
      </c>
    </row>
    <row r="19754" spans="27:27">
      <c r="AA19754" t="str">
        <v>DH</v>
      </c>
    </row>
    <row r="19755" spans="27:27">
      <c r="AA19755" t="str">
        <v>JB</v>
      </c>
    </row>
    <row r="19756" spans="27:27">
      <c r="AA19756" t="str">
        <v>BB</v>
      </c>
    </row>
    <row r="19757" spans="27:27">
      <c r="AA19757" t="str">
        <v>BB</v>
      </c>
    </row>
    <row r="19758" spans="27:27">
      <c r="AA19758" t="str">
        <v>SS</v>
      </c>
    </row>
    <row r="19759" spans="27:27">
      <c r="AA19759" t="str">
        <v>SS</v>
      </c>
    </row>
    <row r="19760" spans="27:27">
      <c r="AA19760" t="str">
        <v>BB</v>
      </c>
    </row>
    <row r="19761" spans="27:27">
      <c r="AA19761" t="str">
        <v>BB</v>
      </c>
    </row>
    <row r="19762" spans="27:27">
      <c r="AA19762" t="str">
        <v>JB</v>
      </c>
    </row>
    <row r="19763" spans="27:27">
      <c r="AA19763" t="str">
        <v>JB</v>
      </c>
    </row>
    <row r="19764" spans="27:27">
      <c r="AA19764" t="str">
        <v>JB</v>
      </c>
    </row>
    <row r="19765" spans="27:27">
      <c r="AA19765" t="str">
        <v>JB</v>
      </c>
    </row>
    <row r="19766" spans="27:27">
      <c r="AA19766" t="str">
        <v>WB</v>
      </c>
    </row>
    <row r="19767" spans="27:27">
      <c r="AA19767" t="str">
        <v>JB</v>
      </c>
    </row>
    <row r="19768" spans="27:27">
      <c r="AA19768" t="str">
        <v>JB</v>
      </c>
    </row>
    <row r="19769" spans="27:27">
      <c r="AA19769" t="str">
        <v>SS</v>
      </c>
    </row>
    <row r="19770" spans="27:27">
      <c r="AA19770" t="str">
        <v>SS</v>
      </c>
    </row>
    <row r="19771" spans="27:27">
      <c r="AA19771" t="str">
        <v>HD</v>
      </c>
    </row>
    <row r="19772" spans="27:27">
      <c r="AA19772" t="str">
        <v>HD</v>
      </c>
    </row>
    <row r="19773" spans="27:27">
      <c r="AA19773" t="str">
        <v>DH</v>
      </c>
    </row>
    <row r="19774" spans="27:27">
      <c r="AA19774" t="str">
        <v>DH</v>
      </c>
    </row>
    <row r="19775" spans="27:27">
      <c r="AA19775" t="str">
        <v>BB</v>
      </c>
    </row>
    <row r="19776" spans="27:27">
      <c r="AA19776" t="str">
        <v>BE</v>
      </c>
    </row>
    <row r="19777" spans="27:27">
      <c r="AA19777" t="str">
        <v>JB</v>
      </c>
    </row>
    <row r="19778" spans="27:27">
      <c r="AA19778" t="str">
        <v>FR</v>
      </c>
    </row>
    <row r="19779" spans="27:27">
      <c r="AA19779" t="str">
        <v>CB</v>
      </c>
    </row>
    <row r="19780" spans="27:27">
      <c r="AA19780" t="str">
        <v>BE</v>
      </c>
    </row>
    <row r="19781" spans="27:27">
      <c r="AA19781" t="str">
        <v>BE</v>
      </c>
    </row>
    <row r="19782" spans="27:27">
      <c r="AA19782" t="str">
        <v>SO</v>
      </c>
    </row>
    <row r="19783" spans="27:27">
      <c r="AA19783" t="str">
        <v>SO</v>
      </c>
    </row>
    <row r="19784" spans="27:27">
      <c r="AA19784" t="str">
        <v>SO</v>
      </c>
    </row>
    <row r="19785" spans="27:27">
      <c r="AA19785" t="str">
        <v>FR</v>
      </c>
    </row>
    <row r="19786" spans="27:27">
      <c r="AA19786" t="str">
        <v>FR</v>
      </c>
    </row>
    <row r="19787" spans="27:27">
      <c r="AA19787" t="str">
        <v>FR</v>
      </c>
    </row>
    <row r="19788" spans="27:27">
      <c r="AA19788" t="str">
        <v>FR</v>
      </c>
    </row>
    <row r="19789" spans="27:27">
      <c r="AA19789" t="str">
        <v>JB</v>
      </c>
    </row>
    <row r="19790" spans="27:27">
      <c r="AA19790" t="str">
        <v>FR</v>
      </c>
    </row>
    <row r="19791" spans="27:27">
      <c r="AA19791" t="str">
        <v>FR</v>
      </c>
    </row>
    <row r="19792" spans="27:27">
      <c r="AA19792" t="str">
        <v>BE</v>
      </c>
    </row>
    <row r="19793" spans="27:27">
      <c r="AA19793" t="str">
        <v>BE</v>
      </c>
    </row>
    <row r="19794" spans="27:27">
      <c r="AA19794" t="str">
        <v>DH</v>
      </c>
    </row>
    <row r="19795" spans="27:27">
      <c r="AA19795" t="str">
        <v>JB</v>
      </c>
    </row>
    <row r="19796" spans="27:27">
      <c r="AA19796" t="str">
        <v>JB</v>
      </c>
    </row>
    <row r="19797" spans="27:27">
      <c r="AA19797" t="str">
        <v>SO</v>
      </c>
    </row>
    <row r="19798" spans="27:27">
      <c r="AA19798" t="str">
        <v>BB</v>
      </c>
    </row>
    <row r="19799" spans="27:27">
      <c r="AA19799" t="str">
        <v>BB</v>
      </c>
    </row>
    <row r="19800" spans="27:27">
      <c r="AA19800" t="str">
        <v>SS</v>
      </c>
    </row>
    <row r="19801" spans="27:27">
      <c r="AA19801" t="str">
        <v>SS</v>
      </c>
    </row>
    <row r="19802" spans="27:27">
      <c r="AA19802" t="str">
        <v>BE</v>
      </c>
    </row>
    <row r="19803" spans="27:27">
      <c r="AA19803" t="str">
        <v>CB</v>
      </c>
    </row>
    <row r="19804" spans="27:27">
      <c r="AA19804" t="str">
        <v>CB</v>
      </c>
    </row>
    <row r="19805" spans="27:27">
      <c r="AA19805" t="str">
        <v>JB</v>
      </c>
    </row>
    <row r="19806" spans="27:27">
      <c r="AA19806" t="str">
        <v>CB</v>
      </c>
    </row>
    <row r="19807" spans="27:27">
      <c r="AA19807" t="str">
        <v>HD</v>
      </c>
    </row>
    <row r="19808" spans="27:27">
      <c r="AA19808" t="str">
        <v>HD</v>
      </c>
    </row>
    <row r="19809" spans="27:27">
      <c r="AA19809" t="str">
        <v>CB</v>
      </c>
    </row>
    <row r="19810" spans="27:27">
      <c r="AA19810" t="str">
        <v>JB</v>
      </c>
    </row>
    <row r="19811" spans="27:27">
      <c r="AA19811" t="str">
        <v>JB</v>
      </c>
    </row>
    <row r="19812" spans="27:27">
      <c r="AA19812" t="str">
        <v>SS</v>
      </c>
    </row>
    <row r="19813" spans="27:27">
      <c r="AA19813" t="str">
        <v>BE</v>
      </c>
    </row>
    <row r="19814" spans="27:27">
      <c r="AA19814" t="str">
        <v>BE</v>
      </c>
    </row>
    <row r="19815" spans="27:27">
      <c r="AA19815" t="str">
        <v>BE</v>
      </c>
    </row>
    <row r="19816" spans="27:27">
      <c r="AA19816" t="str">
        <v>BE</v>
      </c>
    </row>
    <row r="19817" spans="27:27">
      <c r="AA19817" t="str">
        <v>WB</v>
      </c>
    </row>
    <row r="19818" spans="27:27">
      <c r="AA19818" t="str">
        <v>HD</v>
      </c>
    </row>
    <row r="19819" spans="27:27">
      <c r="AA19819" t="str">
        <v>JB</v>
      </c>
    </row>
    <row r="19820" spans="27:27">
      <c r="AA19820" t="str">
        <v>SO</v>
      </c>
    </row>
    <row r="19821" spans="27:27">
      <c r="AA19821" t="str">
        <v>SO</v>
      </c>
    </row>
    <row r="19822" spans="27:27">
      <c r="AA19822" t="str">
        <v>SS</v>
      </c>
    </row>
    <row r="19823" spans="27:27">
      <c r="AA19823" t="str">
        <v>FR</v>
      </c>
    </row>
    <row r="19824" spans="27:27">
      <c r="AA19824" t="str">
        <v>CB</v>
      </c>
    </row>
    <row r="19825" spans="27:27">
      <c r="AA19825" t="str">
        <v>CB</v>
      </c>
    </row>
    <row r="19826" spans="27:27">
      <c r="AA19826" t="str">
        <v>HD</v>
      </c>
    </row>
    <row r="19827" spans="27:27">
      <c r="AA19827" t="str">
        <v>HD</v>
      </c>
    </row>
    <row r="19828" spans="27:27">
      <c r="AA19828" t="str">
        <v>HD</v>
      </c>
    </row>
    <row r="19829" spans="27:27">
      <c r="AA19829" t="str">
        <v>JB</v>
      </c>
    </row>
    <row r="19830" spans="27:27">
      <c r="AA19830" t="str">
        <v>WB</v>
      </c>
    </row>
    <row r="19831" spans="27:27">
      <c r="AA19831" t="str">
        <v>WB</v>
      </c>
    </row>
    <row r="19832" spans="27:27">
      <c r="AA19832" t="str">
        <v>BB</v>
      </c>
    </row>
    <row r="19833" spans="27:27">
      <c r="AA19833" t="str">
        <v>CB</v>
      </c>
    </row>
    <row r="19834" spans="27:27">
      <c r="AA19834" t="str">
        <v>WB</v>
      </c>
    </row>
    <row r="19835" spans="27:27">
      <c r="AA19835" t="str">
        <v>WB</v>
      </c>
    </row>
    <row r="19836" spans="27:27">
      <c r="AA19836" t="str">
        <v>DH</v>
      </c>
    </row>
    <row r="19837" spans="27:27">
      <c r="AA19837" t="str">
        <v>SO</v>
      </c>
    </row>
    <row r="19838" spans="27:27">
      <c r="AA19838" t="str">
        <v>SO</v>
      </c>
    </row>
    <row r="19839" spans="27:27">
      <c r="AA19839" t="str">
        <v>SO</v>
      </c>
    </row>
    <row r="19840" spans="27:27">
      <c r="AA19840" t="str">
        <v>SO</v>
      </c>
    </row>
    <row r="19841" spans="27:27">
      <c r="AA19841" t="str">
        <v>SO</v>
      </c>
    </row>
    <row r="19842" spans="27:27">
      <c r="AA19842" t="str">
        <v>WB</v>
      </c>
    </row>
    <row r="19843" spans="27:27">
      <c r="AA19843" t="str">
        <v>DH</v>
      </c>
    </row>
    <row r="19844" spans="27:27">
      <c r="AA19844" t="str">
        <v>BB</v>
      </c>
    </row>
    <row r="19845" spans="27:27">
      <c r="AA19845" t="str">
        <v>BB</v>
      </c>
    </row>
    <row r="19846" spans="27:27">
      <c r="AA19846" t="str">
        <v>FR</v>
      </c>
    </row>
    <row r="19847" spans="27:27">
      <c r="AA19847" t="str">
        <v>WB</v>
      </c>
    </row>
    <row r="19848" spans="27:27">
      <c r="AA19848" t="str">
        <v>WB</v>
      </c>
    </row>
    <row r="19849" spans="27:27">
      <c r="AA19849" t="str">
        <v>WB</v>
      </c>
    </row>
    <row r="19850" spans="27:27">
      <c r="AA19850" t="str">
        <v>SS</v>
      </c>
    </row>
    <row r="19851" spans="27:27">
      <c r="AA19851" t="str">
        <v>CB</v>
      </c>
    </row>
    <row r="19852" spans="27:27">
      <c r="AA19852" t="str">
        <v>CB</v>
      </c>
    </row>
    <row r="19853" spans="27:27">
      <c r="AA19853" t="str">
        <v>SS</v>
      </c>
    </row>
    <row r="19854" spans="27:27">
      <c r="AA19854" t="str">
        <v>HD</v>
      </c>
    </row>
    <row r="19855" spans="27:27">
      <c r="AA19855" t="str">
        <v>BE</v>
      </c>
    </row>
    <row r="19856" spans="27:27">
      <c r="AA19856" t="str">
        <v>DH</v>
      </c>
    </row>
    <row r="19857" spans="27:27">
      <c r="AA19857" t="str">
        <v>DH</v>
      </c>
    </row>
    <row r="19858" spans="27:27">
      <c r="AA19858" t="str">
        <v>DH</v>
      </c>
    </row>
    <row r="19859" spans="27:27">
      <c r="AA19859" t="str">
        <v>WB</v>
      </c>
    </row>
    <row r="19860" spans="27:27">
      <c r="AA19860" t="str">
        <v>SO</v>
      </c>
    </row>
    <row r="19861" spans="27:27">
      <c r="AA19861" t="str">
        <v>BB</v>
      </c>
    </row>
    <row r="19862" spans="27:27">
      <c r="AA19862" t="str">
        <v>DH</v>
      </c>
    </row>
    <row r="19863" spans="27:27">
      <c r="AA19863" t="str">
        <v>JB</v>
      </c>
    </row>
    <row r="19864" spans="27:27">
      <c r="AA19864" t="str">
        <v>SO</v>
      </c>
    </row>
    <row r="19865" spans="27:27">
      <c r="AA19865" t="str">
        <v>BE</v>
      </c>
    </row>
    <row r="19866" spans="27:27">
      <c r="AA19866" t="str">
        <v>SS</v>
      </c>
    </row>
    <row r="19867" spans="27:27">
      <c r="AA19867" t="str">
        <v>FR</v>
      </c>
    </row>
    <row r="19868" spans="27:27">
      <c r="AA19868" t="str">
        <v>FR</v>
      </c>
    </row>
    <row r="19869" spans="27:27">
      <c r="AA19869" t="str">
        <v>DH</v>
      </c>
    </row>
    <row r="19870" spans="27:27">
      <c r="AA19870" t="str">
        <v>JB</v>
      </c>
    </row>
    <row r="19871" spans="27:27">
      <c r="AA19871" t="str">
        <v>SS</v>
      </c>
    </row>
    <row r="19872" spans="27:27">
      <c r="AA19872" t="str">
        <v>SS</v>
      </c>
    </row>
    <row r="19873" spans="27:27">
      <c r="AA19873" t="str">
        <v>HD</v>
      </c>
    </row>
    <row r="19874" spans="27:27">
      <c r="AA19874" t="str">
        <v>BE</v>
      </c>
    </row>
    <row r="19875" spans="27:27">
      <c r="AA19875" t="str">
        <v>BE</v>
      </c>
    </row>
    <row r="19876" spans="27:27">
      <c r="AA19876" t="str">
        <v>BB</v>
      </c>
    </row>
    <row r="19877" spans="27:27">
      <c r="AA19877" t="str">
        <v>HD</v>
      </c>
    </row>
    <row r="19878" spans="27:27">
      <c r="AA19878" t="str">
        <v>SO</v>
      </c>
    </row>
    <row r="19879" spans="27:27">
      <c r="AA19879" t="str">
        <v>SS</v>
      </c>
    </row>
    <row r="19880" spans="27:27">
      <c r="AA19880" t="str">
        <v>JB</v>
      </c>
    </row>
    <row r="19881" spans="27:27">
      <c r="AA19881" t="str">
        <v>JB</v>
      </c>
    </row>
    <row r="19882" spans="27:27">
      <c r="AA19882" t="str">
        <v>SO</v>
      </c>
    </row>
    <row r="19883" spans="27:27">
      <c r="AA19883" t="str">
        <v>WB</v>
      </c>
    </row>
    <row r="19884" spans="27:27">
      <c r="AA19884" t="str">
        <v>SS</v>
      </c>
    </row>
    <row r="19885" spans="27:27">
      <c r="AA19885" t="str">
        <v>SS</v>
      </c>
    </row>
    <row r="19886" spans="27:27">
      <c r="AA19886" t="str">
        <v>BB</v>
      </c>
    </row>
    <row r="19887" spans="27:27">
      <c r="AA19887" t="str">
        <v>SS</v>
      </c>
    </row>
    <row r="19888" spans="27:27">
      <c r="AA19888" t="str">
        <v>JB</v>
      </c>
    </row>
    <row r="19889" spans="27:27">
      <c r="AA19889" t="str">
        <v>JB</v>
      </c>
    </row>
    <row r="19890" spans="27:27">
      <c r="AA19890" t="str">
        <v>BE</v>
      </c>
    </row>
    <row r="19891" spans="27:27">
      <c r="AA19891" t="str">
        <v>JB</v>
      </c>
    </row>
    <row r="19892" spans="27:27">
      <c r="AA19892" t="str">
        <v>JB</v>
      </c>
    </row>
    <row r="19893" spans="27:27">
      <c r="AA19893" t="str">
        <v>SS</v>
      </c>
    </row>
    <row r="19894" spans="27:27">
      <c r="AA19894" t="str">
        <v>BE</v>
      </c>
    </row>
    <row r="19895" spans="27:27">
      <c r="AA19895" t="str">
        <v>JB</v>
      </c>
    </row>
    <row r="19896" spans="27:27">
      <c r="AA19896" t="str">
        <v>JB</v>
      </c>
    </row>
    <row r="19897" spans="27:27">
      <c r="AA19897" t="str">
        <v>JB</v>
      </c>
    </row>
    <row r="19898" spans="27:27">
      <c r="AA19898" t="str">
        <v>CB</v>
      </c>
    </row>
    <row r="19899" spans="27:27">
      <c r="AA19899" t="str">
        <v>SO</v>
      </c>
    </row>
    <row r="19900" spans="27:27">
      <c r="AA19900" t="str">
        <v>SO</v>
      </c>
    </row>
    <row r="19901" spans="27:27">
      <c r="AA19901" t="str">
        <v>FR</v>
      </c>
    </row>
    <row r="19902" spans="27:27">
      <c r="AA19902" t="str">
        <v>FR</v>
      </c>
    </row>
    <row r="19903" spans="27:27">
      <c r="AA19903" t="str">
        <v>FR</v>
      </c>
    </row>
    <row r="19904" spans="27:27">
      <c r="AA19904" t="str">
        <v>DH</v>
      </c>
    </row>
    <row r="19905" spans="27:27">
      <c r="AA19905" t="str">
        <v>CB</v>
      </c>
    </row>
    <row r="19906" spans="27:27">
      <c r="AA19906" t="str">
        <v>BB</v>
      </c>
    </row>
    <row r="19907" spans="27:27">
      <c r="AA19907" t="str">
        <v>WB</v>
      </c>
    </row>
    <row r="19908" spans="27:27">
      <c r="AA19908" t="str">
        <v>WB</v>
      </c>
    </row>
    <row r="19909" spans="27:27">
      <c r="AA19909" t="str">
        <v>SO</v>
      </c>
    </row>
    <row r="19910" spans="27:27">
      <c r="AA19910" t="str">
        <v>WB</v>
      </c>
    </row>
    <row r="19911" spans="27:27">
      <c r="AA19911" t="str">
        <v>CB</v>
      </c>
    </row>
    <row r="19912" spans="27:27">
      <c r="AA19912" t="str">
        <v>SO</v>
      </c>
    </row>
    <row r="19913" spans="27:27">
      <c r="AA19913" t="str">
        <v>SO</v>
      </c>
    </row>
    <row r="19914" spans="27:27">
      <c r="AA19914" t="str">
        <v>SO</v>
      </c>
    </row>
    <row r="19915" spans="27:27">
      <c r="AA19915" t="str">
        <v>SO</v>
      </c>
    </row>
    <row r="19916" spans="27:27">
      <c r="AA19916" t="str">
        <v>SO</v>
      </c>
    </row>
    <row r="19917" spans="27:27">
      <c r="AA19917" t="str">
        <v>FR</v>
      </c>
    </row>
    <row r="19918" spans="27:27">
      <c r="AA19918" t="str">
        <v>FR</v>
      </c>
    </row>
    <row r="19919" spans="27:27">
      <c r="AA19919" t="str">
        <v>FR</v>
      </c>
    </row>
    <row r="19920" spans="27:27">
      <c r="AA19920" t="str">
        <v>FR</v>
      </c>
    </row>
    <row r="19921" spans="27:27">
      <c r="AA19921" t="str">
        <v>JB</v>
      </c>
    </row>
    <row r="19922" spans="27:27">
      <c r="AA19922" t="str">
        <v>JB</v>
      </c>
    </row>
    <row r="19923" spans="27:27">
      <c r="AA19923" t="str">
        <v>BB</v>
      </c>
    </row>
    <row r="19924" spans="27:27">
      <c r="AA19924" t="str">
        <v>BE</v>
      </c>
    </row>
    <row r="19925" spans="27:27">
      <c r="AA19925" t="str">
        <v>FR</v>
      </c>
    </row>
    <row r="19926" spans="27:27">
      <c r="AA19926" t="str">
        <v>FR</v>
      </c>
    </row>
    <row r="19927" spans="27:27">
      <c r="AA19927" t="str">
        <v>SS</v>
      </c>
    </row>
    <row r="19928" spans="27:27">
      <c r="AA19928" t="str">
        <v>JB</v>
      </c>
    </row>
    <row r="19929" spans="27:27">
      <c r="AA19929" t="str">
        <v>FR</v>
      </c>
    </row>
    <row r="19930" spans="27:27">
      <c r="AA19930" t="str">
        <v>FR</v>
      </c>
    </row>
    <row r="19931" spans="27:27">
      <c r="AA19931" t="str">
        <v>WB</v>
      </c>
    </row>
    <row r="19932" spans="27:27">
      <c r="AA19932" t="str">
        <v>WB</v>
      </c>
    </row>
    <row r="19933" spans="27:27">
      <c r="AA19933" t="str">
        <v>WB</v>
      </c>
    </row>
    <row r="19934" spans="27:27">
      <c r="AA19934" t="str">
        <v>HD</v>
      </c>
    </row>
    <row r="19935" spans="27:27">
      <c r="AA19935" t="str">
        <v>HD</v>
      </c>
    </row>
    <row r="19936" spans="27:27">
      <c r="AA19936" t="str">
        <v>HD</v>
      </c>
    </row>
    <row r="19937" spans="27:27">
      <c r="AA19937" t="str">
        <v>SS</v>
      </c>
    </row>
    <row r="19938" spans="27:27">
      <c r="AA19938" t="str">
        <v>SS</v>
      </c>
    </row>
    <row r="19939" spans="27:27">
      <c r="AA19939" t="str">
        <v>SS</v>
      </c>
    </row>
    <row r="19940" spans="27:27">
      <c r="AA19940" t="str">
        <v>HD</v>
      </c>
    </row>
    <row r="19941" spans="27:27">
      <c r="AA19941" t="str">
        <v>HD</v>
      </c>
    </row>
    <row r="19942" spans="27:27">
      <c r="AA19942" t="str">
        <v>SO</v>
      </c>
    </row>
    <row r="19943" spans="27:27">
      <c r="AA19943" t="str">
        <v>SO</v>
      </c>
    </row>
    <row r="19944" spans="27:27">
      <c r="AA19944" t="str">
        <v>JB</v>
      </c>
    </row>
    <row r="19945" spans="27:27">
      <c r="AA19945" t="str">
        <v>JB</v>
      </c>
    </row>
    <row r="19946" spans="27:27">
      <c r="AA19946" t="str">
        <v>DH</v>
      </c>
    </row>
    <row r="19947" spans="27:27">
      <c r="AA19947" t="str">
        <v>JB</v>
      </c>
    </row>
    <row r="19948" spans="27:27">
      <c r="AA19948" t="str">
        <v>HD</v>
      </c>
    </row>
    <row r="19949" spans="27:27">
      <c r="AA19949" t="str">
        <v>DH</v>
      </c>
    </row>
    <row r="19950" spans="27:27">
      <c r="AA19950" t="str">
        <v>JB</v>
      </c>
    </row>
    <row r="19951" spans="27:27">
      <c r="AA19951" t="str">
        <v>BE</v>
      </c>
    </row>
    <row r="19952" spans="27:27">
      <c r="AA19952" t="str">
        <v>BE</v>
      </c>
    </row>
    <row r="19953" spans="27:27">
      <c r="AA19953" t="str">
        <v>JB</v>
      </c>
    </row>
    <row r="19954" spans="27:27">
      <c r="AA19954" t="str">
        <v>CB</v>
      </c>
    </row>
    <row r="19955" spans="27:27">
      <c r="AA19955" t="str">
        <v>JB</v>
      </c>
    </row>
    <row r="19956" spans="27:27">
      <c r="AA19956" t="str">
        <v>WB</v>
      </c>
    </row>
    <row r="19957" spans="27:27">
      <c r="AA19957" t="str">
        <v>WB</v>
      </c>
    </row>
    <row r="19958" spans="27:27">
      <c r="AA19958" t="str">
        <v>WB</v>
      </c>
    </row>
    <row r="19959" spans="27:27">
      <c r="AA19959" t="str">
        <v>BB</v>
      </c>
    </row>
    <row r="19960" spans="27:27">
      <c r="AA19960" t="str">
        <v>HD</v>
      </c>
    </row>
    <row r="19961" spans="27:27">
      <c r="AA19961" t="str">
        <v>BB</v>
      </c>
    </row>
    <row r="19962" spans="27:27">
      <c r="AA19962" t="str">
        <v>HD</v>
      </c>
    </row>
    <row r="19963" spans="27:27">
      <c r="AA19963" t="str">
        <v>HD</v>
      </c>
    </row>
    <row r="19964" spans="27:27">
      <c r="AA19964" t="str">
        <v>HD</v>
      </c>
    </row>
    <row r="19965" spans="27:27">
      <c r="AA19965" t="str">
        <v>WB</v>
      </c>
    </row>
    <row r="19966" spans="27:27">
      <c r="AA19966" t="str">
        <v>DH</v>
      </c>
    </row>
    <row r="19967" spans="27:27">
      <c r="AA19967" t="str">
        <v>DH</v>
      </c>
    </row>
    <row r="19968" spans="27:27">
      <c r="AA19968" t="str">
        <v>BB</v>
      </c>
    </row>
    <row r="19969" spans="27:27">
      <c r="AA19969" t="str">
        <v>HD</v>
      </c>
    </row>
    <row r="19970" spans="27:27">
      <c r="AA19970" t="str">
        <v>SS</v>
      </c>
    </row>
    <row r="19971" spans="27:27">
      <c r="AA19971" t="str">
        <v>JB</v>
      </c>
    </row>
    <row r="19972" spans="27:27">
      <c r="AA19972" t="str">
        <v>BB</v>
      </c>
    </row>
    <row r="19973" spans="27:27">
      <c r="AA19973" t="str">
        <v>DH</v>
      </c>
    </row>
    <row r="19974" spans="27:27">
      <c r="AA19974" t="str">
        <v>DH</v>
      </c>
    </row>
    <row r="19975" spans="27:27">
      <c r="AA19975" t="str">
        <v>WB</v>
      </c>
    </row>
    <row r="19976" spans="27:27">
      <c r="AA19976" t="str">
        <v>SO</v>
      </c>
    </row>
    <row r="19977" spans="27:27">
      <c r="AA19977" t="str">
        <v>SO</v>
      </c>
    </row>
    <row r="19978" spans="27:27">
      <c r="AA19978" t="str">
        <v>SO</v>
      </c>
    </row>
    <row r="19979" spans="27:27">
      <c r="AA19979" t="str">
        <v>WB</v>
      </c>
    </row>
    <row r="19980" spans="27:27">
      <c r="AA19980" t="str">
        <v>WB</v>
      </c>
    </row>
    <row r="19981" spans="27:27">
      <c r="AA19981" t="str">
        <v>SO</v>
      </c>
    </row>
    <row r="19982" spans="27:27">
      <c r="AA19982" t="str">
        <v>HD</v>
      </c>
    </row>
    <row r="19983" spans="27:27">
      <c r="AA19983" t="str">
        <v>BB</v>
      </c>
    </row>
    <row r="19984" spans="27:27">
      <c r="AA19984" t="str">
        <v>BB</v>
      </c>
    </row>
    <row r="19985" spans="27:27">
      <c r="AA19985" t="str">
        <v>BB</v>
      </c>
    </row>
    <row r="19986" spans="27:27">
      <c r="AA19986" t="str">
        <v>BB</v>
      </c>
    </row>
    <row r="19987" spans="27:27">
      <c r="AA19987" t="str">
        <v>FR</v>
      </c>
    </row>
    <row r="19988" spans="27:27">
      <c r="AA19988" t="str">
        <v>CB</v>
      </c>
    </row>
    <row r="19989" spans="27:27">
      <c r="AA19989" t="str">
        <v>BE</v>
      </c>
    </row>
    <row r="19990" spans="27:27">
      <c r="AA19990" t="str">
        <v>SO</v>
      </c>
    </row>
    <row r="19991" spans="27:27">
      <c r="AA19991" t="str">
        <v>SO</v>
      </c>
    </row>
    <row r="19992" spans="27:27">
      <c r="AA19992" t="str">
        <v>CB</v>
      </c>
    </row>
    <row r="19993" spans="27:27">
      <c r="AA19993" t="str">
        <v>JB</v>
      </c>
    </row>
    <row r="19994" spans="27:27">
      <c r="AA19994" t="str">
        <v>JB</v>
      </c>
    </row>
    <row r="19995" spans="27:27">
      <c r="AA19995" t="str">
        <v>DH</v>
      </c>
    </row>
    <row r="19996" spans="27:27">
      <c r="AA19996" t="str">
        <v>DH</v>
      </c>
    </row>
    <row r="19997" spans="27:27">
      <c r="AA19997" t="str">
        <v>HD</v>
      </c>
    </row>
    <row r="19998" spans="27:27">
      <c r="AA19998" t="str">
        <v>SO</v>
      </c>
    </row>
    <row r="19999" spans="27:27">
      <c r="AA19999" t="str">
        <v>SO</v>
      </c>
    </row>
    <row r="20000" spans="27:27">
      <c r="AA20000" t="str">
        <v>CB</v>
      </c>
    </row>
    <row r="20001" spans="27:27">
      <c r="AA20001" t="str">
        <v>FR</v>
      </c>
    </row>
    <row r="20002" spans="27:27">
      <c r="AA20002" t="str">
        <v>FR</v>
      </c>
    </row>
    <row r="20003" spans="27:27">
      <c r="AA20003" t="str">
        <v>DH</v>
      </c>
    </row>
    <row r="20004" spans="27:27">
      <c r="AA20004" t="str">
        <v>DH</v>
      </c>
    </row>
    <row r="20005" spans="27:27">
      <c r="AA20005" t="str">
        <v>DH</v>
      </c>
    </row>
    <row r="20006" spans="27:27">
      <c r="AA20006" t="str">
        <v>DH</v>
      </c>
    </row>
    <row r="20007" spans="27:27">
      <c r="AA20007" t="str">
        <v>WB</v>
      </c>
    </row>
    <row r="20008" spans="27:27">
      <c r="AA20008" t="str">
        <v>DH</v>
      </c>
    </row>
    <row r="20009" spans="27:27">
      <c r="AA20009" t="str">
        <v>BE</v>
      </c>
    </row>
    <row r="20010" spans="27:27">
      <c r="AA20010" t="str">
        <v>BE</v>
      </c>
    </row>
    <row r="20011" spans="27:27">
      <c r="AA20011" t="str">
        <v>FR</v>
      </c>
    </row>
    <row r="20012" spans="27:27">
      <c r="AA20012" t="str">
        <v>HD</v>
      </c>
    </row>
    <row r="20013" spans="27:27">
      <c r="AA20013" t="str">
        <v>HD</v>
      </c>
    </row>
    <row r="20014" spans="27:27">
      <c r="AA20014" t="str">
        <v>BE</v>
      </c>
    </row>
    <row r="20015" spans="27:27">
      <c r="AA20015" t="str">
        <v>WB</v>
      </c>
    </row>
    <row r="20016" spans="27:27">
      <c r="AA20016" t="str">
        <v>SO</v>
      </c>
    </row>
    <row r="20017" spans="27:27">
      <c r="AA20017" t="str">
        <v>FR</v>
      </c>
    </row>
    <row r="20018" spans="27:27">
      <c r="AA20018" t="str">
        <v>HD</v>
      </c>
    </row>
    <row r="20019" spans="27:27">
      <c r="AA20019" t="str">
        <v>SS</v>
      </c>
    </row>
    <row r="20020" spans="27:27">
      <c r="AA20020" t="str">
        <v>HD</v>
      </c>
    </row>
    <row r="20021" spans="27:27">
      <c r="AA20021" t="str">
        <v>WB</v>
      </c>
    </row>
    <row r="20022" spans="27:27">
      <c r="AA20022" t="str">
        <v>CB</v>
      </c>
    </row>
    <row r="20023" spans="27:27">
      <c r="AA20023" t="str">
        <v>CB</v>
      </c>
    </row>
    <row r="20024" spans="27:27">
      <c r="AA20024" t="str">
        <v>CB</v>
      </c>
    </row>
    <row r="20025" spans="27:27">
      <c r="AA20025" t="str">
        <v>HD</v>
      </c>
    </row>
    <row r="20026" spans="27:27">
      <c r="AA20026" t="str">
        <v>BB</v>
      </c>
    </row>
    <row r="20027" spans="27:27">
      <c r="AA20027" t="str">
        <v>BB</v>
      </c>
    </row>
    <row r="20028" spans="27:27">
      <c r="AA20028" t="str">
        <v>JB</v>
      </c>
    </row>
    <row r="20029" spans="27:27">
      <c r="AA20029" t="str">
        <v>BB</v>
      </c>
    </row>
    <row r="20030" spans="27:27">
      <c r="AA20030" t="str">
        <v>BE</v>
      </c>
    </row>
    <row r="20031" spans="27:27">
      <c r="AA20031" t="str">
        <v>BE</v>
      </c>
    </row>
    <row r="20032" spans="27:27">
      <c r="AA20032" t="str">
        <v>BE</v>
      </c>
    </row>
    <row r="20033" spans="27:27">
      <c r="AA20033" t="str">
        <v>SO</v>
      </c>
    </row>
    <row r="20034" spans="27:27">
      <c r="AA20034" t="str">
        <v>DH</v>
      </c>
    </row>
    <row r="20035" spans="27:27">
      <c r="AA20035" t="str">
        <v>DH</v>
      </c>
    </row>
    <row r="20036" spans="27:27">
      <c r="AA20036" t="str">
        <v>DH</v>
      </c>
    </row>
    <row r="20037" spans="27:27">
      <c r="AA20037" t="str">
        <v>DH</v>
      </c>
    </row>
    <row r="20038" spans="27:27">
      <c r="AA20038" t="str">
        <v>JB</v>
      </c>
    </row>
    <row r="20039" spans="27:27">
      <c r="AA20039" t="str">
        <v>FR</v>
      </c>
    </row>
    <row r="20040" spans="27:27">
      <c r="AA20040" t="str">
        <v>FR</v>
      </c>
    </row>
    <row r="20041" spans="27:27">
      <c r="AA20041" t="str">
        <v>BE</v>
      </c>
    </row>
    <row r="20042" spans="27:27">
      <c r="AA20042" t="str">
        <v>DH</v>
      </c>
    </row>
    <row r="20043" spans="27:27">
      <c r="AA20043" t="str">
        <v>FR</v>
      </c>
    </row>
    <row r="20044" spans="27:27">
      <c r="AA20044" t="str">
        <v>BE</v>
      </c>
    </row>
    <row r="20045" spans="27:27">
      <c r="AA20045" t="str">
        <v>DH</v>
      </c>
    </row>
    <row r="20046" spans="27:27">
      <c r="AA20046" t="str">
        <v>BE</v>
      </c>
    </row>
    <row r="20047" spans="27:27">
      <c r="AA20047" t="str">
        <v>BE</v>
      </c>
    </row>
    <row r="20048" spans="27:27">
      <c r="AA20048" t="str">
        <v>HD</v>
      </c>
    </row>
    <row r="20049" spans="27:27">
      <c r="AA20049" t="str">
        <v>HD</v>
      </c>
    </row>
    <row r="20050" spans="27:27">
      <c r="AA20050" t="str">
        <v>BB</v>
      </c>
    </row>
    <row r="20051" spans="27:27">
      <c r="AA20051" t="str">
        <v>BB</v>
      </c>
    </row>
    <row r="20052" spans="27:27">
      <c r="AA20052" t="str">
        <v>HD</v>
      </c>
    </row>
    <row r="20053" spans="27:27">
      <c r="AA20053" t="str">
        <v>WB</v>
      </c>
    </row>
    <row r="20054" spans="27:27">
      <c r="AA20054" t="str">
        <v>BB</v>
      </c>
    </row>
    <row r="20055" spans="27:27">
      <c r="AA20055" t="str">
        <v>BB</v>
      </c>
    </row>
    <row r="20056" spans="27:27">
      <c r="AA20056" t="str">
        <v>BB</v>
      </c>
    </row>
    <row r="20057" spans="27:27">
      <c r="AA20057" t="str">
        <v>SS</v>
      </c>
    </row>
    <row r="20058" spans="27:27">
      <c r="AA20058" t="str">
        <v>WB</v>
      </c>
    </row>
    <row r="20059" spans="27:27">
      <c r="AA20059" t="str">
        <v>WB</v>
      </c>
    </row>
    <row r="20060" spans="27:27">
      <c r="AA20060" t="str">
        <v>WB</v>
      </c>
    </row>
    <row r="20061" spans="27:27">
      <c r="AA20061" t="str">
        <v>WB</v>
      </c>
    </row>
    <row r="20062" spans="27:27">
      <c r="AA20062" t="str">
        <v>WB</v>
      </c>
    </row>
    <row r="20063" spans="27:27">
      <c r="AA20063" t="str">
        <v>WB</v>
      </c>
    </row>
    <row r="20064" spans="27:27">
      <c r="AA20064" t="str">
        <v>WB</v>
      </c>
    </row>
    <row r="20065" spans="27:27">
      <c r="AA20065" t="str">
        <v>JB</v>
      </c>
    </row>
    <row r="20066" spans="27:27">
      <c r="AA20066" t="str">
        <v>JB</v>
      </c>
    </row>
    <row r="20067" spans="27:27">
      <c r="AA20067" t="str">
        <v>FR</v>
      </c>
    </row>
    <row r="20068" spans="27:27">
      <c r="AA20068" t="str">
        <v>JB</v>
      </c>
    </row>
    <row r="20069" spans="27:27">
      <c r="AA20069" t="str">
        <v>SO</v>
      </c>
    </row>
    <row r="20070" spans="27:27">
      <c r="AA20070" t="str">
        <v>CB</v>
      </c>
    </row>
    <row r="20071" spans="27:27">
      <c r="AA20071" t="str">
        <v>CB</v>
      </c>
    </row>
    <row r="20072" spans="27:27">
      <c r="AA20072" t="str">
        <v>HD</v>
      </c>
    </row>
    <row r="20073" spans="27:27">
      <c r="AA20073" t="str">
        <v>BE</v>
      </c>
    </row>
    <row r="20074" spans="27:27">
      <c r="AA20074" t="str">
        <v>FR</v>
      </c>
    </row>
    <row r="20075" spans="27:27">
      <c r="AA20075" t="str">
        <v>DH</v>
      </c>
    </row>
    <row r="20076" spans="27:27">
      <c r="AA20076" t="str">
        <v>DH</v>
      </c>
    </row>
    <row r="20077" spans="27:27">
      <c r="AA20077" t="str">
        <v>SS</v>
      </c>
    </row>
    <row r="20078" spans="27:27">
      <c r="AA20078" t="str">
        <v>WB</v>
      </c>
    </row>
    <row r="20079" spans="27:27">
      <c r="AA20079" t="str">
        <v>WB</v>
      </c>
    </row>
    <row r="20080" spans="27:27">
      <c r="AA20080" t="str">
        <v>WB</v>
      </c>
    </row>
    <row r="20081" spans="27:27">
      <c r="AA20081" t="str">
        <v>FR</v>
      </c>
    </row>
    <row r="20082" spans="27:27">
      <c r="AA20082" t="str">
        <v>FR</v>
      </c>
    </row>
    <row r="20083" spans="27:27">
      <c r="AA20083" t="str">
        <v>SS</v>
      </c>
    </row>
    <row r="20084" spans="27:27">
      <c r="AA20084" t="str">
        <v>BB</v>
      </c>
    </row>
    <row r="20085" spans="27:27">
      <c r="AA20085" t="str">
        <v>SO</v>
      </c>
    </row>
    <row r="20086" spans="27:27">
      <c r="AA20086" t="str">
        <v>DH</v>
      </c>
    </row>
    <row r="20087" spans="27:27">
      <c r="AA20087" t="str">
        <v>SO</v>
      </c>
    </row>
    <row r="20088" spans="27:27">
      <c r="AA20088" t="str">
        <v>SO</v>
      </c>
    </row>
    <row r="20089" spans="27:27">
      <c r="AA20089" t="str">
        <v>SO</v>
      </c>
    </row>
    <row r="20090" spans="27:27">
      <c r="AA20090" t="str">
        <v>SO</v>
      </c>
    </row>
    <row r="20091" spans="27:27">
      <c r="AA20091" t="str">
        <v>HD</v>
      </c>
    </row>
    <row r="20092" spans="27:27">
      <c r="AA20092" t="str">
        <v>HD</v>
      </c>
    </row>
    <row r="20093" spans="27:27">
      <c r="AA20093" t="str">
        <v>HD</v>
      </c>
    </row>
    <row r="20094" spans="27:27">
      <c r="AA20094" t="str">
        <v>BB</v>
      </c>
    </row>
    <row r="20095" spans="27:27">
      <c r="AA20095" t="str">
        <v>HD</v>
      </c>
    </row>
    <row r="20096" spans="27:27">
      <c r="AA20096" t="str">
        <v>HD</v>
      </c>
    </row>
    <row r="20097" spans="27:27">
      <c r="AA20097" t="str">
        <v>CB</v>
      </c>
    </row>
    <row r="20098" spans="27:27">
      <c r="AA20098" t="str">
        <v>JB</v>
      </c>
    </row>
    <row r="20099" spans="27:27">
      <c r="AA20099" t="str">
        <v>DH</v>
      </c>
    </row>
    <row r="20100" spans="27:27">
      <c r="AA20100" t="str">
        <v>DH</v>
      </c>
    </row>
    <row r="20101" spans="27:27">
      <c r="AA20101" t="str">
        <v>BE</v>
      </c>
    </row>
    <row r="20102" spans="27:27">
      <c r="AA20102" t="str">
        <v>SO</v>
      </c>
    </row>
    <row r="20103" spans="27:27">
      <c r="AA20103" t="str">
        <v>SO</v>
      </c>
    </row>
    <row r="20104" spans="27:27">
      <c r="AA20104" t="str">
        <v>SO</v>
      </c>
    </row>
    <row r="20105" spans="27:27">
      <c r="AA20105" t="str">
        <v>DH</v>
      </c>
    </row>
    <row r="20106" spans="27:27">
      <c r="AA20106" t="str">
        <v>DH</v>
      </c>
    </row>
    <row r="20107" spans="27:27">
      <c r="AA20107" t="str">
        <v>BE</v>
      </c>
    </row>
    <row r="20108" spans="27:27">
      <c r="AA20108" t="str">
        <v>BE</v>
      </c>
    </row>
    <row r="20109" spans="27:27">
      <c r="AA20109" t="str">
        <v>BB</v>
      </c>
    </row>
    <row r="20110" spans="27:27">
      <c r="AA20110" t="str">
        <v>HD</v>
      </c>
    </row>
    <row r="20111" spans="27:27">
      <c r="AA20111" t="str">
        <v>FR</v>
      </c>
    </row>
    <row r="20112" spans="27:27">
      <c r="AA20112" t="str">
        <v>FR</v>
      </c>
    </row>
    <row r="20113" spans="27:27">
      <c r="AA20113" t="str">
        <v>CB</v>
      </c>
    </row>
    <row r="20114" spans="27:27">
      <c r="AA20114" t="str">
        <v>CB</v>
      </c>
    </row>
    <row r="20115" spans="27:27">
      <c r="AA20115" t="str">
        <v>FR</v>
      </c>
    </row>
    <row r="20116" spans="27:27">
      <c r="AA20116" t="str">
        <v>BB</v>
      </c>
    </row>
    <row r="20117" spans="27:27">
      <c r="AA20117" t="str">
        <v>BB</v>
      </c>
    </row>
    <row r="20118" spans="27:27">
      <c r="AA20118" t="str">
        <v>BE</v>
      </c>
    </row>
    <row r="20119" spans="27:27">
      <c r="AA20119" t="str">
        <v>SS</v>
      </c>
    </row>
    <row r="20120" spans="27:27">
      <c r="AA20120" t="str">
        <v>CB</v>
      </c>
    </row>
    <row r="20121" spans="27:27">
      <c r="AA20121" t="str">
        <v>CB</v>
      </c>
    </row>
    <row r="20122" spans="27:27">
      <c r="AA20122" t="str">
        <v>CB</v>
      </c>
    </row>
    <row r="20123" spans="27:27">
      <c r="AA20123" t="str">
        <v>CB</v>
      </c>
    </row>
    <row r="20124" spans="27:27">
      <c r="AA20124" t="str">
        <v>CB</v>
      </c>
    </row>
    <row r="20125" spans="27:27">
      <c r="AA20125" t="str">
        <v>SO</v>
      </c>
    </row>
    <row r="20126" spans="27:27">
      <c r="AA20126" t="str">
        <v>SS</v>
      </c>
    </row>
    <row r="20127" spans="27:27">
      <c r="AA20127" t="str">
        <v>BB</v>
      </c>
    </row>
    <row r="20128" spans="27:27">
      <c r="AA20128" t="str">
        <v>BB</v>
      </c>
    </row>
    <row r="20129" spans="27:27">
      <c r="AA20129" t="str">
        <v>BB</v>
      </c>
    </row>
    <row r="20130" spans="27:27">
      <c r="AA20130" t="str">
        <v>BE</v>
      </c>
    </row>
    <row r="20131" spans="27:27">
      <c r="AA20131" t="str">
        <v>FR</v>
      </c>
    </row>
    <row r="20132" spans="27:27">
      <c r="AA20132" t="str">
        <v>FR</v>
      </c>
    </row>
    <row r="20133" spans="27:27">
      <c r="AA20133" t="str">
        <v>FR</v>
      </c>
    </row>
    <row r="20134" spans="27:27">
      <c r="AA20134" t="str">
        <v>DH</v>
      </c>
    </row>
    <row r="20135" spans="27:27">
      <c r="AA20135" t="str">
        <v>FR</v>
      </c>
    </row>
    <row r="20136" spans="27:27">
      <c r="AA20136" t="str">
        <v>FR</v>
      </c>
    </row>
    <row r="20137" spans="27:27">
      <c r="AA20137" t="str">
        <v>BE</v>
      </c>
    </row>
    <row r="20138" spans="27:27">
      <c r="AA20138" t="str">
        <v>SO</v>
      </c>
    </row>
    <row r="20139" spans="27:27">
      <c r="AA20139" t="str">
        <v>BE</v>
      </c>
    </row>
    <row r="20140" spans="27:27">
      <c r="AA20140" t="str">
        <v>WB</v>
      </c>
    </row>
    <row r="20141" spans="27:27">
      <c r="AA20141" t="str">
        <v>CB</v>
      </c>
    </row>
    <row r="20142" spans="27:27">
      <c r="AA20142" t="str">
        <v>CB</v>
      </c>
    </row>
    <row r="20143" spans="27:27">
      <c r="AA20143" t="str">
        <v>JB</v>
      </c>
    </row>
    <row r="20144" spans="27:27">
      <c r="AA20144" t="str">
        <v>JB</v>
      </c>
    </row>
    <row r="20145" spans="27:27">
      <c r="AA20145" t="str">
        <v>JB</v>
      </c>
    </row>
    <row r="20146" spans="27:27">
      <c r="AA20146" t="str">
        <v>JB</v>
      </c>
    </row>
    <row r="20147" spans="27:27">
      <c r="AA20147" t="str">
        <v>CB</v>
      </c>
    </row>
    <row r="20148" spans="27:27">
      <c r="AA20148" t="str">
        <v>SO</v>
      </c>
    </row>
    <row r="20149" spans="27:27">
      <c r="AA20149" t="str">
        <v>JB</v>
      </c>
    </row>
    <row r="20150" spans="27:27">
      <c r="AA20150" t="str">
        <v>BE</v>
      </c>
    </row>
    <row r="20151" spans="27:27">
      <c r="AA20151" t="str">
        <v>WB</v>
      </c>
    </row>
    <row r="20152" spans="27:27">
      <c r="AA20152" t="str">
        <v>DH</v>
      </c>
    </row>
    <row r="20153" spans="27:27">
      <c r="AA20153" t="str">
        <v>DH</v>
      </c>
    </row>
    <row r="20154" spans="27:27">
      <c r="AA20154" t="str">
        <v>JB</v>
      </c>
    </row>
    <row r="20155" spans="27:27">
      <c r="AA20155" t="str">
        <v>CB</v>
      </c>
    </row>
    <row r="20156" spans="27:27">
      <c r="AA20156" t="str">
        <v>SO</v>
      </c>
    </row>
    <row r="20157" spans="27:27">
      <c r="AA20157" t="str">
        <v>SO</v>
      </c>
    </row>
    <row r="20158" spans="27:27">
      <c r="AA20158" t="str">
        <v>SO</v>
      </c>
    </row>
    <row r="20159" spans="27:27">
      <c r="AA20159" t="str">
        <v>WB</v>
      </c>
    </row>
    <row r="20160" spans="27:27">
      <c r="AA20160" t="str">
        <v>BE</v>
      </c>
    </row>
    <row r="20161" spans="27:27">
      <c r="AA20161" t="str">
        <v>SS</v>
      </c>
    </row>
    <row r="20162" spans="27:27">
      <c r="AA20162" t="str">
        <v>SS</v>
      </c>
    </row>
    <row r="20163" spans="27:27">
      <c r="AA20163" t="str">
        <v>SS</v>
      </c>
    </row>
    <row r="20164" spans="27:27">
      <c r="AA20164" t="str">
        <v>SS</v>
      </c>
    </row>
    <row r="20165" spans="27:27">
      <c r="AA20165" t="str">
        <v>HD</v>
      </c>
    </row>
    <row r="20166" spans="27:27">
      <c r="AA20166" t="str">
        <v>JB</v>
      </c>
    </row>
    <row r="20167" spans="27:27">
      <c r="AA20167" t="str">
        <v>JB</v>
      </c>
    </row>
    <row r="20168" spans="27:27">
      <c r="AA20168" t="str">
        <v>JB</v>
      </c>
    </row>
    <row r="20169" spans="27:27">
      <c r="AA20169" t="str">
        <v>JB</v>
      </c>
    </row>
    <row r="20170" spans="27:27">
      <c r="AA20170" t="str">
        <v>JB</v>
      </c>
    </row>
    <row r="20171" spans="27:27">
      <c r="AA20171" t="str">
        <v>SO</v>
      </c>
    </row>
    <row r="20172" spans="27:27">
      <c r="AA20172" t="str">
        <v>BE</v>
      </c>
    </row>
    <row r="20173" spans="27:27">
      <c r="AA20173" t="str">
        <v>FR</v>
      </c>
    </row>
    <row r="20174" spans="27:27">
      <c r="AA20174" t="str">
        <v>BB</v>
      </c>
    </row>
    <row r="20175" spans="27:27">
      <c r="AA20175" t="str">
        <v>BB</v>
      </c>
    </row>
    <row r="20176" spans="27:27">
      <c r="AA20176" t="str">
        <v>DH</v>
      </c>
    </row>
    <row r="20177" spans="27:27">
      <c r="AA20177" t="str">
        <v>DH</v>
      </c>
    </row>
    <row r="20178" spans="27:27">
      <c r="AA20178" t="str">
        <v>HD</v>
      </c>
    </row>
    <row r="20179" spans="27:27">
      <c r="AA20179" t="str">
        <v>HD</v>
      </c>
    </row>
    <row r="20180" spans="27:27">
      <c r="AA20180" t="str">
        <v>SO</v>
      </c>
    </row>
    <row r="20181" spans="27:27">
      <c r="AA20181" t="str">
        <v>HD</v>
      </c>
    </row>
    <row r="20182" spans="27:27">
      <c r="AA20182" t="str">
        <v>JB</v>
      </c>
    </row>
    <row r="20183" spans="27:27">
      <c r="AA20183" t="str">
        <v>JB</v>
      </c>
    </row>
    <row r="20184" spans="27:27">
      <c r="AA20184" t="str">
        <v>BB</v>
      </c>
    </row>
    <row r="20185" spans="27:27">
      <c r="AA20185" t="str">
        <v>DH</v>
      </c>
    </row>
    <row r="20186" spans="27:27">
      <c r="AA20186" t="str">
        <v>HD</v>
      </c>
    </row>
    <row r="20187" spans="27:27">
      <c r="AA20187" t="str">
        <v>HD</v>
      </c>
    </row>
    <row r="20188" spans="27:27">
      <c r="AA20188" t="str">
        <v>HD</v>
      </c>
    </row>
    <row r="20189" spans="27:27">
      <c r="AA20189" t="str">
        <v>BE</v>
      </c>
    </row>
    <row r="20190" spans="27:27">
      <c r="AA20190" t="str">
        <v>SS</v>
      </c>
    </row>
    <row r="20191" spans="27:27">
      <c r="AA20191" t="str">
        <v>CB</v>
      </c>
    </row>
    <row r="20192" spans="27:27">
      <c r="AA20192" t="str">
        <v>FR</v>
      </c>
    </row>
    <row r="20193" spans="27:27">
      <c r="AA20193" t="str">
        <v>BE</v>
      </c>
    </row>
    <row r="20194" spans="27:27">
      <c r="AA20194" t="str">
        <v>BB</v>
      </c>
    </row>
    <row r="20195" spans="27:27">
      <c r="AA20195" t="str">
        <v>BB</v>
      </c>
    </row>
    <row r="20196" spans="27:27">
      <c r="AA20196" t="str">
        <v>FR</v>
      </c>
    </row>
    <row r="20197" spans="27:27">
      <c r="AA20197" t="str">
        <v>FR</v>
      </c>
    </row>
    <row r="20198" spans="27:27">
      <c r="AA20198" t="str">
        <v>FR</v>
      </c>
    </row>
    <row r="20199" spans="27:27">
      <c r="AA20199" t="str">
        <v>FR</v>
      </c>
    </row>
    <row r="20200" spans="27:27">
      <c r="AA20200" t="str">
        <v>WB</v>
      </c>
    </row>
    <row r="20201" spans="27:27">
      <c r="AA20201" t="str">
        <v>WB</v>
      </c>
    </row>
    <row r="20202" spans="27:27">
      <c r="AA20202" t="str">
        <v>JB</v>
      </c>
    </row>
    <row r="20203" spans="27:27">
      <c r="AA20203" t="str">
        <v>HD</v>
      </c>
    </row>
    <row r="20204" spans="27:27">
      <c r="AA20204" t="str">
        <v>BE</v>
      </c>
    </row>
    <row r="20205" spans="27:27">
      <c r="AA20205" t="str">
        <v>BE</v>
      </c>
    </row>
    <row r="20206" spans="27:27">
      <c r="AA20206" t="str">
        <v>SO</v>
      </c>
    </row>
    <row r="20207" spans="27:27">
      <c r="AA20207" t="str">
        <v>SO</v>
      </c>
    </row>
    <row r="20208" spans="27:27">
      <c r="AA20208" t="str">
        <v>DH</v>
      </c>
    </row>
    <row r="20209" spans="27:27">
      <c r="AA20209" t="str">
        <v>JB</v>
      </c>
    </row>
    <row r="20210" spans="27:27">
      <c r="AA20210" t="str">
        <v>DH</v>
      </c>
    </row>
    <row r="20211" spans="27:27">
      <c r="AA20211" t="str">
        <v>DH</v>
      </c>
    </row>
    <row r="20212" spans="27:27">
      <c r="AA20212" t="str">
        <v>DH</v>
      </c>
    </row>
    <row r="20213" spans="27:27">
      <c r="AA20213" t="str">
        <v>FR</v>
      </c>
    </row>
    <row r="20214" spans="27:27">
      <c r="AA20214" t="str">
        <v>CB</v>
      </c>
    </row>
    <row r="20215" spans="27:27">
      <c r="AA20215" t="str">
        <v>CB</v>
      </c>
    </row>
    <row r="20216" spans="27:27">
      <c r="AA20216" t="str">
        <v>FR</v>
      </c>
    </row>
    <row r="20217" spans="27:27">
      <c r="AA20217" t="str">
        <v>FR</v>
      </c>
    </row>
    <row r="20218" spans="27:27">
      <c r="AA20218" t="str">
        <v>JB</v>
      </c>
    </row>
    <row r="20219" spans="27:27">
      <c r="AA20219" t="str">
        <v>JB</v>
      </c>
    </row>
    <row r="20220" spans="27:27">
      <c r="AA20220" t="str">
        <v>JB</v>
      </c>
    </row>
    <row r="20221" spans="27:27">
      <c r="AA20221" t="str">
        <v>BE</v>
      </c>
    </row>
    <row r="20222" spans="27:27">
      <c r="AA20222" t="str">
        <v>BE</v>
      </c>
    </row>
    <row r="20223" spans="27:27">
      <c r="AA20223" t="str">
        <v>FR</v>
      </c>
    </row>
    <row r="20224" spans="27:27">
      <c r="AA20224" t="str">
        <v>FR</v>
      </c>
    </row>
    <row r="20225" spans="27:27">
      <c r="AA20225" t="str">
        <v>DH</v>
      </c>
    </row>
    <row r="20226" spans="27:27">
      <c r="AA20226" t="str">
        <v>DH</v>
      </c>
    </row>
    <row r="20227" spans="27:27">
      <c r="AA20227" t="str">
        <v>DH</v>
      </c>
    </row>
    <row r="20228" spans="27:27">
      <c r="AA20228" t="str">
        <v>DH</v>
      </c>
    </row>
    <row r="20229" spans="27:27">
      <c r="AA20229" t="str">
        <v>HD</v>
      </c>
    </row>
    <row r="20230" spans="27:27">
      <c r="AA20230" t="str">
        <v>HD</v>
      </c>
    </row>
    <row r="20231" spans="27:27">
      <c r="AA20231" t="str">
        <v>BE</v>
      </c>
    </row>
    <row r="20232" spans="27:27">
      <c r="AA20232" t="str">
        <v>BE</v>
      </c>
    </row>
    <row r="20233" spans="27:27">
      <c r="AA20233" t="str">
        <v>BE</v>
      </c>
    </row>
    <row r="20234" spans="27:27">
      <c r="AA20234" t="str">
        <v>SO</v>
      </c>
    </row>
    <row r="20235" spans="27:27">
      <c r="AA20235" t="str">
        <v>SO</v>
      </c>
    </row>
    <row r="20236" spans="27:27">
      <c r="AA20236" t="str">
        <v>CB</v>
      </c>
    </row>
    <row r="20237" spans="27:27">
      <c r="AA20237" t="str">
        <v>CB</v>
      </c>
    </row>
    <row r="20238" spans="27:27">
      <c r="AA20238" t="str">
        <v>CB</v>
      </c>
    </row>
    <row r="20239" spans="27:27">
      <c r="AA20239" t="str">
        <v>CB</v>
      </c>
    </row>
    <row r="20240" spans="27:27">
      <c r="AA20240" t="str">
        <v>BB</v>
      </c>
    </row>
    <row r="20241" spans="27:27">
      <c r="AA20241" t="str">
        <v>BB</v>
      </c>
    </row>
    <row r="20242" spans="27:27">
      <c r="AA20242" t="str">
        <v>BB</v>
      </c>
    </row>
    <row r="20243" spans="27:27">
      <c r="AA20243" t="str">
        <v>DH</v>
      </c>
    </row>
    <row r="20244" spans="27:27">
      <c r="AA20244" t="str">
        <v>FR</v>
      </c>
    </row>
    <row r="20245" spans="27:27">
      <c r="AA20245" t="str">
        <v>FR</v>
      </c>
    </row>
    <row r="20246" spans="27:27">
      <c r="AA20246" t="str">
        <v>FR</v>
      </c>
    </row>
    <row r="20247" spans="27:27">
      <c r="AA20247" t="str">
        <v>SO</v>
      </c>
    </row>
    <row r="20248" spans="27:27">
      <c r="AA20248" t="str">
        <v>WB</v>
      </c>
    </row>
    <row r="20249" spans="27:27">
      <c r="AA20249" t="str">
        <v>WB</v>
      </c>
    </row>
    <row r="20250" spans="27:27">
      <c r="AA20250" t="str">
        <v>DH</v>
      </c>
    </row>
    <row r="20251" spans="27:27">
      <c r="AA20251" t="str">
        <v>SO</v>
      </c>
    </row>
    <row r="20252" spans="27:27">
      <c r="AA20252" t="str">
        <v>WB</v>
      </c>
    </row>
    <row r="20253" spans="27:27">
      <c r="AA20253" t="str">
        <v>WB</v>
      </c>
    </row>
    <row r="20254" spans="27:27">
      <c r="AA20254" t="str">
        <v>BE</v>
      </c>
    </row>
    <row r="20255" spans="27:27">
      <c r="AA20255" t="str">
        <v>BE</v>
      </c>
    </row>
    <row r="20256" spans="27:27">
      <c r="AA20256" t="str">
        <v>BE</v>
      </c>
    </row>
    <row r="20257" spans="27:27">
      <c r="AA20257" t="str">
        <v>BE</v>
      </c>
    </row>
    <row r="20258" spans="27:27">
      <c r="AA20258" t="str">
        <v>BE</v>
      </c>
    </row>
    <row r="20259" spans="27:27">
      <c r="AA20259" t="str">
        <v>BB</v>
      </c>
    </row>
    <row r="20260" spans="27:27">
      <c r="AA20260" t="str">
        <v>BB</v>
      </c>
    </row>
    <row r="20261" spans="27:27">
      <c r="AA20261" t="str">
        <v>BB</v>
      </c>
    </row>
    <row r="20262" spans="27:27">
      <c r="AA20262" t="str">
        <v>SS</v>
      </c>
    </row>
    <row r="20263" spans="27:27">
      <c r="AA20263" t="str">
        <v>SS</v>
      </c>
    </row>
    <row r="20264" spans="27:27">
      <c r="AA20264" t="str">
        <v>SO</v>
      </c>
    </row>
    <row r="20265" spans="27:27">
      <c r="AA20265" t="str">
        <v>SO</v>
      </c>
    </row>
    <row r="20266" spans="27:27">
      <c r="AA20266" t="str">
        <v>SO</v>
      </c>
    </row>
    <row r="20267" spans="27:27">
      <c r="AA20267" t="str">
        <v>SO</v>
      </c>
    </row>
    <row r="20268" spans="27:27">
      <c r="AA20268" t="str">
        <v>JB</v>
      </c>
    </row>
    <row r="20269" spans="27:27">
      <c r="AA20269" t="str">
        <v>SO</v>
      </c>
    </row>
    <row r="20270" spans="27:27">
      <c r="AA20270" t="str">
        <v>HD</v>
      </c>
    </row>
    <row r="20271" spans="27:27">
      <c r="AA20271" t="str">
        <v>HD</v>
      </c>
    </row>
    <row r="20272" spans="27:27">
      <c r="AA20272" t="str">
        <v>HD</v>
      </c>
    </row>
    <row r="20273" spans="27:27">
      <c r="AA20273" t="str">
        <v>HD</v>
      </c>
    </row>
    <row r="20274" spans="27:27">
      <c r="AA20274" t="str">
        <v>CB</v>
      </c>
    </row>
    <row r="20275" spans="27:27">
      <c r="AA20275" t="str">
        <v>BB</v>
      </c>
    </row>
    <row r="20276" spans="27:27">
      <c r="AA20276" t="str">
        <v>DH</v>
      </c>
    </row>
    <row r="20277" spans="27:27">
      <c r="AA20277" t="str">
        <v>DH</v>
      </c>
    </row>
    <row r="20278" spans="27:27">
      <c r="AA20278" t="str">
        <v>DH</v>
      </c>
    </row>
    <row r="20279" spans="27:27">
      <c r="AA20279" t="str">
        <v>FR</v>
      </c>
    </row>
    <row r="20280" spans="27:27">
      <c r="AA20280" t="str">
        <v>SS</v>
      </c>
    </row>
    <row r="20281" spans="27:27">
      <c r="AA20281" t="str">
        <v>SO</v>
      </c>
    </row>
    <row r="20282" spans="27:27">
      <c r="AA20282" t="str">
        <v>DH</v>
      </c>
    </row>
    <row r="20283" spans="27:27">
      <c r="AA20283" t="str">
        <v>BB</v>
      </c>
    </row>
    <row r="20284" spans="27:27">
      <c r="AA20284" t="str">
        <v>WB</v>
      </c>
    </row>
    <row r="20285" spans="27:27">
      <c r="AA20285" t="str">
        <v>SS</v>
      </c>
    </row>
    <row r="20286" spans="27:27">
      <c r="AA20286" t="str">
        <v>SO</v>
      </c>
    </row>
    <row r="20287" spans="27:27">
      <c r="AA20287" t="str">
        <v>DH</v>
      </c>
    </row>
    <row r="20288" spans="27:27">
      <c r="AA20288" t="str">
        <v>CB</v>
      </c>
    </row>
    <row r="20289" spans="27:27">
      <c r="AA20289" t="str">
        <v>WB</v>
      </c>
    </row>
    <row r="20290" spans="27:27">
      <c r="AA20290" t="str">
        <v>DH</v>
      </c>
    </row>
    <row r="20291" spans="27:27">
      <c r="AA20291" t="str">
        <v>DH</v>
      </c>
    </row>
    <row r="20292" spans="27:27">
      <c r="AA20292" t="str">
        <v>DH</v>
      </c>
    </row>
    <row r="20293" spans="27:27">
      <c r="AA20293" t="str">
        <v>BB</v>
      </c>
    </row>
    <row r="20294" spans="27:27">
      <c r="AA20294" t="str">
        <v>SS</v>
      </c>
    </row>
    <row r="20295" spans="27:27">
      <c r="AA20295" t="str">
        <v>SS</v>
      </c>
    </row>
    <row r="20296" spans="27:27">
      <c r="AA20296" t="str">
        <v>JB</v>
      </c>
    </row>
    <row r="20297" spans="27:27">
      <c r="AA20297" t="str">
        <v>HD</v>
      </c>
    </row>
    <row r="20298" spans="27:27">
      <c r="AA20298" t="str">
        <v>HD</v>
      </c>
    </row>
    <row r="20299" spans="27:27">
      <c r="AA20299" t="str">
        <v>HD</v>
      </c>
    </row>
    <row r="20300" spans="27:27">
      <c r="AA20300" t="str">
        <v>HD</v>
      </c>
    </row>
    <row r="20301" spans="27:27">
      <c r="AA20301" t="str">
        <v>FR</v>
      </c>
    </row>
    <row r="20302" spans="27:27">
      <c r="AA20302" t="str">
        <v>SO</v>
      </c>
    </row>
    <row r="20303" spans="27:27">
      <c r="AA20303" t="str">
        <v>BB</v>
      </c>
    </row>
    <row r="20304" spans="27:27">
      <c r="AA20304" t="str">
        <v>SS</v>
      </c>
    </row>
    <row r="20305" spans="27:27">
      <c r="AA20305" t="str">
        <v>SS</v>
      </c>
    </row>
    <row r="20306" spans="27:27">
      <c r="AA20306" t="str">
        <v>SS</v>
      </c>
    </row>
    <row r="20307" spans="27:27">
      <c r="AA20307" t="str">
        <v>SS</v>
      </c>
    </row>
    <row r="20308" spans="27:27">
      <c r="AA20308" t="str">
        <v>SS</v>
      </c>
    </row>
    <row r="20309" spans="27:27">
      <c r="AA20309" t="str">
        <v>SS</v>
      </c>
    </row>
    <row r="20310" spans="27:27">
      <c r="AA20310" t="str">
        <v>SS</v>
      </c>
    </row>
    <row r="20311" spans="27:27">
      <c r="AA20311" t="str">
        <v>SS</v>
      </c>
    </row>
    <row r="20312" spans="27:27">
      <c r="AA20312" t="str">
        <v>SS</v>
      </c>
    </row>
    <row r="20313" spans="27:27">
      <c r="AA20313" t="str">
        <v>SO</v>
      </c>
    </row>
    <row r="20314" spans="27:27">
      <c r="AA20314" t="str">
        <v>HD</v>
      </c>
    </row>
    <row r="20315" spans="27:27">
      <c r="AA20315" t="str">
        <v>JB</v>
      </c>
    </row>
    <row r="20316" spans="27:27">
      <c r="AA20316" t="str">
        <v>DH</v>
      </c>
    </row>
    <row r="20317" spans="27:27">
      <c r="AA20317" t="str">
        <v>BE</v>
      </c>
    </row>
    <row r="20318" spans="27:27">
      <c r="AA20318" t="str">
        <v>CB</v>
      </c>
    </row>
    <row r="20319" spans="27:27">
      <c r="AA20319" t="str">
        <v>DH</v>
      </c>
    </row>
    <row r="20320" spans="27:27">
      <c r="AA20320" t="str">
        <v>DH</v>
      </c>
    </row>
    <row r="20321" spans="27:27">
      <c r="AA20321" t="str">
        <v>WB</v>
      </c>
    </row>
    <row r="20322" spans="27:27">
      <c r="AA20322" t="str">
        <v>WB</v>
      </c>
    </row>
    <row r="20323" spans="27:27">
      <c r="AA20323" t="str">
        <v>FR</v>
      </c>
    </row>
    <row r="20324" spans="27:27">
      <c r="AA20324" t="str">
        <v>FR</v>
      </c>
    </row>
    <row r="20325" spans="27:27">
      <c r="AA20325" t="str">
        <v>BE</v>
      </c>
    </row>
    <row r="20326" spans="27:27">
      <c r="AA20326" t="str">
        <v>BE</v>
      </c>
    </row>
    <row r="20327" spans="27:27">
      <c r="AA20327" t="str">
        <v>HD</v>
      </c>
    </row>
    <row r="20328" spans="27:27">
      <c r="AA20328" t="str">
        <v>CB</v>
      </c>
    </row>
    <row r="20329" spans="27:27">
      <c r="AA20329" t="str">
        <v>WB</v>
      </c>
    </row>
    <row r="20330" spans="27:27">
      <c r="AA20330" t="str">
        <v>JB</v>
      </c>
    </row>
    <row r="20331" spans="27:27">
      <c r="AA20331" t="str">
        <v>WB</v>
      </c>
    </row>
    <row r="20332" spans="27:27">
      <c r="AA20332" t="str">
        <v>SS</v>
      </c>
    </row>
    <row r="20333" spans="27:27">
      <c r="AA20333" t="str">
        <v>FR</v>
      </c>
    </row>
    <row r="20334" spans="27:27">
      <c r="AA20334" t="str">
        <v>FR</v>
      </c>
    </row>
    <row r="20335" spans="27:27">
      <c r="AA20335" t="str">
        <v>DH</v>
      </c>
    </row>
    <row r="20336" spans="27:27">
      <c r="AA20336" t="str">
        <v>DH</v>
      </c>
    </row>
    <row r="20337" spans="27:27">
      <c r="AA20337" t="str">
        <v>FR</v>
      </c>
    </row>
    <row r="20338" spans="27:27">
      <c r="AA20338" t="str">
        <v>WB</v>
      </c>
    </row>
    <row r="20339" spans="27:27">
      <c r="AA20339" t="str">
        <v>WB</v>
      </c>
    </row>
    <row r="20340" spans="27:27">
      <c r="AA20340" t="str">
        <v>WB</v>
      </c>
    </row>
    <row r="20341" spans="27:27">
      <c r="AA20341" t="str">
        <v>HD</v>
      </c>
    </row>
    <row r="20342" spans="27:27">
      <c r="AA20342" t="str">
        <v>BE</v>
      </c>
    </row>
    <row r="20343" spans="27:27">
      <c r="AA20343" t="str">
        <v>HD</v>
      </c>
    </row>
    <row r="20344" spans="27:27">
      <c r="AA20344" t="str">
        <v>DH</v>
      </c>
    </row>
    <row r="20345" spans="27:27">
      <c r="AA20345" t="str">
        <v>BE</v>
      </c>
    </row>
    <row r="20346" spans="27:27">
      <c r="AA20346" t="str">
        <v>SS</v>
      </c>
    </row>
    <row r="20347" spans="27:27">
      <c r="AA20347" t="str">
        <v>DH</v>
      </c>
    </row>
    <row r="20348" spans="27:27">
      <c r="AA20348" t="str">
        <v>WB</v>
      </c>
    </row>
    <row r="20349" spans="27:27">
      <c r="AA20349" t="str">
        <v>DH</v>
      </c>
    </row>
    <row r="20350" spans="27:27">
      <c r="AA20350" t="str">
        <v>WB</v>
      </c>
    </row>
    <row r="20351" spans="27:27">
      <c r="AA20351" t="str">
        <v>HD</v>
      </c>
    </row>
    <row r="20352" spans="27:27">
      <c r="AA20352" t="str">
        <v>CB</v>
      </c>
    </row>
    <row r="20353" spans="27:27">
      <c r="AA20353" t="str">
        <v>DH</v>
      </c>
    </row>
    <row r="20354" spans="27:27">
      <c r="AA20354" t="str">
        <v>CB</v>
      </c>
    </row>
    <row r="20355" spans="27:27">
      <c r="AA20355" t="str">
        <v>CB</v>
      </c>
    </row>
    <row r="20356" spans="27:27">
      <c r="AA20356" t="str">
        <v>HD</v>
      </c>
    </row>
    <row r="20357" spans="27:27">
      <c r="AA20357" t="str">
        <v>HD</v>
      </c>
    </row>
    <row r="20358" spans="27:27">
      <c r="AA20358" t="str">
        <v>SO</v>
      </c>
    </row>
    <row r="20359" spans="27:27">
      <c r="AA20359" t="str">
        <v>SO</v>
      </c>
    </row>
    <row r="20360" spans="27:27">
      <c r="AA20360" t="str">
        <v>BB</v>
      </c>
    </row>
    <row r="20361" spans="27:27">
      <c r="AA20361" t="str">
        <v>BE</v>
      </c>
    </row>
    <row r="20362" spans="27:27">
      <c r="AA20362" t="str">
        <v>BE</v>
      </c>
    </row>
    <row r="20363" spans="27:27">
      <c r="AA20363" t="str">
        <v>JB</v>
      </c>
    </row>
    <row r="20364" spans="27:27">
      <c r="AA20364" t="str">
        <v>DH</v>
      </c>
    </row>
    <row r="20365" spans="27:27">
      <c r="AA20365" t="str">
        <v>SO</v>
      </c>
    </row>
    <row r="20366" spans="27:27">
      <c r="AA20366" t="str">
        <v>BB</v>
      </c>
    </row>
    <row r="20367" spans="27:27">
      <c r="AA20367" t="str">
        <v>JB</v>
      </c>
    </row>
    <row r="20368" spans="27:27">
      <c r="AA20368" t="str">
        <v>JB</v>
      </c>
    </row>
    <row r="20369" spans="27:27">
      <c r="AA20369" t="str">
        <v>HD</v>
      </c>
    </row>
    <row r="20370" spans="27:27">
      <c r="AA20370" t="str">
        <v>HD</v>
      </c>
    </row>
    <row r="20371" spans="27:27">
      <c r="AA20371" t="str">
        <v>SO</v>
      </c>
    </row>
    <row r="20372" spans="27:27">
      <c r="AA20372" t="str">
        <v>SO</v>
      </c>
    </row>
    <row r="20373" spans="27:27">
      <c r="AA20373" t="str">
        <v>SO</v>
      </c>
    </row>
    <row r="20374" spans="27:27">
      <c r="AA20374" t="str">
        <v>HD</v>
      </c>
    </row>
    <row r="20375" spans="27:27">
      <c r="AA20375" t="str">
        <v>HD</v>
      </c>
    </row>
    <row r="20376" spans="27:27">
      <c r="AA20376" t="str">
        <v>HD</v>
      </c>
    </row>
    <row r="20377" spans="27:27">
      <c r="AA20377" t="str">
        <v>HD</v>
      </c>
    </row>
    <row r="20378" spans="27:27">
      <c r="AA20378" t="str">
        <v>FR</v>
      </c>
    </row>
    <row r="20379" spans="27:27">
      <c r="AA20379" t="str">
        <v>SS</v>
      </c>
    </row>
    <row r="20380" spans="27:27">
      <c r="AA20380" t="str">
        <v>CB</v>
      </c>
    </row>
    <row r="20381" spans="27:27">
      <c r="AA20381" t="str">
        <v>SO</v>
      </c>
    </row>
    <row r="20382" spans="27:27">
      <c r="AA20382" t="str">
        <v>SS</v>
      </c>
    </row>
    <row r="20383" spans="27:27">
      <c r="AA20383" t="str">
        <v>SO</v>
      </c>
    </row>
    <row r="20384" spans="27:27">
      <c r="AA20384" t="str">
        <v>WB</v>
      </c>
    </row>
    <row r="20385" spans="27:27">
      <c r="AA20385" t="str">
        <v>WB</v>
      </c>
    </row>
    <row r="20386" spans="27:27">
      <c r="AA20386" t="str">
        <v>WB</v>
      </c>
    </row>
    <row r="20387" spans="27:27">
      <c r="AA20387" t="str">
        <v>CB</v>
      </c>
    </row>
    <row r="20388" spans="27:27">
      <c r="AA20388" t="str">
        <v>SO</v>
      </c>
    </row>
    <row r="20389" spans="27:27">
      <c r="AA20389" t="str">
        <v>JB</v>
      </c>
    </row>
    <row r="20390" spans="27:27">
      <c r="AA20390" t="str">
        <v>BE</v>
      </c>
    </row>
    <row r="20391" spans="27:27">
      <c r="AA20391" t="str">
        <v>CB</v>
      </c>
    </row>
    <row r="20392" spans="27:27">
      <c r="AA20392" t="str">
        <v>BE</v>
      </c>
    </row>
    <row r="20393" spans="27:27">
      <c r="AA20393" t="str">
        <v>BB</v>
      </c>
    </row>
    <row r="20394" spans="27:27">
      <c r="AA20394" t="str">
        <v>SS</v>
      </c>
    </row>
    <row r="20395" spans="27:27">
      <c r="AA20395" t="str">
        <v>DH</v>
      </c>
    </row>
    <row r="20396" spans="27:27">
      <c r="AA20396" t="str">
        <v>WB</v>
      </c>
    </row>
    <row r="20397" spans="27:27">
      <c r="AA20397" t="str">
        <v>WB</v>
      </c>
    </row>
    <row r="20398" spans="27:27">
      <c r="AA20398" t="str">
        <v>SS</v>
      </c>
    </row>
    <row r="20399" spans="27:27">
      <c r="AA20399" t="str">
        <v>WB</v>
      </c>
    </row>
    <row r="20400" spans="27:27">
      <c r="AA20400" t="str">
        <v>WB</v>
      </c>
    </row>
    <row r="20401" spans="27:27">
      <c r="AA20401" t="str">
        <v>JB</v>
      </c>
    </row>
    <row r="20402" spans="27:27">
      <c r="AA20402" t="str">
        <v>WB</v>
      </c>
    </row>
    <row r="20403" spans="27:27">
      <c r="AA20403" t="str">
        <v>FR</v>
      </c>
    </row>
    <row r="20404" spans="27:27">
      <c r="AA20404" t="str">
        <v>DH</v>
      </c>
    </row>
    <row r="20405" spans="27:27">
      <c r="AA20405" t="str">
        <v>BE</v>
      </c>
    </row>
    <row r="20406" spans="27:27">
      <c r="AA20406" t="str">
        <v>WB</v>
      </c>
    </row>
    <row r="20407" spans="27:27">
      <c r="AA20407" t="str">
        <v>BE</v>
      </c>
    </row>
    <row r="20408" spans="27:27">
      <c r="AA20408" t="str">
        <v>SO</v>
      </c>
    </row>
    <row r="20409" spans="27:27">
      <c r="AA20409" t="str">
        <v>JB</v>
      </c>
    </row>
    <row r="20410" spans="27:27">
      <c r="AA20410" t="str">
        <v>SO</v>
      </c>
    </row>
    <row r="20411" spans="27:27">
      <c r="AA20411" t="str">
        <v>SS</v>
      </c>
    </row>
    <row r="20412" spans="27:27">
      <c r="AA20412" t="str">
        <v>WB</v>
      </c>
    </row>
    <row r="20413" spans="27:27">
      <c r="AA20413" t="str">
        <v>WB</v>
      </c>
    </row>
    <row r="20414" spans="27:27">
      <c r="AA20414" t="str">
        <v>DH</v>
      </c>
    </row>
    <row r="20415" spans="27:27">
      <c r="AA20415" t="str">
        <v>SS</v>
      </c>
    </row>
    <row r="20416" spans="27:27">
      <c r="AA20416" t="str">
        <v>SS</v>
      </c>
    </row>
    <row r="20417" spans="27:27">
      <c r="AA20417" t="str">
        <v>SS</v>
      </c>
    </row>
    <row r="20418" spans="27:27">
      <c r="AA20418" t="str">
        <v>BE</v>
      </c>
    </row>
    <row r="20419" spans="27:27">
      <c r="AA20419" t="str">
        <v>SO</v>
      </c>
    </row>
    <row r="20420" spans="27:27">
      <c r="AA20420" t="str">
        <v>SO</v>
      </c>
    </row>
    <row r="20421" spans="27:27">
      <c r="AA20421" t="str">
        <v>BB</v>
      </c>
    </row>
    <row r="20422" spans="27:27">
      <c r="AA20422" t="str">
        <v>HD</v>
      </c>
    </row>
    <row r="20423" spans="27:27">
      <c r="AA20423" t="str">
        <v>BB</v>
      </c>
    </row>
    <row r="20424" spans="27:27">
      <c r="AA20424" t="str">
        <v>DH</v>
      </c>
    </row>
    <row r="20425" spans="27:27">
      <c r="AA20425" t="str">
        <v>BB</v>
      </c>
    </row>
    <row r="20426" spans="27:27">
      <c r="AA20426" t="str">
        <v>CB</v>
      </c>
    </row>
    <row r="20427" spans="27:27">
      <c r="AA20427" t="str">
        <v>HD</v>
      </c>
    </row>
    <row r="20428" spans="27:27">
      <c r="AA20428" t="str">
        <v>BE</v>
      </c>
    </row>
    <row r="20429" spans="27:27">
      <c r="AA20429" t="str">
        <v>BB</v>
      </c>
    </row>
    <row r="20430" spans="27:27">
      <c r="AA20430" t="str">
        <v>SO</v>
      </c>
    </row>
    <row r="20431" spans="27:27">
      <c r="AA20431" t="str">
        <v>BE</v>
      </c>
    </row>
    <row r="20432" spans="27:27">
      <c r="AA20432" t="str">
        <v>BE</v>
      </c>
    </row>
    <row r="20433" spans="27:27">
      <c r="AA20433" t="str">
        <v>BE</v>
      </c>
    </row>
    <row r="20434" spans="27:27">
      <c r="AA20434" t="str">
        <v>BB</v>
      </c>
    </row>
    <row r="20435" spans="27:27">
      <c r="AA20435" t="str">
        <v>BB</v>
      </c>
    </row>
    <row r="20436" spans="27:27">
      <c r="AA20436" t="str">
        <v>DH</v>
      </c>
    </row>
    <row r="20437" spans="27:27">
      <c r="AA20437" t="str">
        <v>DH</v>
      </c>
    </row>
    <row r="20438" spans="27:27">
      <c r="AA20438" t="str">
        <v>BB</v>
      </c>
    </row>
    <row r="20439" spans="27:27">
      <c r="AA20439" t="str">
        <v>SO</v>
      </c>
    </row>
    <row r="20440" spans="27:27">
      <c r="AA20440" t="str">
        <v>SO</v>
      </c>
    </row>
    <row r="20441" spans="27:27">
      <c r="AA20441" t="str">
        <v>SO</v>
      </c>
    </row>
    <row r="20442" spans="27:27">
      <c r="AA20442" t="str">
        <v>SO</v>
      </c>
    </row>
    <row r="20443" spans="27:27">
      <c r="AA20443" t="str">
        <v>SO</v>
      </c>
    </row>
    <row r="20444" spans="27:27">
      <c r="AA20444" t="str">
        <v>SO</v>
      </c>
    </row>
    <row r="20445" spans="27:27">
      <c r="AA20445" t="str">
        <v>SO</v>
      </c>
    </row>
    <row r="20446" spans="27:27">
      <c r="AA20446" t="str">
        <v>SS</v>
      </c>
    </row>
    <row r="20447" spans="27:27">
      <c r="AA20447" t="str">
        <v>SO</v>
      </c>
    </row>
    <row r="20448" spans="27:27">
      <c r="AA20448" t="str">
        <v>WB</v>
      </c>
    </row>
    <row r="20449" spans="27:27">
      <c r="AA20449" t="str">
        <v>BB</v>
      </c>
    </row>
    <row r="20450" spans="27:27">
      <c r="AA20450" t="str">
        <v>SO</v>
      </c>
    </row>
    <row r="20451" spans="27:27">
      <c r="AA20451" t="str">
        <v>HD</v>
      </c>
    </row>
    <row r="20452" spans="27:27">
      <c r="AA20452" t="str">
        <v>DH</v>
      </c>
    </row>
    <row r="20453" spans="27:27">
      <c r="AA20453" t="str">
        <v>BE</v>
      </c>
    </row>
    <row r="20454" spans="27:27">
      <c r="AA20454" t="str">
        <v>BE</v>
      </c>
    </row>
    <row r="20455" spans="27:27">
      <c r="AA20455" t="str">
        <v>BE</v>
      </c>
    </row>
    <row r="20456" spans="27:27">
      <c r="AA20456" t="str">
        <v>HD</v>
      </c>
    </row>
    <row r="20457" spans="27:27">
      <c r="AA20457" t="str">
        <v>BE</v>
      </c>
    </row>
    <row r="20458" spans="27:27">
      <c r="AA20458" t="str">
        <v>CB</v>
      </c>
    </row>
    <row r="20459" spans="27:27">
      <c r="AA20459" t="str">
        <v>CB</v>
      </c>
    </row>
    <row r="20460" spans="27:27">
      <c r="AA20460" t="str">
        <v>BB</v>
      </c>
    </row>
    <row r="20461" spans="27:27">
      <c r="AA20461" t="str">
        <v>SO</v>
      </c>
    </row>
    <row r="20462" spans="27:27">
      <c r="AA20462" t="str">
        <v>WB</v>
      </c>
    </row>
    <row r="20463" spans="27:27">
      <c r="AA20463" t="str">
        <v>WB</v>
      </c>
    </row>
    <row r="20464" spans="27:27">
      <c r="AA20464" t="str">
        <v>BE</v>
      </c>
    </row>
    <row r="20465" spans="27:27">
      <c r="AA20465" t="str">
        <v>DH</v>
      </c>
    </row>
    <row r="20466" spans="27:27">
      <c r="AA20466" t="str">
        <v>HD</v>
      </c>
    </row>
    <row r="20467" spans="27:27">
      <c r="AA20467" t="str">
        <v>DH</v>
      </c>
    </row>
    <row r="20468" spans="27:27">
      <c r="AA20468" t="str">
        <v>SS</v>
      </c>
    </row>
    <row r="20469" spans="27:27">
      <c r="AA20469" t="str">
        <v>SS</v>
      </c>
    </row>
    <row r="20470" spans="27:27">
      <c r="AA20470" t="str">
        <v>WB</v>
      </c>
    </row>
    <row r="20471" spans="27:27">
      <c r="AA20471" t="str">
        <v>WB</v>
      </c>
    </row>
    <row r="20472" spans="27:27">
      <c r="AA20472" t="str">
        <v>CB</v>
      </c>
    </row>
    <row r="20473" spans="27:27">
      <c r="AA20473" t="str">
        <v>CB</v>
      </c>
    </row>
    <row r="20474" spans="27:27">
      <c r="AA20474" t="str">
        <v>HD</v>
      </c>
    </row>
    <row r="20475" spans="27:27">
      <c r="AA20475" t="str">
        <v>JB</v>
      </c>
    </row>
    <row r="20476" spans="27:27">
      <c r="AA20476" t="str">
        <v>SO</v>
      </c>
    </row>
    <row r="20477" spans="27:27">
      <c r="AA20477" t="str">
        <v>JB</v>
      </c>
    </row>
    <row r="20478" spans="27:27">
      <c r="AA20478" t="str">
        <v>CB</v>
      </c>
    </row>
    <row r="20479" spans="27:27">
      <c r="AA20479" t="str">
        <v>WB</v>
      </c>
    </row>
    <row r="20480" spans="27:27">
      <c r="AA20480" t="str">
        <v>WB</v>
      </c>
    </row>
    <row r="20481" spans="27:27">
      <c r="AA20481" t="str">
        <v>WB</v>
      </c>
    </row>
    <row r="20482" spans="27:27">
      <c r="AA20482" t="str">
        <v>WB</v>
      </c>
    </row>
    <row r="20483" spans="27:27">
      <c r="AA20483" t="str">
        <v>CB</v>
      </c>
    </row>
    <row r="20484" spans="27:27">
      <c r="AA20484" t="str">
        <v>DH</v>
      </c>
    </row>
    <row r="20485" spans="27:27">
      <c r="AA20485" t="str">
        <v>DH</v>
      </c>
    </row>
    <row r="20486" spans="27:27">
      <c r="AA20486" t="str">
        <v>SS</v>
      </c>
    </row>
    <row r="20487" spans="27:27">
      <c r="AA20487" t="str">
        <v>SS</v>
      </c>
    </row>
    <row r="20488" spans="27:27">
      <c r="AA20488" t="str">
        <v>WB</v>
      </c>
    </row>
    <row r="20489" spans="27:27">
      <c r="AA20489" t="str">
        <v>WB</v>
      </c>
    </row>
    <row r="20490" spans="27:27">
      <c r="AA20490" t="str">
        <v>FR</v>
      </c>
    </row>
    <row r="20491" spans="27:27">
      <c r="AA20491" t="str">
        <v>FR</v>
      </c>
    </row>
    <row r="20492" spans="27:27">
      <c r="AA20492" t="str">
        <v>BE</v>
      </c>
    </row>
    <row r="20493" spans="27:27">
      <c r="AA20493" t="str">
        <v>BE</v>
      </c>
    </row>
    <row r="20494" spans="27:27">
      <c r="AA20494" t="str">
        <v>BE</v>
      </c>
    </row>
    <row r="20495" spans="27:27">
      <c r="AA20495" t="str">
        <v>FR</v>
      </c>
    </row>
    <row r="20496" spans="27:27">
      <c r="AA20496" t="str">
        <v>FR</v>
      </c>
    </row>
    <row r="20497" spans="27:27">
      <c r="AA20497" t="str">
        <v>FR</v>
      </c>
    </row>
    <row r="20498" spans="27:27">
      <c r="AA20498" t="str">
        <v>FR</v>
      </c>
    </row>
    <row r="20499" spans="27:27">
      <c r="AA20499" t="str">
        <v>FR</v>
      </c>
    </row>
    <row r="20500" spans="27:27">
      <c r="AA20500" t="str">
        <v>BE</v>
      </c>
    </row>
    <row r="20501" spans="27:27">
      <c r="AA20501" t="str">
        <v>JB</v>
      </c>
    </row>
    <row r="20502" spans="27:27">
      <c r="AA20502" t="str">
        <v>BB</v>
      </c>
    </row>
    <row r="20503" spans="27:27">
      <c r="AA20503" t="str">
        <v>BB</v>
      </c>
    </row>
    <row r="20504" spans="27:27">
      <c r="AA20504" t="str">
        <v>WB</v>
      </c>
    </row>
    <row r="20505" spans="27:27">
      <c r="AA20505" t="str">
        <v>HD</v>
      </c>
    </row>
    <row r="20506" spans="27:27">
      <c r="AA20506" t="str">
        <v>FR</v>
      </c>
    </row>
    <row r="20507" spans="27:27">
      <c r="AA20507" t="str">
        <v>BE</v>
      </c>
    </row>
    <row r="20508" spans="27:27">
      <c r="AA20508" t="str">
        <v>BE</v>
      </c>
    </row>
    <row r="20509" spans="27:27">
      <c r="AA20509" t="str">
        <v>SO</v>
      </c>
    </row>
    <row r="20510" spans="27:27">
      <c r="AA20510" t="str">
        <v>SO</v>
      </c>
    </row>
    <row r="20511" spans="27:27">
      <c r="AA20511" t="str">
        <v>BE</v>
      </c>
    </row>
    <row r="20512" spans="27:27">
      <c r="AA20512" t="str">
        <v>BE</v>
      </c>
    </row>
    <row r="20513" spans="27:27">
      <c r="AA20513" t="str">
        <v>BE</v>
      </c>
    </row>
    <row r="20514" spans="27:27">
      <c r="AA20514" t="str">
        <v>DH</v>
      </c>
    </row>
    <row r="20515" spans="27:27">
      <c r="AA20515" t="str">
        <v>BB</v>
      </c>
    </row>
    <row r="20516" spans="27:27">
      <c r="AA20516" t="str">
        <v>BB</v>
      </c>
    </row>
    <row r="20517" spans="27:27">
      <c r="AA20517" t="str">
        <v>BB</v>
      </c>
    </row>
    <row r="20518" spans="27:27">
      <c r="AA20518" t="str">
        <v>JB</v>
      </c>
    </row>
    <row r="20519" spans="27:27">
      <c r="AA20519" t="str">
        <v>JB</v>
      </c>
    </row>
    <row r="20520" spans="27:27">
      <c r="AA20520" t="str">
        <v>JB</v>
      </c>
    </row>
    <row r="20521" spans="27:27">
      <c r="AA20521" t="str">
        <v>JB</v>
      </c>
    </row>
    <row r="20522" spans="27:27">
      <c r="AA20522" t="str">
        <v>JB</v>
      </c>
    </row>
    <row r="20523" spans="27:27">
      <c r="AA20523" t="str">
        <v>JB</v>
      </c>
    </row>
    <row r="20524" spans="27:27">
      <c r="AA20524" t="str">
        <v>SO</v>
      </c>
    </row>
    <row r="20525" spans="27:27">
      <c r="AA20525" t="str">
        <v>SO</v>
      </c>
    </row>
    <row r="20526" spans="27:27">
      <c r="AA20526" t="str">
        <v>SO</v>
      </c>
    </row>
    <row r="20527" spans="27:27">
      <c r="AA20527" t="str">
        <v>SS</v>
      </c>
    </row>
    <row r="20528" spans="27:27">
      <c r="AA20528" t="str">
        <v>SS</v>
      </c>
    </row>
    <row r="20529" spans="27:27">
      <c r="AA20529" t="str">
        <v>SS</v>
      </c>
    </row>
    <row r="20530" spans="27:27">
      <c r="AA20530" t="str">
        <v>SS</v>
      </c>
    </row>
    <row r="20531" spans="27:27">
      <c r="AA20531" t="str">
        <v>SS</v>
      </c>
    </row>
    <row r="20532" spans="27:27">
      <c r="AA20532" t="str">
        <v>SS</v>
      </c>
    </row>
    <row r="20533" spans="27:27">
      <c r="AA20533" t="str">
        <v>WB</v>
      </c>
    </row>
    <row r="20534" spans="27:27">
      <c r="AA20534" t="str">
        <v>WB</v>
      </c>
    </row>
    <row r="20535" spans="27:27">
      <c r="AA20535" t="str">
        <v>WB</v>
      </c>
    </row>
    <row r="20536" spans="27:27">
      <c r="AA20536" t="str">
        <v>BE</v>
      </c>
    </row>
    <row r="20537" spans="27:27">
      <c r="AA20537" t="str">
        <v>BE</v>
      </c>
    </row>
    <row r="20538" spans="27:27">
      <c r="AA20538" t="str">
        <v>BE</v>
      </c>
    </row>
    <row r="20539" spans="27:27">
      <c r="AA20539" t="str">
        <v>HD</v>
      </c>
    </row>
    <row r="20540" spans="27:27">
      <c r="AA20540" t="str">
        <v>HD</v>
      </c>
    </row>
    <row r="20541" spans="27:27">
      <c r="AA20541" t="str">
        <v>HD</v>
      </c>
    </row>
    <row r="20542" spans="27:27">
      <c r="AA20542" t="str">
        <v>HD</v>
      </c>
    </row>
    <row r="20543" spans="27:27">
      <c r="AA20543" t="str">
        <v>DH</v>
      </c>
    </row>
    <row r="20544" spans="27:27">
      <c r="AA20544" t="str">
        <v>BB</v>
      </c>
    </row>
    <row r="20545" spans="27:27">
      <c r="AA20545" t="str">
        <v>JB</v>
      </c>
    </row>
    <row r="20546" spans="27:27">
      <c r="AA20546" t="str">
        <v>BE</v>
      </c>
    </row>
    <row r="20547" spans="27:27">
      <c r="AA20547" t="str">
        <v>WB</v>
      </c>
    </row>
    <row r="20548" spans="27:27">
      <c r="AA20548" t="str">
        <v>JB</v>
      </c>
    </row>
    <row r="20549" spans="27:27">
      <c r="AA20549" t="str">
        <v>HD</v>
      </c>
    </row>
    <row r="20550" spans="27:27">
      <c r="AA20550" t="str">
        <v>DH</v>
      </c>
    </row>
    <row r="20551" spans="27:27">
      <c r="AA20551" t="str">
        <v>CB</v>
      </c>
    </row>
    <row r="20552" spans="27:27">
      <c r="AA20552" t="str">
        <v>CB</v>
      </c>
    </row>
    <row r="20553" spans="27:27">
      <c r="AA20553" t="str">
        <v>CB</v>
      </c>
    </row>
    <row r="20554" spans="27:27">
      <c r="AA20554" t="str">
        <v>BB</v>
      </c>
    </row>
    <row r="20555" spans="27:27">
      <c r="AA20555" t="str">
        <v>WB</v>
      </c>
    </row>
    <row r="20556" spans="27:27">
      <c r="AA20556" t="str">
        <v>DH</v>
      </c>
    </row>
    <row r="20557" spans="27:27">
      <c r="AA20557" t="str">
        <v>FR</v>
      </c>
    </row>
    <row r="20558" spans="27:27">
      <c r="AA20558" t="str">
        <v>FR</v>
      </c>
    </row>
    <row r="20559" spans="27:27">
      <c r="AA20559" t="str">
        <v>WB</v>
      </c>
    </row>
    <row r="20560" spans="27:27">
      <c r="AA20560" t="str">
        <v>FR</v>
      </c>
    </row>
    <row r="20561" spans="27:27">
      <c r="AA20561" t="str">
        <v>FR</v>
      </c>
    </row>
    <row r="20562" spans="27:27">
      <c r="AA20562" t="str">
        <v>FR</v>
      </c>
    </row>
    <row r="20563" spans="27:27">
      <c r="AA20563" t="str">
        <v>WB</v>
      </c>
    </row>
    <row r="20564" spans="27:27">
      <c r="AA20564" t="str">
        <v>BE</v>
      </c>
    </row>
    <row r="20565" spans="27:27">
      <c r="AA20565" t="str">
        <v>BE</v>
      </c>
    </row>
    <row r="20566" spans="27:27">
      <c r="AA20566" t="str">
        <v>BE</v>
      </c>
    </row>
    <row r="20567" spans="27:27">
      <c r="AA20567" t="str">
        <v>BE</v>
      </c>
    </row>
    <row r="20568" spans="27:27">
      <c r="AA20568" t="str">
        <v>BE</v>
      </c>
    </row>
    <row r="20569" spans="27:27">
      <c r="AA20569" t="str">
        <v>BB</v>
      </c>
    </row>
    <row r="20570" spans="27:27">
      <c r="AA20570" t="str">
        <v>BB</v>
      </c>
    </row>
    <row r="20571" spans="27:27">
      <c r="AA20571" t="str">
        <v>BB</v>
      </c>
    </row>
    <row r="20572" spans="27:27">
      <c r="AA20572" t="str">
        <v>BB</v>
      </c>
    </row>
    <row r="20573" spans="27:27">
      <c r="AA20573" t="str">
        <v>BB</v>
      </c>
    </row>
    <row r="20574" spans="27:27">
      <c r="AA20574" t="str">
        <v>BB</v>
      </c>
    </row>
    <row r="20575" spans="27:27">
      <c r="AA20575" t="str">
        <v>DH</v>
      </c>
    </row>
    <row r="20576" spans="27:27">
      <c r="AA20576" t="str">
        <v>DH</v>
      </c>
    </row>
    <row r="20577" spans="27:27">
      <c r="AA20577" t="str">
        <v>WB</v>
      </c>
    </row>
    <row r="20578" spans="27:27">
      <c r="AA20578" t="str">
        <v>WB</v>
      </c>
    </row>
    <row r="20579" spans="27:27">
      <c r="AA20579" t="str">
        <v>WB</v>
      </c>
    </row>
    <row r="20580" spans="27:27">
      <c r="AA20580" t="str">
        <v>JB</v>
      </c>
    </row>
    <row r="20581" spans="27:27">
      <c r="AA20581" t="str">
        <v>CB</v>
      </c>
    </row>
    <row r="20582" spans="27:27">
      <c r="AA20582" t="str">
        <v>SS</v>
      </c>
    </row>
    <row r="20583" spans="27:27">
      <c r="AA20583" t="str">
        <v>DH</v>
      </c>
    </row>
    <row r="20584" spans="27:27">
      <c r="AA20584" t="str">
        <v>SO</v>
      </c>
    </row>
    <row r="20585" spans="27:27">
      <c r="AA20585" t="str">
        <v>BE</v>
      </c>
    </row>
    <row r="20586" spans="27:27">
      <c r="AA20586" t="str">
        <v>BE</v>
      </c>
    </row>
    <row r="20587" spans="27:27">
      <c r="AA20587" t="str">
        <v>BE</v>
      </c>
    </row>
    <row r="20588" spans="27:27">
      <c r="AA20588" t="str">
        <v>CB</v>
      </c>
    </row>
    <row r="20589" spans="27:27">
      <c r="AA20589" t="str">
        <v>CB</v>
      </c>
    </row>
    <row r="20590" spans="27:27">
      <c r="AA20590" t="str">
        <v>CB</v>
      </c>
    </row>
    <row r="20591" spans="27:27">
      <c r="AA20591" t="str">
        <v>CB</v>
      </c>
    </row>
    <row r="20592" spans="27:27">
      <c r="AA20592" t="str">
        <v>CB</v>
      </c>
    </row>
    <row r="20593" spans="27:27">
      <c r="AA20593" t="str">
        <v>DH</v>
      </c>
    </row>
    <row r="20594" spans="27:27">
      <c r="AA20594" t="str">
        <v>HD</v>
      </c>
    </row>
    <row r="20595" spans="27:27">
      <c r="AA20595" t="str">
        <v>HD</v>
      </c>
    </row>
    <row r="20596" spans="27:27">
      <c r="AA20596" t="str">
        <v>HD</v>
      </c>
    </row>
    <row r="20597" spans="27:27">
      <c r="AA20597" t="str">
        <v>HD</v>
      </c>
    </row>
    <row r="20598" spans="27:27">
      <c r="AA20598" t="str">
        <v>FR</v>
      </c>
    </row>
    <row r="20599" spans="27:27">
      <c r="AA20599" t="str">
        <v>JB</v>
      </c>
    </row>
    <row r="20600" spans="27:27">
      <c r="AA20600" t="str">
        <v>HD</v>
      </c>
    </row>
    <row r="20601" spans="27:27">
      <c r="AA20601" t="str">
        <v>CB</v>
      </c>
    </row>
    <row r="20602" spans="27:27">
      <c r="AA20602" t="str">
        <v>BB</v>
      </c>
    </row>
    <row r="20603" spans="27:27">
      <c r="AA20603" t="str">
        <v>HD</v>
      </c>
    </row>
    <row r="20604" spans="27:27">
      <c r="AA20604" t="str">
        <v>BE</v>
      </c>
    </row>
    <row r="20605" spans="27:27">
      <c r="AA20605" t="str">
        <v>BE</v>
      </c>
    </row>
    <row r="20606" spans="27:27">
      <c r="AA20606" t="str">
        <v>JB</v>
      </c>
    </row>
    <row r="20607" spans="27:27">
      <c r="AA20607" t="str">
        <v>CB</v>
      </c>
    </row>
    <row r="20608" spans="27:27">
      <c r="AA20608" t="str">
        <v>CB</v>
      </c>
    </row>
    <row r="20609" spans="27:27">
      <c r="AA20609" t="str">
        <v>CB</v>
      </c>
    </row>
    <row r="20610" spans="27:27">
      <c r="AA20610" t="str">
        <v>BE</v>
      </c>
    </row>
    <row r="20611" spans="27:27">
      <c r="AA20611" t="str">
        <v>SS</v>
      </c>
    </row>
    <row r="20612" spans="27:27">
      <c r="AA20612" t="str">
        <v>SS</v>
      </c>
    </row>
    <row r="20613" spans="27:27">
      <c r="AA20613" t="str">
        <v>SO</v>
      </c>
    </row>
    <row r="20614" spans="27:27">
      <c r="AA20614" t="str">
        <v>BB</v>
      </c>
    </row>
    <row r="20615" spans="27:27">
      <c r="AA20615" t="str">
        <v>BB</v>
      </c>
    </row>
    <row r="20616" spans="27:27">
      <c r="AA20616" t="str">
        <v>HD</v>
      </c>
    </row>
    <row r="20617" spans="27:27">
      <c r="AA20617" t="str">
        <v>HD</v>
      </c>
    </row>
    <row r="20618" spans="27:27">
      <c r="AA20618" t="str">
        <v>HD</v>
      </c>
    </row>
    <row r="20619" spans="27:27">
      <c r="AA20619" t="str">
        <v>HD</v>
      </c>
    </row>
    <row r="20620" spans="27:27">
      <c r="AA20620" t="str">
        <v>SS</v>
      </c>
    </row>
    <row r="20621" spans="27:27">
      <c r="AA20621" t="str">
        <v>BB</v>
      </c>
    </row>
    <row r="20622" spans="27:27">
      <c r="AA20622" t="str">
        <v>BB</v>
      </c>
    </row>
    <row r="20623" spans="27:27">
      <c r="AA20623" t="str">
        <v>BB</v>
      </c>
    </row>
    <row r="20624" spans="27:27">
      <c r="AA20624" t="str">
        <v>SS</v>
      </c>
    </row>
    <row r="20625" spans="27:27">
      <c r="AA20625" t="str">
        <v>HD</v>
      </c>
    </row>
    <row r="20626" spans="27:27">
      <c r="AA20626" t="str">
        <v>HD</v>
      </c>
    </row>
    <row r="20627" spans="27:27">
      <c r="AA20627" t="str">
        <v>CB</v>
      </c>
    </row>
    <row r="20628" spans="27:27">
      <c r="AA20628" t="str">
        <v>CB</v>
      </c>
    </row>
    <row r="20629" spans="27:27">
      <c r="AA20629" t="str">
        <v>BE</v>
      </c>
    </row>
    <row r="20630" spans="27:27">
      <c r="AA20630" t="str">
        <v>SS</v>
      </c>
    </row>
    <row r="20631" spans="27:27">
      <c r="AA20631" t="str">
        <v>FR</v>
      </c>
    </row>
    <row r="20632" spans="27:27">
      <c r="AA20632" t="str">
        <v>BB</v>
      </c>
    </row>
    <row r="20633" spans="27:27">
      <c r="AA20633" t="str">
        <v>JB</v>
      </c>
    </row>
    <row r="20634" spans="27:27">
      <c r="AA20634" t="str">
        <v>CB</v>
      </c>
    </row>
    <row r="20635" spans="27:27">
      <c r="AA20635" t="str">
        <v>HD</v>
      </c>
    </row>
    <row r="20636" spans="27:27">
      <c r="AA20636" t="str">
        <v>SO</v>
      </c>
    </row>
    <row r="20637" spans="27:27">
      <c r="AA20637" t="str">
        <v>BB</v>
      </c>
    </row>
    <row r="20638" spans="27:27">
      <c r="AA20638" t="str">
        <v>JB</v>
      </c>
    </row>
    <row r="20639" spans="27:27">
      <c r="AA20639" t="str">
        <v>JB</v>
      </c>
    </row>
    <row r="20640" spans="27:27">
      <c r="AA20640" t="str">
        <v>BB</v>
      </c>
    </row>
    <row r="20641" spans="27:27">
      <c r="AA20641" t="str">
        <v>DH</v>
      </c>
    </row>
    <row r="20642" spans="27:27">
      <c r="AA20642" t="str">
        <v>FR</v>
      </c>
    </row>
    <row r="20643" spans="27:27">
      <c r="AA20643" t="str">
        <v>DH</v>
      </c>
    </row>
    <row r="20644" spans="27:27">
      <c r="AA20644" t="str">
        <v>SO</v>
      </c>
    </row>
    <row r="20645" spans="27:27">
      <c r="AA20645" t="str">
        <v>SO</v>
      </c>
    </row>
    <row r="20646" spans="27:27">
      <c r="AA20646" t="str">
        <v>SO</v>
      </c>
    </row>
    <row r="20647" spans="27:27">
      <c r="AA20647" t="str">
        <v>CB</v>
      </c>
    </row>
    <row r="20648" spans="27:27">
      <c r="AA20648" t="str">
        <v>CB</v>
      </c>
    </row>
    <row r="20649" spans="27:27">
      <c r="AA20649" t="str">
        <v>SS</v>
      </c>
    </row>
    <row r="20650" spans="27:27">
      <c r="AA20650" t="str">
        <v>SS</v>
      </c>
    </row>
    <row r="20651" spans="27:27">
      <c r="AA20651" t="str">
        <v>SS</v>
      </c>
    </row>
    <row r="20652" spans="27:27">
      <c r="AA20652" t="str">
        <v>SO</v>
      </c>
    </row>
    <row r="20653" spans="27:27">
      <c r="AA20653" t="str">
        <v>SO</v>
      </c>
    </row>
    <row r="20654" spans="27:27">
      <c r="AA20654" t="str">
        <v>SO</v>
      </c>
    </row>
    <row r="20655" spans="27:27">
      <c r="AA20655" t="str">
        <v>WB</v>
      </c>
    </row>
    <row r="20656" spans="27:27">
      <c r="AA20656" t="str">
        <v>WB</v>
      </c>
    </row>
    <row r="20657" spans="27:27">
      <c r="AA20657" t="str">
        <v>CB</v>
      </c>
    </row>
    <row r="20658" spans="27:27">
      <c r="AA20658" t="str">
        <v>BB</v>
      </c>
    </row>
    <row r="20659" spans="27:27">
      <c r="AA20659" t="str">
        <v>DH</v>
      </c>
    </row>
    <row r="20660" spans="27:27">
      <c r="AA20660" t="str">
        <v>SS</v>
      </c>
    </row>
    <row r="20661" spans="27:27">
      <c r="AA20661" t="str">
        <v>FR</v>
      </c>
    </row>
    <row r="20662" spans="27:27">
      <c r="AA20662" t="str">
        <v>SO</v>
      </c>
    </row>
    <row r="20663" spans="27:27">
      <c r="AA20663" t="str">
        <v>DH</v>
      </c>
    </row>
    <row r="20664" spans="27:27">
      <c r="AA20664" t="str">
        <v>JB</v>
      </c>
    </row>
    <row r="20665" spans="27:27">
      <c r="AA20665" t="str">
        <v>CB</v>
      </c>
    </row>
    <row r="20666" spans="27:27">
      <c r="AA20666" t="str">
        <v>SO</v>
      </c>
    </row>
    <row r="20667" spans="27:27">
      <c r="AA20667" t="str">
        <v>SO</v>
      </c>
    </row>
    <row r="20668" spans="27:27">
      <c r="AA20668" t="str">
        <v>SO</v>
      </c>
    </row>
    <row r="20669" spans="27:27">
      <c r="AA20669" t="str">
        <v>SO</v>
      </c>
    </row>
    <row r="20670" spans="27:27">
      <c r="AA20670" t="str">
        <v>HD</v>
      </c>
    </row>
    <row r="20671" spans="27:27">
      <c r="AA20671" t="str">
        <v>WB</v>
      </c>
    </row>
    <row r="20672" spans="27:27">
      <c r="AA20672" t="str">
        <v>WB</v>
      </c>
    </row>
    <row r="20673" spans="27:27">
      <c r="AA20673" t="str">
        <v>WB</v>
      </c>
    </row>
    <row r="20674" spans="27:27">
      <c r="AA20674" t="str">
        <v>BE</v>
      </c>
    </row>
    <row r="20675" spans="27:27">
      <c r="AA20675" t="str">
        <v>FR</v>
      </c>
    </row>
    <row r="20676" spans="27:27">
      <c r="AA20676" t="str">
        <v>JB</v>
      </c>
    </row>
    <row r="20677" spans="27:27">
      <c r="AA20677" t="str">
        <v>WB</v>
      </c>
    </row>
    <row r="20678" spans="27:27">
      <c r="AA20678" t="str">
        <v>WB</v>
      </c>
    </row>
    <row r="20679" spans="27:27">
      <c r="AA20679" t="str">
        <v>FR</v>
      </c>
    </row>
    <row r="20680" spans="27:27">
      <c r="AA20680" t="str">
        <v>SO</v>
      </c>
    </row>
    <row r="20681" spans="27:27">
      <c r="AA20681" t="str">
        <v>SO</v>
      </c>
    </row>
    <row r="20682" spans="27:27">
      <c r="AA20682" t="str">
        <v>JB</v>
      </c>
    </row>
    <row r="20683" spans="27:27">
      <c r="AA20683" t="str">
        <v>JB</v>
      </c>
    </row>
    <row r="20684" spans="27:27">
      <c r="AA20684" t="str">
        <v>JB</v>
      </c>
    </row>
    <row r="20685" spans="27:27">
      <c r="AA20685" t="str">
        <v>SO</v>
      </c>
    </row>
    <row r="20686" spans="27:27">
      <c r="AA20686" t="str">
        <v>FR</v>
      </c>
    </row>
    <row r="20687" spans="27:27">
      <c r="AA20687" t="str">
        <v>FR</v>
      </c>
    </row>
    <row r="20688" spans="27:27">
      <c r="AA20688" t="str">
        <v>BB</v>
      </c>
    </row>
    <row r="20689" spans="27:27">
      <c r="AA20689" t="str">
        <v>BB</v>
      </c>
    </row>
    <row r="20690" spans="27:27">
      <c r="AA20690" t="str">
        <v>BB</v>
      </c>
    </row>
    <row r="20691" spans="27:27">
      <c r="AA20691" t="str">
        <v>DH</v>
      </c>
    </row>
    <row r="20692" spans="27:27">
      <c r="AA20692" t="str">
        <v>DH</v>
      </c>
    </row>
    <row r="20693" spans="27:27">
      <c r="AA20693" t="str">
        <v>DH</v>
      </c>
    </row>
    <row r="20694" spans="27:27">
      <c r="AA20694" t="str">
        <v>BE</v>
      </c>
    </row>
    <row r="20695" spans="27:27">
      <c r="AA20695" t="str">
        <v>SO</v>
      </c>
    </row>
    <row r="20696" spans="27:27">
      <c r="AA20696" t="str">
        <v>JB</v>
      </c>
    </row>
    <row r="20697" spans="27:27">
      <c r="AA20697" t="str">
        <v>CB</v>
      </c>
    </row>
    <row r="20698" spans="27:27">
      <c r="AA20698" t="str">
        <v>WB</v>
      </c>
    </row>
    <row r="20699" spans="27:27">
      <c r="AA20699" t="str">
        <v>BB</v>
      </c>
    </row>
    <row r="20700" spans="27:27">
      <c r="AA20700" t="str">
        <v>BB</v>
      </c>
    </row>
    <row r="20701" spans="27:27">
      <c r="AA20701" t="str">
        <v>BE</v>
      </c>
    </row>
    <row r="20702" spans="27:27">
      <c r="AA20702" t="str">
        <v>WB</v>
      </c>
    </row>
    <row r="20703" spans="27:27">
      <c r="AA20703" t="str">
        <v>FR</v>
      </c>
    </row>
    <row r="20704" spans="27:27">
      <c r="AA20704" t="str">
        <v>SO</v>
      </c>
    </row>
    <row r="20705" spans="27:27">
      <c r="AA20705" t="str">
        <v>HD</v>
      </c>
    </row>
    <row r="20706" spans="27:27">
      <c r="AA20706" t="str">
        <v>WB</v>
      </c>
    </row>
    <row r="20707" spans="27:27">
      <c r="AA20707" t="str">
        <v>JB</v>
      </c>
    </row>
    <row r="20708" spans="27:27">
      <c r="AA20708" t="str">
        <v>JB</v>
      </c>
    </row>
    <row r="20709" spans="27:27">
      <c r="AA20709" t="str">
        <v>BE</v>
      </c>
    </row>
    <row r="20710" spans="27:27">
      <c r="AA20710" t="str">
        <v>BE</v>
      </c>
    </row>
    <row r="20711" spans="27:27">
      <c r="AA20711" t="str">
        <v>FR</v>
      </c>
    </row>
    <row r="20712" spans="27:27">
      <c r="AA20712" t="str">
        <v>FR</v>
      </c>
    </row>
    <row r="20713" spans="27:27">
      <c r="AA20713" t="str">
        <v>FR</v>
      </c>
    </row>
    <row r="20714" spans="27:27">
      <c r="AA20714" t="str">
        <v>BE</v>
      </c>
    </row>
    <row r="20715" spans="27:27">
      <c r="AA20715" t="str">
        <v>FR</v>
      </c>
    </row>
    <row r="20716" spans="27:27">
      <c r="AA20716" t="str">
        <v>BB</v>
      </c>
    </row>
    <row r="20717" spans="27:27">
      <c r="AA20717" t="str">
        <v>SS</v>
      </c>
    </row>
    <row r="20718" spans="27:27">
      <c r="AA20718" t="str">
        <v>SS</v>
      </c>
    </row>
    <row r="20719" spans="27:27">
      <c r="AA20719" t="str">
        <v>HD</v>
      </c>
    </row>
    <row r="20720" spans="27:27">
      <c r="AA20720" t="str">
        <v>SS</v>
      </c>
    </row>
    <row r="20721" spans="27:27">
      <c r="AA20721" t="str">
        <v>SO</v>
      </c>
    </row>
    <row r="20722" spans="27:27">
      <c r="AA20722" t="str">
        <v>SO</v>
      </c>
    </row>
    <row r="20723" spans="27:27">
      <c r="AA20723" t="str">
        <v>SS</v>
      </c>
    </row>
    <row r="20724" spans="27:27">
      <c r="AA20724" t="str">
        <v>SS</v>
      </c>
    </row>
    <row r="20725" spans="27:27">
      <c r="AA20725" t="str">
        <v>SS</v>
      </c>
    </row>
    <row r="20726" spans="27:27">
      <c r="AA20726" t="str">
        <v>SS</v>
      </c>
    </row>
    <row r="20727" spans="27:27">
      <c r="AA20727" t="str">
        <v>FR</v>
      </c>
    </row>
    <row r="20728" spans="27:27">
      <c r="AA20728" t="str">
        <v>WB</v>
      </c>
    </row>
    <row r="20729" spans="27:27">
      <c r="AA20729" t="str">
        <v>BE</v>
      </c>
    </row>
    <row r="20730" spans="27:27">
      <c r="AA20730" t="str">
        <v>SO</v>
      </c>
    </row>
    <row r="20731" spans="27:27">
      <c r="AA20731" t="str">
        <v>SO</v>
      </c>
    </row>
    <row r="20732" spans="27:27">
      <c r="AA20732" t="str">
        <v>HD</v>
      </c>
    </row>
    <row r="20733" spans="27:27">
      <c r="AA20733" t="str">
        <v>BE</v>
      </c>
    </row>
    <row r="20734" spans="27:27">
      <c r="AA20734" t="str">
        <v>HD</v>
      </c>
    </row>
    <row r="20735" spans="27:27">
      <c r="AA20735" t="str">
        <v>HD</v>
      </c>
    </row>
    <row r="20736" spans="27:27">
      <c r="AA20736" t="str">
        <v>HD</v>
      </c>
    </row>
    <row r="20737" spans="27:27">
      <c r="AA20737" t="str">
        <v>FR</v>
      </c>
    </row>
    <row r="20738" spans="27:27">
      <c r="AA20738" t="str">
        <v>SO</v>
      </c>
    </row>
    <row r="20739" spans="27:27">
      <c r="AA20739" t="str">
        <v>JB</v>
      </c>
    </row>
    <row r="20740" spans="27:27">
      <c r="AA20740" t="str">
        <v>SO</v>
      </c>
    </row>
    <row r="20741" spans="27:27">
      <c r="AA20741" t="str">
        <v>BB</v>
      </c>
    </row>
    <row r="20742" spans="27:27">
      <c r="AA20742" t="str">
        <v>JB</v>
      </c>
    </row>
    <row r="20743" spans="27:27">
      <c r="AA20743" t="str">
        <v>CB</v>
      </c>
    </row>
    <row r="20744" spans="27:27">
      <c r="AA20744" t="str">
        <v>SS</v>
      </c>
    </row>
    <row r="20745" spans="27:27">
      <c r="AA20745" t="str">
        <v>SO</v>
      </c>
    </row>
    <row r="20746" spans="27:27">
      <c r="AA20746" t="str">
        <v>WB</v>
      </c>
    </row>
    <row r="20747" spans="27:27">
      <c r="AA20747" t="str">
        <v>CB</v>
      </c>
    </row>
    <row r="20748" spans="27:27">
      <c r="AA20748" t="str">
        <v>WB</v>
      </c>
    </row>
    <row r="20749" spans="27:27">
      <c r="AA20749" t="str">
        <v>WB</v>
      </c>
    </row>
    <row r="20750" spans="27:27">
      <c r="AA20750" t="str">
        <v>WB</v>
      </c>
    </row>
    <row r="20751" spans="27:27">
      <c r="AA20751" t="str">
        <v>WB</v>
      </c>
    </row>
    <row r="20752" spans="27:27">
      <c r="AA20752" t="str">
        <v>WB</v>
      </c>
    </row>
    <row r="20753" spans="27:27">
      <c r="AA20753" t="str">
        <v>DH</v>
      </c>
    </row>
    <row r="20754" spans="27:27">
      <c r="AA20754" t="str">
        <v>WB</v>
      </c>
    </row>
    <row r="20755" spans="27:27">
      <c r="AA20755" t="str">
        <v>SS</v>
      </c>
    </row>
    <row r="20756" spans="27:27">
      <c r="AA20756" t="str">
        <v>SS</v>
      </c>
    </row>
    <row r="20757" spans="27:27">
      <c r="AA20757" t="str">
        <v>SS</v>
      </c>
    </row>
    <row r="20758" spans="27:27">
      <c r="AA20758" t="str">
        <v>HD</v>
      </c>
    </row>
    <row r="20759" spans="27:27">
      <c r="AA20759" t="str">
        <v>BE</v>
      </c>
    </row>
    <row r="20760" spans="27:27">
      <c r="AA20760" t="str">
        <v>DH</v>
      </c>
    </row>
    <row r="20761" spans="27:27">
      <c r="AA20761" t="str">
        <v>DH</v>
      </c>
    </row>
    <row r="20762" spans="27:27">
      <c r="AA20762" t="str">
        <v>DH</v>
      </c>
    </row>
    <row r="20763" spans="27:27">
      <c r="AA20763" t="str">
        <v>DH</v>
      </c>
    </row>
    <row r="20764" spans="27:27">
      <c r="AA20764" t="str">
        <v>WB</v>
      </c>
    </row>
    <row r="20765" spans="27:27">
      <c r="AA20765" t="str">
        <v>WB</v>
      </c>
    </row>
    <row r="20766" spans="27:27">
      <c r="AA20766" t="str">
        <v>WB</v>
      </c>
    </row>
    <row r="20767" spans="27:27">
      <c r="AA20767" t="str">
        <v>WB</v>
      </c>
    </row>
    <row r="20768" spans="27:27">
      <c r="AA20768" t="str">
        <v>JB</v>
      </c>
    </row>
    <row r="20769" spans="27:27">
      <c r="AA20769" t="str">
        <v>BB</v>
      </c>
    </row>
    <row r="20770" spans="27:27">
      <c r="AA20770" t="str">
        <v>SS</v>
      </c>
    </row>
    <row r="20771" spans="27:27">
      <c r="AA20771" t="str">
        <v>SS</v>
      </c>
    </row>
    <row r="20772" spans="27:27">
      <c r="AA20772" t="str">
        <v>SS</v>
      </c>
    </row>
    <row r="20773" spans="27:27">
      <c r="AA20773" t="str">
        <v>SS</v>
      </c>
    </row>
    <row r="20774" spans="27:27">
      <c r="AA20774" t="str">
        <v>SS</v>
      </c>
    </row>
    <row r="20775" spans="27:27">
      <c r="AA20775" t="str">
        <v>BB</v>
      </c>
    </row>
    <row r="20776" spans="27:27">
      <c r="AA20776" t="str">
        <v>BB</v>
      </c>
    </row>
    <row r="20777" spans="27:27">
      <c r="AA20777" t="str">
        <v>BB</v>
      </c>
    </row>
    <row r="20778" spans="27:27">
      <c r="AA20778" t="str">
        <v>BB</v>
      </c>
    </row>
    <row r="20779" spans="27:27">
      <c r="AA20779" t="str">
        <v>BB</v>
      </c>
    </row>
    <row r="20780" spans="27:27">
      <c r="AA20780" t="str">
        <v>BE</v>
      </c>
    </row>
    <row r="20781" spans="27:27">
      <c r="AA20781" t="str">
        <v>BE</v>
      </c>
    </row>
    <row r="20782" spans="27:27">
      <c r="AA20782" t="str">
        <v>BB</v>
      </c>
    </row>
    <row r="20783" spans="27:27">
      <c r="AA20783" t="str">
        <v>JB</v>
      </c>
    </row>
    <row r="20784" spans="27:27">
      <c r="AA20784" t="str">
        <v>FR</v>
      </c>
    </row>
    <row r="20785" spans="27:27">
      <c r="AA20785" t="str">
        <v>DH</v>
      </c>
    </row>
    <row r="20786" spans="27:27">
      <c r="AA20786" t="str">
        <v>CB</v>
      </c>
    </row>
    <row r="20787" spans="27:27">
      <c r="AA20787" t="str">
        <v>CB</v>
      </c>
    </row>
    <row r="20788" spans="27:27">
      <c r="AA20788" t="str">
        <v>DH</v>
      </c>
    </row>
    <row r="20789" spans="27:27">
      <c r="AA20789" t="str">
        <v>HD</v>
      </c>
    </row>
    <row r="20790" spans="27:27">
      <c r="AA20790" t="str">
        <v>DH</v>
      </c>
    </row>
    <row r="20791" spans="27:27">
      <c r="AA20791" t="str">
        <v>DH</v>
      </c>
    </row>
    <row r="20792" spans="27:27">
      <c r="AA20792" t="str">
        <v>SS</v>
      </c>
    </row>
    <row r="20793" spans="27:27">
      <c r="AA20793" t="str">
        <v>SS</v>
      </c>
    </row>
    <row r="20794" spans="27:27">
      <c r="AA20794" t="str">
        <v>FR</v>
      </c>
    </row>
    <row r="20795" spans="27:27">
      <c r="AA20795" t="str">
        <v>HD</v>
      </c>
    </row>
    <row r="20796" spans="27:27">
      <c r="AA20796" t="str">
        <v>HD</v>
      </c>
    </row>
    <row r="20797" spans="27:27">
      <c r="AA20797" t="str">
        <v>CB</v>
      </c>
    </row>
    <row r="20798" spans="27:27">
      <c r="AA20798" t="str">
        <v>BB</v>
      </c>
    </row>
    <row r="20799" spans="27:27">
      <c r="AA20799" t="str">
        <v>SO</v>
      </c>
    </row>
    <row r="20800" spans="27:27">
      <c r="AA20800" t="str">
        <v>WB</v>
      </c>
    </row>
    <row r="20801" spans="27:27">
      <c r="AA20801" t="str">
        <v>JB</v>
      </c>
    </row>
    <row r="20802" spans="27:27">
      <c r="AA20802" t="str">
        <v>CB</v>
      </c>
    </row>
    <row r="20803" spans="27:27">
      <c r="AA20803" t="str">
        <v>CB</v>
      </c>
    </row>
    <row r="20804" spans="27:27">
      <c r="AA20804" t="str">
        <v>SO</v>
      </c>
    </row>
    <row r="20805" spans="27:27">
      <c r="AA20805" t="str">
        <v>CB</v>
      </c>
    </row>
    <row r="20806" spans="27:27">
      <c r="AA20806" t="str">
        <v>CB</v>
      </c>
    </row>
    <row r="20807" spans="27:27">
      <c r="AA20807" t="str">
        <v>CB</v>
      </c>
    </row>
    <row r="20808" spans="27:27">
      <c r="AA20808" t="str">
        <v>WB</v>
      </c>
    </row>
    <row r="20809" spans="27:27">
      <c r="AA20809" t="str">
        <v>WB</v>
      </c>
    </row>
    <row r="20810" spans="27:27">
      <c r="AA20810" t="str">
        <v>WB</v>
      </c>
    </row>
    <row r="20811" spans="27:27">
      <c r="AA20811" t="str">
        <v>JB</v>
      </c>
    </row>
    <row r="20812" spans="27:27">
      <c r="AA20812" t="str">
        <v>CB</v>
      </c>
    </row>
    <row r="20813" spans="27:27">
      <c r="AA20813" t="str">
        <v>JB</v>
      </c>
    </row>
    <row r="20814" spans="27:27">
      <c r="AA20814" t="str">
        <v>JB</v>
      </c>
    </row>
    <row r="20815" spans="27:27">
      <c r="AA20815" t="str">
        <v>JB</v>
      </c>
    </row>
    <row r="20816" spans="27:27">
      <c r="AA20816" t="str">
        <v>DH</v>
      </c>
    </row>
    <row r="20817" spans="27:27">
      <c r="AA20817" t="str">
        <v>DH</v>
      </c>
    </row>
    <row r="20818" spans="27:27">
      <c r="AA20818" t="str">
        <v>SO</v>
      </c>
    </row>
    <row r="20819" spans="27:27">
      <c r="AA20819" t="str">
        <v>SO</v>
      </c>
    </row>
    <row r="20820" spans="27:27">
      <c r="AA20820" t="str">
        <v>DH</v>
      </c>
    </row>
    <row r="20821" spans="27:27">
      <c r="AA20821" t="str">
        <v>HD</v>
      </c>
    </row>
    <row r="20822" spans="27:27">
      <c r="AA20822" t="str">
        <v>HD</v>
      </c>
    </row>
    <row r="20823" spans="27:27">
      <c r="AA20823" t="str">
        <v>SS</v>
      </c>
    </row>
    <row r="20824" spans="27:27">
      <c r="AA20824" t="str">
        <v>DH</v>
      </c>
    </row>
    <row r="20825" spans="27:27">
      <c r="AA20825" t="str">
        <v>DH</v>
      </c>
    </row>
    <row r="20826" spans="27:27">
      <c r="AA20826" t="str">
        <v>SS</v>
      </c>
    </row>
    <row r="20827" spans="27:27">
      <c r="AA20827" t="str">
        <v>WB</v>
      </c>
    </row>
    <row r="20828" spans="27:27">
      <c r="AA20828" t="str">
        <v>SO</v>
      </c>
    </row>
    <row r="20829" spans="27:27">
      <c r="AA20829" t="str">
        <v>DH</v>
      </c>
    </row>
    <row r="20830" spans="27:27">
      <c r="AA20830" t="str">
        <v>FR</v>
      </c>
    </row>
    <row r="20831" spans="27:27">
      <c r="AA20831" t="str">
        <v>JB</v>
      </c>
    </row>
    <row r="20832" spans="27:27">
      <c r="AA20832" t="str">
        <v>HD</v>
      </c>
    </row>
    <row r="20833" spans="27:27">
      <c r="AA20833" t="str">
        <v>HD</v>
      </c>
    </row>
    <row r="20834" spans="27:27">
      <c r="AA20834" t="str">
        <v>WB</v>
      </c>
    </row>
    <row r="20835" spans="27:27">
      <c r="AA20835" t="str">
        <v>WB</v>
      </c>
    </row>
    <row r="20836" spans="27:27">
      <c r="AA20836" t="str">
        <v>SS</v>
      </c>
    </row>
    <row r="20837" spans="27:27">
      <c r="AA20837" t="str">
        <v>CB</v>
      </c>
    </row>
    <row r="20838" spans="27:27">
      <c r="AA20838" t="str">
        <v>BE</v>
      </c>
    </row>
    <row r="20839" spans="27:27">
      <c r="AA20839" t="str">
        <v>BB</v>
      </c>
    </row>
    <row r="20840" spans="27:27">
      <c r="AA20840" t="str">
        <v>HD</v>
      </c>
    </row>
    <row r="20841" spans="27:27">
      <c r="AA20841" t="str">
        <v>BB</v>
      </c>
    </row>
    <row r="20842" spans="27:27">
      <c r="AA20842" t="str">
        <v>BB</v>
      </c>
    </row>
    <row r="20843" spans="27:27">
      <c r="AA20843" t="str">
        <v>BB</v>
      </c>
    </row>
    <row r="20844" spans="27:27">
      <c r="AA20844" t="str">
        <v>BB</v>
      </c>
    </row>
    <row r="20845" spans="27:27">
      <c r="AA20845" t="str">
        <v>BB</v>
      </c>
    </row>
    <row r="20846" spans="27:27">
      <c r="AA20846" t="str">
        <v>SS</v>
      </c>
    </row>
    <row r="20847" spans="27:27">
      <c r="AA20847" t="str">
        <v>SO</v>
      </c>
    </row>
    <row r="20848" spans="27:27">
      <c r="AA20848" t="str">
        <v>FR</v>
      </c>
    </row>
    <row r="20849" spans="27:27">
      <c r="AA20849" t="str">
        <v>WB</v>
      </c>
    </row>
    <row r="20850" spans="27:27">
      <c r="AA20850" t="str">
        <v>WB</v>
      </c>
    </row>
    <row r="20851" spans="27:27">
      <c r="AA20851" t="str">
        <v>WB</v>
      </c>
    </row>
    <row r="20852" spans="27:27">
      <c r="AA20852" t="str">
        <v>FR</v>
      </c>
    </row>
    <row r="20853" spans="27:27">
      <c r="AA20853" t="str">
        <v>FR</v>
      </c>
    </row>
    <row r="20854" spans="27:27">
      <c r="AA20854" t="str">
        <v>DH</v>
      </c>
    </row>
    <row r="20855" spans="27:27">
      <c r="AA20855" t="str">
        <v>DH</v>
      </c>
    </row>
    <row r="20856" spans="27:27">
      <c r="AA20856" t="str">
        <v>DH</v>
      </c>
    </row>
    <row r="20857" spans="27:27">
      <c r="AA20857" t="str">
        <v>BB</v>
      </c>
    </row>
    <row r="20858" spans="27:27">
      <c r="AA20858" t="str">
        <v>BB</v>
      </c>
    </row>
    <row r="20859" spans="27:27">
      <c r="AA20859" t="str">
        <v>FR</v>
      </c>
    </row>
    <row r="20860" spans="27:27">
      <c r="AA20860" t="str">
        <v>FR</v>
      </c>
    </row>
    <row r="20861" spans="27:27">
      <c r="AA20861" t="str">
        <v>FR</v>
      </c>
    </row>
    <row r="20862" spans="27:27">
      <c r="AA20862" t="str">
        <v>CB</v>
      </c>
    </row>
    <row r="20863" spans="27:27">
      <c r="AA20863" t="str">
        <v>CB</v>
      </c>
    </row>
    <row r="20864" spans="27:27">
      <c r="AA20864" t="str">
        <v>JB</v>
      </c>
    </row>
    <row r="20865" spans="27:27">
      <c r="AA20865" t="str">
        <v>SS</v>
      </c>
    </row>
    <row r="20866" spans="27:27">
      <c r="AA20866" t="str">
        <v>FR</v>
      </c>
    </row>
    <row r="20867" spans="27:27">
      <c r="AA20867" t="str">
        <v>FR</v>
      </c>
    </row>
    <row r="20868" spans="27:27">
      <c r="AA20868" t="str">
        <v>FR</v>
      </c>
    </row>
    <row r="20869" spans="27:27">
      <c r="AA20869" t="str">
        <v>HD</v>
      </c>
    </row>
    <row r="20870" spans="27:27">
      <c r="AA20870" t="str">
        <v>BE</v>
      </c>
    </row>
    <row r="20871" spans="27:27">
      <c r="AA20871" t="str">
        <v>JB</v>
      </c>
    </row>
    <row r="20872" spans="27:27">
      <c r="AA20872" t="str">
        <v>DH</v>
      </c>
    </row>
    <row r="20873" spans="27:27">
      <c r="AA20873" t="str">
        <v>JB</v>
      </c>
    </row>
    <row r="20874" spans="27:27">
      <c r="AA20874" t="str">
        <v>BB</v>
      </c>
    </row>
    <row r="20875" spans="27:27">
      <c r="AA20875" t="str">
        <v>FR</v>
      </c>
    </row>
    <row r="20876" spans="27:27">
      <c r="AA20876" t="str">
        <v>BB</v>
      </c>
    </row>
    <row r="20877" spans="27:27">
      <c r="AA20877" t="str">
        <v>BB</v>
      </c>
    </row>
    <row r="20878" spans="27:27">
      <c r="AA20878" t="str">
        <v>BB</v>
      </c>
    </row>
    <row r="20879" spans="27:27">
      <c r="AA20879" t="str">
        <v>WB</v>
      </c>
    </row>
    <row r="20880" spans="27:27">
      <c r="AA20880" t="str">
        <v>SO</v>
      </c>
    </row>
    <row r="20881" spans="27:27">
      <c r="AA20881" t="str">
        <v>JB</v>
      </c>
    </row>
    <row r="20882" spans="27:27">
      <c r="AA20882" t="str">
        <v>SO</v>
      </c>
    </row>
    <row r="20883" spans="27:27">
      <c r="AA20883" t="str">
        <v>SS</v>
      </c>
    </row>
    <row r="20884" spans="27:27">
      <c r="AA20884" t="str">
        <v>SS</v>
      </c>
    </row>
    <row r="20885" spans="27:27">
      <c r="AA20885" t="str">
        <v>SS</v>
      </c>
    </row>
    <row r="20886" spans="27:27">
      <c r="AA20886" t="str">
        <v>JB</v>
      </c>
    </row>
    <row r="20887" spans="27:27">
      <c r="AA20887" t="str">
        <v>WB</v>
      </c>
    </row>
    <row r="20888" spans="27:27">
      <c r="AA20888" t="str">
        <v>BE</v>
      </c>
    </row>
    <row r="20889" spans="27:27">
      <c r="AA20889" t="str">
        <v>BE</v>
      </c>
    </row>
    <row r="20890" spans="27:27">
      <c r="AA20890" t="str">
        <v>BB</v>
      </c>
    </row>
    <row r="20891" spans="27:27">
      <c r="AA20891" t="str">
        <v>HD</v>
      </c>
    </row>
    <row r="20892" spans="27:27">
      <c r="AA20892" t="str">
        <v>SS</v>
      </c>
    </row>
    <row r="20893" spans="27:27">
      <c r="AA20893" t="str">
        <v>WB</v>
      </c>
    </row>
    <row r="20894" spans="27:27">
      <c r="AA20894" t="str">
        <v>SO</v>
      </c>
    </row>
    <row r="20895" spans="27:27">
      <c r="AA20895" t="str">
        <v>HD</v>
      </c>
    </row>
    <row r="20896" spans="27:27">
      <c r="AA20896" t="str">
        <v>BE</v>
      </c>
    </row>
    <row r="20897" spans="27:27">
      <c r="AA20897" t="str">
        <v>SO</v>
      </c>
    </row>
    <row r="20898" spans="27:27">
      <c r="AA20898" t="str">
        <v>WB</v>
      </c>
    </row>
    <row r="20899" spans="27:27">
      <c r="AA20899" t="str">
        <v>DH</v>
      </c>
    </row>
    <row r="20900" spans="27:27">
      <c r="AA20900" t="str">
        <v>DH</v>
      </c>
    </row>
    <row r="20901" spans="27:27">
      <c r="AA20901" t="str">
        <v>DH</v>
      </c>
    </row>
    <row r="20902" spans="27:27">
      <c r="AA20902" t="str">
        <v>DH</v>
      </c>
    </row>
    <row r="20903" spans="27:27">
      <c r="AA20903" t="str">
        <v>DH</v>
      </c>
    </row>
    <row r="20904" spans="27:27">
      <c r="AA20904" t="str">
        <v>JB</v>
      </c>
    </row>
    <row r="20905" spans="27:27">
      <c r="AA20905" t="str">
        <v>JB</v>
      </c>
    </row>
    <row r="20906" spans="27:27">
      <c r="AA20906" t="str">
        <v>BE</v>
      </c>
    </row>
    <row r="20907" spans="27:27">
      <c r="AA20907" t="str">
        <v>SS</v>
      </c>
    </row>
    <row r="20908" spans="27:27">
      <c r="AA20908" t="str">
        <v>CB</v>
      </c>
    </row>
    <row r="20909" spans="27:27">
      <c r="AA20909" t="str">
        <v>CB</v>
      </c>
    </row>
    <row r="20910" spans="27:27">
      <c r="AA20910" t="str">
        <v>SS</v>
      </c>
    </row>
    <row r="20911" spans="27:27">
      <c r="AA20911" t="str">
        <v>WB</v>
      </c>
    </row>
    <row r="20912" spans="27:27">
      <c r="AA20912" t="str">
        <v>WB</v>
      </c>
    </row>
    <row r="20913" spans="27:27">
      <c r="AA20913" t="str">
        <v>WB</v>
      </c>
    </row>
    <row r="20914" spans="27:27">
      <c r="AA20914" t="str">
        <v>HD</v>
      </c>
    </row>
    <row r="20915" spans="27:27">
      <c r="AA20915" t="str">
        <v>FR</v>
      </c>
    </row>
    <row r="20916" spans="27:27">
      <c r="AA20916" t="str">
        <v>HD</v>
      </c>
    </row>
    <row r="20917" spans="27:27">
      <c r="AA20917" t="str">
        <v>CB</v>
      </c>
    </row>
    <row r="20918" spans="27:27">
      <c r="AA20918" t="str">
        <v>DH</v>
      </c>
    </row>
    <row r="20919" spans="27:27">
      <c r="AA20919" t="str">
        <v>WB</v>
      </c>
    </row>
    <row r="20920" spans="27:27">
      <c r="AA20920" t="str">
        <v>DH</v>
      </c>
    </row>
    <row r="20921" spans="27:27">
      <c r="AA20921" t="str">
        <v>CB</v>
      </c>
    </row>
    <row r="20922" spans="27:27">
      <c r="AA20922" t="str">
        <v>SS</v>
      </c>
    </row>
    <row r="20923" spans="27:27">
      <c r="AA20923" t="str">
        <v>SS</v>
      </c>
    </row>
    <row r="20924" spans="27:27">
      <c r="AA20924" t="str">
        <v>HD</v>
      </c>
    </row>
    <row r="20925" spans="27:27">
      <c r="AA20925" t="str">
        <v>HD</v>
      </c>
    </row>
    <row r="20926" spans="27:27">
      <c r="AA20926" t="str">
        <v>HD</v>
      </c>
    </row>
    <row r="20927" spans="27:27">
      <c r="AA20927" t="str">
        <v>SS</v>
      </c>
    </row>
    <row r="20928" spans="27:27">
      <c r="AA20928" t="str">
        <v>SS</v>
      </c>
    </row>
    <row r="20929" spans="27:27">
      <c r="AA20929" t="str">
        <v>SS</v>
      </c>
    </row>
    <row r="20930" spans="27:27">
      <c r="AA20930" t="str">
        <v>WB</v>
      </c>
    </row>
    <row r="20931" spans="27:27">
      <c r="AA20931" t="str">
        <v>WB</v>
      </c>
    </row>
    <row r="20932" spans="27:27">
      <c r="AA20932" t="str">
        <v>WB</v>
      </c>
    </row>
    <row r="20933" spans="27:27">
      <c r="AA20933" t="str">
        <v>WB</v>
      </c>
    </row>
    <row r="20934" spans="27:27">
      <c r="AA20934" t="str">
        <v>BE</v>
      </c>
    </row>
    <row r="20935" spans="27:27">
      <c r="AA20935" t="str">
        <v>BE</v>
      </c>
    </row>
    <row r="20936" spans="27:27">
      <c r="AA20936" t="str">
        <v>DH</v>
      </c>
    </row>
    <row r="20937" spans="27:27">
      <c r="AA20937" t="str">
        <v>SS</v>
      </c>
    </row>
    <row r="20938" spans="27:27">
      <c r="AA20938" t="str">
        <v>SS</v>
      </c>
    </row>
    <row r="20939" spans="27:27">
      <c r="AA20939" t="str">
        <v>CB</v>
      </c>
    </row>
    <row r="20940" spans="27:27">
      <c r="AA20940" t="str">
        <v>CB</v>
      </c>
    </row>
    <row r="20941" spans="27:27">
      <c r="AA20941" t="str">
        <v>CB</v>
      </c>
    </row>
    <row r="20942" spans="27:27">
      <c r="AA20942" t="str">
        <v>JB</v>
      </c>
    </row>
    <row r="20943" spans="27:27">
      <c r="AA20943" t="str">
        <v>JB</v>
      </c>
    </row>
    <row r="20944" spans="27:27">
      <c r="AA20944" t="str">
        <v>JB</v>
      </c>
    </row>
    <row r="20945" spans="27:27">
      <c r="AA20945" t="str">
        <v>BB</v>
      </c>
    </row>
    <row r="20946" spans="27:27">
      <c r="AA20946" t="str">
        <v>BB</v>
      </c>
    </row>
    <row r="20947" spans="27:27">
      <c r="AA20947" t="str">
        <v>BB</v>
      </c>
    </row>
    <row r="20948" spans="27:27">
      <c r="AA20948" t="str">
        <v>BB</v>
      </c>
    </row>
    <row r="20949" spans="27:27">
      <c r="AA20949" t="str">
        <v>CB</v>
      </c>
    </row>
    <row r="20950" spans="27:27">
      <c r="AA20950" t="str">
        <v>BE</v>
      </c>
    </row>
    <row r="20951" spans="27:27">
      <c r="AA20951" t="str">
        <v>DH</v>
      </c>
    </row>
    <row r="20952" spans="27:27">
      <c r="AA20952" t="str">
        <v>DH</v>
      </c>
    </row>
    <row r="20953" spans="27:27">
      <c r="AA20953" t="str">
        <v>HD</v>
      </c>
    </row>
    <row r="20954" spans="27:27">
      <c r="AA20954" t="str">
        <v>FR</v>
      </c>
    </row>
    <row r="20955" spans="27:27">
      <c r="AA20955" t="str">
        <v>WB</v>
      </c>
    </row>
    <row r="20956" spans="27:27">
      <c r="AA20956" t="str">
        <v>BE</v>
      </c>
    </row>
    <row r="20957" spans="27:27">
      <c r="AA20957" t="str">
        <v>BE</v>
      </c>
    </row>
    <row r="20958" spans="27:27">
      <c r="AA20958" t="str">
        <v>BE</v>
      </c>
    </row>
    <row r="20959" spans="27:27">
      <c r="AA20959" t="str">
        <v>BE</v>
      </c>
    </row>
    <row r="20960" spans="27:27">
      <c r="AA20960" t="str">
        <v>DH</v>
      </c>
    </row>
    <row r="20961" spans="27:27">
      <c r="AA20961" t="str">
        <v>SS</v>
      </c>
    </row>
    <row r="20962" spans="27:27">
      <c r="AA20962" t="str">
        <v>SS</v>
      </c>
    </row>
    <row r="20963" spans="27:27">
      <c r="AA20963" t="str">
        <v>SS</v>
      </c>
    </row>
    <row r="20964" spans="27:27">
      <c r="AA20964" t="str">
        <v>WB</v>
      </c>
    </row>
    <row r="20965" spans="27:27">
      <c r="AA20965" t="str">
        <v>WB</v>
      </c>
    </row>
    <row r="20966" spans="27:27">
      <c r="AA20966" t="str">
        <v>DH</v>
      </c>
    </row>
    <row r="20967" spans="27:27">
      <c r="AA20967" t="str">
        <v>DH</v>
      </c>
    </row>
    <row r="20968" spans="27:27">
      <c r="AA20968" t="str">
        <v>DH</v>
      </c>
    </row>
    <row r="20969" spans="27:27">
      <c r="AA20969" t="str">
        <v>DH</v>
      </c>
    </row>
    <row r="20970" spans="27:27">
      <c r="AA20970" t="str">
        <v>BB</v>
      </c>
    </row>
    <row r="20971" spans="27:27">
      <c r="AA20971" t="str">
        <v>HD</v>
      </c>
    </row>
    <row r="20972" spans="27:27">
      <c r="AA20972" t="str">
        <v>DH</v>
      </c>
    </row>
    <row r="20973" spans="27:27">
      <c r="AA20973" t="str">
        <v>WB</v>
      </c>
    </row>
    <row r="20974" spans="27:27">
      <c r="AA20974" t="str">
        <v>JB</v>
      </c>
    </row>
    <row r="20975" spans="27:27">
      <c r="AA20975" t="str">
        <v>CB</v>
      </c>
    </row>
    <row r="20976" spans="27:27">
      <c r="AA20976" t="str">
        <v>FR</v>
      </c>
    </row>
    <row r="20977" spans="27:27">
      <c r="AA20977" t="str">
        <v>FR</v>
      </c>
    </row>
    <row r="20978" spans="27:27">
      <c r="AA20978" t="str">
        <v>SO</v>
      </c>
    </row>
    <row r="20979" spans="27:27">
      <c r="AA20979" t="str">
        <v>DH</v>
      </c>
    </row>
    <row r="20980" spans="27:27">
      <c r="AA20980" t="str">
        <v>CB</v>
      </c>
    </row>
    <row r="20981" spans="27:27">
      <c r="AA20981" t="str">
        <v>JB</v>
      </c>
    </row>
    <row r="20982" spans="27:27">
      <c r="AA20982" t="str">
        <v>DH</v>
      </c>
    </row>
    <row r="20983" spans="27:27">
      <c r="AA20983" t="str">
        <v>BE</v>
      </c>
    </row>
    <row r="20984" spans="27:27">
      <c r="AA20984" t="str">
        <v>BE</v>
      </c>
    </row>
    <row r="20985" spans="27:27">
      <c r="AA20985" t="str">
        <v>SS</v>
      </c>
    </row>
    <row r="20986" spans="27:27">
      <c r="AA20986" t="str">
        <v>BE</v>
      </c>
    </row>
    <row r="20987" spans="27:27">
      <c r="AA20987" t="str">
        <v>SS</v>
      </c>
    </row>
    <row r="20988" spans="27:27">
      <c r="AA20988" t="str">
        <v>BE</v>
      </c>
    </row>
    <row r="20989" spans="27:27">
      <c r="AA20989" t="str">
        <v>JB</v>
      </c>
    </row>
    <row r="20990" spans="27:27">
      <c r="AA20990" t="str">
        <v>SS</v>
      </c>
    </row>
    <row r="20991" spans="27:27">
      <c r="AA20991" t="str">
        <v>SS</v>
      </c>
    </row>
    <row r="20992" spans="27:27">
      <c r="AA20992" t="str">
        <v>DH</v>
      </c>
    </row>
    <row r="20993" spans="27:27">
      <c r="AA20993" t="str">
        <v>DH</v>
      </c>
    </row>
    <row r="20994" spans="27:27">
      <c r="AA20994" t="str">
        <v>JB</v>
      </c>
    </row>
    <row r="20995" spans="27:27">
      <c r="AA20995" t="str">
        <v>SO</v>
      </c>
    </row>
    <row r="20996" spans="27:27">
      <c r="AA20996" t="str">
        <v>SO</v>
      </c>
    </row>
    <row r="20997" spans="27:27">
      <c r="AA20997" t="str">
        <v>SS</v>
      </c>
    </row>
    <row r="20998" spans="27:27">
      <c r="AA20998" t="str">
        <v>JB</v>
      </c>
    </row>
    <row r="20999" spans="27:27">
      <c r="AA20999" t="str">
        <v>BE</v>
      </c>
    </row>
    <row r="21000" spans="27:27">
      <c r="AA21000" t="str">
        <v>SO</v>
      </c>
    </row>
    <row r="21001" spans="27:27">
      <c r="AA21001" t="str">
        <v>SO</v>
      </c>
    </row>
    <row r="21002" spans="27:27">
      <c r="AA21002" t="str">
        <v>SO</v>
      </c>
    </row>
    <row r="21003" spans="27:27">
      <c r="AA21003" t="str">
        <v>SO</v>
      </c>
    </row>
    <row r="21004" spans="27:27">
      <c r="AA21004" t="str">
        <v>SO</v>
      </c>
    </row>
    <row r="21005" spans="27:27">
      <c r="AA21005" t="str">
        <v>BB</v>
      </c>
    </row>
    <row r="21006" spans="27:27">
      <c r="AA21006" t="str">
        <v>BB</v>
      </c>
    </row>
    <row r="21007" spans="27:27">
      <c r="AA21007" t="str">
        <v>BB</v>
      </c>
    </row>
    <row r="21008" spans="27:27">
      <c r="AA21008" t="str">
        <v>WB</v>
      </c>
    </row>
    <row r="21009" spans="27:27">
      <c r="AA21009" t="str">
        <v>WB</v>
      </c>
    </row>
    <row r="21010" spans="27:27">
      <c r="AA21010" t="str">
        <v>BB</v>
      </c>
    </row>
    <row r="21011" spans="27:27">
      <c r="AA21011" t="str">
        <v>BB</v>
      </c>
    </row>
    <row r="21012" spans="27:27">
      <c r="AA21012" t="str">
        <v>HD</v>
      </c>
    </row>
    <row r="21013" spans="27:27">
      <c r="AA21013" t="str">
        <v>HD</v>
      </c>
    </row>
    <row r="21014" spans="27:27">
      <c r="AA21014" t="str">
        <v>HD</v>
      </c>
    </row>
    <row r="21015" spans="27:27">
      <c r="AA21015" t="str">
        <v>BE</v>
      </c>
    </row>
    <row r="21016" spans="27:27">
      <c r="AA21016" t="str">
        <v>BE</v>
      </c>
    </row>
    <row r="21017" spans="27:27">
      <c r="AA21017" t="str">
        <v>BE</v>
      </c>
    </row>
    <row r="21018" spans="27:27">
      <c r="AA21018" t="str">
        <v>SO</v>
      </c>
    </row>
    <row r="21019" spans="27:27">
      <c r="AA21019" t="str">
        <v>SO</v>
      </c>
    </row>
    <row r="21020" spans="27:27">
      <c r="AA21020" t="str">
        <v>FR</v>
      </c>
    </row>
    <row r="21021" spans="27:27">
      <c r="AA21021" t="str">
        <v>FR</v>
      </c>
    </row>
    <row r="21022" spans="27:27">
      <c r="AA21022" t="str">
        <v>CB</v>
      </c>
    </row>
    <row r="21023" spans="27:27">
      <c r="AA21023" t="str">
        <v>CB</v>
      </c>
    </row>
    <row r="21024" spans="27:27">
      <c r="AA21024" t="str">
        <v>HD</v>
      </c>
    </row>
    <row r="21025" spans="27:27">
      <c r="AA21025" t="str">
        <v>HD</v>
      </c>
    </row>
    <row r="21026" spans="27:27">
      <c r="AA21026" t="str">
        <v>FR</v>
      </c>
    </row>
    <row r="21027" spans="27:27">
      <c r="AA21027" t="str">
        <v>FR</v>
      </c>
    </row>
    <row r="21028" spans="27:27">
      <c r="AA21028" t="str">
        <v>FR</v>
      </c>
    </row>
    <row r="21029" spans="27:27">
      <c r="AA21029" t="str">
        <v>DH</v>
      </c>
    </row>
    <row r="21030" spans="27:27">
      <c r="AA21030" t="str">
        <v>DH</v>
      </c>
    </row>
    <row r="21031" spans="27:27">
      <c r="AA21031" t="str">
        <v>DH</v>
      </c>
    </row>
    <row r="21032" spans="27:27">
      <c r="AA21032" t="str">
        <v>DH</v>
      </c>
    </row>
    <row r="21033" spans="27:27">
      <c r="AA21033" t="str">
        <v>SO</v>
      </c>
    </row>
    <row r="21034" spans="27:27">
      <c r="AA21034" t="str">
        <v>SO</v>
      </c>
    </row>
    <row r="21035" spans="27:27">
      <c r="AA21035" t="str">
        <v>SO</v>
      </c>
    </row>
    <row r="21036" spans="27:27">
      <c r="AA21036" t="str">
        <v>BE</v>
      </c>
    </row>
    <row r="21037" spans="27:27">
      <c r="AA21037" t="str">
        <v>BE</v>
      </c>
    </row>
    <row r="21038" spans="27:27">
      <c r="AA21038" t="str">
        <v>FR</v>
      </c>
    </row>
    <row r="21039" spans="27:27">
      <c r="AA21039" t="str">
        <v>SO</v>
      </c>
    </row>
    <row r="21040" spans="27:27">
      <c r="AA21040" t="str">
        <v>SO</v>
      </c>
    </row>
    <row r="21041" spans="27:27">
      <c r="AA21041" t="str">
        <v>SO</v>
      </c>
    </row>
    <row r="21042" spans="27:27">
      <c r="AA21042" t="str">
        <v>SO</v>
      </c>
    </row>
    <row r="21043" spans="27:27">
      <c r="AA21043" t="str">
        <v>WB</v>
      </c>
    </row>
    <row r="21044" spans="27:27">
      <c r="AA21044" t="str">
        <v>DH</v>
      </c>
    </row>
    <row r="21045" spans="27:27">
      <c r="AA21045" t="str">
        <v>WB</v>
      </c>
    </row>
    <row r="21046" spans="27:27">
      <c r="AA21046" t="str">
        <v>HD</v>
      </c>
    </row>
    <row r="21047" spans="27:27">
      <c r="AA21047" t="str">
        <v>FR</v>
      </c>
    </row>
    <row r="21048" spans="27:27">
      <c r="AA21048" t="str">
        <v>DH</v>
      </c>
    </row>
    <row r="21049" spans="27:27">
      <c r="AA21049" t="str">
        <v>JB</v>
      </c>
    </row>
    <row r="21050" spans="27:27">
      <c r="AA21050" t="str">
        <v>JB</v>
      </c>
    </row>
    <row r="21051" spans="27:27">
      <c r="AA21051" t="str">
        <v>BB</v>
      </c>
    </row>
    <row r="21052" spans="27:27">
      <c r="AA21052" t="str">
        <v>WB</v>
      </c>
    </row>
    <row r="21053" spans="27:27">
      <c r="AA21053" t="str">
        <v>WB</v>
      </c>
    </row>
    <row r="21054" spans="27:27">
      <c r="AA21054" t="str">
        <v>WB</v>
      </c>
    </row>
    <row r="21055" spans="27:27">
      <c r="AA21055" t="str">
        <v>SS</v>
      </c>
    </row>
    <row r="21056" spans="27:27">
      <c r="AA21056" t="str">
        <v>SS</v>
      </c>
    </row>
    <row r="21057" spans="27:27">
      <c r="AA21057" t="str">
        <v>FR</v>
      </c>
    </row>
    <row r="21058" spans="27:27">
      <c r="AA21058" t="str">
        <v>BE</v>
      </c>
    </row>
    <row r="21059" spans="27:27">
      <c r="AA21059" t="str">
        <v>HD</v>
      </c>
    </row>
    <row r="21060" spans="27:27">
      <c r="AA21060" t="str">
        <v>JB</v>
      </c>
    </row>
    <row r="21061" spans="27:27">
      <c r="AA21061" t="str">
        <v>JB</v>
      </c>
    </row>
    <row r="21062" spans="27:27">
      <c r="AA21062" t="str">
        <v>JB</v>
      </c>
    </row>
    <row r="21063" spans="27:27">
      <c r="AA21063" t="str">
        <v>CB</v>
      </c>
    </row>
    <row r="21064" spans="27:27">
      <c r="AA21064" t="str">
        <v>WB</v>
      </c>
    </row>
    <row r="21065" spans="27:27">
      <c r="AA21065" t="str">
        <v>WB</v>
      </c>
    </row>
    <row r="21066" spans="27:27">
      <c r="AA21066" t="str">
        <v>SS</v>
      </c>
    </row>
    <row r="21067" spans="27:27">
      <c r="AA21067" t="str">
        <v>SS</v>
      </c>
    </row>
    <row r="21068" spans="27:27">
      <c r="AA21068" t="str">
        <v>SS</v>
      </c>
    </row>
    <row r="21069" spans="27:27">
      <c r="AA21069" t="str">
        <v>BB</v>
      </c>
    </row>
    <row r="21070" spans="27:27">
      <c r="AA21070" t="str">
        <v>BE</v>
      </c>
    </row>
    <row r="21071" spans="27:27">
      <c r="AA21071" t="str">
        <v>DH</v>
      </c>
    </row>
    <row r="21072" spans="27:27">
      <c r="AA21072" t="str">
        <v>SS</v>
      </c>
    </row>
    <row r="21073" spans="27:27">
      <c r="AA21073" t="str">
        <v>SS</v>
      </c>
    </row>
    <row r="21074" spans="27:27">
      <c r="AA21074" t="str">
        <v>SS</v>
      </c>
    </row>
    <row r="21075" spans="27:27">
      <c r="AA21075" t="str">
        <v>SS</v>
      </c>
    </row>
    <row r="21076" spans="27:27">
      <c r="AA21076" t="str">
        <v>BB</v>
      </c>
    </row>
    <row r="21077" spans="27:27">
      <c r="AA21077" t="str">
        <v>DH</v>
      </c>
    </row>
    <row r="21078" spans="27:27">
      <c r="AA21078" t="str">
        <v>FR</v>
      </c>
    </row>
    <row r="21079" spans="27:27">
      <c r="AA21079" t="str">
        <v>FR</v>
      </c>
    </row>
    <row r="21080" spans="27:27">
      <c r="AA21080" t="str">
        <v>BB</v>
      </c>
    </row>
    <row r="21081" spans="27:27">
      <c r="AA21081" t="str">
        <v>BE</v>
      </c>
    </row>
    <row r="21082" spans="27:27">
      <c r="AA21082" t="str">
        <v>BE</v>
      </c>
    </row>
    <row r="21083" spans="27:27">
      <c r="AA21083" t="str">
        <v>BE</v>
      </c>
    </row>
    <row r="21084" spans="27:27">
      <c r="AA21084" t="str">
        <v>BB</v>
      </c>
    </row>
    <row r="21085" spans="27:27">
      <c r="AA21085" t="str">
        <v>FR</v>
      </c>
    </row>
    <row r="21086" spans="27:27">
      <c r="AA21086" t="str">
        <v>BB</v>
      </c>
    </row>
    <row r="21087" spans="27:27">
      <c r="AA21087" t="str">
        <v>CB</v>
      </c>
    </row>
    <row r="21088" spans="27:27">
      <c r="AA21088" t="str">
        <v>JB</v>
      </c>
    </row>
    <row r="21089" spans="27:27">
      <c r="AA21089" t="str">
        <v>JB</v>
      </c>
    </row>
    <row r="21090" spans="27:27">
      <c r="AA21090" t="str">
        <v>WB</v>
      </c>
    </row>
    <row r="21091" spans="27:27">
      <c r="AA21091" t="str">
        <v>SO</v>
      </c>
    </row>
    <row r="21092" spans="27:27">
      <c r="AA21092" t="str">
        <v>DH</v>
      </c>
    </row>
    <row r="21093" spans="27:27">
      <c r="AA21093" t="str">
        <v>SS</v>
      </c>
    </row>
    <row r="21094" spans="27:27">
      <c r="AA21094" t="str">
        <v>BE</v>
      </c>
    </row>
    <row r="21095" spans="27:27">
      <c r="AA21095" t="str">
        <v>BB</v>
      </c>
    </row>
    <row r="21096" spans="27:27">
      <c r="AA21096" t="str">
        <v>SS</v>
      </c>
    </row>
    <row r="21097" spans="27:27">
      <c r="AA21097" t="str">
        <v>WB</v>
      </c>
    </row>
    <row r="21098" spans="27:27">
      <c r="AA21098" t="str">
        <v>HD</v>
      </c>
    </row>
    <row r="21099" spans="27:27">
      <c r="AA21099" t="str">
        <v>BE</v>
      </c>
    </row>
    <row r="21100" spans="27:27">
      <c r="AA21100" t="str">
        <v>SS</v>
      </c>
    </row>
    <row r="21101" spans="27:27">
      <c r="AA21101" t="str">
        <v>WB</v>
      </c>
    </row>
    <row r="21102" spans="27:27">
      <c r="AA21102" t="str">
        <v>FR</v>
      </c>
    </row>
    <row r="21103" spans="27:27">
      <c r="AA21103" t="str">
        <v>FR</v>
      </c>
    </row>
    <row r="21104" spans="27:27">
      <c r="AA21104" t="str">
        <v>SS</v>
      </c>
    </row>
    <row r="21105" spans="27:27">
      <c r="AA21105" t="str">
        <v>SS</v>
      </c>
    </row>
    <row r="21106" spans="27:27">
      <c r="AA21106" t="str">
        <v>BB</v>
      </c>
    </row>
    <row r="21107" spans="27:27">
      <c r="AA21107" t="str">
        <v>CB</v>
      </c>
    </row>
    <row r="21108" spans="27:27">
      <c r="AA21108" t="str">
        <v>CB</v>
      </c>
    </row>
    <row r="21109" spans="27:27">
      <c r="AA21109" t="str">
        <v>CB</v>
      </c>
    </row>
    <row r="21110" spans="27:27">
      <c r="AA21110" t="str">
        <v>BE</v>
      </c>
    </row>
    <row r="21111" spans="27:27">
      <c r="AA21111" t="str">
        <v>CB</v>
      </c>
    </row>
    <row r="21112" spans="27:27">
      <c r="AA21112" t="str">
        <v>DH</v>
      </c>
    </row>
    <row r="21113" spans="27:27">
      <c r="AA21113" t="str">
        <v>DH</v>
      </c>
    </row>
    <row r="21114" spans="27:27">
      <c r="AA21114" t="str">
        <v>DH</v>
      </c>
    </row>
    <row r="21115" spans="27:27">
      <c r="AA21115" t="str">
        <v>WB</v>
      </c>
    </row>
    <row r="21116" spans="27:27">
      <c r="AA21116" t="str">
        <v>WB</v>
      </c>
    </row>
    <row r="21117" spans="27:27">
      <c r="AA21117" t="str">
        <v>BB</v>
      </c>
    </row>
    <row r="21118" spans="27:27">
      <c r="AA21118" t="str">
        <v>BB</v>
      </c>
    </row>
    <row r="21119" spans="27:27">
      <c r="AA21119" t="str">
        <v>FR</v>
      </c>
    </row>
    <row r="21120" spans="27:27">
      <c r="AA21120" t="str">
        <v>WB</v>
      </c>
    </row>
    <row r="21121" spans="27:27">
      <c r="AA21121" t="str">
        <v>WB</v>
      </c>
    </row>
    <row r="21122" spans="27:27">
      <c r="AA21122" t="str">
        <v>JB</v>
      </c>
    </row>
    <row r="21123" spans="27:27">
      <c r="AA21123" t="str">
        <v>BB</v>
      </c>
    </row>
    <row r="21124" spans="27:27">
      <c r="AA21124" t="str">
        <v>BB</v>
      </c>
    </row>
    <row r="21125" spans="27:27">
      <c r="AA21125" t="str">
        <v>BB</v>
      </c>
    </row>
    <row r="21126" spans="27:27">
      <c r="AA21126" t="str">
        <v>BB</v>
      </c>
    </row>
    <row r="21127" spans="27:27">
      <c r="AA21127" t="str">
        <v>BB</v>
      </c>
    </row>
    <row r="21128" spans="27:27">
      <c r="AA21128" t="str">
        <v>BB</v>
      </c>
    </row>
    <row r="21129" spans="27:27">
      <c r="AA21129" t="str">
        <v>SO</v>
      </c>
    </row>
    <row r="21130" spans="27:27">
      <c r="AA21130" t="str">
        <v>DH</v>
      </c>
    </row>
    <row r="21131" spans="27:27">
      <c r="AA21131" t="str">
        <v>WB</v>
      </c>
    </row>
    <row r="21132" spans="27:27">
      <c r="AA21132" t="str">
        <v>WB</v>
      </c>
    </row>
    <row r="21133" spans="27:27">
      <c r="AA21133" t="str">
        <v>WB</v>
      </c>
    </row>
    <row r="21134" spans="27:27">
      <c r="AA21134" t="str">
        <v>BE</v>
      </c>
    </row>
    <row r="21135" spans="27:27">
      <c r="AA21135" t="str">
        <v>FR</v>
      </c>
    </row>
    <row r="21136" spans="27:27">
      <c r="AA21136" t="str">
        <v>DH</v>
      </c>
    </row>
    <row r="21137" spans="27:27">
      <c r="AA21137" t="str">
        <v>DH</v>
      </c>
    </row>
    <row r="21138" spans="27:27">
      <c r="AA21138" t="str">
        <v>HD</v>
      </c>
    </row>
    <row r="21139" spans="27:27">
      <c r="AA21139" t="str">
        <v>HD</v>
      </c>
    </row>
    <row r="21140" spans="27:27">
      <c r="AA21140" t="str">
        <v>DH</v>
      </c>
    </row>
    <row r="21141" spans="27:27">
      <c r="AA21141" t="str">
        <v>JB</v>
      </c>
    </row>
    <row r="21142" spans="27:27">
      <c r="AA21142" t="str">
        <v>SS</v>
      </c>
    </row>
    <row r="21143" spans="27:27">
      <c r="AA21143" t="str">
        <v>SO</v>
      </c>
    </row>
    <row r="21144" spans="27:27">
      <c r="AA21144" t="str">
        <v>SO</v>
      </c>
    </row>
    <row r="21145" spans="27:27">
      <c r="AA21145" t="str">
        <v>FR</v>
      </c>
    </row>
    <row r="21146" spans="27:27">
      <c r="AA21146" t="str">
        <v>SS</v>
      </c>
    </row>
    <row r="21147" spans="27:27">
      <c r="AA21147" t="str">
        <v>WB</v>
      </c>
    </row>
    <row r="21148" spans="27:27">
      <c r="AA21148" t="str">
        <v>WB</v>
      </c>
    </row>
    <row r="21149" spans="27:27">
      <c r="AA21149" t="str">
        <v>JB</v>
      </c>
    </row>
    <row r="21150" spans="27:27">
      <c r="AA21150" t="str">
        <v>JB</v>
      </c>
    </row>
    <row r="21151" spans="27:27">
      <c r="AA21151" t="str">
        <v>JB</v>
      </c>
    </row>
    <row r="21152" spans="27:27">
      <c r="AA21152" t="str">
        <v>WB</v>
      </c>
    </row>
    <row r="21153" spans="27:27">
      <c r="AA21153" t="str">
        <v>HD</v>
      </c>
    </row>
    <row r="21154" spans="27:27">
      <c r="AA21154" t="str">
        <v>HD</v>
      </c>
    </row>
    <row r="21155" spans="27:27">
      <c r="AA21155" t="str">
        <v>HD</v>
      </c>
    </row>
    <row r="21156" spans="27:27">
      <c r="AA21156" t="str">
        <v>HD</v>
      </c>
    </row>
    <row r="21157" spans="27:27">
      <c r="AA21157" t="str">
        <v>HD</v>
      </c>
    </row>
    <row r="21158" spans="27:27">
      <c r="AA21158" t="str">
        <v>WB</v>
      </c>
    </row>
    <row r="21159" spans="27:27">
      <c r="AA21159" t="str">
        <v>BE</v>
      </c>
    </row>
    <row r="21160" spans="27:27">
      <c r="AA21160" t="str">
        <v>BE</v>
      </c>
    </row>
    <row r="21161" spans="27:27">
      <c r="AA21161" t="str">
        <v>BE</v>
      </c>
    </row>
    <row r="21162" spans="27:27">
      <c r="AA21162" t="str">
        <v>CB</v>
      </c>
    </row>
    <row r="21163" spans="27:27">
      <c r="AA21163" t="str">
        <v>CB</v>
      </c>
    </row>
    <row r="21164" spans="27:27">
      <c r="AA21164" t="str">
        <v>WB</v>
      </c>
    </row>
    <row r="21165" spans="27:27">
      <c r="AA21165" t="str">
        <v>JB</v>
      </c>
    </row>
    <row r="21166" spans="27:27">
      <c r="AA21166" t="str">
        <v>CB</v>
      </c>
    </row>
    <row r="21167" spans="27:27">
      <c r="AA21167" t="str">
        <v>SS</v>
      </c>
    </row>
    <row r="21168" spans="27:27">
      <c r="AA21168" t="str">
        <v>SO</v>
      </c>
    </row>
    <row r="21169" spans="27:27">
      <c r="AA21169" t="str">
        <v>SO</v>
      </c>
    </row>
    <row r="21170" spans="27:27">
      <c r="AA21170" t="str">
        <v>SO</v>
      </c>
    </row>
    <row r="21171" spans="27:27">
      <c r="AA21171" t="str">
        <v>BB</v>
      </c>
    </row>
    <row r="21172" spans="27:27">
      <c r="AA21172" t="str">
        <v>BB</v>
      </c>
    </row>
    <row r="21173" spans="27:27">
      <c r="AA21173" t="str">
        <v>BB</v>
      </c>
    </row>
    <row r="21174" spans="27:27">
      <c r="AA21174" t="str">
        <v>SO</v>
      </c>
    </row>
    <row r="21175" spans="27:27">
      <c r="AA21175" t="str">
        <v>CB</v>
      </c>
    </row>
    <row r="21176" spans="27:27">
      <c r="AA21176" t="str">
        <v>JB</v>
      </c>
    </row>
    <row r="21177" spans="27:27">
      <c r="AA21177" t="str">
        <v>JB</v>
      </c>
    </row>
    <row r="21178" spans="27:27">
      <c r="AA21178" t="str">
        <v>JB</v>
      </c>
    </row>
    <row r="21179" spans="27:27">
      <c r="AA21179" t="str">
        <v>SO</v>
      </c>
    </row>
    <row r="21180" spans="27:27">
      <c r="AA21180" t="str">
        <v>SO</v>
      </c>
    </row>
    <row r="21181" spans="27:27">
      <c r="AA21181" t="str">
        <v>HD</v>
      </c>
    </row>
    <row r="21182" spans="27:27">
      <c r="AA21182" t="str">
        <v>HD</v>
      </c>
    </row>
    <row r="21183" spans="27:27">
      <c r="AA21183" t="str">
        <v>HD</v>
      </c>
    </row>
    <row r="21184" spans="27:27">
      <c r="AA21184" t="str">
        <v>JB</v>
      </c>
    </row>
    <row r="21185" spans="27:27">
      <c r="AA21185" t="str">
        <v>JB</v>
      </c>
    </row>
    <row r="21186" spans="27:27">
      <c r="AA21186" t="str">
        <v>HD</v>
      </c>
    </row>
    <row r="21187" spans="27:27">
      <c r="AA21187" t="str">
        <v>JB</v>
      </c>
    </row>
    <row r="21188" spans="27:27">
      <c r="AA21188" t="str">
        <v>FR</v>
      </c>
    </row>
    <row r="21189" spans="27:27">
      <c r="AA21189" t="str">
        <v>SO</v>
      </c>
    </row>
    <row r="21190" spans="27:27">
      <c r="AA21190" t="str">
        <v>SO</v>
      </c>
    </row>
    <row r="21191" spans="27:27">
      <c r="AA21191" t="str">
        <v>HD</v>
      </c>
    </row>
    <row r="21192" spans="27:27">
      <c r="AA21192" t="str">
        <v>FR</v>
      </c>
    </row>
    <row r="21193" spans="27:27">
      <c r="AA21193" t="str">
        <v>FR</v>
      </c>
    </row>
    <row r="21194" spans="27:27">
      <c r="AA21194" t="str">
        <v>CB</v>
      </c>
    </row>
    <row r="21195" spans="27:27">
      <c r="AA21195" t="str">
        <v>JB</v>
      </c>
    </row>
    <row r="21196" spans="27:27">
      <c r="AA21196" t="str">
        <v>BE</v>
      </c>
    </row>
    <row r="21197" spans="27:27">
      <c r="AA21197" t="str">
        <v>BB</v>
      </c>
    </row>
    <row r="21198" spans="27:27">
      <c r="AA21198" t="str">
        <v>BB</v>
      </c>
    </row>
    <row r="21199" spans="27:27">
      <c r="AA21199" t="str">
        <v>CB</v>
      </c>
    </row>
    <row r="21200" spans="27:27">
      <c r="AA21200" t="str">
        <v>WB</v>
      </c>
    </row>
    <row r="21201" spans="27:27">
      <c r="AA21201" t="str">
        <v>WB</v>
      </c>
    </row>
    <row r="21202" spans="27:27">
      <c r="AA21202" t="str">
        <v>BE</v>
      </c>
    </row>
    <row r="21203" spans="27:27">
      <c r="AA21203" t="str">
        <v>SO</v>
      </c>
    </row>
    <row r="21204" spans="27:27">
      <c r="AA21204" t="str">
        <v>JB</v>
      </c>
    </row>
    <row r="21205" spans="27:27">
      <c r="AA21205" t="str">
        <v>BB</v>
      </c>
    </row>
    <row r="21206" spans="27:27">
      <c r="AA21206" t="str">
        <v>HD</v>
      </c>
    </row>
    <row r="21207" spans="27:27">
      <c r="AA21207" t="str">
        <v>HD</v>
      </c>
    </row>
    <row r="21208" spans="27:27">
      <c r="AA21208" t="str">
        <v>DH</v>
      </c>
    </row>
    <row r="21209" spans="27:27">
      <c r="AA21209" t="str">
        <v>DH</v>
      </c>
    </row>
    <row r="21210" spans="27:27">
      <c r="AA21210" t="str">
        <v>CB</v>
      </c>
    </row>
    <row r="21211" spans="27:27">
      <c r="AA21211" t="str">
        <v>CB</v>
      </c>
    </row>
    <row r="21212" spans="27:27">
      <c r="AA21212" t="str">
        <v>CB</v>
      </c>
    </row>
    <row r="21213" spans="27:27">
      <c r="AA21213" t="str">
        <v>CB</v>
      </c>
    </row>
    <row r="21214" spans="27:27">
      <c r="AA21214" t="str">
        <v>CB</v>
      </c>
    </row>
    <row r="21215" spans="27:27">
      <c r="AA21215" t="str">
        <v>CB</v>
      </c>
    </row>
    <row r="21216" spans="27:27">
      <c r="AA21216" t="str">
        <v>WB</v>
      </c>
    </row>
    <row r="21217" spans="27:27">
      <c r="AA21217" t="str">
        <v>WB</v>
      </c>
    </row>
    <row r="21218" spans="27:27">
      <c r="AA21218" t="str">
        <v>HD</v>
      </c>
    </row>
    <row r="21219" spans="27:27">
      <c r="AA21219" t="str">
        <v>SS</v>
      </c>
    </row>
    <row r="21220" spans="27:27">
      <c r="AA21220" t="str">
        <v>SO</v>
      </c>
    </row>
    <row r="21221" spans="27:27">
      <c r="AA21221" t="str">
        <v>SO</v>
      </c>
    </row>
    <row r="21222" spans="27:27">
      <c r="AA21222" t="str">
        <v>JB</v>
      </c>
    </row>
    <row r="21223" spans="27:27">
      <c r="AA21223" t="str">
        <v>WB</v>
      </c>
    </row>
    <row r="21224" spans="27:27">
      <c r="AA21224" t="str">
        <v>FR</v>
      </c>
    </row>
    <row r="21225" spans="27:27">
      <c r="AA21225" t="str">
        <v>SO</v>
      </c>
    </row>
    <row r="21226" spans="27:27">
      <c r="AA21226" t="str">
        <v>BE</v>
      </c>
    </row>
    <row r="21227" spans="27:27">
      <c r="AA21227" t="str">
        <v>JB</v>
      </c>
    </row>
    <row r="21228" spans="27:27">
      <c r="AA21228" t="str">
        <v>BB</v>
      </c>
    </row>
    <row r="21229" spans="27:27">
      <c r="AA21229" t="str">
        <v>SO</v>
      </c>
    </row>
    <row r="21230" spans="27:27">
      <c r="AA21230" t="str">
        <v>FR</v>
      </c>
    </row>
    <row r="21231" spans="27:27">
      <c r="AA21231" t="str">
        <v>FR</v>
      </c>
    </row>
    <row r="21232" spans="27:27">
      <c r="AA21232" t="str">
        <v>FR</v>
      </c>
    </row>
    <row r="21233" spans="27:27">
      <c r="AA21233" t="str">
        <v>HD</v>
      </c>
    </row>
    <row r="21234" spans="27:27">
      <c r="AA21234" t="str">
        <v>HD</v>
      </c>
    </row>
    <row r="21235" spans="27:27">
      <c r="AA21235" t="str">
        <v>SO</v>
      </c>
    </row>
    <row r="21236" spans="27:27">
      <c r="AA21236" t="str">
        <v>SO</v>
      </c>
    </row>
    <row r="21237" spans="27:27">
      <c r="AA21237" t="str">
        <v>SO</v>
      </c>
    </row>
    <row r="21238" spans="27:27">
      <c r="AA21238" t="str">
        <v>BE</v>
      </c>
    </row>
    <row r="21239" spans="27:27">
      <c r="AA21239" t="str">
        <v>DH</v>
      </c>
    </row>
    <row r="21240" spans="27:27">
      <c r="AA21240" t="str">
        <v>DH</v>
      </c>
    </row>
    <row r="21241" spans="27:27">
      <c r="AA21241" t="str">
        <v>JB</v>
      </c>
    </row>
    <row r="21242" spans="27:27">
      <c r="AA21242" t="str">
        <v>JB</v>
      </c>
    </row>
    <row r="21243" spans="27:27">
      <c r="AA21243" t="str">
        <v>BE</v>
      </c>
    </row>
    <row r="21244" spans="27:27">
      <c r="AA21244" t="str">
        <v>BE</v>
      </c>
    </row>
    <row r="21245" spans="27:27">
      <c r="AA21245" t="str">
        <v>JB</v>
      </c>
    </row>
    <row r="21246" spans="27:27">
      <c r="AA21246" t="str">
        <v>JB</v>
      </c>
    </row>
    <row r="21247" spans="27:27">
      <c r="AA21247" t="str">
        <v>DH</v>
      </c>
    </row>
    <row r="21248" spans="27:27">
      <c r="AA21248" t="str">
        <v>CB</v>
      </c>
    </row>
    <row r="21249" spans="27:27">
      <c r="AA21249" t="str">
        <v>CB</v>
      </c>
    </row>
    <row r="21250" spans="27:27">
      <c r="AA21250" t="str">
        <v>SO</v>
      </c>
    </row>
    <row r="21251" spans="27:27">
      <c r="AA21251" t="str">
        <v>SO</v>
      </c>
    </row>
    <row r="21252" spans="27:27">
      <c r="AA21252" t="str">
        <v>SS</v>
      </c>
    </row>
    <row r="21253" spans="27:27">
      <c r="AA21253" t="str">
        <v>SS</v>
      </c>
    </row>
    <row r="21254" spans="27:27">
      <c r="AA21254" t="str">
        <v>SS</v>
      </c>
    </row>
    <row r="21255" spans="27:27">
      <c r="AA21255" t="str">
        <v>JB</v>
      </c>
    </row>
    <row r="21256" spans="27:27">
      <c r="AA21256" t="str">
        <v>SO</v>
      </c>
    </row>
    <row r="21257" spans="27:27">
      <c r="AA21257" t="str">
        <v>BE</v>
      </c>
    </row>
    <row r="21258" spans="27:27">
      <c r="AA21258" t="str">
        <v>HD</v>
      </c>
    </row>
    <row r="21259" spans="27:27">
      <c r="AA21259" t="str">
        <v>CB</v>
      </c>
    </row>
    <row r="21260" spans="27:27">
      <c r="AA21260" t="str">
        <v>WB</v>
      </c>
    </row>
    <row r="21261" spans="27:27">
      <c r="AA21261" t="str">
        <v>SS</v>
      </c>
    </row>
    <row r="21262" spans="27:27">
      <c r="AA21262" t="str">
        <v>BE</v>
      </c>
    </row>
    <row r="21263" spans="27:27">
      <c r="AA21263" t="str">
        <v>FR</v>
      </c>
    </row>
    <row r="21264" spans="27:27">
      <c r="AA21264" t="str">
        <v>FR</v>
      </c>
    </row>
    <row r="21265" spans="27:27">
      <c r="AA21265" t="str">
        <v>BE</v>
      </c>
    </row>
    <row r="21266" spans="27:27">
      <c r="AA21266" t="str">
        <v>CB</v>
      </c>
    </row>
    <row r="21267" spans="27:27">
      <c r="AA21267" t="str">
        <v>CB</v>
      </c>
    </row>
    <row r="21268" spans="27:27">
      <c r="AA21268" t="str">
        <v>DH</v>
      </c>
    </row>
    <row r="21269" spans="27:27">
      <c r="AA21269" t="str">
        <v>BE</v>
      </c>
    </row>
    <row r="21270" spans="27:27">
      <c r="AA21270" t="str">
        <v>JB</v>
      </c>
    </row>
    <row r="21271" spans="27:27">
      <c r="AA21271" t="str">
        <v>JB</v>
      </c>
    </row>
    <row r="21272" spans="27:27">
      <c r="AA21272" t="str">
        <v>BB</v>
      </c>
    </row>
    <row r="21273" spans="27:27">
      <c r="AA21273" t="str">
        <v>BB</v>
      </c>
    </row>
    <row r="21274" spans="27:27">
      <c r="AA21274" t="str">
        <v>HD</v>
      </c>
    </row>
    <row r="21275" spans="27:27">
      <c r="AA21275" t="str">
        <v>CB</v>
      </c>
    </row>
    <row r="21276" spans="27:27">
      <c r="AA21276" t="str">
        <v>FR</v>
      </c>
    </row>
    <row r="21277" spans="27:27">
      <c r="AA21277" t="str">
        <v>WB</v>
      </c>
    </row>
    <row r="21278" spans="27:27">
      <c r="AA21278" t="str">
        <v>BB</v>
      </c>
    </row>
    <row r="21279" spans="27:27">
      <c r="AA21279" t="str">
        <v>WB</v>
      </c>
    </row>
    <row r="21280" spans="27:27">
      <c r="AA21280" t="str">
        <v>HD</v>
      </c>
    </row>
    <row r="21281" spans="27:27">
      <c r="AA21281" t="str">
        <v>SS</v>
      </c>
    </row>
    <row r="21282" spans="27:27">
      <c r="AA21282" t="str">
        <v>SO</v>
      </c>
    </row>
    <row r="21283" spans="27:27">
      <c r="AA21283" t="str">
        <v>WB</v>
      </c>
    </row>
    <row r="21284" spans="27:27">
      <c r="AA21284" t="str">
        <v>WB</v>
      </c>
    </row>
    <row r="21285" spans="27:27">
      <c r="AA21285" t="str">
        <v>SS</v>
      </c>
    </row>
    <row r="21286" spans="27:27">
      <c r="AA21286" t="str">
        <v>SS</v>
      </c>
    </row>
    <row r="21287" spans="27:27">
      <c r="AA21287" t="str">
        <v>SS</v>
      </c>
    </row>
    <row r="21288" spans="27:27">
      <c r="AA21288" t="str">
        <v>BE</v>
      </c>
    </row>
    <row r="21289" spans="27:27">
      <c r="AA21289" t="str">
        <v>BE</v>
      </c>
    </row>
    <row r="21290" spans="27:27">
      <c r="AA21290" t="str">
        <v>JB</v>
      </c>
    </row>
    <row r="21291" spans="27:27">
      <c r="AA21291" t="str">
        <v>BB</v>
      </c>
    </row>
    <row r="21292" spans="27:27">
      <c r="AA21292" t="str">
        <v>BB</v>
      </c>
    </row>
    <row r="21293" spans="27:27">
      <c r="AA21293" t="str">
        <v>FR</v>
      </c>
    </row>
    <row r="21294" spans="27:27">
      <c r="AA21294" t="str">
        <v>WB</v>
      </c>
    </row>
    <row r="21295" spans="27:27">
      <c r="AA21295" t="str">
        <v>WB</v>
      </c>
    </row>
    <row r="21296" spans="27:27">
      <c r="AA21296" t="str">
        <v>DH</v>
      </c>
    </row>
    <row r="21297" spans="27:27">
      <c r="AA21297" t="str">
        <v>WB</v>
      </c>
    </row>
    <row r="21298" spans="27:27">
      <c r="AA21298" t="str">
        <v>WB</v>
      </c>
    </row>
    <row r="21299" spans="27:27">
      <c r="AA21299" t="str">
        <v>HD</v>
      </c>
    </row>
    <row r="21300" spans="27:27">
      <c r="AA21300" t="str">
        <v>BE</v>
      </c>
    </row>
    <row r="21301" spans="27:27">
      <c r="AA21301" t="str">
        <v>BE</v>
      </c>
    </row>
    <row r="21302" spans="27:27">
      <c r="AA21302" t="str">
        <v>BE</v>
      </c>
    </row>
    <row r="21303" spans="27:27">
      <c r="AA21303" t="str">
        <v>FR</v>
      </c>
    </row>
    <row r="21304" spans="27:27">
      <c r="AA21304" t="str">
        <v>FR</v>
      </c>
    </row>
    <row r="21305" spans="27:27">
      <c r="AA21305" t="str">
        <v>FR</v>
      </c>
    </row>
    <row r="21306" spans="27:27">
      <c r="AA21306" t="str">
        <v>HD</v>
      </c>
    </row>
    <row r="21307" spans="27:27">
      <c r="AA21307" t="str">
        <v>FR</v>
      </c>
    </row>
    <row r="21308" spans="27:27">
      <c r="AA21308" t="str">
        <v>FR</v>
      </c>
    </row>
    <row r="21309" spans="27:27">
      <c r="AA21309" t="str">
        <v>BB</v>
      </c>
    </row>
    <row r="21310" spans="27:27">
      <c r="AA21310" t="str">
        <v>BB</v>
      </c>
    </row>
    <row r="21311" spans="27:27">
      <c r="AA21311" t="str">
        <v>SO</v>
      </c>
    </row>
    <row r="21312" spans="27:27">
      <c r="AA21312" t="str">
        <v>FR</v>
      </c>
    </row>
    <row r="21313" spans="27:27">
      <c r="AA21313" t="str">
        <v>FR</v>
      </c>
    </row>
    <row r="21314" spans="27:27">
      <c r="AA21314" t="str">
        <v>WB</v>
      </c>
    </row>
    <row r="21315" spans="27:27">
      <c r="AA21315" t="str">
        <v>WB</v>
      </c>
    </row>
    <row r="21316" spans="27:27">
      <c r="AA21316" t="str">
        <v>WB</v>
      </c>
    </row>
    <row r="21317" spans="27:27">
      <c r="AA21317" t="str">
        <v>WB</v>
      </c>
    </row>
    <row r="21318" spans="27:27">
      <c r="AA21318" t="str">
        <v>BB</v>
      </c>
    </row>
    <row r="21319" spans="27:27">
      <c r="AA21319" t="str">
        <v>CB</v>
      </c>
    </row>
    <row r="21320" spans="27:27">
      <c r="AA21320" t="str">
        <v>BE</v>
      </c>
    </row>
    <row r="21321" spans="27:27">
      <c r="AA21321" t="str">
        <v>BE</v>
      </c>
    </row>
    <row r="21322" spans="27:27">
      <c r="AA21322" t="str">
        <v>DH</v>
      </c>
    </row>
    <row r="21323" spans="27:27">
      <c r="AA21323" t="str">
        <v>DH</v>
      </c>
    </row>
    <row r="21324" spans="27:27">
      <c r="AA21324" t="str">
        <v>HD</v>
      </c>
    </row>
    <row r="21325" spans="27:27">
      <c r="AA21325" t="str">
        <v>FR</v>
      </c>
    </row>
    <row r="21326" spans="27:27">
      <c r="AA21326" t="str">
        <v>WB</v>
      </c>
    </row>
    <row r="21327" spans="27:27">
      <c r="AA21327" t="str">
        <v>BE</v>
      </c>
    </row>
    <row r="21328" spans="27:27">
      <c r="AA21328" t="str">
        <v>BE</v>
      </c>
    </row>
    <row r="21329" spans="27:27">
      <c r="AA21329" t="str">
        <v>BB</v>
      </c>
    </row>
    <row r="21330" spans="27:27">
      <c r="AA21330" t="str">
        <v>BE</v>
      </c>
    </row>
    <row r="21331" spans="27:27">
      <c r="AA21331" t="str">
        <v>BE</v>
      </c>
    </row>
    <row r="21332" spans="27:27">
      <c r="AA21332" t="str">
        <v>FR</v>
      </c>
    </row>
    <row r="21333" spans="27:27">
      <c r="AA21333" t="str">
        <v>DH</v>
      </c>
    </row>
    <row r="21334" spans="27:27">
      <c r="AA21334" t="str">
        <v>SO</v>
      </c>
    </row>
    <row r="21335" spans="27:27">
      <c r="AA21335" t="str">
        <v>FR</v>
      </c>
    </row>
    <row r="21336" spans="27:27">
      <c r="AA21336" t="str">
        <v>DH</v>
      </c>
    </row>
    <row r="21337" spans="27:27">
      <c r="AA21337" t="str">
        <v>DH</v>
      </c>
    </row>
    <row r="21338" spans="27:27">
      <c r="AA21338" t="str">
        <v>DH</v>
      </c>
    </row>
    <row r="21339" spans="27:27">
      <c r="AA21339" t="str">
        <v>SS</v>
      </c>
    </row>
    <row r="21340" spans="27:27">
      <c r="AA21340" t="str">
        <v>CB</v>
      </c>
    </row>
    <row r="21341" spans="27:27">
      <c r="AA21341" t="str">
        <v>CB</v>
      </c>
    </row>
    <row r="21342" spans="27:27">
      <c r="AA21342" t="str">
        <v>CB</v>
      </c>
    </row>
    <row r="21343" spans="27:27">
      <c r="AA21343" t="str">
        <v>BB</v>
      </c>
    </row>
    <row r="21344" spans="27:27">
      <c r="AA21344" t="str">
        <v>SS</v>
      </c>
    </row>
    <row r="21345" spans="27:27">
      <c r="AA21345" t="str">
        <v>BE</v>
      </c>
    </row>
    <row r="21346" spans="27:27">
      <c r="AA21346" t="str">
        <v>DH</v>
      </c>
    </row>
    <row r="21347" spans="27:27">
      <c r="AA21347" t="str">
        <v>FR</v>
      </c>
    </row>
    <row r="21348" spans="27:27">
      <c r="AA21348" t="str">
        <v>BE</v>
      </c>
    </row>
    <row r="21349" spans="27:27">
      <c r="AA21349" t="str">
        <v>WB</v>
      </c>
    </row>
    <row r="21350" spans="27:27">
      <c r="AA21350" t="str">
        <v>WB</v>
      </c>
    </row>
    <row r="21351" spans="27:27">
      <c r="AA21351" t="str">
        <v>WB</v>
      </c>
    </row>
    <row r="21352" spans="27:27">
      <c r="AA21352" t="str">
        <v>CB</v>
      </c>
    </row>
    <row r="21353" spans="27:27">
      <c r="AA21353" t="str">
        <v>DH</v>
      </c>
    </row>
    <row r="21354" spans="27:27">
      <c r="AA21354" t="str">
        <v>CB</v>
      </c>
    </row>
    <row r="21355" spans="27:27">
      <c r="AA21355" t="str">
        <v>CB</v>
      </c>
    </row>
    <row r="21356" spans="27:27">
      <c r="AA21356" t="str">
        <v>JB</v>
      </c>
    </row>
    <row r="21357" spans="27:27">
      <c r="AA21357" t="str">
        <v>JB</v>
      </c>
    </row>
    <row r="21358" spans="27:27">
      <c r="AA21358" t="str">
        <v>DH</v>
      </c>
    </row>
    <row r="21359" spans="27:27">
      <c r="AA21359" t="str">
        <v>DH</v>
      </c>
    </row>
    <row r="21360" spans="27:27">
      <c r="AA21360" t="str">
        <v>WB</v>
      </c>
    </row>
    <row r="21361" spans="27:27">
      <c r="AA21361" t="str">
        <v>BB</v>
      </c>
    </row>
    <row r="21362" spans="27:27">
      <c r="AA21362" t="str">
        <v>SO</v>
      </c>
    </row>
    <row r="21363" spans="27:27">
      <c r="AA21363" t="str">
        <v>SO</v>
      </c>
    </row>
    <row r="21364" spans="27:27">
      <c r="AA21364" t="str">
        <v>SO</v>
      </c>
    </row>
    <row r="21365" spans="27:27">
      <c r="AA21365" t="str">
        <v>HD</v>
      </c>
    </row>
    <row r="21366" spans="27:27">
      <c r="AA21366" t="str">
        <v>CB</v>
      </c>
    </row>
    <row r="21367" spans="27:27">
      <c r="AA21367" t="str">
        <v>CB</v>
      </c>
    </row>
    <row r="21368" spans="27:27">
      <c r="AA21368" t="str">
        <v>CB</v>
      </c>
    </row>
    <row r="21369" spans="27:27">
      <c r="AA21369" t="str">
        <v>JB</v>
      </c>
    </row>
    <row r="21370" spans="27:27">
      <c r="AA21370" t="str">
        <v>JB</v>
      </c>
    </row>
    <row r="21371" spans="27:27">
      <c r="AA21371" t="str">
        <v>DH</v>
      </c>
    </row>
    <row r="21372" spans="27:27">
      <c r="AA21372" t="str">
        <v>HD</v>
      </c>
    </row>
    <row r="21373" spans="27:27">
      <c r="AA21373" t="str">
        <v>WB</v>
      </c>
    </row>
    <row r="21374" spans="27:27">
      <c r="AA21374" t="str">
        <v>SS</v>
      </c>
    </row>
    <row r="21375" spans="27:27">
      <c r="AA21375" t="str">
        <v>HD</v>
      </c>
    </row>
    <row r="21376" spans="27:27">
      <c r="AA21376" t="str">
        <v>WB</v>
      </c>
    </row>
    <row r="21377" spans="27:27">
      <c r="AA21377" t="str">
        <v>WB</v>
      </c>
    </row>
    <row r="21378" spans="27:27">
      <c r="AA21378" t="str">
        <v>BE</v>
      </c>
    </row>
    <row r="21379" spans="27:27">
      <c r="AA21379" t="str">
        <v>JB</v>
      </c>
    </row>
    <row r="21380" spans="27:27">
      <c r="AA21380" t="str">
        <v>HD</v>
      </c>
    </row>
    <row r="21381" spans="27:27">
      <c r="AA21381" t="str">
        <v>WB</v>
      </c>
    </row>
    <row r="21382" spans="27:27">
      <c r="AA21382" t="str">
        <v>WB</v>
      </c>
    </row>
    <row r="21383" spans="27:27">
      <c r="AA21383" t="str">
        <v>CB</v>
      </c>
    </row>
    <row r="21384" spans="27:27">
      <c r="AA21384" t="str">
        <v>CB</v>
      </c>
    </row>
    <row r="21385" spans="27:27">
      <c r="AA21385" t="str">
        <v>BE</v>
      </c>
    </row>
    <row r="21386" spans="27:27">
      <c r="AA21386" t="str">
        <v>HD</v>
      </c>
    </row>
    <row r="21387" spans="27:27">
      <c r="AA21387" t="str">
        <v>SS</v>
      </c>
    </row>
    <row r="21388" spans="27:27">
      <c r="AA21388" t="str">
        <v>CB</v>
      </c>
    </row>
    <row r="21389" spans="27:27">
      <c r="AA21389" t="str">
        <v>SO</v>
      </c>
    </row>
    <row r="21390" spans="27:27">
      <c r="AA21390" t="str">
        <v>CB</v>
      </c>
    </row>
    <row r="21391" spans="27:27">
      <c r="AA21391" t="str">
        <v>BE</v>
      </c>
    </row>
    <row r="21392" spans="27:27">
      <c r="AA21392" t="str">
        <v>FR</v>
      </c>
    </row>
    <row r="21393" spans="27:27">
      <c r="AA21393" t="str">
        <v>FR</v>
      </c>
    </row>
    <row r="21394" spans="27:27">
      <c r="AA21394" t="str">
        <v>CB</v>
      </c>
    </row>
    <row r="21395" spans="27:27">
      <c r="AA21395" t="str">
        <v>BE</v>
      </c>
    </row>
    <row r="21396" spans="27:27">
      <c r="AA21396" t="str">
        <v>BE</v>
      </c>
    </row>
    <row r="21397" spans="27:27">
      <c r="AA21397" t="str">
        <v>CB</v>
      </c>
    </row>
    <row r="21398" spans="27:27">
      <c r="AA21398" t="str">
        <v>DH</v>
      </c>
    </row>
    <row r="21399" spans="27:27">
      <c r="AA21399" t="str">
        <v>FR</v>
      </c>
    </row>
    <row r="21400" spans="27:27">
      <c r="AA21400" t="str">
        <v>FR</v>
      </c>
    </row>
    <row r="21401" spans="27:27">
      <c r="AA21401" t="str">
        <v>FR</v>
      </c>
    </row>
    <row r="21402" spans="27:27">
      <c r="AA21402" t="str">
        <v>SO</v>
      </c>
    </row>
    <row r="21403" spans="27:27">
      <c r="AA21403" t="str">
        <v>SO</v>
      </c>
    </row>
    <row r="21404" spans="27:27">
      <c r="AA21404" t="str">
        <v>HD</v>
      </c>
    </row>
    <row r="21405" spans="27:27">
      <c r="AA21405" t="str">
        <v>BE</v>
      </c>
    </row>
    <row r="21406" spans="27:27">
      <c r="AA21406" t="str">
        <v>BB</v>
      </c>
    </row>
    <row r="21407" spans="27:27">
      <c r="AA21407" t="str">
        <v>DH</v>
      </c>
    </row>
    <row r="21408" spans="27:27">
      <c r="AA21408" t="str">
        <v>SO</v>
      </c>
    </row>
    <row r="21409" spans="27:27">
      <c r="AA21409" t="str">
        <v>FR</v>
      </c>
    </row>
    <row r="21410" spans="27:27">
      <c r="AA21410" t="str">
        <v>FR</v>
      </c>
    </row>
    <row r="21411" spans="27:27">
      <c r="AA21411" t="str">
        <v>DH</v>
      </c>
    </row>
    <row r="21412" spans="27:27">
      <c r="AA21412" t="str">
        <v>DH</v>
      </c>
    </row>
    <row r="21413" spans="27:27">
      <c r="AA21413" t="str">
        <v>SS</v>
      </c>
    </row>
    <row r="21414" spans="27:27">
      <c r="AA21414" t="str">
        <v>JB</v>
      </c>
    </row>
    <row r="21415" spans="27:27">
      <c r="AA21415" t="str">
        <v>JB</v>
      </c>
    </row>
    <row r="21416" spans="27:27">
      <c r="AA21416" t="str">
        <v>FR</v>
      </c>
    </row>
    <row r="21417" spans="27:27">
      <c r="AA21417" t="str">
        <v>CB</v>
      </c>
    </row>
    <row r="21418" spans="27:27">
      <c r="AA21418" t="str">
        <v>DH</v>
      </c>
    </row>
    <row r="21419" spans="27:27">
      <c r="AA21419" t="str">
        <v>JB</v>
      </c>
    </row>
    <row r="21420" spans="27:27">
      <c r="AA21420" t="str">
        <v>FR</v>
      </c>
    </row>
    <row r="21421" spans="27:27">
      <c r="AA21421" t="str">
        <v>FR</v>
      </c>
    </row>
    <row r="21422" spans="27:27">
      <c r="AA21422" t="str">
        <v>BB</v>
      </c>
    </row>
    <row r="21423" spans="27:27">
      <c r="AA21423" t="str">
        <v>WB</v>
      </c>
    </row>
    <row r="21424" spans="27:27">
      <c r="AA21424" t="str">
        <v>WB</v>
      </c>
    </row>
    <row r="21425" spans="27:27">
      <c r="AA21425" t="str">
        <v>CB</v>
      </c>
    </row>
    <row r="21426" spans="27:27">
      <c r="AA21426" t="str">
        <v>CB</v>
      </c>
    </row>
    <row r="21427" spans="27:27">
      <c r="AA21427" t="str">
        <v>HD</v>
      </c>
    </row>
    <row r="21428" spans="27:27">
      <c r="AA21428" t="str">
        <v>HD</v>
      </c>
    </row>
    <row r="21429" spans="27:27">
      <c r="AA21429" t="str">
        <v>HD</v>
      </c>
    </row>
    <row r="21430" spans="27:27">
      <c r="AA21430" t="str">
        <v>HD</v>
      </c>
    </row>
    <row r="21431" spans="27:27">
      <c r="AA21431" t="str">
        <v>BE</v>
      </c>
    </row>
    <row r="21432" spans="27:27">
      <c r="AA21432" t="str">
        <v>BE</v>
      </c>
    </row>
    <row r="21433" spans="27:27">
      <c r="AA21433" t="str">
        <v>BE</v>
      </c>
    </row>
    <row r="21434" spans="27:27">
      <c r="AA21434" t="str">
        <v>HD</v>
      </c>
    </row>
    <row r="21435" spans="27:27">
      <c r="AA21435" t="str">
        <v>BE</v>
      </c>
    </row>
    <row r="21436" spans="27:27">
      <c r="AA21436" t="str">
        <v>DH</v>
      </c>
    </row>
    <row r="21437" spans="27:27">
      <c r="AA21437" t="str">
        <v>BB</v>
      </c>
    </row>
    <row r="21438" spans="27:27">
      <c r="AA21438" t="str">
        <v>BB</v>
      </c>
    </row>
    <row r="21439" spans="27:27">
      <c r="AA21439" t="str">
        <v>CB</v>
      </c>
    </row>
    <row r="21440" spans="27:27">
      <c r="AA21440" t="str">
        <v>BB</v>
      </c>
    </row>
    <row r="21441" spans="27:27">
      <c r="AA21441" t="str">
        <v>DH</v>
      </c>
    </row>
    <row r="21442" spans="27:27">
      <c r="AA21442" t="str">
        <v>DH</v>
      </c>
    </row>
    <row r="21443" spans="27:27">
      <c r="AA21443" t="str">
        <v>BE</v>
      </c>
    </row>
    <row r="21444" spans="27:27">
      <c r="AA21444" t="str">
        <v>BE</v>
      </c>
    </row>
    <row r="21445" spans="27:27">
      <c r="AA21445" t="str">
        <v>BE</v>
      </c>
    </row>
    <row r="21446" spans="27:27">
      <c r="AA21446" t="str">
        <v>DH</v>
      </c>
    </row>
    <row r="21447" spans="27:27">
      <c r="AA21447" t="str">
        <v>DH</v>
      </c>
    </row>
    <row r="21448" spans="27:27">
      <c r="AA21448" t="str">
        <v>HD</v>
      </c>
    </row>
    <row r="21449" spans="27:27">
      <c r="AA21449" t="str">
        <v>BE</v>
      </c>
    </row>
    <row r="21450" spans="27:27">
      <c r="AA21450" t="str">
        <v>BE</v>
      </c>
    </row>
    <row r="21451" spans="27:27">
      <c r="AA21451" t="str">
        <v>SO</v>
      </c>
    </row>
    <row r="21452" spans="27:27">
      <c r="AA21452" t="str">
        <v>SO</v>
      </c>
    </row>
    <row r="21453" spans="27:27">
      <c r="AA21453" t="str">
        <v>SO</v>
      </c>
    </row>
    <row r="21454" spans="27:27">
      <c r="AA21454" t="str">
        <v>DH</v>
      </c>
    </row>
    <row r="21455" spans="27:27">
      <c r="AA21455" t="str">
        <v>CB</v>
      </c>
    </row>
    <row r="21456" spans="27:27">
      <c r="AA21456" t="str">
        <v>CB</v>
      </c>
    </row>
    <row r="21457" spans="27:27">
      <c r="AA21457" t="str">
        <v>CB</v>
      </c>
    </row>
    <row r="21458" spans="27:27">
      <c r="AA21458" t="str">
        <v>SO</v>
      </c>
    </row>
    <row r="21459" spans="27:27">
      <c r="AA21459" t="str">
        <v>SO</v>
      </c>
    </row>
    <row r="21460" spans="27:27">
      <c r="AA21460" t="str">
        <v>BE</v>
      </c>
    </row>
    <row r="21461" spans="27:27">
      <c r="AA21461" t="str">
        <v>BE</v>
      </c>
    </row>
    <row r="21462" spans="27:27">
      <c r="AA21462" t="str">
        <v>JB</v>
      </c>
    </row>
    <row r="21463" spans="27:27">
      <c r="AA21463" t="str">
        <v>SS</v>
      </c>
    </row>
    <row r="21464" spans="27:27">
      <c r="AA21464" t="str">
        <v>SS</v>
      </c>
    </row>
    <row r="21465" spans="27:27">
      <c r="AA21465" t="str">
        <v>SO</v>
      </c>
    </row>
    <row r="21466" spans="27:27">
      <c r="AA21466" t="str">
        <v>SO</v>
      </c>
    </row>
    <row r="21467" spans="27:27">
      <c r="AA21467" t="str">
        <v>JB</v>
      </c>
    </row>
    <row r="21468" spans="27:27">
      <c r="AA21468" t="str">
        <v>SS</v>
      </c>
    </row>
    <row r="21469" spans="27:27">
      <c r="AA21469" t="str">
        <v>WB</v>
      </c>
    </row>
    <row r="21470" spans="27:27">
      <c r="AA21470" t="str">
        <v>JB</v>
      </c>
    </row>
    <row r="21471" spans="27:27">
      <c r="AA21471" t="str">
        <v>JB</v>
      </c>
    </row>
    <row r="21472" spans="27:27">
      <c r="AA21472" t="str">
        <v>JB</v>
      </c>
    </row>
    <row r="21473" spans="27:27">
      <c r="AA21473" t="str">
        <v>WB</v>
      </c>
    </row>
    <row r="21474" spans="27:27">
      <c r="AA21474" t="str">
        <v>WB</v>
      </c>
    </row>
    <row r="21475" spans="27:27">
      <c r="AA21475" t="str">
        <v>WB</v>
      </c>
    </row>
    <row r="21476" spans="27:27">
      <c r="AA21476" t="str">
        <v>DH</v>
      </c>
    </row>
    <row r="21477" spans="27:27">
      <c r="AA21477" t="str">
        <v>SS</v>
      </c>
    </row>
    <row r="21478" spans="27:27">
      <c r="AA21478" t="str">
        <v>BB</v>
      </c>
    </row>
    <row r="21479" spans="27:27">
      <c r="AA21479" t="str">
        <v>BB</v>
      </c>
    </row>
    <row r="21480" spans="27:27">
      <c r="AA21480" t="str">
        <v>BE</v>
      </c>
    </row>
    <row r="21481" spans="27:27">
      <c r="AA21481" t="str">
        <v>HD</v>
      </c>
    </row>
    <row r="21482" spans="27:27">
      <c r="AA21482" t="str">
        <v>HD</v>
      </c>
    </row>
    <row r="21483" spans="27:27">
      <c r="AA21483" t="str">
        <v>HD</v>
      </c>
    </row>
    <row r="21484" spans="27:27">
      <c r="AA21484" t="str">
        <v>JB</v>
      </c>
    </row>
    <row r="21485" spans="27:27">
      <c r="AA21485" t="str">
        <v>SO</v>
      </c>
    </row>
    <row r="21486" spans="27:27">
      <c r="AA21486" t="str">
        <v>DH</v>
      </c>
    </row>
    <row r="21487" spans="27:27">
      <c r="AA21487" t="str">
        <v>DH</v>
      </c>
    </row>
    <row r="21488" spans="27:27">
      <c r="AA21488" t="str">
        <v>DH</v>
      </c>
    </row>
    <row r="21489" spans="27:27">
      <c r="AA21489" t="str">
        <v>DH</v>
      </c>
    </row>
    <row r="21490" spans="27:27">
      <c r="AA21490" t="str">
        <v>JB</v>
      </c>
    </row>
    <row r="21491" spans="27:27">
      <c r="AA21491" t="str">
        <v>WB</v>
      </c>
    </row>
    <row r="21492" spans="27:27">
      <c r="AA21492" t="str">
        <v>CB</v>
      </c>
    </row>
    <row r="21493" spans="27:27">
      <c r="AA21493" t="str">
        <v>HD</v>
      </c>
    </row>
    <row r="21494" spans="27:27">
      <c r="AA21494" t="str">
        <v>JB</v>
      </c>
    </row>
    <row r="21495" spans="27:27">
      <c r="AA21495" t="str">
        <v>JB</v>
      </c>
    </row>
    <row r="21496" spans="27:27">
      <c r="AA21496" t="str">
        <v>BB</v>
      </c>
    </row>
    <row r="21497" spans="27:27">
      <c r="AA21497" t="str">
        <v>BB</v>
      </c>
    </row>
    <row r="21498" spans="27:27">
      <c r="AA21498" t="str">
        <v>SS</v>
      </c>
    </row>
    <row r="21499" spans="27:27">
      <c r="AA21499" t="str">
        <v>DH</v>
      </c>
    </row>
    <row r="21500" spans="27:27">
      <c r="AA21500" t="str">
        <v>SO</v>
      </c>
    </row>
    <row r="21501" spans="27:27">
      <c r="AA21501" t="str">
        <v>JB</v>
      </c>
    </row>
    <row r="21502" spans="27:27">
      <c r="AA21502" t="str">
        <v>JB</v>
      </c>
    </row>
    <row r="21503" spans="27:27">
      <c r="AA21503" t="str">
        <v>JB</v>
      </c>
    </row>
    <row r="21504" spans="27:27">
      <c r="AA21504" t="str">
        <v>WB</v>
      </c>
    </row>
    <row r="21505" spans="27:27">
      <c r="AA21505" t="str">
        <v>WB</v>
      </c>
    </row>
    <row r="21506" spans="27:27">
      <c r="AA21506" t="str">
        <v>JB</v>
      </c>
    </row>
    <row r="21507" spans="27:27">
      <c r="AA21507" t="str">
        <v>BB</v>
      </c>
    </row>
    <row r="21508" spans="27:27">
      <c r="AA21508" t="str">
        <v>FR</v>
      </c>
    </row>
    <row r="21509" spans="27:27">
      <c r="AA21509" t="str">
        <v>FR</v>
      </c>
    </row>
    <row r="21510" spans="27:27">
      <c r="AA21510" t="str">
        <v>FR</v>
      </c>
    </row>
    <row r="21511" spans="27:27">
      <c r="AA21511" t="str">
        <v>FR</v>
      </c>
    </row>
    <row r="21512" spans="27:27">
      <c r="AA21512" t="str">
        <v>WB</v>
      </c>
    </row>
    <row r="21513" spans="27:27">
      <c r="AA21513" t="str">
        <v>HD</v>
      </c>
    </row>
    <row r="21514" spans="27:27">
      <c r="AA21514" t="str">
        <v>DH</v>
      </c>
    </row>
    <row r="21515" spans="27:27">
      <c r="AA21515" t="str">
        <v>CB</v>
      </c>
    </row>
    <row r="21516" spans="27:27">
      <c r="AA21516" t="str">
        <v>WB</v>
      </c>
    </row>
    <row r="21517" spans="27:27">
      <c r="AA21517" t="str">
        <v>BB</v>
      </c>
    </row>
    <row r="21518" spans="27:27">
      <c r="AA21518" t="str">
        <v>CB</v>
      </c>
    </row>
    <row r="21519" spans="27:27">
      <c r="AA21519" t="str">
        <v>BB</v>
      </c>
    </row>
    <row r="21520" spans="27:27">
      <c r="AA21520" t="str">
        <v>CB</v>
      </c>
    </row>
    <row r="21521" spans="27:27">
      <c r="AA21521" t="str">
        <v>JB</v>
      </c>
    </row>
    <row r="21522" spans="27:27">
      <c r="AA21522" t="str">
        <v>FR</v>
      </c>
    </row>
    <row r="21523" spans="27:27">
      <c r="AA21523" t="str">
        <v>FR</v>
      </c>
    </row>
    <row r="21524" spans="27:27">
      <c r="AA21524" t="str">
        <v>FR</v>
      </c>
    </row>
    <row r="21525" spans="27:27">
      <c r="AA21525" t="str">
        <v>HD</v>
      </c>
    </row>
    <row r="21526" spans="27:27">
      <c r="AA21526" t="str">
        <v>HD</v>
      </c>
    </row>
    <row r="21527" spans="27:27">
      <c r="AA21527" t="str">
        <v>HD</v>
      </c>
    </row>
    <row r="21528" spans="27:27">
      <c r="AA21528" t="str">
        <v>HD</v>
      </c>
    </row>
    <row r="21529" spans="27:27">
      <c r="AA21529" t="str">
        <v>JB</v>
      </c>
    </row>
    <row r="21530" spans="27:27">
      <c r="AA21530" t="str">
        <v>BB</v>
      </c>
    </row>
    <row r="21531" spans="27:27">
      <c r="AA21531" t="str">
        <v>CB</v>
      </c>
    </row>
    <row r="21532" spans="27:27">
      <c r="AA21532" t="str">
        <v>CB</v>
      </c>
    </row>
    <row r="21533" spans="27:27">
      <c r="AA21533" t="str">
        <v>HD</v>
      </c>
    </row>
    <row r="21534" spans="27:27">
      <c r="AA21534" t="str">
        <v>CB</v>
      </c>
    </row>
    <row r="21535" spans="27:27">
      <c r="AA21535" t="str">
        <v>CB</v>
      </c>
    </row>
    <row r="21536" spans="27:27">
      <c r="AA21536" t="str">
        <v>CB</v>
      </c>
    </row>
    <row r="21537" spans="27:27">
      <c r="AA21537" t="str">
        <v>HD</v>
      </c>
    </row>
    <row r="21538" spans="27:27">
      <c r="AA21538" t="str">
        <v>HD</v>
      </c>
    </row>
    <row r="21539" spans="27:27">
      <c r="AA21539" t="str">
        <v>HD</v>
      </c>
    </row>
    <row r="21540" spans="27:27">
      <c r="AA21540" t="str">
        <v>CB</v>
      </c>
    </row>
    <row r="21541" spans="27:27">
      <c r="AA21541" t="str">
        <v>CB</v>
      </c>
    </row>
    <row r="21542" spans="27:27">
      <c r="AA21542" t="str">
        <v>WB</v>
      </c>
    </row>
    <row r="21543" spans="27:27">
      <c r="AA21543" t="str">
        <v>WB</v>
      </c>
    </row>
    <row r="21544" spans="27:27">
      <c r="AA21544" t="str">
        <v>SS</v>
      </c>
    </row>
    <row r="21545" spans="27:27">
      <c r="AA21545" t="str">
        <v>DH</v>
      </c>
    </row>
    <row r="21546" spans="27:27">
      <c r="AA21546" t="str">
        <v>DH</v>
      </c>
    </row>
    <row r="21547" spans="27:27">
      <c r="AA21547" t="str">
        <v>DH</v>
      </c>
    </row>
    <row r="21548" spans="27:27">
      <c r="AA21548" t="str">
        <v>DH</v>
      </c>
    </row>
    <row r="21549" spans="27:27">
      <c r="AA21549" t="str">
        <v>WB</v>
      </c>
    </row>
    <row r="21550" spans="27:27">
      <c r="AA21550" t="str">
        <v>CB</v>
      </c>
    </row>
    <row r="21551" spans="27:27">
      <c r="AA21551" t="str">
        <v>CB</v>
      </c>
    </row>
    <row r="21552" spans="27:27">
      <c r="AA21552" t="str">
        <v>WB</v>
      </c>
    </row>
    <row r="21553" spans="27:27">
      <c r="AA21553" t="str">
        <v>BB</v>
      </c>
    </row>
    <row r="21554" spans="27:27">
      <c r="AA21554" t="str">
        <v>BB</v>
      </c>
    </row>
    <row r="21555" spans="27:27">
      <c r="AA21555" t="str">
        <v>DH</v>
      </c>
    </row>
    <row r="21556" spans="27:27">
      <c r="AA21556" t="str">
        <v>BE</v>
      </c>
    </row>
    <row r="21557" spans="27:27">
      <c r="AA21557" t="str">
        <v>CB</v>
      </c>
    </row>
    <row r="21558" spans="27:27">
      <c r="AA21558" t="str">
        <v>CB</v>
      </c>
    </row>
    <row r="21559" spans="27:27">
      <c r="AA21559" t="str">
        <v>CB</v>
      </c>
    </row>
    <row r="21560" spans="27:27">
      <c r="AA21560" t="str">
        <v>BB</v>
      </c>
    </row>
    <row r="21561" spans="27:27">
      <c r="AA21561" t="str">
        <v>HD</v>
      </c>
    </row>
    <row r="21562" spans="27:27">
      <c r="AA21562" t="str">
        <v>HD</v>
      </c>
    </row>
    <row r="21563" spans="27:27">
      <c r="AA21563" t="str">
        <v>DH</v>
      </c>
    </row>
    <row r="21564" spans="27:27">
      <c r="AA21564" t="str">
        <v>DH</v>
      </c>
    </row>
    <row r="21565" spans="27:27">
      <c r="AA21565" t="str">
        <v>WB</v>
      </c>
    </row>
    <row r="21566" spans="27:27">
      <c r="AA21566" t="str">
        <v>BB</v>
      </c>
    </row>
    <row r="21567" spans="27:27">
      <c r="AA21567" t="str">
        <v>BB</v>
      </c>
    </row>
    <row r="21568" spans="27:27">
      <c r="AA21568" t="str">
        <v>JB</v>
      </c>
    </row>
    <row r="21569" spans="27:27">
      <c r="AA21569" t="str">
        <v>JB</v>
      </c>
    </row>
    <row r="21570" spans="27:27">
      <c r="AA21570" t="str">
        <v>JB</v>
      </c>
    </row>
    <row r="21571" spans="27:27">
      <c r="AA21571" t="str">
        <v>JB</v>
      </c>
    </row>
    <row r="21572" spans="27:27">
      <c r="AA21572" t="str">
        <v>WB</v>
      </c>
    </row>
    <row r="21573" spans="27:27">
      <c r="AA21573" t="str">
        <v>SS</v>
      </c>
    </row>
    <row r="21574" spans="27:27">
      <c r="AA21574" t="str">
        <v>WB</v>
      </c>
    </row>
    <row r="21575" spans="27:27">
      <c r="AA21575" t="str">
        <v>BE</v>
      </c>
    </row>
    <row r="21576" spans="27:27">
      <c r="AA21576" t="str">
        <v>BE</v>
      </c>
    </row>
    <row r="21577" spans="27:27">
      <c r="AA21577" t="str">
        <v>DH</v>
      </c>
    </row>
    <row r="21578" spans="27:27">
      <c r="AA21578" t="str">
        <v>DH</v>
      </c>
    </row>
    <row r="21579" spans="27:27">
      <c r="AA21579" t="str">
        <v>BB</v>
      </c>
    </row>
    <row r="21580" spans="27:27">
      <c r="AA21580" t="str">
        <v>BB</v>
      </c>
    </row>
    <row r="21581" spans="27:27">
      <c r="AA21581" t="str">
        <v>BB</v>
      </c>
    </row>
    <row r="21582" spans="27:27">
      <c r="AA21582" t="str">
        <v>JB</v>
      </c>
    </row>
    <row r="21583" spans="27:27">
      <c r="AA21583" t="str">
        <v>DH</v>
      </c>
    </row>
    <row r="21584" spans="27:27">
      <c r="AA21584" t="str">
        <v>JB</v>
      </c>
    </row>
    <row r="21585" spans="27:27">
      <c r="AA21585" t="str">
        <v>WB</v>
      </c>
    </row>
    <row r="21586" spans="27:27">
      <c r="AA21586" t="str">
        <v>BE</v>
      </c>
    </row>
    <row r="21587" spans="27:27">
      <c r="AA21587" t="str">
        <v>JB</v>
      </c>
    </row>
    <row r="21588" spans="27:27">
      <c r="AA21588" t="str">
        <v>HD</v>
      </c>
    </row>
    <row r="21589" spans="27:27">
      <c r="AA21589" t="str">
        <v>CB</v>
      </c>
    </row>
    <row r="21590" spans="27:27">
      <c r="AA21590" t="str">
        <v>SO</v>
      </c>
    </row>
    <row r="21591" spans="27:27">
      <c r="AA21591" t="str">
        <v>SO</v>
      </c>
    </row>
    <row r="21592" spans="27:27">
      <c r="AA21592" t="str">
        <v>CB</v>
      </c>
    </row>
    <row r="21593" spans="27:27">
      <c r="AA21593" t="str">
        <v>CB</v>
      </c>
    </row>
    <row r="21594" spans="27:27">
      <c r="AA21594" t="str">
        <v>CB</v>
      </c>
    </row>
    <row r="21595" spans="27:27">
      <c r="AA21595" t="str">
        <v>WB</v>
      </c>
    </row>
    <row r="21596" spans="27:27">
      <c r="AA21596" t="str">
        <v>WB</v>
      </c>
    </row>
    <row r="21597" spans="27:27">
      <c r="AA21597" t="str">
        <v>WB</v>
      </c>
    </row>
    <row r="21598" spans="27:27">
      <c r="AA21598" t="str">
        <v>DH</v>
      </c>
    </row>
    <row r="21599" spans="27:27">
      <c r="AA21599" t="str">
        <v>DH</v>
      </c>
    </row>
    <row r="21600" spans="27:27">
      <c r="AA21600" t="str">
        <v>HD</v>
      </c>
    </row>
    <row r="21601" spans="27:27">
      <c r="AA21601" t="str">
        <v>HD</v>
      </c>
    </row>
    <row r="21602" spans="27:27">
      <c r="AA21602" t="str">
        <v>HD</v>
      </c>
    </row>
    <row r="21603" spans="27:27">
      <c r="AA21603" t="str">
        <v>SS</v>
      </c>
    </row>
    <row r="21604" spans="27:27">
      <c r="AA21604" t="str">
        <v>SS</v>
      </c>
    </row>
    <row r="21605" spans="27:27">
      <c r="AA21605" t="str">
        <v>SS</v>
      </c>
    </row>
    <row r="21606" spans="27:27">
      <c r="AA21606" t="str">
        <v>SS</v>
      </c>
    </row>
    <row r="21607" spans="27:27">
      <c r="AA21607" t="str">
        <v>SO</v>
      </c>
    </row>
    <row r="21608" spans="27:27">
      <c r="AA21608" t="str">
        <v>SO</v>
      </c>
    </row>
    <row r="21609" spans="27:27">
      <c r="AA21609" t="str">
        <v>CB</v>
      </c>
    </row>
    <row r="21610" spans="27:27">
      <c r="AA21610" t="str">
        <v>BE</v>
      </c>
    </row>
    <row r="21611" spans="27:27">
      <c r="AA21611" t="str">
        <v>WB</v>
      </c>
    </row>
    <row r="21612" spans="27:27">
      <c r="AA21612" t="str">
        <v>WB</v>
      </c>
    </row>
    <row r="21613" spans="27:27">
      <c r="AA21613" t="str">
        <v>WB</v>
      </c>
    </row>
    <row r="21614" spans="27:27">
      <c r="AA21614" t="str">
        <v>WB</v>
      </c>
    </row>
    <row r="21615" spans="27:27">
      <c r="AA21615" t="str">
        <v>SS</v>
      </c>
    </row>
    <row r="21616" spans="27:27">
      <c r="AA21616" t="str">
        <v>SS</v>
      </c>
    </row>
    <row r="21617" spans="27:27">
      <c r="AA21617" t="str">
        <v>DH</v>
      </c>
    </row>
    <row r="21618" spans="27:27">
      <c r="AA21618" t="str">
        <v>JB</v>
      </c>
    </row>
    <row r="21619" spans="27:27">
      <c r="AA21619" t="str">
        <v>WB</v>
      </c>
    </row>
    <row r="21620" spans="27:27">
      <c r="AA21620" t="str">
        <v>HD</v>
      </c>
    </row>
    <row r="21621" spans="27:27">
      <c r="AA21621" t="str">
        <v>WB</v>
      </c>
    </row>
    <row r="21622" spans="27:27">
      <c r="AA21622" t="str">
        <v>BB</v>
      </c>
    </row>
    <row r="21623" spans="27:27">
      <c r="AA21623" t="str">
        <v>JB</v>
      </c>
    </row>
    <row r="21624" spans="27:27">
      <c r="AA21624" t="str">
        <v>SS</v>
      </c>
    </row>
    <row r="21625" spans="27:27">
      <c r="AA21625" t="str">
        <v>JB</v>
      </c>
    </row>
    <row r="21626" spans="27:27">
      <c r="AA21626" t="str">
        <v>JB</v>
      </c>
    </row>
    <row r="21627" spans="27:27">
      <c r="AA21627" t="str">
        <v>JB</v>
      </c>
    </row>
    <row r="21628" spans="27:27">
      <c r="AA21628" t="str">
        <v>DH</v>
      </c>
    </row>
    <row r="21629" spans="27:27">
      <c r="AA21629" t="str">
        <v>DH</v>
      </c>
    </row>
    <row r="21630" spans="27:27">
      <c r="AA21630" t="str">
        <v>BB</v>
      </c>
    </row>
    <row r="21631" spans="27:27">
      <c r="AA21631" t="str">
        <v>BB</v>
      </c>
    </row>
    <row r="21632" spans="27:27">
      <c r="AA21632" t="str">
        <v>BB</v>
      </c>
    </row>
    <row r="21633" spans="27:27">
      <c r="AA21633" t="str">
        <v>FR</v>
      </c>
    </row>
    <row r="21634" spans="27:27">
      <c r="AA21634" t="str">
        <v>FR</v>
      </c>
    </row>
    <row r="21635" spans="27:27">
      <c r="AA21635" t="str">
        <v>FR</v>
      </c>
    </row>
    <row r="21636" spans="27:27">
      <c r="AA21636" t="str">
        <v>FR</v>
      </c>
    </row>
    <row r="21637" spans="27:27">
      <c r="AA21637" t="str">
        <v>FR</v>
      </c>
    </row>
    <row r="21638" spans="27:27">
      <c r="AA21638" t="str">
        <v>WB</v>
      </c>
    </row>
    <row r="21639" spans="27:27">
      <c r="AA21639" t="str">
        <v>BB</v>
      </c>
    </row>
    <row r="21640" spans="27:27">
      <c r="AA21640" t="str">
        <v>FR</v>
      </c>
    </row>
    <row r="21641" spans="27:27">
      <c r="AA21641" t="str">
        <v>BE</v>
      </c>
    </row>
    <row r="21642" spans="27:27">
      <c r="AA21642" t="str">
        <v>WB</v>
      </c>
    </row>
    <row r="21643" spans="27:27">
      <c r="AA21643" t="str">
        <v>JB</v>
      </c>
    </row>
    <row r="21644" spans="27:27">
      <c r="AA21644" t="str">
        <v>BB</v>
      </c>
    </row>
    <row r="21645" spans="27:27">
      <c r="AA21645" t="str">
        <v>SS</v>
      </c>
    </row>
    <row r="21646" spans="27:27">
      <c r="AA21646" t="str">
        <v>SS</v>
      </c>
    </row>
    <row r="21647" spans="27:27">
      <c r="AA21647" t="str">
        <v>SS</v>
      </c>
    </row>
    <row r="21648" spans="27:27">
      <c r="AA21648" t="str">
        <v>SS</v>
      </c>
    </row>
    <row r="21649" spans="27:27">
      <c r="AA21649" t="str">
        <v>SO</v>
      </c>
    </row>
    <row r="21650" spans="27:27">
      <c r="AA21650" t="str">
        <v>SO</v>
      </c>
    </row>
    <row r="21651" spans="27:27">
      <c r="AA21651" t="str">
        <v>HD</v>
      </c>
    </row>
    <row r="21652" spans="27:27">
      <c r="AA21652" t="str">
        <v>HD</v>
      </c>
    </row>
    <row r="21653" spans="27:27">
      <c r="AA21653" t="str">
        <v>HD</v>
      </c>
    </row>
    <row r="21654" spans="27:27">
      <c r="AA21654" t="str">
        <v>HD</v>
      </c>
    </row>
    <row r="21655" spans="27:27">
      <c r="AA21655" t="str">
        <v>SS</v>
      </c>
    </row>
    <row r="21656" spans="27:27">
      <c r="AA21656" t="str">
        <v>SS</v>
      </c>
    </row>
    <row r="21657" spans="27:27">
      <c r="AA21657" t="str">
        <v>SS</v>
      </c>
    </row>
    <row r="21658" spans="27:27">
      <c r="AA21658" t="str">
        <v>CB</v>
      </c>
    </row>
    <row r="21659" spans="27:27">
      <c r="AA21659" t="str">
        <v>CB</v>
      </c>
    </row>
    <row r="21660" spans="27:27">
      <c r="AA21660" t="str">
        <v>BB</v>
      </c>
    </row>
    <row r="21661" spans="27:27">
      <c r="AA21661" t="str">
        <v>BE</v>
      </c>
    </row>
    <row r="21662" spans="27:27">
      <c r="AA21662" t="str">
        <v>FR</v>
      </c>
    </row>
    <row r="21663" spans="27:27">
      <c r="AA21663" t="str">
        <v>FR</v>
      </c>
    </row>
    <row r="21664" spans="27:27">
      <c r="AA21664" t="str">
        <v>FR</v>
      </c>
    </row>
    <row r="21665" spans="27:27">
      <c r="AA21665" t="str">
        <v>WB</v>
      </c>
    </row>
    <row r="21666" spans="27:27">
      <c r="AA21666" t="str">
        <v>WB</v>
      </c>
    </row>
    <row r="21667" spans="27:27">
      <c r="AA21667" t="str">
        <v>SO</v>
      </c>
    </row>
    <row r="21668" spans="27:27">
      <c r="AA21668" t="str">
        <v>BB</v>
      </c>
    </row>
    <row r="21669" spans="27:27">
      <c r="AA21669" t="str">
        <v>BB</v>
      </c>
    </row>
    <row r="21670" spans="27:27">
      <c r="AA21670" t="str">
        <v>BB</v>
      </c>
    </row>
    <row r="21671" spans="27:27">
      <c r="AA21671" t="str">
        <v>BE</v>
      </c>
    </row>
    <row r="21672" spans="27:27">
      <c r="AA21672" t="str">
        <v>FR</v>
      </c>
    </row>
    <row r="21673" spans="27:27">
      <c r="AA21673" t="str">
        <v>DH</v>
      </c>
    </row>
    <row r="21674" spans="27:27">
      <c r="AA21674" t="str">
        <v>DH</v>
      </c>
    </row>
    <row r="21675" spans="27:27">
      <c r="AA21675" t="str">
        <v>BE</v>
      </c>
    </row>
    <row r="21676" spans="27:27">
      <c r="AA21676" t="str">
        <v>BE</v>
      </c>
    </row>
    <row r="21677" spans="27:27">
      <c r="AA21677" t="str">
        <v>BE</v>
      </c>
    </row>
    <row r="21678" spans="27:27">
      <c r="AA21678" t="str">
        <v>FR</v>
      </c>
    </row>
    <row r="21679" spans="27:27">
      <c r="AA21679" t="str">
        <v>FR</v>
      </c>
    </row>
    <row r="21680" spans="27:27">
      <c r="AA21680" t="str">
        <v>SS</v>
      </c>
    </row>
    <row r="21681" spans="27:27">
      <c r="AA21681" t="str">
        <v>SS</v>
      </c>
    </row>
    <row r="21682" spans="27:27">
      <c r="AA21682" t="str">
        <v>WB</v>
      </c>
    </row>
    <row r="21683" spans="27:27">
      <c r="AA21683" t="str">
        <v>CB</v>
      </c>
    </row>
    <row r="21684" spans="27:27">
      <c r="AA21684" t="str">
        <v>JB</v>
      </c>
    </row>
    <row r="21685" spans="27:27">
      <c r="AA21685" t="str">
        <v>JB</v>
      </c>
    </row>
    <row r="21686" spans="27:27">
      <c r="AA21686" t="str">
        <v>WB</v>
      </c>
    </row>
    <row r="21687" spans="27:27">
      <c r="AA21687" t="str">
        <v>WB</v>
      </c>
    </row>
    <row r="21688" spans="27:27">
      <c r="AA21688" t="str">
        <v>CB</v>
      </c>
    </row>
    <row r="21689" spans="27:27">
      <c r="AA21689" t="str">
        <v>HD</v>
      </c>
    </row>
    <row r="21690" spans="27:27">
      <c r="AA21690" t="str">
        <v>CB</v>
      </c>
    </row>
    <row r="21691" spans="27:27">
      <c r="AA21691" t="str">
        <v>WB</v>
      </c>
    </row>
    <row r="21692" spans="27:27">
      <c r="AA21692" t="str">
        <v>HD</v>
      </c>
    </row>
    <row r="21693" spans="27:27">
      <c r="AA21693" t="str">
        <v>FR</v>
      </c>
    </row>
    <row r="21694" spans="27:27">
      <c r="AA21694" t="str">
        <v>BB</v>
      </c>
    </row>
    <row r="21695" spans="27:27">
      <c r="AA21695" t="str">
        <v>SO</v>
      </c>
    </row>
    <row r="21696" spans="27:27">
      <c r="AA21696" t="str">
        <v>JB</v>
      </c>
    </row>
    <row r="21697" spans="27:27">
      <c r="AA21697" t="str">
        <v>CB</v>
      </c>
    </row>
    <row r="21698" spans="27:27">
      <c r="AA21698" t="str">
        <v>BB</v>
      </c>
    </row>
    <row r="21699" spans="27:27">
      <c r="AA21699" t="str">
        <v>BB</v>
      </c>
    </row>
    <row r="21700" spans="27:27">
      <c r="AA21700" t="str">
        <v>HD</v>
      </c>
    </row>
    <row r="21701" spans="27:27">
      <c r="AA21701" t="str">
        <v>HD</v>
      </c>
    </row>
    <row r="21702" spans="27:27">
      <c r="AA21702" t="str">
        <v>BB</v>
      </c>
    </row>
    <row r="21703" spans="27:27">
      <c r="AA21703" t="str">
        <v>BB</v>
      </c>
    </row>
    <row r="21704" spans="27:27">
      <c r="AA21704" t="str">
        <v>SS</v>
      </c>
    </row>
    <row r="21705" spans="27:27">
      <c r="AA21705" t="str">
        <v>BE</v>
      </c>
    </row>
    <row r="21706" spans="27:27">
      <c r="AA21706" t="str">
        <v>WB</v>
      </c>
    </row>
    <row r="21707" spans="27:27">
      <c r="AA21707" t="str">
        <v>FR</v>
      </c>
    </row>
    <row r="21708" spans="27:27">
      <c r="AA21708" t="str">
        <v>FR</v>
      </c>
    </row>
    <row r="21709" spans="27:27">
      <c r="AA21709" t="str">
        <v>FR</v>
      </c>
    </row>
    <row r="21710" spans="27:27">
      <c r="AA21710" t="str">
        <v>BB</v>
      </c>
    </row>
    <row r="21711" spans="27:27">
      <c r="AA21711" t="str">
        <v>HD</v>
      </c>
    </row>
    <row r="21712" spans="27:27">
      <c r="AA21712" t="str">
        <v>CB</v>
      </c>
    </row>
    <row r="21713" spans="27:27">
      <c r="AA21713" t="str">
        <v>WB</v>
      </c>
    </row>
    <row r="21714" spans="27:27">
      <c r="AA21714" t="str">
        <v>SS</v>
      </c>
    </row>
    <row r="21715" spans="27:27">
      <c r="AA21715" t="str">
        <v>DH</v>
      </c>
    </row>
    <row r="21716" spans="27:27">
      <c r="AA21716" t="str">
        <v>FR</v>
      </c>
    </row>
    <row r="21717" spans="27:27">
      <c r="AA21717" t="str">
        <v>BB</v>
      </c>
    </row>
    <row r="21718" spans="27:27">
      <c r="AA21718" t="str">
        <v>SO</v>
      </c>
    </row>
    <row r="21719" spans="27:27">
      <c r="AA21719" t="str">
        <v>CB</v>
      </c>
    </row>
    <row r="21720" spans="27:27">
      <c r="AA21720" t="str">
        <v>CB</v>
      </c>
    </row>
    <row r="21721" spans="27:27">
      <c r="AA21721" t="str">
        <v>BB</v>
      </c>
    </row>
    <row r="21722" spans="27:27">
      <c r="AA21722" t="str">
        <v>BB</v>
      </c>
    </row>
    <row r="21723" spans="27:27">
      <c r="AA21723" t="str">
        <v>BB</v>
      </c>
    </row>
    <row r="21724" spans="27:27">
      <c r="AA21724" t="str">
        <v>BE</v>
      </c>
    </row>
    <row r="21725" spans="27:27">
      <c r="AA21725" t="str">
        <v>CB</v>
      </c>
    </row>
    <row r="21726" spans="27:27">
      <c r="AA21726" t="str">
        <v>SO</v>
      </c>
    </row>
    <row r="21727" spans="27:27">
      <c r="AA21727" t="str">
        <v>FR</v>
      </c>
    </row>
    <row r="21728" spans="27:27">
      <c r="AA21728" t="str">
        <v>SO</v>
      </c>
    </row>
    <row r="21729" spans="27:27">
      <c r="AA21729" t="str">
        <v>BE</v>
      </c>
    </row>
    <row r="21730" spans="27:27">
      <c r="AA21730" t="str">
        <v>BE</v>
      </c>
    </row>
    <row r="21731" spans="27:27">
      <c r="AA21731" t="str">
        <v>BB</v>
      </c>
    </row>
    <row r="21732" spans="27:27">
      <c r="AA21732" t="str">
        <v>CB</v>
      </c>
    </row>
    <row r="21733" spans="27:27">
      <c r="AA21733" t="str">
        <v>CB</v>
      </c>
    </row>
    <row r="21734" spans="27:27">
      <c r="AA21734" t="str">
        <v>CB</v>
      </c>
    </row>
    <row r="21735" spans="27:27">
      <c r="AA21735" t="str">
        <v>WB</v>
      </c>
    </row>
    <row r="21736" spans="27:27">
      <c r="AA21736" t="str">
        <v>CB</v>
      </c>
    </row>
    <row r="21737" spans="27:27">
      <c r="AA21737" t="str">
        <v>CB</v>
      </c>
    </row>
    <row r="21738" spans="27:27">
      <c r="AA21738" t="str">
        <v>DH</v>
      </c>
    </row>
    <row r="21739" spans="27:27">
      <c r="AA21739" t="str">
        <v>SO</v>
      </c>
    </row>
    <row r="21740" spans="27:27">
      <c r="AA21740" t="str">
        <v>SO</v>
      </c>
    </row>
    <row r="21741" spans="27:27">
      <c r="AA21741" t="str">
        <v>SO</v>
      </c>
    </row>
    <row r="21742" spans="27:27">
      <c r="AA21742" t="str">
        <v>DH</v>
      </c>
    </row>
    <row r="21743" spans="27:27">
      <c r="AA21743" t="str">
        <v>BE</v>
      </c>
    </row>
    <row r="21744" spans="27:27">
      <c r="AA21744" t="str">
        <v>SO</v>
      </c>
    </row>
    <row r="21745" spans="27:27">
      <c r="AA21745" t="str">
        <v>SO</v>
      </c>
    </row>
    <row r="21746" spans="27:27">
      <c r="AA21746" t="str">
        <v>CB</v>
      </c>
    </row>
    <row r="21747" spans="27:27">
      <c r="AA21747" t="str">
        <v>CB</v>
      </c>
    </row>
    <row r="21748" spans="27:27">
      <c r="AA21748" t="str">
        <v>DH</v>
      </c>
    </row>
    <row r="21749" spans="27:27">
      <c r="AA21749" t="str">
        <v>DH</v>
      </c>
    </row>
    <row r="21750" spans="27:27">
      <c r="AA21750" t="str">
        <v>DH</v>
      </c>
    </row>
    <row r="21751" spans="27:27">
      <c r="AA21751" t="str">
        <v>DH</v>
      </c>
    </row>
    <row r="21752" spans="27:27">
      <c r="AA21752" t="str">
        <v>SS</v>
      </c>
    </row>
    <row r="21753" spans="27:27">
      <c r="AA21753" t="str">
        <v>WB</v>
      </c>
    </row>
    <row r="21754" spans="27:27">
      <c r="AA21754" t="str">
        <v>WB</v>
      </c>
    </row>
    <row r="21755" spans="27:27">
      <c r="AA21755" t="str">
        <v>WB</v>
      </c>
    </row>
    <row r="21756" spans="27:27">
      <c r="AA21756" t="str">
        <v>WB</v>
      </c>
    </row>
    <row r="21757" spans="27:27">
      <c r="AA21757" t="str">
        <v>SO</v>
      </c>
    </row>
    <row r="21758" spans="27:27">
      <c r="AA21758" t="str">
        <v>BB</v>
      </c>
    </row>
    <row r="21759" spans="27:27">
      <c r="AA21759" t="str">
        <v>BB</v>
      </c>
    </row>
    <row r="21760" spans="27:27">
      <c r="AA21760" t="str">
        <v>BB</v>
      </c>
    </row>
    <row r="21761" spans="27:27">
      <c r="AA21761" t="str">
        <v>SO</v>
      </c>
    </row>
    <row r="21762" spans="27:27">
      <c r="AA21762" t="str">
        <v>SO</v>
      </c>
    </row>
    <row r="21763" spans="27:27">
      <c r="AA21763" t="str">
        <v>JB</v>
      </c>
    </row>
    <row r="21764" spans="27:27">
      <c r="AA21764" t="str">
        <v>JB</v>
      </c>
    </row>
    <row r="21765" spans="27:27">
      <c r="AA21765" t="str">
        <v>CB</v>
      </c>
    </row>
    <row r="21766" spans="27:27">
      <c r="AA21766" t="str">
        <v>DH</v>
      </c>
    </row>
    <row r="21767" spans="27:27">
      <c r="AA21767" t="str">
        <v>DH</v>
      </c>
    </row>
    <row r="21768" spans="27:27">
      <c r="AA21768" t="str">
        <v>BB</v>
      </c>
    </row>
    <row r="21769" spans="27:27">
      <c r="AA21769" t="str">
        <v>WB</v>
      </c>
    </row>
    <row r="21770" spans="27:27">
      <c r="AA21770" t="str">
        <v>WB</v>
      </c>
    </row>
    <row r="21771" spans="27:27">
      <c r="AA21771" t="str">
        <v>SO</v>
      </c>
    </row>
    <row r="21772" spans="27:27">
      <c r="AA21772" t="str">
        <v>SO</v>
      </c>
    </row>
    <row r="21773" spans="27:27">
      <c r="AA21773" t="str">
        <v>DH</v>
      </c>
    </row>
    <row r="21774" spans="27:27">
      <c r="AA21774" t="str">
        <v>DH</v>
      </c>
    </row>
    <row r="21775" spans="27:27">
      <c r="AA21775" t="str">
        <v>BE</v>
      </c>
    </row>
    <row r="21776" spans="27:27">
      <c r="AA21776" t="str">
        <v>CB</v>
      </c>
    </row>
    <row r="21777" spans="27:27">
      <c r="AA21777" t="str">
        <v>WB</v>
      </c>
    </row>
    <row r="21778" spans="27:27">
      <c r="AA21778" t="str">
        <v>CB</v>
      </c>
    </row>
    <row r="21779" spans="27:27">
      <c r="AA21779" t="str">
        <v>BE</v>
      </c>
    </row>
    <row r="21780" spans="27:27">
      <c r="AA21780" t="str">
        <v>WB</v>
      </c>
    </row>
    <row r="21781" spans="27:27">
      <c r="AA21781" t="str">
        <v>DH</v>
      </c>
    </row>
    <row r="21782" spans="27:27">
      <c r="AA21782" t="str">
        <v>SS</v>
      </c>
    </row>
    <row r="21783" spans="27:27">
      <c r="AA21783" t="str">
        <v>SS</v>
      </c>
    </row>
    <row r="21784" spans="27:27">
      <c r="AA21784" t="str">
        <v>FR</v>
      </c>
    </row>
    <row r="21785" spans="27:27">
      <c r="AA21785" t="str">
        <v>SO</v>
      </c>
    </row>
    <row r="21786" spans="27:27">
      <c r="AA21786" t="str">
        <v>SS</v>
      </c>
    </row>
    <row r="21787" spans="27:27">
      <c r="AA21787" t="str">
        <v>FR</v>
      </c>
    </row>
    <row r="21788" spans="27:27">
      <c r="AA21788" t="str">
        <v>FR</v>
      </c>
    </row>
    <row r="21789" spans="27:27">
      <c r="AA21789" t="str">
        <v>FR</v>
      </c>
    </row>
    <row r="21790" spans="27:27">
      <c r="AA21790" t="str">
        <v>SS</v>
      </c>
    </row>
    <row r="21791" spans="27:27">
      <c r="AA21791" t="str">
        <v>SS</v>
      </c>
    </row>
    <row r="21792" spans="27:27">
      <c r="AA21792" t="str">
        <v>JB</v>
      </c>
    </row>
    <row r="21793" spans="27:27">
      <c r="AA21793" t="str">
        <v>FR</v>
      </c>
    </row>
    <row r="21794" spans="27:27">
      <c r="AA21794" t="str">
        <v>DH</v>
      </c>
    </row>
    <row r="21795" spans="27:27">
      <c r="AA21795" t="str">
        <v>DH</v>
      </c>
    </row>
    <row r="21796" spans="27:27">
      <c r="AA21796" t="str">
        <v>DH</v>
      </c>
    </row>
    <row r="21797" spans="27:27">
      <c r="AA21797" t="str">
        <v>SS</v>
      </c>
    </row>
    <row r="21798" spans="27:27">
      <c r="AA21798" t="str">
        <v>SS</v>
      </c>
    </row>
    <row r="21799" spans="27:27">
      <c r="AA21799" t="str">
        <v>BB</v>
      </c>
    </row>
    <row r="21800" spans="27:27">
      <c r="AA21800" t="str">
        <v>FR</v>
      </c>
    </row>
    <row r="21801" spans="27:27">
      <c r="AA21801" t="str">
        <v>WB</v>
      </c>
    </row>
    <row r="21802" spans="27:27">
      <c r="AA21802" t="str">
        <v>BB</v>
      </c>
    </row>
    <row r="21803" spans="27:27">
      <c r="AA21803" t="str">
        <v>BB</v>
      </c>
    </row>
    <row r="21804" spans="27:27">
      <c r="AA21804" t="str">
        <v>BB</v>
      </c>
    </row>
    <row r="21805" spans="27:27">
      <c r="AA21805" t="str">
        <v>WB</v>
      </c>
    </row>
    <row r="21806" spans="27:27">
      <c r="AA21806" t="str">
        <v>SO</v>
      </c>
    </row>
    <row r="21807" spans="27:27">
      <c r="AA21807" t="str">
        <v>JB</v>
      </c>
    </row>
    <row r="21808" spans="27:27">
      <c r="AA21808" t="str">
        <v>CB</v>
      </c>
    </row>
    <row r="21809" spans="27:27">
      <c r="AA21809" t="str">
        <v>FR</v>
      </c>
    </row>
    <row r="21810" spans="27:27">
      <c r="AA21810" t="str">
        <v>FR</v>
      </c>
    </row>
    <row r="21811" spans="27:27">
      <c r="AA21811" t="str">
        <v>BE</v>
      </c>
    </row>
    <row r="21812" spans="27:27">
      <c r="AA21812" t="str">
        <v>BE</v>
      </c>
    </row>
    <row r="21813" spans="27:27">
      <c r="AA21813" t="str">
        <v>WB</v>
      </c>
    </row>
    <row r="21814" spans="27:27">
      <c r="AA21814" t="str">
        <v>JB</v>
      </c>
    </row>
    <row r="21815" spans="27:27">
      <c r="AA21815" t="str">
        <v>JB</v>
      </c>
    </row>
    <row r="21816" spans="27:27">
      <c r="AA21816" t="str">
        <v>DH</v>
      </c>
    </row>
    <row r="21817" spans="27:27">
      <c r="AA21817" t="str">
        <v>WB</v>
      </c>
    </row>
    <row r="21818" spans="27:27">
      <c r="AA21818" t="str">
        <v>WB</v>
      </c>
    </row>
    <row r="21819" spans="27:27">
      <c r="AA21819" t="str">
        <v>WB</v>
      </c>
    </row>
    <row r="21820" spans="27:27">
      <c r="AA21820" t="str">
        <v>SO</v>
      </c>
    </row>
    <row r="21821" spans="27:27">
      <c r="AA21821" t="str">
        <v>SO</v>
      </c>
    </row>
    <row r="21822" spans="27:27">
      <c r="AA21822" t="str">
        <v>SO</v>
      </c>
    </row>
    <row r="21823" spans="27:27">
      <c r="AA21823" t="str">
        <v>SO</v>
      </c>
    </row>
    <row r="21824" spans="27:27">
      <c r="AA21824" t="str">
        <v>SO</v>
      </c>
    </row>
    <row r="21825" spans="27:27">
      <c r="AA21825" t="str">
        <v>SS</v>
      </c>
    </row>
    <row r="21826" spans="27:27">
      <c r="AA21826" t="str">
        <v>WB</v>
      </c>
    </row>
    <row r="21827" spans="27:27">
      <c r="AA21827" t="str">
        <v>FR</v>
      </c>
    </row>
    <row r="21828" spans="27:27">
      <c r="AA21828" t="str">
        <v>HD</v>
      </c>
    </row>
    <row r="21829" spans="27:27">
      <c r="AA21829" t="str">
        <v>HD</v>
      </c>
    </row>
    <row r="21830" spans="27:27">
      <c r="AA21830" t="str">
        <v>HD</v>
      </c>
    </row>
    <row r="21831" spans="27:27">
      <c r="AA21831" t="str">
        <v>HD</v>
      </c>
    </row>
    <row r="21832" spans="27:27">
      <c r="AA21832" t="str">
        <v>BE</v>
      </c>
    </row>
    <row r="21833" spans="27:27">
      <c r="AA21833" t="str">
        <v>SS</v>
      </c>
    </row>
    <row r="21834" spans="27:27">
      <c r="AA21834" t="str">
        <v>SS</v>
      </c>
    </row>
    <row r="21835" spans="27:27">
      <c r="AA21835" t="str">
        <v>SS</v>
      </c>
    </row>
    <row r="21836" spans="27:27">
      <c r="AA21836" t="str">
        <v>FR</v>
      </c>
    </row>
    <row r="21837" spans="27:27">
      <c r="AA21837" t="str">
        <v>FR</v>
      </c>
    </row>
    <row r="21838" spans="27:27">
      <c r="AA21838" t="str">
        <v>DH</v>
      </c>
    </row>
    <row r="21839" spans="27:27">
      <c r="AA21839" t="str">
        <v>DH</v>
      </c>
    </row>
    <row r="21840" spans="27:27">
      <c r="AA21840" t="str">
        <v>BE</v>
      </c>
    </row>
    <row r="21841" spans="27:27">
      <c r="AA21841" t="str">
        <v>HD</v>
      </c>
    </row>
    <row r="21842" spans="27:27">
      <c r="AA21842" t="str">
        <v>BB</v>
      </c>
    </row>
    <row r="21843" spans="27:27">
      <c r="AA21843" t="str">
        <v>WB</v>
      </c>
    </row>
    <row r="21844" spans="27:27">
      <c r="AA21844" t="str">
        <v>WB</v>
      </c>
    </row>
    <row r="21845" spans="27:27">
      <c r="AA21845" t="str">
        <v>WB</v>
      </c>
    </row>
    <row r="21846" spans="27:27">
      <c r="AA21846" t="str">
        <v>BE</v>
      </c>
    </row>
    <row r="21847" spans="27:27">
      <c r="AA21847" t="str">
        <v>FR</v>
      </c>
    </row>
    <row r="21848" spans="27:27">
      <c r="AA21848" t="str">
        <v>BE</v>
      </c>
    </row>
    <row r="21849" spans="27:27">
      <c r="AA21849" t="str">
        <v>JB</v>
      </c>
    </row>
    <row r="21850" spans="27:27">
      <c r="AA21850" t="str">
        <v>BE</v>
      </c>
    </row>
    <row r="21851" spans="27:27">
      <c r="AA21851" t="str">
        <v>BB</v>
      </c>
    </row>
    <row r="21852" spans="27:27">
      <c r="AA21852" t="str">
        <v>BE</v>
      </c>
    </row>
    <row r="21853" spans="27:27">
      <c r="AA21853" t="str">
        <v>CB</v>
      </c>
    </row>
    <row r="21854" spans="27:27">
      <c r="AA21854" t="str">
        <v>SS</v>
      </c>
    </row>
    <row r="21855" spans="27:27">
      <c r="AA21855" t="str">
        <v>BE</v>
      </c>
    </row>
    <row r="21856" spans="27:27">
      <c r="AA21856" t="str">
        <v>BB</v>
      </c>
    </row>
    <row r="21857" spans="27:27">
      <c r="AA21857" t="str">
        <v>BB</v>
      </c>
    </row>
    <row r="21858" spans="27:27">
      <c r="AA21858" t="str">
        <v>WB</v>
      </c>
    </row>
    <row r="21859" spans="27:27">
      <c r="AA21859" t="str">
        <v>WB</v>
      </c>
    </row>
    <row r="21860" spans="27:27">
      <c r="AA21860" t="str">
        <v>DH</v>
      </c>
    </row>
    <row r="21861" spans="27:27">
      <c r="AA21861" t="str">
        <v>DH</v>
      </c>
    </row>
    <row r="21862" spans="27:27">
      <c r="AA21862" t="str">
        <v>BB</v>
      </c>
    </row>
    <row r="21863" spans="27:27">
      <c r="AA21863" t="str">
        <v>BE</v>
      </c>
    </row>
    <row r="21864" spans="27:27">
      <c r="AA21864" t="str">
        <v>JB</v>
      </c>
    </row>
    <row r="21865" spans="27:27">
      <c r="AA21865" t="str">
        <v>BB</v>
      </c>
    </row>
    <row r="21866" spans="27:27">
      <c r="AA21866" t="str">
        <v>BB</v>
      </c>
    </row>
    <row r="21867" spans="27:27">
      <c r="AA21867" t="str">
        <v>BB</v>
      </c>
    </row>
    <row r="21868" spans="27:27">
      <c r="AA21868" t="str">
        <v>BB</v>
      </c>
    </row>
    <row r="21869" spans="27:27">
      <c r="AA21869" t="str">
        <v>HD</v>
      </c>
    </row>
    <row r="21870" spans="27:27">
      <c r="AA21870" t="str">
        <v>HD</v>
      </c>
    </row>
    <row r="21871" spans="27:27">
      <c r="AA21871" t="str">
        <v>WB</v>
      </c>
    </row>
    <row r="21872" spans="27:27">
      <c r="AA21872" t="str">
        <v>WB</v>
      </c>
    </row>
    <row r="21873" spans="27:27">
      <c r="AA21873" t="str">
        <v>SO</v>
      </c>
    </row>
    <row r="21874" spans="27:27">
      <c r="AA21874" t="str">
        <v>JB</v>
      </c>
    </row>
    <row r="21875" spans="27:27">
      <c r="AA21875" t="str">
        <v>CB</v>
      </c>
    </row>
    <row r="21876" spans="27:27">
      <c r="AA21876" t="str">
        <v>CB</v>
      </c>
    </row>
    <row r="21877" spans="27:27">
      <c r="AA21877" t="str">
        <v>DH</v>
      </c>
    </row>
    <row r="21878" spans="27:27">
      <c r="AA21878" t="str">
        <v>FR</v>
      </c>
    </row>
    <row r="21879" spans="27:27">
      <c r="AA21879" t="str">
        <v>CB</v>
      </c>
    </row>
    <row r="21880" spans="27:27">
      <c r="AA21880" t="str">
        <v>JB</v>
      </c>
    </row>
    <row r="21881" spans="27:27">
      <c r="AA21881" t="str">
        <v>JB</v>
      </c>
    </row>
    <row r="21882" spans="27:27">
      <c r="AA21882" t="str">
        <v>JB</v>
      </c>
    </row>
    <row r="21883" spans="27:27">
      <c r="AA21883" t="str">
        <v>JB</v>
      </c>
    </row>
    <row r="21884" spans="27:27">
      <c r="AA21884" t="str">
        <v>CB</v>
      </c>
    </row>
    <row r="21885" spans="27:27">
      <c r="AA21885" t="str">
        <v>BE</v>
      </c>
    </row>
    <row r="21886" spans="27:27">
      <c r="AA21886" t="str">
        <v>HD</v>
      </c>
    </row>
    <row r="21887" spans="27:27">
      <c r="AA21887" t="str">
        <v>HD</v>
      </c>
    </row>
    <row r="21888" spans="27:27">
      <c r="AA21888" t="str">
        <v>HD</v>
      </c>
    </row>
    <row r="21889" spans="27:27">
      <c r="AA21889" t="str">
        <v>BE</v>
      </c>
    </row>
    <row r="21890" spans="27:27">
      <c r="AA21890" t="str">
        <v>BE</v>
      </c>
    </row>
    <row r="21891" spans="27:27">
      <c r="AA21891" t="str">
        <v>BE</v>
      </c>
    </row>
    <row r="21892" spans="27:27">
      <c r="AA21892" t="str">
        <v>BE</v>
      </c>
    </row>
    <row r="21893" spans="27:27">
      <c r="AA21893" t="str">
        <v>BB</v>
      </c>
    </row>
    <row r="21894" spans="27:27">
      <c r="AA21894" t="str">
        <v>CB</v>
      </c>
    </row>
    <row r="21895" spans="27:27">
      <c r="AA21895" t="str">
        <v>CB</v>
      </c>
    </row>
    <row r="21896" spans="27:27">
      <c r="AA21896" t="str">
        <v>BE</v>
      </c>
    </row>
    <row r="21897" spans="27:27">
      <c r="AA21897" t="str">
        <v>WB</v>
      </c>
    </row>
    <row r="21898" spans="27:27">
      <c r="AA21898" t="str">
        <v>WB</v>
      </c>
    </row>
    <row r="21899" spans="27:27">
      <c r="AA21899" t="str">
        <v>WB</v>
      </c>
    </row>
    <row r="21900" spans="27:27">
      <c r="AA21900" t="str">
        <v>SS</v>
      </c>
    </row>
    <row r="21901" spans="27:27">
      <c r="AA21901" t="str">
        <v>WB</v>
      </c>
    </row>
    <row r="21902" spans="27:27">
      <c r="AA21902" t="str">
        <v>SO</v>
      </c>
    </row>
    <row r="21903" spans="27:27">
      <c r="AA21903" t="str">
        <v>FR</v>
      </c>
    </row>
    <row r="21904" spans="27:27">
      <c r="AA21904" t="str">
        <v>CB</v>
      </c>
    </row>
    <row r="21905" spans="27:27">
      <c r="AA21905" t="str">
        <v>FR</v>
      </c>
    </row>
    <row r="21906" spans="27:27">
      <c r="AA21906" t="str">
        <v>SO</v>
      </c>
    </row>
    <row r="21907" spans="27:27">
      <c r="AA21907" t="str">
        <v>WB</v>
      </c>
    </row>
    <row r="21908" spans="27:27">
      <c r="AA21908" t="str">
        <v>JB</v>
      </c>
    </row>
    <row r="21909" spans="27:27">
      <c r="AA21909" t="str">
        <v>DH</v>
      </c>
    </row>
    <row r="21910" spans="27:27">
      <c r="AA21910" t="str">
        <v>HD</v>
      </c>
    </row>
    <row r="21911" spans="27:27">
      <c r="AA21911" t="str">
        <v>BB</v>
      </c>
    </row>
    <row r="21912" spans="27:27">
      <c r="AA21912" t="str">
        <v>CB</v>
      </c>
    </row>
    <row r="21913" spans="27:27">
      <c r="AA21913" t="str">
        <v>JB</v>
      </c>
    </row>
    <row r="21914" spans="27:27">
      <c r="AA21914" t="str">
        <v>JB</v>
      </c>
    </row>
    <row r="21915" spans="27:27">
      <c r="AA21915" t="str">
        <v>HD</v>
      </c>
    </row>
    <row r="21916" spans="27:27">
      <c r="AA21916" t="str">
        <v>JB</v>
      </c>
    </row>
    <row r="21917" spans="27:27">
      <c r="AA21917" t="str">
        <v>BB</v>
      </c>
    </row>
    <row r="21918" spans="27:27">
      <c r="AA21918" t="str">
        <v>WB</v>
      </c>
    </row>
    <row r="21919" spans="27:27">
      <c r="AA21919" t="str">
        <v>HD</v>
      </c>
    </row>
    <row r="21920" spans="27:27">
      <c r="AA21920" t="str">
        <v>HD</v>
      </c>
    </row>
    <row r="21921" spans="27:27">
      <c r="AA21921" t="str">
        <v>SO</v>
      </c>
    </row>
    <row r="21922" spans="27:27">
      <c r="AA21922" t="str">
        <v>FR</v>
      </c>
    </row>
    <row r="21923" spans="27:27">
      <c r="AA21923" t="str">
        <v>HD</v>
      </c>
    </row>
    <row r="21924" spans="27:27">
      <c r="AA21924" t="str">
        <v>HD</v>
      </c>
    </row>
    <row r="21925" spans="27:27">
      <c r="AA21925" t="str">
        <v>HD</v>
      </c>
    </row>
    <row r="21926" spans="27:27">
      <c r="AA21926" t="str">
        <v>WB</v>
      </c>
    </row>
    <row r="21927" spans="27:27">
      <c r="AA21927" t="str">
        <v>WB</v>
      </c>
    </row>
    <row r="21928" spans="27:27">
      <c r="AA21928" t="str">
        <v>WB</v>
      </c>
    </row>
    <row r="21929" spans="27:27">
      <c r="AA21929" t="str">
        <v>SO</v>
      </c>
    </row>
    <row r="21930" spans="27:27">
      <c r="AA21930" t="str">
        <v>SO</v>
      </c>
    </row>
    <row r="21931" spans="27:27">
      <c r="AA21931" t="str">
        <v>SO</v>
      </c>
    </row>
    <row r="21932" spans="27:27">
      <c r="AA21932" t="str">
        <v>SO</v>
      </c>
    </row>
    <row r="21933" spans="27:27">
      <c r="AA21933" t="str">
        <v>SO</v>
      </c>
    </row>
    <row r="21934" spans="27:27">
      <c r="AA21934" t="str">
        <v>SO</v>
      </c>
    </row>
    <row r="21935" spans="27:27">
      <c r="AA21935" t="str">
        <v>SO</v>
      </c>
    </row>
    <row r="21936" spans="27:27">
      <c r="AA21936" t="str">
        <v>SO</v>
      </c>
    </row>
    <row r="21937" spans="27:27">
      <c r="AA21937" t="str">
        <v>FR</v>
      </c>
    </row>
    <row r="21938" spans="27:27">
      <c r="AA21938" t="str">
        <v>FR</v>
      </c>
    </row>
    <row r="21939" spans="27:27">
      <c r="AA21939" t="str">
        <v>CB</v>
      </c>
    </row>
    <row r="21940" spans="27:27">
      <c r="AA21940" t="str">
        <v>DH</v>
      </c>
    </row>
    <row r="21941" spans="27:27">
      <c r="AA21941" t="str">
        <v>BB</v>
      </c>
    </row>
    <row r="21942" spans="27:27">
      <c r="AA21942" t="str">
        <v>BB</v>
      </c>
    </row>
    <row r="21943" spans="27:27">
      <c r="AA21943" t="str">
        <v>BB</v>
      </c>
    </row>
    <row r="21944" spans="27:27">
      <c r="AA21944" t="str">
        <v>CB</v>
      </c>
    </row>
    <row r="21945" spans="27:27">
      <c r="AA21945" t="str">
        <v>CB</v>
      </c>
    </row>
    <row r="21946" spans="27:27">
      <c r="AA21946" t="str">
        <v>DH</v>
      </c>
    </row>
    <row r="21947" spans="27:27">
      <c r="AA21947" t="str">
        <v>FR</v>
      </c>
    </row>
    <row r="21948" spans="27:27">
      <c r="AA21948" t="str">
        <v>FR</v>
      </c>
    </row>
    <row r="21949" spans="27:27">
      <c r="AA21949" t="str">
        <v>FR</v>
      </c>
    </row>
    <row r="21950" spans="27:27">
      <c r="AA21950" t="str">
        <v>JB</v>
      </c>
    </row>
    <row r="21951" spans="27:27">
      <c r="AA21951" t="str">
        <v>CB</v>
      </c>
    </row>
    <row r="21952" spans="27:27">
      <c r="AA21952" t="str">
        <v>CB</v>
      </c>
    </row>
    <row r="21953" spans="27:27">
      <c r="AA21953" t="str">
        <v>CB</v>
      </c>
    </row>
    <row r="21954" spans="27:27">
      <c r="AA21954" t="str">
        <v>CB</v>
      </c>
    </row>
    <row r="21955" spans="27:27">
      <c r="AA21955" t="str">
        <v>CB</v>
      </c>
    </row>
    <row r="21956" spans="27:27">
      <c r="AA21956" t="str">
        <v>CB</v>
      </c>
    </row>
    <row r="21957" spans="27:27">
      <c r="AA21957" t="str">
        <v>CB</v>
      </c>
    </row>
    <row r="21958" spans="27:27">
      <c r="AA21958" t="str">
        <v>DH</v>
      </c>
    </row>
    <row r="21959" spans="27:27">
      <c r="AA21959" t="str">
        <v>BE</v>
      </c>
    </row>
    <row r="21960" spans="27:27">
      <c r="AA21960" t="str">
        <v>WB</v>
      </c>
    </row>
    <row r="21961" spans="27:27">
      <c r="AA21961" t="str">
        <v>WB</v>
      </c>
    </row>
    <row r="21962" spans="27:27">
      <c r="AA21962" t="str">
        <v>FR</v>
      </c>
    </row>
    <row r="21963" spans="27:27">
      <c r="AA21963" t="str">
        <v>BE</v>
      </c>
    </row>
    <row r="21964" spans="27:27">
      <c r="AA21964" t="str">
        <v>BE</v>
      </c>
    </row>
    <row r="21965" spans="27:27">
      <c r="AA21965" t="str">
        <v>BB</v>
      </c>
    </row>
    <row r="21966" spans="27:27">
      <c r="AA21966" t="str">
        <v>WB</v>
      </c>
    </row>
    <row r="21967" spans="27:27">
      <c r="AA21967" t="str">
        <v>SS</v>
      </c>
    </row>
    <row r="21968" spans="27:27">
      <c r="AA21968" t="str">
        <v>SS</v>
      </c>
    </row>
    <row r="21969" spans="27:27">
      <c r="AA21969" t="str">
        <v>SS</v>
      </c>
    </row>
    <row r="21970" spans="27:27">
      <c r="AA21970" t="str">
        <v>BB</v>
      </c>
    </row>
    <row r="21971" spans="27:27">
      <c r="AA21971" t="str">
        <v>SO</v>
      </c>
    </row>
    <row r="21972" spans="27:27">
      <c r="AA21972" t="str">
        <v>JB</v>
      </c>
    </row>
    <row r="21973" spans="27:27">
      <c r="AA21973" t="str">
        <v>WB</v>
      </c>
    </row>
    <row r="21974" spans="27:27">
      <c r="AA21974" t="str">
        <v>WB</v>
      </c>
    </row>
    <row r="21975" spans="27:27">
      <c r="AA21975" t="str">
        <v>BE</v>
      </c>
    </row>
    <row r="21976" spans="27:27">
      <c r="AA21976" t="str">
        <v>DH</v>
      </c>
    </row>
    <row r="21977" spans="27:27">
      <c r="AA21977" t="str">
        <v>WB</v>
      </c>
    </row>
    <row r="21978" spans="27:27">
      <c r="AA21978" t="str">
        <v>SO</v>
      </c>
    </row>
    <row r="21979" spans="27:27">
      <c r="AA21979" t="str">
        <v>WB</v>
      </c>
    </row>
    <row r="21980" spans="27:27">
      <c r="AA21980" t="str">
        <v>BE</v>
      </c>
    </row>
    <row r="21981" spans="27:27">
      <c r="AA21981" t="str">
        <v>BE</v>
      </c>
    </row>
    <row r="21982" spans="27:27">
      <c r="AA21982" t="str">
        <v>SO</v>
      </c>
    </row>
    <row r="21983" spans="27:27">
      <c r="AA21983" t="str">
        <v>SO</v>
      </c>
    </row>
    <row r="21984" spans="27:27">
      <c r="AA21984" t="str">
        <v>HD</v>
      </c>
    </row>
    <row r="21985" spans="27:27">
      <c r="AA21985" t="str">
        <v>CB</v>
      </c>
    </row>
    <row r="21986" spans="27:27">
      <c r="AA21986" t="str">
        <v>CB</v>
      </c>
    </row>
    <row r="21987" spans="27:27">
      <c r="AA21987" t="str">
        <v>CB</v>
      </c>
    </row>
    <row r="21988" spans="27:27">
      <c r="AA21988" t="str">
        <v>CB</v>
      </c>
    </row>
    <row r="21989" spans="27:27">
      <c r="AA21989" t="str">
        <v>CB</v>
      </c>
    </row>
    <row r="21990" spans="27:27">
      <c r="AA21990" t="str">
        <v>CB</v>
      </c>
    </row>
    <row r="21991" spans="27:27">
      <c r="AA21991" t="str">
        <v>SS</v>
      </c>
    </row>
    <row r="21992" spans="27:27">
      <c r="AA21992" t="str">
        <v>SO</v>
      </c>
    </row>
    <row r="21993" spans="27:27">
      <c r="AA21993" t="str">
        <v>JB</v>
      </c>
    </row>
    <row r="21994" spans="27:27">
      <c r="AA21994" t="str">
        <v>WB</v>
      </c>
    </row>
    <row r="21995" spans="27:27">
      <c r="AA21995" t="str">
        <v>BE</v>
      </c>
    </row>
    <row r="21996" spans="27:27">
      <c r="AA21996" t="str">
        <v>SS</v>
      </c>
    </row>
    <row r="21997" spans="27:27">
      <c r="AA21997" t="str">
        <v>WB</v>
      </c>
    </row>
    <row r="21998" spans="27:27">
      <c r="AA21998" t="str">
        <v>SS</v>
      </c>
    </row>
    <row r="21999" spans="27:27">
      <c r="AA21999" t="str">
        <v>CB</v>
      </c>
    </row>
    <row r="22000" spans="27:27">
      <c r="AA22000" t="str">
        <v>BB</v>
      </c>
    </row>
    <row r="22001" spans="27:27">
      <c r="AA22001" t="str">
        <v>BB</v>
      </c>
    </row>
    <row r="22002" spans="27:27">
      <c r="AA22002" t="str">
        <v>BE</v>
      </c>
    </row>
    <row r="22003" spans="27:27">
      <c r="AA22003" t="str">
        <v>SO</v>
      </c>
    </row>
    <row r="22004" spans="27:27">
      <c r="AA22004" t="str">
        <v>SO</v>
      </c>
    </row>
    <row r="22005" spans="27:27">
      <c r="AA22005" t="str">
        <v>BB</v>
      </c>
    </row>
    <row r="22006" spans="27:27">
      <c r="AA22006" t="str">
        <v>BE</v>
      </c>
    </row>
    <row r="22007" spans="27:27">
      <c r="AA22007" t="str">
        <v>BE</v>
      </c>
    </row>
    <row r="22008" spans="27:27">
      <c r="AA22008" t="str">
        <v>DH</v>
      </c>
    </row>
    <row r="22009" spans="27:27">
      <c r="AA22009" t="str">
        <v>HD</v>
      </c>
    </row>
    <row r="22010" spans="27:27">
      <c r="AA22010" t="str">
        <v>WB</v>
      </c>
    </row>
    <row r="22011" spans="27:27">
      <c r="AA22011" t="str">
        <v>DH</v>
      </c>
    </row>
    <row r="22012" spans="27:27">
      <c r="AA22012" t="str">
        <v>SO</v>
      </c>
    </row>
    <row r="22013" spans="27:27">
      <c r="AA22013" t="str">
        <v>SS</v>
      </c>
    </row>
    <row r="22014" spans="27:27">
      <c r="AA22014" t="str">
        <v>JB</v>
      </c>
    </row>
    <row r="22015" spans="27:27">
      <c r="AA22015" t="str">
        <v>JB</v>
      </c>
    </row>
    <row r="22016" spans="27:27">
      <c r="AA22016" t="str">
        <v>JB</v>
      </c>
    </row>
    <row r="22017" spans="27:27">
      <c r="AA22017" t="str">
        <v>JB</v>
      </c>
    </row>
    <row r="22018" spans="27:27">
      <c r="AA22018" t="str">
        <v>SO</v>
      </c>
    </row>
    <row r="22019" spans="27:27">
      <c r="AA22019" t="str">
        <v>SO</v>
      </c>
    </row>
    <row r="22020" spans="27:27">
      <c r="AA22020" t="str">
        <v>SO</v>
      </c>
    </row>
    <row r="22021" spans="27:27">
      <c r="AA22021" t="str">
        <v>SO</v>
      </c>
    </row>
    <row r="22022" spans="27:27">
      <c r="AA22022" t="str">
        <v>WB</v>
      </c>
    </row>
    <row r="22023" spans="27:27">
      <c r="AA22023" t="str">
        <v>WB</v>
      </c>
    </row>
    <row r="22024" spans="27:27">
      <c r="AA22024" t="str">
        <v>HD</v>
      </c>
    </row>
    <row r="22025" spans="27:27">
      <c r="AA22025" t="str">
        <v>DH</v>
      </c>
    </row>
    <row r="22026" spans="27:27">
      <c r="AA22026" t="str">
        <v>SS</v>
      </c>
    </row>
    <row r="22027" spans="27:27">
      <c r="AA22027" t="str">
        <v>JB</v>
      </c>
    </row>
    <row r="22028" spans="27:27">
      <c r="AA22028" t="str">
        <v>DH</v>
      </c>
    </row>
    <row r="22029" spans="27:27">
      <c r="AA22029" t="str">
        <v>DH</v>
      </c>
    </row>
    <row r="22030" spans="27:27">
      <c r="AA22030" t="str">
        <v>HD</v>
      </c>
    </row>
    <row r="22031" spans="27:27">
      <c r="AA22031" t="str">
        <v>WB</v>
      </c>
    </row>
    <row r="22032" spans="27:27">
      <c r="AA22032" t="str">
        <v>WB</v>
      </c>
    </row>
    <row r="22033" spans="27:27">
      <c r="AA22033" t="str">
        <v>BB</v>
      </c>
    </row>
    <row r="22034" spans="27:27">
      <c r="AA22034" t="str">
        <v>CB</v>
      </c>
    </row>
    <row r="22035" spans="27:27">
      <c r="AA22035" t="str">
        <v>SS</v>
      </c>
    </row>
    <row r="22036" spans="27:27">
      <c r="AA22036" t="str">
        <v>SS</v>
      </c>
    </row>
    <row r="22037" spans="27:27">
      <c r="AA22037" t="str">
        <v>SO</v>
      </c>
    </row>
    <row r="22038" spans="27:27">
      <c r="AA22038" t="str">
        <v>SS</v>
      </c>
    </row>
    <row r="22039" spans="27:27">
      <c r="AA22039" t="str">
        <v>SS</v>
      </c>
    </row>
    <row r="22040" spans="27:27">
      <c r="AA22040" t="str">
        <v>DH</v>
      </c>
    </row>
    <row r="22041" spans="27:27">
      <c r="AA22041" t="str">
        <v>SS</v>
      </c>
    </row>
    <row r="22042" spans="27:27">
      <c r="AA22042" t="str">
        <v>SO</v>
      </c>
    </row>
    <row r="22043" spans="27:27">
      <c r="AA22043" t="str">
        <v>HD</v>
      </c>
    </row>
    <row r="22044" spans="27:27">
      <c r="AA22044" t="str">
        <v>WB</v>
      </c>
    </row>
    <row r="22045" spans="27:27">
      <c r="AA22045" t="str">
        <v>SS</v>
      </c>
    </row>
    <row r="22046" spans="27:27">
      <c r="AA22046" t="str">
        <v>SS</v>
      </c>
    </row>
    <row r="22047" spans="27:27">
      <c r="AA22047" t="str">
        <v>CB</v>
      </c>
    </row>
    <row r="22048" spans="27:27">
      <c r="AA22048" t="str">
        <v>WB</v>
      </c>
    </row>
    <row r="22049" spans="27:27">
      <c r="AA22049" t="str">
        <v>BE</v>
      </c>
    </row>
    <row r="22050" spans="27:27">
      <c r="AA22050" t="str">
        <v>BE</v>
      </c>
    </row>
    <row r="22051" spans="27:27">
      <c r="AA22051" t="str">
        <v>HD</v>
      </c>
    </row>
    <row r="22052" spans="27:27">
      <c r="AA22052" t="str">
        <v>BE</v>
      </c>
    </row>
    <row r="22053" spans="27:27">
      <c r="AA22053" t="str">
        <v>BE</v>
      </c>
    </row>
    <row r="22054" spans="27:27">
      <c r="AA22054" t="str">
        <v>HD</v>
      </c>
    </row>
    <row r="22055" spans="27:27">
      <c r="AA22055" t="str">
        <v>HD</v>
      </c>
    </row>
    <row r="22056" spans="27:27">
      <c r="AA22056" t="str">
        <v>HD</v>
      </c>
    </row>
    <row r="22057" spans="27:27">
      <c r="AA22057" t="str">
        <v>SS</v>
      </c>
    </row>
    <row r="22058" spans="27:27">
      <c r="AA22058" t="str">
        <v>JB</v>
      </c>
    </row>
    <row r="22059" spans="27:27">
      <c r="AA22059" t="str">
        <v>FR</v>
      </c>
    </row>
    <row r="22060" spans="27:27">
      <c r="AA22060" t="str">
        <v>FR</v>
      </c>
    </row>
    <row r="22061" spans="27:27">
      <c r="AA22061" t="str">
        <v>JB</v>
      </c>
    </row>
    <row r="22062" spans="27:27">
      <c r="AA22062" t="str">
        <v>WB</v>
      </c>
    </row>
    <row r="22063" spans="27:27">
      <c r="AA22063" t="str">
        <v>HD</v>
      </c>
    </row>
    <row r="22064" spans="27:27">
      <c r="AA22064" t="str">
        <v>HD</v>
      </c>
    </row>
    <row r="22065" spans="27:27">
      <c r="AA22065" t="str">
        <v>CB</v>
      </c>
    </row>
    <row r="22066" spans="27:27">
      <c r="AA22066" t="str">
        <v>DH</v>
      </c>
    </row>
    <row r="22067" spans="27:27">
      <c r="AA22067" t="str">
        <v>DH</v>
      </c>
    </row>
    <row r="22068" spans="27:27">
      <c r="AA22068" t="str">
        <v>CB</v>
      </c>
    </row>
    <row r="22069" spans="27:27">
      <c r="AA22069" t="str">
        <v>CB</v>
      </c>
    </row>
    <row r="22070" spans="27:27">
      <c r="AA22070" t="str">
        <v>SS</v>
      </c>
    </row>
    <row r="22071" spans="27:27">
      <c r="AA22071" t="str">
        <v>SS</v>
      </c>
    </row>
    <row r="22072" spans="27:27">
      <c r="AA22072" t="str">
        <v>CB</v>
      </c>
    </row>
    <row r="22073" spans="27:27">
      <c r="AA22073" t="str">
        <v>FR</v>
      </c>
    </row>
    <row r="22074" spans="27:27">
      <c r="AA22074" t="str">
        <v>JB</v>
      </c>
    </row>
    <row r="22075" spans="27:27">
      <c r="AA22075" t="str">
        <v>BB</v>
      </c>
    </row>
    <row r="22076" spans="27:27">
      <c r="AA22076" t="str">
        <v>BB</v>
      </c>
    </row>
    <row r="22077" spans="27:27">
      <c r="AA22077" t="str">
        <v>DH</v>
      </c>
    </row>
    <row r="22078" spans="27:27">
      <c r="AA22078" t="str">
        <v>CB</v>
      </c>
    </row>
    <row r="22079" spans="27:27">
      <c r="AA22079" t="str">
        <v>HD</v>
      </c>
    </row>
    <row r="22080" spans="27:27">
      <c r="AA22080" t="str">
        <v>SO</v>
      </c>
    </row>
    <row r="22081" spans="27:27">
      <c r="AA22081" t="str">
        <v>WB</v>
      </c>
    </row>
    <row r="22082" spans="27:27">
      <c r="AA22082" t="str">
        <v>WB</v>
      </c>
    </row>
    <row r="22083" spans="27:27">
      <c r="AA22083" t="str">
        <v>JB</v>
      </c>
    </row>
    <row r="22084" spans="27:27">
      <c r="AA22084" t="str">
        <v>DH</v>
      </c>
    </row>
    <row r="22085" spans="27:27">
      <c r="AA22085" t="str">
        <v>BE</v>
      </c>
    </row>
    <row r="22086" spans="27:27">
      <c r="AA22086" t="str">
        <v>BE</v>
      </c>
    </row>
    <row r="22087" spans="27:27">
      <c r="AA22087" t="str">
        <v>FR</v>
      </c>
    </row>
    <row r="22088" spans="27:27">
      <c r="AA22088" t="str">
        <v>FR</v>
      </c>
    </row>
    <row r="22089" spans="27:27">
      <c r="AA22089" t="str">
        <v>SO</v>
      </c>
    </row>
    <row r="22090" spans="27:27">
      <c r="AA22090" t="str">
        <v>SO</v>
      </c>
    </row>
    <row r="22091" spans="27:27">
      <c r="AA22091" t="str">
        <v>BB</v>
      </c>
    </row>
    <row r="22092" spans="27:27">
      <c r="AA22092" t="str">
        <v>JB</v>
      </c>
    </row>
    <row r="22093" spans="27:27">
      <c r="AA22093" t="str">
        <v>SS</v>
      </c>
    </row>
    <row r="22094" spans="27:27">
      <c r="AA22094" t="str">
        <v>CB</v>
      </c>
    </row>
    <row r="22095" spans="27:27">
      <c r="AA22095" t="str">
        <v>CB</v>
      </c>
    </row>
    <row r="22096" spans="27:27">
      <c r="AA22096" t="str">
        <v>JB</v>
      </c>
    </row>
    <row r="22097" spans="27:27">
      <c r="AA22097" t="str">
        <v>CB</v>
      </c>
    </row>
    <row r="22098" spans="27:27">
      <c r="AA22098" t="str">
        <v>CB</v>
      </c>
    </row>
    <row r="22099" spans="27:27">
      <c r="AA22099" t="str">
        <v>SO</v>
      </c>
    </row>
    <row r="22100" spans="27:27">
      <c r="AA22100" t="str">
        <v>BE</v>
      </c>
    </row>
    <row r="22101" spans="27:27">
      <c r="AA22101" t="str">
        <v>WB</v>
      </c>
    </row>
    <row r="22102" spans="27:27">
      <c r="AA22102" t="str">
        <v>SO</v>
      </c>
    </row>
    <row r="22103" spans="27:27">
      <c r="AA22103" t="str">
        <v>CB</v>
      </c>
    </row>
    <row r="22104" spans="27:27">
      <c r="AA22104" t="str">
        <v>BE</v>
      </c>
    </row>
    <row r="22105" spans="27:27">
      <c r="AA22105" t="str">
        <v>BE</v>
      </c>
    </row>
    <row r="22106" spans="27:27">
      <c r="AA22106" t="str">
        <v>BE</v>
      </c>
    </row>
    <row r="22107" spans="27:27">
      <c r="AA22107" t="str">
        <v>SO</v>
      </c>
    </row>
    <row r="22108" spans="27:27">
      <c r="AA22108" t="str">
        <v>HD</v>
      </c>
    </row>
    <row r="22109" spans="27:27">
      <c r="AA22109" t="str">
        <v>SO</v>
      </c>
    </row>
    <row r="22110" spans="27:27">
      <c r="AA22110" t="str">
        <v>BB</v>
      </c>
    </row>
    <row r="22111" spans="27:27">
      <c r="AA22111" t="str">
        <v>SO</v>
      </c>
    </row>
    <row r="22112" spans="27:27">
      <c r="AA22112" t="str">
        <v>HD</v>
      </c>
    </row>
    <row r="22113" spans="27:27">
      <c r="AA22113" t="str">
        <v>HD</v>
      </c>
    </row>
    <row r="22114" spans="27:27">
      <c r="AA22114" t="str">
        <v>HD</v>
      </c>
    </row>
    <row r="22115" spans="27:27">
      <c r="AA22115" t="str">
        <v>HD</v>
      </c>
    </row>
    <row r="22116" spans="27:27">
      <c r="AA22116" t="str">
        <v>BB</v>
      </c>
    </row>
    <row r="22117" spans="27:27">
      <c r="AA22117" t="str">
        <v>SS</v>
      </c>
    </row>
    <row r="22118" spans="27:27">
      <c r="AA22118" t="str">
        <v>SS</v>
      </c>
    </row>
    <row r="22119" spans="27:27">
      <c r="AA22119" t="str">
        <v>SS</v>
      </c>
    </row>
    <row r="22120" spans="27:27">
      <c r="AA22120" t="str">
        <v>DH</v>
      </c>
    </row>
    <row r="22121" spans="27:27">
      <c r="AA22121" t="str">
        <v>HD</v>
      </c>
    </row>
    <row r="22122" spans="27:27">
      <c r="AA22122" t="str">
        <v>CB</v>
      </c>
    </row>
    <row r="22123" spans="27:27">
      <c r="AA22123" t="str">
        <v>CB</v>
      </c>
    </row>
    <row r="22124" spans="27:27">
      <c r="AA22124" t="str">
        <v>CB</v>
      </c>
    </row>
    <row r="22125" spans="27:27">
      <c r="AA22125" t="str">
        <v>CB</v>
      </c>
    </row>
    <row r="22126" spans="27:27">
      <c r="AA22126" t="str">
        <v>HD</v>
      </c>
    </row>
    <row r="22127" spans="27:27">
      <c r="AA22127" t="str">
        <v>BE</v>
      </c>
    </row>
    <row r="22128" spans="27:27">
      <c r="AA22128" t="str">
        <v>BE</v>
      </c>
    </row>
    <row r="22129" spans="27:27">
      <c r="AA22129" t="str">
        <v>SS</v>
      </c>
    </row>
    <row r="22130" spans="27:27">
      <c r="AA22130" t="str">
        <v>SS</v>
      </c>
    </row>
    <row r="22131" spans="27:27">
      <c r="AA22131" t="str">
        <v>HD</v>
      </c>
    </row>
    <row r="22132" spans="27:27">
      <c r="AA22132" t="str">
        <v>HD</v>
      </c>
    </row>
    <row r="22133" spans="27:27">
      <c r="AA22133" t="str">
        <v>SS</v>
      </c>
    </row>
    <row r="22134" spans="27:27">
      <c r="AA22134" t="str">
        <v>JB</v>
      </c>
    </row>
    <row r="22135" spans="27:27">
      <c r="AA22135" t="str">
        <v>WB</v>
      </c>
    </row>
    <row r="22136" spans="27:27">
      <c r="AA22136" t="str">
        <v>WB</v>
      </c>
    </row>
    <row r="22137" spans="27:27">
      <c r="AA22137" t="str">
        <v>WB</v>
      </c>
    </row>
    <row r="22138" spans="27:27">
      <c r="AA22138" t="str">
        <v>DH</v>
      </c>
    </row>
    <row r="22139" spans="27:27">
      <c r="AA22139" t="str">
        <v>CB</v>
      </c>
    </row>
    <row r="22140" spans="27:27">
      <c r="AA22140" t="str">
        <v>SO</v>
      </c>
    </row>
    <row r="22141" spans="27:27">
      <c r="AA22141" t="str">
        <v>BB</v>
      </c>
    </row>
    <row r="22142" spans="27:27">
      <c r="AA22142" t="str">
        <v>FR</v>
      </c>
    </row>
    <row r="22143" spans="27:27">
      <c r="AA22143" t="str">
        <v>BB</v>
      </c>
    </row>
    <row r="22144" spans="27:27">
      <c r="AA22144" t="str">
        <v>SO</v>
      </c>
    </row>
    <row r="22145" spans="27:27">
      <c r="AA22145" t="str">
        <v>DH</v>
      </c>
    </row>
    <row r="22146" spans="27:27">
      <c r="AA22146" t="str">
        <v>JB</v>
      </c>
    </row>
    <row r="22147" spans="27:27">
      <c r="AA22147" t="str">
        <v>HD</v>
      </c>
    </row>
    <row r="22148" spans="27:27">
      <c r="AA22148" t="str">
        <v>SO</v>
      </c>
    </row>
    <row r="22149" spans="27:27">
      <c r="AA22149" t="str">
        <v>DH</v>
      </c>
    </row>
    <row r="22150" spans="27:27">
      <c r="AA22150" t="str">
        <v>DH</v>
      </c>
    </row>
    <row r="22151" spans="27:27">
      <c r="AA22151" t="str">
        <v>DH</v>
      </c>
    </row>
    <row r="22152" spans="27:27">
      <c r="AA22152" t="str">
        <v>SO</v>
      </c>
    </row>
    <row r="22153" spans="27:27">
      <c r="AA22153" t="str">
        <v>SO</v>
      </c>
    </row>
    <row r="22154" spans="27:27">
      <c r="AA22154" t="str">
        <v>SS</v>
      </c>
    </row>
    <row r="22155" spans="27:27">
      <c r="AA22155" t="str">
        <v>BB</v>
      </c>
    </row>
    <row r="22156" spans="27:27">
      <c r="AA22156" t="str">
        <v>FR</v>
      </c>
    </row>
    <row r="22157" spans="27:27">
      <c r="AA22157" t="str">
        <v>BB</v>
      </c>
    </row>
    <row r="22158" spans="27:27">
      <c r="AA22158" t="str">
        <v>BE</v>
      </c>
    </row>
    <row r="22159" spans="27:27">
      <c r="AA22159" t="str">
        <v>BE</v>
      </c>
    </row>
    <row r="22160" spans="27:27">
      <c r="AA22160" t="str">
        <v>BE</v>
      </c>
    </row>
    <row r="22161" spans="27:27">
      <c r="AA22161" t="str">
        <v>CB</v>
      </c>
    </row>
    <row r="22162" spans="27:27">
      <c r="AA22162" t="str">
        <v>WB</v>
      </c>
    </row>
    <row r="22163" spans="27:27">
      <c r="AA22163" t="str">
        <v>FR</v>
      </c>
    </row>
    <row r="22164" spans="27:27">
      <c r="AA22164" t="str">
        <v>FR</v>
      </c>
    </row>
    <row r="22165" spans="27:27">
      <c r="AA22165" t="str">
        <v>HD</v>
      </c>
    </row>
    <row r="22166" spans="27:27">
      <c r="AA22166" t="str">
        <v>BE</v>
      </c>
    </row>
    <row r="22167" spans="27:27">
      <c r="AA22167" t="str">
        <v>BE</v>
      </c>
    </row>
    <row r="22168" spans="27:27">
      <c r="AA22168" t="str">
        <v>SS</v>
      </c>
    </row>
    <row r="22169" spans="27:27">
      <c r="AA22169" t="str">
        <v>DH</v>
      </c>
    </row>
    <row r="22170" spans="27:27">
      <c r="AA22170" t="str">
        <v>HD</v>
      </c>
    </row>
    <row r="22171" spans="27:27">
      <c r="AA22171" t="str">
        <v>BB</v>
      </c>
    </row>
    <row r="22172" spans="27:27">
      <c r="AA22172" t="str">
        <v>WB</v>
      </c>
    </row>
    <row r="22173" spans="27:27">
      <c r="AA22173" t="str">
        <v>DH</v>
      </c>
    </row>
    <row r="22174" spans="27:27">
      <c r="AA22174" t="str">
        <v>WB</v>
      </c>
    </row>
    <row r="22175" spans="27:27">
      <c r="AA22175" t="str">
        <v>JB</v>
      </c>
    </row>
    <row r="22176" spans="27:27">
      <c r="AA22176" t="str">
        <v>HD</v>
      </c>
    </row>
    <row r="22177" spans="27:27">
      <c r="AA22177" t="str">
        <v>HD</v>
      </c>
    </row>
    <row r="22178" spans="27:27">
      <c r="AA22178" t="str">
        <v>SS</v>
      </c>
    </row>
    <row r="22179" spans="27:27">
      <c r="AA22179" t="str">
        <v>HD</v>
      </c>
    </row>
    <row r="22180" spans="27:27">
      <c r="AA22180" t="str">
        <v>FR</v>
      </c>
    </row>
    <row r="22181" spans="27:27">
      <c r="AA22181" t="str">
        <v>FR</v>
      </c>
    </row>
    <row r="22182" spans="27:27">
      <c r="AA22182" t="str">
        <v>HD</v>
      </c>
    </row>
    <row r="22183" spans="27:27">
      <c r="AA22183" t="str">
        <v>HD</v>
      </c>
    </row>
    <row r="22184" spans="27:27">
      <c r="AA22184" t="str">
        <v>JB</v>
      </c>
    </row>
    <row r="22185" spans="27:27">
      <c r="AA22185" t="str">
        <v>DH</v>
      </c>
    </row>
    <row r="22186" spans="27:27">
      <c r="AA22186" t="str">
        <v>JB</v>
      </c>
    </row>
    <row r="22187" spans="27:27">
      <c r="AA22187" t="str">
        <v>HD</v>
      </c>
    </row>
    <row r="22188" spans="27:27">
      <c r="AA22188" t="str">
        <v>HD</v>
      </c>
    </row>
    <row r="22189" spans="27:27">
      <c r="AA22189" t="str">
        <v>WB</v>
      </c>
    </row>
    <row r="22190" spans="27:27">
      <c r="AA22190" t="str">
        <v>BE</v>
      </c>
    </row>
    <row r="22191" spans="27:27">
      <c r="AA22191" t="str">
        <v>SS</v>
      </c>
    </row>
    <row r="22192" spans="27:27">
      <c r="AA22192" t="str">
        <v>HD</v>
      </c>
    </row>
    <row r="22193" spans="27:27">
      <c r="AA22193" t="str">
        <v>HD</v>
      </c>
    </row>
    <row r="22194" spans="27:27">
      <c r="AA22194" t="str">
        <v>HD</v>
      </c>
    </row>
    <row r="22195" spans="27:27">
      <c r="AA22195" t="str">
        <v>SS</v>
      </c>
    </row>
    <row r="22196" spans="27:27">
      <c r="AA22196" t="str">
        <v>CB</v>
      </c>
    </row>
    <row r="22197" spans="27:27">
      <c r="AA22197" t="str">
        <v>BE</v>
      </c>
    </row>
    <row r="22198" spans="27:27">
      <c r="AA22198" t="str">
        <v>BE</v>
      </c>
    </row>
    <row r="22199" spans="27:27">
      <c r="AA22199" t="str">
        <v>BE</v>
      </c>
    </row>
    <row r="22200" spans="27:27">
      <c r="AA22200" t="str">
        <v>WB</v>
      </c>
    </row>
    <row r="22201" spans="27:27">
      <c r="AA22201" t="str">
        <v>WB</v>
      </c>
    </row>
    <row r="22202" spans="27:27">
      <c r="AA22202" t="str">
        <v>DH</v>
      </c>
    </row>
    <row r="22203" spans="27:27">
      <c r="AA22203" t="str">
        <v>FR</v>
      </c>
    </row>
    <row r="22204" spans="27:27">
      <c r="AA22204" t="str">
        <v>DH</v>
      </c>
    </row>
    <row r="22205" spans="27:27">
      <c r="AA22205" t="str">
        <v>WB</v>
      </c>
    </row>
    <row r="22206" spans="27:27">
      <c r="AA22206" t="str">
        <v>SS</v>
      </c>
    </row>
    <row r="22207" spans="27:27">
      <c r="AA22207" t="str">
        <v>JB</v>
      </c>
    </row>
    <row r="22208" spans="27:27">
      <c r="AA22208" t="str">
        <v>WB</v>
      </c>
    </row>
    <row r="22209" spans="27:27">
      <c r="AA22209" t="str">
        <v>BE</v>
      </c>
    </row>
    <row r="22210" spans="27:27">
      <c r="AA22210" t="str">
        <v>BB</v>
      </c>
    </row>
    <row r="22211" spans="27:27">
      <c r="AA22211" t="str">
        <v>HD</v>
      </c>
    </row>
    <row r="22212" spans="27:27">
      <c r="AA22212" t="str">
        <v>BB</v>
      </c>
    </row>
    <row r="22213" spans="27:27">
      <c r="AA22213" t="str">
        <v>WB</v>
      </c>
    </row>
    <row r="22214" spans="27:27">
      <c r="AA22214" t="str">
        <v>WB</v>
      </c>
    </row>
    <row r="22215" spans="27:27">
      <c r="AA22215" t="str">
        <v>WB</v>
      </c>
    </row>
    <row r="22216" spans="27:27">
      <c r="AA22216" t="str">
        <v>HD</v>
      </c>
    </row>
    <row r="22217" spans="27:27">
      <c r="AA22217" t="str">
        <v>CB</v>
      </c>
    </row>
    <row r="22218" spans="27:27">
      <c r="AA22218" t="str">
        <v>CB</v>
      </c>
    </row>
    <row r="22219" spans="27:27">
      <c r="AA22219" t="str">
        <v>CB</v>
      </c>
    </row>
    <row r="22220" spans="27:27">
      <c r="AA22220" t="str">
        <v>CB</v>
      </c>
    </row>
    <row r="22221" spans="27:27">
      <c r="AA22221" t="str">
        <v>CB</v>
      </c>
    </row>
    <row r="22222" spans="27:27">
      <c r="AA22222" t="str">
        <v>BE</v>
      </c>
    </row>
    <row r="22223" spans="27:27">
      <c r="AA22223" t="str">
        <v>BE</v>
      </c>
    </row>
    <row r="22224" spans="27:27">
      <c r="AA22224" t="str">
        <v>BE</v>
      </c>
    </row>
    <row r="22225" spans="27:27">
      <c r="AA22225" t="str">
        <v>BB</v>
      </c>
    </row>
    <row r="22226" spans="27:27">
      <c r="AA22226" t="str">
        <v>BE</v>
      </c>
    </row>
    <row r="22227" spans="27:27">
      <c r="AA22227" t="str">
        <v>DH</v>
      </c>
    </row>
    <row r="22228" spans="27:27">
      <c r="AA22228" t="str">
        <v>BE</v>
      </c>
    </row>
    <row r="22229" spans="27:27">
      <c r="AA22229" t="str">
        <v>BB</v>
      </c>
    </row>
    <row r="22230" spans="27:27">
      <c r="AA22230" t="str">
        <v>BE</v>
      </c>
    </row>
    <row r="22231" spans="27:27">
      <c r="AA22231" t="str">
        <v>BE</v>
      </c>
    </row>
    <row r="22232" spans="27:27">
      <c r="AA22232" t="str">
        <v>SO</v>
      </c>
    </row>
    <row r="22233" spans="27:27">
      <c r="AA22233" t="str">
        <v>SO</v>
      </c>
    </row>
    <row r="22234" spans="27:27">
      <c r="AA22234" t="str">
        <v>HD</v>
      </c>
    </row>
    <row r="22235" spans="27:27">
      <c r="AA22235" t="str">
        <v>CB</v>
      </c>
    </row>
    <row r="22236" spans="27:27">
      <c r="AA22236" t="str">
        <v>HD</v>
      </c>
    </row>
    <row r="22237" spans="27:27">
      <c r="AA22237" t="str">
        <v>HD</v>
      </c>
    </row>
    <row r="22238" spans="27:27">
      <c r="AA22238" t="str">
        <v>HD</v>
      </c>
    </row>
    <row r="22239" spans="27:27">
      <c r="AA22239" t="str">
        <v>DH</v>
      </c>
    </row>
    <row r="22240" spans="27:27">
      <c r="AA22240" t="str">
        <v>CB</v>
      </c>
    </row>
    <row r="22241" spans="27:27">
      <c r="AA22241" t="str">
        <v>SS</v>
      </c>
    </row>
    <row r="22242" spans="27:27">
      <c r="AA22242" t="str">
        <v>HD</v>
      </c>
    </row>
    <row r="22243" spans="27:27">
      <c r="AA22243" t="str">
        <v>HD</v>
      </c>
    </row>
    <row r="22244" spans="27:27">
      <c r="AA22244" t="str">
        <v>WB</v>
      </c>
    </row>
    <row r="22245" spans="27:27">
      <c r="AA22245" t="str">
        <v>WB</v>
      </c>
    </row>
    <row r="22246" spans="27:27">
      <c r="AA22246" t="str">
        <v>WB</v>
      </c>
    </row>
    <row r="22247" spans="27:27">
      <c r="AA22247" t="str">
        <v>HD</v>
      </c>
    </row>
    <row r="22248" spans="27:27">
      <c r="AA22248" t="str">
        <v>JB</v>
      </c>
    </row>
    <row r="22249" spans="27:27">
      <c r="AA22249" t="str">
        <v>JB</v>
      </c>
    </row>
    <row r="22250" spans="27:27">
      <c r="AA22250" t="str">
        <v>BB</v>
      </c>
    </row>
    <row r="22251" spans="27:27">
      <c r="AA22251" t="str">
        <v>SO</v>
      </c>
    </row>
    <row r="22252" spans="27:27">
      <c r="AA22252" t="str">
        <v>SO</v>
      </c>
    </row>
    <row r="22253" spans="27:27">
      <c r="AA22253" t="str">
        <v>SO</v>
      </c>
    </row>
    <row r="22254" spans="27:27">
      <c r="AA22254" t="str">
        <v>SS</v>
      </c>
    </row>
    <row r="22255" spans="27:27">
      <c r="AA22255" t="str">
        <v>DH</v>
      </c>
    </row>
    <row r="22256" spans="27:27">
      <c r="AA22256" t="str">
        <v>CB</v>
      </c>
    </row>
    <row r="22257" spans="27:27">
      <c r="AA22257" t="str">
        <v>CB</v>
      </c>
    </row>
    <row r="22258" spans="27:27">
      <c r="AA22258" t="str">
        <v>SO</v>
      </c>
    </row>
    <row r="22259" spans="27:27">
      <c r="AA22259" t="str">
        <v>BE</v>
      </c>
    </row>
    <row r="22260" spans="27:27">
      <c r="AA22260" t="str">
        <v>FR</v>
      </c>
    </row>
    <row r="22261" spans="27:27">
      <c r="AA22261" t="str">
        <v>SS</v>
      </c>
    </row>
    <row r="22262" spans="27:27">
      <c r="AA22262" t="str">
        <v>WB</v>
      </c>
    </row>
    <row r="22263" spans="27:27">
      <c r="AA22263" t="str">
        <v>CB</v>
      </c>
    </row>
    <row r="22264" spans="27:27">
      <c r="AA22264" t="str">
        <v>CB</v>
      </c>
    </row>
    <row r="22265" spans="27:27">
      <c r="AA22265" t="str">
        <v>FR</v>
      </c>
    </row>
    <row r="22266" spans="27:27">
      <c r="AA22266" t="str">
        <v>HD</v>
      </c>
    </row>
    <row r="22267" spans="27:27">
      <c r="AA22267" t="str">
        <v>HD</v>
      </c>
    </row>
    <row r="22268" spans="27:27">
      <c r="AA22268" t="str">
        <v>HD</v>
      </c>
    </row>
    <row r="22269" spans="27:27">
      <c r="AA22269" t="str">
        <v>BE</v>
      </c>
    </row>
    <row r="22270" spans="27:27">
      <c r="AA22270" t="str">
        <v>WB</v>
      </c>
    </row>
    <row r="22271" spans="27:27">
      <c r="AA22271" t="str">
        <v>WB</v>
      </c>
    </row>
    <row r="22272" spans="27:27">
      <c r="AA22272" t="str">
        <v>SO</v>
      </c>
    </row>
    <row r="22273" spans="27:27">
      <c r="AA22273" t="str">
        <v>BE</v>
      </c>
    </row>
    <row r="22274" spans="27:27">
      <c r="AA22274" t="str">
        <v>BE</v>
      </c>
    </row>
    <row r="22275" spans="27:27">
      <c r="AA22275" t="str">
        <v>BB</v>
      </c>
    </row>
    <row r="22276" spans="27:27">
      <c r="AA22276" t="str">
        <v>FR</v>
      </c>
    </row>
    <row r="22277" spans="27:27">
      <c r="AA22277" t="str">
        <v>FR</v>
      </c>
    </row>
    <row r="22278" spans="27:27">
      <c r="AA22278" t="str">
        <v>FR</v>
      </c>
    </row>
    <row r="22279" spans="27:27">
      <c r="AA22279" t="str">
        <v>FR</v>
      </c>
    </row>
    <row r="22280" spans="27:27">
      <c r="AA22280" t="str">
        <v>FR</v>
      </c>
    </row>
    <row r="22281" spans="27:27">
      <c r="AA22281" t="str">
        <v>SO</v>
      </c>
    </row>
    <row r="22282" spans="27:27">
      <c r="AA22282" t="str">
        <v>HD</v>
      </c>
    </row>
    <row r="22283" spans="27:27">
      <c r="AA22283" t="str">
        <v>WB</v>
      </c>
    </row>
    <row r="22284" spans="27:27">
      <c r="AA22284" t="str">
        <v>WB</v>
      </c>
    </row>
    <row r="22285" spans="27:27">
      <c r="AA22285" t="str">
        <v>WB</v>
      </c>
    </row>
    <row r="22286" spans="27:27">
      <c r="AA22286" t="str">
        <v>WB</v>
      </c>
    </row>
    <row r="22287" spans="27:27">
      <c r="AA22287" t="str">
        <v>CB</v>
      </c>
    </row>
    <row r="22288" spans="27:27">
      <c r="AA22288" t="str">
        <v>CB</v>
      </c>
    </row>
    <row r="22289" spans="27:27">
      <c r="AA22289" t="str">
        <v>CB</v>
      </c>
    </row>
    <row r="22290" spans="27:27">
      <c r="AA22290" t="str">
        <v>JB</v>
      </c>
    </row>
    <row r="22291" spans="27:27">
      <c r="AA22291" t="str">
        <v>JB</v>
      </c>
    </row>
    <row r="22292" spans="27:27">
      <c r="AA22292" t="str">
        <v>BE</v>
      </c>
    </row>
    <row r="22293" spans="27:27">
      <c r="AA22293" t="str">
        <v>DH</v>
      </c>
    </row>
    <row r="22294" spans="27:27">
      <c r="AA22294" t="str">
        <v>BB</v>
      </c>
    </row>
    <row r="22295" spans="27:27">
      <c r="AA22295" t="str">
        <v>BE</v>
      </c>
    </row>
    <row r="22296" spans="27:27">
      <c r="AA22296" t="str">
        <v>SS</v>
      </c>
    </row>
    <row r="22297" spans="27:27">
      <c r="AA22297" t="str">
        <v>SS</v>
      </c>
    </row>
    <row r="22298" spans="27:27">
      <c r="AA22298" t="str">
        <v>HD</v>
      </c>
    </row>
    <row r="22299" spans="27:27">
      <c r="AA22299" t="str">
        <v>HD</v>
      </c>
    </row>
    <row r="22300" spans="27:27">
      <c r="AA22300" t="str">
        <v>JB</v>
      </c>
    </row>
    <row r="22301" spans="27:27">
      <c r="AA22301" t="str">
        <v>HD</v>
      </c>
    </row>
    <row r="22302" spans="27:27">
      <c r="AA22302" t="str">
        <v>SS</v>
      </c>
    </row>
    <row r="22303" spans="27:27">
      <c r="AA22303" t="str">
        <v>BB</v>
      </c>
    </row>
    <row r="22304" spans="27:27">
      <c r="AA22304" t="str">
        <v>BE</v>
      </c>
    </row>
    <row r="22305" spans="27:27">
      <c r="AA22305" t="str">
        <v>BE</v>
      </c>
    </row>
    <row r="22306" spans="27:27">
      <c r="AA22306" t="str">
        <v>BB</v>
      </c>
    </row>
    <row r="22307" spans="27:27">
      <c r="AA22307" t="str">
        <v>BE</v>
      </c>
    </row>
    <row r="22308" spans="27:27">
      <c r="AA22308" t="str">
        <v>BB</v>
      </c>
    </row>
    <row r="22309" spans="27:27">
      <c r="AA22309" t="str">
        <v>WB</v>
      </c>
    </row>
    <row r="22310" spans="27:27">
      <c r="AA22310" t="str">
        <v>CB</v>
      </c>
    </row>
    <row r="22311" spans="27:27">
      <c r="AA22311" t="str">
        <v>CB</v>
      </c>
    </row>
    <row r="22312" spans="27:27">
      <c r="AA22312" t="str">
        <v>BB</v>
      </c>
    </row>
    <row r="22313" spans="27:27">
      <c r="AA22313" t="str">
        <v>JB</v>
      </c>
    </row>
    <row r="22314" spans="27:27">
      <c r="AA22314" t="str">
        <v>JB</v>
      </c>
    </row>
    <row r="22315" spans="27:27">
      <c r="AA22315" t="str">
        <v>DH</v>
      </c>
    </row>
    <row r="22316" spans="27:27">
      <c r="AA22316" t="str">
        <v>JB</v>
      </c>
    </row>
    <row r="22317" spans="27:27">
      <c r="AA22317" t="str">
        <v>HD</v>
      </c>
    </row>
    <row r="22318" spans="27:27">
      <c r="AA22318" t="str">
        <v>HD</v>
      </c>
    </row>
    <row r="22319" spans="27:27">
      <c r="AA22319" t="str">
        <v>HD</v>
      </c>
    </row>
    <row r="22320" spans="27:27">
      <c r="AA22320" t="str">
        <v>SS</v>
      </c>
    </row>
    <row r="22321" spans="27:27">
      <c r="AA22321" t="str">
        <v>SO</v>
      </c>
    </row>
    <row r="22322" spans="27:27">
      <c r="AA22322" t="str">
        <v>DH</v>
      </c>
    </row>
    <row r="22323" spans="27:27">
      <c r="AA22323" t="str">
        <v>BE</v>
      </c>
    </row>
    <row r="22324" spans="27:27">
      <c r="AA22324" t="str">
        <v>FR</v>
      </c>
    </row>
    <row r="22325" spans="27:27">
      <c r="AA22325" t="str">
        <v>JB</v>
      </c>
    </row>
    <row r="22326" spans="27:27">
      <c r="AA22326" t="str">
        <v>JB</v>
      </c>
    </row>
    <row r="22327" spans="27:27">
      <c r="AA22327" t="str">
        <v>JB</v>
      </c>
    </row>
    <row r="22328" spans="27:27">
      <c r="AA22328" t="str">
        <v>BB</v>
      </c>
    </row>
    <row r="22329" spans="27:27">
      <c r="AA22329" t="str">
        <v>BB</v>
      </c>
    </row>
    <row r="22330" spans="27:27">
      <c r="AA22330" t="str">
        <v>JB</v>
      </c>
    </row>
    <row r="22331" spans="27:27">
      <c r="AA22331" t="str">
        <v>BB</v>
      </c>
    </row>
    <row r="22332" spans="27:27">
      <c r="AA22332" t="str">
        <v>SS</v>
      </c>
    </row>
    <row r="22333" spans="27:27">
      <c r="AA22333" t="str">
        <v>SS</v>
      </c>
    </row>
    <row r="22334" spans="27:27">
      <c r="AA22334" t="str">
        <v>BE</v>
      </c>
    </row>
    <row r="22335" spans="27:27">
      <c r="AA22335" t="str">
        <v>BE</v>
      </c>
    </row>
    <row r="22336" spans="27:27">
      <c r="AA22336" t="str">
        <v>JB</v>
      </c>
    </row>
    <row r="22337" spans="27:27">
      <c r="AA22337" t="str">
        <v>JB</v>
      </c>
    </row>
    <row r="22338" spans="27:27">
      <c r="AA22338" t="str">
        <v>SS</v>
      </c>
    </row>
    <row r="22339" spans="27:27">
      <c r="AA22339" t="str">
        <v>FR</v>
      </c>
    </row>
    <row r="22340" spans="27:27">
      <c r="AA22340" t="str">
        <v>BB</v>
      </c>
    </row>
    <row r="22341" spans="27:27">
      <c r="AA22341" t="str">
        <v>BB</v>
      </c>
    </row>
    <row r="22342" spans="27:27">
      <c r="AA22342" t="str">
        <v>SS</v>
      </c>
    </row>
    <row r="22343" spans="27:27">
      <c r="AA22343" t="str">
        <v>FR</v>
      </c>
    </row>
    <row r="22344" spans="27:27">
      <c r="AA22344" t="str">
        <v>FR</v>
      </c>
    </row>
    <row r="22345" spans="27:27">
      <c r="AA22345" t="str">
        <v>FR</v>
      </c>
    </row>
    <row r="22346" spans="27:27">
      <c r="AA22346" t="str">
        <v>FR</v>
      </c>
    </row>
    <row r="22347" spans="27:27">
      <c r="AA22347" t="str">
        <v>JB</v>
      </c>
    </row>
    <row r="22348" spans="27:27">
      <c r="AA22348" t="str">
        <v>JB</v>
      </c>
    </row>
    <row r="22349" spans="27:27">
      <c r="AA22349" t="str">
        <v>BE</v>
      </c>
    </row>
    <row r="22350" spans="27:27">
      <c r="AA22350" t="str">
        <v>SS</v>
      </c>
    </row>
    <row r="22351" spans="27:27">
      <c r="AA22351" t="str">
        <v>CB</v>
      </c>
    </row>
    <row r="22352" spans="27:27">
      <c r="AA22352" t="str">
        <v>DH</v>
      </c>
    </row>
    <row r="22353" spans="27:27">
      <c r="AA22353" t="str">
        <v>DH</v>
      </c>
    </row>
    <row r="22354" spans="27:27">
      <c r="AA22354" t="str">
        <v>HD</v>
      </c>
    </row>
    <row r="22355" spans="27:27">
      <c r="AA22355" t="str">
        <v>SS</v>
      </c>
    </row>
    <row r="22356" spans="27:27">
      <c r="AA22356" t="str">
        <v>CB</v>
      </c>
    </row>
    <row r="22357" spans="27:27">
      <c r="AA22357" t="str">
        <v>WB</v>
      </c>
    </row>
    <row r="22358" spans="27:27">
      <c r="AA22358" t="str">
        <v>WB</v>
      </c>
    </row>
    <row r="22359" spans="27:27">
      <c r="AA22359" t="str">
        <v>WB</v>
      </c>
    </row>
    <row r="22360" spans="27:27">
      <c r="AA22360" t="str">
        <v>WB</v>
      </c>
    </row>
    <row r="22361" spans="27:27">
      <c r="AA22361" t="str">
        <v>WB</v>
      </c>
    </row>
    <row r="22362" spans="27:27">
      <c r="AA22362" t="str">
        <v>BB</v>
      </c>
    </row>
    <row r="22363" spans="27:27">
      <c r="AA22363" t="str">
        <v>FR</v>
      </c>
    </row>
    <row r="22364" spans="27:27">
      <c r="AA22364" t="str">
        <v>BB</v>
      </c>
    </row>
    <row r="22365" spans="27:27">
      <c r="AA22365" t="str">
        <v>JB</v>
      </c>
    </row>
    <row r="22366" spans="27:27">
      <c r="AA22366" t="str">
        <v>JB</v>
      </c>
    </row>
    <row r="22367" spans="27:27">
      <c r="AA22367" t="str">
        <v>HD</v>
      </c>
    </row>
    <row r="22368" spans="27:27">
      <c r="AA22368" t="str">
        <v>JB</v>
      </c>
    </row>
    <row r="22369" spans="27:27">
      <c r="AA22369" t="str">
        <v>WB</v>
      </c>
    </row>
    <row r="22370" spans="27:27">
      <c r="AA22370" t="str">
        <v>FR</v>
      </c>
    </row>
    <row r="22371" spans="27:27">
      <c r="AA22371" t="str">
        <v>FR</v>
      </c>
    </row>
    <row r="22372" spans="27:27">
      <c r="AA22372" t="str">
        <v>SS</v>
      </c>
    </row>
    <row r="22373" spans="27:27">
      <c r="AA22373" t="str">
        <v>WB</v>
      </c>
    </row>
    <row r="22374" spans="27:27">
      <c r="AA22374" t="str">
        <v>HD</v>
      </c>
    </row>
    <row r="22375" spans="27:27">
      <c r="AA22375" t="str">
        <v>CB</v>
      </c>
    </row>
    <row r="22376" spans="27:27">
      <c r="AA22376" t="str">
        <v>SO</v>
      </c>
    </row>
    <row r="22377" spans="27:27">
      <c r="AA22377" t="str">
        <v>BE</v>
      </c>
    </row>
    <row r="22378" spans="27:27">
      <c r="AA22378" t="str">
        <v>BB</v>
      </c>
    </row>
    <row r="22379" spans="27:27">
      <c r="AA22379" t="str">
        <v>BB</v>
      </c>
    </row>
    <row r="22380" spans="27:27">
      <c r="AA22380" t="str">
        <v>BB</v>
      </c>
    </row>
    <row r="22381" spans="27:27">
      <c r="AA22381" t="str">
        <v>BB</v>
      </c>
    </row>
    <row r="22382" spans="27:27">
      <c r="AA22382" t="str">
        <v>WB</v>
      </c>
    </row>
    <row r="22383" spans="27:27">
      <c r="AA22383" t="str">
        <v>WB</v>
      </c>
    </row>
    <row r="22384" spans="27:27">
      <c r="AA22384" t="str">
        <v>WB</v>
      </c>
    </row>
    <row r="22385" spans="27:27">
      <c r="AA22385" t="str">
        <v>WB</v>
      </c>
    </row>
    <row r="22386" spans="27:27">
      <c r="AA22386" t="str">
        <v>BE</v>
      </c>
    </row>
    <row r="22387" spans="27:27">
      <c r="AA22387" t="str">
        <v>JB</v>
      </c>
    </row>
    <row r="22388" spans="27:27">
      <c r="AA22388" t="str">
        <v>SO</v>
      </c>
    </row>
    <row r="22389" spans="27:27">
      <c r="AA22389" t="str">
        <v>SS</v>
      </c>
    </row>
    <row r="22390" spans="27:27">
      <c r="AA22390" t="str">
        <v>BB</v>
      </c>
    </row>
    <row r="22391" spans="27:27">
      <c r="AA22391" t="str">
        <v>HD</v>
      </c>
    </row>
    <row r="22392" spans="27:27">
      <c r="AA22392" t="str">
        <v>JB</v>
      </c>
    </row>
    <row r="22393" spans="27:27">
      <c r="AA22393" t="str">
        <v>SO</v>
      </c>
    </row>
    <row r="22394" spans="27:27">
      <c r="AA22394" t="str">
        <v>SS</v>
      </c>
    </row>
    <row r="22395" spans="27:27">
      <c r="AA22395" t="str">
        <v>SS</v>
      </c>
    </row>
    <row r="22396" spans="27:27">
      <c r="AA22396" t="str">
        <v>WB</v>
      </c>
    </row>
    <row r="22397" spans="27:27">
      <c r="AA22397" t="str">
        <v>FR</v>
      </c>
    </row>
    <row r="22398" spans="27:27">
      <c r="AA22398" t="str">
        <v>FR</v>
      </c>
    </row>
    <row r="22399" spans="27:27">
      <c r="AA22399" t="str">
        <v>BE</v>
      </c>
    </row>
    <row r="22400" spans="27:27">
      <c r="AA22400" t="str">
        <v>BB</v>
      </c>
    </row>
    <row r="22401" spans="27:27">
      <c r="AA22401" t="str">
        <v>HD</v>
      </c>
    </row>
    <row r="22402" spans="27:27">
      <c r="AA22402" t="str">
        <v>HD</v>
      </c>
    </row>
    <row r="22403" spans="27:27">
      <c r="AA22403" t="str">
        <v>DH</v>
      </c>
    </row>
    <row r="22404" spans="27:27">
      <c r="AA22404" t="str">
        <v>FR</v>
      </c>
    </row>
    <row r="22405" spans="27:27">
      <c r="AA22405" t="str">
        <v>FR</v>
      </c>
    </row>
    <row r="22406" spans="27:27">
      <c r="AA22406" t="str">
        <v>FR</v>
      </c>
    </row>
    <row r="22407" spans="27:27">
      <c r="AA22407" t="str">
        <v>FR</v>
      </c>
    </row>
    <row r="22408" spans="27:27">
      <c r="AA22408" t="str">
        <v>HD</v>
      </c>
    </row>
    <row r="22409" spans="27:27">
      <c r="AA22409" t="str">
        <v>HD</v>
      </c>
    </row>
    <row r="22410" spans="27:27">
      <c r="AA22410" t="str">
        <v>SO</v>
      </c>
    </row>
    <row r="22411" spans="27:27">
      <c r="AA22411" t="str">
        <v>BB</v>
      </c>
    </row>
    <row r="22412" spans="27:27">
      <c r="AA22412" t="str">
        <v>BB</v>
      </c>
    </row>
    <row r="22413" spans="27:27">
      <c r="AA22413" t="str">
        <v>BB</v>
      </c>
    </row>
    <row r="22414" spans="27:27">
      <c r="AA22414" t="str">
        <v>BB</v>
      </c>
    </row>
    <row r="22415" spans="27:27">
      <c r="AA22415" t="str">
        <v>BB</v>
      </c>
    </row>
    <row r="22416" spans="27:27">
      <c r="AA22416" t="str">
        <v>CB</v>
      </c>
    </row>
    <row r="22417" spans="27:27">
      <c r="AA22417" t="str">
        <v>CB</v>
      </c>
    </row>
    <row r="22418" spans="27:27">
      <c r="AA22418" t="str">
        <v>CB</v>
      </c>
    </row>
    <row r="22419" spans="27:27">
      <c r="AA22419" t="str">
        <v>CB</v>
      </c>
    </row>
    <row r="22420" spans="27:27">
      <c r="AA22420" t="str">
        <v>JB</v>
      </c>
    </row>
    <row r="22421" spans="27:27">
      <c r="AA22421" t="str">
        <v>SO</v>
      </c>
    </row>
    <row r="22422" spans="27:27">
      <c r="AA22422" t="str">
        <v>BE</v>
      </c>
    </row>
    <row r="22423" spans="27:27">
      <c r="AA22423" t="str">
        <v>BE</v>
      </c>
    </row>
    <row r="22424" spans="27:27">
      <c r="AA22424" t="str">
        <v>SS</v>
      </c>
    </row>
    <row r="22425" spans="27:27">
      <c r="AA22425" t="str">
        <v>BE</v>
      </c>
    </row>
    <row r="22426" spans="27:27">
      <c r="AA22426" t="str">
        <v>JB</v>
      </c>
    </row>
    <row r="22427" spans="27:27">
      <c r="AA22427" t="str">
        <v>BB</v>
      </c>
    </row>
    <row r="22428" spans="27:27">
      <c r="AA22428" t="str">
        <v>BB</v>
      </c>
    </row>
    <row r="22429" spans="27:27">
      <c r="AA22429" t="str">
        <v>BB</v>
      </c>
    </row>
    <row r="22430" spans="27:27">
      <c r="AA22430" t="str">
        <v>JB</v>
      </c>
    </row>
    <row r="22431" spans="27:27">
      <c r="AA22431" t="str">
        <v>HD</v>
      </c>
    </row>
    <row r="22432" spans="27:27">
      <c r="AA22432" t="str">
        <v>HD</v>
      </c>
    </row>
    <row r="22433" spans="27:27">
      <c r="AA22433" t="str">
        <v>DH</v>
      </c>
    </row>
    <row r="22434" spans="27:27">
      <c r="AA22434" t="str">
        <v>DH</v>
      </c>
    </row>
    <row r="22435" spans="27:27">
      <c r="AA22435" t="str">
        <v>CB</v>
      </c>
    </row>
    <row r="22436" spans="27:27">
      <c r="AA22436" t="str">
        <v>JB</v>
      </c>
    </row>
    <row r="22437" spans="27:27">
      <c r="AA22437" t="str">
        <v>JB</v>
      </c>
    </row>
    <row r="22438" spans="27:27">
      <c r="AA22438" t="str">
        <v>WB</v>
      </c>
    </row>
    <row r="22439" spans="27:27">
      <c r="AA22439" t="str">
        <v>JB</v>
      </c>
    </row>
    <row r="22440" spans="27:27">
      <c r="AA22440" t="str">
        <v>HD</v>
      </c>
    </row>
    <row r="22441" spans="27:27">
      <c r="AA22441" t="str">
        <v>CB</v>
      </c>
    </row>
    <row r="22442" spans="27:27">
      <c r="AA22442" t="str">
        <v>WB</v>
      </c>
    </row>
    <row r="22443" spans="27:27">
      <c r="AA22443" t="str">
        <v>SO</v>
      </c>
    </row>
    <row r="22444" spans="27:27">
      <c r="AA22444" t="str">
        <v>WB</v>
      </c>
    </row>
    <row r="22445" spans="27:27">
      <c r="AA22445" t="str">
        <v>BE</v>
      </c>
    </row>
    <row r="22446" spans="27:27">
      <c r="AA22446" t="str">
        <v>SO</v>
      </c>
    </row>
    <row r="22447" spans="27:27">
      <c r="AA22447" t="str">
        <v>DH</v>
      </c>
    </row>
    <row r="22448" spans="27:27">
      <c r="AA22448" t="str">
        <v>BB</v>
      </c>
    </row>
    <row r="22449" spans="27:27">
      <c r="AA22449" t="str">
        <v>SO</v>
      </c>
    </row>
    <row r="22450" spans="27:27">
      <c r="AA22450" t="str">
        <v>JB</v>
      </c>
    </row>
    <row r="22451" spans="27:27">
      <c r="AA22451" t="str">
        <v>SO</v>
      </c>
    </row>
    <row r="22452" spans="27:27">
      <c r="AA22452" t="str">
        <v>BE</v>
      </c>
    </row>
    <row r="22453" spans="27:27">
      <c r="AA22453" t="str">
        <v>WB</v>
      </c>
    </row>
    <row r="22454" spans="27:27">
      <c r="AA22454" t="str">
        <v>FR</v>
      </c>
    </row>
    <row r="22455" spans="27:27">
      <c r="AA22455" t="str">
        <v>FR</v>
      </c>
    </row>
    <row r="22456" spans="27:27">
      <c r="AA22456" t="str">
        <v>FR</v>
      </c>
    </row>
    <row r="22457" spans="27:27">
      <c r="AA22457" t="str">
        <v>FR</v>
      </c>
    </row>
    <row r="22458" spans="27:27">
      <c r="AA22458" t="str">
        <v>SS</v>
      </c>
    </row>
    <row r="22459" spans="27:27">
      <c r="AA22459" t="str">
        <v>DH</v>
      </c>
    </row>
    <row r="22460" spans="27:27">
      <c r="AA22460" t="str">
        <v>DH</v>
      </c>
    </row>
    <row r="22461" spans="27:27">
      <c r="AA22461" t="str">
        <v>WB</v>
      </c>
    </row>
    <row r="22462" spans="27:27">
      <c r="AA22462" t="str">
        <v>HD</v>
      </c>
    </row>
    <row r="22463" spans="27:27">
      <c r="AA22463" t="str">
        <v>BB</v>
      </c>
    </row>
    <row r="22464" spans="27:27">
      <c r="AA22464" t="str">
        <v>BB</v>
      </c>
    </row>
    <row r="22465" spans="27:27">
      <c r="AA22465" t="str">
        <v>BB</v>
      </c>
    </row>
    <row r="22466" spans="27:27">
      <c r="AA22466" t="str">
        <v>CB</v>
      </c>
    </row>
    <row r="22467" spans="27:27">
      <c r="AA22467" t="str">
        <v>BE</v>
      </c>
    </row>
    <row r="22468" spans="27:27">
      <c r="AA22468" t="str">
        <v>SO</v>
      </c>
    </row>
    <row r="22469" spans="27:27">
      <c r="AA22469" t="str">
        <v>SO</v>
      </c>
    </row>
    <row r="22470" spans="27:27">
      <c r="AA22470" t="str">
        <v>SS</v>
      </c>
    </row>
    <row r="22471" spans="27:27">
      <c r="AA22471" t="str">
        <v>JB</v>
      </c>
    </row>
    <row r="22472" spans="27:27">
      <c r="AA22472" t="str">
        <v>SO</v>
      </c>
    </row>
    <row r="22473" spans="27:27">
      <c r="AA22473" t="str">
        <v>SO</v>
      </c>
    </row>
    <row r="22474" spans="27:27">
      <c r="AA22474" t="str">
        <v>BB</v>
      </c>
    </row>
    <row r="22475" spans="27:27">
      <c r="AA22475" t="str">
        <v>HD</v>
      </c>
    </row>
    <row r="22476" spans="27:27">
      <c r="AA22476" t="str">
        <v>WB</v>
      </c>
    </row>
    <row r="22477" spans="27:27">
      <c r="AA22477" t="str">
        <v>BE</v>
      </c>
    </row>
    <row r="22478" spans="27:27">
      <c r="AA22478" t="str">
        <v>BB</v>
      </c>
    </row>
    <row r="22479" spans="27:27">
      <c r="AA22479" t="str">
        <v>HD</v>
      </c>
    </row>
    <row r="22480" spans="27:27">
      <c r="AA22480" t="str">
        <v>SS</v>
      </c>
    </row>
    <row r="22481" spans="27:27">
      <c r="AA22481" t="str">
        <v>WB</v>
      </c>
    </row>
    <row r="22482" spans="27:27">
      <c r="AA22482" t="str">
        <v>HD</v>
      </c>
    </row>
    <row r="22483" spans="27:27">
      <c r="AA22483" t="str">
        <v>BE</v>
      </c>
    </row>
    <row r="22484" spans="27:27">
      <c r="AA22484" t="str">
        <v>JB</v>
      </c>
    </row>
    <row r="22485" spans="27:27">
      <c r="AA22485" t="str">
        <v>SS</v>
      </c>
    </row>
    <row r="22486" spans="27:27">
      <c r="AA22486" t="str">
        <v>SS</v>
      </c>
    </row>
    <row r="22487" spans="27:27">
      <c r="AA22487" t="str">
        <v>SS</v>
      </c>
    </row>
    <row r="22488" spans="27:27">
      <c r="AA22488" t="str">
        <v>JB</v>
      </c>
    </row>
    <row r="22489" spans="27:27">
      <c r="AA22489" t="str">
        <v>WB</v>
      </c>
    </row>
    <row r="22490" spans="27:27">
      <c r="AA22490" t="str">
        <v>JB</v>
      </c>
    </row>
    <row r="22491" spans="27:27">
      <c r="AA22491" t="str">
        <v>HD</v>
      </c>
    </row>
    <row r="22492" spans="27:27">
      <c r="AA22492" t="str">
        <v>SO</v>
      </c>
    </row>
    <row r="22493" spans="27:27">
      <c r="AA22493" t="str">
        <v>JB</v>
      </c>
    </row>
    <row r="22494" spans="27:27">
      <c r="AA22494" t="str">
        <v>JB</v>
      </c>
    </row>
    <row r="22495" spans="27:27">
      <c r="AA22495" t="str">
        <v>FR</v>
      </c>
    </row>
    <row r="22496" spans="27:27">
      <c r="AA22496" t="str">
        <v>FR</v>
      </c>
    </row>
    <row r="22497" spans="27:27">
      <c r="AA22497" t="str">
        <v>FR</v>
      </c>
    </row>
    <row r="22498" spans="27:27">
      <c r="AA22498" t="str">
        <v>DH</v>
      </c>
    </row>
    <row r="22499" spans="27:27">
      <c r="AA22499" t="str">
        <v>JB</v>
      </c>
    </row>
    <row r="22500" spans="27:27">
      <c r="AA22500" t="str">
        <v>JB</v>
      </c>
    </row>
    <row r="22501" spans="27:27">
      <c r="AA22501" t="str">
        <v>JB</v>
      </c>
    </row>
    <row r="22502" spans="27:27">
      <c r="AA22502" t="str">
        <v>SO</v>
      </c>
    </row>
    <row r="22503" spans="27:27">
      <c r="AA22503" t="str">
        <v>FR</v>
      </c>
    </row>
    <row r="22504" spans="27:27">
      <c r="AA22504" t="str">
        <v>WB</v>
      </c>
    </row>
    <row r="22505" spans="27:27">
      <c r="AA22505" t="str">
        <v>SS</v>
      </c>
    </row>
    <row r="22506" spans="27:27">
      <c r="AA22506" t="str">
        <v>SO</v>
      </c>
    </row>
    <row r="22507" spans="27:27">
      <c r="AA22507" t="str">
        <v>HD</v>
      </c>
    </row>
    <row r="22508" spans="27:27">
      <c r="AA22508" t="str">
        <v>HD</v>
      </c>
    </row>
    <row r="22509" spans="27:27">
      <c r="AA22509" t="str">
        <v>BE</v>
      </c>
    </row>
    <row r="22510" spans="27:27">
      <c r="AA22510" t="str">
        <v>BE</v>
      </c>
    </row>
    <row r="22511" spans="27:27">
      <c r="AA22511" t="str">
        <v>HD</v>
      </c>
    </row>
    <row r="22512" spans="27:27">
      <c r="AA22512" t="str">
        <v>WB</v>
      </c>
    </row>
    <row r="22513" spans="27:27">
      <c r="AA22513" t="str">
        <v>WB</v>
      </c>
    </row>
    <row r="22514" spans="27:27">
      <c r="AA22514" t="str">
        <v>BB</v>
      </c>
    </row>
    <row r="22515" spans="27:27">
      <c r="AA22515" t="str">
        <v>BB</v>
      </c>
    </row>
    <row r="22516" spans="27:27">
      <c r="AA22516" t="str">
        <v>JB</v>
      </c>
    </row>
    <row r="22517" spans="27:27">
      <c r="AA22517" t="str">
        <v>JB</v>
      </c>
    </row>
    <row r="22518" spans="27:27">
      <c r="AA22518" t="str">
        <v>JB</v>
      </c>
    </row>
    <row r="22519" spans="27:27">
      <c r="AA22519" t="str">
        <v>BB</v>
      </c>
    </row>
    <row r="22520" spans="27:27">
      <c r="AA22520" t="str">
        <v>BB</v>
      </c>
    </row>
    <row r="22521" spans="27:27">
      <c r="AA22521" t="str">
        <v>SS</v>
      </c>
    </row>
    <row r="22522" spans="27:27">
      <c r="AA22522" t="str">
        <v>SS</v>
      </c>
    </row>
    <row r="22523" spans="27:27">
      <c r="AA22523" t="str">
        <v>BB</v>
      </c>
    </row>
    <row r="22524" spans="27:27">
      <c r="AA22524" t="str">
        <v>BE</v>
      </c>
    </row>
    <row r="22525" spans="27:27">
      <c r="AA22525" t="str">
        <v>WB</v>
      </c>
    </row>
    <row r="22526" spans="27:27">
      <c r="AA22526" t="str">
        <v>SO</v>
      </c>
    </row>
    <row r="22527" spans="27:27">
      <c r="AA22527" t="str">
        <v>HD</v>
      </c>
    </row>
    <row r="22528" spans="27:27">
      <c r="AA22528" t="str">
        <v>JB</v>
      </c>
    </row>
    <row r="22529" spans="27:27">
      <c r="AA22529" t="str">
        <v>JB</v>
      </c>
    </row>
    <row r="22530" spans="27:27">
      <c r="AA22530" t="str">
        <v>WB</v>
      </c>
    </row>
    <row r="22531" spans="27:27">
      <c r="AA22531" t="str">
        <v>WB</v>
      </c>
    </row>
    <row r="22532" spans="27:27">
      <c r="AA22532" t="str">
        <v>WB</v>
      </c>
    </row>
    <row r="22533" spans="27:27">
      <c r="AA22533" t="str">
        <v>BE</v>
      </c>
    </row>
    <row r="22534" spans="27:27">
      <c r="AA22534" t="str">
        <v>BE</v>
      </c>
    </row>
    <row r="22535" spans="27:27">
      <c r="AA22535" t="str">
        <v>JB</v>
      </c>
    </row>
    <row r="22536" spans="27:27">
      <c r="AA22536" t="str">
        <v>FR</v>
      </c>
    </row>
    <row r="22537" spans="27:27">
      <c r="AA22537" t="str">
        <v>FR</v>
      </c>
    </row>
    <row r="22538" spans="27:27">
      <c r="AA22538" t="str">
        <v>HD</v>
      </c>
    </row>
    <row r="22539" spans="27:27">
      <c r="AA22539" t="str">
        <v>JB</v>
      </c>
    </row>
    <row r="22540" spans="27:27">
      <c r="AA22540" t="str">
        <v>JB</v>
      </c>
    </row>
    <row r="22541" spans="27:27">
      <c r="AA22541" t="str">
        <v>SS</v>
      </c>
    </row>
    <row r="22542" spans="27:27">
      <c r="AA22542" t="str">
        <v>SS</v>
      </c>
    </row>
    <row r="22543" spans="27:27">
      <c r="AA22543" t="str">
        <v>CB</v>
      </c>
    </row>
    <row r="22544" spans="27:27">
      <c r="AA22544" t="str">
        <v>BB</v>
      </c>
    </row>
    <row r="22545" spans="27:27">
      <c r="AA22545" t="str">
        <v>BE</v>
      </c>
    </row>
    <row r="22546" spans="27:27">
      <c r="AA22546" t="str">
        <v>BE</v>
      </c>
    </row>
    <row r="22547" spans="27:27">
      <c r="AA22547" t="str">
        <v>WB</v>
      </c>
    </row>
    <row r="22548" spans="27:27">
      <c r="AA22548" t="str">
        <v>SO</v>
      </c>
    </row>
    <row r="22549" spans="27:27">
      <c r="AA22549" t="str">
        <v>WB</v>
      </c>
    </row>
    <row r="22550" spans="27:27">
      <c r="AA22550" t="str">
        <v>SS</v>
      </c>
    </row>
    <row r="22551" spans="27:27">
      <c r="AA22551" t="str">
        <v>SS</v>
      </c>
    </row>
    <row r="22552" spans="27:27">
      <c r="AA22552" t="str">
        <v>BB</v>
      </c>
    </row>
    <row r="22553" spans="27:27">
      <c r="AA22553" t="str">
        <v>HD</v>
      </c>
    </row>
    <row r="22554" spans="27:27">
      <c r="AA22554" t="str">
        <v>HD</v>
      </c>
    </row>
    <row r="22555" spans="27:27">
      <c r="AA22555" t="str">
        <v>BE</v>
      </c>
    </row>
    <row r="22556" spans="27:27">
      <c r="AA22556" t="str">
        <v>BE</v>
      </c>
    </row>
    <row r="22557" spans="27:27">
      <c r="AA22557" t="str">
        <v>BB</v>
      </c>
    </row>
    <row r="22558" spans="27:27">
      <c r="AA22558" t="str">
        <v>JB</v>
      </c>
    </row>
    <row r="22559" spans="27:27">
      <c r="AA22559" t="str">
        <v>JB</v>
      </c>
    </row>
    <row r="22560" spans="27:27">
      <c r="AA22560" t="str">
        <v>JB</v>
      </c>
    </row>
    <row r="22561" spans="27:27">
      <c r="AA22561" t="str">
        <v>BE</v>
      </c>
    </row>
    <row r="22562" spans="27:27">
      <c r="AA22562" t="str">
        <v>JB</v>
      </c>
    </row>
    <row r="22563" spans="27:27">
      <c r="AA22563" t="str">
        <v>JB</v>
      </c>
    </row>
    <row r="22564" spans="27:27">
      <c r="AA22564" t="str">
        <v>BB</v>
      </c>
    </row>
    <row r="22565" spans="27:27">
      <c r="AA22565" t="str">
        <v>BB</v>
      </c>
    </row>
    <row r="22566" spans="27:27">
      <c r="AA22566" t="str">
        <v>BB</v>
      </c>
    </row>
    <row r="22567" spans="27:27">
      <c r="AA22567" t="str">
        <v>BE</v>
      </c>
    </row>
    <row r="22568" spans="27:27">
      <c r="AA22568" t="str">
        <v>BE</v>
      </c>
    </row>
    <row r="22569" spans="27:27">
      <c r="AA22569" t="str">
        <v>CB</v>
      </c>
    </row>
    <row r="22570" spans="27:27">
      <c r="AA22570" t="str">
        <v>FR</v>
      </c>
    </row>
    <row r="22571" spans="27:27">
      <c r="AA22571" t="str">
        <v>JB</v>
      </c>
    </row>
    <row r="22572" spans="27:27">
      <c r="AA22572" t="str">
        <v>JB</v>
      </c>
    </row>
    <row r="22573" spans="27:27">
      <c r="AA22573" t="str">
        <v>SO</v>
      </c>
    </row>
    <row r="22574" spans="27:27">
      <c r="AA22574" t="str">
        <v>BB</v>
      </c>
    </row>
    <row r="22575" spans="27:27">
      <c r="AA22575" t="str">
        <v>BB</v>
      </c>
    </row>
    <row r="22576" spans="27:27">
      <c r="AA22576" t="str">
        <v>BB</v>
      </c>
    </row>
    <row r="22577" spans="27:27">
      <c r="AA22577" t="str">
        <v>DH</v>
      </c>
    </row>
    <row r="22578" spans="27:27">
      <c r="AA22578" t="str">
        <v>HD</v>
      </c>
    </row>
    <row r="22579" spans="27:27">
      <c r="AA22579" t="str">
        <v>CB</v>
      </c>
    </row>
    <row r="22580" spans="27:27">
      <c r="AA22580" t="str">
        <v>CB</v>
      </c>
    </row>
    <row r="22581" spans="27:27">
      <c r="AA22581" t="str">
        <v>CB</v>
      </c>
    </row>
    <row r="22582" spans="27:27">
      <c r="AA22582" t="str">
        <v>JB</v>
      </c>
    </row>
    <row r="22583" spans="27:27">
      <c r="AA22583" t="str">
        <v>JB</v>
      </c>
    </row>
    <row r="22584" spans="27:27">
      <c r="AA22584" t="str">
        <v>JB</v>
      </c>
    </row>
    <row r="22585" spans="27:27">
      <c r="AA22585" t="str">
        <v>CB</v>
      </c>
    </row>
    <row r="22586" spans="27:27">
      <c r="AA22586" t="str">
        <v>BB</v>
      </c>
    </row>
    <row r="22587" spans="27:27">
      <c r="AA22587" t="str">
        <v>BE</v>
      </c>
    </row>
    <row r="22588" spans="27:27">
      <c r="AA22588" t="str">
        <v>JB</v>
      </c>
    </row>
    <row r="22589" spans="27:27">
      <c r="AA22589" t="str">
        <v>BE</v>
      </c>
    </row>
    <row r="22590" spans="27:27">
      <c r="AA22590" t="str">
        <v>CB</v>
      </c>
    </row>
    <row r="22591" spans="27:27">
      <c r="AA22591" t="str">
        <v>CB</v>
      </c>
    </row>
    <row r="22592" spans="27:27">
      <c r="AA22592" t="str">
        <v>CB</v>
      </c>
    </row>
    <row r="22593" spans="27:27">
      <c r="AA22593" t="str">
        <v>SS</v>
      </c>
    </row>
    <row r="22594" spans="27:27">
      <c r="AA22594" t="str">
        <v>SS</v>
      </c>
    </row>
    <row r="22595" spans="27:27">
      <c r="AA22595" t="str">
        <v>SS</v>
      </c>
    </row>
    <row r="22596" spans="27:27">
      <c r="AA22596" t="str">
        <v>SO</v>
      </c>
    </row>
    <row r="22597" spans="27:27">
      <c r="AA22597" t="str">
        <v>SO</v>
      </c>
    </row>
    <row r="22598" spans="27:27">
      <c r="AA22598" t="str">
        <v>FR</v>
      </c>
    </row>
    <row r="22599" spans="27:27">
      <c r="AA22599" t="str">
        <v>SS</v>
      </c>
    </row>
    <row r="22600" spans="27:27">
      <c r="AA22600" t="str">
        <v>SS</v>
      </c>
    </row>
    <row r="22601" spans="27:27">
      <c r="AA22601" t="str">
        <v>JB</v>
      </c>
    </row>
    <row r="22602" spans="27:27">
      <c r="AA22602" t="str">
        <v>BB</v>
      </c>
    </row>
    <row r="22603" spans="27:27">
      <c r="AA22603" t="str">
        <v>FR</v>
      </c>
    </row>
    <row r="22604" spans="27:27">
      <c r="AA22604" t="str">
        <v>FR</v>
      </c>
    </row>
    <row r="22605" spans="27:27">
      <c r="AA22605" t="str">
        <v>FR</v>
      </c>
    </row>
    <row r="22606" spans="27:27">
      <c r="AA22606" t="str">
        <v>HD</v>
      </c>
    </row>
    <row r="22607" spans="27:27">
      <c r="AA22607" t="str">
        <v>HD</v>
      </c>
    </row>
    <row r="22608" spans="27:27">
      <c r="AA22608" t="str">
        <v>HD</v>
      </c>
    </row>
    <row r="22609" spans="27:27">
      <c r="AA22609" t="str">
        <v>HD</v>
      </c>
    </row>
    <row r="22610" spans="27:27">
      <c r="AA22610" t="str">
        <v>HD</v>
      </c>
    </row>
    <row r="22611" spans="27:27">
      <c r="AA22611" t="str">
        <v>HD</v>
      </c>
    </row>
    <row r="22612" spans="27:27">
      <c r="AA22612" t="str">
        <v>BB</v>
      </c>
    </row>
    <row r="22613" spans="27:27">
      <c r="AA22613" t="str">
        <v>BB</v>
      </c>
    </row>
    <row r="22614" spans="27:27">
      <c r="AA22614" t="str">
        <v>BB</v>
      </c>
    </row>
    <row r="22615" spans="27:27">
      <c r="AA22615" t="str">
        <v>BB</v>
      </c>
    </row>
    <row r="22616" spans="27:27">
      <c r="AA22616" t="str">
        <v>JB</v>
      </c>
    </row>
    <row r="22617" spans="27:27">
      <c r="AA22617" t="str">
        <v>SO</v>
      </c>
    </row>
    <row r="22618" spans="27:27">
      <c r="AA22618" t="str">
        <v>BE</v>
      </c>
    </row>
    <row r="22619" spans="27:27">
      <c r="AA22619" t="str">
        <v>SO</v>
      </c>
    </row>
    <row r="22620" spans="27:27">
      <c r="AA22620" t="str">
        <v>SS</v>
      </c>
    </row>
    <row r="22621" spans="27:27">
      <c r="AA22621" t="str">
        <v>SS</v>
      </c>
    </row>
    <row r="22622" spans="27:27">
      <c r="AA22622" t="str">
        <v>JB</v>
      </c>
    </row>
    <row r="22623" spans="27:27">
      <c r="AA22623" t="str">
        <v>JB</v>
      </c>
    </row>
    <row r="22624" spans="27:27">
      <c r="AA22624" t="str">
        <v>CB</v>
      </c>
    </row>
    <row r="22625" spans="27:27">
      <c r="AA22625" t="str">
        <v>WB</v>
      </c>
    </row>
    <row r="22626" spans="27:27">
      <c r="AA22626" t="str">
        <v>BE</v>
      </c>
    </row>
    <row r="22627" spans="27:27">
      <c r="AA22627" t="str">
        <v>BE</v>
      </c>
    </row>
    <row r="22628" spans="27:27">
      <c r="AA22628" t="str">
        <v>BE</v>
      </c>
    </row>
    <row r="22629" spans="27:27">
      <c r="AA22629" t="str">
        <v>BE</v>
      </c>
    </row>
    <row r="22630" spans="27:27">
      <c r="AA22630" t="str">
        <v>BE</v>
      </c>
    </row>
    <row r="22631" spans="27:27">
      <c r="AA22631" t="str">
        <v>SO</v>
      </c>
    </row>
    <row r="22632" spans="27:27">
      <c r="AA22632" t="str">
        <v>SO</v>
      </c>
    </row>
    <row r="22633" spans="27:27">
      <c r="AA22633" t="str">
        <v>SO</v>
      </c>
    </row>
    <row r="22634" spans="27:27">
      <c r="AA22634" t="str">
        <v>SO</v>
      </c>
    </row>
    <row r="22635" spans="27:27">
      <c r="AA22635" t="str">
        <v>SO</v>
      </c>
    </row>
    <row r="22636" spans="27:27">
      <c r="AA22636" t="str">
        <v>BB</v>
      </c>
    </row>
    <row r="22637" spans="27:27">
      <c r="AA22637" t="str">
        <v>CB</v>
      </c>
    </row>
    <row r="22638" spans="27:27">
      <c r="AA22638" t="str">
        <v>BE</v>
      </c>
    </row>
    <row r="22639" spans="27:27">
      <c r="AA22639" t="str">
        <v>CB</v>
      </c>
    </row>
    <row r="22640" spans="27:27">
      <c r="AA22640" t="str">
        <v>BE</v>
      </c>
    </row>
    <row r="22641" spans="27:27">
      <c r="AA22641" t="str">
        <v>BB</v>
      </c>
    </row>
    <row r="22642" spans="27:27">
      <c r="AA22642" t="str">
        <v>FR</v>
      </c>
    </row>
    <row r="22643" spans="27:27">
      <c r="AA22643" t="str">
        <v>JB</v>
      </c>
    </row>
    <row r="22644" spans="27:27">
      <c r="AA22644" t="str">
        <v>BB</v>
      </c>
    </row>
    <row r="22645" spans="27:27">
      <c r="AA22645" t="str">
        <v>HD</v>
      </c>
    </row>
    <row r="22646" spans="27:27">
      <c r="AA22646" t="str">
        <v>FR</v>
      </c>
    </row>
    <row r="22647" spans="27:27">
      <c r="AA22647" t="str">
        <v>SS</v>
      </c>
    </row>
    <row r="22648" spans="27:27">
      <c r="AA22648" t="str">
        <v>BE</v>
      </c>
    </row>
    <row r="22649" spans="27:27">
      <c r="AA22649" t="str">
        <v>JB</v>
      </c>
    </row>
    <row r="22650" spans="27:27">
      <c r="AA22650" t="str">
        <v>SO</v>
      </c>
    </row>
    <row r="22651" spans="27:27">
      <c r="AA22651" t="str">
        <v>HD</v>
      </c>
    </row>
    <row r="22652" spans="27:27">
      <c r="AA22652" t="str">
        <v>HD</v>
      </c>
    </row>
    <row r="22653" spans="27:27">
      <c r="AA22653" t="str">
        <v>BE</v>
      </c>
    </row>
    <row r="22654" spans="27:27">
      <c r="AA22654" t="str">
        <v>BE</v>
      </c>
    </row>
    <row r="22655" spans="27:27">
      <c r="AA22655" t="str">
        <v>FR</v>
      </c>
    </row>
    <row r="22656" spans="27:27">
      <c r="AA22656" t="str">
        <v>SS</v>
      </c>
    </row>
    <row r="22657" spans="27:27">
      <c r="AA22657" t="str">
        <v>HD</v>
      </c>
    </row>
    <row r="22658" spans="27:27">
      <c r="AA22658" t="str">
        <v>SS</v>
      </c>
    </row>
    <row r="22659" spans="27:27">
      <c r="AA22659" t="str">
        <v>SS</v>
      </c>
    </row>
    <row r="22660" spans="27:27">
      <c r="AA22660" t="str">
        <v>JB</v>
      </c>
    </row>
    <row r="22661" spans="27:27">
      <c r="AA22661" t="str">
        <v>HD</v>
      </c>
    </row>
    <row r="22662" spans="27:27">
      <c r="AA22662" t="str">
        <v>CB</v>
      </c>
    </row>
    <row r="22663" spans="27:27">
      <c r="AA22663" t="str">
        <v>CB</v>
      </c>
    </row>
    <row r="22664" spans="27:27">
      <c r="AA22664" t="str">
        <v>CB</v>
      </c>
    </row>
    <row r="22665" spans="27:27">
      <c r="AA22665" t="str">
        <v>CB</v>
      </c>
    </row>
    <row r="22666" spans="27:27">
      <c r="AA22666" t="str">
        <v>BE</v>
      </c>
    </row>
    <row r="22667" spans="27:27">
      <c r="AA22667" t="str">
        <v>BE</v>
      </c>
    </row>
    <row r="22668" spans="27:27">
      <c r="AA22668" t="str">
        <v>JB</v>
      </c>
    </row>
    <row r="22669" spans="27:27">
      <c r="AA22669" t="str">
        <v>JB</v>
      </c>
    </row>
    <row r="22670" spans="27:27">
      <c r="AA22670" t="str">
        <v>CB</v>
      </c>
    </row>
    <row r="22671" spans="27:27">
      <c r="AA22671" t="str">
        <v>DH</v>
      </c>
    </row>
    <row r="22672" spans="27:27">
      <c r="AA22672" t="str">
        <v>HD</v>
      </c>
    </row>
    <row r="22673" spans="27:27">
      <c r="AA22673" t="str">
        <v>HD</v>
      </c>
    </row>
    <row r="22674" spans="27:27">
      <c r="AA22674" t="str">
        <v>SO</v>
      </c>
    </row>
    <row r="22675" spans="27:27">
      <c r="AA22675" t="str">
        <v>SO</v>
      </c>
    </row>
    <row r="22676" spans="27:27">
      <c r="AA22676" t="str">
        <v>SO</v>
      </c>
    </row>
    <row r="22677" spans="27:27">
      <c r="AA22677" t="str">
        <v>SS</v>
      </c>
    </row>
    <row r="22678" spans="27:27">
      <c r="AA22678" t="str">
        <v>SS</v>
      </c>
    </row>
    <row r="22679" spans="27:27">
      <c r="AA22679" t="str">
        <v>FR</v>
      </c>
    </row>
    <row r="22680" spans="27:27">
      <c r="AA22680" t="str">
        <v>FR</v>
      </c>
    </row>
    <row r="22681" spans="27:27">
      <c r="AA22681" t="str">
        <v>JB</v>
      </c>
    </row>
    <row r="22682" spans="27:27">
      <c r="AA22682" t="str">
        <v>JB</v>
      </c>
    </row>
    <row r="22683" spans="27:27">
      <c r="AA22683" t="str">
        <v>JB</v>
      </c>
    </row>
    <row r="22684" spans="27:27">
      <c r="AA22684" t="str">
        <v>JB</v>
      </c>
    </row>
    <row r="22685" spans="27:27">
      <c r="AA22685" t="str">
        <v>JB</v>
      </c>
    </row>
    <row r="22686" spans="27:27">
      <c r="AA22686" t="str">
        <v>DH</v>
      </c>
    </row>
    <row r="22687" spans="27:27">
      <c r="AA22687" t="str">
        <v>WB</v>
      </c>
    </row>
    <row r="22688" spans="27:27">
      <c r="AA22688" t="str">
        <v>WB</v>
      </c>
    </row>
    <row r="22689" spans="27:27">
      <c r="AA22689" t="str">
        <v>WB</v>
      </c>
    </row>
    <row r="22690" spans="27:27">
      <c r="AA22690" t="str">
        <v>DH</v>
      </c>
    </row>
    <row r="22691" spans="27:27">
      <c r="AA22691" t="str">
        <v>WB</v>
      </c>
    </row>
    <row r="22692" spans="27:27">
      <c r="AA22692" t="str">
        <v>WB</v>
      </c>
    </row>
    <row r="22693" spans="27:27">
      <c r="AA22693" t="str">
        <v>JB</v>
      </c>
    </row>
    <row r="22694" spans="27:27">
      <c r="AA22694" t="str">
        <v>WB</v>
      </c>
    </row>
    <row r="22695" spans="27:27">
      <c r="AA22695" t="str">
        <v>SS</v>
      </c>
    </row>
    <row r="22696" spans="27:27">
      <c r="AA22696" t="str">
        <v>SO</v>
      </c>
    </row>
    <row r="22697" spans="27:27">
      <c r="AA22697" t="str">
        <v>SO</v>
      </c>
    </row>
    <row r="22698" spans="27:27">
      <c r="AA22698" t="str">
        <v>HD</v>
      </c>
    </row>
    <row r="22699" spans="27:27">
      <c r="AA22699" t="str">
        <v>HD</v>
      </c>
    </row>
    <row r="22700" spans="27:27">
      <c r="AA22700" t="str">
        <v>CB</v>
      </c>
    </row>
    <row r="22701" spans="27:27">
      <c r="AA22701" t="str">
        <v>CB</v>
      </c>
    </row>
    <row r="22702" spans="27:27">
      <c r="AA22702" t="str">
        <v>SO</v>
      </c>
    </row>
    <row r="22703" spans="27:27">
      <c r="AA22703" t="str">
        <v>CB</v>
      </c>
    </row>
    <row r="22704" spans="27:27">
      <c r="AA22704" t="str">
        <v>CB</v>
      </c>
    </row>
    <row r="22705" spans="27:27">
      <c r="AA22705" t="str">
        <v>CB</v>
      </c>
    </row>
    <row r="22706" spans="27:27">
      <c r="AA22706" t="str">
        <v>SO</v>
      </c>
    </row>
    <row r="22707" spans="27:27">
      <c r="AA22707" t="str">
        <v>BE</v>
      </c>
    </row>
    <row r="22708" spans="27:27">
      <c r="AA22708" t="str">
        <v>BE</v>
      </c>
    </row>
    <row r="22709" spans="27:27">
      <c r="AA22709" t="str">
        <v>BE</v>
      </c>
    </row>
    <row r="22710" spans="27:27">
      <c r="AA22710" t="str">
        <v>SO</v>
      </c>
    </row>
    <row r="22711" spans="27:27">
      <c r="AA22711" t="str">
        <v>SO</v>
      </c>
    </row>
    <row r="22712" spans="27:27">
      <c r="AA22712" t="str">
        <v>BE</v>
      </c>
    </row>
    <row r="22713" spans="27:27">
      <c r="AA22713" t="str">
        <v>BE</v>
      </c>
    </row>
    <row r="22714" spans="27:27">
      <c r="AA22714" t="str">
        <v>BE</v>
      </c>
    </row>
    <row r="22715" spans="27:27">
      <c r="AA22715" t="str">
        <v>BB</v>
      </c>
    </row>
    <row r="22716" spans="27:27">
      <c r="AA22716" t="str">
        <v>BE</v>
      </c>
    </row>
    <row r="22717" spans="27:27">
      <c r="AA22717" t="str">
        <v>BE</v>
      </c>
    </row>
    <row r="22718" spans="27:27">
      <c r="AA22718" t="str">
        <v>BE</v>
      </c>
    </row>
    <row r="22719" spans="27:27">
      <c r="AA22719" t="str">
        <v>FR</v>
      </c>
    </row>
    <row r="22720" spans="27:27">
      <c r="AA22720" t="str">
        <v>BE</v>
      </c>
    </row>
    <row r="22721" spans="27:27">
      <c r="AA22721" t="str">
        <v>SS</v>
      </c>
    </row>
    <row r="22722" spans="27:27">
      <c r="AA22722" t="str">
        <v>CB</v>
      </c>
    </row>
    <row r="22723" spans="27:27">
      <c r="AA22723" t="str">
        <v>SS</v>
      </c>
    </row>
    <row r="22724" spans="27:27">
      <c r="AA22724" t="str">
        <v>WB</v>
      </c>
    </row>
    <row r="22725" spans="27:27">
      <c r="AA22725" t="str">
        <v>HD</v>
      </c>
    </row>
    <row r="22726" spans="27:27">
      <c r="AA22726" t="str">
        <v>HD</v>
      </c>
    </row>
    <row r="22727" spans="27:27">
      <c r="AA22727" t="str">
        <v>HD</v>
      </c>
    </row>
    <row r="22728" spans="27:27">
      <c r="AA22728" t="str">
        <v>JB</v>
      </c>
    </row>
    <row r="22729" spans="27:27">
      <c r="AA22729" t="str">
        <v>WB</v>
      </c>
    </row>
    <row r="22730" spans="27:27">
      <c r="AA22730" t="str">
        <v>BB</v>
      </c>
    </row>
    <row r="22731" spans="27:27">
      <c r="AA22731" t="str">
        <v>BB</v>
      </c>
    </row>
    <row r="22732" spans="27:27">
      <c r="AA22732" t="str">
        <v>HD</v>
      </c>
    </row>
    <row r="22733" spans="27:27">
      <c r="AA22733" t="str">
        <v>BE</v>
      </c>
    </row>
    <row r="22734" spans="27:27">
      <c r="AA22734" t="str">
        <v>SS</v>
      </c>
    </row>
    <row r="22735" spans="27:27">
      <c r="AA22735" t="str">
        <v>BB</v>
      </c>
    </row>
    <row r="22736" spans="27:27">
      <c r="AA22736" t="str">
        <v>BB</v>
      </c>
    </row>
    <row r="22737" spans="27:27">
      <c r="AA22737" t="str">
        <v>JB</v>
      </c>
    </row>
    <row r="22738" spans="27:27">
      <c r="AA22738" t="str">
        <v>DH</v>
      </c>
    </row>
    <row r="22739" spans="27:27">
      <c r="AA22739" t="str">
        <v>WB</v>
      </c>
    </row>
    <row r="22740" spans="27:27">
      <c r="AA22740" t="str">
        <v>JB</v>
      </c>
    </row>
    <row r="22741" spans="27:27">
      <c r="AA22741" t="str">
        <v>BB</v>
      </c>
    </row>
    <row r="22742" spans="27:27">
      <c r="AA22742" t="str">
        <v>DH</v>
      </c>
    </row>
    <row r="22743" spans="27:27">
      <c r="AA22743" t="str">
        <v>CB</v>
      </c>
    </row>
    <row r="22744" spans="27:27">
      <c r="AA22744" t="str">
        <v>HD</v>
      </c>
    </row>
    <row r="22745" spans="27:27">
      <c r="AA22745" t="str">
        <v>SS</v>
      </c>
    </row>
    <row r="22746" spans="27:27">
      <c r="AA22746" t="str">
        <v>SS</v>
      </c>
    </row>
    <row r="22747" spans="27:27">
      <c r="AA22747" t="str">
        <v>BB</v>
      </c>
    </row>
    <row r="22748" spans="27:27">
      <c r="AA22748" t="str">
        <v>BB</v>
      </c>
    </row>
    <row r="22749" spans="27:27">
      <c r="AA22749" t="str">
        <v>FR</v>
      </c>
    </row>
    <row r="22750" spans="27:27">
      <c r="AA22750" t="str">
        <v>SO</v>
      </c>
    </row>
    <row r="22751" spans="27:27">
      <c r="AA22751" t="str">
        <v>WB</v>
      </c>
    </row>
    <row r="22752" spans="27:27">
      <c r="AA22752" t="str">
        <v>BB</v>
      </c>
    </row>
    <row r="22753" spans="27:27">
      <c r="AA22753" t="str">
        <v>SS</v>
      </c>
    </row>
    <row r="22754" spans="27:27">
      <c r="AA22754" t="str">
        <v>CB</v>
      </c>
    </row>
    <row r="22755" spans="27:27">
      <c r="AA22755" t="str">
        <v>SO</v>
      </c>
    </row>
    <row r="22756" spans="27:27">
      <c r="AA22756" t="str">
        <v>SO</v>
      </c>
    </row>
    <row r="22757" spans="27:27">
      <c r="AA22757" t="str">
        <v>SO</v>
      </c>
    </row>
    <row r="22758" spans="27:27">
      <c r="AA22758" t="str">
        <v>SO</v>
      </c>
    </row>
    <row r="22759" spans="27:27">
      <c r="AA22759" t="str">
        <v>FR</v>
      </c>
    </row>
    <row r="22760" spans="27:27">
      <c r="AA22760" t="str">
        <v>SS</v>
      </c>
    </row>
    <row r="22761" spans="27:27">
      <c r="AA22761" t="str">
        <v>DH</v>
      </c>
    </row>
    <row r="22762" spans="27:27">
      <c r="AA22762" t="str">
        <v>DH</v>
      </c>
    </row>
    <row r="22763" spans="27:27">
      <c r="AA22763" t="str">
        <v>SO</v>
      </c>
    </row>
    <row r="22764" spans="27:27">
      <c r="AA22764" t="str">
        <v>SS</v>
      </c>
    </row>
    <row r="22765" spans="27:27">
      <c r="AA22765" t="str">
        <v>HD</v>
      </c>
    </row>
    <row r="22766" spans="27:27">
      <c r="AA22766" t="str">
        <v>WB</v>
      </c>
    </row>
    <row r="22767" spans="27:27">
      <c r="AA22767" t="str">
        <v>WB</v>
      </c>
    </row>
    <row r="22768" spans="27:27">
      <c r="AA22768" t="str">
        <v>HD</v>
      </c>
    </row>
    <row r="22769" spans="27:27">
      <c r="AA22769" t="str">
        <v>HD</v>
      </c>
    </row>
    <row r="22770" spans="27:27">
      <c r="AA22770" t="str">
        <v>HD</v>
      </c>
    </row>
    <row r="22771" spans="27:27">
      <c r="AA22771" t="str">
        <v>BE</v>
      </c>
    </row>
    <row r="22772" spans="27:27">
      <c r="AA22772" t="str">
        <v>SS</v>
      </c>
    </row>
    <row r="22773" spans="27:27">
      <c r="AA22773" t="str">
        <v>SS</v>
      </c>
    </row>
    <row r="22774" spans="27:27">
      <c r="AA22774" t="str">
        <v>FR</v>
      </c>
    </row>
    <row r="22775" spans="27:27">
      <c r="AA22775" t="str">
        <v>SO</v>
      </c>
    </row>
    <row r="22776" spans="27:27">
      <c r="AA22776" t="str">
        <v>SO</v>
      </c>
    </row>
    <row r="22777" spans="27:27">
      <c r="AA22777" t="str">
        <v>SS</v>
      </c>
    </row>
    <row r="22778" spans="27:27">
      <c r="AA22778" t="str">
        <v>SS</v>
      </c>
    </row>
    <row r="22779" spans="27:27">
      <c r="AA22779" t="str">
        <v>SS</v>
      </c>
    </row>
    <row r="22780" spans="27:27">
      <c r="AA22780" t="str">
        <v>SO</v>
      </c>
    </row>
    <row r="22781" spans="27:27">
      <c r="AA22781" t="str">
        <v>SO</v>
      </c>
    </row>
    <row r="22782" spans="27:27">
      <c r="AA22782" t="str">
        <v>SO</v>
      </c>
    </row>
    <row r="22783" spans="27:27">
      <c r="AA22783" t="str">
        <v>WB</v>
      </c>
    </row>
    <row r="22784" spans="27:27">
      <c r="AA22784" t="str">
        <v>WB</v>
      </c>
    </row>
    <row r="22785" spans="27:27">
      <c r="AA22785" t="str">
        <v>BE</v>
      </c>
    </row>
    <row r="22786" spans="27:27">
      <c r="AA22786" t="str">
        <v>SS</v>
      </c>
    </row>
    <row r="22787" spans="27:27">
      <c r="AA22787" t="str">
        <v>SS</v>
      </c>
    </row>
    <row r="22788" spans="27:27">
      <c r="AA22788" t="str">
        <v>SS</v>
      </c>
    </row>
    <row r="22789" spans="27:27">
      <c r="AA22789" t="str">
        <v>DH</v>
      </c>
    </row>
    <row r="22790" spans="27:27">
      <c r="AA22790" t="str">
        <v>DH</v>
      </c>
    </row>
    <row r="22791" spans="27:27">
      <c r="AA22791" t="str">
        <v>DH</v>
      </c>
    </row>
    <row r="22792" spans="27:27">
      <c r="AA22792" t="str">
        <v>JB</v>
      </c>
    </row>
    <row r="22793" spans="27:27">
      <c r="AA22793" t="str">
        <v>HD</v>
      </c>
    </row>
    <row r="22794" spans="27:27">
      <c r="AA22794" t="str">
        <v>HD</v>
      </c>
    </row>
    <row r="22795" spans="27:27">
      <c r="AA22795" t="str">
        <v>HD</v>
      </c>
    </row>
    <row r="22796" spans="27:27">
      <c r="AA22796" t="str">
        <v>JB</v>
      </c>
    </row>
    <row r="22797" spans="27:27">
      <c r="AA22797" t="str">
        <v>JB</v>
      </c>
    </row>
    <row r="22798" spans="27:27">
      <c r="AA22798" t="str">
        <v>FR</v>
      </c>
    </row>
    <row r="22799" spans="27:27">
      <c r="AA22799" t="str">
        <v>FR</v>
      </c>
    </row>
    <row r="22800" spans="27:27">
      <c r="AA22800" t="str">
        <v>JB</v>
      </c>
    </row>
    <row r="22801" spans="27:27">
      <c r="AA22801" t="str">
        <v>SS</v>
      </c>
    </row>
    <row r="22802" spans="27:27">
      <c r="AA22802" t="str">
        <v>CB</v>
      </c>
    </row>
    <row r="22803" spans="27:27">
      <c r="AA22803" t="str">
        <v>DH</v>
      </c>
    </row>
    <row r="22804" spans="27:27">
      <c r="AA22804" t="str">
        <v>CB</v>
      </c>
    </row>
    <row r="22805" spans="27:27">
      <c r="AA22805" t="str">
        <v>DH</v>
      </c>
    </row>
    <row r="22806" spans="27:27">
      <c r="AA22806" t="str">
        <v>SO</v>
      </c>
    </row>
    <row r="22807" spans="27:27">
      <c r="AA22807" t="str">
        <v>CB</v>
      </c>
    </row>
    <row r="22808" spans="27:27">
      <c r="AA22808" t="str">
        <v>WB</v>
      </c>
    </row>
    <row r="22809" spans="27:27">
      <c r="AA22809" t="str">
        <v>DH</v>
      </c>
    </row>
    <row r="22810" spans="27:27">
      <c r="AA22810" t="str">
        <v>WB</v>
      </c>
    </row>
    <row r="22811" spans="27:27">
      <c r="AA22811" t="str">
        <v>BB</v>
      </c>
    </row>
    <row r="22812" spans="27:27">
      <c r="AA22812" t="str">
        <v>SO</v>
      </c>
    </row>
    <row r="22813" spans="27:27">
      <c r="AA22813" t="str">
        <v>SO</v>
      </c>
    </row>
    <row r="22814" spans="27:27">
      <c r="AA22814" t="str">
        <v>SO</v>
      </c>
    </row>
    <row r="22815" spans="27:27">
      <c r="AA22815" t="str">
        <v>SO</v>
      </c>
    </row>
    <row r="22816" spans="27:27">
      <c r="AA22816" t="str">
        <v>SO</v>
      </c>
    </row>
    <row r="22817" spans="27:27">
      <c r="AA22817" t="str">
        <v>SO</v>
      </c>
    </row>
    <row r="22818" spans="27:27">
      <c r="AA22818" t="str">
        <v>HD</v>
      </c>
    </row>
    <row r="22819" spans="27:27">
      <c r="AA22819" t="str">
        <v>CB</v>
      </c>
    </row>
    <row r="22820" spans="27:27">
      <c r="AA22820" t="str">
        <v>SO</v>
      </c>
    </row>
    <row r="22821" spans="27:27">
      <c r="AA22821" t="str">
        <v>DH</v>
      </c>
    </row>
    <row r="22822" spans="27:27">
      <c r="AA22822" t="str">
        <v>SO</v>
      </c>
    </row>
    <row r="22823" spans="27:27">
      <c r="AA22823" t="str">
        <v>SO</v>
      </c>
    </row>
    <row r="22824" spans="27:27">
      <c r="AA22824" t="str">
        <v>FR</v>
      </c>
    </row>
    <row r="22825" spans="27:27">
      <c r="AA22825" t="str">
        <v>HD</v>
      </c>
    </row>
    <row r="22826" spans="27:27">
      <c r="AA22826" t="str">
        <v>HD</v>
      </c>
    </row>
    <row r="22827" spans="27:27">
      <c r="AA22827" t="str">
        <v>BE</v>
      </c>
    </row>
    <row r="22828" spans="27:27">
      <c r="AA22828" t="str">
        <v>BE</v>
      </c>
    </row>
    <row r="22829" spans="27:27">
      <c r="AA22829" t="str">
        <v>BE</v>
      </c>
    </row>
    <row r="22830" spans="27:27">
      <c r="AA22830" t="str">
        <v>BE</v>
      </c>
    </row>
    <row r="22831" spans="27:27">
      <c r="AA22831" t="str">
        <v>HD</v>
      </c>
    </row>
    <row r="22832" spans="27:27">
      <c r="AA22832" t="str">
        <v>HD</v>
      </c>
    </row>
    <row r="22833" spans="27:27">
      <c r="AA22833" t="str">
        <v>WB</v>
      </c>
    </row>
    <row r="22834" spans="27:27">
      <c r="AA22834" t="str">
        <v>WB</v>
      </c>
    </row>
    <row r="22835" spans="27:27">
      <c r="AA22835" t="str">
        <v>HD</v>
      </c>
    </row>
    <row r="22836" spans="27:27">
      <c r="AA22836" t="str">
        <v>HD</v>
      </c>
    </row>
    <row r="22837" spans="27:27">
      <c r="AA22837" t="str">
        <v>HD</v>
      </c>
    </row>
    <row r="22838" spans="27:27">
      <c r="AA22838" t="str">
        <v>SO</v>
      </c>
    </row>
    <row r="22839" spans="27:27">
      <c r="AA22839" t="str">
        <v>BE</v>
      </c>
    </row>
    <row r="22840" spans="27:27">
      <c r="AA22840" t="str">
        <v>BE</v>
      </c>
    </row>
    <row r="22841" spans="27:27">
      <c r="AA22841" t="str">
        <v>SS</v>
      </c>
    </row>
    <row r="22842" spans="27:27">
      <c r="AA22842" t="str">
        <v>SO</v>
      </c>
    </row>
    <row r="22843" spans="27:27">
      <c r="AA22843" t="str">
        <v>SO</v>
      </c>
    </row>
    <row r="22844" spans="27:27">
      <c r="AA22844" t="str">
        <v>SO</v>
      </c>
    </row>
    <row r="22845" spans="27:27">
      <c r="AA22845" t="str">
        <v>WB</v>
      </c>
    </row>
    <row r="22846" spans="27:27">
      <c r="AA22846" t="str">
        <v>WB</v>
      </c>
    </row>
    <row r="22847" spans="27:27">
      <c r="AA22847" t="str">
        <v>WB</v>
      </c>
    </row>
    <row r="22848" spans="27:27">
      <c r="AA22848" t="str">
        <v>WB</v>
      </c>
    </row>
    <row r="22849" spans="27:27">
      <c r="AA22849" t="str">
        <v>JB</v>
      </c>
    </row>
    <row r="22850" spans="27:27">
      <c r="AA22850" t="str">
        <v>JB</v>
      </c>
    </row>
    <row r="22851" spans="27:27">
      <c r="AA22851" t="str">
        <v>JB</v>
      </c>
    </row>
    <row r="22852" spans="27:27">
      <c r="AA22852" t="str">
        <v>CB</v>
      </c>
    </row>
    <row r="22853" spans="27:27">
      <c r="AA22853" t="str">
        <v>BE</v>
      </c>
    </row>
    <row r="22854" spans="27:27">
      <c r="AA22854" t="str">
        <v>BE</v>
      </c>
    </row>
    <row r="22855" spans="27:27">
      <c r="AA22855" t="str">
        <v>SS</v>
      </c>
    </row>
    <row r="22856" spans="27:27">
      <c r="AA22856" t="str">
        <v>SS</v>
      </c>
    </row>
    <row r="22857" spans="27:27">
      <c r="AA22857" t="str">
        <v>JB</v>
      </c>
    </row>
    <row r="22858" spans="27:27">
      <c r="AA22858" t="str">
        <v>BB</v>
      </c>
    </row>
    <row r="22859" spans="27:27">
      <c r="AA22859" t="str">
        <v>DH</v>
      </c>
    </row>
    <row r="22860" spans="27:27">
      <c r="AA22860" t="str">
        <v>BE</v>
      </c>
    </row>
    <row r="22861" spans="27:27">
      <c r="AA22861" t="str">
        <v>BE</v>
      </c>
    </row>
    <row r="22862" spans="27:27">
      <c r="AA22862" t="str">
        <v>CB</v>
      </c>
    </row>
    <row r="22863" spans="27:27">
      <c r="AA22863" t="str">
        <v>FR</v>
      </c>
    </row>
    <row r="22864" spans="27:27">
      <c r="AA22864" t="str">
        <v>HD</v>
      </c>
    </row>
    <row r="22865" spans="27:27">
      <c r="AA22865" t="str">
        <v>FR</v>
      </c>
    </row>
    <row r="22866" spans="27:27">
      <c r="AA22866" t="str">
        <v>BB</v>
      </c>
    </row>
    <row r="22867" spans="27:27">
      <c r="AA22867" t="str">
        <v>BB</v>
      </c>
    </row>
    <row r="22868" spans="27:27">
      <c r="AA22868" t="str">
        <v>BB</v>
      </c>
    </row>
    <row r="22869" spans="27:27">
      <c r="AA22869" t="str">
        <v>CB</v>
      </c>
    </row>
    <row r="22870" spans="27:27">
      <c r="AA22870" t="str">
        <v>SS</v>
      </c>
    </row>
    <row r="22871" spans="27:27">
      <c r="AA22871" t="str">
        <v>SS</v>
      </c>
    </row>
    <row r="22872" spans="27:27">
      <c r="AA22872" t="str">
        <v>SS</v>
      </c>
    </row>
    <row r="22873" spans="27:27">
      <c r="AA22873" t="str">
        <v>SS</v>
      </c>
    </row>
    <row r="22874" spans="27:27">
      <c r="AA22874" t="str">
        <v>SO</v>
      </c>
    </row>
    <row r="22875" spans="27:27">
      <c r="AA22875" t="str">
        <v>DH</v>
      </c>
    </row>
    <row r="22876" spans="27:27">
      <c r="AA22876" t="str">
        <v>BE</v>
      </c>
    </row>
    <row r="22877" spans="27:27">
      <c r="AA22877" t="str">
        <v>FR</v>
      </c>
    </row>
    <row r="22878" spans="27:27">
      <c r="AA22878" t="str">
        <v>CB</v>
      </c>
    </row>
    <row r="22879" spans="27:27">
      <c r="AA22879" t="str">
        <v>SS</v>
      </c>
    </row>
    <row r="22880" spans="27:27">
      <c r="AA22880" t="str">
        <v>HD</v>
      </c>
    </row>
    <row r="22881" spans="27:27">
      <c r="AA22881" t="str">
        <v>HD</v>
      </c>
    </row>
    <row r="22882" spans="27:27">
      <c r="AA22882" t="str">
        <v>HD</v>
      </c>
    </row>
    <row r="22883" spans="27:27">
      <c r="AA22883" t="str">
        <v>WB</v>
      </c>
    </row>
    <row r="22884" spans="27:27">
      <c r="AA22884" t="str">
        <v>WB</v>
      </c>
    </row>
    <row r="22885" spans="27:27">
      <c r="AA22885" t="str">
        <v>HD</v>
      </c>
    </row>
    <row r="22886" spans="27:27">
      <c r="AA22886" t="str">
        <v>HD</v>
      </c>
    </row>
    <row r="22887" spans="27:27">
      <c r="AA22887" t="str">
        <v>HD</v>
      </c>
    </row>
    <row r="22888" spans="27:27">
      <c r="AA22888" t="str">
        <v>CB</v>
      </c>
    </row>
    <row r="22889" spans="27:27">
      <c r="AA22889" t="str">
        <v>FR</v>
      </c>
    </row>
    <row r="22890" spans="27:27">
      <c r="AA22890" t="str">
        <v>JB</v>
      </c>
    </row>
    <row r="22891" spans="27:27">
      <c r="AA22891" t="str">
        <v>WB</v>
      </c>
    </row>
    <row r="22892" spans="27:27">
      <c r="AA22892" t="str">
        <v>WB</v>
      </c>
    </row>
    <row r="22893" spans="27:27">
      <c r="AA22893" t="str">
        <v>CB</v>
      </c>
    </row>
    <row r="22894" spans="27:27">
      <c r="AA22894" t="str">
        <v>CB</v>
      </c>
    </row>
    <row r="22895" spans="27:27">
      <c r="AA22895" t="str">
        <v>CB</v>
      </c>
    </row>
    <row r="22896" spans="27:27">
      <c r="AA22896" t="str">
        <v>CB</v>
      </c>
    </row>
    <row r="22897" spans="27:27">
      <c r="AA22897" t="str">
        <v>FR</v>
      </c>
    </row>
    <row r="22898" spans="27:27">
      <c r="AA22898" t="str">
        <v>FR</v>
      </c>
    </row>
    <row r="22899" spans="27:27">
      <c r="AA22899" t="str">
        <v>FR</v>
      </c>
    </row>
    <row r="22900" spans="27:27">
      <c r="AA22900" t="str">
        <v>SS</v>
      </c>
    </row>
    <row r="22901" spans="27:27">
      <c r="AA22901" t="str">
        <v>SS</v>
      </c>
    </row>
    <row r="22902" spans="27:27">
      <c r="AA22902" t="str">
        <v>SS</v>
      </c>
    </row>
    <row r="22903" spans="27:27">
      <c r="AA22903" t="str">
        <v>SS</v>
      </c>
    </row>
    <row r="22904" spans="27:27">
      <c r="AA22904" t="str">
        <v>SS</v>
      </c>
    </row>
    <row r="22905" spans="27:27">
      <c r="AA22905" t="str">
        <v>SO</v>
      </c>
    </row>
    <row r="22906" spans="27:27">
      <c r="AA22906" t="str">
        <v>FR</v>
      </c>
    </row>
    <row r="22907" spans="27:27">
      <c r="AA22907" t="str">
        <v>CB</v>
      </c>
    </row>
    <row r="22908" spans="27:27">
      <c r="AA22908" t="str">
        <v>HD</v>
      </c>
    </row>
    <row r="22909" spans="27:27">
      <c r="AA22909" t="str">
        <v>HD</v>
      </c>
    </row>
    <row r="22910" spans="27:27">
      <c r="AA22910" t="str">
        <v>HD</v>
      </c>
    </row>
    <row r="22911" spans="27:27">
      <c r="AA22911" t="str">
        <v>HD</v>
      </c>
    </row>
    <row r="22912" spans="27:27">
      <c r="AA22912" t="str">
        <v>SS</v>
      </c>
    </row>
    <row r="22913" spans="27:27">
      <c r="AA22913" t="str">
        <v>BE</v>
      </c>
    </row>
    <row r="22914" spans="27:27">
      <c r="AA22914" t="str">
        <v>HD</v>
      </c>
    </row>
    <row r="22915" spans="27:27">
      <c r="AA22915" t="str">
        <v>FR</v>
      </c>
    </row>
    <row r="22916" spans="27:27">
      <c r="AA22916" t="str">
        <v>SO</v>
      </c>
    </row>
    <row r="22917" spans="27:27">
      <c r="AA22917" t="str">
        <v>FR</v>
      </c>
    </row>
    <row r="22918" spans="27:27">
      <c r="AA22918" t="str">
        <v>CB</v>
      </c>
    </row>
    <row r="22919" spans="27:27">
      <c r="AA22919" t="str">
        <v>WB</v>
      </c>
    </row>
    <row r="22920" spans="27:27">
      <c r="AA22920" t="str">
        <v>HD</v>
      </c>
    </row>
    <row r="22921" spans="27:27">
      <c r="AA22921" t="str">
        <v>SS</v>
      </c>
    </row>
    <row r="22922" spans="27:27">
      <c r="AA22922" t="str">
        <v>DH</v>
      </c>
    </row>
    <row r="22923" spans="27:27">
      <c r="AA22923" t="str">
        <v>JB</v>
      </c>
    </row>
    <row r="22924" spans="27:27">
      <c r="AA22924" t="str">
        <v>JB</v>
      </c>
    </row>
    <row r="22925" spans="27:27">
      <c r="AA22925" t="str">
        <v>BE</v>
      </c>
    </row>
    <row r="22926" spans="27:27">
      <c r="AA22926" t="str">
        <v>DH</v>
      </c>
    </row>
    <row r="22927" spans="27:27">
      <c r="AA22927" t="str">
        <v>DH</v>
      </c>
    </row>
    <row r="22928" spans="27:27">
      <c r="AA22928" t="str">
        <v>DH</v>
      </c>
    </row>
    <row r="22929" spans="27:27">
      <c r="AA22929" t="str">
        <v>DH</v>
      </c>
    </row>
    <row r="22930" spans="27:27">
      <c r="AA22930" t="str">
        <v>SO</v>
      </c>
    </row>
    <row r="22931" spans="27:27">
      <c r="AA22931" t="str">
        <v>FR</v>
      </c>
    </row>
    <row r="22932" spans="27:27">
      <c r="AA22932" t="str">
        <v>SO</v>
      </c>
    </row>
    <row r="22933" spans="27:27">
      <c r="AA22933" t="str">
        <v>WB</v>
      </c>
    </row>
    <row r="22934" spans="27:27">
      <c r="AA22934" t="str">
        <v>BB</v>
      </c>
    </row>
    <row r="22935" spans="27:27">
      <c r="AA22935" t="str">
        <v>SS</v>
      </c>
    </row>
    <row r="22936" spans="27:27">
      <c r="AA22936" t="str">
        <v>JB</v>
      </c>
    </row>
    <row r="22937" spans="27:27">
      <c r="AA22937" t="str">
        <v>SO</v>
      </c>
    </row>
    <row r="22938" spans="27:27">
      <c r="AA22938" t="str">
        <v>WB</v>
      </c>
    </row>
    <row r="22939" spans="27:27">
      <c r="AA22939" t="str">
        <v>SO</v>
      </c>
    </row>
    <row r="22940" spans="27:27">
      <c r="AA22940" t="str">
        <v>HD</v>
      </c>
    </row>
    <row r="22941" spans="27:27">
      <c r="AA22941" t="str">
        <v>HD</v>
      </c>
    </row>
    <row r="22942" spans="27:27">
      <c r="AA22942" t="str">
        <v>CB</v>
      </c>
    </row>
    <row r="22943" spans="27:27">
      <c r="AA22943" t="str">
        <v>SS</v>
      </c>
    </row>
    <row r="22944" spans="27:27">
      <c r="AA22944" t="str">
        <v>FR</v>
      </c>
    </row>
    <row r="22945" spans="27:27">
      <c r="AA22945" t="str">
        <v>JB</v>
      </c>
    </row>
    <row r="22946" spans="27:27">
      <c r="AA22946" t="str">
        <v>JB</v>
      </c>
    </row>
    <row r="22947" spans="27:27">
      <c r="AA22947" t="str">
        <v>WB</v>
      </c>
    </row>
    <row r="22948" spans="27:27">
      <c r="AA22948" t="str">
        <v>SS</v>
      </c>
    </row>
    <row r="22949" spans="27:27">
      <c r="AA22949" t="str">
        <v>WB</v>
      </c>
    </row>
    <row r="22950" spans="27:27">
      <c r="AA22950" t="str">
        <v>CB</v>
      </c>
    </row>
    <row r="22951" spans="27:27">
      <c r="AA22951" t="str">
        <v>SO</v>
      </c>
    </row>
    <row r="22952" spans="27:27">
      <c r="AA22952" t="str">
        <v>FR</v>
      </c>
    </row>
    <row r="22953" spans="27:27">
      <c r="AA22953" t="str">
        <v>BE</v>
      </c>
    </row>
    <row r="22954" spans="27:27">
      <c r="AA22954" t="str">
        <v>HD</v>
      </c>
    </row>
    <row r="22955" spans="27:27">
      <c r="AA22955" t="str">
        <v>JB</v>
      </c>
    </row>
    <row r="22956" spans="27:27">
      <c r="AA22956" t="str">
        <v>DH</v>
      </c>
    </row>
    <row r="22957" spans="27:27">
      <c r="AA22957" t="str">
        <v>JB</v>
      </c>
    </row>
    <row r="22958" spans="27:27">
      <c r="AA22958" t="str">
        <v>FR</v>
      </c>
    </row>
    <row r="22959" spans="27:27">
      <c r="AA22959" t="str">
        <v>JB</v>
      </c>
    </row>
    <row r="22960" spans="27:27">
      <c r="AA22960" t="str">
        <v>HD</v>
      </c>
    </row>
    <row r="22961" spans="27:27">
      <c r="AA22961" t="str">
        <v>HD</v>
      </c>
    </row>
    <row r="22962" spans="27:27">
      <c r="AA22962" t="str">
        <v>DH</v>
      </c>
    </row>
    <row r="22963" spans="27:27">
      <c r="AA22963" t="str">
        <v>SS</v>
      </c>
    </row>
    <row r="22964" spans="27:27">
      <c r="AA22964" t="str">
        <v>SS</v>
      </c>
    </row>
    <row r="22965" spans="27:27">
      <c r="AA22965" t="str">
        <v>JB</v>
      </c>
    </row>
    <row r="22966" spans="27:27">
      <c r="AA22966" t="str">
        <v>JB</v>
      </c>
    </row>
    <row r="22967" spans="27:27">
      <c r="AA22967" t="str">
        <v>BE</v>
      </c>
    </row>
    <row r="22968" spans="27:27">
      <c r="AA22968" t="str">
        <v>BB</v>
      </c>
    </row>
    <row r="22969" spans="27:27">
      <c r="AA22969" t="str">
        <v>SS</v>
      </c>
    </row>
    <row r="22970" spans="27:27">
      <c r="AA22970" t="str">
        <v>SS</v>
      </c>
    </row>
    <row r="22971" spans="27:27">
      <c r="AA22971" t="str">
        <v>DH</v>
      </c>
    </row>
    <row r="22972" spans="27:27">
      <c r="AA22972" t="str">
        <v>JB</v>
      </c>
    </row>
    <row r="22973" spans="27:27">
      <c r="AA22973" t="str">
        <v>JB</v>
      </c>
    </row>
    <row r="22974" spans="27:27">
      <c r="AA22974" t="str">
        <v>JB</v>
      </c>
    </row>
    <row r="22975" spans="27:27">
      <c r="AA22975" t="str">
        <v>BE</v>
      </c>
    </row>
    <row r="22976" spans="27:27">
      <c r="AA22976" t="str">
        <v>DH</v>
      </c>
    </row>
    <row r="22977" spans="27:27">
      <c r="AA22977" t="str">
        <v>DH</v>
      </c>
    </row>
    <row r="22978" spans="27:27">
      <c r="AA22978" t="str">
        <v>DH</v>
      </c>
    </row>
    <row r="22979" spans="27:27">
      <c r="AA22979" t="str">
        <v>BE</v>
      </c>
    </row>
    <row r="22980" spans="27:27">
      <c r="AA22980" t="str">
        <v>DH</v>
      </c>
    </row>
    <row r="22981" spans="27:27">
      <c r="AA22981" t="str">
        <v>CB</v>
      </c>
    </row>
    <row r="22982" spans="27:27">
      <c r="AA22982" t="str">
        <v>CB</v>
      </c>
    </row>
    <row r="22983" spans="27:27">
      <c r="AA22983" t="str">
        <v>JB</v>
      </c>
    </row>
    <row r="22984" spans="27:27">
      <c r="AA22984" t="str">
        <v>CB</v>
      </c>
    </row>
    <row r="22985" spans="27:27">
      <c r="AA22985" t="str">
        <v>DH</v>
      </c>
    </row>
    <row r="22986" spans="27:27">
      <c r="AA22986" t="str">
        <v>DH</v>
      </c>
    </row>
    <row r="22987" spans="27:27">
      <c r="AA22987" t="str">
        <v>HD</v>
      </c>
    </row>
    <row r="22988" spans="27:27">
      <c r="AA22988" t="str">
        <v>SO</v>
      </c>
    </row>
    <row r="22989" spans="27:27">
      <c r="AA22989" t="str">
        <v>DH</v>
      </c>
    </row>
    <row r="22990" spans="27:27">
      <c r="AA22990" t="str">
        <v>DH</v>
      </c>
    </row>
    <row r="22991" spans="27:27">
      <c r="AA22991" t="str">
        <v>FR</v>
      </c>
    </row>
    <row r="22992" spans="27:27">
      <c r="AA22992" t="str">
        <v>HD</v>
      </c>
    </row>
    <row r="22993" spans="27:27">
      <c r="AA22993" t="str">
        <v>SS</v>
      </c>
    </row>
    <row r="22994" spans="27:27">
      <c r="AA22994" t="str">
        <v>SS</v>
      </c>
    </row>
    <row r="22995" spans="27:27">
      <c r="AA22995" t="str">
        <v>SO</v>
      </c>
    </row>
    <row r="22996" spans="27:27">
      <c r="AA22996" t="str">
        <v>SO</v>
      </c>
    </row>
    <row r="22997" spans="27:27">
      <c r="AA22997" t="str">
        <v>JB</v>
      </c>
    </row>
    <row r="22998" spans="27:27">
      <c r="AA22998" t="str">
        <v>BB</v>
      </c>
    </row>
    <row r="22999" spans="27:27">
      <c r="AA22999" t="str">
        <v>CB</v>
      </c>
    </row>
    <row r="23000" spans="27:27">
      <c r="AA23000" t="str">
        <v>HD</v>
      </c>
    </row>
    <row r="23001" spans="27:27">
      <c r="AA23001" t="str">
        <v>SO</v>
      </c>
    </row>
    <row r="23002" spans="27:27">
      <c r="AA23002" t="str">
        <v>HD</v>
      </c>
    </row>
    <row r="23003" spans="27:27">
      <c r="AA23003" t="str">
        <v>JB</v>
      </c>
    </row>
    <row r="23004" spans="27:27">
      <c r="AA23004" t="str">
        <v>BB</v>
      </c>
    </row>
    <row r="23005" spans="27:27">
      <c r="AA23005" t="str">
        <v>BB</v>
      </c>
    </row>
    <row r="23006" spans="27:27">
      <c r="AA23006" t="str">
        <v>BE</v>
      </c>
    </row>
    <row r="23007" spans="27:27">
      <c r="AA23007" t="str">
        <v>FR</v>
      </c>
    </row>
    <row r="23008" spans="27:27">
      <c r="AA23008" t="str">
        <v>JB</v>
      </c>
    </row>
    <row r="23009" spans="27:27">
      <c r="AA23009" t="str">
        <v>JB</v>
      </c>
    </row>
    <row r="23010" spans="27:27">
      <c r="AA23010" t="str">
        <v>CB</v>
      </c>
    </row>
    <row r="23011" spans="27:27">
      <c r="AA23011" t="str">
        <v>SO</v>
      </c>
    </row>
    <row r="23012" spans="27:27">
      <c r="AA23012" t="str">
        <v>SS</v>
      </c>
    </row>
    <row r="23013" spans="27:27">
      <c r="AA23013" t="str">
        <v>SS</v>
      </c>
    </row>
    <row r="23014" spans="27:27">
      <c r="AA23014" t="str">
        <v>FR</v>
      </c>
    </row>
    <row r="23015" spans="27:27">
      <c r="AA23015" t="str">
        <v>BE</v>
      </c>
    </row>
    <row r="23016" spans="27:27">
      <c r="AA23016" t="str">
        <v>BE</v>
      </c>
    </row>
    <row r="23017" spans="27:27">
      <c r="AA23017" t="str">
        <v>BE</v>
      </c>
    </row>
    <row r="23018" spans="27:27">
      <c r="AA23018" t="str">
        <v>SO</v>
      </c>
    </row>
    <row r="23019" spans="27:27">
      <c r="AA23019" t="str">
        <v>SO</v>
      </c>
    </row>
    <row r="23020" spans="27:27">
      <c r="AA23020" t="str">
        <v>FR</v>
      </c>
    </row>
    <row r="23021" spans="27:27">
      <c r="AA23021" t="str">
        <v>WB</v>
      </c>
    </row>
    <row r="23022" spans="27:27">
      <c r="AA23022" t="str">
        <v>CB</v>
      </c>
    </row>
    <row r="23023" spans="27:27">
      <c r="AA23023" t="str">
        <v>JB</v>
      </c>
    </row>
    <row r="23024" spans="27:27">
      <c r="AA23024" t="str">
        <v>JB</v>
      </c>
    </row>
    <row r="23025" spans="27:27">
      <c r="AA23025" t="str">
        <v>BB</v>
      </c>
    </row>
    <row r="23026" spans="27:27">
      <c r="AA23026" t="str">
        <v>CB</v>
      </c>
    </row>
    <row r="23027" spans="27:27">
      <c r="AA23027" t="str">
        <v>JB</v>
      </c>
    </row>
    <row r="23028" spans="27:27">
      <c r="AA23028" t="str">
        <v>HD</v>
      </c>
    </row>
    <row r="23029" spans="27:27">
      <c r="AA23029" t="str">
        <v>BB</v>
      </c>
    </row>
    <row r="23030" spans="27:27">
      <c r="AA23030" t="str">
        <v>SO</v>
      </c>
    </row>
    <row r="23031" spans="27:27">
      <c r="AA23031" t="str">
        <v>JB</v>
      </c>
    </row>
    <row r="23032" spans="27:27">
      <c r="AA23032" t="str">
        <v>SO</v>
      </c>
    </row>
    <row r="23033" spans="27:27">
      <c r="AA23033" t="str">
        <v>SO</v>
      </c>
    </row>
    <row r="23034" spans="27:27">
      <c r="AA23034" t="str">
        <v>FR</v>
      </c>
    </row>
    <row r="23035" spans="27:27">
      <c r="AA23035" t="str">
        <v>FR</v>
      </c>
    </row>
    <row r="23036" spans="27:27">
      <c r="AA23036" t="str">
        <v>HD</v>
      </c>
    </row>
    <row r="23037" spans="27:27">
      <c r="AA23037" t="str">
        <v>HD</v>
      </c>
    </row>
    <row r="23038" spans="27:27">
      <c r="AA23038" t="str">
        <v>HD</v>
      </c>
    </row>
    <row r="23039" spans="27:27">
      <c r="AA23039" t="str">
        <v>HD</v>
      </c>
    </row>
    <row r="23040" spans="27:27">
      <c r="AA23040" t="str">
        <v>BB</v>
      </c>
    </row>
    <row r="23041" spans="27:27">
      <c r="AA23041" t="str">
        <v>FR</v>
      </c>
    </row>
    <row r="23042" spans="27:27">
      <c r="AA23042" t="str">
        <v>WB</v>
      </c>
    </row>
    <row r="23043" spans="27:27">
      <c r="AA23043" t="str">
        <v>WB</v>
      </c>
    </row>
    <row r="23044" spans="27:27">
      <c r="AA23044" t="str">
        <v>FR</v>
      </c>
    </row>
    <row r="23045" spans="27:27">
      <c r="AA23045" t="str">
        <v>HD</v>
      </c>
    </row>
    <row r="23046" spans="27:27">
      <c r="AA23046" t="str">
        <v>SO</v>
      </c>
    </row>
    <row r="23047" spans="27:27">
      <c r="AA23047" t="str">
        <v>SO</v>
      </c>
    </row>
    <row r="23048" spans="27:27">
      <c r="AA23048" t="str">
        <v>CB</v>
      </c>
    </row>
    <row r="23049" spans="27:27">
      <c r="AA23049" t="str">
        <v>SS</v>
      </c>
    </row>
    <row r="23050" spans="27:27">
      <c r="AA23050" t="str">
        <v>HD</v>
      </c>
    </row>
    <row r="23051" spans="27:27">
      <c r="AA23051" t="str">
        <v>HD</v>
      </c>
    </row>
    <row r="23052" spans="27:27">
      <c r="AA23052" t="str">
        <v>HD</v>
      </c>
    </row>
    <row r="23053" spans="27:27">
      <c r="AA23053" t="str">
        <v>SO</v>
      </c>
    </row>
    <row r="23054" spans="27:27">
      <c r="AA23054" t="str">
        <v>JB</v>
      </c>
    </row>
    <row r="23055" spans="27:27">
      <c r="AA23055" t="str">
        <v>JB</v>
      </c>
    </row>
    <row r="23056" spans="27:27">
      <c r="AA23056" t="str">
        <v>BE</v>
      </c>
    </row>
    <row r="23057" spans="27:27">
      <c r="AA23057" t="str">
        <v>SS</v>
      </c>
    </row>
    <row r="23058" spans="27:27">
      <c r="AA23058" t="str">
        <v>SS</v>
      </c>
    </row>
    <row r="23059" spans="27:27">
      <c r="AA23059" t="str">
        <v>SS</v>
      </c>
    </row>
    <row r="23060" spans="27:27">
      <c r="AA23060" t="str">
        <v>SS</v>
      </c>
    </row>
    <row r="23061" spans="27:27">
      <c r="AA23061" t="str">
        <v>SS</v>
      </c>
    </row>
    <row r="23062" spans="27:27">
      <c r="AA23062" t="str">
        <v>SS</v>
      </c>
    </row>
    <row r="23063" spans="27:27">
      <c r="AA23063" t="str">
        <v>DH</v>
      </c>
    </row>
    <row r="23064" spans="27:27">
      <c r="AA23064" t="str">
        <v>DH</v>
      </c>
    </row>
    <row r="23065" spans="27:27">
      <c r="AA23065" t="str">
        <v>CB</v>
      </c>
    </row>
    <row r="23066" spans="27:27">
      <c r="AA23066" t="str">
        <v>BE</v>
      </c>
    </row>
    <row r="23067" spans="27:27">
      <c r="AA23067" t="str">
        <v>SS</v>
      </c>
    </row>
    <row r="23068" spans="27:27">
      <c r="AA23068" t="str">
        <v>HD</v>
      </c>
    </row>
    <row r="23069" spans="27:27">
      <c r="AA23069" t="str">
        <v>FR</v>
      </c>
    </row>
    <row r="23070" spans="27:27">
      <c r="AA23070" t="str">
        <v>FR</v>
      </c>
    </row>
    <row r="23071" spans="27:27">
      <c r="AA23071" t="str">
        <v>JB</v>
      </c>
    </row>
    <row r="23072" spans="27:27">
      <c r="AA23072" t="str">
        <v>BE</v>
      </c>
    </row>
    <row r="23073" spans="27:27">
      <c r="AA23073" t="str">
        <v>SO</v>
      </c>
    </row>
    <row r="23074" spans="27:27">
      <c r="AA23074" t="str">
        <v>DH</v>
      </c>
    </row>
    <row r="23075" spans="27:27">
      <c r="AA23075" t="str">
        <v>JB</v>
      </c>
    </row>
    <row r="23076" spans="27:27">
      <c r="AA23076" t="str">
        <v>SS</v>
      </c>
    </row>
    <row r="23077" spans="27:27">
      <c r="AA23077" t="str">
        <v>JB</v>
      </c>
    </row>
    <row r="23078" spans="27:27">
      <c r="AA23078" t="str">
        <v>JB</v>
      </c>
    </row>
    <row r="23079" spans="27:27">
      <c r="AA23079" t="str">
        <v>JB</v>
      </c>
    </row>
    <row r="23080" spans="27:27">
      <c r="AA23080" t="str">
        <v>FR</v>
      </c>
    </row>
    <row r="23081" spans="27:27">
      <c r="AA23081" t="str">
        <v>SS</v>
      </c>
    </row>
    <row r="23082" spans="27:27">
      <c r="AA23082" t="str">
        <v>JB</v>
      </c>
    </row>
    <row r="23083" spans="27:27">
      <c r="AA23083" t="str">
        <v>WB</v>
      </c>
    </row>
    <row r="23084" spans="27:27">
      <c r="AA23084" t="str">
        <v>WB</v>
      </c>
    </row>
    <row r="23085" spans="27:27">
      <c r="AA23085" t="str">
        <v>BE</v>
      </c>
    </row>
    <row r="23086" spans="27:27">
      <c r="AA23086" t="str">
        <v>BE</v>
      </c>
    </row>
    <row r="23087" spans="27:27">
      <c r="AA23087" t="str">
        <v>FR</v>
      </c>
    </row>
    <row r="23088" spans="27:27">
      <c r="AA23088" t="str">
        <v>FR</v>
      </c>
    </row>
    <row r="23089" spans="27:27">
      <c r="AA23089" t="str">
        <v>FR</v>
      </c>
    </row>
    <row r="23090" spans="27:27">
      <c r="AA23090" t="str">
        <v>SS</v>
      </c>
    </row>
    <row r="23091" spans="27:27">
      <c r="AA23091" t="str">
        <v>SS</v>
      </c>
    </row>
    <row r="23092" spans="27:27">
      <c r="AA23092" t="str">
        <v>BB</v>
      </c>
    </row>
    <row r="23093" spans="27:27">
      <c r="AA23093" t="str">
        <v>BB</v>
      </c>
    </row>
    <row r="23094" spans="27:27">
      <c r="AA23094" t="str">
        <v>HD</v>
      </c>
    </row>
    <row r="23095" spans="27:27">
      <c r="AA23095" t="str">
        <v>CB</v>
      </c>
    </row>
    <row r="23096" spans="27:27">
      <c r="AA23096" t="str">
        <v>CB</v>
      </c>
    </row>
    <row r="23097" spans="27:27">
      <c r="AA23097" t="str">
        <v>JB</v>
      </c>
    </row>
    <row r="23098" spans="27:27">
      <c r="AA23098" t="str">
        <v>JB</v>
      </c>
    </row>
    <row r="23099" spans="27:27">
      <c r="AA23099" t="str">
        <v>JB</v>
      </c>
    </row>
    <row r="23100" spans="27:27">
      <c r="AA23100" t="str">
        <v>JB</v>
      </c>
    </row>
    <row r="23101" spans="27:27">
      <c r="AA23101" t="str">
        <v>WB</v>
      </c>
    </row>
    <row r="23102" spans="27:27">
      <c r="AA23102" t="str">
        <v>BB</v>
      </c>
    </row>
    <row r="23103" spans="27:27">
      <c r="AA23103" t="str">
        <v>BB</v>
      </c>
    </row>
    <row r="23104" spans="27:27">
      <c r="AA23104" t="str">
        <v>BB</v>
      </c>
    </row>
    <row r="23105" spans="27:27">
      <c r="AA23105" t="str">
        <v>BB</v>
      </c>
    </row>
    <row r="23106" spans="27:27">
      <c r="AA23106" t="str">
        <v>BB</v>
      </c>
    </row>
    <row r="23107" spans="27:27">
      <c r="AA23107" t="str">
        <v>WB</v>
      </c>
    </row>
    <row r="23108" spans="27:27">
      <c r="AA23108" t="str">
        <v>FR</v>
      </c>
    </row>
    <row r="23109" spans="27:27">
      <c r="AA23109" t="str">
        <v>CB</v>
      </c>
    </row>
    <row r="23110" spans="27:27">
      <c r="AA23110" t="str">
        <v>FR</v>
      </c>
    </row>
    <row r="23111" spans="27:27">
      <c r="AA23111" t="str">
        <v>FR</v>
      </c>
    </row>
    <row r="23112" spans="27:27">
      <c r="AA23112" t="str">
        <v>FR</v>
      </c>
    </row>
    <row r="23113" spans="27:27">
      <c r="AA23113" t="str">
        <v>FR</v>
      </c>
    </row>
    <row r="23114" spans="27:27">
      <c r="AA23114" t="str">
        <v>CB</v>
      </c>
    </row>
    <row r="23115" spans="27:27">
      <c r="AA23115" t="str">
        <v>CB</v>
      </c>
    </row>
    <row r="23116" spans="27:27">
      <c r="AA23116" t="str">
        <v>HD</v>
      </c>
    </row>
    <row r="23117" spans="27:27">
      <c r="AA23117" t="str">
        <v>HD</v>
      </c>
    </row>
    <row r="23118" spans="27:27">
      <c r="AA23118" t="str">
        <v>HD</v>
      </c>
    </row>
    <row r="23119" spans="27:27">
      <c r="AA23119" t="str">
        <v>SS</v>
      </c>
    </row>
    <row r="23120" spans="27:27">
      <c r="AA23120" t="str">
        <v>SO</v>
      </c>
    </row>
    <row r="23121" spans="27:27">
      <c r="AA23121" t="str">
        <v>DH</v>
      </c>
    </row>
    <row r="23122" spans="27:27">
      <c r="AA23122" t="str">
        <v>SO</v>
      </c>
    </row>
    <row r="23123" spans="27:27">
      <c r="AA23123" t="str">
        <v>JB</v>
      </c>
    </row>
    <row r="23124" spans="27:27">
      <c r="AA23124" t="str">
        <v>JB</v>
      </c>
    </row>
    <row r="23125" spans="27:27">
      <c r="AA23125" t="str">
        <v>WB</v>
      </c>
    </row>
    <row r="23126" spans="27:27">
      <c r="AA23126" t="str">
        <v>WB</v>
      </c>
    </row>
    <row r="23127" spans="27:27">
      <c r="AA23127" t="str">
        <v>CB</v>
      </c>
    </row>
    <row r="23128" spans="27:27">
      <c r="AA23128" t="str">
        <v>CB</v>
      </c>
    </row>
    <row r="23129" spans="27:27">
      <c r="AA23129" t="str">
        <v>SS</v>
      </c>
    </row>
    <row r="23130" spans="27:27">
      <c r="AA23130" t="str">
        <v>DH</v>
      </c>
    </row>
    <row r="23131" spans="27:27">
      <c r="AA23131" t="str">
        <v>BB</v>
      </c>
    </row>
    <row r="23132" spans="27:27">
      <c r="AA23132" t="str">
        <v>SS</v>
      </c>
    </row>
    <row r="23133" spans="27:27">
      <c r="AA23133" t="str">
        <v>FR</v>
      </c>
    </row>
    <row r="23134" spans="27:27">
      <c r="AA23134" t="str">
        <v>SS</v>
      </c>
    </row>
    <row r="23135" spans="27:27">
      <c r="AA23135" t="str">
        <v>DH</v>
      </c>
    </row>
    <row r="23136" spans="27:27">
      <c r="AA23136" t="str">
        <v>HD</v>
      </c>
    </row>
    <row r="23137" spans="27:27">
      <c r="AA23137" t="str">
        <v>WB</v>
      </c>
    </row>
    <row r="23138" spans="27:27">
      <c r="AA23138" t="str">
        <v>WB</v>
      </c>
    </row>
    <row r="23139" spans="27:27">
      <c r="AA23139" t="str">
        <v>WB</v>
      </c>
    </row>
    <row r="23140" spans="27:27">
      <c r="AA23140" t="str">
        <v>CB</v>
      </c>
    </row>
    <row r="23141" spans="27:27">
      <c r="AA23141" t="str">
        <v>CB</v>
      </c>
    </row>
    <row r="23142" spans="27:27">
      <c r="AA23142" t="str">
        <v>FR</v>
      </c>
    </row>
    <row r="23143" spans="27:27">
      <c r="AA23143" t="str">
        <v>SO</v>
      </c>
    </row>
    <row r="23144" spans="27:27">
      <c r="AA23144" t="str">
        <v>BB</v>
      </c>
    </row>
    <row r="23145" spans="27:27">
      <c r="AA23145" t="str">
        <v>FR</v>
      </c>
    </row>
    <row r="23146" spans="27:27">
      <c r="AA23146" t="str">
        <v>JB</v>
      </c>
    </row>
    <row r="23147" spans="27:27">
      <c r="AA23147" t="str">
        <v>HD</v>
      </c>
    </row>
    <row r="23148" spans="27:27">
      <c r="AA23148" t="str">
        <v>BB</v>
      </c>
    </row>
    <row r="23149" spans="27:27">
      <c r="AA23149" t="str">
        <v>FR</v>
      </c>
    </row>
    <row r="23150" spans="27:27">
      <c r="AA23150" t="str">
        <v>CB</v>
      </c>
    </row>
    <row r="23151" spans="27:27">
      <c r="AA23151" t="str">
        <v>SO</v>
      </c>
    </row>
    <row r="23152" spans="27:27">
      <c r="AA23152" t="str">
        <v>SS</v>
      </c>
    </row>
    <row r="23153" spans="27:27">
      <c r="AA23153" t="str">
        <v>HD</v>
      </c>
    </row>
    <row r="23154" spans="27:27">
      <c r="AA23154" t="str">
        <v>FR</v>
      </c>
    </row>
    <row r="23155" spans="27:27">
      <c r="AA23155" t="str">
        <v>SS</v>
      </c>
    </row>
    <row r="23156" spans="27:27">
      <c r="AA23156" t="str">
        <v>HD</v>
      </c>
    </row>
    <row r="23157" spans="27:27">
      <c r="AA23157" t="str">
        <v>DH</v>
      </c>
    </row>
    <row r="23158" spans="27:27">
      <c r="AA23158" t="str">
        <v>WB</v>
      </c>
    </row>
    <row r="23159" spans="27:27">
      <c r="AA23159" t="str">
        <v>BB</v>
      </c>
    </row>
    <row r="23160" spans="27:27">
      <c r="AA23160" t="str">
        <v>HD</v>
      </c>
    </row>
    <row r="23161" spans="27:27">
      <c r="AA23161" t="str">
        <v>HD</v>
      </c>
    </row>
    <row r="23162" spans="27:27">
      <c r="AA23162" t="str">
        <v>SO</v>
      </c>
    </row>
    <row r="23163" spans="27:27">
      <c r="AA23163" t="str">
        <v>SO</v>
      </c>
    </row>
    <row r="23164" spans="27:27">
      <c r="AA23164" t="str">
        <v>WB</v>
      </c>
    </row>
    <row r="23165" spans="27:27">
      <c r="AA23165" t="str">
        <v>WB</v>
      </c>
    </row>
    <row r="23166" spans="27:27">
      <c r="AA23166" t="str">
        <v>BB</v>
      </c>
    </row>
    <row r="23167" spans="27:27">
      <c r="AA23167" t="str">
        <v>HD</v>
      </c>
    </row>
    <row r="23168" spans="27:27">
      <c r="AA23168" t="str">
        <v>HD</v>
      </c>
    </row>
    <row r="23169" spans="27:27">
      <c r="AA23169" t="str">
        <v>HD</v>
      </c>
    </row>
    <row r="23170" spans="27:27">
      <c r="AA23170" t="str">
        <v>HD</v>
      </c>
    </row>
    <row r="23171" spans="27:27">
      <c r="AA23171" t="str">
        <v>SO</v>
      </c>
    </row>
    <row r="23172" spans="27:27">
      <c r="AA23172" t="str">
        <v>WB</v>
      </c>
    </row>
    <row r="23173" spans="27:27">
      <c r="AA23173" t="str">
        <v>HD</v>
      </c>
    </row>
    <row r="23174" spans="27:27">
      <c r="AA23174" t="str">
        <v>SO</v>
      </c>
    </row>
    <row r="23175" spans="27:27">
      <c r="AA23175" t="str">
        <v>WB</v>
      </c>
    </row>
    <row r="23176" spans="27:27">
      <c r="AA23176" t="str">
        <v>SO</v>
      </c>
    </row>
    <row r="23177" spans="27:27">
      <c r="AA23177" t="str">
        <v>BE</v>
      </c>
    </row>
    <row r="23178" spans="27:27">
      <c r="AA23178" t="str">
        <v>SO</v>
      </c>
    </row>
    <row r="23179" spans="27:27">
      <c r="AA23179" t="str">
        <v>BB</v>
      </c>
    </row>
    <row r="23180" spans="27:27">
      <c r="AA23180" t="str">
        <v>HD</v>
      </c>
    </row>
    <row r="23181" spans="27:27">
      <c r="AA23181" t="str">
        <v>WB</v>
      </c>
    </row>
    <row r="23182" spans="27:27">
      <c r="AA23182" t="str">
        <v>WB</v>
      </c>
    </row>
    <row r="23183" spans="27:27">
      <c r="AA23183" t="str">
        <v>SO</v>
      </c>
    </row>
    <row r="23184" spans="27:27">
      <c r="AA23184" t="str">
        <v>SO</v>
      </c>
    </row>
    <row r="23185" spans="27:27">
      <c r="AA23185" t="str">
        <v>SO</v>
      </c>
    </row>
    <row r="23186" spans="27:27">
      <c r="AA23186" t="str">
        <v>CB</v>
      </c>
    </row>
    <row r="23187" spans="27:27">
      <c r="AA23187" t="str">
        <v>CB</v>
      </c>
    </row>
    <row r="23188" spans="27:27">
      <c r="AA23188" t="str">
        <v>WB</v>
      </c>
    </row>
    <row r="23189" spans="27:27">
      <c r="AA23189" t="str">
        <v>SO</v>
      </c>
    </row>
    <row r="23190" spans="27:27">
      <c r="AA23190" t="str">
        <v>SO</v>
      </c>
    </row>
    <row r="23191" spans="27:27">
      <c r="AA23191" t="str">
        <v>HD</v>
      </c>
    </row>
    <row r="23192" spans="27:27">
      <c r="AA23192" t="str">
        <v>BB</v>
      </c>
    </row>
    <row r="23193" spans="27:27">
      <c r="AA23193" t="str">
        <v>DH</v>
      </c>
    </row>
    <row r="23194" spans="27:27">
      <c r="AA23194" t="str">
        <v>JB</v>
      </c>
    </row>
    <row r="23195" spans="27:27">
      <c r="AA23195" t="str">
        <v>CB</v>
      </c>
    </row>
    <row r="23196" spans="27:27">
      <c r="AA23196" t="str">
        <v>CB</v>
      </c>
    </row>
    <row r="23197" spans="27:27">
      <c r="AA23197" t="str">
        <v>CB</v>
      </c>
    </row>
    <row r="23198" spans="27:27">
      <c r="AA23198" t="str">
        <v>SO</v>
      </c>
    </row>
    <row r="23199" spans="27:27">
      <c r="AA23199" t="str">
        <v>BE</v>
      </c>
    </row>
    <row r="23200" spans="27:27">
      <c r="AA23200" t="str">
        <v>BE</v>
      </c>
    </row>
    <row r="23201" spans="27:27">
      <c r="AA23201" t="str">
        <v>JB</v>
      </c>
    </row>
    <row r="23202" spans="27:27">
      <c r="AA23202" t="str">
        <v>JB</v>
      </c>
    </row>
    <row r="23203" spans="27:27">
      <c r="AA23203" t="str">
        <v>SO</v>
      </c>
    </row>
    <row r="23204" spans="27:27">
      <c r="AA23204" t="str">
        <v>SO</v>
      </c>
    </row>
    <row r="23205" spans="27:27">
      <c r="AA23205" t="str">
        <v>BE</v>
      </c>
    </row>
    <row r="23206" spans="27:27">
      <c r="AA23206" t="str">
        <v>BE</v>
      </c>
    </row>
    <row r="23207" spans="27:27">
      <c r="AA23207" t="str">
        <v>DH</v>
      </c>
    </row>
    <row r="23208" spans="27:27">
      <c r="AA23208" t="str">
        <v>DH</v>
      </c>
    </row>
    <row r="23209" spans="27:27">
      <c r="AA23209" t="str">
        <v>DH</v>
      </c>
    </row>
    <row r="23210" spans="27:27">
      <c r="AA23210" t="str">
        <v>BB</v>
      </c>
    </row>
    <row r="23211" spans="27:27">
      <c r="AA23211" t="str">
        <v>DH</v>
      </c>
    </row>
    <row r="23212" spans="27:27">
      <c r="AA23212" t="str">
        <v>DH</v>
      </c>
    </row>
    <row r="23213" spans="27:27">
      <c r="AA23213" t="str">
        <v>DH</v>
      </c>
    </row>
    <row r="23214" spans="27:27">
      <c r="AA23214" t="str">
        <v>CB</v>
      </c>
    </row>
    <row r="23215" spans="27:27">
      <c r="AA23215" t="str">
        <v>CB</v>
      </c>
    </row>
    <row r="23216" spans="27:27">
      <c r="AA23216" t="str">
        <v>CB</v>
      </c>
    </row>
    <row r="23217" spans="27:27">
      <c r="AA23217" t="str">
        <v>CB</v>
      </c>
    </row>
    <row r="23218" spans="27:27">
      <c r="AA23218" t="str">
        <v>CB</v>
      </c>
    </row>
    <row r="23219" spans="27:27">
      <c r="AA23219" t="str">
        <v>FR</v>
      </c>
    </row>
    <row r="23220" spans="27:27">
      <c r="AA23220" t="str">
        <v>FR</v>
      </c>
    </row>
    <row r="23221" spans="27:27">
      <c r="AA23221" t="str">
        <v>HD</v>
      </c>
    </row>
    <row r="23222" spans="27:27">
      <c r="AA23222" t="str">
        <v>HD</v>
      </c>
    </row>
    <row r="23223" spans="27:27">
      <c r="AA23223" t="str">
        <v>HD</v>
      </c>
    </row>
    <row r="23224" spans="27:27">
      <c r="AA23224" t="str">
        <v>HD</v>
      </c>
    </row>
    <row r="23225" spans="27:27">
      <c r="AA23225" t="str">
        <v>HD</v>
      </c>
    </row>
    <row r="23226" spans="27:27">
      <c r="AA23226" t="str">
        <v>BE</v>
      </c>
    </row>
    <row r="23227" spans="27:27">
      <c r="AA23227" t="str">
        <v>SS</v>
      </c>
    </row>
    <row r="23228" spans="27:27">
      <c r="AA23228" t="str">
        <v>SS</v>
      </c>
    </row>
    <row r="23229" spans="27:27">
      <c r="AA23229" t="str">
        <v>SS</v>
      </c>
    </row>
    <row r="23230" spans="27:27">
      <c r="AA23230" t="str">
        <v>BB</v>
      </c>
    </row>
    <row r="23231" spans="27:27">
      <c r="AA23231" t="str">
        <v>SS</v>
      </c>
    </row>
    <row r="23232" spans="27:27">
      <c r="AA23232" t="str">
        <v>DH</v>
      </c>
    </row>
    <row r="23233" spans="27:27">
      <c r="AA23233" t="str">
        <v>SO</v>
      </c>
    </row>
    <row r="23234" spans="27:27">
      <c r="AA23234" t="str">
        <v>HD</v>
      </c>
    </row>
    <row r="23235" spans="27:27">
      <c r="AA23235" t="str">
        <v>FR</v>
      </c>
    </row>
    <row r="23236" spans="27:27">
      <c r="AA23236" t="str">
        <v>BB</v>
      </c>
    </row>
    <row r="23237" spans="27:27">
      <c r="AA23237" t="str">
        <v>BB</v>
      </c>
    </row>
    <row r="23238" spans="27:27">
      <c r="AA23238" t="str">
        <v>BB</v>
      </c>
    </row>
    <row r="23239" spans="27:27">
      <c r="AA23239" t="str">
        <v>BB</v>
      </c>
    </row>
    <row r="23240" spans="27:27">
      <c r="AA23240" t="str">
        <v>FR</v>
      </c>
    </row>
    <row r="23241" spans="27:27">
      <c r="AA23241" t="str">
        <v>WB</v>
      </c>
    </row>
    <row r="23242" spans="27:27">
      <c r="AA23242" t="str">
        <v>FR</v>
      </c>
    </row>
    <row r="23243" spans="27:27">
      <c r="AA23243" t="str">
        <v>FR</v>
      </c>
    </row>
    <row r="23244" spans="27:27">
      <c r="AA23244" t="str">
        <v>DH</v>
      </c>
    </row>
    <row r="23245" spans="27:27">
      <c r="AA23245" t="str">
        <v>JB</v>
      </c>
    </row>
    <row r="23246" spans="27:27">
      <c r="AA23246" t="str">
        <v>SO</v>
      </c>
    </row>
    <row r="23247" spans="27:27">
      <c r="AA23247" t="str">
        <v>SO</v>
      </c>
    </row>
    <row r="23248" spans="27:27">
      <c r="AA23248" t="str">
        <v>CB</v>
      </c>
    </row>
    <row r="23249" spans="27:27">
      <c r="AA23249" t="str">
        <v>CB</v>
      </c>
    </row>
    <row r="23250" spans="27:27">
      <c r="AA23250" t="str">
        <v>BE</v>
      </c>
    </row>
    <row r="23251" spans="27:27">
      <c r="AA23251" t="str">
        <v>BE</v>
      </c>
    </row>
    <row r="23252" spans="27:27">
      <c r="AA23252" t="str">
        <v>CB</v>
      </c>
    </row>
    <row r="23253" spans="27:27">
      <c r="AA23253" t="str">
        <v>SS</v>
      </c>
    </row>
    <row r="23254" spans="27:27">
      <c r="AA23254" t="str">
        <v>WB</v>
      </c>
    </row>
    <row r="23255" spans="27:27">
      <c r="AA23255" t="str">
        <v>DH</v>
      </c>
    </row>
    <row r="23256" spans="27:27">
      <c r="AA23256" t="str">
        <v>SS</v>
      </c>
    </row>
    <row r="23257" spans="27:27">
      <c r="AA23257" t="str">
        <v>CB</v>
      </c>
    </row>
    <row r="23258" spans="27:27">
      <c r="AA23258" t="str">
        <v>FR</v>
      </c>
    </row>
    <row r="23259" spans="27:27">
      <c r="AA23259" t="str">
        <v>HD</v>
      </c>
    </row>
    <row r="23260" spans="27:27">
      <c r="AA23260" t="str">
        <v>HD</v>
      </c>
    </row>
    <row r="23261" spans="27:27">
      <c r="AA23261" t="str">
        <v>BE</v>
      </c>
    </row>
    <row r="23262" spans="27:27">
      <c r="AA23262" t="str">
        <v>BE</v>
      </c>
    </row>
    <row r="23263" spans="27:27">
      <c r="AA23263" t="str">
        <v>BB</v>
      </c>
    </row>
    <row r="23264" spans="27:27">
      <c r="AA23264" t="str">
        <v>BB</v>
      </c>
    </row>
    <row r="23265" spans="27:27">
      <c r="AA23265" t="str">
        <v>BB</v>
      </c>
    </row>
    <row r="23266" spans="27:27">
      <c r="AA23266" t="str">
        <v>CB</v>
      </c>
    </row>
    <row r="23267" spans="27:27">
      <c r="AA23267" t="str">
        <v>WB</v>
      </c>
    </row>
    <row r="23268" spans="27:27">
      <c r="AA23268" t="str">
        <v>WB</v>
      </c>
    </row>
    <row r="23269" spans="27:27">
      <c r="AA23269" t="str">
        <v>WB</v>
      </c>
    </row>
    <row r="23270" spans="27:27">
      <c r="AA23270" t="str">
        <v>JB</v>
      </c>
    </row>
    <row r="23271" spans="27:27">
      <c r="AA23271" t="str">
        <v>DH</v>
      </c>
    </row>
    <row r="23272" spans="27:27">
      <c r="AA23272" t="str">
        <v>BE</v>
      </c>
    </row>
    <row r="23273" spans="27:27">
      <c r="AA23273" t="str">
        <v>BE</v>
      </c>
    </row>
    <row r="23274" spans="27:27">
      <c r="AA23274" t="str">
        <v>BE</v>
      </c>
    </row>
    <row r="23275" spans="27:27">
      <c r="AA23275" t="str">
        <v>BE</v>
      </c>
    </row>
    <row r="23276" spans="27:27">
      <c r="AA23276" t="str">
        <v>BE</v>
      </c>
    </row>
    <row r="23277" spans="27:27">
      <c r="AA23277" t="str">
        <v>BE</v>
      </c>
    </row>
    <row r="23278" spans="27:27">
      <c r="AA23278" t="str">
        <v>BB</v>
      </c>
    </row>
    <row r="23279" spans="27:27">
      <c r="AA23279" t="str">
        <v>JB</v>
      </c>
    </row>
    <row r="23280" spans="27:27">
      <c r="AA23280" t="str">
        <v>JB</v>
      </c>
    </row>
    <row r="23281" spans="27:27">
      <c r="AA23281" t="str">
        <v>JB</v>
      </c>
    </row>
    <row r="23282" spans="27:27">
      <c r="AA23282" t="str">
        <v>JB</v>
      </c>
    </row>
    <row r="23283" spans="27:27">
      <c r="AA23283" t="str">
        <v>FR</v>
      </c>
    </row>
    <row r="23284" spans="27:27">
      <c r="AA23284" t="str">
        <v>WB</v>
      </c>
    </row>
    <row r="23285" spans="27:27">
      <c r="AA23285" t="str">
        <v>WB</v>
      </c>
    </row>
    <row r="23286" spans="27:27">
      <c r="AA23286" t="str">
        <v>WB</v>
      </c>
    </row>
    <row r="23287" spans="27:27">
      <c r="AA23287" t="str">
        <v>JB</v>
      </c>
    </row>
    <row r="23288" spans="27:27">
      <c r="AA23288" t="str">
        <v>BB</v>
      </c>
    </row>
    <row r="23289" spans="27:27">
      <c r="AA23289" t="str">
        <v>HD</v>
      </c>
    </row>
    <row r="23290" spans="27:27">
      <c r="AA23290" t="str">
        <v>BE</v>
      </c>
    </row>
    <row r="23291" spans="27:27">
      <c r="AA23291" t="str">
        <v>HD</v>
      </c>
    </row>
    <row r="23292" spans="27:27">
      <c r="AA23292" t="str">
        <v>DH</v>
      </c>
    </row>
    <row r="23293" spans="27:27">
      <c r="AA23293" t="str">
        <v>DH</v>
      </c>
    </row>
    <row r="23294" spans="27:27">
      <c r="AA23294" t="str">
        <v>CB</v>
      </c>
    </row>
    <row r="23295" spans="27:27">
      <c r="AA23295" t="str">
        <v>CB</v>
      </c>
    </row>
    <row r="23296" spans="27:27">
      <c r="AA23296" t="str">
        <v>DH</v>
      </c>
    </row>
    <row r="23297" spans="27:27">
      <c r="AA23297" t="str">
        <v>DH</v>
      </c>
    </row>
    <row r="23298" spans="27:27">
      <c r="AA23298" t="str">
        <v>CB</v>
      </c>
    </row>
    <row r="23299" spans="27:27">
      <c r="AA23299" t="str">
        <v>CB</v>
      </c>
    </row>
    <row r="23300" spans="27:27">
      <c r="AA23300" t="str">
        <v>SS</v>
      </c>
    </row>
    <row r="23301" spans="27:27">
      <c r="AA23301" t="str">
        <v>SO</v>
      </c>
    </row>
    <row r="23302" spans="27:27">
      <c r="AA23302" t="str">
        <v>SO</v>
      </c>
    </row>
    <row r="23303" spans="27:27">
      <c r="AA23303" t="str">
        <v>SS</v>
      </c>
    </row>
    <row r="23304" spans="27:27">
      <c r="AA23304" t="str">
        <v>SS</v>
      </c>
    </row>
    <row r="23305" spans="27:27">
      <c r="AA23305" t="str">
        <v>BB</v>
      </c>
    </row>
    <row r="23306" spans="27:27">
      <c r="AA23306" t="str">
        <v>BE</v>
      </c>
    </row>
    <row r="23307" spans="27:27">
      <c r="AA23307" t="str">
        <v>CB</v>
      </c>
    </row>
    <row r="23308" spans="27:27">
      <c r="AA23308" t="str">
        <v>CB</v>
      </c>
    </row>
    <row r="23309" spans="27:27">
      <c r="AA23309" t="str">
        <v>CB</v>
      </c>
    </row>
    <row r="23310" spans="27:27">
      <c r="AA23310" t="str">
        <v>CB</v>
      </c>
    </row>
    <row r="23311" spans="27:27">
      <c r="AA23311" t="str">
        <v>JB</v>
      </c>
    </row>
    <row r="23312" spans="27:27">
      <c r="AA23312" t="str">
        <v>JB</v>
      </c>
    </row>
    <row r="23313" spans="27:27">
      <c r="AA23313" t="str">
        <v>FR</v>
      </c>
    </row>
    <row r="23314" spans="27:27">
      <c r="AA23314" t="str">
        <v>FR</v>
      </c>
    </row>
    <row r="23315" spans="27:27">
      <c r="AA23315" t="str">
        <v>FR</v>
      </c>
    </row>
    <row r="23316" spans="27:27">
      <c r="AA23316" t="str">
        <v>BE</v>
      </c>
    </row>
    <row r="23317" spans="27:27">
      <c r="AA23317" t="str">
        <v>WB</v>
      </c>
    </row>
    <row r="23318" spans="27:27">
      <c r="AA23318" t="str">
        <v>DH</v>
      </c>
    </row>
    <row r="23319" spans="27:27">
      <c r="AA23319" t="str">
        <v>WB</v>
      </c>
    </row>
    <row r="23320" spans="27:27">
      <c r="AA23320" t="str">
        <v>BE</v>
      </c>
    </row>
    <row r="23321" spans="27:27">
      <c r="AA23321" t="str">
        <v>SO</v>
      </c>
    </row>
    <row r="23322" spans="27:27">
      <c r="AA23322" t="str">
        <v>FR</v>
      </c>
    </row>
    <row r="23323" spans="27:27">
      <c r="AA23323" t="str">
        <v>SO</v>
      </c>
    </row>
    <row r="23324" spans="27:27">
      <c r="AA23324" t="str">
        <v>CB</v>
      </c>
    </row>
    <row r="23325" spans="27:27">
      <c r="AA23325" t="str">
        <v>DH</v>
      </c>
    </row>
    <row r="23326" spans="27:27">
      <c r="AA23326" t="str">
        <v>WB</v>
      </c>
    </row>
    <row r="23327" spans="27:27">
      <c r="AA23327" t="str">
        <v>BB</v>
      </c>
    </row>
    <row r="23328" spans="27:27">
      <c r="AA23328" t="str">
        <v>HD</v>
      </c>
    </row>
    <row r="23329" spans="27:27">
      <c r="AA23329" t="str">
        <v>HD</v>
      </c>
    </row>
    <row r="23330" spans="27:27">
      <c r="AA23330" t="str">
        <v>DH</v>
      </c>
    </row>
    <row r="23331" spans="27:27">
      <c r="AA23331" t="str">
        <v>DH</v>
      </c>
    </row>
    <row r="23332" spans="27:27">
      <c r="AA23332" t="str">
        <v>BE</v>
      </c>
    </row>
    <row r="23333" spans="27:27">
      <c r="AA23333" t="str">
        <v>BE</v>
      </c>
    </row>
    <row r="23334" spans="27:27">
      <c r="AA23334" t="str">
        <v>BE</v>
      </c>
    </row>
    <row r="23335" spans="27:27">
      <c r="AA23335" t="str">
        <v>BE</v>
      </c>
    </row>
    <row r="23336" spans="27:27">
      <c r="AA23336" t="str">
        <v>WB</v>
      </c>
    </row>
    <row r="23337" spans="27:27">
      <c r="AA23337" t="str">
        <v>DH</v>
      </c>
    </row>
    <row r="23338" spans="27:27">
      <c r="AA23338" t="str">
        <v>SO</v>
      </c>
    </row>
    <row r="23339" spans="27:27">
      <c r="AA23339" t="str">
        <v>BB</v>
      </c>
    </row>
    <row r="23340" spans="27:27">
      <c r="AA23340" t="str">
        <v>HD</v>
      </c>
    </row>
    <row r="23341" spans="27:27">
      <c r="AA23341" t="str">
        <v>DH</v>
      </c>
    </row>
    <row r="23342" spans="27:27">
      <c r="AA23342" t="str">
        <v>BB</v>
      </c>
    </row>
    <row r="23343" spans="27:27">
      <c r="AA23343" t="str">
        <v>BE</v>
      </c>
    </row>
    <row r="23344" spans="27:27">
      <c r="AA23344" t="str">
        <v>SO</v>
      </c>
    </row>
    <row r="23345" spans="27:27">
      <c r="AA23345" t="str">
        <v>BB</v>
      </c>
    </row>
    <row r="23346" spans="27:27">
      <c r="AA23346" t="str">
        <v>BB</v>
      </c>
    </row>
    <row r="23347" spans="27:27">
      <c r="AA23347" t="str">
        <v>BB</v>
      </c>
    </row>
    <row r="23348" spans="27:27">
      <c r="AA23348" t="str">
        <v>HD</v>
      </c>
    </row>
    <row r="23349" spans="27:27">
      <c r="AA23349" t="str">
        <v>BE</v>
      </c>
    </row>
    <row r="23350" spans="27:27">
      <c r="AA23350" t="str">
        <v>BE</v>
      </c>
    </row>
    <row r="23351" spans="27:27">
      <c r="AA23351" t="str">
        <v>DH</v>
      </c>
    </row>
    <row r="23352" spans="27:27">
      <c r="AA23352" t="str">
        <v>DH</v>
      </c>
    </row>
    <row r="23353" spans="27:27">
      <c r="AA23353" t="str">
        <v>CB</v>
      </c>
    </row>
    <row r="23354" spans="27:27">
      <c r="AA23354" t="str">
        <v>CB</v>
      </c>
    </row>
    <row r="23355" spans="27:27">
      <c r="AA23355" t="str">
        <v>CB</v>
      </c>
    </row>
    <row r="23356" spans="27:27">
      <c r="AA23356" t="str">
        <v>CB</v>
      </c>
    </row>
    <row r="23357" spans="27:27">
      <c r="AA23357" t="str">
        <v>CB</v>
      </c>
    </row>
    <row r="23358" spans="27:27">
      <c r="AA23358" t="str">
        <v>SS</v>
      </c>
    </row>
    <row r="23359" spans="27:27">
      <c r="AA23359" t="str">
        <v>SO</v>
      </c>
    </row>
    <row r="23360" spans="27:27">
      <c r="AA23360" t="str">
        <v>SO</v>
      </c>
    </row>
    <row r="23361" spans="27:27">
      <c r="AA23361" t="str">
        <v>JB</v>
      </c>
    </row>
    <row r="23362" spans="27:27">
      <c r="AA23362" t="str">
        <v>JB</v>
      </c>
    </row>
    <row r="23363" spans="27:27">
      <c r="AA23363" t="str">
        <v>FR</v>
      </c>
    </row>
    <row r="23364" spans="27:27">
      <c r="AA23364" t="str">
        <v>FR</v>
      </c>
    </row>
    <row r="23365" spans="27:27">
      <c r="AA23365" t="str">
        <v>FR</v>
      </c>
    </row>
    <row r="23366" spans="27:27">
      <c r="AA23366" t="str">
        <v>CB</v>
      </c>
    </row>
    <row r="23367" spans="27:27">
      <c r="AA23367" t="str">
        <v>CB</v>
      </c>
    </row>
    <row r="23368" spans="27:27">
      <c r="AA23368" t="str">
        <v>CB</v>
      </c>
    </row>
    <row r="23369" spans="27:27">
      <c r="AA23369" t="str">
        <v>CB</v>
      </c>
    </row>
    <row r="23370" spans="27:27">
      <c r="AA23370" t="str">
        <v>CB</v>
      </c>
    </row>
    <row r="23371" spans="27:27">
      <c r="AA23371" t="str">
        <v>DH</v>
      </c>
    </row>
    <row r="23372" spans="27:27">
      <c r="AA23372" t="str">
        <v>SO</v>
      </c>
    </row>
    <row r="23373" spans="27:27">
      <c r="AA23373" t="str">
        <v>SO</v>
      </c>
    </row>
    <row r="23374" spans="27:27">
      <c r="AA23374" t="str">
        <v>SO</v>
      </c>
    </row>
    <row r="23375" spans="27:27">
      <c r="AA23375" t="str">
        <v>BE</v>
      </c>
    </row>
    <row r="23376" spans="27:27">
      <c r="AA23376" t="str">
        <v>CB</v>
      </c>
    </row>
    <row r="23377" spans="27:27">
      <c r="AA23377" t="str">
        <v>CB</v>
      </c>
    </row>
    <row r="23378" spans="27:27">
      <c r="AA23378" t="str">
        <v>CB</v>
      </c>
    </row>
    <row r="23379" spans="27:27">
      <c r="AA23379" t="str">
        <v>CB</v>
      </c>
    </row>
    <row r="23380" spans="27:27">
      <c r="AA23380" t="str">
        <v>BE</v>
      </c>
    </row>
    <row r="23381" spans="27:27">
      <c r="AA23381" t="str">
        <v>BE</v>
      </c>
    </row>
    <row r="23382" spans="27:27">
      <c r="AA23382" t="str">
        <v>HD</v>
      </c>
    </row>
    <row r="23383" spans="27:27">
      <c r="AA23383" t="str">
        <v>SO</v>
      </c>
    </row>
    <row r="23384" spans="27:27">
      <c r="AA23384" t="str">
        <v>SO</v>
      </c>
    </row>
    <row r="23385" spans="27:27">
      <c r="AA23385" t="str">
        <v>WB</v>
      </c>
    </row>
    <row r="23386" spans="27:27">
      <c r="AA23386" t="str">
        <v>WB</v>
      </c>
    </row>
    <row r="23387" spans="27:27">
      <c r="AA23387" t="str">
        <v>WB</v>
      </c>
    </row>
    <row r="23388" spans="27:27">
      <c r="AA23388" t="str">
        <v>WB</v>
      </c>
    </row>
    <row r="23389" spans="27:27">
      <c r="AA23389" t="str">
        <v>WB</v>
      </c>
    </row>
    <row r="23390" spans="27:27">
      <c r="AA23390" t="str">
        <v>WB</v>
      </c>
    </row>
    <row r="23391" spans="27:27">
      <c r="AA23391" t="str">
        <v>WB</v>
      </c>
    </row>
    <row r="23392" spans="27:27">
      <c r="AA23392" t="str">
        <v>SS</v>
      </c>
    </row>
    <row r="23393" spans="27:27">
      <c r="AA23393" t="str">
        <v>SS</v>
      </c>
    </row>
    <row r="23394" spans="27:27">
      <c r="AA23394" t="str">
        <v>SO</v>
      </c>
    </row>
    <row r="23395" spans="27:27">
      <c r="AA23395" t="str">
        <v>SO</v>
      </c>
    </row>
    <row r="23396" spans="27:27">
      <c r="AA23396" t="str">
        <v>HD</v>
      </c>
    </row>
    <row r="23397" spans="27:27">
      <c r="AA23397" t="str">
        <v>HD</v>
      </c>
    </row>
    <row r="23398" spans="27:27">
      <c r="AA23398" t="str">
        <v>SO</v>
      </c>
    </row>
    <row r="23399" spans="27:27">
      <c r="AA23399" t="str">
        <v>WB</v>
      </c>
    </row>
    <row r="23400" spans="27:27">
      <c r="AA23400" t="str">
        <v>DH</v>
      </c>
    </row>
    <row r="23401" spans="27:27">
      <c r="AA23401" t="str">
        <v>BB</v>
      </c>
    </row>
    <row r="23402" spans="27:27">
      <c r="AA23402" t="str">
        <v>JB</v>
      </c>
    </row>
    <row r="23403" spans="27:27">
      <c r="AA23403" t="str">
        <v>HD</v>
      </c>
    </row>
    <row r="23404" spans="27:27">
      <c r="AA23404" t="str">
        <v>DH</v>
      </c>
    </row>
    <row r="23405" spans="27:27">
      <c r="AA23405" t="str">
        <v>SS</v>
      </c>
    </row>
    <row r="23406" spans="27:27">
      <c r="AA23406" t="str">
        <v>SS</v>
      </c>
    </row>
    <row r="23407" spans="27:27">
      <c r="AA23407" t="str">
        <v>BE</v>
      </c>
    </row>
    <row r="23408" spans="27:27">
      <c r="AA23408" t="str">
        <v>BE</v>
      </c>
    </row>
    <row r="23409" spans="27:27">
      <c r="AA23409" t="str">
        <v>DH</v>
      </c>
    </row>
    <row r="23410" spans="27:27">
      <c r="AA23410" t="str">
        <v>DH</v>
      </c>
    </row>
    <row r="23411" spans="27:27">
      <c r="AA23411" t="str">
        <v>SS</v>
      </c>
    </row>
    <row r="23412" spans="27:27">
      <c r="AA23412" t="str">
        <v>DH</v>
      </c>
    </row>
    <row r="23413" spans="27:27">
      <c r="AA23413" t="str">
        <v>DH</v>
      </c>
    </row>
    <row r="23414" spans="27:27">
      <c r="AA23414" t="str">
        <v>WB</v>
      </c>
    </row>
    <row r="23415" spans="27:27">
      <c r="AA23415" t="str">
        <v>SS</v>
      </c>
    </row>
    <row r="23416" spans="27:27">
      <c r="AA23416" t="str">
        <v>BE</v>
      </c>
    </row>
    <row r="23417" spans="27:27">
      <c r="AA23417" t="str">
        <v>FR</v>
      </c>
    </row>
    <row r="23418" spans="27:27">
      <c r="AA23418" t="str">
        <v>FR</v>
      </c>
    </row>
    <row r="23419" spans="27:27">
      <c r="AA23419" t="str">
        <v>BB</v>
      </c>
    </row>
    <row r="23420" spans="27:27">
      <c r="AA23420" t="str">
        <v>DH</v>
      </c>
    </row>
    <row r="23421" spans="27:27">
      <c r="AA23421" t="str">
        <v>DH</v>
      </c>
    </row>
    <row r="23422" spans="27:27">
      <c r="AA23422" t="str">
        <v>HD</v>
      </c>
    </row>
    <row r="23423" spans="27:27">
      <c r="AA23423" t="str">
        <v>HD</v>
      </c>
    </row>
    <row r="23424" spans="27:27">
      <c r="AA23424" t="str">
        <v>FR</v>
      </c>
    </row>
    <row r="23425" spans="27:27">
      <c r="AA23425" t="str">
        <v>SO</v>
      </c>
    </row>
    <row r="23426" spans="27:27">
      <c r="AA23426" t="str">
        <v>FR</v>
      </c>
    </row>
    <row r="23427" spans="27:27">
      <c r="AA23427" t="str">
        <v>BB</v>
      </c>
    </row>
    <row r="23428" spans="27:27">
      <c r="AA23428" t="str">
        <v>BB</v>
      </c>
    </row>
    <row r="23429" spans="27:27">
      <c r="AA23429" t="str">
        <v>DH</v>
      </c>
    </row>
    <row r="23430" spans="27:27">
      <c r="AA23430" t="str">
        <v>DH</v>
      </c>
    </row>
    <row r="23431" spans="27:27">
      <c r="AA23431" t="str">
        <v>SS</v>
      </c>
    </row>
    <row r="23432" spans="27:27">
      <c r="AA23432" t="str">
        <v>CB</v>
      </c>
    </row>
    <row r="23433" spans="27:27">
      <c r="AA23433" t="str">
        <v>HD</v>
      </c>
    </row>
    <row r="23434" spans="27:27">
      <c r="AA23434" t="str">
        <v>DH</v>
      </c>
    </row>
    <row r="23435" spans="27:27">
      <c r="AA23435" t="str">
        <v>WB</v>
      </c>
    </row>
    <row r="23436" spans="27:27">
      <c r="AA23436" t="str">
        <v>BB</v>
      </c>
    </row>
    <row r="23437" spans="27:27">
      <c r="AA23437" t="str">
        <v>HD</v>
      </c>
    </row>
    <row r="23438" spans="27:27">
      <c r="AA23438" t="str">
        <v>HD</v>
      </c>
    </row>
    <row r="23439" spans="27:27">
      <c r="AA23439" t="str">
        <v>BE</v>
      </c>
    </row>
    <row r="23440" spans="27:27">
      <c r="AA23440" t="str">
        <v>CB</v>
      </c>
    </row>
    <row r="23441" spans="27:27">
      <c r="AA23441" t="str">
        <v>CB</v>
      </c>
    </row>
    <row r="23442" spans="27:27">
      <c r="AA23442" t="str">
        <v>WB</v>
      </c>
    </row>
    <row r="23443" spans="27:27">
      <c r="AA23443" t="str">
        <v>BB</v>
      </c>
    </row>
    <row r="23444" spans="27:27">
      <c r="AA23444" t="str">
        <v>WB</v>
      </c>
    </row>
    <row r="23445" spans="27:27">
      <c r="AA23445" t="str">
        <v>HD</v>
      </c>
    </row>
    <row r="23446" spans="27:27">
      <c r="AA23446" t="str">
        <v>CB</v>
      </c>
    </row>
    <row r="23447" spans="27:27">
      <c r="AA23447" t="str">
        <v>CB</v>
      </c>
    </row>
    <row r="23448" spans="27:27">
      <c r="AA23448" t="str">
        <v>CB</v>
      </c>
    </row>
    <row r="23449" spans="27:27">
      <c r="AA23449" t="str">
        <v>DH</v>
      </c>
    </row>
    <row r="23450" spans="27:27">
      <c r="AA23450" t="str">
        <v>BE</v>
      </c>
    </row>
    <row r="23451" spans="27:27">
      <c r="AA23451" t="str">
        <v>DH</v>
      </c>
    </row>
    <row r="23452" spans="27:27">
      <c r="AA23452" t="str">
        <v>CB</v>
      </c>
    </row>
    <row r="23453" spans="27:27">
      <c r="AA23453" t="str">
        <v>DH</v>
      </c>
    </row>
    <row r="23454" spans="27:27">
      <c r="AA23454" t="str">
        <v>SO</v>
      </c>
    </row>
    <row r="23455" spans="27:27">
      <c r="AA23455" t="str">
        <v>SO</v>
      </c>
    </row>
    <row r="23456" spans="27:27">
      <c r="AA23456" t="str">
        <v>WB</v>
      </c>
    </row>
    <row r="23457" spans="27:27">
      <c r="AA23457" t="str">
        <v>JB</v>
      </c>
    </row>
    <row r="23458" spans="27:27">
      <c r="AA23458" t="str">
        <v>FR</v>
      </c>
    </row>
    <row r="23459" spans="27:27">
      <c r="AA23459" t="str">
        <v>JB</v>
      </c>
    </row>
    <row r="23460" spans="27:27">
      <c r="AA23460" t="str">
        <v>JB</v>
      </c>
    </row>
    <row r="23461" spans="27:27">
      <c r="AA23461" t="str">
        <v>JB</v>
      </c>
    </row>
    <row r="23462" spans="27:27">
      <c r="AA23462" t="str">
        <v>JB</v>
      </c>
    </row>
    <row r="23463" spans="27:27">
      <c r="AA23463" t="str">
        <v>HD</v>
      </c>
    </row>
    <row r="23464" spans="27:27">
      <c r="AA23464" t="str">
        <v>BB</v>
      </c>
    </row>
    <row r="23465" spans="27:27">
      <c r="AA23465" t="str">
        <v>FR</v>
      </c>
    </row>
    <row r="23466" spans="27:27">
      <c r="AA23466" t="str">
        <v>FR</v>
      </c>
    </row>
    <row r="23467" spans="27:27">
      <c r="AA23467" t="str">
        <v>FR</v>
      </c>
    </row>
    <row r="23468" spans="27:27">
      <c r="AA23468" t="str">
        <v>SO</v>
      </c>
    </row>
    <row r="23469" spans="27:27">
      <c r="AA23469" t="str">
        <v>SO</v>
      </c>
    </row>
    <row r="23470" spans="27:27">
      <c r="AA23470" t="str">
        <v>CB</v>
      </c>
    </row>
    <row r="23471" spans="27:27">
      <c r="AA23471" t="str">
        <v>CB</v>
      </c>
    </row>
    <row r="23472" spans="27:27">
      <c r="AA23472" t="str">
        <v>HD</v>
      </c>
    </row>
    <row r="23473" spans="27:27">
      <c r="AA23473" t="str">
        <v>HD</v>
      </c>
    </row>
    <row r="23474" spans="27:27">
      <c r="AA23474" t="str">
        <v>HD</v>
      </c>
    </row>
    <row r="23475" spans="27:27">
      <c r="AA23475" t="str">
        <v>HD</v>
      </c>
    </row>
    <row r="23476" spans="27:27">
      <c r="AA23476" t="str">
        <v>HD</v>
      </c>
    </row>
    <row r="23477" spans="27:27">
      <c r="AA23477" t="str">
        <v>HD</v>
      </c>
    </row>
    <row r="23478" spans="27:27">
      <c r="AA23478" t="str">
        <v>JB</v>
      </c>
    </row>
    <row r="23479" spans="27:27">
      <c r="AA23479" t="str">
        <v>JB</v>
      </c>
    </row>
    <row r="23480" spans="27:27">
      <c r="AA23480" t="str">
        <v>JB</v>
      </c>
    </row>
    <row r="23481" spans="27:27">
      <c r="AA23481" t="str">
        <v>JB</v>
      </c>
    </row>
    <row r="23482" spans="27:27">
      <c r="AA23482" t="str">
        <v>FR</v>
      </c>
    </row>
    <row r="23483" spans="27:27">
      <c r="AA23483" t="str">
        <v>BE</v>
      </c>
    </row>
    <row r="23484" spans="27:27">
      <c r="AA23484" t="str">
        <v>BE</v>
      </c>
    </row>
    <row r="23485" spans="27:27">
      <c r="AA23485" t="str">
        <v>BE</v>
      </c>
    </row>
    <row r="23486" spans="27:27">
      <c r="AA23486" t="str">
        <v>BE</v>
      </c>
    </row>
    <row r="23487" spans="27:27">
      <c r="AA23487" t="str">
        <v>CB</v>
      </c>
    </row>
    <row r="23488" spans="27:27">
      <c r="AA23488" t="str">
        <v>WB</v>
      </c>
    </row>
    <row r="23489" spans="27:27">
      <c r="AA23489" t="str">
        <v>FR</v>
      </c>
    </row>
    <row r="23490" spans="27:27">
      <c r="AA23490" t="str">
        <v>SO</v>
      </c>
    </row>
    <row r="23491" spans="27:27">
      <c r="AA23491" t="str">
        <v>FR</v>
      </c>
    </row>
    <row r="23492" spans="27:27">
      <c r="AA23492" t="str">
        <v>SS</v>
      </c>
    </row>
    <row r="23493" spans="27:27">
      <c r="AA23493" t="str">
        <v>SS</v>
      </c>
    </row>
    <row r="23494" spans="27:27">
      <c r="AA23494" t="str">
        <v>WB</v>
      </c>
    </row>
    <row r="23495" spans="27:27">
      <c r="AA23495" t="str">
        <v>JB</v>
      </c>
    </row>
    <row r="23496" spans="27:27">
      <c r="AA23496" t="str">
        <v>JB</v>
      </c>
    </row>
    <row r="23497" spans="27:27">
      <c r="AA23497" t="str">
        <v>JB</v>
      </c>
    </row>
    <row r="23498" spans="27:27">
      <c r="AA23498" t="str">
        <v>JB</v>
      </c>
    </row>
    <row r="23499" spans="27:27">
      <c r="AA23499" t="str">
        <v>BE</v>
      </c>
    </row>
    <row r="23500" spans="27:27">
      <c r="AA23500" t="str">
        <v>HD</v>
      </c>
    </row>
    <row r="23501" spans="27:27">
      <c r="AA23501" t="str">
        <v>HD</v>
      </c>
    </row>
    <row r="23502" spans="27:27">
      <c r="AA23502" t="str">
        <v>DH</v>
      </c>
    </row>
    <row r="23503" spans="27:27">
      <c r="AA23503" t="str">
        <v>BB</v>
      </c>
    </row>
    <row r="23504" spans="27:27">
      <c r="AA23504" t="str">
        <v>WB</v>
      </c>
    </row>
    <row r="23505" spans="27:27">
      <c r="AA23505" t="str">
        <v>SO</v>
      </c>
    </row>
    <row r="23506" spans="27:27">
      <c r="AA23506" t="str">
        <v>SO</v>
      </c>
    </row>
    <row r="23507" spans="27:27">
      <c r="AA23507" t="str">
        <v>SO</v>
      </c>
    </row>
    <row r="23508" spans="27:27">
      <c r="AA23508" t="str">
        <v>SO</v>
      </c>
    </row>
    <row r="23509" spans="27:27">
      <c r="AA23509" t="str">
        <v>JB</v>
      </c>
    </row>
    <row r="23510" spans="27:27">
      <c r="AA23510" t="str">
        <v>JB</v>
      </c>
    </row>
    <row r="23511" spans="27:27">
      <c r="AA23511" t="str">
        <v>CB</v>
      </c>
    </row>
    <row r="23512" spans="27:27">
      <c r="AA23512" t="str">
        <v>CB</v>
      </c>
    </row>
    <row r="23513" spans="27:27">
      <c r="AA23513" t="str">
        <v>CB</v>
      </c>
    </row>
    <row r="23514" spans="27:27">
      <c r="AA23514" t="str">
        <v>FR</v>
      </c>
    </row>
    <row r="23515" spans="27:27">
      <c r="AA23515" t="str">
        <v>FR</v>
      </c>
    </row>
    <row r="23516" spans="27:27">
      <c r="AA23516" t="str">
        <v>FR</v>
      </c>
    </row>
    <row r="23517" spans="27:27">
      <c r="AA23517" t="str">
        <v>JB</v>
      </c>
    </row>
    <row r="23518" spans="27:27">
      <c r="AA23518" t="str">
        <v>JB</v>
      </c>
    </row>
    <row r="23519" spans="27:27">
      <c r="AA23519" t="str">
        <v>SO</v>
      </c>
    </row>
    <row r="23520" spans="27:27">
      <c r="AA23520" t="str">
        <v>BB</v>
      </c>
    </row>
    <row r="23521" spans="27:27">
      <c r="AA23521" t="str">
        <v>JB</v>
      </c>
    </row>
    <row r="23522" spans="27:27">
      <c r="AA23522" t="str">
        <v>HD</v>
      </c>
    </row>
    <row r="23523" spans="27:27">
      <c r="AA23523" t="str">
        <v>HD</v>
      </c>
    </row>
    <row r="23524" spans="27:27">
      <c r="AA23524" t="str">
        <v>HD</v>
      </c>
    </row>
    <row r="23525" spans="27:27">
      <c r="AA23525" t="str">
        <v>DH</v>
      </c>
    </row>
    <row r="23526" spans="27:27">
      <c r="AA23526" t="str">
        <v>WB</v>
      </c>
    </row>
    <row r="23527" spans="27:27">
      <c r="AA23527" t="str">
        <v>FR</v>
      </c>
    </row>
    <row r="23528" spans="27:27">
      <c r="AA23528" t="str">
        <v>FR</v>
      </c>
    </row>
    <row r="23529" spans="27:27">
      <c r="AA23529" t="str">
        <v>FR</v>
      </c>
    </row>
    <row r="23530" spans="27:27">
      <c r="AA23530" t="str">
        <v>FR</v>
      </c>
    </row>
    <row r="23531" spans="27:27">
      <c r="AA23531" t="str">
        <v>FR</v>
      </c>
    </row>
    <row r="23532" spans="27:27">
      <c r="AA23532" t="str">
        <v>FR</v>
      </c>
    </row>
    <row r="23533" spans="27:27">
      <c r="AA23533" t="str">
        <v>CB</v>
      </c>
    </row>
    <row r="23534" spans="27:27">
      <c r="AA23534" t="str">
        <v>HD</v>
      </c>
    </row>
    <row r="23535" spans="27:27">
      <c r="AA23535" t="str">
        <v>HD</v>
      </c>
    </row>
    <row r="23536" spans="27:27">
      <c r="AA23536" t="str">
        <v>JB</v>
      </c>
    </row>
    <row r="23537" spans="27:27">
      <c r="AA23537" t="str">
        <v>WB</v>
      </c>
    </row>
    <row r="23538" spans="27:27">
      <c r="AA23538" t="str">
        <v>WB</v>
      </c>
    </row>
    <row r="23539" spans="27:27">
      <c r="AA23539" t="str">
        <v>FR</v>
      </c>
    </row>
    <row r="23540" spans="27:27">
      <c r="AA23540" t="str">
        <v>FR</v>
      </c>
    </row>
    <row r="23541" spans="27:27">
      <c r="AA23541" t="str">
        <v>HD</v>
      </c>
    </row>
    <row r="23542" spans="27:27">
      <c r="AA23542" t="str">
        <v>HD</v>
      </c>
    </row>
    <row r="23543" spans="27:27">
      <c r="AA23543" t="str">
        <v>SS</v>
      </c>
    </row>
    <row r="23544" spans="27:27">
      <c r="AA23544" t="str">
        <v>HD</v>
      </c>
    </row>
    <row r="23545" spans="27:27">
      <c r="AA23545" t="str">
        <v>JB</v>
      </c>
    </row>
    <row r="23546" spans="27:27">
      <c r="AA23546" t="str">
        <v>JB</v>
      </c>
    </row>
    <row r="23547" spans="27:27">
      <c r="AA23547" t="str">
        <v>CB</v>
      </c>
    </row>
    <row r="23548" spans="27:27">
      <c r="AA23548" t="str">
        <v>BB</v>
      </c>
    </row>
    <row r="23549" spans="27:27">
      <c r="AA23549" t="str">
        <v>JB</v>
      </c>
    </row>
    <row r="23550" spans="27:27">
      <c r="AA23550" t="str">
        <v>DH</v>
      </c>
    </row>
    <row r="23551" spans="27:27">
      <c r="AA23551" t="str">
        <v>BB</v>
      </c>
    </row>
    <row r="23552" spans="27:27">
      <c r="AA23552" t="str">
        <v>BB</v>
      </c>
    </row>
    <row r="23553" spans="27:27">
      <c r="AA23553" t="str">
        <v>CB</v>
      </c>
    </row>
    <row r="23554" spans="27:27">
      <c r="AA23554" t="str">
        <v>WB</v>
      </c>
    </row>
    <row r="23555" spans="27:27">
      <c r="AA23555" t="str">
        <v>SS</v>
      </c>
    </row>
    <row r="23556" spans="27:27">
      <c r="AA23556" t="str">
        <v>SS</v>
      </c>
    </row>
    <row r="23557" spans="27:27">
      <c r="AA23557" t="str">
        <v>HD</v>
      </c>
    </row>
    <row r="23558" spans="27:27">
      <c r="AA23558" t="str">
        <v>HD</v>
      </c>
    </row>
    <row r="23559" spans="27:27">
      <c r="AA23559" t="str">
        <v>HD</v>
      </c>
    </row>
    <row r="23560" spans="27:27">
      <c r="AA23560" t="str">
        <v>HD</v>
      </c>
    </row>
    <row r="23561" spans="27:27">
      <c r="AA23561" t="str">
        <v>HD</v>
      </c>
    </row>
    <row r="23562" spans="27:27">
      <c r="AA23562" t="str">
        <v>CB</v>
      </c>
    </row>
    <row r="23563" spans="27:27">
      <c r="AA23563" t="str">
        <v>SO</v>
      </c>
    </row>
    <row r="23564" spans="27:27">
      <c r="AA23564" t="str">
        <v>SO</v>
      </c>
    </row>
    <row r="23565" spans="27:27">
      <c r="AA23565" t="str">
        <v>SO</v>
      </c>
    </row>
    <row r="23566" spans="27:27">
      <c r="AA23566" t="str">
        <v>SO</v>
      </c>
    </row>
    <row r="23567" spans="27:27">
      <c r="AA23567" t="str">
        <v>HD</v>
      </c>
    </row>
    <row r="23568" spans="27:27">
      <c r="AA23568" t="str">
        <v>SS</v>
      </c>
    </row>
    <row r="23569" spans="27:27">
      <c r="AA23569" t="str">
        <v>WB</v>
      </c>
    </row>
    <row r="23570" spans="27:27">
      <c r="AA23570" t="str">
        <v>HD</v>
      </c>
    </row>
    <row r="23571" spans="27:27">
      <c r="AA23571" t="str">
        <v>DH</v>
      </c>
    </row>
    <row r="23572" spans="27:27">
      <c r="AA23572" t="str">
        <v>CB</v>
      </c>
    </row>
    <row r="23573" spans="27:27">
      <c r="AA23573" t="str">
        <v>CB</v>
      </c>
    </row>
    <row r="23574" spans="27:27">
      <c r="AA23574" t="str">
        <v>CB</v>
      </c>
    </row>
    <row r="23575" spans="27:27">
      <c r="AA23575" t="str">
        <v>HD</v>
      </c>
    </row>
    <row r="23576" spans="27:27">
      <c r="AA23576" t="str">
        <v>HD</v>
      </c>
    </row>
    <row r="23577" spans="27:27">
      <c r="AA23577" t="str">
        <v>FR</v>
      </c>
    </row>
    <row r="23578" spans="27:27">
      <c r="AA23578" t="str">
        <v>SO</v>
      </c>
    </row>
    <row r="23579" spans="27:27">
      <c r="AA23579" t="str">
        <v>SO</v>
      </c>
    </row>
    <row r="23580" spans="27:27">
      <c r="AA23580" t="str">
        <v>SO</v>
      </c>
    </row>
    <row r="23581" spans="27:27">
      <c r="AA23581" t="str">
        <v>HD</v>
      </c>
    </row>
    <row r="23582" spans="27:27">
      <c r="AA23582" t="str">
        <v>HD</v>
      </c>
    </row>
    <row r="23583" spans="27:27">
      <c r="AA23583" t="str">
        <v>HD</v>
      </c>
    </row>
    <row r="23584" spans="27:27">
      <c r="AA23584" t="str">
        <v>HD</v>
      </c>
    </row>
    <row r="23585" spans="27:27">
      <c r="AA23585" t="str">
        <v>HD</v>
      </c>
    </row>
    <row r="23586" spans="27:27">
      <c r="AA23586" t="str">
        <v>SS</v>
      </c>
    </row>
    <row r="23587" spans="27:27">
      <c r="AA23587" t="str">
        <v>BE</v>
      </c>
    </row>
    <row r="23588" spans="27:27">
      <c r="AA23588" t="str">
        <v>BE</v>
      </c>
    </row>
    <row r="23589" spans="27:27">
      <c r="AA23589" t="str">
        <v>DH</v>
      </c>
    </row>
    <row r="23590" spans="27:27">
      <c r="AA23590" t="str">
        <v>FR</v>
      </c>
    </row>
    <row r="23591" spans="27:27">
      <c r="AA23591" t="str">
        <v>JB</v>
      </c>
    </row>
    <row r="23592" spans="27:27">
      <c r="AA23592" t="str">
        <v>WB</v>
      </c>
    </row>
    <row r="23593" spans="27:27">
      <c r="AA23593" t="str">
        <v>WB</v>
      </c>
    </row>
    <row r="23594" spans="27:27">
      <c r="AA23594" t="str">
        <v>SS</v>
      </c>
    </row>
    <row r="23595" spans="27:27">
      <c r="AA23595" t="str">
        <v>SS</v>
      </c>
    </row>
    <row r="23596" spans="27:27">
      <c r="AA23596" t="str">
        <v>SS</v>
      </c>
    </row>
    <row r="23597" spans="27:27">
      <c r="AA23597" t="str">
        <v>SS</v>
      </c>
    </row>
    <row r="23598" spans="27:27">
      <c r="AA23598" t="str">
        <v>SS</v>
      </c>
    </row>
    <row r="23599" spans="27:27">
      <c r="AA23599" t="str">
        <v>DH</v>
      </c>
    </row>
    <row r="23600" spans="27:27">
      <c r="AA23600" t="str">
        <v>BE</v>
      </c>
    </row>
    <row r="23601" spans="27:27">
      <c r="AA23601" t="str">
        <v>JB</v>
      </c>
    </row>
    <row r="23602" spans="27:27">
      <c r="AA23602" t="str">
        <v>BE</v>
      </c>
    </row>
    <row r="23603" spans="27:27">
      <c r="AA23603" t="str">
        <v>SO</v>
      </c>
    </row>
    <row r="23604" spans="27:27">
      <c r="AA23604" t="str">
        <v>BE</v>
      </c>
    </row>
    <row r="23605" spans="27:27">
      <c r="AA23605" t="str">
        <v>FR</v>
      </c>
    </row>
    <row r="23606" spans="27:27">
      <c r="AA23606" t="str">
        <v>JB</v>
      </c>
    </row>
    <row r="23607" spans="27:27">
      <c r="AA23607" t="str">
        <v>SO</v>
      </c>
    </row>
    <row r="23608" spans="27:27">
      <c r="AA23608" t="str">
        <v>BE</v>
      </c>
    </row>
    <row r="23609" spans="27:27">
      <c r="AA23609" t="str">
        <v>BE</v>
      </c>
    </row>
    <row r="23610" spans="27:27">
      <c r="AA23610" t="str">
        <v>HD</v>
      </c>
    </row>
    <row r="23611" spans="27:27">
      <c r="AA23611" t="str">
        <v>CB</v>
      </c>
    </row>
    <row r="23612" spans="27:27">
      <c r="AA23612" t="str">
        <v>CB</v>
      </c>
    </row>
    <row r="23613" spans="27:27">
      <c r="AA23613" t="str">
        <v>BB</v>
      </c>
    </row>
    <row r="23614" spans="27:27">
      <c r="AA23614" t="str">
        <v>WB</v>
      </c>
    </row>
    <row r="23615" spans="27:27">
      <c r="AA23615" t="str">
        <v>WB</v>
      </c>
    </row>
    <row r="23616" spans="27:27">
      <c r="AA23616" t="str">
        <v>JB</v>
      </c>
    </row>
    <row r="23617" spans="27:27">
      <c r="AA23617" t="str">
        <v>JB</v>
      </c>
    </row>
    <row r="23618" spans="27:27">
      <c r="AA23618" t="str">
        <v>DH</v>
      </c>
    </row>
    <row r="23619" spans="27:27">
      <c r="AA23619" t="str">
        <v>JB</v>
      </c>
    </row>
    <row r="23620" spans="27:27">
      <c r="AA23620" t="str">
        <v>CB</v>
      </c>
    </row>
    <row r="23621" spans="27:27">
      <c r="AA23621" t="str">
        <v>HD</v>
      </c>
    </row>
    <row r="23622" spans="27:27">
      <c r="AA23622" t="str">
        <v>HD</v>
      </c>
    </row>
    <row r="23623" spans="27:27">
      <c r="AA23623" t="str">
        <v>JB</v>
      </c>
    </row>
    <row r="23624" spans="27:27">
      <c r="AA23624" t="str">
        <v>JB</v>
      </c>
    </row>
    <row r="23625" spans="27:27">
      <c r="AA23625" t="str">
        <v>JB</v>
      </c>
    </row>
    <row r="23626" spans="27:27">
      <c r="AA23626" t="str">
        <v>BB</v>
      </c>
    </row>
    <row r="23627" spans="27:27">
      <c r="AA23627" t="str">
        <v>BE</v>
      </c>
    </row>
    <row r="23628" spans="27:27">
      <c r="AA23628" t="str">
        <v>CB</v>
      </c>
    </row>
    <row r="23629" spans="27:27">
      <c r="AA23629" t="str">
        <v>DH</v>
      </c>
    </row>
    <row r="23630" spans="27:27">
      <c r="AA23630" t="str">
        <v>WB</v>
      </c>
    </row>
    <row r="23631" spans="27:27">
      <c r="AA23631" t="str">
        <v>WB</v>
      </c>
    </row>
    <row r="23632" spans="27:27">
      <c r="AA23632" t="str">
        <v>JB</v>
      </c>
    </row>
    <row r="23633" spans="27:27">
      <c r="AA23633" t="str">
        <v>JB</v>
      </c>
    </row>
    <row r="23634" spans="27:27">
      <c r="AA23634" t="str">
        <v>JB</v>
      </c>
    </row>
    <row r="23635" spans="27:27">
      <c r="AA23635" t="str">
        <v>BB</v>
      </c>
    </row>
    <row r="23636" spans="27:27">
      <c r="AA23636" t="str">
        <v>BB</v>
      </c>
    </row>
    <row r="23637" spans="27:27">
      <c r="AA23637" t="str">
        <v>HD</v>
      </c>
    </row>
    <row r="23638" spans="27:27">
      <c r="AA23638" t="str">
        <v>BB</v>
      </c>
    </row>
    <row r="23639" spans="27:27">
      <c r="AA23639" t="str">
        <v>BB</v>
      </c>
    </row>
    <row r="23640" spans="27:27">
      <c r="AA23640" t="str">
        <v>BB</v>
      </c>
    </row>
    <row r="23641" spans="27:27">
      <c r="AA23641" t="str">
        <v>SS</v>
      </c>
    </row>
    <row r="23642" spans="27:27">
      <c r="AA23642" t="str">
        <v>SS</v>
      </c>
    </row>
    <row r="23643" spans="27:27">
      <c r="AA23643" t="str">
        <v>SS</v>
      </c>
    </row>
    <row r="23644" spans="27:27">
      <c r="AA23644" t="str">
        <v>SS</v>
      </c>
    </row>
    <row r="23645" spans="27:27">
      <c r="AA23645" t="str">
        <v>BB</v>
      </c>
    </row>
    <row r="23646" spans="27:27">
      <c r="AA23646" t="str">
        <v>BB</v>
      </c>
    </row>
    <row r="23647" spans="27:27">
      <c r="AA23647" t="str">
        <v>BB</v>
      </c>
    </row>
    <row r="23648" spans="27:27">
      <c r="AA23648" t="str">
        <v>SS</v>
      </c>
    </row>
    <row r="23649" spans="27:27">
      <c r="AA23649" t="str">
        <v>WB</v>
      </c>
    </row>
    <row r="23650" spans="27:27">
      <c r="AA23650" t="str">
        <v>WB</v>
      </c>
    </row>
    <row r="23651" spans="27:27">
      <c r="AA23651" t="str">
        <v>WB</v>
      </c>
    </row>
    <row r="23652" spans="27:27">
      <c r="AA23652" t="str">
        <v>WB</v>
      </c>
    </row>
    <row r="23653" spans="27:27">
      <c r="AA23653" t="str">
        <v>BE</v>
      </c>
    </row>
    <row r="23654" spans="27:27">
      <c r="AA23654" t="str">
        <v>CB</v>
      </c>
    </row>
    <row r="23655" spans="27:27">
      <c r="AA23655" t="str">
        <v>CB</v>
      </c>
    </row>
    <row r="23656" spans="27:27">
      <c r="AA23656" t="str">
        <v>CB</v>
      </c>
    </row>
    <row r="23657" spans="27:27">
      <c r="AA23657" t="str">
        <v>SS</v>
      </c>
    </row>
    <row r="23658" spans="27:27">
      <c r="AA23658" t="str">
        <v>SS</v>
      </c>
    </row>
    <row r="23659" spans="27:27">
      <c r="AA23659" t="str">
        <v>DH</v>
      </c>
    </row>
    <row r="23660" spans="27:27">
      <c r="AA23660" t="str">
        <v>HD</v>
      </c>
    </row>
    <row r="23661" spans="27:27">
      <c r="AA23661" t="str">
        <v>HD</v>
      </c>
    </row>
    <row r="23662" spans="27:27">
      <c r="AA23662" t="str">
        <v>SO</v>
      </c>
    </row>
    <row r="23663" spans="27:27">
      <c r="AA23663" t="str">
        <v>SO</v>
      </c>
    </row>
    <row r="23664" spans="27:27">
      <c r="AA23664" t="str">
        <v>JB</v>
      </c>
    </row>
    <row r="23665" spans="27:27">
      <c r="AA23665" t="str">
        <v>JB</v>
      </c>
    </row>
    <row r="23666" spans="27:27">
      <c r="AA23666" t="str">
        <v>JB</v>
      </c>
    </row>
    <row r="23667" spans="27:27">
      <c r="AA23667" t="str">
        <v>FR</v>
      </c>
    </row>
    <row r="23668" spans="27:27">
      <c r="AA23668" t="str">
        <v>FR</v>
      </c>
    </row>
    <row r="23669" spans="27:27">
      <c r="AA23669" t="str">
        <v>SO</v>
      </c>
    </row>
    <row r="23670" spans="27:27">
      <c r="AA23670" t="str">
        <v>CB</v>
      </c>
    </row>
    <row r="23671" spans="27:27">
      <c r="AA23671" t="str">
        <v>FR</v>
      </c>
    </row>
    <row r="23672" spans="27:27">
      <c r="AA23672" t="str">
        <v>FR</v>
      </c>
    </row>
    <row r="23673" spans="27:27">
      <c r="AA23673" t="str">
        <v>FR</v>
      </c>
    </row>
    <row r="23674" spans="27:27">
      <c r="AA23674" t="str">
        <v>DH</v>
      </c>
    </row>
    <row r="23675" spans="27:27">
      <c r="AA23675" t="str">
        <v>BE</v>
      </c>
    </row>
    <row r="23676" spans="27:27">
      <c r="AA23676" t="str">
        <v>WB</v>
      </c>
    </row>
    <row r="23677" spans="27:27">
      <c r="AA23677" t="str">
        <v>CB</v>
      </c>
    </row>
    <row r="23678" spans="27:27">
      <c r="AA23678" t="str">
        <v>BB</v>
      </c>
    </row>
    <row r="23679" spans="27:27">
      <c r="AA23679" t="str">
        <v>DH</v>
      </c>
    </row>
    <row r="23680" spans="27:27">
      <c r="AA23680" t="str">
        <v>DH</v>
      </c>
    </row>
    <row r="23681" spans="27:27">
      <c r="AA23681" t="str">
        <v>DH</v>
      </c>
    </row>
    <row r="23682" spans="27:27">
      <c r="AA23682" t="str">
        <v>FR</v>
      </c>
    </row>
    <row r="23683" spans="27:27">
      <c r="AA23683" t="str">
        <v>FR</v>
      </c>
    </row>
    <row r="23684" spans="27:27">
      <c r="AA23684" t="str">
        <v>FR</v>
      </c>
    </row>
    <row r="23685" spans="27:27">
      <c r="AA23685" t="str">
        <v>WB</v>
      </c>
    </row>
    <row r="23686" spans="27:27">
      <c r="AA23686" t="str">
        <v>JB</v>
      </c>
    </row>
    <row r="23687" spans="27:27">
      <c r="AA23687" t="str">
        <v>DH</v>
      </c>
    </row>
    <row r="23688" spans="27:27">
      <c r="AA23688" t="str">
        <v>DH</v>
      </c>
    </row>
    <row r="23689" spans="27:27">
      <c r="AA23689" t="str">
        <v>JB</v>
      </c>
    </row>
    <row r="23690" spans="27:27">
      <c r="AA23690" t="str">
        <v>JB</v>
      </c>
    </row>
    <row r="23691" spans="27:27">
      <c r="AA23691" t="str">
        <v>DH</v>
      </c>
    </row>
    <row r="23692" spans="27:27">
      <c r="AA23692" t="str">
        <v>DH</v>
      </c>
    </row>
    <row r="23693" spans="27:27">
      <c r="AA23693" t="str">
        <v>DH</v>
      </c>
    </row>
    <row r="23694" spans="27:27">
      <c r="AA23694" t="str">
        <v>JB</v>
      </c>
    </row>
    <row r="23695" spans="27:27">
      <c r="AA23695" t="str">
        <v>CB</v>
      </c>
    </row>
    <row r="23696" spans="27:27">
      <c r="AA23696" t="str">
        <v>BB</v>
      </c>
    </row>
    <row r="23697" spans="27:27">
      <c r="AA23697" t="str">
        <v>BE</v>
      </c>
    </row>
    <row r="23698" spans="27:27">
      <c r="AA23698" t="str">
        <v>SS</v>
      </c>
    </row>
    <row r="23699" spans="27:27">
      <c r="AA23699" t="str">
        <v>HD</v>
      </c>
    </row>
    <row r="23700" spans="27:27">
      <c r="AA23700" t="str">
        <v>BB</v>
      </c>
    </row>
    <row r="23701" spans="27:27">
      <c r="AA23701" t="str">
        <v>SS</v>
      </c>
    </row>
    <row r="23702" spans="27:27">
      <c r="AA23702" t="str">
        <v>SO</v>
      </c>
    </row>
    <row r="23703" spans="27:27">
      <c r="AA23703" t="str">
        <v>SO</v>
      </c>
    </row>
    <row r="23704" spans="27:27">
      <c r="AA23704" t="str">
        <v>SO</v>
      </c>
    </row>
    <row r="23705" spans="27:27">
      <c r="AA23705" t="str">
        <v>BE</v>
      </c>
    </row>
    <row r="23706" spans="27:27">
      <c r="AA23706" t="str">
        <v>BB</v>
      </c>
    </row>
    <row r="23707" spans="27:27">
      <c r="AA23707" t="str">
        <v>BB</v>
      </c>
    </row>
    <row r="23708" spans="27:27">
      <c r="AA23708" t="str">
        <v>BB</v>
      </c>
    </row>
    <row r="23709" spans="27:27">
      <c r="AA23709" t="str">
        <v>DH</v>
      </c>
    </row>
    <row r="23710" spans="27:27">
      <c r="AA23710" t="str">
        <v>DH</v>
      </c>
    </row>
    <row r="23711" spans="27:27">
      <c r="AA23711" t="str">
        <v>HD</v>
      </c>
    </row>
    <row r="23712" spans="27:27">
      <c r="AA23712" t="str">
        <v>HD</v>
      </c>
    </row>
    <row r="23713" spans="27:27">
      <c r="AA23713" t="str">
        <v>FR</v>
      </c>
    </row>
    <row r="23714" spans="27:27">
      <c r="AA23714" t="str">
        <v>JB</v>
      </c>
    </row>
    <row r="23715" spans="27:27">
      <c r="AA23715" t="str">
        <v>SS</v>
      </c>
    </row>
    <row r="23716" spans="27:27">
      <c r="AA23716" t="str">
        <v>BE</v>
      </c>
    </row>
    <row r="23717" spans="27:27">
      <c r="AA23717" t="str">
        <v>BB</v>
      </c>
    </row>
    <row r="23718" spans="27:27">
      <c r="AA23718" t="str">
        <v>FR</v>
      </c>
    </row>
    <row r="23719" spans="27:27">
      <c r="AA23719" t="str">
        <v>BE</v>
      </c>
    </row>
    <row r="23720" spans="27:27">
      <c r="AA23720" t="str">
        <v>WB</v>
      </c>
    </row>
    <row r="23721" spans="27:27">
      <c r="AA23721" t="str">
        <v>JB</v>
      </c>
    </row>
    <row r="23722" spans="27:27">
      <c r="AA23722" t="str">
        <v>BE</v>
      </c>
    </row>
    <row r="23723" spans="27:27">
      <c r="AA23723" t="str">
        <v>CB</v>
      </c>
    </row>
    <row r="23724" spans="27:27">
      <c r="AA23724" t="str">
        <v>FR</v>
      </c>
    </row>
    <row r="23725" spans="27:27">
      <c r="AA23725" t="str">
        <v>BE</v>
      </c>
    </row>
    <row r="23726" spans="27:27">
      <c r="AA23726" t="str">
        <v>FR</v>
      </c>
    </row>
    <row r="23727" spans="27:27">
      <c r="AA23727" t="str">
        <v>HD</v>
      </c>
    </row>
    <row r="23728" spans="27:27">
      <c r="AA23728" t="str">
        <v>DH</v>
      </c>
    </row>
    <row r="23729" spans="27:27">
      <c r="AA23729" t="str">
        <v>SO</v>
      </c>
    </row>
    <row r="23730" spans="27:27">
      <c r="AA23730" t="str">
        <v>SO</v>
      </c>
    </row>
    <row r="23731" spans="27:27">
      <c r="AA23731" t="str">
        <v>HD</v>
      </c>
    </row>
    <row r="23732" spans="27:27">
      <c r="AA23732" t="str">
        <v>FR</v>
      </c>
    </row>
    <row r="23733" spans="27:27">
      <c r="AA23733" t="str">
        <v>FR</v>
      </c>
    </row>
    <row r="23734" spans="27:27">
      <c r="AA23734" t="str">
        <v>BE</v>
      </c>
    </row>
    <row r="23735" spans="27:27">
      <c r="AA23735" t="str">
        <v>BE</v>
      </c>
    </row>
    <row r="23736" spans="27:27">
      <c r="AA23736" t="str">
        <v>SO</v>
      </c>
    </row>
    <row r="23737" spans="27:27">
      <c r="AA23737" t="str">
        <v>CB</v>
      </c>
    </row>
    <row r="23738" spans="27:27">
      <c r="AA23738" t="str">
        <v>BE</v>
      </c>
    </row>
    <row r="23739" spans="27:27">
      <c r="AA23739" t="str">
        <v>DH</v>
      </c>
    </row>
    <row r="23740" spans="27:27">
      <c r="AA23740" t="str">
        <v>CB</v>
      </c>
    </row>
    <row r="23741" spans="27:27">
      <c r="AA23741" t="str">
        <v>HD</v>
      </c>
    </row>
    <row r="23742" spans="27:27">
      <c r="AA23742" t="str">
        <v>CB</v>
      </c>
    </row>
    <row r="23743" spans="27:27">
      <c r="AA23743" t="str">
        <v>WB</v>
      </c>
    </row>
    <row r="23744" spans="27:27">
      <c r="AA23744" t="str">
        <v>CB</v>
      </c>
    </row>
    <row r="23745" spans="27:27">
      <c r="AA23745" t="str">
        <v>WB</v>
      </c>
    </row>
    <row r="23746" spans="27:27">
      <c r="AA23746" t="str">
        <v>DH</v>
      </c>
    </row>
    <row r="23747" spans="27:27">
      <c r="AA23747" t="str">
        <v>SO</v>
      </c>
    </row>
    <row r="23748" spans="27:27">
      <c r="AA23748" t="str">
        <v>BE</v>
      </c>
    </row>
    <row r="23749" spans="27:27">
      <c r="AA23749" t="str">
        <v>WB</v>
      </c>
    </row>
    <row r="23750" spans="27:27">
      <c r="AA23750" t="str">
        <v>WB</v>
      </c>
    </row>
    <row r="23751" spans="27:27">
      <c r="AA23751" t="str">
        <v>CB</v>
      </c>
    </row>
    <row r="23752" spans="27:27">
      <c r="AA23752" t="str">
        <v>CB</v>
      </c>
    </row>
    <row r="23753" spans="27:27">
      <c r="AA23753" t="str">
        <v>CB</v>
      </c>
    </row>
    <row r="23754" spans="27:27">
      <c r="AA23754" t="str">
        <v>CB</v>
      </c>
    </row>
    <row r="23755" spans="27:27">
      <c r="AA23755" t="str">
        <v>CB</v>
      </c>
    </row>
    <row r="23756" spans="27:27">
      <c r="AA23756" t="str">
        <v>FR</v>
      </c>
    </row>
    <row r="23757" spans="27:27">
      <c r="AA23757" t="str">
        <v>FR</v>
      </c>
    </row>
    <row r="23758" spans="27:27">
      <c r="AA23758" t="str">
        <v>FR</v>
      </c>
    </row>
    <row r="23759" spans="27:27">
      <c r="AA23759" t="str">
        <v>FR</v>
      </c>
    </row>
    <row r="23760" spans="27:27">
      <c r="AA23760" t="str">
        <v>WB</v>
      </c>
    </row>
    <row r="23761" spans="27:27">
      <c r="AA23761" t="str">
        <v>CB</v>
      </c>
    </row>
    <row r="23762" spans="27:27">
      <c r="AA23762" t="str">
        <v>CB</v>
      </c>
    </row>
    <row r="23763" spans="27:27">
      <c r="AA23763" t="str">
        <v>SO</v>
      </c>
    </row>
    <row r="23764" spans="27:27">
      <c r="AA23764" t="str">
        <v>SO</v>
      </c>
    </row>
    <row r="23765" spans="27:27">
      <c r="AA23765" t="str">
        <v>FR</v>
      </c>
    </row>
    <row r="23766" spans="27:27">
      <c r="AA23766" t="str">
        <v>BE</v>
      </c>
    </row>
    <row r="23767" spans="27:27">
      <c r="AA23767" t="str">
        <v>BE</v>
      </c>
    </row>
    <row r="23768" spans="27:27">
      <c r="AA23768" t="str">
        <v>BE</v>
      </c>
    </row>
    <row r="23769" spans="27:27">
      <c r="AA23769" t="str">
        <v>BE</v>
      </c>
    </row>
    <row r="23770" spans="27:27">
      <c r="AA23770" t="str">
        <v>JB</v>
      </c>
    </row>
    <row r="23771" spans="27:27">
      <c r="AA23771" t="str">
        <v>FR</v>
      </c>
    </row>
    <row r="23772" spans="27:27">
      <c r="AA23772" t="str">
        <v>SS</v>
      </c>
    </row>
    <row r="23773" spans="27:27">
      <c r="AA23773" t="str">
        <v>SS</v>
      </c>
    </row>
    <row r="23774" spans="27:27">
      <c r="AA23774" t="str">
        <v>SO</v>
      </c>
    </row>
    <row r="23775" spans="27:27">
      <c r="AA23775" t="str">
        <v>DH</v>
      </c>
    </row>
    <row r="23776" spans="27:27">
      <c r="AA23776" t="str">
        <v>FR</v>
      </c>
    </row>
    <row r="23777" spans="27:27">
      <c r="AA23777" t="str">
        <v>BE</v>
      </c>
    </row>
    <row r="23778" spans="27:27">
      <c r="AA23778" t="str">
        <v>BE</v>
      </c>
    </row>
    <row r="23779" spans="27:27">
      <c r="AA23779" t="str">
        <v>SO</v>
      </c>
    </row>
    <row r="23780" spans="27:27">
      <c r="AA23780" t="str">
        <v>SO</v>
      </c>
    </row>
    <row r="23781" spans="27:27">
      <c r="AA23781" t="str">
        <v>BE</v>
      </c>
    </row>
    <row r="23782" spans="27:27">
      <c r="AA23782" t="str">
        <v>JB</v>
      </c>
    </row>
    <row r="23783" spans="27:27">
      <c r="AA23783" t="str">
        <v>SS</v>
      </c>
    </row>
    <row r="23784" spans="27:27">
      <c r="AA23784" t="str">
        <v>SS</v>
      </c>
    </row>
    <row r="23785" spans="27:27">
      <c r="AA23785" t="str">
        <v>SS</v>
      </c>
    </row>
    <row r="23786" spans="27:27">
      <c r="AA23786" t="str">
        <v>FR</v>
      </c>
    </row>
    <row r="23787" spans="27:27">
      <c r="AA23787" t="str">
        <v>HD</v>
      </c>
    </row>
    <row r="23788" spans="27:27">
      <c r="AA23788" t="str">
        <v>SO</v>
      </c>
    </row>
    <row r="23789" spans="27:27">
      <c r="AA23789" t="str">
        <v>SO</v>
      </c>
    </row>
    <row r="23790" spans="27:27">
      <c r="AA23790" t="str">
        <v>JB</v>
      </c>
    </row>
    <row r="23791" spans="27:27">
      <c r="AA23791" t="str">
        <v>SO</v>
      </c>
    </row>
    <row r="23792" spans="27:27">
      <c r="AA23792" t="str">
        <v>CB</v>
      </c>
    </row>
    <row r="23793" spans="27:27">
      <c r="AA23793" t="str">
        <v>BE</v>
      </c>
    </row>
    <row r="23794" spans="27:27">
      <c r="AA23794" t="str">
        <v>BE</v>
      </c>
    </row>
    <row r="23795" spans="27:27">
      <c r="AA23795" t="str">
        <v>BE</v>
      </c>
    </row>
    <row r="23796" spans="27:27">
      <c r="AA23796" t="str">
        <v>BE</v>
      </c>
    </row>
    <row r="23797" spans="27:27">
      <c r="AA23797" t="str">
        <v>DH</v>
      </c>
    </row>
    <row r="23798" spans="27:27">
      <c r="AA23798" t="str">
        <v>DH</v>
      </c>
    </row>
    <row r="23799" spans="27:27">
      <c r="AA23799" t="str">
        <v>WB</v>
      </c>
    </row>
    <row r="23800" spans="27:27">
      <c r="AA23800" t="str">
        <v>SO</v>
      </c>
    </row>
    <row r="23801" spans="27:27">
      <c r="AA23801" t="str">
        <v>WB</v>
      </c>
    </row>
    <row r="23802" spans="27:27">
      <c r="AA23802" t="str">
        <v>WB</v>
      </c>
    </row>
    <row r="23803" spans="27:27">
      <c r="AA23803" t="str">
        <v>WB</v>
      </c>
    </row>
    <row r="23804" spans="27:27">
      <c r="AA23804" t="str">
        <v>SS</v>
      </c>
    </row>
    <row r="23805" spans="27:27">
      <c r="AA23805" t="str">
        <v>SS</v>
      </c>
    </row>
    <row r="23806" spans="27:27">
      <c r="AA23806" t="str">
        <v>SS</v>
      </c>
    </row>
    <row r="23807" spans="27:27">
      <c r="AA23807" t="str">
        <v>DH</v>
      </c>
    </row>
    <row r="23808" spans="27:27">
      <c r="AA23808" t="str">
        <v>DH</v>
      </c>
    </row>
    <row r="23809" spans="27:27">
      <c r="AA23809" t="str">
        <v>DH</v>
      </c>
    </row>
    <row r="23810" spans="27:27">
      <c r="AA23810" t="str">
        <v>DH</v>
      </c>
    </row>
    <row r="23811" spans="27:27">
      <c r="AA23811" t="str">
        <v>JB</v>
      </c>
    </row>
    <row r="23812" spans="27:27">
      <c r="AA23812" t="str">
        <v>JB</v>
      </c>
    </row>
    <row r="23813" spans="27:27">
      <c r="AA23813" t="str">
        <v>DH</v>
      </c>
    </row>
    <row r="23814" spans="27:27">
      <c r="AA23814" t="str">
        <v>DH</v>
      </c>
    </row>
    <row r="23815" spans="27:27">
      <c r="AA23815" t="str">
        <v>SS</v>
      </c>
    </row>
    <row r="23816" spans="27:27">
      <c r="AA23816" t="str">
        <v>SS</v>
      </c>
    </row>
    <row r="23817" spans="27:27">
      <c r="AA23817" t="str">
        <v>SS</v>
      </c>
    </row>
    <row r="23818" spans="27:27">
      <c r="AA23818" t="str">
        <v>SS</v>
      </c>
    </row>
    <row r="23819" spans="27:27">
      <c r="AA23819" t="str">
        <v>SS</v>
      </c>
    </row>
    <row r="23820" spans="27:27">
      <c r="AA23820" t="str">
        <v>SS</v>
      </c>
    </row>
    <row r="23821" spans="27:27">
      <c r="AA23821" t="str">
        <v>SS</v>
      </c>
    </row>
    <row r="23822" spans="27:27">
      <c r="AA23822" t="str">
        <v>DH</v>
      </c>
    </row>
    <row r="23823" spans="27:27">
      <c r="AA23823" t="str">
        <v>BB</v>
      </c>
    </row>
    <row r="23824" spans="27:27">
      <c r="AA23824" t="str">
        <v>BB</v>
      </c>
    </row>
    <row r="23825" spans="27:27">
      <c r="AA23825" t="str">
        <v>SS</v>
      </c>
    </row>
    <row r="23826" spans="27:27">
      <c r="AA23826" t="str">
        <v>SS</v>
      </c>
    </row>
    <row r="23827" spans="27:27">
      <c r="AA23827" t="str">
        <v>BB</v>
      </c>
    </row>
    <row r="23828" spans="27:27">
      <c r="AA23828" t="str">
        <v>BB</v>
      </c>
    </row>
    <row r="23829" spans="27:27">
      <c r="AA23829" t="str">
        <v>BB</v>
      </c>
    </row>
    <row r="23830" spans="27:27">
      <c r="AA23830" t="str">
        <v>FR</v>
      </c>
    </row>
    <row r="23831" spans="27:27">
      <c r="AA23831" t="str">
        <v>FR</v>
      </c>
    </row>
    <row r="23832" spans="27:27">
      <c r="AA23832" t="str">
        <v>SS</v>
      </c>
    </row>
    <row r="23833" spans="27:27">
      <c r="AA23833" t="str">
        <v>BE</v>
      </c>
    </row>
    <row r="23834" spans="27:27">
      <c r="AA23834" t="str">
        <v>BE</v>
      </c>
    </row>
    <row r="23835" spans="27:27">
      <c r="AA23835" t="str">
        <v>BE</v>
      </c>
    </row>
    <row r="23836" spans="27:27">
      <c r="AA23836" t="str">
        <v>DH</v>
      </c>
    </row>
    <row r="23837" spans="27:27">
      <c r="AA23837" t="str">
        <v>BE</v>
      </c>
    </row>
    <row r="23838" spans="27:27">
      <c r="AA23838" t="str">
        <v>JB</v>
      </c>
    </row>
    <row r="23839" spans="27:27">
      <c r="AA23839" t="str">
        <v>JB</v>
      </c>
    </row>
    <row r="23840" spans="27:27">
      <c r="AA23840" t="str">
        <v>JB</v>
      </c>
    </row>
    <row r="23841" spans="27:27">
      <c r="AA23841" t="str">
        <v>FR</v>
      </c>
    </row>
    <row r="23842" spans="27:27">
      <c r="AA23842" t="str">
        <v>FR</v>
      </c>
    </row>
    <row r="23843" spans="27:27">
      <c r="AA23843" t="str">
        <v>BB</v>
      </c>
    </row>
    <row r="23844" spans="27:27">
      <c r="AA23844" t="str">
        <v>HD</v>
      </c>
    </row>
    <row r="23845" spans="27:27">
      <c r="AA23845" t="str">
        <v>HD</v>
      </c>
    </row>
    <row r="23846" spans="27:27">
      <c r="AA23846" t="str">
        <v>HD</v>
      </c>
    </row>
    <row r="23847" spans="27:27">
      <c r="AA23847" t="str">
        <v>SS</v>
      </c>
    </row>
    <row r="23848" spans="27:27">
      <c r="AA23848" t="str">
        <v>SS</v>
      </c>
    </row>
    <row r="23849" spans="27:27">
      <c r="AA23849" t="str">
        <v>HD</v>
      </c>
    </row>
    <row r="23850" spans="27:27">
      <c r="AA23850" t="str">
        <v>HD</v>
      </c>
    </row>
    <row r="23851" spans="27:27">
      <c r="AA23851" t="str">
        <v>HD</v>
      </c>
    </row>
    <row r="23852" spans="27:27">
      <c r="AA23852" t="str">
        <v>SO</v>
      </c>
    </row>
    <row r="23853" spans="27:27">
      <c r="AA23853" t="str">
        <v>SO</v>
      </c>
    </row>
    <row r="23854" spans="27:27">
      <c r="AA23854" t="str">
        <v>SO</v>
      </c>
    </row>
    <row r="23855" spans="27:27">
      <c r="AA23855" t="str">
        <v>FR</v>
      </c>
    </row>
    <row r="23856" spans="27:27">
      <c r="AA23856" t="str">
        <v>FR</v>
      </c>
    </row>
    <row r="23857" spans="27:27">
      <c r="AA23857" t="str">
        <v>FR</v>
      </c>
    </row>
    <row r="23858" spans="27:27">
      <c r="AA23858" t="str">
        <v>FR</v>
      </c>
    </row>
    <row r="23859" spans="27:27">
      <c r="AA23859" t="str">
        <v>JB</v>
      </c>
    </row>
    <row r="23860" spans="27:27">
      <c r="AA23860" t="str">
        <v>BE</v>
      </c>
    </row>
    <row r="23861" spans="27:27">
      <c r="AA23861" t="str">
        <v>CB</v>
      </c>
    </row>
    <row r="23862" spans="27:27">
      <c r="AA23862" t="str">
        <v>SO</v>
      </c>
    </row>
    <row r="23863" spans="27:27">
      <c r="AA23863" t="str">
        <v>SO</v>
      </c>
    </row>
    <row r="23864" spans="27:27">
      <c r="AA23864" t="str">
        <v>BB</v>
      </c>
    </row>
    <row r="23865" spans="27:27">
      <c r="AA23865" t="str">
        <v>BE</v>
      </c>
    </row>
    <row r="23866" spans="27:27">
      <c r="AA23866" t="str">
        <v>SO</v>
      </c>
    </row>
    <row r="23867" spans="27:27">
      <c r="AA23867" t="str">
        <v>SO</v>
      </c>
    </row>
    <row r="23868" spans="27:27">
      <c r="AA23868" t="str">
        <v>SO</v>
      </c>
    </row>
    <row r="23869" spans="27:27">
      <c r="AA23869" t="str">
        <v>JB</v>
      </c>
    </row>
    <row r="23870" spans="27:27">
      <c r="AA23870" t="str">
        <v>JB</v>
      </c>
    </row>
    <row r="23871" spans="27:27">
      <c r="AA23871" t="str">
        <v>CB</v>
      </c>
    </row>
    <row r="23872" spans="27:27">
      <c r="AA23872" t="str">
        <v>HD</v>
      </c>
    </row>
    <row r="23873" spans="27:27">
      <c r="AA23873" t="str">
        <v>HD</v>
      </c>
    </row>
    <row r="23874" spans="27:27">
      <c r="AA23874" t="str">
        <v>CB</v>
      </c>
    </row>
    <row r="23875" spans="27:27">
      <c r="AA23875" t="str">
        <v>CB</v>
      </c>
    </row>
    <row r="23876" spans="27:27">
      <c r="AA23876" t="str">
        <v>BE</v>
      </c>
    </row>
    <row r="23877" spans="27:27">
      <c r="AA23877" t="str">
        <v>BE</v>
      </c>
    </row>
    <row r="23878" spans="27:27">
      <c r="AA23878" t="str">
        <v>BE</v>
      </c>
    </row>
    <row r="23879" spans="27:27">
      <c r="AA23879" t="str">
        <v>BE</v>
      </c>
    </row>
    <row r="23880" spans="27:27">
      <c r="AA23880" t="str">
        <v>SS</v>
      </c>
    </row>
    <row r="23881" spans="27:27">
      <c r="AA23881" t="str">
        <v>SS</v>
      </c>
    </row>
    <row r="23882" spans="27:27">
      <c r="AA23882" t="str">
        <v>SS</v>
      </c>
    </row>
    <row r="23883" spans="27:27">
      <c r="AA23883" t="str">
        <v>HD</v>
      </c>
    </row>
    <row r="23884" spans="27:27">
      <c r="AA23884" t="str">
        <v>HD</v>
      </c>
    </row>
    <row r="23885" spans="27:27">
      <c r="AA23885" t="str">
        <v>DH</v>
      </c>
    </row>
    <row r="23886" spans="27:27">
      <c r="AA23886" t="str">
        <v>HD</v>
      </c>
    </row>
    <row r="23887" spans="27:27">
      <c r="AA23887" t="str">
        <v>HD</v>
      </c>
    </row>
    <row r="23888" spans="27:27">
      <c r="AA23888" t="str">
        <v>JB</v>
      </c>
    </row>
    <row r="23889" spans="27:27">
      <c r="AA23889" t="str">
        <v>JB</v>
      </c>
    </row>
    <row r="23890" spans="27:27">
      <c r="AA23890" t="str">
        <v>BB</v>
      </c>
    </row>
    <row r="23891" spans="27:27">
      <c r="AA23891" t="str">
        <v>BB</v>
      </c>
    </row>
    <row r="23892" spans="27:27">
      <c r="AA23892" t="str">
        <v>SS</v>
      </c>
    </row>
    <row r="23893" spans="27:27">
      <c r="AA23893" t="str">
        <v>SS</v>
      </c>
    </row>
    <row r="23894" spans="27:27">
      <c r="AA23894" t="str">
        <v>SS</v>
      </c>
    </row>
    <row r="23895" spans="27:27">
      <c r="AA23895" t="str">
        <v>BE</v>
      </c>
    </row>
    <row r="23896" spans="27:27">
      <c r="AA23896" t="str">
        <v>FR</v>
      </c>
    </row>
    <row r="23897" spans="27:27">
      <c r="AA23897" t="str">
        <v>FR</v>
      </c>
    </row>
    <row r="23898" spans="27:27">
      <c r="AA23898" t="str">
        <v>FR</v>
      </c>
    </row>
    <row r="23899" spans="27:27">
      <c r="AA23899" t="str">
        <v>FR</v>
      </c>
    </row>
    <row r="23900" spans="27:27">
      <c r="AA23900" t="str">
        <v>FR</v>
      </c>
    </row>
    <row r="23901" spans="27:27">
      <c r="AA23901" t="str">
        <v>WB</v>
      </c>
    </row>
    <row r="23902" spans="27:27">
      <c r="AA23902" t="str">
        <v>HD</v>
      </c>
    </row>
    <row r="23903" spans="27:27">
      <c r="AA23903" t="str">
        <v>JB</v>
      </c>
    </row>
    <row r="23904" spans="27:27">
      <c r="AA23904" t="str">
        <v>JB</v>
      </c>
    </row>
    <row r="23905" spans="27:27">
      <c r="AA23905" t="str">
        <v>DH</v>
      </c>
    </row>
    <row r="23906" spans="27:27">
      <c r="AA23906" t="str">
        <v>CB</v>
      </c>
    </row>
    <row r="23907" spans="27:27">
      <c r="AA23907" t="str">
        <v>WB</v>
      </c>
    </row>
    <row r="23908" spans="27:27">
      <c r="AA23908" t="str">
        <v>BE</v>
      </c>
    </row>
    <row r="23909" spans="27:27">
      <c r="AA23909" t="str">
        <v>HD</v>
      </c>
    </row>
    <row r="23910" spans="27:27">
      <c r="AA23910" t="str">
        <v>SS</v>
      </c>
    </row>
    <row r="23911" spans="27:27">
      <c r="AA23911" t="str">
        <v>WB</v>
      </c>
    </row>
    <row r="23912" spans="27:27">
      <c r="AA23912" t="str">
        <v>WB</v>
      </c>
    </row>
    <row r="23913" spans="27:27">
      <c r="AA23913" t="str">
        <v>BE</v>
      </c>
    </row>
    <row r="23914" spans="27:27">
      <c r="AA23914" t="str">
        <v>CB</v>
      </c>
    </row>
    <row r="23915" spans="27:27">
      <c r="AA23915" t="str">
        <v>SS</v>
      </c>
    </row>
    <row r="23916" spans="27:27">
      <c r="AA23916" t="str">
        <v>SO</v>
      </c>
    </row>
    <row r="23917" spans="27:27">
      <c r="AA23917" t="str">
        <v>HD</v>
      </c>
    </row>
    <row r="23918" spans="27:27">
      <c r="AA23918" t="str">
        <v>HD</v>
      </c>
    </row>
    <row r="23919" spans="27:27">
      <c r="AA23919" t="str">
        <v>SO</v>
      </c>
    </row>
    <row r="23920" spans="27:27">
      <c r="AA23920" t="str">
        <v>WB</v>
      </c>
    </row>
    <row r="23921" spans="27:27">
      <c r="AA23921" t="str">
        <v>BB</v>
      </c>
    </row>
    <row r="23922" spans="27:27">
      <c r="AA23922" t="str">
        <v>CB</v>
      </c>
    </row>
    <row r="23923" spans="27:27">
      <c r="AA23923" t="str">
        <v>SO</v>
      </c>
    </row>
    <row r="23924" spans="27:27">
      <c r="AA23924" t="str">
        <v>BB</v>
      </c>
    </row>
    <row r="23925" spans="27:27">
      <c r="AA23925" t="str">
        <v>SS</v>
      </c>
    </row>
    <row r="23926" spans="27:27">
      <c r="AA23926" t="str">
        <v>HD</v>
      </c>
    </row>
    <row r="23927" spans="27:27">
      <c r="AA23927" t="str">
        <v>DH</v>
      </c>
    </row>
    <row r="23928" spans="27:27">
      <c r="AA23928" t="str">
        <v>HD</v>
      </c>
    </row>
    <row r="23929" spans="27:27">
      <c r="AA23929" t="str">
        <v>DH</v>
      </c>
    </row>
    <row r="23930" spans="27:27">
      <c r="AA23930" t="str">
        <v>BB</v>
      </c>
    </row>
    <row r="23931" spans="27:27">
      <c r="AA23931" t="str">
        <v>BE</v>
      </c>
    </row>
    <row r="23932" spans="27:27">
      <c r="AA23932" t="str">
        <v>SS</v>
      </c>
    </row>
    <row r="23933" spans="27:27">
      <c r="AA23933" t="str">
        <v>FR</v>
      </c>
    </row>
    <row r="23934" spans="27:27">
      <c r="AA23934" t="str">
        <v>FR</v>
      </c>
    </row>
    <row r="23935" spans="27:27">
      <c r="AA23935" t="str">
        <v>FR</v>
      </c>
    </row>
    <row r="23936" spans="27:27">
      <c r="AA23936" t="str">
        <v>FR</v>
      </c>
    </row>
    <row r="23937" spans="27:27">
      <c r="AA23937" t="str">
        <v>JB</v>
      </c>
    </row>
    <row r="23938" spans="27:27">
      <c r="AA23938" t="str">
        <v>FR</v>
      </c>
    </row>
    <row r="23939" spans="27:27">
      <c r="AA23939" t="str">
        <v>HD</v>
      </c>
    </row>
    <row r="23940" spans="27:27">
      <c r="AA23940" t="str">
        <v>HD</v>
      </c>
    </row>
    <row r="23941" spans="27:27">
      <c r="AA23941" t="str">
        <v>JB</v>
      </c>
    </row>
    <row r="23942" spans="27:27">
      <c r="AA23942" t="str">
        <v>BB</v>
      </c>
    </row>
    <row r="23943" spans="27:27">
      <c r="AA23943" t="str">
        <v>BB</v>
      </c>
    </row>
    <row r="23944" spans="27:27">
      <c r="AA23944" t="str">
        <v>WB</v>
      </c>
    </row>
    <row r="23945" spans="27:27">
      <c r="AA23945" t="str">
        <v>WB</v>
      </c>
    </row>
    <row r="23946" spans="27:27">
      <c r="AA23946" t="str">
        <v>SS</v>
      </c>
    </row>
    <row r="23947" spans="27:27">
      <c r="AA23947" t="str">
        <v>JB</v>
      </c>
    </row>
    <row r="23948" spans="27:27">
      <c r="AA23948" t="str">
        <v>SO</v>
      </c>
    </row>
    <row r="23949" spans="27:27">
      <c r="AA23949" t="str">
        <v>SS</v>
      </c>
    </row>
    <row r="23950" spans="27:27">
      <c r="AA23950" t="str">
        <v>FR</v>
      </c>
    </row>
    <row r="23951" spans="27:27">
      <c r="AA23951" t="str">
        <v>FR</v>
      </c>
    </row>
    <row r="23952" spans="27:27">
      <c r="AA23952" t="str">
        <v>CB</v>
      </c>
    </row>
    <row r="23953" spans="27:27">
      <c r="AA23953" t="str">
        <v>HD</v>
      </c>
    </row>
    <row r="23954" spans="27:27">
      <c r="AA23954" t="str">
        <v>BB</v>
      </c>
    </row>
    <row r="23955" spans="27:27">
      <c r="AA23955" t="str">
        <v>CB</v>
      </c>
    </row>
    <row r="23956" spans="27:27">
      <c r="AA23956" t="str">
        <v>DH</v>
      </c>
    </row>
    <row r="23957" spans="27:27">
      <c r="AA23957" t="str">
        <v>DH</v>
      </c>
    </row>
    <row r="23958" spans="27:27">
      <c r="AA23958" t="str">
        <v>DH</v>
      </c>
    </row>
    <row r="23959" spans="27:27">
      <c r="AA23959" t="str">
        <v>FR</v>
      </c>
    </row>
    <row r="23960" spans="27:27">
      <c r="AA23960" t="str">
        <v>DH</v>
      </c>
    </row>
    <row r="23961" spans="27:27">
      <c r="AA23961" t="str">
        <v>DH</v>
      </c>
    </row>
    <row r="23962" spans="27:27">
      <c r="AA23962" t="str">
        <v>HD</v>
      </c>
    </row>
    <row r="23963" spans="27:27">
      <c r="AA23963" t="str">
        <v>SO</v>
      </c>
    </row>
    <row r="23964" spans="27:27">
      <c r="AA23964" t="str">
        <v>BE</v>
      </c>
    </row>
    <row r="23965" spans="27:27">
      <c r="AA23965" t="str">
        <v>WB</v>
      </c>
    </row>
    <row r="23966" spans="27:27">
      <c r="AA23966" t="str">
        <v>BB</v>
      </c>
    </row>
    <row r="23967" spans="27:27">
      <c r="AA23967" t="str">
        <v>SS</v>
      </c>
    </row>
    <row r="23968" spans="27:27">
      <c r="AA23968" t="str">
        <v>BB</v>
      </c>
    </row>
    <row r="23969" spans="27:27">
      <c r="AA23969" t="str">
        <v>BB</v>
      </c>
    </row>
    <row r="23970" spans="27:27">
      <c r="AA23970" t="str">
        <v>BB</v>
      </c>
    </row>
    <row r="23971" spans="27:27">
      <c r="AA23971" t="str">
        <v>WB</v>
      </c>
    </row>
    <row r="23972" spans="27:27">
      <c r="AA23972" t="str">
        <v>BE</v>
      </c>
    </row>
    <row r="23973" spans="27:27">
      <c r="AA23973" t="str">
        <v>SO</v>
      </c>
    </row>
    <row r="23974" spans="27:27">
      <c r="AA23974" t="str">
        <v>JB</v>
      </c>
    </row>
    <row r="23975" spans="27:27">
      <c r="AA23975" t="str">
        <v>CB</v>
      </c>
    </row>
    <row r="23976" spans="27:27">
      <c r="AA23976" t="str">
        <v>SO</v>
      </c>
    </row>
    <row r="23977" spans="27:27">
      <c r="AA23977" t="str">
        <v>SO</v>
      </c>
    </row>
    <row r="23978" spans="27:27">
      <c r="AA23978" t="str">
        <v>FR</v>
      </c>
    </row>
    <row r="23979" spans="27:27">
      <c r="AA23979" t="str">
        <v>JB</v>
      </c>
    </row>
    <row r="23980" spans="27:27">
      <c r="AA23980" t="str">
        <v>JB</v>
      </c>
    </row>
    <row r="23981" spans="27:27">
      <c r="AA23981" t="str">
        <v>SO</v>
      </c>
    </row>
    <row r="23982" spans="27:27">
      <c r="AA23982" t="str">
        <v>JB</v>
      </c>
    </row>
    <row r="23983" spans="27:27">
      <c r="AA23983" t="str">
        <v>JB</v>
      </c>
    </row>
    <row r="23984" spans="27:27">
      <c r="AA23984" t="str">
        <v>WB</v>
      </c>
    </row>
    <row r="23985" spans="27:27">
      <c r="AA23985" t="str">
        <v>FR</v>
      </c>
    </row>
    <row r="23986" spans="27:27">
      <c r="AA23986" t="str">
        <v>FR</v>
      </c>
    </row>
    <row r="23987" spans="27:27">
      <c r="AA23987" t="str">
        <v>JB</v>
      </c>
    </row>
    <row r="23988" spans="27:27">
      <c r="AA23988" t="str">
        <v>JB</v>
      </c>
    </row>
    <row r="23989" spans="27:27">
      <c r="AA23989" t="str">
        <v>WB</v>
      </c>
    </row>
    <row r="23990" spans="27:27">
      <c r="AA23990" t="str">
        <v>DH</v>
      </c>
    </row>
    <row r="23991" spans="27:27">
      <c r="AA23991" t="str">
        <v>DH</v>
      </c>
    </row>
    <row r="23992" spans="27:27">
      <c r="AA23992" t="str">
        <v>JB</v>
      </c>
    </row>
    <row r="23993" spans="27:27">
      <c r="AA23993" t="str">
        <v>JB</v>
      </c>
    </row>
    <row r="23994" spans="27:27">
      <c r="AA23994" t="str">
        <v>JB</v>
      </c>
    </row>
    <row r="23995" spans="27:27">
      <c r="AA23995" t="str">
        <v>JB</v>
      </c>
    </row>
    <row r="23996" spans="27:27">
      <c r="AA23996" t="str">
        <v>JB</v>
      </c>
    </row>
    <row r="23997" spans="27:27">
      <c r="AA23997" t="str">
        <v>HD</v>
      </c>
    </row>
    <row r="23998" spans="27:27">
      <c r="AA23998" t="str">
        <v>BB</v>
      </c>
    </row>
    <row r="23999" spans="27:27">
      <c r="AA23999" t="str">
        <v>HD</v>
      </c>
    </row>
    <row r="24000" spans="27:27">
      <c r="AA24000" t="str">
        <v>SS</v>
      </c>
    </row>
    <row r="24001" spans="27:27">
      <c r="AA24001" t="str">
        <v>FR</v>
      </c>
    </row>
    <row r="24002" spans="27:27">
      <c r="AA24002" t="str">
        <v>FR</v>
      </c>
    </row>
    <row r="24003" spans="27:27">
      <c r="AA24003" t="str">
        <v>CB</v>
      </c>
    </row>
    <row r="24004" spans="27:27">
      <c r="AA24004" t="str">
        <v>CB</v>
      </c>
    </row>
    <row r="24005" spans="27:27">
      <c r="AA24005" t="str">
        <v>WB</v>
      </c>
    </row>
    <row r="24006" spans="27:27">
      <c r="AA24006" t="str">
        <v>WB</v>
      </c>
    </row>
    <row r="24007" spans="27:27">
      <c r="AA24007" t="str">
        <v>WB</v>
      </c>
    </row>
    <row r="24008" spans="27:27">
      <c r="AA24008" t="str">
        <v>WB</v>
      </c>
    </row>
    <row r="24009" spans="27:27">
      <c r="AA24009" t="str">
        <v>BE</v>
      </c>
    </row>
    <row r="24010" spans="27:27">
      <c r="AA24010" t="str">
        <v>BE</v>
      </c>
    </row>
    <row r="24011" spans="27:27">
      <c r="AA24011" t="str">
        <v>BE</v>
      </c>
    </row>
    <row r="24012" spans="27:27">
      <c r="AA24012" t="str">
        <v>BB</v>
      </c>
    </row>
    <row r="24013" spans="27:27">
      <c r="AA24013" t="str">
        <v>BB</v>
      </c>
    </row>
    <row r="24014" spans="27:27">
      <c r="AA24014" t="str">
        <v>BB</v>
      </c>
    </row>
    <row r="24015" spans="27:27">
      <c r="AA24015" t="str">
        <v>SO</v>
      </c>
    </row>
    <row r="24016" spans="27:27">
      <c r="AA24016" t="str">
        <v>FR</v>
      </c>
    </row>
    <row r="24017" spans="27:27">
      <c r="AA24017" t="str">
        <v>FR</v>
      </c>
    </row>
    <row r="24018" spans="27:27">
      <c r="AA24018" t="str">
        <v>WB</v>
      </c>
    </row>
    <row r="24019" spans="27:27">
      <c r="AA24019" t="str">
        <v>DH</v>
      </c>
    </row>
    <row r="24020" spans="27:27">
      <c r="AA24020" t="str">
        <v>FR</v>
      </c>
    </row>
    <row r="24021" spans="27:27">
      <c r="AA24021" t="str">
        <v>FR</v>
      </c>
    </row>
    <row r="24022" spans="27:27">
      <c r="AA24022" t="str">
        <v>FR</v>
      </c>
    </row>
    <row r="24023" spans="27:27">
      <c r="AA24023" t="str">
        <v>FR</v>
      </c>
    </row>
    <row r="24024" spans="27:27">
      <c r="AA24024" t="str">
        <v>FR</v>
      </c>
    </row>
    <row r="24025" spans="27:27">
      <c r="AA24025" t="str">
        <v>BB</v>
      </c>
    </row>
    <row r="24026" spans="27:27">
      <c r="AA24026" t="str">
        <v>DH</v>
      </c>
    </row>
    <row r="24027" spans="27:27">
      <c r="AA24027" t="str">
        <v>DH</v>
      </c>
    </row>
    <row r="24028" spans="27:27">
      <c r="AA24028" t="str">
        <v>SS</v>
      </c>
    </row>
    <row r="24029" spans="27:27">
      <c r="AA24029" t="str">
        <v>JB</v>
      </c>
    </row>
    <row r="24030" spans="27:27">
      <c r="AA24030" t="str">
        <v>JB</v>
      </c>
    </row>
    <row r="24031" spans="27:27">
      <c r="AA24031" t="str">
        <v>BB</v>
      </c>
    </row>
    <row r="24032" spans="27:27">
      <c r="AA24032" t="str">
        <v>BE</v>
      </c>
    </row>
    <row r="24033" spans="27:27">
      <c r="AA24033" t="str">
        <v>BB</v>
      </c>
    </row>
    <row r="24034" spans="27:27">
      <c r="AA24034" t="str">
        <v>WB</v>
      </c>
    </row>
    <row r="24035" spans="27:27">
      <c r="AA24035" t="str">
        <v>WB</v>
      </c>
    </row>
    <row r="24036" spans="27:27">
      <c r="AA24036" t="str">
        <v>SS</v>
      </c>
    </row>
    <row r="24037" spans="27:27">
      <c r="AA24037" t="str">
        <v>BB</v>
      </c>
    </row>
    <row r="24038" spans="27:27">
      <c r="AA24038" t="str">
        <v>BB</v>
      </c>
    </row>
    <row r="24039" spans="27:27">
      <c r="AA24039" t="str">
        <v>SO</v>
      </c>
    </row>
    <row r="24040" spans="27:27">
      <c r="AA24040" t="str">
        <v>SO</v>
      </c>
    </row>
    <row r="24041" spans="27:27">
      <c r="AA24041" t="str">
        <v>JB</v>
      </c>
    </row>
    <row r="24042" spans="27:27">
      <c r="AA24042" t="str">
        <v>SS</v>
      </c>
    </row>
    <row r="24043" spans="27:27">
      <c r="AA24043" t="str">
        <v>BB</v>
      </c>
    </row>
    <row r="24044" spans="27:27">
      <c r="AA24044" t="str">
        <v>BB</v>
      </c>
    </row>
    <row r="24045" spans="27:27">
      <c r="AA24045" t="str">
        <v>FR</v>
      </c>
    </row>
    <row r="24046" spans="27:27">
      <c r="AA24046" t="str">
        <v>FR</v>
      </c>
    </row>
    <row r="24047" spans="27:27">
      <c r="AA24047" t="str">
        <v>BE</v>
      </c>
    </row>
    <row r="24048" spans="27:27">
      <c r="AA24048" t="str">
        <v>SS</v>
      </c>
    </row>
    <row r="24049" spans="27:27">
      <c r="AA24049" t="str">
        <v>SS</v>
      </c>
    </row>
    <row r="24050" spans="27:27">
      <c r="AA24050" t="str">
        <v>DH</v>
      </c>
    </row>
    <row r="24051" spans="27:27">
      <c r="AA24051" t="str">
        <v>JB</v>
      </c>
    </row>
    <row r="24052" spans="27:27">
      <c r="AA24052" t="str">
        <v>WB</v>
      </c>
    </row>
    <row r="24053" spans="27:27">
      <c r="AA24053" t="str">
        <v>HD</v>
      </c>
    </row>
    <row r="24054" spans="27:27">
      <c r="AA24054" t="str">
        <v>HD</v>
      </c>
    </row>
    <row r="24055" spans="27:27">
      <c r="AA24055" t="str">
        <v>CB</v>
      </c>
    </row>
    <row r="24056" spans="27:27">
      <c r="AA24056" t="str">
        <v>CB</v>
      </c>
    </row>
    <row r="24057" spans="27:27">
      <c r="AA24057" t="str">
        <v>CB</v>
      </c>
    </row>
    <row r="24058" spans="27:27">
      <c r="AA24058" t="str">
        <v>CB</v>
      </c>
    </row>
    <row r="24059" spans="27:27">
      <c r="AA24059" t="str">
        <v>FR</v>
      </c>
    </row>
    <row r="24060" spans="27:27">
      <c r="AA24060" t="str">
        <v>FR</v>
      </c>
    </row>
    <row r="24061" spans="27:27">
      <c r="AA24061" t="str">
        <v>FR</v>
      </c>
    </row>
    <row r="24062" spans="27:27">
      <c r="AA24062" t="str">
        <v>WB</v>
      </c>
    </row>
    <row r="24063" spans="27:27">
      <c r="AA24063" t="str">
        <v>CB</v>
      </c>
    </row>
    <row r="24064" spans="27:27">
      <c r="AA24064" t="str">
        <v>CB</v>
      </c>
    </row>
    <row r="24065" spans="27:27">
      <c r="AA24065" t="str">
        <v>BE</v>
      </c>
    </row>
    <row r="24066" spans="27:27">
      <c r="AA24066" t="str">
        <v>BB</v>
      </c>
    </row>
    <row r="24067" spans="27:27">
      <c r="AA24067" t="str">
        <v>SO</v>
      </c>
    </row>
    <row r="24068" spans="27:27">
      <c r="AA24068" t="str">
        <v>SS</v>
      </c>
    </row>
    <row r="24069" spans="27:27">
      <c r="AA24069" t="str">
        <v>BE</v>
      </c>
    </row>
    <row r="24070" spans="27:27">
      <c r="AA24070" t="str">
        <v>BE</v>
      </c>
    </row>
    <row r="24071" spans="27:27">
      <c r="AA24071" t="str">
        <v>CB</v>
      </c>
    </row>
    <row r="24072" spans="27:27">
      <c r="AA24072" t="str">
        <v>JB</v>
      </c>
    </row>
    <row r="24073" spans="27:27">
      <c r="AA24073" t="str">
        <v>FR</v>
      </c>
    </row>
    <row r="24074" spans="27:27">
      <c r="AA24074" t="str">
        <v>CB</v>
      </c>
    </row>
    <row r="24075" spans="27:27">
      <c r="AA24075" t="str">
        <v>SS</v>
      </c>
    </row>
    <row r="24076" spans="27:27">
      <c r="AA24076" t="str">
        <v>SS</v>
      </c>
    </row>
    <row r="24077" spans="27:27">
      <c r="AA24077" t="str">
        <v>SS</v>
      </c>
    </row>
    <row r="24078" spans="27:27">
      <c r="AA24078" t="str">
        <v>BE</v>
      </c>
    </row>
    <row r="24079" spans="27:27">
      <c r="AA24079" t="str">
        <v>FR</v>
      </c>
    </row>
    <row r="24080" spans="27:27">
      <c r="AA24080" t="str">
        <v>FR</v>
      </c>
    </row>
    <row r="24081" spans="27:27">
      <c r="AA24081" t="str">
        <v>SS</v>
      </c>
    </row>
    <row r="24082" spans="27:27">
      <c r="AA24082" t="str">
        <v>CB</v>
      </c>
    </row>
    <row r="24083" spans="27:27">
      <c r="AA24083" t="str">
        <v>HD</v>
      </c>
    </row>
    <row r="24084" spans="27:27">
      <c r="AA24084" t="str">
        <v>JB</v>
      </c>
    </row>
    <row r="24085" spans="27:27">
      <c r="AA24085" t="str">
        <v>JB</v>
      </c>
    </row>
    <row r="24086" spans="27:27">
      <c r="AA24086" t="str">
        <v>JB</v>
      </c>
    </row>
    <row r="24087" spans="27:27">
      <c r="AA24087" t="str">
        <v>BE</v>
      </c>
    </row>
    <row r="24088" spans="27:27">
      <c r="AA24088" t="str">
        <v>BB</v>
      </c>
    </row>
    <row r="24089" spans="27:27">
      <c r="AA24089" t="str">
        <v>BE</v>
      </c>
    </row>
    <row r="24090" spans="27:27">
      <c r="AA24090" t="str">
        <v>BE</v>
      </c>
    </row>
    <row r="24091" spans="27:27">
      <c r="AA24091" t="str">
        <v>JB</v>
      </c>
    </row>
    <row r="24092" spans="27:27">
      <c r="AA24092" t="str">
        <v>SO</v>
      </c>
    </row>
    <row r="24093" spans="27:27">
      <c r="AA24093" t="str">
        <v>JB</v>
      </c>
    </row>
    <row r="24094" spans="27:27">
      <c r="AA24094" t="str">
        <v>JB</v>
      </c>
    </row>
    <row r="24095" spans="27:27">
      <c r="AA24095" t="str">
        <v>JB</v>
      </c>
    </row>
    <row r="24096" spans="27:27">
      <c r="AA24096" t="str">
        <v>JB</v>
      </c>
    </row>
    <row r="24097" spans="27:27">
      <c r="AA24097" t="str">
        <v>CB</v>
      </c>
    </row>
    <row r="24098" spans="27:27">
      <c r="AA24098" t="str">
        <v>CB</v>
      </c>
    </row>
    <row r="24099" spans="27:27">
      <c r="AA24099" t="str">
        <v>SO</v>
      </c>
    </row>
    <row r="24100" spans="27:27">
      <c r="AA24100" t="str">
        <v>DH</v>
      </c>
    </row>
    <row r="24101" spans="27:27">
      <c r="AA24101" t="str">
        <v>CB</v>
      </c>
    </row>
    <row r="24102" spans="27:27">
      <c r="AA24102" t="str">
        <v>SO</v>
      </c>
    </row>
    <row r="24103" spans="27:27">
      <c r="AA24103" t="str">
        <v>CB</v>
      </c>
    </row>
    <row r="24104" spans="27:27">
      <c r="AA24104" t="str">
        <v>CB</v>
      </c>
    </row>
    <row r="24105" spans="27:27">
      <c r="AA24105" t="str">
        <v>SS</v>
      </c>
    </row>
    <row r="24106" spans="27:27">
      <c r="AA24106" t="str">
        <v>JB</v>
      </c>
    </row>
    <row r="24107" spans="27:27">
      <c r="AA24107" t="str">
        <v>FR</v>
      </c>
    </row>
    <row r="24108" spans="27:27">
      <c r="AA24108" t="str">
        <v>HD</v>
      </c>
    </row>
    <row r="24109" spans="27:27">
      <c r="AA24109" t="str">
        <v>HD</v>
      </c>
    </row>
    <row r="24110" spans="27:27">
      <c r="AA24110" t="str">
        <v>JB</v>
      </c>
    </row>
    <row r="24111" spans="27:27">
      <c r="AA24111" t="str">
        <v>DH</v>
      </c>
    </row>
    <row r="24112" spans="27:27">
      <c r="AA24112" t="str">
        <v>SO</v>
      </c>
    </row>
    <row r="24113" spans="27:27">
      <c r="AA24113" t="str">
        <v>CB</v>
      </c>
    </row>
    <row r="24114" spans="27:27">
      <c r="AA24114" t="str">
        <v>HD</v>
      </c>
    </row>
    <row r="24115" spans="27:27">
      <c r="AA24115" t="str">
        <v>SO</v>
      </c>
    </row>
    <row r="24116" spans="27:27">
      <c r="AA24116" t="str">
        <v>HD</v>
      </c>
    </row>
    <row r="24117" spans="27:27">
      <c r="AA24117" t="str">
        <v>BE</v>
      </c>
    </row>
    <row r="24118" spans="27:27">
      <c r="AA24118" t="str">
        <v>JB</v>
      </c>
    </row>
    <row r="24119" spans="27:27">
      <c r="AA24119" t="str">
        <v>BB</v>
      </c>
    </row>
    <row r="24120" spans="27:27">
      <c r="AA24120" t="str">
        <v>DH</v>
      </c>
    </row>
    <row r="24121" spans="27:27">
      <c r="AA24121" t="str">
        <v>SS</v>
      </c>
    </row>
    <row r="24122" spans="27:27">
      <c r="AA24122" t="str">
        <v>CB</v>
      </c>
    </row>
    <row r="24123" spans="27:27">
      <c r="AA24123" t="str">
        <v>JB</v>
      </c>
    </row>
    <row r="24124" spans="27:27">
      <c r="AA24124" t="str">
        <v>SO</v>
      </c>
    </row>
    <row r="24125" spans="27:27">
      <c r="AA24125" t="str">
        <v>SO</v>
      </c>
    </row>
    <row r="24126" spans="27:27">
      <c r="AA24126" t="str">
        <v>JB</v>
      </c>
    </row>
    <row r="24127" spans="27:27">
      <c r="AA24127" t="str">
        <v>BE</v>
      </c>
    </row>
    <row r="24128" spans="27:27">
      <c r="AA24128" t="str">
        <v>HD</v>
      </c>
    </row>
    <row r="24129" spans="27:27">
      <c r="AA24129" t="str">
        <v>HD</v>
      </c>
    </row>
    <row r="24130" spans="27:27">
      <c r="AA24130" t="str">
        <v>HD</v>
      </c>
    </row>
    <row r="24131" spans="27:27">
      <c r="AA24131" t="str">
        <v>CB</v>
      </c>
    </row>
    <row r="24132" spans="27:27">
      <c r="AA24132" t="str">
        <v>DH</v>
      </c>
    </row>
    <row r="24133" spans="27:27">
      <c r="AA24133" t="str">
        <v>WB</v>
      </c>
    </row>
    <row r="24134" spans="27:27">
      <c r="AA24134" t="str">
        <v>WB</v>
      </c>
    </row>
    <row r="24135" spans="27:27">
      <c r="AA24135" t="str">
        <v>BE</v>
      </c>
    </row>
    <row r="24136" spans="27:27">
      <c r="AA24136" t="str">
        <v>BE</v>
      </c>
    </row>
    <row r="24137" spans="27:27">
      <c r="AA24137" t="str">
        <v>CB</v>
      </c>
    </row>
    <row r="24138" spans="27:27">
      <c r="AA24138" t="str">
        <v>SO</v>
      </c>
    </row>
    <row r="24139" spans="27:27">
      <c r="AA24139" t="str">
        <v>BB</v>
      </c>
    </row>
    <row r="24140" spans="27:27">
      <c r="AA24140" t="str">
        <v>BB</v>
      </c>
    </row>
    <row r="24141" spans="27:27">
      <c r="AA24141" t="str">
        <v>SO</v>
      </c>
    </row>
    <row r="24142" spans="27:27">
      <c r="AA24142" t="str">
        <v>SO</v>
      </c>
    </row>
    <row r="24143" spans="27:27">
      <c r="AA24143" t="str">
        <v>FR</v>
      </c>
    </row>
    <row r="24144" spans="27:27">
      <c r="AA24144" t="str">
        <v>FR</v>
      </c>
    </row>
    <row r="24145" spans="27:27">
      <c r="AA24145" t="str">
        <v>HD</v>
      </c>
    </row>
    <row r="24146" spans="27:27">
      <c r="AA24146" t="str">
        <v>HD</v>
      </c>
    </row>
    <row r="24147" spans="27:27">
      <c r="AA24147" t="str">
        <v>BB</v>
      </c>
    </row>
    <row r="24148" spans="27:27">
      <c r="AA24148" t="str">
        <v>BB</v>
      </c>
    </row>
    <row r="24149" spans="27:27">
      <c r="AA24149" t="str">
        <v>BB</v>
      </c>
    </row>
    <row r="24150" spans="27:27">
      <c r="AA24150" t="str">
        <v>BB</v>
      </c>
    </row>
    <row r="24151" spans="27:27">
      <c r="AA24151" t="str">
        <v>BB</v>
      </c>
    </row>
    <row r="24152" spans="27:27">
      <c r="AA24152" t="str">
        <v>BB</v>
      </c>
    </row>
    <row r="24153" spans="27:27">
      <c r="AA24153" t="str">
        <v>BB</v>
      </c>
    </row>
    <row r="24154" spans="27:27">
      <c r="AA24154" t="str">
        <v>FR</v>
      </c>
    </row>
    <row r="24155" spans="27:27">
      <c r="AA24155" t="str">
        <v>HD</v>
      </c>
    </row>
    <row r="24156" spans="27:27">
      <c r="AA24156" t="str">
        <v>SS</v>
      </c>
    </row>
    <row r="24157" spans="27:27">
      <c r="AA24157" t="str">
        <v>JB</v>
      </c>
    </row>
    <row r="24158" spans="27:27">
      <c r="AA24158" t="str">
        <v>WB</v>
      </c>
    </row>
    <row r="24159" spans="27:27">
      <c r="AA24159" t="str">
        <v>SO</v>
      </c>
    </row>
    <row r="24160" spans="27:27">
      <c r="AA24160" t="str">
        <v>SO</v>
      </c>
    </row>
    <row r="24161" spans="27:27">
      <c r="AA24161" t="str">
        <v>BE</v>
      </c>
    </row>
    <row r="24162" spans="27:27">
      <c r="AA24162" t="str">
        <v>CB</v>
      </c>
    </row>
    <row r="24163" spans="27:27">
      <c r="AA24163" t="str">
        <v>BB</v>
      </c>
    </row>
    <row r="24164" spans="27:27">
      <c r="AA24164" t="str">
        <v>BE</v>
      </c>
    </row>
    <row r="24165" spans="27:27">
      <c r="AA24165" t="str">
        <v>CB</v>
      </c>
    </row>
    <row r="24166" spans="27:27">
      <c r="AA24166" t="str">
        <v>WB</v>
      </c>
    </row>
    <row r="24167" spans="27:27">
      <c r="AA24167" t="str">
        <v>WB</v>
      </c>
    </row>
    <row r="24168" spans="27:27">
      <c r="AA24168" t="str">
        <v>BE</v>
      </c>
    </row>
    <row r="24169" spans="27:27">
      <c r="AA24169" t="str">
        <v>BE</v>
      </c>
    </row>
    <row r="24170" spans="27:27">
      <c r="AA24170" t="str">
        <v>JB</v>
      </c>
    </row>
    <row r="24171" spans="27:27">
      <c r="AA24171" t="str">
        <v>DH</v>
      </c>
    </row>
    <row r="24172" spans="27:27">
      <c r="AA24172" t="str">
        <v>DH</v>
      </c>
    </row>
    <row r="24173" spans="27:27">
      <c r="AA24173" t="str">
        <v>DH</v>
      </c>
    </row>
    <row r="24174" spans="27:27">
      <c r="AA24174" t="str">
        <v>DH</v>
      </c>
    </row>
    <row r="24175" spans="27:27">
      <c r="AA24175" t="str">
        <v>JB</v>
      </c>
    </row>
    <row r="24176" spans="27:27">
      <c r="AA24176" t="str">
        <v>WB</v>
      </c>
    </row>
    <row r="24177" spans="27:27">
      <c r="AA24177" t="str">
        <v>BE</v>
      </c>
    </row>
    <row r="24178" spans="27:27">
      <c r="AA24178" t="str">
        <v>BE</v>
      </c>
    </row>
    <row r="24179" spans="27:27">
      <c r="AA24179" t="str">
        <v>JB</v>
      </c>
    </row>
    <row r="24180" spans="27:27">
      <c r="AA24180" t="str">
        <v>JB</v>
      </c>
    </row>
    <row r="24181" spans="27:27">
      <c r="AA24181" t="str">
        <v>JB</v>
      </c>
    </row>
    <row r="24182" spans="27:27">
      <c r="AA24182" t="str">
        <v>JB</v>
      </c>
    </row>
    <row r="24183" spans="27:27">
      <c r="AA24183" t="str">
        <v>DH</v>
      </c>
    </row>
    <row r="24184" spans="27:27">
      <c r="AA24184" t="str">
        <v>DH</v>
      </c>
    </row>
    <row r="24185" spans="27:27">
      <c r="AA24185" t="str">
        <v>SO</v>
      </c>
    </row>
    <row r="24186" spans="27:27">
      <c r="AA24186" t="str">
        <v>SO</v>
      </c>
    </row>
    <row r="24187" spans="27:27">
      <c r="AA24187" t="str">
        <v>SS</v>
      </c>
    </row>
    <row r="24188" spans="27:27">
      <c r="AA24188" t="str">
        <v>WB</v>
      </c>
    </row>
    <row r="24189" spans="27:27">
      <c r="AA24189" t="str">
        <v>CB</v>
      </c>
    </row>
    <row r="24190" spans="27:27">
      <c r="AA24190" t="str">
        <v>CB</v>
      </c>
    </row>
    <row r="24191" spans="27:27">
      <c r="AA24191" t="str">
        <v>CB</v>
      </c>
    </row>
    <row r="24192" spans="27:27">
      <c r="AA24192" t="str">
        <v>BE</v>
      </c>
    </row>
    <row r="24193" spans="27:27">
      <c r="AA24193" t="str">
        <v>BE</v>
      </c>
    </row>
    <row r="24194" spans="27:27">
      <c r="AA24194" t="str">
        <v>HD</v>
      </c>
    </row>
    <row r="24195" spans="27:27">
      <c r="AA24195" t="str">
        <v>HD</v>
      </c>
    </row>
    <row r="24196" spans="27:27">
      <c r="AA24196" t="str">
        <v>DH</v>
      </c>
    </row>
    <row r="24197" spans="27:27">
      <c r="AA24197" t="str">
        <v>DH</v>
      </c>
    </row>
    <row r="24198" spans="27:27">
      <c r="AA24198" t="str">
        <v>DH</v>
      </c>
    </row>
    <row r="24199" spans="27:27">
      <c r="AA24199" t="str">
        <v>SS</v>
      </c>
    </row>
    <row r="24200" spans="27:27">
      <c r="AA24200" t="str">
        <v>SS</v>
      </c>
    </row>
    <row r="24201" spans="27:27">
      <c r="AA24201" t="str">
        <v>SS</v>
      </c>
    </row>
    <row r="24202" spans="27:27">
      <c r="AA24202" t="str">
        <v>BE</v>
      </c>
    </row>
    <row r="24203" spans="27:27">
      <c r="AA24203" t="str">
        <v>BE</v>
      </c>
    </row>
    <row r="24204" spans="27:27">
      <c r="AA24204" t="str">
        <v>BE</v>
      </c>
    </row>
    <row r="24205" spans="27:27">
      <c r="AA24205" t="str">
        <v>BE</v>
      </c>
    </row>
    <row r="24206" spans="27:27">
      <c r="AA24206" t="str">
        <v>JB</v>
      </c>
    </row>
    <row r="24207" spans="27:27">
      <c r="AA24207" t="str">
        <v>JB</v>
      </c>
    </row>
    <row r="24208" spans="27:27">
      <c r="AA24208" t="str">
        <v>FR</v>
      </c>
    </row>
    <row r="24209" spans="27:27">
      <c r="AA24209" t="str">
        <v>FR</v>
      </c>
    </row>
    <row r="24210" spans="27:27">
      <c r="AA24210" t="str">
        <v>SO</v>
      </c>
    </row>
    <row r="24211" spans="27:27">
      <c r="AA24211" t="str">
        <v>SO</v>
      </c>
    </row>
    <row r="24212" spans="27:27">
      <c r="AA24212" t="str">
        <v>SO</v>
      </c>
    </row>
    <row r="24213" spans="27:27">
      <c r="AA24213" t="str">
        <v>SO</v>
      </c>
    </row>
    <row r="24214" spans="27:27">
      <c r="AA24214" t="str">
        <v>BE</v>
      </c>
    </row>
    <row r="24215" spans="27:27">
      <c r="AA24215" t="str">
        <v>BE</v>
      </c>
    </row>
    <row r="24216" spans="27:27">
      <c r="AA24216" t="str">
        <v>JB</v>
      </c>
    </row>
    <row r="24217" spans="27:27">
      <c r="AA24217" t="str">
        <v>DH</v>
      </c>
    </row>
    <row r="24218" spans="27:27">
      <c r="AA24218" t="str">
        <v>JB</v>
      </c>
    </row>
    <row r="24219" spans="27:27">
      <c r="AA24219" t="str">
        <v>JB</v>
      </c>
    </row>
    <row r="24220" spans="27:27">
      <c r="AA24220" t="str">
        <v>JB</v>
      </c>
    </row>
    <row r="24221" spans="27:27">
      <c r="AA24221" t="str">
        <v>JB</v>
      </c>
    </row>
    <row r="24222" spans="27:27">
      <c r="AA24222" t="str">
        <v>DH</v>
      </c>
    </row>
    <row r="24223" spans="27:27">
      <c r="AA24223" t="str">
        <v>HD</v>
      </c>
    </row>
    <row r="24224" spans="27:27">
      <c r="AA24224" t="str">
        <v>JB</v>
      </c>
    </row>
    <row r="24225" spans="27:27">
      <c r="AA24225" t="str">
        <v>DH</v>
      </c>
    </row>
    <row r="24226" spans="27:27">
      <c r="AA24226" t="str">
        <v>CB</v>
      </c>
    </row>
    <row r="24227" spans="27:27">
      <c r="AA24227" t="str">
        <v>SO</v>
      </c>
    </row>
    <row r="24228" spans="27:27">
      <c r="AA24228" t="str">
        <v>WB</v>
      </c>
    </row>
    <row r="24229" spans="27:27">
      <c r="AA24229" t="str">
        <v>WB</v>
      </c>
    </row>
    <row r="24230" spans="27:27">
      <c r="AA24230" t="str">
        <v>WB</v>
      </c>
    </row>
    <row r="24231" spans="27:27">
      <c r="AA24231" t="str">
        <v>DH</v>
      </c>
    </row>
    <row r="24232" spans="27:27">
      <c r="AA24232" t="str">
        <v>SO</v>
      </c>
    </row>
    <row r="24233" spans="27:27">
      <c r="AA24233" t="str">
        <v>BB</v>
      </c>
    </row>
    <row r="24234" spans="27:27">
      <c r="AA24234" t="str">
        <v>BE</v>
      </c>
    </row>
    <row r="24235" spans="27:27">
      <c r="AA24235" t="str">
        <v>BE</v>
      </c>
    </row>
    <row r="24236" spans="27:27">
      <c r="AA24236" t="str">
        <v>BE</v>
      </c>
    </row>
    <row r="24237" spans="27:27">
      <c r="AA24237" t="str">
        <v>BB</v>
      </c>
    </row>
    <row r="24238" spans="27:27">
      <c r="AA24238" t="str">
        <v>BB</v>
      </c>
    </row>
    <row r="24239" spans="27:27">
      <c r="AA24239" t="str">
        <v>SO</v>
      </c>
    </row>
    <row r="24240" spans="27:27">
      <c r="AA24240" t="str">
        <v>BE</v>
      </c>
    </row>
    <row r="24241" spans="27:27">
      <c r="AA24241" t="str">
        <v>DH</v>
      </c>
    </row>
    <row r="24242" spans="27:27">
      <c r="AA24242" t="str">
        <v>HD</v>
      </c>
    </row>
    <row r="24243" spans="27:27">
      <c r="AA24243" t="str">
        <v>FR</v>
      </c>
    </row>
    <row r="24244" spans="27:27">
      <c r="AA24244" t="str">
        <v>FR</v>
      </c>
    </row>
    <row r="24245" spans="27:27">
      <c r="AA24245" t="str">
        <v>FR</v>
      </c>
    </row>
    <row r="24246" spans="27:27">
      <c r="AA24246" t="str">
        <v>BE</v>
      </c>
    </row>
    <row r="24247" spans="27:27">
      <c r="AA24247" t="str">
        <v>BE</v>
      </c>
    </row>
    <row r="24248" spans="27:27">
      <c r="AA24248" t="str">
        <v>SO</v>
      </c>
    </row>
    <row r="24249" spans="27:27">
      <c r="AA24249" t="str">
        <v>SO</v>
      </c>
    </row>
    <row r="24250" spans="27:27">
      <c r="AA24250" t="str">
        <v>WB</v>
      </c>
    </row>
    <row r="24251" spans="27:27">
      <c r="AA24251" t="str">
        <v>WB</v>
      </c>
    </row>
    <row r="24252" spans="27:27">
      <c r="AA24252" t="str">
        <v>HD</v>
      </c>
    </row>
    <row r="24253" spans="27:27">
      <c r="AA24253" t="str">
        <v>FR</v>
      </c>
    </row>
    <row r="24254" spans="27:27">
      <c r="AA24254" t="str">
        <v>SS</v>
      </c>
    </row>
    <row r="24255" spans="27:27">
      <c r="AA24255" t="str">
        <v>SO</v>
      </c>
    </row>
    <row r="24256" spans="27:27">
      <c r="AA24256" t="str">
        <v>FR</v>
      </c>
    </row>
    <row r="24257" spans="27:27">
      <c r="AA24257" t="str">
        <v>FR</v>
      </c>
    </row>
    <row r="24258" spans="27:27">
      <c r="AA24258" t="str">
        <v>DH</v>
      </c>
    </row>
    <row r="24259" spans="27:27">
      <c r="AA24259" t="str">
        <v>DH</v>
      </c>
    </row>
    <row r="24260" spans="27:27">
      <c r="AA24260" t="str">
        <v>FR</v>
      </c>
    </row>
    <row r="24261" spans="27:27">
      <c r="AA24261" t="str">
        <v>SO</v>
      </c>
    </row>
    <row r="24262" spans="27:27">
      <c r="AA24262" t="str">
        <v>BB</v>
      </c>
    </row>
    <row r="24263" spans="27:27">
      <c r="AA24263" t="str">
        <v>BE</v>
      </c>
    </row>
    <row r="24264" spans="27:27">
      <c r="AA24264" t="str">
        <v>SO</v>
      </c>
    </row>
    <row r="24265" spans="27:27">
      <c r="AA24265" t="str">
        <v>BE</v>
      </c>
    </row>
    <row r="24266" spans="27:27">
      <c r="AA24266" t="str">
        <v>SS</v>
      </c>
    </row>
    <row r="24267" spans="27:27">
      <c r="AA24267" t="str">
        <v>CB</v>
      </c>
    </row>
    <row r="24268" spans="27:27">
      <c r="AA24268" t="str">
        <v>HD</v>
      </c>
    </row>
    <row r="24269" spans="27:27">
      <c r="AA24269" t="str">
        <v>BB</v>
      </c>
    </row>
    <row r="24270" spans="27:27">
      <c r="AA24270" t="str">
        <v>SS</v>
      </c>
    </row>
    <row r="24271" spans="27:27">
      <c r="AA24271" t="str">
        <v>WB</v>
      </c>
    </row>
    <row r="24272" spans="27:27">
      <c r="AA24272" t="str">
        <v>HD</v>
      </c>
    </row>
    <row r="24273" spans="27:27">
      <c r="AA24273" t="str">
        <v>WB</v>
      </c>
    </row>
    <row r="24274" spans="27:27">
      <c r="AA24274" t="str">
        <v>WB</v>
      </c>
    </row>
    <row r="24275" spans="27:27">
      <c r="AA24275" t="str">
        <v>HD</v>
      </c>
    </row>
    <row r="24276" spans="27:27">
      <c r="AA24276" t="str">
        <v>JB</v>
      </c>
    </row>
    <row r="24277" spans="27:27">
      <c r="AA24277" t="str">
        <v>BB</v>
      </c>
    </row>
    <row r="24278" spans="27:27">
      <c r="AA24278" t="str">
        <v>FR</v>
      </c>
    </row>
    <row r="24279" spans="27:27">
      <c r="AA24279" t="str">
        <v>FR</v>
      </c>
    </row>
    <row r="24280" spans="27:27">
      <c r="AA24280" t="str">
        <v>CB</v>
      </c>
    </row>
    <row r="24281" spans="27:27">
      <c r="AA24281" t="str">
        <v>WB</v>
      </c>
    </row>
    <row r="24282" spans="27:27">
      <c r="AA24282" t="str">
        <v>WB</v>
      </c>
    </row>
    <row r="24283" spans="27:27">
      <c r="AA24283" t="str">
        <v>WB</v>
      </c>
    </row>
    <row r="24284" spans="27:27">
      <c r="AA24284" t="str">
        <v>SO</v>
      </c>
    </row>
    <row r="24285" spans="27:27">
      <c r="AA24285" t="str">
        <v>DH</v>
      </c>
    </row>
    <row r="24286" spans="27:27">
      <c r="AA24286" t="str">
        <v>HD</v>
      </c>
    </row>
    <row r="24287" spans="27:27">
      <c r="AA24287" t="str">
        <v>BE</v>
      </c>
    </row>
    <row r="24288" spans="27:27">
      <c r="AA24288" t="str">
        <v>SS</v>
      </c>
    </row>
    <row r="24289" spans="27:27">
      <c r="AA24289" t="str">
        <v>BE</v>
      </c>
    </row>
    <row r="24290" spans="27:27">
      <c r="AA24290" t="str">
        <v>SO</v>
      </c>
    </row>
    <row r="24291" spans="27:27">
      <c r="AA24291" t="str">
        <v>SS</v>
      </c>
    </row>
    <row r="24292" spans="27:27">
      <c r="AA24292" t="str">
        <v>JB</v>
      </c>
    </row>
    <row r="24293" spans="27:27">
      <c r="AA24293" t="str">
        <v>HD</v>
      </c>
    </row>
    <row r="24294" spans="27:27">
      <c r="AA24294" t="str">
        <v>WB</v>
      </c>
    </row>
    <row r="24295" spans="27:27">
      <c r="AA24295" t="str">
        <v>DH</v>
      </c>
    </row>
    <row r="24296" spans="27:27">
      <c r="AA24296" t="str">
        <v>SS</v>
      </c>
    </row>
    <row r="24297" spans="27:27">
      <c r="AA24297" t="str">
        <v>SS</v>
      </c>
    </row>
    <row r="24298" spans="27:27">
      <c r="AA24298" t="str">
        <v>SO</v>
      </c>
    </row>
    <row r="24299" spans="27:27">
      <c r="AA24299" t="str">
        <v>SO</v>
      </c>
    </row>
    <row r="24300" spans="27:27">
      <c r="AA24300" t="str">
        <v>JB</v>
      </c>
    </row>
    <row r="24301" spans="27:27">
      <c r="AA24301" t="str">
        <v>SS</v>
      </c>
    </row>
    <row r="24302" spans="27:27">
      <c r="AA24302" t="str">
        <v>WB</v>
      </c>
    </row>
    <row r="24303" spans="27:27">
      <c r="AA24303" t="str">
        <v>DH</v>
      </c>
    </row>
    <row r="24304" spans="27:27">
      <c r="AA24304" t="str">
        <v>DH</v>
      </c>
    </row>
    <row r="24305" spans="27:27">
      <c r="AA24305" t="str">
        <v>BE</v>
      </c>
    </row>
    <row r="24306" spans="27:27">
      <c r="AA24306" t="str">
        <v>SS</v>
      </c>
    </row>
    <row r="24307" spans="27:27">
      <c r="AA24307" t="str">
        <v>SO</v>
      </c>
    </row>
    <row r="24308" spans="27:27">
      <c r="AA24308" t="str">
        <v>SO</v>
      </c>
    </row>
    <row r="24309" spans="27:27">
      <c r="AA24309" t="str">
        <v>SO</v>
      </c>
    </row>
    <row r="24310" spans="27:27">
      <c r="AA24310" t="str">
        <v>SO</v>
      </c>
    </row>
    <row r="24311" spans="27:27">
      <c r="AA24311" t="str">
        <v>SO</v>
      </c>
    </row>
    <row r="24312" spans="27:27">
      <c r="AA24312" t="str">
        <v>SO</v>
      </c>
    </row>
    <row r="24313" spans="27:27">
      <c r="AA24313" t="str">
        <v>FR</v>
      </c>
    </row>
    <row r="24314" spans="27:27">
      <c r="AA24314" t="str">
        <v>HD</v>
      </c>
    </row>
    <row r="24315" spans="27:27">
      <c r="AA24315" t="str">
        <v>CB</v>
      </c>
    </row>
    <row r="24316" spans="27:27">
      <c r="AA24316" t="str">
        <v>CB</v>
      </c>
    </row>
    <row r="24317" spans="27:27">
      <c r="AA24317" t="str">
        <v>SO</v>
      </c>
    </row>
    <row r="24318" spans="27:27">
      <c r="AA24318" t="str">
        <v>SO</v>
      </c>
    </row>
    <row r="24319" spans="27:27">
      <c r="AA24319" t="str">
        <v>BB</v>
      </c>
    </row>
    <row r="24320" spans="27:27">
      <c r="AA24320" t="str">
        <v>BE</v>
      </c>
    </row>
    <row r="24321" spans="27:27">
      <c r="AA24321" t="str">
        <v>SS</v>
      </c>
    </row>
    <row r="24322" spans="27:27">
      <c r="AA24322" t="str">
        <v>DH</v>
      </c>
    </row>
    <row r="24323" spans="27:27">
      <c r="AA24323" t="str">
        <v>HD</v>
      </c>
    </row>
    <row r="24324" spans="27:27">
      <c r="AA24324" t="str">
        <v>FR</v>
      </c>
    </row>
    <row r="24325" spans="27:27">
      <c r="AA24325" t="str">
        <v>WB</v>
      </c>
    </row>
    <row r="24326" spans="27:27">
      <c r="AA24326" t="str">
        <v>HD</v>
      </c>
    </row>
    <row r="24327" spans="27:27">
      <c r="AA24327" t="str">
        <v>DH</v>
      </c>
    </row>
    <row r="24328" spans="27:27">
      <c r="AA24328" t="str">
        <v>CB</v>
      </c>
    </row>
    <row r="24329" spans="27:27">
      <c r="AA24329" t="str">
        <v>CB</v>
      </c>
    </row>
    <row r="24330" spans="27:27">
      <c r="AA24330" t="str">
        <v>CB</v>
      </c>
    </row>
    <row r="24331" spans="27:27">
      <c r="AA24331" t="str">
        <v>DH</v>
      </c>
    </row>
    <row r="24332" spans="27:27">
      <c r="AA24332" t="str">
        <v>DH</v>
      </c>
    </row>
    <row r="24333" spans="27:27">
      <c r="AA24333" t="str">
        <v>HD</v>
      </c>
    </row>
    <row r="24334" spans="27:27">
      <c r="AA24334" t="str">
        <v>SS</v>
      </c>
    </row>
    <row r="24335" spans="27:27">
      <c r="AA24335" t="str">
        <v>SS</v>
      </c>
    </row>
    <row r="24336" spans="27:27">
      <c r="AA24336" t="str">
        <v>WB</v>
      </c>
    </row>
    <row r="24337" spans="27:27">
      <c r="AA24337" t="str">
        <v>BE</v>
      </c>
    </row>
    <row r="24338" spans="27:27">
      <c r="AA24338" t="str">
        <v>BE</v>
      </c>
    </row>
    <row r="24339" spans="27:27">
      <c r="AA24339" t="str">
        <v>BE</v>
      </c>
    </row>
    <row r="24340" spans="27:27">
      <c r="AA24340" t="str">
        <v>JB</v>
      </c>
    </row>
    <row r="24341" spans="27:27">
      <c r="AA24341" t="str">
        <v>JB</v>
      </c>
    </row>
    <row r="24342" spans="27:27">
      <c r="AA24342" t="str">
        <v>CB</v>
      </c>
    </row>
    <row r="24343" spans="27:27">
      <c r="AA24343" t="str">
        <v>CB</v>
      </c>
    </row>
    <row r="24344" spans="27:27">
      <c r="AA24344" t="str">
        <v>SS</v>
      </c>
    </row>
    <row r="24345" spans="27:27">
      <c r="AA24345" t="str">
        <v>SS</v>
      </c>
    </row>
    <row r="24346" spans="27:27">
      <c r="AA24346" t="str">
        <v>DH</v>
      </c>
    </row>
    <row r="24347" spans="27:27">
      <c r="AA24347" t="str">
        <v>JB</v>
      </c>
    </row>
    <row r="24348" spans="27:27">
      <c r="AA24348" t="str">
        <v>DH</v>
      </c>
    </row>
    <row r="24349" spans="27:27">
      <c r="AA24349" t="str">
        <v>SS</v>
      </c>
    </row>
    <row r="24350" spans="27:27">
      <c r="AA24350" t="str">
        <v>SS</v>
      </c>
    </row>
    <row r="24351" spans="27:27">
      <c r="AA24351" t="str">
        <v>SO</v>
      </c>
    </row>
    <row r="24352" spans="27:27">
      <c r="AA24352" t="str">
        <v>CB</v>
      </c>
    </row>
    <row r="24353" spans="27:27">
      <c r="AA24353" t="str">
        <v>CB</v>
      </c>
    </row>
    <row r="24354" spans="27:27">
      <c r="AA24354" t="str">
        <v>JB</v>
      </c>
    </row>
    <row r="24355" spans="27:27">
      <c r="AA24355" t="str">
        <v>WB</v>
      </c>
    </row>
    <row r="24356" spans="27:27">
      <c r="AA24356" t="str">
        <v>WB</v>
      </c>
    </row>
    <row r="24357" spans="27:27">
      <c r="AA24357" t="str">
        <v>WB</v>
      </c>
    </row>
    <row r="24358" spans="27:27">
      <c r="AA24358" t="str">
        <v>WB</v>
      </c>
    </row>
    <row r="24359" spans="27:27">
      <c r="AA24359" t="str">
        <v>BE</v>
      </c>
    </row>
    <row r="24360" spans="27:27">
      <c r="AA24360" t="str">
        <v>SS</v>
      </c>
    </row>
    <row r="24361" spans="27:27">
      <c r="AA24361" t="str">
        <v>SS</v>
      </c>
    </row>
    <row r="24362" spans="27:27">
      <c r="AA24362" t="str">
        <v>WB</v>
      </c>
    </row>
    <row r="24363" spans="27:27">
      <c r="AA24363" t="str">
        <v>JB</v>
      </c>
    </row>
    <row r="24364" spans="27:27">
      <c r="AA24364" t="str">
        <v>SO</v>
      </c>
    </row>
    <row r="24365" spans="27:27">
      <c r="AA24365" t="str">
        <v>DH</v>
      </c>
    </row>
    <row r="24366" spans="27:27">
      <c r="AA24366" t="str">
        <v>WB</v>
      </c>
    </row>
    <row r="24367" spans="27:27">
      <c r="AA24367" t="str">
        <v>WB</v>
      </c>
    </row>
    <row r="24368" spans="27:27">
      <c r="AA24368" t="str">
        <v>WB</v>
      </c>
    </row>
    <row r="24369" spans="27:27">
      <c r="AA24369" t="str">
        <v>WB</v>
      </c>
    </row>
    <row r="24370" spans="27:27">
      <c r="AA24370" t="str">
        <v>CB</v>
      </c>
    </row>
    <row r="24371" spans="27:27">
      <c r="AA24371" t="str">
        <v>JB</v>
      </c>
    </row>
    <row r="24372" spans="27:27">
      <c r="AA24372" t="str">
        <v>JB</v>
      </c>
    </row>
    <row r="24373" spans="27:27">
      <c r="AA24373" t="str">
        <v>HD</v>
      </c>
    </row>
    <row r="24374" spans="27:27">
      <c r="AA24374" t="str">
        <v>BE</v>
      </c>
    </row>
    <row r="24375" spans="27:27">
      <c r="AA24375" t="str">
        <v>FR</v>
      </c>
    </row>
    <row r="24376" spans="27:27">
      <c r="AA24376" t="str">
        <v>BE</v>
      </c>
    </row>
    <row r="24377" spans="27:27">
      <c r="AA24377" t="str">
        <v>JB</v>
      </c>
    </row>
    <row r="24378" spans="27:27">
      <c r="AA24378" t="str">
        <v>JB</v>
      </c>
    </row>
    <row r="24379" spans="27:27">
      <c r="AA24379" t="str">
        <v>JB</v>
      </c>
    </row>
    <row r="24380" spans="27:27">
      <c r="AA24380" t="str">
        <v>BB</v>
      </c>
    </row>
    <row r="24381" spans="27:27">
      <c r="AA24381" t="str">
        <v>FR</v>
      </c>
    </row>
    <row r="24382" spans="27:27">
      <c r="AA24382" t="str">
        <v>SS</v>
      </c>
    </row>
    <row r="24383" spans="27:27">
      <c r="AA24383" t="str">
        <v>SS</v>
      </c>
    </row>
    <row r="24384" spans="27:27">
      <c r="AA24384" t="str">
        <v>SS</v>
      </c>
    </row>
    <row r="24385" spans="27:27">
      <c r="AA24385" t="str">
        <v>SS</v>
      </c>
    </row>
    <row r="24386" spans="27:27">
      <c r="AA24386" t="str">
        <v>FR</v>
      </c>
    </row>
    <row r="24387" spans="27:27">
      <c r="AA24387" t="str">
        <v>WB</v>
      </c>
    </row>
    <row r="24388" spans="27:27">
      <c r="AA24388" t="str">
        <v>BB</v>
      </c>
    </row>
    <row r="24389" spans="27:27">
      <c r="AA24389" t="str">
        <v>BB</v>
      </c>
    </row>
    <row r="24390" spans="27:27">
      <c r="AA24390" t="str">
        <v>DH</v>
      </c>
    </row>
    <row r="24391" spans="27:27">
      <c r="AA24391" t="str">
        <v>BB</v>
      </c>
    </row>
    <row r="24392" spans="27:27">
      <c r="AA24392" t="str">
        <v>SO</v>
      </c>
    </row>
    <row r="24393" spans="27:27">
      <c r="AA24393" t="str">
        <v>SS</v>
      </c>
    </row>
    <row r="24394" spans="27:27">
      <c r="AA24394" t="str">
        <v>JB</v>
      </c>
    </row>
    <row r="24395" spans="27:27">
      <c r="AA24395" t="str">
        <v>JB</v>
      </c>
    </row>
    <row r="24396" spans="27:27">
      <c r="AA24396" t="str">
        <v>WB</v>
      </c>
    </row>
    <row r="24397" spans="27:27">
      <c r="AA24397" t="str">
        <v>BB</v>
      </c>
    </row>
    <row r="24398" spans="27:27">
      <c r="AA24398" t="str">
        <v>JB</v>
      </c>
    </row>
    <row r="24399" spans="27:27">
      <c r="AA24399" t="str">
        <v>WB</v>
      </c>
    </row>
    <row r="24400" spans="27:27">
      <c r="AA24400" t="str">
        <v>WB</v>
      </c>
    </row>
    <row r="24401" spans="27:27">
      <c r="AA24401" t="str">
        <v>CB</v>
      </c>
    </row>
    <row r="24402" spans="27:27">
      <c r="AA24402" t="str">
        <v>BE</v>
      </c>
    </row>
    <row r="24403" spans="27:27">
      <c r="AA24403" t="str">
        <v>HD</v>
      </c>
    </row>
    <row r="24404" spans="27:27">
      <c r="AA24404" t="str">
        <v>HD</v>
      </c>
    </row>
    <row r="24405" spans="27:27">
      <c r="AA24405" t="str">
        <v>WB</v>
      </c>
    </row>
    <row r="24406" spans="27:27">
      <c r="AA24406" t="str">
        <v>SO</v>
      </c>
    </row>
    <row r="24407" spans="27:27">
      <c r="AA24407" t="str">
        <v>DH</v>
      </c>
    </row>
    <row r="24408" spans="27:27">
      <c r="AA24408" t="str">
        <v>DH</v>
      </c>
    </row>
    <row r="24409" spans="27:27">
      <c r="AA24409" t="str">
        <v>DH</v>
      </c>
    </row>
    <row r="24410" spans="27:27">
      <c r="AA24410" t="str">
        <v>DH</v>
      </c>
    </row>
    <row r="24411" spans="27:27">
      <c r="AA24411" t="str">
        <v>WB</v>
      </c>
    </row>
    <row r="24412" spans="27:27">
      <c r="AA24412" t="str">
        <v>BE</v>
      </c>
    </row>
    <row r="24413" spans="27:27">
      <c r="AA24413" t="str">
        <v>BE</v>
      </c>
    </row>
    <row r="24414" spans="27:27">
      <c r="AA24414" t="str">
        <v>HD</v>
      </c>
    </row>
    <row r="24415" spans="27:27">
      <c r="AA24415" t="str">
        <v>SS</v>
      </c>
    </row>
    <row r="24416" spans="27:27">
      <c r="AA24416" t="str">
        <v>DH</v>
      </c>
    </row>
    <row r="24417" spans="27:27">
      <c r="AA24417" t="str">
        <v>BB</v>
      </c>
    </row>
    <row r="24418" spans="27:27">
      <c r="AA24418" t="str">
        <v>BB</v>
      </c>
    </row>
    <row r="24419" spans="27:27">
      <c r="AA24419" t="str">
        <v>BB</v>
      </c>
    </row>
    <row r="24420" spans="27:27">
      <c r="AA24420" t="str">
        <v>FR</v>
      </c>
    </row>
    <row r="24421" spans="27:27">
      <c r="AA24421" t="str">
        <v>SO</v>
      </c>
    </row>
    <row r="24422" spans="27:27">
      <c r="AA24422" t="str">
        <v>SO</v>
      </c>
    </row>
    <row r="24423" spans="27:27">
      <c r="AA24423" t="str">
        <v>JB</v>
      </c>
    </row>
    <row r="24424" spans="27:27">
      <c r="AA24424" t="str">
        <v>SO</v>
      </c>
    </row>
    <row r="24425" spans="27:27">
      <c r="AA24425" t="str">
        <v>SO</v>
      </c>
    </row>
    <row r="24426" spans="27:27">
      <c r="AA24426" t="str">
        <v>SO</v>
      </c>
    </row>
    <row r="24427" spans="27:27">
      <c r="AA24427" t="str">
        <v>SO</v>
      </c>
    </row>
    <row r="24428" spans="27:27">
      <c r="AA24428" t="str">
        <v>BB</v>
      </c>
    </row>
    <row r="24429" spans="27:27">
      <c r="AA24429" t="str">
        <v>JB</v>
      </c>
    </row>
    <row r="24430" spans="27:27">
      <c r="AA24430" t="str">
        <v>JB</v>
      </c>
    </row>
    <row r="24431" spans="27:27">
      <c r="AA24431" t="str">
        <v>JB</v>
      </c>
    </row>
    <row r="24432" spans="27:27">
      <c r="AA24432" t="str">
        <v>HD</v>
      </c>
    </row>
    <row r="24433" spans="27:27">
      <c r="AA24433" t="str">
        <v>HD</v>
      </c>
    </row>
    <row r="24434" spans="27:27">
      <c r="AA24434" t="str">
        <v>SS</v>
      </c>
    </row>
    <row r="24435" spans="27:27">
      <c r="AA24435" t="str">
        <v>SO</v>
      </c>
    </row>
    <row r="24436" spans="27:27">
      <c r="AA24436" t="str">
        <v>CB</v>
      </c>
    </row>
    <row r="24437" spans="27:27">
      <c r="AA24437" t="str">
        <v>BE</v>
      </c>
    </row>
    <row r="24438" spans="27:27">
      <c r="AA24438" t="str">
        <v>SO</v>
      </c>
    </row>
    <row r="24439" spans="27:27">
      <c r="AA24439" t="str">
        <v>SS</v>
      </c>
    </row>
    <row r="24440" spans="27:27">
      <c r="AA24440" t="str">
        <v>FR</v>
      </c>
    </row>
    <row r="24441" spans="27:27">
      <c r="AA24441" t="str">
        <v>SS</v>
      </c>
    </row>
    <row r="24442" spans="27:27">
      <c r="AA24442" t="str">
        <v>JB</v>
      </c>
    </row>
    <row r="24443" spans="27:27">
      <c r="AA24443" t="str">
        <v>JB</v>
      </c>
    </row>
    <row r="24444" spans="27:27">
      <c r="AA24444" t="str">
        <v>JB</v>
      </c>
    </row>
    <row r="24445" spans="27:27">
      <c r="AA24445" t="str">
        <v>SS</v>
      </c>
    </row>
    <row r="24446" spans="27:27">
      <c r="AA24446" t="str">
        <v>CB</v>
      </c>
    </row>
    <row r="24447" spans="27:27">
      <c r="AA24447" t="str">
        <v>WB</v>
      </c>
    </row>
    <row r="24448" spans="27:27">
      <c r="AA24448" t="str">
        <v>WB</v>
      </c>
    </row>
    <row r="24449" spans="27:27">
      <c r="AA24449" t="str">
        <v>BE</v>
      </c>
    </row>
    <row r="24450" spans="27:27">
      <c r="AA24450" t="str">
        <v>BE</v>
      </c>
    </row>
    <row r="24451" spans="27:27">
      <c r="AA24451" t="str">
        <v>SS</v>
      </c>
    </row>
    <row r="24452" spans="27:27">
      <c r="AA24452" t="str">
        <v>SS</v>
      </c>
    </row>
    <row r="24453" spans="27:27">
      <c r="AA24453" t="str">
        <v>SS</v>
      </c>
    </row>
    <row r="24454" spans="27:27">
      <c r="AA24454" t="str">
        <v>SS</v>
      </c>
    </row>
    <row r="24455" spans="27:27">
      <c r="AA24455" t="str">
        <v>FR</v>
      </c>
    </row>
    <row r="24456" spans="27:27">
      <c r="AA24456" t="str">
        <v>SO</v>
      </c>
    </row>
    <row r="24457" spans="27:27">
      <c r="AA24457" t="str">
        <v>JB</v>
      </c>
    </row>
    <row r="24458" spans="27:27">
      <c r="AA24458" t="str">
        <v>JB</v>
      </c>
    </row>
    <row r="24459" spans="27:27">
      <c r="AA24459" t="str">
        <v>BE</v>
      </c>
    </row>
    <row r="24460" spans="27:27">
      <c r="AA24460" t="str">
        <v>BE</v>
      </c>
    </row>
    <row r="24461" spans="27:27">
      <c r="AA24461" t="str">
        <v>BE</v>
      </c>
    </row>
    <row r="24462" spans="27:27">
      <c r="AA24462" t="str">
        <v>BE</v>
      </c>
    </row>
    <row r="24463" spans="27:27">
      <c r="AA24463" t="str">
        <v>FR</v>
      </c>
    </row>
    <row r="24464" spans="27:27">
      <c r="AA24464" t="str">
        <v>FR</v>
      </c>
    </row>
    <row r="24465" spans="27:27">
      <c r="AA24465" t="str">
        <v>BB</v>
      </c>
    </row>
    <row r="24466" spans="27:27">
      <c r="AA24466" t="str">
        <v>CB</v>
      </c>
    </row>
    <row r="24467" spans="27:27">
      <c r="AA24467" t="str">
        <v>CB</v>
      </c>
    </row>
    <row r="24468" spans="27:27">
      <c r="AA24468" t="str">
        <v>JB</v>
      </c>
    </row>
    <row r="24469" spans="27:27">
      <c r="AA24469" t="str">
        <v>JB</v>
      </c>
    </row>
    <row r="24470" spans="27:27">
      <c r="AA24470" t="str">
        <v>WB</v>
      </c>
    </row>
    <row r="24471" spans="27:27">
      <c r="AA24471" t="str">
        <v>DH</v>
      </c>
    </row>
    <row r="24472" spans="27:27">
      <c r="AA24472" t="str">
        <v>BE</v>
      </c>
    </row>
    <row r="24473" spans="27:27">
      <c r="AA24473" t="str">
        <v>CB</v>
      </c>
    </row>
    <row r="24474" spans="27:27">
      <c r="AA24474" t="str">
        <v>SS</v>
      </c>
    </row>
    <row r="24475" spans="27:27">
      <c r="AA24475" t="str">
        <v>FR</v>
      </c>
    </row>
    <row r="24476" spans="27:27">
      <c r="AA24476" t="str">
        <v>FR</v>
      </c>
    </row>
    <row r="24477" spans="27:27">
      <c r="AA24477" t="str">
        <v>WB</v>
      </c>
    </row>
    <row r="24478" spans="27:27">
      <c r="AA24478" t="str">
        <v>WB</v>
      </c>
    </row>
    <row r="24479" spans="27:27">
      <c r="AA24479" t="str">
        <v>SS</v>
      </c>
    </row>
    <row r="24480" spans="27:27">
      <c r="AA24480" t="str">
        <v>DH</v>
      </c>
    </row>
    <row r="24481" spans="27:27">
      <c r="AA24481" t="str">
        <v>SO</v>
      </c>
    </row>
    <row r="24482" spans="27:27">
      <c r="AA24482" t="str">
        <v>FR</v>
      </c>
    </row>
    <row r="24483" spans="27:27">
      <c r="AA24483" t="str">
        <v>BB</v>
      </c>
    </row>
    <row r="24484" spans="27:27">
      <c r="AA24484" t="str">
        <v>DH</v>
      </c>
    </row>
    <row r="24485" spans="27:27">
      <c r="AA24485" t="str">
        <v>DH</v>
      </c>
    </row>
    <row r="24486" spans="27:27">
      <c r="AA24486" t="str">
        <v>BB</v>
      </c>
    </row>
    <row r="24487" spans="27:27">
      <c r="AA24487" t="str">
        <v>CB</v>
      </c>
    </row>
    <row r="24488" spans="27:27">
      <c r="AA24488" t="str">
        <v>CB</v>
      </c>
    </row>
    <row r="24489" spans="27:27">
      <c r="AA24489" t="str">
        <v>SS</v>
      </c>
    </row>
    <row r="24490" spans="27:27">
      <c r="AA24490" t="str">
        <v>SS</v>
      </c>
    </row>
    <row r="24491" spans="27:27">
      <c r="AA24491" t="str">
        <v>WB</v>
      </c>
    </row>
    <row r="24492" spans="27:27">
      <c r="AA24492" t="str">
        <v>BE</v>
      </c>
    </row>
    <row r="24493" spans="27:27">
      <c r="AA24493" t="str">
        <v>BB</v>
      </c>
    </row>
    <row r="24494" spans="27:27">
      <c r="AA24494" t="str">
        <v>BB</v>
      </c>
    </row>
    <row r="24495" spans="27:27">
      <c r="AA24495" t="str">
        <v>BB</v>
      </c>
    </row>
    <row r="24496" spans="27:27">
      <c r="AA24496" t="str">
        <v>HD</v>
      </c>
    </row>
    <row r="24497" spans="27:27">
      <c r="AA24497" t="str">
        <v>HD</v>
      </c>
    </row>
    <row r="24498" spans="27:27">
      <c r="AA24498" t="str">
        <v>BB</v>
      </c>
    </row>
    <row r="24499" spans="27:27">
      <c r="AA24499" t="str">
        <v>BB</v>
      </c>
    </row>
    <row r="24500" spans="27:27">
      <c r="AA24500" t="str">
        <v>BB</v>
      </c>
    </row>
    <row r="24501" spans="27:27">
      <c r="AA24501" t="str">
        <v>FR</v>
      </c>
    </row>
    <row r="24502" spans="27:27">
      <c r="AA24502" t="str">
        <v>FR</v>
      </c>
    </row>
    <row r="24503" spans="27:27">
      <c r="AA24503" t="str">
        <v>SS</v>
      </c>
    </row>
    <row r="24504" spans="27:27">
      <c r="AA24504" t="str">
        <v>CB</v>
      </c>
    </row>
    <row r="24505" spans="27:27">
      <c r="AA24505" t="str">
        <v>HD</v>
      </c>
    </row>
    <row r="24506" spans="27:27">
      <c r="AA24506" t="str">
        <v>SS</v>
      </c>
    </row>
    <row r="24507" spans="27:27">
      <c r="AA24507" t="str">
        <v>SO</v>
      </c>
    </row>
    <row r="24508" spans="27:27">
      <c r="AA24508" t="str">
        <v>BB</v>
      </c>
    </row>
    <row r="24509" spans="27:27">
      <c r="AA24509" t="str">
        <v>JB</v>
      </c>
    </row>
    <row r="24510" spans="27:27">
      <c r="AA24510" t="str">
        <v>WB</v>
      </c>
    </row>
    <row r="24511" spans="27:27">
      <c r="AA24511" t="str">
        <v>BB</v>
      </c>
    </row>
    <row r="24512" spans="27:27">
      <c r="AA24512" t="str">
        <v>BB</v>
      </c>
    </row>
    <row r="24513" spans="27:27">
      <c r="AA24513" t="str">
        <v>BB</v>
      </c>
    </row>
    <row r="24514" spans="27:27">
      <c r="AA24514" t="str">
        <v>WB</v>
      </c>
    </row>
    <row r="24515" spans="27:27">
      <c r="AA24515" t="str">
        <v>WB</v>
      </c>
    </row>
    <row r="24516" spans="27:27">
      <c r="AA24516" t="str">
        <v>CB</v>
      </c>
    </row>
    <row r="24517" spans="27:27">
      <c r="AA24517" t="str">
        <v>CB</v>
      </c>
    </row>
    <row r="24518" spans="27:27">
      <c r="AA24518" t="str">
        <v>WB</v>
      </c>
    </row>
    <row r="24519" spans="27:27">
      <c r="AA24519" t="str">
        <v>BB</v>
      </c>
    </row>
    <row r="24520" spans="27:27">
      <c r="AA24520" t="str">
        <v>JB</v>
      </c>
    </row>
    <row r="24521" spans="27:27">
      <c r="AA24521" t="str">
        <v>HD</v>
      </c>
    </row>
    <row r="24522" spans="27:27">
      <c r="AA24522" t="str">
        <v>CB</v>
      </c>
    </row>
    <row r="24523" spans="27:27">
      <c r="AA24523" t="str">
        <v>CB</v>
      </c>
    </row>
    <row r="24524" spans="27:27">
      <c r="AA24524" t="str">
        <v>CB</v>
      </c>
    </row>
    <row r="24525" spans="27:27">
      <c r="AA24525" t="str">
        <v>FR</v>
      </c>
    </row>
    <row r="24526" spans="27:27">
      <c r="AA24526" t="str">
        <v>FR</v>
      </c>
    </row>
    <row r="24527" spans="27:27">
      <c r="AA24527" t="str">
        <v>FR</v>
      </c>
    </row>
    <row r="24528" spans="27:27">
      <c r="AA24528" t="str">
        <v>WB</v>
      </c>
    </row>
    <row r="24529" spans="27:27">
      <c r="AA24529" t="str">
        <v>DH</v>
      </c>
    </row>
    <row r="24530" spans="27:27">
      <c r="AA24530" t="str">
        <v>BE</v>
      </c>
    </row>
    <row r="24531" spans="27:27">
      <c r="AA24531" t="str">
        <v>BE</v>
      </c>
    </row>
    <row r="24532" spans="27:27">
      <c r="AA24532" t="str">
        <v>FR</v>
      </c>
    </row>
    <row r="24533" spans="27:27">
      <c r="AA24533" t="str">
        <v>BB</v>
      </c>
    </row>
    <row r="24534" spans="27:27">
      <c r="AA24534" t="str">
        <v>BB</v>
      </c>
    </row>
    <row r="24535" spans="27:27">
      <c r="AA24535" t="str">
        <v>BB</v>
      </c>
    </row>
    <row r="24536" spans="27:27">
      <c r="AA24536" t="str">
        <v>WB</v>
      </c>
    </row>
    <row r="24537" spans="27:27">
      <c r="AA24537" t="str">
        <v>SS</v>
      </c>
    </row>
    <row r="24538" spans="27:27">
      <c r="AA24538" t="str">
        <v>DH</v>
      </c>
    </row>
    <row r="24539" spans="27:27">
      <c r="AA24539" t="str">
        <v>BE</v>
      </c>
    </row>
    <row r="24540" spans="27:27">
      <c r="AA24540" t="str">
        <v>WB</v>
      </c>
    </row>
    <row r="24541" spans="27:27">
      <c r="AA24541" t="str">
        <v>DH</v>
      </c>
    </row>
    <row r="24542" spans="27:27">
      <c r="AA24542" t="str">
        <v>HD</v>
      </c>
    </row>
    <row r="24543" spans="27:27">
      <c r="AA24543" t="str">
        <v>HD</v>
      </c>
    </row>
    <row r="24544" spans="27:27">
      <c r="AA24544" t="str">
        <v>HD</v>
      </c>
    </row>
    <row r="24545" spans="27:27">
      <c r="AA24545" t="str">
        <v>HD</v>
      </c>
    </row>
    <row r="24546" spans="27:27">
      <c r="AA24546" t="str">
        <v>DH</v>
      </c>
    </row>
    <row r="24547" spans="27:27">
      <c r="AA24547" t="str">
        <v>BB</v>
      </c>
    </row>
    <row r="24548" spans="27:27">
      <c r="AA24548" t="str">
        <v>SO</v>
      </c>
    </row>
    <row r="24549" spans="27:27">
      <c r="AA24549" t="str">
        <v>DH</v>
      </c>
    </row>
    <row r="24550" spans="27:27">
      <c r="AA24550" t="str">
        <v>CB</v>
      </c>
    </row>
    <row r="24551" spans="27:27">
      <c r="AA24551" t="str">
        <v>JB</v>
      </c>
    </row>
    <row r="24552" spans="27:27">
      <c r="AA24552" t="str">
        <v>JB</v>
      </c>
    </row>
    <row r="24553" spans="27:27">
      <c r="AA24553" t="str">
        <v>JB</v>
      </c>
    </row>
    <row r="24554" spans="27:27">
      <c r="AA24554" t="str">
        <v>JB</v>
      </c>
    </row>
    <row r="24555" spans="27:27">
      <c r="AA24555" t="str">
        <v>DH</v>
      </c>
    </row>
    <row r="24556" spans="27:27">
      <c r="AA24556" t="str">
        <v>DH</v>
      </c>
    </row>
    <row r="24557" spans="27:27">
      <c r="AA24557" t="str">
        <v>WB</v>
      </c>
    </row>
    <row r="24558" spans="27:27">
      <c r="AA24558" t="str">
        <v>SO</v>
      </c>
    </row>
    <row r="24559" spans="27:27">
      <c r="AA24559" t="str">
        <v>DH</v>
      </c>
    </row>
    <row r="24560" spans="27:27">
      <c r="AA24560" t="str">
        <v>DH</v>
      </c>
    </row>
    <row r="24561" spans="27:27">
      <c r="AA24561" t="str">
        <v>JB</v>
      </c>
    </row>
    <row r="24562" spans="27:27">
      <c r="AA24562" t="str">
        <v>WB</v>
      </c>
    </row>
    <row r="24563" spans="27:27">
      <c r="AA24563" t="str">
        <v>WB</v>
      </c>
    </row>
    <row r="24564" spans="27:27">
      <c r="AA24564" t="str">
        <v>SS</v>
      </c>
    </row>
    <row r="24565" spans="27:27">
      <c r="AA24565" t="str">
        <v>SS</v>
      </c>
    </row>
    <row r="24566" spans="27:27">
      <c r="AA24566" t="str">
        <v>SS</v>
      </c>
    </row>
    <row r="24567" spans="27:27">
      <c r="AA24567" t="str">
        <v>SO</v>
      </c>
    </row>
    <row r="24568" spans="27:27">
      <c r="AA24568" t="str">
        <v>DH</v>
      </c>
    </row>
    <row r="24569" spans="27:27">
      <c r="AA24569" t="str">
        <v>HD</v>
      </c>
    </row>
    <row r="24570" spans="27:27">
      <c r="AA24570" t="str">
        <v>CB</v>
      </c>
    </row>
    <row r="24571" spans="27:27">
      <c r="AA24571" t="str">
        <v>CB</v>
      </c>
    </row>
    <row r="24572" spans="27:27">
      <c r="AA24572" t="str">
        <v>WB</v>
      </c>
    </row>
    <row r="24573" spans="27:27">
      <c r="AA24573" t="str">
        <v>SO</v>
      </c>
    </row>
    <row r="24574" spans="27:27">
      <c r="AA24574" t="str">
        <v>JB</v>
      </c>
    </row>
    <row r="24575" spans="27:27">
      <c r="AA24575" t="str">
        <v>SO</v>
      </c>
    </row>
    <row r="24576" spans="27:27">
      <c r="AA24576" t="str">
        <v>BE</v>
      </c>
    </row>
    <row r="24577" spans="27:27">
      <c r="AA24577" t="str">
        <v>CB</v>
      </c>
    </row>
    <row r="24578" spans="27:27">
      <c r="AA24578" t="str">
        <v>SO</v>
      </c>
    </row>
    <row r="24579" spans="27:27">
      <c r="AA24579" t="str">
        <v>BB</v>
      </c>
    </row>
    <row r="24580" spans="27:27">
      <c r="AA24580" t="str">
        <v>SS</v>
      </c>
    </row>
    <row r="24581" spans="27:27">
      <c r="AA24581" t="str">
        <v>SO</v>
      </c>
    </row>
    <row r="24582" spans="27:27">
      <c r="AA24582" t="str">
        <v>SO</v>
      </c>
    </row>
    <row r="24583" spans="27:27">
      <c r="AA24583" t="str">
        <v>SO</v>
      </c>
    </row>
    <row r="24584" spans="27:27">
      <c r="AA24584" t="str">
        <v>CB</v>
      </c>
    </row>
    <row r="24585" spans="27:27">
      <c r="AA24585" t="str">
        <v>CB</v>
      </c>
    </row>
    <row r="24586" spans="27:27">
      <c r="AA24586" t="str">
        <v>BB</v>
      </c>
    </row>
    <row r="24587" spans="27:27">
      <c r="AA24587" t="str">
        <v>SS</v>
      </c>
    </row>
    <row r="24588" spans="27:27">
      <c r="AA24588" t="str">
        <v>SS</v>
      </c>
    </row>
    <row r="24589" spans="27:27">
      <c r="AA24589" t="str">
        <v>BB</v>
      </c>
    </row>
    <row r="24590" spans="27:27">
      <c r="AA24590" t="str">
        <v>BB</v>
      </c>
    </row>
    <row r="24591" spans="27:27">
      <c r="AA24591" t="str">
        <v>SO</v>
      </c>
    </row>
    <row r="24592" spans="27:27">
      <c r="AA24592" t="str">
        <v>FR</v>
      </c>
    </row>
    <row r="24593" spans="27:27">
      <c r="AA24593" t="str">
        <v>BB</v>
      </c>
    </row>
    <row r="24594" spans="27:27">
      <c r="AA24594" t="str">
        <v>BB</v>
      </c>
    </row>
    <row r="24595" spans="27:27">
      <c r="AA24595" t="str">
        <v>FR</v>
      </c>
    </row>
    <row r="24596" spans="27:27">
      <c r="AA24596" t="str">
        <v>FR</v>
      </c>
    </row>
    <row r="24597" spans="27:27">
      <c r="AA24597" t="str">
        <v>CB</v>
      </c>
    </row>
    <row r="24598" spans="27:27">
      <c r="AA24598" t="str">
        <v>HD</v>
      </c>
    </row>
    <row r="24599" spans="27:27">
      <c r="AA24599" t="str">
        <v>HD</v>
      </c>
    </row>
    <row r="24600" spans="27:27">
      <c r="AA24600" t="str">
        <v>SS</v>
      </c>
    </row>
    <row r="24601" spans="27:27">
      <c r="AA24601" t="str">
        <v>SS</v>
      </c>
    </row>
    <row r="24602" spans="27:27">
      <c r="AA24602" t="str">
        <v>SO</v>
      </c>
    </row>
    <row r="24603" spans="27:27">
      <c r="AA24603" t="str">
        <v>SO</v>
      </c>
    </row>
    <row r="24604" spans="27:27">
      <c r="AA24604" t="str">
        <v>SO</v>
      </c>
    </row>
    <row r="24605" spans="27:27">
      <c r="AA24605" t="str">
        <v>SO</v>
      </c>
    </row>
    <row r="24606" spans="27:27">
      <c r="AA24606" t="str">
        <v>JB</v>
      </c>
    </row>
    <row r="24607" spans="27:27">
      <c r="AA24607" t="str">
        <v>BE</v>
      </c>
    </row>
    <row r="24608" spans="27:27">
      <c r="AA24608" t="str">
        <v>BE</v>
      </c>
    </row>
    <row r="24609" spans="27:27">
      <c r="AA24609" t="str">
        <v>WB</v>
      </c>
    </row>
    <row r="24610" spans="27:27">
      <c r="AA24610" t="str">
        <v>WB</v>
      </c>
    </row>
    <row r="24611" spans="27:27">
      <c r="AA24611" t="str">
        <v>BE</v>
      </c>
    </row>
    <row r="24612" spans="27:27">
      <c r="AA24612" t="str">
        <v>BE</v>
      </c>
    </row>
    <row r="24613" spans="27:27">
      <c r="AA24613" t="str">
        <v>DH</v>
      </c>
    </row>
    <row r="24614" spans="27:27">
      <c r="AA24614" t="str">
        <v>FR</v>
      </c>
    </row>
    <row r="24615" spans="27:27">
      <c r="AA24615" t="str">
        <v>CB</v>
      </c>
    </row>
    <row r="24616" spans="27:27">
      <c r="AA24616" t="str">
        <v>SO</v>
      </c>
    </row>
    <row r="24617" spans="27:27">
      <c r="AA24617" t="str">
        <v>WB</v>
      </c>
    </row>
    <row r="24618" spans="27:27">
      <c r="AA24618" t="str">
        <v>JB</v>
      </c>
    </row>
    <row r="24619" spans="27:27">
      <c r="AA24619" t="str">
        <v>SO</v>
      </c>
    </row>
    <row r="24620" spans="27:27">
      <c r="AA24620" t="str">
        <v>SO</v>
      </c>
    </row>
    <row r="24621" spans="27:27">
      <c r="AA24621" t="str">
        <v>SO</v>
      </c>
    </row>
    <row r="24622" spans="27:27">
      <c r="AA24622" t="str">
        <v>JB</v>
      </c>
    </row>
    <row r="24623" spans="27:27">
      <c r="AA24623" t="str">
        <v>FR</v>
      </c>
    </row>
    <row r="24624" spans="27:27">
      <c r="AA24624" t="str">
        <v>JB</v>
      </c>
    </row>
    <row r="24625" spans="27:27">
      <c r="AA24625" t="str">
        <v>SO</v>
      </c>
    </row>
    <row r="24626" spans="27:27">
      <c r="AA24626" t="str">
        <v>FR</v>
      </c>
    </row>
    <row r="24627" spans="27:27">
      <c r="AA24627" t="str">
        <v>BB</v>
      </c>
    </row>
    <row r="24628" spans="27:27">
      <c r="AA24628" t="str">
        <v>BB</v>
      </c>
    </row>
    <row r="24629" spans="27:27">
      <c r="AA24629" t="str">
        <v>CB</v>
      </c>
    </row>
    <row r="24630" spans="27:27">
      <c r="AA24630" t="str">
        <v>WB</v>
      </c>
    </row>
    <row r="24631" spans="27:27">
      <c r="AA24631" t="str">
        <v>DH</v>
      </c>
    </row>
    <row r="24632" spans="27:27">
      <c r="AA24632" t="str">
        <v>SS</v>
      </c>
    </row>
    <row r="24633" spans="27:27">
      <c r="AA24633" t="str">
        <v>SS</v>
      </c>
    </row>
    <row r="24634" spans="27:27">
      <c r="AA24634" t="str">
        <v>BB</v>
      </c>
    </row>
    <row r="24635" spans="27:27">
      <c r="AA24635" t="str">
        <v>HD</v>
      </c>
    </row>
    <row r="24636" spans="27:27">
      <c r="AA24636" t="str">
        <v>JB</v>
      </c>
    </row>
    <row r="24637" spans="27:27">
      <c r="AA24637" t="str">
        <v>CB</v>
      </c>
    </row>
    <row r="24638" spans="27:27">
      <c r="AA24638" t="str">
        <v>CB</v>
      </c>
    </row>
    <row r="24639" spans="27:27">
      <c r="AA24639" t="str">
        <v>CB</v>
      </c>
    </row>
    <row r="24640" spans="27:27">
      <c r="AA24640" t="str">
        <v>JB</v>
      </c>
    </row>
    <row r="24641" spans="27:27">
      <c r="AA24641" t="str">
        <v>JB</v>
      </c>
    </row>
    <row r="24642" spans="27:27">
      <c r="AA24642" t="str">
        <v>JB</v>
      </c>
    </row>
    <row r="24643" spans="27:27">
      <c r="AA24643" t="str">
        <v>FR</v>
      </c>
    </row>
    <row r="24644" spans="27:27">
      <c r="AA24644" t="str">
        <v>FR</v>
      </c>
    </row>
    <row r="24645" spans="27:27">
      <c r="AA24645" t="str">
        <v>FR</v>
      </c>
    </row>
    <row r="24646" spans="27:27">
      <c r="AA24646" t="str">
        <v>DH</v>
      </c>
    </row>
    <row r="24647" spans="27:27">
      <c r="AA24647" t="str">
        <v>DH</v>
      </c>
    </row>
    <row r="24648" spans="27:27">
      <c r="AA24648" t="str">
        <v>FR</v>
      </c>
    </row>
    <row r="24649" spans="27:27">
      <c r="AA24649" t="str">
        <v>FR</v>
      </c>
    </row>
    <row r="24650" spans="27:27">
      <c r="AA24650" t="str">
        <v>CB</v>
      </c>
    </row>
    <row r="24651" spans="27:27">
      <c r="AA24651" t="str">
        <v>CB</v>
      </c>
    </row>
    <row r="24652" spans="27:27">
      <c r="AA24652" t="str">
        <v>CB</v>
      </c>
    </row>
    <row r="24653" spans="27:27">
      <c r="AA24653" t="str">
        <v>BE</v>
      </c>
    </row>
    <row r="24654" spans="27:27">
      <c r="AA24654" t="str">
        <v>BB</v>
      </c>
    </row>
    <row r="24655" spans="27:27">
      <c r="AA24655" t="str">
        <v>DH</v>
      </c>
    </row>
    <row r="24656" spans="27:27">
      <c r="AA24656" t="str">
        <v>DH</v>
      </c>
    </row>
    <row r="24657" spans="27:27">
      <c r="AA24657" t="str">
        <v>FR</v>
      </c>
    </row>
    <row r="24658" spans="27:27">
      <c r="AA24658" t="str">
        <v>FR</v>
      </c>
    </row>
    <row r="24659" spans="27:27">
      <c r="AA24659" t="str">
        <v>WB</v>
      </c>
    </row>
    <row r="24660" spans="27:27">
      <c r="AA24660" t="str">
        <v>WB</v>
      </c>
    </row>
    <row r="24661" spans="27:27">
      <c r="AA24661" t="str">
        <v>BB</v>
      </c>
    </row>
    <row r="24662" spans="27:27">
      <c r="AA24662" t="str">
        <v>DH</v>
      </c>
    </row>
    <row r="24663" spans="27:27">
      <c r="AA24663" t="str">
        <v>JB</v>
      </c>
    </row>
    <row r="24664" spans="27:27">
      <c r="AA24664" t="str">
        <v>BE</v>
      </c>
    </row>
    <row r="24665" spans="27:27">
      <c r="AA24665" t="str">
        <v>BE</v>
      </c>
    </row>
    <row r="24666" spans="27:27">
      <c r="AA24666" t="str">
        <v>BB</v>
      </c>
    </row>
    <row r="24667" spans="27:27">
      <c r="AA24667" t="str">
        <v>DH</v>
      </c>
    </row>
    <row r="24668" spans="27:27">
      <c r="AA24668" t="str">
        <v>DH</v>
      </c>
    </row>
    <row r="24669" spans="27:27">
      <c r="AA24669" t="str">
        <v>DH</v>
      </c>
    </row>
    <row r="24670" spans="27:27">
      <c r="AA24670" t="str">
        <v>JB</v>
      </c>
    </row>
    <row r="24671" spans="27:27">
      <c r="AA24671" t="str">
        <v>CB</v>
      </c>
    </row>
    <row r="24672" spans="27:27">
      <c r="AA24672" t="str">
        <v>JB</v>
      </c>
    </row>
    <row r="24673" spans="27:27">
      <c r="AA24673" t="str">
        <v>JB</v>
      </c>
    </row>
    <row r="24674" spans="27:27">
      <c r="AA24674" t="str">
        <v>DH</v>
      </c>
    </row>
    <row r="24675" spans="27:27">
      <c r="AA24675" t="str">
        <v>BB</v>
      </c>
    </row>
    <row r="24676" spans="27:27">
      <c r="AA24676" t="str">
        <v>BB</v>
      </c>
    </row>
    <row r="24677" spans="27:27">
      <c r="AA24677" t="str">
        <v>DH</v>
      </c>
    </row>
    <row r="24678" spans="27:27">
      <c r="AA24678" t="str">
        <v>DH</v>
      </c>
    </row>
    <row r="24679" spans="27:27">
      <c r="AA24679" t="str">
        <v>BE</v>
      </c>
    </row>
    <row r="24680" spans="27:27">
      <c r="AA24680" t="str">
        <v>BE</v>
      </c>
    </row>
    <row r="24681" spans="27:27">
      <c r="AA24681" t="str">
        <v>BE</v>
      </c>
    </row>
    <row r="24682" spans="27:27">
      <c r="AA24682" t="str">
        <v>BB</v>
      </c>
    </row>
    <row r="24683" spans="27:27">
      <c r="AA24683" t="str">
        <v>DH</v>
      </c>
    </row>
    <row r="24684" spans="27:27">
      <c r="AA24684" t="str">
        <v>DH</v>
      </c>
    </row>
    <row r="24685" spans="27:27">
      <c r="AA24685" t="str">
        <v>DH</v>
      </c>
    </row>
    <row r="24686" spans="27:27">
      <c r="AA24686" t="str">
        <v>FR</v>
      </c>
    </row>
    <row r="24687" spans="27:27">
      <c r="AA24687" t="str">
        <v>CB</v>
      </c>
    </row>
    <row r="24688" spans="27:27">
      <c r="AA24688" t="str">
        <v>CB</v>
      </c>
    </row>
    <row r="24689" spans="27:27">
      <c r="AA24689" t="str">
        <v>CB</v>
      </c>
    </row>
    <row r="24690" spans="27:27">
      <c r="AA24690" t="str">
        <v>SS</v>
      </c>
    </row>
    <row r="24691" spans="27:27">
      <c r="AA24691" t="str">
        <v>SS</v>
      </c>
    </row>
    <row r="24692" spans="27:27">
      <c r="AA24692" t="str">
        <v>HD</v>
      </c>
    </row>
    <row r="24693" spans="27:27">
      <c r="AA24693" t="str">
        <v>HD</v>
      </c>
    </row>
    <row r="24694" spans="27:27">
      <c r="AA24694" t="str">
        <v>HD</v>
      </c>
    </row>
    <row r="24695" spans="27:27">
      <c r="AA24695" t="str">
        <v>HD</v>
      </c>
    </row>
    <row r="24696" spans="27:27">
      <c r="AA24696" t="str">
        <v>FR</v>
      </c>
    </row>
    <row r="24697" spans="27:27">
      <c r="AA24697" t="str">
        <v>FR</v>
      </c>
    </row>
    <row r="24698" spans="27:27">
      <c r="AA24698" t="str">
        <v>BE</v>
      </c>
    </row>
    <row r="24699" spans="27:27">
      <c r="AA24699" t="str">
        <v>BE</v>
      </c>
    </row>
    <row r="24700" spans="27:27">
      <c r="AA24700" t="str">
        <v>HD</v>
      </c>
    </row>
    <row r="24701" spans="27:27">
      <c r="AA24701" t="str">
        <v>SO</v>
      </c>
    </row>
    <row r="24702" spans="27:27">
      <c r="AA24702" t="str">
        <v>SO</v>
      </c>
    </row>
    <row r="24703" spans="27:27">
      <c r="AA24703" t="str">
        <v>WB</v>
      </c>
    </row>
    <row r="24704" spans="27:27">
      <c r="AA24704" t="str">
        <v>HD</v>
      </c>
    </row>
    <row r="24705" spans="27:27">
      <c r="AA24705" t="str">
        <v>CB</v>
      </c>
    </row>
    <row r="24706" spans="27:27">
      <c r="AA24706" t="str">
        <v>JB</v>
      </c>
    </row>
    <row r="24707" spans="27:27">
      <c r="AA24707" t="str">
        <v>BB</v>
      </c>
    </row>
    <row r="24708" spans="27:27">
      <c r="AA24708" t="str">
        <v>BB</v>
      </c>
    </row>
    <row r="24709" spans="27:27">
      <c r="AA24709" t="str">
        <v>JB</v>
      </c>
    </row>
    <row r="24710" spans="27:27">
      <c r="AA24710" t="str">
        <v>DH</v>
      </c>
    </row>
    <row r="24711" spans="27:27">
      <c r="AA24711" t="str">
        <v>DH</v>
      </c>
    </row>
    <row r="24712" spans="27:27">
      <c r="AA24712" t="str">
        <v>DH</v>
      </c>
    </row>
    <row r="24713" spans="27:27">
      <c r="AA24713" t="str">
        <v>JB</v>
      </c>
    </row>
    <row r="24714" spans="27:27">
      <c r="AA24714" t="str">
        <v>FR</v>
      </c>
    </row>
    <row r="24715" spans="27:27">
      <c r="AA24715" t="str">
        <v>WB</v>
      </c>
    </row>
    <row r="24716" spans="27:27">
      <c r="AA24716" t="str">
        <v>DH</v>
      </c>
    </row>
    <row r="24717" spans="27:27">
      <c r="AA24717" t="str">
        <v>DH</v>
      </c>
    </row>
    <row r="24718" spans="27:27">
      <c r="AA24718" t="str">
        <v>DH</v>
      </c>
    </row>
    <row r="24719" spans="27:27">
      <c r="AA24719" t="str">
        <v>SS</v>
      </c>
    </row>
    <row r="24720" spans="27:27">
      <c r="AA24720" t="str">
        <v>HD</v>
      </c>
    </row>
    <row r="24721" spans="27:27">
      <c r="AA24721" t="str">
        <v>JB</v>
      </c>
    </row>
    <row r="24722" spans="27:27">
      <c r="AA24722" t="str">
        <v>DH</v>
      </c>
    </row>
    <row r="24723" spans="27:27">
      <c r="AA24723" t="str">
        <v>WB</v>
      </c>
    </row>
    <row r="24724" spans="27:27">
      <c r="AA24724" t="str">
        <v>SS</v>
      </c>
    </row>
    <row r="24725" spans="27:27">
      <c r="AA24725" t="str">
        <v>HD</v>
      </c>
    </row>
    <row r="24726" spans="27:27">
      <c r="AA24726" t="str">
        <v>BB</v>
      </c>
    </row>
    <row r="24727" spans="27:27">
      <c r="AA24727" t="str">
        <v>BB</v>
      </c>
    </row>
    <row r="24728" spans="27:27">
      <c r="AA24728" t="str">
        <v>FR</v>
      </c>
    </row>
    <row r="24729" spans="27:27">
      <c r="AA24729" t="str">
        <v>SS</v>
      </c>
    </row>
    <row r="24730" spans="27:27">
      <c r="AA24730" t="str">
        <v>SO</v>
      </c>
    </row>
    <row r="24731" spans="27:27">
      <c r="AA24731" t="str">
        <v>BB</v>
      </c>
    </row>
    <row r="24732" spans="27:27">
      <c r="AA24732" t="str">
        <v>FR</v>
      </c>
    </row>
    <row r="24733" spans="27:27">
      <c r="AA24733" t="str">
        <v>JB</v>
      </c>
    </row>
    <row r="24734" spans="27:27">
      <c r="AA24734" t="str">
        <v>CB</v>
      </c>
    </row>
    <row r="24735" spans="27:27">
      <c r="AA24735" t="str">
        <v>CB</v>
      </c>
    </row>
    <row r="24736" spans="27:27">
      <c r="AA24736" t="str">
        <v>CB</v>
      </c>
    </row>
    <row r="24737" spans="27:27">
      <c r="AA24737" t="str">
        <v>CB</v>
      </c>
    </row>
    <row r="24738" spans="27:27">
      <c r="AA24738" t="str">
        <v>HD</v>
      </c>
    </row>
    <row r="24739" spans="27:27">
      <c r="AA24739" t="str">
        <v>CB</v>
      </c>
    </row>
    <row r="24740" spans="27:27">
      <c r="AA24740" t="str">
        <v>HD</v>
      </c>
    </row>
    <row r="24741" spans="27:27">
      <c r="AA24741" t="str">
        <v>BB</v>
      </c>
    </row>
    <row r="24742" spans="27:27">
      <c r="AA24742" t="str">
        <v>BB</v>
      </c>
    </row>
    <row r="24743" spans="27:27">
      <c r="AA24743" t="str">
        <v>BB</v>
      </c>
    </row>
    <row r="24744" spans="27:27">
      <c r="AA24744" t="str">
        <v>HD</v>
      </c>
    </row>
    <row r="24745" spans="27:27">
      <c r="AA24745" t="str">
        <v>SO</v>
      </c>
    </row>
    <row r="24746" spans="27:27">
      <c r="AA24746" t="str">
        <v>DH</v>
      </c>
    </row>
    <row r="24747" spans="27:27">
      <c r="AA24747" t="str">
        <v>BE</v>
      </c>
    </row>
    <row r="24748" spans="27:27">
      <c r="AA24748" t="str">
        <v>WB</v>
      </c>
    </row>
    <row r="24749" spans="27:27">
      <c r="AA24749" t="str">
        <v>HD</v>
      </c>
    </row>
    <row r="24750" spans="27:27">
      <c r="AA24750" t="str">
        <v>BB</v>
      </c>
    </row>
    <row r="24751" spans="27:27">
      <c r="AA24751" t="str">
        <v>SO</v>
      </c>
    </row>
    <row r="24752" spans="27:27">
      <c r="AA24752" t="str">
        <v>JB</v>
      </c>
    </row>
    <row r="24753" spans="27:27">
      <c r="AA24753" t="str">
        <v>DH</v>
      </c>
    </row>
    <row r="24754" spans="27:27">
      <c r="AA24754" t="str">
        <v>SO</v>
      </c>
    </row>
    <row r="24755" spans="27:27">
      <c r="AA24755" t="str">
        <v>SO</v>
      </c>
    </row>
    <row r="24756" spans="27:27">
      <c r="AA24756" t="str">
        <v>SO</v>
      </c>
    </row>
    <row r="24757" spans="27:27">
      <c r="AA24757" t="str">
        <v>WB</v>
      </c>
    </row>
    <row r="24758" spans="27:27">
      <c r="AA24758" t="str">
        <v>SO</v>
      </c>
    </row>
    <row r="24759" spans="27:27">
      <c r="AA24759" t="str">
        <v>HD</v>
      </c>
    </row>
    <row r="24760" spans="27:27">
      <c r="AA24760" t="str">
        <v>SS</v>
      </c>
    </row>
    <row r="24761" spans="27:27">
      <c r="AA24761" t="str">
        <v>SS</v>
      </c>
    </row>
    <row r="24762" spans="27:27">
      <c r="AA24762" t="str">
        <v>SS</v>
      </c>
    </row>
    <row r="24763" spans="27:27">
      <c r="AA24763" t="str">
        <v>SS</v>
      </c>
    </row>
    <row r="24764" spans="27:27">
      <c r="AA24764" t="str">
        <v>DH</v>
      </c>
    </row>
    <row r="24765" spans="27:27">
      <c r="AA24765" t="str">
        <v>CB</v>
      </c>
    </row>
    <row r="24766" spans="27:27">
      <c r="AA24766" t="str">
        <v>WB</v>
      </c>
    </row>
    <row r="24767" spans="27:27">
      <c r="AA24767" t="str">
        <v>WB</v>
      </c>
    </row>
    <row r="24768" spans="27:27">
      <c r="AA24768" t="str">
        <v>HD</v>
      </c>
    </row>
    <row r="24769" spans="27:27">
      <c r="AA24769" t="str">
        <v>CB</v>
      </c>
    </row>
    <row r="24770" spans="27:27">
      <c r="AA24770" t="str">
        <v>BE</v>
      </c>
    </row>
    <row r="24771" spans="27:27">
      <c r="AA24771" t="str">
        <v>BE</v>
      </c>
    </row>
    <row r="24772" spans="27:27">
      <c r="AA24772" t="str">
        <v>HD</v>
      </c>
    </row>
    <row r="24773" spans="27:27">
      <c r="AA24773" t="str">
        <v>WB</v>
      </c>
    </row>
    <row r="24774" spans="27:27">
      <c r="AA24774" t="str">
        <v>WB</v>
      </c>
    </row>
    <row r="24775" spans="27:27">
      <c r="AA24775" t="str">
        <v>CB</v>
      </c>
    </row>
    <row r="24776" spans="27:27">
      <c r="AA24776" t="str">
        <v>BE</v>
      </c>
    </row>
    <row r="24777" spans="27:27">
      <c r="AA24777" t="str">
        <v>BE</v>
      </c>
    </row>
    <row r="24778" spans="27:27">
      <c r="AA24778" t="str">
        <v>BE</v>
      </c>
    </row>
    <row r="24779" spans="27:27">
      <c r="AA24779" t="str">
        <v>WB</v>
      </c>
    </row>
    <row r="24780" spans="27:27">
      <c r="AA24780" t="str">
        <v>BE</v>
      </c>
    </row>
    <row r="24781" spans="27:27">
      <c r="AA24781" t="str">
        <v>SO</v>
      </c>
    </row>
    <row r="24782" spans="27:27">
      <c r="AA24782" t="str">
        <v>JB</v>
      </c>
    </row>
    <row r="24783" spans="27:27">
      <c r="AA24783" t="str">
        <v>SS</v>
      </c>
    </row>
    <row r="24784" spans="27:27">
      <c r="AA24784" t="str">
        <v>SS</v>
      </c>
    </row>
    <row r="24785" spans="27:27">
      <c r="AA24785" t="str">
        <v>SS</v>
      </c>
    </row>
    <row r="24786" spans="27:27">
      <c r="AA24786" t="str">
        <v>BB</v>
      </c>
    </row>
    <row r="24787" spans="27:27">
      <c r="AA24787" t="str">
        <v>JB</v>
      </c>
    </row>
    <row r="24788" spans="27:27">
      <c r="AA24788" t="str">
        <v>SS</v>
      </c>
    </row>
    <row r="24789" spans="27:27">
      <c r="AA24789" t="str">
        <v>DH</v>
      </c>
    </row>
    <row r="24790" spans="27:27">
      <c r="AA24790" t="str">
        <v>JB</v>
      </c>
    </row>
    <row r="24791" spans="27:27">
      <c r="AA24791" t="str">
        <v>BB</v>
      </c>
    </row>
    <row r="24792" spans="27:27">
      <c r="AA24792" t="str">
        <v>WB</v>
      </c>
    </row>
    <row r="24793" spans="27:27">
      <c r="AA24793" t="str">
        <v>FR</v>
      </c>
    </row>
    <row r="24794" spans="27:27">
      <c r="AA24794" t="str">
        <v>FR</v>
      </c>
    </row>
    <row r="24795" spans="27:27">
      <c r="AA24795" t="str">
        <v>BE</v>
      </c>
    </row>
    <row r="24796" spans="27:27">
      <c r="AA24796" t="str">
        <v>JB</v>
      </c>
    </row>
    <row r="24797" spans="27:27">
      <c r="AA24797" t="str">
        <v>FR</v>
      </c>
    </row>
    <row r="24798" spans="27:27">
      <c r="AA24798" t="str">
        <v>WB</v>
      </c>
    </row>
    <row r="24799" spans="27:27">
      <c r="AA24799" t="str">
        <v>CB</v>
      </c>
    </row>
    <row r="24800" spans="27:27">
      <c r="AA24800" t="str">
        <v>CB</v>
      </c>
    </row>
    <row r="24801" spans="27:27">
      <c r="AA24801" t="str">
        <v>BE</v>
      </c>
    </row>
    <row r="24802" spans="27:27">
      <c r="AA24802" t="str">
        <v>SS</v>
      </c>
    </row>
    <row r="24803" spans="27:27">
      <c r="AA24803" t="str">
        <v>SO</v>
      </c>
    </row>
    <row r="24804" spans="27:27">
      <c r="AA24804" t="str">
        <v>FR</v>
      </c>
    </row>
    <row r="24805" spans="27:27">
      <c r="AA24805" t="str">
        <v>FR</v>
      </c>
    </row>
    <row r="24806" spans="27:27">
      <c r="AA24806" t="str">
        <v>FR</v>
      </c>
    </row>
    <row r="24807" spans="27:27">
      <c r="AA24807" t="str">
        <v>BE</v>
      </c>
    </row>
    <row r="24808" spans="27:27">
      <c r="AA24808" t="str">
        <v>BE</v>
      </c>
    </row>
    <row r="24809" spans="27:27">
      <c r="AA24809" t="str">
        <v>SO</v>
      </c>
    </row>
    <row r="24810" spans="27:27">
      <c r="AA24810" t="str">
        <v>HD</v>
      </c>
    </row>
    <row r="24811" spans="27:27">
      <c r="AA24811" t="str">
        <v>BB</v>
      </c>
    </row>
    <row r="24812" spans="27:27">
      <c r="AA24812" t="str">
        <v>BB</v>
      </c>
    </row>
    <row r="24813" spans="27:27">
      <c r="AA24813" t="str">
        <v>SS</v>
      </c>
    </row>
    <row r="24814" spans="27:27">
      <c r="AA24814" t="str">
        <v>JB</v>
      </c>
    </row>
    <row r="24815" spans="27:27">
      <c r="AA24815" t="str">
        <v>FR</v>
      </c>
    </row>
    <row r="24816" spans="27:27">
      <c r="AA24816" t="str">
        <v>FR</v>
      </c>
    </row>
    <row r="24817" spans="27:27">
      <c r="AA24817" t="str">
        <v>FR</v>
      </c>
    </row>
    <row r="24818" spans="27:27">
      <c r="AA24818" t="str">
        <v>FR</v>
      </c>
    </row>
    <row r="24819" spans="27:27">
      <c r="AA24819" t="str">
        <v>DH</v>
      </c>
    </row>
    <row r="24820" spans="27:27">
      <c r="AA24820" t="str">
        <v>DH</v>
      </c>
    </row>
    <row r="24821" spans="27:27">
      <c r="AA24821" t="str">
        <v>WB</v>
      </c>
    </row>
    <row r="24822" spans="27:27">
      <c r="AA24822" t="str">
        <v>HD</v>
      </c>
    </row>
    <row r="24823" spans="27:27">
      <c r="AA24823" t="str">
        <v>HD</v>
      </c>
    </row>
    <row r="24824" spans="27:27">
      <c r="AA24824" t="str">
        <v>FR</v>
      </c>
    </row>
    <row r="24825" spans="27:27">
      <c r="AA24825" t="str">
        <v>HD</v>
      </c>
    </row>
    <row r="24826" spans="27:27">
      <c r="AA24826" t="str">
        <v>HD</v>
      </c>
    </row>
    <row r="24827" spans="27:27">
      <c r="AA24827" t="str">
        <v>DH</v>
      </c>
    </row>
    <row r="24828" spans="27:27">
      <c r="AA24828" t="str">
        <v>DH</v>
      </c>
    </row>
    <row r="24829" spans="27:27">
      <c r="AA24829" t="str">
        <v>DH</v>
      </c>
    </row>
    <row r="24830" spans="27:27">
      <c r="AA24830" t="str">
        <v>WB</v>
      </c>
    </row>
    <row r="24831" spans="27:27">
      <c r="AA24831" t="str">
        <v>WB</v>
      </c>
    </row>
    <row r="24832" spans="27:27">
      <c r="AA24832" t="str">
        <v>WB</v>
      </c>
    </row>
    <row r="24833" spans="27:27">
      <c r="AA24833" t="str">
        <v>WB</v>
      </c>
    </row>
    <row r="24834" spans="27:27">
      <c r="AA24834" t="str">
        <v>HD</v>
      </c>
    </row>
    <row r="24835" spans="27:27">
      <c r="AA24835" t="str">
        <v>JB</v>
      </c>
    </row>
    <row r="24836" spans="27:27">
      <c r="AA24836" t="str">
        <v>SS</v>
      </c>
    </row>
    <row r="24837" spans="27:27">
      <c r="AA24837" t="str">
        <v>SS</v>
      </c>
    </row>
    <row r="24838" spans="27:27">
      <c r="AA24838" t="str">
        <v>FR</v>
      </c>
    </row>
    <row r="24839" spans="27:27">
      <c r="AA24839" t="str">
        <v>FR</v>
      </c>
    </row>
    <row r="24840" spans="27:27">
      <c r="AA24840" t="str">
        <v>HD</v>
      </c>
    </row>
    <row r="24841" spans="27:27">
      <c r="AA24841" t="str">
        <v>DH</v>
      </c>
    </row>
    <row r="24842" spans="27:27">
      <c r="AA24842" t="str">
        <v>DH</v>
      </c>
    </row>
    <row r="24843" spans="27:27">
      <c r="AA24843" t="str">
        <v>BE</v>
      </c>
    </row>
    <row r="24844" spans="27:27">
      <c r="AA24844" t="str">
        <v>HD</v>
      </c>
    </row>
    <row r="24845" spans="27:27">
      <c r="AA24845" t="str">
        <v>SS</v>
      </c>
    </row>
    <row r="24846" spans="27:27">
      <c r="AA24846" t="str">
        <v>SS</v>
      </c>
    </row>
    <row r="24847" spans="27:27">
      <c r="AA24847" t="str">
        <v>SS</v>
      </c>
    </row>
    <row r="24848" spans="27:27">
      <c r="AA24848" t="str">
        <v>SS</v>
      </c>
    </row>
    <row r="24849" spans="27:27">
      <c r="AA24849" t="str">
        <v>WB</v>
      </c>
    </row>
    <row r="24850" spans="27:27">
      <c r="AA24850" t="str">
        <v>WB</v>
      </c>
    </row>
    <row r="24851" spans="27:27">
      <c r="AA24851" t="str">
        <v>WB</v>
      </c>
    </row>
    <row r="24852" spans="27:27">
      <c r="AA24852" t="str">
        <v>WB</v>
      </c>
    </row>
    <row r="24853" spans="27:27">
      <c r="AA24853" t="str">
        <v>SO</v>
      </c>
    </row>
    <row r="24854" spans="27:27">
      <c r="AA24854" t="str">
        <v>SO</v>
      </c>
    </row>
    <row r="24855" spans="27:27">
      <c r="AA24855" t="str">
        <v>DH</v>
      </c>
    </row>
    <row r="24856" spans="27:27">
      <c r="AA24856" t="str">
        <v>SO</v>
      </c>
    </row>
    <row r="24857" spans="27:27">
      <c r="AA24857" t="str">
        <v>FR</v>
      </c>
    </row>
    <row r="24858" spans="27:27">
      <c r="AA24858" t="str">
        <v>DH</v>
      </c>
    </row>
    <row r="24859" spans="27:27">
      <c r="AA24859" t="str">
        <v>DH</v>
      </c>
    </row>
    <row r="24860" spans="27:27">
      <c r="AA24860" t="str">
        <v>CB</v>
      </c>
    </row>
    <row r="24861" spans="27:27">
      <c r="AA24861" t="str">
        <v>HD</v>
      </c>
    </row>
    <row r="24862" spans="27:27">
      <c r="AA24862" t="str">
        <v>BE</v>
      </c>
    </row>
    <row r="24863" spans="27:27">
      <c r="AA24863" t="str">
        <v>BE</v>
      </c>
    </row>
    <row r="24864" spans="27:27">
      <c r="AA24864" t="str">
        <v>CB</v>
      </c>
    </row>
    <row r="24865" spans="27:27">
      <c r="AA24865" t="str">
        <v>JB</v>
      </c>
    </row>
    <row r="24866" spans="27:27">
      <c r="AA24866" t="str">
        <v>JB</v>
      </c>
    </row>
    <row r="24867" spans="27:27">
      <c r="AA24867" t="str">
        <v>JB</v>
      </c>
    </row>
    <row r="24868" spans="27:27">
      <c r="AA24868" t="str">
        <v>HD</v>
      </c>
    </row>
    <row r="24869" spans="27:27">
      <c r="AA24869" t="str">
        <v>FR</v>
      </c>
    </row>
    <row r="24870" spans="27:27">
      <c r="AA24870" t="str">
        <v>FR</v>
      </c>
    </row>
    <row r="24871" spans="27:27">
      <c r="AA24871" t="str">
        <v>FR</v>
      </c>
    </row>
    <row r="24872" spans="27:27">
      <c r="AA24872" t="str">
        <v>WB</v>
      </c>
    </row>
    <row r="24873" spans="27:27">
      <c r="AA24873" t="str">
        <v>WB</v>
      </c>
    </row>
    <row r="24874" spans="27:27">
      <c r="AA24874" t="str">
        <v>CB</v>
      </c>
    </row>
    <row r="24875" spans="27:27">
      <c r="AA24875" t="str">
        <v>CB</v>
      </c>
    </row>
    <row r="24876" spans="27:27">
      <c r="AA24876" t="str">
        <v>CB</v>
      </c>
    </row>
    <row r="24877" spans="27:27">
      <c r="AA24877" t="str">
        <v>BB</v>
      </c>
    </row>
    <row r="24878" spans="27:27">
      <c r="AA24878" t="str">
        <v>BB</v>
      </c>
    </row>
    <row r="24879" spans="27:27">
      <c r="AA24879" t="str">
        <v>JB</v>
      </c>
    </row>
    <row r="24880" spans="27:27">
      <c r="AA24880" t="str">
        <v>FR</v>
      </c>
    </row>
    <row r="24881" spans="27:27">
      <c r="AA24881" t="str">
        <v>FR</v>
      </c>
    </row>
    <row r="24882" spans="27:27">
      <c r="AA24882" t="str">
        <v>BE</v>
      </c>
    </row>
    <row r="24883" spans="27:27">
      <c r="AA24883" t="str">
        <v>BB</v>
      </c>
    </row>
    <row r="24884" spans="27:27">
      <c r="AA24884" t="str">
        <v>BB</v>
      </c>
    </row>
    <row r="24885" spans="27:27">
      <c r="AA24885" t="str">
        <v>BB</v>
      </c>
    </row>
    <row r="24886" spans="27:27">
      <c r="AA24886" t="str">
        <v>SS</v>
      </c>
    </row>
    <row r="24887" spans="27:27">
      <c r="AA24887" t="str">
        <v>SS</v>
      </c>
    </row>
    <row r="24888" spans="27:27">
      <c r="AA24888" t="str">
        <v>DH</v>
      </c>
    </row>
    <row r="24889" spans="27:27">
      <c r="AA24889" t="str">
        <v>DH</v>
      </c>
    </row>
    <row r="24890" spans="27:27">
      <c r="AA24890" t="str">
        <v>JB</v>
      </c>
    </row>
    <row r="24891" spans="27:27">
      <c r="AA24891" t="str">
        <v>JB</v>
      </c>
    </row>
    <row r="24892" spans="27:27">
      <c r="AA24892" t="str">
        <v>JB</v>
      </c>
    </row>
    <row r="24893" spans="27:27">
      <c r="AA24893" t="str">
        <v>SS</v>
      </c>
    </row>
    <row r="24894" spans="27:27">
      <c r="AA24894" t="str">
        <v>SO</v>
      </c>
    </row>
    <row r="24895" spans="27:27">
      <c r="AA24895" t="str">
        <v>SO</v>
      </c>
    </row>
    <row r="24896" spans="27:27">
      <c r="AA24896" t="str">
        <v>DH</v>
      </c>
    </row>
    <row r="24897" spans="27:27">
      <c r="AA24897" t="str">
        <v>SO</v>
      </c>
    </row>
    <row r="24898" spans="27:27">
      <c r="AA24898" t="str">
        <v>DH</v>
      </c>
    </row>
    <row r="24899" spans="27:27">
      <c r="AA24899" t="str">
        <v>FR</v>
      </c>
    </row>
    <row r="24900" spans="27:27">
      <c r="AA24900" t="str">
        <v>FR</v>
      </c>
    </row>
    <row r="24901" spans="27:27">
      <c r="AA24901" t="str">
        <v>FR</v>
      </c>
    </row>
    <row r="24902" spans="27:27">
      <c r="AA24902" t="str">
        <v>CB</v>
      </c>
    </row>
    <row r="24903" spans="27:27">
      <c r="AA24903" t="str">
        <v>CB</v>
      </c>
    </row>
    <row r="24904" spans="27:27">
      <c r="AA24904" t="str">
        <v>FR</v>
      </c>
    </row>
    <row r="24905" spans="27:27">
      <c r="AA24905" t="str">
        <v>FR</v>
      </c>
    </row>
    <row r="24906" spans="27:27">
      <c r="AA24906" t="str">
        <v>FR</v>
      </c>
    </row>
    <row r="24907" spans="27:27">
      <c r="AA24907" t="str">
        <v>FR</v>
      </c>
    </row>
    <row r="24908" spans="27:27">
      <c r="AA24908" t="str">
        <v>WB</v>
      </c>
    </row>
    <row r="24909" spans="27:27">
      <c r="AA24909" t="str">
        <v>WB</v>
      </c>
    </row>
    <row r="24910" spans="27:27">
      <c r="AA24910" t="str">
        <v>WB</v>
      </c>
    </row>
    <row r="24911" spans="27:27">
      <c r="AA24911" t="str">
        <v>SS</v>
      </c>
    </row>
    <row r="24912" spans="27:27">
      <c r="AA24912" t="str">
        <v>DH</v>
      </c>
    </row>
    <row r="24913" spans="27:27">
      <c r="AA24913" t="str">
        <v>DH</v>
      </c>
    </row>
    <row r="24914" spans="27:27">
      <c r="AA24914" t="str">
        <v>DH</v>
      </c>
    </row>
    <row r="24915" spans="27:27">
      <c r="AA24915" t="str">
        <v>SO</v>
      </c>
    </row>
    <row r="24916" spans="27:27">
      <c r="AA24916" t="str">
        <v>JB</v>
      </c>
    </row>
    <row r="24917" spans="27:27">
      <c r="AA24917" t="str">
        <v>FR</v>
      </c>
    </row>
    <row r="24918" spans="27:27">
      <c r="AA24918" t="str">
        <v>FR</v>
      </c>
    </row>
    <row r="24919" spans="27:27">
      <c r="AA24919" t="str">
        <v>BB</v>
      </c>
    </row>
    <row r="24920" spans="27:27">
      <c r="AA24920" t="str">
        <v>BB</v>
      </c>
    </row>
    <row r="24921" spans="27:27">
      <c r="AA24921" t="str">
        <v>SS</v>
      </c>
    </row>
    <row r="24922" spans="27:27">
      <c r="AA24922" t="str">
        <v>SS</v>
      </c>
    </row>
    <row r="24923" spans="27:27">
      <c r="AA24923" t="str">
        <v>SS</v>
      </c>
    </row>
    <row r="24924" spans="27:27">
      <c r="AA24924" t="str">
        <v>SS</v>
      </c>
    </row>
    <row r="24925" spans="27:27">
      <c r="AA24925" t="str">
        <v>BE</v>
      </c>
    </row>
    <row r="24926" spans="27:27">
      <c r="AA24926" t="str">
        <v>BE</v>
      </c>
    </row>
    <row r="24927" spans="27:27">
      <c r="AA24927" t="str">
        <v>BE</v>
      </c>
    </row>
    <row r="24928" spans="27:27">
      <c r="AA24928" t="str">
        <v>HD</v>
      </c>
    </row>
    <row r="24929" spans="27:27">
      <c r="AA24929" t="str">
        <v>HD</v>
      </c>
    </row>
    <row r="24930" spans="27:27">
      <c r="AA24930" t="str">
        <v>HD</v>
      </c>
    </row>
    <row r="24931" spans="27:27">
      <c r="AA24931" t="str">
        <v>BE</v>
      </c>
    </row>
    <row r="24932" spans="27:27">
      <c r="AA24932" t="str">
        <v>BE</v>
      </c>
    </row>
    <row r="24933" spans="27:27">
      <c r="AA24933" t="str">
        <v>FR</v>
      </c>
    </row>
    <row r="24934" spans="27:27">
      <c r="AA24934" t="str">
        <v>SS</v>
      </c>
    </row>
    <row r="24935" spans="27:27">
      <c r="AA24935" t="str">
        <v>DH</v>
      </c>
    </row>
    <row r="24936" spans="27:27">
      <c r="AA24936" t="str">
        <v>CB</v>
      </c>
    </row>
    <row r="24937" spans="27:27">
      <c r="AA24937" t="str">
        <v>CB</v>
      </c>
    </row>
    <row r="24938" spans="27:27">
      <c r="AA24938" t="str">
        <v>FR</v>
      </c>
    </row>
    <row r="24939" spans="27:27">
      <c r="AA24939" t="str">
        <v>JB</v>
      </c>
    </row>
    <row r="24940" spans="27:27">
      <c r="AA24940" t="str">
        <v>SS</v>
      </c>
    </row>
    <row r="24941" spans="27:27">
      <c r="AA24941" t="str">
        <v>SS</v>
      </c>
    </row>
    <row r="24942" spans="27:27">
      <c r="AA24942" t="str">
        <v>SS</v>
      </c>
    </row>
    <row r="24943" spans="27:27">
      <c r="AA24943" t="str">
        <v>SS</v>
      </c>
    </row>
    <row r="24944" spans="27:27">
      <c r="AA24944" t="str">
        <v>SS</v>
      </c>
    </row>
    <row r="24945" spans="27:27">
      <c r="AA24945" t="str">
        <v>BE</v>
      </c>
    </row>
    <row r="24946" spans="27:27">
      <c r="AA24946" t="str">
        <v>BE</v>
      </c>
    </row>
    <row r="24947" spans="27:27">
      <c r="AA24947" t="str">
        <v>CB</v>
      </c>
    </row>
    <row r="24948" spans="27:27">
      <c r="AA24948" t="str">
        <v>SS</v>
      </c>
    </row>
    <row r="24949" spans="27:27">
      <c r="AA24949" t="str">
        <v>DH</v>
      </c>
    </row>
    <row r="24950" spans="27:27">
      <c r="AA24950" t="str">
        <v>SO</v>
      </c>
    </row>
    <row r="24951" spans="27:27">
      <c r="AA24951" t="str">
        <v>SO</v>
      </c>
    </row>
    <row r="24952" spans="27:27">
      <c r="AA24952" t="str">
        <v>CB</v>
      </c>
    </row>
    <row r="24953" spans="27:27">
      <c r="AA24953" t="str">
        <v>BB</v>
      </c>
    </row>
    <row r="24954" spans="27:27">
      <c r="AA24954" t="str">
        <v>BB</v>
      </c>
    </row>
    <row r="24955" spans="27:27">
      <c r="AA24955" t="str">
        <v>FR</v>
      </c>
    </row>
    <row r="24956" spans="27:27">
      <c r="AA24956" t="str">
        <v>BB</v>
      </c>
    </row>
    <row r="24957" spans="27:27">
      <c r="AA24957" t="str">
        <v>BB</v>
      </c>
    </row>
    <row r="24958" spans="27:27">
      <c r="AA24958" t="str">
        <v>SO</v>
      </c>
    </row>
    <row r="24959" spans="27:27">
      <c r="AA24959" t="str">
        <v>CB</v>
      </c>
    </row>
    <row r="24960" spans="27:27">
      <c r="AA24960" t="str">
        <v>BB</v>
      </c>
    </row>
    <row r="24961" spans="27:27">
      <c r="AA24961" t="str">
        <v>FR</v>
      </c>
    </row>
    <row r="24962" spans="27:27">
      <c r="AA24962" t="str">
        <v>BE</v>
      </c>
    </row>
    <row r="24963" spans="27:27">
      <c r="AA24963" t="str">
        <v>BB</v>
      </c>
    </row>
    <row r="24964" spans="27:27">
      <c r="AA24964" t="str">
        <v>DH</v>
      </c>
    </row>
    <row r="24965" spans="27:27">
      <c r="AA24965" t="str">
        <v>DH</v>
      </c>
    </row>
    <row r="24966" spans="27:27">
      <c r="AA24966" t="str">
        <v>SS</v>
      </c>
    </row>
    <row r="24967" spans="27:27">
      <c r="AA24967" t="str">
        <v>SS</v>
      </c>
    </row>
    <row r="24968" spans="27:27">
      <c r="AA24968" t="str">
        <v>SS</v>
      </c>
    </row>
    <row r="24969" spans="27:27">
      <c r="AA24969" t="str">
        <v>JB</v>
      </c>
    </row>
    <row r="24970" spans="27:27">
      <c r="AA24970" t="str">
        <v>HD</v>
      </c>
    </row>
    <row r="24971" spans="27:27">
      <c r="AA24971" t="str">
        <v>SS</v>
      </c>
    </row>
    <row r="24972" spans="27:27">
      <c r="AA24972" t="str">
        <v>SS</v>
      </c>
    </row>
    <row r="24973" spans="27:27">
      <c r="AA24973" t="str">
        <v>CB</v>
      </c>
    </row>
    <row r="24974" spans="27:27">
      <c r="AA24974" t="str">
        <v>CB</v>
      </c>
    </row>
    <row r="24975" spans="27:27">
      <c r="AA24975" t="str">
        <v>CB</v>
      </c>
    </row>
    <row r="24976" spans="27:27">
      <c r="AA24976" t="str">
        <v>HD</v>
      </c>
    </row>
    <row r="24977" spans="27:27">
      <c r="AA24977" t="str">
        <v>HD</v>
      </c>
    </row>
    <row r="24978" spans="27:27">
      <c r="AA24978" t="str">
        <v>JB</v>
      </c>
    </row>
    <row r="24979" spans="27:27">
      <c r="AA24979" t="str">
        <v>JB</v>
      </c>
    </row>
    <row r="24980" spans="27:27">
      <c r="AA24980" t="str">
        <v>SS</v>
      </c>
    </row>
    <row r="24981" spans="27:27">
      <c r="AA24981" t="str">
        <v>CB</v>
      </c>
    </row>
    <row r="24982" spans="27:27">
      <c r="AA24982" t="str">
        <v>CB</v>
      </c>
    </row>
    <row r="24983" spans="27:27">
      <c r="AA24983" t="str">
        <v>CB</v>
      </c>
    </row>
    <row r="24984" spans="27:27">
      <c r="AA24984" t="str">
        <v>JB</v>
      </c>
    </row>
    <row r="24985" spans="27:27">
      <c r="AA24985" t="str">
        <v>DH</v>
      </c>
    </row>
    <row r="24986" spans="27:27">
      <c r="AA24986" t="str">
        <v>SO</v>
      </c>
    </row>
    <row r="24987" spans="27:27">
      <c r="AA24987" t="str">
        <v>WB</v>
      </c>
    </row>
    <row r="24988" spans="27:27">
      <c r="AA24988" t="str">
        <v>CB</v>
      </c>
    </row>
    <row r="24989" spans="27:27">
      <c r="AA24989" t="str">
        <v>CB</v>
      </c>
    </row>
    <row r="24990" spans="27:27">
      <c r="AA24990" t="str">
        <v>BE</v>
      </c>
    </row>
    <row r="24991" spans="27:27">
      <c r="AA24991" t="str">
        <v>JB</v>
      </c>
    </row>
    <row r="24992" spans="27:27">
      <c r="AA24992" t="str">
        <v>HD</v>
      </c>
    </row>
    <row r="24993" spans="27:27">
      <c r="AA24993" t="str">
        <v>SS</v>
      </c>
    </row>
    <row r="24994" spans="27:27">
      <c r="AA24994" t="str">
        <v>BE</v>
      </c>
    </row>
    <row r="24995" spans="27:27">
      <c r="AA24995" t="str">
        <v>HD</v>
      </c>
    </row>
    <row r="24996" spans="27:27">
      <c r="AA24996" t="str">
        <v>CB</v>
      </c>
    </row>
    <row r="24997" spans="27:27">
      <c r="AA24997" t="str">
        <v>DH</v>
      </c>
    </row>
    <row r="24998" spans="27:27">
      <c r="AA24998" t="str">
        <v>SO</v>
      </c>
    </row>
    <row r="24999" spans="27:27">
      <c r="AA24999" t="str">
        <v>FR</v>
      </c>
    </row>
    <row r="25000" spans="27:27">
      <c r="AA25000" t="str">
        <v>JB</v>
      </c>
    </row>
    <row r="25001" spans="27:27">
      <c r="AA25001" t="str">
        <v>CB</v>
      </c>
    </row>
    <row r="25002" spans="27:27">
      <c r="AA25002" t="str">
        <v>HD</v>
      </c>
    </row>
    <row r="25003" spans="27:27">
      <c r="AA25003" t="str">
        <v>BB</v>
      </c>
    </row>
    <row r="25004" spans="27:27">
      <c r="AA25004" t="str">
        <v>BB</v>
      </c>
    </row>
    <row r="25005" spans="27:27">
      <c r="AA25005" t="str">
        <v>FR</v>
      </c>
    </row>
    <row r="25006" spans="27:27">
      <c r="AA25006" t="str">
        <v>BE</v>
      </c>
    </row>
    <row r="25007" spans="27:27">
      <c r="AA25007" t="str">
        <v>FR</v>
      </c>
    </row>
    <row r="25008" spans="27:27">
      <c r="AA25008" t="str">
        <v>JB</v>
      </c>
    </row>
    <row r="25009" spans="27:27">
      <c r="AA25009" t="str">
        <v>WB</v>
      </c>
    </row>
    <row r="25010" spans="27:27">
      <c r="AA25010" t="str">
        <v>SO</v>
      </c>
    </row>
    <row r="25011" spans="27:27">
      <c r="AA25011" t="str">
        <v>HD</v>
      </c>
    </row>
    <row r="25012" spans="27:27">
      <c r="AA25012" t="str">
        <v>SS</v>
      </c>
    </row>
    <row r="25013" spans="27:27">
      <c r="AA25013" t="str">
        <v>WB</v>
      </c>
    </row>
    <row r="25014" spans="27:27">
      <c r="AA25014" t="str">
        <v>FR</v>
      </c>
    </row>
    <row r="25015" spans="27:27">
      <c r="AA25015" t="str">
        <v>JB</v>
      </c>
    </row>
    <row r="25016" spans="27:27">
      <c r="AA25016" t="str">
        <v>SO</v>
      </c>
    </row>
    <row r="25017" spans="27:27">
      <c r="AA25017" t="str">
        <v>FR</v>
      </c>
    </row>
    <row r="25018" spans="27:27">
      <c r="AA25018" t="str">
        <v>DH</v>
      </c>
    </row>
    <row r="25019" spans="27:27">
      <c r="AA25019" t="str">
        <v>DH</v>
      </c>
    </row>
    <row r="25020" spans="27:27">
      <c r="AA25020" t="str">
        <v>DH</v>
      </c>
    </row>
    <row r="25021" spans="27:27">
      <c r="AA25021" t="str">
        <v>DH</v>
      </c>
    </row>
    <row r="25022" spans="27:27">
      <c r="AA25022" t="str">
        <v>BE</v>
      </c>
    </row>
    <row r="25023" spans="27:27">
      <c r="AA25023" t="str">
        <v>BE</v>
      </c>
    </row>
    <row r="25024" spans="27:27">
      <c r="AA25024" t="str">
        <v>BE</v>
      </c>
    </row>
    <row r="25025" spans="27:27">
      <c r="AA25025" t="str">
        <v>BE</v>
      </c>
    </row>
    <row r="25026" spans="27:27">
      <c r="AA25026" t="str">
        <v>BB</v>
      </c>
    </row>
    <row r="25027" spans="27:27">
      <c r="AA25027" t="str">
        <v>BB</v>
      </c>
    </row>
    <row r="25028" spans="27:27">
      <c r="AA25028" t="str">
        <v>CB</v>
      </c>
    </row>
    <row r="25029" spans="27:27">
      <c r="AA25029" t="str">
        <v>SS</v>
      </c>
    </row>
    <row r="25030" spans="27:27">
      <c r="AA25030" t="str">
        <v>BB</v>
      </c>
    </row>
    <row r="25031" spans="27:27">
      <c r="AA25031" t="str">
        <v>CB</v>
      </c>
    </row>
    <row r="25032" spans="27:27">
      <c r="AA25032" t="str">
        <v>CB</v>
      </c>
    </row>
    <row r="25033" spans="27:27">
      <c r="AA25033" t="str">
        <v>CB</v>
      </c>
    </row>
    <row r="25034" spans="27:27">
      <c r="AA25034" t="str">
        <v>DH</v>
      </c>
    </row>
    <row r="25035" spans="27:27">
      <c r="AA25035" t="str">
        <v>DH</v>
      </c>
    </row>
    <row r="25036" spans="27:27">
      <c r="AA25036" t="str">
        <v>SS</v>
      </c>
    </row>
    <row r="25037" spans="27:27">
      <c r="AA25037" t="str">
        <v>SS</v>
      </c>
    </row>
    <row r="25038" spans="27:27">
      <c r="AA25038" t="str">
        <v>SS</v>
      </c>
    </row>
    <row r="25039" spans="27:27">
      <c r="AA25039" t="str">
        <v>BB</v>
      </c>
    </row>
    <row r="25040" spans="27:27">
      <c r="AA25040" t="str">
        <v>WB</v>
      </c>
    </row>
    <row r="25041" spans="27:27">
      <c r="AA25041" t="str">
        <v>BB</v>
      </c>
    </row>
    <row r="25042" spans="27:27">
      <c r="AA25042" t="str">
        <v>BB</v>
      </c>
    </row>
    <row r="25043" spans="27:27">
      <c r="AA25043" t="str">
        <v>HD</v>
      </c>
    </row>
    <row r="25044" spans="27:27">
      <c r="AA25044" t="str">
        <v>JB</v>
      </c>
    </row>
    <row r="25045" spans="27:27">
      <c r="AA25045" t="str">
        <v>JB</v>
      </c>
    </row>
    <row r="25046" spans="27:27">
      <c r="AA25046" t="str">
        <v>BB</v>
      </c>
    </row>
    <row r="25047" spans="27:27">
      <c r="AA25047" t="str">
        <v>BB</v>
      </c>
    </row>
    <row r="25048" spans="27:27">
      <c r="AA25048" t="str">
        <v>CB</v>
      </c>
    </row>
    <row r="25049" spans="27:27">
      <c r="AA25049" t="str">
        <v>CB</v>
      </c>
    </row>
    <row r="25050" spans="27:27">
      <c r="AA25050" t="str">
        <v>FR</v>
      </c>
    </row>
    <row r="25051" spans="27:27">
      <c r="AA25051" t="str">
        <v>FR</v>
      </c>
    </row>
    <row r="25052" spans="27:27">
      <c r="AA25052" t="str">
        <v>FR</v>
      </c>
    </row>
    <row r="25053" spans="27:27">
      <c r="AA25053" t="str">
        <v>HD</v>
      </c>
    </row>
    <row r="25054" spans="27:27">
      <c r="AA25054" t="str">
        <v>HD</v>
      </c>
    </row>
    <row r="25055" spans="27:27">
      <c r="AA25055" t="str">
        <v>FR</v>
      </c>
    </row>
    <row r="25056" spans="27:27">
      <c r="AA25056" t="str">
        <v>WB</v>
      </c>
    </row>
    <row r="25057" spans="27:27">
      <c r="AA25057" t="str">
        <v>BB</v>
      </c>
    </row>
    <row r="25058" spans="27:27">
      <c r="AA25058" t="str">
        <v>SS</v>
      </c>
    </row>
    <row r="25059" spans="27:27">
      <c r="AA25059" t="str">
        <v>HD</v>
      </c>
    </row>
    <row r="25060" spans="27:27">
      <c r="AA25060" t="str">
        <v>SS</v>
      </c>
    </row>
    <row r="25061" spans="27:27">
      <c r="AA25061" t="str">
        <v>SO</v>
      </c>
    </row>
    <row r="25062" spans="27:27">
      <c r="AA25062" t="str">
        <v>HD</v>
      </c>
    </row>
    <row r="25063" spans="27:27">
      <c r="AA25063" t="str">
        <v>BE</v>
      </c>
    </row>
    <row r="25064" spans="27:27">
      <c r="AA25064" t="str">
        <v>SS</v>
      </c>
    </row>
    <row r="25065" spans="27:27">
      <c r="AA25065" t="str">
        <v>FR</v>
      </c>
    </row>
    <row r="25066" spans="27:27">
      <c r="AA25066" t="str">
        <v>FR</v>
      </c>
    </row>
    <row r="25067" spans="27:27">
      <c r="AA25067" t="str">
        <v>WB</v>
      </c>
    </row>
    <row r="25068" spans="27:27">
      <c r="AA25068" t="str">
        <v>SS</v>
      </c>
    </row>
    <row r="25069" spans="27:27">
      <c r="AA25069" t="str">
        <v>SS</v>
      </c>
    </row>
    <row r="25070" spans="27:27">
      <c r="AA25070" t="str">
        <v>SS</v>
      </c>
    </row>
    <row r="25071" spans="27:27">
      <c r="AA25071" t="str">
        <v>SS</v>
      </c>
    </row>
    <row r="25072" spans="27:27">
      <c r="AA25072" t="str">
        <v>SS</v>
      </c>
    </row>
    <row r="25073" spans="27:27">
      <c r="AA25073" t="str">
        <v>SS</v>
      </c>
    </row>
    <row r="25074" spans="27:27">
      <c r="AA25074" t="str">
        <v>HD</v>
      </c>
    </row>
    <row r="25075" spans="27:27">
      <c r="AA25075" t="str">
        <v>WB</v>
      </c>
    </row>
    <row r="25076" spans="27:27">
      <c r="AA25076" t="str">
        <v>BE</v>
      </c>
    </row>
    <row r="25077" spans="27:27">
      <c r="AA25077" t="str">
        <v>DH</v>
      </c>
    </row>
    <row r="25078" spans="27:27">
      <c r="AA25078" t="str">
        <v>FR</v>
      </c>
    </row>
    <row r="25079" spans="27:27">
      <c r="AA25079" t="str">
        <v>SO</v>
      </c>
    </row>
    <row r="25080" spans="27:27">
      <c r="AA25080" t="str">
        <v>SO</v>
      </c>
    </row>
    <row r="25081" spans="27:27">
      <c r="AA25081" t="str">
        <v>FR</v>
      </c>
    </row>
    <row r="25082" spans="27:27">
      <c r="AA25082" t="str">
        <v>SO</v>
      </c>
    </row>
    <row r="25083" spans="27:27">
      <c r="AA25083" t="str">
        <v>BB</v>
      </c>
    </row>
    <row r="25084" spans="27:27">
      <c r="AA25084" t="str">
        <v>SO</v>
      </c>
    </row>
    <row r="25085" spans="27:27">
      <c r="AA25085" t="str">
        <v>WB</v>
      </c>
    </row>
    <row r="25086" spans="27:27">
      <c r="AA25086" t="str">
        <v>SS</v>
      </c>
    </row>
    <row r="25087" spans="27:27">
      <c r="AA25087" t="str">
        <v>SO</v>
      </c>
    </row>
    <row r="25088" spans="27:27">
      <c r="AA25088" t="str">
        <v>SO</v>
      </c>
    </row>
    <row r="25089" spans="27:27">
      <c r="AA25089" t="str">
        <v>SO</v>
      </c>
    </row>
    <row r="25090" spans="27:27">
      <c r="AA25090" t="str">
        <v>CB</v>
      </c>
    </row>
    <row r="25091" spans="27:27">
      <c r="AA25091" t="str">
        <v>CB</v>
      </c>
    </row>
    <row r="25092" spans="27:27">
      <c r="AA25092" t="str">
        <v>CB</v>
      </c>
    </row>
    <row r="25093" spans="27:27">
      <c r="AA25093" t="str">
        <v>BE</v>
      </c>
    </row>
    <row r="25094" spans="27:27">
      <c r="AA25094" t="str">
        <v>FR</v>
      </c>
    </row>
    <row r="25095" spans="27:27">
      <c r="AA25095" t="str">
        <v>WB</v>
      </c>
    </row>
    <row r="25096" spans="27:27">
      <c r="AA25096" t="str">
        <v>WB</v>
      </c>
    </row>
    <row r="25097" spans="27:27">
      <c r="AA25097" t="str">
        <v>SO</v>
      </c>
    </row>
    <row r="25098" spans="27:27">
      <c r="AA25098" t="str">
        <v>SO</v>
      </c>
    </row>
    <row r="25099" spans="27:27">
      <c r="AA25099" t="str">
        <v>BB</v>
      </c>
    </row>
    <row r="25100" spans="27:27">
      <c r="AA25100" t="str">
        <v>BB</v>
      </c>
    </row>
    <row r="25101" spans="27:27">
      <c r="AA25101" t="str">
        <v>FR</v>
      </c>
    </row>
    <row r="25102" spans="27:27">
      <c r="AA25102" t="str">
        <v>BE</v>
      </c>
    </row>
    <row r="25103" spans="27:27">
      <c r="AA25103" t="str">
        <v>HD</v>
      </c>
    </row>
    <row r="25104" spans="27:27">
      <c r="AA25104" t="str">
        <v>HD</v>
      </c>
    </row>
    <row r="25105" spans="27:27">
      <c r="AA25105" t="str">
        <v>DH</v>
      </c>
    </row>
    <row r="25106" spans="27:27">
      <c r="AA25106" t="str">
        <v>DH</v>
      </c>
    </row>
    <row r="25107" spans="27:27">
      <c r="AA25107" t="str">
        <v>BE</v>
      </c>
    </row>
    <row r="25108" spans="27:27">
      <c r="AA25108" t="str">
        <v>JB</v>
      </c>
    </row>
    <row r="25109" spans="27:27">
      <c r="AA25109" t="str">
        <v>JB</v>
      </c>
    </row>
    <row r="25110" spans="27:27">
      <c r="AA25110" t="str">
        <v>HD</v>
      </c>
    </row>
    <row r="25111" spans="27:27">
      <c r="AA25111" t="str">
        <v>FR</v>
      </c>
    </row>
    <row r="25112" spans="27:27">
      <c r="AA25112" t="str">
        <v>SS</v>
      </c>
    </row>
    <row r="25113" spans="27:27">
      <c r="AA25113" t="str">
        <v>BB</v>
      </c>
    </row>
    <row r="25114" spans="27:27">
      <c r="AA25114" t="str">
        <v>SO</v>
      </c>
    </row>
    <row r="25115" spans="27:27">
      <c r="AA25115" t="str">
        <v>FR</v>
      </c>
    </row>
    <row r="25116" spans="27:27">
      <c r="AA25116" t="str">
        <v>FR</v>
      </c>
    </row>
    <row r="25117" spans="27:27">
      <c r="AA25117" t="str">
        <v>FR</v>
      </c>
    </row>
    <row r="25118" spans="27:27">
      <c r="AA25118" t="str">
        <v>FR</v>
      </c>
    </row>
    <row r="25119" spans="27:27">
      <c r="AA25119" t="str">
        <v>FR</v>
      </c>
    </row>
    <row r="25120" spans="27:27">
      <c r="AA25120" t="str">
        <v>SO</v>
      </c>
    </row>
    <row r="25121" spans="27:27">
      <c r="AA25121" t="str">
        <v>WB</v>
      </c>
    </row>
    <row r="25122" spans="27:27">
      <c r="AA25122" t="str">
        <v>FR</v>
      </c>
    </row>
    <row r="25123" spans="27:27">
      <c r="AA25123" t="str">
        <v>SS</v>
      </c>
    </row>
    <row r="25124" spans="27:27">
      <c r="AA25124" t="str">
        <v>CB</v>
      </c>
    </row>
    <row r="25125" spans="27:27">
      <c r="AA25125" t="str">
        <v>JB</v>
      </c>
    </row>
    <row r="25126" spans="27:27">
      <c r="AA25126" t="str">
        <v>WB</v>
      </c>
    </row>
    <row r="25127" spans="27:27">
      <c r="AA25127" t="str">
        <v>WB</v>
      </c>
    </row>
    <row r="25128" spans="27:27">
      <c r="AA25128" t="str">
        <v>SO</v>
      </c>
    </row>
    <row r="25129" spans="27:27">
      <c r="AA25129" t="str">
        <v>SO</v>
      </c>
    </row>
    <row r="25130" spans="27:27">
      <c r="AA25130" t="str">
        <v>HD</v>
      </c>
    </row>
    <row r="25131" spans="27:27">
      <c r="AA25131" t="str">
        <v>CB</v>
      </c>
    </row>
    <row r="25132" spans="27:27">
      <c r="AA25132" t="str">
        <v>CB</v>
      </c>
    </row>
    <row r="25133" spans="27:27">
      <c r="AA25133" t="str">
        <v>SS</v>
      </c>
    </row>
    <row r="25134" spans="27:27">
      <c r="AA25134" t="str">
        <v>SS</v>
      </c>
    </row>
    <row r="25135" spans="27:27">
      <c r="AA25135" t="str">
        <v>JB</v>
      </c>
    </row>
    <row r="25136" spans="27:27">
      <c r="AA25136" t="str">
        <v>WB</v>
      </c>
    </row>
    <row r="25137" spans="27:27">
      <c r="AA25137" t="str">
        <v>SS</v>
      </c>
    </row>
    <row r="25138" spans="27:27">
      <c r="AA25138" t="str">
        <v>BB</v>
      </c>
    </row>
    <row r="25139" spans="27:27">
      <c r="AA25139" t="str">
        <v>BB</v>
      </c>
    </row>
    <row r="25140" spans="27:27">
      <c r="AA25140" t="str">
        <v>BB</v>
      </c>
    </row>
    <row r="25141" spans="27:27">
      <c r="AA25141" t="str">
        <v>BB</v>
      </c>
    </row>
    <row r="25142" spans="27:27">
      <c r="AA25142" t="str">
        <v>FR</v>
      </c>
    </row>
    <row r="25143" spans="27:27">
      <c r="AA25143" t="str">
        <v>SS</v>
      </c>
    </row>
    <row r="25144" spans="27:27">
      <c r="AA25144" t="str">
        <v>SS</v>
      </c>
    </row>
    <row r="25145" spans="27:27">
      <c r="AA25145" t="str">
        <v>SO</v>
      </c>
    </row>
    <row r="25146" spans="27:27">
      <c r="AA25146" t="str">
        <v>SO</v>
      </c>
    </row>
    <row r="25147" spans="27:27">
      <c r="AA25147" t="str">
        <v>DH</v>
      </c>
    </row>
    <row r="25148" spans="27:27">
      <c r="AA25148" t="str">
        <v>CB</v>
      </c>
    </row>
    <row r="25149" spans="27:27">
      <c r="AA25149" t="str">
        <v>BE</v>
      </c>
    </row>
    <row r="25150" spans="27:27">
      <c r="AA25150" t="str">
        <v>SS</v>
      </c>
    </row>
    <row r="25151" spans="27:27">
      <c r="AA25151" t="str">
        <v>BB</v>
      </c>
    </row>
    <row r="25152" spans="27:27">
      <c r="AA25152" t="str">
        <v>SS</v>
      </c>
    </row>
    <row r="25153" spans="27:27">
      <c r="AA25153" t="str">
        <v>FR</v>
      </c>
    </row>
    <row r="25154" spans="27:27">
      <c r="AA25154" t="str">
        <v>WB</v>
      </c>
    </row>
    <row r="25155" spans="27:27">
      <c r="AA25155" t="str">
        <v>SS</v>
      </c>
    </row>
    <row r="25156" spans="27:27">
      <c r="AA25156" t="str">
        <v>CB</v>
      </c>
    </row>
    <row r="25157" spans="27:27">
      <c r="AA25157" t="str">
        <v>BE</v>
      </c>
    </row>
    <row r="25158" spans="27:27">
      <c r="AA25158" t="str">
        <v>BE</v>
      </c>
    </row>
    <row r="25159" spans="27:27">
      <c r="AA25159" t="str">
        <v>BE</v>
      </c>
    </row>
    <row r="25160" spans="27:27">
      <c r="AA25160" t="str">
        <v>SO</v>
      </c>
    </row>
    <row r="25161" spans="27:27">
      <c r="AA25161" t="str">
        <v>JB</v>
      </c>
    </row>
    <row r="25162" spans="27:27">
      <c r="AA25162" t="str">
        <v>HD</v>
      </c>
    </row>
    <row r="25163" spans="27:27">
      <c r="AA25163" t="str">
        <v>HD</v>
      </c>
    </row>
    <row r="25164" spans="27:27">
      <c r="AA25164" t="str">
        <v>HD</v>
      </c>
    </row>
    <row r="25165" spans="27:27">
      <c r="AA25165" t="str">
        <v>HD</v>
      </c>
    </row>
    <row r="25166" spans="27:27">
      <c r="AA25166" t="str">
        <v>FR</v>
      </c>
    </row>
    <row r="25167" spans="27:27">
      <c r="AA25167" t="str">
        <v>WB</v>
      </c>
    </row>
    <row r="25168" spans="27:27">
      <c r="AA25168" t="str">
        <v>HD</v>
      </c>
    </row>
    <row r="25169" spans="27:27">
      <c r="AA25169" t="str">
        <v>HD</v>
      </c>
    </row>
    <row r="25170" spans="27:27">
      <c r="AA25170" t="str">
        <v>FR</v>
      </c>
    </row>
    <row r="25171" spans="27:27">
      <c r="AA25171" t="str">
        <v>JB</v>
      </c>
    </row>
    <row r="25172" spans="27:27">
      <c r="AA25172" t="str">
        <v>JB</v>
      </c>
    </row>
    <row r="25173" spans="27:27">
      <c r="AA25173" t="str">
        <v>JB</v>
      </c>
    </row>
    <row r="25174" spans="27:27">
      <c r="AA25174" t="str">
        <v>CB</v>
      </c>
    </row>
    <row r="25175" spans="27:27">
      <c r="AA25175" t="str">
        <v>BB</v>
      </c>
    </row>
    <row r="25176" spans="27:27">
      <c r="AA25176" t="str">
        <v>HD</v>
      </c>
    </row>
    <row r="25177" spans="27:27">
      <c r="AA25177" t="str">
        <v>JB</v>
      </c>
    </row>
    <row r="25178" spans="27:27">
      <c r="AA25178" t="str">
        <v>FR</v>
      </c>
    </row>
    <row r="25179" spans="27:27">
      <c r="AA25179" t="str">
        <v>WB</v>
      </c>
    </row>
    <row r="25180" spans="27:27">
      <c r="AA25180" t="str">
        <v>BE</v>
      </c>
    </row>
    <row r="25181" spans="27:27">
      <c r="AA25181" t="str">
        <v>SS</v>
      </c>
    </row>
    <row r="25182" spans="27:27">
      <c r="AA25182" t="str">
        <v>JB</v>
      </c>
    </row>
    <row r="25183" spans="27:27">
      <c r="AA25183" t="str">
        <v>CB</v>
      </c>
    </row>
    <row r="25184" spans="27:27">
      <c r="AA25184" t="str">
        <v>FR</v>
      </c>
    </row>
    <row r="25185" spans="27:27">
      <c r="AA25185" t="str">
        <v>FR</v>
      </c>
    </row>
    <row r="25186" spans="27:27">
      <c r="AA25186" t="str">
        <v>HD</v>
      </c>
    </row>
    <row r="25187" spans="27:27">
      <c r="AA25187" t="str">
        <v>HD</v>
      </c>
    </row>
    <row r="25188" spans="27:27">
      <c r="AA25188" t="str">
        <v>SS</v>
      </c>
    </row>
    <row r="25189" spans="27:27">
      <c r="AA25189" t="str">
        <v>SS</v>
      </c>
    </row>
    <row r="25190" spans="27:27">
      <c r="AA25190" t="str">
        <v>JB</v>
      </c>
    </row>
    <row r="25191" spans="27:27">
      <c r="AA25191" t="str">
        <v>JB</v>
      </c>
    </row>
    <row r="25192" spans="27:27">
      <c r="AA25192" t="str">
        <v>DH</v>
      </c>
    </row>
    <row r="25193" spans="27:27">
      <c r="AA25193" t="str">
        <v>DH</v>
      </c>
    </row>
    <row r="25194" spans="27:27">
      <c r="AA25194" t="str">
        <v>DH</v>
      </c>
    </row>
    <row r="25195" spans="27:27">
      <c r="AA25195" t="str">
        <v>JB</v>
      </c>
    </row>
    <row r="25196" spans="27:27">
      <c r="AA25196" t="str">
        <v>BB</v>
      </c>
    </row>
    <row r="25197" spans="27:27">
      <c r="AA25197" t="str">
        <v>SS</v>
      </c>
    </row>
    <row r="25198" spans="27:27">
      <c r="AA25198" t="str">
        <v>FR</v>
      </c>
    </row>
    <row r="25199" spans="27:27">
      <c r="AA25199" t="str">
        <v>SO</v>
      </c>
    </row>
    <row r="25200" spans="27:27">
      <c r="AA25200" t="str">
        <v>CB</v>
      </c>
    </row>
    <row r="25201" spans="27:27">
      <c r="AA25201" t="str">
        <v>HD</v>
      </c>
    </row>
    <row r="25202" spans="27:27">
      <c r="AA25202" t="str">
        <v>JB</v>
      </c>
    </row>
    <row r="25203" spans="27:27">
      <c r="AA25203" t="str">
        <v>JB</v>
      </c>
    </row>
    <row r="25204" spans="27:27">
      <c r="AA25204" t="str">
        <v>BB</v>
      </c>
    </row>
    <row r="25205" spans="27:27">
      <c r="AA25205" t="str">
        <v>DH</v>
      </c>
    </row>
    <row r="25206" spans="27:27">
      <c r="AA25206" t="str">
        <v>DH</v>
      </c>
    </row>
    <row r="25207" spans="27:27">
      <c r="AA25207" t="str">
        <v>DH</v>
      </c>
    </row>
    <row r="25208" spans="27:27">
      <c r="AA25208" t="str">
        <v>DH</v>
      </c>
    </row>
    <row r="25209" spans="27:27">
      <c r="AA25209" t="str">
        <v>FR</v>
      </c>
    </row>
    <row r="25210" spans="27:27">
      <c r="AA25210" t="str">
        <v>FR</v>
      </c>
    </row>
    <row r="25211" spans="27:27">
      <c r="AA25211" t="str">
        <v>FR</v>
      </c>
    </row>
    <row r="25212" spans="27:27">
      <c r="AA25212" t="str">
        <v>DH</v>
      </c>
    </row>
    <row r="25213" spans="27:27">
      <c r="AA25213" t="str">
        <v>JB</v>
      </c>
    </row>
    <row r="25214" spans="27:27">
      <c r="AA25214" t="str">
        <v>CB</v>
      </c>
    </row>
    <row r="25215" spans="27:27">
      <c r="AA25215" t="str">
        <v>SS</v>
      </c>
    </row>
    <row r="25216" spans="27:27">
      <c r="AA25216" t="str">
        <v>BE</v>
      </c>
    </row>
    <row r="25217" spans="27:27">
      <c r="AA25217" t="str">
        <v>BB</v>
      </c>
    </row>
    <row r="25218" spans="27:27">
      <c r="AA25218" t="str">
        <v>SS</v>
      </c>
    </row>
    <row r="25219" spans="27:27">
      <c r="AA25219" t="str">
        <v>WB</v>
      </c>
    </row>
    <row r="25220" spans="27:27">
      <c r="AA25220" t="str">
        <v>BB</v>
      </c>
    </row>
    <row r="25221" spans="27:27">
      <c r="AA25221" t="str">
        <v>JB</v>
      </c>
    </row>
    <row r="25222" spans="27:27">
      <c r="AA25222" t="str">
        <v>JB</v>
      </c>
    </row>
    <row r="25223" spans="27:27">
      <c r="AA25223" t="str">
        <v>FR</v>
      </c>
    </row>
    <row r="25224" spans="27:27">
      <c r="AA25224" t="str">
        <v>FR</v>
      </c>
    </row>
    <row r="25225" spans="27:27">
      <c r="AA25225" t="str">
        <v>JB</v>
      </c>
    </row>
    <row r="25226" spans="27:27">
      <c r="AA25226" t="str">
        <v>HD</v>
      </c>
    </row>
    <row r="25227" spans="27:27">
      <c r="AA25227" t="str">
        <v>CB</v>
      </c>
    </row>
    <row r="25228" spans="27:27">
      <c r="AA25228" t="str">
        <v>CB</v>
      </c>
    </row>
    <row r="25229" spans="27:27">
      <c r="AA25229" t="str">
        <v>CB</v>
      </c>
    </row>
    <row r="25230" spans="27:27">
      <c r="AA25230" t="str">
        <v>SO</v>
      </c>
    </row>
    <row r="25231" spans="27:27">
      <c r="AA25231" t="str">
        <v>JB</v>
      </c>
    </row>
    <row r="25232" spans="27:27">
      <c r="AA25232" t="str">
        <v>SO</v>
      </c>
    </row>
    <row r="25233" spans="27:27">
      <c r="AA25233" t="str">
        <v>SO</v>
      </c>
    </row>
    <row r="25234" spans="27:27">
      <c r="AA25234" t="str">
        <v>WB</v>
      </c>
    </row>
    <row r="25235" spans="27:27">
      <c r="AA25235" t="str">
        <v>WB</v>
      </c>
    </row>
    <row r="25236" spans="27:27">
      <c r="AA25236" t="str">
        <v>WB</v>
      </c>
    </row>
    <row r="25237" spans="27:27">
      <c r="AA25237" t="str">
        <v>FR</v>
      </c>
    </row>
    <row r="25238" spans="27:27">
      <c r="AA25238" t="str">
        <v>DH</v>
      </c>
    </row>
    <row r="25239" spans="27:27">
      <c r="AA25239" t="str">
        <v>DH</v>
      </c>
    </row>
    <row r="25240" spans="27:27">
      <c r="AA25240" t="str">
        <v>DH</v>
      </c>
    </row>
    <row r="25241" spans="27:27">
      <c r="AA25241" t="str">
        <v>DH</v>
      </c>
    </row>
    <row r="25242" spans="27:27">
      <c r="AA25242" t="str">
        <v>SS</v>
      </c>
    </row>
    <row r="25243" spans="27:27">
      <c r="AA25243" t="str">
        <v>BE</v>
      </c>
    </row>
    <row r="25244" spans="27:27">
      <c r="AA25244" t="str">
        <v>CB</v>
      </c>
    </row>
    <row r="25245" spans="27:27">
      <c r="AA25245" t="str">
        <v>JB</v>
      </c>
    </row>
    <row r="25246" spans="27:27">
      <c r="AA25246" t="str">
        <v>DH</v>
      </c>
    </row>
    <row r="25247" spans="27:27">
      <c r="AA25247" t="str">
        <v>WB</v>
      </c>
    </row>
    <row r="25248" spans="27:27">
      <c r="AA25248" t="str">
        <v>HD</v>
      </c>
    </row>
    <row r="25249" spans="27:27">
      <c r="AA25249" t="str">
        <v>SO</v>
      </c>
    </row>
    <row r="25250" spans="27:27">
      <c r="AA25250" t="str">
        <v>FR</v>
      </c>
    </row>
    <row r="25251" spans="27:27">
      <c r="AA25251" t="str">
        <v>BB</v>
      </c>
    </row>
    <row r="25252" spans="27:27">
      <c r="AA25252" t="str">
        <v>BB</v>
      </c>
    </row>
    <row r="25253" spans="27:27">
      <c r="AA25253" t="str">
        <v>CB</v>
      </c>
    </row>
    <row r="25254" spans="27:27">
      <c r="AA25254" t="str">
        <v>SO</v>
      </c>
    </row>
    <row r="25255" spans="27:27">
      <c r="AA25255" t="str">
        <v>SO</v>
      </c>
    </row>
    <row r="25256" spans="27:27">
      <c r="AA25256" t="str">
        <v>SO</v>
      </c>
    </row>
    <row r="25257" spans="27:27">
      <c r="AA25257" t="str">
        <v>FR</v>
      </c>
    </row>
    <row r="25258" spans="27:27">
      <c r="AA25258" t="str">
        <v>FR</v>
      </c>
    </row>
    <row r="25259" spans="27:27">
      <c r="AA25259" t="str">
        <v>WB</v>
      </c>
    </row>
    <row r="25260" spans="27:27">
      <c r="AA25260" t="str">
        <v>SO</v>
      </c>
    </row>
    <row r="25261" spans="27:27">
      <c r="AA25261" t="str">
        <v>BE</v>
      </c>
    </row>
    <row r="25262" spans="27:27">
      <c r="AA25262" t="str">
        <v>BB</v>
      </c>
    </row>
    <row r="25263" spans="27:27">
      <c r="AA25263" t="str">
        <v>SO</v>
      </c>
    </row>
    <row r="25264" spans="27:27">
      <c r="AA25264" t="str">
        <v>JB</v>
      </c>
    </row>
    <row r="25265" spans="27:27">
      <c r="AA25265" t="str">
        <v>BE</v>
      </c>
    </row>
    <row r="25266" spans="27:27">
      <c r="AA25266" t="str">
        <v>SO</v>
      </c>
    </row>
    <row r="25267" spans="27:27">
      <c r="AA25267" t="str">
        <v>JB</v>
      </c>
    </row>
    <row r="25268" spans="27:27">
      <c r="AA25268" t="str">
        <v>SS</v>
      </c>
    </row>
    <row r="25269" spans="27:27">
      <c r="AA25269" t="str">
        <v>DH</v>
      </c>
    </row>
    <row r="25270" spans="27:27">
      <c r="AA25270" t="str">
        <v>DH</v>
      </c>
    </row>
    <row r="25271" spans="27:27">
      <c r="AA25271" t="str">
        <v>FR</v>
      </c>
    </row>
    <row r="25272" spans="27:27">
      <c r="AA25272" t="str">
        <v>FR</v>
      </c>
    </row>
    <row r="25273" spans="27:27">
      <c r="AA25273" t="str">
        <v>FR</v>
      </c>
    </row>
    <row r="25274" spans="27:27">
      <c r="AA25274" t="str">
        <v>WB</v>
      </c>
    </row>
    <row r="25275" spans="27:27">
      <c r="AA25275" t="str">
        <v>CB</v>
      </c>
    </row>
    <row r="25276" spans="27:27">
      <c r="AA25276" t="str">
        <v>BB</v>
      </c>
    </row>
    <row r="25277" spans="27:27">
      <c r="AA25277" t="str">
        <v>BE</v>
      </c>
    </row>
    <row r="25278" spans="27:27">
      <c r="AA25278" t="str">
        <v>FR</v>
      </c>
    </row>
    <row r="25279" spans="27:27">
      <c r="AA25279" t="str">
        <v>FR</v>
      </c>
    </row>
    <row r="25280" spans="27:27">
      <c r="AA25280" t="str">
        <v>FR</v>
      </c>
    </row>
    <row r="25281" spans="27:27">
      <c r="AA25281" t="str">
        <v>SS</v>
      </c>
    </row>
    <row r="25282" spans="27:27">
      <c r="AA25282" t="str">
        <v>DH</v>
      </c>
    </row>
    <row r="25283" spans="27:27">
      <c r="AA25283" t="str">
        <v>HD</v>
      </c>
    </row>
    <row r="25284" spans="27:27">
      <c r="AA25284" t="str">
        <v>HD</v>
      </c>
    </row>
    <row r="25285" spans="27:27">
      <c r="AA25285" t="str">
        <v>CB</v>
      </c>
    </row>
    <row r="25286" spans="27:27">
      <c r="AA25286" t="str">
        <v>FR</v>
      </c>
    </row>
    <row r="25287" spans="27:27">
      <c r="AA25287" t="str">
        <v>FR</v>
      </c>
    </row>
    <row r="25288" spans="27:27">
      <c r="AA25288" t="str">
        <v>BE</v>
      </c>
    </row>
    <row r="25289" spans="27:27">
      <c r="AA25289" t="str">
        <v>BE</v>
      </c>
    </row>
    <row r="25290" spans="27:27">
      <c r="AA25290" t="str">
        <v>WB</v>
      </c>
    </row>
    <row r="25291" spans="27:27">
      <c r="AA25291" t="str">
        <v>SO</v>
      </c>
    </row>
    <row r="25292" spans="27:27">
      <c r="AA25292" t="str">
        <v>SO</v>
      </c>
    </row>
    <row r="25293" spans="27:27">
      <c r="AA25293" t="str">
        <v>JB</v>
      </c>
    </row>
    <row r="25294" spans="27:27">
      <c r="AA25294" t="str">
        <v>HD</v>
      </c>
    </row>
    <row r="25295" spans="27:27">
      <c r="AA25295" t="str">
        <v>DH</v>
      </c>
    </row>
    <row r="25296" spans="27:27">
      <c r="AA25296" t="str">
        <v>SO</v>
      </c>
    </row>
    <row r="25297" spans="27:27">
      <c r="AA25297" t="str">
        <v>SO</v>
      </c>
    </row>
    <row r="25298" spans="27:27">
      <c r="AA25298" t="str">
        <v>FR</v>
      </c>
    </row>
    <row r="25299" spans="27:27">
      <c r="AA25299" t="str">
        <v>FR</v>
      </c>
    </row>
    <row r="25300" spans="27:27">
      <c r="AA25300" t="str">
        <v>SO</v>
      </c>
    </row>
    <row r="25301" spans="27:27">
      <c r="AA25301" t="str">
        <v>SO</v>
      </c>
    </row>
    <row r="25302" spans="27:27">
      <c r="AA25302" t="str">
        <v>WB</v>
      </c>
    </row>
    <row r="25303" spans="27:27">
      <c r="AA25303" t="str">
        <v>BE</v>
      </c>
    </row>
    <row r="25304" spans="27:27">
      <c r="AA25304" t="str">
        <v>JB</v>
      </c>
    </row>
    <row r="25305" spans="27:27">
      <c r="AA25305" t="str">
        <v>BE</v>
      </c>
    </row>
    <row r="25306" spans="27:27">
      <c r="AA25306" t="str">
        <v>SO</v>
      </c>
    </row>
    <row r="25307" spans="27:27">
      <c r="AA25307" t="str">
        <v>HD</v>
      </c>
    </row>
    <row r="25308" spans="27:27">
      <c r="AA25308" t="str">
        <v>BB</v>
      </c>
    </row>
    <row r="25309" spans="27:27">
      <c r="AA25309" t="str">
        <v>WB</v>
      </c>
    </row>
    <row r="25310" spans="27:27">
      <c r="AA25310" t="str">
        <v>WB</v>
      </c>
    </row>
    <row r="25311" spans="27:27">
      <c r="AA25311" t="str">
        <v>WB</v>
      </c>
    </row>
    <row r="25312" spans="27:27">
      <c r="AA25312" t="str">
        <v>WB</v>
      </c>
    </row>
    <row r="25313" spans="27:27">
      <c r="AA25313" t="str">
        <v>WB</v>
      </c>
    </row>
    <row r="25314" spans="27:27">
      <c r="AA25314" t="str">
        <v>JB</v>
      </c>
    </row>
    <row r="25315" spans="27:27">
      <c r="AA25315" t="str">
        <v>HD</v>
      </c>
    </row>
    <row r="25316" spans="27:27">
      <c r="AA25316" t="str">
        <v>WB</v>
      </c>
    </row>
    <row r="25317" spans="27:27">
      <c r="AA25317" t="str">
        <v>FR</v>
      </c>
    </row>
    <row r="25318" spans="27:27">
      <c r="AA25318" t="str">
        <v>FR</v>
      </c>
    </row>
    <row r="25319" spans="27:27">
      <c r="AA25319" t="str">
        <v>SS</v>
      </c>
    </row>
    <row r="25320" spans="27:27">
      <c r="AA25320" t="str">
        <v>SS</v>
      </c>
    </row>
    <row r="25321" spans="27:27">
      <c r="AA25321" t="str">
        <v>WB</v>
      </c>
    </row>
    <row r="25322" spans="27:27">
      <c r="AA25322" t="str">
        <v>WB</v>
      </c>
    </row>
    <row r="25323" spans="27:27">
      <c r="AA25323" t="str">
        <v>DH</v>
      </c>
    </row>
    <row r="25324" spans="27:27">
      <c r="AA25324" t="str">
        <v>BB</v>
      </c>
    </row>
    <row r="25325" spans="27:27">
      <c r="AA25325" t="str">
        <v>FR</v>
      </c>
    </row>
    <row r="25326" spans="27:27">
      <c r="AA25326" t="str">
        <v>WB</v>
      </c>
    </row>
    <row r="25327" spans="27:27">
      <c r="AA25327" t="str">
        <v>WB</v>
      </c>
    </row>
    <row r="25328" spans="27:27">
      <c r="AA25328" t="str">
        <v>BB</v>
      </c>
    </row>
    <row r="25329" spans="27:27">
      <c r="AA25329" t="str">
        <v>CB</v>
      </c>
    </row>
    <row r="25330" spans="27:27">
      <c r="AA25330" t="str">
        <v>CB</v>
      </c>
    </row>
    <row r="25331" spans="27:27">
      <c r="AA25331" t="str">
        <v>CB</v>
      </c>
    </row>
    <row r="25332" spans="27:27">
      <c r="AA25332" t="str">
        <v>CB</v>
      </c>
    </row>
    <row r="25333" spans="27:27">
      <c r="AA25333" t="str">
        <v>FR</v>
      </c>
    </row>
    <row r="25334" spans="27:27">
      <c r="AA25334" t="str">
        <v>FR</v>
      </c>
    </row>
    <row r="25335" spans="27:27">
      <c r="AA25335" t="str">
        <v>JB</v>
      </c>
    </row>
    <row r="25336" spans="27:27">
      <c r="AA25336" t="str">
        <v>BE</v>
      </c>
    </row>
    <row r="25337" spans="27:27">
      <c r="AA25337" t="str">
        <v>BE</v>
      </c>
    </row>
    <row r="25338" spans="27:27">
      <c r="AA25338" t="str">
        <v>SS</v>
      </c>
    </row>
    <row r="25339" spans="27:27">
      <c r="AA25339" t="str">
        <v>BB</v>
      </c>
    </row>
    <row r="25340" spans="27:27">
      <c r="AA25340" t="str">
        <v>WB</v>
      </c>
    </row>
    <row r="25341" spans="27:27">
      <c r="AA25341" t="str">
        <v>DH</v>
      </c>
    </row>
    <row r="25342" spans="27:27">
      <c r="AA25342" t="str">
        <v>BB</v>
      </c>
    </row>
    <row r="25343" spans="27:27">
      <c r="AA25343" t="str">
        <v>SO</v>
      </c>
    </row>
    <row r="25344" spans="27:27">
      <c r="AA25344" t="str">
        <v>WB</v>
      </c>
    </row>
    <row r="25345" spans="27:27">
      <c r="AA25345" t="str">
        <v>BB</v>
      </c>
    </row>
    <row r="25346" spans="27:27">
      <c r="AA25346" t="str">
        <v>BB</v>
      </c>
    </row>
    <row r="25347" spans="27:27">
      <c r="AA25347" t="str">
        <v>BE</v>
      </c>
    </row>
    <row r="25348" spans="27:27">
      <c r="AA25348" t="str">
        <v>BE</v>
      </c>
    </row>
    <row r="25349" spans="27:27">
      <c r="AA25349" t="str">
        <v>DH</v>
      </c>
    </row>
    <row r="25350" spans="27:27">
      <c r="AA25350" t="str">
        <v>DH</v>
      </c>
    </row>
    <row r="25351" spans="27:27">
      <c r="AA25351" t="str">
        <v>WB</v>
      </c>
    </row>
    <row r="25352" spans="27:27">
      <c r="AA25352" t="str">
        <v>WB</v>
      </c>
    </row>
    <row r="25353" spans="27:27">
      <c r="AA25353" t="str">
        <v>SO</v>
      </c>
    </row>
    <row r="25354" spans="27:27">
      <c r="AA25354" t="str">
        <v>SO</v>
      </c>
    </row>
    <row r="25355" spans="27:27">
      <c r="AA25355" t="str">
        <v>BB</v>
      </c>
    </row>
    <row r="25356" spans="27:27">
      <c r="AA25356" t="str">
        <v>DH</v>
      </c>
    </row>
    <row r="25357" spans="27:27">
      <c r="AA25357" t="str">
        <v>DH</v>
      </c>
    </row>
    <row r="25358" spans="27:27">
      <c r="AA25358" t="str">
        <v>DH</v>
      </c>
    </row>
    <row r="25359" spans="27:27">
      <c r="AA25359" t="str">
        <v>DH</v>
      </c>
    </row>
    <row r="25360" spans="27:27">
      <c r="AA25360" t="str">
        <v>CB</v>
      </c>
    </row>
    <row r="25361" spans="27:27">
      <c r="AA25361" t="str">
        <v>CB</v>
      </c>
    </row>
    <row r="25362" spans="27:27">
      <c r="AA25362" t="str">
        <v>WB</v>
      </c>
    </row>
    <row r="25363" spans="27:27">
      <c r="AA25363" t="str">
        <v>JB</v>
      </c>
    </row>
    <row r="25364" spans="27:27">
      <c r="AA25364" t="str">
        <v>SS</v>
      </c>
    </row>
    <row r="25365" spans="27:27">
      <c r="AA25365" t="str">
        <v>CB</v>
      </c>
    </row>
    <row r="25366" spans="27:27">
      <c r="AA25366" t="str">
        <v>CB</v>
      </c>
    </row>
    <row r="25367" spans="27:27">
      <c r="AA25367" t="str">
        <v>WB</v>
      </c>
    </row>
    <row r="25368" spans="27:27">
      <c r="AA25368" t="str">
        <v>DH</v>
      </c>
    </row>
    <row r="25369" spans="27:27">
      <c r="AA25369" t="str">
        <v>DH</v>
      </c>
    </row>
    <row r="25370" spans="27:27">
      <c r="AA25370" t="str">
        <v>CB</v>
      </c>
    </row>
    <row r="25371" spans="27:27">
      <c r="AA25371" t="str">
        <v>CB</v>
      </c>
    </row>
    <row r="25372" spans="27:27">
      <c r="AA25372" t="str">
        <v>CB</v>
      </c>
    </row>
    <row r="25373" spans="27:27">
      <c r="AA25373" t="str">
        <v>BE</v>
      </c>
    </row>
    <row r="25374" spans="27:27">
      <c r="AA25374" t="str">
        <v>JB</v>
      </c>
    </row>
    <row r="25375" spans="27:27">
      <c r="AA25375" t="str">
        <v>JB</v>
      </c>
    </row>
    <row r="25376" spans="27:27">
      <c r="AA25376" t="str">
        <v>BE</v>
      </c>
    </row>
    <row r="25377" spans="27:27">
      <c r="AA25377" t="str">
        <v>BB</v>
      </c>
    </row>
    <row r="25378" spans="27:27">
      <c r="AA25378" t="str">
        <v>WB</v>
      </c>
    </row>
    <row r="25379" spans="27:27">
      <c r="AA25379" t="str">
        <v>BE</v>
      </c>
    </row>
    <row r="25380" spans="27:27">
      <c r="AA25380" t="str">
        <v>BE</v>
      </c>
    </row>
    <row r="25381" spans="27:27">
      <c r="AA25381" t="str">
        <v>BE</v>
      </c>
    </row>
    <row r="25382" spans="27:27">
      <c r="AA25382" t="str">
        <v>BE</v>
      </c>
    </row>
    <row r="25383" spans="27:27">
      <c r="AA25383" t="str">
        <v>SO</v>
      </c>
    </row>
    <row r="25384" spans="27:27">
      <c r="AA25384" t="str">
        <v>BB</v>
      </c>
    </row>
    <row r="25385" spans="27:27">
      <c r="AA25385" t="str">
        <v>BB</v>
      </c>
    </row>
    <row r="25386" spans="27:27">
      <c r="AA25386" t="str">
        <v>SO</v>
      </c>
    </row>
    <row r="25387" spans="27:27">
      <c r="AA25387" t="str">
        <v>SS</v>
      </c>
    </row>
    <row r="25388" spans="27:27">
      <c r="AA25388" t="str">
        <v>SS</v>
      </c>
    </row>
    <row r="25389" spans="27:27">
      <c r="AA25389" t="str">
        <v>SS</v>
      </c>
    </row>
    <row r="25390" spans="27:27">
      <c r="AA25390" t="str">
        <v>SS</v>
      </c>
    </row>
    <row r="25391" spans="27:27">
      <c r="AA25391" t="str">
        <v>BE</v>
      </c>
    </row>
    <row r="25392" spans="27:27">
      <c r="AA25392" t="str">
        <v>SS</v>
      </c>
    </row>
    <row r="25393" spans="27:27">
      <c r="AA25393" t="str">
        <v>WB</v>
      </c>
    </row>
    <row r="25394" spans="27:27">
      <c r="AA25394" t="str">
        <v>WB</v>
      </c>
    </row>
    <row r="25395" spans="27:27">
      <c r="AA25395" t="str">
        <v>WB</v>
      </c>
    </row>
    <row r="25396" spans="27:27">
      <c r="AA25396" t="str">
        <v>WB</v>
      </c>
    </row>
    <row r="25397" spans="27:27">
      <c r="AA25397" t="str">
        <v>SO</v>
      </c>
    </row>
    <row r="25398" spans="27:27">
      <c r="AA25398" t="str">
        <v>SO</v>
      </c>
    </row>
    <row r="25399" spans="27:27">
      <c r="AA25399" t="str">
        <v>FR</v>
      </c>
    </row>
    <row r="25400" spans="27:27">
      <c r="AA25400" t="str">
        <v>FR</v>
      </c>
    </row>
    <row r="25401" spans="27:27">
      <c r="AA25401" t="str">
        <v>FR</v>
      </c>
    </row>
    <row r="25402" spans="27:27">
      <c r="AA25402" t="str">
        <v>DH</v>
      </c>
    </row>
    <row r="25403" spans="27:27">
      <c r="AA25403" t="str">
        <v>DH</v>
      </c>
    </row>
    <row r="25404" spans="27:27">
      <c r="AA25404" t="str">
        <v>HD</v>
      </c>
    </row>
    <row r="25405" spans="27:27">
      <c r="AA25405" t="str">
        <v>FR</v>
      </c>
    </row>
    <row r="25406" spans="27:27">
      <c r="AA25406" t="str">
        <v>BE</v>
      </c>
    </row>
    <row r="25407" spans="27:27">
      <c r="AA25407" t="str">
        <v>DH</v>
      </c>
    </row>
    <row r="25408" spans="27:27">
      <c r="AA25408" t="str">
        <v>BE</v>
      </c>
    </row>
    <row r="25409" spans="27:27">
      <c r="AA25409" t="str">
        <v>BE</v>
      </c>
    </row>
    <row r="25410" spans="27:27">
      <c r="AA25410" t="str">
        <v>JB</v>
      </c>
    </row>
    <row r="25411" spans="27:27">
      <c r="AA25411" t="str">
        <v>WB</v>
      </c>
    </row>
    <row r="25412" spans="27:27">
      <c r="AA25412" t="str">
        <v>BB</v>
      </c>
    </row>
    <row r="25413" spans="27:27">
      <c r="AA25413" t="str">
        <v>BB</v>
      </c>
    </row>
    <row r="25414" spans="27:27">
      <c r="AA25414" t="str">
        <v>BE</v>
      </c>
    </row>
    <row r="25415" spans="27:27">
      <c r="AA25415" t="str">
        <v>BE</v>
      </c>
    </row>
    <row r="25416" spans="27:27">
      <c r="AA25416" t="str">
        <v>BE</v>
      </c>
    </row>
    <row r="25417" spans="27:27">
      <c r="AA25417" t="str">
        <v>SO</v>
      </c>
    </row>
    <row r="25418" spans="27:27">
      <c r="AA25418" t="str">
        <v>SO</v>
      </c>
    </row>
    <row r="25419" spans="27:27">
      <c r="AA25419" t="str">
        <v>SO</v>
      </c>
    </row>
    <row r="25420" spans="27:27">
      <c r="AA25420" t="str">
        <v>JB</v>
      </c>
    </row>
    <row r="25421" spans="27:27">
      <c r="AA25421" t="str">
        <v>SS</v>
      </c>
    </row>
    <row r="25422" spans="27:27">
      <c r="AA25422" t="str">
        <v>WB</v>
      </c>
    </row>
    <row r="25423" spans="27:27">
      <c r="AA25423" t="str">
        <v>HD</v>
      </c>
    </row>
    <row r="25424" spans="27:27">
      <c r="AA25424" t="str">
        <v>HD</v>
      </c>
    </row>
    <row r="25425" spans="27:27">
      <c r="AA25425" t="str">
        <v>WB</v>
      </c>
    </row>
    <row r="25426" spans="27:27">
      <c r="AA25426" t="str">
        <v>WB</v>
      </c>
    </row>
    <row r="25427" spans="27:27">
      <c r="AA25427" t="str">
        <v>CB</v>
      </c>
    </row>
    <row r="25428" spans="27:27">
      <c r="AA25428" t="str">
        <v>CB</v>
      </c>
    </row>
    <row r="25429" spans="27:27">
      <c r="AA25429" t="str">
        <v>CB</v>
      </c>
    </row>
    <row r="25430" spans="27:27">
      <c r="AA25430" t="str">
        <v>SO</v>
      </c>
    </row>
    <row r="25431" spans="27:27">
      <c r="AA25431" t="str">
        <v>DH</v>
      </c>
    </row>
    <row r="25432" spans="27:27">
      <c r="AA25432" t="str">
        <v>DH</v>
      </c>
    </row>
    <row r="25433" spans="27:27">
      <c r="AA25433" t="str">
        <v>CB</v>
      </c>
    </row>
    <row r="25434" spans="27:27">
      <c r="AA25434" t="str">
        <v>CB</v>
      </c>
    </row>
    <row r="25435" spans="27:27">
      <c r="AA25435" t="str">
        <v>CB</v>
      </c>
    </row>
    <row r="25436" spans="27:27">
      <c r="AA25436" t="str">
        <v>CB</v>
      </c>
    </row>
    <row r="25437" spans="27:27">
      <c r="AA25437" t="str">
        <v>FR</v>
      </c>
    </row>
    <row r="25438" spans="27:27">
      <c r="AA25438" t="str">
        <v>JB</v>
      </c>
    </row>
    <row r="25439" spans="27:27">
      <c r="AA25439" t="str">
        <v>JB</v>
      </c>
    </row>
    <row r="25440" spans="27:27">
      <c r="AA25440" t="str">
        <v>JB</v>
      </c>
    </row>
    <row r="25441" spans="27:27">
      <c r="AA25441" t="str">
        <v>JB</v>
      </c>
    </row>
    <row r="25442" spans="27:27">
      <c r="AA25442" t="str">
        <v>BB</v>
      </c>
    </row>
    <row r="25443" spans="27:27">
      <c r="AA25443" t="str">
        <v>FR</v>
      </c>
    </row>
    <row r="25444" spans="27:27">
      <c r="AA25444" t="str">
        <v>DH</v>
      </c>
    </row>
    <row r="25445" spans="27:27">
      <c r="AA25445" t="str">
        <v>FR</v>
      </c>
    </row>
    <row r="25446" spans="27:27">
      <c r="AA25446" t="str">
        <v>DH</v>
      </c>
    </row>
    <row r="25447" spans="27:27">
      <c r="AA25447" t="str">
        <v>DH</v>
      </c>
    </row>
    <row r="25448" spans="27:27">
      <c r="AA25448" t="str">
        <v>SS</v>
      </c>
    </row>
    <row r="25449" spans="27:27">
      <c r="AA25449" t="str">
        <v>WB</v>
      </c>
    </row>
    <row r="25450" spans="27:27">
      <c r="AA25450" t="str">
        <v>WB</v>
      </c>
    </row>
    <row r="25451" spans="27:27">
      <c r="AA25451" t="str">
        <v>JB</v>
      </c>
    </row>
    <row r="25452" spans="27:27">
      <c r="AA25452" t="str">
        <v>SS</v>
      </c>
    </row>
    <row r="25453" spans="27:27">
      <c r="AA25453" t="str">
        <v>SS</v>
      </c>
    </row>
    <row r="25454" spans="27:27">
      <c r="AA25454" t="str">
        <v>SS</v>
      </c>
    </row>
    <row r="25455" spans="27:27">
      <c r="AA25455" t="str">
        <v>SS</v>
      </c>
    </row>
    <row r="25456" spans="27:27">
      <c r="AA25456" t="str">
        <v>DH</v>
      </c>
    </row>
    <row r="25457" spans="27:27">
      <c r="AA25457" t="str">
        <v>CB</v>
      </c>
    </row>
    <row r="25458" spans="27:27">
      <c r="AA25458" t="str">
        <v>BE</v>
      </c>
    </row>
    <row r="25459" spans="27:27">
      <c r="AA25459" t="str">
        <v>SO</v>
      </c>
    </row>
    <row r="25460" spans="27:27">
      <c r="AA25460" t="str">
        <v>SO</v>
      </c>
    </row>
    <row r="25461" spans="27:27">
      <c r="AA25461" t="str">
        <v>DH</v>
      </c>
    </row>
    <row r="25462" spans="27:27">
      <c r="AA25462" t="str">
        <v>DH</v>
      </c>
    </row>
    <row r="25463" spans="27:27">
      <c r="AA25463" t="str">
        <v>DH</v>
      </c>
    </row>
    <row r="25464" spans="27:27">
      <c r="AA25464" t="str">
        <v>FR</v>
      </c>
    </row>
    <row r="25465" spans="27:27">
      <c r="AA25465" t="str">
        <v>SO</v>
      </c>
    </row>
    <row r="25466" spans="27:27">
      <c r="AA25466" t="str">
        <v>DH</v>
      </c>
    </row>
    <row r="25467" spans="27:27">
      <c r="AA25467" t="str">
        <v>JB</v>
      </c>
    </row>
    <row r="25468" spans="27:27">
      <c r="AA25468" t="str">
        <v>WB</v>
      </c>
    </row>
    <row r="25469" spans="27:27">
      <c r="AA25469" t="str">
        <v>WB</v>
      </c>
    </row>
    <row r="25470" spans="27:27">
      <c r="AA25470" t="str">
        <v>FR</v>
      </c>
    </row>
    <row r="25471" spans="27:27">
      <c r="AA25471" t="str">
        <v>CB</v>
      </c>
    </row>
    <row r="25472" spans="27:27">
      <c r="AA25472" t="str">
        <v>JB</v>
      </c>
    </row>
    <row r="25473" spans="27:27">
      <c r="AA25473" t="str">
        <v>HD</v>
      </c>
    </row>
    <row r="25474" spans="27:27">
      <c r="AA25474" t="str">
        <v>HD</v>
      </c>
    </row>
    <row r="25475" spans="27:27">
      <c r="AA25475" t="str">
        <v>HD</v>
      </c>
    </row>
    <row r="25476" spans="27:27">
      <c r="AA25476" t="str">
        <v>BE</v>
      </c>
    </row>
    <row r="25477" spans="27:27">
      <c r="AA25477" t="str">
        <v>JB</v>
      </c>
    </row>
    <row r="25478" spans="27:27">
      <c r="AA25478" t="str">
        <v>SS</v>
      </c>
    </row>
    <row r="25479" spans="27:27">
      <c r="AA25479" t="str">
        <v>DH</v>
      </c>
    </row>
    <row r="25480" spans="27:27">
      <c r="AA25480" t="str">
        <v>DH</v>
      </c>
    </row>
    <row r="25481" spans="27:27">
      <c r="AA25481" t="str">
        <v>DH</v>
      </c>
    </row>
    <row r="25482" spans="27:27">
      <c r="AA25482" t="str">
        <v>JB</v>
      </c>
    </row>
    <row r="25483" spans="27:27">
      <c r="AA25483" t="str">
        <v>JB</v>
      </c>
    </row>
    <row r="25484" spans="27:27">
      <c r="AA25484" t="str">
        <v>JB</v>
      </c>
    </row>
    <row r="25485" spans="27:27">
      <c r="AA25485" t="str">
        <v>JB</v>
      </c>
    </row>
    <row r="25486" spans="27:27">
      <c r="AA25486" t="str">
        <v>SO</v>
      </c>
    </row>
    <row r="25487" spans="27:27">
      <c r="AA25487" t="str">
        <v>SO</v>
      </c>
    </row>
    <row r="25488" spans="27:27">
      <c r="AA25488" t="str">
        <v>BE</v>
      </c>
    </row>
    <row r="25489" spans="27:27">
      <c r="AA25489" t="str">
        <v>SS</v>
      </c>
    </row>
    <row r="25490" spans="27:27">
      <c r="AA25490" t="str">
        <v>HD</v>
      </c>
    </row>
    <row r="25491" spans="27:27">
      <c r="AA25491" t="str">
        <v>DH</v>
      </c>
    </row>
    <row r="25492" spans="27:27">
      <c r="AA25492" t="str">
        <v>BB</v>
      </c>
    </row>
    <row r="25493" spans="27:27">
      <c r="AA25493" t="str">
        <v>SO</v>
      </c>
    </row>
    <row r="25494" spans="27:27">
      <c r="AA25494" t="str">
        <v>HD</v>
      </c>
    </row>
    <row r="25495" spans="27:27">
      <c r="AA25495" t="str">
        <v>BB</v>
      </c>
    </row>
    <row r="25496" spans="27:27">
      <c r="AA25496" t="str">
        <v>FR</v>
      </c>
    </row>
    <row r="25497" spans="27:27">
      <c r="AA25497" t="str">
        <v>BB</v>
      </c>
    </row>
    <row r="25498" spans="27:27">
      <c r="AA25498" t="str">
        <v>WB</v>
      </c>
    </row>
    <row r="25499" spans="27:27">
      <c r="AA25499" t="str">
        <v>WB</v>
      </c>
    </row>
    <row r="25500" spans="27:27">
      <c r="AA25500" t="str">
        <v>SS</v>
      </c>
    </row>
    <row r="25501" spans="27:27">
      <c r="AA25501" t="str">
        <v>SO</v>
      </c>
    </row>
    <row r="25502" spans="27:27">
      <c r="AA25502" t="str">
        <v>CB</v>
      </c>
    </row>
    <row r="25503" spans="27:27">
      <c r="AA25503" t="str">
        <v>WB</v>
      </c>
    </row>
    <row r="25504" spans="27:27">
      <c r="AA25504" t="str">
        <v>WB</v>
      </c>
    </row>
    <row r="25505" spans="27:27">
      <c r="AA25505" t="str">
        <v>WB</v>
      </c>
    </row>
    <row r="25506" spans="27:27">
      <c r="AA25506" t="str">
        <v>HD</v>
      </c>
    </row>
    <row r="25507" spans="27:27">
      <c r="AA25507" t="str">
        <v>SO</v>
      </c>
    </row>
    <row r="25508" spans="27:27">
      <c r="AA25508" t="str">
        <v>SO</v>
      </c>
    </row>
    <row r="25509" spans="27:27">
      <c r="AA25509" t="str">
        <v>BB</v>
      </c>
    </row>
    <row r="25510" spans="27:27">
      <c r="AA25510" t="str">
        <v>DH</v>
      </c>
    </row>
    <row r="25511" spans="27:27">
      <c r="AA25511" t="str">
        <v>DH</v>
      </c>
    </row>
    <row r="25512" spans="27:27">
      <c r="AA25512" t="str">
        <v>DH</v>
      </c>
    </row>
    <row r="25513" spans="27:27">
      <c r="AA25513" t="str">
        <v>DH</v>
      </c>
    </row>
    <row r="25514" spans="27:27">
      <c r="AA25514" t="str">
        <v>DH</v>
      </c>
    </row>
    <row r="25515" spans="27:27">
      <c r="AA25515" t="str">
        <v>JB</v>
      </c>
    </row>
    <row r="25516" spans="27:27">
      <c r="AA25516" t="str">
        <v>BB</v>
      </c>
    </row>
    <row r="25517" spans="27:27">
      <c r="AA25517" t="str">
        <v>BB</v>
      </c>
    </row>
    <row r="25518" spans="27:27">
      <c r="AA25518" t="str">
        <v>BE</v>
      </c>
    </row>
    <row r="25519" spans="27:27">
      <c r="AA25519" t="str">
        <v>WB</v>
      </c>
    </row>
    <row r="25520" spans="27:27">
      <c r="AA25520" t="str">
        <v>BB</v>
      </c>
    </row>
    <row r="25521" spans="27:27">
      <c r="AA25521" t="str">
        <v>BB</v>
      </c>
    </row>
    <row r="25522" spans="27:27">
      <c r="AA25522" t="str">
        <v>SS</v>
      </c>
    </row>
    <row r="25523" spans="27:27">
      <c r="AA25523" t="str">
        <v>SO</v>
      </c>
    </row>
    <row r="25524" spans="27:27">
      <c r="AA25524" t="str">
        <v>DH</v>
      </c>
    </row>
    <row r="25525" spans="27:27">
      <c r="AA25525" t="str">
        <v>FR</v>
      </c>
    </row>
    <row r="25526" spans="27:27">
      <c r="AA25526" t="str">
        <v>JB</v>
      </c>
    </row>
    <row r="25527" spans="27:27">
      <c r="AA25527" t="str">
        <v>HD</v>
      </c>
    </row>
    <row r="25528" spans="27:27">
      <c r="AA25528" t="str">
        <v>SO</v>
      </c>
    </row>
    <row r="25529" spans="27:27">
      <c r="AA25529" t="str">
        <v>SS</v>
      </c>
    </row>
    <row r="25530" spans="27:27">
      <c r="AA25530" t="str">
        <v>CB</v>
      </c>
    </row>
    <row r="25531" spans="27:27">
      <c r="AA25531" t="str">
        <v>HD</v>
      </c>
    </row>
    <row r="25532" spans="27:27">
      <c r="AA25532" t="str">
        <v>BE</v>
      </c>
    </row>
    <row r="25533" spans="27:27">
      <c r="AA25533" t="str">
        <v>WB</v>
      </c>
    </row>
    <row r="25534" spans="27:27">
      <c r="AA25534" t="str">
        <v>BB</v>
      </c>
    </row>
    <row r="25535" spans="27:27">
      <c r="AA25535" t="str">
        <v>CB</v>
      </c>
    </row>
    <row r="25536" spans="27:27">
      <c r="AA25536" t="str">
        <v>DH</v>
      </c>
    </row>
    <row r="25537" spans="27:27">
      <c r="AA25537" t="str">
        <v>DH</v>
      </c>
    </row>
    <row r="25538" spans="27:27">
      <c r="AA25538" t="str">
        <v>SS</v>
      </c>
    </row>
    <row r="25539" spans="27:27">
      <c r="AA25539" t="str">
        <v>CB</v>
      </c>
    </row>
    <row r="25540" spans="27:27">
      <c r="AA25540" t="str">
        <v>JB</v>
      </c>
    </row>
    <row r="25541" spans="27:27">
      <c r="AA25541" t="str">
        <v>JB</v>
      </c>
    </row>
    <row r="25542" spans="27:27">
      <c r="AA25542" t="str">
        <v>JB</v>
      </c>
    </row>
    <row r="25543" spans="27:27">
      <c r="AA25543" t="str">
        <v>JB</v>
      </c>
    </row>
    <row r="25544" spans="27:27">
      <c r="AA25544" t="str">
        <v>FR</v>
      </c>
    </row>
    <row r="25545" spans="27:27">
      <c r="AA25545" t="str">
        <v>FR</v>
      </c>
    </row>
    <row r="25546" spans="27:27">
      <c r="AA25546" t="str">
        <v>BB</v>
      </c>
    </row>
    <row r="25547" spans="27:27">
      <c r="AA25547" t="str">
        <v>FR</v>
      </c>
    </row>
    <row r="25548" spans="27:27">
      <c r="AA25548" t="str">
        <v>BE</v>
      </c>
    </row>
    <row r="25549" spans="27:27">
      <c r="AA25549" t="str">
        <v>BE</v>
      </c>
    </row>
    <row r="25550" spans="27:27">
      <c r="AA25550" t="str">
        <v>BE</v>
      </c>
    </row>
    <row r="25551" spans="27:27">
      <c r="AA25551" t="str">
        <v>JB</v>
      </c>
    </row>
    <row r="25552" spans="27:27">
      <c r="AA25552" t="str">
        <v>JB</v>
      </c>
    </row>
    <row r="25553" spans="27:27">
      <c r="AA25553" t="str">
        <v>JB</v>
      </c>
    </row>
    <row r="25554" spans="27:27">
      <c r="AA25554" t="str">
        <v>HD</v>
      </c>
    </row>
    <row r="25555" spans="27:27">
      <c r="AA25555" t="str">
        <v>BB</v>
      </c>
    </row>
    <row r="25556" spans="27:27">
      <c r="AA25556" t="str">
        <v>FR</v>
      </c>
    </row>
    <row r="25557" spans="27:27">
      <c r="AA25557" t="str">
        <v>SS</v>
      </c>
    </row>
    <row r="25558" spans="27:27">
      <c r="AA25558" t="str">
        <v>BE</v>
      </c>
    </row>
    <row r="25559" spans="27:27">
      <c r="AA25559" t="str">
        <v>BB</v>
      </c>
    </row>
    <row r="25560" spans="27:27">
      <c r="AA25560" t="str">
        <v>BB</v>
      </c>
    </row>
    <row r="25561" spans="27:27">
      <c r="AA25561" t="str">
        <v>BB</v>
      </c>
    </row>
    <row r="25562" spans="27:27">
      <c r="AA25562" t="str">
        <v>BE</v>
      </c>
    </row>
    <row r="25563" spans="27:27">
      <c r="AA25563" t="str">
        <v>JB</v>
      </c>
    </row>
    <row r="25564" spans="27:27">
      <c r="AA25564" t="str">
        <v>BE</v>
      </c>
    </row>
    <row r="25565" spans="27:27">
      <c r="AA25565" t="str">
        <v>BE</v>
      </c>
    </row>
    <row r="25566" spans="27:27">
      <c r="AA25566" t="str">
        <v>BE</v>
      </c>
    </row>
    <row r="25567" spans="27:27">
      <c r="AA25567" t="str">
        <v>WB</v>
      </c>
    </row>
    <row r="25568" spans="27:27">
      <c r="AA25568" t="str">
        <v>HD</v>
      </c>
    </row>
    <row r="25569" spans="27:27">
      <c r="AA25569" t="str">
        <v>FR</v>
      </c>
    </row>
    <row r="25570" spans="27:27">
      <c r="AA25570" t="str">
        <v>BE</v>
      </c>
    </row>
    <row r="25571" spans="27:27">
      <c r="AA25571" t="str">
        <v>WB</v>
      </c>
    </row>
    <row r="25572" spans="27:27">
      <c r="AA25572" t="str">
        <v>SS</v>
      </c>
    </row>
    <row r="25573" spans="27:27">
      <c r="AA25573" t="str">
        <v>SO</v>
      </c>
    </row>
    <row r="25574" spans="27:27">
      <c r="AA25574" t="str">
        <v>SO</v>
      </c>
    </row>
    <row r="25575" spans="27:27">
      <c r="AA25575" t="str">
        <v>SO</v>
      </c>
    </row>
    <row r="25576" spans="27:27">
      <c r="AA25576" t="str">
        <v>WB</v>
      </c>
    </row>
    <row r="25577" spans="27:27">
      <c r="AA25577" t="str">
        <v>WB</v>
      </c>
    </row>
    <row r="25578" spans="27:27">
      <c r="AA25578" t="str">
        <v>CB</v>
      </c>
    </row>
    <row r="25579" spans="27:27">
      <c r="AA25579" t="str">
        <v>SO</v>
      </c>
    </row>
    <row r="25580" spans="27:27">
      <c r="AA25580" t="str">
        <v>SO</v>
      </c>
    </row>
    <row r="25581" spans="27:27">
      <c r="AA25581" t="str">
        <v>BE</v>
      </c>
    </row>
    <row r="25582" spans="27:27">
      <c r="AA25582" t="str">
        <v>BE</v>
      </c>
    </row>
    <row r="25583" spans="27:27">
      <c r="AA25583" t="str">
        <v>SO</v>
      </c>
    </row>
    <row r="25584" spans="27:27">
      <c r="AA25584" t="str">
        <v>SO</v>
      </c>
    </row>
    <row r="25585" spans="27:27">
      <c r="AA25585" t="str">
        <v>WB</v>
      </c>
    </row>
    <row r="25586" spans="27:27">
      <c r="AA25586" t="str">
        <v>WB</v>
      </c>
    </row>
    <row r="25587" spans="27:27">
      <c r="AA25587" t="str">
        <v>CB</v>
      </c>
    </row>
    <row r="25588" spans="27:27">
      <c r="AA25588" t="str">
        <v>CB</v>
      </c>
    </row>
    <row r="25589" spans="27:27">
      <c r="AA25589" t="str">
        <v>HD</v>
      </c>
    </row>
    <row r="25590" spans="27:27">
      <c r="AA25590" t="str">
        <v>HD</v>
      </c>
    </row>
    <row r="25591" spans="27:27">
      <c r="AA25591" t="str">
        <v>DH</v>
      </c>
    </row>
    <row r="25592" spans="27:27">
      <c r="AA25592" t="str">
        <v>CB</v>
      </c>
    </row>
    <row r="25593" spans="27:27">
      <c r="AA25593" t="str">
        <v>CB</v>
      </c>
    </row>
    <row r="25594" spans="27:27">
      <c r="AA25594" t="str">
        <v>CB</v>
      </c>
    </row>
    <row r="25595" spans="27:27">
      <c r="AA25595" t="str">
        <v>DH</v>
      </c>
    </row>
    <row r="25596" spans="27:27">
      <c r="AA25596" t="str">
        <v>DH</v>
      </c>
    </row>
    <row r="25597" spans="27:27">
      <c r="AA25597" t="str">
        <v>JB</v>
      </c>
    </row>
    <row r="25598" spans="27:27">
      <c r="AA25598" t="str">
        <v>JB</v>
      </c>
    </row>
    <row r="25599" spans="27:27">
      <c r="AA25599" t="str">
        <v>CB</v>
      </c>
    </row>
    <row r="25600" spans="27:27">
      <c r="AA25600" t="str">
        <v>SO</v>
      </c>
    </row>
    <row r="25601" spans="27:27">
      <c r="AA25601" t="str">
        <v>SO</v>
      </c>
    </row>
    <row r="25602" spans="27:27">
      <c r="AA25602" t="str">
        <v>SO</v>
      </c>
    </row>
    <row r="25603" spans="27:27">
      <c r="AA25603" t="str">
        <v>SO</v>
      </c>
    </row>
    <row r="25604" spans="27:27">
      <c r="AA25604" t="str">
        <v>SO</v>
      </c>
    </row>
    <row r="25605" spans="27:27">
      <c r="AA25605" t="str">
        <v>HD</v>
      </c>
    </row>
    <row r="25606" spans="27:27">
      <c r="AA25606" t="str">
        <v>HD</v>
      </c>
    </row>
    <row r="25607" spans="27:27">
      <c r="AA25607" t="str">
        <v>CB</v>
      </c>
    </row>
    <row r="25608" spans="27:27">
      <c r="AA25608" t="str">
        <v>CB</v>
      </c>
    </row>
    <row r="25609" spans="27:27">
      <c r="AA25609" t="str">
        <v>DH</v>
      </c>
    </row>
    <row r="25610" spans="27:27">
      <c r="AA25610" t="str">
        <v>BB</v>
      </c>
    </row>
    <row r="25611" spans="27:27">
      <c r="AA25611" t="str">
        <v>CB</v>
      </c>
    </row>
    <row r="25612" spans="27:27">
      <c r="AA25612" t="str">
        <v>JB</v>
      </c>
    </row>
    <row r="25613" spans="27:27">
      <c r="AA25613" t="str">
        <v>FR</v>
      </c>
    </row>
    <row r="25614" spans="27:27">
      <c r="AA25614" t="str">
        <v>BB</v>
      </c>
    </row>
    <row r="25615" spans="27:27">
      <c r="AA25615" t="str">
        <v>DH</v>
      </c>
    </row>
    <row r="25616" spans="27:27">
      <c r="AA25616" t="str">
        <v>BB</v>
      </c>
    </row>
    <row r="25617" spans="27:27">
      <c r="AA25617" t="str">
        <v>BE</v>
      </c>
    </row>
    <row r="25618" spans="27:27">
      <c r="AA25618" t="str">
        <v>HD</v>
      </c>
    </row>
    <row r="25619" spans="27:27">
      <c r="AA25619" t="str">
        <v>SO</v>
      </c>
    </row>
    <row r="25620" spans="27:27">
      <c r="AA25620" t="str">
        <v>CB</v>
      </c>
    </row>
    <row r="25621" spans="27:27">
      <c r="AA25621" t="str">
        <v>CB</v>
      </c>
    </row>
    <row r="25622" spans="27:27">
      <c r="AA25622" t="str">
        <v>DH</v>
      </c>
    </row>
    <row r="25623" spans="27:27">
      <c r="AA25623" t="str">
        <v>SO</v>
      </c>
    </row>
    <row r="25624" spans="27:27">
      <c r="AA25624" t="str">
        <v>WB</v>
      </c>
    </row>
    <row r="25625" spans="27:27">
      <c r="AA25625" t="str">
        <v>BB</v>
      </c>
    </row>
    <row r="25626" spans="27:27">
      <c r="AA25626" t="str">
        <v>JB</v>
      </c>
    </row>
    <row r="25627" spans="27:27">
      <c r="AA25627" t="str">
        <v>BB</v>
      </c>
    </row>
    <row r="25628" spans="27:27">
      <c r="AA25628" t="str">
        <v>HD</v>
      </c>
    </row>
    <row r="25629" spans="27:27">
      <c r="AA25629" t="str">
        <v>HD</v>
      </c>
    </row>
    <row r="25630" spans="27:27">
      <c r="AA25630" t="str">
        <v>JB</v>
      </c>
    </row>
    <row r="25631" spans="27:27">
      <c r="AA25631" t="str">
        <v>WB</v>
      </c>
    </row>
    <row r="25632" spans="27:27">
      <c r="AA25632" t="str">
        <v>DH</v>
      </c>
    </row>
    <row r="25633" spans="27:27">
      <c r="AA25633" t="str">
        <v>DH</v>
      </c>
    </row>
    <row r="25634" spans="27:27">
      <c r="AA25634" t="str">
        <v>SO</v>
      </c>
    </row>
    <row r="25635" spans="27:27">
      <c r="AA25635" t="str">
        <v>SS</v>
      </c>
    </row>
    <row r="25636" spans="27:27">
      <c r="AA25636" t="str">
        <v>DH</v>
      </c>
    </row>
    <row r="25637" spans="27:27">
      <c r="AA25637" t="str">
        <v>CB</v>
      </c>
    </row>
    <row r="25638" spans="27:27">
      <c r="AA25638" t="str">
        <v>SS</v>
      </c>
    </row>
    <row r="25639" spans="27:27">
      <c r="AA25639" t="str">
        <v>BB</v>
      </c>
    </row>
    <row r="25640" spans="27:27">
      <c r="AA25640" t="str">
        <v>SO</v>
      </c>
    </row>
    <row r="25641" spans="27:27">
      <c r="AA25641" t="str">
        <v>SS</v>
      </c>
    </row>
    <row r="25642" spans="27:27">
      <c r="AA25642" t="str">
        <v>FR</v>
      </c>
    </row>
    <row r="25643" spans="27:27">
      <c r="AA25643" t="str">
        <v>BE</v>
      </c>
    </row>
    <row r="25644" spans="27:27">
      <c r="AA25644" t="str">
        <v>BE</v>
      </c>
    </row>
    <row r="25645" spans="27:27">
      <c r="AA25645" t="str">
        <v>BE</v>
      </c>
    </row>
    <row r="25646" spans="27:27">
      <c r="AA25646" t="str">
        <v>JB</v>
      </c>
    </row>
    <row r="25647" spans="27:27">
      <c r="AA25647" t="str">
        <v>SS</v>
      </c>
    </row>
    <row r="25648" spans="27:27">
      <c r="AA25648" t="str">
        <v>JB</v>
      </c>
    </row>
    <row r="25649" spans="27:27">
      <c r="AA25649" t="str">
        <v>SS</v>
      </c>
    </row>
    <row r="25650" spans="27:27">
      <c r="AA25650" t="str">
        <v>HD</v>
      </c>
    </row>
    <row r="25651" spans="27:27">
      <c r="AA25651" t="str">
        <v>SO</v>
      </c>
    </row>
    <row r="25652" spans="27:27">
      <c r="AA25652" t="str">
        <v>SO</v>
      </c>
    </row>
    <row r="25653" spans="27:27">
      <c r="AA25653" t="str">
        <v>JB</v>
      </c>
    </row>
    <row r="25654" spans="27:27">
      <c r="AA25654" t="str">
        <v>JB</v>
      </c>
    </row>
    <row r="25655" spans="27:27">
      <c r="AA25655" t="str">
        <v>DH</v>
      </c>
    </row>
    <row r="25656" spans="27:27">
      <c r="AA25656" t="str">
        <v>JB</v>
      </c>
    </row>
    <row r="25657" spans="27:27">
      <c r="AA25657" t="str">
        <v>WB</v>
      </c>
    </row>
    <row r="25658" spans="27:27">
      <c r="AA25658" t="str">
        <v>BB</v>
      </c>
    </row>
    <row r="25659" spans="27:27">
      <c r="AA25659" t="str">
        <v>BE</v>
      </c>
    </row>
    <row r="25660" spans="27:27">
      <c r="AA25660" t="str">
        <v>BE</v>
      </c>
    </row>
    <row r="25661" spans="27:27">
      <c r="AA25661" t="str">
        <v>BE</v>
      </c>
    </row>
    <row r="25662" spans="27:27">
      <c r="AA25662" t="str">
        <v>JB</v>
      </c>
    </row>
    <row r="25663" spans="27:27">
      <c r="AA25663" t="str">
        <v>CB</v>
      </c>
    </row>
    <row r="25664" spans="27:27">
      <c r="AA25664" t="str">
        <v>FR</v>
      </c>
    </row>
    <row r="25665" spans="27:27">
      <c r="AA25665" t="str">
        <v>HD</v>
      </c>
    </row>
    <row r="25666" spans="27:27">
      <c r="AA25666" t="str">
        <v>DH</v>
      </c>
    </row>
    <row r="25667" spans="27:27">
      <c r="AA25667" t="str">
        <v>WB</v>
      </c>
    </row>
    <row r="25668" spans="27:27">
      <c r="AA25668" t="str">
        <v>BE</v>
      </c>
    </row>
    <row r="25669" spans="27:27">
      <c r="AA25669" t="str">
        <v>HD</v>
      </c>
    </row>
    <row r="25670" spans="27:27">
      <c r="AA25670" t="str">
        <v>CB</v>
      </c>
    </row>
    <row r="25671" spans="27:27">
      <c r="AA25671" t="str">
        <v>BE</v>
      </c>
    </row>
    <row r="25672" spans="27:27">
      <c r="AA25672" t="str">
        <v>FR</v>
      </c>
    </row>
    <row r="25673" spans="27:27">
      <c r="AA25673" t="str">
        <v>JB</v>
      </c>
    </row>
    <row r="25674" spans="27:27">
      <c r="AA25674" t="str">
        <v>BE</v>
      </c>
    </row>
    <row r="25675" spans="27:27">
      <c r="AA25675" t="str">
        <v>BE</v>
      </c>
    </row>
    <row r="25676" spans="27:27">
      <c r="AA25676" t="str">
        <v>JB</v>
      </c>
    </row>
    <row r="25677" spans="27:27">
      <c r="AA25677" t="str">
        <v>SO</v>
      </c>
    </row>
    <row r="25678" spans="27:27">
      <c r="AA25678" t="str">
        <v>DH</v>
      </c>
    </row>
    <row r="25679" spans="27:27">
      <c r="AA25679" t="str">
        <v>BE</v>
      </c>
    </row>
    <row r="25680" spans="27:27">
      <c r="AA25680" t="str">
        <v>BE</v>
      </c>
    </row>
    <row r="25681" spans="27:27">
      <c r="AA25681" t="str">
        <v>CB</v>
      </c>
    </row>
    <row r="25682" spans="27:27">
      <c r="AA25682" t="str">
        <v>FR</v>
      </c>
    </row>
    <row r="25683" spans="27:27">
      <c r="AA25683" t="str">
        <v>FR</v>
      </c>
    </row>
    <row r="25684" spans="27:27">
      <c r="AA25684" t="str">
        <v>DH</v>
      </c>
    </row>
    <row r="25685" spans="27:27">
      <c r="AA25685" t="str">
        <v>BE</v>
      </c>
    </row>
    <row r="25686" spans="27:27">
      <c r="AA25686" t="str">
        <v>HD</v>
      </c>
    </row>
    <row r="25687" spans="27:27">
      <c r="AA25687" t="str">
        <v>JB</v>
      </c>
    </row>
    <row r="25688" spans="27:27">
      <c r="AA25688" t="str">
        <v>HD</v>
      </c>
    </row>
    <row r="25689" spans="27:27">
      <c r="AA25689" t="str">
        <v>JB</v>
      </c>
    </row>
    <row r="25690" spans="27:27">
      <c r="AA25690" t="str">
        <v>BB</v>
      </c>
    </row>
    <row r="25691" spans="27:27">
      <c r="AA25691" t="str">
        <v>FR</v>
      </c>
    </row>
    <row r="25692" spans="27:27">
      <c r="AA25692" t="str">
        <v>CB</v>
      </c>
    </row>
    <row r="25693" spans="27:27">
      <c r="AA25693" t="str">
        <v>JB</v>
      </c>
    </row>
    <row r="25694" spans="27:27">
      <c r="AA25694" t="str">
        <v>JB</v>
      </c>
    </row>
    <row r="25695" spans="27:27">
      <c r="AA25695" t="str">
        <v>JB</v>
      </c>
    </row>
    <row r="25696" spans="27:27">
      <c r="AA25696" t="str">
        <v>SS</v>
      </c>
    </row>
    <row r="25697" spans="27:27">
      <c r="AA25697" t="str">
        <v>SS</v>
      </c>
    </row>
    <row r="25698" spans="27:27">
      <c r="AA25698" t="str">
        <v>CB</v>
      </c>
    </row>
    <row r="25699" spans="27:27">
      <c r="AA25699" t="str">
        <v>FR</v>
      </c>
    </row>
    <row r="25700" spans="27:27">
      <c r="AA25700" t="str">
        <v>DH</v>
      </c>
    </row>
    <row r="25701" spans="27:27">
      <c r="AA25701" t="str">
        <v>BB</v>
      </c>
    </row>
    <row r="25702" spans="27:27">
      <c r="AA25702" t="str">
        <v>FR</v>
      </c>
    </row>
    <row r="25703" spans="27:27">
      <c r="AA25703" t="str">
        <v>FR</v>
      </c>
    </row>
    <row r="25704" spans="27:27">
      <c r="AA25704" t="str">
        <v>BB</v>
      </c>
    </row>
    <row r="25705" spans="27:27">
      <c r="AA25705" t="str">
        <v>BE</v>
      </c>
    </row>
    <row r="25706" spans="27:27">
      <c r="AA25706" t="str">
        <v>CB</v>
      </c>
    </row>
    <row r="25707" spans="27:27">
      <c r="AA25707" t="str">
        <v>HD</v>
      </c>
    </row>
    <row r="25708" spans="27:27">
      <c r="AA25708" t="str">
        <v>HD</v>
      </c>
    </row>
    <row r="25709" spans="27:27">
      <c r="AA25709" t="str">
        <v>CB</v>
      </c>
    </row>
    <row r="25710" spans="27:27">
      <c r="AA25710" t="str">
        <v>CB</v>
      </c>
    </row>
    <row r="25711" spans="27:27">
      <c r="AA25711" t="str">
        <v>CB</v>
      </c>
    </row>
    <row r="25712" spans="27:27">
      <c r="AA25712" t="str">
        <v>SS</v>
      </c>
    </row>
    <row r="25713" spans="27:27">
      <c r="AA25713" t="str">
        <v>HD</v>
      </c>
    </row>
    <row r="25714" spans="27:27">
      <c r="AA25714" t="str">
        <v>SO</v>
      </c>
    </row>
    <row r="25715" spans="27:27">
      <c r="AA25715" t="str">
        <v>SO</v>
      </c>
    </row>
    <row r="25716" spans="27:27">
      <c r="AA25716" t="str">
        <v>SO</v>
      </c>
    </row>
    <row r="25717" spans="27:27">
      <c r="AA25717" t="str">
        <v>SO</v>
      </c>
    </row>
    <row r="25718" spans="27:27">
      <c r="AA25718" t="str">
        <v>SO</v>
      </c>
    </row>
    <row r="25719" spans="27:27">
      <c r="AA25719" t="str">
        <v>BB</v>
      </c>
    </row>
    <row r="25720" spans="27:27">
      <c r="AA25720" t="str">
        <v>BB</v>
      </c>
    </row>
    <row r="25721" spans="27:27">
      <c r="AA25721" t="str">
        <v>BB</v>
      </c>
    </row>
    <row r="25722" spans="27:27">
      <c r="AA25722" t="str">
        <v>CB</v>
      </c>
    </row>
    <row r="25723" spans="27:27">
      <c r="AA25723" t="str">
        <v>CB</v>
      </c>
    </row>
    <row r="25724" spans="27:27">
      <c r="AA25724" t="str">
        <v>FR</v>
      </c>
    </row>
    <row r="25725" spans="27:27">
      <c r="AA25725" t="str">
        <v>JB</v>
      </c>
    </row>
    <row r="25726" spans="27:27">
      <c r="AA25726" t="str">
        <v>SS</v>
      </c>
    </row>
    <row r="25727" spans="27:27">
      <c r="AA25727" t="str">
        <v>CB</v>
      </c>
    </row>
    <row r="25728" spans="27:27">
      <c r="AA25728" t="str">
        <v>DH</v>
      </c>
    </row>
    <row r="25729" spans="27:27">
      <c r="AA25729" t="str">
        <v>DH</v>
      </c>
    </row>
    <row r="25730" spans="27:27">
      <c r="AA25730" t="str">
        <v>CB</v>
      </c>
    </row>
    <row r="25731" spans="27:27">
      <c r="AA25731" t="str">
        <v>CB</v>
      </c>
    </row>
    <row r="25732" spans="27:27">
      <c r="AA25732" t="str">
        <v>DH</v>
      </c>
    </row>
    <row r="25733" spans="27:27">
      <c r="AA25733" t="str">
        <v>FR</v>
      </c>
    </row>
    <row r="25734" spans="27:27">
      <c r="AA25734" t="str">
        <v>BE</v>
      </c>
    </row>
    <row r="25735" spans="27:27">
      <c r="AA25735" t="str">
        <v>BE</v>
      </c>
    </row>
    <row r="25736" spans="27:27">
      <c r="AA25736" t="str">
        <v>BE</v>
      </c>
    </row>
    <row r="25737" spans="27:27">
      <c r="AA25737" t="str">
        <v>BE</v>
      </c>
    </row>
    <row r="25738" spans="27:27">
      <c r="AA25738" t="str">
        <v>BE</v>
      </c>
    </row>
    <row r="25739" spans="27:27">
      <c r="AA25739" t="str">
        <v>BE</v>
      </c>
    </row>
    <row r="25740" spans="27:27">
      <c r="AA25740" t="str">
        <v>BE</v>
      </c>
    </row>
    <row r="25741" spans="27:27">
      <c r="AA25741" t="str">
        <v>SO</v>
      </c>
    </row>
    <row r="25742" spans="27:27">
      <c r="AA25742" t="str">
        <v>SO</v>
      </c>
    </row>
    <row r="25743" spans="27:27">
      <c r="AA25743" t="str">
        <v>BB</v>
      </c>
    </row>
    <row r="25744" spans="27:27">
      <c r="AA25744" t="str">
        <v>SS</v>
      </c>
    </row>
    <row r="25745" spans="27:27">
      <c r="AA25745" t="str">
        <v>CB</v>
      </c>
    </row>
    <row r="25746" spans="27:27">
      <c r="AA25746" t="str">
        <v>WB</v>
      </c>
    </row>
    <row r="25747" spans="27:27">
      <c r="AA25747" t="str">
        <v>WB</v>
      </c>
    </row>
    <row r="25748" spans="27:27">
      <c r="AA25748" t="str">
        <v>DH</v>
      </c>
    </row>
    <row r="25749" spans="27:27">
      <c r="AA25749" t="str">
        <v>BB</v>
      </c>
    </row>
    <row r="25750" spans="27:27">
      <c r="AA25750" t="str">
        <v>BB</v>
      </c>
    </row>
    <row r="25751" spans="27:27">
      <c r="AA25751" t="str">
        <v>SO</v>
      </c>
    </row>
    <row r="25752" spans="27:27">
      <c r="AA25752" t="str">
        <v>SO</v>
      </c>
    </row>
    <row r="25753" spans="27:27">
      <c r="AA25753" t="str">
        <v>BE</v>
      </c>
    </row>
    <row r="25754" spans="27:27">
      <c r="AA25754" t="str">
        <v>BE</v>
      </c>
    </row>
    <row r="25755" spans="27:27">
      <c r="AA25755" t="str">
        <v>JB</v>
      </c>
    </row>
    <row r="25756" spans="27:27">
      <c r="AA25756" t="str">
        <v>SO</v>
      </c>
    </row>
    <row r="25757" spans="27:27">
      <c r="AA25757" t="str">
        <v>WB</v>
      </c>
    </row>
    <row r="25758" spans="27:27">
      <c r="AA25758" t="str">
        <v>HD</v>
      </c>
    </row>
    <row r="25759" spans="27:27">
      <c r="AA25759" t="str">
        <v>FR</v>
      </c>
    </row>
    <row r="25760" spans="27:27">
      <c r="AA25760" t="str">
        <v>SS</v>
      </c>
    </row>
    <row r="25761" spans="27:27">
      <c r="AA25761" t="str">
        <v>WB</v>
      </c>
    </row>
    <row r="25762" spans="27:27">
      <c r="AA25762" t="str">
        <v>WB</v>
      </c>
    </row>
    <row r="25763" spans="27:27">
      <c r="AA25763" t="str">
        <v>WB</v>
      </c>
    </row>
    <row r="25764" spans="27:27">
      <c r="AA25764" t="str">
        <v>BB</v>
      </c>
    </row>
    <row r="25765" spans="27:27">
      <c r="AA25765" t="str">
        <v>BB</v>
      </c>
    </row>
    <row r="25766" spans="27:27">
      <c r="AA25766" t="str">
        <v>FR</v>
      </c>
    </row>
    <row r="25767" spans="27:27">
      <c r="AA25767" t="str">
        <v>FR</v>
      </c>
    </row>
    <row r="25768" spans="27:27">
      <c r="AA25768" t="str">
        <v>FR</v>
      </c>
    </row>
    <row r="25769" spans="27:27">
      <c r="AA25769" t="str">
        <v>DH</v>
      </c>
    </row>
    <row r="25770" spans="27:27">
      <c r="AA25770" t="str">
        <v>DH</v>
      </c>
    </row>
    <row r="25771" spans="27:27">
      <c r="AA25771" t="str">
        <v>JB</v>
      </c>
    </row>
    <row r="25772" spans="27:27">
      <c r="AA25772" t="str">
        <v>WB</v>
      </c>
    </row>
    <row r="25773" spans="27:27">
      <c r="AA25773" t="str">
        <v>FR</v>
      </c>
    </row>
    <row r="25774" spans="27:27">
      <c r="AA25774" t="str">
        <v>DH</v>
      </c>
    </row>
    <row r="25775" spans="27:27">
      <c r="AA25775" t="str">
        <v>DH</v>
      </c>
    </row>
    <row r="25776" spans="27:27">
      <c r="AA25776" t="str">
        <v>WB</v>
      </c>
    </row>
    <row r="25777" spans="27:27">
      <c r="AA25777" t="str">
        <v>CB</v>
      </c>
    </row>
    <row r="25778" spans="27:27">
      <c r="AA25778" t="str">
        <v>HD</v>
      </c>
    </row>
    <row r="25779" spans="27:27">
      <c r="AA25779" t="str">
        <v>JB</v>
      </c>
    </row>
    <row r="25780" spans="27:27">
      <c r="AA25780" t="str">
        <v>BB</v>
      </c>
    </row>
    <row r="25781" spans="27:27">
      <c r="AA25781" t="str">
        <v>FR</v>
      </c>
    </row>
    <row r="25782" spans="27:27">
      <c r="AA25782" t="str">
        <v>WB</v>
      </c>
    </row>
    <row r="25783" spans="27:27">
      <c r="AA25783" t="str">
        <v>SO</v>
      </c>
    </row>
    <row r="25784" spans="27:27">
      <c r="AA25784" t="str">
        <v>CB</v>
      </c>
    </row>
    <row r="25785" spans="27:27">
      <c r="AA25785" t="str">
        <v>CB</v>
      </c>
    </row>
    <row r="25786" spans="27:27">
      <c r="AA25786" t="str">
        <v>BE</v>
      </c>
    </row>
    <row r="25787" spans="27:27">
      <c r="AA25787" t="str">
        <v>SO</v>
      </c>
    </row>
    <row r="25788" spans="27:27">
      <c r="AA25788" t="str">
        <v>WB</v>
      </c>
    </row>
    <row r="25789" spans="27:27">
      <c r="AA25789" t="str">
        <v>HD</v>
      </c>
    </row>
    <row r="25790" spans="27:27">
      <c r="AA25790" t="str">
        <v>HD</v>
      </c>
    </row>
    <row r="25791" spans="27:27">
      <c r="AA25791" t="str">
        <v>HD</v>
      </c>
    </row>
    <row r="25792" spans="27:27">
      <c r="AA25792" t="str">
        <v>SS</v>
      </c>
    </row>
    <row r="25793" spans="27:27">
      <c r="AA25793" t="str">
        <v>FR</v>
      </c>
    </row>
    <row r="25794" spans="27:27">
      <c r="AA25794" t="str">
        <v>DH</v>
      </c>
    </row>
    <row r="25795" spans="27:27">
      <c r="AA25795" t="str">
        <v>JB</v>
      </c>
    </row>
    <row r="25796" spans="27:27">
      <c r="AA25796" t="str">
        <v>BB</v>
      </c>
    </row>
    <row r="25797" spans="27:27">
      <c r="AA25797" t="str">
        <v>DH</v>
      </c>
    </row>
    <row r="25798" spans="27:27">
      <c r="AA25798" t="str">
        <v>DH</v>
      </c>
    </row>
    <row r="25799" spans="27:27">
      <c r="AA25799" t="str">
        <v>HD</v>
      </c>
    </row>
    <row r="25800" spans="27:27">
      <c r="AA25800" t="str">
        <v>CB</v>
      </c>
    </row>
    <row r="25801" spans="27:27">
      <c r="AA25801" t="str">
        <v>CB</v>
      </c>
    </row>
    <row r="25802" spans="27:27">
      <c r="AA25802" t="str">
        <v>CB</v>
      </c>
    </row>
    <row r="25803" spans="27:27">
      <c r="AA25803" t="str">
        <v>CB</v>
      </c>
    </row>
    <row r="25804" spans="27:27">
      <c r="AA25804" t="str">
        <v>WB</v>
      </c>
    </row>
    <row r="25805" spans="27:27">
      <c r="AA25805" t="str">
        <v>WB</v>
      </c>
    </row>
    <row r="25806" spans="27:27">
      <c r="AA25806" t="str">
        <v>WB</v>
      </c>
    </row>
    <row r="25807" spans="27:27">
      <c r="AA25807" t="str">
        <v>WB</v>
      </c>
    </row>
    <row r="25808" spans="27:27">
      <c r="AA25808" t="str">
        <v>BE</v>
      </c>
    </row>
    <row r="25809" spans="27:27">
      <c r="AA25809" t="str">
        <v>BE</v>
      </c>
    </row>
    <row r="25810" spans="27:27">
      <c r="AA25810" t="str">
        <v>HD</v>
      </c>
    </row>
    <row r="25811" spans="27:27">
      <c r="AA25811" t="str">
        <v>BB</v>
      </c>
    </row>
    <row r="25812" spans="27:27">
      <c r="AA25812" t="str">
        <v>WB</v>
      </c>
    </row>
    <row r="25813" spans="27:27">
      <c r="AA25813" t="str">
        <v>DH</v>
      </c>
    </row>
    <row r="25814" spans="27:27">
      <c r="AA25814" t="str">
        <v>WB</v>
      </c>
    </row>
    <row r="25815" spans="27:27">
      <c r="AA25815" t="str">
        <v>WB</v>
      </c>
    </row>
    <row r="25816" spans="27:27">
      <c r="AA25816" t="str">
        <v>WB</v>
      </c>
    </row>
    <row r="25817" spans="27:27">
      <c r="AA25817" t="str">
        <v>WB</v>
      </c>
    </row>
    <row r="25818" spans="27:27">
      <c r="AA25818" t="str">
        <v>WB</v>
      </c>
    </row>
    <row r="25819" spans="27:27">
      <c r="AA25819" t="str">
        <v>BB</v>
      </c>
    </row>
    <row r="25820" spans="27:27">
      <c r="AA25820" t="str">
        <v>CB</v>
      </c>
    </row>
    <row r="25821" spans="27:27">
      <c r="AA25821" t="str">
        <v>HD</v>
      </c>
    </row>
    <row r="25822" spans="27:27">
      <c r="AA25822" t="str">
        <v>WB</v>
      </c>
    </row>
    <row r="25823" spans="27:27">
      <c r="AA25823" t="str">
        <v>SS</v>
      </c>
    </row>
    <row r="25824" spans="27:27">
      <c r="AA25824" t="str">
        <v>SS</v>
      </c>
    </row>
    <row r="25825" spans="27:27">
      <c r="AA25825" t="str">
        <v>CB</v>
      </c>
    </row>
    <row r="25826" spans="27:27">
      <c r="AA25826" t="str">
        <v>DH</v>
      </c>
    </row>
    <row r="25827" spans="27:27">
      <c r="AA25827" t="str">
        <v>DH</v>
      </c>
    </row>
    <row r="25828" spans="27:27">
      <c r="AA25828" t="str">
        <v>SO</v>
      </c>
    </row>
    <row r="25829" spans="27:27">
      <c r="AA25829" t="str">
        <v>HD</v>
      </c>
    </row>
    <row r="25830" spans="27:27">
      <c r="AA25830" t="str">
        <v>BB</v>
      </c>
    </row>
    <row r="25831" spans="27:27">
      <c r="AA25831" t="str">
        <v>CB</v>
      </c>
    </row>
    <row r="25832" spans="27:27">
      <c r="AA25832" t="str">
        <v>CB</v>
      </c>
    </row>
    <row r="25833" spans="27:27">
      <c r="AA25833" t="str">
        <v>JB</v>
      </c>
    </row>
    <row r="25834" spans="27:27">
      <c r="AA25834" t="str">
        <v>SO</v>
      </c>
    </row>
    <row r="25835" spans="27:27">
      <c r="AA25835" t="str">
        <v>SS</v>
      </c>
    </row>
    <row r="25836" spans="27:27">
      <c r="AA25836" t="str">
        <v>SS</v>
      </c>
    </row>
    <row r="25837" spans="27:27">
      <c r="AA25837" t="str">
        <v>SS</v>
      </c>
    </row>
    <row r="25838" spans="27:27">
      <c r="AA25838" t="str">
        <v>SS</v>
      </c>
    </row>
    <row r="25839" spans="27:27">
      <c r="AA25839" t="str">
        <v>HD</v>
      </c>
    </row>
    <row r="25840" spans="27:27">
      <c r="AA25840" t="str">
        <v>HD</v>
      </c>
    </row>
    <row r="25841" spans="27:27">
      <c r="AA25841" t="str">
        <v>HD</v>
      </c>
    </row>
    <row r="25842" spans="27:27">
      <c r="AA25842" t="str">
        <v>JB</v>
      </c>
    </row>
    <row r="25843" spans="27:27">
      <c r="AA25843" t="str">
        <v>CB</v>
      </c>
    </row>
    <row r="25844" spans="27:27">
      <c r="AA25844" t="str">
        <v>FR</v>
      </c>
    </row>
    <row r="25845" spans="27:27">
      <c r="AA25845" t="str">
        <v>DH</v>
      </c>
    </row>
    <row r="25846" spans="27:27">
      <c r="AA25846" t="str">
        <v>DH</v>
      </c>
    </row>
    <row r="25847" spans="27:27">
      <c r="AA25847" t="str">
        <v>CB</v>
      </c>
    </row>
    <row r="25848" spans="27:27">
      <c r="AA25848" t="str">
        <v>CB</v>
      </c>
    </row>
    <row r="25849" spans="27:27">
      <c r="AA25849" t="str">
        <v>BB</v>
      </c>
    </row>
    <row r="25850" spans="27:27">
      <c r="AA25850" t="str">
        <v>SO</v>
      </c>
    </row>
    <row r="25851" spans="27:27">
      <c r="AA25851" t="str">
        <v>CB</v>
      </c>
    </row>
    <row r="25852" spans="27:27">
      <c r="AA25852" t="str">
        <v>HD</v>
      </c>
    </row>
    <row r="25853" spans="27:27">
      <c r="AA25853" t="str">
        <v>SO</v>
      </c>
    </row>
    <row r="25854" spans="27:27">
      <c r="AA25854" t="str">
        <v>SS</v>
      </c>
    </row>
    <row r="25855" spans="27:27">
      <c r="AA25855" t="str">
        <v>JB</v>
      </c>
    </row>
    <row r="25856" spans="27:27">
      <c r="AA25856" t="str">
        <v>JB</v>
      </c>
    </row>
    <row r="25857" spans="27:27">
      <c r="AA25857" t="str">
        <v>JB</v>
      </c>
    </row>
    <row r="25858" spans="27:27">
      <c r="AA25858" t="str">
        <v>DH</v>
      </c>
    </row>
    <row r="25859" spans="27:27">
      <c r="AA25859" t="str">
        <v>FR</v>
      </c>
    </row>
    <row r="25860" spans="27:27">
      <c r="AA25860" t="str">
        <v>FR</v>
      </c>
    </row>
    <row r="25861" spans="27:27">
      <c r="AA25861" t="str">
        <v>BE</v>
      </c>
    </row>
    <row r="25862" spans="27:27">
      <c r="AA25862" t="str">
        <v>BE</v>
      </c>
    </row>
    <row r="25863" spans="27:27">
      <c r="AA25863" t="str">
        <v>BE</v>
      </c>
    </row>
    <row r="25864" spans="27:27">
      <c r="AA25864" t="str">
        <v>BE</v>
      </c>
    </row>
    <row r="25865" spans="27:27">
      <c r="AA25865" t="str">
        <v>BE</v>
      </c>
    </row>
    <row r="25866" spans="27:27">
      <c r="AA25866" t="str">
        <v>BE</v>
      </c>
    </row>
    <row r="25867" spans="27:27">
      <c r="AA25867" t="str">
        <v>FR</v>
      </c>
    </row>
    <row r="25868" spans="27:27">
      <c r="AA25868" t="str">
        <v>SS</v>
      </c>
    </row>
    <row r="25869" spans="27:27">
      <c r="AA25869" t="str">
        <v>BE</v>
      </c>
    </row>
    <row r="25870" spans="27:27">
      <c r="AA25870" t="str">
        <v>JB</v>
      </c>
    </row>
    <row r="25871" spans="27:27">
      <c r="AA25871" t="str">
        <v>CB</v>
      </c>
    </row>
    <row r="25872" spans="27:27">
      <c r="AA25872" t="str">
        <v>SO</v>
      </c>
    </row>
    <row r="25873" spans="27:27">
      <c r="AA25873" t="str">
        <v>FR</v>
      </c>
    </row>
    <row r="25874" spans="27:27">
      <c r="AA25874" t="str">
        <v>SO</v>
      </c>
    </row>
    <row r="25875" spans="27:27">
      <c r="AA25875" t="str">
        <v>BE</v>
      </c>
    </row>
    <row r="25876" spans="27:27">
      <c r="AA25876" t="str">
        <v>SS</v>
      </c>
    </row>
    <row r="25877" spans="27:27">
      <c r="AA25877" t="str">
        <v>DH</v>
      </c>
    </row>
    <row r="25878" spans="27:27">
      <c r="AA25878" t="str">
        <v>DH</v>
      </c>
    </row>
    <row r="25879" spans="27:27">
      <c r="AA25879" t="str">
        <v>BE</v>
      </c>
    </row>
    <row r="25880" spans="27:27">
      <c r="AA25880" t="str">
        <v>DH</v>
      </c>
    </row>
    <row r="25881" spans="27:27">
      <c r="AA25881" t="str">
        <v>DH</v>
      </c>
    </row>
    <row r="25882" spans="27:27">
      <c r="AA25882" t="str">
        <v>SS</v>
      </c>
    </row>
    <row r="25883" spans="27:27">
      <c r="AA25883" t="str">
        <v>SS</v>
      </c>
    </row>
    <row r="25884" spans="27:27">
      <c r="AA25884" t="str">
        <v>WB</v>
      </c>
    </row>
    <row r="25885" spans="27:27">
      <c r="AA25885" t="str">
        <v>BB</v>
      </c>
    </row>
    <row r="25886" spans="27:27">
      <c r="AA25886" t="str">
        <v>BB</v>
      </c>
    </row>
    <row r="25887" spans="27:27">
      <c r="AA25887" t="str">
        <v>BB</v>
      </c>
    </row>
    <row r="25888" spans="27:27">
      <c r="AA25888" t="str">
        <v>JB</v>
      </c>
    </row>
    <row r="25889" spans="27:27">
      <c r="AA25889" t="str">
        <v>JB</v>
      </c>
    </row>
    <row r="25890" spans="27:27">
      <c r="AA25890" t="str">
        <v>FR</v>
      </c>
    </row>
    <row r="25891" spans="27:27">
      <c r="AA25891" t="str">
        <v>SO</v>
      </c>
    </row>
    <row r="25892" spans="27:27">
      <c r="AA25892" t="str">
        <v>BE</v>
      </c>
    </row>
    <row r="25893" spans="27:27">
      <c r="AA25893" t="str">
        <v>BE</v>
      </c>
    </row>
    <row r="25894" spans="27:27">
      <c r="AA25894" t="str">
        <v>SO</v>
      </c>
    </row>
    <row r="25895" spans="27:27">
      <c r="AA25895" t="str">
        <v>SO</v>
      </c>
    </row>
    <row r="25896" spans="27:27">
      <c r="AA25896" t="str">
        <v>JB</v>
      </c>
    </row>
    <row r="25897" spans="27:27">
      <c r="AA25897" t="str">
        <v>JB</v>
      </c>
    </row>
    <row r="25898" spans="27:27">
      <c r="AA25898" t="str">
        <v>BE</v>
      </c>
    </row>
    <row r="25899" spans="27:27">
      <c r="AA25899" t="str">
        <v>JB</v>
      </c>
    </row>
    <row r="25900" spans="27:27">
      <c r="AA25900" t="str">
        <v>JB</v>
      </c>
    </row>
    <row r="25901" spans="27:27">
      <c r="AA25901" t="str">
        <v>DH</v>
      </c>
    </row>
    <row r="25902" spans="27:27">
      <c r="AA25902" t="str">
        <v>DH</v>
      </c>
    </row>
    <row r="25903" spans="27:27">
      <c r="AA25903" t="str">
        <v>DH</v>
      </c>
    </row>
    <row r="25904" spans="27:27">
      <c r="AA25904" t="str">
        <v>JB</v>
      </c>
    </row>
    <row r="25905" spans="27:27">
      <c r="AA25905" t="str">
        <v>JB</v>
      </c>
    </row>
    <row r="25906" spans="27:27">
      <c r="AA25906" t="str">
        <v>BB</v>
      </c>
    </row>
    <row r="25907" spans="27:27">
      <c r="AA25907" t="str">
        <v>BB</v>
      </c>
    </row>
    <row r="25908" spans="27:27">
      <c r="AA25908" t="str">
        <v>SS</v>
      </c>
    </row>
    <row r="25909" spans="27:27">
      <c r="AA25909" t="str">
        <v>BE</v>
      </c>
    </row>
    <row r="25910" spans="27:27">
      <c r="AA25910" t="str">
        <v>DH</v>
      </c>
    </row>
    <row r="25911" spans="27:27">
      <c r="AA25911" t="str">
        <v>DH</v>
      </c>
    </row>
    <row r="25912" spans="27:27">
      <c r="AA25912" t="str">
        <v>BB</v>
      </c>
    </row>
    <row r="25913" spans="27:27">
      <c r="AA25913" t="str">
        <v>SO</v>
      </c>
    </row>
    <row r="25914" spans="27:27">
      <c r="AA25914" t="str">
        <v>WB</v>
      </c>
    </row>
    <row r="25915" spans="27:27">
      <c r="AA25915" t="str">
        <v>DH</v>
      </c>
    </row>
    <row r="25916" spans="27:27">
      <c r="AA25916" t="str">
        <v>JB</v>
      </c>
    </row>
    <row r="25917" spans="27:27">
      <c r="AA25917" t="str">
        <v>FR</v>
      </c>
    </row>
    <row r="25918" spans="27:27">
      <c r="AA25918" t="str">
        <v>WB</v>
      </c>
    </row>
    <row r="25919" spans="27:27">
      <c r="AA25919" t="str">
        <v>SO</v>
      </c>
    </row>
    <row r="25920" spans="27:27">
      <c r="AA25920" t="str">
        <v>DH</v>
      </c>
    </row>
    <row r="25921" spans="27:27">
      <c r="AA25921" t="str">
        <v>HD</v>
      </c>
    </row>
    <row r="25922" spans="27:27">
      <c r="AA25922" t="str">
        <v>SO</v>
      </c>
    </row>
    <row r="25923" spans="27:27">
      <c r="AA25923" t="str">
        <v>CB</v>
      </c>
    </row>
    <row r="25924" spans="27:27">
      <c r="AA25924" t="str">
        <v>HD</v>
      </c>
    </row>
    <row r="25925" spans="27:27">
      <c r="AA25925" t="str">
        <v>CB</v>
      </c>
    </row>
    <row r="25926" spans="27:27">
      <c r="AA25926" t="str">
        <v>BB</v>
      </c>
    </row>
    <row r="25927" spans="27:27">
      <c r="AA25927" t="str">
        <v>BB</v>
      </c>
    </row>
    <row r="25928" spans="27:27">
      <c r="AA25928" t="str">
        <v>SS</v>
      </c>
    </row>
    <row r="25929" spans="27:27">
      <c r="AA25929" t="str">
        <v>JB</v>
      </c>
    </row>
    <row r="25930" spans="27:27">
      <c r="AA25930" t="str">
        <v>SO</v>
      </c>
    </row>
    <row r="25931" spans="27:27">
      <c r="AA25931" t="str">
        <v>SO</v>
      </c>
    </row>
    <row r="25932" spans="27:27">
      <c r="AA25932" t="str">
        <v>SO</v>
      </c>
    </row>
    <row r="25933" spans="27:27">
      <c r="AA25933" t="str">
        <v>SO</v>
      </c>
    </row>
    <row r="25934" spans="27:27">
      <c r="AA25934" t="str">
        <v>SO</v>
      </c>
    </row>
    <row r="25935" spans="27:27">
      <c r="AA25935" t="str">
        <v>BB</v>
      </c>
    </row>
    <row r="25936" spans="27:27">
      <c r="AA25936" t="str">
        <v>SS</v>
      </c>
    </row>
    <row r="25937" spans="27:27">
      <c r="AA25937" t="str">
        <v>CB</v>
      </c>
    </row>
    <row r="25938" spans="27:27">
      <c r="AA25938" t="str">
        <v>SS</v>
      </c>
    </row>
    <row r="25939" spans="27:27">
      <c r="AA25939" t="str">
        <v>SO</v>
      </c>
    </row>
    <row r="25940" spans="27:27">
      <c r="AA25940" t="str">
        <v>BE</v>
      </c>
    </row>
    <row r="25941" spans="27:27">
      <c r="AA25941" t="str">
        <v>SO</v>
      </c>
    </row>
    <row r="25942" spans="27:27">
      <c r="AA25942" t="str">
        <v>BB</v>
      </c>
    </row>
    <row r="25943" spans="27:27">
      <c r="AA25943" t="str">
        <v>BB</v>
      </c>
    </row>
    <row r="25944" spans="27:27">
      <c r="AA25944" t="str">
        <v>BB</v>
      </c>
    </row>
    <row r="25945" spans="27:27">
      <c r="AA25945" t="str">
        <v>DH</v>
      </c>
    </row>
    <row r="25946" spans="27:27">
      <c r="AA25946" t="str">
        <v>DH</v>
      </c>
    </row>
    <row r="25947" spans="27:27">
      <c r="AA25947" t="str">
        <v>BB</v>
      </c>
    </row>
    <row r="25948" spans="27:27">
      <c r="AA25948" t="str">
        <v>JB</v>
      </c>
    </row>
    <row r="25949" spans="27:27">
      <c r="AA25949" t="str">
        <v>JB</v>
      </c>
    </row>
    <row r="25950" spans="27:27">
      <c r="AA25950" t="str">
        <v>HD</v>
      </c>
    </row>
    <row r="25951" spans="27:27">
      <c r="AA25951" t="str">
        <v>HD</v>
      </c>
    </row>
    <row r="25952" spans="27:27">
      <c r="AA25952" t="str">
        <v>HD</v>
      </c>
    </row>
    <row r="25953" spans="27:27">
      <c r="AA25953" t="str">
        <v>JB</v>
      </c>
    </row>
    <row r="25954" spans="27:27">
      <c r="AA25954" t="str">
        <v>JB</v>
      </c>
    </row>
    <row r="25955" spans="27:27">
      <c r="AA25955" t="str">
        <v>JB</v>
      </c>
    </row>
    <row r="25956" spans="27:27">
      <c r="AA25956" t="str">
        <v>HD</v>
      </c>
    </row>
    <row r="25957" spans="27:27">
      <c r="AA25957" t="str">
        <v>SS</v>
      </c>
    </row>
    <row r="25958" spans="27:27">
      <c r="AA25958" t="str">
        <v>FR</v>
      </c>
    </row>
    <row r="25959" spans="27:27">
      <c r="AA25959" t="str">
        <v>HD</v>
      </c>
    </row>
    <row r="25960" spans="27:27">
      <c r="AA25960" t="str">
        <v>BB</v>
      </c>
    </row>
    <row r="25961" spans="27:27">
      <c r="AA25961" t="str">
        <v>BE</v>
      </c>
    </row>
    <row r="25962" spans="27:27">
      <c r="AA25962" t="str">
        <v>CB</v>
      </c>
    </row>
    <row r="25963" spans="27:27">
      <c r="AA25963" t="str">
        <v>SS</v>
      </c>
    </row>
    <row r="25964" spans="27:27">
      <c r="AA25964" t="str">
        <v>FR</v>
      </c>
    </row>
    <row r="25965" spans="27:27">
      <c r="AA25965" t="str">
        <v>FR</v>
      </c>
    </row>
    <row r="25966" spans="27:27">
      <c r="AA25966" t="str">
        <v>FR</v>
      </c>
    </row>
    <row r="25967" spans="27:27">
      <c r="AA25967" t="str">
        <v>BB</v>
      </c>
    </row>
    <row r="25968" spans="27:27">
      <c r="AA25968" t="str">
        <v>DH</v>
      </c>
    </row>
    <row r="25969" spans="27:27">
      <c r="AA25969" t="str">
        <v>HD</v>
      </c>
    </row>
    <row r="25970" spans="27:27">
      <c r="AA25970" t="str">
        <v>HD</v>
      </c>
    </row>
    <row r="25971" spans="27:27">
      <c r="AA25971" t="str">
        <v>SS</v>
      </c>
    </row>
    <row r="25972" spans="27:27">
      <c r="AA25972" t="str">
        <v>FR</v>
      </c>
    </row>
    <row r="25973" spans="27:27">
      <c r="AA25973" t="str">
        <v>FR</v>
      </c>
    </row>
    <row r="25974" spans="27:27">
      <c r="AA25974" t="str">
        <v>HD</v>
      </c>
    </row>
    <row r="25975" spans="27:27">
      <c r="AA25975" t="str">
        <v>HD</v>
      </c>
    </row>
    <row r="25976" spans="27:27">
      <c r="AA25976" t="str">
        <v>HD</v>
      </c>
    </row>
    <row r="25977" spans="27:27">
      <c r="AA25977" t="str">
        <v>HD</v>
      </c>
    </row>
    <row r="25978" spans="27:27">
      <c r="AA25978" t="str">
        <v>WB</v>
      </c>
    </row>
    <row r="25979" spans="27:27">
      <c r="AA25979" t="str">
        <v>WB</v>
      </c>
    </row>
    <row r="25980" spans="27:27">
      <c r="AA25980" t="str">
        <v>JB</v>
      </c>
    </row>
    <row r="25981" spans="27:27">
      <c r="AA25981" t="str">
        <v>JB</v>
      </c>
    </row>
    <row r="25982" spans="27:27">
      <c r="AA25982" t="str">
        <v>BE</v>
      </c>
    </row>
    <row r="25983" spans="27:27">
      <c r="AA25983" t="str">
        <v>SS</v>
      </c>
    </row>
    <row r="25984" spans="27:27">
      <c r="AA25984" t="str">
        <v>SS</v>
      </c>
    </row>
    <row r="25985" spans="27:27">
      <c r="AA25985" t="str">
        <v>SS</v>
      </c>
    </row>
    <row r="25986" spans="27:27">
      <c r="AA25986" t="str">
        <v>JB</v>
      </c>
    </row>
    <row r="25987" spans="27:27">
      <c r="AA25987" t="str">
        <v>CB</v>
      </c>
    </row>
    <row r="25988" spans="27:27">
      <c r="AA25988" t="str">
        <v>FR</v>
      </c>
    </row>
    <row r="25989" spans="27:27">
      <c r="AA25989" t="str">
        <v>BB</v>
      </c>
    </row>
    <row r="25990" spans="27:27">
      <c r="AA25990" t="str">
        <v>FR</v>
      </c>
    </row>
    <row r="25991" spans="27:27">
      <c r="AA25991" t="str">
        <v>BB</v>
      </c>
    </row>
    <row r="25992" spans="27:27">
      <c r="AA25992" t="str">
        <v>HD</v>
      </c>
    </row>
    <row r="25993" spans="27:27">
      <c r="AA25993" t="str">
        <v>BE</v>
      </c>
    </row>
    <row r="25994" spans="27:27">
      <c r="AA25994" t="str">
        <v>SO</v>
      </c>
    </row>
    <row r="25995" spans="27:27">
      <c r="AA25995" t="str">
        <v>FR</v>
      </c>
    </row>
    <row r="25996" spans="27:27">
      <c r="AA25996" t="str">
        <v>SS</v>
      </c>
    </row>
    <row r="25997" spans="27:27">
      <c r="AA25997" t="str">
        <v>HD</v>
      </c>
    </row>
    <row r="25998" spans="27:27">
      <c r="AA25998" t="str">
        <v>FR</v>
      </c>
    </row>
    <row r="25999" spans="27:27">
      <c r="AA25999" t="str">
        <v>HD</v>
      </c>
    </row>
    <row r="26000" spans="27:27">
      <c r="AA26000" t="str">
        <v>SS</v>
      </c>
    </row>
    <row r="26001" spans="27:27">
      <c r="AA26001" t="str">
        <v>SS</v>
      </c>
    </row>
    <row r="26002" spans="27:27">
      <c r="AA26002" t="str">
        <v>CB</v>
      </c>
    </row>
    <row r="26003" spans="27:27">
      <c r="AA26003" t="str">
        <v>WB</v>
      </c>
    </row>
    <row r="26004" spans="27:27">
      <c r="AA26004" t="str">
        <v>SO</v>
      </c>
    </row>
    <row r="26005" spans="27:27">
      <c r="AA26005" t="str">
        <v>SS</v>
      </c>
    </row>
    <row r="26006" spans="27:27">
      <c r="AA26006" t="str">
        <v>WB</v>
      </c>
    </row>
    <row r="26007" spans="27:27">
      <c r="AA26007" t="str">
        <v>WB</v>
      </c>
    </row>
    <row r="26008" spans="27:27">
      <c r="AA26008" t="str">
        <v>CB</v>
      </c>
    </row>
    <row r="26009" spans="27:27">
      <c r="AA26009" t="str">
        <v>HD</v>
      </c>
    </row>
    <row r="26010" spans="27:27">
      <c r="AA26010" t="str">
        <v>BE</v>
      </c>
    </row>
    <row r="26011" spans="27:27">
      <c r="AA26011" t="str">
        <v>BB</v>
      </c>
    </row>
    <row r="26012" spans="27:27">
      <c r="AA26012" t="str">
        <v>HD</v>
      </c>
    </row>
    <row r="26013" spans="27:27">
      <c r="AA26013" t="str">
        <v>SS</v>
      </c>
    </row>
    <row r="26014" spans="27:27">
      <c r="AA26014" t="str">
        <v>BE</v>
      </c>
    </row>
    <row r="26015" spans="27:27">
      <c r="AA26015" t="str">
        <v>CB</v>
      </c>
    </row>
    <row r="26016" spans="27:27">
      <c r="AA26016" t="str">
        <v>BE</v>
      </c>
    </row>
    <row r="26017" spans="27:27">
      <c r="AA26017" t="str">
        <v>HD</v>
      </c>
    </row>
    <row r="26018" spans="27:27">
      <c r="AA26018" t="str">
        <v>DH</v>
      </c>
    </row>
    <row r="26019" spans="27:27">
      <c r="AA26019" t="str">
        <v>BE</v>
      </c>
    </row>
    <row r="26020" spans="27:27">
      <c r="AA26020" t="str">
        <v>SO</v>
      </c>
    </row>
    <row r="26021" spans="27:27">
      <c r="AA26021" t="str">
        <v>CB</v>
      </c>
    </row>
    <row r="26022" spans="27:27">
      <c r="AA26022" t="str">
        <v>BE</v>
      </c>
    </row>
    <row r="26023" spans="27:27">
      <c r="AA26023" t="str">
        <v>DH</v>
      </c>
    </row>
    <row r="26024" spans="27:27">
      <c r="AA26024" t="str">
        <v>FR</v>
      </c>
    </row>
    <row r="26025" spans="27:27">
      <c r="AA26025" t="str">
        <v>CB</v>
      </c>
    </row>
    <row r="26026" spans="27:27">
      <c r="AA26026" t="str">
        <v>SS</v>
      </c>
    </row>
    <row r="26027" spans="27:27">
      <c r="AA26027" t="str">
        <v>SS</v>
      </c>
    </row>
    <row r="26028" spans="27:27">
      <c r="AA26028" t="str">
        <v>HD</v>
      </c>
    </row>
    <row r="26029" spans="27:27">
      <c r="AA26029" t="str">
        <v>WB</v>
      </c>
    </row>
    <row r="26030" spans="27:27">
      <c r="AA26030" t="str">
        <v>HD</v>
      </c>
    </row>
    <row r="26031" spans="27:27">
      <c r="AA26031" t="str">
        <v>WB</v>
      </c>
    </row>
    <row r="26032" spans="27:27">
      <c r="AA26032" t="str">
        <v>WB</v>
      </c>
    </row>
    <row r="26033" spans="27:27">
      <c r="AA26033" t="str">
        <v>BB</v>
      </c>
    </row>
    <row r="26034" spans="27:27">
      <c r="AA26034" t="str">
        <v>SS</v>
      </c>
    </row>
    <row r="26035" spans="27:27">
      <c r="AA26035" t="str">
        <v>JB</v>
      </c>
    </row>
    <row r="26036" spans="27:27">
      <c r="AA26036" t="str">
        <v>JB</v>
      </c>
    </row>
    <row r="26037" spans="27:27">
      <c r="AA26037" t="str">
        <v>BB</v>
      </c>
    </row>
    <row r="26038" spans="27:27">
      <c r="AA26038" t="str">
        <v>BB</v>
      </c>
    </row>
    <row r="26039" spans="27:27">
      <c r="AA26039" t="str">
        <v>BB</v>
      </c>
    </row>
    <row r="26040" spans="27:27">
      <c r="AA26040" t="str">
        <v>SO</v>
      </c>
    </row>
    <row r="26041" spans="27:27">
      <c r="AA26041" t="str">
        <v>SO</v>
      </c>
    </row>
    <row r="26042" spans="27:27">
      <c r="AA26042" t="str">
        <v>WB</v>
      </c>
    </row>
    <row r="26043" spans="27:27">
      <c r="AA26043" t="str">
        <v>WB</v>
      </c>
    </row>
    <row r="26044" spans="27:27">
      <c r="AA26044" t="str">
        <v>WB</v>
      </c>
    </row>
    <row r="26045" spans="27:27">
      <c r="AA26045" t="str">
        <v>BE</v>
      </c>
    </row>
    <row r="26046" spans="27:27">
      <c r="AA26046" t="str">
        <v>BB</v>
      </c>
    </row>
    <row r="26047" spans="27:27">
      <c r="AA26047" t="str">
        <v>CB</v>
      </c>
    </row>
    <row r="26048" spans="27:27">
      <c r="AA26048" t="str">
        <v>JB</v>
      </c>
    </row>
    <row r="26049" spans="27:27">
      <c r="AA26049" t="str">
        <v>WB</v>
      </c>
    </row>
    <row r="26050" spans="27:27">
      <c r="AA26050" t="str">
        <v>WB</v>
      </c>
    </row>
    <row r="26051" spans="27:27">
      <c r="AA26051" t="str">
        <v>WB</v>
      </c>
    </row>
    <row r="26052" spans="27:27">
      <c r="AA26052" t="str">
        <v>WB</v>
      </c>
    </row>
    <row r="26053" spans="27:27">
      <c r="AA26053" t="str">
        <v>WB</v>
      </c>
    </row>
    <row r="26054" spans="27:27">
      <c r="AA26054" t="str">
        <v>HD</v>
      </c>
    </row>
    <row r="26055" spans="27:27">
      <c r="AA26055" t="str">
        <v>CB</v>
      </c>
    </row>
    <row r="26056" spans="27:27">
      <c r="AA26056" t="str">
        <v>CB</v>
      </c>
    </row>
    <row r="26057" spans="27:27">
      <c r="AA26057" t="str">
        <v>JB</v>
      </c>
    </row>
    <row r="26058" spans="27:27">
      <c r="AA26058" t="str">
        <v>FR</v>
      </c>
    </row>
    <row r="26059" spans="27:27">
      <c r="AA26059" t="str">
        <v>SS</v>
      </c>
    </row>
    <row r="26060" spans="27:27">
      <c r="AA26060" t="str">
        <v>SS</v>
      </c>
    </row>
    <row r="26061" spans="27:27">
      <c r="AA26061" t="str">
        <v>FR</v>
      </c>
    </row>
    <row r="26062" spans="27:27">
      <c r="AA26062" t="str">
        <v>BB</v>
      </c>
    </row>
    <row r="26063" spans="27:27">
      <c r="AA26063" t="str">
        <v>FR</v>
      </c>
    </row>
    <row r="26064" spans="27:27">
      <c r="AA26064" t="str">
        <v>FR</v>
      </c>
    </row>
    <row r="26065" spans="27:27">
      <c r="AA26065" t="str">
        <v>SO</v>
      </c>
    </row>
    <row r="26066" spans="27:27">
      <c r="AA26066" t="str">
        <v>SO</v>
      </c>
    </row>
    <row r="26067" spans="27:27">
      <c r="AA26067" t="str">
        <v>BE</v>
      </c>
    </row>
    <row r="26068" spans="27:27">
      <c r="AA26068" t="str">
        <v>BE</v>
      </c>
    </row>
    <row r="26069" spans="27:27">
      <c r="AA26069" t="str">
        <v>FR</v>
      </c>
    </row>
    <row r="26070" spans="27:27">
      <c r="AA26070" t="str">
        <v>HD</v>
      </c>
    </row>
    <row r="26071" spans="27:27">
      <c r="AA26071" t="str">
        <v>HD</v>
      </c>
    </row>
    <row r="26072" spans="27:27">
      <c r="AA26072" t="str">
        <v>SO</v>
      </c>
    </row>
    <row r="26073" spans="27:27">
      <c r="AA26073" t="str">
        <v>BB</v>
      </c>
    </row>
    <row r="26074" spans="27:27">
      <c r="AA26074" t="str">
        <v>SO</v>
      </c>
    </row>
    <row r="26075" spans="27:27">
      <c r="AA26075" t="str">
        <v>SO</v>
      </c>
    </row>
    <row r="26076" spans="27:27">
      <c r="AA26076" t="str">
        <v>SO</v>
      </c>
    </row>
    <row r="26077" spans="27:27">
      <c r="AA26077" t="str">
        <v>SO</v>
      </c>
    </row>
    <row r="26078" spans="27:27">
      <c r="AA26078" t="str">
        <v>SO</v>
      </c>
    </row>
    <row r="26079" spans="27:27">
      <c r="AA26079" t="str">
        <v>JB</v>
      </c>
    </row>
    <row r="26080" spans="27:27">
      <c r="AA26080" t="str">
        <v>JB</v>
      </c>
    </row>
    <row r="26081" spans="27:27">
      <c r="AA26081" t="str">
        <v>JB</v>
      </c>
    </row>
    <row r="26082" spans="27:27">
      <c r="AA26082" t="str">
        <v>WB</v>
      </c>
    </row>
    <row r="26083" spans="27:27">
      <c r="AA26083" t="str">
        <v>BE</v>
      </c>
    </row>
    <row r="26084" spans="27:27">
      <c r="AA26084" t="str">
        <v>JB</v>
      </c>
    </row>
    <row r="26085" spans="27:27">
      <c r="AA26085" t="str">
        <v>DH</v>
      </c>
    </row>
    <row r="26086" spans="27:27">
      <c r="AA26086" t="str">
        <v>WB</v>
      </c>
    </row>
    <row r="26087" spans="27:27">
      <c r="AA26087" t="str">
        <v>FR</v>
      </c>
    </row>
    <row r="26088" spans="27:27">
      <c r="AA26088" t="str">
        <v>BE</v>
      </c>
    </row>
    <row r="26089" spans="27:27">
      <c r="AA26089" t="str">
        <v>CB</v>
      </c>
    </row>
    <row r="26090" spans="27:27">
      <c r="AA26090" t="str">
        <v>JB</v>
      </c>
    </row>
    <row r="26091" spans="27:27">
      <c r="AA26091" t="str">
        <v>HD</v>
      </c>
    </row>
    <row r="26092" spans="27:27">
      <c r="AA26092" t="str">
        <v>BB</v>
      </c>
    </row>
    <row r="26093" spans="27:27">
      <c r="AA26093" t="str">
        <v>HD</v>
      </c>
    </row>
    <row r="26094" spans="27:27">
      <c r="AA26094" t="str">
        <v>HD</v>
      </c>
    </row>
    <row r="26095" spans="27:27">
      <c r="AA26095" t="str">
        <v>WB</v>
      </c>
    </row>
    <row r="26096" spans="27:27">
      <c r="AA26096" t="str">
        <v>DH</v>
      </c>
    </row>
    <row r="26097" spans="27:27">
      <c r="AA26097" t="str">
        <v>DH</v>
      </c>
    </row>
    <row r="26098" spans="27:27">
      <c r="AA26098" t="str">
        <v>BB</v>
      </c>
    </row>
    <row r="26099" spans="27:27">
      <c r="AA26099" t="str">
        <v>HD</v>
      </c>
    </row>
    <row r="26100" spans="27:27">
      <c r="AA26100" t="str">
        <v>HD</v>
      </c>
    </row>
    <row r="26101" spans="27:27">
      <c r="AA26101" t="str">
        <v>BE</v>
      </c>
    </row>
    <row r="26102" spans="27:27">
      <c r="AA26102" t="str">
        <v>WB</v>
      </c>
    </row>
    <row r="26103" spans="27:27">
      <c r="AA26103" t="str">
        <v>SO</v>
      </c>
    </row>
    <row r="26104" spans="27:27">
      <c r="AA26104" t="str">
        <v>WB</v>
      </c>
    </row>
    <row r="26105" spans="27:27">
      <c r="AA26105" t="str">
        <v>WB</v>
      </c>
    </row>
    <row r="26106" spans="27:27">
      <c r="AA26106" t="str">
        <v>WB</v>
      </c>
    </row>
    <row r="26107" spans="27:27">
      <c r="AA26107" t="str">
        <v>DH</v>
      </c>
    </row>
    <row r="26108" spans="27:27">
      <c r="AA26108" t="str">
        <v>DH</v>
      </c>
    </row>
    <row r="26109" spans="27:27">
      <c r="AA26109" t="str">
        <v>WB</v>
      </c>
    </row>
    <row r="26110" spans="27:27">
      <c r="AA26110" t="str">
        <v>WB</v>
      </c>
    </row>
    <row r="26111" spans="27:27">
      <c r="AA26111" t="str">
        <v>WB</v>
      </c>
    </row>
    <row r="26112" spans="27:27">
      <c r="AA26112" t="str">
        <v>WB</v>
      </c>
    </row>
    <row r="26113" spans="27:27">
      <c r="AA26113" t="str">
        <v>SO</v>
      </c>
    </row>
    <row r="26114" spans="27:27">
      <c r="AA26114" t="str">
        <v>BE</v>
      </c>
    </row>
    <row r="26115" spans="27:27">
      <c r="AA26115" t="str">
        <v>BE</v>
      </c>
    </row>
    <row r="26116" spans="27:27">
      <c r="AA26116" t="str">
        <v>BB</v>
      </c>
    </row>
    <row r="26117" spans="27:27">
      <c r="AA26117" t="str">
        <v>HD</v>
      </c>
    </row>
    <row r="26118" spans="27:27">
      <c r="AA26118" t="str">
        <v>DH</v>
      </c>
    </row>
    <row r="26119" spans="27:27">
      <c r="AA26119" t="str">
        <v>BE</v>
      </c>
    </row>
    <row r="26120" spans="27:27">
      <c r="AA26120" t="str">
        <v>BE</v>
      </c>
    </row>
    <row r="26121" spans="27:27">
      <c r="AA26121" t="str">
        <v>WB</v>
      </c>
    </row>
    <row r="26122" spans="27:27">
      <c r="AA26122" t="str">
        <v>CB</v>
      </c>
    </row>
    <row r="26123" spans="27:27">
      <c r="AA26123" t="str">
        <v>JB</v>
      </c>
    </row>
    <row r="26124" spans="27:27">
      <c r="AA26124" t="str">
        <v>DH</v>
      </c>
    </row>
    <row r="26125" spans="27:27">
      <c r="AA26125" t="str">
        <v>DH</v>
      </c>
    </row>
    <row r="26126" spans="27:27">
      <c r="AA26126" t="str">
        <v>BB</v>
      </c>
    </row>
    <row r="26127" spans="27:27">
      <c r="AA26127" t="str">
        <v>BE</v>
      </c>
    </row>
    <row r="26128" spans="27:27">
      <c r="AA26128" t="str">
        <v>BE</v>
      </c>
    </row>
    <row r="26129" spans="27:27">
      <c r="AA26129" t="str">
        <v>BE</v>
      </c>
    </row>
    <row r="26130" spans="27:27">
      <c r="AA26130" t="str">
        <v>BE</v>
      </c>
    </row>
    <row r="26131" spans="27:27">
      <c r="AA26131" t="str">
        <v>BB</v>
      </c>
    </row>
    <row r="26132" spans="27:27">
      <c r="AA26132" t="str">
        <v>HD</v>
      </c>
    </row>
    <row r="26133" spans="27:27">
      <c r="AA26133" t="str">
        <v>JB</v>
      </c>
    </row>
    <row r="26134" spans="27:27">
      <c r="AA26134" t="str">
        <v>SO</v>
      </c>
    </row>
    <row r="26135" spans="27:27">
      <c r="AA26135" t="str">
        <v>DH</v>
      </c>
    </row>
    <row r="26136" spans="27:27">
      <c r="AA26136" t="str">
        <v>BB</v>
      </c>
    </row>
    <row r="26137" spans="27:27">
      <c r="AA26137" t="str">
        <v>BE</v>
      </c>
    </row>
    <row r="26138" spans="27:27">
      <c r="AA26138" t="str">
        <v>BE</v>
      </c>
    </row>
    <row r="26139" spans="27:27">
      <c r="AA26139" t="str">
        <v>SS</v>
      </c>
    </row>
    <row r="26140" spans="27:27">
      <c r="AA26140" t="str">
        <v>SS</v>
      </c>
    </row>
    <row r="26141" spans="27:27">
      <c r="AA26141" t="str">
        <v>SS</v>
      </c>
    </row>
    <row r="26142" spans="27:27">
      <c r="AA26142" t="str">
        <v>BE</v>
      </c>
    </row>
    <row r="26143" spans="27:27">
      <c r="AA26143" t="str">
        <v>HD</v>
      </c>
    </row>
    <row r="26144" spans="27:27">
      <c r="AA26144" t="str">
        <v>HD</v>
      </c>
    </row>
    <row r="26145" spans="27:27">
      <c r="AA26145" t="str">
        <v>HD</v>
      </c>
    </row>
    <row r="26146" spans="27:27">
      <c r="AA26146" t="str">
        <v>JB</v>
      </c>
    </row>
    <row r="26147" spans="27:27">
      <c r="AA26147" t="str">
        <v>JB</v>
      </c>
    </row>
    <row r="26148" spans="27:27">
      <c r="AA26148" t="str">
        <v>DH</v>
      </c>
    </row>
    <row r="26149" spans="27:27">
      <c r="AA26149" t="str">
        <v>HD</v>
      </c>
    </row>
    <row r="26150" spans="27:27">
      <c r="AA26150" t="str">
        <v>CB</v>
      </c>
    </row>
    <row r="26151" spans="27:27">
      <c r="AA26151" t="str">
        <v>BB</v>
      </c>
    </row>
    <row r="26152" spans="27:27">
      <c r="AA26152" t="str">
        <v>BB</v>
      </c>
    </row>
    <row r="26153" spans="27:27">
      <c r="AA26153" t="str">
        <v>BB</v>
      </c>
    </row>
    <row r="26154" spans="27:27">
      <c r="AA26154" t="str">
        <v>BB</v>
      </c>
    </row>
    <row r="26155" spans="27:27">
      <c r="AA26155" t="str">
        <v>BB</v>
      </c>
    </row>
    <row r="26156" spans="27:27">
      <c r="AA26156" t="str">
        <v>DH</v>
      </c>
    </row>
    <row r="26157" spans="27:27">
      <c r="AA26157" t="str">
        <v>DH</v>
      </c>
    </row>
    <row r="26158" spans="27:27">
      <c r="AA26158" t="str">
        <v>DH</v>
      </c>
    </row>
    <row r="26159" spans="27:27">
      <c r="AA26159" t="str">
        <v>DH</v>
      </c>
    </row>
    <row r="26160" spans="27:27">
      <c r="AA26160" t="str">
        <v>DH</v>
      </c>
    </row>
    <row r="26161" spans="27:27">
      <c r="AA26161" t="str">
        <v>SS</v>
      </c>
    </row>
    <row r="26162" spans="27:27">
      <c r="AA26162" t="str">
        <v>SS</v>
      </c>
    </row>
    <row r="26163" spans="27:27">
      <c r="AA26163" t="str">
        <v>DH</v>
      </c>
    </row>
    <row r="26164" spans="27:27">
      <c r="AA26164" t="str">
        <v>DH</v>
      </c>
    </row>
    <row r="26165" spans="27:27">
      <c r="AA26165" t="str">
        <v>DH</v>
      </c>
    </row>
    <row r="26166" spans="27:27">
      <c r="AA26166" t="str">
        <v>DH</v>
      </c>
    </row>
    <row r="26167" spans="27:27">
      <c r="AA26167" t="str">
        <v>DH</v>
      </c>
    </row>
    <row r="26168" spans="27:27">
      <c r="AA26168" t="str">
        <v>FR</v>
      </c>
    </row>
    <row r="26169" spans="27:27">
      <c r="AA26169" t="str">
        <v>HD</v>
      </c>
    </row>
    <row r="26170" spans="27:27">
      <c r="AA26170" t="str">
        <v>BB</v>
      </c>
    </row>
    <row r="26171" spans="27:27">
      <c r="AA26171" t="str">
        <v>HD</v>
      </c>
    </row>
    <row r="26172" spans="27:27">
      <c r="AA26172" t="str">
        <v>JB</v>
      </c>
    </row>
    <row r="26173" spans="27:27">
      <c r="AA26173" t="str">
        <v>JB</v>
      </c>
    </row>
    <row r="26174" spans="27:27">
      <c r="AA26174" t="str">
        <v>JB</v>
      </c>
    </row>
    <row r="26175" spans="27:27">
      <c r="AA26175" t="str">
        <v>JB</v>
      </c>
    </row>
    <row r="26176" spans="27:27">
      <c r="AA26176" t="str">
        <v>BB</v>
      </c>
    </row>
    <row r="26177" spans="27:27">
      <c r="AA26177" t="str">
        <v>HD</v>
      </c>
    </row>
    <row r="26178" spans="27:27">
      <c r="AA26178" t="str">
        <v>DH</v>
      </c>
    </row>
    <row r="26179" spans="27:27">
      <c r="AA26179" t="str">
        <v>FR</v>
      </c>
    </row>
    <row r="26180" spans="27:27">
      <c r="AA26180" t="str">
        <v>SO</v>
      </c>
    </row>
    <row r="26181" spans="27:27">
      <c r="AA26181" t="str">
        <v>SO</v>
      </c>
    </row>
    <row r="26182" spans="27:27">
      <c r="AA26182" t="str">
        <v>BB</v>
      </c>
    </row>
    <row r="26183" spans="27:27">
      <c r="AA26183" t="str">
        <v>FR</v>
      </c>
    </row>
    <row r="26184" spans="27:27">
      <c r="AA26184" t="str">
        <v>SO</v>
      </c>
    </row>
    <row r="26185" spans="27:27">
      <c r="AA26185" t="str">
        <v>SO</v>
      </c>
    </row>
    <row r="26186" spans="27:27">
      <c r="AA26186" t="str">
        <v>SO</v>
      </c>
    </row>
    <row r="26187" spans="27:27">
      <c r="AA26187" t="str">
        <v>SO</v>
      </c>
    </row>
    <row r="26188" spans="27:27">
      <c r="AA26188" t="str">
        <v>BB</v>
      </c>
    </row>
    <row r="26189" spans="27:27">
      <c r="AA26189" t="str">
        <v>BB</v>
      </c>
    </row>
    <row r="26190" spans="27:27">
      <c r="AA26190" t="str">
        <v>BE</v>
      </c>
    </row>
    <row r="26191" spans="27:27">
      <c r="AA26191" t="str">
        <v>BE</v>
      </c>
    </row>
    <row r="26192" spans="27:27">
      <c r="AA26192" t="str">
        <v>BE</v>
      </c>
    </row>
    <row r="26193" spans="27:27">
      <c r="AA26193" t="str">
        <v>SS</v>
      </c>
    </row>
    <row r="26194" spans="27:27">
      <c r="AA26194" t="str">
        <v>HD</v>
      </c>
    </row>
    <row r="26195" spans="27:27">
      <c r="AA26195" t="str">
        <v>SO</v>
      </c>
    </row>
    <row r="26196" spans="27:27">
      <c r="AA26196" t="str">
        <v>SO</v>
      </c>
    </row>
    <row r="26197" spans="27:27">
      <c r="AA26197" t="str">
        <v>SS</v>
      </c>
    </row>
    <row r="26198" spans="27:27">
      <c r="AA26198" t="str">
        <v>SS</v>
      </c>
    </row>
    <row r="26199" spans="27:27">
      <c r="AA26199" t="str">
        <v>BB</v>
      </c>
    </row>
    <row r="26200" spans="27:27">
      <c r="AA26200" t="str">
        <v>HD</v>
      </c>
    </row>
    <row r="26201" spans="27:27">
      <c r="AA26201" t="str">
        <v>WB</v>
      </c>
    </row>
    <row r="26202" spans="27:27">
      <c r="AA26202" t="str">
        <v>HD</v>
      </c>
    </row>
    <row r="26203" spans="27:27">
      <c r="AA26203" t="str">
        <v>BE</v>
      </c>
    </row>
    <row r="26204" spans="27:27">
      <c r="AA26204" t="str">
        <v>WB</v>
      </c>
    </row>
    <row r="26205" spans="27:27">
      <c r="AA26205" t="str">
        <v>WB</v>
      </c>
    </row>
    <row r="26206" spans="27:27">
      <c r="AA26206" t="str">
        <v>SO</v>
      </c>
    </row>
    <row r="26207" spans="27:27">
      <c r="AA26207" t="str">
        <v>FR</v>
      </c>
    </row>
    <row r="26208" spans="27:27">
      <c r="AA26208" t="str">
        <v>BB</v>
      </c>
    </row>
    <row r="26209" spans="27:27">
      <c r="AA26209" t="str">
        <v>HD</v>
      </c>
    </row>
    <row r="26210" spans="27:27">
      <c r="AA26210" t="str">
        <v>SO</v>
      </c>
    </row>
    <row r="26211" spans="27:27">
      <c r="AA26211" t="str">
        <v>HD</v>
      </c>
    </row>
    <row r="26212" spans="27:27">
      <c r="AA26212" t="str">
        <v>HD</v>
      </c>
    </row>
    <row r="26213" spans="27:27">
      <c r="AA26213" t="str">
        <v>DH</v>
      </c>
    </row>
    <row r="26214" spans="27:27">
      <c r="AA26214" t="str">
        <v>CB</v>
      </c>
    </row>
    <row r="26215" spans="27:27">
      <c r="AA26215" t="str">
        <v>BE</v>
      </c>
    </row>
    <row r="26216" spans="27:27">
      <c r="AA26216" t="str">
        <v>SO</v>
      </c>
    </row>
    <row r="26217" spans="27:27">
      <c r="AA26217" t="str">
        <v>SO</v>
      </c>
    </row>
    <row r="26218" spans="27:27">
      <c r="AA26218" t="str">
        <v>CB</v>
      </c>
    </row>
    <row r="26219" spans="27:27">
      <c r="AA26219" t="str">
        <v>DH</v>
      </c>
    </row>
    <row r="26220" spans="27:27">
      <c r="AA26220" t="str">
        <v>DH</v>
      </c>
    </row>
    <row r="26221" spans="27:27">
      <c r="AA26221" t="str">
        <v>CB</v>
      </c>
    </row>
    <row r="26222" spans="27:27">
      <c r="AA26222" t="str">
        <v>FR</v>
      </c>
    </row>
    <row r="26223" spans="27:27">
      <c r="AA26223" t="str">
        <v>FR</v>
      </c>
    </row>
    <row r="26224" spans="27:27">
      <c r="AA26224" t="str">
        <v>FR</v>
      </c>
    </row>
    <row r="26225" spans="27:27">
      <c r="AA26225" t="str">
        <v>CB</v>
      </c>
    </row>
    <row r="26226" spans="27:27">
      <c r="AA26226" t="str">
        <v>CB</v>
      </c>
    </row>
    <row r="26227" spans="27:27">
      <c r="AA26227" t="str">
        <v>CB</v>
      </c>
    </row>
    <row r="26228" spans="27:27">
      <c r="AA26228" t="str">
        <v>JB</v>
      </c>
    </row>
    <row r="26229" spans="27:27">
      <c r="AA26229" t="str">
        <v>SS</v>
      </c>
    </row>
    <row r="26230" spans="27:27">
      <c r="AA26230" t="str">
        <v>SS</v>
      </c>
    </row>
    <row r="26231" spans="27:27">
      <c r="AA26231" t="str">
        <v>BB</v>
      </c>
    </row>
    <row r="26232" spans="27:27">
      <c r="AA26232" t="str">
        <v>FR</v>
      </c>
    </row>
    <row r="26233" spans="27:27">
      <c r="AA26233" t="str">
        <v>WB</v>
      </c>
    </row>
    <row r="26234" spans="27:27">
      <c r="AA26234" t="str">
        <v>HD</v>
      </c>
    </row>
    <row r="26235" spans="27:27">
      <c r="AA26235" t="str">
        <v>DH</v>
      </c>
    </row>
    <row r="26236" spans="27:27">
      <c r="AA26236" t="str">
        <v>DH</v>
      </c>
    </row>
    <row r="26237" spans="27:27">
      <c r="AA26237" t="str">
        <v>DH</v>
      </c>
    </row>
    <row r="26238" spans="27:27">
      <c r="AA26238" t="str">
        <v>HD</v>
      </c>
    </row>
    <row r="26239" spans="27:27">
      <c r="AA26239" t="str">
        <v>HD</v>
      </c>
    </row>
    <row r="26240" spans="27:27">
      <c r="AA26240" t="str">
        <v>HD</v>
      </c>
    </row>
    <row r="26241" spans="27:27">
      <c r="AA26241" t="str">
        <v>BE</v>
      </c>
    </row>
    <row r="26242" spans="27:27">
      <c r="AA26242" t="str">
        <v>SO</v>
      </c>
    </row>
    <row r="26243" spans="27:27">
      <c r="AA26243" t="str">
        <v>SO</v>
      </c>
    </row>
    <row r="26244" spans="27:27">
      <c r="AA26244" t="str">
        <v>SS</v>
      </c>
    </row>
    <row r="26245" spans="27:27">
      <c r="AA26245" t="str">
        <v>SS</v>
      </c>
    </row>
    <row r="26246" spans="27:27">
      <c r="AA26246" t="str">
        <v>BE</v>
      </c>
    </row>
    <row r="26247" spans="27:27">
      <c r="AA26247" t="str">
        <v>BE</v>
      </c>
    </row>
    <row r="26248" spans="27:27">
      <c r="AA26248" t="str">
        <v>BE</v>
      </c>
    </row>
    <row r="26249" spans="27:27">
      <c r="AA26249" t="str">
        <v>BE</v>
      </c>
    </row>
    <row r="26250" spans="27:27">
      <c r="AA26250" t="str">
        <v>WB</v>
      </c>
    </row>
    <row r="26251" spans="27:27">
      <c r="AA26251" t="str">
        <v>SO</v>
      </c>
    </row>
    <row r="26252" spans="27:27">
      <c r="AA26252" t="str">
        <v>BB</v>
      </c>
    </row>
    <row r="26253" spans="27:27">
      <c r="AA26253" t="str">
        <v>FR</v>
      </c>
    </row>
    <row r="26254" spans="27:27">
      <c r="AA26254" t="str">
        <v>FR</v>
      </c>
    </row>
    <row r="26255" spans="27:27">
      <c r="AA26255" t="str">
        <v>SO</v>
      </c>
    </row>
    <row r="26256" spans="27:27">
      <c r="AA26256" t="str">
        <v>HD</v>
      </c>
    </row>
    <row r="26257" spans="27:27">
      <c r="AA26257" t="str">
        <v>HD</v>
      </c>
    </row>
    <row r="26258" spans="27:27">
      <c r="AA26258" t="str">
        <v>WB</v>
      </c>
    </row>
    <row r="26259" spans="27:27">
      <c r="AA26259" t="str">
        <v>WB</v>
      </c>
    </row>
    <row r="26260" spans="27:27">
      <c r="AA26260" t="str">
        <v>WB</v>
      </c>
    </row>
    <row r="26261" spans="27:27">
      <c r="AA26261" t="str">
        <v>WB</v>
      </c>
    </row>
    <row r="26262" spans="27:27">
      <c r="AA26262" t="str">
        <v>WB</v>
      </c>
    </row>
    <row r="26263" spans="27:27">
      <c r="AA26263" t="str">
        <v>WB</v>
      </c>
    </row>
    <row r="26264" spans="27:27">
      <c r="AA26264" t="str">
        <v>DH</v>
      </c>
    </row>
    <row r="26265" spans="27:27">
      <c r="AA26265" t="str">
        <v>DH</v>
      </c>
    </row>
    <row r="26266" spans="27:27">
      <c r="AA26266" t="str">
        <v>CB</v>
      </c>
    </row>
    <row r="26267" spans="27:27">
      <c r="AA26267" t="str">
        <v>CB</v>
      </c>
    </row>
    <row r="26268" spans="27:27">
      <c r="AA26268" t="str">
        <v>CB</v>
      </c>
    </row>
    <row r="26269" spans="27:27">
      <c r="AA26269" t="str">
        <v>FR</v>
      </c>
    </row>
    <row r="26270" spans="27:27">
      <c r="AA26270" t="str">
        <v>FR</v>
      </c>
    </row>
    <row r="26271" spans="27:27">
      <c r="AA26271" t="str">
        <v>FR</v>
      </c>
    </row>
    <row r="26272" spans="27:27">
      <c r="AA26272" t="str">
        <v>FR</v>
      </c>
    </row>
    <row r="26273" spans="27:27">
      <c r="AA26273" t="str">
        <v>FR</v>
      </c>
    </row>
    <row r="26274" spans="27:27">
      <c r="AA26274" t="str">
        <v>CB</v>
      </c>
    </row>
    <row r="26275" spans="27:27">
      <c r="AA26275" t="str">
        <v>CB</v>
      </c>
    </row>
    <row r="26276" spans="27:27">
      <c r="AA26276" t="str">
        <v>BB</v>
      </c>
    </row>
    <row r="26277" spans="27:27">
      <c r="AA26277" t="str">
        <v>BB</v>
      </c>
    </row>
    <row r="26278" spans="27:27">
      <c r="AA26278" t="str">
        <v>CB</v>
      </c>
    </row>
    <row r="26279" spans="27:27">
      <c r="AA26279" t="str">
        <v>SO</v>
      </c>
    </row>
    <row r="26280" spans="27:27">
      <c r="AA26280" t="str">
        <v>BE</v>
      </c>
    </row>
    <row r="26281" spans="27:27">
      <c r="AA26281" t="str">
        <v>SS</v>
      </c>
    </row>
    <row r="26282" spans="27:27">
      <c r="AA26282" t="str">
        <v>SO</v>
      </c>
    </row>
    <row r="26283" spans="27:27">
      <c r="AA26283" t="str">
        <v>BE</v>
      </c>
    </row>
    <row r="26284" spans="27:27">
      <c r="AA26284" t="str">
        <v>WB</v>
      </c>
    </row>
    <row r="26285" spans="27:27">
      <c r="AA26285" t="str">
        <v>JB</v>
      </c>
    </row>
    <row r="26286" spans="27:27">
      <c r="AA26286" t="str">
        <v>BE</v>
      </c>
    </row>
    <row r="26287" spans="27:27">
      <c r="AA26287" t="str">
        <v>SS</v>
      </c>
    </row>
    <row r="26288" spans="27:27">
      <c r="AA26288" t="str">
        <v>SS</v>
      </c>
    </row>
    <row r="26289" spans="27:27">
      <c r="AA26289" t="str">
        <v>DH</v>
      </c>
    </row>
    <row r="26290" spans="27:27">
      <c r="AA26290" t="str">
        <v>BB</v>
      </c>
    </row>
    <row r="26291" spans="27:27">
      <c r="AA26291" t="str">
        <v>FR</v>
      </c>
    </row>
    <row r="26292" spans="27:27">
      <c r="AA26292" t="str">
        <v>FR</v>
      </c>
    </row>
    <row r="26293" spans="27:27">
      <c r="AA26293" t="str">
        <v>JB</v>
      </c>
    </row>
    <row r="26294" spans="27:27">
      <c r="AA26294" t="str">
        <v>BE</v>
      </c>
    </row>
    <row r="26295" spans="27:27">
      <c r="AA26295" t="str">
        <v>SO</v>
      </c>
    </row>
    <row r="26296" spans="27:27">
      <c r="AA26296" t="str">
        <v>SO</v>
      </c>
    </row>
    <row r="26297" spans="27:27">
      <c r="AA26297" t="str">
        <v>BE</v>
      </c>
    </row>
    <row r="26298" spans="27:27">
      <c r="AA26298" t="str">
        <v>BB</v>
      </c>
    </row>
    <row r="26299" spans="27:27">
      <c r="AA26299" t="str">
        <v>SO</v>
      </c>
    </row>
    <row r="26300" spans="27:27">
      <c r="AA26300" t="str">
        <v>HD</v>
      </c>
    </row>
    <row r="26301" spans="27:27">
      <c r="AA26301" t="str">
        <v>SO</v>
      </c>
    </row>
    <row r="26302" spans="27:27">
      <c r="AA26302" t="str">
        <v>WB</v>
      </c>
    </row>
    <row r="26303" spans="27:27">
      <c r="AA26303" t="str">
        <v>WB</v>
      </c>
    </row>
    <row r="26304" spans="27:27">
      <c r="AA26304" t="str">
        <v>WB</v>
      </c>
    </row>
    <row r="26305" spans="27:27">
      <c r="AA26305" t="str">
        <v>DH</v>
      </c>
    </row>
    <row r="26306" spans="27:27">
      <c r="AA26306" t="str">
        <v>BB</v>
      </c>
    </row>
    <row r="26307" spans="27:27">
      <c r="AA26307" t="str">
        <v>SS</v>
      </c>
    </row>
    <row r="26308" spans="27:27">
      <c r="AA26308" t="str">
        <v>DH</v>
      </c>
    </row>
    <row r="26309" spans="27:27">
      <c r="AA26309" t="str">
        <v>SS</v>
      </c>
    </row>
    <row r="26310" spans="27:27">
      <c r="AA26310" t="str">
        <v>DH</v>
      </c>
    </row>
    <row r="26311" spans="27:27">
      <c r="AA26311" t="str">
        <v>WB</v>
      </c>
    </row>
    <row r="26312" spans="27:27">
      <c r="AA26312" t="str">
        <v>DH</v>
      </c>
    </row>
    <row r="26313" spans="27:27">
      <c r="AA26313" t="str">
        <v>DH</v>
      </c>
    </row>
    <row r="26314" spans="27:27">
      <c r="AA26314" t="str">
        <v>BB</v>
      </c>
    </row>
    <row r="26315" spans="27:27">
      <c r="AA26315" t="str">
        <v>BB</v>
      </c>
    </row>
    <row r="26316" spans="27:27">
      <c r="AA26316" t="str">
        <v>JB</v>
      </c>
    </row>
    <row r="26317" spans="27:27">
      <c r="AA26317" t="str">
        <v>FR</v>
      </c>
    </row>
    <row r="26318" spans="27:27">
      <c r="AA26318" t="str">
        <v>FR</v>
      </c>
    </row>
    <row r="26319" spans="27:27">
      <c r="AA26319" t="str">
        <v>DH</v>
      </c>
    </row>
    <row r="26320" spans="27:27">
      <c r="AA26320" t="str">
        <v>FR</v>
      </c>
    </row>
    <row r="26321" spans="27:27">
      <c r="AA26321" t="str">
        <v>SS</v>
      </c>
    </row>
    <row r="26322" spans="27:27">
      <c r="AA26322" t="str">
        <v>SO</v>
      </c>
    </row>
    <row r="26323" spans="27:27">
      <c r="AA26323" t="str">
        <v>BE</v>
      </c>
    </row>
    <row r="26324" spans="27:27">
      <c r="AA26324" t="str">
        <v>DH</v>
      </c>
    </row>
    <row r="26325" spans="27:27">
      <c r="AA26325" t="str">
        <v>SS</v>
      </c>
    </row>
    <row r="26326" spans="27:27">
      <c r="AA26326" t="str">
        <v>JB</v>
      </c>
    </row>
    <row r="26327" spans="27:27">
      <c r="AA26327" t="str">
        <v>HD</v>
      </c>
    </row>
    <row r="26328" spans="27:27">
      <c r="AA26328" t="str">
        <v>CB</v>
      </c>
    </row>
    <row r="26329" spans="27:27">
      <c r="AA26329" t="str">
        <v>JB</v>
      </c>
    </row>
    <row r="26330" spans="27:27">
      <c r="AA26330" t="str">
        <v>SS</v>
      </c>
    </row>
    <row r="26331" spans="27:27">
      <c r="AA26331" t="str">
        <v>HD</v>
      </c>
    </row>
    <row r="26332" spans="27:27">
      <c r="AA26332" t="str">
        <v>HD</v>
      </c>
    </row>
    <row r="26333" spans="27:27">
      <c r="AA26333" t="str">
        <v>JB</v>
      </c>
    </row>
    <row r="26334" spans="27:27">
      <c r="AA26334" t="str">
        <v>WB</v>
      </c>
    </row>
    <row r="26335" spans="27:27">
      <c r="AA26335" t="str">
        <v>DH</v>
      </c>
    </row>
    <row r="26336" spans="27:27">
      <c r="AA26336" t="str">
        <v>DH</v>
      </c>
    </row>
    <row r="26337" spans="27:27">
      <c r="AA26337" t="str">
        <v>SS</v>
      </c>
    </row>
    <row r="26338" spans="27:27">
      <c r="AA26338" t="str">
        <v>BB</v>
      </c>
    </row>
    <row r="26339" spans="27:27">
      <c r="AA26339" t="str">
        <v>CB</v>
      </c>
    </row>
    <row r="26340" spans="27:27">
      <c r="AA26340" t="str">
        <v>CB</v>
      </c>
    </row>
    <row r="26341" spans="27:27">
      <c r="AA26341" t="str">
        <v>HD</v>
      </c>
    </row>
    <row r="26342" spans="27:27">
      <c r="AA26342" t="str">
        <v>HD</v>
      </c>
    </row>
    <row r="26343" spans="27:27">
      <c r="AA26343" t="str">
        <v>FR</v>
      </c>
    </row>
    <row r="26344" spans="27:27">
      <c r="AA26344" t="str">
        <v>FR</v>
      </c>
    </row>
    <row r="26345" spans="27:27">
      <c r="AA26345" t="str">
        <v>CB</v>
      </c>
    </row>
    <row r="26346" spans="27:27">
      <c r="AA26346" t="str">
        <v>CB</v>
      </c>
    </row>
    <row r="26347" spans="27:27">
      <c r="AA26347" t="str">
        <v>CB</v>
      </c>
    </row>
    <row r="26348" spans="27:27">
      <c r="AA26348" t="str">
        <v>WB</v>
      </c>
    </row>
    <row r="26349" spans="27:27">
      <c r="AA26349" t="str">
        <v>SO</v>
      </c>
    </row>
    <row r="26350" spans="27:27">
      <c r="AA26350" t="str">
        <v>WB</v>
      </c>
    </row>
    <row r="26351" spans="27:27">
      <c r="AA26351" t="str">
        <v>WB</v>
      </c>
    </row>
    <row r="26352" spans="27:27">
      <c r="AA26352" t="str">
        <v>HD</v>
      </c>
    </row>
    <row r="26353" spans="27:27">
      <c r="AA26353" t="str">
        <v>BB</v>
      </c>
    </row>
    <row r="26354" spans="27:27">
      <c r="AA26354" t="str">
        <v>BB</v>
      </c>
    </row>
    <row r="26355" spans="27:27">
      <c r="AA26355" t="str">
        <v>BB</v>
      </c>
    </row>
    <row r="26356" spans="27:27">
      <c r="AA26356" t="str">
        <v>CB</v>
      </c>
    </row>
    <row r="26357" spans="27:27">
      <c r="AA26357" t="str">
        <v>CB</v>
      </c>
    </row>
    <row r="26358" spans="27:27">
      <c r="AA26358" t="str">
        <v>HD</v>
      </c>
    </row>
    <row r="26359" spans="27:27">
      <c r="AA26359" t="str">
        <v>SO</v>
      </c>
    </row>
    <row r="26360" spans="27:27">
      <c r="AA26360" t="str">
        <v>BE</v>
      </c>
    </row>
    <row r="26361" spans="27:27">
      <c r="AA26361" t="str">
        <v>WB</v>
      </c>
    </row>
    <row r="26362" spans="27:27">
      <c r="AA26362" t="str">
        <v>BE</v>
      </c>
    </row>
    <row r="26363" spans="27:27">
      <c r="AA26363" t="str">
        <v>FR</v>
      </c>
    </row>
    <row r="26364" spans="27:27">
      <c r="AA26364" t="str">
        <v>BE</v>
      </c>
    </row>
    <row r="26365" spans="27:27">
      <c r="AA26365" t="str">
        <v>SS</v>
      </c>
    </row>
    <row r="26366" spans="27:27">
      <c r="AA26366" t="str">
        <v>FR</v>
      </c>
    </row>
    <row r="26367" spans="27:27">
      <c r="AA26367" t="str">
        <v>HD</v>
      </c>
    </row>
    <row r="26368" spans="27:27">
      <c r="AA26368" t="str">
        <v>DH</v>
      </c>
    </row>
    <row r="26369" spans="27:27">
      <c r="AA26369" t="str">
        <v>DH</v>
      </c>
    </row>
    <row r="26370" spans="27:27">
      <c r="AA26370" t="str">
        <v>DH</v>
      </c>
    </row>
    <row r="26371" spans="27:27">
      <c r="AA26371" t="str">
        <v>DH</v>
      </c>
    </row>
    <row r="26372" spans="27:27">
      <c r="AA26372" t="str">
        <v>JB</v>
      </c>
    </row>
    <row r="26373" spans="27:27">
      <c r="AA26373" t="str">
        <v>CB</v>
      </c>
    </row>
    <row r="26374" spans="27:27">
      <c r="AA26374" t="str">
        <v>CB</v>
      </c>
    </row>
    <row r="26375" spans="27:27">
      <c r="AA26375" t="str">
        <v>HD</v>
      </c>
    </row>
    <row r="26376" spans="27:27">
      <c r="AA26376" t="str">
        <v>SS</v>
      </c>
    </row>
    <row r="26377" spans="27:27">
      <c r="AA26377" t="str">
        <v>WB</v>
      </c>
    </row>
    <row r="26378" spans="27:27">
      <c r="AA26378" t="str">
        <v>JB</v>
      </c>
    </row>
    <row r="26379" spans="27:27">
      <c r="AA26379" t="str">
        <v>HD</v>
      </c>
    </row>
    <row r="26380" spans="27:27">
      <c r="AA26380" t="str">
        <v>CB</v>
      </c>
    </row>
    <row r="26381" spans="27:27">
      <c r="AA26381" t="str">
        <v>JB</v>
      </c>
    </row>
    <row r="26382" spans="27:27">
      <c r="AA26382" t="str">
        <v>JB</v>
      </c>
    </row>
    <row r="26383" spans="27:27">
      <c r="AA26383" t="str">
        <v>SO</v>
      </c>
    </row>
    <row r="26384" spans="27:27">
      <c r="AA26384" t="str">
        <v>SS</v>
      </c>
    </row>
    <row r="26385" spans="27:27">
      <c r="AA26385" t="str">
        <v>BB</v>
      </c>
    </row>
    <row r="26386" spans="27:27">
      <c r="AA26386" t="str">
        <v>BB</v>
      </c>
    </row>
    <row r="26387" spans="27:27">
      <c r="AA26387" t="str">
        <v>BB</v>
      </c>
    </row>
    <row r="26388" spans="27:27">
      <c r="AA26388" t="str">
        <v>BB</v>
      </c>
    </row>
    <row r="26389" spans="27:27">
      <c r="AA26389" t="str">
        <v>JB</v>
      </c>
    </row>
    <row r="26390" spans="27:27">
      <c r="AA26390" t="str">
        <v>CB</v>
      </c>
    </row>
    <row r="26391" spans="27:27">
      <c r="AA26391" t="str">
        <v>CB</v>
      </c>
    </row>
    <row r="26392" spans="27:27">
      <c r="AA26392" t="str">
        <v>FR</v>
      </c>
    </row>
    <row r="26393" spans="27:27">
      <c r="AA26393" t="str">
        <v>FR</v>
      </c>
    </row>
    <row r="26394" spans="27:27">
      <c r="AA26394" t="str">
        <v>CB</v>
      </c>
    </row>
    <row r="26395" spans="27:27">
      <c r="AA26395" t="str">
        <v>CB</v>
      </c>
    </row>
    <row r="26396" spans="27:27">
      <c r="AA26396" t="str">
        <v>BE</v>
      </c>
    </row>
    <row r="26397" spans="27:27">
      <c r="AA26397" t="str">
        <v>WB</v>
      </c>
    </row>
    <row r="26398" spans="27:27">
      <c r="AA26398" t="str">
        <v>WB</v>
      </c>
    </row>
    <row r="26399" spans="27:27">
      <c r="AA26399" t="str">
        <v>SS</v>
      </c>
    </row>
    <row r="26400" spans="27:27">
      <c r="AA26400" t="str">
        <v>SS</v>
      </c>
    </row>
    <row r="26401" spans="27:27">
      <c r="AA26401" t="str">
        <v>SS</v>
      </c>
    </row>
    <row r="26402" spans="27:27">
      <c r="AA26402" t="str">
        <v>SO</v>
      </c>
    </row>
    <row r="26403" spans="27:27">
      <c r="AA26403" t="str">
        <v>JB</v>
      </c>
    </row>
    <row r="26404" spans="27:27">
      <c r="AA26404" t="str">
        <v>CB</v>
      </c>
    </row>
    <row r="26405" spans="27:27">
      <c r="AA26405" t="str">
        <v>SO</v>
      </c>
    </row>
    <row r="26406" spans="27:27">
      <c r="AA26406" t="str">
        <v>HD</v>
      </c>
    </row>
    <row r="26407" spans="27:27">
      <c r="AA26407" t="str">
        <v>JB</v>
      </c>
    </row>
    <row r="26408" spans="27:27">
      <c r="AA26408" t="str">
        <v>DH</v>
      </c>
    </row>
    <row r="26409" spans="27:27">
      <c r="AA26409" t="str">
        <v>BE</v>
      </c>
    </row>
    <row r="26410" spans="27:27">
      <c r="AA26410" t="str">
        <v>BE</v>
      </c>
    </row>
    <row r="26411" spans="27:27">
      <c r="AA26411" t="str">
        <v>BB</v>
      </c>
    </row>
    <row r="26412" spans="27:27">
      <c r="AA26412" t="str">
        <v>SO</v>
      </c>
    </row>
    <row r="26413" spans="27:27">
      <c r="AA26413" t="str">
        <v>WB</v>
      </c>
    </row>
    <row r="26414" spans="27:27">
      <c r="AA26414" t="str">
        <v>DH</v>
      </c>
    </row>
    <row r="26415" spans="27:27">
      <c r="AA26415" t="str">
        <v>DH</v>
      </c>
    </row>
    <row r="26416" spans="27:27">
      <c r="AA26416" t="str">
        <v>FR</v>
      </c>
    </row>
    <row r="26417" spans="27:27">
      <c r="AA26417" t="str">
        <v>CB</v>
      </c>
    </row>
    <row r="26418" spans="27:27">
      <c r="AA26418" t="str">
        <v>HD</v>
      </c>
    </row>
    <row r="26419" spans="27:27">
      <c r="AA26419" t="str">
        <v>FR</v>
      </c>
    </row>
    <row r="26420" spans="27:27">
      <c r="AA26420" t="str">
        <v>FR</v>
      </c>
    </row>
    <row r="26421" spans="27:27">
      <c r="AA26421" t="str">
        <v>FR</v>
      </c>
    </row>
    <row r="26422" spans="27:27">
      <c r="AA26422" t="str">
        <v>FR</v>
      </c>
    </row>
    <row r="26423" spans="27:27">
      <c r="AA26423" t="str">
        <v>SO</v>
      </c>
    </row>
    <row r="26424" spans="27:27">
      <c r="AA26424" t="str">
        <v>BB</v>
      </c>
    </row>
    <row r="26425" spans="27:27">
      <c r="AA26425" t="str">
        <v>DH</v>
      </c>
    </row>
    <row r="26426" spans="27:27">
      <c r="AA26426" t="str">
        <v>HD</v>
      </c>
    </row>
    <row r="26427" spans="27:27">
      <c r="AA26427" t="str">
        <v>FR</v>
      </c>
    </row>
    <row r="26428" spans="27:27">
      <c r="AA26428" t="str">
        <v>DH</v>
      </c>
    </row>
    <row r="26429" spans="27:27">
      <c r="AA26429" t="str">
        <v>SO</v>
      </c>
    </row>
    <row r="26430" spans="27:27">
      <c r="AA26430" t="str">
        <v>FR</v>
      </c>
    </row>
    <row r="26431" spans="27:27">
      <c r="AA26431" t="str">
        <v>SO</v>
      </c>
    </row>
    <row r="26432" spans="27:27">
      <c r="AA26432" t="str">
        <v>BE</v>
      </c>
    </row>
    <row r="26433" spans="27:27">
      <c r="AA26433" t="str">
        <v>JB</v>
      </c>
    </row>
    <row r="26434" spans="27:27">
      <c r="AA26434" t="str">
        <v>SS</v>
      </c>
    </row>
    <row r="26435" spans="27:27">
      <c r="AA26435" t="str">
        <v>SS</v>
      </c>
    </row>
    <row r="26436" spans="27:27">
      <c r="AA26436" t="str">
        <v>CB</v>
      </c>
    </row>
    <row r="26437" spans="27:27">
      <c r="AA26437" t="str">
        <v>DH</v>
      </c>
    </row>
    <row r="26438" spans="27:27">
      <c r="AA26438" t="str">
        <v>SO</v>
      </c>
    </row>
    <row r="26439" spans="27:27">
      <c r="AA26439" t="str">
        <v>SO</v>
      </c>
    </row>
    <row r="26440" spans="27:27">
      <c r="AA26440" t="str">
        <v>SO</v>
      </c>
    </row>
    <row r="26441" spans="27:27">
      <c r="AA26441" t="str">
        <v>FR</v>
      </c>
    </row>
    <row r="26442" spans="27:27">
      <c r="AA26442" t="str">
        <v>FR</v>
      </c>
    </row>
    <row r="26443" spans="27:27">
      <c r="AA26443" t="str">
        <v>HD</v>
      </c>
    </row>
    <row r="26444" spans="27:27">
      <c r="AA26444" t="str">
        <v>WB</v>
      </c>
    </row>
    <row r="26445" spans="27:27">
      <c r="AA26445" t="str">
        <v>WB</v>
      </c>
    </row>
    <row r="26446" spans="27:27">
      <c r="AA26446" t="str">
        <v>WB</v>
      </c>
    </row>
    <row r="26447" spans="27:27">
      <c r="AA26447" t="str">
        <v>DH</v>
      </c>
    </row>
    <row r="26448" spans="27:27">
      <c r="AA26448" t="str">
        <v>DH</v>
      </c>
    </row>
    <row r="26449" spans="27:27">
      <c r="AA26449" t="str">
        <v>JB</v>
      </c>
    </row>
    <row r="26450" spans="27:27">
      <c r="AA26450" t="str">
        <v>JB</v>
      </c>
    </row>
    <row r="26451" spans="27:27">
      <c r="AA26451" t="str">
        <v>CB</v>
      </c>
    </row>
    <row r="26452" spans="27:27">
      <c r="AA26452" t="str">
        <v>DH</v>
      </c>
    </row>
    <row r="26453" spans="27:27">
      <c r="AA26453" t="str">
        <v>FR</v>
      </c>
    </row>
    <row r="26454" spans="27:27">
      <c r="AA26454" t="str">
        <v>FR</v>
      </c>
    </row>
    <row r="26455" spans="27:27">
      <c r="AA26455" t="str">
        <v>FR</v>
      </c>
    </row>
    <row r="26456" spans="27:27">
      <c r="AA26456" t="str">
        <v>SS</v>
      </c>
    </row>
    <row r="26457" spans="27:27">
      <c r="AA26457" t="str">
        <v>SS</v>
      </c>
    </row>
    <row r="26458" spans="27:27">
      <c r="AA26458" t="str">
        <v>DH</v>
      </c>
    </row>
    <row r="26459" spans="27:27">
      <c r="AA26459" t="str">
        <v>DH</v>
      </c>
    </row>
    <row r="26460" spans="27:27">
      <c r="AA26460" t="str">
        <v>SO</v>
      </c>
    </row>
    <row r="26461" spans="27:27">
      <c r="AA26461" t="str">
        <v>SO</v>
      </c>
    </row>
    <row r="26462" spans="27:27">
      <c r="AA26462" t="str">
        <v>SO</v>
      </c>
    </row>
    <row r="26463" spans="27:27">
      <c r="AA26463" t="str">
        <v>SO</v>
      </c>
    </row>
    <row r="26464" spans="27:27">
      <c r="AA26464" t="str">
        <v>HD</v>
      </c>
    </row>
    <row r="26465" spans="27:27">
      <c r="AA26465" t="str">
        <v>HD</v>
      </c>
    </row>
    <row r="26466" spans="27:27">
      <c r="AA26466" t="str">
        <v>HD</v>
      </c>
    </row>
    <row r="26467" spans="27:27">
      <c r="AA26467" t="str">
        <v>HD</v>
      </c>
    </row>
    <row r="26468" spans="27:27">
      <c r="AA26468" t="str">
        <v>SS</v>
      </c>
    </row>
    <row r="26469" spans="27:27">
      <c r="AA26469" t="str">
        <v>HD</v>
      </c>
    </row>
    <row r="26470" spans="27:27">
      <c r="AA26470" t="str">
        <v>BE</v>
      </c>
    </row>
    <row r="26471" spans="27:27">
      <c r="AA26471" t="str">
        <v>SS</v>
      </c>
    </row>
    <row r="26472" spans="27:27">
      <c r="AA26472" t="str">
        <v>JB</v>
      </c>
    </row>
    <row r="26473" spans="27:27">
      <c r="AA26473" t="str">
        <v>JB</v>
      </c>
    </row>
    <row r="26474" spans="27:27">
      <c r="AA26474" t="str">
        <v>JB</v>
      </c>
    </row>
    <row r="26475" spans="27:27">
      <c r="AA26475" t="str">
        <v>CB</v>
      </c>
    </row>
    <row r="26476" spans="27:27">
      <c r="AA26476" t="str">
        <v>SO</v>
      </c>
    </row>
    <row r="26477" spans="27:27">
      <c r="AA26477" t="str">
        <v>HD</v>
      </c>
    </row>
    <row r="26478" spans="27:27">
      <c r="AA26478" t="str">
        <v>CB</v>
      </c>
    </row>
    <row r="26479" spans="27:27">
      <c r="AA26479" t="str">
        <v>HD</v>
      </c>
    </row>
    <row r="26480" spans="27:27">
      <c r="AA26480" t="str">
        <v>SS</v>
      </c>
    </row>
    <row r="26481" spans="27:27">
      <c r="AA26481" t="str">
        <v>SO</v>
      </c>
    </row>
    <row r="26482" spans="27:27">
      <c r="AA26482" t="str">
        <v>DH</v>
      </c>
    </row>
    <row r="26483" spans="27:27">
      <c r="AA26483" t="str">
        <v>FR</v>
      </c>
    </row>
    <row r="26484" spans="27:27">
      <c r="AA26484" t="str">
        <v>SO</v>
      </c>
    </row>
    <row r="26485" spans="27:27">
      <c r="AA26485" t="str">
        <v>SO</v>
      </c>
    </row>
    <row r="26486" spans="27:27">
      <c r="AA26486" t="str">
        <v>SO</v>
      </c>
    </row>
    <row r="26487" spans="27:27">
      <c r="AA26487" t="str">
        <v>SS</v>
      </c>
    </row>
    <row r="26488" spans="27:27">
      <c r="AA26488" t="str">
        <v>FR</v>
      </c>
    </row>
    <row r="26489" spans="27:27">
      <c r="AA26489" t="str">
        <v>BE</v>
      </c>
    </row>
    <row r="26490" spans="27:27">
      <c r="AA26490" t="str">
        <v>BE</v>
      </c>
    </row>
    <row r="26491" spans="27:27">
      <c r="AA26491" t="str">
        <v>WB</v>
      </c>
    </row>
    <row r="26492" spans="27:27">
      <c r="AA26492" t="str">
        <v>BE</v>
      </c>
    </row>
    <row r="26493" spans="27:27">
      <c r="AA26493" t="str">
        <v>FR</v>
      </c>
    </row>
    <row r="26494" spans="27:27">
      <c r="AA26494" t="str">
        <v>FR</v>
      </c>
    </row>
    <row r="26495" spans="27:27">
      <c r="AA26495" t="str">
        <v>BE</v>
      </c>
    </row>
    <row r="26496" spans="27:27">
      <c r="AA26496" t="str">
        <v>HD</v>
      </c>
    </row>
    <row r="26497" spans="27:27">
      <c r="AA26497" t="str">
        <v>SS</v>
      </c>
    </row>
    <row r="26498" spans="27:27">
      <c r="AA26498" t="str">
        <v>DH</v>
      </c>
    </row>
    <row r="26499" spans="27:27">
      <c r="AA26499" t="str">
        <v>WB</v>
      </c>
    </row>
    <row r="26500" spans="27:27">
      <c r="AA26500" t="str">
        <v>JB</v>
      </c>
    </row>
    <row r="26501" spans="27:27">
      <c r="AA26501" t="str">
        <v>JB</v>
      </c>
    </row>
    <row r="26502" spans="27:27">
      <c r="AA26502" t="str">
        <v>BE</v>
      </c>
    </row>
    <row r="26503" spans="27:27">
      <c r="AA26503" t="str">
        <v>DH</v>
      </c>
    </row>
    <row r="26504" spans="27:27">
      <c r="AA26504" t="str">
        <v>FR</v>
      </c>
    </row>
    <row r="26505" spans="27:27">
      <c r="AA26505" t="str">
        <v>FR</v>
      </c>
    </row>
    <row r="26506" spans="27:27">
      <c r="AA26506" t="str">
        <v>BB</v>
      </c>
    </row>
    <row r="26507" spans="27:27">
      <c r="AA26507" t="str">
        <v>FR</v>
      </c>
    </row>
    <row r="26508" spans="27:27">
      <c r="AA26508" t="str">
        <v>FR</v>
      </c>
    </row>
    <row r="26509" spans="27:27">
      <c r="AA26509" t="str">
        <v>DH</v>
      </c>
    </row>
    <row r="26510" spans="27:27">
      <c r="AA26510" t="str">
        <v>BB</v>
      </c>
    </row>
    <row r="26511" spans="27:27">
      <c r="AA26511" t="str">
        <v>JB</v>
      </c>
    </row>
    <row r="26512" spans="27:27">
      <c r="AA26512" t="str">
        <v>HD</v>
      </c>
    </row>
    <row r="26513" spans="27:27">
      <c r="AA26513" t="str">
        <v>HD</v>
      </c>
    </row>
    <row r="26514" spans="27:27">
      <c r="AA26514" t="str">
        <v>SO</v>
      </c>
    </row>
    <row r="26515" spans="27:27">
      <c r="AA26515" t="str">
        <v>SO</v>
      </c>
    </row>
    <row r="26516" spans="27:27">
      <c r="AA26516" t="str">
        <v>SO</v>
      </c>
    </row>
    <row r="26517" spans="27:27">
      <c r="AA26517" t="str">
        <v>SO</v>
      </c>
    </row>
    <row r="26518" spans="27:27">
      <c r="AA26518" t="str">
        <v>SS</v>
      </c>
    </row>
    <row r="26519" spans="27:27">
      <c r="AA26519" t="str">
        <v>SS</v>
      </c>
    </row>
    <row r="26520" spans="27:27">
      <c r="AA26520" t="str">
        <v>JB</v>
      </c>
    </row>
    <row r="26521" spans="27:27">
      <c r="AA26521" t="str">
        <v>DH</v>
      </c>
    </row>
    <row r="26522" spans="27:27">
      <c r="AA26522" t="str">
        <v>BB</v>
      </c>
    </row>
    <row r="26523" spans="27:27">
      <c r="AA26523" t="str">
        <v>BB</v>
      </c>
    </row>
    <row r="26524" spans="27:27">
      <c r="AA26524" t="str">
        <v>BB</v>
      </c>
    </row>
    <row r="26525" spans="27:27">
      <c r="AA26525" t="str">
        <v>JB</v>
      </c>
    </row>
    <row r="26526" spans="27:27">
      <c r="AA26526" t="str">
        <v>BB</v>
      </c>
    </row>
    <row r="26527" spans="27:27">
      <c r="AA26527" t="str">
        <v>BB</v>
      </c>
    </row>
    <row r="26528" spans="27:27">
      <c r="AA26528" t="str">
        <v>JB</v>
      </c>
    </row>
    <row r="26529" spans="27:27">
      <c r="AA26529" t="str">
        <v>DH</v>
      </c>
    </row>
    <row r="26530" spans="27:27">
      <c r="AA26530" t="str">
        <v>JB</v>
      </c>
    </row>
    <row r="26531" spans="27:27">
      <c r="AA26531" t="str">
        <v>SS</v>
      </c>
    </row>
    <row r="26532" spans="27:27">
      <c r="AA26532" t="str">
        <v>WB</v>
      </c>
    </row>
    <row r="26533" spans="27:27">
      <c r="AA26533" t="str">
        <v>JB</v>
      </c>
    </row>
    <row r="26534" spans="27:27">
      <c r="AA26534" t="str">
        <v>HD</v>
      </c>
    </row>
    <row r="26535" spans="27:27">
      <c r="AA26535" t="str">
        <v>HD</v>
      </c>
    </row>
    <row r="26536" spans="27:27">
      <c r="AA26536" t="str">
        <v>SS</v>
      </c>
    </row>
    <row r="26537" spans="27:27">
      <c r="AA26537" t="str">
        <v>BB</v>
      </c>
    </row>
    <row r="26538" spans="27:27">
      <c r="AA26538" t="str">
        <v>BB</v>
      </c>
    </row>
    <row r="26539" spans="27:27">
      <c r="AA26539" t="str">
        <v>HD</v>
      </c>
    </row>
    <row r="26540" spans="27:27">
      <c r="AA26540" t="str">
        <v>HD</v>
      </c>
    </row>
    <row r="26541" spans="27:27">
      <c r="AA26541" t="str">
        <v>HD</v>
      </c>
    </row>
    <row r="26542" spans="27:27">
      <c r="AA26542" t="str">
        <v>WB</v>
      </c>
    </row>
    <row r="26543" spans="27:27">
      <c r="AA26543" t="str">
        <v>CB</v>
      </c>
    </row>
    <row r="26544" spans="27:27">
      <c r="AA26544" t="str">
        <v>HD</v>
      </c>
    </row>
    <row r="26545" spans="27:27">
      <c r="AA26545" t="str">
        <v>HD</v>
      </c>
    </row>
    <row r="26546" spans="27:27">
      <c r="AA26546" t="str">
        <v>HD</v>
      </c>
    </row>
    <row r="26547" spans="27:27">
      <c r="AA26547" t="str">
        <v>HD</v>
      </c>
    </row>
    <row r="26548" spans="27:27">
      <c r="AA26548" t="str">
        <v>FR</v>
      </c>
    </row>
    <row r="26549" spans="27:27">
      <c r="AA26549" t="str">
        <v>BB</v>
      </c>
    </row>
    <row r="26550" spans="27:27">
      <c r="AA26550" t="str">
        <v>BE</v>
      </c>
    </row>
    <row r="26551" spans="27:27">
      <c r="AA26551" t="str">
        <v>HD</v>
      </c>
    </row>
    <row r="26552" spans="27:27">
      <c r="AA26552" t="str">
        <v>BE</v>
      </c>
    </row>
    <row r="26553" spans="27:27">
      <c r="AA26553" t="str">
        <v>BE</v>
      </c>
    </row>
    <row r="26554" spans="27:27">
      <c r="AA26554" t="str">
        <v>SS</v>
      </c>
    </row>
    <row r="26555" spans="27:27">
      <c r="AA26555" t="str">
        <v>BE</v>
      </c>
    </row>
    <row r="26556" spans="27:27">
      <c r="AA26556" t="str">
        <v>BB</v>
      </c>
    </row>
    <row r="26557" spans="27:27">
      <c r="AA26557" t="str">
        <v>BB</v>
      </c>
    </row>
    <row r="26558" spans="27:27">
      <c r="AA26558" t="str">
        <v>SS</v>
      </c>
    </row>
    <row r="26559" spans="27:27">
      <c r="AA26559" t="str">
        <v>FR</v>
      </c>
    </row>
    <row r="26560" spans="27:27">
      <c r="AA26560" t="str">
        <v>WB</v>
      </c>
    </row>
    <row r="26561" spans="27:27">
      <c r="AA26561" t="str">
        <v>WB</v>
      </c>
    </row>
    <row r="26562" spans="27:27">
      <c r="AA26562" t="str">
        <v>HD</v>
      </c>
    </row>
    <row r="26563" spans="27:27">
      <c r="AA26563" t="str">
        <v>HD</v>
      </c>
    </row>
    <row r="26564" spans="27:27">
      <c r="AA26564" t="str">
        <v>CB</v>
      </c>
    </row>
    <row r="26565" spans="27:27">
      <c r="AA26565" t="str">
        <v>WB</v>
      </c>
    </row>
    <row r="26566" spans="27:27">
      <c r="AA26566" t="str">
        <v>WB</v>
      </c>
    </row>
    <row r="26567" spans="27:27">
      <c r="AA26567" t="str">
        <v>WB</v>
      </c>
    </row>
    <row r="26568" spans="27:27">
      <c r="AA26568" t="str">
        <v>HD</v>
      </c>
    </row>
    <row r="26569" spans="27:27">
      <c r="AA26569" t="str">
        <v>CB</v>
      </c>
    </row>
    <row r="26570" spans="27:27">
      <c r="AA26570" t="str">
        <v>CB</v>
      </c>
    </row>
    <row r="26571" spans="27:27">
      <c r="AA26571" t="str">
        <v>SS</v>
      </c>
    </row>
    <row r="26572" spans="27:27">
      <c r="AA26572" t="str">
        <v>DH</v>
      </c>
    </row>
    <row r="26573" spans="27:27">
      <c r="AA26573" t="str">
        <v>DH</v>
      </c>
    </row>
    <row r="26574" spans="27:27">
      <c r="AA26574" t="str">
        <v>SO</v>
      </c>
    </row>
    <row r="26575" spans="27:27">
      <c r="AA26575" t="str">
        <v>JB</v>
      </c>
    </row>
    <row r="26576" spans="27:27">
      <c r="AA26576" t="str">
        <v>HD</v>
      </c>
    </row>
    <row r="26577" spans="27:27">
      <c r="AA26577" t="str">
        <v>WB</v>
      </c>
    </row>
    <row r="26578" spans="27:27">
      <c r="AA26578" t="str">
        <v>SS</v>
      </c>
    </row>
    <row r="26579" spans="27:27">
      <c r="AA26579" t="str">
        <v>DH</v>
      </c>
    </row>
    <row r="26580" spans="27:27">
      <c r="AA26580" t="str">
        <v>SO</v>
      </c>
    </row>
    <row r="26581" spans="27:27">
      <c r="AA26581" t="str">
        <v>SS</v>
      </c>
    </row>
    <row r="26582" spans="27:27">
      <c r="AA26582" t="str">
        <v>FR</v>
      </c>
    </row>
    <row r="26583" spans="27:27">
      <c r="AA26583" t="str">
        <v>BB</v>
      </c>
    </row>
    <row r="26584" spans="27:27">
      <c r="AA26584" t="str">
        <v>BB</v>
      </c>
    </row>
    <row r="26585" spans="27:27">
      <c r="AA26585" t="str">
        <v>SO</v>
      </c>
    </row>
    <row r="26586" spans="27:27">
      <c r="AA26586" t="str">
        <v>DH</v>
      </c>
    </row>
    <row r="26587" spans="27:27">
      <c r="AA26587" t="str">
        <v>JB</v>
      </c>
    </row>
    <row r="26588" spans="27:27">
      <c r="AA26588" t="str">
        <v>HD</v>
      </c>
    </row>
    <row r="26589" spans="27:27">
      <c r="AA26589" t="str">
        <v>HD</v>
      </c>
    </row>
    <row r="26590" spans="27:27">
      <c r="AA26590" t="str">
        <v>HD</v>
      </c>
    </row>
    <row r="26591" spans="27:27">
      <c r="AA26591" t="str">
        <v>HD</v>
      </c>
    </row>
    <row r="26592" spans="27:27">
      <c r="AA26592" t="str">
        <v>DH</v>
      </c>
    </row>
    <row r="26593" spans="27:27">
      <c r="AA26593" t="str">
        <v>FR</v>
      </c>
    </row>
    <row r="26594" spans="27:27">
      <c r="AA26594" t="str">
        <v>FR</v>
      </c>
    </row>
    <row r="26595" spans="27:27">
      <c r="AA26595" t="str">
        <v>BE</v>
      </c>
    </row>
    <row r="26596" spans="27:27">
      <c r="AA26596" t="str">
        <v>BE</v>
      </c>
    </row>
    <row r="26597" spans="27:27">
      <c r="AA26597" t="str">
        <v>BE</v>
      </c>
    </row>
    <row r="26598" spans="27:27">
      <c r="AA26598" t="str">
        <v>BB</v>
      </c>
    </row>
    <row r="26599" spans="27:27">
      <c r="AA26599" t="str">
        <v>BB</v>
      </c>
    </row>
    <row r="26600" spans="27:27">
      <c r="AA26600" t="str">
        <v>BB</v>
      </c>
    </row>
    <row r="26601" spans="27:27">
      <c r="AA26601" t="str">
        <v>HD</v>
      </c>
    </row>
    <row r="26602" spans="27:27">
      <c r="AA26602" t="str">
        <v>HD</v>
      </c>
    </row>
    <row r="26603" spans="27:27">
      <c r="AA26603" t="str">
        <v>HD</v>
      </c>
    </row>
    <row r="26604" spans="27:27">
      <c r="AA26604" t="str">
        <v>FR</v>
      </c>
    </row>
    <row r="26605" spans="27:27">
      <c r="AA26605" t="str">
        <v>HD</v>
      </c>
    </row>
    <row r="26606" spans="27:27">
      <c r="AA26606" t="str">
        <v>HD</v>
      </c>
    </row>
    <row r="26607" spans="27:27">
      <c r="AA26607" t="str">
        <v>HD</v>
      </c>
    </row>
    <row r="26608" spans="27:27">
      <c r="AA26608" t="str">
        <v>HD</v>
      </c>
    </row>
    <row r="26609" spans="27:27">
      <c r="AA26609" t="str">
        <v>CB</v>
      </c>
    </row>
    <row r="26610" spans="27:27">
      <c r="AA26610" t="str">
        <v>CB</v>
      </c>
    </row>
    <row r="26611" spans="27:27">
      <c r="AA26611" t="str">
        <v>FR</v>
      </c>
    </row>
    <row r="26612" spans="27:27">
      <c r="AA26612" t="str">
        <v>SS</v>
      </c>
    </row>
    <row r="26613" spans="27:27">
      <c r="AA26613" t="str">
        <v>BB</v>
      </c>
    </row>
    <row r="26614" spans="27:27">
      <c r="AA26614" t="str">
        <v>JB</v>
      </c>
    </row>
    <row r="26615" spans="27:27">
      <c r="AA26615" t="str">
        <v>BE</v>
      </c>
    </row>
    <row r="26616" spans="27:27">
      <c r="AA26616" t="str">
        <v>BB</v>
      </c>
    </row>
    <row r="26617" spans="27:27">
      <c r="AA26617" t="str">
        <v>BB</v>
      </c>
    </row>
    <row r="26618" spans="27:27">
      <c r="AA26618" t="str">
        <v>JB</v>
      </c>
    </row>
    <row r="26619" spans="27:27">
      <c r="AA26619" t="str">
        <v>JB</v>
      </c>
    </row>
    <row r="26620" spans="27:27">
      <c r="AA26620" t="str">
        <v>HD</v>
      </c>
    </row>
    <row r="26621" spans="27:27">
      <c r="AA26621" t="str">
        <v>DH</v>
      </c>
    </row>
    <row r="26622" spans="27:27">
      <c r="AA26622" t="str">
        <v>BE</v>
      </c>
    </row>
    <row r="26623" spans="27:27">
      <c r="AA26623" t="str">
        <v>BE</v>
      </c>
    </row>
    <row r="26624" spans="27:27">
      <c r="AA26624" t="str">
        <v>BE</v>
      </c>
    </row>
    <row r="26625" spans="27:27">
      <c r="AA26625" t="str">
        <v>BE</v>
      </c>
    </row>
    <row r="26626" spans="27:27">
      <c r="AA26626" t="str">
        <v>BB</v>
      </c>
    </row>
    <row r="26627" spans="27:27">
      <c r="AA26627" t="str">
        <v>DH</v>
      </c>
    </row>
    <row r="26628" spans="27:27">
      <c r="AA26628" t="str">
        <v>DH</v>
      </c>
    </row>
    <row r="26629" spans="27:27">
      <c r="AA26629" t="str">
        <v>DH</v>
      </c>
    </row>
    <row r="26630" spans="27:27">
      <c r="AA26630" t="str">
        <v>SO</v>
      </c>
    </row>
    <row r="26631" spans="27:27">
      <c r="AA26631" t="str">
        <v>BB</v>
      </c>
    </row>
    <row r="26632" spans="27:27">
      <c r="AA26632" t="str">
        <v>BB</v>
      </c>
    </row>
    <row r="26633" spans="27:27">
      <c r="AA26633" t="str">
        <v>FR</v>
      </c>
    </row>
    <row r="26634" spans="27:27">
      <c r="AA26634" t="str">
        <v>SO</v>
      </c>
    </row>
    <row r="26635" spans="27:27">
      <c r="AA26635" t="str">
        <v>SO</v>
      </c>
    </row>
    <row r="26636" spans="27:27">
      <c r="AA26636" t="str">
        <v>SO</v>
      </c>
    </row>
    <row r="26637" spans="27:27">
      <c r="AA26637" t="str">
        <v>WB</v>
      </c>
    </row>
    <row r="26638" spans="27:27">
      <c r="AA26638" t="str">
        <v>DH</v>
      </c>
    </row>
    <row r="26639" spans="27:27">
      <c r="AA26639" t="str">
        <v>DH</v>
      </c>
    </row>
    <row r="26640" spans="27:27">
      <c r="AA26640" t="str">
        <v>HD</v>
      </c>
    </row>
    <row r="26641" spans="27:27">
      <c r="AA26641" t="str">
        <v>CB</v>
      </c>
    </row>
    <row r="26642" spans="27:27">
      <c r="AA26642" t="str">
        <v>BB</v>
      </c>
    </row>
    <row r="26643" spans="27:27">
      <c r="AA26643" t="str">
        <v>BB</v>
      </c>
    </row>
    <row r="26644" spans="27:27">
      <c r="AA26644" t="str">
        <v>BB</v>
      </c>
    </row>
    <row r="26645" spans="27:27">
      <c r="AA26645" t="str">
        <v>HD</v>
      </c>
    </row>
    <row r="26646" spans="27:27">
      <c r="AA26646" t="str">
        <v>HD</v>
      </c>
    </row>
    <row r="26647" spans="27:27">
      <c r="AA26647" t="str">
        <v>HD</v>
      </c>
    </row>
    <row r="26648" spans="27:27">
      <c r="AA26648" t="str">
        <v>HD</v>
      </c>
    </row>
    <row r="26649" spans="27:27">
      <c r="AA26649" t="str">
        <v>HD</v>
      </c>
    </row>
    <row r="26650" spans="27:27">
      <c r="AA26650" t="str">
        <v>BB</v>
      </c>
    </row>
    <row r="26651" spans="27:27">
      <c r="AA26651" t="str">
        <v>BB</v>
      </c>
    </row>
    <row r="26652" spans="27:27">
      <c r="AA26652" t="str">
        <v>BB</v>
      </c>
    </row>
    <row r="26653" spans="27:27">
      <c r="AA26653" t="str">
        <v>BB</v>
      </c>
    </row>
    <row r="26654" spans="27:27">
      <c r="AA26654" t="str">
        <v>FR</v>
      </c>
    </row>
    <row r="26655" spans="27:27">
      <c r="AA26655" t="str">
        <v>FR</v>
      </c>
    </row>
    <row r="26656" spans="27:27">
      <c r="AA26656" t="str">
        <v>FR</v>
      </c>
    </row>
    <row r="26657" spans="27:27">
      <c r="AA26657" t="str">
        <v>JB</v>
      </c>
    </row>
    <row r="26658" spans="27:27">
      <c r="AA26658" t="str">
        <v>CB</v>
      </c>
    </row>
    <row r="26659" spans="27:27">
      <c r="AA26659" t="str">
        <v>JB</v>
      </c>
    </row>
    <row r="26660" spans="27:27">
      <c r="AA26660" t="str">
        <v>JB</v>
      </c>
    </row>
    <row r="26661" spans="27:27">
      <c r="AA26661" t="str">
        <v>BB</v>
      </c>
    </row>
    <row r="26662" spans="27:27">
      <c r="AA26662" t="str">
        <v>SO</v>
      </c>
    </row>
    <row r="26663" spans="27:27">
      <c r="AA26663" t="str">
        <v>DH</v>
      </c>
    </row>
    <row r="26664" spans="27:27">
      <c r="AA26664" t="str">
        <v>SO</v>
      </c>
    </row>
    <row r="26665" spans="27:27">
      <c r="AA26665" t="str">
        <v>DH</v>
      </c>
    </row>
    <row r="26666" spans="27:27">
      <c r="AA26666" t="str">
        <v>DH</v>
      </c>
    </row>
    <row r="26667" spans="27:27">
      <c r="AA26667" t="str">
        <v>DH</v>
      </c>
    </row>
    <row r="26668" spans="27:27">
      <c r="AA26668" t="str">
        <v>DH</v>
      </c>
    </row>
    <row r="26669" spans="27:27">
      <c r="AA26669" t="str">
        <v>SO</v>
      </c>
    </row>
    <row r="26670" spans="27:27">
      <c r="AA26670" t="str">
        <v>SO</v>
      </c>
    </row>
    <row r="26671" spans="27:27">
      <c r="AA26671" t="str">
        <v>JB</v>
      </c>
    </row>
    <row r="26672" spans="27:27">
      <c r="AA26672" t="str">
        <v>FR</v>
      </c>
    </row>
    <row r="26673" spans="27:27">
      <c r="AA26673" t="str">
        <v>FR</v>
      </c>
    </row>
    <row r="26674" spans="27:27">
      <c r="AA26674" t="str">
        <v>FR</v>
      </c>
    </row>
    <row r="26675" spans="27:27">
      <c r="AA26675" t="str">
        <v>CB</v>
      </c>
    </row>
    <row r="26676" spans="27:27">
      <c r="AA26676" t="str">
        <v>SO</v>
      </c>
    </row>
    <row r="26677" spans="27:27">
      <c r="AA26677" t="str">
        <v>DH</v>
      </c>
    </row>
    <row r="26678" spans="27:27">
      <c r="AA26678" t="str">
        <v>HD</v>
      </c>
    </row>
    <row r="26679" spans="27:27">
      <c r="AA26679" t="str">
        <v>WB</v>
      </c>
    </row>
    <row r="26680" spans="27:27">
      <c r="AA26680" t="str">
        <v>CB</v>
      </c>
    </row>
    <row r="26681" spans="27:27">
      <c r="AA26681" t="str">
        <v>HD</v>
      </c>
    </row>
    <row r="26682" spans="27:27">
      <c r="AA26682" t="str">
        <v>HD</v>
      </c>
    </row>
    <row r="26683" spans="27:27">
      <c r="AA26683" t="str">
        <v>SO</v>
      </c>
    </row>
    <row r="26684" spans="27:27">
      <c r="AA26684" t="str">
        <v>BE</v>
      </c>
    </row>
    <row r="26685" spans="27:27">
      <c r="AA26685" t="str">
        <v>BB</v>
      </c>
    </row>
    <row r="26686" spans="27:27">
      <c r="AA26686" t="str">
        <v>SO</v>
      </c>
    </row>
    <row r="26687" spans="27:27">
      <c r="AA26687" t="str">
        <v>SO</v>
      </c>
    </row>
    <row r="26688" spans="27:27">
      <c r="AA26688" t="str">
        <v>SO</v>
      </c>
    </row>
    <row r="26689" spans="27:27">
      <c r="AA26689" t="str">
        <v>HD</v>
      </c>
    </row>
    <row r="26690" spans="27:27">
      <c r="AA26690" t="str">
        <v>HD</v>
      </c>
    </row>
    <row r="26691" spans="27:27">
      <c r="AA26691" t="str">
        <v>BB</v>
      </c>
    </row>
    <row r="26692" spans="27:27">
      <c r="AA26692" t="str">
        <v>BB</v>
      </c>
    </row>
    <row r="26693" spans="27:27">
      <c r="AA26693" t="str">
        <v>BB</v>
      </c>
    </row>
    <row r="26694" spans="27:27">
      <c r="AA26694" t="str">
        <v>CB</v>
      </c>
    </row>
    <row r="26695" spans="27:27">
      <c r="AA26695" t="str">
        <v>CB</v>
      </c>
    </row>
    <row r="26696" spans="27:27">
      <c r="AA26696" t="str">
        <v>CB</v>
      </c>
    </row>
    <row r="26697" spans="27:27">
      <c r="AA26697" t="str">
        <v>DH</v>
      </c>
    </row>
    <row r="26698" spans="27:27">
      <c r="AA26698" t="str">
        <v>JB</v>
      </c>
    </row>
    <row r="26699" spans="27:27">
      <c r="AA26699" t="str">
        <v>SS</v>
      </c>
    </row>
    <row r="26700" spans="27:27">
      <c r="AA26700" t="str">
        <v>SS</v>
      </c>
    </row>
    <row r="26701" spans="27:27">
      <c r="AA26701" t="str">
        <v>SS</v>
      </c>
    </row>
    <row r="26702" spans="27:27">
      <c r="AA26702" t="str">
        <v>CB</v>
      </c>
    </row>
    <row r="26703" spans="27:27">
      <c r="AA26703" t="str">
        <v>BE</v>
      </c>
    </row>
    <row r="26704" spans="27:27">
      <c r="AA26704" t="str">
        <v>BE</v>
      </c>
    </row>
    <row r="26705" spans="27:27">
      <c r="AA26705" t="str">
        <v>CB</v>
      </c>
    </row>
    <row r="26706" spans="27:27">
      <c r="AA26706" t="str">
        <v>DH</v>
      </c>
    </row>
    <row r="26707" spans="27:27">
      <c r="AA26707" t="str">
        <v>DH</v>
      </c>
    </row>
    <row r="26708" spans="27:27">
      <c r="AA26708" t="str">
        <v>DH</v>
      </c>
    </row>
    <row r="26709" spans="27:27">
      <c r="AA26709" t="str">
        <v>SO</v>
      </c>
    </row>
    <row r="26710" spans="27:27">
      <c r="AA26710" t="str">
        <v>SO</v>
      </c>
    </row>
    <row r="26711" spans="27:27">
      <c r="AA26711" t="str">
        <v>DH</v>
      </c>
    </row>
    <row r="26712" spans="27:27">
      <c r="AA26712" t="str">
        <v>SS</v>
      </c>
    </row>
    <row r="26713" spans="27:27">
      <c r="AA26713" t="str">
        <v>BB</v>
      </c>
    </row>
    <row r="26714" spans="27:27">
      <c r="AA26714" t="str">
        <v>CB</v>
      </c>
    </row>
    <row r="26715" spans="27:27">
      <c r="AA26715" t="str">
        <v>CB</v>
      </c>
    </row>
    <row r="26716" spans="27:27">
      <c r="AA26716" t="str">
        <v>CB</v>
      </c>
    </row>
    <row r="26717" spans="27:27">
      <c r="AA26717" t="str">
        <v>CB</v>
      </c>
    </row>
    <row r="26718" spans="27:27">
      <c r="AA26718" t="str">
        <v>WB</v>
      </c>
    </row>
    <row r="26719" spans="27:27">
      <c r="AA26719" t="str">
        <v>WB</v>
      </c>
    </row>
    <row r="26720" spans="27:27">
      <c r="AA26720" t="str">
        <v>WB</v>
      </c>
    </row>
    <row r="26721" spans="27:27">
      <c r="AA26721" t="str">
        <v>FR</v>
      </c>
    </row>
    <row r="26722" spans="27:27">
      <c r="AA26722" t="str">
        <v>WB</v>
      </c>
    </row>
    <row r="26723" spans="27:27">
      <c r="AA26723" t="str">
        <v>WB</v>
      </c>
    </row>
    <row r="26724" spans="27:27">
      <c r="AA26724" t="str">
        <v>SS</v>
      </c>
    </row>
    <row r="26725" spans="27:27">
      <c r="AA26725" t="str">
        <v>FR</v>
      </c>
    </row>
    <row r="26726" spans="27:27">
      <c r="AA26726" t="str">
        <v>BB</v>
      </c>
    </row>
    <row r="26727" spans="27:27">
      <c r="AA26727" t="str">
        <v>WB</v>
      </c>
    </row>
    <row r="26728" spans="27:27">
      <c r="AA26728" t="str">
        <v>DH</v>
      </c>
    </row>
    <row r="26729" spans="27:27">
      <c r="AA26729" t="str">
        <v>SS</v>
      </c>
    </row>
    <row r="26730" spans="27:27">
      <c r="AA26730" t="str">
        <v>HD</v>
      </c>
    </row>
    <row r="26731" spans="27:27">
      <c r="AA26731" t="str">
        <v>BB</v>
      </c>
    </row>
    <row r="26732" spans="27:27">
      <c r="AA26732" t="str">
        <v>BB</v>
      </c>
    </row>
    <row r="26733" spans="27:27">
      <c r="AA26733" t="str">
        <v>BB</v>
      </c>
    </row>
    <row r="26734" spans="27:27">
      <c r="AA26734" t="str">
        <v>BE</v>
      </c>
    </row>
    <row r="26735" spans="27:27">
      <c r="AA26735" t="str">
        <v>BE</v>
      </c>
    </row>
    <row r="26736" spans="27:27">
      <c r="AA26736" t="str">
        <v>DH</v>
      </c>
    </row>
    <row r="26737" spans="27:27">
      <c r="AA26737" t="str">
        <v>BB</v>
      </c>
    </row>
    <row r="26738" spans="27:27">
      <c r="AA26738" t="str">
        <v>BB</v>
      </c>
    </row>
    <row r="26739" spans="27:27">
      <c r="AA26739" t="str">
        <v>BB</v>
      </c>
    </row>
    <row r="26740" spans="27:27">
      <c r="AA26740" t="str">
        <v>CB</v>
      </c>
    </row>
    <row r="26741" spans="27:27">
      <c r="AA26741" t="str">
        <v>SO</v>
      </c>
    </row>
    <row r="26742" spans="27:27">
      <c r="AA26742" t="str">
        <v>CB</v>
      </c>
    </row>
    <row r="26743" spans="27:27">
      <c r="AA26743" t="str">
        <v>BE</v>
      </c>
    </row>
    <row r="26744" spans="27:27">
      <c r="AA26744" t="str">
        <v>DH</v>
      </c>
    </row>
    <row r="26745" spans="27:27">
      <c r="AA26745" t="str">
        <v>FR</v>
      </c>
    </row>
    <row r="26746" spans="27:27">
      <c r="AA26746" t="str">
        <v>CB</v>
      </c>
    </row>
    <row r="26747" spans="27:27">
      <c r="AA26747" t="str">
        <v>HD</v>
      </c>
    </row>
    <row r="26748" spans="27:27">
      <c r="AA26748" t="str">
        <v>HD</v>
      </c>
    </row>
    <row r="26749" spans="27:27">
      <c r="AA26749" t="str">
        <v>JB</v>
      </c>
    </row>
    <row r="26750" spans="27:27">
      <c r="AA26750" t="str">
        <v>SO</v>
      </c>
    </row>
    <row r="26751" spans="27:27">
      <c r="AA26751" t="str">
        <v>SO</v>
      </c>
    </row>
    <row r="26752" spans="27:27">
      <c r="AA26752" t="str">
        <v>JB</v>
      </c>
    </row>
    <row r="26753" spans="27:27">
      <c r="AA26753" t="str">
        <v>JB</v>
      </c>
    </row>
    <row r="26754" spans="27:27">
      <c r="AA26754" t="str">
        <v>SS</v>
      </c>
    </row>
    <row r="26755" spans="27:27">
      <c r="AA26755" t="str">
        <v>BE</v>
      </c>
    </row>
    <row r="26756" spans="27:27">
      <c r="AA26756" t="str">
        <v>BE</v>
      </c>
    </row>
    <row r="26757" spans="27:27">
      <c r="AA26757" t="str">
        <v>BE</v>
      </c>
    </row>
    <row r="26758" spans="27:27">
      <c r="AA26758" t="str">
        <v>BE</v>
      </c>
    </row>
    <row r="26759" spans="27:27">
      <c r="AA26759" t="str">
        <v>DH</v>
      </c>
    </row>
    <row r="26760" spans="27:27">
      <c r="AA26760" t="str">
        <v>CB</v>
      </c>
    </row>
    <row r="26761" spans="27:27">
      <c r="AA26761" t="str">
        <v>SO</v>
      </c>
    </row>
    <row r="26762" spans="27:27">
      <c r="AA26762" t="str">
        <v>HD</v>
      </c>
    </row>
    <row r="26763" spans="27:27">
      <c r="AA26763" t="str">
        <v>WB</v>
      </c>
    </row>
    <row r="26764" spans="27:27">
      <c r="AA26764" t="str">
        <v>SO</v>
      </c>
    </row>
    <row r="26765" spans="27:27">
      <c r="AA26765" t="str">
        <v>FR</v>
      </c>
    </row>
    <row r="26766" spans="27:27">
      <c r="AA26766" t="str">
        <v>FR</v>
      </c>
    </row>
    <row r="26767" spans="27:27">
      <c r="AA26767" t="str">
        <v>CB</v>
      </c>
    </row>
    <row r="26768" spans="27:27">
      <c r="AA26768" t="str">
        <v>CB</v>
      </c>
    </row>
    <row r="26769" spans="27:27">
      <c r="AA26769" t="str">
        <v>JB</v>
      </c>
    </row>
    <row r="26770" spans="27:27">
      <c r="AA26770" t="str">
        <v>SS</v>
      </c>
    </row>
    <row r="26771" spans="27:27">
      <c r="AA26771" t="str">
        <v>FR</v>
      </c>
    </row>
    <row r="26772" spans="27:27">
      <c r="AA26772" t="str">
        <v>DH</v>
      </c>
    </row>
    <row r="26773" spans="27:27">
      <c r="AA26773" t="str">
        <v>FR</v>
      </c>
    </row>
    <row r="26774" spans="27:27">
      <c r="AA26774" t="str">
        <v>WB</v>
      </c>
    </row>
    <row r="26775" spans="27:27">
      <c r="AA26775" t="str">
        <v>SS</v>
      </c>
    </row>
    <row r="26776" spans="27:27">
      <c r="AA26776" t="str">
        <v>WB</v>
      </c>
    </row>
    <row r="26777" spans="27:27">
      <c r="AA26777" t="str">
        <v>FR</v>
      </c>
    </row>
    <row r="26778" spans="27:27">
      <c r="AA26778" t="str">
        <v>CB</v>
      </c>
    </row>
    <row r="26779" spans="27:27">
      <c r="AA26779" t="str">
        <v>CB</v>
      </c>
    </row>
    <row r="26780" spans="27:27">
      <c r="AA26780" t="str">
        <v>CB</v>
      </c>
    </row>
    <row r="26781" spans="27:27">
      <c r="AA26781" t="str">
        <v>WB</v>
      </c>
    </row>
    <row r="26782" spans="27:27">
      <c r="AA26782" t="str">
        <v>SO</v>
      </c>
    </row>
    <row r="26783" spans="27:27">
      <c r="AA26783" t="str">
        <v>SO</v>
      </c>
    </row>
    <row r="26784" spans="27:27">
      <c r="AA26784" t="str">
        <v>DH</v>
      </c>
    </row>
    <row r="26785" spans="27:27">
      <c r="AA26785" t="str">
        <v>DH</v>
      </c>
    </row>
    <row r="26786" spans="27:27">
      <c r="AA26786" t="str">
        <v>FR</v>
      </c>
    </row>
    <row r="26787" spans="27:27">
      <c r="AA26787" t="str">
        <v>WB</v>
      </c>
    </row>
    <row r="26788" spans="27:27">
      <c r="AA26788" t="str">
        <v>HD</v>
      </c>
    </row>
    <row r="26789" spans="27:27">
      <c r="AA26789" t="str">
        <v>DH</v>
      </c>
    </row>
    <row r="26790" spans="27:27">
      <c r="AA26790" t="str">
        <v>BE</v>
      </c>
    </row>
    <row r="26791" spans="27:27">
      <c r="AA26791" t="str">
        <v>BE</v>
      </c>
    </row>
    <row r="26792" spans="27:27">
      <c r="AA26792" t="str">
        <v>BE</v>
      </c>
    </row>
    <row r="26793" spans="27:27">
      <c r="AA26793" t="str">
        <v>BE</v>
      </c>
    </row>
    <row r="26794" spans="27:27">
      <c r="AA26794" t="str">
        <v>CB</v>
      </c>
    </row>
    <row r="26795" spans="27:27">
      <c r="AA26795" t="str">
        <v>CB</v>
      </c>
    </row>
    <row r="26796" spans="27:27">
      <c r="AA26796" t="str">
        <v>SS</v>
      </c>
    </row>
    <row r="26797" spans="27:27">
      <c r="AA26797" t="str">
        <v>BE</v>
      </c>
    </row>
    <row r="26798" spans="27:27">
      <c r="AA26798" t="str">
        <v>BE</v>
      </c>
    </row>
    <row r="26799" spans="27:27">
      <c r="AA26799" t="str">
        <v>DH</v>
      </c>
    </row>
    <row r="26800" spans="27:27">
      <c r="AA26800" t="str">
        <v>FR</v>
      </c>
    </row>
    <row r="26801" spans="27:27">
      <c r="AA26801" t="str">
        <v>JB</v>
      </c>
    </row>
    <row r="26802" spans="27:27">
      <c r="AA26802" t="str">
        <v>JB</v>
      </c>
    </row>
    <row r="26803" spans="27:27">
      <c r="AA26803" t="str">
        <v>BB</v>
      </c>
    </row>
    <row r="26804" spans="27:27">
      <c r="AA26804" t="str">
        <v>WB</v>
      </c>
    </row>
    <row r="26805" spans="27:27">
      <c r="AA26805" t="str">
        <v>WB</v>
      </c>
    </row>
    <row r="26806" spans="27:27">
      <c r="AA26806" t="str">
        <v>FR</v>
      </c>
    </row>
    <row r="26807" spans="27:27">
      <c r="AA26807" t="str">
        <v>FR</v>
      </c>
    </row>
    <row r="26808" spans="27:27">
      <c r="AA26808" t="str">
        <v>FR</v>
      </c>
    </row>
    <row r="26809" spans="27:27">
      <c r="AA26809" t="str">
        <v>JB</v>
      </c>
    </row>
    <row r="26810" spans="27:27">
      <c r="AA26810" t="str">
        <v>JB</v>
      </c>
    </row>
    <row r="26811" spans="27:27">
      <c r="AA26811" t="str">
        <v>JB</v>
      </c>
    </row>
    <row r="26812" spans="27:27">
      <c r="AA26812" t="str">
        <v>BB</v>
      </c>
    </row>
    <row r="26813" spans="27:27">
      <c r="AA26813" t="str">
        <v>DH</v>
      </c>
    </row>
    <row r="26814" spans="27:27">
      <c r="AA26814" t="str">
        <v>SO</v>
      </c>
    </row>
    <row r="26815" spans="27:27">
      <c r="AA26815" t="str">
        <v>BB</v>
      </c>
    </row>
    <row r="26816" spans="27:27">
      <c r="AA26816" t="str">
        <v>WB</v>
      </c>
    </row>
    <row r="26817" spans="27:27">
      <c r="AA26817" t="str">
        <v>FR</v>
      </c>
    </row>
    <row r="26818" spans="27:27">
      <c r="AA26818" t="str">
        <v>WB</v>
      </c>
    </row>
    <row r="26819" spans="27:27">
      <c r="AA26819" t="str">
        <v>SS</v>
      </c>
    </row>
    <row r="26820" spans="27:27">
      <c r="AA26820" t="str">
        <v>HD</v>
      </c>
    </row>
    <row r="26821" spans="27:27">
      <c r="AA26821" t="str">
        <v>HD</v>
      </c>
    </row>
    <row r="26822" spans="27:27">
      <c r="AA26822" t="str">
        <v>BE</v>
      </c>
    </row>
    <row r="26823" spans="27:27">
      <c r="AA26823" t="str">
        <v>DH</v>
      </c>
    </row>
    <row r="26824" spans="27:27">
      <c r="AA26824" t="str">
        <v>DH</v>
      </c>
    </row>
    <row r="26825" spans="27:27">
      <c r="AA26825" t="str">
        <v>DH</v>
      </c>
    </row>
    <row r="26826" spans="27:27">
      <c r="AA26826" t="str">
        <v>DH</v>
      </c>
    </row>
    <row r="26827" spans="27:27">
      <c r="AA26827" t="str">
        <v>DH</v>
      </c>
    </row>
    <row r="26828" spans="27:27">
      <c r="AA26828" t="str">
        <v>DH</v>
      </c>
    </row>
    <row r="26829" spans="27:27">
      <c r="AA26829" t="str">
        <v>DH</v>
      </c>
    </row>
    <row r="26830" spans="27:27">
      <c r="AA26830" t="str">
        <v>JB</v>
      </c>
    </row>
    <row r="26831" spans="27:27">
      <c r="AA26831" t="str">
        <v>JB</v>
      </c>
    </row>
    <row r="26832" spans="27:27">
      <c r="AA26832" t="str">
        <v>SO</v>
      </c>
    </row>
    <row r="26833" spans="27:27">
      <c r="AA26833" t="str">
        <v>BB</v>
      </c>
    </row>
    <row r="26834" spans="27:27">
      <c r="AA26834" t="str">
        <v>BB</v>
      </c>
    </row>
    <row r="26835" spans="27:27">
      <c r="AA26835" t="str">
        <v>BB</v>
      </c>
    </row>
    <row r="26836" spans="27:27">
      <c r="AA26836" t="str">
        <v>BB</v>
      </c>
    </row>
    <row r="26837" spans="27:27">
      <c r="AA26837" t="str">
        <v>DH</v>
      </c>
    </row>
    <row r="26838" spans="27:27">
      <c r="AA26838" t="str">
        <v>CB</v>
      </c>
    </row>
    <row r="26839" spans="27:27">
      <c r="AA26839" t="str">
        <v>WB</v>
      </c>
    </row>
    <row r="26840" spans="27:27">
      <c r="AA26840" t="str">
        <v>BB</v>
      </c>
    </row>
    <row r="26841" spans="27:27">
      <c r="AA26841" t="str">
        <v>BB</v>
      </c>
    </row>
    <row r="26842" spans="27:27">
      <c r="AA26842" t="str">
        <v>BB</v>
      </c>
    </row>
    <row r="26843" spans="27:27">
      <c r="AA26843" t="str">
        <v>BB</v>
      </c>
    </row>
    <row r="26844" spans="27:27">
      <c r="AA26844" t="str">
        <v>SO</v>
      </c>
    </row>
    <row r="26845" spans="27:27">
      <c r="AA26845" t="str">
        <v>HD</v>
      </c>
    </row>
    <row r="26846" spans="27:27">
      <c r="AA26846" t="str">
        <v>BB</v>
      </c>
    </row>
    <row r="26847" spans="27:27">
      <c r="AA26847" t="str">
        <v>WB</v>
      </c>
    </row>
    <row r="26848" spans="27:27">
      <c r="AA26848" t="str">
        <v>DH</v>
      </c>
    </row>
    <row r="26849" spans="27:27">
      <c r="AA26849" t="str">
        <v>BE</v>
      </c>
    </row>
    <row r="26850" spans="27:27">
      <c r="AA26850" t="str">
        <v>FR</v>
      </c>
    </row>
    <row r="26851" spans="27:27">
      <c r="AA26851" t="str">
        <v>FR</v>
      </c>
    </row>
    <row r="26852" spans="27:27">
      <c r="AA26852" t="str">
        <v>FR</v>
      </c>
    </row>
    <row r="26853" spans="27:27">
      <c r="AA26853" t="str">
        <v>HD</v>
      </c>
    </row>
    <row r="26854" spans="27:27">
      <c r="AA26854" t="str">
        <v>HD</v>
      </c>
    </row>
    <row r="26855" spans="27:27">
      <c r="AA26855" t="str">
        <v>HD</v>
      </c>
    </row>
    <row r="26856" spans="27:27">
      <c r="AA26856" t="str">
        <v>BE</v>
      </c>
    </row>
    <row r="26857" spans="27:27">
      <c r="AA26857" t="str">
        <v>SO</v>
      </c>
    </row>
    <row r="26858" spans="27:27">
      <c r="AA26858" t="str">
        <v>CB</v>
      </c>
    </row>
    <row r="26859" spans="27:27">
      <c r="AA26859" t="str">
        <v>CB</v>
      </c>
    </row>
    <row r="26860" spans="27:27">
      <c r="AA26860" t="str">
        <v>SS</v>
      </c>
    </row>
    <row r="26861" spans="27:27">
      <c r="AA26861" t="str">
        <v>BB</v>
      </c>
    </row>
    <row r="26862" spans="27:27">
      <c r="AA26862" t="str">
        <v>SS</v>
      </c>
    </row>
    <row r="26863" spans="27:27">
      <c r="AA26863" t="str">
        <v>SS</v>
      </c>
    </row>
    <row r="26864" spans="27:27">
      <c r="AA26864" t="str">
        <v>SS</v>
      </c>
    </row>
    <row r="26865" spans="27:27">
      <c r="AA26865" t="str">
        <v>DH</v>
      </c>
    </row>
    <row r="26866" spans="27:27">
      <c r="AA26866" t="str">
        <v>BB</v>
      </c>
    </row>
    <row r="26867" spans="27:27">
      <c r="AA26867" t="str">
        <v>DH</v>
      </c>
    </row>
    <row r="26868" spans="27:27">
      <c r="AA26868" t="str">
        <v>FR</v>
      </c>
    </row>
    <row r="26869" spans="27:27">
      <c r="AA26869" t="str">
        <v>SS</v>
      </c>
    </row>
    <row r="26870" spans="27:27">
      <c r="AA26870" t="str">
        <v>SS</v>
      </c>
    </row>
    <row r="26871" spans="27:27">
      <c r="AA26871" t="str">
        <v>SS</v>
      </c>
    </row>
    <row r="26872" spans="27:27">
      <c r="AA26872" t="str">
        <v>SS</v>
      </c>
    </row>
    <row r="26873" spans="27:27">
      <c r="AA26873" t="str">
        <v>WB</v>
      </c>
    </row>
    <row r="26874" spans="27:27">
      <c r="AA26874" t="str">
        <v>WB</v>
      </c>
    </row>
    <row r="26875" spans="27:27">
      <c r="AA26875" t="str">
        <v>DH</v>
      </c>
    </row>
    <row r="26876" spans="27:27">
      <c r="AA26876" t="str">
        <v>CB</v>
      </c>
    </row>
    <row r="26877" spans="27:27">
      <c r="AA26877" t="str">
        <v>HD</v>
      </c>
    </row>
    <row r="26878" spans="27:27">
      <c r="AA26878" t="str">
        <v>HD</v>
      </c>
    </row>
    <row r="26879" spans="27:27">
      <c r="AA26879" t="str">
        <v>HD</v>
      </c>
    </row>
    <row r="26880" spans="27:27">
      <c r="AA26880" t="str">
        <v>BE</v>
      </c>
    </row>
    <row r="26881" spans="27:27">
      <c r="AA26881" t="str">
        <v>BE</v>
      </c>
    </row>
    <row r="26882" spans="27:27">
      <c r="AA26882" t="str">
        <v>BE</v>
      </c>
    </row>
    <row r="26883" spans="27:27">
      <c r="AA26883" t="str">
        <v>CB</v>
      </c>
    </row>
    <row r="26884" spans="27:27">
      <c r="AA26884" t="str">
        <v>DH</v>
      </c>
    </row>
    <row r="26885" spans="27:27">
      <c r="AA26885" t="str">
        <v>DH</v>
      </c>
    </row>
    <row r="26886" spans="27:27">
      <c r="AA26886" t="str">
        <v>DH</v>
      </c>
    </row>
    <row r="26887" spans="27:27">
      <c r="AA26887" t="str">
        <v>DH</v>
      </c>
    </row>
    <row r="26888" spans="27:27">
      <c r="AA26888" t="str">
        <v>SS</v>
      </c>
    </row>
    <row r="26889" spans="27:27">
      <c r="AA26889" t="str">
        <v>DH</v>
      </c>
    </row>
    <row r="26890" spans="27:27">
      <c r="AA26890" t="str">
        <v>DH</v>
      </c>
    </row>
    <row r="26891" spans="27:27">
      <c r="AA26891" t="str">
        <v>DH</v>
      </c>
    </row>
    <row r="26892" spans="27:27">
      <c r="AA26892" t="str">
        <v>SS</v>
      </c>
    </row>
    <row r="26893" spans="27:27">
      <c r="AA26893" t="str">
        <v>FR</v>
      </c>
    </row>
    <row r="26894" spans="27:27">
      <c r="AA26894" t="str">
        <v>FR</v>
      </c>
    </row>
    <row r="26895" spans="27:27">
      <c r="AA26895" t="str">
        <v>BB</v>
      </c>
    </row>
    <row r="26896" spans="27:27">
      <c r="AA26896" t="str">
        <v>BB</v>
      </c>
    </row>
    <row r="26897" spans="27:27">
      <c r="AA26897" t="str">
        <v>BB</v>
      </c>
    </row>
    <row r="26898" spans="27:27">
      <c r="AA26898" t="str">
        <v>BB</v>
      </c>
    </row>
    <row r="26899" spans="27:27">
      <c r="AA26899" t="str">
        <v>HD</v>
      </c>
    </row>
    <row r="26900" spans="27:27">
      <c r="AA26900" t="str">
        <v>SO</v>
      </c>
    </row>
    <row r="26901" spans="27:27">
      <c r="AA26901" t="str">
        <v>SO</v>
      </c>
    </row>
    <row r="26902" spans="27:27">
      <c r="AA26902" t="str">
        <v>SO</v>
      </c>
    </row>
    <row r="26903" spans="27:27">
      <c r="AA26903" t="str">
        <v>CB</v>
      </c>
    </row>
    <row r="26904" spans="27:27">
      <c r="AA26904" t="str">
        <v>BB</v>
      </c>
    </row>
    <row r="26905" spans="27:27">
      <c r="AA26905" t="str">
        <v>BB</v>
      </c>
    </row>
    <row r="26906" spans="27:27">
      <c r="AA26906" t="str">
        <v>BB</v>
      </c>
    </row>
    <row r="26907" spans="27:27">
      <c r="AA26907" t="str">
        <v>BB</v>
      </c>
    </row>
    <row r="26908" spans="27:27">
      <c r="AA26908" t="str">
        <v>JB</v>
      </c>
    </row>
    <row r="26909" spans="27:27">
      <c r="AA26909" t="str">
        <v>CB</v>
      </c>
    </row>
    <row r="26910" spans="27:27">
      <c r="AA26910" t="str">
        <v>CB</v>
      </c>
    </row>
    <row r="26911" spans="27:27">
      <c r="AA26911" t="str">
        <v>FR</v>
      </c>
    </row>
    <row r="26912" spans="27:27">
      <c r="AA26912" t="str">
        <v>FR</v>
      </c>
    </row>
    <row r="26913" spans="27:27">
      <c r="AA26913" t="str">
        <v>FR</v>
      </c>
    </row>
    <row r="26914" spans="27:27">
      <c r="AA26914" t="str">
        <v>FR</v>
      </c>
    </row>
    <row r="26915" spans="27:27">
      <c r="AA26915" t="str">
        <v>FR</v>
      </c>
    </row>
    <row r="26916" spans="27:27">
      <c r="AA26916" t="str">
        <v>FR</v>
      </c>
    </row>
    <row r="26917" spans="27:27">
      <c r="AA26917" t="str">
        <v>BB</v>
      </c>
    </row>
    <row r="26918" spans="27:27">
      <c r="AA26918" t="str">
        <v>BB</v>
      </c>
    </row>
    <row r="26919" spans="27:27">
      <c r="AA26919" t="str">
        <v>BB</v>
      </c>
    </row>
    <row r="26920" spans="27:27">
      <c r="AA26920" t="str">
        <v>BB</v>
      </c>
    </row>
    <row r="26921" spans="27:27">
      <c r="AA26921" t="str">
        <v>DH</v>
      </c>
    </row>
    <row r="26922" spans="27:27">
      <c r="AA26922" t="str">
        <v>WB</v>
      </c>
    </row>
    <row r="26923" spans="27:27">
      <c r="AA26923" t="str">
        <v>WB</v>
      </c>
    </row>
    <row r="26924" spans="27:27">
      <c r="AA26924" t="str">
        <v>WB</v>
      </c>
    </row>
    <row r="26925" spans="27:27">
      <c r="AA26925" t="str">
        <v>WB</v>
      </c>
    </row>
    <row r="26926" spans="27:27">
      <c r="AA26926" t="str">
        <v>WB</v>
      </c>
    </row>
    <row r="26927" spans="27:27">
      <c r="AA26927" t="str">
        <v>BB</v>
      </c>
    </row>
    <row r="26928" spans="27:27">
      <c r="AA26928" t="str">
        <v>SO</v>
      </c>
    </row>
    <row r="26929" spans="27:27">
      <c r="AA26929" t="str">
        <v>SS</v>
      </c>
    </row>
    <row r="26930" spans="27:27">
      <c r="AA26930" t="str">
        <v>SS</v>
      </c>
    </row>
    <row r="26931" spans="27:27">
      <c r="AA26931" t="str">
        <v>HD</v>
      </c>
    </row>
    <row r="26932" spans="27:27">
      <c r="AA26932" t="str">
        <v>HD</v>
      </c>
    </row>
    <row r="26933" spans="27:27">
      <c r="AA26933" t="str">
        <v>CB</v>
      </c>
    </row>
    <row r="26934" spans="27:27">
      <c r="AA26934" t="str">
        <v>CB</v>
      </c>
    </row>
    <row r="26935" spans="27:27">
      <c r="AA26935" t="str">
        <v>BB</v>
      </c>
    </row>
    <row r="26936" spans="27:27">
      <c r="AA26936" t="str">
        <v>BB</v>
      </c>
    </row>
    <row r="26937" spans="27:27">
      <c r="AA26937" t="str">
        <v>BB</v>
      </c>
    </row>
    <row r="26938" spans="27:27">
      <c r="AA26938" t="str">
        <v>FR</v>
      </c>
    </row>
    <row r="26939" spans="27:27">
      <c r="AA26939" t="str">
        <v>SS</v>
      </c>
    </row>
    <row r="26940" spans="27:27">
      <c r="AA26940" t="str">
        <v>FR</v>
      </c>
    </row>
    <row r="26941" spans="27:27">
      <c r="AA26941" t="str">
        <v>CB</v>
      </c>
    </row>
    <row r="26942" spans="27:27">
      <c r="AA26942" t="str">
        <v>BB</v>
      </c>
    </row>
    <row r="26943" spans="27:27">
      <c r="AA26943" t="str">
        <v>SO</v>
      </c>
    </row>
    <row r="26944" spans="27:27">
      <c r="AA26944" t="str">
        <v>BB</v>
      </c>
    </row>
    <row r="26945" spans="27:27">
      <c r="AA26945" t="str">
        <v>SS</v>
      </c>
    </row>
    <row r="26946" spans="27:27">
      <c r="AA26946" t="str">
        <v>SO</v>
      </c>
    </row>
    <row r="26947" spans="27:27">
      <c r="AA26947" t="str">
        <v>JB</v>
      </c>
    </row>
    <row r="26948" spans="27:27">
      <c r="AA26948" t="str">
        <v>FR</v>
      </c>
    </row>
    <row r="26949" spans="27:27">
      <c r="AA26949" t="str">
        <v>FR</v>
      </c>
    </row>
    <row r="26950" spans="27:27">
      <c r="AA26950" t="str">
        <v>SS</v>
      </c>
    </row>
    <row r="26951" spans="27:27">
      <c r="AA26951" t="str">
        <v>CB</v>
      </c>
    </row>
    <row r="26952" spans="27:27">
      <c r="AA26952" t="str">
        <v>CB</v>
      </c>
    </row>
    <row r="26953" spans="27:27">
      <c r="AA26953" t="str">
        <v>CB</v>
      </c>
    </row>
    <row r="26954" spans="27:27">
      <c r="AA26954" t="str">
        <v>CB</v>
      </c>
    </row>
    <row r="26955" spans="27:27">
      <c r="AA26955" t="str">
        <v>HD</v>
      </c>
    </row>
    <row r="26956" spans="27:27">
      <c r="AA26956" t="str">
        <v>HD</v>
      </c>
    </row>
    <row r="26957" spans="27:27">
      <c r="AA26957" t="str">
        <v>HD</v>
      </c>
    </row>
    <row r="26958" spans="27:27">
      <c r="AA26958" t="str">
        <v>FR</v>
      </c>
    </row>
    <row r="26959" spans="27:27">
      <c r="AA26959" t="str">
        <v>FR</v>
      </c>
    </row>
    <row r="26960" spans="27:27">
      <c r="AA26960" t="str">
        <v>FR</v>
      </c>
    </row>
    <row r="26961" spans="27:27">
      <c r="AA26961" t="str">
        <v>FR</v>
      </c>
    </row>
    <row r="26962" spans="27:27">
      <c r="AA26962" t="str">
        <v>BB</v>
      </c>
    </row>
    <row r="26963" spans="27:27">
      <c r="AA26963" t="str">
        <v>BE</v>
      </c>
    </row>
    <row r="26964" spans="27:27">
      <c r="AA26964" t="str">
        <v>JB</v>
      </c>
    </row>
    <row r="26965" spans="27:27">
      <c r="AA26965" t="str">
        <v>SO</v>
      </c>
    </row>
    <row r="26966" spans="27:27">
      <c r="AA26966" t="str">
        <v>HD</v>
      </c>
    </row>
    <row r="26967" spans="27:27">
      <c r="AA26967" t="str">
        <v>HD</v>
      </c>
    </row>
    <row r="26968" spans="27:27">
      <c r="AA26968" t="str">
        <v>HD</v>
      </c>
    </row>
    <row r="26969" spans="27:27">
      <c r="AA26969" t="str">
        <v>HD</v>
      </c>
    </row>
    <row r="26970" spans="27:27">
      <c r="AA26970" t="str">
        <v>CB</v>
      </c>
    </row>
    <row r="26971" spans="27:27">
      <c r="AA26971" t="str">
        <v>SO</v>
      </c>
    </row>
    <row r="26972" spans="27:27">
      <c r="AA26972" t="str">
        <v>DH</v>
      </c>
    </row>
    <row r="26973" spans="27:27">
      <c r="AA26973" t="str">
        <v>DH</v>
      </c>
    </row>
    <row r="26974" spans="27:27">
      <c r="AA26974" t="str">
        <v>DH</v>
      </c>
    </row>
    <row r="26975" spans="27:27">
      <c r="AA26975" t="str">
        <v>HD</v>
      </c>
    </row>
    <row r="26976" spans="27:27">
      <c r="AA26976" t="str">
        <v>HD</v>
      </c>
    </row>
    <row r="26977" spans="27:27">
      <c r="AA26977" t="str">
        <v>CB</v>
      </c>
    </row>
    <row r="26978" spans="27:27">
      <c r="AA26978" t="str">
        <v>SS</v>
      </c>
    </row>
    <row r="26979" spans="27:27">
      <c r="AA26979" t="str">
        <v>DH</v>
      </c>
    </row>
    <row r="26980" spans="27:27">
      <c r="AA26980" t="str">
        <v>DH</v>
      </c>
    </row>
    <row r="26981" spans="27:27">
      <c r="AA26981" t="str">
        <v>BE</v>
      </c>
    </row>
    <row r="26982" spans="27:27">
      <c r="AA26982" t="str">
        <v>SO</v>
      </c>
    </row>
    <row r="26983" spans="27:27">
      <c r="AA26983" t="str">
        <v>JB</v>
      </c>
    </row>
    <row r="26984" spans="27:27">
      <c r="AA26984" t="str">
        <v>BE</v>
      </c>
    </row>
    <row r="26985" spans="27:27">
      <c r="AA26985" t="str">
        <v>CB</v>
      </c>
    </row>
    <row r="26986" spans="27:27">
      <c r="AA26986" t="str">
        <v>FR</v>
      </c>
    </row>
    <row r="26987" spans="27:27">
      <c r="AA26987" t="str">
        <v>FR</v>
      </c>
    </row>
    <row r="26988" spans="27:27">
      <c r="AA26988" t="str">
        <v>FR</v>
      </c>
    </row>
    <row r="26989" spans="27:27">
      <c r="AA26989" t="str">
        <v>FR</v>
      </c>
    </row>
    <row r="26990" spans="27:27">
      <c r="AA26990" t="str">
        <v>FR</v>
      </c>
    </row>
    <row r="26991" spans="27:27">
      <c r="AA26991" t="str">
        <v>DH</v>
      </c>
    </row>
    <row r="26992" spans="27:27">
      <c r="AA26992" t="str">
        <v>DH</v>
      </c>
    </row>
    <row r="26993" spans="27:27">
      <c r="AA26993" t="str">
        <v>DH</v>
      </c>
    </row>
    <row r="26994" spans="27:27">
      <c r="AA26994" t="str">
        <v>SO</v>
      </c>
    </row>
    <row r="26995" spans="27:27">
      <c r="AA26995" t="str">
        <v>SS</v>
      </c>
    </row>
    <row r="26996" spans="27:27">
      <c r="AA26996" t="str">
        <v>JB</v>
      </c>
    </row>
    <row r="26997" spans="27:27">
      <c r="AA26997" t="str">
        <v>DH</v>
      </c>
    </row>
    <row r="26998" spans="27:27">
      <c r="AA26998" t="str">
        <v>DH</v>
      </c>
    </row>
    <row r="26999" spans="27:27">
      <c r="AA26999" t="str">
        <v>SS</v>
      </c>
    </row>
    <row r="27000" spans="27:27">
      <c r="AA27000" t="str">
        <v>SS</v>
      </c>
    </row>
    <row r="27001" spans="27:27">
      <c r="AA27001" t="str">
        <v>FR</v>
      </c>
    </row>
    <row r="27002" spans="27:27">
      <c r="AA27002" t="str">
        <v>FR</v>
      </c>
    </row>
    <row r="27003" spans="27:27">
      <c r="AA27003" t="str">
        <v>DH</v>
      </c>
    </row>
    <row r="27004" spans="27:27">
      <c r="AA27004" t="str">
        <v>DH</v>
      </c>
    </row>
    <row r="27005" spans="27:27">
      <c r="AA27005" t="str">
        <v>SS</v>
      </c>
    </row>
    <row r="27006" spans="27:27">
      <c r="AA27006" t="str">
        <v>SO</v>
      </c>
    </row>
    <row r="27007" spans="27:27">
      <c r="AA27007" t="str">
        <v>SS</v>
      </c>
    </row>
    <row r="27008" spans="27:27">
      <c r="AA27008" t="str">
        <v>SO</v>
      </c>
    </row>
    <row r="27009" spans="27:27">
      <c r="AA27009" t="str">
        <v>DH</v>
      </c>
    </row>
    <row r="27010" spans="27:27">
      <c r="AA27010" t="str">
        <v>DH</v>
      </c>
    </row>
    <row r="27011" spans="27:27">
      <c r="AA27011" t="str">
        <v>SO</v>
      </c>
    </row>
    <row r="27012" spans="27:27">
      <c r="AA27012" t="str">
        <v>WB</v>
      </c>
    </row>
    <row r="27013" spans="27:27">
      <c r="AA27013" t="str">
        <v>BE</v>
      </c>
    </row>
    <row r="27014" spans="27:27">
      <c r="AA27014" t="str">
        <v>SS</v>
      </c>
    </row>
    <row r="27015" spans="27:27">
      <c r="AA27015" t="str">
        <v>JB</v>
      </c>
    </row>
    <row r="27016" spans="27:27">
      <c r="AA27016" t="str">
        <v>JB</v>
      </c>
    </row>
    <row r="27017" spans="27:27">
      <c r="AA27017" t="str">
        <v>CB</v>
      </c>
    </row>
    <row r="27018" spans="27:27">
      <c r="AA27018" t="str">
        <v>CB</v>
      </c>
    </row>
    <row r="27019" spans="27:27">
      <c r="AA27019" t="str">
        <v>BE</v>
      </c>
    </row>
    <row r="27020" spans="27:27">
      <c r="AA27020" t="str">
        <v>SO</v>
      </c>
    </row>
    <row r="27021" spans="27:27">
      <c r="AA27021" t="str">
        <v>SO</v>
      </c>
    </row>
    <row r="27022" spans="27:27">
      <c r="AA27022" t="str">
        <v>DH</v>
      </c>
    </row>
    <row r="27023" spans="27:27">
      <c r="AA27023" t="str">
        <v>DH</v>
      </c>
    </row>
    <row r="27024" spans="27:27">
      <c r="AA27024" t="str">
        <v>BE</v>
      </c>
    </row>
    <row r="27025" spans="27:27">
      <c r="AA27025" t="str">
        <v>SO</v>
      </c>
    </row>
    <row r="27026" spans="27:27">
      <c r="AA27026" t="str">
        <v>CB</v>
      </c>
    </row>
    <row r="27027" spans="27:27">
      <c r="AA27027" t="str">
        <v>HD</v>
      </c>
    </row>
    <row r="27028" spans="27:27">
      <c r="AA27028" t="str">
        <v>FR</v>
      </c>
    </row>
    <row r="27029" spans="27:27">
      <c r="AA27029" t="str">
        <v>HD</v>
      </c>
    </row>
    <row r="27030" spans="27:27">
      <c r="AA27030" t="str">
        <v>HD</v>
      </c>
    </row>
    <row r="27031" spans="27:27">
      <c r="AA27031" t="str">
        <v>JB</v>
      </c>
    </row>
    <row r="27032" spans="27:27">
      <c r="AA27032" t="str">
        <v>JB</v>
      </c>
    </row>
    <row r="27033" spans="27:27">
      <c r="AA27033" t="str">
        <v>HD</v>
      </c>
    </row>
    <row r="27034" spans="27:27">
      <c r="AA27034" t="str">
        <v>FR</v>
      </c>
    </row>
    <row r="27035" spans="27:27">
      <c r="AA27035" t="str">
        <v>HD</v>
      </c>
    </row>
    <row r="27036" spans="27:27">
      <c r="AA27036" t="str">
        <v>JB</v>
      </c>
    </row>
    <row r="27037" spans="27:27">
      <c r="AA27037" t="str">
        <v>JB</v>
      </c>
    </row>
    <row r="27038" spans="27:27">
      <c r="AA27038" t="str">
        <v>WB</v>
      </c>
    </row>
    <row r="27039" spans="27:27">
      <c r="AA27039" t="str">
        <v>WB</v>
      </c>
    </row>
    <row r="27040" spans="27:27">
      <c r="AA27040" t="str">
        <v>WB</v>
      </c>
    </row>
    <row r="27041" spans="27:27">
      <c r="AA27041" t="str">
        <v>WB</v>
      </c>
    </row>
    <row r="27042" spans="27:27">
      <c r="AA27042" t="str">
        <v>SO</v>
      </c>
    </row>
    <row r="27043" spans="27:27">
      <c r="AA27043" t="str">
        <v>SO</v>
      </c>
    </row>
    <row r="27044" spans="27:27">
      <c r="AA27044" t="str">
        <v>SS</v>
      </c>
    </row>
    <row r="27045" spans="27:27">
      <c r="AA27045" t="str">
        <v>BB</v>
      </c>
    </row>
    <row r="27046" spans="27:27">
      <c r="AA27046" t="str">
        <v>SO</v>
      </c>
    </row>
    <row r="27047" spans="27:27">
      <c r="AA27047" t="str">
        <v>SO</v>
      </c>
    </row>
    <row r="27048" spans="27:27">
      <c r="AA27048" t="str">
        <v>SO</v>
      </c>
    </row>
    <row r="27049" spans="27:27">
      <c r="AA27049" t="str">
        <v>HD</v>
      </c>
    </row>
    <row r="27050" spans="27:27">
      <c r="AA27050" t="str">
        <v>BE</v>
      </c>
    </row>
    <row r="27051" spans="27:27">
      <c r="AA27051" t="str">
        <v>FR</v>
      </c>
    </row>
    <row r="27052" spans="27:27">
      <c r="AA27052" t="str">
        <v>FR</v>
      </c>
    </row>
    <row r="27053" spans="27:27">
      <c r="AA27053" t="str">
        <v>FR</v>
      </c>
    </row>
    <row r="27054" spans="27:27">
      <c r="AA27054" t="str">
        <v>FR</v>
      </c>
    </row>
    <row r="27055" spans="27:27">
      <c r="AA27055" t="str">
        <v>DH</v>
      </c>
    </row>
    <row r="27056" spans="27:27">
      <c r="AA27056" t="str">
        <v>SO</v>
      </c>
    </row>
    <row r="27057" spans="27:27">
      <c r="AA27057" t="str">
        <v>JB</v>
      </c>
    </row>
    <row r="27058" spans="27:27">
      <c r="AA27058" t="str">
        <v>JB</v>
      </c>
    </row>
    <row r="27059" spans="27:27">
      <c r="AA27059" t="str">
        <v>BE</v>
      </c>
    </row>
    <row r="27060" spans="27:27">
      <c r="AA27060" t="str">
        <v>BB</v>
      </c>
    </row>
    <row r="27061" spans="27:27">
      <c r="AA27061" t="str">
        <v>DH</v>
      </c>
    </row>
    <row r="27062" spans="27:27">
      <c r="AA27062" t="str">
        <v>BB</v>
      </c>
    </row>
    <row r="27063" spans="27:27">
      <c r="AA27063" t="str">
        <v>BB</v>
      </c>
    </row>
    <row r="27064" spans="27:27">
      <c r="AA27064" t="str">
        <v>BB</v>
      </c>
    </row>
    <row r="27065" spans="27:27">
      <c r="AA27065" t="str">
        <v>FR</v>
      </c>
    </row>
    <row r="27066" spans="27:27">
      <c r="AA27066" t="str">
        <v>FR</v>
      </c>
    </row>
    <row r="27067" spans="27:27">
      <c r="AA27067" t="str">
        <v>BB</v>
      </c>
    </row>
    <row r="27068" spans="27:27">
      <c r="AA27068" t="str">
        <v>SO</v>
      </c>
    </row>
    <row r="27069" spans="27:27">
      <c r="AA27069" t="str">
        <v>HD</v>
      </c>
    </row>
    <row r="27070" spans="27:27">
      <c r="AA27070" t="str">
        <v>SO</v>
      </c>
    </row>
    <row r="27071" spans="27:27">
      <c r="AA27071" t="str">
        <v>BE</v>
      </c>
    </row>
    <row r="27072" spans="27:27">
      <c r="AA27072" t="str">
        <v>FR</v>
      </c>
    </row>
    <row r="27073" spans="27:27">
      <c r="AA27073" t="str">
        <v>HD</v>
      </c>
    </row>
    <row r="27074" spans="27:27">
      <c r="AA27074" t="str">
        <v>BE</v>
      </c>
    </row>
    <row r="27075" spans="27:27">
      <c r="AA27075" t="str">
        <v>CB</v>
      </c>
    </row>
    <row r="27076" spans="27:27">
      <c r="AA27076" t="str">
        <v>CB</v>
      </c>
    </row>
    <row r="27077" spans="27:27">
      <c r="AA27077" t="str">
        <v>BE</v>
      </c>
    </row>
    <row r="27078" spans="27:27">
      <c r="AA27078" t="str">
        <v>BB</v>
      </c>
    </row>
    <row r="27079" spans="27:27">
      <c r="AA27079" t="str">
        <v>WB</v>
      </c>
    </row>
    <row r="27080" spans="27:27">
      <c r="AA27080" t="str">
        <v>DH</v>
      </c>
    </row>
    <row r="27081" spans="27:27">
      <c r="AA27081" t="str">
        <v>HD</v>
      </c>
    </row>
    <row r="27082" spans="27:27">
      <c r="AA27082" t="str">
        <v>FR</v>
      </c>
    </row>
    <row r="27083" spans="27:27">
      <c r="AA27083" t="str">
        <v>BB</v>
      </c>
    </row>
    <row r="27084" spans="27:27">
      <c r="AA27084" t="str">
        <v>BB</v>
      </c>
    </row>
    <row r="27085" spans="27:27">
      <c r="AA27085" t="str">
        <v>BB</v>
      </c>
    </row>
    <row r="27086" spans="27:27">
      <c r="AA27086" t="str">
        <v>BB</v>
      </c>
    </row>
    <row r="27087" spans="27:27">
      <c r="AA27087" t="str">
        <v>BB</v>
      </c>
    </row>
    <row r="27088" spans="27:27">
      <c r="AA27088" t="str">
        <v>SS</v>
      </c>
    </row>
    <row r="27089" spans="27:27">
      <c r="AA27089" t="str">
        <v>JB</v>
      </c>
    </row>
    <row r="27090" spans="27:27">
      <c r="AA27090" t="str">
        <v>JB</v>
      </c>
    </row>
    <row r="27091" spans="27:27">
      <c r="AA27091" t="str">
        <v>JB</v>
      </c>
    </row>
    <row r="27092" spans="27:27">
      <c r="AA27092" t="str">
        <v>JB</v>
      </c>
    </row>
    <row r="27093" spans="27:27">
      <c r="AA27093" t="str">
        <v>CB</v>
      </c>
    </row>
    <row r="27094" spans="27:27">
      <c r="AA27094" t="str">
        <v>CB</v>
      </c>
    </row>
    <row r="27095" spans="27:27">
      <c r="AA27095" t="str">
        <v>SS</v>
      </c>
    </row>
    <row r="27096" spans="27:27">
      <c r="AA27096" t="str">
        <v>SS</v>
      </c>
    </row>
    <row r="27097" spans="27:27">
      <c r="AA27097" t="str">
        <v>SS</v>
      </c>
    </row>
    <row r="27098" spans="27:27">
      <c r="AA27098" t="str">
        <v>SS</v>
      </c>
    </row>
    <row r="27099" spans="27:27">
      <c r="AA27099" t="str">
        <v>HD</v>
      </c>
    </row>
    <row r="27100" spans="27:27">
      <c r="AA27100" t="str">
        <v>HD</v>
      </c>
    </row>
    <row r="27101" spans="27:27">
      <c r="AA27101" t="str">
        <v>HD</v>
      </c>
    </row>
    <row r="27102" spans="27:27">
      <c r="AA27102" t="str">
        <v>BE</v>
      </c>
    </row>
    <row r="27103" spans="27:27">
      <c r="AA27103" t="str">
        <v>SO</v>
      </c>
    </row>
    <row r="27104" spans="27:27">
      <c r="AA27104" t="str">
        <v>SO</v>
      </c>
    </row>
    <row r="27105" spans="27:27">
      <c r="AA27105" t="str">
        <v>HD</v>
      </c>
    </row>
    <row r="27106" spans="27:27">
      <c r="AA27106" t="str">
        <v>JB</v>
      </c>
    </row>
    <row r="27107" spans="27:27">
      <c r="AA27107" t="str">
        <v>BB</v>
      </c>
    </row>
    <row r="27108" spans="27:27">
      <c r="AA27108" t="str">
        <v>BB</v>
      </c>
    </row>
    <row r="27109" spans="27:27">
      <c r="AA27109" t="str">
        <v>BB</v>
      </c>
    </row>
    <row r="27110" spans="27:27">
      <c r="AA27110" t="str">
        <v>WB</v>
      </c>
    </row>
    <row r="27111" spans="27:27">
      <c r="AA27111" t="str">
        <v>JB</v>
      </c>
    </row>
    <row r="27112" spans="27:27">
      <c r="AA27112" t="str">
        <v>BE</v>
      </c>
    </row>
    <row r="27113" spans="27:27">
      <c r="AA27113" t="str">
        <v>BE</v>
      </c>
    </row>
    <row r="27114" spans="27:27">
      <c r="AA27114" t="str">
        <v>HD</v>
      </c>
    </row>
    <row r="27115" spans="27:27">
      <c r="AA27115" t="str">
        <v>JB</v>
      </c>
    </row>
    <row r="27116" spans="27:27">
      <c r="AA27116" t="str">
        <v>BB</v>
      </c>
    </row>
    <row r="27117" spans="27:27">
      <c r="AA27117" t="str">
        <v>BB</v>
      </c>
    </row>
    <row r="27118" spans="27:27">
      <c r="AA27118" t="str">
        <v>SS</v>
      </c>
    </row>
    <row r="27119" spans="27:27">
      <c r="AA27119" t="str">
        <v>SO</v>
      </c>
    </row>
    <row r="27120" spans="27:27">
      <c r="AA27120" t="str">
        <v>DH</v>
      </c>
    </row>
    <row r="27121" spans="27:27">
      <c r="AA27121" t="str">
        <v>BB</v>
      </c>
    </row>
    <row r="27122" spans="27:27">
      <c r="AA27122" t="str">
        <v>BB</v>
      </c>
    </row>
    <row r="27123" spans="27:27">
      <c r="AA27123" t="str">
        <v>BE</v>
      </c>
    </row>
    <row r="27124" spans="27:27">
      <c r="AA27124" t="str">
        <v>SO</v>
      </c>
    </row>
    <row r="27125" spans="27:27">
      <c r="AA27125" t="str">
        <v>SO</v>
      </c>
    </row>
    <row r="27126" spans="27:27">
      <c r="AA27126" t="str">
        <v>DH</v>
      </c>
    </row>
    <row r="27127" spans="27:27">
      <c r="AA27127" t="str">
        <v>SS</v>
      </c>
    </row>
    <row r="27128" spans="27:27">
      <c r="AA27128" t="str">
        <v>SO</v>
      </c>
    </row>
    <row r="27129" spans="27:27">
      <c r="AA27129" t="str">
        <v>DH</v>
      </c>
    </row>
    <row r="27130" spans="27:27">
      <c r="AA27130" t="str">
        <v>FR</v>
      </c>
    </row>
    <row r="27131" spans="27:27">
      <c r="AA27131" t="str">
        <v>FR</v>
      </c>
    </row>
    <row r="27132" spans="27:27">
      <c r="AA27132" t="str">
        <v>FR</v>
      </c>
    </row>
    <row r="27133" spans="27:27">
      <c r="AA27133" t="str">
        <v>SO</v>
      </c>
    </row>
    <row r="27134" spans="27:27">
      <c r="AA27134" t="str">
        <v>HD</v>
      </c>
    </row>
    <row r="27135" spans="27:27">
      <c r="AA27135" t="str">
        <v>BE</v>
      </c>
    </row>
    <row r="27136" spans="27:27">
      <c r="AA27136" t="str">
        <v>HD</v>
      </c>
    </row>
    <row r="27137" spans="27:27">
      <c r="AA27137" t="str">
        <v>HD</v>
      </c>
    </row>
    <row r="27138" spans="27:27">
      <c r="AA27138" t="str">
        <v>BE</v>
      </c>
    </row>
    <row r="27139" spans="27:27">
      <c r="AA27139" t="str">
        <v>CB</v>
      </c>
    </row>
    <row r="27140" spans="27:27">
      <c r="AA27140" t="str">
        <v>CB</v>
      </c>
    </row>
    <row r="27141" spans="27:27">
      <c r="AA27141" t="str">
        <v>SS</v>
      </c>
    </row>
    <row r="27142" spans="27:27">
      <c r="AA27142" t="str">
        <v>SS</v>
      </c>
    </row>
    <row r="27143" spans="27:27">
      <c r="AA27143" t="str">
        <v>BE</v>
      </c>
    </row>
    <row r="27144" spans="27:27">
      <c r="AA27144" t="str">
        <v>BE</v>
      </c>
    </row>
    <row r="27145" spans="27:27">
      <c r="AA27145" t="str">
        <v>HD</v>
      </c>
    </row>
    <row r="27146" spans="27:27">
      <c r="AA27146" t="str">
        <v>SO</v>
      </c>
    </row>
    <row r="27147" spans="27:27">
      <c r="AA27147" t="str">
        <v>CB</v>
      </c>
    </row>
    <row r="27148" spans="27:27">
      <c r="AA27148" t="str">
        <v>HD</v>
      </c>
    </row>
    <row r="27149" spans="27:27">
      <c r="AA27149" t="str">
        <v>DH</v>
      </c>
    </row>
    <row r="27150" spans="27:27">
      <c r="AA27150" t="str">
        <v>DH</v>
      </c>
    </row>
    <row r="27151" spans="27:27">
      <c r="AA27151" t="str">
        <v>DH</v>
      </c>
    </row>
    <row r="27152" spans="27:27">
      <c r="AA27152" t="str">
        <v>JB</v>
      </c>
    </row>
    <row r="27153" spans="27:27">
      <c r="AA27153" t="str">
        <v>SS</v>
      </c>
    </row>
    <row r="27154" spans="27:27">
      <c r="AA27154" t="str">
        <v>BB</v>
      </c>
    </row>
    <row r="27155" spans="27:27">
      <c r="AA27155" t="str">
        <v>CB</v>
      </c>
    </row>
    <row r="27156" spans="27:27">
      <c r="AA27156" t="str">
        <v>CB</v>
      </c>
    </row>
    <row r="27157" spans="27:27">
      <c r="AA27157" t="str">
        <v>CB</v>
      </c>
    </row>
    <row r="27158" spans="27:27">
      <c r="AA27158" t="str">
        <v>HD</v>
      </c>
    </row>
    <row r="27159" spans="27:27">
      <c r="AA27159" t="str">
        <v>HD</v>
      </c>
    </row>
    <row r="27160" spans="27:27">
      <c r="AA27160" t="str">
        <v>WB</v>
      </c>
    </row>
    <row r="27161" spans="27:27">
      <c r="AA27161" t="str">
        <v>CB</v>
      </c>
    </row>
    <row r="27162" spans="27:27">
      <c r="AA27162" t="str">
        <v>FR</v>
      </c>
    </row>
    <row r="27163" spans="27:27">
      <c r="AA27163" t="str">
        <v>FR</v>
      </c>
    </row>
    <row r="27164" spans="27:27">
      <c r="AA27164" t="str">
        <v>SS</v>
      </c>
    </row>
    <row r="27165" spans="27:27">
      <c r="AA27165" t="str">
        <v>BE</v>
      </c>
    </row>
    <row r="27166" spans="27:27">
      <c r="AA27166" t="str">
        <v>BB</v>
      </c>
    </row>
    <row r="27167" spans="27:27">
      <c r="AA27167" t="str">
        <v>SS</v>
      </c>
    </row>
    <row r="27168" spans="27:27">
      <c r="AA27168" t="str">
        <v>JB</v>
      </c>
    </row>
    <row r="27169" spans="27:27">
      <c r="AA27169" t="str">
        <v>WB</v>
      </c>
    </row>
    <row r="27170" spans="27:27">
      <c r="AA27170" t="str">
        <v>HD</v>
      </c>
    </row>
    <row r="27171" spans="27:27">
      <c r="AA27171" t="str">
        <v>SO</v>
      </c>
    </row>
    <row r="27172" spans="27:27">
      <c r="AA27172" t="str">
        <v>WB</v>
      </c>
    </row>
    <row r="27173" spans="27:27">
      <c r="AA27173" t="str">
        <v>SS</v>
      </c>
    </row>
    <row r="27174" spans="27:27">
      <c r="AA27174" t="str">
        <v>SO</v>
      </c>
    </row>
    <row r="27175" spans="27:27">
      <c r="AA27175" t="str">
        <v>WB</v>
      </c>
    </row>
    <row r="27176" spans="27:27">
      <c r="AA27176" t="str">
        <v>SO</v>
      </c>
    </row>
    <row r="27177" spans="27:27">
      <c r="AA27177" t="str">
        <v>DH</v>
      </c>
    </row>
    <row r="27178" spans="27:27">
      <c r="AA27178" t="str">
        <v>SO</v>
      </c>
    </row>
    <row r="27179" spans="27:27">
      <c r="AA27179" t="str">
        <v>SS</v>
      </c>
    </row>
    <row r="27180" spans="27:27">
      <c r="AA27180" t="str">
        <v>BE</v>
      </c>
    </row>
    <row r="27181" spans="27:27">
      <c r="AA27181" t="str">
        <v>DH</v>
      </c>
    </row>
    <row r="27182" spans="27:27">
      <c r="AA27182" t="str">
        <v>SS</v>
      </c>
    </row>
    <row r="27183" spans="27:27">
      <c r="AA27183" t="str">
        <v>SO</v>
      </c>
    </row>
    <row r="27184" spans="27:27">
      <c r="AA27184" t="str">
        <v>SO</v>
      </c>
    </row>
    <row r="27185" spans="27:27">
      <c r="AA27185" t="str">
        <v>JB</v>
      </c>
    </row>
    <row r="27186" spans="27:27">
      <c r="AA27186" t="str">
        <v>JB</v>
      </c>
    </row>
    <row r="27187" spans="27:27">
      <c r="AA27187" t="str">
        <v>BE</v>
      </c>
    </row>
    <row r="27188" spans="27:27">
      <c r="AA27188" t="str">
        <v>JB</v>
      </c>
    </row>
    <row r="27189" spans="27:27">
      <c r="AA27189" t="str">
        <v>HD</v>
      </c>
    </row>
    <row r="27190" spans="27:27">
      <c r="AA27190" t="str">
        <v>HD</v>
      </c>
    </row>
    <row r="27191" spans="27:27">
      <c r="AA27191" t="str">
        <v>HD</v>
      </c>
    </row>
    <row r="27192" spans="27:27">
      <c r="AA27192" t="str">
        <v>HD</v>
      </c>
    </row>
    <row r="27193" spans="27:27">
      <c r="AA27193" t="str">
        <v>HD</v>
      </c>
    </row>
    <row r="27194" spans="27:27">
      <c r="AA27194" t="str">
        <v>HD</v>
      </c>
    </row>
    <row r="27195" spans="27:27">
      <c r="AA27195" t="str">
        <v>HD</v>
      </c>
    </row>
    <row r="27196" spans="27:27">
      <c r="AA27196" t="str">
        <v>WB</v>
      </c>
    </row>
    <row r="27197" spans="27:27">
      <c r="AA27197" t="str">
        <v>FR</v>
      </c>
    </row>
    <row r="27198" spans="27:27">
      <c r="AA27198" t="str">
        <v>FR</v>
      </c>
    </row>
    <row r="27199" spans="27:27">
      <c r="AA27199" t="str">
        <v>FR</v>
      </c>
    </row>
    <row r="27200" spans="27:27">
      <c r="AA27200" t="str">
        <v>SS</v>
      </c>
    </row>
    <row r="27201" spans="27:27">
      <c r="AA27201" t="str">
        <v>BE</v>
      </c>
    </row>
    <row r="27202" spans="27:27">
      <c r="AA27202" t="str">
        <v>BE</v>
      </c>
    </row>
    <row r="27203" spans="27:27">
      <c r="AA27203" t="str">
        <v>WB</v>
      </c>
    </row>
    <row r="27204" spans="27:27">
      <c r="AA27204" t="str">
        <v>HD</v>
      </c>
    </row>
    <row r="27205" spans="27:27">
      <c r="AA27205" t="str">
        <v>BB</v>
      </c>
    </row>
    <row r="27206" spans="27:27">
      <c r="AA27206" t="str">
        <v>BB</v>
      </c>
    </row>
    <row r="27207" spans="27:27">
      <c r="AA27207" t="str">
        <v>JB</v>
      </c>
    </row>
    <row r="27208" spans="27:27">
      <c r="AA27208" t="str">
        <v>JB</v>
      </c>
    </row>
    <row r="27209" spans="27:27">
      <c r="AA27209" t="str">
        <v>BE</v>
      </c>
    </row>
    <row r="27210" spans="27:27">
      <c r="AA27210" t="str">
        <v>JB</v>
      </c>
    </row>
    <row r="27211" spans="27:27">
      <c r="AA27211" t="str">
        <v>BE</v>
      </c>
    </row>
    <row r="27212" spans="27:27">
      <c r="AA27212" t="str">
        <v>BE</v>
      </c>
    </row>
    <row r="27213" spans="27:27">
      <c r="AA27213" t="str">
        <v>SS</v>
      </c>
    </row>
    <row r="27214" spans="27:27">
      <c r="AA27214" t="str">
        <v>SS</v>
      </c>
    </row>
    <row r="27215" spans="27:27">
      <c r="AA27215" t="str">
        <v>FR</v>
      </c>
    </row>
    <row r="27216" spans="27:27">
      <c r="AA27216" t="str">
        <v>BE</v>
      </c>
    </row>
    <row r="27217" spans="27:27">
      <c r="AA27217" t="str">
        <v>HD</v>
      </c>
    </row>
    <row r="27218" spans="27:27">
      <c r="AA27218" t="str">
        <v>HD</v>
      </c>
    </row>
    <row r="27219" spans="27:27">
      <c r="AA27219" t="str">
        <v>HD</v>
      </c>
    </row>
    <row r="27220" spans="27:27">
      <c r="AA27220" t="str">
        <v>WB</v>
      </c>
    </row>
    <row r="27221" spans="27:27">
      <c r="AA27221" t="str">
        <v>SO</v>
      </c>
    </row>
    <row r="27222" spans="27:27">
      <c r="AA27222" t="str">
        <v>DH</v>
      </c>
    </row>
    <row r="27223" spans="27:27">
      <c r="AA27223" t="str">
        <v>DH</v>
      </c>
    </row>
    <row r="27224" spans="27:27">
      <c r="AA27224" t="str">
        <v>BE</v>
      </c>
    </row>
    <row r="27225" spans="27:27">
      <c r="AA27225" t="str">
        <v>BE</v>
      </c>
    </row>
    <row r="27226" spans="27:27">
      <c r="AA27226" t="str">
        <v>BE</v>
      </c>
    </row>
    <row r="27227" spans="27:27">
      <c r="AA27227" t="str">
        <v>SO</v>
      </c>
    </row>
    <row r="27228" spans="27:27">
      <c r="AA27228" t="str">
        <v>CB</v>
      </c>
    </row>
    <row r="27229" spans="27:27">
      <c r="AA27229" t="str">
        <v>WB</v>
      </c>
    </row>
    <row r="27230" spans="27:27">
      <c r="AA27230" t="str">
        <v>JB</v>
      </c>
    </row>
    <row r="27231" spans="27:27">
      <c r="AA27231" t="str">
        <v>JB</v>
      </c>
    </row>
    <row r="27232" spans="27:27">
      <c r="AA27232" t="str">
        <v>BE</v>
      </c>
    </row>
    <row r="27233" spans="27:27">
      <c r="AA27233" t="str">
        <v>BE</v>
      </c>
    </row>
    <row r="27234" spans="27:27">
      <c r="AA27234" t="str">
        <v>HD</v>
      </c>
    </row>
    <row r="27235" spans="27:27">
      <c r="AA27235" t="str">
        <v>JB</v>
      </c>
    </row>
    <row r="27236" spans="27:27">
      <c r="AA27236" t="str">
        <v>JB</v>
      </c>
    </row>
    <row r="27237" spans="27:27">
      <c r="AA27237" t="str">
        <v>JB</v>
      </c>
    </row>
    <row r="27238" spans="27:27">
      <c r="AA27238" t="str">
        <v>JB</v>
      </c>
    </row>
    <row r="27239" spans="27:27">
      <c r="AA27239" t="str">
        <v>BE</v>
      </c>
    </row>
    <row r="27240" spans="27:27">
      <c r="AA27240" t="str">
        <v>BE</v>
      </c>
    </row>
    <row r="27241" spans="27:27">
      <c r="AA27241" t="str">
        <v>SO</v>
      </c>
    </row>
    <row r="27242" spans="27:27">
      <c r="AA27242" t="str">
        <v>SO</v>
      </c>
    </row>
    <row r="27243" spans="27:27">
      <c r="AA27243" t="str">
        <v>CB</v>
      </c>
    </row>
    <row r="27244" spans="27:27">
      <c r="AA27244" t="str">
        <v>HD</v>
      </c>
    </row>
    <row r="27245" spans="27:27">
      <c r="AA27245" t="str">
        <v>CB</v>
      </c>
    </row>
    <row r="27246" spans="27:27">
      <c r="AA27246" t="str">
        <v>SS</v>
      </c>
    </row>
    <row r="27247" spans="27:27">
      <c r="AA27247" t="str">
        <v>JB</v>
      </c>
    </row>
    <row r="27248" spans="27:27">
      <c r="AA27248" t="str">
        <v>BE</v>
      </c>
    </row>
    <row r="27249" spans="27:27">
      <c r="AA27249" t="str">
        <v>HD</v>
      </c>
    </row>
    <row r="27250" spans="27:27">
      <c r="AA27250" t="str">
        <v>SO</v>
      </c>
    </row>
    <row r="27251" spans="27:27">
      <c r="AA27251" t="str">
        <v>SO</v>
      </c>
    </row>
    <row r="27252" spans="27:27">
      <c r="AA27252" t="str">
        <v>HD</v>
      </c>
    </row>
    <row r="27253" spans="27:27">
      <c r="AA27253" t="str">
        <v>WB</v>
      </c>
    </row>
    <row r="27254" spans="27:27">
      <c r="AA27254" t="str">
        <v>FR</v>
      </c>
    </row>
    <row r="27255" spans="27:27">
      <c r="AA27255" t="str">
        <v>DH</v>
      </c>
    </row>
    <row r="27256" spans="27:27">
      <c r="AA27256" t="str">
        <v>DH</v>
      </c>
    </row>
    <row r="27257" spans="27:27">
      <c r="AA27257" t="str">
        <v>DH</v>
      </c>
    </row>
    <row r="27258" spans="27:27">
      <c r="AA27258" t="str">
        <v>FR</v>
      </c>
    </row>
    <row r="27259" spans="27:27">
      <c r="AA27259" t="str">
        <v>FR</v>
      </c>
    </row>
    <row r="27260" spans="27:27">
      <c r="AA27260" t="str">
        <v>DH</v>
      </c>
    </row>
    <row r="27261" spans="27:27">
      <c r="AA27261" t="str">
        <v>DH</v>
      </c>
    </row>
    <row r="27262" spans="27:27">
      <c r="AA27262" t="str">
        <v>DH</v>
      </c>
    </row>
    <row r="27263" spans="27:27">
      <c r="AA27263" t="str">
        <v>WB</v>
      </c>
    </row>
    <row r="27264" spans="27:27">
      <c r="AA27264" t="str">
        <v>BE</v>
      </c>
    </row>
    <row r="27265" spans="27:27">
      <c r="AA27265" t="str">
        <v>BB</v>
      </c>
    </row>
    <row r="27266" spans="27:27">
      <c r="AA27266" t="str">
        <v>BB</v>
      </c>
    </row>
    <row r="27267" spans="27:27">
      <c r="AA27267" t="str">
        <v>BE</v>
      </c>
    </row>
    <row r="27268" spans="27:27">
      <c r="AA27268" t="str">
        <v>BE</v>
      </c>
    </row>
    <row r="27269" spans="27:27">
      <c r="AA27269" t="str">
        <v>BE</v>
      </c>
    </row>
    <row r="27270" spans="27:27">
      <c r="AA27270" t="str">
        <v>BE</v>
      </c>
    </row>
    <row r="27271" spans="27:27">
      <c r="AA27271" t="str">
        <v>FR</v>
      </c>
    </row>
    <row r="27272" spans="27:27">
      <c r="AA27272" t="str">
        <v>CB</v>
      </c>
    </row>
    <row r="27273" spans="27:27">
      <c r="AA27273" t="str">
        <v>SS</v>
      </c>
    </row>
    <row r="27274" spans="27:27">
      <c r="AA27274" t="str">
        <v>BE</v>
      </c>
    </row>
    <row r="27275" spans="27:27">
      <c r="AA27275" t="str">
        <v>DH</v>
      </c>
    </row>
    <row r="27276" spans="27:27">
      <c r="AA27276" t="str">
        <v>DH</v>
      </c>
    </row>
    <row r="27277" spans="27:27">
      <c r="AA27277" t="str">
        <v>BE</v>
      </c>
    </row>
    <row r="27278" spans="27:27">
      <c r="AA27278" t="str">
        <v>HD</v>
      </c>
    </row>
    <row r="27279" spans="27:27">
      <c r="AA27279" t="str">
        <v>HD</v>
      </c>
    </row>
    <row r="27280" spans="27:27">
      <c r="AA27280" t="str">
        <v>SS</v>
      </c>
    </row>
    <row r="27281" spans="27:27">
      <c r="AA27281" t="str">
        <v>SO</v>
      </c>
    </row>
    <row r="27282" spans="27:27">
      <c r="AA27282" t="str">
        <v>SO</v>
      </c>
    </row>
    <row r="27283" spans="27:27">
      <c r="AA27283" t="str">
        <v>JB</v>
      </c>
    </row>
    <row r="27284" spans="27:27">
      <c r="AA27284" t="str">
        <v>JB</v>
      </c>
    </row>
    <row r="27285" spans="27:27">
      <c r="AA27285" t="str">
        <v>JB</v>
      </c>
    </row>
    <row r="27286" spans="27:27">
      <c r="AA27286" t="str">
        <v>JB</v>
      </c>
    </row>
    <row r="27287" spans="27:27">
      <c r="AA27287" t="str">
        <v>WB</v>
      </c>
    </row>
    <row r="27288" spans="27:27">
      <c r="AA27288" t="str">
        <v>WB</v>
      </c>
    </row>
    <row r="27289" spans="27:27">
      <c r="AA27289" t="str">
        <v>WB</v>
      </c>
    </row>
    <row r="27290" spans="27:27">
      <c r="AA27290" t="str">
        <v>DH</v>
      </c>
    </row>
    <row r="27291" spans="27:27">
      <c r="AA27291" t="str">
        <v>DH</v>
      </c>
    </row>
    <row r="27292" spans="27:27">
      <c r="AA27292" t="str">
        <v>DH</v>
      </c>
    </row>
    <row r="27293" spans="27:27">
      <c r="AA27293" t="str">
        <v>SS</v>
      </c>
    </row>
    <row r="27294" spans="27:27">
      <c r="AA27294" t="str">
        <v>SS</v>
      </c>
    </row>
    <row r="27295" spans="27:27">
      <c r="AA27295" t="str">
        <v>SS</v>
      </c>
    </row>
    <row r="27296" spans="27:27">
      <c r="AA27296" t="str">
        <v>SS</v>
      </c>
    </row>
    <row r="27297" spans="27:27">
      <c r="AA27297" t="str">
        <v>DH</v>
      </c>
    </row>
    <row r="27298" spans="27:27">
      <c r="AA27298" t="str">
        <v>DH</v>
      </c>
    </row>
    <row r="27299" spans="27:27">
      <c r="AA27299" t="str">
        <v>DH</v>
      </c>
    </row>
    <row r="27300" spans="27:27">
      <c r="AA27300" t="str">
        <v>DH</v>
      </c>
    </row>
    <row r="27301" spans="27:27">
      <c r="AA27301" t="str">
        <v>DH</v>
      </c>
    </row>
    <row r="27302" spans="27:27">
      <c r="AA27302" t="str">
        <v>CB</v>
      </c>
    </row>
    <row r="27303" spans="27:27">
      <c r="AA27303" t="str">
        <v>CB</v>
      </c>
    </row>
    <row r="27304" spans="27:27">
      <c r="AA27304" t="str">
        <v>CB</v>
      </c>
    </row>
    <row r="27305" spans="27:27">
      <c r="AA27305" t="str">
        <v>CB</v>
      </c>
    </row>
    <row r="27306" spans="27:27">
      <c r="AA27306" t="str">
        <v>HD</v>
      </c>
    </row>
    <row r="27307" spans="27:27">
      <c r="AA27307" t="str">
        <v>HD</v>
      </c>
    </row>
    <row r="27308" spans="27:27">
      <c r="AA27308" t="str">
        <v>SO</v>
      </c>
    </row>
    <row r="27309" spans="27:27">
      <c r="AA27309" t="str">
        <v>SO</v>
      </c>
    </row>
    <row r="27310" spans="27:27">
      <c r="AA27310" t="str">
        <v>FR</v>
      </c>
    </row>
    <row r="27311" spans="27:27">
      <c r="AA27311" t="str">
        <v>BE</v>
      </c>
    </row>
    <row r="27312" spans="27:27">
      <c r="AA27312" t="str">
        <v>JB</v>
      </c>
    </row>
    <row r="27313" spans="27:27">
      <c r="AA27313" t="str">
        <v>JB</v>
      </c>
    </row>
    <row r="27314" spans="27:27">
      <c r="AA27314" t="str">
        <v>JB</v>
      </c>
    </row>
    <row r="27315" spans="27:27">
      <c r="AA27315" t="str">
        <v>SS</v>
      </c>
    </row>
    <row r="27316" spans="27:27">
      <c r="AA27316" t="str">
        <v>JB</v>
      </c>
    </row>
    <row r="27317" spans="27:27">
      <c r="AA27317" t="str">
        <v>JB</v>
      </c>
    </row>
    <row r="27318" spans="27:27">
      <c r="AA27318" t="str">
        <v>JB</v>
      </c>
    </row>
    <row r="27319" spans="27:27">
      <c r="AA27319" t="str">
        <v>JB</v>
      </c>
    </row>
    <row r="27320" spans="27:27">
      <c r="AA27320" t="str">
        <v>JB</v>
      </c>
    </row>
    <row r="27321" spans="27:27">
      <c r="AA27321" t="str">
        <v>HD</v>
      </c>
    </row>
    <row r="27322" spans="27:27">
      <c r="AA27322" t="str">
        <v>SS</v>
      </c>
    </row>
    <row r="27323" spans="27:27">
      <c r="AA27323" t="str">
        <v>FR</v>
      </c>
    </row>
    <row r="27324" spans="27:27">
      <c r="AA27324" t="str">
        <v>JB</v>
      </c>
    </row>
    <row r="27325" spans="27:27">
      <c r="AA27325" t="str">
        <v>JB</v>
      </c>
    </row>
    <row r="27326" spans="27:27">
      <c r="AA27326" t="str">
        <v>JB</v>
      </c>
    </row>
    <row r="27327" spans="27:27">
      <c r="AA27327" t="str">
        <v>BB</v>
      </c>
    </row>
    <row r="27328" spans="27:27">
      <c r="AA27328" t="str">
        <v>BB</v>
      </c>
    </row>
    <row r="27329" spans="27:27">
      <c r="AA27329" t="str">
        <v>DH</v>
      </c>
    </row>
    <row r="27330" spans="27:27">
      <c r="AA27330" t="str">
        <v>DH</v>
      </c>
    </row>
    <row r="27331" spans="27:27">
      <c r="AA27331" t="str">
        <v>DH</v>
      </c>
    </row>
    <row r="27332" spans="27:27">
      <c r="AA27332" t="str">
        <v>DH</v>
      </c>
    </row>
    <row r="27333" spans="27:27">
      <c r="AA27333" t="str">
        <v>DH</v>
      </c>
    </row>
    <row r="27334" spans="27:27">
      <c r="AA27334" t="str">
        <v>WB</v>
      </c>
    </row>
    <row r="27335" spans="27:27">
      <c r="AA27335" t="str">
        <v>WB</v>
      </c>
    </row>
    <row r="27336" spans="27:27">
      <c r="AA27336" t="str">
        <v>SO</v>
      </c>
    </row>
    <row r="27337" spans="27:27">
      <c r="AA27337" t="str">
        <v>SO</v>
      </c>
    </row>
    <row r="27338" spans="27:27">
      <c r="AA27338" t="str">
        <v>SO</v>
      </c>
    </row>
    <row r="27339" spans="27:27">
      <c r="AA27339" t="str">
        <v>JB</v>
      </c>
    </row>
    <row r="27340" spans="27:27">
      <c r="AA27340" t="str">
        <v>JB</v>
      </c>
    </row>
    <row r="27341" spans="27:27">
      <c r="AA27341" t="str">
        <v>JB</v>
      </c>
    </row>
    <row r="27342" spans="27:27">
      <c r="AA27342" t="str">
        <v>CB</v>
      </c>
    </row>
    <row r="27343" spans="27:27">
      <c r="AA27343" t="str">
        <v>CB</v>
      </c>
    </row>
    <row r="27344" spans="27:27">
      <c r="AA27344" t="str">
        <v>FR</v>
      </c>
    </row>
    <row r="27345" spans="27:27">
      <c r="AA27345" t="str">
        <v>FR</v>
      </c>
    </row>
    <row r="27346" spans="27:27">
      <c r="AA27346" t="str">
        <v>FR</v>
      </c>
    </row>
    <row r="27347" spans="27:27">
      <c r="AA27347" t="str">
        <v>FR</v>
      </c>
    </row>
    <row r="27348" spans="27:27">
      <c r="AA27348" t="str">
        <v>JB</v>
      </c>
    </row>
    <row r="27349" spans="27:27">
      <c r="AA27349" t="str">
        <v>JB</v>
      </c>
    </row>
    <row r="27350" spans="27:27">
      <c r="AA27350" t="str">
        <v>BE</v>
      </c>
    </row>
    <row r="27351" spans="27:27">
      <c r="AA27351" t="str">
        <v>BE</v>
      </c>
    </row>
    <row r="27352" spans="27:27">
      <c r="AA27352" t="str">
        <v>BE</v>
      </c>
    </row>
    <row r="27353" spans="27:27">
      <c r="AA27353" t="str">
        <v>SS</v>
      </c>
    </row>
    <row r="27354" spans="27:27">
      <c r="AA27354" t="str">
        <v>SS</v>
      </c>
    </row>
    <row r="27355" spans="27:27">
      <c r="AA27355" t="str">
        <v>SS</v>
      </c>
    </row>
    <row r="27356" spans="27:27">
      <c r="AA27356" t="str">
        <v>SS</v>
      </c>
    </row>
    <row r="27357" spans="27:27">
      <c r="AA27357" t="str">
        <v>FR</v>
      </c>
    </row>
    <row r="27358" spans="27:27">
      <c r="AA27358" t="str">
        <v>FR</v>
      </c>
    </row>
    <row r="27359" spans="27:27">
      <c r="AA27359" t="str">
        <v>CB</v>
      </c>
    </row>
    <row r="27360" spans="27:27">
      <c r="AA27360" t="str">
        <v>BB</v>
      </c>
    </row>
    <row r="27361" spans="27:27">
      <c r="AA27361" t="str">
        <v>HD</v>
      </c>
    </row>
    <row r="27362" spans="27:27">
      <c r="AA27362" t="str">
        <v>HD</v>
      </c>
    </row>
    <row r="27363" spans="27:27">
      <c r="AA27363" t="str">
        <v>SS</v>
      </c>
    </row>
    <row r="27364" spans="27:27">
      <c r="AA27364" t="str">
        <v>SS</v>
      </c>
    </row>
    <row r="27365" spans="27:27">
      <c r="AA27365" t="str">
        <v>SO</v>
      </c>
    </row>
    <row r="27366" spans="27:27">
      <c r="AA27366" t="str">
        <v>BE</v>
      </c>
    </row>
    <row r="27367" spans="27:27">
      <c r="AA27367" t="str">
        <v>BE</v>
      </c>
    </row>
    <row r="27368" spans="27:27">
      <c r="AA27368" t="str">
        <v>BE</v>
      </c>
    </row>
    <row r="27369" spans="27:27">
      <c r="AA27369" t="str">
        <v>SO</v>
      </c>
    </row>
    <row r="27370" spans="27:27">
      <c r="AA27370" t="str">
        <v>BE</v>
      </c>
    </row>
    <row r="27371" spans="27:27">
      <c r="AA27371" t="str">
        <v>DH</v>
      </c>
    </row>
    <row r="27372" spans="27:27">
      <c r="AA27372" t="str">
        <v>JB</v>
      </c>
    </row>
    <row r="27373" spans="27:27">
      <c r="AA27373" t="str">
        <v>BE</v>
      </c>
    </row>
    <row r="27374" spans="27:27">
      <c r="AA27374" t="str">
        <v>FR</v>
      </c>
    </row>
    <row r="27375" spans="27:27">
      <c r="AA27375" t="str">
        <v>WB</v>
      </c>
    </row>
    <row r="27376" spans="27:27">
      <c r="AA27376" t="str">
        <v>FR</v>
      </c>
    </row>
    <row r="27377" spans="27:27">
      <c r="AA27377" t="str">
        <v>JB</v>
      </c>
    </row>
    <row r="27378" spans="27:27">
      <c r="AA27378" t="str">
        <v>JB</v>
      </c>
    </row>
    <row r="27379" spans="27:27">
      <c r="AA27379" t="str">
        <v>JB</v>
      </c>
    </row>
    <row r="27380" spans="27:27">
      <c r="AA27380" t="str">
        <v>WB</v>
      </c>
    </row>
    <row r="27381" spans="27:27">
      <c r="AA27381" t="str">
        <v>CB</v>
      </c>
    </row>
    <row r="27382" spans="27:27">
      <c r="AA27382" t="str">
        <v>CB</v>
      </c>
    </row>
    <row r="27383" spans="27:27">
      <c r="AA27383" t="str">
        <v>SO</v>
      </c>
    </row>
    <row r="27384" spans="27:27">
      <c r="AA27384" t="str">
        <v>SO</v>
      </c>
    </row>
    <row r="27385" spans="27:27">
      <c r="AA27385" t="str">
        <v>BB</v>
      </c>
    </row>
    <row r="27386" spans="27:27">
      <c r="AA27386" t="str">
        <v>SS</v>
      </c>
    </row>
    <row r="27387" spans="27:27">
      <c r="AA27387" t="str">
        <v>SS</v>
      </c>
    </row>
    <row r="27388" spans="27:27">
      <c r="AA27388" t="str">
        <v>SS</v>
      </c>
    </row>
    <row r="27389" spans="27:27">
      <c r="AA27389" t="str">
        <v>FR</v>
      </c>
    </row>
    <row r="27390" spans="27:27">
      <c r="AA27390" t="str">
        <v>HD</v>
      </c>
    </row>
    <row r="27391" spans="27:27">
      <c r="AA27391" t="str">
        <v>DH</v>
      </c>
    </row>
    <row r="27392" spans="27:27">
      <c r="AA27392" t="str">
        <v>DH</v>
      </c>
    </row>
    <row r="27393" spans="27:27">
      <c r="AA27393" t="str">
        <v>DH</v>
      </c>
    </row>
    <row r="27394" spans="27:27">
      <c r="AA27394" t="str">
        <v>SO</v>
      </c>
    </row>
    <row r="27395" spans="27:27">
      <c r="AA27395" t="str">
        <v>SO</v>
      </c>
    </row>
    <row r="27396" spans="27:27">
      <c r="AA27396" t="str">
        <v>WB</v>
      </c>
    </row>
    <row r="27397" spans="27:27">
      <c r="AA27397" t="str">
        <v>CB</v>
      </c>
    </row>
    <row r="27398" spans="27:27">
      <c r="AA27398" t="str">
        <v>WB</v>
      </c>
    </row>
    <row r="27399" spans="27:27">
      <c r="AA27399" t="str">
        <v>HD</v>
      </c>
    </row>
    <row r="27400" spans="27:27">
      <c r="AA27400" t="str">
        <v>BB</v>
      </c>
    </row>
    <row r="27401" spans="27:27">
      <c r="AA27401" t="str">
        <v>HD</v>
      </c>
    </row>
    <row r="27402" spans="27:27">
      <c r="AA27402" t="str">
        <v>FR</v>
      </c>
    </row>
    <row r="27403" spans="27:27">
      <c r="AA27403" t="str">
        <v>DH</v>
      </c>
    </row>
    <row r="27404" spans="27:27">
      <c r="AA27404" t="str">
        <v>DH</v>
      </c>
    </row>
    <row r="27405" spans="27:27">
      <c r="AA27405" t="str">
        <v>CB</v>
      </c>
    </row>
    <row r="27406" spans="27:27">
      <c r="AA27406" t="str">
        <v>CB</v>
      </c>
    </row>
    <row r="27407" spans="27:27">
      <c r="AA27407" t="str">
        <v>DH</v>
      </c>
    </row>
    <row r="27408" spans="27:27">
      <c r="AA27408" t="str">
        <v>BB</v>
      </c>
    </row>
    <row r="27409" spans="27:27">
      <c r="AA27409" t="str">
        <v>BB</v>
      </c>
    </row>
    <row r="27410" spans="27:27">
      <c r="AA27410" t="str">
        <v>FR</v>
      </c>
    </row>
    <row r="27411" spans="27:27">
      <c r="AA27411" t="str">
        <v>FR</v>
      </c>
    </row>
    <row r="27412" spans="27:27">
      <c r="AA27412" t="str">
        <v>FR</v>
      </c>
    </row>
    <row r="27413" spans="27:27">
      <c r="AA27413" t="str">
        <v>SS</v>
      </c>
    </row>
    <row r="27414" spans="27:27">
      <c r="AA27414" t="str">
        <v>BE</v>
      </c>
    </row>
    <row r="27415" spans="27:27">
      <c r="AA27415" t="str">
        <v>JB</v>
      </c>
    </row>
    <row r="27416" spans="27:27">
      <c r="AA27416" t="str">
        <v>JB</v>
      </c>
    </row>
    <row r="27417" spans="27:27">
      <c r="AA27417" t="str">
        <v>BE</v>
      </c>
    </row>
    <row r="27418" spans="27:27">
      <c r="AA27418" t="str">
        <v>BE</v>
      </c>
    </row>
    <row r="27419" spans="27:27">
      <c r="AA27419" t="str">
        <v>HD</v>
      </c>
    </row>
    <row r="27420" spans="27:27">
      <c r="AA27420" t="str">
        <v>HD</v>
      </c>
    </row>
    <row r="27421" spans="27:27">
      <c r="AA27421" t="str">
        <v>HD</v>
      </c>
    </row>
    <row r="27422" spans="27:27">
      <c r="AA27422" t="str">
        <v>BB</v>
      </c>
    </row>
    <row r="27423" spans="27:27">
      <c r="AA27423" t="str">
        <v>HD</v>
      </c>
    </row>
    <row r="27424" spans="27:27">
      <c r="AA27424" t="str">
        <v>HD</v>
      </c>
    </row>
    <row r="27425" spans="27:27">
      <c r="AA27425" t="str">
        <v>SO</v>
      </c>
    </row>
    <row r="27426" spans="27:27">
      <c r="AA27426" t="str">
        <v>SO</v>
      </c>
    </row>
    <row r="27427" spans="27:27">
      <c r="AA27427" t="str">
        <v>FR</v>
      </c>
    </row>
    <row r="27428" spans="27:27">
      <c r="AA27428" t="str">
        <v>SO</v>
      </c>
    </row>
    <row r="27429" spans="27:27">
      <c r="AA27429" t="str">
        <v>SS</v>
      </c>
    </row>
    <row r="27430" spans="27:27">
      <c r="AA27430" t="str">
        <v>SS</v>
      </c>
    </row>
    <row r="27431" spans="27:27">
      <c r="AA27431" t="str">
        <v>SS</v>
      </c>
    </row>
    <row r="27432" spans="27:27">
      <c r="AA27432" t="str">
        <v>DH</v>
      </c>
    </row>
    <row r="27433" spans="27:27">
      <c r="AA27433" t="str">
        <v>BE</v>
      </c>
    </row>
    <row r="27434" spans="27:27">
      <c r="AA27434" t="str">
        <v>DH</v>
      </c>
    </row>
    <row r="27435" spans="27:27">
      <c r="AA27435" t="str">
        <v>FR</v>
      </c>
    </row>
    <row r="27436" spans="27:27">
      <c r="AA27436" t="str">
        <v>SO</v>
      </c>
    </row>
    <row r="27437" spans="27:27">
      <c r="AA27437" t="str">
        <v>SO</v>
      </c>
    </row>
    <row r="27438" spans="27:27">
      <c r="AA27438" t="str">
        <v>FR</v>
      </c>
    </row>
    <row r="27439" spans="27:27">
      <c r="AA27439" t="str">
        <v>FR</v>
      </c>
    </row>
    <row r="27440" spans="27:27">
      <c r="AA27440" t="str">
        <v>WB</v>
      </c>
    </row>
    <row r="27441" spans="27:27">
      <c r="AA27441" t="str">
        <v>SS</v>
      </c>
    </row>
    <row r="27442" spans="27:27">
      <c r="AA27442" t="str">
        <v>SO</v>
      </c>
    </row>
    <row r="27443" spans="27:27">
      <c r="AA27443" t="str">
        <v>DH</v>
      </c>
    </row>
    <row r="27444" spans="27:27">
      <c r="AA27444" t="str">
        <v>CB</v>
      </c>
    </row>
    <row r="27445" spans="27:27">
      <c r="AA27445" t="str">
        <v>BB</v>
      </c>
    </row>
    <row r="27446" spans="27:27">
      <c r="AA27446" t="str">
        <v>SS</v>
      </c>
    </row>
    <row r="27447" spans="27:27">
      <c r="AA27447" t="str">
        <v>SS</v>
      </c>
    </row>
    <row r="27448" spans="27:27">
      <c r="AA27448" t="str">
        <v>DH</v>
      </c>
    </row>
    <row r="27449" spans="27:27">
      <c r="AA27449" t="str">
        <v>CB</v>
      </c>
    </row>
    <row r="27450" spans="27:27">
      <c r="AA27450" t="str">
        <v>SO</v>
      </c>
    </row>
    <row r="27451" spans="27:27">
      <c r="AA27451" t="str">
        <v>BB</v>
      </c>
    </row>
    <row r="27452" spans="27:27">
      <c r="AA27452" t="str">
        <v>CB</v>
      </c>
    </row>
    <row r="27453" spans="27:27">
      <c r="AA27453" t="str">
        <v>WB</v>
      </c>
    </row>
    <row r="27454" spans="27:27">
      <c r="AA27454" t="str">
        <v>SO</v>
      </c>
    </row>
    <row r="27455" spans="27:27">
      <c r="AA27455" t="str">
        <v>JB</v>
      </c>
    </row>
    <row r="27456" spans="27:27">
      <c r="AA27456" t="str">
        <v>BE</v>
      </c>
    </row>
    <row r="27457" spans="27:27">
      <c r="AA27457" t="str">
        <v>BB</v>
      </c>
    </row>
    <row r="27458" spans="27:27">
      <c r="AA27458" t="str">
        <v>BB</v>
      </c>
    </row>
    <row r="27459" spans="27:27">
      <c r="AA27459" t="str">
        <v>BB</v>
      </c>
    </row>
    <row r="27460" spans="27:27">
      <c r="AA27460" t="str">
        <v>FR</v>
      </c>
    </row>
    <row r="27461" spans="27:27">
      <c r="AA27461" t="str">
        <v>JB</v>
      </c>
    </row>
    <row r="27462" spans="27:27">
      <c r="AA27462" t="str">
        <v>SO</v>
      </c>
    </row>
    <row r="27463" spans="27:27">
      <c r="AA27463" t="str">
        <v>JB</v>
      </c>
    </row>
    <row r="27464" spans="27:27">
      <c r="AA27464" t="str">
        <v>DH</v>
      </c>
    </row>
    <row r="27465" spans="27:27">
      <c r="AA27465" t="str">
        <v>SO</v>
      </c>
    </row>
    <row r="27466" spans="27:27">
      <c r="AA27466" t="str">
        <v>SO</v>
      </c>
    </row>
    <row r="27467" spans="27:27">
      <c r="AA27467" t="str">
        <v>SO</v>
      </c>
    </row>
    <row r="27468" spans="27:27">
      <c r="AA27468" t="str">
        <v>SO</v>
      </c>
    </row>
    <row r="27469" spans="27:27">
      <c r="AA27469" t="str">
        <v>HD</v>
      </c>
    </row>
    <row r="27470" spans="27:27">
      <c r="AA27470" t="str">
        <v>HD</v>
      </c>
    </row>
    <row r="27471" spans="27:27">
      <c r="AA27471" t="str">
        <v>DH</v>
      </c>
    </row>
    <row r="27472" spans="27:27">
      <c r="AA27472" t="str">
        <v>SO</v>
      </c>
    </row>
    <row r="27473" spans="27:27">
      <c r="AA27473" t="str">
        <v>HD</v>
      </c>
    </row>
    <row r="27474" spans="27:27">
      <c r="AA27474" t="str">
        <v>HD</v>
      </c>
    </row>
    <row r="27475" spans="27:27">
      <c r="AA27475" t="str">
        <v>SO</v>
      </c>
    </row>
    <row r="27476" spans="27:27">
      <c r="AA27476" t="str">
        <v>SO</v>
      </c>
    </row>
    <row r="27477" spans="27:27">
      <c r="AA27477" t="str">
        <v>WB</v>
      </c>
    </row>
    <row r="27478" spans="27:27">
      <c r="AA27478" t="str">
        <v>DH</v>
      </c>
    </row>
    <row r="27479" spans="27:27">
      <c r="AA27479" t="str">
        <v>BE</v>
      </c>
    </row>
    <row r="27480" spans="27:27">
      <c r="AA27480" t="str">
        <v>DH</v>
      </c>
    </row>
    <row r="27481" spans="27:27">
      <c r="AA27481" t="str">
        <v>DH</v>
      </c>
    </row>
    <row r="27482" spans="27:27">
      <c r="AA27482" t="str">
        <v>DH</v>
      </c>
    </row>
    <row r="27483" spans="27:27">
      <c r="AA27483" t="str">
        <v>DH</v>
      </c>
    </row>
    <row r="27484" spans="27:27">
      <c r="AA27484" t="str">
        <v>HD</v>
      </c>
    </row>
    <row r="27485" spans="27:27">
      <c r="AA27485" t="str">
        <v>HD</v>
      </c>
    </row>
    <row r="27486" spans="27:27">
      <c r="AA27486" t="str">
        <v>CB</v>
      </c>
    </row>
    <row r="27487" spans="27:27">
      <c r="AA27487" t="str">
        <v>CB</v>
      </c>
    </row>
    <row r="27488" spans="27:27">
      <c r="AA27488" t="str">
        <v>CB</v>
      </c>
    </row>
    <row r="27489" spans="27:27">
      <c r="AA27489" t="str">
        <v>BE</v>
      </c>
    </row>
    <row r="27490" spans="27:27">
      <c r="AA27490" t="str">
        <v>SS</v>
      </c>
    </row>
    <row r="27491" spans="27:27">
      <c r="AA27491" t="str">
        <v>WB</v>
      </c>
    </row>
    <row r="27492" spans="27:27">
      <c r="AA27492" t="str">
        <v>BB</v>
      </c>
    </row>
    <row r="27493" spans="27:27">
      <c r="AA27493" t="str">
        <v>SS</v>
      </c>
    </row>
    <row r="27494" spans="27:27">
      <c r="AA27494" t="str">
        <v>WB</v>
      </c>
    </row>
    <row r="27495" spans="27:27">
      <c r="AA27495" t="str">
        <v>BE</v>
      </c>
    </row>
    <row r="27496" spans="27:27">
      <c r="AA27496" t="str">
        <v>WB</v>
      </c>
    </row>
    <row r="27497" spans="27:27">
      <c r="AA27497" t="str">
        <v>WB</v>
      </c>
    </row>
    <row r="27498" spans="27:27">
      <c r="AA27498" t="str">
        <v>WB</v>
      </c>
    </row>
    <row r="27499" spans="27:27">
      <c r="AA27499" t="str">
        <v>JB</v>
      </c>
    </row>
    <row r="27500" spans="27:27">
      <c r="AA27500" t="str">
        <v>SS</v>
      </c>
    </row>
    <row r="27501" spans="27:27">
      <c r="AA27501" t="str">
        <v>JB</v>
      </c>
    </row>
    <row r="27502" spans="27:27">
      <c r="AA27502" t="str">
        <v>SS</v>
      </c>
    </row>
    <row r="27503" spans="27:27">
      <c r="AA27503" t="str">
        <v>BE</v>
      </c>
    </row>
    <row r="27504" spans="27:27">
      <c r="AA27504" t="str">
        <v>CB</v>
      </c>
    </row>
    <row r="27505" spans="27:27">
      <c r="AA27505" t="str">
        <v>HD</v>
      </c>
    </row>
    <row r="27506" spans="27:27">
      <c r="AA27506" t="str">
        <v>HD</v>
      </c>
    </row>
    <row r="27507" spans="27:27">
      <c r="AA27507" t="str">
        <v>DH</v>
      </c>
    </row>
    <row r="27508" spans="27:27">
      <c r="AA27508" t="str">
        <v>DH</v>
      </c>
    </row>
    <row r="27509" spans="27:27">
      <c r="AA27509" t="str">
        <v>DH</v>
      </c>
    </row>
    <row r="27510" spans="27:27">
      <c r="AA27510" t="str">
        <v>SS</v>
      </c>
    </row>
    <row r="27511" spans="27:27">
      <c r="AA27511" t="str">
        <v>BB</v>
      </c>
    </row>
    <row r="27512" spans="27:27">
      <c r="AA27512" t="str">
        <v>DH</v>
      </c>
    </row>
    <row r="27513" spans="27:27">
      <c r="AA27513" t="str">
        <v>DH</v>
      </c>
    </row>
    <row r="27514" spans="27:27">
      <c r="AA27514" t="str">
        <v>HD</v>
      </c>
    </row>
    <row r="27515" spans="27:27">
      <c r="AA27515" t="str">
        <v>JB</v>
      </c>
    </row>
    <row r="27516" spans="27:27">
      <c r="AA27516" t="str">
        <v>JB</v>
      </c>
    </row>
    <row r="27517" spans="27:27">
      <c r="AA27517" t="str">
        <v>BB</v>
      </c>
    </row>
    <row r="27518" spans="27:27">
      <c r="AA27518" t="str">
        <v>BB</v>
      </c>
    </row>
    <row r="27519" spans="27:27">
      <c r="AA27519" t="str">
        <v>BB</v>
      </c>
    </row>
    <row r="27520" spans="27:27">
      <c r="AA27520" t="str">
        <v>BB</v>
      </c>
    </row>
    <row r="27521" spans="27:27">
      <c r="AA27521" t="str">
        <v>JB</v>
      </c>
    </row>
    <row r="27522" spans="27:27">
      <c r="AA27522" t="str">
        <v>JB</v>
      </c>
    </row>
    <row r="27523" spans="27:27">
      <c r="AA27523" t="str">
        <v>JB</v>
      </c>
    </row>
    <row r="27524" spans="27:27">
      <c r="AA27524" t="str">
        <v>JB</v>
      </c>
    </row>
    <row r="27525" spans="27:27">
      <c r="AA27525" t="str">
        <v>CB</v>
      </c>
    </row>
    <row r="27526" spans="27:27">
      <c r="AA27526" t="str">
        <v>JB</v>
      </c>
    </row>
    <row r="27527" spans="27:27">
      <c r="AA27527" t="str">
        <v>JB</v>
      </c>
    </row>
    <row r="27528" spans="27:27">
      <c r="AA27528" t="str">
        <v>SS</v>
      </c>
    </row>
    <row r="27529" spans="27:27">
      <c r="AA27529" t="str">
        <v>FR</v>
      </c>
    </row>
    <row r="27530" spans="27:27">
      <c r="AA27530" t="str">
        <v>CB</v>
      </c>
    </row>
    <row r="27531" spans="27:27">
      <c r="AA27531" t="str">
        <v>DH</v>
      </c>
    </row>
    <row r="27532" spans="27:27">
      <c r="AA27532" t="str">
        <v>FR</v>
      </c>
    </row>
    <row r="27533" spans="27:27">
      <c r="AA27533" t="str">
        <v>HD</v>
      </c>
    </row>
    <row r="27534" spans="27:27">
      <c r="AA27534" t="str">
        <v>DH</v>
      </c>
    </row>
    <row r="27535" spans="27:27">
      <c r="AA27535" t="str">
        <v>JB</v>
      </c>
    </row>
    <row r="27536" spans="27:27">
      <c r="AA27536" t="str">
        <v>SO</v>
      </c>
    </row>
    <row r="27537" spans="27:27">
      <c r="AA27537" t="str">
        <v>BB</v>
      </c>
    </row>
    <row r="27538" spans="27:27">
      <c r="AA27538" t="str">
        <v>JB</v>
      </c>
    </row>
    <row r="27539" spans="27:27">
      <c r="AA27539" t="str">
        <v>HD</v>
      </c>
    </row>
    <row r="27540" spans="27:27">
      <c r="AA27540" t="str">
        <v>CB</v>
      </c>
    </row>
    <row r="27541" spans="27:27">
      <c r="AA27541" t="str">
        <v>CB</v>
      </c>
    </row>
    <row r="27542" spans="27:27">
      <c r="AA27542" t="str">
        <v>BE</v>
      </c>
    </row>
    <row r="27543" spans="27:27">
      <c r="AA27543" t="str">
        <v>DH</v>
      </c>
    </row>
    <row r="27544" spans="27:27">
      <c r="AA27544" t="str">
        <v>HD</v>
      </c>
    </row>
    <row r="27545" spans="27:27">
      <c r="AA27545" t="str">
        <v>WB</v>
      </c>
    </row>
    <row r="27546" spans="27:27">
      <c r="AA27546" t="str">
        <v>FR</v>
      </c>
    </row>
    <row r="27547" spans="27:27">
      <c r="AA27547" t="str">
        <v>FR</v>
      </c>
    </row>
    <row r="27548" spans="27:27">
      <c r="AA27548" t="str">
        <v>JB</v>
      </c>
    </row>
    <row r="27549" spans="27:27">
      <c r="AA27549" t="str">
        <v>JB</v>
      </c>
    </row>
    <row r="27550" spans="27:27">
      <c r="AA27550" t="str">
        <v>SO</v>
      </c>
    </row>
    <row r="27551" spans="27:27">
      <c r="AA27551" t="str">
        <v>BE</v>
      </c>
    </row>
    <row r="27552" spans="27:27">
      <c r="AA27552" t="str">
        <v>DH</v>
      </c>
    </row>
    <row r="27553" spans="27:27">
      <c r="AA27553" t="str">
        <v>DH</v>
      </c>
    </row>
    <row r="27554" spans="27:27">
      <c r="AA27554" t="str">
        <v>DH</v>
      </c>
    </row>
    <row r="27555" spans="27:27">
      <c r="AA27555" t="str">
        <v>DH</v>
      </c>
    </row>
    <row r="27556" spans="27:27">
      <c r="AA27556" t="str">
        <v>DH</v>
      </c>
    </row>
    <row r="27557" spans="27:27">
      <c r="AA27557" t="str">
        <v>BB</v>
      </c>
    </row>
    <row r="27558" spans="27:27">
      <c r="AA27558" t="str">
        <v>DH</v>
      </c>
    </row>
    <row r="27559" spans="27:27">
      <c r="AA27559" t="str">
        <v>DH</v>
      </c>
    </row>
    <row r="27560" spans="27:27">
      <c r="AA27560" t="str">
        <v>BE</v>
      </c>
    </row>
    <row r="27561" spans="27:27">
      <c r="AA27561" t="str">
        <v>HD</v>
      </c>
    </row>
    <row r="27562" spans="27:27">
      <c r="AA27562" t="str">
        <v>HD</v>
      </c>
    </row>
    <row r="27563" spans="27:27">
      <c r="AA27563" t="str">
        <v>BE</v>
      </c>
    </row>
    <row r="27564" spans="27:27">
      <c r="AA27564" t="str">
        <v>SO</v>
      </c>
    </row>
    <row r="27565" spans="27:27">
      <c r="AA27565" t="str">
        <v>SO</v>
      </c>
    </row>
    <row r="27566" spans="27:27">
      <c r="AA27566" t="str">
        <v>SO</v>
      </c>
    </row>
    <row r="27567" spans="27:27">
      <c r="AA27567" t="str">
        <v>SS</v>
      </c>
    </row>
    <row r="27568" spans="27:27">
      <c r="AA27568" t="str">
        <v>SS</v>
      </c>
    </row>
    <row r="27569" spans="27:27">
      <c r="AA27569" t="str">
        <v>DH</v>
      </c>
    </row>
    <row r="27570" spans="27:27">
      <c r="AA27570" t="str">
        <v>DH</v>
      </c>
    </row>
    <row r="27571" spans="27:27">
      <c r="AA27571" t="str">
        <v>FR</v>
      </c>
    </row>
    <row r="27572" spans="27:27">
      <c r="AA27572" t="str">
        <v>DH</v>
      </c>
    </row>
    <row r="27573" spans="27:27">
      <c r="AA27573" t="str">
        <v>DH</v>
      </c>
    </row>
    <row r="27574" spans="27:27">
      <c r="AA27574" t="str">
        <v>JB</v>
      </c>
    </row>
    <row r="27575" spans="27:27">
      <c r="AA27575" t="str">
        <v>SO</v>
      </c>
    </row>
    <row r="27576" spans="27:27">
      <c r="AA27576" t="str">
        <v>SO</v>
      </c>
    </row>
    <row r="27577" spans="27:27">
      <c r="AA27577" t="str">
        <v>BE</v>
      </c>
    </row>
    <row r="27578" spans="27:27">
      <c r="AA27578" t="str">
        <v>BE</v>
      </c>
    </row>
    <row r="27579" spans="27:27">
      <c r="AA27579" t="str">
        <v>JB</v>
      </c>
    </row>
    <row r="27580" spans="27:27">
      <c r="AA27580" t="str">
        <v>JB</v>
      </c>
    </row>
    <row r="27581" spans="27:27">
      <c r="AA27581" t="str">
        <v>JB</v>
      </c>
    </row>
    <row r="27582" spans="27:27">
      <c r="AA27582" t="str">
        <v>JB</v>
      </c>
    </row>
    <row r="27583" spans="27:27">
      <c r="AA27583" t="str">
        <v>JB</v>
      </c>
    </row>
    <row r="27584" spans="27:27">
      <c r="AA27584" t="str">
        <v>BE</v>
      </c>
    </row>
    <row r="27585" spans="27:27">
      <c r="AA27585" t="str">
        <v>BE</v>
      </c>
    </row>
    <row r="27586" spans="27:27">
      <c r="AA27586" t="str">
        <v>CB</v>
      </c>
    </row>
    <row r="27587" spans="27:27">
      <c r="AA27587" t="str">
        <v>FR</v>
      </c>
    </row>
    <row r="27588" spans="27:27">
      <c r="AA27588" t="str">
        <v>BB</v>
      </c>
    </row>
    <row r="27589" spans="27:27">
      <c r="AA27589" t="str">
        <v>SS</v>
      </c>
    </row>
    <row r="27590" spans="27:27">
      <c r="AA27590" t="str">
        <v>DH</v>
      </c>
    </row>
    <row r="27591" spans="27:27">
      <c r="AA27591" t="str">
        <v>BB</v>
      </c>
    </row>
    <row r="27592" spans="27:27">
      <c r="AA27592" t="str">
        <v>BE</v>
      </c>
    </row>
    <row r="27593" spans="27:27">
      <c r="AA27593" t="str">
        <v>BE</v>
      </c>
    </row>
    <row r="27594" spans="27:27">
      <c r="AA27594" t="str">
        <v>BB</v>
      </c>
    </row>
    <row r="27595" spans="27:27">
      <c r="AA27595" t="str">
        <v>BB</v>
      </c>
    </row>
    <row r="27596" spans="27:27">
      <c r="AA27596" t="str">
        <v>BB</v>
      </c>
    </row>
    <row r="27597" spans="27:27">
      <c r="AA27597" t="str">
        <v>CB</v>
      </c>
    </row>
    <row r="27598" spans="27:27">
      <c r="AA27598" t="str">
        <v>JB</v>
      </c>
    </row>
    <row r="27599" spans="27:27">
      <c r="AA27599" t="str">
        <v>SO</v>
      </c>
    </row>
    <row r="27600" spans="27:27">
      <c r="AA27600" t="str">
        <v>CB</v>
      </c>
    </row>
    <row r="27601" spans="27:27">
      <c r="AA27601" t="str">
        <v>CB</v>
      </c>
    </row>
    <row r="27602" spans="27:27">
      <c r="AA27602" t="str">
        <v>CB</v>
      </c>
    </row>
    <row r="27603" spans="27:27">
      <c r="AA27603" t="str">
        <v>CB</v>
      </c>
    </row>
    <row r="27604" spans="27:27">
      <c r="AA27604" t="str">
        <v>JB</v>
      </c>
    </row>
    <row r="27605" spans="27:27">
      <c r="AA27605" t="str">
        <v>JB</v>
      </c>
    </row>
    <row r="27606" spans="27:27">
      <c r="AA27606" t="str">
        <v>HD</v>
      </c>
    </row>
    <row r="27607" spans="27:27">
      <c r="AA27607" t="str">
        <v>SO</v>
      </c>
    </row>
    <row r="27608" spans="27:27">
      <c r="AA27608" t="str">
        <v>SO</v>
      </c>
    </row>
    <row r="27609" spans="27:27">
      <c r="AA27609" t="str">
        <v>BE</v>
      </c>
    </row>
    <row r="27610" spans="27:27">
      <c r="AA27610" t="str">
        <v>JB</v>
      </c>
    </row>
    <row r="27611" spans="27:27">
      <c r="AA27611" t="str">
        <v>BE</v>
      </c>
    </row>
    <row r="27612" spans="27:27">
      <c r="AA27612" t="str">
        <v>JB</v>
      </c>
    </row>
    <row r="27613" spans="27:27">
      <c r="AA27613" t="str">
        <v>SO</v>
      </c>
    </row>
    <row r="27614" spans="27:27">
      <c r="AA27614" t="str">
        <v>DH</v>
      </c>
    </row>
    <row r="27615" spans="27:27">
      <c r="AA27615" t="str">
        <v>BB</v>
      </c>
    </row>
    <row r="27616" spans="27:27">
      <c r="AA27616" t="str">
        <v>WB</v>
      </c>
    </row>
    <row r="27617" spans="27:27">
      <c r="AA27617" t="str">
        <v>JB</v>
      </c>
    </row>
    <row r="27618" spans="27:27">
      <c r="AA27618" t="str">
        <v>JB</v>
      </c>
    </row>
    <row r="27619" spans="27:27">
      <c r="AA27619" t="str">
        <v>FR</v>
      </c>
    </row>
    <row r="27620" spans="27:27">
      <c r="AA27620" t="str">
        <v>SO</v>
      </c>
    </row>
    <row r="27621" spans="27:27">
      <c r="AA27621" t="str">
        <v>JB</v>
      </c>
    </row>
    <row r="27622" spans="27:27">
      <c r="AA27622" t="str">
        <v>BB</v>
      </c>
    </row>
    <row r="27623" spans="27:27">
      <c r="AA27623" t="str">
        <v>CB</v>
      </c>
    </row>
    <row r="27624" spans="27:27">
      <c r="AA27624" t="str">
        <v>CB</v>
      </c>
    </row>
    <row r="27625" spans="27:27">
      <c r="AA27625" t="str">
        <v>FR</v>
      </c>
    </row>
    <row r="27626" spans="27:27">
      <c r="AA27626" t="str">
        <v>WB</v>
      </c>
    </row>
    <row r="27627" spans="27:27">
      <c r="AA27627" t="str">
        <v>CB</v>
      </c>
    </row>
    <row r="27628" spans="27:27">
      <c r="AA27628" t="str">
        <v>WB</v>
      </c>
    </row>
    <row r="27629" spans="27:27">
      <c r="AA27629" t="str">
        <v>CB</v>
      </c>
    </row>
    <row r="27630" spans="27:27">
      <c r="AA27630" t="str">
        <v>JB</v>
      </c>
    </row>
    <row r="27631" spans="27:27">
      <c r="AA27631" t="str">
        <v>SS</v>
      </c>
    </row>
    <row r="27632" spans="27:27">
      <c r="AA27632" t="str">
        <v>JB</v>
      </c>
    </row>
    <row r="27633" spans="27:27">
      <c r="AA27633" t="str">
        <v>SO</v>
      </c>
    </row>
    <row r="27634" spans="27:27">
      <c r="AA27634" t="str">
        <v>SO</v>
      </c>
    </row>
    <row r="27635" spans="27:27">
      <c r="AA27635" t="str">
        <v>HD</v>
      </c>
    </row>
    <row r="27636" spans="27:27">
      <c r="AA27636" t="str">
        <v>CB</v>
      </c>
    </row>
    <row r="27637" spans="27:27">
      <c r="AA27637" t="str">
        <v>SS</v>
      </c>
    </row>
    <row r="27638" spans="27:27">
      <c r="AA27638" t="str">
        <v>SS</v>
      </c>
    </row>
    <row r="27639" spans="27:27">
      <c r="AA27639" t="str">
        <v>SS</v>
      </c>
    </row>
    <row r="27640" spans="27:27">
      <c r="AA27640" t="str">
        <v>SO</v>
      </c>
    </row>
    <row r="27641" spans="27:27">
      <c r="AA27641" t="str">
        <v>HD</v>
      </c>
    </row>
    <row r="27642" spans="27:27">
      <c r="AA27642" t="str">
        <v>HD</v>
      </c>
    </row>
    <row r="27643" spans="27:27">
      <c r="AA27643" t="str">
        <v>JB</v>
      </c>
    </row>
    <row r="27644" spans="27:27">
      <c r="AA27644" t="str">
        <v>BB</v>
      </c>
    </row>
    <row r="27645" spans="27:27">
      <c r="AA27645" t="str">
        <v>FR</v>
      </c>
    </row>
    <row r="27646" spans="27:27">
      <c r="AA27646" t="str">
        <v>BE</v>
      </c>
    </row>
    <row r="27647" spans="27:27">
      <c r="AA27647" t="str">
        <v>HD</v>
      </c>
    </row>
    <row r="27648" spans="27:27">
      <c r="AA27648" t="str">
        <v>BB</v>
      </c>
    </row>
    <row r="27649" spans="27:27">
      <c r="AA27649" t="str">
        <v>BB</v>
      </c>
    </row>
    <row r="27650" spans="27:27">
      <c r="AA27650" t="str">
        <v>HD</v>
      </c>
    </row>
    <row r="27651" spans="27:27">
      <c r="AA27651" t="str">
        <v>HD</v>
      </c>
    </row>
    <row r="27652" spans="27:27">
      <c r="AA27652" t="str">
        <v>JB</v>
      </c>
    </row>
    <row r="27653" spans="27:27">
      <c r="AA27653" t="str">
        <v>JB</v>
      </c>
    </row>
    <row r="27654" spans="27:27">
      <c r="AA27654" t="str">
        <v>JB</v>
      </c>
    </row>
    <row r="27655" spans="27:27">
      <c r="AA27655" t="str">
        <v>BB</v>
      </c>
    </row>
    <row r="27656" spans="27:27">
      <c r="AA27656" t="str">
        <v>WB</v>
      </c>
    </row>
    <row r="27657" spans="27:27">
      <c r="AA27657" t="str">
        <v>WB</v>
      </c>
    </row>
    <row r="27658" spans="27:27">
      <c r="AA27658" t="str">
        <v>WB</v>
      </c>
    </row>
    <row r="27659" spans="27:27">
      <c r="AA27659" t="str">
        <v>WB</v>
      </c>
    </row>
    <row r="27660" spans="27:27">
      <c r="AA27660" t="str">
        <v>CB</v>
      </c>
    </row>
    <row r="27661" spans="27:27">
      <c r="AA27661" t="str">
        <v>FR</v>
      </c>
    </row>
    <row r="27662" spans="27:27">
      <c r="AA27662" t="str">
        <v>JB</v>
      </c>
    </row>
    <row r="27663" spans="27:27">
      <c r="AA27663" t="str">
        <v>JB</v>
      </c>
    </row>
    <row r="27664" spans="27:27">
      <c r="AA27664" t="str">
        <v>HD</v>
      </c>
    </row>
    <row r="27665" spans="27:27">
      <c r="AA27665" t="str">
        <v>JB</v>
      </c>
    </row>
    <row r="27666" spans="27:27">
      <c r="AA27666" t="str">
        <v>HD</v>
      </c>
    </row>
    <row r="27667" spans="27:27">
      <c r="AA27667" t="str">
        <v>FR</v>
      </c>
    </row>
    <row r="27668" spans="27:27">
      <c r="AA27668" t="str">
        <v>DH</v>
      </c>
    </row>
    <row r="27669" spans="27:27">
      <c r="AA27669" t="str">
        <v>FR</v>
      </c>
    </row>
    <row r="27670" spans="27:27">
      <c r="AA27670" t="str">
        <v>DH</v>
      </c>
    </row>
    <row r="27671" spans="27:27">
      <c r="AA27671" t="str">
        <v>DH</v>
      </c>
    </row>
    <row r="27672" spans="27:27">
      <c r="AA27672" t="str">
        <v>HD</v>
      </c>
    </row>
    <row r="27673" spans="27:27">
      <c r="AA27673" t="str">
        <v>FR</v>
      </c>
    </row>
    <row r="27674" spans="27:27">
      <c r="AA27674" t="str">
        <v>SS</v>
      </c>
    </row>
    <row r="27675" spans="27:27">
      <c r="AA27675" t="str">
        <v>DH</v>
      </c>
    </row>
    <row r="27676" spans="27:27">
      <c r="AA27676" t="str">
        <v>JB</v>
      </c>
    </row>
    <row r="27677" spans="27:27">
      <c r="AA27677" t="str">
        <v>JB</v>
      </c>
    </row>
    <row r="27678" spans="27:27">
      <c r="AA27678" t="str">
        <v>JB</v>
      </c>
    </row>
    <row r="27679" spans="27:27">
      <c r="AA27679" t="str">
        <v>JB</v>
      </c>
    </row>
    <row r="27680" spans="27:27">
      <c r="AA27680" t="str">
        <v>SO</v>
      </c>
    </row>
    <row r="27681" spans="27:27">
      <c r="AA27681" t="str">
        <v>SO</v>
      </c>
    </row>
    <row r="27682" spans="27:27">
      <c r="AA27682" t="str">
        <v>SO</v>
      </c>
    </row>
    <row r="27683" spans="27:27">
      <c r="AA27683" t="str">
        <v>FR</v>
      </c>
    </row>
    <row r="27684" spans="27:27">
      <c r="AA27684" t="str">
        <v>FR</v>
      </c>
    </row>
    <row r="27685" spans="27:27">
      <c r="AA27685" t="str">
        <v>FR</v>
      </c>
    </row>
    <row r="27686" spans="27:27">
      <c r="AA27686" t="str">
        <v>BB</v>
      </c>
    </row>
    <row r="27687" spans="27:27">
      <c r="AA27687" t="str">
        <v>FR</v>
      </c>
    </row>
    <row r="27688" spans="27:27">
      <c r="AA27688" t="str">
        <v>BB</v>
      </c>
    </row>
    <row r="27689" spans="27:27">
      <c r="AA27689" t="str">
        <v>BB</v>
      </c>
    </row>
    <row r="27690" spans="27:27">
      <c r="AA27690" t="str">
        <v>CB</v>
      </c>
    </row>
    <row r="27691" spans="27:27">
      <c r="AA27691" t="str">
        <v>DH</v>
      </c>
    </row>
    <row r="27692" spans="27:27">
      <c r="AA27692" t="str">
        <v>DH</v>
      </c>
    </row>
    <row r="27693" spans="27:27">
      <c r="AA27693" t="str">
        <v>DH</v>
      </c>
    </row>
    <row r="27694" spans="27:27">
      <c r="AA27694" t="str">
        <v>BE</v>
      </c>
    </row>
    <row r="27695" spans="27:27">
      <c r="AA27695" t="str">
        <v>CB</v>
      </c>
    </row>
    <row r="27696" spans="27:27">
      <c r="AA27696" t="str">
        <v>CB</v>
      </c>
    </row>
    <row r="27697" spans="27:27">
      <c r="AA27697" t="str">
        <v>WB</v>
      </c>
    </row>
    <row r="27698" spans="27:27">
      <c r="AA27698" t="str">
        <v>DH</v>
      </c>
    </row>
    <row r="27699" spans="27:27">
      <c r="AA27699" t="str">
        <v>DH</v>
      </c>
    </row>
    <row r="27700" spans="27:27">
      <c r="AA27700" t="str">
        <v>BB</v>
      </c>
    </row>
    <row r="27701" spans="27:27">
      <c r="AA27701" t="str">
        <v>BB</v>
      </c>
    </row>
    <row r="27702" spans="27:27">
      <c r="AA27702" t="str">
        <v>BB</v>
      </c>
    </row>
    <row r="27703" spans="27:27">
      <c r="AA27703" t="str">
        <v>CB</v>
      </c>
    </row>
    <row r="27704" spans="27:27">
      <c r="AA27704" t="str">
        <v>SO</v>
      </c>
    </row>
    <row r="27705" spans="27:27">
      <c r="AA27705" t="str">
        <v>JB</v>
      </c>
    </row>
    <row r="27706" spans="27:27">
      <c r="AA27706" t="str">
        <v>HD</v>
      </c>
    </row>
    <row r="27707" spans="27:27">
      <c r="AA27707" t="str">
        <v>HD</v>
      </c>
    </row>
    <row r="27708" spans="27:27">
      <c r="AA27708" t="str">
        <v>BB</v>
      </c>
    </row>
    <row r="27709" spans="27:27">
      <c r="AA27709" t="str">
        <v>CB</v>
      </c>
    </row>
    <row r="27710" spans="27:27">
      <c r="AA27710" t="str">
        <v>FR</v>
      </c>
    </row>
    <row r="27711" spans="27:27">
      <c r="AA27711" t="str">
        <v>HD</v>
      </c>
    </row>
    <row r="27712" spans="27:27">
      <c r="AA27712" t="str">
        <v>FR</v>
      </c>
    </row>
    <row r="27713" spans="27:27">
      <c r="AA27713" t="str">
        <v>FR</v>
      </c>
    </row>
    <row r="27714" spans="27:27">
      <c r="AA27714" t="str">
        <v>FR</v>
      </c>
    </row>
    <row r="27715" spans="27:27">
      <c r="AA27715" t="str">
        <v>FR</v>
      </c>
    </row>
    <row r="27716" spans="27:27">
      <c r="AA27716" t="str">
        <v>BB</v>
      </c>
    </row>
    <row r="27717" spans="27:27">
      <c r="AA27717" t="str">
        <v>BB</v>
      </c>
    </row>
    <row r="27718" spans="27:27">
      <c r="AA27718" t="str">
        <v>BB</v>
      </c>
    </row>
    <row r="27719" spans="27:27">
      <c r="AA27719" t="str">
        <v>JB</v>
      </c>
    </row>
    <row r="27720" spans="27:27">
      <c r="AA27720" t="str">
        <v>JB</v>
      </c>
    </row>
    <row r="27721" spans="27:27">
      <c r="AA27721" t="str">
        <v>DH</v>
      </c>
    </row>
    <row r="27722" spans="27:27">
      <c r="AA27722" t="str">
        <v>DH</v>
      </c>
    </row>
    <row r="27723" spans="27:27">
      <c r="AA27723" t="str">
        <v>JB</v>
      </c>
    </row>
    <row r="27724" spans="27:27">
      <c r="AA27724" t="str">
        <v>JB</v>
      </c>
    </row>
    <row r="27725" spans="27:27">
      <c r="AA27725" t="str">
        <v>JB</v>
      </c>
    </row>
    <row r="27726" spans="27:27">
      <c r="AA27726" t="str">
        <v>CB</v>
      </c>
    </row>
    <row r="27727" spans="27:27">
      <c r="AA27727" t="str">
        <v>DH</v>
      </c>
    </row>
    <row r="27728" spans="27:27">
      <c r="AA27728" t="str">
        <v>DH</v>
      </c>
    </row>
    <row r="27729" spans="27:27">
      <c r="AA27729" t="str">
        <v>DH</v>
      </c>
    </row>
    <row r="27730" spans="27:27">
      <c r="AA27730" t="str">
        <v>DH</v>
      </c>
    </row>
    <row r="27731" spans="27:27">
      <c r="AA27731" t="str">
        <v>BE</v>
      </c>
    </row>
    <row r="27732" spans="27:27">
      <c r="AA27732" t="str">
        <v>BE</v>
      </c>
    </row>
    <row r="27733" spans="27:27">
      <c r="AA27733" t="str">
        <v>BE</v>
      </c>
    </row>
    <row r="27734" spans="27:27">
      <c r="AA27734" t="str">
        <v>BE</v>
      </c>
    </row>
    <row r="27735" spans="27:27">
      <c r="AA27735" t="str">
        <v>BE</v>
      </c>
    </row>
    <row r="27736" spans="27:27">
      <c r="AA27736" t="str">
        <v>DH</v>
      </c>
    </row>
    <row r="27737" spans="27:27">
      <c r="AA27737" t="str">
        <v>WB</v>
      </c>
    </row>
    <row r="27738" spans="27:27">
      <c r="AA27738" t="str">
        <v>SO</v>
      </c>
    </row>
    <row r="27739" spans="27:27">
      <c r="AA27739" t="str">
        <v>SO</v>
      </c>
    </row>
    <row r="27740" spans="27:27">
      <c r="AA27740" t="str">
        <v>SO</v>
      </c>
    </row>
    <row r="27741" spans="27:27">
      <c r="AA27741" t="str">
        <v>SO</v>
      </c>
    </row>
    <row r="27742" spans="27:27">
      <c r="AA27742" t="str">
        <v>JB</v>
      </c>
    </row>
    <row r="27743" spans="27:27">
      <c r="AA27743" t="str">
        <v>DH</v>
      </c>
    </row>
    <row r="27744" spans="27:27">
      <c r="AA27744" t="str">
        <v>BB</v>
      </c>
    </row>
    <row r="27745" spans="27:27">
      <c r="AA27745" t="str">
        <v>JB</v>
      </c>
    </row>
    <row r="27746" spans="27:27">
      <c r="AA27746" t="str">
        <v>SO</v>
      </c>
    </row>
    <row r="27747" spans="27:27">
      <c r="AA27747" t="str">
        <v>FR</v>
      </c>
    </row>
    <row r="27748" spans="27:27">
      <c r="AA27748" t="str">
        <v>SO</v>
      </c>
    </row>
    <row r="27749" spans="27:27">
      <c r="AA27749" t="str">
        <v>HD</v>
      </c>
    </row>
    <row r="27750" spans="27:27">
      <c r="AA27750" t="str">
        <v>HD</v>
      </c>
    </row>
    <row r="27751" spans="27:27">
      <c r="AA27751" t="str">
        <v>BE</v>
      </c>
    </row>
    <row r="27752" spans="27:27">
      <c r="AA27752" t="str">
        <v>FR</v>
      </c>
    </row>
    <row r="27753" spans="27:27">
      <c r="AA27753" t="str">
        <v>BB</v>
      </c>
    </row>
    <row r="27754" spans="27:27">
      <c r="AA27754" t="str">
        <v>BE</v>
      </c>
    </row>
    <row r="27755" spans="27:27">
      <c r="AA27755" t="str">
        <v>WB</v>
      </c>
    </row>
    <row r="27756" spans="27:27">
      <c r="AA27756" t="str">
        <v>WB</v>
      </c>
    </row>
    <row r="27757" spans="27:27">
      <c r="AA27757" t="str">
        <v>BB</v>
      </c>
    </row>
    <row r="27758" spans="27:27">
      <c r="AA27758" t="str">
        <v>BB</v>
      </c>
    </row>
    <row r="27759" spans="27:27">
      <c r="AA27759" t="str">
        <v>CB</v>
      </c>
    </row>
    <row r="27760" spans="27:27">
      <c r="AA27760" t="str">
        <v>CB</v>
      </c>
    </row>
    <row r="27761" spans="27:27">
      <c r="AA27761" t="str">
        <v>CB</v>
      </c>
    </row>
    <row r="27762" spans="27:27">
      <c r="AA27762" t="str">
        <v>CB</v>
      </c>
    </row>
    <row r="27763" spans="27:27">
      <c r="AA27763" t="str">
        <v>BE</v>
      </c>
    </row>
    <row r="27764" spans="27:27">
      <c r="AA27764" t="str">
        <v>CB</v>
      </c>
    </row>
    <row r="27765" spans="27:27">
      <c r="AA27765" t="str">
        <v>CB</v>
      </c>
    </row>
    <row r="27766" spans="27:27">
      <c r="AA27766" t="str">
        <v>CB</v>
      </c>
    </row>
    <row r="27767" spans="27:27">
      <c r="AA27767" t="str">
        <v>SS</v>
      </c>
    </row>
    <row r="27768" spans="27:27">
      <c r="AA27768" t="str">
        <v>SS</v>
      </c>
    </row>
    <row r="27769" spans="27:27">
      <c r="AA27769" t="str">
        <v>SO</v>
      </c>
    </row>
    <row r="27770" spans="27:27">
      <c r="AA27770" t="str">
        <v>SO</v>
      </c>
    </row>
    <row r="27771" spans="27:27">
      <c r="AA27771" t="str">
        <v>SO</v>
      </c>
    </row>
    <row r="27772" spans="27:27">
      <c r="AA27772" t="str">
        <v>SO</v>
      </c>
    </row>
    <row r="27773" spans="27:27">
      <c r="AA27773" t="str">
        <v>SO</v>
      </c>
    </row>
    <row r="27774" spans="27:27">
      <c r="AA27774" t="str">
        <v>SO</v>
      </c>
    </row>
    <row r="27775" spans="27:27">
      <c r="AA27775" t="str">
        <v>BE</v>
      </c>
    </row>
    <row r="27776" spans="27:27">
      <c r="AA27776" t="str">
        <v>SO</v>
      </c>
    </row>
    <row r="27777" spans="27:27">
      <c r="AA27777" t="str">
        <v>SO</v>
      </c>
    </row>
    <row r="27778" spans="27:27">
      <c r="AA27778" t="str">
        <v>CB</v>
      </c>
    </row>
    <row r="27779" spans="27:27">
      <c r="AA27779" t="str">
        <v>BE</v>
      </c>
    </row>
    <row r="27780" spans="27:27">
      <c r="AA27780" t="str">
        <v>WB</v>
      </c>
    </row>
    <row r="27781" spans="27:27">
      <c r="AA27781" t="str">
        <v>CB</v>
      </c>
    </row>
    <row r="27782" spans="27:27">
      <c r="AA27782" t="str">
        <v>HD</v>
      </c>
    </row>
    <row r="27783" spans="27:27">
      <c r="AA27783" t="str">
        <v>CB</v>
      </c>
    </row>
    <row r="27784" spans="27:27">
      <c r="AA27784" t="str">
        <v>JB</v>
      </c>
    </row>
    <row r="27785" spans="27:27">
      <c r="AA27785" t="str">
        <v>JB</v>
      </c>
    </row>
    <row r="27786" spans="27:27">
      <c r="AA27786" t="str">
        <v>DH</v>
      </c>
    </row>
    <row r="27787" spans="27:27">
      <c r="AA27787" t="str">
        <v>BB</v>
      </c>
    </row>
    <row r="27788" spans="27:27">
      <c r="AA27788" t="str">
        <v>FR</v>
      </c>
    </row>
    <row r="27789" spans="27:27">
      <c r="AA27789" t="str">
        <v>BE</v>
      </c>
    </row>
    <row r="27790" spans="27:27">
      <c r="AA27790" t="str">
        <v>BE</v>
      </c>
    </row>
    <row r="27791" spans="27:27">
      <c r="AA27791" t="str">
        <v>DH</v>
      </c>
    </row>
    <row r="27792" spans="27:27">
      <c r="AA27792" t="str">
        <v>BE</v>
      </c>
    </row>
    <row r="27793" spans="27:27">
      <c r="AA27793" t="str">
        <v>CB</v>
      </c>
    </row>
    <row r="27794" spans="27:27">
      <c r="AA27794" t="str">
        <v>HD</v>
      </c>
    </row>
    <row r="27795" spans="27:27">
      <c r="AA27795" t="str">
        <v>HD</v>
      </c>
    </row>
    <row r="27796" spans="27:27">
      <c r="AA27796" t="str">
        <v>HD</v>
      </c>
    </row>
    <row r="27797" spans="27:27">
      <c r="AA27797" t="str">
        <v>JB</v>
      </c>
    </row>
    <row r="27798" spans="27:27">
      <c r="AA27798" t="str">
        <v>SO</v>
      </c>
    </row>
    <row r="27799" spans="27:27">
      <c r="AA27799" t="str">
        <v>CB</v>
      </c>
    </row>
    <row r="27800" spans="27:27">
      <c r="AA27800" t="str">
        <v>BE</v>
      </c>
    </row>
    <row r="27801" spans="27:27">
      <c r="AA27801" t="str">
        <v>CB</v>
      </c>
    </row>
    <row r="27802" spans="27:27">
      <c r="AA27802" t="str">
        <v>HD</v>
      </c>
    </row>
    <row r="27803" spans="27:27">
      <c r="AA27803" t="str">
        <v>SS</v>
      </c>
    </row>
    <row r="27804" spans="27:27">
      <c r="AA27804" t="str">
        <v>WB</v>
      </c>
    </row>
    <row r="27805" spans="27:27">
      <c r="AA27805" t="str">
        <v>BB</v>
      </c>
    </row>
    <row r="27806" spans="27:27">
      <c r="AA27806" t="str">
        <v>BB</v>
      </c>
    </row>
    <row r="27807" spans="27:27">
      <c r="AA27807" t="str">
        <v>CB</v>
      </c>
    </row>
    <row r="27808" spans="27:27">
      <c r="AA27808" t="str">
        <v>CB</v>
      </c>
    </row>
    <row r="27809" spans="27:27">
      <c r="AA27809" t="str">
        <v>CB</v>
      </c>
    </row>
    <row r="27810" spans="27:27">
      <c r="AA27810" t="str">
        <v>CB</v>
      </c>
    </row>
    <row r="27811" spans="27:27">
      <c r="AA27811" t="str">
        <v>BE</v>
      </c>
    </row>
    <row r="27812" spans="27:27">
      <c r="AA27812" t="str">
        <v>FR</v>
      </c>
    </row>
    <row r="27813" spans="27:27">
      <c r="AA27813" t="str">
        <v>BB</v>
      </c>
    </row>
    <row r="27814" spans="27:27">
      <c r="AA27814" t="str">
        <v>BB</v>
      </c>
    </row>
    <row r="27815" spans="27:27">
      <c r="AA27815" t="str">
        <v>BB</v>
      </c>
    </row>
    <row r="27816" spans="27:27">
      <c r="AA27816" t="str">
        <v>CB</v>
      </c>
    </row>
    <row r="27817" spans="27:27">
      <c r="AA27817" t="str">
        <v>CB</v>
      </c>
    </row>
    <row r="27818" spans="27:27">
      <c r="AA27818" t="str">
        <v>WB</v>
      </c>
    </row>
    <row r="27819" spans="27:27">
      <c r="AA27819" t="str">
        <v>WB</v>
      </c>
    </row>
    <row r="27820" spans="27:27">
      <c r="AA27820" t="str">
        <v>DH</v>
      </c>
    </row>
    <row r="27821" spans="27:27">
      <c r="AA27821" t="str">
        <v>DH</v>
      </c>
    </row>
    <row r="27822" spans="27:27">
      <c r="AA27822" t="str">
        <v>BE</v>
      </c>
    </row>
    <row r="27823" spans="27:27">
      <c r="AA27823" t="str">
        <v>BE</v>
      </c>
    </row>
    <row r="27824" spans="27:27">
      <c r="AA27824" t="str">
        <v>BE</v>
      </c>
    </row>
    <row r="27825" spans="27:27">
      <c r="AA27825" t="str">
        <v>BE</v>
      </c>
    </row>
    <row r="27826" spans="27:27">
      <c r="AA27826" t="str">
        <v>SO</v>
      </c>
    </row>
    <row r="27827" spans="27:27">
      <c r="AA27827" t="str">
        <v>SO</v>
      </c>
    </row>
    <row r="27828" spans="27:27">
      <c r="AA27828" t="str">
        <v>SO</v>
      </c>
    </row>
    <row r="27829" spans="27:27">
      <c r="AA27829" t="str">
        <v>SS</v>
      </c>
    </row>
    <row r="27830" spans="27:27">
      <c r="AA27830" t="str">
        <v>JB</v>
      </c>
    </row>
    <row r="27831" spans="27:27">
      <c r="AA27831" t="str">
        <v>JB</v>
      </c>
    </row>
    <row r="27832" spans="27:27">
      <c r="AA27832" t="str">
        <v>HD</v>
      </c>
    </row>
    <row r="27833" spans="27:27">
      <c r="AA27833" t="str">
        <v>BE</v>
      </c>
    </row>
    <row r="27834" spans="27:27">
      <c r="AA27834" t="str">
        <v>BE</v>
      </c>
    </row>
    <row r="27835" spans="27:27">
      <c r="AA27835" t="str">
        <v>WB</v>
      </c>
    </row>
    <row r="27836" spans="27:27">
      <c r="AA27836" t="str">
        <v>WB</v>
      </c>
    </row>
    <row r="27837" spans="27:27">
      <c r="AA27837" t="str">
        <v>JB</v>
      </c>
    </row>
    <row r="27838" spans="27:27">
      <c r="AA27838" t="str">
        <v>JB</v>
      </c>
    </row>
    <row r="27839" spans="27:27">
      <c r="AA27839" t="str">
        <v>JB</v>
      </c>
    </row>
    <row r="27840" spans="27:27">
      <c r="AA27840" t="str">
        <v>SS</v>
      </c>
    </row>
    <row r="27841" spans="27:27">
      <c r="AA27841" t="str">
        <v>SO</v>
      </c>
    </row>
    <row r="27842" spans="27:27">
      <c r="AA27842" t="str">
        <v>SO</v>
      </c>
    </row>
    <row r="27843" spans="27:27">
      <c r="AA27843" t="str">
        <v>DH</v>
      </c>
    </row>
    <row r="27844" spans="27:27">
      <c r="AA27844" t="str">
        <v>DH</v>
      </c>
    </row>
    <row r="27845" spans="27:27">
      <c r="AA27845" t="str">
        <v>DH</v>
      </c>
    </row>
    <row r="27846" spans="27:27">
      <c r="AA27846" t="str">
        <v>DH</v>
      </c>
    </row>
    <row r="27847" spans="27:27">
      <c r="AA27847" t="str">
        <v>HD</v>
      </c>
    </row>
    <row r="27848" spans="27:27">
      <c r="AA27848" t="str">
        <v>BE</v>
      </c>
    </row>
    <row r="27849" spans="27:27">
      <c r="AA27849" t="str">
        <v>DH</v>
      </c>
    </row>
    <row r="27850" spans="27:27">
      <c r="AA27850" t="str">
        <v>BE</v>
      </c>
    </row>
    <row r="27851" spans="27:27">
      <c r="AA27851" t="str">
        <v>BB</v>
      </c>
    </row>
    <row r="27852" spans="27:27">
      <c r="AA27852" t="str">
        <v>BE</v>
      </c>
    </row>
    <row r="27853" spans="27:27">
      <c r="AA27853" t="str">
        <v>HD</v>
      </c>
    </row>
    <row r="27854" spans="27:27">
      <c r="AA27854" t="str">
        <v>HD</v>
      </c>
    </row>
    <row r="27855" spans="27:27">
      <c r="AA27855" t="str">
        <v>FR</v>
      </c>
    </row>
    <row r="27856" spans="27:27">
      <c r="AA27856" t="str">
        <v>SO</v>
      </c>
    </row>
    <row r="27857" spans="27:27">
      <c r="AA27857" t="str">
        <v>BB</v>
      </c>
    </row>
    <row r="27858" spans="27:27">
      <c r="AA27858" t="str">
        <v>BB</v>
      </c>
    </row>
    <row r="27859" spans="27:27">
      <c r="AA27859" t="str">
        <v>SS</v>
      </c>
    </row>
    <row r="27860" spans="27:27">
      <c r="AA27860" t="str">
        <v>SS</v>
      </c>
    </row>
    <row r="27861" spans="27:27">
      <c r="AA27861" t="str">
        <v>WB</v>
      </c>
    </row>
    <row r="27862" spans="27:27">
      <c r="AA27862" t="str">
        <v>CB</v>
      </c>
    </row>
    <row r="27863" spans="27:27">
      <c r="AA27863" t="str">
        <v>BE</v>
      </c>
    </row>
    <row r="27864" spans="27:27">
      <c r="AA27864" t="str">
        <v>BB</v>
      </c>
    </row>
    <row r="27865" spans="27:27">
      <c r="AA27865" t="str">
        <v>BB</v>
      </c>
    </row>
    <row r="27866" spans="27:27">
      <c r="AA27866" t="str">
        <v>HD</v>
      </c>
    </row>
    <row r="27867" spans="27:27">
      <c r="AA27867" t="str">
        <v>FR</v>
      </c>
    </row>
    <row r="27868" spans="27:27">
      <c r="AA27868" t="str">
        <v>BB</v>
      </c>
    </row>
    <row r="27869" spans="27:27">
      <c r="AA27869" t="str">
        <v>JB</v>
      </c>
    </row>
    <row r="27870" spans="27:27">
      <c r="AA27870" t="str">
        <v>JB</v>
      </c>
    </row>
    <row r="27871" spans="27:27">
      <c r="AA27871" t="str">
        <v>JB</v>
      </c>
    </row>
    <row r="27872" spans="27:27">
      <c r="AA27872" t="str">
        <v>JB</v>
      </c>
    </row>
    <row r="27873" spans="27:27">
      <c r="AA27873" t="str">
        <v>SS</v>
      </c>
    </row>
    <row r="27874" spans="27:27">
      <c r="AA27874" t="str">
        <v>DH</v>
      </c>
    </row>
    <row r="27875" spans="27:27">
      <c r="AA27875" t="str">
        <v>SS</v>
      </c>
    </row>
    <row r="27876" spans="27:27">
      <c r="AA27876" t="str">
        <v>SS</v>
      </c>
    </row>
    <row r="27877" spans="27:27">
      <c r="AA27877" t="str">
        <v>CB</v>
      </c>
    </row>
    <row r="27878" spans="27:27">
      <c r="AA27878" t="str">
        <v>CB</v>
      </c>
    </row>
    <row r="27879" spans="27:27">
      <c r="AA27879" t="str">
        <v>CB</v>
      </c>
    </row>
    <row r="27880" spans="27:27">
      <c r="AA27880" t="str">
        <v>SO</v>
      </c>
    </row>
    <row r="27881" spans="27:27">
      <c r="AA27881" t="str">
        <v>SO</v>
      </c>
    </row>
    <row r="27882" spans="27:27">
      <c r="AA27882" t="str">
        <v>BB</v>
      </c>
    </row>
    <row r="27883" spans="27:27">
      <c r="AA27883" t="str">
        <v>BE</v>
      </c>
    </row>
    <row r="27884" spans="27:27">
      <c r="AA27884" t="str">
        <v>BE</v>
      </c>
    </row>
    <row r="27885" spans="27:27">
      <c r="AA27885" t="str">
        <v>CB</v>
      </c>
    </row>
    <row r="27886" spans="27:27">
      <c r="AA27886" t="str">
        <v>CB</v>
      </c>
    </row>
    <row r="27887" spans="27:27">
      <c r="AA27887" t="str">
        <v>FR</v>
      </c>
    </row>
    <row r="27888" spans="27:27">
      <c r="AA27888" t="str">
        <v>FR</v>
      </c>
    </row>
    <row r="27889" spans="27:27">
      <c r="AA27889" t="str">
        <v>FR</v>
      </c>
    </row>
    <row r="27890" spans="27:27">
      <c r="AA27890" t="str">
        <v>HD</v>
      </c>
    </row>
    <row r="27891" spans="27:27">
      <c r="AA27891" t="str">
        <v>JB</v>
      </c>
    </row>
    <row r="27892" spans="27:27">
      <c r="AA27892" t="str">
        <v>JB</v>
      </c>
    </row>
    <row r="27893" spans="27:27">
      <c r="AA27893" t="str">
        <v>JB</v>
      </c>
    </row>
    <row r="27894" spans="27:27">
      <c r="AA27894" t="str">
        <v>WB</v>
      </c>
    </row>
    <row r="27895" spans="27:27">
      <c r="AA27895" t="str">
        <v>WB</v>
      </c>
    </row>
    <row r="27896" spans="27:27">
      <c r="AA27896" t="str">
        <v>CB</v>
      </c>
    </row>
    <row r="27897" spans="27:27">
      <c r="AA27897" t="str">
        <v>DH</v>
      </c>
    </row>
    <row r="27898" spans="27:27">
      <c r="AA27898" t="str">
        <v>FR</v>
      </c>
    </row>
    <row r="27899" spans="27:27">
      <c r="AA27899" t="str">
        <v>HD</v>
      </c>
    </row>
    <row r="27900" spans="27:27">
      <c r="AA27900" t="str">
        <v>WB</v>
      </c>
    </row>
    <row r="27901" spans="27:27">
      <c r="AA27901" t="str">
        <v>SO</v>
      </c>
    </row>
    <row r="27902" spans="27:27">
      <c r="AA27902" t="str">
        <v>SO</v>
      </c>
    </row>
    <row r="27903" spans="27:27">
      <c r="AA27903" t="str">
        <v>SS</v>
      </c>
    </row>
    <row r="27904" spans="27:27">
      <c r="AA27904" t="str">
        <v>JB</v>
      </c>
    </row>
    <row r="27905" spans="27:27">
      <c r="AA27905" t="str">
        <v>DH</v>
      </c>
    </row>
    <row r="27906" spans="27:27">
      <c r="AA27906" t="str">
        <v>DH</v>
      </c>
    </row>
    <row r="27907" spans="27:27">
      <c r="AA27907" t="str">
        <v>HD</v>
      </c>
    </row>
    <row r="27908" spans="27:27">
      <c r="AA27908" t="str">
        <v>BB</v>
      </c>
    </row>
    <row r="27909" spans="27:27">
      <c r="AA27909" t="str">
        <v>BB</v>
      </c>
    </row>
    <row r="27910" spans="27:27">
      <c r="AA27910" t="str">
        <v>JB</v>
      </c>
    </row>
    <row r="27911" spans="27:27">
      <c r="AA27911" t="str">
        <v>HD</v>
      </c>
    </row>
    <row r="27912" spans="27:27">
      <c r="AA27912" t="str">
        <v>BE</v>
      </c>
    </row>
    <row r="27913" spans="27:27">
      <c r="AA27913" t="str">
        <v>BB</v>
      </c>
    </row>
    <row r="27914" spans="27:27">
      <c r="AA27914" t="str">
        <v>CB</v>
      </c>
    </row>
    <row r="27915" spans="27:27">
      <c r="AA27915" t="str">
        <v>SO</v>
      </c>
    </row>
    <row r="27916" spans="27:27">
      <c r="AA27916" t="str">
        <v>BE</v>
      </c>
    </row>
    <row r="27917" spans="27:27">
      <c r="AA27917" t="str">
        <v>CB</v>
      </c>
    </row>
    <row r="27918" spans="27:27">
      <c r="AA27918" t="str">
        <v>WB</v>
      </c>
    </row>
    <row r="27919" spans="27:27">
      <c r="AA27919" t="str">
        <v>WB</v>
      </c>
    </row>
    <row r="27920" spans="27:27">
      <c r="AA27920" t="str">
        <v>FR</v>
      </c>
    </row>
    <row r="27921" spans="27:27">
      <c r="AA27921" t="str">
        <v>JB</v>
      </c>
    </row>
    <row r="27922" spans="27:27">
      <c r="AA27922" t="str">
        <v>JB</v>
      </c>
    </row>
    <row r="27923" spans="27:27">
      <c r="AA27923" t="str">
        <v>SS</v>
      </c>
    </row>
    <row r="27924" spans="27:27">
      <c r="AA27924" t="str">
        <v>JB</v>
      </c>
    </row>
    <row r="27925" spans="27:27">
      <c r="AA27925" t="str">
        <v>HD</v>
      </c>
    </row>
    <row r="27926" spans="27:27">
      <c r="AA27926" t="str">
        <v>DH</v>
      </c>
    </row>
    <row r="27927" spans="27:27">
      <c r="AA27927" t="str">
        <v>DH</v>
      </c>
    </row>
    <row r="27928" spans="27:27">
      <c r="AA27928" t="str">
        <v>WB</v>
      </c>
    </row>
    <row r="27929" spans="27:27">
      <c r="AA27929" t="str">
        <v>WB</v>
      </c>
    </row>
    <row r="27930" spans="27:27">
      <c r="AA27930" t="str">
        <v>BB</v>
      </c>
    </row>
    <row r="27931" spans="27:27">
      <c r="AA27931" t="str">
        <v>DH</v>
      </c>
    </row>
    <row r="27932" spans="27:27">
      <c r="AA27932" t="str">
        <v>DH</v>
      </c>
    </row>
    <row r="27933" spans="27:27">
      <c r="AA27933" t="str">
        <v>FR</v>
      </c>
    </row>
    <row r="27934" spans="27:27">
      <c r="AA27934" t="str">
        <v>FR</v>
      </c>
    </row>
    <row r="27935" spans="27:27">
      <c r="AA27935" t="str">
        <v>CB</v>
      </c>
    </row>
    <row r="27936" spans="27:27">
      <c r="AA27936" t="str">
        <v>CB</v>
      </c>
    </row>
    <row r="27937" spans="27:27">
      <c r="AA27937" t="str">
        <v>DH</v>
      </c>
    </row>
    <row r="27938" spans="27:27">
      <c r="AA27938" t="str">
        <v>JB</v>
      </c>
    </row>
    <row r="27939" spans="27:27">
      <c r="AA27939" t="str">
        <v>BE</v>
      </c>
    </row>
    <row r="27940" spans="27:27">
      <c r="AA27940" t="str">
        <v>BE</v>
      </c>
    </row>
    <row r="27941" spans="27:27">
      <c r="AA27941" t="str">
        <v>WB</v>
      </c>
    </row>
    <row r="27942" spans="27:27">
      <c r="AA27942" t="str">
        <v>WB</v>
      </c>
    </row>
    <row r="27943" spans="27:27">
      <c r="AA27943" t="str">
        <v>WB</v>
      </c>
    </row>
    <row r="27944" spans="27:27">
      <c r="AA27944" t="str">
        <v>HD</v>
      </c>
    </row>
    <row r="27945" spans="27:27">
      <c r="AA27945" t="str">
        <v>BB</v>
      </c>
    </row>
    <row r="27946" spans="27:27">
      <c r="AA27946" t="str">
        <v>BB</v>
      </c>
    </row>
    <row r="27947" spans="27:27">
      <c r="AA27947" t="str">
        <v>DH</v>
      </c>
    </row>
    <row r="27948" spans="27:27">
      <c r="AA27948" t="str">
        <v>JB</v>
      </c>
    </row>
    <row r="27949" spans="27:27">
      <c r="AA27949" t="str">
        <v>BE</v>
      </c>
    </row>
    <row r="27950" spans="27:27">
      <c r="AA27950" t="str">
        <v>FR</v>
      </c>
    </row>
    <row r="27951" spans="27:27">
      <c r="AA27951" t="str">
        <v>HD</v>
      </c>
    </row>
    <row r="27952" spans="27:27">
      <c r="AA27952" t="str">
        <v>SO</v>
      </c>
    </row>
    <row r="27953" spans="27:27">
      <c r="AA27953" t="str">
        <v>CB</v>
      </c>
    </row>
    <row r="27954" spans="27:27">
      <c r="AA27954" t="str">
        <v>SO</v>
      </c>
    </row>
    <row r="27955" spans="27:27">
      <c r="AA27955" t="str">
        <v>SS</v>
      </c>
    </row>
    <row r="27956" spans="27:27">
      <c r="AA27956" t="str">
        <v>HD</v>
      </c>
    </row>
    <row r="27957" spans="27:27">
      <c r="AA27957" t="str">
        <v>DH</v>
      </c>
    </row>
    <row r="27958" spans="27:27">
      <c r="AA27958" t="str">
        <v>DH</v>
      </c>
    </row>
    <row r="27959" spans="27:27">
      <c r="AA27959" t="str">
        <v>DH</v>
      </c>
    </row>
    <row r="27960" spans="27:27">
      <c r="AA27960" t="str">
        <v>BB</v>
      </c>
    </row>
    <row r="27961" spans="27:27">
      <c r="AA27961" t="str">
        <v>BB</v>
      </c>
    </row>
    <row r="27962" spans="27:27">
      <c r="AA27962" t="str">
        <v>HD</v>
      </c>
    </row>
    <row r="27963" spans="27:27">
      <c r="AA27963" t="str">
        <v>HD</v>
      </c>
    </row>
    <row r="27964" spans="27:27">
      <c r="AA27964" t="str">
        <v>BB</v>
      </c>
    </row>
    <row r="27965" spans="27:27">
      <c r="AA27965" t="str">
        <v>DH</v>
      </c>
    </row>
    <row r="27966" spans="27:27">
      <c r="AA27966" t="str">
        <v>DH</v>
      </c>
    </row>
    <row r="27967" spans="27:27">
      <c r="AA27967" t="str">
        <v>DH</v>
      </c>
    </row>
    <row r="27968" spans="27:27">
      <c r="AA27968" t="str">
        <v>SS</v>
      </c>
    </row>
    <row r="27969" spans="27:27">
      <c r="AA27969" t="str">
        <v>SS</v>
      </c>
    </row>
    <row r="27970" spans="27:27">
      <c r="AA27970" t="str">
        <v>FR</v>
      </c>
    </row>
    <row r="27971" spans="27:27">
      <c r="AA27971" t="str">
        <v>FR</v>
      </c>
    </row>
    <row r="27972" spans="27:27">
      <c r="AA27972" t="str">
        <v>FR</v>
      </c>
    </row>
    <row r="27973" spans="27:27">
      <c r="AA27973" t="str">
        <v>SS</v>
      </c>
    </row>
    <row r="27974" spans="27:27">
      <c r="AA27974" t="str">
        <v>SS</v>
      </c>
    </row>
    <row r="27975" spans="27:27">
      <c r="AA27975" t="str">
        <v>BB</v>
      </c>
    </row>
    <row r="27976" spans="27:27">
      <c r="AA27976" t="str">
        <v>BB</v>
      </c>
    </row>
    <row r="27977" spans="27:27">
      <c r="AA27977" t="str">
        <v>FR</v>
      </c>
    </row>
    <row r="27978" spans="27:27">
      <c r="AA27978" t="str">
        <v>HD</v>
      </c>
    </row>
    <row r="27979" spans="27:27">
      <c r="AA27979" t="str">
        <v>HD</v>
      </c>
    </row>
    <row r="27980" spans="27:27">
      <c r="AA27980" t="str">
        <v>CB</v>
      </c>
    </row>
    <row r="27981" spans="27:27">
      <c r="AA27981" t="str">
        <v>CB</v>
      </c>
    </row>
    <row r="27982" spans="27:27">
      <c r="AA27982" t="str">
        <v>CB</v>
      </c>
    </row>
    <row r="27983" spans="27:27">
      <c r="AA27983" t="str">
        <v>CB</v>
      </c>
    </row>
    <row r="27984" spans="27:27">
      <c r="AA27984" t="str">
        <v>CB</v>
      </c>
    </row>
    <row r="27985" spans="27:27">
      <c r="AA27985" t="str">
        <v>CB</v>
      </c>
    </row>
    <row r="27986" spans="27:27">
      <c r="AA27986" t="str">
        <v>HD</v>
      </c>
    </row>
    <row r="27987" spans="27:27">
      <c r="AA27987" t="str">
        <v>HD</v>
      </c>
    </row>
    <row r="27988" spans="27:27">
      <c r="AA27988" t="str">
        <v>HD</v>
      </c>
    </row>
    <row r="27989" spans="27:27">
      <c r="AA27989" t="str">
        <v>BB</v>
      </c>
    </row>
    <row r="27990" spans="27:27">
      <c r="AA27990" t="str">
        <v>BB</v>
      </c>
    </row>
    <row r="27991" spans="27:27">
      <c r="AA27991" t="str">
        <v>FR</v>
      </c>
    </row>
    <row r="27992" spans="27:27">
      <c r="AA27992" t="str">
        <v>FR</v>
      </c>
    </row>
    <row r="27993" spans="27:27">
      <c r="AA27993" t="str">
        <v>FR</v>
      </c>
    </row>
    <row r="27994" spans="27:27">
      <c r="AA27994" t="str">
        <v>SO</v>
      </c>
    </row>
    <row r="27995" spans="27:27">
      <c r="AA27995" t="str">
        <v>BB</v>
      </c>
    </row>
    <row r="27996" spans="27:27">
      <c r="AA27996" t="str">
        <v>BB</v>
      </c>
    </row>
    <row r="27997" spans="27:27">
      <c r="AA27997" t="str">
        <v>BB</v>
      </c>
    </row>
    <row r="27998" spans="27:27">
      <c r="AA27998" t="str">
        <v>HD</v>
      </c>
    </row>
    <row r="27999" spans="27:27">
      <c r="AA27999" t="str">
        <v>HD</v>
      </c>
    </row>
    <row r="28000" spans="27:27">
      <c r="AA28000" t="str">
        <v>HD</v>
      </c>
    </row>
    <row r="28001" spans="27:27">
      <c r="AA28001" t="str">
        <v>SO</v>
      </c>
    </row>
    <row r="28002" spans="27:27">
      <c r="AA28002" t="str">
        <v>DH</v>
      </c>
    </row>
    <row r="28003" spans="27:27">
      <c r="AA28003" t="str">
        <v>HD</v>
      </c>
    </row>
    <row r="28004" spans="27:27">
      <c r="AA28004" t="str">
        <v>HD</v>
      </c>
    </row>
    <row r="28005" spans="27:27">
      <c r="AA28005" t="str">
        <v>HD</v>
      </c>
    </row>
    <row r="28006" spans="27:27">
      <c r="AA28006" t="str">
        <v>CB</v>
      </c>
    </row>
    <row r="28007" spans="27:27">
      <c r="AA28007" t="str">
        <v>CB</v>
      </c>
    </row>
    <row r="28008" spans="27:27">
      <c r="AA28008" t="str">
        <v>DH</v>
      </c>
    </row>
    <row r="28009" spans="27:27">
      <c r="AA28009" t="str">
        <v>CB</v>
      </c>
    </row>
    <row r="28010" spans="27:27">
      <c r="AA28010" t="str">
        <v>CB</v>
      </c>
    </row>
    <row r="28011" spans="27:27">
      <c r="AA28011" t="str">
        <v>CB</v>
      </c>
    </row>
    <row r="28012" spans="27:27">
      <c r="AA28012" t="str">
        <v>DH</v>
      </c>
    </row>
    <row r="28013" spans="27:27">
      <c r="AA28013" t="str">
        <v>JB</v>
      </c>
    </row>
    <row r="28014" spans="27:27">
      <c r="AA28014" t="str">
        <v>SO</v>
      </c>
    </row>
    <row r="28015" spans="27:27">
      <c r="AA28015" t="str">
        <v>CB</v>
      </c>
    </row>
    <row r="28016" spans="27:27">
      <c r="AA28016" t="str">
        <v>CB</v>
      </c>
    </row>
    <row r="28017" spans="27:27">
      <c r="AA28017" t="str">
        <v>DH</v>
      </c>
    </row>
    <row r="28018" spans="27:27">
      <c r="AA28018" t="str">
        <v>CB</v>
      </c>
    </row>
    <row r="28019" spans="27:27">
      <c r="AA28019" t="str">
        <v>BE</v>
      </c>
    </row>
    <row r="28020" spans="27:27">
      <c r="AA28020" t="str">
        <v>CB</v>
      </c>
    </row>
    <row r="28021" spans="27:27">
      <c r="AA28021" t="str">
        <v>WB</v>
      </c>
    </row>
    <row r="28022" spans="27:27">
      <c r="AA28022" t="str">
        <v>JB</v>
      </c>
    </row>
    <row r="28023" spans="27:27">
      <c r="AA28023" t="str">
        <v>CB</v>
      </c>
    </row>
    <row r="28024" spans="27:27">
      <c r="AA28024" t="str">
        <v>SS</v>
      </c>
    </row>
    <row r="28025" spans="27:27">
      <c r="AA28025" t="str">
        <v>WB</v>
      </c>
    </row>
    <row r="28026" spans="27:27">
      <c r="AA28026" t="str">
        <v>CB</v>
      </c>
    </row>
    <row r="28027" spans="27:27">
      <c r="AA28027" t="str">
        <v>JB</v>
      </c>
    </row>
    <row r="28028" spans="27:27">
      <c r="AA28028" t="str">
        <v>WB</v>
      </c>
    </row>
    <row r="28029" spans="27:27">
      <c r="AA28029" t="str">
        <v>JB</v>
      </c>
    </row>
    <row r="28030" spans="27:27">
      <c r="AA28030" t="str">
        <v>HD</v>
      </c>
    </row>
    <row r="28031" spans="27:27">
      <c r="AA28031" t="str">
        <v>SO</v>
      </c>
    </row>
    <row r="28032" spans="27:27">
      <c r="AA28032" t="str">
        <v>BE</v>
      </c>
    </row>
    <row r="28033" spans="27:27">
      <c r="AA28033" t="str">
        <v>FR</v>
      </c>
    </row>
    <row r="28034" spans="27:27">
      <c r="AA28034" t="str">
        <v>CB</v>
      </c>
    </row>
    <row r="28035" spans="27:27">
      <c r="AA28035" t="str">
        <v>WB</v>
      </c>
    </row>
    <row r="28036" spans="27:27">
      <c r="AA28036" t="str">
        <v>SO</v>
      </c>
    </row>
    <row r="28037" spans="27:27">
      <c r="AA28037" t="str">
        <v>SO</v>
      </c>
    </row>
    <row r="28038" spans="27:27">
      <c r="AA28038" t="str">
        <v>SO</v>
      </c>
    </row>
    <row r="28039" spans="27:27">
      <c r="AA28039" t="str">
        <v>SO</v>
      </c>
    </row>
    <row r="28040" spans="27:27">
      <c r="AA28040" t="str">
        <v>SO</v>
      </c>
    </row>
    <row r="28041" spans="27:27">
      <c r="AA28041" t="str">
        <v>BB</v>
      </c>
    </row>
    <row r="28042" spans="27:27">
      <c r="AA28042" t="str">
        <v>SS</v>
      </c>
    </row>
    <row r="28043" spans="27:27">
      <c r="AA28043" t="str">
        <v>SS</v>
      </c>
    </row>
    <row r="28044" spans="27:27">
      <c r="AA28044" t="str">
        <v>WB</v>
      </c>
    </row>
    <row r="28045" spans="27:27">
      <c r="AA28045" t="str">
        <v>SS</v>
      </c>
    </row>
    <row r="28046" spans="27:27">
      <c r="AA28046" t="str">
        <v>JB</v>
      </c>
    </row>
    <row r="28047" spans="27:27">
      <c r="AA28047" t="str">
        <v>BB</v>
      </c>
    </row>
    <row r="28048" spans="27:27">
      <c r="AA28048" t="str">
        <v>DH</v>
      </c>
    </row>
    <row r="28049" spans="27:27">
      <c r="AA28049" t="str">
        <v>CB</v>
      </c>
    </row>
    <row r="28050" spans="27:27">
      <c r="AA28050" t="str">
        <v>SO</v>
      </c>
    </row>
    <row r="28051" spans="27:27">
      <c r="AA28051" t="str">
        <v>SO</v>
      </c>
    </row>
    <row r="28052" spans="27:27">
      <c r="AA28052" t="str">
        <v>CB</v>
      </c>
    </row>
    <row r="28053" spans="27:27">
      <c r="AA28053" t="str">
        <v>BE</v>
      </c>
    </row>
    <row r="28054" spans="27:27">
      <c r="AA28054" t="str">
        <v>SS</v>
      </c>
    </row>
    <row r="28055" spans="27:27">
      <c r="AA28055" t="str">
        <v>WB</v>
      </c>
    </row>
    <row r="28056" spans="27:27">
      <c r="AA28056" t="str">
        <v>BE</v>
      </c>
    </row>
    <row r="28057" spans="27:27">
      <c r="AA28057" t="str">
        <v>SO</v>
      </c>
    </row>
    <row r="28058" spans="27:27">
      <c r="AA28058" t="str">
        <v>HD</v>
      </c>
    </row>
    <row r="28059" spans="27:27">
      <c r="AA28059" t="str">
        <v>CB</v>
      </c>
    </row>
    <row r="28060" spans="27:27">
      <c r="AA28060" t="str">
        <v>WB</v>
      </c>
    </row>
    <row r="28061" spans="27:27">
      <c r="AA28061" t="str">
        <v>WB</v>
      </c>
    </row>
    <row r="28062" spans="27:27">
      <c r="AA28062" t="str">
        <v>WB</v>
      </c>
    </row>
    <row r="28063" spans="27:27">
      <c r="AA28063" t="str">
        <v>WB</v>
      </c>
    </row>
    <row r="28064" spans="27:27">
      <c r="AA28064" t="str">
        <v>DH</v>
      </c>
    </row>
    <row r="28065" spans="27:27">
      <c r="AA28065" t="str">
        <v>BB</v>
      </c>
    </row>
    <row r="28066" spans="27:27">
      <c r="AA28066" t="str">
        <v>CB</v>
      </c>
    </row>
    <row r="28067" spans="27:27">
      <c r="AA28067" t="str">
        <v>CB</v>
      </c>
    </row>
    <row r="28068" spans="27:27">
      <c r="AA28068" t="str">
        <v>CB</v>
      </c>
    </row>
    <row r="28069" spans="27:27">
      <c r="AA28069" t="str">
        <v>SO</v>
      </c>
    </row>
    <row r="28070" spans="27:27">
      <c r="AA28070" t="str">
        <v>HD</v>
      </c>
    </row>
    <row r="28071" spans="27:27">
      <c r="AA28071" t="str">
        <v>HD</v>
      </c>
    </row>
    <row r="28072" spans="27:27">
      <c r="AA28072" t="str">
        <v>BE</v>
      </c>
    </row>
    <row r="28073" spans="27:27">
      <c r="AA28073" t="str">
        <v>SO</v>
      </c>
    </row>
    <row r="28074" spans="27:27">
      <c r="AA28074" t="str">
        <v>DH</v>
      </c>
    </row>
    <row r="28075" spans="27:27">
      <c r="AA28075" t="str">
        <v>JB</v>
      </c>
    </row>
    <row r="28076" spans="27:27">
      <c r="AA28076" t="str">
        <v>JB</v>
      </c>
    </row>
    <row r="28077" spans="27:27">
      <c r="AA28077" t="str">
        <v>WB</v>
      </c>
    </row>
    <row r="28078" spans="27:27">
      <c r="AA28078" t="str">
        <v>DH</v>
      </c>
    </row>
    <row r="28079" spans="27:27">
      <c r="AA28079" t="str">
        <v>CB</v>
      </c>
    </row>
    <row r="28080" spans="27:27">
      <c r="AA28080" t="str">
        <v>DH</v>
      </c>
    </row>
    <row r="28081" spans="27:27">
      <c r="AA28081" t="str">
        <v>DH</v>
      </c>
    </row>
    <row r="28082" spans="27:27">
      <c r="AA28082" t="str">
        <v>HD</v>
      </c>
    </row>
    <row r="28083" spans="27:27">
      <c r="AA28083" t="str">
        <v>WB</v>
      </c>
    </row>
    <row r="28084" spans="27:27">
      <c r="AA28084" t="str">
        <v>SO</v>
      </c>
    </row>
    <row r="28085" spans="27:27">
      <c r="AA28085" t="str">
        <v>SO</v>
      </c>
    </row>
    <row r="28086" spans="27:27">
      <c r="AA28086" t="str">
        <v>SO</v>
      </c>
    </row>
    <row r="28087" spans="27:27">
      <c r="AA28087" t="str">
        <v>SO</v>
      </c>
    </row>
    <row r="28088" spans="27:27">
      <c r="AA28088" t="str">
        <v>SO</v>
      </c>
    </row>
    <row r="28089" spans="27:27">
      <c r="AA28089" t="str">
        <v>SO</v>
      </c>
    </row>
    <row r="28090" spans="27:27">
      <c r="AA28090" t="str">
        <v>JB</v>
      </c>
    </row>
    <row r="28091" spans="27:27">
      <c r="AA28091" t="str">
        <v>BB</v>
      </c>
    </row>
    <row r="28092" spans="27:27">
      <c r="AA28092" t="str">
        <v>CB</v>
      </c>
    </row>
    <row r="28093" spans="27:27">
      <c r="AA28093" t="str">
        <v>CB</v>
      </c>
    </row>
    <row r="28094" spans="27:27">
      <c r="AA28094" t="str">
        <v>FR</v>
      </c>
    </row>
    <row r="28095" spans="27:27">
      <c r="AA28095" t="str">
        <v>FR</v>
      </c>
    </row>
    <row r="28096" spans="27:27">
      <c r="AA28096" t="str">
        <v>FR</v>
      </c>
    </row>
    <row r="28097" spans="27:27">
      <c r="AA28097" t="str">
        <v>FR</v>
      </c>
    </row>
    <row r="28098" spans="27:27">
      <c r="AA28098" t="str">
        <v>FR</v>
      </c>
    </row>
    <row r="28099" spans="27:27">
      <c r="AA28099" t="str">
        <v>JB</v>
      </c>
    </row>
    <row r="28100" spans="27:27">
      <c r="AA28100" t="str">
        <v>DH</v>
      </c>
    </row>
    <row r="28101" spans="27:27">
      <c r="AA28101" t="str">
        <v>DH</v>
      </c>
    </row>
    <row r="28102" spans="27:27">
      <c r="AA28102" t="str">
        <v>DH</v>
      </c>
    </row>
    <row r="28103" spans="27:27">
      <c r="AA28103" t="str">
        <v>BB</v>
      </c>
    </row>
    <row r="28104" spans="27:27">
      <c r="AA28104" t="str">
        <v>BB</v>
      </c>
    </row>
    <row r="28105" spans="27:27">
      <c r="AA28105" t="str">
        <v>SO</v>
      </c>
    </row>
    <row r="28106" spans="27:27">
      <c r="AA28106" t="str">
        <v>SS</v>
      </c>
    </row>
    <row r="28107" spans="27:27">
      <c r="AA28107" t="str">
        <v>DH</v>
      </c>
    </row>
    <row r="28108" spans="27:27">
      <c r="AA28108" t="str">
        <v>BB</v>
      </c>
    </row>
    <row r="28109" spans="27:27">
      <c r="AA28109" t="str">
        <v>DH</v>
      </c>
    </row>
    <row r="28110" spans="27:27">
      <c r="AA28110" t="str">
        <v>BB</v>
      </c>
    </row>
    <row r="28111" spans="27:27">
      <c r="AA28111" t="str">
        <v>BE</v>
      </c>
    </row>
    <row r="28112" spans="27:27">
      <c r="AA28112" t="str">
        <v>SS</v>
      </c>
    </row>
    <row r="28113" spans="27:27">
      <c r="AA28113" t="str">
        <v>SS</v>
      </c>
    </row>
    <row r="28114" spans="27:27">
      <c r="AA28114" t="str">
        <v>WB</v>
      </c>
    </row>
    <row r="28115" spans="27:27">
      <c r="AA28115" t="str">
        <v>WB</v>
      </c>
    </row>
    <row r="28116" spans="27:27">
      <c r="AA28116" t="str">
        <v>BE</v>
      </c>
    </row>
    <row r="28117" spans="27:27">
      <c r="AA28117" t="str">
        <v>FR</v>
      </c>
    </row>
    <row r="28118" spans="27:27">
      <c r="AA28118" t="str">
        <v>JB</v>
      </c>
    </row>
    <row r="28119" spans="27:27">
      <c r="AA28119" t="str">
        <v>JB</v>
      </c>
    </row>
    <row r="28120" spans="27:27">
      <c r="AA28120" t="str">
        <v>JB</v>
      </c>
    </row>
    <row r="28121" spans="27:27">
      <c r="AA28121" t="str">
        <v>WB</v>
      </c>
    </row>
    <row r="28122" spans="27:27">
      <c r="AA28122" t="str">
        <v>JB</v>
      </c>
    </row>
    <row r="28123" spans="27:27">
      <c r="AA28123" t="str">
        <v>JB</v>
      </c>
    </row>
    <row r="28124" spans="27:27">
      <c r="AA28124" t="str">
        <v>WB</v>
      </c>
    </row>
    <row r="28125" spans="27:27">
      <c r="AA28125" t="str">
        <v>SO</v>
      </c>
    </row>
    <row r="28126" spans="27:27">
      <c r="AA28126" t="str">
        <v>WB</v>
      </c>
    </row>
    <row r="28127" spans="27:27">
      <c r="AA28127" t="str">
        <v>WB</v>
      </c>
    </row>
    <row r="28128" spans="27:27">
      <c r="AA28128" t="str">
        <v>WB</v>
      </c>
    </row>
    <row r="28129" spans="27:27">
      <c r="AA28129" t="str">
        <v>SO</v>
      </c>
    </row>
    <row r="28130" spans="27:27">
      <c r="AA28130" t="str">
        <v>SO</v>
      </c>
    </row>
    <row r="28131" spans="27:27">
      <c r="AA28131" t="str">
        <v>SO</v>
      </c>
    </row>
    <row r="28132" spans="27:27">
      <c r="AA28132" t="str">
        <v>SO</v>
      </c>
    </row>
    <row r="28133" spans="27:27">
      <c r="AA28133" t="str">
        <v>BE</v>
      </c>
    </row>
    <row r="28134" spans="27:27">
      <c r="AA28134" t="str">
        <v>BE</v>
      </c>
    </row>
    <row r="28135" spans="27:27">
      <c r="AA28135" t="str">
        <v>BE</v>
      </c>
    </row>
    <row r="28136" spans="27:27">
      <c r="AA28136" t="str">
        <v>CB</v>
      </c>
    </row>
    <row r="28137" spans="27:27">
      <c r="AA28137" t="str">
        <v>SS</v>
      </c>
    </row>
    <row r="28138" spans="27:27">
      <c r="AA28138" t="str">
        <v>SS</v>
      </c>
    </row>
    <row r="28139" spans="27:27">
      <c r="AA28139" t="str">
        <v>SS</v>
      </c>
    </row>
    <row r="28140" spans="27:27">
      <c r="AA28140" t="str">
        <v>SS</v>
      </c>
    </row>
    <row r="28141" spans="27:27">
      <c r="AA28141" t="str">
        <v>HD</v>
      </c>
    </row>
    <row r="28142" spans="27:27">
      <c r="AA28142" t="str">
        <v>JB</v>
      </c>
    </row>
    <row r="28143" spans="27:27">
      <c r="AA28143" t="str">
        <v>JB</v>
      </c>
    </row>
    <row r="28144" spans="27:27">
      <c r="AA28144" t="str">
        <v>BE</v>
      </c>
    </row>
    <row r="28145" spans="27:27">
      <c r="AA28145" t="str">
        <v>CB</v>
      </c>
    </row>
    <row r="28146" spans="27:27">
      <c r="AA28146" t="str">
        <v>HD</v>
      </c>
    </row>
    <row r="28147" spans="27:27">
      <c r="AA28147" t="str">
        <v>HD</v>
      </c>
    </row>
    <row r="28148" spans="27:27">
      <c r="AA28148" t="str">
        <v>HD</v>
      </c>
    </row>
    <row r="28149" spans="27:27">
      <c r="AA28149" t="str">
        <v>HD</v>
      </c>
    </row>
    <row r="28150" spans="27:27">
      <c r="AA28150" t="str">
        <v>FR</v>
      </c>
    </row>
    <row r="28151" spans="27:27">
      <c r="AA28151" t="str">
        <v>FR</v>
      </c>
    </row>
    <row r="28152" spans="27:27">
      <c r="AA28152" t="str">
        <v>BB</v>
      </c>
    </row>
    <row r="28153" spans="27:27">
      <c r="AA28153" t="str">
        <v>FR</v>
      </c>
    </row>
    <row r="28154" spans="27:27">
      <c r="AA28154" t="str">
        <v>FR</v>
      </c>
    </row>
    <row r="28155" spans="27:27">
      <c r="AA28155" t="str">
        <v>BB</v>
      </c>
    </row>
    <row r="28156" spans="27:27">
      <c r="AA28156" t="str">
        <v>BB</v>
      </c>
    </row>
    <row r="28157" spans="27:27">
      <c r="AA28157" t="str">
        <v>BB</v>
      </c>
    </row>
    <row r="28158" spans="27:27">
      <c r="AA28158" t="str">
        <v>CB</v>
      </c>
    </row>
    <row r="28159" spans="27:27">
      <c r="AA28159" t="str">
        <v>DH</v>
      </c>
    </row>
    <row r="28160" spans="27:27">
      <c r="AA28160" t="str">
        <v>DH</v>
      </c>
    </row>
    <row r="28161" spans="27:27">
      <c r="AA28161" t="str">
        <v>DH</v>
      </c>
    </row>
    <row r="28162" spans="27:27">
      <c r="AA28162" t="str">
        <v>DH</v>
      </c>
    </row>
    <row r="28163" spans="27:27">
      <c r="AA28163" t="str">
        <v>DH</v>
      </c>
    </row>
    <row r="28164" spans="27:27">
      <c r="AA28164" t="str">
        <v>BE</v>
      </c>
    </row>
    <row r="28165" spans="27:27">
      <c r="AA28165" t="str">
        <v>FR</v>
      </c>
    </row>
    <row r="28166" spans="27:27">
      <c r="AA28166" t="str">
        <v>SO</v>
      </c>
    </row>
    <row r="28167" spans="27:27">
      <c r="AA28167" t="str">
        <v>SO</v>
      </c>
    </row>
    <row r="28168" spans="27:27">
      <c r="AA28168" t="str">
        <v>BB</v>
      </c>
    </row>
    <row r="28169" spans="27:27">
      <c r="AA28169" t="str">
        <v>CB</v>
      </c>
    </row>
    <row r="28170" spans="27:27">
      <c r="AA28170" t="str">
        <v>CB</v>
      </c>
    </row>
    <row r="28171" spans="27:27">
      <c r="AA28171" t="str">
        <v>BE</v>
      </c>
    </row>
    <row r="28172" spans="27:27">
      <c r="AA28172" t="str">
        <v>JB</v>
      </c>
    </row>
    <row r="28173" spans="27:27">
      <c r="AA28173" t="str">
        <v>BE</v>
      </c>
    </row>
    <row r="28174" spans="27:27">
      <c r="AA28174" t="str">
        <v>SS</v>
      </c>
    </row>
    <row r="28175" spans="27:27">
      <c r="AA28175" t="str">
        <v>FR</v>
      </c>
    </row>
    <row r="28176" spans="27:27">
      <c r="AA28176" t="str">
        <v>FR</v>
      </c>
    </row>
    <row r="28177" spans="27:27">
      <c r="AA28177" t="str">
        <v>FR</v>
      </c>
    </row>
    <row r="28178" spans="27:27">
      <c r="AA28178" t="str">
        <v>CB</v>
      </c>
    </row>
    <row r="28179" spans="27:27">
      <c r="AA28179" t="str">
        <v>CB</v>
      </c>
    </row>
    <row r="28180" spans="27:27">
      <c r="AA28180" t="str">
        <v>CB</v>
      </c>
    </row>
    <row r="28181" spans="27:27">
      <c r="AA28181" t="str">
        <v>BB</v>
      </c>
    </row>
    <row r="28182" spans="27:27">
      <c r="AA28182" t="str">
        <v>BB</v>
      </c>
    </row>
    <row r="28183" spans="27:27">
      <c r="AA28183" t="str">
        <v>WB</v>
      </c>
    </row>
    <row r="28184" spans="27:27">
      <c r="AA28184" t="str">
        <v>SO</v>
      </c>
    </row>
    <row r="28185" spans="27:27">
      <c r="AA28185" t="str">
        <v>SO</v>
      </c>
    </row>
    <row r="28186" spans="27:27">
      <c r="AA28186" t="str">
        <v>BE</v>
      </c>
    </row>
    <row r="28187" spans="27:27">
      <c r="AA28187" t="str">
        <v>CB</v>
      </c>
    </row>
    <row r="28188" spans="27:27">
      <c r="AA28188" t="str">
        <v>CB</v>
      </c>
    </row>
    <row r="28189" spans="27:27">
      <c r="AA28189" t="str">
        <v>DH</v>
      </c>
    </row>
    <row r="28190" spans="27:27">
      <c r="AA28190" t="str">
        <v>CB</v>
      </c>
    </row>
    <row r="28191" spans="27:27">
      <c r="AA28191" t="str">
        <v>BB</v>
      </c>
    </row>
    <row r="28192" spans="27:27">
      <c r="AA28192" t="str">
        <v>BB</v>
      </c>
    </row>
    <row r="28193" spans="27:27">
      <c r="AA28193" t="str">
        <v>CB</v>
      </c>
    </row>
    <row r="28194" spans="27:27">
      <c r="AA28194" t="str">
        <v>CB</v>
      </c>
    </row>
    <row r="28195" spans="27:27">
      <c r="AA28195" t="str">
        <v>DH</v>
      </c>
    </row>
    <row r="28196" spans="27:27">
      <c r="AA28196" t="str">
        <v>SO</v>
      </c>
    </row>
    <row r="28197" spans="27:27">
      <c r="AA28197" t="str">
        <v>DH</v>
      </c>
    </row>
    <row r="28198" spans="27:27">
      <c r="AA28198" t="str">
        <v>JB</v>
      </c>
    </row>
    <row r="28199" spans="27:27">
      <c r="AA28199" t="str">
        <v>JB</v>
      </c>
    </row>
    <row r="28200" spans="27:27">
      <c r="AA28200" t="str">
        <v>JB</v>
      </c>
    </row>
    <row r="28201" spans="27:27">
      <c r="AA28201" t="str">
        <v>JB</v>
      </c>
    </row>
    <row r="28202" spans="27:27">
      <c r="AA28202" t="str">
        <v>JB</v>
      </c>
    </row>
    <row r="28203" spans="27:27">
      <c r="AA28203" t="str">
        <v>BE</v>
      </c>
    </row>
    <row r="28204" spans="27:27">
      <c r="AA28204" t="str">
        <v>FR</v>
      </c>
    </row>
    <row r="28205" spans="27:27">
      <c r="AA28205" t="str">
        <v>SS</v>
      </c>
    </row>
    <row r="28206" spans="27:27">
      <c r="AA28206" t="str">
        <v>BE</v>
      </c>
    </row>
    <row r="28207" spans="27:27">
      <c r="AA28207" t="str">
        <v>BE</v>
      </c>
    </row>
    <row r="28208" spans="27:27">
      <c r="AA28208" t="str">
        <v>JB</v>
      </c>
    </row>
    <row r="28209" spans="27:27">
      <c r="AA28209" t="str">
        <v>JB</v>
      </c>
    </row>
    <row r="28210" spans="27:27">
      <c r="AA28210" t="str">
        <v>BE</v>
      </c>
    </row>
    <row r="28211" spans="27:27">
      <c r="AA28211" t="str">
        <v>WB</v>
      </c>
    </row>
    <row r="28212" spans="27:27">
      <c r="AA28212" t="str">
        <v>DH</v>
      </c>
    </row>
    <row r="28213" spans="27:27">
      <c r="AA28213" t="str">
        <v>DH</v>
      </c>
    </row>
    <row r="28214" spans="27:27">
      <c r="AA28214" t="str">
        <v>DH</v>
      </c>
    </row>
    <row r="28215" spans="27:27">
      <c r="AA28215" t="str">
        <v>BB</v>
      </c>
    </row>
    <row r="28216" spans="27:27">
      <c r="AA28216" t="str">
        <v>JB</v>
      </c>
    </row>
    <row r="28217" spans="27:27">
      <c r="AA28217" t="str">
        <v>JB</v>
      </c>
    </row>
    <row r="28218" spans="27:27">
      <c r="AA28218" t="str">
        <v>BB</v>
      </c>
    </row>
    <row r="28219" spans="27:27">
      <c r="AA28219" t="str">
        <v>BB</v>
      </c>
    </row>
    <row r="28220" spans="27:27">
      <c r="AA28220" t="str">
        <v>CB</v>
      </c>
    </row>
    <row r="28221" spans="27:27">
      <c r="AA28221" t="str">
        <v>BE</v>
      </c>
    </row>
    <row r="28222" spans="27:27">
      <c r="AA28222" t="str">
        <v>JB</v>
      </c>
    </row>
    <row r="28223" spans="27:27">
      <c r="AA28223" t="str">
        <v>BB</v>
      </c>
    </row>
    <row r="28224" spans="27:27">
      <c r="AA28224" t="str">
        <v>SO</v>
      </c>
    </row>
    <row r="28225" spans="27:27">
      <c r="AA28225" t="str">
        <v>FR</v>
      </c>
    </row>
    <row r="28226" spans="27:27">
      <c r="AA28226" t="str">
        <v>CB</v>
      </c>
    </row>
    <row r="28227" spans="27:27">
      <c r="AA28227" t="str">
        <v>CB</v>
      </c>
    </row>
    <row r="28228" spans="27:27">
      <c r="AA28228" t="str">
        <v>CB</v>
      </c>
    </row>
    <row r="28229" spans="27:27">
      <c r="AA28229" t="str">
        <v>CB</v>
      </c>
    </row>
    <row r="28230" spans="27:27">
      <c r="AA28230" t="str">
        <v>DH</v>
      </c>
    </row>
    <row r="28231" spans="27:27">
      <c r="AA28231" t="str">
        <v>CB</v>
      </c>
    </row>
    <row r="28232" spans="27:27">
      <c r="AA28232" t="str">
        <v>BB</v>
      </c>
    </row>
    <row r="28233" spans="27:27">
      <c r="AA28233" t="str">
        <v>DH</v>
      </c>
    </row>
    <row r="28234" spans="27:27">
      <c r="AA28234" t="str">
        <v>SO</v>
      </c>
    </row>
    <row r="28235" spans="27:27">
      <c r="AA28235" t="str">
        <v>SO</v>
      </c>
    </row>
    <row r="28236" spans="27:27">
      <c r="AA28236" t="str">
        <v>FR</v>
      </c>
    </row>
    <row r="28237" spans="27:27">
      <c r="AA28237" t="str">
        <v>HD</v>
      </c>
    </row>
    <row r="28238" spans="27:27">
      <c r="AA28238" t="str">
        <v>HD</v>
      </c>
    </row>
    <row r="28239" spans="27:27">
      <c r="AA28239" t="str">
        <v>SO</v>
      </c>
    </row>
    <row r="28240" spans="27:27">
      <c r="AA28240" t="str">
        <v>CB</v>
      </c>
    </row>
    <row r="28241" spans="27:27">
      <c r="AA28241" t="str">
        <v>CB</v>
      </c>
    </row>
    <row r="28242" spans="27:27">
      <c r="AA28242" t="str">
        <v>WB</v>
      </c>
    </row>
    <row r="28243" spans="27:27">
      <c r="AA28243" t="str">
        <v>SO</v>
      </c>
    </row>
    <row r="28244" spans="27:27">
      <c r="AA28244" t="str">
        <v>SO</v>
      </c>
    </row>
    <row r="28245" spans="27:27">
      <c r="AA28245" t="str">
        <v>CB</v>
      </c>
    </row>
    <row r="28246" spans="27:27">
      <c r="AA28246" t="str">
        <v>HD</v>
      </c>
    </row>
    <row r="28247" spans="27:27">
      <c r="AA28247" t="str">
        <v>DH</v>
      </c>
    </row>
    <row r="28248" spans="27:27">
      <c r="AA28248" t="str">
        <v>DH</v>
      </c>
    </row>
    <row r="28249" spans="27:27">
      <c r="AA28249" t="str">
        <v>DH</v>
      </c>
    </row>
    <row r="28250" spans="27:27">
      <c r="AA28250" t="str">
        <v>DH</v>
      </c>
    </row>
    <row r="28251" spans="27:27">
      <c r="AA28251" t="str">
        <v>HD</v>
      </c>
    </row>
    <row r="28252" spans="27:27">
      <c r="AA28252" t="str">
        <v>WB</v>
      </c>
    </row>
    <row r="28253" spans="27:27">
      <c r="AA28253" t="str">
        <v>HD</v>
      </c>
    </row>
    <row r="28254" spans="27:27">
      <c r="AA28254" t="str">
        <v>BB</v>
      </c>
    </row>
    <row r="28255" spans="27:27">
      <c r="AA28255" t="str">
        <v>SO</v>
      </c>
    </row>
    <row r="28256" spans="27:27">
      <c r="AA28256" t="str">
        <v>FR</v>
      </c>
    </row>
    <row r="28257" spans="27:27">
      <c r="AA28257" t="str">
        <v>CB</v>
      </c>
    </row>
    <row r="28258" spans="27:27">
      <c r="AA28258" t="str">
        <v>SO</v>
      </c>
    </row>
    <row r="28259" spans="27:27">
      <c r="AA28259" t="str">
        <v>HD</v>
      </c>
    </row>
    <row r="28260" spans="27:27">
      <c r="AA28260" t="str">
        <v>BE</v>
      </c>
    </row>
    <row r="28261" spans="27:27">
      <c r="AA28261" t="str">
        <v>CB</v>
      </c>
    </row>
    <row r="28262" spans="27:27">
      <c r="AA28262" t="str">
        <v>SS</v>
      </c>
    </row>
    <row r="28263" spans="27:27">
      <c r="AA28263" t="str">
        <v>SS</v>
      </c>
    </row>
    <row r="28264" spans="27:27">
      <c r="AA28264" t="str">
        <v>DH</v>
      </c>
    </row>
    <row r="28265" spans="27:27">
      <c r="AA28265" t="str">
        <v>BE</v>
      </c>
    </row>
    <row r="28266" spans="27:27">
      <c r="AA28266" t="str">
        <v>BE</v>
      </c>
    </row>
    <row r="28267" spans="27:27">
      <c r="AA28267" t="str">
        <v>CB</v>
      </c>
    </row>
    <row r="28268" spans="27:27">
      <c r="AA28268" t="str">
        <v>BB</v>
      </c>
    </row>
    <row r="28269" spans="27:27">
      <c r="AA28269" t="str">
        <v>BB</v>
      </c>
    </row>
    <row r="28270" spans="27:27">
      <c r="AA28270" t="str">
        <v>SO</v>
      </c>
    </row>
    <row r="28271" spans="27:27">
      <c r="AA28271" t="str">
        <v>BE</v>
      </c>
    </row>
    <row r="28272" spans="27:27">
      <c r="AA28272" t="str">
        <v>BE</v>
      </c>
    </row>
    <row r="28273" spans="27:27">
      <c r="AA28273" t="str">
        <v>BE</v>
      </c>
    </row>
    <row r="28274" spans="27:27">
      <c r="AA28274" t="str">
        <v>SO</v>
      </c>
    </row>
    <row r="28275" spans="27:27">
      <c r="AA28275" t="str">
        <v>SO</v>
      </c>
    </row>
    <row r="28276" spans="27:27">
      <c r="AA28276" t="str">
        <v>FR</v>
      </c>
    </row>
    <row r="28277" spans="27:27">
      <c r="AA28277" t="str">
        <v>CB</v>
      </c>
    </row>
    <row r="28278" spans="27:27">
      <c r="AA28278" t="str">
        <v>JB</v>
      </c>
    </row>
    <row r="28279" spans="27:27">
      <c r="AA28279" t="str">
        <v>JB</v>
      </c>
    </row>
    <row r="28280" spans="27:27">
      <c r="AA28280" t="str">
        <v>BB</v>
      </c>
    </row>
    <row r="28281" spans="27:27">
      <c r="AA28281" t="str">
        <v>BB</v>
      </c>
    </row>
    <row r="28282" spans="27:27">
      <c r="AA28282" t="str">
        <v>BB</v>
      </c>
    </row>
    <row r="28283" spans="27:27">
      <c r="AA28283" t="str">
        <v>FR</v>
      </c>
    </row>
    <row r="28284" spans="27:27">
      <c r="AA28284" t="str">
        <v>JB</v>
      </c>
    </row>
    <row r="28285" spans="27:27">
      <c r="AA28285" t="str">
        <v>JB</v>
      </c>
    </row>
    <row r="28286" spans="27:27">
      <c r="AA28286" t="str">
        <v>SO</v>
      </c>
    </row>
    <row r="28287" spans="27:27">
      <c r="AA28287" t="str">
        <v>SO</v>
      </c>
    </row>
    <row r="28288" spans="27:27">
      <c r="AA28288" t="str">
        <v>JB</v>
      </c>
    </row>
    <row r="28289" spans="27:27">
      <c r="AA28289" t="str">
        <v>SO</v>
      </c>
    </row>
    <row r="28290" spans="27:27">
      <c r="AA28290" t="str">
        <v>BE</v>
      </c>
    </row>
    <row r="28291" spans="27:27">
      <c r="AA28291" t="str">
        <v>JB</v>
      </c>
    </row>
    <row r="28292" spans="27:27">
      <c r="AA28292" t="str">
        <v>HD</v>
      </c>
    </row>
    <row r="28293" spans="27:27">
      <c r="AA28293" t="str">
        <v>WB</v>
      </c>
    </row>
    <row r="28294" spans="27:27">
      <c r="AA28294" t="str">
        <v>FR</v>
      </c>
    </row>
    <row r="28295" spans="27:27">
      <c r="AA28295" t="str">
        <v>HD</v>
      </c>
    </row>
    <row r="28296" spans="27:27">
      <c r="AA28296" t="str">
        <v>SO</v>
      </c>
    </row>
    <row r="28297" spans="27:27">
      <c r="AA28297" t="str">
        <v>SO</v>
      </c>
    </row>
    <row r="28298" spans="27:27">
      <c r="AA28298" t="str">
        <v>BE</v>
      </c>
    </row>
    <row r="28299" spans="27:27">
      <c r="AA28299" t="str">
        <v>SS</v>
      </c>
    </row>
    <row r="28300" spans="27:27">
      <c r="AA28300" t="str">
        <v>CB</v>
      </c>
    </row>
    <row r="28301" spans="27:27">
      <c r="AA28301" t="str">
        <v>HD</v>
      </c>
    </row>
    <row r="28302" spans="27:27">
      <c r="AA28302" t="str">
        <v>HD</v>
      </c>
    </row>
    <row r="28303" spans="27:27">
      <c r="AA28303" t="str">
        <v>FR</v>
      </c>
    </row>
    <row r="28304" spans="27:27">
      <c r="AA28304" t="str">
        <v>FR</v>
      </c>
    </row>
    <row r="28305" spans="27:27">
      <c r="AA28305" t="str">
        <v>DH</v>
      </c>
    </row>
    <row r="28306" spans="27:27">
      <c r="AA28306" t="str">
        <v>DH</v>
      </c>
    </row>
    <row r="28307" spans="27:27">
      <c r="AA28307" t="str">
        <v>DH</v>
      </c>
    </row>
    <row r="28308" spans="27:27">
      <c r="AA28308" t="str">
        <v>DH</v>
      </c>
    </row>
    <row r="28309" spans="27:27">
      <c r="AA28309" t="str">
        <v>BE</v>
      </c>
    </row>
    <row r="28310" spans="27:27">
      <c r="AA28310" t="str">
        <v>CB</v>
      </c>
    </row>
    <row r="28311" spans="27:27">
      <c r="AA28311" t="str">
        <v>CB</v>
      </c>
    </row>
    <row r="28312" spans="27:27">
      <c r="AA28312" t="str">
        <v>CB</v>
      </c>
    </row>
    <row r="28313" spans="27:27">
      <c r="AA28313" t="str">
        <v>CB</v>
      </c>
    </row>
    <row r="28314" spans="27:27">
      <c r="AA28314" t="str">
        <v>WB</v>
      </c>
    </row>
    <row r="28315" spans="27:27">
      <c r="AA28315" t="str">
        <v>SO</v>
      </c>
    </row>
    <row r="28316" spans="27:27">
      <c r="AA28316" t="str">
        <v>JB</v>
      </c>
    </row>
    <row r="28317" spans="27:27">
      <c r="AA28317" t="str">
        <v>FR</v>
      </c>
    </row>
    <row r="28318" spans="27:27">
      <c r="AA28318" t="str">
        <v>JB</v>
      </c>
    </row>
    <row r="28319" spans="27:27">
      <c r="AA28319" t="str">
        <v>CB</v>
      </c>
    </row>
    <row r="28320" spans="27:27">
      <c r="AA28320" t="str">
        <v>SS</v>
      </c>
    </row>
    <row r="28321" spans="27:27">
      <c r="AA28321" t="str">
        <v>HD</v>
      </c>
    </row>
    <row r="28322" spans="27:27">
      <c r="AA28322" t="str">
        <v>JB</v>
      </c>
    </row>
    <row r="28323" spans="27:27">
      <c r="AA28323" t="str">
        <v>HD</v>
      </c>
    </row>
    <row r="28324" spans="27:27">
      <c r="AA28324" t="str">
        <v>BE</v>
      </c>
    </row>
    <row r="28325" spans="27:27">
      <c r="AA28325" t="str">
        <v>HD</v>
      </c>
    </row>
    <row r="28326" spans="27:27">
      <c r="AA28326" t="str">
        <v>SO</v>
      </c>
    </row>
    <row r="28327" spans="27:27">
      <c r="AA28327" t="str">
        <v>SO</v>
      </c>
    </row>
    <row r="28328" spans="27:27">
      <c r="AA28328" t="str">
        <v>SO</v>
      </c>
    </row>
    <row r="28329" spans="27:27">
      <c r="AA28329" t="str">
        <v>SO</v>
      </c>
    </row>
    <row r="28330" spans="27:27">
      <c r="AA28330" t="str">
        <v>SS</v>
      </c>
    </row>
    <row r="28331" spans="27:27">
      <c r="AA28331" t="str">
        <v>SS</v>
      </c>
    </row>
    <row r="28332" spans="27:27">
      <c r="AA28332" t="str">
        <v>SS</v>
      </c>
    </row>
    <row r="28333" spans="27:27">
      <c r="AA28333" t="str">
        <v>BB</v>
      </c>
    </row>
    <row r="28334" spans="27:27">
      <c r="AA28334" t="str">
        <v>BB</v>
      </c>
    </row>
    <row r="28335" spans="27:27">
      <c r="AA28335" t="str">
        <v>BE</v>
      </c>
    </row>
    <row r="28336" spans="27:27">
      <c r="AA28336" t="str">
        <v>BE</v>
      </c>
    </row>
    <row r="28337" spans="27:27">
      <c r="AA28337" t="str">
        <v>BE</v>
      </c>
    </row>
    <row r="28338" spans="27:27">
      <c r="AA28338" t="str">
        <v>FR</v>
      </c>
    </row>
    <row r="28339" spans="27:27">
      <c r="AA28339" t="str">
        <v>HD</v>
      </c>
    </row>
    <row r="28340" spans="27:27">
      <c r="AA28340" t="str">
        <v>DH</v>
      </c>
    </row>
    <row r="28341" spans="27:27">
      <c r="AA28341" t="str">
        <v>SS</v>
      </c>
    </row>
    <row r="28342" spans="27:27">
      <c r="AA28342" t="str">
        <v>CB</v>
      </c>
    </row>
    <row r="28343" spans="27:27">
      <c r="AA28343" t="str">
        <v>DH</v>
      </c>
    </row>
    <row r="28344" spans="27:27">
      <c r="AA28344" t="str">
        <v>DH</v>
      </c>
    </row>
    <row r="28345" spans="27:27">
      <c r="AA28345" t="str">
        <v>DH</v>
      </c>
    </row>
    <row r="28346" spans="27:27">
      <c r="AA28346" t="str">
        <v>SS</v>
      </c>
    </row>
    <row r="28347" spans="27:27">
      <c r="AA28347" t="str">
        <v>SS</v>
      </c>
    </row>
    <row r="28348" spans="27:27">
      <c r="AA28348" t="str">
        <v>CB</v>
      </c>
    </row>
    <row r="28349" spans="27:27">
      <c r="AA28349" t="str">
        <v>CB</v>
      </c>
    </row>
    <row r="28350" spans="27:27">
      <c r="AA28350" t="str">
        <v>CB</v>
      </c>
    </row>
    <row r="28351" spans="27:27">
      <c r="AA28351" t="str">
        <v>BE</v>
      </c>
    </row>
    <row r="28352" spans="27:27">
      <c r="AA28352" t="str">
        <v>BB</v>
      </c>
    </row>
    <row r="28353" spans="27:27">
      <c r="AA28353" t="str">
        <v>CB</v>
      </c>
    </row>
    <row r="28354" spans="27:27">
      <c r="AA28354" t="str">
        <v>CB</v>
      </c>
    </row>
    <row r="28355" spans="27:27">
      <c r="AA28355" t="str">
        <v>SS</v>
      </c>
    </row>
    <row r="28356" spans="27:27">
      <c r="AA28356" t="str">
        <v>HD</v>
      </c>
    </row>
    <row r="28357" spans="27:27">
      <c r="AA28357" t="str">
        <v>HD</v>
      </c>
    </row>
    <row r="28358" spans="27:27">
      <c r="AA28358" t="str">
        <v>SO</v>
      </c>
    </row>
    <row r="28359" spans="27:27">
      <c r="AA28359" t="str">
        <v>BB</v>
      </c>
    </row>
    <row r="28360" spans="27:27">
      <c r="AA28360" t="str">
        <v>BB</v>
      </c>
    </row>
    <row r="28361" spans="27:27">
      <c r="AA28361" t="str">
        <v>BB</v>
      </c>
    </row>
    <row r="28362" spans="27:27">
      <c r="AA28362" t="str">
        <v>WB</v>
      </c>
    </row>
    <row r="28363" spans="27:27">
      <c r="AA28363" t="str">
        <v>WB</v>
      </c>
    </row>
    <row r="28364" spans="27:27">
      <c r="AA28364" t="str">
        <v>WB</v>
      </c>
    </row>
    <row r="28365" spans="27:27">
      <c r="AA28365" t="str">
        <v>SS</v>
      </c>
    </row>
    <row r="28366" spans="27:27">
      <c r="AA28366" t="str">
        <v>FR</v>
      </c>
    </row>
    <row r="28367" spans="27:27">
      <c r="AA28367" t="str">
        <v>FR</v>
      </c>
    </row>
    <row r="28368" spans="27:27">
      <c r="AA28368" t="str">
        <v>FR</v>
      </c>
    </row>
    <row r="28369" spans="27:27">
      <c r="AA28369" t="str">
        <v>HD</v>
      </c>
    </row>
    <row r="28370" spans="27:27">
      <c r="AA28370" t="str">
        <v>HD</v>
      </c>
    </row>
    <row r="28371" spans="27:27">
      <c r="AA28371" t="str">
        <v>SS</v>
      </c>
    </row>
    <row r="28372" spans="27:27">
      <c r="AA28372" t="str">
        <v>CB</v>
      </c>
    </row>
    <row r="28373" spans="27:27">
      <c r="AA28373" t="str">
        <v>WB</v>
      </c>
    </row>
    <row r="28374" spans="27:27">
      <c r="AA28374" t="str">
        <v>WB</v>
      </c>
    </row>
    <row r="28375" spans="27:27">
      <c r="AA28375" t="str">
        <v>SO</v>
      </c>
    </row>
    <row r="28376" spans="27:27">
      <c r="AA28376" t="str">
        <v>SO</v>
      </c>
    </row>
    <row r="28377" spans="27:27">
      <c r="AA28377" t="str">
        <v>HD</v>
      </c>
    </row>
    <row r="28378" spans="27:27">
      <c r="AA28378" t="str">
        <v>JB</v>
      </c>
    </row>
    <row r="28379" spans="27:27">
      <c r="AA28379" t="str">
        <v>BB</v>
      </c>
    </row>
    <row r="28380" spans="27:27">
      <c r="AA28380" t="str">
        <v>JB</v>
      </c>
    </row>
    <row r="28381" spans="27:27">
      <c r="AA28381" t="str">
        <v>HD</v>
      </c>
    </row>
    <row r="28382" spans="27:27">
      <c r="AA28382" t="str">
        <v>HD</v>
      </c>
    </row>
    <row r="28383" spans="27:27">
      <c r="AA28383" t="str">
        <v>SO</v>
      </c>
    </row>
    <row r="28384" spans="27:27">
      <c r="AA28384" t="str">
        <v>DH</v>
      </c>
    </row>
    <row r="28385" spans="27:27">
      <c r="AA28385" t="str">
        <v>FR</v>
      </c>
    </row>
    <row r="28386" spans="27:27">
      <c r="AA28386" t="str">
        <v>SS</v>
      </c>
    </row>
    <row r="28387" spans="27:27">
      <c r="AA28387" t="str">
        <v>BE</v>
      </c>
    </row>
    <row r="28388" spans="27:27">
      <c r="AA28388" t="str">
        <v>FR</v>
      </c>
    </row>
    <row r="28389" spans="27:27">
      <c r="AA28389" t="str">
        <v>BB</v>
      </c>
    </row>
    <row r="28390" spans="27:27">
      <c r="AA28390" t="str">
        <v>CB</v>
      </c>
    </row>
    <row r="28391" spans="27:27">
      <c r="AA28391" t="str">
        <v>CB</v>
      </c>
    </row>
    <row r="28392" spans="27:27">
      <c r="AA28392" t="str">
        <v>CB</v>
      </c>
    </row>
    <row r="28393" spans="27:27">
      <c r="AA28393" t="str">
        <v>SS</v>
      </c>
    </row>
    <row r="28394" spans="27:27">
      <c r="AA28394" t="str">
        <v>BE</v>
      </c>
    </row>
    <row r="28395" spans="27:27">
      <c r="AA28395" t="str">
        <v>CB</v>
      </c>
    </row>
    <row r="28396" spans="27:27">
      <c r="AA28396" t="str">
        <v>HD</v>
      </c>
    </row>
    <row r="28397" spans="27:27">
      <c r="AA28397" t="str">
        <v>CB</v>
      </c>
    </row>
    <row r="28398" spans="27:27">
      <c r="AA28398" t="str">
        <v>BE</v>
      </c>
    </row>
    <row r="28399" spans="27:27">
      <c r="AA28399" t="str">
        <v>SS</v>
      </c>
    </row>
    <row r="28400" spans="27:27">
      <c r="AA28400" t="str">
        <v>DH</v>
      </c>
    </row>
    <row r="28401" spans="27:27">
      <c r="AA28401" t="str">
        <v>DH</v>
      </c>
    </row>
    <row r="28402" spans="27:27">
      <c r="AA28402" t="str">
        <v>BB</v>
      </c>
    </row>
    <row r="28403" spans="27:27">
      <c r="AA28403" t="str">
        <v>BB</v>
      </c>
    </row>
    <row r="28404" spans="27:27">
      <c r="AA28404" t="str">
        <v>BB</v>
      </c>
    </row>
    <row r="28405" spans="27:27">
      <c r="AA28405" t="str">
        <v>SO</v>
      </c>
    </row>
    <row r="28406" spans="27:27">
      <c r="AA28406" t="str">
        <v>BE</v>
      </c>
    </row>
    <row r="28407" spans="27:27">
      <c r="AA28407" t="str">
        <v>SO</v>
      </c>
    </row>
    <row r="28408" spans="27:27">
      <c r="AA28408" t="str">
        <v>DH</v>
      </c>
    </row>
    <row r="28409" spans="27:27">
      <c r="AA28409" t="str">
        <v>SO</v>
      </c>
    </row>
    <row r="28410" spans="27:27">
      <c r="AA28410" t="str">
        <v>SO</v>
      </c>
    </row>
    <row r="28411" spans="27:27">
      <c r="AA28411" t="str">
        <v>SO</v>
      </c>
    </row>
    <row r="28412" spans="27:27">
      <c r="AA28412" t="str">
        <v>JB</v>
      </c>
    </row>
    <row r="28413" spans="27:27">
      <c r="AA28413" t="str">
        <v>SS</v>
      </c>
    </row>
    <row r="28414" spans="27:27">
      <c r="AA28414" t="str">
        <v>BE</v>
      </c>
    </row>
    <row r="28415" spans="27:27">
      <c r="AA28415" t="str">
        <v>BE</v>
      </c>
    </row>
    <row r="28416" spans="27:27">
      <c r="AA28416" t="str">
        <v>CB</v>
      </c>
    </row>
    <row r="28417" spans="27:27">
      <c r="AA28417" t="str">
        <v>BB</v>
      </c>
    </row>
    <row r="28418" spans="27:27">
      <c r="AA28418" t="str">
        <v>BB</v>
      </c>
    </row>
    <row r="28419" spans="27:27">
      <c r="AA28419" t="str">
        <v>WB</v>
      </c>
    </row>
    <row r="28420" spans="27:27">
      <c r="AA28420" t="str">
        <v>WB</v>
      </c>
    </row>
    <row r="28421" spans="27:27">
      <c r="AA28421" t="str">
        <v>SS</v>
      </c>
    </row>
    <row r="28422" spans="27:27">
      <c r="AA28422" t="str">
        <v>SS</v>
      </c>
    </row>
    <row r="28423" spans="27:27">
      <c r="AA28423" t="str">
        <v>SS</v>
      </c>
    </row>
    <row r="28424" spans="27:27">
      <c r="AA28424" t="str">
        <v>SS</v>
      </c>
    </row>
    <row r="28425" spans="27:27">
      <c r="AA28425" t="str">
        <v>JB</v>
      </c>
    </row>
    <row r="28426" spans="27:27">
      <c r="AA28426" t="str">
        <v>HD</v>
      </c>
    </row>
    <row r="28427" spans="27:27">
      <c r="AA28427" t="str">
        <v>HD</v>
      </c>
    </row>
    <row r="28428" spans="27:27">
      <c r="AA28428" t="str">
        <v>JB</v>
      </c>
    </row>
    <row r="28429" spans="27:27">
      <c r="AA28429" t="str">
        <v>JB</v>
      </c>
    </row>
    <row r="28430" spans="27:27">
      <c r="AA28430" t="str">
        <v>JB</v>
      </c>
    </row>
    <row r="28431" spans="27:27">
      <c r="AA28431" t="str">
        <v>SO</v>
      </c>
    </row>
    <row r="28432" spans="27:27">
      <c r="AA28432" t="str">
        <v>BE</v>
      </c>
    </row>
    <row r="28433" spans="27:27">
      <c r="AA28433" t="str">
        <v>SO</v>
      </c>
    </row>
    <row r="28434" spans="27:27">
      <c r="AA28434" t="str">
        <v>JB</v>
      </c>
    </row>
    <row r="28435" spans="27:27">
      <c r="AA28435" t="str">
        <v>JB</v>
      </c>
    </row>
    <row r="28436" spans="27:27">
      <c r="AA28436" t="str">
        <v>BB</v>
      </c>
    </row>
    <row r="28437" spans="27:27">
      <c r="AA28437" t="str">
        <v>BE</v>
      </c>
    </row>
    <row r="28438" spans="27:27">
      <c r="AA28438" t="str">
        <v>JB</v>
      </c>
    </row>
    <row r="28439" spans="27:27">
      <c r="AA28439" t="str">
        <v>JB</v>
      </c>
    </row>
    <row r="28440" spans="27:27">
      <c r="AA28440" t="str">
        <v>SO</v>
      </c>
    </row>
    <row r="28441" spans="27:27">
      <c r="AA28441" t="str">
        <v>BE</v>
      </c>
    </row>
    <row r="28442" spans="27:27">
      <c r="AA28442" t="str">
        <v>DH</v>
      </c>
    </row>
    <row r="28443" spans="27:27">
      <c r="AA28443" t="str">
        <v>DH</v>
      </c>
    </row>
    <row r="28444" spans="27:27">
      <c r="AA28444" t="str">
        <v>DH</v>
      </c>
    </row>
    <row r="28445" spans="27:27">
      <c r="AA28445" t="str">
        <v>FR</v>
      </c>
    </row>
    <row r="28446" spans="27:27">
      <c r="AA28446" t="str">
        <v>JB</v>
      </c>
    </row>
    <row r="28447" spans="27:27">
      <c r="AA28447" t="str">
        <v>BB</v>
      </c>
    </row>
    <row r="28448" spans="27:27">
      <c r="AA28448" t="str">
        <v>SS</v>
      </c>
    </row>
    <row r="28449" spans="27:27">
      <c r="AA28449" t="str">
        <v>BB</v>
      </c>
    </row>
    <row r="28450" spans="27:27">
      <c r="AA28450" t="str">
        <v>JB</v>
      </c>
    </row>
    <row r="28451" spans="27:27">
      <c r="AA28451" t="str">
        <v>WB</v>
      </c>
    </row>
    <row r="28452" spans="27:27">
      <c r="AA28452" t="str">
        <v>SO</v>
      </c>
    </row>
    <row r="28453" spans="27:27">
      <c r="AA28453" t="str">
        <v>SS</v>
      </c>
    </row>
    <row r="28454" spans="27:27">
      <c r="AA28454" t="str">
        <v>FR</v>
      </c>
    </row>
    <row r="28455" spans="27:27">
      <c r="AA28455" t="str">
        <v>DH</v>
      </c>
    </row>
    <row r="28456" spans="27:27">
      <c r="AA28456" t="str">
        <v>DH</v>
      </c>
    </row>
    <row r="28457" spans="27:27">
      <c r="AA28457" t="str">
        <v>FR</v>
      </c>
    </row>
    <row r="28458" spans="27:27">
      <c r="AA28458" t="str">
        <v>SO</v>
      </c>
    </row>
    <row r="28459" spans="27:27">
      <c r="AA28459" t="str">
        <v>WB</v>
      </c>
    </row>
    <row r="28460" spans="27:27">
      <c r="AA28460" t="str">
        <v>SO</v>
      </c>
    </row>
    <row r="28461" spans="27:27">
      <c r="AA28461" t="str">
        <v>BB</v>
      </c>
    </row>
    <row r="28462" spans="27:27">
      <c r="AA28462" t="str">
        <v>SO</v>
      </c>
    </row>
    <row r="28463" spans="27:27">
      <c r="AA28463" t="str">
        <v>BB</v>
      </c>
    </row>
    <row r="28464" spans="27:27">
      <c r="AA28464" t="str">
        <v>SO</v>
      </c>
    </row>
    <row r="28465" spans="27:27">
      <c r="AA28465" t="str">
        <v>BE</v>
      </c>
    </row>
    <row r="28466" spans="27:27">
      <c r="AA28466" t="str">
        <v>WB</v>
      </c>
    </row>
    <row r="28467" spans="27:27">
      <c r="AA28467" t="str">
        <v>CB</v>
      </c>
    </row>
    <row r="28468" spans="27:27">
      <c r="AA28468" t="str">
        <v>CB</v>
      </c>
    </row>
    <row r="28469" spans="27:27">
      <c r="AA28469" t="str">
        <v>CB</v>
      </c>
    </row>
    <row r="28470" spans="27:27">
      <c r="AA28470" t="str">
        <v>BE</v>
      </c>
    </row>
    <row r="28471" spans="27:27">
      <c r="AA28471" t="str">
        <v>BE</v>
      </c>
    </row>
    <row r="28472" spans="27:27">
      <c r="AA28472" t="str">
        <v>BE</v>
      </c>
    </row>
    <row r="28473" spans="27:27">
      <c r="AA28473" t="str">
        <v>BE</v>
      </c>
    </row>
    <row r="28474" spans="27:27">
      <c r="AA28474" t="str">
        <v>SO</v>
      </c>
    </row>
    <row r="28475" spans="27:27">
      <c r="AA28475" t="str">
        <v>SO</v>
      </c>
    </row>
    <row r="28476" spans="27:27">
      <c r="AA28476" t="str">
        <v>JB</v>
      </c>
    </row>
    <row r="28477" spans="27:27">
      <c r="AA28477" t="str">
        <v>JB</v>
      </c>
    </row>
    <row r="28478" spans="27:27">
      <c r="AA28478" t="str">
        <v>SS</v>
      </c>
    </row>
    <row r="28479" spans="27:27">
      <c r="AA28479" t="str">
        <v>JB</v>
      </c>
    </row>
    <row r="28480" spans="27:27">
      <c r="AA28480" t="str">
        <v>SO</v>
      </c>
    </row>
    <row r="28481" spans="27:27">
      <c r="AA28481" t="str">
        <v>SO</v>
      </c>
    </row>
    <row r="28482" spans="27:27">
      <c r="AA28482" t="str">
        <v>SO</v>
      </c>
    </row>
    <row r="28483" spans="27:27">
      <c r="AA28483" t="str">
        <v>BE</v>
      </c>
    </row>
    <row r="28484" spans="27:27">
      <c r="AA28484" t="str">
        <v>SS</v>
      </c>
    </row>
    <row r="28485" spans="27:27">
      <c r="AA28485" t="str">
        <v>FR</v>
      </c>
    </row>
    <row r="28486" spans="27:27">
      <c r="AA28486" t="str">
        <v>BB</v>
      </c>
    </row>
    <row r="28487" spans="27:27">
      <c r="AA28487" t="str">
        <v>CB</v>
      </c>
    </row>
    <row r="28488" spans="27:27">
      <c r="AA28488" t="str">
        <v>CB</v>
      </c>
    </row>
    <row r="28489" spans="27:27">
      <c r="AA28489" t="str">
        <v>HD</v>
      </c>
    </row>
    <row r="28490" spans="27:27">
      <c r="AA28490" t="str">
        <v>FR</v>
      </c>
    </row>
    <row r="28491" spans="27:27">
      <c r="AA28491" t="str">
        <v>SS</v>
      </c>
    </row>
    <row r="28492" spans="27:27">
      <c r="AA28492" t="str">
        <v>SO</v>
      </c>
    </row>
    <row r="28493" spans="27:27">
      <c r="AA28493" t="str">
        <v>SO</v>
      </c>
    </row>
    <row r="28494" spans="27:27">
      <c r="AA28494" t="str">
        <v>SO</v>
      </c>
    </row>
    <row r="28495" spans="27:27">
      <c r="AA28495" t="str">
        <v>SO</v>
      </c>
    </row>
    <row r="28496" spans="27:27">
      <c r="AA28496" t="str">
        <v>SO</v>
      </c>
    </row>
    <row r="28497" spans="27:27">
      <c r="AA28497" t="str">
        <v>BB</v>
      </c>
    </row>
    <row r="28498" spans="27:27">
      <c r="AA28498" t="str">
        <v>BB</v>
      </c>
    </row>
    <row r="28499" spans="27:27">
      <c r="AA28499" t="str">
        <v>BB</v>
      </c>
    </row>
    <row r="28500" spans="27:27">
      <c r="AA28500" t="str">
        <v>SS</v>
      </c>
    </row>
    <row r="28501" spans="27:27">
      <c r="AA28501" t="str">
        <v>SS</v>
      </c>
    </row>
    <row r="28502" spans="27:27">
      <c r="AA28502" t="str">
        <v>SS</v>
      </c>
    </row>
    <row r="28503" spans="27:27">
      <c r="AA28503" t="str">
        <v>SS</v>
      </c>
    </row>
    <row r="28504" spans="27:27">
      <c r="AA28504" t="str">
        <v>SS</v>
      </c>
    </row>
    <row r="28505" spans="27:27">
      <c r="AA28505" t="str">
        <v>BB</v>
      </c>
    </row>
    <row r="28506" spans="27:27">
      <c r="AA28506" t="str">
        <v>BB</v>
      </c>
    </row>
    <row r="28507" spans="27:27">
      <c r="AA28507" t="str">
        <v>BB</v>
      </c>
    </row>
    <row r="28508" spans="27:27">
      <c r="AA28508" t="str">
        <v>BE</v>
      </c>
    </row>
    <row r="28509" spans="27:27">
      <c r="AA28509" t="str">
        <v>FR</v>
      </c>
    </row>
    <row r="28510" spans="27:27">
      <c r="AA28510" t="str">
        <v>HD</v>
      </c>
    </row>
    <row r="28511" spans="27:27">
      <c r="AA28511" t="str">
        <v>WB</v>
      </c>
    </row>
    <row r="28512" spans="27:27">
      <c r="AA28512" t="str">
        <v>CB</v>
      </c>
    </row>
    <row r="28513" spans="27:27">
      <c r="AA28513" t="str">
        <v>CB</v>
      </c>
    </row>
    <row r="28514" spans="27:27">
      <c r="AA28514" t="str">
        <v>SS</v>
      </c>
    </row>
    <row r="28515" spans="27:27">
      <c r="AA28515" t="str">
        <v>CB</v>
      </c>
    </row>
    <row r="28516" spans="27:27">
      <c r="AA28516" t="str">
        <v>BB</v>
      </c>
    </row>
    <row r="28517" spans="27:27">
      <c r="AA28517" t="str">
        <v>BB</v>
      </c>
    </row>
    <row r="28518" spans="27:27">
      <c r="AA28518" t="str">
        <v>JB</v>
      </c>
    </row>
    <row r="28519" spans="27:27">
      <c r="AA28519" t="str">
        <v>WB</v>
      </c>
    </row>
    <row r="28520" spans="27:27">
      <c r="AA28520" t="str">
        <v>BB</v>
      </c>
    </row>
    <row r="28521" spans="27:27">
      <c r="AA28521" t="str">
        <v>WB</v>
      </c>
    </row>
    <row r="28522" spans="27:27">
      <c r="AA28522" t="str">
        <v>WB</v>
      </c>
    </row>
    <row r="28523" spans="27:27">
      <c r="AA28523" t="str">
        <v>WB</v>
      </c>
    </row>
    <row r="28524" spans="27:27">
      <c r="AA28524" t="str">
        <v>DH</v>
      </c>
    </row>
    <row r="28525" spans="27:27">
      <c r="AA28525" t="str">
        <v>DH</v>
      </c>
    </row>
    <row r="28526" spans="27:27">
      <c r="AA28526" t="str">
        <v>HD</v>
      </c>
    </row>
    <row r="28527" spans="27:27">
      <c r="AA28527" t="str">
        <v>SS</v>
      </c>
    </row>
    <row r="28528" spans="27:27">
      <c r="AA28528" t="str">
        <v>BB</v>
      </c>
    </row>
    <row r="28529" spans="27:27">
      <c r="AA28529" t="str">
        <v>HD</v>
      </c>
    </row>
    <row r="28530" spans="27:27">
      <c r="AA28530" t="str">
        <v>BE</v>
      </c>
    </row>
    <row r="28531" spans="27:27">
      <c r="AA28531" t="str">
        <v>BB</v>
      </c>
    </row>
    <row r="28532" spans="27:27">
      <c r="AA28532" t="str">
        <v>JB</v>
      </c>
    </row>
    <row r="28533" spans="27:27">
      <c r="AA28533" t="str">
        <v>SS</v>
      </c>
    </row>
    <row r="28534" spans="27:27">
      <c r="AA28534" t="str">
        <v>SS</v>
      </c>
    </row>
    <row r="28535" spans="27:27">
      <c r="AA28535" t="str">
        <v>SS</v>
      </c>
    </row>
    <row r="28536" spans="27:27">
      <c r="AA28536" t="str">
        <v>JB</v>
      </c>
    </row>
    <row r="28537" spans="27:27">
      <c r="AA28537" t="str">
        <v>BB</v>
      </c>
    </row>
    <row r="28538" spans="27:27">
      <c r="AA28538" t="str">
        <v>FR</v>
      </c>
    </row>
    <row r="28539" spans="27:27">
      <c r="AA28539" t="str">
        <v>BB</v>
      </c>
    </row>
    <row r="28540" spans="27:27">
      <c r="AA28540" t="str">
        <v>BB</v>
      </c>
    </row>
    <row r="28541" spans="27:27">
      <c r="AA28541" t="str">
        <v>SS</v>
      </c>
    </row>
    <row r="28542" spans="27:27">
      <c r="AA28542" t="str">
        <v>HD</v>
      </c>
    </row>
    <row r="28543" spans="27:27">
      <c r="AA28543" t="str">
        <v>CB</v>
      </c>
    </row>
    <row r="28544" spans="27:27">
      <c r="AA28544" t="str">
        <v>BB</v>
      </c>
    </row>
    <row r="28545" spans="27:27">
      <c r="AA28545" t="str">
        <v>SS</v>
      </c>
    </row>
    <row r="28546" spans="27:27">
      <c r="AA28546" t="str">
        <v>BE</v>
      </c>
    </row>
    <row r="28547" spans="27:27">
      <c r="AA28547" t="str">
        <v>BE</v>
      </c>
    </row>
    <row r="28548" spans="27:27">
      <c r="AA28548" t="str">
        <v>FR</v>
      </c>
    </row>
    <row r="28549" spans="27:27">
      <c r="AA28549" t="str">
        <v>SO</v>
      </c>
    </row>
    <row r="28550" spans="27:27">
      <c r="AA28550" t="str">
        <v>BB</v>
      </c>
    </row>
    <row r="28551" spans="27:27">
      <c r="AA28551" t="str">
        <v>BB</v>
      </c>
    </row>
    <row r="28552" spans="27:27">
      <c r="AA28552" t="str">
        <v>WB</v>
      </c>
    </row>
    <row r="28553" spans="27:27">
      <c r="AA28553" t="str">
        <v>DH</v>
      </c>
    </row>
    <row r="28554" spans="27:27">
      <c r="AA28554" t="str">
        <v>DH</v>
      </c>
    </row>
    <row r="28555" spans="27:27">
      <c r="AA28555" t="str">
        <v>DH</v>
      </c>
    </row>
    <row r="28556" spans="27:27">
      <c r="AA28556" t="str">
        <v>DH</v>
      </c>
    </row>
    <row r="28557" spans="27:27">
      <c r="AA28557" t="str">
        <v>BB</v>
      </c>
    </row>
    <row r="28558" spans="27:27">
      <c r="AA28558" t="str">
        <v>BE</v>
      </c>
    </row>
    <row r="28559" spans="27:27">
      <c r="AA28559" t="str">
        <v>CB</v>
      </c>
    </row>
    <row r="28560" spans="27:27">
      <c r="AA28560" t="str">
        <v>JB</v>
      </c>
    </row>
    <row r="28561" spans="27:27">
      <c r="AA28561" t="str">
        <v>WB</v>
      </c>
    </row>
    <row r="28562" spans="27:27">
      <c r="AA28562" t="str">
        <v>WB</v>
      </c>
    </row>
    <row r="28563" spans="27:27">
      <c r="AA28563" t="str">
        <v>WB</v>
      </c>
    </row>
    <row r="28564" spans="27:27">
      <c r="AA28564" t="str">
        <v>WB</v>
      </c>
    </row>
    <row r="28565" spans="27:27">
      <c r="AA28565" t="str">
        <v>CB</v>
      </c>
    </row>
    <row r="28566" spans="27:27">
      <c r="AA28566" t="str">
        <v>FR</v>
      </c>
    </row>
    <row r="28567" spans="27:27">
      <c r="AA28567" t="str">
        <v>BB</v>
      </c>
    </row>
    <row r="28568" spans="27:27">
      <c r="AA28568" t="str">
        <v>BB</v>
      </c>
    </row>
    <row r="28569" spans="27:27">
      <c r="AA28569" t="str">
        <v>HD</v>
      </c>
    </row>
    <row r="28570" spans="27:27">
      <c r="AA28570" t="str">
        <v>CB</v>
      </c>
    </row>
    <row r="28571" spans="27:27">
      <c r="AA28571" t="str">
        <v>DH</v>
      </c>
    </row>
    <row r="28572" spans="27:27">
      <c r="AA28572" t="str">
        <v>DH</v>
      </c>
    </row>
    <row r="28573" spans="27:27">
      <c r="AA28573" t="str">
        <v>WB</v>
      </c>
    </row>
    <row r="28574" spans="27:27">
      <c r="AA28574" t="str">
        <v>WB</v>
      </c>
    </row>
    <row r="28575" spans="27:27">
      <c r="AA28575" t="str">
        <v>WB</v>
      </c>
    </row>
    <row r="28576" spans="27:27">
      <c r="AA28576" t="str">
        <v>FR</v>
      </c>
    </row>
    <row r="28577" spans="27:27">
      <c r="AA28577" t="str">
        <v>FR</v>
      </c>
    </row>
    <row r="28578" spans="27:27">
      <c r="AA28578" t="str">
        <v>FR</v>
      </c>
    </row>
    <row r="28579" spans="27:27">
      <c r="AA28579" t="str">
        <v>JB</v>
      </c>
    </row>
    <row r="28580" spans="27:27">
      <c r="AA28580" t="str">
        <v>HD</v>
      </c>
    </row>
    <row r="28581" spans="27:27">
      <c r="AA28581" t="str">
        <v>FR</v>
      </c>
    </row>
    <row r="28582" spans="27:27">
      <c r="AA28582" t="str">
        <v>FR</v>
      </c>
    </row>
    <row r="28583" spans="27:27">
      <c r="AA28583" t="str">
        <v>FR</v>
      </c>
    </row>
    <row r="28584" spans="27:27">
      <c r="AA28584" t="str">
        <v>JB</v>
      </c>
    </row>
    <row r="28585" spans="27:27">
      <c r="AA28585" t="str">
        <v>FR</v>
      </c>
    </row>
    <row r="28586" spans="27:27">
      <c r="AA28586" t="str">
        <v>FR</v>
      </c>
    </row>
    <row r="28587" spans="27:27">
      <c r="AA28587" t="str">
        <v>JB</v>
      </c>
    </row>
    <row r="28588" spans="27:27">
      <c r="AA28588" t="str">
        <v>BE</v>
      </c>
    </row>
    <row r="28589" spans="27:27">
      <c r="AA28589" t="str">
        <v>BE</v>
      </c>
    </row>
    <row r="28590" spans="27:27">
      <c r="AA28590" t="str">
        <v>SO</v>
      </c>
    </row>
    <row r="28591" spans="27:27">
      <c r="AA28591" t="str">
        <v>SS</v>
      </c>
    </row>
    <row r="28592" spans="27:27">
      <c r="AA28592" t="str">
        <v>SS</v>
      </c>
    </row>
    <row r="28593" spans="27:27">
      <c r="AA28593" t="str">
        <v>CB</v>
      </c>
    </row>
    <row r="28594" spans="27:27">
      <c r="AA28594" t="str">
        <v>HD</v>
      </c>
    </row>
    <row r="28595" spans="27:27">
      <c r="AA28595" t="str">
        <v>DH</v>
      </c>
    </row>
    <row r="28596" spans="27:27">
      <c r="AA28596" t="str">
        <v>SO</v>
      </c>
    </row>
    <row r="28597" spans="27:27">
      <c r="AA28597" t="str">
        <v>JB</v>
      </c>
    </row>
    <row r="28598" spans="27:27">
      <c r="AA28598" t="str">
        <v>JB</v>
      </c>
    </row>
    <row r="28599" spans="27:27">
      <c r="AA28599" t="str">
        <v>HD</v>
      </c>
    </row>
    <row r="28600" spans="27:27">
      <c r="AA28600" t="str">
        <v>BE</v>
      </c>
    </row>
    <row r="28601" spans="27:27">
      <c r="AA28601" t="str">
        <v>WB</v>
      </c>
    </row>
    <row r="28602" spans="27:27">
      <c r="AA28602" t="str">
        <v>BB</v>
      </c>
    </row>
    <row r="28603" spans="27:27">
      <c r="AA28603" t="str">
        <v>JB</v>
      </c>
    </row>
    <row r="28604" spans="27:27">
      <c r="AA28604" t="str">
        <v>CB</v>
      </c>
    </row>
    <row r="28605" spans="27:27">
      <c r="AA28605" t="str">
        <v>BB</v>
      </c>
    </row>
    <row r="28606" spans="27:27">
      <c r="AA28606" t="str">
        <v>HD</v>
      </c>
    </row>
    <row r="28607" spans="27:27">
      <c r="AA28607" t="str">
        <v>JB</v>
      </c>
    </row>
    <row r="28608" spans="27:27">
      <c r="AA28608" t="str">
        <v>WB</v>
      </c>
    </row>
    <row r="28609" spans="27:27">
      <c r="AA28609" t="str">
        <v>BE</v>
      </c>
    </row>
    <row r="28610" spans="27:27">
      <c r="AA28610" t="str">
        <v>WB</v>
      </c>
    </row>
    <row r="28611" spans="27:27">
      <c r="AA28611" t="str">
        <v>JB</v>
      </c>
    </row>
    <row r="28612" spans="27:27">
      <c r="AA28612" t="str">
        <v>WB</v>
      </c>
    </row>
    <row r="28613" spans="27:27">
      <c r="AA28613" t="str">
        <v>WB</v>
      </c>
    </row>
    <row r="28614" spans="27:27">
      <c r="AA28614" t="str">
        <v>WB</v>
      </c>
    </row>
    <row r="28615" spans="27:27">
      <c r="AA28615" t="str">
        <v>WB</v>
      </c>
    </row>
    <row r="28616" spans="27:27">
      <c r="AA28616" t="str">
        <v>WB</v>
      </c>
    </row>
    <row r="28617" spans="27:27">
      <c r="AA28617" t="str">
        <v>WB</v>
      </c>
    </row>
    <row r="28618" spans="27:27">
      <c r="AA28618" t="str">
        <v>WB</v>
      </c>
    </row>
    <row r="28619" spans="27:27">
      <c r="AA28619" t="str">
        <v>HD</v>
      </c>
    </row>
    <row r="28620" spans="27:27">
      <c r="AA28620" t="str">
        <v>FR</v>
      </c>
    </row>
    <row r="28621" spans="27:27">
      <c r="AA28621" t="str">
        <v>CB</v>
      </c>
    </row>
    <row r="28622" spans="27:27">
      <c r="AA28622" t="str">
        <v>DH</v>
      </c>
    </row>
    <row r="28623" spans="27:27">
      <c r="AA28623" t="str">
        <v>DH</v>
      </c>
    </row>
    <row r="28624" spans="27:27">
      <c r="AA28624" t="str">
        <v>DH</v>
      </c>
    </row>
    <row r="28625" spans="27:27">
      <c r="AA28625" t="str">
        <v>DH</v>
      </c>
    </row>
    <row r="28626" spans="27:27">
      <c r="AA28626" t="str">
        <v>FR</v>
      </c>
    </row>
    <row r="28627" spans="27:27">
      <c r="AA28627" t="str">
        <v>WB</v>
      </c>
    </row>
    <row r="28628" spans="27:27">
      <c r="AA28628" t="str">
        <v>SS</v>
      </c>
    </row>
    <row r="28629" spans="27:27">
      <c r="AA28629" t="str">
        <v>WB</v>
      </c>
    </row>
    <row r="28630" spans="27:27">
      <c r="AA28630" t="str">
        <v>WB</v>
      </c>
    </row>
    <row r="28631" spans="27:27">
      <c r="AA28631" t="str">
        <v>WB</v>
      </c>
    </row>
    <row r="28632" spans="27:27">
      <c r="AA28632" t="str">
        <v>BB</v>
      </c>
    </row>
    <row r="28633" spans="27:27">
      <c r="AA28633" t="str">
        <v>BB</v>
      </c>
    </row>
    <row r="28634" spans="27:27">
      <c r="AA28634" t="str">
        <v>FR</v>
      </c>
    </row>
    <row r="28635" spans="27:27">
      <c r="AA28635" t="str">
        <v>FR</v>
      </c>
    </row>
    <row r="28636" spans="27:27">
      <c r="AA28636" t="str">
        <v>FR</v>
      </c>
    </row>
    <row r="28637" spans="27:27">
      <c r="AA28637" t="str">
        <v>FR</v>
      </c>
    </row>
    <row r="28638" spans="27:27">
      <c r="AA28638" t="str">
        <v>FR</v>
      </c>
    </row>
    <row r="28639" spans="27:27">
      <c r="AA28639" t="str">
        <v>HD</v>
      </c>
    </row>
    <row r="28640" spans="27:27">
      <c r="AA28640" t="str">
        <v>JB</v>
      </c>
    </row>
    <row r="28641" spans="27:27">
      <c r="AA28641" t="str">
        <v>CB</v>
      </c>
    </row>
    <row r="28642" spans="27:27">
      <c r="AA28642" t="str">
        <v>DH</v>
      </c>
    </row>
    <row r="28643" spans="27:27">
      <c r="AA28643" t="str">
        <v>DH</v>
      </c>
    </row>
    <row r="28644" spans="27:27">
      <c r="AA28644" t="str">
        <v>SS</v>
      </c>
    </row>
    <row r="28645" spans="27:27">
      <c r="AA28645" t="str">
        <v>FR</v>
      </c>
    </row>
    <row r="28646" spans="27:27">
      <c r="AA28646" t="str">
        <v>FR</v>
      </c>
    </row>
    <row r="28647" spans="27:27">
      <c r="AA28647" t="str">
        <v>FR</v>
      </c>
    </row>
    <row r="28648" spans="27:27">
      <c r="AA28648" t="str">
        <v>SS</v>
      </c>
    </row>
    <row r="28649" spans="27:27">
      <c r="AA28649" t="str">
        <v>WB</v>
      </c>
    </row>
    <row r="28650" spans="27:27">
      <c r="AA28650" t="str">
        <v>BB</v>
      </c>
    </row>
    <row r="28651" spans="27:27">
      <c r="AA28651" t="str">
        <v>BB</v>
      </c>
    </row>
    <row r="28652" spans="27:27">
      <c r="AA28652" t="str">
        <v>CB</v>
      </c>
    </row>
    <row r="28653" spans="27:27">
      <c r="AA28653" t="str">
        <v>BE</v>
      </c>
    </row>
    <row r="28654" spans="27:27">
      <c r="AA28654" t="str">
        <v>SO</v>
      </c>
    </row>
    <row r="28655" spans="27:27">
      <c r="AA28655" t="str">
        <v>BE</v>
      </c>
    </row>
    <row r="28656" spans="27:27">
      <c r="AA28656" t="str">
        <v>BE</v>
      </c>
    </row>
    <row r="28657" spans="27:27">
      <c r="AA28657" t="str">
        <v>BE</v>
      </c>
    </row>
    <row r="28658" spans="27:27">
      <c r="AA28658" t="str">
        <v>SS</v>
      </c>
    </row>
    <row r="28659" spans="27:27">
      <c r="AA28659" t="str">
        <v>BE</v>
      </c>
    </row>
    <row r="28660" spans="27:27">
      <c r="AA28660" t="str">
        <v>BB</v>
      </c>
    </row>
    <row r="28661" spans="27:27">
      <c r="AA28661" t="str">
        <v>SO</v>
      </c>
    </row>
    <row r="28662" spans="27:27">
      <c r="AA28662" t="str">
        <v>SO</v>
      </c>
    </row>
    <row r="28663" spans="27:27">
      <c r="AA28663" t="str">
        <v>WB</v>
      </c>
    </row>
    <row r="28664" spans="27:27">
      <c r="AA28664" t="str">
        <v>WB</v>
      </c>
    </row>
    <row r="28665" spans="27:27">
      <c r="AA28665" t="str">
        <v>BB</v>
      </c>
    </row>
    <row r="28666" spans="27:27">
      <c r="AA28666" t="str">
        <v>DH</v>
      </c>
    </row>
    <row r="28667" spans="27:27">
      <c r="AA28667" t="str">
        <v>WB</v>
      </c>
    </row>
    <row r="28668" spans="27:27">
      <c r="AA28668" t="str">
        <v>CB</v>
      </c>
    </row>
    <row r="28669" spans="27:27">
      <c r="AA28669" t="str">
        <v>DH</v>
      </c>
    </row>
    <row r="28670" spans="27:27">
      <c r="AA28670" t="str">
        <v>HD</v>
      </c>
    </row>
    <row r="28671" spans="27:27">
      <c r="AA28671" t="str">
        <v>HD</v>
      </c>
    </row>
    <row r="28672" spans="27:27">
      <c r="AA28672" t="str">
        <v>BB</v>
      </c>
    </row>
    <row r="28673" spans="27:27">
      <c r="AA28673" t="str">
        <v>BB</v>
      </c>
    </row>
    <row r="28674" spans="27:27">
      <c r="AA28674" t="str">
        <v>BE</v>
      </c>
    </row>
    <row r="28675" spans="27:27">
      <c r="AA28675" t="str">
        <v>WB</v>
      </c>
    </row>
    <row r="28676" spans="27:27">
      <c r="AA28676" t="str">
        <v>BB</v>
      </c>
    </row>
    <row r="28677" spans="27:27">
      <c r="AA28677" t="str">
        <v>FR</v>
      </c>
    </row>
    <row r="28678" spans="27:27">
      <c r="AA28678" t="str">
        <v>HD</v>
      </c>
    </row>
    <row r="28679" spans="27:27">
      <c r="AA28679" t="str">
        <v>JB</v>
      </c>
    </row>
    <row r="28680" spans="27:27">
      <c r="AA28680" t="str">
        <v>SO</v>
      </c>
    </row>
    <row r="28681" spans="27:27">
      <c r="AA28681" t="str">
        <v>WB</v>
      </c>
    </row>
    <row r="28682" spans="27:27">
      <c r="AA28682" t="str">
        <v>JB</v>
      </c>
    </row>
    <row r="28683" spans="27:27">
      <c r="AA28683" t="str">
        <v>JB</v>
      </c>
    </row>
    <row r="28684" spans="27:27">
      <c r="AA28684" t="str">
        <v>FR</v>
      </c>
    </row>
    <row r="28685" spans="27:27">
      <c r="AA28685" t="str">
        <v>FR</v>
      </c>
    </row>
    <row r="28686" spans="27:27">
      <c r="AA28686" t="str">
        <v>WB</v>
      </c>
    </row>
    <row r="28687" spans="27:27">
      <c r="AA28687" t="str">
        <v>CB</v>
      </c>
    </row>
    <row r="28688" spans="27:27">
      <c r="AA28688" t="str">
        <v>CB</v>
      </c>
    </row>
    <row r="28689" spans="27:27">
      <c r="AA28689" t="str">
        <v>SS</v>
      </c>
    </row>
    <row r="28690" spans="27:27">
      <c r="AA28690" t="str">
        <v>SS</v>
      </c>
    </row>
    <row r="28691" spans="27:27">
      <c r="AA28691" t="str">
        <v>CB</v>
      </c>
    </row>
    <row r="28692" spans="27:27">
      <c r="AA28692" t="str">
        <v>DH</v>
      </c>
    </row>
    <row r="28693" spans="27:27">
      <c r="AA28693" t="str">
        <v>SO</v>
      </c>
    </row>
    <row r="28694" spans="27:27">
      <c r="AA28694" t="str">
        <v>BB</v>
      </c>
    </row>
    <row r="28695" spans="27:27">
      <c r="AA28695" t="str">
        <v>DH</v>
      </c>
    </row>
    <row r="28696" spans="27:27">
      <c r="AA28696" t="str">
        <v>BB</v>
      </c>
    </row>
    <row r="28697" spans="27:27">
      <c r="AA28697" t="str">
        <v>BB</v>
      </c>
    </row>
    <row r="28698" spans="27:27">
      <c r="AA28698" t="str">
        <v>BB</v>
      </c>
    </row>
    <row r="28699" spans="27:27">
      <c r="AA28699" t="str">
        <v>BB</v>
      </c>
    </row>
    <row r="28700" spans="27:27">
      <c r="AA28700" t="str">
        <v>BE</v>
      </c>
    </row>
    <row r="28701" spans="27:27">
      <c r="AA28701" t="str">
        <v>BE</v>
      </c>
    </row>
    <row r="28702" spans="27:27">
      <c r="AA28702" t="str">
        <v>HD</v>
      </c>
    </row>
    <row r="28703" spans="27:27">
      <c r="AA28703" t="str">
        <v>HD</v>
      </c>
    </row>
    <row r="28704" spans="27:27">
      <c r="AA28704" t="str">
        <v>JB</v>
      </c>
    </row>
    <row r="28705" spans="27:27">
      <c r="AA28705" t="str">
        <v>HD</v>
      </c>
    </row>
    <row r="28706" spans="27:27">
      <c r="AA28706" t="str">
        <v>FR</v>
      </c>
    </row>
    <row r="28707" spans="27:27">
      <c r="AA28707" t="str">
        <v>FR</v>
      </c>
    </row>
    <row r="28708" spans="27:27">
      <c r="AA28708" t="str">
        <v>BE</v>
      </c>
    </row>
    <row r="28709" spans="27:27">
      <c r="AA28709" t="str">
        <v>CB</v>
      </c>
    </row>
    <row r="28710" spans="27:27">
      <c r="AA28710" t="str">
        <v>WB</v>
      </c>
    </row>
    <row r="28711" spans="27:27">
      <c r="AA28711" t="str">
        <v>DH</v>
      </c>
    </row>
    <row r="28712" spans="27:27">
      <c r="AA28712" t="str">
        <v>BB</v>
      </c>
    </row>
    <row r="28713" spans="27:27">
      <c r="AA28713" t="str">
        <v>BE</v>
      </c>
    </row>
    <row r="28714" spans="27:27">
      <c r="AA28714" t="str">
        <v>JB</v>
      </c>
    </row>
    <row r="28715" spans="27:27">
      <c r="AA28715" t="str">
        <v>DH</v>
      </c>
    </row>
    <row r="28716" spans="27:27">
      <c r="AA28716" t="str">
        <v>WB</v>
      </c>
    </row>
    <row r="28717" spans="27:27">
      <c r="AA28717" t="str">
        <v>BB</v>
      </c>
    </row>
    <row r="28718" spans="27:27">
      <c r="AA28718" t="str">
        <v>CB</v>
      </c>
    </row>
    <row r="28719" spans="27:27">
      <c r="AA28719" t="str">
        <v>BE</v>
      </c>
    </row>
    <row r="28720" spans="27:27">
      <c r="AA28720" t="str">
        <v>BB</v>
      </c>
    </row>
    <row r="28721" spans="27:27">
      <c r="AA28721" t="str">
        <v>HD</v>
      </c>
    </row>
    <row r="28722" spans="27:27">
      <c r="AA28722" t="str">
        <v>JB</v>
      </c>
    </row>
    <row r="28723" spans="27:27">
      <c r="AA28723" t="str">
        <v>JB</v>
      </c>
    </row>
    <row r="28724" spans="27:27">
      <c r="AA28724" t="str">
        <v>BE</v>
      </c>
    </row>
    <row r="28725" spans="27:27">
      <c r="AA28725" t="str">
        <v>BE</v>
      </c>
    </row>
    <row r="28726" spans="27:27">
      <c r="AA28726" t="str">
        <v>BE</v>
      </c>
    </row>
    <row r="28727" spans="27:27">
      <c r="AA28727" t="str">
        <v>BE</v>
      </c>
    </row>
    <row r="28728" spans="27:27">
      <c r="AA28728" t="str">
        <v>BB</v>
      </c>
    </row>
    <row r="28729" spans="27:27">
      <c r="AA28729" t="str">
        <v>WB</v>
      </c>
    </row>
    <row r="28730" spans="27:27">
      <c r="AA28730" t="str">
        <v>WB</v>
      </c>
    </row>
    <row r="28731" spans="27:27">
      <c r="AA28731" t="str">
        <v>DH</v>
      </c>
    </row>
    <row r="28732" spans="27:27">
      <c r="AA28732" t="str">
        <v>FR</v>
      </c>
    </row>
    <row r="28733" spans="27:27">
      <c r="AA28733" t="str">
        <v>SS</v>
      </c>
    </row>
    <row r="28734" spans="27:27">
      <c r="AA28734" t="str">
        <v>CB</v>
      </c>
    </row>
    <row r="28735" spans="27:27">
      <c r="AA28735" t="str">
        <v>BB</v>
      </c>
    </row>
    <row r="28736" spans="27:27">
      <c r="AA28736" t="str">
        <v>FR</v>
      </c>
    </row>
    <row r="28737" spans="27:27">
      <c r="AA28737" t="str">
        <v>WB</v>
      </c>
    </row>
    <row r="28738" spans="27:27">
      <c r="AA28738" t="str">
        <v>CB</v>
      </c>
    </row>
    <row r="28739" spans="27:27">
      <c r="AA28739" t="str">
        <v>CB</v>
      </c>
    </row>
    <row r="28740" spans="27:27">
      <c r="AA28740" t="str">
        <v>CB</v>
      </c>
    </row>
    <row r="28741" spans="27:27">
      <c r="AA28741" t="str">
        <v>SO</v>
      </c>
    </row>
    <row r="28742" spans="27:27">
      <c r="AA28742" t="str">
        <v>SS</v>
      </c>
    </row>
    <row r="28743" spans="27:27">
      <c r="AA28743" t="str">
        <v>BB</v>
      </c>
    </row>
    <row r="28744" spans="27:27">
      <c r="AA28744" t="str">
        <v>WB</v>
      </c>
    </row>
    <row r="28745" spans="27:27">
      <c r="AA28745" t="str">
        <v>HD</v>
      </c>
    </row>
    <row r="28746" spans="27:27">
      <c r="AA28746" t="str">
        <v>HD</v>
      </c>
    </row>
    <row r="28747" spans="27:27">
      <c r="AA28747" t="str">
        <v>JB</v>
      </c>
    </row>
    <row r="28748" spans="27:27">
      <c r="AA28748" t="str">
        <v>JB</v>
      </c>
    </row>
    <row r="28749" spans="27:27">
      <c r="AA28749" t="str">
        <v>JB</v>
      </c>
    </row>
    <row r="28750" spans="27:27">
      <c r="AA28750" t="str">
        <v>HD</v>
      </c>
    </row>
    <row r="28751" spans="27:27">
      <c r="AA28751" t="str">
        <v>SO</v>
      </c>
    </row>
    <row r="28752" spans="27:27">
      <c r="AA28752" t="str">
        <v>SO</v>
      </c>
    </row>
    <row r="28753" spans="27:27">
      <c r="AA28753" t="str">
        <v>HD</v>
      </c>
    </row>
    <row r="28754" spans="27:27">
      <c r="AA28754" t="str">
        <v>SS</v>
      </c>
    </row>
    <row r="28755" spans="27:27">
      <c r="AA28755" t="str">
        <v>SS</v>
      </c>
    </row>
    <row r="28756" spans="27:27">
      <c r="AA28756" t="str">
        <v>SS</v>
      </c>
    </row>
    <row r="28757" spans="27:27">
      <c r="AA28757" t="str">
        <v>HD</v>
      </c>
    </row>
    <row r="28758" spans="27:27">
      <c r="AA28758" t="str">
        <v>CB</v>
      </c>
    </row>
    <row r="28759" spans="27:27">
      <c r="AA28759" t="str">
        <v>CB</v>
      </c>
    </row>
    <row r="28760" spans="27:27">
      <c r="AA28760" t="str">
        <v>HD</v>
      </c>
    </row>
    <row r="28761" spans="27:27">
      <c r="AA28761" t="str">
        <v>BE</v>
      </c>
    </row>
    <row r="28762" spans="27:27">
      <c r="AA28762" t="str">
        <v>BE</v>
      </c>
    </row>
    <row r="28763" spans="27:27">
      <c r="AA28763" t="str">
        <v>WB</v>
      </c>
    </row>
    <row r="28764" spans="27:27">
      <c r="AA28764" t="str">
        <v>JB</v>
      </c>
    </row>
    <row r="28765" spans="27:27">
      <c r="AA28765" t="str">
        <v>BB</v>
      </c>
    </row>
    <row r="28766" spans="27:27">
      <c r="AA28766" t="str">
        <v>DH</v>
      </c>
    </row>
    <row r="28767" spans="27:27">
      <c r="AA28767" t="str">
        <v>BB</v>
      </c>
    </row>
    <row r="28768" spans="27:27">
      <c r="AA28768" t="str">
        <v>DH</v>
      </c>
    </row>
    <row r="28769" spans="27:27">
      <c r="AA28769" t="str">
        <v>CB</v>
      </c>
    </row>
    <row r="28770" spans="27:27">
      <c r="AA28770" t="str">
        <v>BB</v>
      </c>
    </row>
    <row r="28771" spans="27:27">
      <c r="AA28771" t="str">
        <v>BB</v>
      </c>
    </row>
    <row r="28772" spans="27:27">
      <c r="AA28772" t="str">
        <v>SS</v>
      </c>
    </row>
    <row r="28773" spans="27:27">
      <c r="AA28773" t="str">
        <v>SS</v>
      </c>
    </row>
    <row r="28774" spans="27:27">
      <c r="AA28774" t="str">
        <v>HD</v>
      </c>
    </row>
    <row r="28775" spans="27:27">
      <c r="AA28775" t="str">
        <v>HD</v>
      </c>
    </row>
    <row r="28776" spans="27:27">
      <c r="AA28776" t="str">
        <v>HD</v>
      </c>
    </row>
    <row r="28777" spans="27:27">
      <c r="AA28777" t="str">
        <v>WB</v>
      </c>
    </row>
    <row r="28778" spans="27:27">
      <c r="AA28778" t="str">
        <v>FR</v>
      </c>
    </row>
    <row r="28779" spans="27:27">
      <c r="AA28779" t="str">
        <v>JB</v>
      </c>
    </row>
    <row r="28780" spans="27:27">
      <c r="AA28780" t="str">
        <v>JB</v>
      </c>
    </row>
    <row r="28781" spans="27:27">
      <c r="AA28781" t="str">
        <v>JB</v>
      </c>
    </row>
    <row r="28782" spans="27:27">
      <c r="AA28782" t="str">
        <v>BB</v>
      </c>
    </row>
    <row r="28783" spans="27:27">
      <c r="AA28783" t="str">
        <v>BB</v>
      </c>
    </row>
    <row r="28784" spans="27:27">
      <c r="AA28784" t="str">
        <v>SS</v>
      </c>
    </row>
    <row r="28785" spans="27:27">
      <c r="AA28785" t="str">
        <v>SO</v>
      </c>
    </row>
    <row r="28786" spans="27:27">
      <c r="AA28786" t="str">
        <v>SS</v>
      </c>
    </row>
    <row r="28787" spans="27:27">
      <c r="AA28787" t="str">
        <v>FR</v>
      </c>
    </row>
    <row r="28788" spans="27:27">
      <c r="AA28788" t="str">
        <v>FR</v>
      </c>
    </row>
    <row r="28789" spans="27:27">
      <c r="AA28789" t="str">
        <v>HD</v>
      </c>
    </row>
    <row r="28790" spans="27:27">
      <c r="AA28790" t="str">
        <v>WB</v>
      </c>
    </row>
    <row r="28791" spans="27:27">
      <c r="AA28791" t="str">
        <v>SO</v>
      </c>
    </row>
    <row r="28792" spans="27:27">
      <c r="AA28792" t="str">
        <v>CB</v>
      </c>
    </row>
    <row r="28793" spans="27:27">
      <c r="AA28793" t="str">
        <v>HD</v>
      </c>
    </row>
    <row r="28794" spans="27:27">
      <c r="AA28794" t="str">
        <v>WB</v>
      </c>
    </row>
    <row r="28795" spans="27:27">
      <c r="AA28795" t="str">
        <v>WB</v>
      </c>
    </row>
    <row r="28796" spans="27:27">
      <c r="AA28796" t="str">
        <v>SO</v>
      </c>
    </row>
    <row r="28797" spans="27:27">
      <c r="AA28797" t="str">
        <v>SO</v>
      </c>
    </row>
    <row r="28798" spans="27:27">
      <c r="AA28798" t="str">
        <v>SS</v>
      </c>
    </row>
    <row r="28799" spans="27:27">
      <c r="AA28799" t="str">
        <v>CB</v>
      </c>
    </row>
    <row r="28800" spans="27:27">
      <c r="AA28800" t="str">
        <v>CB</v>
      </c>
    </row>
    <row r="28801" spans="27:27">
      <c r="AA28801" t="str">
        <v>JB</v>
      </c>
    </row>
    <row r="28802" spans="27:27">
      <c r="AA28802" t="str">
        <v>WB</v>
      </c>
    </row>
    <row r="28803" spans="27:27">
      <c r="AA28803" t="str">
        <v>JB</v>
      </c>
    </row>
    <row r="28804" spans="27:27">
      <c r="AA28804" t="str">
        <v>JB</v>
      </c>
    </row>
    <row r="28805" spans="27:27">
      <c r="AA28805" t="str">
        <v>DH</v>
      </c>
    </row>
    <row r="28806" spans="27:27">
      <c r="AA28806" t="str">
        <v>DH</v>
      </c>
    </row>
    <row r="28807" spans="27:27">
      <c r="AA28807" t="str">
        <v>CB</v>
      </c>
    </row>
    <row r="28808" spans="27:27">
      <c r="AA28808" t="str">
        <v>CB</v>
      </c>
    </row>
    <row r="28809" spans="27:27">
      <c r="AA28809" t="str">
        <v>HD</v>
      </c>
    </row>
    <row r="28810" spans="27:27">
      <c r="AA28810" t="str">
        <v>BE</v>
      </c>
    </row>
    <row r="28811" spans="27:27">
      <c r="AA28811" t="str">
        <v>BE</v>
      </c>
    </row>
    <row r="28812" spans="27:27">
      <c r="AA28812" t="str">
        <v>CB</v>
      </c>
    </row>
    <row r="28813" spans="27:27">
      <c r="AA28813" t="str">
        <v>BE</v>
      </c>
    </row>
    <row r="28814" spans="27:27">
      <c r="AA28814" t="str">
        <v>JB</v>
      </c>
    </row>
    <row r="28815" spans="27:27">
      <c r="AA28815" t="str">
        <v>JB</v>
      </c>
    </row>
    <row r="28816" spans="27:27">
      <c r="AA28816" t="str">
        <v>JB</v>
      </c>
    </row>
    <row r="28817" spans="27:27">
      <c r="AA28817" t="str">
        <v>BB</v>
      </c>
    </row>
    <row r="28818" spans="27:27">
      <c r="AA28818" t="str">
        <v>BB</v>
      </c>
    </row>
    <row r="28819" spans="27:27">
      <c r="AA28819" t="str">
        <v>BB</v>
      </c>
    </row>
    <row r="28820" spans="27:27">
      <c r="AA28820" t="str">
        <v>BB</v>
      </c>
    </row>
    <row r="28821" spans="27:27">
      <c r="AA28821" t="str">
        <v>BB</v>
      </c>
    </row>
    <row r="28822" spans="27:27">
      <c r="AA28822" t="str">
        <v>HD</v>
      </c>
    </row>
    <row r="28823" spans="27:27">
      <c r="AA28823" t="str">
        <v>BE</v>
      </c>
    </row>
    <row r="28824" spans="27:27">
      <c r="AA28824" t="str">
        <v>DH</v>
      </c>
    </row>
    <row r="28825" spans="27:27">
      <c r="AA28825" t="str">
        <v>SS</v>
      </c>
    </row>
    <row r="28826" spans="27:27">
      <c r="AA28826" t="str">
        <v>HD</v>
      </c>
    </row>
    <row r="28827" spans="27:27">
      <c r="AA28827" t="str">
        <v>SS</v>
      </c>
    </row>
    <row r="28828" spans="27:27">
      <c r="AA28828" t="str">
        <v>BE</v>
      </c>
    </row>
    <row r="28829" spans="27:27">
      <c r="AA28829" t="str">
        <v>BB</v>
      </c>
    </row>
    <row r="28830" spans="27:27">
      <c r="AA28830" t="str">
        <v>WB</v>
      </c>
    </row>
    <row r="28831" spans="27:27">
      <c r="AA28831" t="str">
        <v>CB</v>
      </c>
    </row>
    <row r="28832" spans="27:27">
      <c r="AA28832" t="str">
        <v>FR</v>
      </c>
    </row>
    <row r="28833" spans="27:27">
      <c r="AA28833" t="str">
        <v>BB</v>
      </c>
    </row>
    <row r="28834" spans="27:27">
      <c r="AA28834" t="str">
        <v>WB</v>
      </c>
    </row>
    <row r="28835" spans="27:27">
      <c r="AA28835" t="str">
        <v>CB</v>
      </c>
    </row>
    <row r="28836" spans="27:27">
      <c r="AA28836" t="str">
        <v>BE</v>
      </c>
    </row>
    <row r="28837" spans="27:27">
      <c r="AA28837" t="str">
        <v>BE</v>
      </c>
    </row>
    <row r="28838" spans="27:27">
      <c r="AA28838" t="str">
        <v>JB</v>
      </c>
    </row>
    <row r="28839" spans="27:27">
      <c r="AA28839" t="str">
        <v>SS</v>
      </c>
    </row>
    <row r="28840" spans="27:27">
      <c r="AA28840" t="str">
        <v>BE</v>
      </c>
    </row>
    <row r="28841" spans="27:27">
      <c r="AA28841" t="str">
        <v>BE</v>
      </c>
    </row>
    <row r="28842" spans="27:27">
      <c r="AA28842" t="str">
        <v>FR</v>
      </c>
    </row>
    <row r="28843" spans="27:27">
      <c r="AA28843" t="str">
        <v>FR</v>
      </c>
    </row>
    <row r="28844" spans="27:27">
      <c r="AA28844" t="str">
        <v>JB</v>
      </c>
    </row>
    <row r="28845" spans="27:27">
      <c r="AA28845" t="str">
        <v>JB</v>
      </c>
    </row>
    <row r="28846" spans="27:27">
      <c r="AA28846" t="str">
        <v>BE</v>
      </c>
    </row>
    <row r="28847" spans="27:27">
      <c r="AA28847" t="str">
        <v>BE</v>
      </c>
    </row>
    <row r="28848" spans="27:27">
      <c r="AA28848" t="str">
        <v>BE</v>
      </c>
    </row>
    <row r="28849" spans="27:27">
      <c r="AA28849" t="str">
        <v>SO</v>
      </c>
    </row>
    <row r="28850" spans="27:27">
      <c r="AA28850" t="str">
        <v>SO</v>
      </c>
    </row>
    <row r="28851" spans="27:27">
      <c r="AA28851" t="str">
        <v>BE</v>
      </c>
    </row>
    <row r="28852" spans="27:27">
      <c r="AA28852" t="str">
        <v>DH</v>
      </c>
    </row>
    <row r="28853" spans="27:27">
      <c r="AA28853" t="str">
        <v>BE</v>
      </c>
    </row>
    <row r="28854" spans="27:27">
      <c r="AA28854" t="str">
        <v>JB</v>
      </c>
    </row>
    <row r="28855" spans="27:27">
      <c r="AA28855" t="str">
        <v>BB</v>
      </c>
    </row>
    <row r="28856" spans="27:27">
      <c r="AA28856" t="str">
        <v>BB</v>
      </c>
    </row>
    <row r="28857" spans="27:27">
      <c r="AA28857" t="str">
        <v>BB</v>
      </c>
    </row>
    <row r="28858" spans="27:27">
      <c r="AA28858" t="str">
        <v>JB</v>
      </c>
    </row>
    <row r="28859" spans="27:27">
      <c r="AA28859" t="str">
        <v>JB</v>
      </c>
    </row>
    <row r="28860" spans="27:27">
      <c r="AA28860" t="str">
        <v>CB</v>
      </c>
    </row>
    <row r="28861" spans="27:27">
      <c r="AA28861" t="str">
        <v>SS</v>
      </c>
    </row>
    <row r="28862" spans="27:27">
      <c r="AA28862" t="str">
        <v>SS</v>
      </c>
    </row>
    <row r="28863" spans="27:27">
      <c r="AA28863" t="str">
        <v>CB</v>
      </c>
    </row>
    <row r="28864" spans="27:27">
      <c r="AA28864" t="str">
        <v>FR</v>
      </c>
    </row>
    <row r="28865" spans="27:27">
      <c r="AA28865" t="str">
        <v>BE</v>
      </c>
    </row>
    <row r="28866" spans="27:27">
      <c r="AA28866" t="str">
        <v>BE</v>
      </c>
    </row>
    <row r="28867" spans="27:27">
      <c r="AA28867" t="str">
        <v>WB</v>
      </c>
    </row>
    <row r="28868" spans="27:27">
      <c r="AA28868" t="str">
        <v>WB</v>
      </c>
    </row>
    <row r="28869" spans="27:27">
      <c r="AA28869" t="str">
        <v>WB</v>
      </c>
    </row>
    <row r="28870" spans="27:27">
      <c r="AA28870" t="str">
        <v>WB</v>
      </c>
    </row>
    <row r="28871" spans="27:27">
      <c r="AA28871" t="str">
        <v>WB</v>
      </c>
    </row>
    <row r="28872" spans="27:27">
      <c r="AA28872" t="str">
        <v>HD</v>
      </c>
    </row>
    <row r="28873" spans="27:27">
      <c r="AA28873" t="str">
        <v>HD</v>
      </c>
    </row>
    <row r="28874" spans="27:27">
      <c r="AA28874" t="str">
        <v>HD</v>
      </c>
    </row>
    <row r="28875" spans="27:27">
      <c r="AA28875" t="str">
        <v>JB</v>
      </c>
    </row>
    <row r="28876" spans="27:27">
      <c r="AA28876" t="str">
        <v>JB</v>
      </c>
    </row>
    <row r="28877" spans="27:27">
      <c r="AA28877" t="str">
        <v>WB</v>
      </c>
    </row>
    <row r="28878" spans="27:27">
      <c r="AA28878" t="str">
        <v>WB</v>
      </c>
    </row>
    <row r="28879" spans="27:27">
      <c r="AA28879" t="str">
        <v>BB</v>
      </c>
    </row>
    <row r="28880" spans="27:27">
      <c r="AA28880" t="str">
        <v>BB</v>
      </c>
    </row>
    <row r="28881" spans="27:27">
      <c r="AA28881" t="str">
        <v>BB</v>
      </c>
    </row>
    <row r="28882" spans="27:27">
      <c r="AA28882" t="str">
        <v>BB</v>
      </c>
    </row>
    <row r="28883" spans="27:27">
      <c r="AA28883" t="str">
        <v>JB</v>
      </c>
    </row>
    <row r="28884" spans="27:27">
      <c r="AA28884" t="str">
        <v>HD</v>
      </c>
    </row>
    <row r="28885" spans="27:27">
      <c r="AA28885" t="str">
        <v>BE</v>
      </c>
    </row>
    <row r="28886" spans="27:27">
      <c r="AA28886" t="str">
        <v>BB</v>
      </c>
    </row>
    <row r="28887" spans="27:27">
      <c r="AA28887" t="str">
        <v>CB</v>
      </c>
    </row>
    <row r="28888" spans="27:27">
      <c r="AA28888" t="str">
        <v>CB</v>
      </c>
    </row>
    <row r="28889" spans="27:27">
      <c r="AA28889" t="str">
        <v>CB</v>
      </c>
    </row>
    <row r="28890" spans="27:27">
      <c r="AA28890" t="str">
        <v>BB</v>
      </c>
    </row>
    <row r="28891" spans="27:27">
      <c r="AA28891" t="str">
        <v>CB</v>
      </c>
    </row>
    <row r="28892" spans="27:27">
      <c r="AA28892" t="str">
        <v>DH</v>
      </c>
    </row>
    <row r="28893" spans="27:27">
      <c r="AA28893" t="str">
        <v>SS</v>
      </c>
    </row>
    <row r="28894" spans="27:27">
      <c r="AA28894" t="str">
        <v>BE</v>
      </c>
    </row>
    <row r="28895" spans="27:27">
      <c r="AA28895" t="str">
        <v>SO</v>
      </c>
    </row>
    <row r="28896" spans="27:27">
      <c r="AA28896" t="str">
        <v>HD</v>
      </c>
    </row>
    <row r="28897" spans="27:27">
      <c r="AA28897" t="str">
        <v>DH</v>
      </c>
    </row>
    <row r="28898" spans="27:27">
      <c r="AA28898" t="str">
        <v>JB</v>
      </c>
    </row>
    <row r="28899" spans="27:27">
      <c r="AA28899" t="str">
        <v>SO</v>
      </c>
    </row>
    <row r="28900" spans="27:27">
      <c r="AA28900" t="str">
        <v>SS</v>
      </c>
    </row>
    <row r="28901" spans="27:27">
      <c r="AA28901" t="str">
        <v>SS</v>
      </c>
    </row>
    <row r="28902" spans="27:27">
      <c r="AA28902" t="str">
        <v>DH</v>
      </c>
    </row>
    <row r="28903" spans="27:27">
      <c r="AA28903" t="str">
        <v>DH</v>
      </c>
    </row>
    <row r="28904" spans="27:27">
      <c r="AA28904" t="str">
        <v>SO</v>
      </c>
    </row>
    <row r="28905" spans="27:27">
      <c r="AA28905" t="str">
        <v>SO</v>
      </c>
    </row>
    <row r="28906" spans="27:27">
      <c r="AA28906" t="str">
        <v>BB</v>
      </c>
    </row>
    <row r="28907" spans="27:27">
      <c r="AA28907" t="str">
        <v>BB</v>
      </c>
    </row>
    <row r="28908" spans="27:27">
      <c r="AA28908" t="str">
        <v>BE</v>
      </c>
    </row>
    <row r="28909" spans="27:27">
      <c r="AA28909" t="str">
        <v>SS</v>
      </c>
    </row>
    <row r="28910" spans="27:27">
      <c r="AA28910" t="str">
        <v>SS</v>
      </c>
    </row>
    <row r="28911" spans="27:27">
      <c r="AA28911" t="str">
        <v>WB</v>
      </c>
    </row>
    <row r="28912" spans="27:27">
      <c r="AA28912" t="str">
        <v>WB</v>
      </c>
    </row>
    <row r="28913" spans="27:27">
      <c r="AA28913" t="str">
        <v>HD</v>
      </c>
    </row>
    <row r="28914" spans="27:27">
      <c r="AA28914" t="str">
        <v>SS</v>
      </c>
    </row>
    <row r="28915" spans="27:27">
      <c r="AA28915" t="str">
        <v>CB</v>
      </c>
    </row>
    <row r="28916" spans="27:27">
      <c r="AA28916" t="str">
        <v>FR</v>
      </c>
    </row>
    <row r="28917" spans="27:27">
      <c r="AA28917" t="str">
        <v>FR</v>
      </c>
    </row>
    <row r="28918" spans="27:27">
      <c r="AA28918" t="str">
        <v>JB</v>
      </c>
    </row>
    <row r="28919" spans="27:27">
      <c r="AA28919" t="str">
        <v>CB</v>
      </c>
    </row>
    <row r="28920" spans="27:27">
      <c r="AA28920" t="str">
        <v>DH</v>
      </c>
    </row>
    <row r="28921" spans="27:27">
      <c r="AA28921" t="str">
        <v>HD</v>
      </c>
    </row>
    <row r="28922" spans="27:27">
      <c r="AA28922" t="str">
        <v>CB</v>
      </c>
    </row>
    <row r="28923" spans="27:27">
      <c r="AA28923" t="str">
        <v>JB</v>
      </c>
    </row>
    <row r="28924" spans="27:27">
      <c r="AA28924" t="str">
        <v>HD</v>
      </c>
    </row>
    <row r="28925" spans="27:27">
      <c r="AA28925" t="str">
        <v>WB</v>
      </c>
    </row>
    <row r="28926" spans="27:27">
      <c r="AA28926" t="str">
        <v>WB</v>
      </c>
    </row>
    <row r="28927" spans="27:27">
      <c r="AA28927" t="str">
        <v>WB</v>
      </c>
    </row>
    <row r="28928" spans="27:27">
      <c r="AA28928" t="str">
        <v>WB</v>
      </c>
    </row>
    <row r="28929" spans="27:27">
      <c r="AA28929" t="str">
        <v>FR</v>
      </c>
    </row>
    <row r="28930" spans="27:27">
      <c r="AA28930" t="str">
        <v>BB</v>
      </c>
    </row>
    <row r="28931" spans="27:27">
      <c r="AA28931" t="str">
        <v>BB</v>
      </c>
    </row>
    <row r="28932" spans="27:27">
      <c r="AA28932" t="str">
        <v>FR</v>
      </c>
    </row>
    <row r="28933" spans="27:27">
      <c r="AA28933" t="str">
        <v>CB</v>
      </c>
    </row>
    <row r="28934" spans="27:27">
      <c r="AA28934" t="str">
        <v>FR</v>
      </c>
    </row>
    <row r="28935" spans="27:27">
      <c r="AA28935" t="str">
        <v>FR</v>
      </c>
    </row>
    <row r="28936" spans="27:27">
      <c r="AA28936" t="str">
        <v>FR</v>
      </c>
    </row>
    <row r="28937" spans="27:27">
      <c r="AA28937" t="str">
        <v>FR</v>
      </c>
    </row>
    <row r="28938" spans="27:27">
      <c r="AA28938" t="str">
        <v>CB</v>
      </c>
    </row>
    <row r="28939" spans="27:27">
      <c r="AA28939" t="str">
        <v>CB</v>
      </c>
    </row>
    <row r="28940" spans="27:27">
      <c r="AA28940" t="str">
        <v>WB</v>
      </c>
    </row>
    <row r="28941" spans="27:27">
      <c r="AA28941" t="str">
        <v>FR</v>
      </c>
    </row>
    <row r="28942" spans="27:27">
      <c r="AA28942" t="str">
        <v>FR</v>
      </c>
    </row>
    <row r="28943" spans="27:27">
      <c r="AA28943" t="str">
        <v>DH</v>
      </c>
    </row>
    <row r="28944" spans="27:27">
      <c r="AA28944" t="str">
        <v>DH</v>
      </c>
    </row>
    <row r="28945" spans="27:27">
      <c r="AA28945" t="str">
        <v>CB</v>
      </c>
    </row>
    <row r="28946" spans="27:27">
      <c r="AA28946" t="str">
        <v>HD</v>
      </c>
    </row>
    <row r="28947" spans="27:27">
      <c r="AA28947" t="str">
        <v>CB</v>
      </c>
    </row>
    <row r="28948" spans="27:27">
      <c r="AA28948" t="str">
        <v>DH</v>
      </c>
    </row>
    <row r="28949" spans="27:27">
      <c r="AA28949" t="str">
        <v>DH</v>
      </c>
    </row>
    <row r="28950" spans="27:27">
      <c r="AA28950" t="str">
        <v>DH</v>
      </c>
    </row>
    <row r="28951" spans="27:27">
      <c r="AA28951" t="str">
        <v>FR</v>
      </c>
    </row>
    <row r="28952" spans="27:27">
      <c r="AA28952" t="str">
        <v>CB</v>
      </c>
    </row>
    <row r="28953" spans="27:27">
      <c r="AA28953" t="str">
        <v>WB</v>
      </c>
    </row>
    <row r="28954" spans="27:27">
      <c r="AA28954" t="str">
        <v>FR</v>
      </c>
    </row>
    <row r="28955" spans="27:27">
      <c r="AA28955" t="str">
        <v>FR</v>
      </c>
    </row>
    <row r="28956" spans="27:27">
      <c r="AA28956" t="str">
        <v>SS</v>
      </c>
    </row>
    <row r="28957" spans="27:27">
      <c r="AA28957" t="str">
        <v>SS</v>
      </c>
    </row>
    <row r="28958" spans="27:27">
      <c r="AA28958" t="str">
        <v>BB</v>
      </c>
    </row>
    <row r="28959" spans="27:27">
      <c r="AA28959" t="str">
        <v>BE</v>
      </c>
    </row>
    <row r="28960" spans="27:27">
      <c r="AA28960" t="str">
        <v>FR</v>
      </c>
    </row>
    <row r="28961" spans="27:27">
      <c r="AA28961" t="str">
        <v>FR</v>
      </c>
    </row>
    <row r="28962" spans="27:27">
      <c r="AA28962" t="str">
        <v>FR</v>
      </c>
    </row>
    <row r="28963" spans="27:27">
      <c r="AA28963" t="str">
        <v>FR</v>
      </c>
    </row>
    <row r="28964" spans="27:27">
      <c r="AA28964" t="str">
        <v>FR</v>
      </c>
    </row>
    <row r="28965" spans="27:27">
      <c r="AA28965" t="str">
        <v>SS</v>
      </c>
    </row>
    <row r="28966" spans="27:27">
      <c r="AA28966" t="str">
        <v>DH</v>
      </c>
    </row>
    <row r="28967" spans="27:27">
      <c r="AA28967" t="str">
        <v>FR</v>
      </c>
    </row>
    <row r="28968" spans="27:27">
      <c r="AA28968" t="str">
        <v>SS</v>
      </c>
    </row>
    <row r="28969" spans="27:27">
      <c r="AA28969" t="str">
        <v>SS</v>
      </c>
    </row>
    <row r="28970" spans="27:27">
      <c r="AA28970" t="str">
        <v>WB</v>
      </c>
    </row>
    <row r="28971" spans="27:27">
      <c r="AA28971" t="str">
        <v>WB</v>
      </c>
    </row>
    <row r="28972" spans="27:27">
      <c r="AA28972" t="str">
        <v>SS</v>
      </c>
    </row>
    <row r="28973" spans="27:27">
      <c r="AA28973" t="str">
        <v>SS</v>
      </c>
    </row>
    <row r="28974" spans="27:27">
      <c r="AA28974" t="str">
        <v>FR</v>
      </c>
    </row>
    <row r="28975" spans="27:27">
      <c r="AA28975" t="str">
        <v>FR</v>
      </c>
    </row>
    <row r="28976" spans="27:27">
      <c r="AA28976" t="str">
        <v>HD</v>
      </c>
    </row>
    <row r="28977" spans="27:27">
      <c r="AA28977" t="str">
        <v>FR</v>
      </c>
    </row>
    <row r="28978" spans="27:27">
      <c r="AA28978" t="str">
        <v>BB</v>
      </c>
    </row>
    <row r="28979" spans="27:27">
      <c r="AA28979" t="str">
        <v>HD</v>
      </c>
    </row>
    <row r="28980" spans="27:27">
      <c r="AA28980" t="str">
        <v>JB</v>
      </c>
    </row>
    <row r="28981" spans="27:27">
      <c r="AA28981" t="str">
        <v>SS</v>
      </c>
    </row>
    <row r="28982" spans="27:27">
      <c r="AA28982" t="str">
        <v>JB</v>
      </c>
    </row>
    <row r="28983" spans="27:27">
      <c r="AA28983" t="str">
        <v>SO</v>
      </c>
    </row>
    <row r="28984" spans="27:27">
      <c r="AA28984" t="str">
        <v>FR</v>
      </c>
    </row>
    <row r="28985" spans="27:27">
      <c r="AA28985" t="str">
        <v>FR</v>
      </c>
    </row>
    <row r="28986" spans="27:27">
      <c r="AA28986" t="str">
        <v>CB</v>
      </c>
    </row>
    <row r="28987" spans="27:27">
      <c r="AA28987" t="str">
        <v>SS</v>
      </c>
    </row>
    <row r="28988" spans="27:27">
      <c r="AA28988" t="str">
        <v>CB</v>
      </c>
    </row>
    <row r="28989" spans="27:27">
      <c r="AA28989" t="str">
        <v>HD</v>
      </c>
    </row>
    <row r="28990" spans="27:27">
      <c r="AA28990" t="str">
        <v>FR</v>
      </c>
    </row>
    <row r="28991" spans="27:27">
      <c r="AA28991" t="str">
        <v>HD</v>
      </c>
    </row>
    <row r="28992" spans="27:27">
      <c r="AA28992" t="str">
        <v>HD</v>
      </c>
    </row>
    <row r="28993" spans="27:27">
      <c r="AA28993" t="str">
        <v>SS</v>
      </c>
    </row>
    <row r="28994" spans="27:27">
      <c r="AA28994" t="str">
        <v>DH</v>
      </c>
    </row>
    <row r="28995" spans="27:27">
      <c r="AA28995" t="str">
        <v>DH</v>
      </c>
    </row>
    <row r="28996" spans="27:27">
      <c r="AA28996" t="str">
        <v>DH</v>
      </c>
    </row>
    <row r="28997" spans="27:27">
      <c r="AA28997" t="str">
        <v>DH</v>
      </c>
    </row>
    <row r="28998" spans="27:27">
      <c r="AA28998" t="str">
        <v>SO</v>
      </c>
    </row>
    <row r="28999" spans="27:27">
      <c r="AA28999" t="str">
        <v>BE</v>
      </c>
    </row>
    <row r="29000" spans="27:27">
      <c r="AA29000" t="str">
        <v>CB</v>
      </c>
    </row>
    <row r="29001" spans="27:27">
      <c r="AA29001" t="str">
        <v>JB</v>
      </c>
    </row>
    <row r="29002" spans="27:27">
      <c r="AA29002" t="str">
        <v>CB</v>
      </c>
    </row>
    <row r="29003" spans="27:27">
      <c r="AA29003" t="str">
        <v>BB</v>
      </c>
    </row>
    <row r="29004" spans="27:27">
      <c r="AA29004" t="str">
        <v>WB</v>
      </c>
    </row>
    <row r="29005" spans="27:27">
      <c r="AA29005" t="str">
        <v>BB</v>
      </c>
    </row>
    <row r="29006" spans="27:27">
      <c r="AA29006" t="str">
        <v>BB</v>
      </c>
    </row>
    <row r="29007" spans="27:27">
      <c r="AA29007" t="str">
        <v>BB</v>
      </c>
    </row>
    <row r="29008" spans="27:27">
      <c r="AA29008" t="str">
        <v>BB</v>
      </c>
    </row>
    <row r="29009" spans="27:27">
      <c r="AA29009" t="str">
        <v>BE</v>
      </c>
    </row>
    <row r="29010" spans="27:27">
      <c r="AA29010" t="str">
        <v>BE</v>
      </c>
    </row>
    <row r="29011" spans="27:27">
      <c r="AA29011" t="str">
        <v>BE</v>
      </c>
    </row>
    <row r="29012" spans="27:27">
      <c r="AA29012" t="str">
        <v>BE</v>
      </c>
    </row>
    <row r="29013" spans="27:27">
      <c r="AA29013" t="str">
        <v>HD</v>
      </c>
    </row>
    <row r="29014" spans="27:27">
      <c r="AA29014" t="str">
        <v>HD</v>
      </c>
    </row>
    <row r="29015" spans="27:27">
      <c r="AA29015" t="str">
        <v>HD</v>
      </c>
    </row>
    <row r="29016" spans="27:27">
      <c r="AA29016" t="str">
        <v>HD</v>
      </c>
    </row>
    <row r="29017" spans="27:27">
      <c r="AA29017" t="str">
        <v>HD</v>
      </c>
    </row>
    <row r="29018" spans="27:27">
      <c r="AA29018" t="str">
        <v>BB</v>
      </c>
    </row>
    <row r="29019" spans="27:27">
      <c r="AA29019" t="str">
        <v>BB</v>
      </c>
    </row>
    <row r="29020" spans="27:27">
      <c r="AA29020" t="str">
        <v>WB</v>
      </c>
    </row>
    <row r="29021" spans="27:27">
      <c r="AA29021" t="str">
        <v>BE</v>
      </c>
    </row>
    <row r="29022" spans="27:27">
      <c r="AA29022" t="str">
        <v>SS</v>
      </c>
    </row>
    <row r="29023" spans="27:27">
      <c r="AA29023" t="str">
        <v>SS</v>
      </c>
    </row>
    <row r="29024" spans="27:27">
      <c r="AA29024" t="str">
        <v>BB</v>
      </c>
    </row>
    <row r="29025" spans="27:27">
      <c r="AA29025" t="str">
        <v>CB</v>
      </c>
    </row>
    <row r="29026" spans="27:27">
      <c r="AA29026" t="str">
        <v>CB</v>
      </c>
    </row>
    <row r="29027" spans="27:27">
      <c r="AA29027" t="str">
        <v>HD</v>
      </c>
    </row>
    <row r="29028" spans="27:27">
      <c r="AA29028" t="str">
        <v>SS</v>
      </c>
    </row>
    <row r="29029" spans="27:27">
      <c r="AA29029" t="str">
        <v>SS</v>
      </c>
    </row>
    <row r="29030" spans="27:27">
      <c r="AA29030" t="str">
        <v>CB</v>
      </c>
    </row>
    <row r="29031" spans="27:27">
      <c r="AA29031" t="str">
        <v>CB</v>
      </c>
    </row>
    <row r="29032" spans="27:27">
      <c r="AA29032" t="str">
        <v>CB</v>
      </c>
    </row>
    <row r="29033" spans="27:27">
      <c r="AA29033" t="str">
        <v>SO</v>
      </c>
    </row>
    <row r="29034" spans="27:27">
      <c r="AA29034" t="str">
        <v>BE</v>
      </c>
    </row>
    <row r="29035" spans="27:27">
      <c r="AA29035" t="str">
        <v>BE</v>
      </c>
    </row>
    <row r="29036" spans="27:27">
      <c r="AA29036" t="str">
        <v>BE</v>
      </c>
    </row>
    <row r="29037" spans="27:27">
      <c r="AA29037" t="str">
        <v>BE</v>
      </c>
    </row>
    <row r="29038" spans="27:27">
      <c r="AA29038" t="str">
        <v>FR</v>
      </c>
    </row>
    <row r="29039" spans="27:27">
      <c r="AA29039" t="str">
        <v>SO</v>
      </c>
    </row>
    <row r="29040" spans="27:27">
      <c r="AA29040" t="str">
        <v>BE</v>
      </c>
    </row>
    <row r="29041" spans="27:27">
      <c r="AA29041" t="str">
        <v>BB</v>
      </c>
    </row>
    <row r="29042" spans="27:27">
      <c r="AA29042" t="str">
        <v>BB</v>
      </c>
    </row>
    <row r="29043" spans="27:27">
      <c r="AA29043" t="str">
        <v>WB</v>
      </c>
    </row>
    <row r="29044" spans="27:27">
      <c r="AA29044" t="str">
        <v>JB</v>
      </c>
    </row>
    <row r="29045" spans="27:27">
      <c r="AA29045" t="str">
        <v>WB</v>
      </c>
    </row>
    <row r="29046" spans="27:27">
      <c r="AA29046" t="str">
        <v>WB</v>
      </c>
    </row>
    <row r="29047" spans="27:27">
      <c r="AA29047" t="str">
        <v>SS</v>
      </c>
    </row>
    <row r="29048" spans="27:27">
      <c r="AA29048" t="str">
        <v>SS</v>
      </c>
    </row>
    <row r="29049" spans="27:27">
      <c r="AA29049" t="str">
        <v>JB</v>
      </c>
    </row>
    <row r="29050" spans="27:27">
      <c r="AA29050" t="str">
        <v>JB</v>
      </c>
    </row>
    <row r="29051" spans="27:27">
      <c r="AA29051" t="str">
        <v>BE</v>
      </c>
    </row>
    <row r="29052" spans="27:27">
      <c r="AA29052" t="str">
        <v>BB</v>
      </c>
    </row>
    <row r="29053" spans="27:27">
      <c r="AA29053" t="str">
        <v>SS</v>
      </c>
    </row>
    <row r="29054" spans="27:27">
      <c r="AA29054" t="str">
        <v>SS</v>
      </c>
    </row>
    <row r="29055" spans="27:27">
      <c r="AA29055" t="str">
        <v>CB</v>
      </c>
    </row>
    <row r="29056" spans="27:27">
      <c r="AA29056" t="str">
        <v>CB</v>
      </c>
    </row>
    <row r="29057" spans="27:27">
      <c r="AA29057" t="str">
        <v>CB</v>
      </c>
    </row>
    <row r="29058" spans="27:27">
      <c r="AA29058" t="str">
        <v>BB</v>
      </c>
    </row>
    <row r="29059" spans="27:27">
      <c r="AA29059" t="str">
        <v>BB</v>
      </c>
    </row>
    <row r="29060" spans="27:27">
      <c r="AA29060" t="str">
        <v>BB</v>
      </c>
    </row>
    <row r="29061" spans="27:27">
      <c r="AA29061" t="str">
        <v>CB</v>
      </c>
    </row>
    <row r="29062" spans="27:27">
      <c r="AA29062" t="str">
        <v>CB</v>
      </c>
    </row>
    <row r="29063" spans="27:27">
      <c r="AA29063" t="str">
        <v>JB</v>
      </c>
    </row>
    <row r="29064" spans="27:27">
      <c r="AA29064" t="str">
        <v>JB</v>
      </c>
    </row>
    <row r="29065" spans="27:27">
      <c r="AA29065" t="str">
        <v>JB</v>
      </c>
    </row>
    <row r="29066" spans="27:27">
      <c r="AA29066" t="str">
        <v>BB</v>
      </c>
    </row>
    <row r="29067" spans="27:27">
      <c r="AA29067" t="str">
        <v>BB</v>
      </c>
    </row>
    <row r="29068" spans="27:27">
      <c r="AA29068" t="str">
        <v>WB</v>
      </c>
    </row>
    <row r="29069" spans="27:27">
      <c r="AA29069" t="str">
        <v>CB</v>
      </c>
    </row>
    <row r="29070" spans="27:27">
      <c r="AA29070" t="str">
        <v>CB</v>
      </c>
    </row>
    <row r="29071" spans="27:27">
      <c r="AA29071" t="str">
        <v>SO</v>
      </c>
    </row>
    <row r="29072" spans="27:27">
      <c r="AA29072" t="str">
        <v>SO</v>
      </c>
    </row>
    <row r="29073" spans="27:27">
      <c r="AA29073" t="str">
        <v>DH</v>
      </c>
    </row>
    <row r="29074" spans="27:27">
      <c r="AA29074" t="str">
        <v>SS</v>
      </c>
    </row>
    <row r="29075" spans="27:27">
      <c r="AA29075" t="str">
        <v>SS</v>
      </c>
    </row>
    <row r="29076" spans="27:27">
      <c r="AA29076" t="str">
        <v>SS</v>
      </c>
    </row>
    <row r="29077" spans="27:27">
      <c r="AA29077" t="str">
        <v>DH</v>
      </c>
    </row>
    <row r="29078" spans="27:27">
      <c r="AA29078" t="str">
        <v>DH</v>
      </c>
    </row>
    <row r="29079" spans="27:27">
      <c r="AA29079" t="str">
        <v>DH</v>
      </c>
    </row>
    <row r="29080" spans="27:27">
      <c r="AA29080" t="str">
        <v>SS</v>
      </c>
    </row>
    <row r="29081" spans="27:27">
      <c r="AA29081" t="str">
        <v>DH</v>
      </c>
    </row>
    <row r="29082" spans="27:27">
      <c r="AA29082" t="str">
        <v>DH</v>
      </c>
    </row>
    <row r="29083" spans="27:27">
      <c r="AA29083" t="str">
        <v>CB</v>
      </c>
    </row>
    <row r="29084" spans="27:27">
      <c r="AA29084" t="str">
        <v>JB</v>
      </c>
    </row>
    <row r="29085" spans="27:27">
      <c r="AA29085" t="str">
        <v>CB</v>
      </c>
    </row>
    <row r="29086" spans="27:27">
      <c r="AA29086" t="str">
        <v>SO</v>
      </c>
    </row>
    <row r="29087" spans="27:27">
      <c r="AA29087" t="str">
        <v>SS</v>
      </c>
    </row>
    <row r="29088" spans="27:27">
      <c r="AA29088" t="str">
        <v>BE</v>
      </c>
    </row>
    <row r="29089" spans="27:27">
      <c r="AA29089" t="str">
        <v>BE</v>
      </c>
    </row>
    <row r="29090" spans="27:27">
      <c r="AA29090" t="str">
        <v>WB</v>
      </c>
    </row>
    <row r="29091" spans="27:27">
      <c r="AA29091" t="str">
        <v>BB</v>
      </c>
    </row>
    <row r="29092" spans="27:27">
      <c r="AA29092" t="str">
        <v>BB</v>
      </c>
    </row>
    <row r="29093" spans="27:27">
      <c r="AA29093" t="str">
        <v>FR</v>
      </c>
    </row>
    <row r="29094" spans="27:27">
      <c r="AA29094" t="str">
        <v>FR</v>
      </c>
    </row>
    <row r="29095" spans="27:27">
      <c r="AA29095" t="str">
        <v>FR</v>
      </c>
    </row>
    <row r="29096" spans="27:27">
      <c r="AA29096" t="str">
        <v>SO</v>
      </c>
    </row>
    <row r="29097" spans="27:27">
      <c r="AA29097" t="str">
        <v>SO</v>
      </c>
    </row>
    <row r="29098" spans="27:27">
      <c r="AA29098" t="str">
        <v>HD</v>
      </c>
    </row>
    <row r="29099" spans="27:27">
      <c r="AA29099" t="str">
        <v>HD</v>
      </c>
    </row>
    <row r="29100" spans="27:27">
      <c r="AA29100" t="str">
        <v>FR</v>
      </c>
    </row>
    <row r="29101" spans="27:27">
      <c r="AA29101" t="str">
        <v>SO</v>
      </c>
    </row>
    <row r="29102" spans="27:27">
      <c r="AA29102" t="str">
        <v>SO</v>
      </c>
    </row>
    <row r="29103" spans="27:27">
      <c r="AA29103" t="str">
        <v>SO</v>
      </c>
    </row>
    <row r="29104" spans="27:27">
      <c r="AA29104" t="str">
        <v>BE</v>
      </c>
    </row>
    <row r="29105" spans="27:27">
      <c r="AA29105" t="str">
        <v>JB</v>
      </c>
    </row>
    <row r="29106" spans="27:27">
      <c r="AA29106" t="str">
        <v>WB</v>
      </c>
    </row>
    <row r="29107" spans="27:27">
      <c r="AA29107" t="str">
        <v>SS</v>
      </c>
    </row>
    <row r="29108" spans="27:27">
      <c r="AA29108" t="str">
        <v>BE</v>
      </c>
    </row>
    <row r="29109" spans="27:27">
      <c r="AA29109" t="str">
        <v>BB</v>
      </c>
    </row>
    <row r="29110" spans="27:27">
      <c r="AA29110" t="str">
        <v>BB</v>
      </c>
    </row>
    <row r="29111" spans="27:27">
      <c r="AA29111" t="str">
        <v>BB</v>
      </c>
    </row>
    <row r="29112" spans="27:27">
      <c r="AA29112" t="str">
        <v>BB</v>
      </c>
    </row>
    <row r="29113" spans="27:27">
      <c r="AA29113" t="str">
        <v>BE</v>
      </c>
    </row>
    <row r="29114" spans="27:27">
      <c r="AA29114" t="str">
        <v>SO</v>
      </c>
    </row>
    <row r="29115" spans="27:27">
      <c r="AA29115" t="str">
        <v>SO</v>
      </c>
    </row>
    <row r="29116" spans="27:27">
      <c r="AA29116" t="str">
        <v>CB</v>
      </c>
    </row>
    <row r="29117" spans="27:27">
      <c r="AA29117" t="str">
        <v>CB</v>
      </c>
    </row>
    <row r="29118" spans="27:27">
      <c r="AA29118" t="str">
        <v>SS</v>
      </c>
    </row>
    <row r="29119" spans="27:27">
      <c r="AA29119" t="str">
        <v>DH</v>
      </c>
    </row>
    <row r="29120" spans="27:27">
      <c r="AA29120" t="str">
        <v>SS</v>
      </c>
    </row>
    <row r="29121" spans="27:27">
      <c r="AA29121" t="str">
        <v>JB</v>
      </c>
    </row>
    <row r="29122" spans="27:27">
      <c r="AA29122" t="str">
        <v>JB</v>
      </c>
    </row>
    <row r="29123" spans="27:27">
      <c r="AA29123" t="str">
        <v>WB</v>
      </c>
    </row>
    <row r="29124" spans="27:27">
      <c r="AA29124" t="str">
        <v>FR</v>
      </c>
    </row>
    <row r="29125" spans="27:27">
      <c r="AA29125" t="str">
        <v>FR</v>
      </c>
    </row>
    <row r="29126" spans="27:27">
      <c r="AA29126" t="str">
        <v>JB</v>
      </c>
    </row>
    <row r="29127" spans="27:27">
      <c r="AA29127" t="str">
        <v>JB</v>
      </c>
    </row>
    <row r="29128" spans="27:27">
      <c r="AA29128" t="str">
        <v>BE</v>
      </c>
    </row>
    <row r="29129" spans="27:27">
      <c r="AA29129" t="str">
        <v>FR</v>
      </c>
    </row>
    <row r="29130" spans="27:27">
      <c r="AA29130" t="str">
        <v>SS</v>
      </c>
    </row>
    <row r="29131" spans="27:27">
      <c r="AA29131" t="str">
        <v>JB</v>
      </c>
    </row>
    <row r="29132" spans="27:27">
      <c r="AA29132" t="str">
        <v>DH</v>
      </c>
    </row>
    <row r="29133" spans="27:27">
      <c r="AA29133" t="str">
        <v>BB</v>
      </c>
    </row>
    <row r="29134" spans="27:27">
      <c r="AA29134" t="str">
        <v>HD</v>
      </c>
    </row>
    <row r="29135" spans="27:27">
      <c r="AA29135" t="str">
        <v>CB</v>
      </c>
    </row>
    <row r="29136" spans="27:27">
      <c r="AA29136" t="str">
        <v>CB</v>
      </c>
    </row>
    <row r="29137" spans="27:27">
      <c r="AA29137" t="str">
        <v>WB</v>
      </c>
    </row>
    <row r="29138" spans="27:27">
      <c r="AA29138" t="str">
        <v>SO</v>
      </c>
    </row>
    <row r="29139" spans="27:27">
      <c r="AA29139" t="str">
        <v>SO</v>
      </c>
    </row>
    <row r="29140" spans="27:27">
      <c r="AA29140" t="str">
        <v>SO</v>
      </c>
    </row>
    <row r="29141" spans="27:27">
      <c r="AA29141" t="str">
        <v>SO</v>
      </c>
    </row>
    <row r="29142" spans="27:27">
      <c r="AA29142" t="str">
        <v>WB</v>
      </c>
    </row>
    <row r="29143" spans="27:27">
      <c r="AA29143" t="str">
        <v>SS</v>
      </c>
    </row>
    <row r="29144" spans="27:27">
      <c r="AA29144" t="str">
        <v>SS</v>
      </c>
    </row>
    <row r="29145" spans="27:27">
      <c r="AA29145" t="str">
        <v>WB</v>
      </c>
    </row>
    <row r="29146" spans="27:27">
      <c r="AA29146" t="str">
        <v>BB</v>
      </c>
    </row>
    <row r="29147" spans="27:27">
      <c r="AA29147" t="str">
        <v>BB</v>
      </c>
    </row>
    <row r="29148" spans="27:27">
      <c r="AA29148" t="str">
        <v>DH</v>
      </c>
    </row>
    <row r="29149" spans="27:27">
      <c r="AA29149" t="str">
        <v>DH</v>
      </c>
    </row>
    <row r="29150" spans="27:27">
      <c r="AA29150" t="str">
        <v>HD</v>
      </c>
    </row>
    <row r="29151" spans="27:27">
      <c r="AA29151" t="str">
        <v>SO</v>
      </c>
    </row>
    <row r="29152" spans="27:27">
      <c r="AA29152" t="str">
        <v>HD</v>
      </c>
    </row>
    <row r="29153" spans="27:27">
      <c r="AA29153" t="str">
        <v>SS</v>
      </c>
    </row>
    <row r="29154" spans="27:27">
      <c r="AA29154" t="str">
        <v>SS</v>
      </c>
    </row>
    <row r="29155" spans="27:27">
      <c r="AA29155" t="str">
        <v>BB</v>
      </c>
    </row>
    <row r="29156" spans="27:27">
      <c r="AA29156" t="str">
        <v>BB</v>
      </c>
    </row>
    <row r="29157" spans="27:27">
      <c r="AA29157" t="str">
        <v>FR</v>
      </c>
    </row>
    <row r="29158" spans="27:27">
      <c r="AA29158" t="str">
        <v>FR</v>
      </c>
    </row>
    <row r="29159" spans="27:27">
      <c r="AA29159" t="str">
        <v>CB</v>
      </c>
    </row>
    <row r="29160" spans="27:27">
      <c r="AA29160" t="str">
        <v>HD</v>
      </c>
    </row>
    <row r="29161" spans="27:27">
      <c r="AA29161" t="str">
        <v>WB</v>
      </c>
    </row>
    <row r="29162" spans="27:27">
      <c r="AA29162" t="str">
        <v>WB</v>
      </c>
    </row>
    <row r="29163" spans="27:27">
      <c r="AA29163" t="str">
        <v>WB</v>
      </c>
    </row>
    <row r="29164" spans="27:27">
      <c r="AA29164" t="str">
        <v>SS</v>
      </c>
    </row>
    <row r="29165" spans="27:27">
      <c r="AA29165" t="str">
        <v>SS</v>
      </c>
    </row>
    <row r="29166" spans="27:27">
      <c r="AA29166" t="str">
        <v>SS</v>
      </c>
    </row>
    <row r="29167" spans="27:27">
      <c r="AA29167" t="str">
        <v>WB</v>
      </c>
    </row>
    <row r="29168" spans="27:27">
      <c r="AA29168" t="str">
        <v>CB</v>
      </c>
    </row>
    <row r="29169" spans="27:27">
      <c r="AA29169" t="str">
        <v>FR</v>
      </c>
    </row>
    <row r="29170" spans="27:27">
      <c r="AA29170" t="str">
        <v>FR</v>
      </c>
    </row>
    <row r="29171" spans="27:27">
      <c r="AA29171" t="str">
        <v>BE</v>
      </c>
    </row>
    <row r="29172" spans="27:27">
      <c r="AA29172" t="str">
        <v>BE</v>
      </c>
    </row>
    <row r="29173" spans="27:27">
      <c r="AA29173" t="str">
        <v>DH</v>
      </c>
    </row>
    <row r="29174" spans="27:27">
      <c r="AA29174" t="str">
        <v>HD</v>
      </c>
    </row>
    <row r="29175" spans="27:27">
      <c r="AA29175" t="str">
        <v>SS</v>
      </c>
    </row>
    <row r="29176" spans="27:27">
      <c r="AA29176" t="str">
        <v>SS</v>
      </c>
    </row>
    <row r="29177" spans="27:27">
      <c r="AA29177" t="str">
        <v>CB</v>
      </c>
    </row>
    <row r="29178" spans="27:27">
      <c r="AA29178" t="str">
        <v>BE</v>
      </c>
    </row>
    <row r="29179" spans="27:27">
      <c r="AA29179" t="str">
        <v>HD</v>
      </c>
    </row>
    <row r="29180" spans="27:27">
      <c r="AA29180" t="str">
        <v>BE</v>
      </c>
    </row>
    <row r="29181" spans="27:27">
      <c r="AA29181" t="str">
        <v>JB</v>
      </c>
    </row>
    <row r="29182" spans="27:27">
      <c r="AA29182" t="str">
        <v>JB</v>
      </c>
    </row>
    <row r="29183" spans="27:27">
      <c r="AA29183" t="str">
        <v>BB</v>
      </c>
    </row>
    <row r="29184" spans="27:27">
      <c r="AA29184" t="str">
        <v>BE</v>
      </c>
    </row>
    <row r="29185" spans="27:27">
      <c r="AA29185" t="str">
        <v>CB</v>
      </c>
    </row>
    <row r="29186" spans="27:27">
      <c r="AA29186" t="str">
        <v>JB</v>
      </c>
    </row>
    <row r="29187" spans="27:27">
      <c r="AA29187" t="str">
        <v>JB</v>
      </c>
    </row>
    <row r="29188" spans="27:27">
      <c r="AA29188" t="str">
        <v>JB</v>
      </c>
    </row>
    <row r="29189" spans="27:27">
      <c r="AA29189" t="str">
        <v>JB</v>
      </c>
    </row>
    <row r="29190" spans="27:27">
      <c r="AA29190" t="str">
        <v>WB</v>
      </c>
    </row>
    <row r="29191" spans="27:27">
      <c r="AA29191" t="str">
        <v>DH</v>
      </c>
    </row>
    <row r="29192" spans="27:27">
      <c r="AA29192" t="str">
        <v>BB</v>
      </c>
    </row>
    <row r="29193" spans="27:27">
      <c r="AA29193" t="str">
        <v>JB</v>
      </c>
    </row>
    <row r="29194" spans="27:27">
      <c r="AA29194" t="str">
        <v>HD</v>
      </c>
    </row>
    <row r="29195" spans="27:27">
      <c r="AA29195" t="str">
        <v>HD</v>
      </c>
    </row>
    <row r="29196" spans="27:27">
      <c r="AA29196" t="str">
        <v>HD</v>
      </c>
    </row>
    <row r="29197" spans="27:27">
      <c r="AA29197" t="str">
        <v>SO</v>
      </c>
    </row>
    <row r="29198" spans="27:27">
      <c r="AA29198" t="str">
        <v>CB</v>
      </c>
    </row>
    <row r="29199" spans="27:27">
      <c r="AA29199" t="str">
        <v>CB</v>
      </c>
    </row>
    <row r="29200" spans="27:27">
      <c r="AA29200" t="str">
        <v>JB</v>
      </c>
    </row>
    <row r="29201" spans="27:27">
      <c r="AA29201" t="str">
        <v>CB</v>
      </c>
    </row>
    <row r="29202" spans="27:27">
      <c r="AA29202" t="str">
        <v>SO</v>
      </c>
    </row>
    <row r="29203" spans="27:27">
      <c r="AA29203" t="str">
        <v>WB</v>
      </c>
    </row>
    <row r="29204" spans="27:27">
      <c r="AA29204" t="str">
        <v>JB</v>
      </c>
    </row>
    <row r="29205" spans="27:27">
      <c r="AA29205" t="str">
        <v>JB</v>
      </c>
    </row>
    <row r="29206" spans="27:27">
      <c r="AA29206" t="str">
        <v>WB</v>
      </c>
    </row>
    <row r="29207" spans="27:27">
      <c r="AA29207" t="str">
        <v>SO</v>
      </c>
    </row>
    <row r="29208" spans="27:27">
      <c r="AA29208" t="str">
        <v>SO</v>
      </c>
    </row>
    <row r="29209" spans="27:27">
      <c r="AA29209" t="str">
        <v>DH</v>
      </c>
    </row>
    <row r="29210" spans="27:27">
      <c r="AA29210" t="str">
        <v>DH</v>
      </c>
    </row>
    <row r="29211" spans="27:27">
      <c r="AA29211" t="str">
        <v>DH</v>
      </c>
    </row>
    <row r="29212" spans="27:27">
      <c r="AA29212" t="str">
        <v>BE</v>
      </c>
    </row>
    <row r="29213" spans="27:27">
      <c r="AA29213" t="str">
        <v>BE</v>
      </c>
    </row>
    <row r="29214" spans="27:27">
      <c r="AA29214" t="str">
        <v>BE</v>
      </c>
    </row>
    <row r="29215" spans="27:27">
      <c r="AA29215" t="str">
        <v>DH</v>
      </c>
    </row>
    <row r="29216" spans="27:27">
      <c r="AA29216" t="str">
        <v>JB</v>
      </c>
    </row>
    <row r="29217" spans="27:27">
      <c r="AA29217" t="str">
        <v>HD</v>
      </c>
    </row>
    <row r="29218" spans="27:27">
      <c r="AA29218" t="str">
        <v>HD</v>
      </c>
    </row>
    <row r="29219" spans="27:27">
      <c r="AA29219" t="str">
        <v>HD</v>
      </c>
    </row>
    <row r="29220" spans="27:27">
      <c r="AA29220" t="str">
        <v>WB</v>
      </c>
    </row>
    <row r="29221" spans="27:27">
      <c r="AA29221" t="str">
        <v>CB</v>
      </c>
    </row>
    <row r="29222" spans="27:27">
      <c r="AA29222" t="str">
        <v>CB</v>
      </c>
    </row>
    <row r="29223" spans="27:27">
      <c r="AA29223" t="str">
        <v>CB</v>
      </c>
    </row>
    <row r="29224" spans="27:27">
      <c r="AA29224" t="str">
        <v>CB</v>
      </c>
    </row>
    <row r="29225" spans="27:27">
      <c r="AA29225" t="str">
        <v>HD</v>
      </c>
    </row>
    <row r="29226" spans="27:27">
      <c r="AA29226" t="str">
        <v>CB</v>
      </c>
    </row>
    <row r="29227" spans="27:27">
      <c r="AA29227" t="str">
        <v>BE</v>
      </c>
    </row>
    <row r="29228" spans="27:27">
      <c r="AA29228" t="str">
        <v>BE</v>
      </c>
    </row>
    <row r="29229" spans="27:27">
      <c r="AA29229" t="str">
        <v>BE</v>
      </c>
    </row>
    <row r="29230" spans="27:27">
      <c r="AA29230" t="str">
        <v>WB</v>
      </c>
    </row>
    <row r="29231" spans="27:27">
      <c r="AA29231" t="str">
        <v>WB</v>
      </c>
    </row>
    <row r="29232" spans="27:27">
      <c r="AA29232" t="str">
        <v>DH</v>
      </c>
    </row>
    <row r="29233" spans="27:27">
      <c r="AA29233" t="str">
        <v>WB</v>
      </c>
    </row>
    <row r="29234" spans="27:27">
      <c r="AA29234" t="str">
        <v>DH</v>
      </c>
    </row>
    <row r="29235" spans="27:27">
      <c r="AA29235" t="str">
        <v>JB</v>
      </c>
    </row>
    <row r="29236" spans="27:27">
      <c r="AA29236" t="str">
        <v>SO</v>
      </c>
    </row>
    <row r="29237" spans="27:27">
      <c r="AA29237" t="str">
        <v>WB</v>
      </c>
    </row>
    <row r="29238" spans="27:27">
      <c r="AA29238" t="str">
        <v>WB</v>
      </c>
    </row>
    <row r="29239" spans="27:27">
      <c r="AA29239" t="str">
        <v>WB</v>
      </c>
    </row>
    <row r="29240" spans="27:27">
      <c r="AA29240" t="str">
        <v>BB</v>
      </c>
    </row>
    <row r="29241" spans="27:27">
      <c r="AA29241" t="str">
        <v>CB</v>
      </c>
    </row>
    <row r="29242" spans="27:27">
      <c r="AA29242" t="str">
        <v>SS</v>
      </c>
    </row>
    <row r="29243" spans="27:27">
      <c r="AA29243" t="str">
        <v>SS</v>
      </c>
    </row>
    <row r="29244" spans="27:27">
      <c r="AA29244" t="str">
        <v>SS</v>
      </c>
    </row>
    <row r="29245" spans="27:27">
      <c r="AA29245" t="str">
        <v>SS</v>
      </c>
    </row>
    <row r="29246" spans="27:27">
      <c r="AA29246" t="str">
        <v>SO</v>
      </c>
    </row>
    <row r="29247" spans="27:27">
      <c r="AA29247" t="str">
        <v>SO</v>
      </c>
    </row>
    <row r="29248" spans="27:27">
      <c r="AA29248" t="str">
        <v>JB</v>
      </c>
    </row>
    <row r="29249" spans="27:27">
      <c r="AA29249" t="str">
        <v>CB</v>
      </c>
    </row>
    <row r="29250" spans="27:27">
      <c r="AA29250" t="str">
        <v>CB</v>
      </c>
    </row>
    <row r="29251" spans="27:27">
      <c r="AA29251" t="str">
        <v>CB</v>
      </c>
    </row>
    <row r="29252" spans="27:27">
      <c r="AA29252" t="str">
        <v>FR</v>
      </c>
    </row>
    <row r="29253" spans="27:27">
      <c r="AA29253" t="str">
        <v>FR</v>
      </c>
    </row>
    <row r="29254" spans="27:27">
      <c r="AA29254" t="str">
        <v>HD</v>
      </c>
    </row>
    <row r="29255" spans="27:27">
      <c r="AA29255" t="str">
        <v>HD</v>
      </c>
    </row>
    <row r="29256" spans="27:27">
      <c r="AA29256" t="str">
        <v>HD</v>
      </c>
    </row>
    <row r="29257" spans="27:27">
      <c r="AA29257" t="str">
        <v>HD</v>
      </c>
    </row>
    <row r="29258" spans="27:27">
      <c r="AA29258" t="str">
        <v>CB</v>
      </c>
    </row>
    <row r="29259" spans="27:27">
      <c r="AA29259" t="str">
        <v>SO</v>
      </c>
    </row>
    <row r="29260" spans="27:27">
      <c r="AA29260" t="str">
        <v>SO</v>
      </c>
    </row>
    <row r="29261" spans="27:27">
      <c r="AA29261" t="str">
        <v>BB</v>
      </c>
    </row>
    <row r="29262" spans="27:27">
      <c r="AA29262" t="str">
        <v>BB</v>
      </c>
    </row>
    <row r="29263" spans="27:27">
      <c r="AA29263" t="str">
        <v>BB</v>
      </c>
    </row>
    <row r="29264" spans="27:27">
      <c r="AA29264" t="str">
        <v>SS</v>
      </c>
    </row>
    <row r="29265" spans="27:27">
      <c r="AA29265" t="str">
        <v>SO</v>
      </c>
    </row>
    <row r="29266" spans="27:27">
      <c r="AA29266" t="str">
        <v>SO</v>
      </c>
    </row>
    <row r="29267" spans="27:27">
      <c r="AA29267" t="str">
        <v>SS</v>
      </c>
    </row>
    <row r="29268" spans="27:27">
      <c r="AA29268" t="str">
        <v>CB</v>
      </c>
    </row>
    <row r="29269" spans="27:27">
      <c r="AA29269" t="str">
        <v>SS</v>
      </c>
    </row>
    <row r="29270" spans="27:27">
      <c r="AA29270" t="str">
        <v>SS</v>
      </c>
    </row>
    <row r="29271" spans="27:27">
      <c r="AA29271" t="str">
        <v>SS</v>
      </c>
    </row>
    <row r="29272" spans="27:27">
      <c r="AA29272" t="str">
        <v>BB</v>
      </c>
    </row>
    <row r="29273" spans="27:27">
      <c r="AA29273" t="str">
        <v>SS</v>
      </c>
    </row>
    <row r="29274" spans="27:27">
      <c r="AA29274" t="str">
        <v>CB</v>
      </c>
    </row>
    <row r="29275" spans="27:27">
      <c r="AA29275" t="str">
        <v>FR</v>
      </c>
    </row>
    <row r="29276" spans="27:27">
      <c r="AA29276" t="str">
        <v>WB</v>
      </c>
    </row>
    <row r="29277" spans="27:27">
      <c r="AA29277" t="str">
        <v>JB</v>
      </c>
    </row>
    <row r="29278" spans="27:27">
      <c r="AA29278" t="str">
        <v>CB</v>
      </c>
    </row>
    <row r="29279" spans="27:27">
      <c r="AA29279" t="str">
        <v>CB</v>
      </c>
    </row>
    <row r="29280" spans="27:27">
      <c r="AA29280" t="str">
        <v>WB</v>
      </c>
    </row>
    <row r="29281" spans="27:27">
      <c r="AA29281" t="str">
        <v>CB</v>
      </c>
    </row>
    <row r="29282" spans="27:27">
      <c r="AA29282" t="str">
        <v>SS</v>
      </c>
    </row>
    <row r="29283" spans="27:27">
      <c r="AA29283" t="str">
        <v>CB</v>
      </c>
    </row>
    <row r="29284" spans="27:27">
      <c r="AA29284" t="str">
        <v>CB</v>
      </c>
    </row>
    <row r="29285" spans="27:27">
      <c r="AA29285" t="str">
        <v>FR</v>
      </c>
    </row>
    <row r="29286" spans="27:27">
      <c r="AA29286" t="str">
        <v>FR</v>
      </c>
    </row>
    <row r="29287" spans="27:27">
      <c r="AA29287" t="str">
        <v>BE</v>
      </c>
    </row>
    <row r="29288" spans="27:27">
      <c r="AA29288" t="str">
        <v>SS</v>
      </c>
    </row>
    <row r="29289" spans="27:27">
      <c r="AA29289" t="str">
        <v>SS</v>
      </c>
    </row>
    <row r="29290" spans="27:27">
      <c r="AA29290" t="str">
        <v>SS</v>
      </c>
    </row>
    <row r="29291" spans="27:27">
      <c r="AA29291" t="str">
        <v>SS</v>
      </c>
    </row>
    <row r="29292" spans="27:27">
      <c r="AA29292" t="str">
        <v>BB</v>
      </c>
    </row>
    <row r="29293" spans="27:27">
      <c r="AA29293" t="str">
        <v>BB</v>
      </c>
    </row>
    <row r="29294" spans="27:27">
      <c r="AA29294" t="str">
        <v>BB</v>
      </c>
    </row>
    <row r="29295" spans="27:27">
      <c r="AA29295" t="str">
        <v>JB</v>
      </c>
    </row>
    <row r="29296" spans="27:27">
      <c r="AA29296" t="str">
        <v>JB</v>
      </c>
    </row>
    <row r="29297" spans="27:27">
      <c r="AA29297" t="str">
        <v>JB</v>
      </c>
    </row>
    <row r="29298" spans="27:27">
      <c r="AA29298" t="str">
        <v>JB</v>
      </c>
    </row>
    <row r="29299" spans="27:27">
      <c r="AA29299" t="str">
        <v>DH</v>
      </c>
    </row>
    <row r="29300" spans="27:27">
      <c r="AA29300" t="str">
        <v>JB</v>
      </c>
    </row>
    <row r="29301" spans="27:27">
      <c r="AA29301" t="str">
        <v>WB</v>
      </c>
    </row>
    <row r="29302" spans="27:27">
      <c r="AA29302" t="str">
        <v>CB</v>
      </c>
    </row>
    <row r="29303" spans="27:27">
      <c r="AA29303" t="str">
        <v>BE</v>
      </c>
    </row>
    <row r="29304" spans="27:27">
      <c r="AA29304" t="str">
        <v>SO</v>
      </c>
    </row>
    <row r="29305" spans="27:27">
      <c r="AA29305" t="str">
        <v>BE</v>
      </c>
    </row>
    <row r="29306" spans="27:27">
      <c r="AA29306" t="str">
        <v>BE</v>
      </c>
    </row>
    <row r="29307" spans="27:27">
      <c r="AA29307" t="str">
        <v>WB</v>
      </c>
    </row>
    <row r="29308" spans="27:27">
      <c r="AA29308" t="str">
        <v>WB</v>
      </c>
    </row>
    <row r="29309" spans="27:27">
      <c r="AA29309" t="str">
        <v>SO</v>
      </c>
    </row>
    <row r="29310" spans="27:27">
      <c r="AA29310" t="str">
        <v>BB</v>
      </c>
    </row>
    <row r="29311" spans="27:27">
      <c r="AA29311" t="str">
        <v>BB</v>
      </c>
    </row>
    <row r="29312" spans="27:27">
      <c r="AA29312" t="str">
        <v>SS</v>
      </c>
    </row>
    <row r="29313" spans="27:27">
      <c r="AA29313" t="str">
        <v>JB</v>
      </c>
    </row>
    <row r="29314" spans="27:27">
      <c r="AA29314" t="str">
        <v>DH</v>
      </c>
    </row>
    <row r="29315" spans="27:27">
      <c r="AA29315" t="str">
        <v>CB</v>
      </c>
    </row>
    <row r="29316" spans="27:27">
      <c r="AA29316" t="str">
        <v>CB</v>
      </c>
    </row>
    <row r="29317" spans="27:27">
      <c r="AA29317" t="str">
        <v>CB</v>
      </c>
    </row>
    <row r="29318" spans="27:27">
      <c r="AA29318" t="str">
        <v>FR</v>
      </c>
    </row>
    <row r="29319" spans="27:27">
      <c r="AA29319" t="str">
        <v>FR</v>
      </c>
    </row>
    <row r="29320" spans="27:27">
      <c r="AA29320" t="str">
        <v>FR</v>
      </c>
    </row>
    <row r="29321" spans="27:27">
      <c r="AA29321" t="str">
        <v>FR</v>
      </c>
    </row>
    <row r="29322" spans="27:27">
      <c r="AA29322" t="str">
        <v>WB</v>
      </c>
    </row>
    <row r="29323" spans="27:27">
      <c r="AA29323" t="str">
        <v>WB</v>
      </c>
    </row>
    <row r="29324" spans="27:27">
      <c r="AA29324" t="str">
        <v>SO</v>
      </c>
    </row>
    <row r="29325" spans="27:27">
      <c r="AA29325" t="str">
        <v>CB</v>
      </c>
    </row>
    <row r="29326" spans="27:27">
      <c r="AA29326" t="str">
        <v>CB</v>
      </c>
    </row>
    <row r="29327" spans="27:27">
      <c r="AA29327" t="str">
        <v>JB</v>
      </c>
    </row>
    <row r="29328" spans="27:27">
      <c r="AA29328" t="str">
        <v>WB</v>
      </c>
    </row>
    <row r="29329" spans="27:27">
      <c r="AA29329" t="str">
        <v>WB</v>
      </c>
    </row>
    <row r="29330" spans="27:27">
      <c r="AA29330" t="str">
        <v>BE</v>
      </c>
    </row>
    <row r="29331" spans="27:27">
      <c r="AA29331" t="str">
        <v>JB</v>
      </c>
    </row>
    <row r="29332" spans="27:27">
      <c r="AA29332" t="str">
        <v>DH</v>
      </c>
    </row>
    <row r="29333" spans="27:27">
      <c r="AA29333" t="str">
        <v>FR</v>
      </c>
    </row>
    <row r="29334" spans="27:27">
      <c r="AA29334" t="str">
        <v>BE</v>
      </c>
    </row>
    <row r="29335" spans="27:27">
      <c r="AA29335" t="str">
        <v>BB</v>
      </c>
    </row>
    <row r="29336" spans="27:27">
      <c r="AA29336" t="str">
        <v>SO</v>
      </c>
    </row>
    <row r="29337" spans="27:27">
      <c r="AA29337" t="str">
        <v>SS</v>
      </c>
    </row>
    <row r="29338" spans="27:27">
      <c r="AA29338" t="str">
        <v>SS</v>
      </c>
    </row>
    <row r="29339" spans="27:27">
      <c r="AA29339" t="str">
        <v>DH</v>
      </c>
    </row>
    <row r="29340" spans="27:27">
      <c r="AA29340" t="str">
        <v>BB</v>
      </c>
    </row>
    <row r="29341" spans="27:27">
      <c r="AA29341" t="str">
        <v>BE</v>
      </c>
    </row>
    <row r="29342" spans="27:27">
      <c r="AA29342" t="str">
        <v>WB</v>
      </c>
    </row>
    <row r="29343" spans="27:27">
      <c r="AA29343" t="str">
        <v>BE</v>
      </c>
    </row>
    <row r="29344" spans="27:27">
      <c r="AA29344" t="str">
        <v>BE</v>
      </c>
    </row>
    <row r="29345" spans="27:27">
      <c r="AA29345" t="str">
        <v>DH</v>
      </c>
    </row>
    <row r="29346" spans="27:27">
      <c r="AA29346" t="str">
        <v>DH</v>
      </c>
    </row>
    <row r="29347" spans="27:27">
      <c r="AA29347" t="str">
        <v>JB</v>
      </c>
    </row>
    <row r="29348" spans="27:27">
      <c r="AA29348" t="str">
        <v>JB</v>
      </c>
    </row>
    <row r="29349" spans="27:27">
      <c r="AA29349" t="str">
        <v>JB</v>
      </c>
    </row>
    <row r="29350" spans="27:27">
      <c r="AA29350" t="str">
        <v>BE</v>
      </c>
    </row>
    <row r="29351" spans="27:27">
      <c r="AA29351" t="str">
        <v>WB</v>
      </c>
    </row>
    <row r="29352" spans="27:27">
      <c r="AA29352" t="str">
        <v>DH</v>
      </c>
    </row>
    <row r="29353" spans="27:27">
      <c r="AA29353" t="str">
        <v>CB</v>
      </c>
    </row>
    <row r="29354" spans="27:27">
      <c r="AA29354" t="str">
        <v>CB</v>
      </c>
    </row>
    <row r="29355" spans="27:27">
      <c r="AA29355" t="str">
        <v>SS</v>
      </c>
    </row>
    <row r="29356" spans="27:27">
      <c r="AA29356" t="str">
        <v>FR</v>
      </c>
    </row>
    <row r="29357" spans="27:27">
      <c r="AA29357" t="str">
        <v>FR</v>
      </c>
    </row>
    <row r="29358" spans="27:27">
      <c r="AA29358" t="str">
        <v>JB</v>
      </c>
    </row>
    <row r="29359" spans="27:27">
      <c r="AA29359" t="str">
        <v>BE</v>
      </c>
    </row>
    <row r="29360" spans="27:27">
      <c r="AA29360" t="str">
        <v>BE</v>
      </c>
    </row>
    <row r="29361" spans="27:27">
      <c r="AA29361" t="str">
        <v>BE</v>
      </c>
    </row>
    <row r="29362" spans="27:27">
      <c r="AA29362" t="str">
        <v>BE</v>
      </c>
    </row>
    <row r="29363" spans="27:27">
      <c r="AA29363" t="str">
        <v>BB</v>
      </c>
    </row>
    <row r="29364" spans="27:27">
      <c r="AA29364" t="str">
        <v>BB</v>
      </c>
    </row>
    <row r="29365" spans="27:27">
      <c r="AA29365" t="str">
        <v>FR</v>
      </c>
    </row>
    <row r="29366" spans="27:27">
      <c r="AA29366" t="str">
        <v>FR</v>
      </c>
    </row>
    <row r="29367" spans="27:27">
      <c r="AA29367" t="str">
        <v>FR</v>
      </c>
    </row>
    <row r="29368" spans="27:27">
      <c r="AA29368" t="str">
        <v>FR</v>
      </c>
    </row>
    <row r="29369" spans="27:27">
      <c r="AA29369" t="str">
        <v>WB</v>
      </c>
    </row>
    <row r="29370" spans="27:27">
      <c r="AA29370" t="str">
        <v>WB</v>
      </c>
    </row>
    <row r="29371" spans="27:27">
      <c r="AA29371" t="str">
        <v>WB</v>
      </c>
    </row>
    <row r="29372" spans="27:27">
      <c r="AA29372" t="str">
        <v>WB</v>
      </c>
    </row>
    <row r="29373" spans="27:27">
      <c r="AA29373" t="str">
        <v>JB</v>
      </c>
    </row>
    <row r="29374" spans="27:27">
      <c r="AA29374" t="str">
        <v>HD</v>
      </c>
    </row>
    <row r="29375" spans="27:27">
      <c r="AA29375" t="str">
        <v>WB</v>
      </c>
    </row>
    <row r="29376" spans="27:27">
      <c r="AA29376" t="str">
        <v>WB</v>
      </c>
    </row>
    <row r="29377" spans="27:27">
      <c r="AA29377" t="str">
        <v>WB</v>
      </c>
    </row>
    <row r="29378" spans="27:27">
      <c r="AA29378" t="str">
        <v>WB</v>
      </c>
    </row>
    <row r="29379" spans="27:27">
      <c r="AA29379" t="str">
        <v>BB</v>
      </c>
    </row>
    <row r="29380" spans="27:27">
      <c r="AA29380" t="str">
        <v>SO</v>
      </c>
    </row>
    <row r="29381" spans="27:27">
      <c r="AA29381" t="str">
        <v>SS</v>
      </c>
    </row>
    <row r="29382" spans="27:27">
      <c r="AA29382" t="str">
        <v>WB</v>
      </c>
    </row>
    <row r="29383" spans="27:27">
      <c r="AA29383" t="str">
        <v>BE</v>
      </c>
    </row>
    <row r="29384" spans="27:27">
      <c r="AA29384" t="str">
        <v>BE</v>
      </c>
    </row>
    <row r="29385" spans="27:27">
      <c r="AA29385" t="str">
        <v>BE</v>
      </c>
    </row>
    <row r="29386" spans="27:27">
      <c r="AA29386" t="str">
        <v>FR</v>
      </c>
    </row>
    <row r="29387" spans="27:27">
      <c r="AA29387" t="str">
        <v>FR</v>
      </c>
    </row>
    <row r="29388" spans="27:27">
      <c r="AA29388" t="str">
        <v>FR</v>
      </c>
    </row>
    <row r="29389" spans="27:27">
      <c r="AA29389" t="str">
        <v>WB</v>
      </c>
    </row>
    <row r="29390" spans="27:27">
      <c r="AA29390" t="str">
        <v>SS</v>
      </c>
    </row>
    <row r="29391" spans="27:27">
      <c r="AA29391" t="str">
        <v>SS</v>
      </c>
    </row>
    <row r="29392" spans="27:27">
      <c r="AA29392" t="str">
        <v>JB</v>
      </c>
    </row>
    <row r="29393" spans="27:27">
      <c r="AA29393" t="str">
        <v>JB</v>
      </c>
    </row>
    <row r="29394" spans="27:27">
      <c r="AA29394" t="str">
        <v>JB</v>
      </c>
    </row>
    <row r="29395" spans="27:27">
      <c r="AA29395" t="str">
        <v>JB</v>
      </c>
    </row>
    <row r="29396" spans="27:27">
      <c r="AA29396" t="str">
        <v>JB</v>
      </c>
    </row>
    <row r="29397" spans="27:27">
      <c r="AA29397" t="str">
        <v>HD</v>
      </c>
    </row>
    <row r="29398" spans="27:27">
      <c r="AA29398" t="str">
        <v>HD</v>
      </c>
    </row>
    <row r="29399" spans="27:27">
      <c r="AA29399" t="str">
        <v>SS</v>
      </c>
    </row>
    <row r="29400" spans="27:27">
      <c r="AA29400" t="str">
        <v>SS</v>
      </c>
    </row>
    <row r="29401" spans="27:27">
      <c r="AA29401" t="str">
        <v>SS</v>
      </c>
    </row>
    <row r="29402" spans="27:27">
      <c r="AA29402" t="str">
        <v>SO</v>
      </c>
    </row>
    <row r="29403" spans="27:27">
      <c r="AA29403" t="str">
        <v>SO</v>
      </c>
    </row>
    <row r="29404" spans="27:27">
      <c r="AA29404" t="str">
        <v>SO</v>
      </c>
    </row>
    <row r="29405" spans="27:27">
      <c r="AA29405" t="str">
        <v>SO</v>
      </c>
    </row>
    <row r="29406" spans="27:27">
      <c r="AA29406" t="str">
        <v>SO</v>
      </c>
    </row>
    <row r="29407" spans="27:27">
      <c r="AA29407" t="str">
        <v>JB</v>
      </c>
    </row>
    <row r="29408" spans="27:27">
      <c r="AA29408" t="str">
        <v>JB</v>
      </c>
    </row>
    <row r="29409" spans="27:27">
      <c r="AA29409" t="str">
        <v>FR</v>
      </c>
    </row>
    <row r="29410" spans="27:27">
      <c r="AA29410" t="str">
        <v>FR</v>
      </c>
    </row>
    <row r="29411" spans="27:27">
      <c r="AA29411" t="str">
        <v>FR</v>
      </c>
    </row>
    <row r="29412" spans="27:27">
      <c r="AA29412" t="str">
        <v>FR</v>
      </c>
    </row>
    <row r="29413" spans="27:27">
      <c r="AA29413" t="str">
        <v>DH</v>
      </c>
    </row>
    <row r="29414" spans="27:27">
      <c r="AA29414" t="str">
        <v>DH</v>
      </c>
    </row>
    <row r="29415" spans="27:27">
      <c r="AA29415" t="str">
        <v>DH</v>
      </c>
    </row>
    <row r="29416" spans="27:27">
      <c r="AA29416" t="str">
        <v>HD</v>
      </c>
    </row>
    <row r="29417" spans="27:27">
      <c r="AA29417" t="str">
        <v>FR</v>
      </c>
    </row>
    <row r="29418" spans="27:27">
      <c r="AA29418" t="str">
        <v>BE</v>
      </c>
    </row>
    <row r="29419" spans="27:27">
      <c r="AA29419" t="str">
        <v>FR</v>
      </c>
    </row>
    <row r="29420" spans="27:27">
      <c r="AA29420" t="str">
        <v>FR</v>
      </c>
    </row>
    <row r="29421" spans="27:27">
      <c r="AA29421" t="str">
        <v>SS</v>
      </c>
    </row>
    <row r="29422" spans="27:27">
      <c r="AA29422" t="str">
        <v>WB</v>
      </c>
    </row>
    <row r="29423" spans="27:27">
      <c r="AA29423" t="str">
        <v>WB</v>
      </c>
    </row>
    <row r="29424" spans="27:27">
      <c r="AA29424" t="str">
        <v>WB</v>
      </c>
    </row>
    <row r="29425" spans="27:27">
      <c r="AA29425" t="str">
        <v>SS</v>
      </c>
    </row>
    <row r="29426" spans="27:27">
      <c r="AA29426" t="str">
        <v>SS</v>
      </c>
    </row>
    <row r="29427" spans="27:27">
      <c r="AA29427" t="str">
        <v>SS</v>
      </c>
    </row>
    <row r="29428" spans="27:27">
      <c r="AA29428" t="str">
        <v>JB</v>
      </c>
    </row>
    <row r="29429" spans="27:27">
      <c r="AA29429" t="str">
        <v>JB</v>
      </c>
    </row>
    <row r="29430" spans="27:27">
      <c r="AA29430" t="str">
        <v>FR</v>
      </c>
    </row>
    <row r="29431" spans="27:27">
      <c r="AA29431" t="str">
        <v>FR</v>
      </c>
    </row>
    <row r="29432" spans="27:27">
      <c r="AA29432" t="str">
        <v>BE</v>
      </c>
    </row>
    <row r="29433" spans="27:27">
      <c r="AA29433" t="str">
        <v>CB</v>
      </c>
    </row>
    <row r="29434" spans="27:27">
      <c r="AA29434" t="str">
        <v>BE</v>
      </c>
    </row>
    <row r="29435" spans="27:27">
      <c r="AA29435" t="str">
        <v>CB</v>
      </c>
    </row>
    <row r="29436" spans="27:27">
      <c r="AA29436" t="str">
        <v>JB</v>
      </c>
    </row>
    <row r="29437" spans="27:27">
      <c r="AA29437" t="str">
        <v>DH</v>
      </c>
    </row>
    <row r="29438" spans="27:27">
      <c r="AA29438" t="str">
        <v>DH</v>
      </c>
    </row>
    <row r="29439" spans="27:27">
      <c r="AA29439" t="str">
        <v>DH</v>
      </c>
    </row>
    <row r="29440" spans="27:27">
      <c r="AA29440" t="str">
        <v>SS</v>
      </c>
    </row>
    <row r="29441" spans="27:27">
      <c r="AA29441" t="str">
        <v>BB</v>
      </c>
    </row>
    <row r="29442" spans="27:27">
      <c r="AA29442" t="str">
        <v>BE</v>
      </c>
    </row>
    <row r="29443" spans="27:27">
      <c r="AA29443" t="str">
        <v>WB</v>
      </c>
    </row>
    <row r="29444" spans="27:27">
      <c r="AA29444" t="str">
        <v>DH</v>
      </c>
    </row>
    <row r="29445" spans="27:27">
      <c r="AA29445" t="str">
        <v>DH</v>
      </c>
    </row>
    <row r="29446" spans="27:27">
      <c r="AA29446" t="str">
        <v>HD</v>
      </c>
    </row>
    <row r="29447" spans="27:27">
      <c r="AA29447" t="str">
        <v>DH</v>
      </c>
    </row>
    <row r="29448" spans="27:27">
      <c r="AA29448" t="str">
        <v>BE</v>
      </c>
    </row>
    <row r="29449" spans="27:27">
      <c r="AA29449" t="str">
        <v>BE</v>
      </c>
    </row>
    <row r="29450" spans="27:27">
      <c r="AA29450" t="str">
        <v>BE</v>
      </c>
    </row>
    <row r="29451" spans="27:27">
      <c r="AA29451" t="str">
        <v>WB</v>
      </c>
    </row>
    <row r="29452" spans="27:27">
      <c r="AA29452" t="str">
        <v>WB</v>
      </c>
    </row>
    <row r="29453" spans="27:27">
      <c r="AA29453" t="str">
        <v>HD</v>
      </c>
    </row>
    <row r="29454" spans="27:27">
      <c r="AA29454" t="str">
        <v>HD</v>
      </c>
    </row>
    <row r="29455" spans="27:27">
      <c r="AA29455" t="str">
        <v>HD</v>
      </c>
    </row>
    <row r="29456" spans="27:27">
      <c r="AA29456" t="str">
        <v>HD</v>
      </c>
    </row>
    <row r="29457" spans="27:27">
      <c r="AA29457" t="str">
        <v>BB</v>
      </c>
    </row>
    <row r="29458" spans="27:27">
      <c r="AA29458" t="str">
        <v>BB</v>
      </c>
    </row>
    <row r="29459" spans="27:27">
      <c r="AA29459" t="str">
        <v>JB</v>
      </c>
    </row>
    <row r="29460" spans="27:27">
      <c r="AA29460" t="str">
        <v>JB</v>
      </c>
    </row>
    <row r="29461" spans="27:27">
      <c r="AA29461" t="str">
        <v>JB</v>
      </c>
    </row>
    <row r="29462" spans="27:27">
      <c r="AA29462" t="str">
        <v>FR</v>
      </c>
    </row>
    <row r="29463" spans="27:27">
      <c r="AA29463" t="str">
        <v>SO</v>
      </c>
    </row>
    <row r="29464" spans="27:27">
      <c r="AA29464" t="str">
        <v>BB</v>
      </c>
    </row>
    <row r="29465" spans="27:27">
      <c r="AA29465" t="str">
        <v>SO</v>
      </c>
    </row>
    <row r="29466" spans="27:27">
      <c r="AA29466" t="str">
        <v>CB</v>
      </c>
    </row>
    <row r="29467" spans="27:27">
      <c r="AA29467" t="str">
        <v>DH</v>
      </c>
    </row>
    <row r="29468" spans="27:27">
      <c r="AA29468" t="str">
        <v>DH</v>
      </c>
    </row>
    <row r="29469" spans="27:27">
      <c r="AA29469" t="str">
        <v>SS</v>
      </c>
    </row>
    <row r="29470" spans="27:27">
      <c r="AA29470" t="str">
        <v>BB</v>
      </c>
    </row>
    <row r="29471" spans="27:27">
      <c r="AA29471" t="str">
        <v>SO</v>
      </c>
    </row>
    <row r="29472" spans="27:27">
      <c r="AA29472" t="str">
        <v>SO</v>
      </c>
    </row>
    <row r="29473" spans="27:27">
      <c r="AA29473" t="str">
        <v>SO</v>
      </c>
    </row>
    <row r="29474" spans="27:27">
      <c r="AA29474" t="str">
        <v>SO</v>
      </c>
    </row>
    <row r="29475" spans="27:27">
      <c r="AA29475" t="str">
        <v>SO</v>
      </c>
    </row>
    <row r="29476" spans="27:27">
      <c r="AA29476" t="str">
        <v>SO</v>
      </c>
    </row>
    <row r="29477" spans="27:27">
      <c r="AA29477" t="str">
        <v>WB</v>
      </c>
    </row>
    <row r="29478" spans="27:27">
      <c r="AA29478" t="str">
        <v>FR</v>
      </c>
    </row>
    <row r="29479" spans="27:27">
      <c r="AA29479" t="str">
        <v>CB</v>
      </c>
    </row>
    <row r="29480" spans="27:27">
      <c r="AA29480" t="str">
        <v>DH</v>
      </c>
    </row>
    <row r="29481" spans="27:27">
      <c r="AA29481" t="str">
        <v>BB</v>
      </c>
    </row>
    <row r="29482" spans="27:27">
      <c r="AA29482" t="str">
        <v>BB</v>
      </c>
    </row>
    <row r="29483" spans="27:27">
      <c r="AA29483" t="str">
        <v>SO</v>
      </c>
    </row>
    <row r="29484" spans="27:27">
      <c r="AA29484" t="str">
        <v>SO</v>
      </c>
    </row>
    <row r="29485" spans="27:27">
      <c r="AA29485" t="str">
        <v>SO</v>
      </c>
    </row>
    <row r="29486" spans="27:27">
      <c r="AA29486" t="str">
        <v>BE</v>
      </c>
    </row>
    <row r="29487" spans="27:27">
      <c r="AA29487" t="str">
        <v>BB</v>
      </c>
    </row>
    <row r="29488" spans="27:27">
      <c r="AA29488" t="str">
        <v>CB</v>
      </c>
    </row>
    <row r="29489" spans="27:27">
      <c r="AA29489" t="str">
        <v>SO</v>
      </c>
    </row>
    <row r="29490" spans="27:27">
      <c r="AA29490" t="str">
        <v>SO</v>
      </c>
    </row>
    <row r="29491" spans="27:27">
      <c r="AA29491" t="str">
        <v>SO</v>
      </c>
    </row>
    <row r="29492" spans="27:27">
      <c r="AA29492" t="str">
        <v>CB</v>
      </c>
    </row>
    <row r="29493" spans="27:27">
      <c r="AA29493" t="str">
        <v>CB</v>
      </c>
    </row>
    <row r="29494" spans="27:27">
      <c r="AA29494" t="str">
        <v>DH</v>
      </c>
    </row>
    <row r="29495" spans="27:27">
      <c r="AA29495" t="str">
        <v>DH</v>
      </c>
    </row>
    <row r="29496" spans="27:27">
      <c r="AA29496" t="str">
        <v>DH</v>
      </c>
    </row>
    <row r="29497" spans="27:27">
      <c r="AA29497" t="str">
        <v>WB</v>
      </c>
    </row>
    <row r="29498" spans="27:27">
      <c r="AA29498" t="str">
        <v>JB</v>
      </c>
    </row>
    <row r="29499" spans="27:27">
      <c r="AA29499" t="str">
        <v>BE</v>
      </c>
    </row>
    <row r="29500" spans="27:27">
      <c r="AA29500" t="str">
        <v>SO</v>
      </c>
    </row>
    <row r="29501" spans="27:27">
      <c r="AA29501" t="str">
        <v>SO</v>
      </c>
    </row>
    <row r="29502" spans="27:27">
      <c r="AA29502" t="str">
        <v>SO</v>
      </c>
    </row>
    <row r="29503" spans="27:27">
      <c r="AA29503" t="str">
        <v>BB</v>
      </c>
    </row>
    <row r="29504" spans="27:27">
      <c r="AA29504" t="str">
        <v>BB</v>
      </c>
    </row>
    <row r="29505" spans="27:27">
      <c r="AA29505" t="str">
        <v>SS</v>
      </c>
    </row>
    <row r="29506" spans="27:27">
      <c r="AA29506" t="str">
        <v>SS</v>
      </c>
    </row>
    <row r="29507" spans="27:27">
      <c r="AA29507" t="str">
        <v>JB</v>
      </c>
    </row>
    <row r="29508" spans="27:27">
      <c r="AA29508" t="str">
        <v>DH</v>
      </c>
    </row>
    <row r="29509" spans="27:27">
      <c r="AA29509" t="str">
        <v>FR</v>
      </c>
    </row>
    <row r="29510" spans="27:27">
      <c r="AA29510" t="str">
        <v>SO</v>
      </c>
    </row>
    <row r="29511" spans="27:27">
      <c r="AA29511" t="str">
        <v>HD</v>
      </c>
    </row>
    <row r="29512" spans="27:27">
      <c r="AA29512" t="str">
        <v>HD</v>
      </c>
    </row>
    <row r="29513" spans="27:27">
      <c r="AA29513" t="str">
        <v>HD</v>
      </c>
    </row>
    <row r="29514" spans="27:27">
      <c r="AA29514" t="str">
        <v>HD</v>
      </c>
    </row>
    <row r="29515" spans="27:27">
      <c r="AA29515" t="str">
        <v>JB</v>
      </c>
    </row>
    <row r="29516" spans="27:27">
      <c r="AA29516" t="str">
        <v>JB</v>
      </c>
    </row>
    <row r="29517" spans="27:27">
      <c r="AA29517" t="str">
        <v>DH</v>
      </c>
    </row>
    <row r="29518" spans="27:27">
      <c r="AA29518" t="str">
        <v>DH</v>
      </c>
    </row>
    <row r="29519" spans="27:27">
      <c r="AA29519" t="str">
        <v>DH</v>
      </c>
    </row>
    <row r="29520" spans="27:27">
      <c r="AA29520" t="str">
        <v>JB</v>
      </c>
    </row>
    <row r="29521" spans="27:27">
      <c r="AA29521" t="str">
        <v>JB</v>
      </c>
    </row>
    <row r="29522" spans="27:27">
      <c r="AA29522" t="str">
        <v>JB</v>
      </c>
    </row>
    <row r="29523" spans="27:27">
      <c r="AA29523" t="str">
        <v>CB</v>
      </c>
    </row>
    <row r="29524" spans="27:27">
      <c r="AA29524" t="str">
        <v>CB</v>
      </c>
    </row>
    <row r="29525" spans="27:27">
      <c r="AA29525" t="str">
        <v>FR</v>
      </c>
    </row>
    <row r="29526" spans="27:27">
      <c r="AA29526" t="str">
        <v>DH</v>
      </c>
    </row>
    <row r="29527" spans="27:27">
      <c r="AA29527" t="str">
        <v>DH</v>
      </c>
    </row>
    <row r="29528" spans="27:27">
      <c r="AA29528" t="str">
        <v>FR</v>
      </c>
    </row>
    <row r="29529" spans="27:27">
      <c r="AA29529" t="str">
        <v>FR</v>
      </c>
    </row>
    <row r="29530" spans="27:27">
      <c r="AA29530" t="str">
        <v>FR</v>
      </c>
    </row>
    <row r="29531" spans="27:27">
      <c r="AA29531" t="str">
        <v>FR</v>
      </c>
    </row>
    <row r="29532" spans="27:27">
      <c r="AA29532" t="str">
        <v>WB</v>
      </c>
    </row>
    <row r="29533" spans="27:27">
      <c r="AA29533" t="str">
        <v>BE</v>
      </c>
    </row>
    <row r="29534" spans="27:27">
      <c r="AA29534" t="str">
        <v>JB</v>
      </c>
    </row>
    <row r="29535" spans="27:27">
      <c r="AA29535" t="str">
        <v>SO</v>
      </c>
    </row>
    <row r="29536" spans="27:27">
      <c r="AA29536" t="str">
        <v>BE</v>
      </c>
    </row>
    <row r="29537" spans="27:27">
      <c r="AA29537" t="str">
        <v>WB</v>
      </c>
    </row>
    <row r="29538" spans="27:27">
      <c r="AA29538" t="str">
        <v>WB</v>
      </c>
    </row>
    <row r="29539" spans="27:27">
      <c r="AA29539" t="str">
        <v>WB</v>
      </c>
    </row>
    <row r="29540" spans="27:27">
      <c r="AA29540" t="str">
        <v>DH</v>
      </c>
    </row>
    <row r="29541" spans="27:27">
      <c r="AA29541" t="str">
        <v>DH</v>
      </c>
    </row>
    <row r="29542" spans="27:27">
      <c r="AA29542" t="str">
        <v>DH</v>
      </c>
    </row>
    <row r="29543" spans="27:27">
      <c r="AA29543" t="str">
        <v>BB</v>
      </c>
    </row>
    <row r="29544" spans="27:27">
      <c r="AA29544" t="str">
        <v>SS</v>
      </c>
    </row>
    <row r="29545" spans="27:27">
      <c r="AA29545" t="str">
        <v>FR</v>
      </c>
    </row>
    <row r="29546" spans="27:27">
      <c r="AA29546" t="str">
        <v>SO</v>
      </c>
    </row>
    <row r="29547" spans="27:27">
      <c r="AA29547" t="str">
        <v>WB</v>
      </c>
    </row>
    <row r="29548" spans="27:27">
      <c r="AA29548" t="str">
        <v>FR</v>
      </c>
    </row>
    <row r="29549" spans="27:27">
      <c r="AA29549" t="str">
        <v>JB</v>
      </c>
    </row>
    <row r="29550" spans="27:27">
      <c r="AA29550" t="str">
        <v>SS</v>
      </c>
    </row>
    <row r="29551" spans="27:27">
      <c r="AA29551" t="str">
        <v>BB</v>
      </c>
    </row>
    <row r="29552" spans="27:27">
      <c r="AA29552" t="str">
        <v>BE</v>
      </c>
    </row>
    <row r="29553" spans="27:27">
      <c r="AA29553" t="str">
        <v>SS</v>
      </c>
    </row>
    <row r="29554" spans="27:27">
      <c r="AA29554" t="str">
        <v>DH</v>
      </c>
    </row>
    <row r="29555" spans="27:27">
      <c r="AA29555" t="str">
        <v>SO</v>
      </c>
    </row>
    <row r="29556" spans="27:27">
      <c r="AA29556" t="str">
        <v>JB</v>
      </c>
    </row>
    <row r="29557" spans="27:27">
      <c r="AA29557" t="str">
        <v>HD</v>
      </c>
    </row>
    <row r="29558" spans="27:27">
      <c r="AA29558" t="str">
        <v>FR</v>
      </c>
    </row>
    <row r="29559" spans="27:27">
      <c r="AA29559" t="str">
        <v>JB</v>
      </c>
    </row>
    <row r="29560" spans="27:27">
      <c r="AA29560" t="str">
        <v>DH</v>
      </c>
    </row>
    <row r="29561" spans="27:27">
      <c r="AA29561" t="str">
        <v>SS</v>
      </c>
    </row>
    <row r="29562" spans="27:27">
      <c r="AA29562" t="str">
        <v>WB</v>
      </c>
    </row>
    <row r="29563" spans="27:27">
      <c r="AA29563" t="str">
        <v>WB</v>
      </c>
    </row>
    <row r="29564" spans="27:27">
      <c r="AA29564" t="str">
        <v>SO</v>
      </c>
    </row>
    <row r="29565" spans="27:27">
      <c r="AA29565" t="str">
        <v>SO</v>
      </c>
    </row>
    <row r="29566" spans="27:27">
      <c r="AA29566" t="str">
        <v>SS</v>
      </c>
    </row>
    <row r="29567" spans="27:27">
      <c r="AA29567" t="str">
        <v>WB</v>
      </c>
    </row>
    <row r="29568" spans="27:27">
      <c r="AA29568" t="str">
        <v>BE</v>
      </c>
    </row>
    <row r="29569" spans="27:27">
      <c r="AA29569" t="str">
        <v>BE</v>
      </c>
    </row>
    <row r="29570" spans="27:27">
      <c r="AA29570" t="str">
        <v>BB</v>
      </c>
    </row>
    <row r="29571" spans="27:27">
      <c r="AA29571" t="str">
        <v>SO</v>
      </c>
    </row>
    <row r="29572" spans="27:27">
      <c r="AA29572" t="str">
        <v>FR</v>
      </c>
    </row>
    <row r="29573" spans="27:27">
      <c r="AA29573" t="str">
        <v>WB</v>
      </c>
    </row>
    <row r="29574" spans="27:27">
      <c r="AA29574" t="str">
        <v>WB</v>
      </c>
    </row>
    <row r="29575" spans="27:27">
      <c r="AA29575" t="str">
        <v>WB</v>
      </c>
    </row>
    <row r="29576" spans="27:27">
      <c r="AA29576" t="str">
        <v>WB</v>
      </c>
    </row>
    <row r="29577" spans="27:27">
      <c r="AA29577" t="str">
        <v>SO</v>
      </c>
    </row>
    <row r="29578" spans="27:27">
      <c r="AA29578" t="str">
        <v>SO</v>
      </c>
    </row>
    <row r="29579" spans="27:27">
      <c r="AA29579" t="str">
        <v>SO</v>
      </c>
    </row>
    <row r="29580" spans="27:27">
      <c r="AA29580" t="str">
        <v>DH</v>
      </c>
    </row>
    <row r="29581" spans="27:27">
      <c r="AA29581" t="str">
        <v>CB</v>
      </c>
    </row>
    <row r="29582" spans="27:27">
      <c r="AA29582" t="str">
        <v>FR</v>
      </c>
    </row>
    <row r="29583" spans="27:27">
      <c r="AA29583" t="str">
        <v>FR</v>
      </c>
    </row>
    <row r="29584" spans="27:27">
      <c r="AA29584" t="str">
        <v>FR</v>
      </c>
    </row>
    <row r="29585" spans="27:27">
      <c r="AA29585" t="str">
        <v>SS</v>
      </c>
    </row>
    <row r="29586" spans="27:27">
      <c r="AA29586" t="str">
        <v>JB</v>
      </c>
    </row>
    <row r="29587" spans="27:27">
      <c r="AA29587" t="str">
        <v>WB</v>
      </c>
    </row>
    <row r="29588" spans="27:27">
      <c r="AA29588" t="str">
        <v>FR</v>
      </c>
    </row>
    <row r="29589" spans="27:27">
      <c r="AA29589" t="str">
        <v>SO</v>
      </c>
    </row>
    <row r="29590" spans="27:27">
      <c r="AA29590" t="str">
        <v>SO</v>
      </c>
    </row>
    <row r="29591" spans="27:27">
      <c r="AA29591" t="str">
        <v>FR</v>
      </c>
    </row>
    <row r="29592" spans="27:27">
      <c r="AA29592" t="str">
        <v>WB</v>
      </c>
    </row>
    <row r="29593" spans="27:27">
      <c r="AA29593" t="str">
        <v>DH</v>
      </c>
    </row>
    <row r="29594" spans="27:27">
      <c r="AA29594" t="str">
        <v>WB</v>
      </c>
    </row>
    <row r="29595" spans="27:27">
      <c r="AA29595" t="str">
        <v>JB</v>
      </c>
    </row>
    <row r="29596" spans="27:27">
      <c r="AA29596" t="str">
        <v>BB</v>
      </c>
    </row>
    <row r="29597" spans="27:27">
      <c r="AA29597" t="str">
        <v>HD</v>
      </c>
    </row>
    <row r="29598" spans="27:27">
      <c r="AA29598" t="str">
        <v>WB</v>
      </c>
    </row>
    <row r="29599" spans="27:27">
      <c r="AA29599" t="str">
        <v>CB</v>
      </c>
    </row>
    <row r="29600" spans="27:27">
      <c r="AA29600" t="str">
        <v>CB</v>
      </c>
    </row>
    <row r="29601" spans="27:27">
      <c r="AA29601" t="str">
        <v>CB</v>
      </c>
    </row>
    <row r="29602" spans="27:27">
      <c r="AA29602" t="str">
        <v>CB</v>
      </c>
    </row>
    <row r="29603" spans="27:27">
      <c r="AA29603" t="str">
        <v>SS</v>
      </c>
    </row>
    <row r="29604" spans="27:27">
      <c r="AA29604" t="str">
        <v>HD</v>
      </c>
    </row>
    <row r="29605" spans="27:27">
      <c r="AA29605" t="str">
        <v>JB</v>
      </c>
    </row>
    <row r="29606" spans="27:27">
      <c r="AA29606" t="str">
        <v>JB</v>
      </c>
    </row>
    <row r="29607" spans="27:27">
      <c r="AA29607" t="str">
        <v>SO</v>
      </c>
    </row>
    <row r="29608" spans="27:27">
      <c r="AA29608" t="str">
        <v>SO</v>
      </c>
    </row>
    <row r="29609" spans="27:27">
      <c r="AA29609" t="str">
        <v>SO</v>
      </c>
    </row>
    <row r="29610" spans="27:27">
      <c r="AA29610" t="str">
        <v>SO</v>
      </c>
    </row>
    <row r="29611" spans="27:27">
      <c r="AA29611" t="str">
        <v>BB</v>
      </c>
    </row>
    <row r="29612" spans="27:27">
      <c r="AA29612" t="str">
        <v>HD</v>
      </c>
    </row>
    <row r="29613" spans="27:27">
      <c r="AA29613" t="str">
        <v>HD</v>
      </c>
    </row>
    <row r="29614" spans="27:27">
      <c r="AA29614" t="str">
        <v>HD</v>
      </c>
    </row>
    <row r="29615" spans="27:27">
      <c r="AA29615" t="str">
        <v>JB</v>
      </c>
    </row>
    <row r="29616" spans="27:27">
      <c r="AA29616" t="str">
        <v>CB</v>
      </c>
    </row>
    <row r="29617" spans="27:27">
      <c r="AA29617" t="str">
        <v>HD</v>
      </c>
    </row>
    <row r="29618" spans="27:27">
      <c r="AA29618" t="str">
        <v>JB</v>
      </c>
    </row>
    <row r="29619" spans="27:27">
      <c r="AA29619" t="str">
        <v>FR</v>
      </c>
    </row>
    <row r="29620" spans="27:27">
      <c r="AA29620" t="str">
        <v>BB</v>
      </c>
    </row>
    <row r="29621" spans="27:27">
      <c r="AA29621" t="str">
        <v>JB</v>
      </c>
    </row>
    <row r="29622" spans="27:27">
      <c r="AA29622" t="str">
        <v>BB</v>
      </c>
    </row>
    <row r="29623" spans="27:27">
      <c r="AA29623" t="str">
        <v>SO</v>
      </c>
    </row>
    <row r="29624" spans="27:27">
      <c r="AA29624" t="str">
        <v>DH</v>
      </c>
    </row>
    <row r="29625" spans="27:27">
      <c r="AA29625" t="str">
        <v>BB</v>
      </c>
    </row>
    <row r="29626" spans="27:27">
      <c r="AA29626" t="str">
        <v>BB</v>
      </c>
    </row>
    <row r="29627" spans="27:27">
      <c r="AA29627" t="str">
        <v>JB</v>
      </c>
    </row>
    <row r="29628" spans="27:27">
      <c r="AA29628" t="str">
        <v>SS</v>
      </c>
    </row>
    <row r="29629" spans="27:27">
      <c r="AA29629" t="str">
        <v>WB</v>
      </c>
    </row>
    <row r="29630" spans="27:27">
      <c r="AA29630" t="str">
        <v>FR</v>
      </c>
    </row>
    <row r="29631" spans="27:27">
      <c r="AA29631" t="str">
        <v>JB</v>
      </c>
    </row>
    <row r="29632" spans="27:27">
      <c r="AA29632" t="str">
        <v>FR</v>
      </c>
    </row>
    <row r="29633" spans="27:27">
      <c r="AA29633" t="str">
        <v>SS</v>
      </c>
    </row>
    <row r="29634" spans="27:27">
      <c r="AA29634" t="str">
        <v>BE</v>
      </c>
    </row>
    <row r="29635" spans="27:27">
      <c r="AA29635" t="str">
        <v>BE</v>
      </c>
    </row>
    <row r="29636" spans="27:27">
      <c r="AA29636" t="str">
        <v>JB</v>
      </c>
    </row>
    <row r="29637" spans="27:27">
      <c r="AA29637" t="str">
        <v>WB</v>
      </c>
    </row>
    <row r="29638" spans="27:27">
      <c r="AA29638" t="str">
        <v>CB</v>
      </c>
    </row>
    <row r="29639" spans="27:27">
      <c r="AA29639" t="str">
        <v>HD</v>
      </c>
    </row>
    <row r="29640" spans="27:27">
      <c r="AA29640" t="str">
        <v>CB</v>
      </c>
    </row>
    <row r="29641" spans="27:27">
      <c r="AA29641" t="str">
        <v>HD</v>
      </c>
    </row>
    <row r="29642" spans="27:27">
      <c r="AA29642" t="str">
        <v>WB</v>
      </c>
    </row>
    <row r="29643" spans="27:27">
      <c r="AA29643" t="str">
        <v>BE</v>
      </c>
    </row>
    <row r="29644" spans="27:27">
      <c r="AA29644" t="str">
        <v>BE</v>
      </c>
    </row>
    <row r="29645" spans="27:27">
      <c r="AA29645" t="str">
        <v>BB</v>
      </c>
    </row>
    <row r="29646" spans="27:27">
      <c r="AA29646" t="str">
        <v>HD</v>
      </c>
    </row>
    <row r="29647" spans="27:27">
      <c r="AA29647" t="str">
        <v>DH</v>
      </c>
    </row>
    <row r="29648" spans="27:27">
      <c r="AA29648" t="str">
        <v>WB</v>
      </c>
    </row>
    <row r="29649" spans="27:27">
      <c r="AA29649" t="str">
        <v>WB</v>
      </c>
    </row>
    <row r="29650" spans="27:27">
      <c r="AA29650" t="str">
        <v>CB</v>
      </c>
    </row>
    <row r="29651" spans="27:27">
      <c r="AA29651" t="str">
        <v>DH</v>
      </c>
    </row>
    <row r="29652" spans="27:27">
      <c r="AA29652" t="str">
        <v>WB</v>
      </c>
    </row>
    <row r="29653" spans="27:27">
      <c r="AA29653" t="str">
        <v>HD</v>
      </c>
    </row>
    <row r="29654" spans="27:27">
      <c r="AA29654" t="str">
        <v>HD</v>
      </c>
    </row>
    <row r="29655" spans="27:27">
      <c r="AA29655" t="str">
        <v>HD</v>
      </c>
    </row>
    <row r="29656" spans="27:27">
      <c r="AA29656" t="str">
        <v>DH</v>
      </c>
    </row>
    <row r="29657" spans="27:27">
      <c r="AA29657" t="str">
        <v>FR</v>
      </c>
    </row>
    <row r="29658" spans="27:27">
      <c r="AA29658" t="str">
        <v>BB</v>
      </c>
    </row>
    <row r="29659" spans="27:27">
      <c r="AA29659" t="str">
        <v>HD</v>
      </c>
    </row>
    <row r="29660" spans="27:27">
      <c r="AA29660" t="str">
        <v>DH</v>
      </c>
    </row>
    <row r="29661" spans="27:27">
      <c r="AA29661" t="str">
        <v>BE</v>
      </c>
    </row>
    <row r="29662" spans="27:27">
      <c r="AA29662" t="str">
        <v>BE</v>
      </c>
    </row>
    <row r="29663" spans="27:27">
      <c r="AA29663" t="str">
        <v>HD</v>
      </c>
    </row>
    <row r="29664" spans="27:27">
      <c r="AA29664" t="str">
        <v>JB</v>
      </c>
    </row>
    <row r="29665" spans="27:27">
      <c r="AA29665" t="str">
        <v>JB</v>
      </c>
    </row>
    <row r="29666" spans="27:27">
      <c r="AA29666" t="str">
        <v>JB</v>
      </c>
    </row>
    <row r="29667" spans="27:27">
      <c r="AA29667" t="str">
        <v>FR</v>
      </c>
    </row>
    <row r="29668" spans="27:27">
      <c r="AA29668" t="str">
        <v>FR</v>
      </c>
    </row>
    <row r="29669" spans="27:27">
      <c r="AA29669" t="str">
        <v>FR</v>
      </c>
    </row>
    <row r="29670" spans="27:27">
      <c r="AA29670" t="str">
        <v>BE</v>
      </c>
    </row>
    <row r="29671" spans="27:27">
      <c r="AA29671" t="str">
        <v>BB</v>
      </c>
    </row>
    <row r="29672" spans="27:27">
      <c r="AA29672" t="str">
        <v>BB</v>
      </c>
    </row>
    <row r="29673" spans="27:27">
      <c r="AA29673" t="str">
        <v>BB</v>
      </c>
    </row>
    <row r="29674" spans="27:27">
      <c r="AA29674" t="str">
        <v>DH</v>
      </c>
    </row>
    <row r="29675" spans="27:27">
      <c r="AA29675" t="str">
        <v>WB</v>
      </c>
    </row>
    <row r="29676" spans="27:27">
      <c r="AA29676" t="str">
        <v>WB</v>
      </c>
    </row>
    <row r="29677" spans="27:27">
      <c r="AA29677" t="str">
        <v>WB</v>
      </c>
    </row>
    <row r="29678" spans="27:27">
      <c r="AA29678" t="str">
        <v>BE</v>
      </c>
    </row>
    <row r="29679" spans="27:27">
      <c r="AA29679" t="str">
        <v>BE</v>
      </c>
    </row>
    <row r="29680" spans="27:27">
      <c r="AA29680" t="str">
        <v>BB</v>
      </c>
    </row>
    <row r="29681" spans="27:27">
      <c r="AA29681" t="str">
        <v>BB</v>
      </c>
    </row>
    <row r="29682" spans="27:27">
      <c r="AA29682" t="str">
        <v>BB</v>
      </c>
    </row>
    <row r="29683" spans="27:27">
      <c r="AA29683" t="str">
        <v>SO</v>
      </c>
    </row>
    <row r="29684" spans="27:27">
      <c r="AA29684" t="str">
        <v>SO</v>
      </c>
    </row>
    <row r="29685" spans="27:27">
      <c r="AA29685" t="str">
        <v>DH</v>
      </c>
    </row>
    <row r="29686" spans="27:27">
      <c r="AA29686" t="str">
        <v>CB</v>
      </c>
    </row>
    <row r="29687" spans="27:27">
      <c r="AA29687" t="str">
        <v>CB</v>
      </c>
    </row>
    <row r="29688" spans="27:27">
      <c r="AA29688" t="str">
        <v>DH</v>
      </c>
    </row>
    <row r="29689" spans="27:27">
      <c r="AA29689" t="str">
        <v>DH</v>
      </c>
    </row>
    <row r="29690" spans="27:27">
      <c r="AA29690" t="str">
        <v>SS</v>
      </c>
    </row>
    <row r="29691" spans="27:27">
      <c r="AA29691" t="str">
        <v>BB</v>
      </c>
    </row>
    <row r="29692" spans="27:27">
      <c r="AA29692" t="str">
        <v>BB</v>
      </c>
    </row>
    <row r="29693" spans="27:27">
      <c r="AA29693" t="str">
        <v>FR</v>
      </c>
    </row>
    <row r="29694" spans="27:27">
      <c r="AA29694" t="str">
        <v>DH</v>
      </c>
    </row>
    <row r="29695" spans="27:27">
      <c r="AA29695" t="str">
        <v>BE</v>
      </c>
    </row>
    <row r="29696" spans="27:27">
      <c r="AA29696" t="str">
        <v>CB</v>
      </c>
    </row>
    <row r="29697" spans="27:27">
      <c r="AA29697" t="str">
        <v>SO</v>
      </c>
    </row>
    <row r="29698" spans="27:27">
      <c r="AA29698" t="str">
        <v>JB</v>
      </c>
    </row>
    <row r="29699" spans="27:27">
      <c r="AA29699" t="str">
        <v>BE</v>
      </c>
    </row>
    <row r="29700" spans="27:27">
      <c r="AA29700" t="str">
        <v>BE</v>
      </c>
    </row>
    <row r="29701" spans="27:27">
      <c r="AA29701" t="str">
        <v>SO</v>
      </c>
    </row>
    <row r="29702" spans="27:27">
      <c r="AA29702" t="str">
        <v>SO</v>
      </c>
    </row>
    <row r="29703" spans="27:27">
      <c r="AA29703" t="str">
        <v>SO</v>
      </c>
    </row>
    <row r="29704" spans="27:27">
      <c r="AA29704" t="str">
        <v>SO</v>
      </c>
    </row>
    <row r="29705" spans="27:27">
      <c r="AA29705" t="str">
        <v>CB</v>
      </c>
    </row>
    <row r="29706" spans="27:27">
      <c r="AA29706" t="str">
        <v>CB</v>
      </c>
    </row>
    <row r="29707" spans="27:27">
      <c r="AA29707" t="str">
        <v>DH</v>
      </c>
    </row>
    <row r="29708" spans="27:27">
      <c r="AA29708" t="str">
        <v>DH</v>
      </c>
    </row>
    <row r="29709" spans="27:27">
      <c r="AA29709" t="str">
        <v>DH</v>
      </c>
    </row>
    <row r="29710" spans="27:27">
      <c r="AA29710" t="str">
        <v>WB</v>
      </c>
    </row>
    <row r="29711" spans="27:27">
      <c r="AA29711" t="str">
        <v>WB</v>
      </c>
    </row>
    <row r="29712" spans="27:27">
      <c r="AA29712" t="str">
        <v>SS</v>
      </c>
    </row>
    <row r="29713" spans="27:27">
      <c r="AA29713" t="str">
        <v>HD</v>
      </c>
    </row>
    <row r="29714" spans="27:27">
      <c r="AA29714" t="str">
        <v>HD</v>
      </c>
    </row>
    <row r="29715" spans="27:27">
      <c r="AA29715" t="str">
        <v>HD</v>
      </c>
    </row>
    <row r="29716" spans="27:27">
      <c r="AA29716" t="str">
        <v>BB</v>
      </c>
    </row>
    <row r="29717" spans="27:27">
      <c r="AA29717" t="str">
        <v>BB</v>
      </c>
    </row>
    <row r="29718" spans="27:27">
      <c r="AA29718" t="str">
        <v>BB</v>
      </c>
    </row>
    <row r="29719" spans="27:27">
      <c r="AA29719" t="str">
        <v>BB</v>
      </c>
    </row>
    <row r="29720" spans="27:27">
      <c r="AA29720" t="str">
        <v>HD</v>
      </c>
    </row>
    <row r="29721" spans="27:27">
      <c r="AA29721" t="str">
        <v>DH</v>
      </c>
    </row>
    <row r="29722" spans="27:27">
      <c r="AA29722" t="str">
        <v>DH</v>
      </c>
    </row>
    <row r="29723" spans="27:27">
      <c r="AA29723" t="str">
        <v>HD</v>
      </c>
    </row>
    <row r="29724" spans="27:27">
      <c r="AA29724" t="str">
        <v>JB</v>
      </c>
    </row>
    <row r="29725" spans="27:27">
      <c r="AA29725" t="str">
        <v>SO</v>
      </c>
    </row>
    <row r="29726" spans="27:27">
      <c r="AA29726" t="str">
        <v>SS</v>
      </c>
    </row>
    <row r="29727" spans="27:27">
      <c r="AA29727" t="str">
        <v>SS</v>
      </c>
    </row>
    <row r="29728" spans="27:27">
      <c r="AA29728" t="str">
        <v>JB</v>
      </c>
    </row>
    <row r="29729" spans="27:27">
      <c r="AA29729" t="str">
        <v>BE</v>
      </c>
    </row>
    <row r="29730" spans="27:27">
      <c r="AA29730" t="str">
        <v>JB</v>
      </c>
    </row>
    <row r="29731" spans="27:27">
      <c r="AA29731" t="str">
        <v>FR</v>
      </c>
    </row>
    <row r="29732" spans="27:27">
      <c r="AA29732" t="str">
        <v>DH</v>
      </c>
    </row>
    <row r="29733" spans="27:27">
      <c r="AA29733" t="str">
        <v>DH</v>
      </c>
    </row>
    <row r="29734" spans="27:27">
      <c r="AA29734" t="str">
        <v>DH</v>
      </c>
    </row>
    <row r="29735" spans="27:27">
      <c r="AA29735" t="str">
        <v>WB</v>
      </c>
    </row>
    <row r="29736" spans="27:27">
      <c r="AA29736" t="str">
        <v>WB</v>
      </c>
    </row>
    <row r="29737" spans="27:27">
      <c r="AA29737" t="str">
        <v>WB</v>
      </c>
    </row>
    <row r="29738" spans="27:27">
      <c r="AA29738" t="str">
        <v>DH</v>
      </c>
    </row>
    <row r="29739" spans="27:27">
      <c r="AA29739" t="str">
        <v>DH</v>
      </c>
    </row>
    <row r="29740" spans="27:27">
      <c r="AA29740" t="str">
        <v>DH</v>
      </c>
    </row>
    <row r="29741" spans="27:27">
      <c r="AA29741" t="str">
        <v>SO</v>
      </c>
    </row>
    <row r="29742" spans="27:27">
      <c r="AA29742" t="str">
        <v>CB</v>
      </c>
    </row>
    <row r="29743" spans="27:27">
      <c r="AA29743" t="str">
        <v>DH</v>
      </c>
    </row>
    <row r="29744" spans="27:27">
      <c r="AA29744" t="str">
        <v>SO</v>
      </c>
    </row>
    <row r="29745" spans="27:27">
      <c r="AA29745" t="str">
        <v>FR</v>
      </c>
    </row>
    <row r="29746" spans="27:27">
      <c r="AA29746" t="str">
        <v>WB</v>
      </c>
    </row>
    <row r="29747" spans="27:27">
      <c r="AA29747" t="str">
        <v>WB</v>
      </c>
    </row>
    <row r="29748" spans="27:27">
      <c r="AA29748" t="str">
        <v>WB</v>
      </c>
    </row>
    <row r="29749" spans="27:27">
      <c r="AA29749" t="str">
        <v>WB</v>
      </c>
    </row>
    <row r="29750" spans="27:27">
      <c r="AA29750" t="str">
        <v>HD</v>
      </c>
    </row>
    <row r="29751" spans="27:27">
      <c r="AA29751" t="str">
        <v>SO</v>
      </c>
    </row>
    <row r="29752" spans="27:27">
      <c r="AA29752" t="str">
        <v>BB</v>
      </c>
    </row>
    <row r="29753" spans="27:27">
      <c r="AA29753" t="str">
        <v>BB</v>
      </c>
    </row>
    <row r="29754" spans="27:27">
      <c r="AA29754" t="str">
        <v>JB</v>
      </c>
    </row>
    <row r="29755" spans="27:27">
      <c r="AA29755" t="str">
        <v>BB</v>
      </c>
    </row>
    <row r="29756" spans="27:27">
      <c r="AA29756" t="str">
        <v>DH</v>
      </c>
    </row>
    <row r="29757" spans="27:27">
      <c r="AA29757" t="str">
        <v>DH</v>
      </c>
    </row>
    <row r="29758" spans="27:27">
      <c r="AA29758" t="str">
        <v>SS</v>
      </c>
    </row>
    <row r="29759" spans="27:27">
      <c r="AA29759" t="str">
        <v>FR</v>
      </c>
    </row>
    <row r="29760" spans="27:27">
      <c r="AA29760" t="str">
        <v>FR</v>
      </c>
    </row>
    <row r="29761" spans="27:27">
      <c r="AA29761" t="str">
        <v>FR</v>
      </c>
    </row>
    <row r="29762" spans="27:27">
      <c r="AA29762" t="str">
        <v>FR</v>
      </c>
    </row>
    <row r="29763" spans="27:27">
      <c r="AA29763" t="str">
        <v>FR</v>
      </c>
    </row>
    <row r="29764" spans="27:27">
      <c r="AA29764" t="str">
        <v>CB</v>
      </c>
    </row>
    <row r="29765" spans="27:27">
      <c r="AA29765" t="str">
        <v>FR</v>
      </c>
    </row>
    <row r="29766" spans="27:27">
      <c r="AA29766" t="str">
        <v>WB</v>
      </c>
    </row>
    <row r="29767" spans="27:27">
      <c r="AA29767" t="str">
        <v>HD</v>
      </c>
    </row>
    <row r="29768" spans="27:27">
      <c r="AA29768" t="str">
        <v>DH</v>
      </c>
    </row>
    <row r="29769" spans="27:27">
      <c r="AA29769" t="str">
        <v>SS</v>
      </c>
    </row>
    <row r="29770" spans="27:27">
      <c r="AA29770" t="str">
        <v>SO</v>
      </c>
    </row>
    <row r="29771" spans="27:27">
      <c r="AA29771" t="str">
        <v>SS</v>
      </c>
    </row>
    <row r="29772" spans="27:27">
      <c r="AA29772" t="str">
        <v>BB</v>
      </c>
    </row>
    <row r="29773" spans="27:27">
      <c r="AA29773" t="str">
        <v>FR</v>
      </c>
    </row>
    <row r="29774" spans="27:27">
      <c r="AA29774" t="str">
        <v>SS</v>
      </c>
    </row>
    <row r="29775" spans="27:27">
      <c r="AA29775" t="str">
        <v>SO</v>
      </c>
    </row>
    <row r="29776" spans="27:27">
      <c r="AA29776" t="str">
        <v>CB</v>
      </c>
    </row>
    <row r="29777" spans="27:27">
      <c r="AA29777" t="str">
        <v>BE</v>
      </c>
    </row>
    <row r="29778" spans="27:27">
      <c r="AA29778" t="str">
        <v>DH</v>
      </c>
    </row>
    <row r="29779" spans="27:27">
      <c r="AA29779" t="str">
        <v>SS</v>
      </c>
    </row>
    <row r="29780" spans="27:27">
      <c r="AA29780" t="str">
        <v>SS</v>
      </c>
    </row>
    <row r="29781" spans="27:27">
      <c r="AA29781" t="str">
        <v>SS</v>
      </c>
    </row>
    <row r="29782" spans="27:27">
      <c r="AA29782" t="str">
        <v>JB</v>
      </c>
    </row>
    <row r="29783" spans="27:27">
      <c r="AA29783" t="str">
        <v>JB</v>
      </c>
    </row>
    <row r="29784" spans="27:27">
      <c r="AA29784" t="str">
        <v>BB</v>
      </c>
    </row>
    <row r="29785" spans="27:27">
      <c r="AA29785" t="str">
        <v>HD</v>
      </c>
    </row>
    <row r="29786" spans="27:27">
      <c r="AA29786" t="str">
        <v>SS</v>
      </c>
    </row>
    <row r="29787" spans="27:27">
      <c r="AA29787" t="str">
        <v>BE</v>
      </c>
    </row>
    <row r="29788" spans="27:27">
      <c r="AA29788" t="str">
        <v>HD</v>
      </c>
    </row>
    <row r="29789" spans="27:27">
      <c r="AA29789" t="str">
        <v>HD</v>
      </c>
    </row>
    <row r="29790" spans="27:27">
      <c r="AA29790" t="str">
        <v>HD</v>
      </c>
    </row>
    <row r="29791" spans="27:27">
      <c r="AA29791" t="str">
        <v>WB</v>
      </c>
    </row>
    <row r="29792" spans="27:27">
      <c r="AA29792" t="str">
        <v>CB</v>
      </c>
    </row>
    <row r="29793" spans="27:27">
      <c r="AA29793" t="str">
        <v>JB</v>
      </c>
    </row>
    <row r="29794" spans="27:27">
      <c r="AA29794" t="str">
        <v>JB</v>
      </c>
    </row>
    <row r="29795" spans="27:27">
      <c r="AA29795" t="str">
        <v>BB</v>
      </c>
    </row>
    <row r="29796" spans="27:27">
      <c r="AA29796" t="str">
        <v>DH</v>
      </c>
    </row>
    <row r="29797" spans="27:27">
      <c r="AA29797" t="str">
        <v>DH</v>
      </c>
    </row>
    <row r="29798" spans="27:27">
      <c r="AA29798" t="str">
        <v>SS</v>
      </c>
    </row>
    <row r="29799" spans="27:27">
      <c r="AA29799" t="str">
        <v>DH</v>
      </c>
    </row>
    <row r="29800" spans="27:27">
      <c r="AA29800" t="str">
        <v>FR</v>
      </c>
    </row>
    <row r="29801" spans="27:27">
      <c r="AA29801" t="str">
        <v>JB</v>
      </c>
    </row>
    <row r="29802" spans="27:27">
      <c r="AA29802" t="str">
        <v>SO</v>
      </c>
    </row>
    <row r="29803" spans="27:27">
      <c r="AA29803" t="str">
        <v>SO</v>
      </c>
    </row>
    <row r="29804" spans="27:27">
      <c r="AA29804" t="str">
        <v>JB</v>
      </c>
    </row>
    <row r="29805" spans="27:27">
      <c r="AA29805" t="str">
        <v>FR</v>
      </c>
    </row>
    <row r="29806" spans="27:27">
      <c r="AA29806" t="str">
        <v>SO</v>
      </c>
    </row>
    <row r="29807" spans="27:27">
      <c r="AA29807" t="str">
        <v>BB</v>
      </c>
    </row>
    <row r="29808" spans="27:27">
      <c r="AA29808" t="str">
        <v>FR</v>
      </c>
    </row>
    <row r="29809" spans="27:27">
      <c r="AA29809" t="str">
        <v>WB</v>
      </c>
    </row>
    <row r="29810" spans="27:27">
      <c r="AA29810" t="str">
        <v>WB</v>
      </c>
    </row>
    <row r="29811" spans="27:27">
      <c r="AA29811" t="str">
        <v>FR</v>
      </c>
    </row>
    <row r="29812" spans="27:27">
      <c r="AA29812" t="str">
        <v>JB</v>
      </c>
    </row>
    <row r="29813" spans="27:27">
      <c r="AA29813" t="str">
        <v>JB</v>
      </c>
    </row>
    <row r="29814" spans="27:27">
      <c r="AA29814" t="str">
        <v>WB</v>
      </c>
    </row>
    <row r="29815" spans="27:27">
      <c r="AA29815" t="str">
        <v>BE</v>
      </c>
    </row>
    <row r="29816" spans="27:27">
      <c r="AA29816" t="str">
        <v>SO</v>
      </c>
    </row>
    <row r="29817" spans="27:27">
      <c r="AA29817" t="str">
        <v>SO</v>
      </c>
    </row>
    <row r="29818" spans="27:27">
      <c r="AA29818" t="str">
        <v>BB</v>
      </c>
    </row>
    <row r="29819" spans="27:27">
      <c r="AA29819" t="str">
        <v>SS</v>
      </c>
    </row>
    <row r="29820" spans="27:27">
      <c r="AA29820" t="str">
        <v>SO</v>
      </c>
    </row>
    <row r="29821" spans="27:27">
      <c r="AA29821" t="str">
        <v>SO</v>
      </c>
    </row>
    <row r="29822" spans="27:27">
      <c r="AA29822" t="str">
        <v>HD</v>
      </c>
    </row>
    <row r="29823" spans="27:27">
      <c r="AA29823" t="str">
        <v>HD</v>
      </c>
    </row>
    <row r="29824" spans="27:27">
      <c r="AA29824" t="str">
        <v>HD</v>
      </c>
    </row>
    <row r="29825" spans="27:27">
      <c r="AA29825" t="str">
        <v>HD</v>
      </c>
    </row>
    <row r="29826" spans="27:27">
      <c r="AA29826" t="str">
        <v>HD</v>
      </c>
    </row>
    <row r="29827" spans="27:27">
      <c r="AA29827" t="str">
        <v>HD</v>
      </c>
    </row>
    <row r="29828" spans="27:27">
      <c r="AA29828" t="str">
        <v>DH</v>
      </c>
    </row>
    <row r="29829" spans="27:27">
      <c r="AA29829" t="str">
        <v>DH</v>
      </c>
    </row>
    <row r="29830" spans="27:27">
      <c r="AA29830" t="str">
        <v>SS</v>
      </c>
    </row>
    <row r="29831" spans="27:27">
      <c r="AA29831" t="str">
        <v>SO</v>
      </c>
    </row>
    <row r="29832" spans="27:27">
      <c r="AA29832" t="str">
        <v>SS</v>
      </c>
    </row>
    <row r="29833" spans="27:27">
      <c r="AA29833" t="str">
        <v>FR</v>
      </c>
    </row>
    <row r="29834" spans="27:27">
      <c r="AA29834" t="str">
        <v>WB</v>
      </c>
    </row>
    <row r="29835" spans="27:27">
      <c r="AA29835" t="str">
        <v>BE</v>
      </c>
    </row>
    <row r="29836" spans="27:27">
      <c r="AA29836" t="str">
        <v>HD</v>
      </c>
    </row>
    <row r="29837" spans="27:27">
      <c r="AA29837" t="str">
        <v>SS</v>
      </c>
    </row>
    <row r="29838" spans="27:27">
      <c r="AA29838" t="str">
        <v>CB</v>
      </c>
    </row>
    <row r="29839" spans="27:27">
      <c r="AA29839" t="str">
        <v>SO</v>
      </c>
    </row>
    <row r="29840" spans="27:27">
      <c r="AA29840" t="str">
        <v>WB</v>
      </c>
    </row>
    <row r="29841" spans="27:27">
      <c r="AA29841" t="str">
        <v>JB</v>
      </c>
    </row>
    <row r="29842" spans="27:27">
      <c r="AA29842" t="str">
        <v>JB</v>
      </c>
    </row>
    <row r="29843" spans="27:27">
      <c r="AA29843" t="str">
        <v>JB</v>
      </c>
    </row>
    <row r="29844" spans="27:27">
      <c r="AA29844" t="str">
        <v>HD</v>
      </c>
    </row>
    <row r="29845" spans="27:27">
      <c r="AA29845" t="str">
        <v>BE</v>
      </c>
    </row>
    <row r="29846" spans="27:27">
      <c r="AA29846" t="str">
        <v>DH</v>
      </c>
    </row>
    <row r="29847" spans="27:27">
      <c r="AA29847" t="str">
        <v>DH</v>
      </c>
    </row>
    <row r="29848" spans="27:27">
      <c r="AA29848" t="str">
        <v>DH</v>
      </c>
    </row>
    <row r="29849" spans="27:27">
      <c r="AA29849" t="str">
        <v>BE</v>
      </c>
    </row>
    <row r="29850" spans="27:27">
      <c r="AA29850" t="str">
        <v>BE</v>
      </c>
    </row>
    <row r="29851" spans="27:27">
      <c r="AA29851" t="str">
        <v>SO</v>
      </c>
    </row>
    <row r="29852" spans="27:27">
      <c r="AA29852" t="str">
        <v>SO</v>
      </c>
    </row>
    <row r="29853" spans="27:27">
      <c r="AA29853" t="str">
        <v>SO</v>
      </c>
    </row>
    <row r="29854" spans="27:27">
      <c r="AA29854" t="str">
        <v>SO</v>
      </c>
    </row>
    <row r="29855" spans="27:27">
      <c r="AA29855" t="str">
        <v>BE</v>
      </c>
    </row>
    <row r="29856" spans="27:27">
      <c r="AA29856" t="str">
        <v>DH</v>
      </c>
    </row>
    <row r="29857" spans="27:27">
      <c r="AA29857" t="str">
        <v>DH</v>
      </c>
    </row>
    <row r="29858" spans="27:27">
      <c r="AA29858" t="str">
        <v>SS</v>
      </c>
    </row>
    <row r="29859" spans="27:27">
      <c r="AA29859" t="str">
        <v>SS</v>
      </c>
    </row>
    <row r="29860" spans="27:27">
      <c r="AA29860" t="str">
        <v>CB</v>
      </c>
    </row>
    <row r="29861" spans="27:27">
      <c r="AA29861" t="str">
        <v>BB</v>
      </c>
    </row>
    <row r="29862" spans="27:27">
      <c r="AA29862" t="str">
        <v>BB</v>
      </c>
    </row>
    <row r="29863" spans="27:27">
      <c r="AA29863" t="str">
        <v>SO</v>
      </c>
    </row>
    <row r="29864" spans="27:27">
      <c r="AA29864" t="str">
        <v>FR</v>
      </c>
    </row>
    <row r="29865" spans="27:27">
      <c r="AA29865" t="str">
        <v>HD</v>
      </c>
    </row>
    <row r="29866" spans="27:27">
      <c r="AA29866" t="str">
        <v>FR</v>
      </c>
    </row>
    <row r="29867" spans="27:27">
      <c r="AA29867" t="str">
        <v>BB</v>
      </c>
    </row>
    <row r="29868" spans="27:27">
      <c r="AA29868" t="str">
        <v>WB</v>
      </c>
    </row>
    <row r="29869" spans="27:27">
      <c r="AA29869" t="str">
        <v>DH</v>
      </c>
    </row>
    <row r="29870" spans="27:27">
      <c r="AA29870" t="str">
        <v>BB</v>
      </c>
    </row>
    <row r="29871" spans="27:27">
      <c r="AA29871" t="str">
        <v>FR</v>
      </c>
    </row>
    <row r="29872" spans="27:27">
      <c r="AA29872" t="str">
        <v>FR</v>
      </c>
    </row>
    <row r="29873" spans="27:27">
      <c r="AA29873" t="str">
        <v>WB</v>
      </c>
    </row>
    <row r="29874" spans="27:27">
      <c r="AA29874" t="str">
        <v>JB</v>
      </c>
    </row>
    <row r="29875" spans="27:27">
      <c r="AA29875" t="str">
        <v>JB</v>
      </c>
    </row>
    <row r="29876" spans="27:27">
      <c r="AA29876" t="str">
        <v>CB</v>
      </c>
    </row>
    <row r="29877" spans="27:27">
      <c r="AA29877" t="str">
        <v>DH</v>
      </c>
    </row>
    <row r="29878" spans="27:27">
      <c r="AA29878" t="str">
        <v>SS</v>
      </c>
    </row>
    <row r="29879" spans="27:27">
      <c r="AA29879" t="str">
        <v>BB</v>
      </c>
    </row>
    <row r="29880" spans="27:27">
      <c r="AA29880" t="str">
        <v>HD</v>
      </c>
    </row>
    <row r="29881" spans="27:27">
      <c r="AA29881" t="str">
        <v>BE</v>
      </c>
    </row>
    <row r="29882" spans="27:27">
      <c r="AA29882" t="str">
        <v>BE</v>
      </c>
    </row>
    <row r="29883" spans="27:27">
      <c r="AA29883" t="str">
        <v>DH</v>
      </c>
    </row>
    <row r="29884" spans="27:27">
      <c r="AA29884" t="str">
        <v>DH</v>
      </c>
    </row>
    <row r="29885" spans="27:27">
      <c r="AA29885" t="str">
        <v>DH</v>
      </c>
    </row>
    <row r="29886" spans="27:27">
      <c r="AA29886" t="str">
        <v>BE</v>
      </c>
    </row>
    <row r="29887" spans="27:27">
      <c r="AA29887" t="str">
        <v>BE</v>
      </c>
    </row>
    <row r="29888" spans="27:27">
      <c r="AA29888" t="str">
        <v>BE</v>
      </c>
    </row>
    <row r="29889" spans="27:27">
      <c r="AA29889" t="str">
        <v>DH</v>
      </c>
    </row>
    <row r="29890" spans="27:27">
      <c r="AA29890" t="str">
        <v>SO</v>
      </c>
    </row>
    <row r="29891" spans="27:27">
      <c r="AA29891" t="str">
        <v>WB</v>
      </c>
    </row>
    <row r="29892" spans="27:27">
      <c r="AA29892" t="str">
        <v>WB</v>
      </c>
    </row>
    <row r="29893" spans="27:27">
      <c r="AA29893" t="str">
        <v>WB</v>
      </c>
    </row>
    <row r="29894" spans="27:27">
      <c r="AA29894" t="str">
        <v>WB</v>
      </c>
    </row>
    <row r="29895" spans="27:27">
      <c r="AA29895" t="str">
        <v>WB</v>
      </c>
    </row>
    <row r="29896" spans="27:27">
      <c r="AA29896" t="str">
        <v>WB</v>
      </c>
    </row>
    <row r="29897" spans="27:27">
      <c r="AA29897" t="str">
        <v>WB</v>
      </c>
    </row>
    <row r="29898" spans="27:27">
      <c r="AA29898" t="str">
        <v>SO</v>
      </c>
    </row>
    <row r="29899" spans="27:27">
      <c r="AA29899" t="str">
        <v>SO</v>
      </c>
    </row>
    <row r="29900" spans="27:27">
      <c r="AA29900" t="str">
        <v>SO</v>
      </c>
    </row>
    <row r="29901" spans="27:27">
      <c r="AA29901" t="str">
        <v>SO</v>
      </c>
    </row>
    <row r="29902" spans="27:27">
      <c r="AA29902" t="str">
        <v>CB</v>
      </c>
    </row>
    <row r="29903" spans="27:27">
      <c r="AA29903" t="str">
        <v>CB</v>
      </c>
    </row>
    <row r="29904" spans="27:27">
      <c r="AA29904" t="str">
        <v>CB</v>
      </c>
    </row>
    <row r="29905" spans="27:27">
      <c r="AA29905" t="str">
        <v>WB</v>
      </c>
    </row>
    <row r="29906" spans="27:27">
      <c r="AA29906" t="str">
        <v>WB</v>
      </c>
    </row>
    <row r="29907" spans="27:27">
      <c r="AA29907" t="str">
        <v>BE</v>
      </c>
    </row>
    <row r="29908" spans="27:27">
      <c r="AA29908" t="str">
        <v>BE</v>
      </c>
    </row>
    <row r="29909" spans="27:27">
      <c r="AA29909" t="str">
        <v>BE</v>
      </c>
    </row>
    <row r="29910" spans="27:27">
      <c r="AA29910" t="str">
        <v>DH</v>
      </c>
    </row>
    <row r="29911" spans="27:27">
      <c r="AA29911" t="str">
        <v>BB</v>
      </c>
    </row>
    <row r="29912" spans="27:27">
      <c r="AA29912" t="str">
        <v>JB</v>
      </c>
    </row>
    <row r="29913" spans="27:27">
      <c r="AA29913" t="str">
        <v>JB</v>
      </c>
    </row>
    <row r="29914" spans="27:27">
      <c r="AA29914" t="str">
        <v>WB</v>
      </c>
    </row>
    <row r="29915" spans="27:27">
      <c r="AA29915" t="str">
        <v>SO</v>
      </c>
    </row>
    <row r="29916" spans="27:27">
      <c r="AA29916" t="str">
        <v>SO</v>
      </c>
    </row>
    <row r="29917" spans="27:27">
      <c r="AA29917" t="str">
        <v>BE</v>
      </c>
    </row>
    <row r="29918" spans="27:27">
      <c r="AA29918" t="str">
        <v>SS</v>
      </c>
    </row>
    <row r="29919" spans="27:27">
      <c r="AA29919" t="str">
        <v>SS</v>
      </c>
    </row>
    <row r="29920" spans="27:27">
      <c r="AA29920" t="str">
        <v>SS</v>
      </c>
    </row>
    <row r="29921" spans="27:27">
      <c r="AA29921" t="str">
        <v>BB</v>
      </c>
    </row>
    <row r="29922" spans="27:27">
      <c r="AA29922" t="str">
        <v>BB</v>
      </c>
    </row>
    <row r="29923" spans="27:27">
      <c r="AA29923" t="str">
        <v>BB</v>
      </c>
    </row>
    <row r="29924" spans="27:27">
      <c r="AA29924" t="str">
        <v>WB</v>
      </c>
    </row>
    <row r="29925" spans="27:27">
      <c r="AA29925" t="str">
        <v>WB</v>
      </c>
    </row>
    <row r="29926" spans="27:27">
      <c r="AA29926" t="str">
        <v>SO</v>
      </c>
    </row>
    <row r="29927" spans="27:27">
      <c r="AA29927" t="str">
        <v>BE</v>
      </c>
    </row>
    <row r="29928" spans="27:27">
      <c r="AA29928" t="str">
        <v>BE</v>
      </c>
    </row>
    <row r="29929" spans="27:27">
      <c r="AA29929" t="str">
        <v>WB</v>
      </c>
    </row>
    <row r="29930" spans="27:27">
      <c r="AA29930" t="str">
        <v>BE</v>
      </c>
    </row>
    <row r="29931" spans="27:27">
      <c r="AA29931" t="str">
        <v>DH</v>
      </c>
    </row>
    <row r="29932" spans="27:27">
      <c r="AA29932" t="str">
        <v>DH</v>
      </c>
    </row>
    <row r="29933" spans="27:27">
      <c r="AA29933" t="str">
        <v>BE</v>
      </c>
    </row>
    <row r="29934" spans="27:27">
      <c r="AA29934" t="str">
        <v>BB</v>
      </c>
    </row>
    <row r="29935" spans="27:27">
      <c r="AA29935" t="str">
        <v>DH</v>
      </c>
    </row>
    <row r="29936" spans="27:27">
      <c r="AA29936" t="str">
        <v>HD</v>
      </c>
    </row>
    <row r="29937" spans="27:27">
      <c r="AA29937" t="str">
        <v>HD</v>
      </c>
    </row>
    <row r="29938" spans="27:27">
      <c r="AA29938" t="str">
        <v>FR</v>
      </c>
    </row>
    <row r="29939" spans="27:27">
      <c r="AA29939" t="str">
        <v>DH</v>
      </c>
    </row>
    <row r="29940" spans="27:27">
      <c r="AA29940" t="str">
        <v>BE</v>
      </c>
    </row>
    <row r="29941" spans="27:27">
      <c r="AA29941" t="str">
        <v>BB</v>
      </c>
    </row>
    <row r="29942" spans="27:27">
      <c r="AA29942" t="str">
        <v>BB</v>
      </c>
    </row>
    <row r="29943" spans="27:27">
      <c r="AA29943" t="str">
        <v>DH</v>
      </c>
    </row>
    <row r="29944" spans="27:27">
      <c r="AA29944" t="str">
        <v>JB</v>
      </c>
    </row>
    <row r="29945" spans="27:27">
      <c r="AA29945" t="str">
        <v>SO</v>
      </c>
    </row>
    <row r="29946" spans="27:27">
      <c r="AA29946" t="str">
        <v>BB</v>
      </c>
    </row>
    <row r="29947" spans="27:27">
      <c r="AA29947" t="str">
        <v>HD</v>
      </c>
    </row>
    <row r="29948" spans="27:27">
      <c r="AA29948" t="str">
        <v>BB</v>
      </c>
    </row>
    <row r="29949" spans="27:27">
      <c r="AA29949" t="str">
        <v>HD</v>
      </c>
    </row>
    <row r="29950" spans="27:27">
      <c r="AA29950" t="str">
        <v>JB</v>
      </c>
    </row>
    <row r="29951" spans="27:27">
      <c r="AA29951" t="str">
        <v>WB</v>
      </c>
    </row>
    <row r="29952" spans="27:27">
      <c r="AA29952" t="str">
        <v>DH</v>
      </c>
    </row>
    <row r="29953" spans="27:27">
      <c r="AA29953" t="str">
        <v>JB</v>
      </c>
    </row>
    <row r="29954" spans="27:27">
      <c r="AA29954" t="str">
        <v>BE</v>
      </c>
    </row>
    <row r="29955" spans="27:27">
      <c r="AA29955" t="str">
        <v>JB</v>
      </c>
    </row>
    <row r="29956" spans="27:27">
      <c r="AA29956" t="str">
        <v>DH</v>
      </c>
    </row>
    <row r="29957" spans="27:27">
      <c r="AA29957" t="str">
        <v>FR</v>
      </c>
    </row>
    <row r="29958" spans="27:27">
      <c r="AA29958" t="str">
        <v>CB</v>
      </c>
    </row>
    <row r="29959" spans="27:27">
      <c r="AA29959" t="str">
        <v>WB</v>
      </c>
    </row>
    <row r="29960" spans="27:27">
      <c r="AA29960" t="str">
        <v>WB</v>
      </c>
    </row>
    <row r="29961" spans="27:27">
      <c r="AA29961" t="str">
        <v>WB</v>
      </c>
    </row>
    <row r="29962" spans="27:27">
      <c r="AA29962" t="str">
        <v>BB</v>
      </c>
    </row>
    <row r="29963" spans="27:27">
      <c r="AA29963" t="str">
        <v>BE</v>
      </c>
    </row>
    <row r="29964" spans="27:27">
      <c r="AA29964" t="str">
        <v>SO</v>
      </c>
    </row>
    <row r="29965" spans="27:27">
      <c r="AA29965" t="str">
        <v>SO</v>
      </c>
    </row>
    <row r="29966" spans="27:27">
      <c r="AA29966" t="str">
        <v>SS</v>
      </c>
    </row>
    <row r="29967" spans="27:27">
      <c r="AA29967" t="str">
        <v>FR</v>
      </c>
    </row>
    <row r="29968" spans="27:27">
      <c r="AA29968" t="str">
        <v>FR</v>
      </c>
    </row>
    <row r="29969" spans="27:27">
      <c r="AA29969" t="str">
        <v>FR</v>
      </c>
    </row>
    <row r="29970" spans="27:27">
      <c r="AA29970" t="str">
        <v>BE</v>
      </c>
    </row>
    <row r="29971" spans="27:27">
      <c r="AA29971" t="str">
        <v>SO</v>
      </c>
    </row>
    <row r="29972" spans="27:27">
      <c r="AA29972" t="str">
        <v>SO</v>
      </c>
    </row>
    <row r="29973" spans="27:27">
      <c r="AA29973" t="str">
        <v>HD</v>
      </c>
    </row>
    <row r="29974" spans="27:27">
      <c r="AA29974" t="str">
        <v>HD</v>
      </c>
    </row>
    <row r="29975" spans="27:27">
      <c r="AA29975" t="str">
        <v>SO</v>
      </c>
    </row>
    <row r="29976" spans="27:27">
      <c r="AA29976" t="str">
        <v>SO</v>
      </c>
    </row>
    <row r="29977" spans="27:27">
      <c r="AA29977" t="str">
        <v>BE</v>
      </c>
    </row>
    <row r="29978" spans="27:27">
      <c r="AA29978" t="str">
        <v>WB</v>
      </c>
    </row>
    <row r="29979" spans="27:27">
      <c r="AA29979" t="str">
        <v>WB</v>
      </c>
    </row>
    <row r="29980" spans="27:27">
      <c r="AA29980" t="str">
        <v>HD</v>
      </c>
    </row>
    <row r="29981" spans="27:27">
      <c r="AA29981" t="str">
        <v>FR</v>
      </c>
    </row>
    <row r="29982" spans="27:27">
      <c r="AA29982" t="str">
        <v>FR</v>
      </c>
    </row>
    <row r="29983" spans="27:27">
      <c r="AA29983" t="str">
        <v>BE</v>
      </c>
    </row>
    <row r="29984" spans="27:27">
      <c r="AA29984" t="str">
        <v>DH</v>
      </c>
    </row>
    <row r="29985" spans="27:27">
      <c r="AA29985" t="str">
        <v>DH</v>
      </c>
    </row>
    <row r="29986" spans="27:27">
      <c r="AA29986" t="str">
        <v>BE</v>
      </c>
    </row>
    <row r="29987" spans="27:27">
      <c r="AA29987" t="str">
        <v>JB</v>
      </c>
    </row>
    <row r="29988" spans="27:27">
      <c r="AA29988" t="str">
        <v>FR</v>
      </c>
    </row>
    <row r="29989" spans="27:27">
      <c r="AA29989" t="str">
        <v>FR</v>
      </c>
    </row>
    <row r="29990" spans="27:27">
      <c r="AA29990" t="str">
        <v>SS</v>
      </c>
    </row>
    <row r="29991" spans="27:27">
      <c r="AA29991" t="str">
        <v>SS</v>
      </c>
    </row>
    <row r="29992" spans="27:27">
      <c r="AA29992" t="str">
        <v>SS</v>
      </c>
    </row>
    <row r="29993" spans="27:27">
      <c r="AA29993" t="str">
        <v>WB</v>
      </c>
    </row>
    <row r="29994" spans="27:27">
      <c r="AA29994" t="str">
        <v>HD</v>
      </c>
    </row>
    <row r="29995" spans="27:27">
      <c r="AA29995" t="str">
        <v>CB</v>
      </c>
    </row>
    <row r="29996" spans="27:27">
      <c r="AA29996" t="str">
        <v>CB</v>
      </c>
    </row>
    <row r="29997" spans="27:27">
      <c r="AA29997" t="str">
        <v>HD</v>
      </c>
    </row>
    <row r="29998" spans="27:27">
      <c r="AA29998" t="str">
        <v>HD</v>
      </c>
    </row>
    <row r="29999" spans="27:27">
      <c r="AA29999" t="str">
        <v>HD</v>
      </c>
    </row>
    <row r="30000" spans="27:27">
      <c r="AA30000" t="str">
        <v>HD</v>
      </c>
    </row>
    <row r="30001" spans="27:27">
      <c r="AA30001" t="str">
        <v>WB</v>
      </c>
    </row>
    <row r="30002" spans="27:27">
      <c r="AA30002" t="str">
        <v>HD</v>
      </c>
    </row>
    <row r="30003" spans="27:27">
      <c r="AA30003" t="str">
        <v>BB</v>
      </c>
    </row>
    <row r="30004" spans="27:27">
      <c r="AA30004" t="str">
        <v>JB</v>
      </c>
    </row>
    <row r="30005" spans="27:27">
      <c r="AA30005" t="str">
        <v>SS</v>
      </c>
    </row>
    <row r="30006" spans="27:27">
      <c r="AA30006" t="str">
        <v>SS</v>
      </c>
    </row>
    <row r="30007" spans="27:27">
      <c r="AA30007" t="str">
        <v>BE</v>
      </c>
    </row>
    <row r="30008" spans="27:27">
      <c r="AA30008" t="str">
        <v>FR</v>
      </c>
    </row>
    <row r="30009" spans="27:27">
      <c r="AA30009" t="str">
        <v>WB</v>
      </c>
    </row>
    <row r="30010" spans="27:27">
      <c r="AA30010" t="str">
        <v>SO</v>
      </c>
    </row>
    <row r="30011" spans="27:27">
      <c r="AA30011" t="str">
        <v>CB</v>
      </c>
    </row>
    <row r="30012" spans="27:27">
      <c r="AA30012" t="str">
        <v>HD</v>
      </c>
    </row>
    <row r="30013" spans="27:27">
      <c r="AA30013" t="str">
        <v>BE</v>
      </c>
    </row>
    <row r="30014" spans="27:27">
      <c r="AA30014" t="str">
        <v>SS</v>
      </c>
    </row>
    <row r="30015" spans="27:27">
      <c r="AA30015" t="str">
        <v>CB</v>
      </c>
    </row>
    <row r="30016" spans="27:27">
      <c r="AA30016" t="str">
        <v>BE</v>
      </c>
    </row>
    <row r="30017" spans="27:27">
      <c r="AA30017" t="str">
        <v>HD</v>
      </c>
    </row>
    <row r="30018" spans="27:27">
      <c r="AA30018" t="str">
        <v>BE</v>
      </c>
    </row>
    <row r="30019" spans="27:27">
      <c r="AA30019" t="str">
        <v>SS</v>
      </c>
    </row>
    <row r="30020" spans="27:27">
      <c r="AA30020" t="str">
        <v>HD</v>
      </c>
    </row>
    <row r="30021" spans="27:27">
      <c r="AA30021" t="str">
        <v>JB</v>
      </c>
    </row>
    <row r="30022" spans="27:27">
      <c r="AA30022" t="str">
        <v>JB</v>
      </c>
    </row>
    <row r="30023" spans="27:27">
      <c r="AA30023" t="str">
        <v>BE</v>
      </c>
    </row>
    <row r="30024" spans="27:27">
      <c r="AA30024" t="str">
        <v>JB</v>
      </c>
    </row>
    <row r="30025" spans="27:27">
      <c r="AA30025" t="str">
        <v>SS</v>
      </c>
    </row>
    <row r="30026" spans="27:27">
      <c r="AA30026" t="str">
        <v>BE</v>
      </c>
    </row>
    <row r="30027" spans="27:27">
      <c r="AA30027" t="str">
        <v>BE</v>
      </c>
    </row>
    <row r="30028" spans="27:27">
      <c r="AA30028" t="str">
        <v>DH</v>
      </c>
    </row>
    <row r="30029" spans="27:27">
      <c r="AA30029" t="str">
        <v>DH</v>
      </c>
    </row>
    <row r="30030" spans="27:27">
      <c r="AA30030" t="str">
        <v>DH</v>
      </c>
    </row>
    <row r="30031" spans="27:27">
      <c r="AA30031" t="str">
        <v>BB</v>
      </c>
    </row>
    <row r="30032" spans="27:27">
      <c r="AA30032" t="str">
        <v>BB</v>
      </c>
    </row>
    <row r="30033" spans="27:27">
      <c r="AA30033" t="str">
        <v>BB</v>
      </c>
    </row>
    <row r="30034" spans="27:27">
      <c r="AA30034" t="str">
        <v>BB</v>
      </c>
    </row>
    <row r="30035" spans="27:27">
      <c r="AA30035" t="str">
        <v>DH</v>
      </c>
    </row>
    <row r="30036" spans="27:27">
      <c r="AA30036" t="str">
        <v>WB</v>
      </c>
    </row>
    <row r="30037" spans="27:27">
      <c r="AA30037" t="str">
        <v>WB</v>
      </c>
    </row>
    <row r="30038" spans="27:27">
      <c r="AA30038" t="str">
        <v>SO</v>
      </c>
    </row>
    <row r="30039" spans="27:27">
      <c r="AA30039" t="str">
        <v>SO</v>
      </c>
    </row>
    <row r="30040" spans="27:27">
      <c r="AA30040" t="str">
        <v>HD</v>
      </c>
    </row>
    <row r="30041" spans="27:27">
      <c r="AA30041" t="str">
        <v>HD</v>
      </c>
    </row>
    <row r="30042" spans="27:27">
      <c r="AA30042" t="str">
        <v>HD</v>
      </c>
    </row>
    <row r="30043" spans="27:27">
      <c r="AA30043" t="str">
        <v>HD</v>
      </c>
    </row>
    <row r="30044" spans="27:27">
      <c r="AA30044" t="str">
        <v>SS</v>
      </c>
    </row>
    <row r="30045" spans="27:27">
      <c r="AA30045" t="str">
        <v>SS</v>
      </c>
    </row>
    <row r="30046" spans="27:27">
      <c r="AA30046" t="str">
        <v>SS</v>
      </c>
    </row>
    <row r="30047" spans="27:27">
      <c r="AA30047" t="str">
        <v>FR</v>
      </c>
    </row>
    <row r="30048" spans="27:27">
      <c r="AA30048" t="str">
        <v>SO</v>
      </c>
    </row>
    <row r="30049" spans="27:27">
      <c r="AA30049" t="str">
        <v>SO</v>
      </c>
    </row>
    <row r="30050" spans="27:27">
      <c r="AA30050" t="str">
        <v>HD</v>
      </c>
    </row>
    <row r="30051" spans="27:27">
      <c r="AA30051" t="str">
        <v>HD</v>
      </c>
    </row>
    <row r="30052" spans="27:27">
      <c r="AA30052" t="str">
        <v>HD</v>
      </c>
    </row>
    <row r="30053" spans="27:27">
      <c r="AA30053" t="str">
        <v>FR</v>
      </c>
    </row>
    <row r="30054" spans="27:27">
      <c r="AA30054" t="str">
        <v>FR</v>
      </c>
    </row>
    <row r="30055" spans="27:27">
      <c r="AA30055" t="str">
        <v>DH</v>
      </c>
    </row>
    <row r="30056" spans="27:27">
      <c r="AA30056" t="str">
        <v>DH</v>
      </c>
    </row>
    <row r="30057" spans="27:27">
      <c r="AA30057" t="str">
        <v>DH</v>
      </c>
    </row>
    <row r="30058" spans="27:27">
      <c r="AA30058" t="str">
        <v>SO</v>
      </c>
    </row>
    <row r="30059" spans="27:27">
      <c r="AA30059" t="str">
        <v>SO</v>
      </c>
    </row>
    <row r="30060" spans="27:27">
      <c r="AA30060" t="str">
        <v>SO</v>
      </c>
    </row>
    <row r="30061" spans="27:27">
      <c r="AA30061" t="str">
        <v>DH</v>
      </c>
    </row>
    <row r="30062" spans="27:27">
      <c r="AA30062" t="str">
        <v>HD</v>
      </c>
    </row>
    <row r="30063" spans="27:27">
      <c r="AA30063" t="str">
        <v>DH</v>
      </c>
    </row>
    <row r="30064" spans="27:27">
      <c r="AA30064" t="str">
        <v>BE</v>
      </c>
    </row>
    <row r="30065" spans="27:27">
      <c r="AA30065" t="str">
        <v>WB</v>
      </c>
    </row>
    <row r="30066" spans="27:27">
      <c r="AA30066" t="str">
        <v>DH</v>
      </c>
    </row>
    <row r="30067" spans="27:27">
      <c r="AA30067" t="str">
        <v>BB</v>
      </c>
    </row>
    <row r="30068" spans="27:27">
      <c r="AA30068" t="str">
        <v>FR</v>
      </c>
    </row>
    <row r="30069" spans="27:27">
      <c r="AA30069" t="str">
        <v>BE</v>
      </c>
    </row>
    <row r="30070" spans="27:27">
      <c r="AA30070" t="str">
        <v>HD</v>
      </c>
    </row>
    <row r="30071" spans="27:27">
      <c r="AA30071" t="str">
        <v>CB</v>
      </c>
    </row>
    <row r="30072" spans="27:27">
      <c r="AA30072" t="str">
        <v>SO</v>
      </c>
    </row>
    <row r="30073" spans="27:27">
      <c r="AA30073" t="str">
        <v>JB</v>
      </c>
    </row>
    <row r="30074" spans="27:27">
      <c r="AA30074" t="str">
        <v>BB</v>
      </c>
    </row>
    <row r="30075" spans="27:27">
      <c r="AA30075" t="str">
        <v>BE</v>
      </c>
    </row>
    <row r="30076" spans="27:27">
      <c r="AA30076" t="str">
        <v>HD</v>
      </c>
    </row>
    <row r="30077" spans="27:27">
      <c r="AA30077" t="str">
        <v>HD</v>
      </c>
    </row>
    <row r="30078" spans="27:27">
      <c r="AA30078" t="str">
        <v>BB</v>
      </c>
    </row>
    <row r="30079" spans="27:27">
      <c r="AA30079" t="str">
        <v>SS</v>
      </c>
    </row>
    <row r="30080" spans="27:27">
      <c r="AA30080" t="str">
        <v>WB</v>
      </c>
    </row>
    <row r="30081" spans="27:27">
      <c r="AA30081" t="str">
        <v>SS</v>
      </c>
    </row>
    <row r="30082" spans="27:27">
      <c r="AA30082" t="str">
        <v>CB</v>
      </c>
    </row>
    <row r="30083" spans="27:27">
      <c r="AA30083" t="str">
        <v>SS</v>
      </c>
    </row>
    <row r="30084" spans="27:27">
      <c r="AA30084" t="str">
        <v>SS</v>
      </c>
    </row>
    <row r="30085" spans="27:27">
      <c r="AA30085" t="str">
        <v>CB</v>
      </c>
    </row>
    <row r="30086" spans="27:27">
      <c r="AA30086" t="str">
        <v>FR</v>
      </c>
    </row>
    <row r="30087" spans="27:27">
      <c r="AA30087" t="str">
        <v>DH</v>
      </c>
    </row>
    <row r="30088" spans="27:27">
      <c r="AA30088" t="str">
        <v>SS</v>
      </c>
    </row>
    <row r="30089" spans="27:27">
      <c r="AA30089" t="str">
        <v>SS</v>
      </c>
    </row>
    <row r="30090" spans="27:27">
      <c r="AA30090" t="str">
        <v>SO</v>
      </c>
    </row>
    <row r="30091" spans="27:27">
      <c r="AA30091" t="str">
        <v>SS</v>
      </c>
    </row>
    <row r="30092" spans="27:27">
      <c r="AA30092" t="str">
        <v>WB</v>
      </c>
    </row>
    <row r="30093" spans="27:27">
      <c r="AA30093" t="str">
        <v>DH</v>
      </c>
    </row>
    <row r="30094" spans="27:27">
      <c r="AA30094" t="str">
        <v>DH</v>
      </c>
    </row>
    <row r="30095" spans="27:27">
      <c r="AA30095" t="str">
        <v>HD</v>
      </c>
    </row>
    <row r="30096" spans="27:27">
      <c r="AA30096" t="str">
        <v>HD</v>
      </c>
    </row>
    <row r="30097" spans="27:27">
      <c r="AA30097" t="str">
        <v>WB</v>
      </c>
    </row>
    <row r="30098" spans="27:27">
      <c r="AA30098" t="str">
        <v>WB</v>
      </c>
    </row>
    <row r="30099" spans="27:27">
      <c r="AA30099" t="str">
        <v>WB</v>
      </c>
    </row>
    <row r="30100" spans="27:27">
      <c r="AA30100" t="str">
        <v>SO</v>
      </c>
    </row>
    <row r="30101" spans="27:27">
      <c r="AA30101" t="str">
        <v>BE</v>
      </c>
    </row>
    <row r="30102" spans="27:27">
      <c r="AA30102" t="str">
        <v>BE</v>
      </c>
    </row>
    <row r="30103" spans="27:27">
      <c r="AA30103" t="str">
        <v>BE</v>
      </c>
    </row>
    <row r="30104" spans="27:27">
      <c r="AA30104" t="str">
        <v>SS</v>
      </c>
    </row>
    <row r="30105" spans="27:27">
      <c r="AA30105" t="str">
        <v>JB</v>
      </c>
    </row>
    <row r="30106" spans="27:27">
      <c r="AA30106" t="str">
        <v>CB</v>
      </c>
    </row>
    <row r="30107" spans="27:27">
      <c r="AA30107" t="str">
        <v>WB</v>
      </c>
    </row>
    <row r="30108" spans="27:27">
      <c r="AA30108" t="str">
        <v>DH</v>
      </c>
    </row>
    <row r="30109" spans="27:27">
      <c r="AA30109" t="str">
        <v>DH</v>
      </c>
    </row>
    <row r="30110" spans="27:27">
      <c r="AA30110" t="str">
        <v>DH</v>
      </c>
    </row>
    <row r="30111" spans="27:27">
      <c r="AA30111" t="str">
        <v>DH</v>
      </c>
    </row>
    <row r="30112" spans="27:27">
      <c r="AA30112" t="str">
        <v>FR</v>
      </c>
    </row>
    <row r="30113" spans="27:27">
      <c r="AA30113" t="str">
        <v>FR</v>
      </c>
    </row>
    <row r="30114" spans="27:27">
      <c r="AA30114" t="str">
        <v>DH</v>
      </c>
    </row>
    <row r="30115" spans="27:27">
      <c r="AA30115" t="str">
        <v>DH</v>
      </c>
    </row>
    <row r="30116" spans="27:27">
      <c r="AA30116" t="str">
        <v>DH</v>
      </c>
    </row>
    <row r="30117" spans="27:27">
      <c r="AA30117" t="str">
        <v>BE</v>
      </c>
    </row>
    <row r="30118" spans="27:27">
      <c r="AA30118" t="str">
        <v>BE</v>
      </c>
    </row>
    <row r="30119" spans="27:27">
      <c r="AA30119" t="str">
        <v>BE</v>
      </c>
    </row>
    <row r="30120" spans="27:27">
      <c r="AA30120" t="str">
        <v>BE</v>
      </c>
    </row>
    <row r="30121" spans="27:27">
      <c r="AA30121" t="str">
        <v>BE</v>
      </c>
    </row>
    <row r="30122" spans="27:27">
      <c r="AA30122" t="str">
        <v>WB</v>
      </c>
    </row>
    <row r="30123" spans="27:27">
      <c r="AA30123" t="str">
        <v>WB</v>
      </c>
    </row>
    <row r="30124" spans="27:27">
      <c r="AA30124" t="str">
        <v>WB</v>
      </c>
    </row>
    <row r="30125" spans="27:27">
      <c r="AA30125" t="str">
        <v>HD</v>
      </c>
    </row>
    <row r="30126" spans="27:27">
      <c r="AA30126" t="str">
        <v>SS</v>
      </c>
    </row>
    <row r="30127" spans="27:27">
      <c r="AA30127" t="str">
        <v>BB</v>
      </c>
    </row>
    <row r="30128" spans="27:27">
      <c r="AA30128" t="str">
        <v>FR</v>
      </c>
    </row>
    <row r="30129" spans="27:27">
      <c r="AA30129" t="str">
        <v>FR</v>
      </c>
    </row>
    <row r="30130" spans="27:27">
      <c r="AA30130" t="str">
        <v>WB</v>
      </c>
    </row>
    <row r="30131" spans="27:27">
      <c r="AA30131" t="str">
        <v>WB</v>
      </c>
    </row>
    <row r="30132" spans="27:27">
      <c r="AA30132" t="str">
        <v>SS</v>
      </c>
    </row>
    <row r="30133" spans="27:27">
      <c r="AA30133" t="str">
        <v>HD</v>
      </c>
    </row>
    <row r="30134" spans="27:27">
      <c r="AA30134" t="str">
        <v>HD</v>
      </c>
    </row>
    <row r="30135" spans="27:27">
      <c r="AA30135" t="str">
        <v>SO</v>
      </c>
    </row>
    <row r="30136" spans="27:27">
      <c r="AA30136" t="str">
        <v>SO</v>
      </c>
    </row>
    <row r="30137" spans="27:27">
      <c r="AA30137" t="str">
        <v>WB</v>
      </c>
    </row>
    <row r="30138" spans="27:27">
      <c r="AA30138" t="str">
        <v>WB</v>
      </c>
    </row>
    <row r="30139" spans="27:27">
      <c r="AA30139" t="str">
        <v>WB</v>
      </c>
    </row>
    <row r="30140" spans="27:27">
      <c r="AA30140" t="str">
        <v>WB</v>
      </c>
    </row>
    <row r="30141" spans="27:27">
      <c r="AA30141" t="str">
        <v>WB</v>
      </c>
    </row>
    <row r="30142" spans="27:27">
      <c r="AA30142" t="str">
        <v>FR</v>
      </c>
    </row>
    <row r="30143" spans="27:27">
      <c r="AA30143" t="str">
        <v>FR</v>
      </c>
    </row>
    <row r="30144" spans="27:27">
      <c r="AA30144" t="str">
        <v>SO</v>
      </c>
    </row>
    <row r="30145" spans="27:27">
      <c r="AA30145" t="str">
        <v>SO</v>
      </c>
    </row>
    <row r="30146" spans="27:27">
      <c r="AA30146" t="str">
        <v>SO</v>
      </c>
    </row>
    <row r="30147" spans="27:27">
      <c r="AA30147" t="str">
        <v>DH</v>
      </c>
    </row>
    <row r="30148" spans="27:27">
      <c r="AA30148" t="str">
        <v>JB</v>
      </c>
    </row>
    <row r="30149" spans="27:27">
      <c r="AA30149" t="str">
        <v>BB</v>
      </c>
    </row>
    <row r="30150" spans="27:27">
      <c r="AA30150" t="str">
        <v>DH</v>
      </c>
    </row>
    <row r="30151" spans="27:27">
      <c r="AA30151" t="str">
        <v>DH</v>
      </c>
    </row>
    <row r="30152" spans="27:27">
      <c r="AA30152" t="str">
        <v>DH</v>
      </c>
    </row>
    <row r="30153" spans="27:27">
      <c r="AA30153" t="str">
        <v>SO</v>
      </c>
    </row>
    <row r="30154" spans="27:27">
      <c r="AA30154" t="str">
        <v>BB</v>
      </c>
    </row>
    <row r="30155" spans="27:27">
      <c r="AA30155" t="str">
        <v>SS</v>
      </c>
    </row>
    <row r="30156" spans="27:27">
      <c r="AA30156" t="str">
        <v>SS</v>
      </c>
    </row>
    <row r="30157" spans="27:27">
      <c r="AA30157" t="str">
        <v>CB</v>
      </c>
    </row>
    <row r="30158" spans="27:27">
      <c r="AA30158" t="str">
        <v>CB</v>
      </c>
    </row>
    <row r="30159" spans="27:27">
      <c r="AA30159" t="str">
        <v>FR</v>
      </c>
    </row>
    <row r="30160" spans="27:27">
      <c r="AA30160" t="str">
        <v>SO</v>
      </c>
    </row>
    <row r="30161" spans="27:27">
      <c r="AA30161" t="str">
        <v>SO</v>
      </c>
    </row>
    <row r="30162" spans="27:27">
      <c r="AA30162" t="str">
        <v>SO</v>
      </c>
    </row>
    <row r="30163" spans="27:27">
      <c r="AA30163" t="str">
        <v>BB</v>
      </c>
    </row>
    <row r="30164" spans="27:27">
      <c r="AA30164" t="str">
        <v>CB</v>
      </c>
    </row>
    <row r="30165" spans="27:27">
      <c r="AA30165" t="str">
        <v>CB</v>
      </c>
    </row>
    <row r="30166" spans="27:27">
      <c r="AA30166" t="str">
        <v>CB</v>
      </c>
    </row>
    <row r="30167" spans="27:27">
      <c r="AA30167" t="str">
        <v>WB</v>
      </c>
    </row>
    <row r="30168" spans="27:27">
      <c r="AA30168" t="str">
        <v>JB</v>
      </c>
    </row>
    <row r="30169" spans="27:27">
      <c r="AA30169" t="str">
        <v>JB</v>
      </c>
    </row>
    <row r="30170" spans="27:27">
      <c r="AA30170" t="str">
        <v>JB</v>
      </c>
    </row>
    <row r="30171" spans="27:27">
      <c r="AA30171" t="str">
        <v>JB</v>
      </c>
    </row>
    <row r="30172" spans="27:27">
      <c r="AA30172" t="str">
        <v>DH</v>
      </c>
    </row>
    <row r="30173" spans="27:27">
      <c r="AA30173" t="str">
        <v>CB</v>
      </c>
    </row>
    <row r="30174" spans="27:27">
      <c r="AA30174" t="str">
        <v>CB</v>
      </c>
    </row>
    <row r="30175" spans="27:27">
      <c r="AA30175" t="str">
        <v>CB</v>
      </c>
    </row>
    <row r="30176" spans="27:27">
      <c r="AA30176" t="str">
        <v>JB</v>
      </c>
    </row>
    <row r="30177" spans="27:27">
      <c r="AA30177" t="str">
        <v>DH</v>
      </c>
    </row>
    <row r="30178" spans="27:27">
      <c r="AA30178" t="str">
        <v>DH</v>
      </c>
    </row>
    <row r="30179" spans="27:27">
      <c r="AA30179" t="str">
        <v>BB</v>
      </c>
    </row>
    <row r="30180" spans="27:27">
      <c r="AA30180" t="str">
        <v>JB</v>
      </c>
    </row>
    <row r="30181" spans="27:27">
      <c r="AA30181" t="str">
        <v>JB</v>
      </c>
    </row>
    <row r="30182" spans="27:27">
      <c r="AA30182" t="str">
        <v>FR</v>
      </c>
    </row>
    <row r="30183" spans="27:27">
      <c r="AA30183" t="str">
        <v>FR</v>
      </c>
    </row>
    <row r="30184" spans="27:27">
      <c r="AA30184" t="str">
        <v>FR</v>
      </c>
    </row>
    <row r="30185" spans="27:27">
      <c r="AA30185" t="str">
        <v>FR</v>
      </c>
    </row>
    <row r="30186" spans="27:27">
      <c r="AA30186" t="str">
        <v>CB</v>
      </c>
    </row>
    <row r="30187" spans="27:27">
      <c r="AA30187" t="str">
        <v>CB</v>
      </c>
    </row>
    <row r="30188" spans="27:27">
      <c r="AA30188" t="str">
        <v>CB</v>
      </c>
    </row>
    <row r="30189" spans="27:27">
      <c r="AA30189" t="str">
        <v>BB</v>
      </c>
    </row>
    <row r="30190" spans="27:27">
      <c r="AA30190" t="str">
        <v>BB</v>
      </c>
    </row>
    <row r="30191" spans="27:27">
      <c r="AA30191" t="str">
        <v>BB</v>
      </c>
    </row>
    <row r="30192" spans="27:27">
      <c r="AA30192" t="str">
        <v>BB</v>
      </c>
    </row>
    <row r="30193" spans="27:27">
      <c r="AA30193" t="str">
        <v>JB</v>
      </c>
    </row>
    <row r="30194" spans="27:27">
      <c r="AA30194" t="str">
        <v>CB</v>
      </c>
    </row>
    <row r="30195" spans="27:27">
      <c r="AA30195" t="str">
        <v>BE</v>
      </c>
    </row>
    <row r="30196" spans="27:27">
      <c r="AA30196" t="str">
        <v>WB</v>
      </c>
    </row>
    <row r="30197" spans="27:27">
      <c r="AA30197" t="str">
        <v>DH</v>
      </c>
    </row>
    <row r="30198" spans="27:27">
      <c r="AA30198" t="str">
        <v>BE</v>
      </c>
    </row>
    <row r="30199" spans="27:27">
      <c r="AA30199" t="str">
        <v>DH</v>
      </c>
    </row>
    <row r="30200" spans="27:27">
      <c r="AA30200" t="str">
        <v>SS</v>
      </c>
    </row>
    <row r="30201" spans="27:27">
      <c r="AA30201" t="str">
        <v>SO</v>
      </c>
    </row>
    <row r="30202" spans="27:27">
      <c r="AA30202" t="str">
        <v>FR</v>
      </c>
    </row>
    <row r="30203" spans="27:27">
      <c r="AA30203" t="str">
        <v>FR</v>
      </c>
    </row>
    <row r="30204" spans="27:27">
      <c r="AA30204" t="str">
        <v>JB</v>
      </c>
    </row>
    <row r="30205" spans="27:27">
      <c r="AA30205" t="str">
        <v>JB</v>
      </c>
    </row>
    <row r="30206" spans="27:27">
      <c r="AA30206" t="str">
        <v>BE</v>
      </c>
    </row>
    <row r="30207" spans="27:27">
      <c r="AA30207" t="str">
        <v>WB</v>
      </c>
    </row>
    <row r="30208" spans="27:27">
      <c r="AA30208" t="str">
        <v>HD</v>
      </c>
    </row>
    <row r="30209" spans="27:27">
      <c r="AA30209" t="str">
        <v>SO</v>
      </c>
    </row>
    <row r="30210" spans="27:27">
      <c r="AA30210" t="str">
        <v>SO</v>
      </c>
    </row>
    <row r="30211" spans="27:27">
      <c r="AA30211" t="str">
        <v>BB</v>
      </c>
    </row>
    <row r="30212" spans="27:27">
      <c r="AA30212" t="str">
        <v>CB</v>
      </c>
    </row>
    <row r="30213" spans="27:27">
      <c r="AA30213" t="str">
        <v>HD</v>
      </c>
    </row>
    <row r="30214" spans="27:27">
      <c r="AA30214" t="str">
        <v>HD</v>
      </c>
    </row>
    <row r="30215" spans="27:27">
      <c r="AA30215" t="str">
        <v>HD</v>
      </c>
    </row>
    <row r="30216" spans="27:27">
      <c r="AA30216" t="str">
        <v>WB</v>
      </c>
    </row>
    <row r="30217" spans="27:27">
      <c r="AA30217" t="str">
        <v>FR</v>
      </c>
    </row>
    <row r="30218" spans="27:27">
      <c r="AA30218" t="str">
        <v>SO</v>
      </c>
    </row>
    <row r="30219" spans="27:27">
      <c r="AA30219" t="str">
        <v>SO</v>
      </c>
    </row>
    <row r="30220" spans="27:27">
      <c r="AA30220" t="str">
        <v>SS</v>
      </c>
    </row>
    <row r="30221" spans="27:27">
      <c r="AA30221" t="str">
        <v>SS</v>
      </c>
    </row>
    <row r="30222" spans="27:27">
      <c r="AA30222" t="str">
        <v>FR</v>
      </c>
    </row>
    <row r="30223" spans="27:27">
      <c r="AA30223" t="str">
        <v>DH</v>
      </c>
    </row>
    <row r="30224" spans="27:27">
      <c r="AA30224" t="str">
        <v>JB</v>
      </c>
    </row>
    <row r="30225" spans="27:27">
      <c r="AA30225" t="str">
        <v>JB</v>
      </c>
    </row>
    <row r="30226" spans="27:27">
      <c r="AA30226" t="str">
        <v>BE</v>
      </c>
    </row>
    <row r="30227" spans="27:27">
      <c r="AA30227" t="str">
        <v>DH</v>
      </c>
    </row>
    <row r="30228" spans="27:27">
      <c r="AA30228" t="str">
        <v>DH</v>
      </c>
    </row>
    <row r="30229" spans="27:27">
      <c r="AA30229" t="str">
        <v>SS</v>
      </c>
    </row>
    <row r="30230" spans="27:27">
      <c r="AA30230" t="str">
        <v>SS</v>
      </c>
    </row>
    <row r="30231" spans="27:27">
      <c r="AA30231" t="str">
        <v>SS</v>
      </c>
    </row>
    <row r="30232" spans="27:27">
      <c r="AA30232" t="str">
        <v>SS</v>
      </c>
    </row>
    <row r="30233" spans="27:27">
      <c r="AA30233" t="str">
        <v>SS</v>
      </c>
    </row>
    <row r="30234" spans="27:27">
      <c r="AA30234" t="str">
        <v>WB</v>
      </c>
    </row>
    <row r="30235" spans="27:27">
      <c r="AA30235" t="str">
        <v>WB</v>
      </c>
    </row>
    <row r="30236" spans="27:27">
      <c r="AA30236" t="str">
        <v>SS</v>
      </c>
    </row>
    <row r="30237" spans="27:27">
      <c r="AA30237" t="str">
        <v>JB</v>
      </c>
    </row>
    <row r="30238" spans="27:27">
      <c r="AA30238" t="str">
        <v>BB</v>
      </c>
    </row>
    <row r="30239" spans="27:27">
      <c r="AA30239" t="str">
        <v>HD</v>
      </c>
    </row>
    <row r="30240" spans="27:27">
      <c r="AA30240" t="str">
        <v>BB</v>
      </c>
    </row>
    <row r="30241" spans="27:27">
      <c r="AA30241" t="str">
        <v>HD</v>
      </c>
    </row>
    <row r="30242" spans="27:27">
      <c r="AA30242" t="str">
        <v>JB</v>
      </c>
    </row>
    <row r="30243" spans="27:27">
      <c r="AA30243" t="str">
        <v>BB</v>
      </c>
    </row>
    <row r="30244" spans="27:27">
      <c r="AA30244" t="str">
        <v>BB</v>
      </c>
    </row>
    <row r="30245" spans="27:27">
      <c r="AA30245" t="str">
        <v>SS</v>
      </c>
    </row>
    <row r="30246" spans="27:27">
      <c r="AA30246" t="str">
        <v>CB</v>
      </c>
    </row>
    <row r="30247" spans="27:27">
      <c r="AA30247" t="str">
        <v>HD</v>
      </c>
    </row>
    <row r="30248" spans="27:27">
      <c r="AA30248" t="str">
        <v>BE</v>
      </c>
    </row>
    <row r="30249" spans="27:27">
      <c r="AA30249" t="str">
        <v>BE</v>
      </c>
    </row>
    <row r="30250" spans="27:27">
      <c r="AA30250" t="str">
        <v>BE</v>
      </c>
    </row>
    <row r="30251" spans="27:27">
      <c r="AA30251" t="str">
        <v>CB</v>
      </c>
    </row>
    <row r="30252" spans="27:27">
      <c r="AA30252" t="str">
        <v>FR</v>
      </c>
    </row>
    <row r="30253" spans="27:27">
      <c r="AA30253" t="str">
        <v>FR</v>
      </c>
    </row>
    <row r="30254" spans="27:27">
      <c r="AA30254" t="str">
        <v>FR</v>
      </c>
    </row>
    <row r="30255" spans="27:27">
      <c r="AA30255" t="str">
        <v>FR</v>
      </c>
    </row>
    <row r="30256" spans="27:27">
      <c r="AA30256" t="str">
        <v>SO</v>
      </c>
    </row>
    <row r="30257" spans="27:27">
      <c r="AA30257" t="str">
        <v>BB</v>
      </c>
    </row>
    <row r="30258" spans="27:27">
      <c r="AA30258" t="str">
        <v>BB</v>
      </c>
    </row>
    <row r="30259" spans="27:27">
      <c r="AA30259" t="str">
        <v>BB</v>
      </c>
    </row>
    <row r="30260" spans="27:27">
      <c r="AA30260" t="str">
        <v>BB</v>
      </c>
    </row>
    <row r="30261" spans="27:27">
      <c r="AA30261" t="str">
        <v>JB</v>
      </c>
    </row>
    <row r="30262" spans="27:27">
      <c r="AA30262" t="str">
        <v>FR</v>
      </c>
    </row>
    <row r="30263" spans="27:27">
      <c r="AA30263" t="str">
        <v>DH</v>
      </c>
    </row>
    <row r="30264" spans="27:27">
      <c r="AA30264" t="str">
        <v>BE</v>
      </c>
    </row>
    <row r="30265" spans="27:27">
      <c r="AA30265" t="str">
        <v>JB</v>
      </c>
    </row>
    <row r="30266" spans="27:27">
      <c r="AA30266" t="str">
        <v>JB</v>
      </c>
    </row>
    <row r="30267" spans="27:27">
      <c r="AA30267" t="str">
        <v>JB</v>
      </c>
    </row>
    <row r="30268" spans="27:27">
      <c r="AA30268" t="str">
        <v>BB</v>
      </c>
    </row>
    <row r="30269" spans="27:27">
      <c r="AA30269" t="str">
        <v>BB</v>
      </c>
    </row>
    <row r="30270" spans="27:27">
      <c r="AA30270" t="str">
        <v>BB</v>
      </c>
    </row>
    <row r="30271" spans="27:27">
      <c r="AA30271" t="str">
        <v>BB</v>
      </c>
    </row>
    <row r="30272" spans="27:27">
      <c r="AA30272" t="str">
        <v>FR</v>
      </c>
    </row>
    <row r="30273" spans="27:27">
      <c r="AA30273" t="str">
        <v>HD</v>
      </c>
    </row>
    <row r="30274" spans="27:27">
      <c r="AA30274" t="str">
        <v>HD</v>
      </c>
    </row>
    <row r="30275" spans="27:27">
      <c r="AA30275" t="str">
        <v>BB</v>
      </c>
    </row>
    <row r="30276" spans="27:27">
      <c r="AA30276" t="str">
        <v>BB</v>
      </c>
    </row>
    <row r="30277" spans="27:27">
      <c r="AA30277" t="str">
        <v>SO</v>
      </c>
    </row>
    <row r="30278" spans="27:27">
      <c r="AA30278" t="str">
        <v>SO</v>
      </c>
    </row>
    <row r="30279" spans="27:27">
      <c r="AA30279" t="str">
        <v>SO</v>
      </c>
    </row>
    <row r="30280" spans="27:27">
      <c r="AA30280" t="str">
        <v>CB</v>
      </c>
    </row>
    <row r="30281" spans="27:27">
      <c r="AA30281" t="str">
        <v>CB</v>
      </c>
    </row>
    <row r="30282" spans="27:27">
      <c r="AA30282" t="str">
        <v>WB</v>
      </c>
    </row>
    <row r="30283" spans="27:27">
      <c r="AA30283" t="str">
        <v>BB</v>
      </c>
    </row>
    <row r="30284" spans="27:27">
      <c r="AA30284" t="str">
        <v>BB</v>
      </c>
    </row>
    <row r="30285" spans="27:27">
      <c r="AA30285" t="str">
        <v>CB</v>
      </c>
    </row>
    <row r="30286" spans="27:27">
      <c r="AA30286" t="str">
        <v>DH</v>
      </c>
    </row>
    <row r="30287" spans="27:27">
      <c r="AA30287" t="str">
        <v>SO</v>
      </c>
    </row>
    <row r="30288" spans="27:27">
      <c r="AA30288" t="str">
        <v>JB</v>
      </c>
    </row>
    <row r="30289" spans="27:27">
      <c r="AA30289" t="str">
        <v>JB</v>
      </c>
    </row>
    <row r="30290" spans="27:27">
      <c r="AA30290" t="str">
        <v>JB</v>
      </c>
    </row>
    <row r="30291" spans="27:27">
      <c r="AA30291" t="str">
        <v>BB</v>
      </c>
    </row>
    <row r="30292" spans="27:27">
      <c r="AA30292" t="str">
        <v>SS</v>
      </c>
    </row>
    <row r="30293" spans="27:27">
      <c r="AA30293" t="str">
        <v>FR</v>
      </c>
    </row>
    <row r="30294" spans="27:27">
      <c r="AA30294" t="str">
        <v>HD</v>
      </c>
    </row>
    <row r="30295" spans="27:27">
      <c r="AA30295" t="str">
        <v>BE</v>
      </c>
    </row>
    <row r="30296" spans="27:27">
      <c r="AA30296" t="str">
        <v>BE</v>
      </c>
    </row>
    <row r="30297" spans="27:27">
      <c r="AA30297" t="str">
        <v>HD</v>
      </c>
    </row>
    <row r="30298" spans="27:27">
      <c r="AA30298" t="str">
        <v>DH</v>
      </c>
    </row>
    <row r="30299" spans="27:27">
      <c r="AA30299" t="str">
        <v>DH</v>
      </c>
    </row>
    <row r="30300" spans="27:27">
      <c r="AA30300" t="str">
        <v>DH</v>
      </c>
    </row>
    <row r="30301" spans="27:27">
      <c r="AA30301" t="str">
        <v>DH</v>
      </c>
    </row>
    <row r="30302" spans="27:27">
      <c r="AA30302" t="str">
        <v>FR</v>
      </c>
    </row>
    <row r="30303" spans="27:27">
      <c r="AA30303" t="str">
        <v>HD</v>
      </c>
    </row>
    <row r="30304" spans="27:27">
      <c r="AA30304" t="str">
        <v>HD</v>
      </c>
    </row>
    <row r="30305" spans="27:27">
      <c r="AA30305" t="str">
        <v>SO</v>
      </c>
    </row>
    <row r="30306" spans="27:27">
      <c r="AA30306" t="str">
        <v>SO</v>
      </c>
    </row>
    <row r="30307" spans="27:27">
      <c r="AA30307" t="str">
        <v>WB</v>
      </c>
    </row>
    <row r="30308" spans="27:27">
      <c r="AA30308" t="str">
        <v>HD</v>
      </c>
    </row>
    <row r="30309" spans="27:27">
      <c r="AA30309" t="str">
        <v>WB</v>
      </c>
    </row>
    <row r="30310" spans="27:27">
      <c r="AA30310" t="str">
        <v>BB</v>
      </c>
    </row>
    <row r="30311" spans="27:27">
      <c r="AA30311" t="str">
        <v>SS</v>
      </c>
    </row>
    <row r="30312" spans="27:27">
      <c r="AA30312" t="str">
        <v>DH</v>
      </c>
    </row>
    <row r="30313" spans="27:27">
      <c r="AA30313" t="str">
        <v>BB</v>
      </c>
    </row>
    <row r="30314" spans="27:27">
      <c r="AA30314" t="str">
        <v>WB</v>
      </c>
    </row>
    <row r="30315" spans="27:27">
      <c r="AA30315" t="str">
        <v>BE</v>
      </c>
    </row>
    <row r="30316" spans="27:27">
      <c r="AA30316" t="str">
        <v>SS</v>
      </c>
    </row>
    <row r="30317" spans="27:27">
      <c r="AA30317" t="str">
        <v>JB</v>
      </c>
    </row>
    <row r="30318" spans="27:27">
      <c r="AA30318" t="str">
        <v>SO</v>
      </c>
    </row>
    <row r="30319" spans="27:27">
      <c r="AA30319" t="str">
        <v>DH</v>
      </c>
    </row>
    <row r="30320" spans="27:27">
      <c r="AA30320" t="str">
        <v>WB</v>
      </c>
    </row>
    <row r="30321" spans="27:27">
      <c r="AA30321" t="str">
        <v>WB</v>
      </c>
    </row>
    <row r="30322" spans="27:27">
      <c r="AA30322" t="str">
        <v>JB</v>
      </c>
    </row>
    <row r="30323" spans="27:27">
      <c r="AA30323" t="str">
        <v>SO</v>
      </c>
    </row>
    <row r="30324" spans="27:27">
      <c r="AA30324" t="str">
        <v>DH</v>
      </c>
    </row>
    <row r="30325" spans="27:27">
      <c r="AA30325" t="str">
        <v>DH</v>
      </c>
    </row>
    <row r="30326" spans="27:27">
      <c r="AA30326" t="str">
        <v>CB</v>
      </c>
    </row>
    <row r="30327" spans="27:27">
      <c r="AA30327" t="str">
        <v>BB</v>
      </c>
    </row>
    <row r="30328" spans="27:27">
      <c r="AA30328" t="str">
        <v>JB</v>
      </c>
    </row>
    <row r="30329" spans="27:27">
      <c r="AA30329" t="str">
        <v>HD</v>
      </c>
    </row>
    <row r="30330" spans="27:27">
      <c r="AA30330" t="str">
        <v>HD</v>
      </c>
    </row>
    <row r="30331" spans="27:27">
      <c r="AA30331" t="str">
        <v>WB</v>
      </c>
    </row>
    <row r="30332" spans="27:27">
      <c r="AA30332" t="str">
        <v>JB</v>
      </c>
    </row>
    <row r="30333" spans="27:27">
      <c r="AA30333" t="str">
        <v>JB</v>
      </c>
    </row>
    <row r="30334" spans="27:27">
      <c r="AA30334" t="str">
        <v>JB</v>
      </c>
    </row>
    <row r="30335" spans="27:27">
      <c r="AA30335" t="str">
        <v>JB</v>
      </c>
    </row>
    <row r="30336" spans="27:27">
      <c r="AA30336" t="str">
        <v>HD</v>
      </c>
    </row>
    <row r="30337" spans="27:27">
      <c r="AA30337" t="str">
        <v>SO</v>
      </c>
    </row>
    <row r="30338" spans="27:27">
      <c r="AA30338" t="str">
        <v>SO</v>
      </c>
    </row>
    <row r="30339" spans="27:27">
      <c r="AA30339" t="str">
        <v>FR</v>
      </c>
    </row>
    <row r="30340" spans="27:27">
      <c r="AA30340" t="str">
        <v>FR</v>
      </c>
    </row>
    <row r="30341" spans="27:27">
      <c r="AA30341" t="str">
        <v>WB</v>
      </c>
    </row>
    <row r="30342" spans="27:27">
      <c r="AA30342" t="str">
        <v>WB</v>
      </c>
    </row>
    <row r="30343" spans="27:27">
      <c r="AA30343" t="str">
        <v>BB</v>
      </c>
    </row>
    <row r="30344" spans="27:27">
      <c r="AA30344" t="str">
        <v>WB</v>
      </c>
    </row>
    <row r="30345" spans="27:27">
      <c r="AA30345" t="str">
        <v>WB</v>
      </c>
    </row>
    <row r="30346" spans="27:27">
      <c r="AA30346" t="str">
        <v>WB</v>
      </c>
    </row>
    <row r="30347" spans="27:27">
      <c r="AA30347" t="str">
        <v>WB</v>
      </c>
    </row>
    <row r="30348" spans="27:27">
      <c r="AA30348" t="str">
        <v>WB</v>
      </c>
    </row>
    <row r="30349" spans="27:27">
      <c r="AA30349" t="str">
        <v>BB</v>
      </c>
    </row>
    <row r="30350" spans="27:27">
      <c r="AA30350" t="str">
        <v>BB</v>
      </c>
    </row>
    <row r="30351" spans="27:27">
      <c r="AA30351" t="str">
        <v>BB</v>
      </c>
    </row>
    <row r="30352" spans="27:27">
      <c r="AA30352" t="str">
        <v>BB</v>
      </c>
    </row>
    <row r="30353" spans="27:27">
      <c r="AA30353" t="str">
        <v>WB</v>
      </c>
    </row>
    <row r="30354" spans="27:27">
      <c r="AA30354" t="str">
        <v>BE</v>
      </c>
    </row>
    <row r="30355" spans="27:27">
      <c r="AA30355" t="str">
        <v>JB</v>
      </c>
    </row>
    <row r="30356" spans="27:27">
      <c r="AA30356" t="str">
        <v>BB</v>
      </c>
    </row>
    <row r="30357" spans="27:27">
      <c r="AA30357" t="str">
        <v>SS</v>
      </c>
    </row>
    <row r="30358" spans="27:27">
      <c r="AA30358" t="str">
        <v>BB</v>
      </c>
    </row>
    <row r="30359" spans="27:27">
      <c r="AA30359" t="str">
        <v>SS</v>
      </c>
    </row>
    <row r="30360" spans="27:27">
      <c r="AA30360" t="str">
        <v>BE</v>
      </c>
    </row>
    <row r="30361" spans="27:27">
      <c r="AA30361" t="str">
        <v>DH</v>
      </c>
    </row>
    <row r="30362" spans="27:27">
      <c r="AA30362" t="str">
        <v>DH</v>
      </c>
    </row>
    <row r="30363" spans="27:27">
      <c r="AA30363" t="str">
        <v>JB</v>
      </c>
    </row>
    <row r="30364" spans="27:27">
      <c r="AA30364" t="str">
        <v>DH</v>
      </c>
    </row>
    <row r="30365" spans="27:27">
      <c r="AA30365" t="str">
        <v>DH</v>
      </c>
    </row>
    <row r="30366" spans="27:27">
      <c r="AA30366" t="str">
        <v>DH</v>
      </c>
    </row>
    <row r="30367" spans="27:27">
      <c r="AA30367" t="str">
        <v>DH</v>
      </c>
    </row>
    <row r="30368" spans="27:27">
      <c r="AA30368" t="str">
        <v>HD</v>
      </c>
    </row>
    <row r="30369" spans="27:27">
      <c r="AA30369" t="str">
        <v>WB</v>
      </c>
    </row>
    <row r="30370" spans="27:27">
      <c r="AA30370" t="str">
        <v>SO</v>
      </c>
    </row>
    <row r="30371" spans="27:27">
      <c r="AA30371" t="str">
        <v>BE</v>
      </c>
    </row>
    <row r="30372" spans="27:27">
      <c r="AA30372" t="str">
        <v>SS</v>
      </c>
    </row>
    <row r="30373" spans="27:27">
      <c r="AA30373" t="str">
        <v>SO</v>
      </c>
    </row>
    <row r="30374" spans="27:27">
      <c r="AA30374" t="str">
        <v>JB</v>
      </c>
    </row>
    <row r="30375" spans="27:27">
      <c r="AA30375" t="str">
        <v>SS</v>
      </c>
    </row>
    <row r="30376" spans="27:27">
      <c r="AA30376" t="str">
        <v>HD</v>
      </c>
    </row>
    <row r="30377" spans="27:27">
      <c r="AA30377" t="str">
        <v>JB</v>
      </c>
    </row>
    <row r="30378" spans="27:27">
      <c r="AA30378" t="str">
        <v>WB</v>
      </c>
    </row>
    <row r="30379" spans="27:27">
      <c r="AA30379" t="str">
        <v>WB</v>
      </c>
    </row>
    <row r="30380" spans="27:27">
      <c r="AA30380" t="str">
        <v>SO</v>
      </c>
    </row>
    <row r="30381" spans="27:27">
      <c r="AA30381" t="str">
        <v>SO</v>
      </c>
    </row>
    <row r="30382" spans="27:27">
      <c r="AA30382" t="str">
        <v>DH</v>
      </c>
    </row>
    <row r="30383" spans="27:27">
      <c r="AA30383" t="str">
        <v>DH</v>
      </c>
    </row>
    <row r="30384" spans="27:27">
      <c r="AA30384" t="str">
        <v>SO</v>
      </c>
    </row>
    <row r="30385" spans="27:27">
      <c r="AA30385" t="str">
        <v>BB</v>
      </c>
    </row>
    <row r="30386" spans="27:27">
      <c r="AA30386" t="str">
        <v>SO</v>
      </c>
    </row>
    <row r="30387" spans="27:27">
      <c r="AA30387" t="str">
        <v>HD</v>
      </c>
    </row>
    <row r="30388" spans="27:27">
      <c r="AA30388" t="str">
        <v>CB</v>
      </c>
    </row>
    <row r="30389" spans="27:27">
      <c r="AA30389" t="str">
        <v>WB</v>
      </c>
    </row>
    <row r="30390" spans="27:27">
      <c r="AA30390" t="str">
        <v>WB</v>
      </c>
    </row>
    <row r="30391" spans="27:27">
      <c r="AA30391" t="str">
        <v>BB</v>
      </c>
    </row>
    <row r="30392" spans="27:27">
      <c r="AA30392" t="str">
        <v>CB</v>
      </c>
    </row>
    <row r="30393" spans="27:27">
      <c r="AA30393" t="str">
        <v>BE</v>
      </c>
    </row>
    <row r="30394" spans="27:27">
      <c r="AA30394" t="str">
        <v>CB</v>
      </c>
    </row>
    <row r="30395" spans="27:27">
      <c r="AA30395" t="str">
        <v>BB</v>
      </c>
    </row>
    <row r="30396" spans="27:27">
      <c r="AA30396" t="str">
        <v>WB</v>
      </c>
    </row>
    <row r="30397" spans="27:27">
      <c r="AA30397" t="str">
        <v>WB</v>
      </c>
    </row>
    <row r="30398" spans="27:27">
      <c r="AA30398" t="str">
        <v>DH</v>
      </c>
    </row>
    <row r="30399" spans="27:27">
      <c r="AA30399" t="str">
        <v>BB</v>
      </c>
    </row>
    <row r="30400" spans="27:27">
      <c r="AA30400" t="str">
        <v>SO</v>
      </c>
    </row>
    <row r="30401" spans="27:27">
      <c r="AA30401" t="str">
        <v>SO</v>
      </c>
    </row>
    <row r="30402" spans="27:27">
      <c r="AA30402" t="str">
        <v>SO</v>
      </c>
    </row>
    <row r="30403" spans="27:27">
      <c r="AA30403" t="str">
        <v>SO</v>
      </c>
    </row>
    <row r="30404" spans="27:27">
      <c r="AA30404" t="str">
        <v>SO</v>
      </c>
    </row>
    <row r="30405" spans="27:27">
      <c r="AA30405" t="str">
        <v>WB</v>
      </c>
    </row>
    <row r="30406" spans="27:27">
      <c r="AA30406" t="str">
        <v>BE</v>
      </c>
    </row>
    <row r="30407" spans="27:27">
      <c r="AA30407" t="str">
        <v>BE</v>
      </c>
    </row>
    <row r="30408" spans="27:27">
      <c r="AA30408" t="str">
        <v>JB</v>
      </c>
    </row>
    <row r="30409" spans="27:27">
      <c r="AA30409" t="str">
        <v>DH</v>
      </c>
    </row>
    <row r="30410" spans="27:27">
      <c r="AA30410" t="str">
        <v>BB</v>
      </c>
    </row>
    <row r="30411" spans="27:27">
      <c r="AA30411" t="str">
        <v>JB</v>
      </c>
    </row>
    <row r="30412" spans="27:27">
      <c r="AA30412" t="str">
        <v>HD</v>
      </c>
    </row>
    <row r="30413" spans="27:27">
      <c r="AA30413" t="str">
        <v>CB</v>
      </c>
    </row>
    <row r="30414" spans="27:27">
      <c r="AA30414" t="str">
        <v>BE</v>
      </c>
    </row>
    <row r="30415" spans="27:27">
      <c r="AA30415" t="str">
        <v>WB</v>
      </c>
    </row>
    <row r="30416" spans="27:27">
      <c r="AA30416" t="str">
        <v>WB</v>
      </c>
    </row>
    <row r="30417" spans="27:27">
      <c r="AA30417" t="str">
        <v>WB</v>
      </c>
    </row>
    <row r="30418" spans="27:27">
      <c r="AA30418" t="str">
        <v>CB</v>
      </c>
    </row>
    <row r="30419" spans="27:27">
      <c r="AA30419" t="str">
        <v>CB</v>
      </c>
    </row>
    <row r="30420" spans="27:27">
      <c r="AA30420" t="str">
        <v>CB</v>
      </c>
    </row>
    <row r="30421" spans="27:27">
      <c r="AA30421" t="str">
        <v>WB</v>
      </c>
    </row>
    <row r="30422" spans="27:27">
      <c r="AA30422" t="str">
        <v>WB</v>
      </c>
    </row>
    <row r="30423" spans="27:27">
      <c r="AA30423" t="str">
        <v>BB</v>
      </c>
    </row>
    <row r="30424" spans="27:27">
      <c r="AA30424" t="str">
        <v>BB</v>
      </c>
    </row>
    <row r="30425" spans="27:27">
      <c r="AA30425" t="str">
        <v>FR</v>
      </c>
    </row>
    <row r="30426" spans="27:27">
      <c r="AA30426" t="str">
        <v>FR</v>
      </c>
    </row>
    <row r="30427" spans="27:27">
      <c r="AA30427" t="str">
        <v>HD</v>
      </c>
    </row>
    <row r="30428" spans="27:27">
      <c r="AA30428" t="str">
        <v>DH</v>
      </c>
    </row>
    <row r="30429" spans="27:27">
      <c r="AA30429" t="str">
        <v>DH</v>
      </c>
    </row>
    <row r="30430" spans="27:27">
      <c r="AA30430" t="str">
        <v>SS</v>
      </c>
    </row>
    <row r="30431" spans="27:27">
      <c r="AA30431" t="str">
        <v>WB</v>
      </c>
    </row>
    <row r="30432" spans="27:27">
      <c r="AA30432" t="str">
        <v>JB</v>
      </c>
    </row>
    <row r="30433" spans="27:27">
      <c r="AA30433" t="str">
        <v>JB</v>
      </c>
    </row>
    <row r="30434" spans="27:27">
      <c r="AA30434" t="str">
        <v>JB</v>
      </c>
    </row>
    <row r="30435" spans="27:27">
      <c r="AA30435" t="str">
        <v>JB</v>
      </c>
    </row>
    <row r="30436" spans="27:27">
      <c r="AA30436" t="str">
        <v>DH</v>
      </c>
    </row>
    <row r="30437" spans="27:27">
      <c r="AA30437" t="str">
        <v>DH</v>
      </c>
    </row>
    <row r="30438" spans="27:27">
      <c r="AA30438" t="str">
        <v>DH</v>
      </c>
    </row>
    <row r="30439" spans="27:27">
      <c r="AA30439" t="str">
        <v>BE</v>
      </c>
    </row>
    <row r="30440" spans="27:27">
      <c r="AA30440" t="str">
        <v>DH</v>
      </c>
    </row>
    <row r="30441" spans="27:27">
      <c r="AA30441" t="str">
        <v>DH</v>
      </c>
    </row>
    <row r="30442" spans="27:27">
      <c r="AA30442" t="str">
        <v>DH</v>
      </c>
    </row>
    <row r="30443" spans="27:27">
      <c r="AA30443" t="str">
        <v>BB</v>
      </c>
    </row>
    <row r="30444" spans="27:27">
      <c r="AA30444" t="str">
        <v>BB</v>
      </c>
    </row>
    <row r="30445" spans="27:27">
      <c r="AA30445" t="str">
        <v>BB</v>
      </c>
    </row>
    <row r="30446" spans="27:27">
      <c r="AA30446" t="str">
        <v>WB</v>
      </c>
    </row>
    <row r="30447" spans="27:27">
      <c r="AA30447" t="str">
        <v>WB</v>
      </c>
    </row>
    <row r="30448" spans="27:27">
      <c r="AA30448" t="str">
        <v>JB</v>
      </c>
    </row>
    <row r="30449" spans="27:27">
      <c r="AA30449" t="str">
        <v>JB</v>
      </c>
    </row>
    <row r="30450" spans="27:27">
      <c r="AA30450" t="str">
        <v>BB</v>
      </c>
    </row>
    <row r="30451" spans="27:27">
      <c r="AA30451" t="str">
        <v>HD</v>
      </c>
    </row>
    <row r="30452" spans="27:27">
      <c r="AA30452" t="str">
        <v>BE</v>
      </c>
    </row>
    <row r="30453" spans="27:27">
      <c r="AA30453" t="str">
        <v>FR</v>
      </c>
    </row>
    <row r="30454" spans="27:27">
      <c r="AA30454" t="str">
        <v>DH</v>
      </c>
    </row>
    <row r="30455" spans="27:27">
      <c r="AA30455" t="str">
        <v>SO</v>
      </c>
    </row>
    <row r="30456" spans="27:27">
      <c r="AA30456" t="str">
        <v>SO</v>
      </c>
    </row>
    <row r="30457" spans="27:27">
      <c r="AA30457" t="str">
        <v>SS</v>
      </c>
    </row>
    <row r="30458" spans="27:27">
      <c r="AA30458" t="str">
        <v>SO</v>
      </c>
    </row>
    <row r="30459" spans="27:27">
      <c r="AA30459" t="str">
        <v>BB</v>
      </c>
    </row>
    <row r="30460" spans="27:27">
      <c r="AA30460" t="str">
        <v>BB</v>
      </c>
    </row>
    <row r="30461" spans="27:27">
      <c r="AA30461" t="str">
        <v>JB</v>
      </c>
    </row>
    <row r="30462" spans="27:27">
      <c r="AA30462" t="str">
        <v>JB</v>
      </c>
    </row>
    <row r="30463" spans="27:27">
      <c r="AA30463" t="str">
        <v>JB</v>
      </c>
    </row>
    <row r="30464" spans="27:27">
      <c r="AA30464" t="str">
        <v>SS</v>
      </c>
    </row>
    <row r="30465" spans="27:27">
      <c r="AA30465" t="str">
        <v>CB</v>
      </c>
    </row>
    <row r="30466" spans="27:27">
      <c r="AA30466" t="str">
        <v>HD</v>
      </c>
    </row>
    <row r="30467" spans="27:27">
      <c r="AA30467" t="str">
        <v>CB</v>
      </c>
    </row>
    <row r="30468" spans="27:27">
      <c r="AA30468" t="str">
        <v>HD</v>
      </c>
    </row>
    <row r="30469" spans="27:27">
      <c r="AA30469" t="str">
        <v>HD</v>
      </c>
    </row>
    <row r="30470" spans="27:27">
      <c r="AA30470" t="str">
        <v>HD</v>
      </c>
    </row>
    <row r="30471" spans="27:27">
      <c r="AA30471" t="str">
        <v>HD</v>
      </c>
    </row>
    <row r="30472" spans="27:27">
      <c r="AA30472" t="str">
        <v>BE</v>
      </c>
    </row>
    <row r="30473" spans="27:27">
      <c r="AA30473" t="str">
        <v>SS</v>
      </c>
    </row>
    <row r="30474" spans="27:27">
      <c r="AA30474" t="str">
        <v>HD</v>
      </c>
    </row>
    <row r="30475" spans="27:27">
      <c r="AA30475" t="str">
        <v>FR</v>
      </c>
    </row>
    <row r="30476" spans="27:27">
      <c r="AA30476" t="str">
        <v>BE</v>
      </c>
    </row>
    <row r="30477" spans="27:27">
      <c r="AA30477" t="str">
        <v>DH</v>
      </c>
    </row>
    <row r="30478" spans="27:27">
      <c r="AA30478" t="str">
        <v>DH</v>
      </c>
    </row>
    <row r="30479" spans="27:27">
      <c r="AA30479" t="str">
        <v>WB</v>
      </c>
    </row>
    <row r="30480" spans="27:27">
      <c r="AA30480" t="str">
        <v>WB</v>
      </c>
    </row>
    <row r="30481" spans="27:27">
      <c r="AA30481" t="str">
        <v>BE</v>
      </c>
    </row>
    <row r="30482" spans="27:27">
      <c r="AA30482" t="str">
        <v>BB</v>
      </c>
    </row>
    <row r="30483" spans="27:27">
      <c r="AA30483" t="str">
        <v>DH</v>
      </c>
    </row>
    <row r="30484" spans="27:27">
      <c r="AA30484" t="str">
        <v>SO</v>
      </c>
    </row>
    <row r="30485" spans="27:27">
      <c r="AA30485" t="str">
        <v>SO</v>
      </c>
    </row>
    <row r="30486" spans="27:27">
      <c r="AA30486" t="str">
        <v>SO</v>
      </c>
    </row>
    <row r="30487" spans="27:27">
      <c r="AA30487" t="str">
        <v>SS</v>
      </c>
    </row>
    <row r="30488" spans="27:27">
      <c r="AA30488" t="str">
        <v>JB</v>
      </c>
    </row>
    <row r="30489" spans="27:27">
      <c r="AA30489" t="str">
        <v>JB</v>
      </c>
    </row>
    <row r="30490" spans="27:27">
      <c r="AA30490" t="str">
        <v>JB</v>
      </c>
    </row>
    <row r="30491" spans="27:27">
      <c r="AA30491" t="str">
        <v>DH</v>
      </c>
    </row>
    <row r="30492" spans="27:27">
      <c r="AA30492" t="str">
        <v>CB</v>
      </c>
    </row>
    <row r="30493" spans="27:27">
      <c r="AA30493" t="str">
        <v>SS</v>
      </c>
    </row>
    <row r="30494" spans="27:27">
      <c r="AA30494" t="str">
        <v>DH</v>
      </c>
    </row>
    <row r="30495" spans="27:27">
      <c r="AA30495" t="str">
        <v>BB</v>
      </c>
    </row>
    <row r="30496" spans="27:27">
      <c r="AA30496" t="str">
        <v>FR</v>
      </c>
    </row>
    <row r="30497" spans="27:27">
      <c r="AA30497" t="str">
        <v>HD</v>
      </c>
    </row>
    <row r="30498" spans="27:27">
      <c r="AA30498" t="str">
        <v>FR</v>
      </c>
    </row>
    <row r="30499" spans="27:27">
      <c r="AA30499" t="str">
        <v>DH</v>
      </c>
    </row>
    <row r="30500" spans="27:27">
      <c r="AA30500" t="str">
        <v>BB</v>
      </c>
    </row>
    <row r="30501" spans="27:27">
      <c r="AA30501" t="str">
        <v>SO</v>
      </c>
    </row>
    <row r="30502" spans="27:27">
      <c r="AA30502" t="str">
        <v>SO</v>
      </c>
    </row>
    <row r="30503" spans="27:27">
      <c r="AA30503" t="str">
        <v>HD</v>
      </c>
    </row>
    <row r="30504" spans="27:27">
      <c r="AA30504" t="str">
        <v>SS</v>
      </c>
    </row>
    <row r="30505" spans="27:27">
      <c r="AA30505" t="str">
        <v>CB</v>
      </c>
    </row>
    <row r="30506" spans="27:27">
      <c r="AA30506" t="str">
        <v>JB</v>
      </c>
    </row>
    <row r="30507" spans="27:27">
      <c r="AA30507" t="str">
        <v>SO</v>
      </c>
    </row>
    <row r="30508" spans="27:27">
      <c r="AA30508" t="str">
        <v>WB</v>
      </c>
    </row>
    <row r="30509" spans="27:27">
      <c r="AA30509" t="str">
        <v>SO</v>
      </c>
    </row>
    <row r="30510" spans="27:27">
      <c r="AA30510" t="str">
        <v>HD</v>
      </c>
    </row>
    <row r="30511" spans="27:27">
      <c r="AA30511" t="str">
        <v>JB</v>
      </c>
    </row>
    <row r="30512" spans="27:27">
      <c r="AA30512" t="str">
        <v>JB</v>
      </c>
    </row>
    <row r="30513" spans="27:27">
      <c r="AA30513" t="str">
        <v>JB</v>
      </c>
    </row>
    <row r="30514" spans="27:27">
      <c r="AA30514" t="str">
        <v>JB</v>
      </c>
    </row>
    <row r="30515" spans="27:27">
      <c r="AA30515" t="str">
        <v>DH</v>
      </c>
    </row>
    <row r="30516" spans="27:27">
      <c r="AA30516" t="str">
        <v>BE</v>
      </c>
    </row>
    <row r="30517" spans="27:27">
      <c r="AA30517" t="str">
        <v>BE</v>
      </c>
    </row>
    <row r="30518" spans="27:27">
      <c r="AA30518" t="str">
        <v>BE</v>
      </c>
    </row>
    <row r="30519" spans="27:27">
      <c r="AA30519" t="str">
        <v>SS</v>
      </c>
    </row>
    <row r="30520" spans="27:27">
      <c r="AA30520" t="str">
        <v>SS</v>
      </c>
    </row>
    <row r="30521" spans="27:27">
      <c r="AA30521" t="str">
        <v>BE</v>
      </c>
    </row>
    <row r="30522" spans="27:27">
      <c r="AA30522" t="str">
        <v>FR</v>
      </c>
    </row>
    <row r="30523" spans="27:27">
      <c r="AA30523" t="str">
        <v>FR</v>
      </c>
    </row>
    <row r="30524" spans="27:27">
      <c r="AA30524" t="str">
        <v>FR</v>
      </c>
    </row>
    <row r="30525" spans="27:27">
      <c r="AA30525" t="str">
        <v>BE</v>
      </c>
    </row>
    <row r="30526" spans="27:27">
      <c r="AA30526" t="str">
        <v>JB</v>
      </c>
    </row>
    <row r="30527" spans="27:27">
      <c r="AA30527" t="str">
        <v>JB</v>
      </c>
    </row>
    <row r="30528" spans="27:27">
      <c r="AA30528" t="str">
        <v>BB</v>
      </c>
    </row>
    <row r="30529" spans="27:27">
      <c r="AA30529" t="str">
        <v>BE</v>
      </c>
    </row>
    <row r="30530" spans="27:27">
      <c r="AA30530" t="str">
        <v>SO</v>
      </c>
    </row>
    <row r="30531" spans="27:27">
      <c r="AA30531" t="str">
        <v>BB</v>
      </c>
    </row>
    <row r="30532" spans="27:27">
      <c r="AA30532" t="str">
        <v>SO</v>
      </c>
    </row>
    <row r="30533" spans="27:27">
      <c r="AA30533" t="str">
        <v>SO</v>
      </c>
    </row>
    <row r="30534" spans="27:27">
      <c r="AA30534" t="str">
        <v>BE</v>
      </c>
    </row>
    <row r="30535" spans="27:27">
      <c r="AA30535" t="str">
        <v>SO</v>
      </c>
    </row>
    <row r="30536" spans="27:27">
      <c r="AA30536" t="str">
        <v>JB</v>
      </c>
    </row>
    <row r="30537" spans="27:27">
      <c r="AA30537" t="str">
        <v>WB</v>
      </c>
    </row>
    <row r="30538" spans="27:27">
      <c r="AA30538" t="str">
        <v>HD</v>
      </c>
    </row>
    <row r="30539" spans="27:27">
      <c r="AA30539" t="str">
        <v>HD</v>
      </c>
    </row>
    <row r="30540" spans="27:27">
      <c r="AA30540" t="str">
        <v>HD</v>
      </c>
    </row>
    <row r="30541" spans="27:27">
      <c r="AA30541" t="str">
        <v>SS</v>
      </c>
    </row>
    <row r="30542" spans="27:27">
      <c r="AA30542" t="str">
        <v>FR</v>
      </c>
    </row>
    <row r="30543" spans="27:27">
      <c r="AA30543" t="str">
        <v>FR</v>
      </c>
    </row>
    <row r="30544" spans="27:27">
      <c r="AA30544" t="str">
        <v>FR</v>
      </c>
    </row>
    <row r="30545" spans="27:27">
      <c r="AA30545" t="str">
        <v>HD</v>
      </c>
    </row>
    <row r="30546" spans="27:27">
      <c r="AA30546" t="str">
        <v>BB</v>
      </c>
    </row>
    <row r="30547" spans="27:27">
      <c r="AA30547" t="str">
        <v>SS</v>
      </c>
    </row>
    <row r="30548" spans="27:27">
      <c r="AA30548" t="str">
        <v>FR</v>
      </c>
    </row>
    <row r="30549" spans="27:27">
      <c r="AA30549" t="str">
        <v>FR</v>
      </c>
    </row>
    <row r="30550" spans="27:27">
      <c r="AA30550" t="str">
        <v>JB</v>
      </c>
    </row>
    <row r="30551" spans="27:27">
      <c r="AA30551" t="str">
        <v>SO</v>
      </c>
    </row>
    <row r="30552" spans="27:27">
      <c r="AA30552" t="str">
        <v>SO</v>
      </c>
    </row>
    <row r="30553" spans="27:27">
      <c r="AA30553" t="str">
        <v>CB</v>
      </c>
    </row>
    <row r="30554" spans="27:27">
      <c r="AA30554" t="str">
        <v>WB</v>
      </c>
    </row>
    <row r="30555" spans="27:27">
      <c r="AA30555" t="str">
        <v>WB</v>
      </c>
    </row>
    <row r="30556" spans="27:27">
      <c r="AA30556" t="str">
        <v>WB</v>
      </c>
    </row>
    <row r="30557" spans="27:27">
      <c r="AA30557" t="str">
        <v>WB</v>
      </c>
    </row>
    <row r="30558" spans="27:27">
      <c r="AA30558" t="str">
        <v>SO</v>
      </c>
    </row>
    <row r="30559" spans="27:27">
      <c r="AA30559" t="str">
        <v>JB</v>
      </c>
    </row>
    <row r="30560" spans="27:27">
      <c r="AA30560" t="str">
        <v>JB</v>
      </c>
    </row>
    <row r="30561" spans="27:27">
      <c r="AA30561" t="str">
        <v>BE</v>
      </c>
    </row>
    <row r="30562" spans="27:27">
      <c r="AA30562" t="str">
        <v>BE</v>
      </c>
    </row>
    <row r="30563" spans="27:27">
      <c r="AA30563" t="str">
        <v>FR</v>
      </c>
    </row>
    <row r="30564" spans="27:27">
      <c r="AA30564" t="str">
        <v>WB</v>
      </c>
    </row>
    <row r="30565" spans="27:27">
      <c r="AA30565" t="str">
        <v>WB</v>
      </c>
    </row>
    <row r="30566" spans="27:27">
      <c r="AA30566" t="str">
        <v>DH</v>
      </c>
    </row>
    <row r="30567" spans="27:27">
      <c r="AA30567" t="str">
        <v>DH</v>
      </c>
    </row>
    <row r="30568" spans="27:27">
      <c r="AA30568" t="str">
        <v>DH</v>
      </c>
    </row>
    <row r="30569" spans="27:27">
      <c r="AA30569" t="str">
        <v>DH</v>
      </c>
    </row>
    <row r="30570" spans="27:27">
      <c r="AA30570" t="str">
        <v>SO</v>
      </c>
    </row>
    <row r="30571" spans="27:27">
      <c r="AA30571" t="str">
        <v>BE</v>
      </c>
    </row>
    <row r="30572" spans="27:27">
      <c r="AA30572" t="str">
        <v>FR</v>
      </c>
    </row>
    <row r="30573" spans="27:27">
      <c r="AA30573" t="str">
        <v>DH</v>
      </c>
    </row>
    <row r="30574" spans="27:27">
      <c r="AA30574" t="str">
        <v>FR</v>
      </c>
    </row>
    <row r="30575" spans="27:27">
      <c r="AA30575" t="str">
        <v>SO</v>
      </c>
    </row>
    <row r="30576" spans="27:27">
      <c r="AA30576" t="str">
        <v>SO</v>
      </c>
    </row>
    <row r="30577" spans="27:27">
      <c r="AA30577" t="str">
        <v>SO</v>
      </c>
    </row>
    <row r="30578" spans="27:27">
      <c r="AA30578" t="str">
        <v>SO</v>
      </c>
    </row>
    <row r="30579" spans="27:27">
      <c r="AA30579" t="str">
        <v>FR</v>
      </c>
    </row>
    <row r="30580" spans="27:27">
      <c r="AA30580" t="str">
        <v>FR</v>
      </c>
    </row>
    <row r="30581" spans="27:27">
      <c r="AA30581" t="str">
        <v>FR</v>
      </c>
    </row>
    <row r="30582" spans="27:27">
      <c r="AA30582" t="str">
        <v>CB</v>
      </c>
    </row>
    <row r="30583" spans="27:27">
      <c r="AA30583" t="str">
        <v>JB</v>
      </c>
    </row>
    <row r="30584" spans="27:27">
      <c r="AA30584" t="str">
        <v>SS</v>
      </c>
    </row>
    <row r="30585" spans="27:27">
      <c r="AA30585" t="str">
        <v>SO</v>
      </c>
    </row>
    <row r="30586" spans="27:27">
      <c r="AA30586" t="str">
        <v>BB</v>
      </c>
    </row>
    <row r="30587" spans="27:27">
      <c r="AA30587" t="str">
        <v>WB</v>
      </c>
    </row>
    <row r="30588" spans="27:27">
      <c r="AA30588" t="str">
        <v>DH</v>
      </c>
    </row>
    <row r="30589" spans="27:27">
      <c r="AA30589" t="str">
        <v>SS</v>
      </c>
    </row>
    <row r="30590" spans="27:27">
      <c r="AA30590" t="str">
        <v>CB</v>
      </c>
    </row>
    <row r="30591" spans="27:27">
      <c r="AA30591" t="str">
        <v>SO</v>
      </c>
    </row>
    <row r="30592" spans="27:27">
      <c r="AA30592" t="str">
        <v>SS</v>
      </c>
    </row>
    <row r="30593" spans="27:27">
      <c r="AA30593" t="str">
        <v>SS</v>
      </c>
    </row>
    <row r="30594" spans="27:27">
      <c r="AA30594" t="str">
        <v>SS</v>
      </c>
    </row>
    <row r="30595" spans="27:27">
      <c r="AA30595" t="str">
        <v>BB</v>
      </c>
    </row>
    <row r="30596" spans="27:27">
      <c r="AA30596" t="str">
        <v>HD</v>
      </c>
    </row>
    <row r="30597" spans="27:27">
      <c r="AA30597" t="str">
        <v>BE</v>
      </c>
    </row>
    <row r="30598" spans="27:27">
      <c r="AA30598" t="str">
        <v>CB</v>
      </c>
    </row>
    <row r="30599" spans="27:27">
      <c r="AA30599" t="str">
        <v>CB</v>
      </c>
    </row>
    <row r="30600" spans="27:27">
      <c r="AA30600" t="str">
        <v>CB</v>
      </c>
    </row>
    <row r="30601" spans="27:27">
      <c r="AA30601" t="str">
        <v>CB</v>
      </c>
    </row>
    <row r="30602" spans="27:27">
      <c r="AA30602" t="str">
        <v>BB</v>
      </c>
    </row>
    <row r="30603" spans="27:27">
      <c r="AA30603" t="str">
        <v>HD</v>
      </c>
    </row>
    <row r="30604" spans="27:27">
      <c r="AA30604" t="str">
        <v>HD</v>
      </c>
    </row>
    <row r="30605" spans="27:27">
      <c r="AA30605" t="str">
        <v>BE</v>
      </c>
    </row>
    <row r="30606" spans="27:27">
      <c r="AA30606" t="str">
        <v>WB</v>
      </c>
    </row>
    <row r="30607" spans="27:27">
      <c r="AA30607" t="str">
        <v>WB</v>
      </c>
    </row>
    <row r="30608" spans="27:27">
      <c r="AA30608" t="str">
        <v>WB</v>
      </c>
    </row>
    <row r="30609" spans="27:27">
      <c r="AA30609" t="str">
        <v>BE</v>
      </c>
    </row>
    <row r="30610" spans="27:27">
      <c r="AA30610" t="str">
        <v>SO</v>
      </c>
    </row>
    <row r="30611" spans="27:27">
      <c r="AA30611" t="str">
        <v>SO</v>
      </c>
    </row>
    <row r="30612" spans="27:27">
      <c r="AA30612" t="str">
        <v>BE</v>
      </c>
    </row>
    <row r="30613" spans="27:27">
      <c r="AA30613" t="str">
        <v>DH</v>
      </c>
    </row>
    <row r="30614" spans="27:27">
      <c r="AA30614" t="str">
        <v>BB</v>
      </c>
    </row>
    <row r="30615" spans="27:27">
      <c r="AA30615" t="str">
        <v>CB</v>
      </c>
    </row>
    <row r="30616" spans="27:27">
      <c r="AA30616" t="str">
        <v>CB</v>
      </c>
    </row>
    <row r="30617" spans="27:27">
      <c r="AA30617" t="str">
        <v>CB</v>
      </c>
    </row>
    <row r="30618" spans="27:27">
      <c r="AA30618" t="str">
        <v>SO</v>
      </c>
    </row>
    <row r="30619" spans="27:27">
      <c r="AA30619" t="str">
        <v>SO</v>
      </c>
    </row>
    <row r="30620" spans="27:27">
      <c r="AA30620" t="str">
        <v>SO</v>
      </c>
    </row>
    <row r="30621" spans="27:27">
      <c r="AA30621" t="str">
        <v>BE</v>
      </c>
    </row>
    <row r="30622" spans="27:27">
      <c r="AA30622" t="str">
        <v>CB</v>
      </c>
    </row>
    <row r="30623" spans="27:27">
      <c r="AA30623" t="str">
        <v>CB</v>
      </c>
    </row>
    <row r="30624" spans="27:27">
      <c r="AA30624" t="str">
        <v>CB</v>
      </c>
    </row>
    <row r="30625" spans="27:27">
      <c r="AA30625" t="str">
        <v>JB</v>
      </c>
    </row>
    <row r="30626" spans="27:27">
      <c r="AA30626" t="str">
        <v>SS</v>
      </c>
    </row>
    <row r="30627" spans="27:27">
      <c r="AA30627" t="str">
        <v>SS</v>
      </c>
    </row>
    <row r="30628" spans="27:27">
      <c r="AA30628" t="str">
        <v>WB</v>
      </c>
    </row>
    <row r="30629" spans="27:27">
      <c r="AA30629" t="str">
        <v>WB</v>
      </c>
    </row>
    <row r="30630" spans="27:27">
      <c r="AA30630" t="str">
        <v>WB</v>
      </c>
    </row>
    <row r="30631" spans="27:27">
      <c r="AA30631" t="str">
        <v>SS</v>
      </c>
    </row>
    <row r="30632" spans="27:27">
      <c r="AA30632" t="str">
        <v>SS</v>
      </c>
    </row>
    <row r="30633" spans="27:27">
      <c r="AA30633" t="str">
        <v>BB</v>
      </c>
    </row>
    <row r="30634" spans="27:27">
      <c r="AA30634" t="str">
        <v>BB</v>
      </c>
    </row>
    <row r="30635" spans="27:27">
      <c r="AA30635" t="str">
        <v>BB</v>
      </c>
    </row>
    <row r="30636" spans="27:27">
      <c r="AA30636" t="str">
        <v>JB</v>
      </c>
    </row>
    <row r="30637" spans="27:27">
      <c r="AA30637" t="str">
        <v>CB</v>
      </c>
    </row>
    <row r="30638" spans="27:27">
      <c r="AA30638" t="str">
        <v>FR</v>
      </c>
    </row>
    <row r="30639" spans="27:27">
      <c r="AA30639" t="str">
        <v>FR</v>
      </c>
    </row>
    <row r="30640" spans="27:27">
      <c r="AA30640" t="str">
        <v>DH</v>
      </c>
    </row>
    <row r="30641" spans="27:27">
      <c r="AA30641" t="str">
        <v>CB</v>
      </c>
    </row>
    <row r="30642" spans="27:27">
      <c r="AA30642" t="str">
        <v>CB</v>
      </c>
    </row>
    <row r="30643" spans="27:27">
      <c r="AA30643" t="str">
        <v>BE</v>
      </c>
    </row>
    <row r="30644" spans="27:27">
      <c r="AA30644" t="str">
        <v>WB</v>
      </c>
    </row>
    <row r="30645" spans="27:27">
      <c r="AA30645" t="str">
        <v>DH</v>
      </c>
    </row>
    <row r="30646" spans="27:27">
      <c r="AA30646" t="str">
        <v>DH</v>
      </c>
    </row>
    <row r="30647" spans="27:27">
      <c r="AA30647" t="str">
        <v>SS</v>
      </c>
    </row>
    <row r="30648" spans="27:27">
      <c r="AA30648" t="str">
        <v>FR</v>
      </c>
    </row>
    <row r="30649" spans="27:27">
      <c r="AA30649" t="str">
        <v>HD</v>
      </c>
    </row>
    <row r="30650" spans="27:27">
      <c r="AA30650" t="str">
        <v>HD</v>
      </c>
    </row>
    <row r="30651" spans="27:27">
      <c r="AA30651" t="str">
        <v>SO</v>
      </c>
    </row>
    <row r="30652" spans="27:27">
      <c r="AA30652" t="str">
        <v>JB</v>
      </c>
    </row>
    <row r="30653" spans="27:27">
      <c r="AA30653" t="str">
        <v>FR</v>
      </c>
    </row>
    <row r="30654" spans="27:27">
      <c r="AA30654" t="str">
        <v>BE</v>
      </c>
    </row>
    <row r="30655" spans="27:27">
      <c r="AA30655" t="str">
        <v>BE</v>
      </c>
    </row>
    <row r="30656" spans="27:27">
      <c r="AA30656" t="str">
        <v>BE</v>
      </c>
    </row>
    <row r="30657" spans="27:27">
      <c r="AA30657" t="str">
        <v>HD</v>
      </c>
    </row>
    <row r="30658" spans="27:27">
      <c r="AA30658" t="str">
        <v>DH</v>
      </c>
    </row>
    <row r="30659" spans="27:27">
      <c r="AA30659" t="str">
        <v>BB</v>
      </c>
    </row>
    <row r="30660" spans="27:27">
      <c r="AA30660" t="str">
        <v>JB</v>
      </c>
    </row>
    <row r="30661" spans="27:27">
      <c r="AA30661" t="str">
        <v>BE</v>
      </c>
    </row>
    <row r="30662" spans="27:27">
      <c r="AA30662" t="str">
        <v>BE</v>
      </c>
    </row>
    <row r="30663" spans="27:27">
      <c r="AA30663" t="str">
        <v>BE</v>
      </c>
    </row>
    <row r="30664" spans="27:27">
      <c r="AA30664" t="str">
        <v>BE</v>
      </c>
    </row>
    <row r="30665" spans="27:27">
      <c r="AA30665" t="str">
        <v>DH</v>
      </c>
    </row>
    <row r="30666" spans="27:27">
      <c r="AA30666" t="str">
        <v>JB</v>
      </c>
    </row>
    <row r="30667" spans="27:27">
      <c r="AA30667" t="str">
        <v>JB</v>
      </c>
    </row>
    <row r="30668" spans="27:27">
      <c r="AA30668" t="str">
        <v>JB</v>
      </c>
    </row>
    <row r="30669" spans="27:27">
      <c r="AA30669" t="str">
        <v>JB</v>
      </c>
    </row>
    <row r="30670" spans="27:27">
      <c r="AA30670" t="str">
        <v>HD</v>
      </c>
    </row>
    <row r="30671" spans="27:27">
      <c r="AA30671" t="str">
        <v>WB</v>
      </c>
    </row>
    <row r="30672" spans="27:27">
      <c r="AA30672" t="str">
        <v>SS</v>
      </c>
    </row>
    <row r="30673" spans="27:27">
      <c r="AA30673" t="str">
        <v>JB</v>
      </c>
    </row>
    <row r="30674" spans="27:27">
      <c r="AA30674" t="str">
        <v>JB</v>
      </c>
    </row>
    <row r="30675" spans="27:27">
      <c r="AA30675" t="str">
        <v>SO</v>
      </c>
    </row>
    <row r="30676" spans="27:27">
      <c r="AA30676" t="str">
        <v>SO</v>
      </c>
    </row>
    <row r="30677" spans="27:27">
      <c r="AA30677" t="str">
        <v>DH</v>
      </c>
    </row>
    <row r="30678" spans="27:27">
      <c r="AA30678" t="str">
        <v>JB</v>
      </c>
    </row>
    <row r="30679" spans="27:27">
      <c r="AA30679" t="str">
        <v>JB</v>
      </c>
    </row>
    <row r="30680" spans="27:27">
      <c r="AA30680" t="str">
        <v>JB</v>
      </c>
    </row>
    <row r="30681" spans="27:27">
      <c r="AA30681" t="str">
        <v>JB</v>
      </c>
    </row>
    <row r="30682" spans="27:27">
      <c r="AA30682" t="str">
        <v>DH</v>
      </c>
    </row>
    <row r="30683" spans="27:27">
      <c r="AA30683" t="str">
        <v>DH</v>
      </c>
    </row>
    <row r="30684" spans="27:27">
      <c r="AA30684" t="str">
        <v>DH</v>
      </c>
    </row>
    <row r="30685" spans="27:27">
      <c r="AA30685" t="str">
        <v>DH</v>
      </c>
    </row>
    <row r="30686" spans="27:27">
      <c r="AA30686" t="str">
        <v>CB</v>
      </c>
    </row>
    <row r="30687" spans="27:27">
      <c r="AA30687" t="str">
        <v>HD</v>
      </c>
    </row>
    <row r="30688" spans="27:27">
      <c r="AA30688" t="str">
        <v>HD</v>
      </c>
    </row>
    <row r="30689" spans="27:27">
      <c r="AA30689" t="str">
        <v>JB</v>
      </c>
    </row>
    <row r="30690" spans="27:27">
      <c r="AA30690" t="str">
        <v>JB</v>
      </c>
    </row>
    <row r="30691" spans="27:27">
      <c r="AA30691" t="str">
        <v>SO</v>
      </c>
    </row>
    <row r="30692" spans="27:27">
      <c r="AA30692" t="str">
        <v>CB</v>
      </c>
    </row>
    <row r="30693" spans="27:27">
      <c r="AA30693" t="str">
        <v>CB</v>
      </c>
    </row>
    <row r="30694" spans="27:27">
      <c r="AA30694" t="str">
        <v>SO</v>
      </c>
    </row>
    <row r="30695" spans="27:27">
      <c r="AA30695" t="str">
        <v>DH</v>
      </c>
    </row>
    <row r="30696" spans="27:27">
      <c r="AA30696" t="str">
        <v>HD</v>
      </c>
    </row>
    <row r="30697" spans="27:27">
      <c r="AA30697" t="str">
        <v>HD</v>
      </c>
    </row>
    <row r="30698" spans="27:27">
      <c r="AA30698" t="str">
        <v>HD</v>
      </c>
    </row>
    <row r="30699" spans="27:27">
      <c r="AA30699" t="str">
        <v>SO</v>
      </c>
    </row>
    <row r="30700" spans="27:27">
      <c r="AA30700" t="str">
        <v>CB</v>
      </c>
    </row>
    <row r="30701" spans="27:27">
      <c r="AA30701" t="str">
        <v>FR</v>
      </c>
    </row>
    <row r="30702" spans="27:27">
      <c r="AA30702" t="str">
        <v>JB</v>
      </c>
    </row>
    <row r="30703" spans="27:27">
      <c r="AA30703" t="str">
        <v>WB</v>
      </c>
    </row>
    <row r="30704" spans="27:27">
      <c r="AA30704" t="str">
        <v>WB</v>
      </c>
    </row>
    <row r="30705" spans="27:27">
      <c r="AA30705" t="str">
        <v>BB</v>
      </c>
    </row>
    <row r="30706" spans="27:27">
      <c r="AA30706" t="str">
        <v>SS</v>
      </c>
    </row>
    <row r="30707" spans="27:27">
      <c r="AA30707" t="str">
        <v>SO</v>
      </c>
    </row>
    <row r="30708" spans="27:27">
      <c r="AA30708" t="str">
        <v>SO</v>
      </c>
    </row>
    <row r="30709" spans="27:27">
      <c r="AA30709" t="str">
        <v>FR</v>
      </c>
    </row>
    <row r="30710" spans="27:27">
      <c r="AA30710" t="str">
        <v>WB</v>
      </c>
    </row>
    <row r="30711" spans="27:27">
      <c r="AA30711" t="str">
        <v>SO</v>
      </c>
    </row>
    <row r="30712" spans="27:27">
      <c r="AA30712" t="str">
        <v>SO</v>
      </c>
    </row>
    <row r="30713" spans="27:27">
      <c r="AA30713" t="str">
        <v>BB</v>
      </c>
    </row>
    <row r="30714" spans="27:27">
      <c r="AA30714" t="str">
        <v>JB</v>
      </c>
    </row>
    <row r="30715" spans="27:27">
      <c r="AA30715" t="str">
        <v>JB</v>
      </c>
    </row>
    <row r="30716" spans="27:27">
      <c r="AA30716" t="str">
        <v>CB</v>
      </c>
    </row>
    <row r="30717" spans="27:27">
      <c r="AA30717" t="str">
        <v>JB</v>
      </c>
    </row>
    <row r="30718" spans="27:27">
      <c r="AA30718" t="str">
        <v>JB</v>
      </c>
    </row>
    <row r="30719" spans="27:27">
      <c r="AA30719" t="str">
        <v>CB</v>
      </c>
    </row>
    <row r="30720" spans="27:27">
      <c r="AA30720" t="str">
        <v>DH</v>
      </c>
    </row>
    <row r="30721" spans="27:27">
      <c r="AA30721" t="str">
        <v>DH</v>
      </c>
    </row>
    <row r="30722" spans="27:27">
      <c r="AA30722" t="str">
        <v>DH</v>
      </c>
    </row>
    <row r="30723" spans="27:27">
      <c r="AA30723" t="str">
        <v>CB</v>
      </c>
    </row>
    <row r="30724" spans="27:27">
      <c r="AA30724" t="str">
        <v>CB</v>
      </c>
    </row>
    <row r="30725" spans="27:27">
      <c r="AA30725" t="str">
        <v>CB</v>
      </c>
    </row>
    <row r="30726" spans="27:27">
      <c r="AA30726" t="str">
        <v>CB</v>
      </c>
    </row>
    <row r="30727" spans="27:27">
      <c r="AA30727" t="str">
        <v>CB</v>
      </c>
    </row>
    <row r="30728" spans="27:27">
      <c r="AA30728" t="str">
        <v>JB</v>
      </c>
    </row>
    <row r="30729" spans="27:27">
      <c r="AA30729" t="str">
        <v>FR</v>
      </c>
    </row>
    <row r="30730" spans="27:27">
      <c r="AA30730" t="str">
        <v>FR</v>
      </c>
    </row>
    <row r="30731" spans="27:27">
      <c r="AA30731" t="str">
        <v>FR</v>
      </c>
    </row>
    <row r="30732" spans="27:27">
      <c r="AA30732" t="str">
        <v>SO</v>
      </c>
    </row>
    <row r="30733" spans="27:27">
      <c r="AA30733" t="str">
        <v>SO</v>
      </c>
    </row>
    <row r="30734" spans="27:27">
      <c r="AA30734" t="str">
        <v>HD</v>
      </c>
    </row>
    <row r="30735" spans="27:27">
      <c r="AA30735" t="str">
        <v>HD</v>
      </c>
    </row>
    <row r="30736" spans="27:27">
      <c r="AA30736" t="str">
        <v>DH</v>
      </c>
    </row>
    <row r="30737" spans="27:27">
      <c r="AA30737" t="str">
        <v>DH</v>
      </c>
    </row>
    <row r="30738" spans="27:27">
      <c r="AA30738" t="str">
        <v>BE</v>
      </c>
    </row>
    <row r="30739" spans="27:27">
      <c r="AA30739" t="str">
        <v>CB</v>
      </c>
    </row>
    <row r="30740" spans="27:27">
      <c r="AA30740" t="str">
        <v>CB</v>
      </c>
    </row>
    <row r="30741" spans="27:27">
      <c r="AA30741" t="str">
        <v>BE</v>
      </c>
    </row>
    <row r="30742" spans="27:27">
      <c r="AA30742" t="str">
        <v>HD</v>
      </c>
    </row>
    <row r="30743" spans="27:27">
      <c r="AA30743" t="str">
        <v>HD</v>
      </c>
    </row>
    <row r="30744" spans="27:27">
      <c r="AA30744" t="str">
        <v>WB</v>
      </c>
    </row>
    <row r="30745" spans="27:27">
      <c r="AA30745" t="str">
        <v>HD</v>
      </c>
    </row>
    <row r="30746" spans="27:27">
      <c r="AA30746" t="str">
        <v>SS</v>
      </c>
    </row>
    <row r="30747" spans="27:27">
      <c r="AA30747" t="str">
        <v>HD</v>
      </c>
    </row>
    <row r="30748" spans="27:27">
      <c r="AA30748" t="str">
        <v>HD</v>
      </c>
    </row>
    <row r="30749" spans="27:27">
      <c r="AA30749" t="str">
        <v>HD</v>
      </c>
    </row>
    <row r="30750" spans="27:27">
      <c r="AA30750" t="str">
        <v>FR</v>
      </c>
    </row>
    <row r="30751" spans="27:27">
      <c r="AA30751" t="str">
        <v>DH</v>
      </c>
    </row>
    <row r="30752" spans="27:27">
      <c r="AA30752" t="str">
        <v>DH</v>
      </c>
    </row>
    <row r="30753" spans="27:27">
      <c r="AA30753" t="str">
        <v>WB</v>
      </c>
    </row>
    <row r="30754" spans="27:27">
      <c r="AA30754" t="str">
        <v>CB</v>
      </c>
    </row>
    <row r="30755" spans="27:27">
      <c r="AA30755" t="str">
        <v>BE</v>
      </c>
    </row>
    <row r="30756" spans="27:27">
      <c r="AA30756" t="str">
        <v>WB</v>
      </c>
    </row>
    <row r="30757" spans="27:27">
      <c r="AA30757" t="str">
        <v>BE</v>
      </c>
    </row>
    <row r="30758" spans="27:27">
      <c r="AA30758" t="str">
        <v>BE</v>
      </c>
    </row>
    <row r="30759" spans="27:27">
      <c r="AA30759" t="str">
        <v>BE</v>
      </c>
    </row>
    <row r="30760" spans="27:27">
      <c r="AA30760" t="str">
        <v>CB</v>
      </c>
    </row>
    <row r="30761" spans="27:27">
      <c r="AA30761" t="str">
        <v>CB</v>
      </c>
    </row>
    <row r="30762" spans="27:27">
      <c r="AA30762" t="str">
        <v>CB</v>
      </c>
    </row>
    <row r="30763" spans="27:27">
      <c r="AA30763" t="str">
        <v>BB</v>
      </c>
    </row>
    <row r="30764" spans="27:27">
      <c r="AA30764" t="str">
        <v>BB</v>
      </c>
    </row>
    <row r="30765" spans="27:27">
      <c r="AA30765" t="str">
        <v>BB</v>
      </c>
    </row>
    <row r="30766" spans="27:27">
      <c r="AA30766" t="str">
        <v>BB</v>
      </c>
    </row>
    <row r="30767" spans="27:27">
      <c r="AA30767" t="str">
        <v>SO</v>
      </c>
    </row>
    <row r="30768" spans="27:27">
      <c r="AA30768" t="str">
        <v>SO</v>
      </c>
    </row>
    <row r="30769" spans="27:27">
      <c r="AA30769" t="str">
        <v>HD</v>
      </c>
    </row>
    <row r="30770" spans="27:27">
      <c r="AA30770" t="str">
        <v>SS</v>
      </c>
    </row>
    <row r="30771" spans="27:27">
      <c r="AA30771" t="str">
        <v>SS</v>
      </c>
    </row>
    <row r="30772" spans="27:27">
      <c r="AA30772" t="str">
        <v>SS</v>
      </c>
    </row>
    <row r="30773" spans="27:27">
      <c r="AA30773" t="str">
        <v>BE</v>
      </c>
    </row>
    <row r="30774" spans="27:27">
      <c r="AA30774" t="str">
        <v>BB</v>
      </c>
    </row>
    <row r="30775" spans="27:27">
      <c r="AA30775" t="str">
        <v>BE</v>
      </c>
    </row>
    <row r="30776" spans="27:27">
      <c r="AA30776" t="str">
        <v>BE</v>
      </c>
    </row>
    <row r="30777" spans="27:27">
      <c r="AA30777" t="str">
        <v>WB</v>
      </c>
    </row>
    <row r="30778" spans="27:27">
      <c r="AA30778" t="str">
        <v>WB</v>
      </c>
    </row>
    <row r="30779" spans="27:27">
      <c r="AA30779" t="str">
        <v>SO</v>
      </c>
    </row>
    <row r="30780" spans="27:27">
      <c r="AA30780" t="str">
        <v>SO</v>
      </c>
    </row>
    <row r="30781" spans="27:27">
      <c r="AA30781" t="str">
        <v>SO</v>
      </c>
    </row>
    <row r="30782" spans="27:27">
      <c r="AA30782" t="str">
        <v>SO</v>
      </c>
    </row>
    <row r="30783" spans="27:27">
      <c r="AA30783" t="str">
        <v>BB</v>
      </c>
    </row>
    <row r="30784" spans="27:27">
      <c r="AA30784" t="str">
        <v>BB</v>
      </c>
    </row>
    <row r="30785" spans="27:27">
      <c r="AA30785" t="str">
        <v>CB</v>
      </c>
    </row>
    <row r="30786" spans="27:27">
      <c r="AA30786" t="str">
        <v>HD</v>
      </c>
    </row>
    <row r="30787" spans="27:27">
      <c r="AA30787" t="str">
        <v>HD</v>
      </c>
    </row>
    <row r="30788" spans="27:27">
      <c r="AA30788" t="str">
        <v>BB</v>
      </c>
    </row>
    <row r="30789" spans="27:27">
      <c r="AA30789" t="str">
        <v>BB</v>
      </c>
    </row>
    <row r="30790" spans="27:27">
      <c r="AA30790" t="str">
        <v>WB</v>
      </c>
    </row>
    <row r="30791" spans="27:27">
      <c r="AA30791" t="str">
        <v>WB</v>
      </c>
    </row>
    <row r="30792" spans="27:27">
      <c r="AA30792" t="str">
        <v>DH</v>
      </c>
    </row>
    <row r="30793" spans="27:27">
      <c r="AA30793" t="str">
        <v>JB</v>
      </c>
    </row>
    <row r="30794" spans="27:27">
      <c r="AA30794" t="str">
        <v>HD</v>
      </c>
    </row>
    <row r="30795" spans="27:27">
      <c r="AA30795" t="str">
        <v>HD</v>
      </c>
    </row>
    <row r="30796" spans="27:27">
      <c r="AA30796" t="str">
        <v>BB</v>
      </c>
    </row>
    <row r="30797" spans="27:27">
      <c r="AA30797" t="str">
        <v>BB</v>
      </c>
    </row>
    <row r="30798" spans="27:27">
      <c r="AA30798" t="str">
        <v>DH</v>
      </c>
    </row>
    <row r="30799" spans="27:27">
      <c r="AA30799" t="str">
        <v>SS</v>
      </c>
    </row>
    <row r="30800" spans="27:27">
      <c r="AA30800" t="str">
        <v>SS</v>
      </c>
    </row>
    <row r="30801" spans="27:27">
      <c r="AA30801" t="str">
        <v>SS</v>
      </c>
    </row>
    <row r="30802" spans="27:27">
      <c r="AA30802" t="str">
        <v>DH</v>
      </c>
    </row>
    <row r="30803" spans="27:27">
      <c r="AA30803" t="str">
        <v>DH</v>
      </c>
    </row>
    <row r="30804" spans="27:27">
      <c r="AA30804" t="str">
        <v>JB</v>
      </c>
    </row>
    <row r="30805" spans="27:27">
      <c r="AA30805" t="str">
        <v>FR</v>
      </c>
    </row>
    <row r="30806" spans="27:27">
      <c r="AA30806" t="str">
        <v>FR</v>
      </c>
    </row>
    <row r="30807" spans="27:27">
      <c r="AA30807" t="str">
        <v>HD</v>
      </c>
    </row>
    <row r="30808" spans="27:27">
      <c r="AA30808" t="str">
        <v>BE</v>
      </c>
    </row>
    <row r="30809" spans="27:27">
      <c r="AA30809" t="str">
        <v>BE</v>
      </c>
    </row>
    <row r="30810" spans="27:27">
      <c r="AA30810" t="str">
        <v>HD</v>
      </c>
    </row>
    <row r="30811" spans="27:27">
      <c r="AA30811" t="str">
        <v>HD</v>
      </c>
    </row>
    <row r="30812" spans="27:27">
      <c r="AA30812" t="str">
        <v>SS</v>
      </c>
    </row>
    <row r="30813" spans="27:27">
      <c r="AA30813" t="str">
        <v>HD</v>
      </c>
    </row>
    <row r="30814" spans="27:27">
      <c r="AA30814" t="str">
        <v>HD</v>
      </c>
    </row>
    <row r="30815" spans="27:27">
      <c r="AA30815" t="str">
        <v>HD</v>
      </c>
    </row>
    <row r="30816" spans="27:27">
      <c r="AA30816" t="str">
        <v>JB</v>
      </c>
    </row>
    <row r="30817" spans="27:27">
      <c r="AA30817" t="str">
        <v>JB</v>
      </c>
    </row>
    <row r="30818" spans="27:27">
      <c r="AA30818" t="str">
        <v>SS</v>
      </c>
    </row>
    <row r="30819" spans="27:27">
      <c r="AA30819" t="str">
        <v>JB</v>
      </c>
    </row>
    <row r="30820" spans="27:27">
      <c r="AA30820" t="str">
        <v>CB</v>
      </c>
    </row>
    <row r="30821" spans="27:27">
      <c r="AA30821" t="str">
        <v>WB</v>
      </c>
    </row>
    <row r="30822" spans="27:27">
      <c r="AA30822" t="str">
        <v>BE</v>
      </c>
    </row>
    <row r="30823" spans="27:27">
      <c r="AA30823" t="str">
        <v>JB</v>
      </c>
    </row>
    <row r="30824" spans="27:27">
      <c r="AA30824" t="str">
        <v>SS</v>
      </c>
    </row>
    <row r="30825" spans="27:27">
      <c r="AA30825" t="str">
        <v>BE</v>
      </c>
    </row>
    <row r="30826" spans="27:27">
      <c r="AA30826" t="str">
        <v>DH</v>
      </c>
    </row>
    <row r="30827" spans="27:27">
      <c r="AA30827" t="str">
        <v>JB</v>
      </c>
    </row>
    <row r="30828" spans="27:27">
      <c r="AA30828" t="str">
        <v>SO</v>
      </c>
    </row>
    <row r="30829" spans="27:27">
      <c r="AA30829" t="str">
        <v>CB</v>
      </c>
    </row>
    <row r="30830" spans="27:27">
      <c r="AA30830" t="str">
        <v>CB</v>
      </c>
    </row>
    <row r="30831" spans="27:27">
      <c r="AA30831" t="str">
        <v>DH</v>
      </c>
    </row>
    <row r="30832" spans="27:27">
      <c r="AA30832" t="str">
        <v>DH</v>
      </c>
    </row>
    <row r="30833" spans="27:27">
      <c r="AA30833" t="str">
        <v>JB</v>
      </c>
    </row>
    <row r="30834" spans="27:27">
      <c r="AA30834" t="str">
        <v>FR</v>
      </c>
    </row>
    <row r="30835" spans="27:27">
      <c r="AA30835" t="str">
        <v>FR</v>
      </c>
    </row>
    <row r="30836" spans="27:27">
      <c r="AA30836" t="str">
        <v>CB</v>
      </c>
    </row>
    <row r="30837" spans="27:27">
      <c r="AA30837" t="str">
        <v>CB</v>
      </c>
    </row>
    <row r="30838" spans="27:27">
      <c r="AA30838" t="str">
        <v>SO</v>
      </c>
    </row>
    <row r="30839" spans="27:27">
      <c r="AA30839" t="str">
        <v>SO</v>
      </c>
    </row>
    <row r="30840" spans="27:27">
      <c r="AA30840" t="str">
        <v>HD</v>
      </c>
    </row>
    <row r="30841" spans="27:27">
      <c r="AA30841" t="str">
        <v>WB</v>
      </c>
    </row>
    <row r="30842" spans="27:27">
      <c r="AA30842" t="str">
        <v>WB</v>
      </c>
    </row>
    <row r="30843" spans="27:27">
      <c r="AA30843" t="str">
        <v>BE</v>
      </c>
    </row>
    <row r="30844" spans="27:27">
      <c r="AA30844" t="str">
        <v>BE</v>
      </c>
    </row>
    <row r="30845" spans="27:27">
      <c r="AA30845" t="str">
        <v>CB</v>
      </c>
    </row>
    <row r="30846" spans="27:27">
      <c r="AA30846" t="str">
        <v>SS</v>
      </c>
    </row>
    <row r="30847" spans="27:27">
      <c r="AA30847" t="str">
        <v>BE</v>
      </c>
    </row>
    <row r="30848" spans="27:27">
      <c r="AA30848" t="str">
        <v>BE</v>
      </c>
    </row>
    <row r="30849" spans="27:27">
      <c r="AA30849" t="str">
        <v>SO</v>
      </c>
    </row>
    <row r="30850" spans="27:27">
      <c r="AA30850" t="str">
        <v>SO</v>
      </c>
    </row>
    <row r="30851" spans="27:27">
      <c r="AA30851" t="str">
        <v>SO</v>
      </c>
    </row>
    <row r="30852" spans="27:27">
      <c r="AA30852" t="str">
        <v>BB</v>
      </c>
    </row>
    <row r="30853" spans="27:27">
      <c r="AA30853" t="str">
        <v>HD</v>
      </c>
    </row>
    <row r="30854" spans="27:27">
      <c r="AA30854" t="str">
        <v>FR</v>
      </c>
    </row>
    <row r="30855" spans="27:27">
      <c r="AA30855" t="str">
        <v>FR</v>
      </c>
    </row>
    <row r="30856" spans="27:27">
      <c r="AA30856" t="str">
        <v>WB</v>
      </c>
    </row>
    <row r="30857" spans="27:27">
      <c r="AA30857" t="str">
        <v>CB</v>
      </c>
    </row>
    <row r="30858" spans="27:27">
      <c r="AA30858" t="str">
        <v>CB</v>
      </c>
    </row>
    <row r="30859" spans="27:27">
      <c r="AA30859" t="str">
        <v>CB</v>
      </c>
    </row>
    <row r="30860" spans="27:27">
      <c r="AA30860" t="str">
        <v>CB</v>
      </c>
    </row>
    <row r="30861" spans="27:27">
      <c r="AA30861" t="str">
        <v>WB</v>
      </c>
    </row>
    <row r="30862" spans="27:27">
      <c r="AA30862" t="str">
        <v>BE</v>
      </c>
    </row>
    <row r="30863" spans="27:27">
      <c r="AA30863" t="str">
        <v>SO</v>
      </c>
    </row>
    <row r="30864" spans="27:27">
      <c r="AA30864" t="str">
        <v>WB</v>
      </c>
    </row>
    <row r="30865" spans="27:27">
      <c r="AA30865" t="str">
        <v>BE</v>
      </c>
    </row>
    <row r="30866" spans="27:27">
      <c r="AA30866" t="str">
        <v>JB</v>
      </c>
    </row>
    <row r="30867" spans="27:27">
      <c r="AA30867" t="str">
        <v>SO</v>
      </c>
    </row>
    <row r="30868" spans="27:27">
      <c r="AA30868" t="str">
        <v>BB</v>
      </c>
    </row>
    <row r="30869" spans="27:27">
      <c r="AA30869" t="str">
        <v>JB</v>
      </c>
    </row>
    <row r="30870" spans="27:27">
      <c r="AA30870" t="str">
        <v>BE</v>
      </c>
    </row>
    <row r="30871" spans="27:27">
      <c r="AA30871" t="str">
        <v>CB</v>
      </c>
    </row>
    <row r="30872" spans="27:27">
      <c r="AA30872" t="str">
        <v>SS</v>
      </c>
    </row>
    <row r="30873" spans="27:27">
      <c r="AA30873" t="str">
        <v>WB</v>
      </c>
    </row>
    <row r="30874" spans="27:27">
      <c r="AA30874" t="str">
        <v>WB</v>
      </c>
    </row>
    <row r="30875" spans="27:27">
      <c r="AA30875" t="str">
        <v>WB</v>
      </c>
    </row>
    <row r="30876" spans="27:27">
      <c r="AA30876" t="str">
        <v>HD</v>
      </c>
    </row>
    <row r="30877" spans="27:27">
      <c r="AA30877" t="str">
        <v>HD</v>
      </c>
    </row>
    <row r="30878" spans="27:27">
      <c r="AA30878" t="str">
        <v>HD</v>
      </c>
    </row>
    <row r="30879" spans="27:27">
      <c r="AA30879" t="str">
        <v>BB</v>
      </c>
    </row>
    <row r="30880" spans="27:27">
      <c r="AA30880" t="str">
        <v>HD</v>
      </c>
    </row>
    <row r="30881" spans="27:27">
      <c r="AA30881" t="str">
        <v>BE</v>
      </c>
    </row>
    <row r="30882" spans="27:27">
      <c r="AA30882" t="str">
        <v>BE</v>
      </c>
    </row>
    <row r="30883" spans="27:27">
      <c r="AA30883" t="str">
        <v>BE</v>
      </c>
    </row>
    <row r="30884" spans="27:27">
      <c r="AA30884" t="str">
        <v>SS</v>
      </c>
    </row>
    <row r="30885" spans="27:27">
      <c r="AA30885" t="str">
        <v>DH</v>
      </c>
    </row>
    <row r="30886" spans="27:27">
      <c r="AA30886" t="str">
        <v>CB</v>
      </c>
    </row>
    <row r="30887" spans="27:27">
      <c r="AA30887" t="str">
        <v>CB</v>
      </c>
    </row>
    <row r="30888" spans="27:27">
      <c r="AA30888" t="str">
        <v>SS</v>
      </c>
    </row>
    <row r="30889" spans="27:27">
      <c r="AA30889" t="str">
        <v>SS</v>
      </c>
    </row>
    <row r="30890" spans="27:27">
      <c r="AA30890" t="str">
        <v>BE</v>
      </c>
    </row>
    <row r="30891" spans="27:27">
      <c r="AA30891" t="str">
        <v>BE</v>
      </c>
    </row>
    <row r="30892" spans="27:27">
      <c r="AA30892" t="str">
        <v>CB</v>
      </c>
    </row>
    <row r="30893" spans="27:27">
      <c r="AA30893" t="str">
        <v>CB</v>
      </c>
    </row>
    <row r="30894" spans="27:27">
      <c r="AA30894" t="str">
        <v>WB</v>
      </c>
    </row>
    <row r="30895" spans="27:27">
      <c r="AA30895" t="str">
        <v>HD</v>
      </c>
    </row>
    <row r="30896" spans="27:27">
      <c r="AA30896" t="str">
        <v>HD</v>
      </c>
    </row>
    <row r="30897" spans="27:27">
      <c r="AA30897" t="str">
        <v>HD</v>
      </c>
    </row>
    <row r="30898" spans="27:27">
      <c r="AA30898" t="str">
        <v>WB</v>
      </c>
    </row>
    <row r="30899" spans="27:27">
      <c r="AA30899" t="str">
        <v>WB</v>
      </c>
    </row>
    <row r="30900" spans="27:27">
      <c r="AA30900" t="str">
        <v>WB</v>
      </c>
    </row>
    <row r="30901" spans="27:27">
      <c r="AA30901" t="str">
        <v>CB</v>
      </c>
    </row>
    <row r="30902" spans="27:27">
      <c r="AA30902" t="str">
        <v>CB</v>
      </c>
    </row>
    <row r="30903" spans="27:27">
      <c r="AA30903" t="str">
        <v>SS</v>
      </c>
    </row>
    <row r="30904" spans="27:27">
      <c r="AA30904" t="str">
        <v>SS</v>
      </c>
    </row>
    <row r="30905" spans="27:27">
      <c r="AA30905" t="str">
        <v>SS</v>
      </c>
    </row>
    <row r="30906" spans="27:27">
      <c r="AA30906" t="str">
        <v>DH</v>
      </c>
    </row>
    <row r="30907" spans="27:27">
      <c r="AA30907" t="str">
        <v>DH</v>
      </c>
    </row>
    <row r="30908" spans="27:27">
      <c r="AA30908" t="str">
        <v>JB</v>
      </c>
    </row>
    <row r="30909" spans="27:27">
      <c r="AA30909" t="str">
        <v>JB</v>
      </c>
    </row>
    <row r="30910" spans="27:27">
      <c r="AA30910" t="str">
        <v>HD</v>
      </c>
    </row>
    <row r="30911" spans="27:27">
      <c r="AA30911" t="str">
        <v>DH</v>
      </c>
    </row>
    <row r="30912" spans="27:27">
      <c r="AA30912" t="str">
        <v>CB</v>
      </c>
    </row>
    <row r="30913" spans="27:27">
      <c r="AA30913" t="str">
        <v>BE</v>
      </c>
    </row>
    <row r="30914" spans="27:27">
      <c r="AA30914" t="str">
        <v>BE</v>
      </c>
    </row>
    <row r="30915" spans="27:27">
      <c r="AA30915" t="str">
        <v>SS</v>
      </c>
    </row>
    <row r="30916" spans="27:27">
      <c r="AA30916" t="str">
        <v>SS</v>
      </c>
    </row>
    <row r="30917" spans="27:27">
      <c r="AA30917" t="str">
        <v>HD</v>
      </c>
    </row>
    <row r="30918" spans="27:27">
      <c r="AA30918" t="str">
        <v>HD</v>
      </c>
    </row>
    <row r="30919" spans="27:27">
      <c r="AA30919" t="str">
        <v>BE</v>
      </c>
    </row>
    <row r="30920" spans="27:27">
      <c r="AA30920" t="str">
        <v>FR</v>
      </c>
    </row>
    <row r="30921" spans="27:27">
      <c r="AA30921" t="str">
        <v>SS</v>
      </c>
    </row>
    <row r="30922" spans="27:27">
      <c r="AA30922" t="str">
        <v>DH</v>
      </c>
    </row>
    <row r="30923" spans="27:27">
      <c r="AA30923" t="str">
        <v>BE</v>
      </c>
    </row>
    <row r="30924" spans="27:27">
      <c r="AA30924" t="str">
        <v>WB</v>
      </c>
    </row>
    <row r="30925" spans="27:27">
      <c r="AA30925" t="str">
        <v>SS</v>
      </c>
    </row>
    <row r="30926" spans="27:27">
      <c r="AA30926" t="str">
        <v>HD</v>
      </c>
    </row>
    <row r="30927" spans="27:27">
      <c r="AA30927" t="str">
        <v>DH</v>
      </c>
    </row>
    <row r="30928" spans="27:27">
      <c r="AA30928" t="str">
        <v>DH</v>
      </c>
    </row>
    <row r="30929" spans="27:27">
      <c r="AA30929" t="str">
        <v>JB</v>
      </c>
    </row>
    <row r="30930" spans="27:27">
      <c r="AA30930" t="str">
        <v>FR</v>
      </c>
    </row>
    <row r="30931" spans="27:27">
      <c r="AA30931" t="str">
        <v>JB</v>
      </c>
    </row>
    <row r="30932" spans="27:27">
      <c r="AA30932" t="str">
        <v>BB</v>
      </c>
    </row>
    <row r="30933" spans="27:27">
      <c r="AA30933" t="str">
        <v>JB</v>
      </c>
    </row>
    <row r="30934" spans="27:27">
      <c r="AA30934" t="str">
        <v>DH</v>
      </c>
    </row>
    <row r="30935" spans="27:27">
      <c r="AA30935" t="str">
        <v>DH</v>
      </c>
    </row>
    <row r="30936" spans="27:27">
      <c r="AA30936" t="str">
        <v>SO</v>
      </c>
    </row>
    <row r="30937" spans="27:27">
      <c r="AA30937" t="str">
        <v>JB</v>
      </c>
    </row>
    <row r="30938" spans="27:27">
      <c r="AA30938" t="str">
        <v>JB</v>
      </c>
    </row>
    <row r="30939" spans="27:27">
      <c r="AA30939" t="str">
        <v>FR</v>
      </c>
    </row>
    <row r="30940" spans="27:27">
      <c r="AA30940" t="str">
        <v>SO</v>
      </c>
    </row>
    <row r="30941" spans="27:27">
      <c r="AA30941" t="str">
        <v>SS</v>
      </c>
    </row>
    <row r="30942" spans="27:27">
      <c r="AA30942" t="str">
        <v>HD</v>
      </c>
    </row>
    <row r="30943" spans="27:27">
      <c r="AA30943" t="str">
        <v>HD</v>
      </c>
    </row>
    <row r="30944" spans="27:27">
      <c r="AA30944" t="str">
        <v>BB</v>
      </c>
    </row>
    <row r="30945" spans="27:27">
      <c r="AA30945" t="str">
        <v>BB</v>
      </c>
    </row>
    <row r="30946" spans="27:27">
      <c r="AA30946" t="str">
        <v>FR</v>
      </c>
    </row>
    <row r="30947" spans="27:27">
      <c r="AA30947" t="str">
        <v>HD</v>
      </c>
    </row>
    <row r="30948" spans="27:27">
      <c r="AA30948" t="str">
        <v>HD</v>
      </c>
    </row>
    <row r="30949" spans="27:27">
      <c r="AA30949" t="str">
        <v>FR</v>
      </c>
    </row>
    <row r="30950" spans="27:27">
      <c r="AA30950" t="str">
        <v>BB</v>
      </c>
    </row>
    <row r="30951" spans="27:27">
      <c r="AA30951" t="str">
        <v>BB</v>
      </c>
    </row>
    <row r="30952" spans="27:27">
      <c r="AA30952" t="str">
        <v>JB</v>
      </c>
    </row>
    <row r="30953" spans="27:27">
      <c r="AA30953" t="str">
        <v>DH</v>
      </c>
    </row>
    <row r="30954" spans="27:27">
      <c r="AA30954" t="str">
        <v>DH</v>
      </c>
    </row>
    <row r="30955" spans="27:27">
      <c r="AA30955" t="str">
        <v>BE</v>
      </c>
    </row>
    <row r="30956" spans="27:27">
      <c r="AA30956" t="str">
        <v>BE</v>
      </c>
    </row>
    <row r="30957" spans="27:27">
      <c r="AA30957" t="str">
        <v>CB</v>
      </c>
    </row>
    <row r="30958" spans="27:27">
      <c r="AA30958" t="str">
        <v>SO</v>
      </c>
    </row>
    <row r="30959" spans="27:27">
      <c r="AA30959" t="str">
        <v>WB</v>
      </c>
    </row>
    <row r="30960" spans="27:27">
      <c r="AA30960" t="str">
        <v>SS</v>
      </c>
    </row>
    <row r="30961" spans="27:27">
      <c r="AA30961" t="str">
        <v>CB</v>
      </c>
    </row>
    <row r="30962" spans="27:27">
      <c r="AA30962" t="str">
        <v>DH</v>
      </c>
    </row>
    <row r="30963" spans="27:27">
      <c r="AA30963" t="str">
        <v>DH</v>
      </c>
    </row>
    <row r="30964" spans="27:27">
      <c r="AA30964" t="str">
        <v>SS</v>
      </c>
    </row>
    <row r="30965" spans="27:27">
      <c r="AA30965" t="str">
        <v>WB</v>
      </c>
    </row>
    <row r="30966" spans="27:27">
      <c r="AA30966" t="str">
        <v>WB</v>
      </c>
    </row>
    <row r="30967" spans="27:27">
      <c r="AA30967" t="str">
        <v>WB</v>
      </c>
    </row>
    <row r="30968" spans="27:27">
      <c r="AA30968" t="str">
        <v>WB</v>
      </c>
    </row>
    <row r="30969" spans="27:27">
      <c r="AA30969" t="str">
        <v>WB</v>
      </c>
    </row>
    <row r="30970" spans="27:27">
      <c r="AA30970" t="str">
        <v>DH</v>
      </c>
    </row>
    <row r="30971" spans="27:27">
      <c r="AA30971" t="str">
        <v>DH</v>
      </c>
    </row>
    <row r="30972" spans="27:27">
      <c r="AA30972" t="str">
        <v>DH</v>
      </c>
    </row>
    <row r="30973" spans="27:27">
      <c r="AA30973" t="str">
        <v>CB</v>
      </c>
    </row>
    <row r="30974" spans="27:27">
      <c r="AA30974" t="str">
        <v>BE</v>
      </c>
    </row>
    <row r="30975" spans="27:27">
      <c r="AA30975" t="str">
        <v>BE</v>
      </c>
    </row>
    <row r="30976" spans="27:27">
      <c r="AA30976" t="str">
        <v>CB</v>
      </c>
    </row>
    <row r="30977" spans="27:27">
      <c r="AA30977" t="str">
        <v>FR</v>
      </c>
    </row>
    <row r="30978" spans="27:27">
      <c r="AA30978" t="str">
        <v>SS</v>
      </c>
    </row>
    <row r="30979" spans="27:27">
      <c r="AA30979" t="str">
        <v>SS</v>
      </c>
    </row>
    <row r="30980" spans="27:27">
      <c r="AA30980" t="str">
        <v>BE</v>
      </c>
    </row>
    <row r="30981" spans="27:27">
      <c r="AA30981" t="str">
        <v>BB</v>
      </c>
    </row>
    <row r="30982" spans="27:27">
      <c r="AA30982" t="str">
        <v>HD</v>
      </c>
    </row>
    <row r="30983" spans="27:27">
      <c r="AA30983" t="str">
        <v>HD</v>
      </c>
    </row>
    <row r="30984" spans="27:27">
      <c r="AA30984" t="str">
        <v>BE</v>
      </c>
    </row>
    <row r="30985" spans="27:27">
      <c r="AA30985" t="str">
        <v>CB</v>
      </c>
    </row>
    <row r="30986" spans="27:27">
      <c r="AA30986" t="str">
        <v>HD</v>
      </c>
    </row>
    <row r="30987" spans="27:27">
      <c r="AA30987" t="str">
        <v>DH</v>
      </c>
    </row>
    <row r="30988" spans="27:27">
      <c r="AA30988" t="str">
        <v>WB</v>
      </c>
    </row>
    <row r="30989" spans="27:27">
      <c r="AA30989" t="str">
        <v>BB</v>
      </c>
    </row>
    <row r="30990" spans="27:27">
      <c r="AA30990" t="str">
        <v>BB</v>
      </c>
    </row>
    <row r="30991" spans="27:27">
      <c r="AA30991" t="str">
        <v>BB</v>
      </c>
    </row>
    <row r="30992" spans="27:27">
      <c r="AA30992" t="str">
        <v>BB</v>
      </c>
    </row>
    <row r="30993" spans="27:27">
      <c r="AA30993" t="str">
        <v>WB</v>
      </c>
    </row>
    <row r="30994" spans="27:27">
      <c r="AA30994" t="str">
        <v>BE</v>
      </c>
    </row>
    <row r="30995" spans="27:27">
      <c r="AA30995" t="str">
        <v>BE</v>
      </c>
    </row>
    <row r="30996" spans="27:27">
      <c r="AA30996" t="str">
        <v>DH</v>
      </c>
    </row>
    <row r="30997" spans="27:27">
      <c r="AA30997" t="str">
        <v>CB</v>
      </c>
    </row>
    <row r="30998" spans="27:27">
      <c r="AA30998" t="str">
        <v>CB</v>
      </c>
    </row>
    <row r="30999" spans="27:27">
      <c r="AA30999" t="str">
        <v>FR</v>
      </c>
    </row>
    <row r="31000" spans="27:27">
      <c r="AA31000" t="str">
        <v>CB</v>
      </c>
    </row>
    <row r="31001" spans="27:27">
      <c r="AA31001" t="str">
        <v>HD</v>
      </c>
    </row>
    <row r="31002" spans="27:27">
      <c r="AA31002" t="str">
        <v>FR</v>
      </c>
    </row>
    <row r="31003" spans="27:27">
      <c r="AA31003" t="str">
        <v>FR</v>
      </c>
    </row>
    <row r="31004" spans="27:27">
      <c r="AA31004" t="str">
        <v>FR</v>
      </c>
    </row>
    <row r="31005" spans="27:27">
      <c r="AA31005" t="str">
        <v>FR</v>
      </c>
    </row>
    <row r="31006" spans="27:27">
      <c r="AA31006" t="str">
        <v>FR</v>
      </c>
    </row>
    <row r="31007" spans="27:27">
      <c r="AA31007" t="str">
        <v>FR</v>
      </c>
    </row>
    <row r="31008" spans="27:27">
      <c r="AA31008" t="str">
        <v>JB</v>
      </c>
    </row>
    <row r="31009" spans="27:27">
      <c r="AA31009" t="str">
        <v>JB</v>
      </c>
    </row>
    <row r="31010" spans="27:27">
      <c r="AA31010" t="str">
        <v>JB</v>
      </c>
    </row>
    <row r="31011" spans="27:27">
      <c r="AA31011" t="str">
        <v>BB</v>
      </c>
    </row>
    <row r="31012" spans="27:27">
      <c r="AA31012" t="str">
        <v>JB</v>
      </c>
    </row>
    <row r="31013" spans="27:27">
      <c r="AA31013" t="str">
        <v>JB</v>
      </c>
    </row>
    <row r="31014" spans="27:27">
      <c r="AA31014" t="str">
        <v>DH</v>
      </c>
    </row>
    <row r="31015" spans="27:27">
      <c r="AA31015" t="str">
        <v>JB</v>
      </c>
    </row>
    <row r="31016" spans="27:27">
      <c r="AA31016" t="str">
        <v>WB</v>
      </c>
    </row>
    <row r="31017" spans="27:27">
      <c r="AA31017" t="str">
        <v>WB</v>
      </c>
    </row>
    <row r="31018" spans="27:27">
      <c r="AA31018" t="str">
        <v>WB</v>
      </c>
    </row>
    <row r="31019" spans="27:27">
      <c r="AA31019" t="str">
        <v>WB</v>
      </c>
    </row>
    <row r="31020" spans="27:27">
      <c r="AA31020" t="str">
        <v>FR</v>
      </c>
    </row>
    <row r="31021" spans="27:27">
      <c r="AA31021" t="str">
        <v>FR</v>
      </c>
    </row>
    <row r="31022" spans="27:27">
      <c r="AA31022" t="str">
        <v>JB</v>
      </c>
    </row>
    <row r="31023" spans="27:27">
      <c r="AA31023" t="str">
        <v>JB</v>
      </c>
    </row>
    <row r="31024" spans="27:27">
      <c r="AA31024" t="str">
        <v>JB</v>
      </c>
    </row>
    <row r="31025" spans="27:27">
      <c r="AA31025" t="str">
        <v>JB</v>
      </c>
    </row>
    <row r="31026" spans="27:27">
      <c r="AA31026" t="str">
        <v>CB</v>
      </c>
    </row>
    <row r="31027" spans="27:27">
      <c r="AA31027" t="str">
        <v>CB</v>
      </c>
    </row>
    <row r="31028" spans="27:27">
      <c r="AA31028" t="str">
        <v>CB</v>
      </c>
    </row>
    <row r="31029" spans="27:27">
      <c r="AA31029" t="str">
        <v>CB</v>
      </c>
    </row>
    <row r="31030" spans="27:27">
      <c r="AA31030" t="str">
        <v>CB</v>
      </c>
    </row>
    <row r="31031" spans="27:27">
      <c r="AA31031" t="str">
        <v>CB</v>
      </c>
    </row>
    <row r="31032" spans="27:27">
      <c r="AA31032" t="str">
        <v>BB</v>
      </c>
    </row>
    <row r="31033" spans="27:27">
      <c r="AA31033" t="str">
        <v>BB</v>
      </c>
    </row>
    <row r="31034" spans="27:27">
      <c r="AA31034" t="str">
        <v>DH</v>
      </c>
    </row>
    <row r="31035" spans="27:27">
      <c r="AA31035" t="str">
        <v>DH</v>
      </c>
    </row>
    <row r="31036" spans="27:27">
      <c r="AA31036" t="str">
        <v>SS</v>
      </c>
    </row>
    <row r="31037" spans="27:27">
      <c r="AA31037" t="str">
        <v>DH</v>
      </c>
    </row>
    <row r="31038" spans="27:27">
      <c r="AA31038" t="str">
        <v>BE</v>
      </c>
    </row>
    <row r="31039" spans="27:27">
      <c r="AA31039" t="str">
        <v>WB</v>
      </c>
    </row>
    <row r="31040" spans="27:27">
      <c r="AA31040" t="str">
        <v>WB</v>
      </c>
    </row>
    <row r="31041" spans="27:27">
      <c r="AA31041" t="str">
        <v>FR</v>
      </c>
    </row>
    <row r="31042" spans="27:27">
      <c r="AA31042" t="str">
        <v>FR</v>
      </c>
    </row>
    <row r="31043" spans="27:27">
      <c r="AA31043" t="str">
        <v>CB</v>
      </c>
    </row>
    <row r="31044" spans="27:27">
      <c r="AA31044" t="str">
        <v>DH</v>
      </c>
    </row>
    <row r="31045" spans="27:27">
      <c r="AA31045" t="str">
        <v>BE</v>
      </c>
    </row>
    <row r="31046" spans="27:27">
      <c r="AA31046" t="str">
        <v>SS</v>
      </c>
    </row>
    <row r="31047" spans="27:27">
      <c r="AA31047" t="str">
        <v>SS</v>
      </c>
    </row>
    <row r="31048" spans="27:27">
      <c r="AA31048" t="str">
        <v>BB</v>
      </c>
    </row>
    <row r="31049" spans="27:27">
      <c r="AA31049" t="str">
        <v>BB</v>
      </c>
    </row>
    <row r="31050" spans="27:27">
      <c r="AA31050" t="str">
        <v>HD</v>
      </c>
    </row>
    <row r="31051" spans="27:27">
      <c r="AA31051" t="str">
        <v>HD</v>
      </c>
    </row>
    <row r="31052" spans="27:27">
      <c r="AA31052" t="str">
        <v>HD</v>
      </c>
    </row>
    <row r="31053" spans="27:27">
      <c r="AA31053" t="str">
        <v>HD</v>
      </c>
    </row>
    <row r="31054" spans="27:27">
      <c r="AA31054" t="str">
        <v>HD</v>
      </c>
    </row>
    <row r="31055" spans="27:27">
      <c r="AA31055" t="str">
        <v>SO</v>
      </c>
    </row>
    <row r="31056" spans="27:27">
      <c r="AA31056" t="str">
        <v>SO</v>
      </c>
    </row>
    <row r="31057" spans="27:27">
      <c r="AA31057" t="str">
        <v>JB</v>
      </c>
    </row>
    <row r="31058" spans="27:27">
      <c r="AA31058" t="str">
        <v>JB</v>
      </c>
    </row>
    <row r="31059" spans="27:27">
      <c r="AA31059" t="str">
        <v>DH</v>
      </c>
    </row>
    <row r="31060" spans="27:27">
      <c r="AA31060" t="str">
        <v>DH</v>
      </c>
    </row>
    <row r="31061" spans="27:27">
      <c r="AA31061" t="str">
        <v>SO</v>
      </c>
    </row>
    <row r="31062" spans="27:27">
      <c r="AA31062" t="str">
        <v>SO</v>
      </c>
    </row>
    <row r="31063" spans="27:27">
      <c r="AA31063" t="str">
        <v>WB</v>
      </c>
    </row>
    <row r="31064" spans="27:27">
      <c r="AA31064" t="str">
        <v>FR</v>
      </c>
    </row>
    <row r="31065" spans="27:27">
      <c r="AA31065" t="str">
        <v>BE</v>
      </c>
    </row>
    <row r="31066" spans="27:27">
      <c r="AA31066" t="str">
        <v>BE</v>
      </c>
    </row>
    <row r="31067" spans="27:27">
      <c r="AA31067" t="str">
        <v>FR</v>
      </c>
    </row>
    <row r="31068" spans="27:27">
      <c r="AA31068" t="str">
        <v>DH</v>
      </c>
    </row>
    <row r="31069" spans="27:27">
      <c r="AA31069" t="str">
        <v>SS</v>
      </c>
    </row>
    <row r="31070" spans="27:27">
      <c r="AA31070" t="str">
        <v>SS</v>
      </c>
    </row>
    <row r="31071" spans="27:27">
      <c r="AA31071" t="str">
        <v>SS</v>
      </c>
    </row>
    <row r="31072" spans="27:27">
      <c r="AA31072" t="str">
        <v>JB</v>
      </c>
    </row>
    <row r="31073" spans="27:27">
      <c r="AA31073" t="str">
        <v>SS</v>
      </c>
    </row>
    <row r="31074" spans="27:27">
      <c r="AA31074" t="str">
        <v>JB</v>
      </c>
    </row>
    <row r="31075" spans="27:27">
      <c r="AA31075" t="str">
        <v>WB</v>
      </c>
    </row>
    <row r="31076" spans="27:27">
      <c r="AA31076" t="str">
        <v>SO</v>
      </c>
    </row>
    <row r="31077" spans="27:27">
      <c r="AA31077" t="str">
        <v>HD</v>
      </c>
    </row>
    <row r="31078" spans="27:27">
      <c r="AA31078" t="str">
        <v>HD</v>
      </c>
    </row>
    <row r="31079" spans="27:27">
      <c r="AA31079" t="str">
        <v>HD</v>
      </c>
    </row>
    <row r="31080" spans="27:27">
      <c r="AA31080" t="str">
        <v>BE</v>
      </c>
    </row>
    <row r="31081" spans="27:27">
      <c r="AA31081" t="str">
        <v>WB</v>
      </c>
    </row>
    <row r="31082" spans="27:27">
      <c r="AA31082" t="str">
        <v>WB</v>
      </c>
    </row>
    <row r="31083" spans="27:27">
      <c r="AA31083" t="str">
        <v>SS</v>
      </c>
    </row>
    <row r="31084" spans="27:27">
      <c r="AA31084" t="str">
        <v>DH</v>
      </c>
    </row>
    <row r="31085" spans="27:27">
      <c r="AA31085" t="str">
        <v>CB</v>
      </c>
    </row>
    <row r="31086" spans="27:27">
      <c r="AA31086" t="str">
        <v>WB</v>
      </c>
    </row>
    <row r="31087" spans="27:27">
      <c r="AA31087" t="str">
        <v>SO</v>
      </c>
    </row>
    <row r="31088" spans="27:27">
      <c r="AA31088" t="str">
        <v>SO</v>
      </c>
    </row>
    <row r="31089" spans="27:27">
      <c r="AA31089" t="str">
        <v>SO</v>
      </c>
    </row>
    <row r="31090" spans="27:27">
      <c r="AA31090" t="str">
        <v>SO</v>
      </c>
    </row>
    <row r="31091" spans="27:27">
      <c r="AA31091" t="str">
        <v>BB</v>
      </c>
    </row>
    <row r="31092" spans="27:27">
      <c r="AA31092" t="str">
        <v>BB</v>
      </c>
    </row>
    <row r="31093" spans="27:27">
      <c r="AA31093" t="str">
        <v>WB</v>
      </c>
    </row>
    <row r="31094" spans="27:27">
      <c r="AA31094" t="str">
        <v>WB</v>
      </c>
    </row>
    <row r="31095" spans="27:27">
      <c r="AA31095" t="str">
        <v>CB</v>
      </c>
    </row>
    <row r="31096" spans="27:27">
      <c r="AA31096" t="str">
        <v>CB</v>
      </c>
    </row>
    <row r="31097" spans="27:27">
      <c r="AA31097" t="str">
        <v>WB</v>
      </c>
    </row>
    <row r="31098" spans="27:27">
      <c r="AA31098" t="str">
        <v>WB</v>
      </c>
    </row>
    <row r="31099" spans="27:27">
      <c r="AA31099" t="str">
        <v>FR</v>
      </c>
    </row>
    <row r="31100" spans="27:27">
      <c r="AA31100" t="str">
        <v>WB</v>
      </c>
    </row>
    <row r="31101" spans="27:27">
      <c r="AA31101" t="str">
        <v>SO</v>
      </c>
    </row>
    <row r="31102" spans="27:27">
      <c r="AA31102" t="str">
        <v>BE</v>
      </c>
    </row>
    <row r="31103" spans="27:27">
      <c r="AA31103" t="str">
        <v>CB</v>
      </c>
    </row>
    <row r="31104" spans="27:27">
      <c r="AA31104" t="str">
        <v>SS</v>
      </c>
    </row>
    <row r="31105" spans="27:27">
      <c r="AA31105" t="str">
        <v>FR</v>
      </c>
    </row>
    <row r="31106" spans="27:27">
      <c r="AA31106" t="str">
        <v>FR</v>
      </c>
    </row>
    <row r="31107" spans="27:27">
      <c r="AA31107" t="str">
        <v>FR</v>
      </c>
    </row>
    <row r="31108" spans="27:27">
      <c r="AA31108" t="str">
        <v>BE</v>
      </c>
    </row>
    <row r="31109" spans="27:27">
      <c r="AA31109" t="str">
        <v>BE</v>
      </c>
    </row>
    <row r="31110" spans="27:27">
      <c r="AA31110" t="str">
        <v>BE</v>
      </c>
    </row>
    <row r="31111" spans="27:27">
      <c r="AA31111" t="str">
        <v>BB</v>
      </c>
    </row>
    <row r="31112" spans="27:27">
      <c r="AA31112" t="str">
        <v>DH</v>
      </c>
    </row>
    <row r="31113" spans="27:27">
      <c r="AA31113" t="str">
        <v>WB</v>
      </c>
    </row>
    <row r="31114" spans="27:27">
      <c r="AA31114" t="str">
        <v>SO</v>
      </c>
    </row>
    <row r="31115" spans="27:27">
      <c r="AA31115" t="str">
        <v>FR</v>
      </c>
    </row>
    <row r="31116" spans="27:27">
      <c r="AA31116" t="str">
        <v>BE</v>
      </c>
    </row>
    <row r="31117" spans="27:27">
      <c r="AA31117" t="str">
        <v>DH</v>
      </c>
    </row>
    <row r="31118" spans="27:27">
      <c r="AA31118" t="str">
        <v>SO</v>
      </c>
    </row>
    <row r="31119" spans="27:27">
      <c r="AA31119" t="str">
        <v>BB</v>
      </c>
    </row>
    <row r="31120" spans="27:27">
      <c r="AA31120" t="str">
        <v>CB</v>
      </c>
    </row>
    <row r="31121" spans="27:27">
      <c r="AA31121" t="str">
        <v>DH</v>
      </c>
    </row>
    <row r="31122" spans="27:27">
      <c r="AA31122" t="str">
        <v>DH</v>
      </c>
    </row>
    <row r="31123" spans="27:27">
      <c r="AA31123" t="str">
        <v>FR</v>
      </c>
    </row>
    <row r="31124" spans="27:27">
      <c r="AA31124" t="str">
        <v>BE</v>
      </c>
    </row>
    <row r="31125" spans="27:27">
      <c r="AA31125" t="str">
        <v>CB</v>
      </c>
    </row>
    <row r="31126" spans="27:27">
      <c r="AA31126" t="str">
        <v>DH</v>
      </c>
    </row>
    <row r="31127" spans="27:27">
      <c r="AA31127" t="str">
        <v>DH</v>
      </c>
    </row>
    <row r="31128" spans="27:27">
      <c r="AA31128" t="str">
        <v>CB</v>
      </c>
    </row>
    <row r="31129" spans="27:27">
      <c r="AA31129" t="str">
        <v>DH</v>
      </c>
    </row>
    <row r="31130" spans="27:27">
      <c r="AA31130" t="str">
        <v>WB</v>
      </c>
    </row>
    <row r="31131" spans="27:27">
      <c r="AA31131" t="str">
        <v>WB</v>
      </c>
    </row>
    <row r="31132" spans="27:27">
      <c r="AA31132" t="str">
        <v>WB</v>
      </c>
    </row>
    <row r="31133" spans="27:27">
      <c r="AA31133" t="str">
        <v>JB</v>
      </c>
    </row>
    <row r="31134" spans="27:27">
      <c r="AA31134" t="str">
        <v>JB</v>
      </c>
    </row>
    <row r="31135" spans="27:27">
      <c r="AA31135" t="str">
        <v>DH</v>
      </c>
    </row>
    <row r="31136" spans="27:27">
      <c r="AA31136" t="str">
        <v>DH</v>
      </c>
    </row>
    <row r="31137" spans="27:27">
      <c r="AA31137" t="str">
        <v>CB</v>
      </c>
    </row>
    <row r="31138" spans="27:27">
      <c r="AA31138" t="str">
        <v>CB</v>
      </c>
    </row>
    <row r="31139" spans="27:27">
      <c r="AA31139" t="str">
        <v>CB</v>
      </c>
    </row>
    <row r="31140" spans="27:27">
      <c r="AA31140" t="str">
        <v>CB</v>
      </c>
    </row>
    <row r="31141" spans="27:27">
      <c r="AA31141" t="str">
        <v>SO</v>
      </c>
    </row>
    <row r="31142" spans="27:27">
      <c r="AA31142" t="str">
        <v>SO</v>
      </c>
    </row>
    <row r="31143" spans="27:27">
      <c r="AA31143" t="str">
        <v>HD</v>
      </c>
    </row>
    <row r="31144" spans="27:27">
      <c r="AA31144" t="str">
        <v>BE</v>
      </c>
    </row>
    <row r="31145" spans="27:27">
      <c r="AA31145" t="str">
        <v>CB</v>
      </c>
    </row>
    <row r="31146" spans="27:27">
      <c r="AA31146" t="str">
        <v>CB</v>
      </c>
    </row>
    <row r="31147" spans="27:27">
      <c r="AA31147" t="str">
        <v>CB</v>
      </c>
    </row>
    <row r="31148" spans="27:27">
      <c r="AA31148" t="str">
        <v>JB</v>
      </c>
    </row>
    <row r="31149" spans="27:27">
      <c r="AA31149" t="str">
        <v>HD</v>
      </c>
    </row>
    <row r="31150" spans="27:27">
      <c r="AA31150" t="str">
        <v>WB</v>
      </c>
    </row>
    <row r="31151" spans="27:27">
      <c r="AA31151" t="str">
        <v>DH</v>
      </c>
    </row>
    <row r="31152" spans="27:27">
      <c r="AA31152" t="str">
        <v>DH</v>
      </c>
    </row>
    <row r="31153" spans="27:27">
      <c r="AA31153" t="str">
        <v>DH</v>
      </c>
    </row>
    <row r="31154" spans="27:27">
      <c r="AA31154" t="str">
        <v>DH</v>
      </c>
    </row>
    <row r="31155" spans="27:27">
      <c r="AA31155" t="str">
        <v>DH</v>
      </c>
    </row>
    <row r="31156" spans="27:27">
      <c r="AA31156" t="str">
        <v>DH</v>
      </c>
    </row>
    <row r="31157" spans="27:27">
      <c r="AA31157" t="str">
        <v>WB</v>
      </c>
    </row>
    <row r="31158" spans="27:27">
      <c r="AA31158" t="str">
        <v>WB</v>
      </c>
    </row>
    <row r="31159" spans="27:27">
      <c r="AA31159" t="str">
        <v>BE</v>
      </c>
    </row>
    <row r="31160" spans="27:27">
      <c r="AA31160" t="str">
        <v>DH</v>
      </c>
    </row>
    <row r="31161" spans="27:27">
      <c r="AA31161" t="str">
        <v>DH</v>
      </c>
    </row>
    <row r="31162" spans="27:27">
      <c r="AA31162" t="str">
        <v>FR</v>
      </c>
    </row>
    <row r="31163" spans="27:27">
      <c r="AA31163" t="str">
        <v>FR</v>
      </c>
    </row>
    <row r="31164" spans="27:27">
      <c r="AA31164" t="str">
        <v>HD</v>
      </c>
    </row>
    <row r="31165" spans="27:27">
      <c r="AA31165" t="str">
        <v>HD</v>
      </c>
    </row>
    <row r="31166" spans="27:27">
      <c r="AA31166" t="str">
        <v>SO</v>
      </c>
    </row>
    <row r="31167" spans="27:27">
      <c r="AA31167" t="str">
        <v>SO</v>
      </c>
    </row>
    <row r="31168" spans="27:27">
      <c r="AA31168" t="str">
        <v>JB</v>
      </c>
    </row>
    <row r="31169" spans="27:27">
      <c r="AA31169" t="str">
        <v>SO</v>
      </c>
    </row>
    <row r="31170" spans="27:27">
      <c r="AA31170" t="str">
        <v>SO</v>
      </c>
    </row>
    <row r="31171" spans="27:27">
      <c r="AA31171" t="str">
        <v>WB</v>
      </c>
    </row>
    <row r="31172" spans="27:27">
      <c r="AA31172" t="str">
        <v>WB</v>
      </c>
    </row>
    <row r="31173" spans="27:27">
      <c r="AA31173" t="str">
        <v>WB</v>
      </c>
    </row>
    <row r="31174" spans="27:27">
      <c r="AA31174" t="str">
        <v>WB</v>
      </c>
    </row>
    <row r="31175" spans="27:27">
      <c r="AA31175" t="str">
        <v>DH</v>
      </c>
    </row>
    <row r="31176" spans="27:27">
      <c r="AA31176" t="str">
        <v>WB</v>
      </c>
    </row>
    <row r="31177" spans="27:27">
      <c r="AA31177" t="str">
        <v>DH</v>
      </c>
    </row>
    <row r="31178" spans="27:27">
      <c r="AA31178" t="str">
        <v>DH</v>
      </c>
    </row>
    <row r="31179" spans="27:27">
      <c r="AA31179" t="str">
        <v>BB</v>
      </c>
    </row>
    <row r="31180" spans="27:27">
      <c r="AA31180" t="str">
        <v>SS</v>
      </c>
    </row>
    <row r="31181" spans="27:27">
      <c r="AA31181" t="str">
        <v>SS</v>
      </c>
    </row>
    <row r="31182" spans="27:27">
      <c r="AA31182" t="str">
        <v>CB</v>
      </c>
    </row>
    <row r="31183" spans="27:27">
      <c r="AA31183" t="str">
        <v>WB</v>
      </c>
    </row>
    <row r="31184" spans="27:27">
      <c r="AA31184" t="str">
        <v>HD</v>
      </c>
    </row>
    <row r="31185" spans="27:27">
      <c r="AA31185" t="str">
        <v>BE</v>
      </c>
    </row>
    <row r="31186" spans="27:27">
      <c r="AA31186" t="str">
        <v>WB</v>
      </c>
    </row>
    <row r="31187" spans="27:27">
      <c r="AA31187" t="str">
        <v>SS</v>
      </c>
    </row>
    <row r="31188" spans="27:27">
      <c r="AA31188" t="str">
        <v>SS</v>
      </c>
    </row>
    <row r="31189" spans="27:27">
      <c r="AA31189" t="str">
        <v>BB</v>
      </c>
    </row>
    <row r="31190" spans="27:27">
      <c r="AA31190" t="str">
        <v>FR</v>
      </c>
    </row>
    <row r="31191" spans="27:27">
      <c r="AA31191" t="str">
        <v>FR</v>
      </c>
    </row>
    <row r="31192" spans="27:27">
      <c r="AA31192" t="str">
        <v>BE</v>
      </c>
    </row>
    <row r="31193" spans="27:27">
      <c r="AA31193" t="str">
        <v>WB</v>
      </c>
    </row>
    <row r="31194" spans="27:27">
      <c r="AA31194" t="str">
        <v>WB</v>
      </c>
    </row>
    <row r="31195" spans="27:27">
      <c r="AA31195" t="str">
        <v>WB</v>
      </c>
    </row>
    <row r="31196" spans="27:27">
      <c r="AA31196" t="str">
        <v>WB</v>
      </c>
    </row>
    <row r="31197" spans="27:27">
      <c r="AA31197" t="str">
        <v>BB</v>
      </c>
    </row>
    <row r="31198" spans="27:27">
      <c r="AA31198" t="str">
        <v>SO</v>
      </c>
    </row>
    <row r="31199" spans="27:27">
      <c r="AA31199" t="str">
        <v>SO</v>
      </c>
    </row>
    <row r="31200" spans="27:27">
      <c r="AA31200" t="str">
        <v>SO</v>
      </c>
    </row>
    <row r="31201" spans="27:27">
      <c r="AA31201" t="str">
        <v>CB</v>
      </c>
    </row>
    <row r="31202" spans="27:27">
      <c r="AA31202" t="str">
        <v>HD</v>
      </c>
    </row>
    <row r="31203" spans="27:27">
      <c r="AA31203" t="str">
        <v>DH</v>
      </c>
    </row>
    <row r="31204" spans="27:27">
      <c r="AA31204" t="str">
        <v>DH</v>
      </c>
    </row>
    <row r="31205" spans="27:27">
      <c r="AA31205" t="str">
        <v>DH</v>
      </c>
    </row>
    <row r="31206" spans="27:27">
      <c r="AA31206" t="str">
        <v>DH</v>
      </c>
    </row>
    <row r="31207" spans="27:27">
      <c r="AA31207" t="str">
        <v>DH</v>
      </c>
    </row>
    <row r="31208" spans="27:27">
      <c r="AA31208" t="str">
        <v>SO</v>
      </c>
    </row>
    <row r="31209" spans="27:27">
      <c r="AA31209" t="str">
        <v>SO</v>
      </c>
    </row>
    <row r="31210" spans="27:27">
      <c r="AA31210" t="str">
        <v>SO</v>
      </c>
    </row>
    <row r="31211" spans="27:27">
      <c r="AA31211" t="str">
        <v>SO</v>
      </c>
    </row>
    <row r="31212" spans="27:27">
      <c r="AA31212" t="str">
        <v>DH</v>
      </c>
    </row>
    <row r="31213" spans="27:27">
      <c r="AA31213" t="str">
        <v>DH</v>
      </c>
    </row>
    <row r="31214" spans="27:27">
      <c r="AA31214" t="str">
        <v>CB</v>
      </c>
    </row>
    <row r="31215" spans="27:27">
      <c r="AA31215" t="str">
        <v>CB</v>
      </c>
    </row>
    <row r="31216" spans="27:27">
      <c r="AA31216" t="str">
        <v>CB</v>
      </c>
    </row>
    <row r="31217" spans="27:27">
      <c r="AA31217" t="str">
        <v>FR</v>
      </c>
    </row>
    <row r="31218" spans="27:27">
      <c r="AA31218" t="str">
        <v>FR</v>
      </c>
    </row>
    <row r="31219" spans="27:27">
      <c r="AA31219" t="str">
        <v>BE</v>
      </c>
    </row>
    <row r="31220" spans="27:27">
      <c r="AA31220" t="str">
        <v>BE</v>
      </c>
    </row>
    <row r="31221" spans="27:27">
      <c r="AA31221" t="str">
        <v>BE</v>
      </c>
    </row>
    <row r="31222" spans="27:27">
      <c r="AA31222" t="str">
        <v>JB</v>
      </c>
    </row>
    <row r="31223" spans="27:27">
      <c r="AA31223" t="str">
        <v>JB</v>
      </c>
    </row>
    <row r="31224" spans="27:27">
      <c r="AA31224" t="str">
        <v>CB</v>
      </c>
    </row>
    <row r="31225" spans="27:27">
      <c r="AA31225" t="str">
        <v>CB</v>
      </c>
    </row>
    <row r="31226" spans="27:27">
      <c r="AA31226" t="str">
        <v>SS</v>
      </c>
    </row>
    <row r="31227" spans="27:27">
      <c r="AA31227" t="str">
        <v>CB</v>
      </c>
    </row>
    <row r="31228" spans="27:27">
      <c r="AA31228" t="str">
        <v>CB</v>
      </c>
    </row>
    <row r="31229" spans="27:27">
      <c r="AA31229" t="str">
        <v>CB</v>
      </c>
    </row>
    <row r="31230" spans="27:27">
      <c r="AA31230" t="str">
        <v>CB</v>
      </c>
    </row>
    <row r="31231" spans="27:27">
      <c r="AA31231" t="str">
        <v>DH</v>
      </c>
    </row>
    <row r="31232" spans="27:27">
      <c r="AA31232" t="str">
        <v>HD</v>
      </c>
    </row>
    <row r="31233" spans="27:27">
      <c r="AA31233" t="str">
        <v>DH</v>
      </c>
    </row>
    <row r="31234" spans="27:27">
      <c r="AA31234" t="str">
        <v>DH</v>
      </c>
    </row>
    <row r="31235" spans="27:27">
      <c r="AA31235" t="str">
        <v>DH</v>
      </c>
    </row>
    <row r="31236" spans="27:27">
      <c r="AA31236" t="str">
        <v>WB</v>
      </c>
    </row>
    <row r="31237" spans="27:27">
      <c r="AA31237" t="str">
        <v>DH</v>
      </c>
    </row>
    <row r="31238" spans="27:27">
      <c r="AA31238" t="str">
        <v>WB</v>
      </c>
    </row>
    <row r="31239" spans="27:27">
      <c r="AA31239" t="str">
        <v>CB</v>
      </c>
    </row>
    <row r="31240" spans="27:27">
      <c r="AA31240" t="str">
        <v>BB</v>
      </c>
    </row>
    <row r="31241" spans="27:27">
      <c r="AA31241" t="str">
        <v>JB</v>
      </c>
    </row>
    <row r="31242" spans="27:27">
      <c r="AA31242" t="str">
        <v>JB</v>
      </c>
    </row>
    <row r="31243" spans="27:27">
      <c r="AA31243" t="str">
        <v>SO</v>
      </c>
    </row>
    <row r="31244" spans="27:27">
      <c r="AA31244" t="str">
        <v>SO</v>
      </c>
    </row>
    <row r="31245" spans="27:27">
      <c r="AA31245" t="str">
        <v>CB</v>
      </c>
    </row>
    <row r="31246" spans="27:27">
      <c r="AA31246" t="str">
        <v>WB</v>
      </c>
    </row>
    <row r="31247" spans="27:27">
      <c r="AA31247" t="str">
        <v>HD</v>
      </c>
    </row>
    <row r="31248" spans="27:27">
      <c r="AA31248" t="str">
        <v>JB</v>
      </c>
    </row>
    <row r="31249" spans="27:27">
      <c r="AA31249" t="str">
        <v>DH</v>
      </c>
    </row>
    <row r="31250" spans="27:27">
      <c r="AA31250" t="str">
        <v>HD</v>
      </c>
    </row>
    <row r="31251" spans="27:27">
      <c r="AA31251" t="str">
        <v>WB</v>
      </c>
    </row>
    <row r="31252" spans="27:27">
      <c r="AA31252" t="str">
        <v>WB</v>
      </c>
    </row>
    <row r="31253" spans="27:27">
      <c r="AA31253" t="str">
        <v>WB</v>
      </c>
    </row>
    <row r="31254" spans="27:27">
      <c r="AA31254" t="str">
        <v>WB</v>
      </c>
    </row>
    <row r="31255" spans="27:27">
      <c r="AA31255" t="str">
        <v>WB</v>
      </c>
    </row>
    <row r="31256" spans="27:27">
      <c r="AA31256" t="str">
        <v>FR</v>
      </c>
    </row>
    <row r="31257" spans="27:27">
      <c r="AA31257" t="str">
        <v>FR</v>
      </c>
    </row>
    <row r="31258" spans="27:27">
      <c r="AA31258" t="str">
        <v>FR</v>
      </c>
    </row>
    <row r="31259" spans="27:27">
      <c r="AA31259" t="str">
        <v>CB</v>
      </c>
    </row>
    <row r="31260" spans="27:27">
      <c r="AA31260" t="str">
        <v>DH</v>
      </c>
    </row>
    <row r="31261" spans="27:27">
      <c r="AA31261" t="str">
        <v>SS</v>
      </c>
    </row>
    <row r="31262" spans="27:27">
      <c r="AA31262" t="str">
        <v>SS</v>
      </c>
    </row>
    <row r="31263" spans="27:27">
      <c r="AA31263" t="str">
        <v>SS</v>
      </c>
    </row>
    <row r="31264" spans="27:27">
      <c r="AA31264" t="str">
        <v>HD</v>
      </c>
    </row>
    <row r="31265" spans="27:27">
      <c r="AA31265" t="str">
        <v>WB</v>
      </c>
    </row>
    <row r="31266" spans="27:27">
      <c r="AA31266" t="str">
        <v>SS</v>
      </c>
    </row>
    <row r="31267" spans="27:27">
      <c r="AA31267" t="str">
        <v>SS</v>
      </c>
    </row>
    <row r="31268" spans="27:27">
      <c r="AA31268" t="str">
        <v>BE</v>
      </c>
    </row>
    <row r="31269" spans="27:27">
      <c r="AA31269" t="str">
        <v>BE</v>
      </c>
    </row>
    <row r="31270" spans="27:27">
      <c r="AA31270" t="str">
        <v>SO</v>
      </c>
    </row>
    <row r="31271" spans="27:27">
      <c r="AA31271" t="str">
        <v>WB</v>
      </c>
    </row>
    <row r="31272" spans="27:27">
      <c r="AA31272" t="str">
        <v>FR</v>
      </c>
    </row>
    <row r="31273" spans="27:27">
      <c r="AA31273" t="str">
        <v>DH</v>
      </c>
    </row>
    <row r="31274" spans="27:27">
      <c r="AA31274" t="str">
        <v>SS</v>
      </c>
    </row>
    <row r="31275" spans="27:27">
      <c r="AA31275" t="str">
        <v>SS</v>
      </c>
    </row>
    <row r="31276" spans="27:27">
      <c r="AA31276" t="str">
        <v>SS</v>
      </c>
    </row>
    <row r="31277" spans="27:27">
      <c r="AA31277" t="str">
        <v>JB</v>
      </c>
    </row>
    <row r="31278" spans="27:27">
      <c r="AA31278" t="str">
        <v>WB</v>
      </c>
    </row>
    <row r="31279" spans="27:27">
      <c r="AA31279" t="str">
        <v>BB</v>
      </c>
    </row>
    <row r="31280" spans="27:27">
      <c r="AA31280" t="str">
        <v>BB</v>
      </c>
    </row>
    <row r="31281" spans="27:27">
      <c r="AA31281" t="str">
        <v>BB</v>
      </c>
    </row>
    <row r="31282" spans="27:27">
      <c r="AA31282" t="str">
        <v>BB</v>
      </c>
    </row>
    <row r="31283" spans="27:27">
      <c r="AA31283" t="str">
        <v>FR</v>
      </c>
    </row>
    <row r="31284" spans="27:27">
      <c r="AA31284" t="str">
        <v>FR</v>
      </c>
    </row>
    <row r="31285" spans="27:27">
      <c r="AA31285" t="str">
        <v>FR</v>
      </c>
    </row>
    <row r="31286" spans="27:27">
      <c r="AA31286" t="str">
        <v>JB</v>
      </c>
    </row>
    <row r="31287" spans="27:27">
      <c r="AA31287" t="str">
        <v>JB</v>
      </c>
    </row>
    <row r="31288" spans="27:27">
      <c r="AA31288" t="str">
        <v>JB</v>
      </c>
    </row>
    <row r="31289" spans="27:27">
      <c r="AA31289" t="str">
        <v>JB</v>
      </c>
    </row>
    <row r="31290" spans="27:27">
      <c r="AA31290" t="str">
        <v>WB</v>
      </c>
    </row>
    <row r="31291" spans="27:27">
      <c r="AA31291" t="str">
        <v>SS</v>
      </c>
    </row>
    <row r="31292" spans="27:27">
      <c r="AA31292" t="str">
        <v>SS</v>
      </c>
    </row>
    <row r="31293" spans="27:27">
      <c r="AA31293" t="str">
        <v>SS</v>
      </c>
    </row>
    <row r="31294" spans="27:27">
      <c r="AA31294" t="str">
        <v>BB</v>
      </c>
    </row>
    <row r="31295" spans="27:27">
      <c r="AA31295" t="str">
        <v>BB</v>
      </c>
    </row>
    <row r="31296" spans="27:27">
      <c r="AA31296" t="str">
        <v>JB</v>
      </c>
    </row>
    <row r="31297" spans="27:27">
      <c r="AA31297" t="str">
        <v>BB</v>
      </c>
    </row>
    <row r="31298" spans="27:27">
      <c r="AA31298" t="str">
        <v>BB</v>
      </c>
    </row>
    <row r="31299" spans="27:27">
      <c r="AA31299" t="str">
        <v>HD</v>
      </c>
    </row>
    <row r="31300" spans="27:27">
      <c r="AA31300" t="str">
        <v>HD</v>
      </c>
    </row>
    <row r="31301" spans="27:27">
      <c r="AA31301" t="str">
        <v>WB</v>
      </c>
    </row>
    <row r="31302" spans="27:27">
      <c r="AA31302" t="str">
        <v>DH</v>
      </c>
    </row>
    <row r="31303" spans="27:27">
      <c r="AA31303" t="str">
        <v>DH</v>
      </c>
    </row>
    <row r="31304" spans="27:27">
      <c r="AA31304" t="str">
        <v>HD</v>
      </c>
    </row>
    <row r="31305" spans="27:27">
      <c r="AA31305" t="str">
        <v>CB</v>
      </c>
    </row>
    <row r="31306" spans="27:27">
      <c r="AA31306" t="str">
        <v>SS</v>
      </c>
    </row>
    <row r="31307" spans="27:27">
      <c r="AA31307" t="str">
        <v>WB</v>
      </c>
    </row>
    <row r="31308" spans="27:27">
      <c r="AA31308" t="str">
        <v>BB</v>
      </c>
    </row>
    <row r="31309" spans="27:27">
      <c r="AA31309" t="str">
        <v>BB</v>
      </c>
    </row>
    <row r="31310" spans="27:27">
      <c r="AA31310" t="str">
        <v>BB</v>
      </c>
    </row>
    <row r="31311" spans="27:27">
      <c r="AA31311" t="str">
        <v>DH</v>
      </c>
    </row>
    <row r="31312" spans="27:27">
      <c r="AA31312" t="str">
        <v>JB</v>
      </c>
    </row>
    <row r="31313" spans="27:27">
      <c r="AA31313" t="str">
        <v>FR</v>
      </c>
    </row>
    <row r="31314" spans="27:27">
      <c r="AA31314" t="str">
        <v>JB</v>
      </c>
    </row>
    <row r="31315" spans="27:27">
      <c r="AA31315" t="str">
        <v>JB</v>
      </c>
    </row>
    <row r="31316" spans="27:27">
      <c r="AA31316" t="str">
        <v>BE</v>
      </c>
    </row>
    <row r="31317" spans="27:27">
      <c r="AA31317" t="str">
        <v>SO</v>
      </c>
    </row>
    <row r="31318" spans="27:27">
      <c r="AA31318" t="str">
        <v>DH</v>
      </c>
    </row>
    <row r="31319" spans="27:27">
      <c r="AA31319" t="str">
        <v>FR</v>
      </c>
    </row>
    <row r="31320" spans="27:27">
      <c r="AA31320" t="str">
        <v>FR</v>
      </c>
    </row>
    <row r="31321" spans="27:27">
      <c r="AA31321" t="str">
        <v>FR</v>
      </c>
    </row>
    <row r="31322" spans="27:27">
      <c r="AA31322" t="str">
        <v>FR</v>
      </c>
    </row>
    <row r="31323" spans="27:27">
      <c r="AA31323" t="str">
        <v>FR</v>
      </c>
    </row>
    <row r="31324" spans="27:27">
      <c r="AA31324" t="str">
        <v>WB</v>
      </c>
    </row>
    <row r="31325" spans="27:27">
      <c r="AA31325" t="str">
        <v>SO</v>
      </c>
    </row>
    <row r="31326" spans="27:27">
      <c r="AA31326" t="str">
        <v>WB</v>
      </c>
    </row>
    <row r="31327" spans="27:27">
      <c r="AA31327" t="str">
        <v>WB</v>
      </c>
    </row>
    <row r="31328" spans="27:27">
      <c r="AA31328" t="str">
        <v>BE</v>
      </c>
    </row>
    <row r="31329" spans="27:27">
      <c r="AA31329" t="str">
        <v>BB</v>
      </c>
    </row>
    <row r="31330" spans="27:27">
      <c r="AA31330" t="str">
        <v>HD</v>
      </c>
    </row>
    <row r="31331" spans="27:27">
      <c r="AA31331" t="str">
        <v>BE</v>
      </c>
    </row>
    <row r="31332" spans="27:27">
      <c r="AA31332" t="str">
        <v>BE</v>
      </c>
    </row>
    <row r="31333" spans="27:27">
      <c r="AA31333" t="str">
        <v>HD</v>
      </c>
    </row>
    <row r="31334" spans="27:27">
      <c r="AA31334" t="str">
        <v>HD</v>
      </c>
    </row>
    <row r="31335" spans="27:27">
      <c r="AA31335" t="str">
        <v>HD</v>
      </c>
    </row>
    <row r="31336" spans="27:27">
      <c r="AA31336" t="str">
        <v>SS</v>
      </c>
    </row>
    <row r="31337" spans="27:27">
      <c r="AA31337" t="str">
        <v>SO</v>
      </c>
    </row>
    <row r="31338" spans="27:27">
      <c r="AA31338" t="str">
        <v>HD</v>
      </c>
    </row>
    <row r="31339" spans="27:27">
      <c r="AA31339" t="str">
        <v>BB</v>
      </c>
    </row>
    <row r="31340" spans="27:27">
      <c r="AA31340" t="str">
        <v>BB</v>
      </c>
    </row>
    <row r="31341" spans="27:27">
      <c r="AA31341" t="str">
        <v>WB</v>
      </c>
    </row>
    <row r="31342" spans="27:27">
      <c r="AA31342" t="str">
        <v>BB</v>
      </c>
    </row>
    <row r="31343" spans="27:27">
      <c r="AA31343" t="str">
        <v>BB</v>
      </c>
    </row>
    <row r="31344" spans="27:27">
      <c r="AA31344" t="str">
        <v>DH</v>
      </c>
    </row>
    <row r="31345" spans="27:27">
      <c r="AA31345" t="str">
        <v>DH</v>
      </c>
    </row>
    <row r="31346" spans="27:27">
      <c r="AA31346" t="str">
        <v>DH</v>
      </c>
    </row>
    <row r="31347" spans="27:27">
      <c r="AA31347" t="str">
        <v>DH</v>
      </c>
    </row>
    <row r="31348" spans="27:27">
      <c r="AA31348" t="str">
        <v>SO</v>
      </c>
    </row>
    <row r="31349" spans="27:27">
      <c r="AA31349" t="str">
        <v>SO</v>
      </c>
    </row>
    <row r="31350" spans="27:27">
      <c r="AA31350" t="str">
        <v>BB</v>
      </c>
    </row>
    <row r="31351" spans="27:27">
      <c r="AA31351" t="str">
        <v>SS</v>
      </c>
    </row>
    <row r="31352" spans="27:27">
      <c r="AA31352" t="str">
        <v>FR</v>
      </c>
    </row>
    <row r="31353" spans="27:27">
      <c r="AA31353" t="str">
        <v>BE</v>
      </c>
    </row>
    <row r="31354" spans="27:27">
      <c r="AA31354" t="str">
        <v>SS</v>
      </c>
    </row>
    <row r="31355" spans="27:27">
      <c r="AA31355" t="str">
        <v>SO</v>
      </c>
    </row>
    <row r="31356" spans="27:27">
      <c r="AA31356" t="str">
        <v>SO</v>
      </c>
    </row>
    <row r="31357" spans="27:27">
      <c r="AA31357" t="str">
        <v>SO</v>
      </c>
    </row>
    <row r="31358" spans="27:27">
      <c r="AA31358" t="str">
        <v>SO</v>
      </c>
    </row>
    <row r="31359" spans="27:27">
      <c r="AA31359" t="str">
        <v>DH</v>
      </c>
    </row>
    <row r="31360" spans="27:27">
      <c r="AA31360" t="str">
        <v>SS</v>
      </c>
    </row>
    <row r="31361" spans="27:27">
      <c r="AA31361" t="str">
        <v>HD</v>
      </c>
    </row>
    <row r="31362" spans="27:27">
      <c r="AA31362" t="str">
        <v>SO</v>
      </c>
    </row>
    <row r="31363" spans="27:27">
      <c r="AA31363" t="str">
        <v>SO</v>
      </c>
    </row>
    <row r="31364" spans="27:27">
      <c r="AA31364" t="str">
        <v>JB</v>
      </c>
    </row>
    <row r="31365" spans="27:27">
      <c r="AA31365" t="str">
        <v>SS</v>
      </c>
    </row>
    <row r="31366" spans="27:27">
      <c r="AA31366" t="str">
        <v>SS</v>
      </c>
    </row>
    <row r="31367" spans="27:27">
      <c r="AA31367" t="str">
        <v>SS</v>
      </c>
    </row>
    <row r="31368" spans="27:27">
      <c r="AA31368" t="str">
        <v>HD</v>
      </c>
    </row>
    <row r="31369" spans="27:27">
      <c r="AA31369" t="str">
        <v>BE</v>
      </c>
    </row>
    <row r="31370" spans="27:27">
      <c r="AA31370" t="str">
        <v>BE</v>
      </c>
    </row>
    <row r="31371" spans="27:27">
      <c r="AA31371" t="str">
        <v>BE</v>
      </c>
    </row>
    <row r="31372" spans="27:27">
      <c r="AA31372" t="str">
        <v>BE</v>
      </c>
    </row>
    <row r="31373" spans="27:27">
      <c r="AA31373" t="str">
        <v>BB</v>
      </c>
    </row>
    <row r="31374" spans="27:27">
      <c r="AA31374" t="str">
        <v>CB</v>
      </c>
    </row>
    <row r="31375" spans="27:27">
      <c r="AA31375" t="str">
        <v>BB</v>
      </c>
    </row>
    <row r="31376" spans="27:27">
      <c r="AA31376" t="str">
        <v>DH</v>
      </c>
    </row>
    <row r="31377" spans="27:27">
      <c r="AA31377" t="str">
        <v>SO</v>
      </c>
    </row>
    <row r="31378" spans="27:27">
      <c r="AA31378" t="str">
        <v>SO</v>
      </c>
    </row>
    <row r="31379" spans="27:27">
      <c r="AA31379" t="str">
        <v>DH</v>
      </c>
    </row>
    <row r="31380" spans="27:27">
      <c r="AA31380" t="str">
        <v>DH</v>
      </c>
    </row>
    <row r="31381" spans="27:27">
      <c r="AA31381" t="str">
        <v>BB</v>
      </c>
    </row>
    <row r="31382" spans="27:27">
      <c r="AA31382" t="str">
        <v>BB</v>
      </c>
    </row>
    <row r="31383" spans="27:27">
      <c r="AA31383" t="str">
        <v>HD</v>
      </c>
    </row>
    <row r="31384" spans="27:27">
      <c r="AA31384" t="str">
        <v>SS</v>
      </c>
    </row>
    <row r="31385" spans="27:27">
      <c r="AA31385" t="str">
        <v>BB</v>
      </c>
    </row>
    <row r="31386" spans="27:27">
      <c r="AA31386" t="str">
        <v>SO</v>
      </c>
    </row>
    <row r="31387" spans="27:27">
      <c r="AA31387" t="str">
        <v>BB</v>
      </c>
    </row>
    <row r="31388" spans="27:27">
      <c r="AA31388" t="str">
        <v>JB</v>
      </c>
    </row>
    <row r="31389" spans="27:27">
      <c r="AA31389" t="str">
        <v>JB</v>
      </c>
    </row>
    <row r="31390" spans="27:27">
      <c r="AA31390" t="str">
        <v>JB</v>
      </c>
    </row>
    <row r="31391" spans="27:27">
      <c r="AA31391" t="str">
        <v>JB</v>
      </c>
    </row>
    <row r="31392" spans="27:27">
      <c r="AA31392" t="str">
        <v>BB</v>
      </c>
    </row>
    <row r="31393" spans="27:27">
      <c r="AA31393" t="str">
        <v>WB</v>
      </c>
    </row>
    <row r="31394" spans="27:27">
      <c r="AA31394" t="str">
        <v>WB</v>
      </c>
    </row>
    <row r="31395" spans="27:27">
      <c r="AA31395" t="str">
        <v>WB</v>
      </c>
    </row>
    <row r="31396" spans="27:27">
      <c r="AA31396" t="str">
        <v>WB</v>
      </c>
    </row>
    <row r="31397" spans="27:27">
      <c r="AA31397" t="str">
        <v>HD</v>
      </c>
    </row>
    <row r="31398" spans="27:27">
      <c r="AA31398" t="str">
        <v>HD</v>
      </c>
    </row>
    <row r="31399" spans="27:27">
      <c r="AA31399" t="str">
        <v>CB</v>
      </c>
    </row>
    <row r="31400" spans="27:27">
      <c r="AA31400" t="str">
        <v>SO</v>
      </c>
    </row>
    <row r="31401" spans="27:27">
      <c r="AA31401" t="str">
        <v>SO</v>
      </c>
    </row>
    <row r="31402" spans="27:27">
      <c r="AA31402" t="str">
        <v>DH</v>
      </c>
    </row>
    <row r="31403" spans="27:27">
      <c r="AA31403" t="str">
        <v>BB</v>
      </c>
    </row>
    <row r="31404" spans="27:27">
      <c r="AA31404" t="str">
        <v>BB</v>
      </c>
    </row>
    <row r="31405" spans="27:27">
      <c r="AA31405" t="str">
        <v>WB</v>
      </c>
    </row>
    <row r="31406" spans="27:27">
      <c r="AA31406" t="str">
        <v>BB</v>
      </c>
    </row>
    <row r="31407" spans="27:27">
      <c r="AA31407" t="str">
        <v>BB</v>
      </c>
    </row>
    <row r="31408" spans="27:27">
      <c r="AA31408" t="str">
        <v>BB</v>
      </c>
    </row>
    <row r="31409" spans="27:27">
      <c r="AA31409" t="str">
        <v>SO</v>
      </c>
    </row>
    <row r="31410" spans="27:27">
      <c r="AA31410" t="str">
        <v>FR</v>
      </c>
    </row>
    <row r="31411" spans="27:27">
      <c r="AA31411" t="str">
        <v>JB</v>
      </c>
    </row>
    <row r="31412" spans="27:27">
      <c r="AA31412" t="str">
        <v>JB</v>
      </c>
    </row>
    <row r="31413" spans="27:27">
      <c r="AA31413" t="str">
        <v>HD</v>
      </c>
    </row>
    <row r="31414" spans="27:27">
      <c r="AA31414" t="str">
        <v>SS</v>
      </c>
    </row>
    <row r="31415" spans="27:27">
      <c r="AA31415" t="str">
        <v>DH</v>
      </c>
    </row>
    <row r="31416" spans="27:27">
      <c r="AA31416" t="str">
        <v>CB</v>
      </c>
    </row>
    <row r="31417" spans="27:27">
      <c r="AA31417" t="str">
        <v>JB</v>
      </c>
    </row>
    <row r="31418" spans="27:27">
      <c r="AA31418" t="str">
        <v>BE</v>
      </c>
    </row>
    <row r="31419" spans="27:27">
      <c r="AA31419" t="str">
        <v>SO</v>
      </c>
    </row>
    <row r="31420" spans="27:27">
      <c r="AA31420" t="str">
        <v>FR</v>
      </c>
    </row>
    <row r="31421" spans="27:27">
      <c r="AA31421" t="str">
        <v>FR</v>
      </c>
    </row>
    <row r="31422" spans="27:27">
      <c r="AA31422" t="str">
        <v>SS</v>
      </c>
    </row>
    <row r="31423" spans="27:27">
      <c r="AA31423" t="str">
        <v>BB</v>
      </c>
    </row>
    <row r="31424" spans="27:27">
      <c r="AA31424" t="str">
        <v>WB</v>
      </c>
    </row>
    <row r="31425" spans="27:27">
      <c r="AA31425" t="str">
        <v>WB</v>
      </c>
    </row>
    <row r="31426" spans="27:27">
      <c r="AA31426" t="str">
        <v>JB</v>
      </c>
    </row>
    <row r="31427" spans="27:27">
      <c r="AA31427" t="str">
        <v>SS</v>
      </c>
    </row>
    <row r="31428" spans="27:27">
      <c r="AA31428" t="str">
        <v>CB</v>
      </c>
    </row>
    <row r="31429" spans="27:27">
      <c r="AA31429" t="str">
        <v>CB</v>
      </c>
    </row>
    <row r="31430" spans="27:27">
      <c r="AA31430" t="str">
        <v>DH</v>
      </c>
    </row>
    <row r="31431" spans="27:27">
      <c r="AA31431" t="str">
        <v>SO</v>
      </c>
    </row>
    <row r="31432" spans="27:27">
      <c r="AA31432" t="str">
        <v>HD</v>
      </c>
    </row>
    <row r="31433" spans="27:27">
      <c r="AA31433" t="str">
        <v>SS</v>
      </c>
    </row>
    <row r="31434" spans="27:27">
      <c r="AA31434" t="str">
        <v>SS</v>
      </c>
    </row>
    <row r="31435" spans="27:27">
      <c r="AA31435" t="str">
        <v>SO</v>
      </c>
    </row>
    <row r="31436" spans="27:27">
      <c r="AA31436" t="str">
        <v>JB</v>
      </c>
    </row>
    <row r="31437" spans="27:27">
      <c r="AA31437" t="str">
        <v>SO</v>
      </c>
    </row>
    <row r="31438" spans="27:27">
      <c r="AA31438" t="str">
        <v>WB</v>
      </c>
    </row>
    <row r="31439" spans="27:27">
      <c r="AA31439" t="str">
        <v>BE</v>
      </c>
    </row>
    <row r="31440" spans="27:27">
      <c r="AA31440" t="str">
        <v>BE</v>
      </c>
    </row>
    <row r="31441" spans="27:27">
      <c r="AA31441" t="str">
        <v>BE</v>
      </c>
    </row>
    <row r="31442" spans="27:27">
      <c r="AA31442" t="str">
        <v>HD</v>
      </c>
    </row>
    <row r="31443" spans="27:27">
      <c r="AA31443" t="str">
        <v>WB</v>
      </c>
    </row>
    <row r="31444" spans="27:27">
      <c r="AA31444" t="str">
        <v>FR</v>
      </c>
    </row>
    <row r="31445" spans="27:27">
      <c r="AA31445" t="str">
        <v>FR</v>
      </c>
    </row>
    <row r="31446" spans="27:27">
      <c r="AA31446" t="str">
        <v>WB</v>
      </c>
    </row>
    <row r="31447" spans="27:27">
      <c r="AA31447" t="str">
        <v>WB</v>
      </c>
    </row>
    <row r="31448" spans="27:27">
      <c r="AA31448" t="str">
        <v>SS</v>
      </c>
    </row>
    <row r="31449" spans="27:27">
      <c r="AA31449" t="str">
        <v>BB</v>
      </c>
    </row>
    <row r="31450" spans="27:27">
      <c r="AA31450" t="str">
        <v>CB</v>
      </c>
    </row>
    <row r="31451" spans="27:27">
      <c r="AA31451" t="str">
        <v>BB</v>
      </c>
    </row>
    <row r="31452" spans="27:27">
      <c r="AA31452" t="str">
        <v>HD</v>
      </c>
    </row>
    <row r="31453" spans="27:27">
      <c r="AA31453" t="str">
        <v>BE</v>
      </c>
    </row>
    <row r="31454" spans="27:27">
      <c r="AA31454" t="str">
        <v>CB</v>
      </c>
    </row>
    <row r="31455" spans="27:27">
      <c r="AA31455" t="str">
        <v>HD</v>
      </c>
    </row>
    <row r="31456" spans="27:27">
      <c r="AA31456" t="str">
        <v>HD</v>
      </c>
    </row>
    <row r="31457" spans="27:27">
      <c r="AA31457" t="str">
        <v>HD</v>
      </c>
    </row>
    <row r="31458" spans="27:27">
      <c r="AA31458" t="str">
        <v>HD</v>
      </c>
    </row>
    <row r="31459" spans="27:27">
      <c r="AA31459" t="str">
        <v>SS</v>
      </c>
    </row>
    <row r="31460" spans="27:27">
      <c r="AA31460" t="str">
        <v>BE</v>
      </c>
    </row>
    <row r="31461" spans="27:27">
      <c r="AA31461" t="str">
        <v>BE</v>
      </c>
    </row>
    <row r="31462" spans="27:27">
      <c r="AA31462" t="str">
        <v>BB</v>
      </c>
    </row>
    <row r="31463" spans="27:27">
      <c r="AA31463" t="str">
        <v>BB</v>
      </c>
    </row>
    <row r="31464" spans="27:27">
      <c r="AA31464" t="str">
        <v>DH</v>
      </c>
    </row>
    <row r="31465" spans="27:27">
      <c r="AA31465" t="str">
        <v>DH</v>
      </c>
    </row>
    <row r="31466" spans="27:27">
      <c r="AA31466" t="str">
        <v>SS</v>
      </c>
    </row>
    <row r="31467" spans="27:27">
      <c r="AA31467" t="str">
        <v>SS</v>
      </c>
    </row>
    <row r="31468" spans="27:27">
      <c r="AA31468" t="str">
        <v>SS</v>
      </c>
    </row>
    <row r="31469" spans="27:27">
      <c r="AA31469" t="str">
        <v>SS</v>
      </c>
    </row>
    <row r="31470" spans="27:27">
      <c r="AA31470" t="str">
        <v>CB</v>
      </c>
    </row>
    <row r="31471" spans="27:27">
      <c r="AA31471" t="str">
        <v>CB</v>
      </c>
    </row>
    <row r="31472" spans="27:27">
      <c r="AA31472" t="str">
        <v>DH</v>
      </c>
    </row>
    <row r="31473" spans="27:27">
      <c r="AA31473" t="str">
        <v>SO</v>
      </c>
    </row>
    <row r="31474" spans="27:27">
      <c r="AA31474" t="str">
        <v>CB</v>
      </c>
    </row>
    <row r="31475" spans="27:27">
      <c r="AA31475" t="str">
        <v>SS</v>
      </c>
    </row>
    <row r="31476" spans="27:27">
      <c r="AA31476" t="str">
        <v>WB</v>
      </c>
    </row>
    <row r="31477" spans="27:27">
      <c r="AA31477" t="str">
        <v>HD</v>
      </c>
    </row>
    <row r="31478" spans="27:27">
      <c r="AA31478" t="str">
        <v>BB</v>
      </c>
    </row>
    <row r="31479" spans="27:27">
      <c r="AA31479" t="str">
        <v>BB</v>
      </c>
    </row>
    <row r="31480" spans="27:27">
      <c r="AA31480" t="str">
        <v>CB</v>
      </c>
    </row>
    <row r="31481" spans="27:27">
      <c r="AA31481" t="str">
        <v>BB</v>
      </c>
    </row>
    <row r="31482" spans="27:27">
      <c r="AA31482" t="str">
        <v>BE</v>
      </c>
    </row>
    <row r="31483" spans="27:27">
      <c r="AA31483" t="str">
        <v>BE</v>
      </c>
    </row>
    <row r="31484" spans="27:27">
      <c r="AA31484" t="str">
        <v>SS</v>
      </c>
    </row>
    <row r="31485" spans="27:27">
      <c r="AA31485" t="str">
        <v>SS</v>
      </c>
    </row>
    <row r="31486" spans="27:27">
      <c r="AA31486" t="str">
        <v>DH</v>
      </c>
    </row>
    <row r="31487" spans="27:27">
      <c r="AA31487" t="str">
        <v>BE</v>
      </c>
    </row>
    <row r="31488" spans="27:27">
      <c r="AA31488" t="str">
        <v>WB</v>
      </c>
    </row>
    <row r="31489" spans="27:27">
      <c r="AA31489" t="str">
        <v>BB</v>
      </c>
    </row>
    <row r="31490" spans="27:27">
      <c r="AA31490" t="str">
        <v>DH</v>
      </c>
    </row>
    <row r="31491" spans="27:27">
      <c r="AA31491" t="str">
        <v>SO</v>
      </c>
    </row>
    <row r="31492" spans="27:27">
      <c r="AA31492" t="str">
        <v>SO</v>
      </c>
    </row>
    <row r="31493" spans="27:27">
      <c r="AA31493" t="str">
        <v>SS</v>
      </c>
    </row>
    <row r="31494" spans="27:27">
      <c r="AA31494" t="str">
        <v>WB</v>
      </c>
    </row>
    <row r="31495" spans="27:27">
      <c r="AA31495" t="str">
        <v>CB</v>
      </c>
    </row>
    <row r="31496" spans="27:27">
      <c r="AA31496" t="str">
        <v>CB</v>
      </c>
    </row>
    <row r="31497" spans="27:27">
      <c r="AA31497" t="str">
        <v>CB</v>
      </c>
    </row>
    <row r="31498" spans="27:27">
      <c r="AA31498" t="str">
        <v>CB</v>
      </c>
    </row>
    <row r="31499" spans="27:27">
      <c r="AA31499" t="str">
        <v>SO</v>
      </c>
    </row>
    <row r="31500" spans="27:27">
      <c r="AA31500" t="str">
        <v>SO</v>
      </c>
    </row>
    <row r="31501" spans="27:27">
      <c r="AA31501" t="str">
        <v>SO</v>
      </c>
    </row>
    <row r="31502" spans="27:27">
      <c r="AA31502" t="str">
        <v>CB</v>
      </c>
    </row>
    <row r="31503" spans="27:27">
      <c r="AA31503" t="str">
        <v>DH</v>
      </c>
    </row>
    <row r="31504" spans="27:27">
      <c r="AA31504" t="str">
        <v>DH</v>
      </c>
    </row>
    <row r="31505" spans="27:27">
      <c r="AA31505" t="str">
        <v>BE</v>
      </c>
    </row>
    <row r="31506" spans="27:27">
      <c r="AA31506" t="str">
        <v>BE</v>
      </c>
    </row>
    <row r="31507" spans="27:27">
      <c r="AA31507" t="str">
        <v>BE</v>
      </c>
    </row>
    <row r="31508" spans="27:27">
      <c r="AA31508" t="str">
        <v>BE</v>
      </c>
    </row>
    <row r="31509" spans="27:27">
      <c r="AA31509" t="str">
        <v>BE</v>
      </c>
    </row>
    <row r="31510" spans="27:27">
      <c r="AA31510" t="str">
        <v>BE</v>
      </c>
    </row>
    <row r="31511" spans="27:27">
      <c r="AA31511" t="str">
        <v>BE</v>
      </c>
    </row>
    <row r="31512" spans="27:27">
      <c r="AA31512" t="str">
        <v>BE</v>
      </c>
    </row>
    <row r="31513" spans="27:27">
      <c r="AA31513" t="str">
        <v>BE</v>
      </c>
    </row>
    <row r="31514" spans="27:27">
      <c r="AA31514" t="str">
        <v>BE</v>
      </c>
    </row>
    <row r="31515" spans="27:27">
      <c r="AA31515" t="str">
        <v>BE</v>
      </c>
    </row>
    <row r="31516" spans="27:27">
      <c r="AA31516" t="str">
        <v>FR</v>
      </c>
    </row>
    <row r="31517" spans="27:27">
      <c r="AA31517" t="str">
        <v>FR</v>
      </c>
    </row>
    <row r="31518" spans="27:27">
      <c r="AA31518" t="str">
        <v>DH</v>
      </c>
    </row>
    <row r="31519" spans="27:27">
      <c r="AA31519" t="str">
        <v>DH</v>
      </c>
    </row>
    <row r="31520" spans="27:27">
      <c r="AA31520" t="str">
        <v>DH</v>
      </c>
    </row>
    <row r="31521" spans="27:27">
      <c r="AA31521" t="str">
        <v>JB</v>
      </c>
    </row>
    <row r="31522" spans="27:27">
      <c r="AA31522" t="str">
        <v>CB</v>
      </c>
    </row>
    <row r="31523" spans="27:27">
      <c r="AA31523" t="str">
        <v>CB</v>
      </c>
    </row>
    <row r="31524" spans="27:27">
      <c r="AA31524" t="str">
        <v>DH</v>
      </c>
    </row>
    <row r="31525" spans="27:27">
      <c r="AA31525" t="str">
        <v>CB</v>
      </c>
    </row>
    <row r="31526" spans="27:27">
      <c r="AA31526" t="str">
        <v>CB</v>
      </c>
    </row>
    <row r="31527" spans="27:27">
      <c r="AA31527" t="str">
        <v>CB</v>
      </c>
    </row>
    <row r="31528" spans="27:27">
      <c r="AA31528" t="str">
        <v>CB</v>
      </c>
    </row>
    <row r="31529" spans="27:27">
      <c r="AA31529" t="str">
        <v>SO</v>
      </c>
    </row>
    <row r="31530" spans="27:27">
      <c r="AA31530" t="str">
        <v>SO</v>
      </c>
    </row>
    <row r="31531" spans="27:27">
      <c r="AA31531" t="str">
        <v>BE</v>
      </c>
    </row>
    <row r="31532" spans="27:27">
      <c r="AA31532" t="str">
        <v>BE</v>
      </c>
    </row>
    <row r="31533" spans="27:27">
      <c r="AA31533" t="str">
        <v>DH</v>
      </c>
    </row>
    <row r="31534" spans="27:27">
      <c r="AA31534" t="str">
        <v>FR</v>
      </c>
    </row>
    <row r="31535" spans="27:27">
      <c r="AA31535" t="str">
        <v>BE</v>
      </c>
    </row>
    <row r="31536" spans="27:27">
      <c r="AA31536" t="str">
        <v>WB</v>
      </c>
    </row>
    <row r="31537" spans="27:27">
      <c r="AA31537" t="str">
        <v>WB</v>
      </c>
    </row>
    <row r="31538" spans="27:27">
      <c r="AA31538" t="str">
        <v>SS</v>
      </c>
    </row>
    <row r="31539" spans="27:27">
      <c r="AA31539" t="str">
        <v>BB</v>
      </c>
    </row>
    <row r="31540" spans="27:27">
      <c r="AA31540" t="str">
        <v>BE</v>
      </c>
    </row>
    <row r="31541" spans="27:27">
      <c r="AA31541" t="str">
        <v>BE</v>
      </c>
    </row>
    <row r="31542" spans="27:27">
      <c r="AA31542" t="str">
        <v>BB</v>
      </c>
    </row>
    <row r="31543" spans="27:27">
      <c r="AA31543" t="str">
        <v>BB</v>
      </c>
    </row>
    <row r="31544" spans="27:27">
      <c r="AA31544" t="str">
        <v>BE</v>
      </c>
    </row>
    <row r="31545" spans="27:27">
      <c r="AA31545" t="str">
        <v>BE</v>
      </c>
    </row>
    <row r="31546" spans="27:27">
      <c r="AA31546" t="str">
        <v>BE</v>
      </c>
    </row>
    <row r="31547" spans="27:27">
      <c r="AA31547" t="str">
        <v>BE</v>
      </c>
    </row>
    <row r="31548" spans="27:27">
      <c r="AA31548" t="str">
        <v>BB</v>
      </c>
    </row>
    <row r="31549" spans="27:27">
      <c r="AA31549" t="str">
        <v>DH</v>
      </c>
    </row>
    <row r="31550" spans="27:27">
      <c r="AA31550" t="str">
        <v>DH</v>
      </c>
    </row>
    <row r="31551" spans="27:27">
      <c r="AA31551" t="str">
        <v>DH</v>
      </c>
    </row>
    <row r="31552" spans="27:27">
      <c r="AA31552" t="str">
        <v>CB</v>
      </c>
    </row>
    <row r="31553" spans="27:27">
      <c r="AA31553" t="str">
        <v>CB</v>
      </c>
    </row>
    <row r="31554" spans="27:27">
      <c r="AA31554" t="str">
        <v>CB</v>
      </c>
    </row>
    <row r="31555" spans="27:27">
      <c r="AA31555" t="str">
        <v>BB</v>
      </c>
    </row>
    <row r="31556" spans="27:27">
      <c r="AA31556" t="str">
        <v>FR</v>
      </c>
    </row>
    <row r="31557" spans="27:27">
      <c r="AA31557" t="str">
        <v>JB</v>
      </c>
    </row>
    <row r="31558" spans="27:27">
      <c r="AA31558" t="str">
        <v>JB</v>
      </c>
    </row>
    <row r="31559" spans="27:27">
      <c r="AA31559" t="str">
        <v>FR</v>
      </c>
    </row>
    <row r="31560" spans="27:27">
      <c r="AA31560" t="str">
        <v>BE</v>
      </c>
    </row>
    <row r="31561" spans="27:27">
      <c r="AA31561" t="str">
        <v>WB</v>
      </c>
    </row>
    <row r="31562" spans="27:27">
      <c r="AA31562" t="str">
        <v>BE</v>
      </c>
    </row>
    <row r="31563" spans="27:27">
      <c r="AA31563" t="str">
        <v>BB</v>
      </c>
    </row>
    <row r="31564" spans="27:27">
      <c r="AA31564" t="str">
        <v>FR</v>
      </c>
    </row>
    <row r="31565" spans="27:27">
      <c r="AA31565" t="str">
        <v>FR</v>
      </c>
    </row>
    <row r="31566" spans="27:27">
      <c r="AA31566" t="str">
        <v>FR</v>
      </c>
    </row>
    <row r="31567" spans="27:27">
      <c r="AA31567" t="str">
        <v>FR</v>
      </c>
    </row>
    <row r="31568" spans="27:27">
      <c r="AA31568" t="str">
        <v>BB</v>
      </c>
    </row>
    <row r="31569" spans="27:27">
      <c r="AA31569" t="str">
        <v>BB</v>
      </c>
    </row>
    <row r="31570" spans="27:27">
      <c r="AA31570" t="str">
        <v>HD</v>
      </c>
    </row>
    <row r="31571" spans="27:27">
      <c r="AA31571" t="str">
        <v>JB</v>
      </c>
    </row>
    <row r="31572" spans="27:27">
      <c r="AA31572" t="str">
        <v>CB</v>
      </c>
    </row>
    <row r="31573" spans="27:27">
      <c r="AA31573" t="str">
        <v>SS</v>
      </c>
    </row>
    <row r="31574" spans="27:27">
      <c r="AA31574" t="str">
        <v>BB</v>
      </c>
    </row>
    <row r="31575" spans="27:27">
      <c r="AA31575" t="str">
        <v>BE</v>
      </c>
    </row>
    <row r="31576" spans="27:27">
      <c r="AA31576" t="str">
        <v>SS</v>
      </c>
    </row>
    <row r="31577" spans="27:27">
      <c r="AA31577" t="str">
        <v>SS</v>
      </c>
    </row>
    <row r="31578" spans="27:27">
      <c r="AA31578" t="str">
        <v>SS</v>
      </c>
    </row>
    <row r="31579" spans="27:27">
      <c r="AA31579" t="str">
        <v>FR</v>
      </c>
    </row>
    <row r="31580" spans="27:27">
      <c r="AA31580" t="str">
        <v>FR</v>
      </c>
    </row>
    <row r="31581" spans="27:27">
      <c r="AA31581" t="str">
        <v>FR</v>
      </c>
    </row>
    <row r="31582" spans="27:27">
      <c r="AA31582" t="str">
        <v>FR</v>
      </c>
    </row>
    <row r="31583" spans="27:27">
      <c r="AA31583" t="str">
        <v>SS</v>
      </c>
    </row>
    <row r="31584" spans="27:27">
      <c r="AA31584" t="str">
        <v>SS</v>
      </c>
    </row>
    <row r="31585" spans="27:27">
      <c r="AA31585" t="str">
        <v>SS</v>
      </c>
    </row>
    <row r="31586" spans="27:27">
      <c r="AA31586" t="str">
        <v>SS</v>
      </c>
    </row>
    <row r="31587" spans="27:27">
      <c r="AA31587" t="str">
        <v>SS</v>
      </c>
    </row>
    <row r="31588" spans="27:27">
      <c r="AA31588" t="str">
        <v>SS</v>
      </c>
    </row>
    <row r="31589" spans="27:27">
      <c r="AA31589" t="str">
        <v>BB</v>
      </c>
    </row>
    <row r="31590" spans="27:27">
      <c r="AA31590" t="str">
        <v>SO</v>
      </c>
    </row>
    <row r="31591" spans="27:27">
      <c r="AA31591" t="str">
        <v>FR</v>
      </c>
    </row>
    <row r="31592" spans="27:27">
      <c r="AA31592" t="str">
        <v>WB</v>
      </c>
    </row>
    <row r="31593" spans="27:27">
      <c r="AA31593" t="str">
        <v>JB</v>
      </c>
    </row>
    <row r="31594" spans="27:27">
      <c r="AA31594" t="str">
        <v>BB</v>
      </c>
    </row>
    <row r="31595" spans="27:27">
      <c r="AA31595" t="str">
        <v>HD</v>
      </c>
    </row>
    <row r="31596" spans="27:27">
      <c r="AA31596" t="str">
        <v>SS</v>
      </c>
    </row>
    <row r="31597" spans="27:27">
      <c r="AA31597" t="str">
        <v>CB</v>
      </c>
    </row>
    <row r="31598" spans="27:27">
      <c r="AA31598" t="str">
        <v>FR</v>
      </c>
    </row>
    <row r="31599" spans="27:27">
      <c r="AA31599" t="str">
        <v>BE</v>
      </c>
    </row>
    <row r="31600" spans="27:27">
      <c r="AA31600" t="str">
        <v>BB</v>
      </c>
    </row>
    <row r="31601" spans="27:27">
      <c r="AA31601" t="str">
        <v>FR</v>
      </c>
    </row>
    <row r="31602" spans="27:27">
      <c r="AA31602" t="str">
        <v>CB</v>
      </c>
    </row>
    <row r="31603" spans="27:27">
      <c r="AA31603" t="str">
        <v>BB</v>
      </c>
    </row>
    <row r="31604" spans="27:27">
      <c r="AA31604" t="str">
        <v>CB</v>
      </c>
    </row>
    <row r="31605" spans="27:27">
      <c r="AA31605" t="str">
        <v>CB</v>
      </c>
    </row>
    <row r="31606" spans="27:27">
      <c r="AA31606" t="str">
        <v>WB</v>
      </c>
    </row>
    <row r="31607" spans="27:27">
      <c r="AA31607" t="str">
        <v>WB</v>
      </c>
    </row>
    <row r="31608" spans="27:27">
      <c r="AA31608" t="str">
        <v>DH</v>
      </c>
    </row>
    <row r="31609" spans="27:27">
      <c r="AA31609" t="str">
        <v>DH</v>
      </c>
    </row>
    <row r="31610" spans="27:27">
      <c r="AA31610" t="str">
        <v>SO</v>
      </c>
    </row>
    <row r="31611" spans="27:27">
      <c r="AA31611" t="str">
        <v>SO</v>
      </c>
    </row>
    <row r="31612" spans="27:27">
      <c r="AA31612" t="str">
        <v>JB</v>
      </c>
    </row>
    <row r="31613" spans="27:27">
      <c r="AA31613" t="str">
        <v>JB</v>
      </c>
    </row>
    <row r="31614" spans="27:27">
      <c r="AA31614" t="str">
        <v>JB</v>
      </c>
    </row>
    <row r="31615" spans="27:27">
      <c r="AA31615" t="str">
        <v>HD</v>
      </c>
    </row>
    <row r="31616" spans="27:27">
      <c r="AA31616" t="str">
        <v>HD</v>
      </c>
    </row>
    <row r="31617" spans="27:27">
      <c r="AA31617" t="str">
        <v>SO</v>
      </c>
    </row>
    <row r="31618" spans="27:27">
      <c r="AA31618" t="str">
        <v>SO</v>
      </c>
    </row>
    <row r="31619" spans="27:27">
      <c r="AA31619" t="str">
        <v>BB</v>
      </c>
    </row>
    <row r="31620" spans="27:27">
      <c r="AA31620" t="str">
        <v>BE</v>
      </c>
    </row>
    <row r="31621" spans="27:27">
      <c r="AA31621" t="str">
        <v>WB</v>
      </c>
    </row>
    <row r="31622" spans="27:27">
      <c r="AA31622" t="str">
        <v>SS</v>
      </c>
    </row>
    <row r="31623" spans="27:27">
      <c r="AA31623" t="str">
        <v>FR</v>
      </c>
    </row>
    <row r="31624" spans="27:27">
      <c r="AA31624" t="str">
        <v>SO</v>
      </c>
    </row>
    <row r="31625" spans="27:27">
      <c r="AA31625" t="str">
        <v>SO</v>
      </c>
    </row>
    <row r="31626" spans="27:27">
      <c r="AA31626" t="str">
        <v>FR</v>
      </c>
    </row>
    <row r="31627" spans="27:27">
      <c r="AA31627" t="str">
        <v>SO</v>
      </c>
    </row>
    <row r="31628" spans="27:27">
      <c r="AA31628" t="str">
        <v>JB</v>
      </c>
    </row>
    <row r="31629" spans="27:27">
      <c r="AA31629" t="str">
        <v>SS</v>
      </c>
    </row>
    <row r="31630" spans="27:27">
      <c r="AA31630" t="str">
        <v>JB</v>
      </c>
    </row>
    <row r="31631" spans="27:27">
      <c r="AA31631" t="str">
        <v>CB</v>
      </c>
    </row>
    <row r="31632" spans="27:27">
      <c r="AA31632" t="str">
        <v>CB</v>
      </c>
    </row>
    <row r="31633" spans="27:27">
      <c r="AA31633" t="str">
        <v>WB</v>
      </c>
    </row>
    <row r="31634" spans="27:27">
      <c r="AA31634" t="str">
        <v>BB</v>
      </c>
    </row>
    <row r="31635" spans="27:27">
      <c r="AA31635" t="str">
        <v>BB</v>
      </c>
    </row>
    <row r="31636" spans="27:27">
      <c r="AA31636" t="str">
        <v>JB</v>
      </c>
    </row>
    <row r="31637" spans="27:27">
      <c r="AA31637" t="str">
        <v>JB</v>
      </c>
    </row>
    <row r="31638" spans="27:27">
      <c r="AA31638" t="str">
        <v>DH</v>
      </c>
    </row>
    <row r="31639" spans="27:27">
      <c r="AA31639" t="str">
        <v>CB</v>
      </c>
    </row>
    <row r="31640" spans="27:27">
      <c r="AA31640" t="str">
        <v>CB</v>
      </c>
    </row>
    <row r="31641" spans="27:27">
      <c r="AA31641" t="str">
        <v>DH</v>
      </c>
    </row>
    <row r="31642" spans="27:27">
      <c r="AA31642" t="str">
        <v>JB</v>
      </c>
    </row>
    <row r="31643" spans="27:27">
      <c r="AA31643" t="str">
        <v>HD</v>
      </c>
    </row>
    <row r="31644" spans="27:27">
      <c r="AA31644" t="str">
        <v>HD</v>
      </c>
    </row>
    <row r="31645" spans="27:27">
      <c r="AA31645" t="str">
        <v>CB</v>
      </c>
    </row>
    <row r="31646" spans="27:27">
      <c r="AA31646" t="str">
        <v>CB</v>
      </c>
    </row>
    <row r="31647" spans="27:27">
      <c r="AA31647" t="str">
        <v>CB</v>
      </c>
    </row>
    <row r="31648" spans="27:27">
      <c r="AA31648" t="str">
        <v>BB</v>
      </c>
    </row>
    <row r="31649" spans="27:27">
      <c r="AA31649" t="str">
        <v>BB</v>
      </c>
    </row>
    <row r="31650" spans="27:27">
      <c r="AA31650" t="str">
        <v>JB</v>
      </c>
    </row>
    <row r="31651" spans="27:27">
      <c r="AA31651" t="str">
        <v>FR</v>
      </c>
    </row>
    <row r="31652" spans="27:27">
      <c r="AA31652" t="str">
        <v>SS</v>
      </c>
    </row>
    <row r="31653" spans="27:27">
      <c r="AA31653" t="str">
        <v>BE</v>
      </c>
    </row>
    <row r="31654" spans="27:27">
      <c r="AA31654" t="str">
        <v>BE</v>
      </c>
    </row>
    <row r="31655" spans="27:27">
      <c r="AA31655" t="str">
        <v>DH</v>
      </c>
    </row>
    <row r="31656" spans="27:27">
      <c r="AA31656" t="str">
        <v>HD</v>
      </c>
    </row>
    <row r="31657" spans="27:27">
      <c r="AA31657" t="str">
        <v>SO</v>
      </c>
    </row>
    <row r="31658" spans="27:27">
      <c r="AA31658" t="str">
        <v>SO</v>
      </c>
    </row>
    <row r="31659" spans="27:27">
      <c r="AA31659" t="str">
        <v>SO</v>
      </c>
    </row>
    <row r="31660" spans="27:27">
      <c r="AA31660" t="str">
        <v>BB</v>
      </c>
    </row>
    <row r="31661" spans="27:27">
      <c r="AA31661" t="str">
        <v>FR</v>
      </c>
    </row>
    <row r="31662" spans="27:27">
      <c r="AA31662" t="str">
        <v>SS</v>
      </c>
    </row>
    <row r="31663" spans="27:27">
      <c r="AA31663" t="str">
        <v>SS</v>
      </c>
    </row>
    <row r="31664" spans="27:27">
      <c r="AA31664" t="str">
        <v>SS</v>
      </c>
    </row>
    <row r="31665" spans="27:27">
      <c r="AA31665" t="str">
        <v>WB</v>
      </c>
    </row>
    <row r="31666" spans="27:27">
      <c r="AA31666" t="str">
        <v>WB</v>
      </c>
    </row>
    <row r="31667" spans="27:27">
      <c r="AA31667" t="str">
        <v>JB</v>
      </c>
    </row>
    <row r="31668" spans="27:27">
      <c r="AA31668" t="str">
        <v>CB</v>
      </c>
    </row>
    <row r="31669" spans="27:27">
      <c r="AA31669" t="str">
        <v>CB</v>
      </c>
    </row>
    <row r="31670" spans="27:27">
      <c r="AA31670" t="str">
        <v>CB</v>
      </c>
    </row>
    <row r="31671" spans="27:27">
      <c r="AA31671" t="str">
        <v>CB</v>
      </c>
    </row>
    <row r="31672" spans="27:27">
      <c r="AA31672" t="str">
        <v>BE</v>
      </c>
    </row>
    <row r="31673" spans="27:27">
      <c r="AA31673" t="str">
        <v>SS</v>
      </c>
    </row>
    <row r="31674" spans="27:27">
      <c r="AA31674" t="str">
        <v>BB</v>
      </c>
    </row>
    <row r="31675" spans="27:27">
      <c r="AA31675" t="str">
        <v>FR</v>
      </c>
    </row>
    <row r="31676" spans="27:27">
      <c r="AA31676" t="str">
        <v>DH</v>
      </c>
    </row>
    <row r="31677" spans="27:27">
      <c r="AA31677" t="str">
        <v>DH</v>
      </c>
    </row>
    <row r="31678" spans="27:27">
      <c r="AA31678" t="str">
        <v>HD</v>
      </c>
    </row>
    <row r="31679" spans="27:27">
      <c r="AA31679" t="str">
        <v>HD</v>
      </c>
    </row>
    <row r="31680" spans="27:27">
      <c r="AA31680" t="str">
        <v>CB</v>
      </c>
    </row>
    <row r="31681" spans="27:27">
      <c r="AA31681" t="str">
        <v>CB</v>
      </c>
    </row>
    <row r="31682" spans="27:27">
      <c r="AA31682" t="str">
        <v>CB</v>
      </c>
    </row>
    <row r="31683" spans="27:27">
      <c r="AA31683" t="str">
        <v>HD</v>
      </c>
    </row>
    <row r="31684" spans="27:27">
      <c r="AA31684" t="str">
        <v>DH</v>
      </c>
    </row>
    <row r="31685" spans="27:27">
      <c r="AA31685" t="str">
        <v>SO</v>
      </c>
    </row>
    <row r="31686" spans="27:27">
      <c r="AA31686" t="str">
        <v>HD</v>
      </c>
    </row>
    <row r="31687" spans="27:27">
      <c r="AA31687" t="str">
        <v>BE</v>
      </c>
    </row>
    <row r="31688" spans="27:27">
      <c r="AA31688" t="str">
        <v>SO</v>
      </c>
    </row>
    <row r="31689" spans="27:27">
      <c r="AA31689" t="str">
        <v>BE</v>
      </c>
    </row>
    <row r="31690" spans="27:27">
      <c r="AA31690" t="str">
        <v>BE</v>
      </c>
    </row>
    <row r="31691" spans="27:27">
      <c r="AA31691" t="str">
        <v>SS</v>
      </c>
    </row>
    <row r="31692" spans="27:27">
      <c r="AA31692" t="str">
        <v>BB</v>
      </c>
    </row>
    <row r="31693" spans="27:27">
      <c r="AA31693" t="str">
        <v>SS</v>
      </c>
    </row>
    <row r="31694" spans="27:27">
      <c r="AA31694" t="str">
        <v>SS</v>
      </c>
    </row>
    <row r="31695" spans="27:27">
      <c r="AA31695" t="str">
        <v>BB</v>
      </c>
    </row>
    <row r="31696" spans="27:27">
      <c r="AA31696" t="str">
        <v>BB</v>
      </c>
    </row>
    <row r="31697" spans="27:27">
      <c r="AA31697" t="str">
        <v>BE</v>
      </c>
    </row>
    <row r="31698" spans="27:27">
      <c r="AA31698" t="str">
        <v>BE</v>
      </c>
    </row>
    <row r="31699" spans="27:27">
      <c r="AA31699" t="str">
        <v>DH</v>
      </c>
    </row>
    <row r="31700" spans="27:27">
      <c r="AA31700" t="str">
        <v>DH</v>
      </c>
    </row>
    <row r="31701" spans="27:27">
      <c r="AA31701" t="str">
        <v>HD</v>
      </c>
    </row>
    <row r="31702" spans="27:27">
      <c r="AA31702" t="str">
        <v>CB</v>
      </c>
    </row>
    <row r="31703" spans="27:27">
      <c r="AA31703" t="str">
        <v>CB</v>
      </c>
    </row>
    <row r="31704" spans="27:27">
      <c r="AA31704" t="str">
        <v>CB</v>
      </c>
    </row>
    <row r="31705" spans="27:27">
      <c r="AA31705" t="str">
        <v>JB</v>
      </c>
    </row>
    <row r="31706" spans="27:27">
      <c r="AA31706" t="str">
        <v>DH</v>
      </c>
    </row>
    <row r="31707" spans="27:27">
      <c r="AA31707" t="str">
        <v>HD</v>
      </c>
    </row>
    <row r="31708" spans="27:27">
      <c r="AA31708" t="str">
        <v>HD</v>
      </c>
    </row>
    <row r="31709" spans="27:27">
      <c r="AA31709" t="str">
        <v>BE</v>
      </c>
    </row>
    <row r="31710" spans="27:27">
      <c r="AA31710" t="str">
        <v>DH</v>
      </c>
    </row>
    <row r="31711" spans="27:27">
      <c r="AA31711" t="str">
        <v>BB</v>
      </c>
    </row>
    <row r="31712" spans="27:27">
      <c r="AA31712" t="str">
        <v>CB</v>
      </c>
    </row>
    <row r="31713" spans="27:27">
      <c r="AA31713" t="str">
        <v>JB</v>
      </c>
    </row>
    <row r="31714" spans="27:27">
      <c r="AA31714" t="str">
        <v>BE</v>
      </c>
    </row>
    <row r="31715" spans="27:27">
      <c r="AA31715" t="str">
        <v>SS</v>
      </c>
    </row>
    <row r="31716" spans="27:27">
      <c r="AA31716" t="str">
        <v>SS</v>
      </c>
    </row>
    <row r="31717" spans="27:27">
      <c r="AA31717" t="str">
        <v>WB</v>
      </c>
    </row>
    <row r="31718" spans="27:27">
      <c r="AA31718" t="str">
        <v>JB</v>
      </c>
    </row>
    <row r="31719" spans="27:27">
      <c r="AA31719" t="str">
        <v>WB</v>
      </c>
    </row>
    <row r="31720" spans="27:27">
      <c r="AA31720" t="str">
        <v>FR</v>
      </c>
    </row>
    <row r="31721" spans="27:27">
      <c r="AA31721" t="str">
        <v>FR</v>
      </c>
    </row>
    <row r="31722" spans="27:27">
      <c r="AA31722" t="str">
        <v>BB</v>
      </c>
    </row>
    <row r="31723" spans="27:27">
      <c r="AA31723" t="str">
        <v>HD</v>
      </c>
    </row>
    <row r="31724" spans="27:27">
      <c r="AA31724" t="str">
        <v>DH</v>
      </c>
    </row>
    <row r="31725" spans="27:27">
      <c r="AA31725" t="str">
        <v>BB</v>
      </c>
    </row>
    <row r="31726" spans="27:27">
      <c r="AA31726" t="str">
        <v>CB</v>
      </c>
    </row>
    <row r="31727" spans="27:27">
      <c r="AA31727" t="str">
        <v>DH</v>
      </c>
    </row>
    <row r="31728" spans="27:27">
      <c r="AA31728" t="str">
        <v>JB</v>
      </c>
    </row>
    <row r="31729" spans="27:27">
      <c r="AA31729" t="str">
        <v>HD</v>
      </c>
    </row>
    <row r="31730" spans="27:27">
      <c r="AA31730" t="str">
        <v>SS</v>
      </c>
    </row>
    <row r="31731" spans="27:27">
      <c r="AA31731" t="str">
        <v>HD</v>
      </c>
    </row>
    <row r="31732" spans="27:27">
      <c r="AA31732" t="str">
        <v>JB</v>
      </c>
    </row>
    <row r="31733" spans="27:27">
      <c r="AA31733" t="str">
        <v>FR</v>
      </c>
    </row>
    <row r="31734" spans="27:27">
      <c r="AA31734" t="str">
        <v>WB</v>
      </c>
    </row>
    <row r="31735" spans="27:27">
      <c r="AA31735" t="str">
        <v>BE</v>
      </c>
    </row>
    <row r="31736" spans="27:27">
      <c r="AA31736" t="str">
        <v>WB</v>
      </c>
    </row>
    <row r="31737" spans="27:27">
      <c r="AA31737" t="str">
        <v>SO</v>
      </c>
    </row>
    <row r="31738" spans="27:27">
      <c r="AA31738" t="str">
        <v>SS</v>
      </c>
    </row>
    <row r="31739" spans="27:27">
      <c r="AA31739" t="str">
        <v>BB</v>
      </c>
    </row>
    <row r="31740" spans="27:27">
      <c r="AA31740" t="str">
        <v>HD</v>
      </c>
    </row>
    <row r="31741" spans="27:27">
      <c r="AA31741" t="str">
        <v>BB</v>
      </c>
    </row>
    <row r="31742" spans="27:27">
      <c r="AA31742" t="str">
        <v>FR</v>
      </c>
    </row>
    <row r="31743" spans="27:27">
      <c r="AA31743" t="str">
        <v>FR</v>
      </c>
    </row>
    <row r="31744" spans="27:27">
      <c r="AA31744" t="str">
        <v>FR</v>
      </c>
    </row>
    <row r="31745" spans="27:27">
      <c r="AA31745" t="str">
        <v>FR</v>
      </c>
    </row>
    <row r="31746" spans="27:27">
      <c r="AA31746" t="str">
        <v>SS</v>
      </c>
    </row>
    <row r="31747" spans="27:27">
      <c r="AA31747" t="str">
        <v>SO</v>
      </c>
    </row>
    <row r="31748" spans="27:27">
      <c r="AA31748" t="str">
        <v>SO</v>
      </c>
    </row>
    <row r="31749" spans="27:27">
      <c r="AA31749" t="str">
        <v>SO</v>
      </c>
    </row>
    <row r="31750" spans="27:27">
      <c r="AA31750" t="str">
        <v>SO</v>
      </c>
    </row>
    <row r="31751" spans="27:27">
      <c r="AA31751" t="str">
        <v>CB</v>
      </c>
    </row>
    <row r="31752" spans="27:27">
      <c r="AA31752" t="str">
        <v>BE</v>
      </c>
    </row>
    <row r="31753" spans="27:27">
      <c r="AA31753" t="str">
        <v>JB</v>
      </c>
    </row>
    <row r="31754" spans="27:27">
      <c r="AA31754" t="str">
        <v>JB</v>
      </c>
    </row>
    <row r="31755" spans="27:27">
      <c r="AA31755" t="str">
        <v>JB</v>
      </c>
    </row>
    <row r="31756" spans="27:27">
      <c r="AA31756" t="str">
        <v>CB</v>
      </c>
    </row>
    <row r="31757" spans="27:27">
      <c r="AA31757" t="str">
        <v>HD</v>
      </c>
    </row>
    <row r="31758" spans="27:27">
      <c r="AA31758" t="str">
        <v>HD</v>
      </c>
    </row>
    <row r="31759" spans="27:27">
      <c r="AA31759" t="str">
        <v>HD</v>
      </c>
    </row>
    <row r="31760" spans="27:27">
      <c r="AA31760" t="str">
        <v>FR</v>
      </c>
    </row>
    <row r="31761" spans="27:27">
      <c r="AA31761" t="str">
        <v>WB</v>
      </c>
    </row>
    <row r="31762" spans="27:27">
      <c r="AA31762" t="str">
        <v>HD</v>
      </c>
    </row>
    <row r="31763" spans="27:27">
      <c r="AA31763" t="str">
        <v>JB</v>
      </c>
    </row>
    <row r="31764" spans="27:27">
      <c r="AA31764" t="str">
        <v>SO</v>
      </c>
    </row>
    <row r="31765" spans="27:27">
      <c r="AA31765" t="str">
        <v>WB</v>
      </c>
    </row>
    <row r="31766" spans="27:27">
      <c r="AA31766" t="str">
        <v>SS</v>
      </c>
    </row>
    <row r="31767" spans="27:27">
      <c r="AA31767" t="str">
        <v>CB</v>
      </c>
    </row>
    <row r="31768" spans="27:27">
      <c r="AA31768" t="str">
        <v>BB</v>
      </c>
    </row>
    <row r="31769" spans="27:27">
      <c r="AA31769" t="str">
        <v>BB</v>
      </c>
    </row>
    <row r="31770" spans="27:27">
      <c r="AA31770" t="str">
        <v>BB</v>
      </c>
    </row>
    <row r="31771" spans="27:27">
      <c r="AA31771" t="str">
        <v>BE</v>
      </c>
    </row>
    <row r="31772" spans="27:27">
      <c r="AA31772" t="str">
        <v>BE</v>
      </c>
    </row>
    <row r="31773" spans="27:27">
      <c r="AA31773" t="str">
        <v>BE</v>
      </c>
    </row>
    <row r="31774" spans="27:27">
      <c r="AA31774" t="str">
        <v>HD</v>
      </c>
    </row>
    <row r="31775" spans="27:27">
      <c r="AA31775" t="str">
        <v>BB</v>
      </c>
    </row>
    <row r="31776" spans="27:27">
      <c r="AA31776" t="str">
        <v>BB</v>
      </c>
    </row>
    <row r="31777" spans="27:27">
      <c r="AA31777" t="str">
        <v>BB</v>
      </c>
    </row>
    <row r="31778" spans="27:27">
      <c r="AA31778" t="str">
        <v>HD</v>
      </c>
    </row>
    <row r="31779" spans="27:27">
      <c r="AA31779" t="str">
        <v>JB</v>
      </c>
    </row>
    <row r="31780" spans="27:27">
      <c r="AA31780" t="str">
        <v>CB</v>
      </c>
    </row>
    <row r="31781" spans="27:27">
      <c r="AA31781" t="str">
        <v>BB</v>
      </c>
    </row>
    <row r="31782" spans="27:27">
      <c r="AA31782" t="str">
        <v>BE</v>
      </c>
    </row>
    <row r="31783" spans="27:27">
      <c r="AA31783" t="str">
        <v>CB</v>
      </c>
    </row>
    <row r="31784" spans="27:27">
      <c r="AA31784" t="str">
        <v>SS</v>
      </c>
    </row>
    <row r="31785" spans="27:27">
      <c r="AA31785" t="str">
        <v>FR</v>
      </c>
    </row>
    <row r="31786" spans="27:27">
      <c r="AA31786" t="str">
        <v>FR</v>
      </c>
    </row>
    <row r="31787" spans="27:27">
      <c r="AA31787" t="str">
        <v>JB</v>
      </c>
    </row>
    <row r="31788" spans="27:27">
      <c r="AA31788" t="str">
        <v>JB</v>
      </c>
    </row>
    <row r="31789" spans="27:27">
      <c r="AA31789" t="str">
        <v>JB</v>
      </c>
    </row>
    <row r="31790" spans="27:27">
      <c r="AA31790" t="str">
        <v>JB</v>
      </c>
    </row>
    <row r="31791" spans="27:27">
      <c r="AA31791" t="str">
        <v>HD</v>
      </c>
    </row>
    <row r="31792" spans="27:27">
      <c r="AA31792" t="str">
        <v>HD</v>
      </c>
    </row>
    <row r="31793" spans="27:27">
      <c r="AA31793" t="str">
        <v>DH</v>
      </c>
    </row>
    <row r="31794" spans="27:27">
      <c r="AA31794" t="str">
        <v>DH</v>
      </c>
    </row>
    <row r="31795" spans="27:27">
      <c r="AA31795" t="str">
        <v>DH</v>
      </c>
    </row>
    <row r="31796" spans="27:27">
      <c r="AA31796" t="str">
        <v>DH</v>
      </c>
    </row>
    <row r="31797" spans="27:27">
      <c r="AA31797" t="str">
        <v>DH</v>
      </c>
    </row>
    <row r="31798" spans="27:27">
      <c r="AA31798" t="str">
        <v>FR</v>
      </c>
    </row>
    <row r="31799" spans="27:27">
      <c r="AA31799" t="str">
        <v>WB</v>
      </c>
    </row>
    <row r="31800" spans="27:27">
      <c r="AA31800" t="str">
        <v>WB</v>
      </c>
    </row>
    <row r="31801" spans="27:27">
      <c r="AA31801" t="str">
        <v>SS</v>
      </c>
    </row>
    <row r="31802" spans="27:27">
      <c r="AA31802" t="str">
        <v>SS</v>
      </c>
    </row>
    <row r="31803" spans="27:27">
      <c r="AA31803" t="str">
        <v>SS</v>
      </c>
    </row>
    <row r="31804" spans="27:27">
      <c r="AA31804" t="str">
        <v>SO</v>
      </c>
    </row>
    <row r="31805" spans="27:27">
      <c r="AA31805" t="str">
        <v>SS</v>
      </c>
    </row>
    <row r="31806" spans="27:27">
      <c r="AA31806" t="str">
        <v>JB</v>
      </c>
    </row>
    <row r="31807" spans="27:27">
      <c r="AA31807" t="str">
        <v>WB</v>
      </c>
    </row>
    <row r="31808" spans="27:27">
      <c r="AA31808" t="str">
        <v>BB</v>
      </c>
    </row>
    <row r="31809" spans="27:27">
      <c r="AA31809" t="str">
        <v>WB</v>
      </c>
    </row>
    <row r="31810" spans="27:27">
      <c r="AA31810" t="str">
        <v>BE</v>
      </c>
    </row>
    <row r="31811" spans="27:27">
      <c r="AA31811" t="str">
        <v>DH</v>
      </c>
    </row>
    <row r="31812" spans="27:27">
      <c r="AA31812" t="str">
        <v>DH</v>
      </c>
    </row>
    <row r="31813" spans="27:27">
      <c r="AA31813" t="str">
        <v>DH</v>
      </c>
    </row>
    <row r="31814" spans="27:27">
      <c r="AA31814" t="str">
        <v>DH</v>
      </c>
    </row>
    <row r="31815" spans="27:27">
      <c r="AA31815" t="str">
        <v>BB</v>
      </c>
    </row>
    <row r="31816" spans="27:27">
      <c r="AA31816" t="str">
        <v>FR</v>
      </c>
    </row>
    <row r="31817" spans="27:27">
      <c r="AA31817" t="str">
        <v>FR</v>
      </c>
    </row>
    <row r="31818" spans="27:27">
      <c r="AA31818" t="str">
        <v>FR</v>
      </c>
    </row>
    <row r="31819" spans="27:27">
      <c r="AA31819" t="str">
        <v>DH</v>
      </c>
    </row>
    <row r="31820" spans="27:27">
      <c r="AA31820" t="str">
        <v>DH</v>
      </c>
    </row>
    <row r="31821" spans="27:27">
      <c r="AA31821" t="str">
        <v>FR</v>
      </c>
    </row>
    <row r="31822" spans="27:27">
      <c r="AA31822" t="str">
        <v>FR</v>
      </c>
    </row>
    <row r="31823" spans="27:27">
      <c r="AA31823" t="str">
        <v>FR</v>
      </c>
    </row>
    <row r="31824" spans="27:27">
      <c r="AA31824" t="str">
        <v>CB</v>
      </c>
    </row>
    <row r="31825" spans="27:27">
      <c r="AA31825" t="str">
        <v>JB</v>
      </c>
    </row>
    <row r="31826" spans="27:27">
      <c r="AA31826" t="str">
        <v>SS</v>
      </c>
    </row>
    <row r="31827" spans="27:27">
      <c r="AA31827" t="str">
        <v>SS</v>
      </c>
    </row>
    <row r="31828" spans="27:27">
      <c r="AA31828" t="str">
        <v>FR</v>
      </c>
    </row>
    <row r="31829" spans="27:27">
      <c r="AA31829" t="str">
        <v>FR</v>
      </c>
    </row>
    <row r="31830" spans="27:27">
      <c r="AA31830" t="str">
        <v>BE</v>
      </c>
    </row>
    <row r="31831" spans="27:27">
      <c r="AA31831" t="str">
        <v>BE</v>
      </c>
    </row>
    <row r="31832" spans="27:27">
      <c r="AA31832" t="str">
        <v>BE</v>
      </c>
    </row>
    <row r="31833" spans="27:27">
      <c r="AA31833" t="str">
        <v>BE</v>
      </c>
    </row>
    <row r="31834" spans="27:27">
      <c r="AA31834" t="str">
        <v>DH</v>
      </c>
    </row>
    <row r="31835" spans="27:27">
      <c r="AA31835" t="str">
        <v>FR</v>
      </c>
    </row>
    <row r="31836" spans="27:27">
      <c r="AA31836" t="str">
        <v>JB</v>
      </c>
    </row>
    <row r="31837" spans="27:27">
      <c r="AA31837" t="str">
        <v>SO</v>
      </c>
    </row>
    <row r="31838" spans="27:27">
      <c r="AA31838" t="str">
        <v>CB</v>
      </c>
    </row>
    <row r="31839" spans="27:27">
      <c r="AA31839" t="str">
        <v>SS</v>
      </c>
    </row>
    <row r="31840" spans="27:27">
      <c r="AA31840" t="str">
        <v>BB</v>
      </c>
    </row>
    <row r="31841" spans="27:27">
      <c r="AA31841" t="str">
        <v>SO</v>
      </c>
    </row>
    <row r="31842" spans="27:27">
      <c r="AA31842" t="str">
        <v>BE</v>
      </c>
    </row>
    <row r="31843" spans="27:27">
      <c r="AA31843" t="str">
        <v>CB</v>
      </c>
    </row>
    <row r="31844" spans="27:27">
      <c r="AA31844" t="str">
        <v>BE</v>
      </c>
    </row>
    <row r="31845" spans="27:27">
      <c r="AA31845" t="str">
        <v>WB</v>
      </c>
    </row>
    <row r="31846" spans="27:27">
      <c r="AA31846" t="str">
        <v>BB</v>
      </c>
    </row>
    <row r="31847" spans="27:27">
      <c r="AA31847" t="str">
        <v>SS</v>
      </c>
    </row>
    <row r="31848" spans="27:27">
      <c r="AA31848" t="str">
        <v>DH</v>
      </c>
    </row>
    <row r="31849" spans="27:27">
      <c r="AA31849" t="str">
        <v>SO</v>
      </c>
    </row>
    <row r="31850" spans="27:27">
      <c r="AA31850" t="str">
        <v>FR</v>
      </c>
    </row>
    <row r="31851" spans="27:27">
      <c r="AA31851" t="str">
        <v>CB</v>
      </c>
    </row>
    <row r="31852" spans="27:27">
      <c r="AA31852" t="str">
        <v>WB</v>
      </c>
    </row>
    <row r="31853" spans="27:27">
      <c r="AA31853" t="str">
        <v>HD</v>
      </c>
    </row>
    <row r="31854" spans="27:27">
      <c r="AA31854" t="str">
        <v>WB</v>
      </c>
    </row>
    <row r="31855" spans="27:27">
      <c r="AA31855" t="str">
        <v>CB</v>
      </c>
    </row>
    <row r="31856" spans="27:27">
      <c r="AA31856" t="str">
        <v>CB</v>
      </c>
    </row>
    <row r="31857" spans="27:27">
      <c r="AA31857" t="str">
        <v>SS</v>
      </c>
    </row>
    <row r="31858" spans="27:27">
      <c r="AA31858" t="str">
        <v>WB</v>
      </c>
    </row>
    <row r="31859" spans="27:27">
      <c r="AA31859" t="str">
        <v>WB</v>
      </c>
    </row>
    <row r="31860" spans="27:27">
      <c r="AA31860" t="str">
        <v>WB</v>
      </c>
    </row>
    <row r="31861" spans="27:27">
      <c r="AA31861" t="str">
        <v>SS</v>
      </c>
    </row>
    <row r="31862" spans="27:27">
      <c r="AA31862" t="str">
        <v>SS</v>
      </c>
    </row>
    <row r="31863" spans="27:27">
      <c r="AA31863" t="str">
        <v>DH</v>
      </c>
    </row>
    <row r="31864" spans="27:27">
      <c r="AA31864" t="str">
        <v>DH</v>
      </c>
    </row>
    <row r="31865" spans="27:27">
      <c r="AA31865" t="str">
        <v>DH</v>
      </c>
    </row>
    <row r="31866" spans="27:27">
      <c r="AA31866" t="str">
        <v>JB</v>
      </c>
    </row>
    <row r="31867" spans="27:27">
      <c r="AA31867" t="str">
        <v>JB</v>
      </c>
    </row>
    <row r="31868" spans="27:27">
      <c r="AA31868" t="str">
        <v>JB</v>
      </c>
    </row>
    <row r="31869" spans="27:27">
      <c r="AA31869" t="str">
        <v>FR</v>
      </c>
    </row>
    <row r="31870" spans="27:27">
      <c r="AA31870" t="str">
        <v>FR</v>
      </c>
    </row>
    <row r="31871" spans="27:27">
      <c r="AA31871" t="str">
        <v>CB</v>
      </c>
    </row>
    <row r="31872" spans="27:27">
      <c r="AA31872" t="str">
        <v>CB</v>
      </c>
    </row>
    <row r="31873" spans="27:27">
      <c r="AA31873" t="str">
        <v>BE</v>
      </c>
    </row>
    <row r="31874" spans="27:27">
      <c r="AA31874" t="str">
        <v>BE</v>
      </c>
    </row>
    <row r="31875" spans="27:27">
      <c r="AA31875" t="str">
        <v>BE</v>
      </c>
    </row>
    <row r="31876" spans="27:27">
      <c r="AA31876" t="str">
        <v>SO</v>
      </c>
    </row>
    <row r="31877" spans="27:27">
      <c r="AA31877" t="str">
        <v>SS</v>
      </c>
    </row>
    <row r="31878" spans="27:27">
      <c r="AA31878" t="str">
        <v>JB</v>
      </c>
    </row>
    <row r="31879" spans="27:27">
      <c r="AA31879" t="str">
        <v>BB</v>
      </c>
    </row>
    <row r="31880" spans="27:27">
      <c r="AA31880" t="str">
        <v>FR</v>
      </c>
    </row>
    <row r="31881" spans="27:27">
      <c r="AA31881" t="str">
        <v>BE</v>
      </c>
    </row>
    <row r="31882" spans="27:27">
      <c r="AA31882" t="str">
        <v>SS</v>
      </c>
    </row>
    <row r="31883" spans="27:27">
      <c r="AA31883" t="str">
        <v>DH</v>
      </c>
    </row>
    <row r="31884" spans="27:27">
      <c r="AA31884" t="str">
        <v>BB</v>
      </c>
    </row>
    <row r="31885" spans="27:27">
      <c r="AA31885" t="str">
        <v>BE</v>
      </c>
    </row>
    <row r="31886" spans="27:27">
      <c r="AA31886" t="str">
        <v>BB</v>
      </c>
    </row>
    <row r="31887" spans="27:27">
      <c r="AA31887" t="str">
        <v>BB</v>
      </c>
    </row>
    <row r="31888" spans="27:27">
      <c r="AA31888" t="str">
        <v>JB</v>
      </c>
    </row>
    <row r="31889" spans="27:27">
      <c r="AA31889" t="str">
        <v>JB</v>
      </c>
    </row>
    <row r="31890" spans="27:27">
      <c r="AA31890" t="str">
        <v>BB</v>
      </c>
    </row>
    <row r="31891" spans="27:27">
      <c r="AA31891" t="str">
        <v>BB</v>
      </c>
    </row>
    <row r="31892" spans="27:27">
      <c r="AA31892" t="str">
        <v>WB</v>
      </c>
    </row>
    <row r="31893" spans="27:27">
      <c r="AA31893" t="str">
        <v>WB</v>
      </c>
    </row>
    <row r="31894" spans="27:27">
      <c r="AA31894" t="str">
        <v>DH</v>
      </c>
    </row>
    <row r="31895" spans="27:27">
      <c r="AA31895" t="str">
        <v>DH</v>
      </c>
    </row>
    <row r="31896" spans="27:27">
      <c r="AA31896" t="str">
        <v>DH</v>
      </c>
    </row>
    <row r="31897" spans="27:27">
      <c r="AA31897" t="str">
        <v>DH</v>
      </c>
    </row>
    <row r="31898" spans="27:27">
      <c r="AA31898" t="str">
        <v>DH</v>
      </c>
    </row>
    <row r="31899" spans="27:27">
      <c r="AA31899" t="str">
        <v>DH</v>
      </c>
    </row>
    <row r="31900" spans="27:27">
      <c r="AA31900" t="str">
        <v>DH</v>
      </c>
    </row>
    <row r="31901" spans="27:27">
      <c r="AA31901" t="str">
        <v>FR</v>
      </c>
    </row>
    <row r="31902" spans="27:27">
      <c r="AA31902" t="str">
        <v>FR</v>
      </c>
    </row>
    <row r="31903" spans="27:27">
      <c r="AA31903" t="str">
        <v>FR</v>
      </c>
    </row>
    <row r="31904" spans="27:27">
      <c r="AA31904" t="str">
        <v>FR</v>
      </c>
    </row>
    <row r="31905" spans="27:27">
      <c r="AA31905" t="str">
        <v>SS</v>
      </c>
    </row>
    <row r="31906" spans="27:27">
      <c r="AA31906" t="str">
        <v>BB</v>
      </c>
    </row>
    <row r="31907" spans="27:27">
      <c r="AA31907" t="str">
        <v>CB</v>
      </c>
    </row>
    <row r="31908" spans="27:27">
      <c r="AA31908" t="str">
        <v>SS</v>
      </c>
    </row>
    <row r="31909" spans="27:27">
      <c r="AA31909" t="str">
        <v>SS</v>
      </c>
    </row>
    <row r="31910" spans="27:27">
      <c r="AA31910" t="str">
        <v>DH</v>
      </c>
    </row>
    <row r="31911" spans="27:27">
      <c r="AA31911" t="str">
        <v>BE</v>
      </c>
    </row>
    <row r="31912" spans="27:27">
      <c r="AA31912" t="str">
        <v>DH</v>
      </c>
    </row>
    <row r="31913" spans="27:27">
      <c r="AA31913" t="str">
        <v>CB</v>
      </c>
    </row>
    <row r="31914" spans="27:27">
      <c r="AA31914" t="str">
        <v>FR</v>
      </c>
    </row>
    <row r="31915" spans="27:27">
      <c r="AA31915" t="str">
        <v>HD</v>
      </c>
    </row>
    <row r="31916" spans="27:27">
      <c r="AA31916" t="str">
        <v>BB</v>
      </c>
    </row>
    <row r="31917" spans="27:27">
      <c r="AA31917" t="str">
        <v>FR</v>
      </c>
    </row>
    <row r="31918" spans="27:27">
      <c r="AA31918" t="str">
        <v>WB</v>
      </c>
    </row>
    <row r="31919" spans="27:27">
      <c r="AA31919" t="str">
        <v>BB</v>
      </c>
    </row>
    <row r="31920" spans="27:27">
      <c r="AA31920" t="str">
        <v>BB</v>
      </c>
    </row>
    <row r="31921" spans="27:27">
      <c r="AA31921" t="str">
        <v>DH</v>
      </c>
    </row>
    <row r="31922" spans="27:27">
      <c r="AA31922" t="str">
        <v>HD</v>
      </c>
    </row>
    <row r="31923" spans="27:27">
      <c r="AA31923" t="str">
        <v>BB</v>
      </c>
    </row>
    <row r="31924" spans="27:27">
      <c r="AA31924" t="str">
        <v>WB</v>
      </c>
    </row>
    <row r="31925" spans="27:27">
      <c r="AA31925" t="str">
        <v>HD</v>
      </c>
    </row>
    <row r="31926" spans="27:27">
      <c r="AA31926" t="str">
        <v>BB</v>
      </c>
    </row>
    <row r="31927" spans="27:27">
      <c r="AA31927" t="str">
        <v>SO</v>
      </c>
    </row>
    <row r="31928" spans="27:27">
      <c r="AA31928" t="str">
        <v>SO</v>
      </c>
    </row>
    <row r="31929" spans="27:27">
      <c r="AA31929" t="str">
        <v>JB</v>
      </c>
    </row>
    <row r="31930" spans="27:27">
      <c r="AA31930" t="str">
        <v>JB</v>
      </c>
    </row>
    <row r="31931" spans="27:27">
      <c r="AA31931" t="str">
        <v>JB</v>
      </c>
    </row>
    <row r="31932" spans="27:27">
      <c r="AA31932" t="str">
        <v>CB</v>
      </c>
    </row>
    <row r="31933" spans="27:27">
      <c r="AA31933" t="str">
        <v>BE</v>
      </c>
    </row>
    <row r="31934" spans="27:27">
      <c r="AA31934" t="str">
        <v>BE</v>
      </c>
    </row>
    <row r="31935" spans="27:27">
      <c r="AA31935" t="str">
        <v>BB</v>
      </c>
    </row>
    <row r="31936" spans="27:27">
      <c r="AA31936" t="str">
        <v>BB</v>
      </c>
    </row>
    <row r="31937" spans="27:27">
      <c r="AA31937" t="str">
        <v>BB</v>
      </c>
    </row>
    <row r="31938" spans="27:27">
      <c r="AA31938" t="str">
        <v>BB</v>
      </c>
    </row>
    <row r="31939" spans="27:27">
      <c r="AA31939" t="str">
        <v>BE</v>
      </c>
    </row>
    <row r="31940" spans="27:27">
      <c r="AA31940" t="str">
        <v>BE</v>
      </c>
    </row>
    <row r="31941" spans="27:27">
      <c r="AA31941" t="str">
        <v>BE</v>
      </c>
    </row>
    <row r="31942" spans="27:27">
      <c r="AA31942" t="str">
        <v>BE</v>
      </c>
    </row>
    <row r="31943" spans="27:27">
      <c r="AA31943" t="str">
        <v>FR</v>
      </c>
    </row>
    <row r="31944" spans="27:27">
      <c r="AA31944" t="str">
        <v>HD</v>
      </c>
    </row>
    <row r="31945" spans="27:27">
      <c r="AA31945" t="str">
        <v>SS</v>
      </c>
    </row>
    <row r="31946" spans="27:27">
      <c r="AA31946" t="str">
        <v>WB</v>
      </c>
    </row>
    <row r="31947" spans="27:27">
      <c r="AA31947" t="str">
        <v>SO</v>
      </c>
    </row>
    <row r="31948" spans="27:27">
      <c r="AA31948" t="str">
        <v>BE</v>
      </c>
    </row>
    <row r="31949" spans="27:27">
      <c r="AA31949" t="str">
        <v>BB</v>
      </c>
    </row>
    <row r="31950" spans="27:27">
      <c r="AA31950" t="str">
        <v>FR</v>
      </c>
    </row>
    <row r="31951" spans="27:27">
      <c r="AA31951" t="str">
        <v>DH</v>
      </c>
    </row>
    <row r="31952" spans="27:27">
      <c r="AA31952" t="str">
        <v>HD</v>
      </c>
    </row>
    <row r="31953" spans="27:27">
      <c r="AA31953" t="str">
        <v>JB</v>
      </c>
    </row>
    <row r="31954" spans="27:27">
      <c r="AA31954" t="str">
        <v>JB</v>
      </c>
    </row>
    <row r="31955" spans="27:27">
      <c r="AA31955" t="str">
        <v>JB</v>
      </c>
    </row>
    <row r="31956" spans="27:27">
      <c r="AA31956" t="str">
        <v>JB</v>
      </c>
    </row>
    <row r="31957" spans="27:27">
      <c r="AA31957" t="str">
        <v>CB</v>
      </c>
    </row>
    <row r="31958" spans="27:27">
      <c r="AA31958" t="str">
        <v>CB</v>
      </c>
    </row>
    <row r="31959" spans="27:27">
      <c r="AA31959" t="str">
        <v>DH</v>
      </c>
    </row>
    <row r="31960" spans="27:27">
      <c r="AA31960" t="str">
        <v>WB</v>
      </c>
    </row>
    <row r="31961" spans="27:27">
      <c r="AA31961" t="str">
        <v>WB</v>
      </c>
    </row>
    <row r="31962" spans="27:27">
      <c r="AA31962" t="str">
        <v>BB</v>
      </c>
    </row>
    <row r="31963" spans="27:27">
      <c r="AA31963" t="str">
        <v>BE</v>
      </c>
    </row>
    <row r="31964" spans="27:27">
      <c r="AA31964" t="str">
        <v>BE</v>
      </c>
    </row>
    <row r="31965" spans="27:27">
      <c r="AA31965" t="str">
        <v>BE</v>
      </c>
    </row>
    <row r="31966" spans="27:27">
      <c r="AA31966" t="str">
        <v>DH</v>
      </c>
    </row>
    <row r="31967" spans="27:27">
      <c r="AA31967" t="str">
        <v>JB</v>
      </c>
    </row>
    <row r="31968" spans="27:27">
      <c r="AA31968" t="str">
        <v>BE</v>
      </c>
    </row>
    <row r="31969" spans="27:27">
      <c r="AA31969" t="str">
        <v>HD</v>
      </c>
    </row>
    <row r="31970" spans="27:27">
      <c r="AA31970" t="str">
        <v>SS</v>
      </c>
    </row>
    <row r="31971" spans="27:27">
      <c r="AA31971" t="str">
        <v>FR</v>
      </c>
    </row>
    <row r="31972" spans="27:27">
      <c r="AA31972" t="str">
        <v>BE</v>
      </c>
    </row>
    <row r="31973" spans="27:27">
      <c r="AA31973" t="str">
        <v>HD</v>
      </c>
    </row>
    <row r="31974" spans="27:27">
      <c r="AA31974" t="str">
        <v>HD</v>
      </c>
    </row>
    <row r="31975" spans="27:27">
      <c r="AA31975" t="str">
        <v>HD</v>
      </c>
    </row>
    <row r="31976" spans="27:27">
      <c r="AA31976" t="str">
        <v>HD</v>
      </c>
    </row>
    <row r="31977" spans="27:27">
      <c r="AA31977" t="str">
        <v>BE</v>
      </c>
    </row>
    <row r="31978" spans="27:27">
      <c r="AA31978" t="str">
        <v>BE</v>
      </c>
    </row>
    <row r="31979" spans="27:27">
      <c r="AA31979" t="str">
        <v>BE</v>
      </c>
    </row>
    <row r="31980" spans="27:27">
      <c r="AA31980" t="str">
        <v>BE</v>
      </c>
    </row>
    <row r="31981" spans="27:27">
      <c r="AA31981" t="str">
        <v>BB</v>
      </c>
    </row>
    <row r="31982" spans="27:27">
      <c r="AA31982" t="str">
        <v>BB</v>
      </c>
    </row>
    <row r="31983" spans="27:27">
      <c r="AA31983" t="str">
        <v>WB</v>
      </c>
    </row>
    <row r="31984" spans="27:27">
      <c r="AA31984" t="str">
        <v>BE</v>
      </c>
    </row>
    <row r="31985" spans="27:27">
      <c r="AA31985" t="str">
        <v>SO</v>
      </c>
    </row>
    <row r="31986" spans="27:27">
      <c r="AA31986" t="str">
        <v>HD</v>
      </c>
    </row>
    <row r="31987" spans="27:27">
      <c r="AA31987" t="str">
        <v>HD</v>
      </c>
    </row>
    <row r="31988" spans="27:27">
      <c r="AA31988" t="str">
        <v>HD</v>
      </c>
    </row>
    <row r="31989" spans="27:27">
      <c r="AA31989" t="str">
        <v>BB</v>
      </c>
    </row>
    <row r="31990" spans="27:27">
      <c r="AA31990" t="str">
        <v>CB</v>
      </c>
    </row>
    <row r="31991" spans="27:27">
      <c r="AA31991" t="str">
        <v>JB</v>
      </c>
    </row>
    <row r="31992" spans="27:27">
      <c r="AA31992" t="str">
        <v>SO</v>
      </c>
    </row>
    <row r="31993" spans="27:27">
      <c r="AA31993" t="str">
        <v>SO</v>
      </c>
    </row>
    <row r="31994" spans="27:27">
      <c r="AA31994" t="str">
        <v>SO</v>
      </c>
    </row>
    <row r="31995" spans="27:27">
      <c r="AA31995" t="str">
        <v>BB</v>
      </c>
    </row>
    <row r="31996" spans="27:27">
      <c r="AA31996" t="str">
        <v>BB</v>
      </c>
    </row>
    <row r="31997" spans="27:27">
      <c r="AA31997" t="str">
        <v>BB</v>
      </c>
    </row>
    <row r="31998" spans="27:27">
      <c r="AA31998" t="str">
        <v>BB</v>
      </c>
    </row>
    <row r="31999" spans="27:27">
      <c r="AA31999" t="str">
        <v>BB</v>
      </c>
    </row>
    <row r="32000" spans="27:27">
      <c r="AA32000" t="str">
        <v>HD</v>
      </c>
    </row>
    <row r="32001" spans="27:27">
      <c r="AA32001" t="str">
        <v>DH</v>
      </c>
    </row>
    <row r="32002" spans="27:27">
      <c r="AA32002" t="str">
        <v>WB</v>
      </c>
    </row>
    <row r="32003" spans="27:27">
      <c r="AA32003" t="str">
        <v>WB</v>
      </c>
    </row>
    <row r="32004" spans="27:27">
      <c r="AA32004" t="str">
        <v>DH</v>
      </c>
    </row>
    <row r="32005" spans="27:27">
      <c r="AA32005" t="str">
        <v>CB</v>
      </c>
    </row>
    <row r="32006" spans="27:27">
      <c r="AA32006" t="str">
        <v>JB</v>
      </c>
    </row>
    <row r="32007" spans="27:27">
      <c r="AA32007" t="str">
        <v>SS</v>
      </c>
    </row>
    <row r="32008" spans="27:27">
      <c r="AA32008" t="str">
        <v>SO</v>
      </c>
    </row>
    <row r="32009" spans="27:27">
      <c r="AA32009" t="str">
        <v>SO</v>
      </c>
    </row>
    <row r="32010" spans="27:27">
      <c r="AA32010" t="str">
        <v>SO</v>
      </c>
    </row>
    <row r="32011" spans="27:27">
      <c r="AA32011" t="str">
        <v>HD</v>
      </c>
    </row>
    <row r="32012" spans="27:27">
      <c r="AA32012" t="str">
        <v>JB</v>
      </c>
    </row>
    <row r="32013" spans="27:27">
      <c r="AA32013" t="str">
        <v>BE</v>
      </c>
    </row>
    <row r="32014" spans="27:27">
      <c r="AA32014" t="str">
        <v>SO</v>
      </c>
    </row>
    <row r="32015" spans="27:27">
      <c r="AA32015" t="str">
        <v>BE</v>
      </c>
    </row>
    <row r="32016" spans="27:27">
      <c r="AA32016" t="str">
        <v>BE</v>
      </c>
    </row>
    <row r="32017" spans="27:27">
      <c r="AA32017" t="str">
        <v>BE</v>
      </c>
    </row>
    <row r="32018" spans="27:27">
      <c r="AA32018" t="str">
        <v>SS</v>
      </c>
    </row>
    <row r="32019" spans="27:27">
      <c r="AA32019" t="str">
        <v>SS</v>
      </c>
    </row>
    <row r="32020" spans="27:27">
      <c r="AA32020" t="str">
        <v>DH</v>
      </c>
    </row>
    <row r="32021" spans="27:27">
      <c r="AA32021" t="str">
        <v>HD</v>
      </c>
    </row>
    <row r="32022" spans="27:27">
      <c r="AA32022" t="str">
        <v>SO</v>
      </c>
    </row>
    <row r="32023" spans="27:27">
      <c r="AA32023" t="str">
        <v>CB</v>
      </c>
    </row>
    <row r="32024" spans="27:27">
      <c r="AA32024" t="str">
        <v>BB</v>
      </c>
    </row>
    <row r="32025" spans="27:27">
      <c r="AA32025" t="str">
        <v>BB</v>
      </c>
    </row>
    <row r="32026" spans="27:27">
      <c r="AA32026" t="str">
        <v>BB</v>
      </c>
    </row>
    <row r="32027" spans="27:27">
      <c r="AA32027" t="str">
        <v>SO</v>
      </c>
    </row>
    <row r="32028" spans="27:27">
      <c r="AA32028" t="str">
        <v>WB</v>
      </c>
    </row>
    <row r="32029" spans="27:27">
      <c r="AA32029" t="str">
        <v>SO</v>
      </c>
    </row>
    <row r="32030" spans="27:27">
      <c r="AA32030" t="str">
        <v>BE</v>
      </c>
    </row>
    <row r="32031" spans="27:27">
      <c r="AA32031" t="str">
        <v>BE</v>
      </c>
    </row>
    <row r="32032" spans="27:27">
      <c r="AA32032" t="str">
        <v>BB</v>
      </c>
    </row>
    <row r="32033" spans="27:27">
      <c r="AA32033" t="str">
        <v>BB</v>
      </c>
    </row>
    <row r="32034" spans="27:27">
      <c r="AA32034" t="str">
        <v>SO</v>
      </c>
    </row>
    <row r="32035" spans="27:27">
      <c r="AA32035" t="str">
        <v>SO</v>
      </c>
    </row>
    <row r="32036" spans="27:27">
      <c r="AA32036" t="str">
        <v>HD</v>
      </c>
    </row>
    <row r="32037" spans="27:27">
      <c r="AA32037" t="str">
        <v>HD</v>
      </c>
    </row>
    <row r="32038" spans="27:27">
      <c r="AA32038" t="str">
        <v>BB</v>
      </c>
    </row>
    <row r="32039" spans="27:27">
      <c r="AA32039" t="str">
        <v>FR</v>
      </c>
    </row>
    <row r="32040" spans="27:27">
      <c r="AA32040" t="str">
        <v>FR</v>
      </c>
    </row>
    <row r="32041" spans="27:27">
      <c r="AA32041" t="str">
        <v>FR</v>
      </c>
    </row>
    <row r="32042" spans="27:27">
      <c r="AA32042" t="str">
        <v>FR</v>
      </c>
    </row>
    <row r="32043" spans="27:27">
      <c r="AA32043" t="str">
        <v>FR</v>
      </c>
    </row>
    <row r="32044" spans="27:27">
      <c r="AA32044" t="str">
        <v>HD</v>
      </c>
    </row>
    <row r="32045" spans="27:27">
      <c r="AA32045" t="str">
        <v>SO</v>
      </c>
    </row>
    <row r="32046" spans="27:27">
      <c r="AA32046" t="str">
        <v>WB</v>
      </c>
    </row>
    <row r="32047" spans="27:27">
      <c r="AA32047" t="str">
        <v>WB</v>
      </c>
    </row>
    <row r="32048" spans="27:27">
      <c r="AA32048" t="str">
        <v>HD</v>
      </c>
    </row>
    <row r="32049" spans="27:27">
      <c r="AA32049" t="str">
        <v>WB</v>
      </c>
    </row>
    <row r="32050" spans="27:27">
      <c r="AA32050" t="str">
        <v>WB</v>
      </c>
    </row>
    <row r="32051" spans="27:27">
      <c r="AA32051" t="str">
        <v>DH</v>
      </c>
    </row>
    <row r="32052" spans="27:27">
      <c r="AA32052" t="str">
        <v>BE</v>
      </c>
    </row>
    <row r="32053" spans="27:27">
      <c r="AA32053" t="str">
        <v>BB</v>
      </c>
    </row>
    <row r="32054" spans="27:27">
      <c r="AA32054" t="str">
        <v>BB</v>
      </c>
    </row>
    <row r="32055" spans="27:27">
      <c r="AA32055" t="str">
        <v>DH</v>
      </c>
    </row>
    <row r="32056" spans="27:27">
      <c r="AA32056" t="str">
        <v>DH</v>
      </c>
    </row>
    <row r="32057" spans="27:27">
      <c r="AA32057" t="str">
        <v>DH</v>
      </c>
    </row>
    <row r="32058" spans="27:27">
      <c r="AA32058" t="str">
        <v>BE</v>
      </c>
    </row>
    <row r="32059" spans="27:27">
      <c r="AA32059" t="str">
        <v>FR</v>
      </c>
    </row>
    <row r="32060" spans="27:27">
      <c r="AA32060" t="str">
        <v>DH</v>
      </c>
    </row>
    <row r="32061" spans="27:27">
      <c r="AA32061" t="str">
        <v>DH</v>
      </c>
    </row>
    <row r="32062" spans="27:27">
      <c r="AA32062" t="str">
        <v>DH</v>
      </c>
    </row>
    <row r="32063" spans="27:27">
      <c r="AA32063" t="str">
        <v>BB</v>
      </c>
    </row>
    <row r="32064" spans="27:27">
      <c r="AA32064" t="str">
        <v>BB</v>
      </c>
    </row>
    <row r="32065" spans="27:27">
      <c r="AA32065" t="str">
        <v>WB</v>
      </c>
    </row>
    <row r="32066" spans="27:27">
      <c r="AA32066" t="str">
        <v>WB</v>
      </c>
    </row>
    <row r="32067" spans="27:27">
      <c r="AA32067" t="str">
        <v>WB</v>
      </c>
    </row>
    <row r="32068" spans="27:27">
      <c r="AA32068" t="str">
        <v>WB</v>
      </c>
    </row>
    <row r="32069" spans="27:27">
      <c r="AA32069" t="str">
        <v>JB</v>
      </c>
    </row>
    <row r="32070" spans="27:27">
      <c r="AA32070" t="str">
        <v>BE</v>
      </c>
    </row>
    <row r="32071" spans="27:27">
      <c r="AA32071" t="str">
        <v>SS</v>
      </c>
    </row>
    <row r="32072" spans="27:27">
      <c r="AA32072" t="str">
        <v>CB</v>
      </c>
    </row>
    <row r="32073" spans="27:27">
      <c r="AA32073" t="str">
        <v>CB</v>
      </c>
    </row>
    <row r="32074" spans="27:27">
      <c r="AA32074" t="str">
        <v>CB</v>
      </c>
    </row>
    <row r="32075" spans="27:27">
      <c r="AA32075" t="str">
        <v>CB</v>
      </c>
    </row>
    <row r="32076" spans="27:27">
      <c r="AA32076" t="str">
        <v>SS</v>
      </c>
    </row>
    <row r="32077" spans="27:27">
      <c r="AA32077" t="str">
        <v>SS</v>
      </c>
    </row>
    <row r="32078" spans="27:27">
      <c r="AA32078" t="str">
        <v>BE</v>
      </c>
    </row>
    <row r="32079" spans="27:27">
      <c r="AA32079" t="str">
        <v>BE</v>
      </c>
    </row>
    <row r="32080" spans="27:27">
      <c r="AA32080" t="str">
        <v>CB</v>
      </c>
    </row>
    <row r="32081" spans="27:27">
      <c r="AA32081" t="str">
        <v>JB</v>
      </c>
    </row>
    <row r="32082" spans="27:27">
      <c r="AA32082" t="str">
        <v>FR</v>
      </c>
    </row>
    <row r="32083" spans="27:27">
      <c r="AA32083" t="str">
        <v>BB</v>
      </c>
    </row>
    <row r="32084" spans="27:27">
      <c r="AA32084" t="str">
        <v>HD</v>
      </c>
    </row>
    <row r="32085" spans="27:27">
      <c r="AA32085" t="str">
        <v>BB</v>
      </c>
    </row>
    <row r="32086" spans="27:27">
      <c r="AA32086" t="str">
        <v>SO</v>
      </c>
    </row>
    <row r="32087" spans="27:27">
      <c r="AA32087" t="str">
        <v>FR</v>
      </c>
    </row>
    <row r="32088" spans="27:27">
      <c r="AA32088" t="str">
        <v>FR</v>
      </c>
    </row>
    <row r="32089" spans="27:27">
      <c r="AA32089" t="str">
        <v>BE</v>
      </c>
    </row>
    <row r="32090" spans="27:27">
      <c r="AA32090" t="str">
        <v>BE</v>
      </c>
    </row>
    <row r="32091" spans="27:27">
      <c r="AA32091" t="str">
        <v>BE</v>
      </c>
    </row>
    <row r="32092" spans="27:27">
      <c r="AA32092" t="str">
        <v>BE</v>
      </c>
    </row>
    <row r="32093" spans="27:27">
      <c r="AA32093" t="str">
        <v>FR</v>
      </c>
    </row>
    <row r="32094" spans="27:27">
      <c r="AA32094" t="str">
        <v>JB</v>
      </c>
    </row>
    <row r="32095" spans="27:27">
      <c r="AA32095" t="str">
        <v>SO</v>
      </c>
    </row>
    <row r="32096" spans="27:27">
      <c r="AA32096" t="str">
        <v>JB</v>
      </c>
    </row>
    <row r="32097" spans="27:27">
      <c r="AA32097" t="str">
        <v>SS</v>
      </c>
    </row>
    <row r="32098" spans="27:27">
      <c r="AA32098" t="str">
        <v>SS</v>
      </c>
    </row>
    <row r="32099" spans="27:27">
      <c r="AA32099" t="str">
        <v>JB</v>
      </c>
    </row>
    <row r="32100" spans="27:27">
      <c r="AA32100" t="str">
        <v>JB</v>
      </c>
    </row>
    <row r="32101" spans="27:27">
      <c r="AA32101" t="str">
        <v>SS</v>
      </c>
    </row>
    <row r="32102" spans="27:27">
      <c r="AA32102" t="str">
        <v>SS</v>
      </c>
    </row>
    <row r="32103" spans="27:27">
      <c r="AA32103" t="str">
        <v>SS</v>
      </c>
    </row>
    <row r="32104" spans="27:27">
      <c r="AA32104" t="str">
        <v>SS</v>
      </c>
    </row>
    <row r="32105" spans="27:27">
      <c r="AA32105" t="str">
        <v>JB</v>
      </c>
    </row>
    <row r="32106" spans="27:27">
      <c r="AA32106" t="str">
        <v>JB</v>
      </c>
    </row>
    <row r="32107" spans="27:27">
      <c r="AA32107" t="str">
        <v>CB</v>
      </c>
    </row>
    <row r="32108" spans="27:27">
      <c r="AA32108" t="str">
        <v>CB</v>
      </c>
    </row>
    <row r="32109" spans="27:27">
      <c r="AA32109" t="str">
        <v>CB</v>
      </c>
    </row>
    <row r="32110" spans="27:27">
      <c r="AA32110" t="str">
        <v>WB</v>
      </c>
    </row>
    <row r="32111" spans="27:27">
      <c r="AA32111" t="str">
        <v>BB</v>
      </c>
    </row>
    <row r="32112" spans="27:27">
      <c r="AA32112" t="str">
        <v>DH</v>
      </c>
    </row>
    <row r="32113" spans="27:27">
      <c r="AA32113" t="str">
        <v>CB</v>
      </c>
    </row>
    <row r="32114" spans="27:27">
      <c r="AA32114" t="str">
        <v>JB</v>
      </c>
    </row>
    <row r="32115" spans="27:27">
      <c r="AA32115" t="str">
        <v>CB</v>
      </c>
    </row>
    <row r="32116" spans="27:27">
      <c r="AA32116" t="str">
        <v>CB</v>
      </c>
    </row>
    <row r="32117" spans="27:27">
      <c r="AA32117" t="str">
        <v>HD</v>
      </c>
    </row>
    <row r="32118" spans="27:27">
      <c r="AA32118" t="str">
        <v>FR</v>
      </c>
    </row>
    <row r="32119" spans="27:27">
      <c r="AA32119" t="str">
        <v>SS</v>
      </c>
    </row>
    <row r="32120" spans="27:27">
      <c r="AA32120" t="str">
        <v>BB</v>
      </c>
    </row>
    <row r="32121" spans="27:27">
      <c r="AA32121" t="str">
        <v>JB</v>
      </c>
    </row>
    <row r="32122" spans="27:27">
      <c r="AA32122" t="str">
        <v>SO</v>
      </c>
    </row>
    <row r="32123" spans="27:27">
      <c r="AA32123" t="str">
        <v>SO</v>
      </c>
    </row>
    <row r="32124" spans="27:27">
      <c r="AA32124" t="str">
        <v>DH</v>
      </c>
    </row>
    <row r="32125" spans="27:27">
      <c r="AA32125" t="str">
        <v>BB</v>
      </c>
    </row>
    <row r="32126" spans="27:27">
      <c r="AA32126" t="str">
        <v>SS</v>
      </c>
    </row>
    <row r="32127" spans="27:27">
      <c r="AA32127" t="str">
        <v>SO</v>
      </c>
    </row>
    <row r="32128" spans="27:27">
      <c r="AA32128" t="str">
        <v>DH</v>
      </c>
    </row>
    <row r="32129" spans="27:27">
      <c r="AA32129" t="str">
        <v>DH</v>
      </c>
    </row>
    <row r="32130" spans="27:27">
      <c r="AA32130" t="str">
        <v>BB</v>
      </c>
    </row>
    <row r="32131" spans="27:27">
      <c r="AA32131" t="str">
        <v>BB</v>
      </c>
    </row>
    <row r="32132" spans="27:27">
      <c r="AA32132" t="str">
        <v>BB</v>
      </c>
    </row>
    <row r="32133" spans="27:27">
      <c r="AA32133" t="str">
        <v>SS</v>
      </c>
    </row>
    <row r="32134" spans="27:27">
      <c r="AA32134" t="str">
        <v>FR</v>
      </c>
    </row>
    <row r="32135" spans="27:27">
      <c r="AA32135" t="str">
        <v>BE</v>
      </c>
    </row>
    <row r="32136" spans="27:27">
      <c r="AA32136" t="str">
        <v>BE</v>
      </c>
    </row>
    <row r="32137" spans="27:27">
      <c r="AA32137" t="str">
        <v>BE</v>
      </c>
    </row>
    <row r="32138" spans="27:27">
      <c r="AA32138" t="str">
        <v>CB</v>
      </c>
    </row>
    <row r="32139" spans="27:27">
      <c r="AA32139" t="str">
        <v>JB</v>
      </c>
    </row>
    <row r="32140" spans="27:27">
      <c r="AA32140" t="str">
        <v>BE</v>
      </c>
    </row>
    <row r="32141" spans="27:27">
      <c r="AA32141" t="str">
        <v>BE</v>
      </c>
    </row>
    <row r="32142" spans="27:27">
      <c r="AA32142" t="str">
        <v>BE</v>
      </c>
    </row>
    <row r="32143" spans="27:27">
      <c r="AA32143" t="str">
        <v>BB</v>
      </c>
    </row>
    <row r="32144" spans="27:27">
      <c r="AA32144" t="str">
        <v>BE</v>
      </c>
    </row>
    <row r="32145" spans="27:27">
      <c r="AA32145" t="str">
        <v>BB</v>
      </c>
    </row>
    <row r="32146" spans="27:27">
      <c r="AA32146" t="str">
        <v>SO</v>
      </c>
    </row>
    <row r="32147" spans="27:27">
      <c r="AA32147" t="str">
        <v>FR</v>
      </c>
    </row>
    <row r="32148" spans="27:27">
      <c r="AA32148" t="str">
        <v>FR</v>
      </c>
    </row>
    <row r="32149" spans="27:27">
      <c r="AA32149" t="str">
        <v>FR</v>
      </c>
    </row>
    <row r="32150" spans="27:27">
      <c r="AA32150" t="str">
        <v>JB</v>
      </c>
    </row>
    <row r="32151" spans="27:27">
      <c r="AA32151" t="str">
        <v>DH</v>
      </c>
    </row>
    <row r="32152" spans="27:27">
      <c r="AA32152" t="str">
        <v>DH</v>
      </c>
    </row>
    <row r="32153" spans="27:27">
      <c r="AA32153" t="str">
        <v>WB</v>
      </c>
    </row>
    <row r="32154" spans="27:27">
      <c r="AA32154" t="str">
        <v>WB</v>
      </c>
    </row>
    <row r="32155" spans="27:27">
      <c r="AA32155" t="str">
        <v>WB</v>
      </c>
    </row>
    <row r="32156" spans="27:27">
      <c r="AA32156" t="str">
        <v>WB</v>
      </c>
    </row>
    <row r="32157" spans="27:27">
      <c r="AA32157" t="str">
        <v>CB</v>
      </c>
    </row>
    <row r="32158" spans="27:27">
      <c r="AA32158" t="str">
        <v>CB</v>
      </c>
    </row>
    <row r="32159" spans="27:27">
      <c r="AA32159" t="str">
        <v>FR</v>
      </c>
    </row>
    <row r="32160" spans="27:27">
      <c r="AA32160" t="str">
        <v>BB</v>
      </c>
    </row>
    <row r="32161" spans="27:27">
      <c r="AA32161" t="str">
        <v>BE</v>
      </c>
    </row>
    <row r="32162" spans="27:27">
      <c r="AA32162" t="str">
        <v>BE</v>
      </c>
    </row>
    <row r="32163" spans="27:27">
      <c r="AA32163" t="str">
        <v>DH</v>
      </c>
    </row>
    <row r="32164" spans="27:27">
      <c r="AA32164" t="str">
        <v>DH</v>
      </c>
    </row>
    <row r="32165" spans="27:27">
      <c r="AA32165" t="str">
        <v>SS</v>
      </c>
    </row>
    <row r="32166" spans="27:27">
      <c r="AA32166" t="str">
        <v>SS</v>
      </c>
    </row>
    <row r="32167" spans="27:27">
      <c r="AA32167" t="str">
        <v>WB</v>
      </c>
    </row>
    <row r="32168" spans="27:27">
      <c r="AA32168" t="str">
        <v>HD</v>
      </c>
    </row>
    <row r="32169" spans="27:27">
      <c r="AA32169" t="str">
        <v>SS</v>
      </c>
    </row>
    <row r="32170" spans="27:27">
      <c r="AA32170" t="str">
        <v>SS</v>
      </c>
    </row>
    <row r="32171" spans="27:27">
      <c r="AA32171" t="str">
        <v>SO</v>
      </c>
    </row>
    <row r="32172" spans="27:27">
      <c r="AA32172" t="str">
        <v>SO</v>
      </c>
    </row>
    <row r="32173" spans="27:27">
      <c r="AA32173" t="str">
        <v>SO</v>
      </c>
    </row>
    <row r="32174" spans="27:27">
      <c r="AA32174" t="str">
        <v>CB</v>
      </c>
    </row>
    <row r="32175" spans="27:27">
      <c r="AA32175" t="str">
        <v>JB</v>
      </c>
    </row>
    <row r="32176" spans="27:27">
      <c r="AA32176" t="str">
        <v>JB</v>
      </c>
    </row>
    <row r="32177" spans="27:27">
      <c r="AA32177" t="str">
        <v>JB</v>
      </c>
    </row>
    <row r="32178" spans="27:27">
      <c r="AA32178" t="str">
        <v>WB</v>
      </c>
    </row>
    <row r="32179" spans="27:27">
      <c r="AA32179" t="str">
        <v>SO</v>
      </c>
    </row>
    <row r="32180" spans="27:27">
      <c r="AA32180" t="str">
        <v>SS</v>
      </c>
    </row>
    <row r="32181" spans="27:27">
      <c r="AA32181" t="str">
        <v>SO</v>
      </c>
    </row>
    <row r="32182" spans="27:27">
      <c r="AA32182" t="str">
        <v>WB</v>
      </c>
    </row>
    <row r="32183" spans="27:27">
      <c r="AA32183" t="str">
        <v>FR</v>
      </c>
    </row>
    <row r="32184" spans="27:27">
      <c r="AA32184" t="str">
        <v>BE</v>
      </c>
    </row>
    <row r="32185" spans="27:27">
      <c r="AA32185" t="str">
        <v>JB</v>
      </c>
    </row>
    <row r="32186" spans="27:27">
      <c r="AA32186" t="str">
        <v>JB</v>
      </c>
    </row>
    <row r="32187" spans="27:27">
      <c r="AA32187" t="str">
        <v>CB</v>
      </c>
    </row>
    <row r="32188" spans="27:27">
      <c r="AA32188" t="str">
        <v>FR</v>
      </c>
    </row>
    <row r="32189" spans="27:27">
      <c r="AA32189" t="str">
        <v>SS</v>
      </c>
    </row>
    <row r="32190" spans="27:27">
      <c r="AA32190" t="str">
        <v>SS</v>
      </c>
    </row>
    <row r="32191" spans="27:27">
      <c r="AA32191" t="str">
        <v>HD</v>
      </c>
    </row>
    <row r="32192" spans="27:27">
      <c r="AA32192" t="str">
        <v>BE</v>
      </c>
    </row>
    <row r="32193" spans="27:27">
      <c r="AA32193" t="str">
        <v>JB</v>
      </c>
    </row>
    <row r="32194" spans="27:27">
      <c r="AA32194" t="str">
        <v>SO</v>
      </c>
    </row>
    <row r="32195" spans="27:27">
      <c r="AA32195" t="str">
        <v>JB</v>
      </c>
    </row>
    <row r="32196" spans="27:27">
      <c r="AA32196" t="str">
        <v>JB</v>
      </c>
    </row>
    <row r="32197" spans="27:27">
      <c r="AA32197" t="str">
        <v>JB</v>
      </c>
    </row>
    <row r="32198" spans="27:27">
      <c r="AA32198" t="str">
        <v>DH</v>
      </c>
    </row>
    <row r="32199" spans="27:27">
      <c r="AA32199" t="str">
        <v>DH</v>
      </c>
    </row>
    <row r="32200" spans="27:27">
      <c r="AA32200" t="str">
        <v>BE</v>
      </c>
    </row>
    <row r="32201" spans="27:27">
      <c r="AA32201" t="str">
        <v>WB</v>
      </c>
    </row>
    <row r="32202" spans="27:27">
      <c r="AA32202" t="str">
        <v>WB</v>
      </c>
    </row>
    <row r="32203" spans="27:27">
      <c r="AA32203" t="str">
        <v>HD</v>
      </c>
    </row>
    <row r="32204" spans="27:27">
      <c r="AA32204" t="str">
        <v>JB</v>
      </c>
    </row>
    <row r="32205" spans="27:27">
      <c r="AA32205" t="str">
        <v>JB</v>
      </c>
    </row>
    <row r="32206" spans="27:27">
      <c r="AA32206" t="str">
        <v>JB</v>
      </c>
    </row>
    <row r="32207" spans="27:27">
      <c r="AA32207" t="str">
        <v>CB</v>
      </c>
    </row>
    <row r="32208" spans="27:27">
      <c r="AA32208" t="str">
        <v>CB</v>
      </c>
    </row>
    <row r="32209" spans="27:27">
      <c r="AA32209" t="str">
        <v>BE</v>
      </c>
    </row>
    <row r="32210" spans="27:27">
      <c r="AA32210" t="str">
        <v>WB</v>
      </c>
    </row>
    <row r="32211" spans="27:27">
      <c r="AA32211" t="str">
        <v>FR</v>
      </c>
    </row>
    <row r="32212" spans="27:27">
      <c r="AA32212" t="str">
        <v>FR</v>
      </c>
    </row>
    <row r="32213" spans="27:27">
      <c r="AA32213" t="str">
        <v>BE</v>
      </c>
    </row>
    <row r="32214" spans="27:27">
      <c r="AA32214" t="str">
        <v>SO</v>
      </c>
    </row>
    <row r="32215" spans="27:27">
      <c r="AA32215" t="str">
        <v>FR</v>
      </c>
    </row>
    <row r="32216" spans="27:27">
      <c r="AA32216" t="str">
        <v>HD</v>
      </c>
    </row>
    <row r="32217" spans="27:27">
      <c r="AA32217" t="str">
        <v>WB</v>
      </c>
    </row>
    <row r="32218" spans="27:27">
      <c r="AA32218" t="str">
        <v>DH</v>
      </c>
    </row>
    <row r="32219" spans="27:27">
      <c r="AA32219" t="str">
        <v>DH</v>
      </c>
    </row>
    <row r="32220" spans="27:27">
      <c r="AA32220" t="str">
        <v>DH</v>
      </c>
    </row>
    <row r="32221" spans="27:27">
      <c r="AA32221" t="str">
        <v>DH</v>
      </c>
    </row>
    <row r="32222" spans="27:27">
      <c r="AA32222" t="str">
        <v>WB</v>
      </c>
    </row>
    <row r="32223" spans="27:27">
      <c r="AA32223" t="str">
        <v>FR</v>
      </c>
    </row>
    <row r="32224" spans="27:27">
      <c r="AA32224" t="str">
        <v>CB</v>
      </c>
    </row>
    <row r="32225" spans="27:27">
      <c r="AA32225" t="str">
        <v>SO</v>
      </c>
    </row>
    <row r="32226" spans="27:27">
      <c r="AA32226" t="str">
        <v>SO</v>
      </c>
    </row>
    <row r="32227" spans="27:27">
      <c r="AA32227" t="str">
        <v>BE</v>
      </c>
    </row>
    <row r="32228" spans="27:27">
      <c r="AA32228" t="str">
        <v>HD</v>
      </c>
    </row>
    <row r="32229" spans="27:27">
      <c r="AA32229" t="str">
        <v>BE</v>
      </c>
    </row>
    <row r="32230" spans="27:27">
      <c r="AA32230" t="str">
        <v>SO</v>
      </c>
    </row>
    <row r="32231" spans="27:27">
      <c r="AA32231" t="str">
        <v>SS</v>
      </c>
    </row>
    <row r="32232" spans="27:27">
      <c r="AA32232" t="str">
        <v>SO</v>
      </c>
    </row>
    <row r="32233" spans="27:27">
      <c r="AA32233" t="str">
        <v>HD</v>
      </c>
    </row>
    <row r="32234" spans="27:27">
      <c r="AA32234" t="str">
        <v>CB</v>
      </c>
    </row>
    <row r="32235" spans="27:27">
      <c r="AA32235" t="str">
        <v>BE</v>
      </c>
    </row>
    <row r="32236" spans="27:27">
      <c r="AA32236" t="str">
        <v>BE</v>
      </c>
    </row>
    <row r="32237" spans="27:27">
      <c r="AA32237" t="str">
        <v>BE</v>
      </c>
    </row>
    <row r="32238" spans="27:27">
      <c r="AA32238" t="str">
        <v>JB</v>
      </c>
    </row>
    <row r="32239" spans="27:27">
      <c r="AA32239" t="str">
        <v>JB</v>
      </c>
    </row>
    <row r="32240" spans="27:27">
      <c r="AA32240" t="str">
        <v>BB</v>
      </c>
    </row>
    <row r="32241" spans="27:27">
      <c r="AA32241" t="str">
        <v>FR</v>
      </c>
    </row>
    <row r="32242" spans="27:27">
      <c r="AA32242" t="str">
        <v>FR</v>
      </c>
    </row>
    <row r="32243" spans="27:27">
      <c r="AA32243" t="str">
        <v>BB</v>
      </c>
    </row>
    <row r="32244" spans="27:27">
      <c r="AA32244" t="str">
        <v>SO</v>
      </c>
    </row>
    <row r="32245" spans="27:27">
      <c r="AA32245" t="str">
        <v>WB</v>
      </c>
    </row>
    <row r="32246" spans="27:27">
      <c r="AA32246" t="str">
        <v>WB</v>
      </c>
    </row>
    <row r="32247" spans="27:27">
      <c r="AA32247" t="str">
        <v>WB</v>
      </c>
    </row>
    <row r="32248" spans="27:27">
      <c r="AA32248" t="str">
        <v>HD</v>
      </c>
    </row>
    <row r="32249" spans="27:27">
      <c r="AA32249" t="str">
        <v>HD</v>
      </c>
    </row>
    <row r="32250" spans="27:27">
      <c r="AA32250" t="str">
        <v>HD</v>
      </c>
    </row>
    <row r="32251" spans="27:27">
      <c r="AA32251" t="str">
        <v>HD</v>
      </c>
    </row>
    <row r="32252" spans="27:27">
      <c r="AA32252" t="str">
        <v>HD</v>
      </c>
    </row>
    <row r="32253" spans="27:27">
      <c r="AA32253" t="str">
        <v>HD</v>
      </c>
    </row>
    <row r="32254" spans="27:27">
      <c r="AA32254" t="str">
        <v>HD</v>
      </c>
    </row>
    <row r="32255" spans="27:27">
      <c r="AA32255" t="str">
        <v>HD</v>
      </c>
    </row>
    <row r="32256" spans="27:27">
      <c r="AA32256" t="str">
        <v>WB</v>
      </c>
    </row>
    <row r="32257" spans="27:27">
      <c r="AA32257" t="str">
        <v>WB</v>
      </c>
    </row>
    <row r="32258" spans="27:27">
      <c r="AA32258" t="str">
        <v>SO</v>
      </c>
    </row>
    <row r="32259" spans="27:27">
      <c r="AA32259" t="str">
        <v>SO</v>
      </c>
    </row>
    <row r="32260" spans="27:27">
      <c r="AA32260" t="str">
        <v>FR</v>
      </c>
    </row>
    <row r="32261" spans="27:27">
      <c r="AA32261" t="str">
        <v>DH</v>
      </c>
    </row>
    <row r="32262" spans="27:27">
      <c r="AA32262" t="str">
        <v>JB</v>
      </c>
    </row>
    <row r="32263" spans="27:27">
      <c r="AA32263" t="str">
        <v>WB</v>
      </c>
    </row>
    <row r="32264" spans="27:27">
      <c r="AA32264" t="str">
        <v>BE</v>
      </c>
    </row>
    <row r="32265" spans="27:27">
      <c r="AA32265" t="str">
        <v>JB</v>
      </c>
    </row>
    <row r="32266" spans="27:27">
      <c r="AA32266" t="str">
        <v>FR</v>
      </c>
    </row>
    <row r="32267" spans="27:27">
      <c r="AA32267" t="str">
        <v>WB</v>
      </c>
    </row>
    <row r="32268" spans="27:27">
      <c r="AA32268" t="str">
        <v>WB</v>
      </c>
    </row>
    <row r="32269" spans="27:27">
      <c r="AA32269" t="str">
        <v>WB</v>
      </c>
    </row>
    <row r="32270" spans="27:27">
      <c r="AA32270" t="str">
        <v>SS</v>
      </c>
    </row>
    <row r="32271" spans="27:27">
      <c r="AA32271" t="str">
        <v>DH</v>
      </c>
    </row>
    <row r="32272" spans="27:27">
      <c r="AA32272" t="str">
        <v>WB</v>
      </c>
    </row>
    <row r="32273" spans="27:27">
      <c r="AA32273" t="str">
        <v>BB</v>
      </c>
    </row>
    <row r="32274" spans="27:27">
      <c r="AA32274" t="str">
        <v>FR</v>
      </c>
    </row>
    <row r="32275" spans="27:27">
      <c r="AA32275" t="str">
        <v>CB</v>
      </c>
    </row>
    <row r="32276" spans="27:27">
      <c r="AA32276" t="str">
        <v>SS</v>
      </c>
    </row>
    <row r="32277" spans="27:27">
      <c r="AA32277" t="str">
        <v>WB</v>
      </c>
    </row>
    <row r="32278" spans="27:27">
      <c r="AA32278" t="str">
        <v>CB</v>
      </c>
    </row>
    <row r="32279" spans="27:27">
      <c r="AA32279" t="str">
        <v>FR</v>
      </c>
    </row>
    <row r="32280" spans="27:27">
      <c r="AA32280" t="str">
        <v>BB</v>
      </c>
    </row>
    <row r="32281" spans="27:27">
      <c r="AA32281" t="str">
        <v>BE</v>
      </c>
    </row>
    <row r="32282" spans="27:27">
      <c r="AA32282" t="str">
        <v>BE</v>
      </c>
    </row>
    <row r="32283" spans="27:27">
      <c r="AA32283" t="str">
        <v>DH</v>
      </c>
    </row>
    <row r="32284" spans="27:27">
      <c r="AA32284" t="str">
        <v>DH</v>
      </c>
    </row>
    <row r="32285" spans="27:27">
      <c r="AA32285" t="str">
        <v>DH</v>
      </c>
    </row>
    <row r="32286" spans="27:27">
      <c r="AA32286" t="str">
        <v>DH</v>
      </c>
    </row>
    <row r="32287" spans="27:27">
      <c r="AA32287" t="str">
        <v>JB</v>
      </c>
    </row>
    <row r="32288" spans="27:27">
      <c r="AA32288" t="str">
        <v>SS</v>
      </c>
    </row>
    <row r="32289" spans="27:27">
      <c r="AA32289" t="str">
        <v>CB</v>
      </c>
    </row>
    <row r="32290" spans="27:27">
      <c r="AA32290" t="str">
        <v>CB</v>
      </c>
    </row>
    <row r="32291" spans="27:27">
      <c r="AA32291" t="str">
        <v>CB</v>
      </c>
    </row>
    <row r="32292" spans="27:27">
      <c r="AA32292" t="str">
        <v>FR</v>
      </c>
    </row>
    <row r="32293" spans="27:27">
      <c r="AA32293" t="str">
        <v>SO</v>
      </c>
    </row>
    <row r="32294" spans="27:27">
      <c r="AA32294" t="str">
        <v>JB</v>
      </c>
    </row>
    <row r="32295" spans="27:27">
      <c r="AA32295" t="str">
        <v>DH</v>
      </c>
    </row>
    <row r="32296" spans="27:27">
      <c r="AA32296" t="str">
        <v>WB</v>
      </c>
    </row>
    <row r="32297" spans="27:27">
      <c r="AA32297" t="str">
        <v>WB</v>
      </c>
    </row>
    <row r="32298" spans="27:27">
      <c r="AA32298" t="str">
        <v>WB</v>
      </c>
    </row>
    <row r="32299" spans="27:27">
      <c r="AA32299" t="str">
        <v>SO</v>
      </c>
    </row>
    <row r="32300" spans="27:27">
      <c r="AA32300" t="str">
        <v>BE</v>
      </c>
    </row>
    <row r="32301" spans="27:27">
      <c r="AA32301" t="str">
        <v>SS</v>
      </c>
    </row>
    <row r="32302" spans="27:27">
      <c r="AA32302" t="str">
        <v>HD</v>
      </c>
    </row>
    <row r="32303" spans="27:27">
      <c r="AA32303" t="str">
        <v>JB</v>
      </c>
    </row>
    <row r="32304" spans="27:27">
      <c r="AA32304" t="str">
        <v>BE</v>
      </c>
    </row>
    <row r="32305" spans="27:27">
      <c r="AA32305" t="str">
        <v>BE</v>
      </c>
    </row>
    <row r="32306" spans="27:27">
      <c r="AA32306" t="str">
        <v>BE</v>
      </c>
    </row>
    <row r="32307" spans="27:27">
      <c r="AA32307" t="str">
        <v>HD</v>
      </c>
    </row>
    <row r="32308" spans="27:27">
      <c r="AA32308" t="str">
        <v>BE</v>
      </c>
    </row>
    <row r="32309" spans="27:27">
      <c r="AA32309" t="str">
        <v>SO</v>
      </c>
    </row>
    <row r="32310" spans="27:27">
      <c r="AA32310" t="str">
        <v>WB</v>
      </c>
    </row>
    <row r="32311" spans="27:27">
      <c r="AA32311" t="str">
        <v>WB</v>
      </c>
    </row>
    <row r="32312" spans="27:27">
      <c r="AA32312" t="str">
        <v>FR</v>
      </c>
    </row>
    <row r="32313" spans="27:27">
      <c r="AA32313" t="str">
        <v>FR</v>
      </c>
    </row>
    <row r="32314" spans="27:27">
      <c r="AA32314" t="str">
        <v>FR</v>
      </c>
    </row>
    <row r="32315" spans="27:27">
      <c r="AA32315" t="str">
        <v>CB</v>
      </c>
    </row>
    <row r="32316" spans="27:27">
      <c r="AA32316" t="str">
        <v>CB</v>
      </c>
    </row>
    <row r="32317" spans="27:27">
      <c r="AA32317" t="str">
        <v>CB</v>
      </c>
    </row>
    <row r="32318" spans="27:27">
      <c r="AA32318" t="str">
        <v>CB</v>
      </c>
    </row>
    <row r="32319" spans="27:27">
      <c r="AA32319" t="str">
        <v>BB</v>
      </c>
    </row>
    <row r="32320" spans="27:27">
      <c r="AA32320" t="str">
        <v>SS</v>
      </c>
    </row>
    <row r="32321" spans="27:27">
      <c r="AA32321" t="str">
        <v>SS</v>
      </c>
    </row>
    <row r="32322" spans="27:27">
      <c r="AA32322" t="str">
        <v>SS</v>
      </c>
    </row>
    <row r="32323" spans="27:27">
      <c r="AA32323" t="str">
        <v>CB</v>
      </c>
    </row>
    <row r="32324" spans="27:27">
      <c r="AA32324" t="str">
        <v>CB</v>
      </c>
    </row>
    <row r="32325" spans="27:27">
      <c r="AA32325" t="str">
        <v>HD</v>
      </c>
    </row>
    <row r="32326" spans="27:27">
      <c r="AA32326" t="str">
        <v>FR</v>
      </c>
    </row>
    <row r="32327" spans="27:27">
      <c r="AA32327" t="str">
        <v>HD</v>
      </c>
    </row>
    <row r="32328" spans="27:27">
      <c r="AA32328" t="str">
        <v>HD</v>
      </c>
    </row>
    <row r="32329" spans="27:27">
      <c r="AA32329" t="str">
        <v>HD</v>
      </c>
    </row>
    <row r="32330" spans="27:27">
      <c r="AA32330" t="str">
        <v>SO</v>
      </c>
    </row>
    <row r="32331" spans="27:27">
      <c r="AA32331" t="str">
        <v>SO</v>
      </c>
    </row>
    <row r="32332" spans="27:27">
      <c r="AA32332" t="str">
        <v>SO</v>
      </c>
    </row>
    <row r="32333" spans="27:27">
      <c r="AA32333" t="str">
        <v>SO</v>
      </c>
    </row>
    <row r="32334" spans="27:27">
      <c r="AA32334" t="str">
        <v>JB</v>
      </c>
    </row>
    <row r="32335" spans="27:27">
      <c r="AA32335" t="str">
        <v>JB</v>
      </c>
    </row>
    <row r="32336" spans="27:27">
      <c r="AA32336" t="str">
        <v>CB</v>
      </c>
    </row>
    <row r="32337" spans="27:27">
      <c r="AA32337" t="str">
        <v>HD</v>
      </c>
    </row>
    <row r="32338" spans="27:27">
      <c r="AA32338" t="str">
        <v>WB</v>
      </c>
    </row>
    <row r="32339" spans="27:27">
      <c r="AA32339" t="str">
        <v>BE</v>
      </c>
    </row>
    <row r="32340" spans="27:27">
      <c r="AA32340" t="str">
        <v>SS</v>
      </c>
    </row>
    <row r="32341" spans="27:27">
      <c r="AA32341" t="str">
        <v>WB</v>
      </c>
    </row>
    <row r="32342" spans="27:27">
      <c r="AA32342" t="str">
        <v>BB</v>
      </c>
    </row>
    <row r="32343" spans="27:27">
      <c r="AA32343" t="str">
        <v>WB</v>
      </c>
    </row>
    <row r="32344" spans="27:27">
      <c r="AA32344" t="str">
        <v>SS</v>
      </c>
    </row>
    <row r="32345" spans="27:27">
      <c r="AA32345" t="str">
        <v>BE</v>
      </c>
    </row>
    <row r="32346" spans="27:27">
      <c r="AA32346" t="str">
        <v>BE</v>
      </c>
    </row>
    <row r="32347" spans="27:27">
      <c r="AA32347" t="str">
        <v>BE</v>
      </c>
    </row>
    <row r="32348" spans="27:27">
      <c r="AA32348" t="str">
        <v>BE</v>
      </c>
    </row>
    <row r="32349" spans="27:27">
      <c r="AA32349" t="str">
        <v>BB</v>
      </c>
    </row>
    <row r="32350" spans="27:27">
      <c r="AA32350" t="str">
        <v>BB</v>
      </c>
    </row>
    <row r="32351" spans="27:27">
      <c r="AA32351" t="str">
        <v>BB</v>
      </c>
    </row>
    <row r="32352" spans="27:27">
      <c r="AA32352" t="str">
        <v>BB</v>
      </c>
    </row>
    <row r="32353" spans="27:27">
      <c r="AA32353" t="str">
        <v>BB</v>
      </c>
    </row>
    <row r="32354" spans="27:27">
      <c r="AA32354" t="str">
        <v>BB</v>
      </c>
    </row>
    <row r="32355" spans="27:27">
      <c r="AA32355" t="str">
        <v>BE</v>
      </c>
    </row>
    <row r="32356" spans="27:27">
      <c r="AA32356" t="str">
        <v>FR</v>
      </c>
    </row>
    <row r="32357" spans="27:27">
      <c r="AA32357" t="str">
        <v>FR</v>
      </c>
    </row>
    <row r="32358" spans="27:27">
      <c r="AA32358" t="str">
        <v>DH</v>
      </c>
    </row>
    <row r="32359" spans="27:27">
      <c r="AA32359" t="str">
        <v>DH</v>
      </c>
    </row>
    <row r="32360" spans="27:27">
      <c r="AA32360" t="str">
        <v>DH</v>
      </c>
    </row>
    <row r="32361" spans="27:27">
      <c r="AA32361" t="str">
        <v>HD</v>
      </c>
    </row>
    <row r="32362" spans="27:27">
      <c r="AA32362" t="str">
        <v>HD</v>
      </c>
    </row>
    <row r="32363" spans="27:27">
      <c r="AA32363" t="str">
        <v>SS</v>
      </c>
    </row>
    <row r="32364" spans="27:27">
      <c r="AA32364" t="str">
        <v>WB</v>
      </c>
    </row>
    <row r="32365" spans="27:27">
      <c r="AA32365" t="str">
        <v>WB</v>
      </c>
    </row>
    <row r="32366" spans="27:27">
      <c r="AA32366" t="str">
        <v>CB</v>
      </c>
    </row>
    <row r="32367" spans="27:27">
      <c r="AA32367" t="str">
        <v>CB</v>
      </c>
    </row>
    <row r="32368" spans="27:27">
      <c r="AA32368" t="str">
        <v>SO</v>
      </c>
    </row>
    <row r="32369" spans="27:27">
      <c r="AA32369" t="str">
        <v>BE</v>
      </c>
    </row>
    <row r="32370" spans="27:27">
      <c r="AA32370" t="str">
        <v>BE</v>
      </c>
    </row>
    <row r="32371" spans="27:27">
      <c r="AA32371" t="str">
        <v>CB</v>
      </c>
    </row>
    <row r="32372" spans="27:27">
      <c r="AA32372" t="str">
        <v>BB</v>
      </c>
    </row>
    <row r="32373" spans="27:27">
      <c r="AA32373" t="str">
        <v>CB</v>
      </c>
    </row>
    <row r="32374" spans="27:27">
      <c r="AA32374" t="str">
        <v>SO</v>
      </c>
    </row>
    <row r="32375" spans="27:27">
      <c r="AA32375" t="str">
        <v>CB</v>
      </c>
    </row>
    <row r="32376" spans="27:27">
      <c r="AA32376" t="str">
        <v>SO</v>
      </c>
    </row>
    <row r="32377" spans="27:27">
      <c r="AA32377" t="str">
        <v>SO</v>
      </c>
    </row>
    <row r="32378" spans="27:27">
      <c r="AA32378" t="str">
        <v>SO</v>
      </c>
    </row>
    <row r="32379" spans="27:27">
      <c r="AA32379" t="str">
        <v>DH</v>
      </c>
    </row>
    <row r="32380" spans="27:27">
      <c r="AA32380" t="str">
        <v>BE</v>
      </c>
    </row>
    <row r="32381" spans="27:27">
      <c r="AA32381" t="str">
        <v>BE</v>
      </c>
    </row>
    <row r="32382" spans="27:27">
      <c r="AA32382" t="str">
        <v>BE</v>
      </c>
    </row>
    <row r="32383" spans="27:27">
      <c r="AA32383" t="str">
        <v>CB</v>
      </c>
    </row>
    <row r="32384" spans="27:27">
      <c r="AA32384" t="str">
        <v>CB</v>
      </c>
    </row>
    <row r="32385" spans="27:27">
      <c r="AA32385" t="str">
        <v>CB</v>
      </c>
    </row>
    <row r="32386" spans="27:27">
      <c r="AA32386" t="str">
        <v>JB</v>
      </c>
    </row>
    <row r="32387" spans="27:27">
      <c r="AA32387" t="str">
        <v>JB</v>
      </c>
    </row>
    <row r="32388" spans="27:27">
      <c r="AA32388" t="str">
        <v>JB</v>
      </c>
    </row>
    <row r="32389" spans="27:27">
      <c r="AA32389" t="str">
        <v>JB</v>
      </c>
    </row>
    <row r="32390" spans="27:27">
      <c r="AA32390" t="str">
        <v>JB</v>
      </c>
    </row>
    <row r="32391" spans="27:27">
      <c r="AA32391" t="str">
        <v>WB</v>
      </c>
    </row>
    <row r="32392" spans="27:27">
      <c r="AA32392" t="str">
        <v>WB</v>
      </c>
    </row>
    <row r="32393" spans="27:27">
      <c r="AA32393" t="str">
        <v>WB</v>
      </c>
    </row>
    <row r="32394" spans="27:27">
      <c r="AA32394" t="str">
        <v>SO</v>
      </c>
    </row>
    <row r="32395" spans="27:27">
      <c r="AA32395" t="str">
        <v>FR</v>
      </c>
    </row>
    <row r="32396" spans="27:27">
      <c r="AA32396" t="str">
        <v>FR</v>
      </c>
    </row>
    <row r="32397" spans="27:27">
      <c r="AA32397" t="str">
        <v>SO</v>
      </c>
    </row>
    <row r="32398" spans="27:27">
      <c r="AA32398" t="str">
        <v>HD</v>
      </c>
    </row>
    <row r="32399" spans="27:27">
      <c r="AA32399" t="str">
        <v>BB</v>
      </c>
    </row>
    <row r="32400" spans="27:27">
      <c r="AA32400" t="str">
        <v>JB</v>
      </c>
    </row>
    <row r="32401" spans="27:27">
      <c r="AA32401" t="str">
        <v>WB</v>
      </c>
    </row>
    <row r="32402" spans="27:27">
      <c r="AA32402" t="str">
        <v>JB</v>
      </c>
    </row>
    <row r="32403" spans="27:27">
      <c r="AA32403" t="str">
        <v>DH</v>
      </c>
    </row>
    <row r="32404" spans="27:27">
      <c r="AA32404" t="str">
        <v>BB</v>
      </c>
    </row>
    <row r="32405" spans="27:27">
      <c r="AA32405" t="str">
        <v>BB</v>
      </c>
    </row>
    <row r="32406" spans="27:27">
      <c r="AA32406" t="str">
        <v>DH</v>
      </c>
    </row>
    <row r="32407" spans="27:27">
      <c r="AA32407" t="str">
        <v>BB</v>
      </c>
    </row>
    <row r="32408" spans="27:27">
      <c r="AA32408" t="str">
        <v>BB</v>
      </c>
    </row>
    <row r="32409" spans="27:27">
      <c r="AA32409" t="str">
        <v>SO</v>
      </c>
    </row>
    <row r="32410" spans="27:27">
      <c r="AA32410" t="str">
        <v>SO</v>
      </c>
    </row>
    <row r="32411" spans="27:27">
      <c r="AA32411" t="str">
        <v>BB</v>
      </c>
    </row>
    <row r="32412" spans="27:27">
      <c r="AA32412" t="str">
        <v>BB</v>
      </c>
    </row>
    <row r="32413" spans="27:27">
      <c r="AA32413" t="str">
        <v>SS</v>
      </c>
    </row>
    <row r="32414" spans="27:27">
      <c r="AA32414" t="str">
        <v>JB</v>
      </c>
    </row>
    <row r="32415" spans="27:27">
      <c r="AA32415" t="str">
        <v>WB</v>
      </c>
    </row>
    <row r="32416" spans="27:27">
      <c r="AA32416" t="str">
        <v>BE</v>
      </c>
    </row>
    <row r="32417" spans="27:27">
      <c r="AA32417" t="str">
        <v>BB</v>
      </c>
    </row>
    <row r="32418" spans="27:27">
      <c r="AA32418" t="str">
        <v>JB</v>
      </c>
    </row>
    <row r="32419" spans="27:27">
      <c r="AA32419" t="str">
        <v>FR</v>
      </c>
    </row>
    <row r="32420" spans="27:27">
      <c r="AA32420" t="str">
        <v>FR</v>
      </c>
    </row>
    <row r="32421" spans="27:27">
      <c r="AA32421" t="str">
        <v>DH</v>
      </c>
    </row>
    <row r="32422" spans="27:27">
      <c r="AA32422" t="str">
        <v>DH</v>
      </c>
    </row>
    <row r="32423" spans="27:27">
      <c r="AA32423" t="str">
        <v>DH</v>
      </c>
    </row>
    <row r="32424" spans="27:27">
      <c r="AA32424" t="str">
        <v>SO</v>
      </c>
    </row>
    <row r="32425" spans="27:27">
      <c r="AA32425" t="str">
        <v>SO</v>
      </c>
    </row>
    <row r="32426" spans="27:27">
      <c r="AA32426" t="str">
        <v>SO</v>
      </c>
    </row>
    <row r="32427" spans="27:27">
      <c r="AA32427" t="str">
        <v>SO</v>
      </c>
    </row>
    <row r="32428" spans="27:27">
      <c r="AA32428" t="str">
        <v>BE</v>
      </c>
    </row>
    <row r="32429" spans="27:27">
      <c r="AA32429" t="str">
        <v>BE</v>
      </c>
    </row>
    <row r="32430" spans="27:27">
      <c r="AA32430" t="str">
        <v>BE</v>
      </c>
    </row>
    <row r="32431" spans="27:27">
      <c r="AA32431" t="str">
        <v>BE</v>
      </c>
    </row>
    <row r="32432" spans="27:27">
      <c r="AA32432" t="str">
        <v>SS</v>
      </c>
    </row>
    <row r="32433" spans="27:27">
      <c r="AA32433" t="str">
        <v>SO</v>
      </c>
    </row>
    <row r="32434" spans="27:27">
      <c r="AA32434" t="str">
        <v>FR</v>
      </c>
    </row>
    <row r="32435" spans="27:27">
      <c r="AA32435" t="str">
        <v>SO</v>
      </c>
    </row>
    <row r="32436" spans="27:27">
      <c r="AA32436" t="str">
        <v>SO</v>
      </c>
    </row>
    <row r="32437" spans="27:27">
      <c r="AA32437" t="str">
        <v>SO</v>
      </c>
    </row>
    <row r="32438" spans="27:27">
      <c r="AA32438" t="str">
        <v>SO</v>
      </c>
    </row>
    <row r="32439" spans="27:27">
      <c r="AA32439" t="str">
        <v>HD</v>
      </c>
    </row>
    <row r="32440" spans="27:27">
      <c r="AA32440" t="str">
        <v>HD</v>
      </c>
    </row>
    <row r="32441" spans="27:27">
      <c r="AA32441" t="str">
        <v>FR</v>
      </c>
    </row>
    <row r="32442" spans="27:27">
      <c r="AA32442" t="str">
        <v>SS</v>
      </c>
    </row>
    <row r="32443" spans="27:27">
      <c r="AA32443" t="str">
        <v>SO</v>
      </c>
    </row>
    <row r="32444" spans="27:27">
      <c r="AA32444" t="str">
        <v>SO</v>
      </c>
    </row>
    <row r="32445" spans="27:27">
      <c r="AA32445" t="str">
        <v>SS</v>
      </c>
    </row>
    <row r="32446" spans="27:27">
      <c r="AA32446" t="str">
        <v>BE</v>
      </c>
    </row>
    <row r="32447" spans="27:27">
      <c r="AA32447" t="str">
        <v>BE</v>
      </c>
    </row>
    <row r="32448" spans="27:27">
      <c r="AA32448" t="str">
        <v>BE</v>
      </c>
    </row>
    <row r="32449" spans="27:27">
      <c r="AA32449" t="str">
        <v>CB</v>
      </c>
    </row>
    <row r="32450" spans="27:27">
      <c r="AA32450" t="str">
        <v>FR</v>
      </c>
    </row>
    <row r="32451" spans="27:27">
      <c r="AA32451" t="str">
        <v>JB</v>
      </c>
    </row>
    <row r="32452" spans="27:27">
      <c r="AA32452" t="str">
        <v>SS</v>
      </c>
    </row>
    <row r="32453" spans="27:27">
      <c r="AA32453" t="str">
        <v>SS</v>
      </c>
    </row>
    <row r="32454" spans="27:27">
      <c r="AA32454" t="str">
        <v>FR</v>
      </c>
    </row>
    <row r="32455" spans="27:27">
      <c r="AA32455" t="str">
        <v>FR</v>
      </c>
    </row>
    <row r="32456" spans="27:27">
      <c r="AA32456" t="str">
        <v>SO</v>
      </c>
    </row>
    <row r="32457" spans="27:27">
      <c r="AA32457" t="str">
        <v>FR</v>
      </c>
    </row>
    <row r="32458" spans="27:27">
      <c r="AA32458" t="str">
        <v>SS</v>
      </c>
    </row>
    <row r="32459" spans="27:27">
      <c r="AA32459" t="str">
        <v>SS</v>
      </c>
    </row>
    <row r="32460" spans="27:27">
      <c r="AA32460" t="str">
        <v>SO</v>
      </c>
    </row>
    <row r="32461" spans="27:27">
      <c r="AA32461" t="str">
        <v>SO</v>
      </c>
    </row>
    <row r="32462" spans="27:27">
      <c r="AA32462" t="str">
        <v>SO</v>
      </c>
    </row>
    <row r="32463" spans="27:27">
      <c r="AA32463" t="str">
        <v>SO</v>
      </c>
    </row>
    <row r="32464" spans="27:27">
      <c r="AA32464" t="str">
        <v>HD</v>
      </c>
    </row>
    <row r="32465" spans="27:27">
      <c r="AA32465" t="str">
        <v>WB</v>
      </c>
    </row>
    <row r="32466" spans="27:27">
      <c r="AA32466" t="str">
        <v>WB</v>
      </c>
    </row>
    <row r="32467" spans="27:27">
      <c r="AA32467" t="str">
        <v>BE</v>
      </c>
    </row>
    <row r="32468" spans="27:27">
      <c r="AA32468" t="str">
        <v>BE</v>
      </c>
    </row>
    <row r="32469" spans="27:27">
      <c r="AA32469" t="str">
        <v>BB</v>
      </c>
    </row>
    <row r="32470" spans="27:27">
      <c r="AA32470" t="str">
        <v>FR</v>
      </c>
    </row>
    <row r="32471" spans="27:27">
      <c r="AA32471" t="str">
        <v>FR</v>
      </c>
    </row>
    <row r="32472" spans="27:27">
      <c r="AA32472" t="str">
        <v>SO</v>
      </c>
    </row>
    <row r="32473" spans="27:27">
      <c r="AA32473" t="str">
        <v>SO</v>
      </c>
    </row>
    <row r="32474" spans="27:27">
      <c r="AA32474" t="str">
        <v>SO</v>
      </c>
    </row>
    <row r="32475" spans="27:27">
      <c r="AA32475" t="str">
        <v>JB</v>
      </c>
    </row>
    <row r="32476" spans="27:27">
      <c r="AA32476" t="str">
        <v>DH</v>
      </c>
    </row>
    <row r="32477" spans="27:27">
      <c r="AA32477" t="str">
        <v>JB</v>
      </c>
    </row>
    <row r="32478" spans="27:27">
      <c r="AA32478" t="str">
        <v>BE</v>
      </c>
    </row>
    <row r="32479" spans="27:27">
      <c r="AA32479" t="str">
        <v>BE</v>
      </c>
    </row>
    <row r="32480" spans="27:27">
      <c r="AA32480" t="str">
        <v>WB</v>
      </c>
    </row>
    <row r="32481" spans="27:27">
      <c r="AA32481" t="str">
        <v>BB</v>
      </c>
    </row>
    <row r="32482" spans="27:27">
      <c r="AA32482" t="str">
        <v>JB</v>
      </c>
    </row>
    <row r="32483" spans="27:27">
      <c r="AA32483" t="str">
        <v>JB</v>
      </c>
    </row>
    <row r="32484" spans="27:27">
      <c r="AA32484" t="str">
        <v>SO</v>
      </c>
    </row>
    <row r="32485" spans="27:27">
      <c r="AA32485" t="str">
        <v>SO</v>
      </c>
    </row>
    <row r="32486" spans="27:27">
      <c r="AA32486" t="str">
        <v>JB</v>
      </c>
    </row>
    <row r="32487" spans="27:27">
      <c r="AA32487" t="str">
        <v>FR</v>
      </c>
    </row>
    <row r="32488" spans="27:27">
      <c r="AA32488" t="str">
        <v>SS</v>
      </c>
    </row>
    <row r="32489" spans="27:27">
      <c r="AA32489" t="str">
        <v>SO</v>
      </c>
    </row>
    <row r="32490" spans="27:27">
      <c r="AA32490" t="str">
        <v>WB</v>
      </c>
    </row>
    <row r="32491" spans="27:27">
      <c r="AA32491" t="str">
        <v>SO</v>
      </c>
    </row>
    <row r="32492" spans="27:27">
      <c r="AA32492" t="str">
        <v>CB</v>
      </c>
    </row>
    <row r="32493" spans="27:27">
      <c r="AA32493" t="str">
        <v>SO</v>
      </c>
    </row>
    <row r="32494" spans="27:27">
      <c r="AA32494" t="str">
        <v>DH</v>
      </c>
    </row>
    <row r="32495" spans="27:27">
      <c r="AA32495" t="str">
        <v>DH</v>
      </c>
    </row>
    <row r="32496" spans="27:27">
      <c r="AA32496" t="str">
        <v>DH</v>
      </c>
    </row>
    <row r="32497" spans="27:27">
      <c r="AA32497" t="str">
        <v>JB</v>
      </c>
    </row>
    <row r="32498" spans="27:27">
      <c r="AA32498" t="str">
        <v>BE</v>
      </c>
    </row>
    <row r="32499" spans="27:27">
      <c r="AA32499" t="str">
        <v>BB</v>
      </c>
    </row>
    <row r="32500" spans="27:27">
      <c r="AA32500" t="str">
        <v>BB</v>
      </c>
    </row>
    <row r="32501" spans="27:27">
      <c r="AA32501" t="str">
        <v>CB</v>
      </c>
    </row>
    <row r="32502" spans="27:27">
      <c r="AA32502" t="str">
        <v>WB</v>
      </c>
    </row>
    <row r="32503" spans="27:27">
      <c r="AA32503" t="str">
        <v>JB</v>
      </c>
    </row>
    <row r="32504" spans="27:27">
      <c r="AA32504" t="str">
        <v>BE</v>
      </c>
    </row>
    <row r="32505" spans="27:27">
      <c r="AA32505" t="str">
        <v>BE</v>
      </c>
    </row>
    <row r="32506" spans="27:27">
      <c r="AA32506" t="str">
        <v>BE</v>
      </c>
    </row>
    <row r="32507" spans="27:27">
      <c r="AA32507" t="str">
        <v>BB</v>
      </c>
    </row>
    <row r="32508" spans="27:27">
      <c r="AA32508" t="str">
        <v>SS</v>
      </c>
    </row>
    <row r="32509" spans="27:27">
      <c r="AA32509" t="str">
        <v>SS</v>
      </c>
    </row>
    <row r="32510" spans="27:27">
      <c r="AA32510" t="str">
        <v>JB</v>
      </c>
    </row>
    <row r="32511" spans="27:27">
      <c r="AA32511" t="str">
        <v>JB</v>
      </c>
    </row>
    <row r="32512" spans="27:27">
      <c r="AA32512" t="str">
        <v>JB</v>
      </c>
    </row>
    <row r="32513" spans="27:27">
      <c r="AA32513" t="str">
        <v>BE</v>
      </c>
    </row>
    <row r="32514" spans="27:27">
      <c r="AA32514" t="str">
        <v>BE</v>
      </c>
    </row>
    <row r="32515" spans="27:27">
      <c r="AA32515" t="str">
        <v>BE</v>
      </c>
    </row>
    <row r="32516" spans="27:27">
      <c r="AA32516" t="str">
        <v>SS</v>
      </c>
    </row>
    <row r="32517" spans="27:27">
      <c r="AA32517" t="str">
        <v>BE</v>
      </c>
    </row>
    <row r="32518" spans="27:27">
      <c r="AA32518" t="str">
        <v>JB</v>
      </c>
    </row>
    <row r="32519" spans="27:27">
      <c r="AA32519" t="str">
        <v>HD</v>
      </c>
    </row>
    <row r="32520" spans="27:27">
      <c r="AA32520" t="str">
        <v>CB</v>
      </c>
    </row>
    <row r="32521" spans="27:27">
      <c r="AA32521" t="str">
        <v>BB</v>
      </c>
    </row>
    <row r="32522" spans="27:27">
      <c r="AA32522" t="str">
        <v>BB</v>
      </c>
    </row>
    <row r="32523" spans="27:27">
      <c r="AA32523" t="str">
        <v>BB</v>
      </c>
    </row>
    <row r="32524" spans="27:27">
      <c r="AA32524" t="str">
        <v>SS</v>
      </c>
    </row>
    <row r="32525" spans="27:27">
      <c r="AA32525" t="str">
        <v>SS</v>
      </c>
    </row>
    <row r="32526" spans="27:27">
      <c r="AA32526" t="str">
        <v>SS</v>
      </c>
    </row>
    <row r="32527" spans="27:27">
      <c r="AA32527" t="str">
        <v>HD</v>
      </c>
    </row>
    <row r="32528" spans="27:27">
      <c r="AA32528" t="str">
        <v>BB</v>
      </c>
    </row>
    <row r="32529" spans="27:27">
      <c r="AA32529" t="str">
        <v>SO</v>
      </c>
    </row>
    <row r="32530" spans="27:27">
      <c r="AA32530" t="str">
        <v>JB</v>
      </c>
    </row>
    <row r="32531" spans="27:27">
      <c r="AA32531" t="str">
        <v>CB</v>
      </c>
    </row>
    <row r="32532" spans="27:27">
      <c r="AA32532" t="str">
        <v>JB</v>
      </c>
    </row>
    <row r="32533" spans="27:27">
      <c r="AA32533" t="str">
        <v>JB</v>
      </c>
    </row>
    <row r="32534" spans="27:27">
      <c r="AA32534" t="str">
        <v>FR</v>
      </c>
    </row>
    <row r="32535" spans="27:27">
      <c r="AA32535" t="str">
        <v>BE</v>
      </c>
    </row>
    <row r="32536" spans="27:27">
      <c r="AA32536" t="str">
        <v>WB</v>
      </c>
    </row>
    <row r="32537" spans="27:27">
      <c r="AA32537" t="str">
        <v>WB</v>
      </c>
    </row>
    <row r="32538" spans="27:27">
      <c r="AA32538" t="str">
        <v>DH</v>
      </c>
    </row>
    <row r="32539" spans="27:27">
      <c r="AA32539" t="str">
        <v>DH</v>
      </c>
    </row>
    <row r="32540" spans="27:27">
      <c r="AA32540" t="str">
        <v>SS</v>
      </c>
    </row>
    <row r="32541" spans="27:27">
      <c r="AA32541" t="str">
        <v>SS</v>
      </c>
    </row>
    <row r="32542" spans="27:27">
      <c r="AA32542" t="str">
        <v>HD</v>
      </c>
    </row>
    <row r="32543" spans="27:27">
      <c r="AA32543" t="str">
        <v>HD</v>
      </c>
    </row>
    <row r="32544" spans="27:27">
      <c r="AA32544" t="str">
        <v>HD</v>
      </c>
    </row>
    <row r="32545" spans="27:27">
      <c r="AA32545" t="str">
        <v>BB</v>
      </c>
    </row>
    <row r="32546" spans="27:27">
      <c r="AA32546" t="str">
        <v>DH</v>
      </c>
    </row>
    <row r="32547" spans="27:27">
      <c r="AA32547" t="str">
        <v>DH</v>
      </c>
    </row>
    <row r="32548" spans="27:27">
      <c r="AA32548" t="str">
        <v>BB</v>
      </c>
    </row>
    <row r="32549" spans="27:27">
      <c r="AA32549" t="str">
        <v>BB</v>
      </c>
    </row>
    <row r="32550" spans="27:27">
      <c r="AA32550" t="str">
        <v>SO</v>
      </c>
    </row>
    <row r="32551" spans="27:27">
      <c r="AA32551" t="str">
        <v>SO</v>
      </c>
    </row>
    <row r="32552" spans="27:27">
      <c r="AA32552" t="str">
        <v>WB</v>
      </c>
    </row>
    <row r="32553" spans="27:27">
      <c r="AA32553" t="str">
        <v>CB</v>
      </c>
    </row>
    <row r="32554" spans="27:27">
      <c r="AA32554" t="str">
        <v>DH</v>
      </c>
    </row>
    <row r="32555" spans="27:27">
      <c r="AA32555" t="str">
        <v>DH</v>
      </c>
    </row>
    <row r="32556" spans="27:27">
      <c r="AA32556" t="str">
        <v>SO</v>
      </c>
    </row>
    <row r="32557" spans="27:27">
      <c r="AA32557" t="str">
        <v>CB</v>
      </c>
    </row>
    <row r="32558" spans="27:27">
      <c r="AA32558" t="str">
        <v>FR</v>
      </c>
    </row>
    <row r="32559" spans="27:27">
      <c r="AA32559" t="str">
        <v>SO</v>
      </c>
    </row>
    <row r="32560" spans="27:27">
      <c r="AA32560" t="str">
        <v>DH</v>
      </c>
    </row>
    <row r="32561" spans="27:27">
      <c r="AA32561" t="str">
        <v>SS</v>
      </c>
    </row>
    <row r="32562" spans="27:27">
      <c r="AA32562" t="str">
        <v>DH</v>
      </c>
    </row>
    <row r="32563" spans="27:27">
      <c r="AA32563" t="str">
        <v>JB</v>
      </c>
    </row>
    <row r="32564" spans="27:27">
      <c r="AA32564" t="str">
        <v>WB</v>
      </c>
    </row>
    <row r="32565" spans="27:27">
      <c r="AA32565" t="str">
        <v>BB</v>
      </c>
    </row>
    <row r="32566" spans="27:27">
      <c r="AA32566" t="str">
        <v>JB</v>
      </c>
    </row>
    <row r="32567" spans="27:27">
      <c r="AA32567" t="str">
        <v>SO</v>
      </c>
    </row>
    <row r="32568" spans="27:27">
      <c r="AA32568" t="str">
        <v>FR</v>
      </c>
    </row>
    <row r="32569" spans="27:27">
      <c r="AA32569" t="str">
        <v>CB</v>
      </c>
    </row>
    <row r="32570" spans="27:27">
      <c r="AA32570" t="str">
        <v>SS</v>
      </c>
    </row>
    <row r="32571" spans="27:27">
      <c r="AA32571" t="str">
        <v>CB</v>
      </c>
    </row>
    <row r="32572" spans="27:27">
      <c r="AA32572" t="str">
        <v>DH</v>
      </c>
    </row>
    <row r="32573" spans="27:27">
      <c r="AA32573" t="str">
        <v>CB</v>
      </c>
    </row>
    <row r="32574" spans="27:27">
      <c r="AA32574" t="str">
        <v>WB</v>
      </c>
    </row>
    <row r="32575" spans="27:27">
      <c r="AA32575" t="str">
        <v>DH</v>
      </c>
    </row>
    <row r="32576" spans="27:27">
      <c r="AA32576" t="str">
        <v>JB</v>
      </c>
    </row>
    <row r="32577" spans="27:27">
      <c r="AA32577" t="str">
        <v>WB</v>
      </c>
    </row>
    <row r="32578" spans="27:27">
      <c r="AA32578" t="str">
        <v>CB</v>
      </c>
    </row>
    <row r="32579" spans="27:27">
      <c r="AA32579" t="str">
        <v>WB</v>
      </c>
    </row>
    <row r="32580" spans="27:27">
      <c r="AA32580" t="str">
        <v>CB</v>
      </c>
    </row>
    <row r="32581" spans="27:27">
      <c r="AA32581" t="str">
        <v>WB</v>
      </c>
    </row>
    <row r="32582" spans="27:27">
      <c r="AA32582" t="str">
        <v>HD</v>
      </c>
    </row>
    <row r="32583" spans="27:27">
      <c r="AA32583" t="str">
        <v>HD</v>
      </c>
    </row>
    <row r="32584" spans="27:27">
      <c r="AA32584" t="str">
        <v>HD</v>
      </c>
    </row>
    <row r="32585" spans="27:27">
      <c r="AA32585" t="str">
        <v>JB</v>
      </c>
    </row>
    <row r="32586" spans="27:27">
      <c r="AA32586" t="str">
        <v>JB</v>
      </c>
    </row>
    <row r="32587" spans="27:27">
      <c r="AA32587" t="str">
        <v>FR</v>
      </c>
    </row>
    <row r="32588" spans="27:27">
      <c r="AA32588" t="str">
        <v>BE</v>
      </c>
    </row>
    <row r="32589" spans="27:27">
      <c r="AA32589" t="str">
        <v>BE</v>
      </c>
    </row>
    <row r="32590" spans="27:27">
      <c r="AA32590" t="str">
        <v>BE</v>
      </c>
    </row>
    <row r="32591" spans="27:27">
      <c r="AA32591" t="str">
        <v>BE</v>
      </c>
    </row>
    <row r="32592" spans="27:27">
      <c r="AA32592" t="str">
        <v>FR</v>
      </c>
    </row>
    <row r="32593" spans="27:27">
      <c r="AA32593" t="str">
        <v>HD</v>
      </c>
    </row>
    <row r="32594" spans="27:27">
      <c r="AA32594" t="str">
        <v>CB</v>
      </c>
    </row>
    <row r="32595" spans="27:27">
      <c r="AA32595" t="str">
        <v>WB</v>
      </c>
    </row>
    <row r="32596" spans="27:27">
      <c r="AA32596" t="str">
        <v>BE</v>
      </c>
    </row>
    <row r="32597" spans="27:27">
      <c r="AA32597" t="str">
        <v>DH</v>
      </c>
    </row>
    <row r="32598" spans="27:27">
      <c r="AA32598" t="str">
        <v>DH</v>
      </c>
    </row>
    <row r="32599" spans="27:27">
      <c r="AA32599" t="str">
        <v>HD</v>
      </c>
    </row>
    <row r="32600" spans="27:27">
      <c r="AA32600" t="str">
        <v>SS</v>
      </c>
    </row>
    <row r="32601" spans="27:27">
      <c r="AA32601" t="str">
        <v>SS</v>
      </c>
    </row>
    <row r="32602" spans="27:27">
      <c r="AA32602" t="str">
        <v>SS</v>
      </c>
    </row>
    <row r="32603" spans="27:27">
      <c r="AA32603" t="str">
        <v>CB</v>
      </c>
    </row>
    <row r="32604" spans="27:27">
      <c r="AA32604" t="str">
        <v>CB</v>
      </c>
    </row>
    <row r="32605" spans="27:27">
      <c r="AA32605" t="str">
        <v>BB</v>
      </c>
    </row>
    <row r="32606" spans="27:27">
      <c r="AA32606" t="str">
        <v>FR</v>
      </c>
    </row>
    <row r="32607" spans="27:27">
      <c r="AA32607" t="str">
        <v>JB</v>
      </c>
    </row>
    <row r="32608" spans="27:27">
      <c r="AA32608" t="str">
        <v>JB</v>
      </c>
    </row>
    <row r="32609" spans="27:27">
      <c r="AA32609" t="str">
        <v>JB</v>
      </c>
    </row>
    <row r="32610" spans="27:27">
      <c r="AA32610" t="str">
        <v>FR</v>
      </c>
    </row>
    <row r="32611" spans="27:27">
      <c r="AA32611" t="str">
        <v>DH</v>
      </c>
    </row>
    <row r="32612" spans="27:27">
      <c r="AA32612" t="str">
        <v>SO</v>
      </c>
    </row>
    <row r="32613" spans="27:27">
      <c r="AA32613" t="str">
        <v>FR</v>
      </c>
    </row>
    <row r="32614" spans="27:27">
      <c r="AA32614" t="str">
        <v>BE</v>
      </c>
    </row>
    <row r="32615" spans="27:27">
      <c r="AA32615" t="str">
        <v>WB</v>
      </c>
    </row>
    <row r="32616" spans="27:27">
      <c r="AA32616" t="str">
        <v>CB</v>
      </c>
    </row>
    <row r="32617" spans="27:27">
      <c r="AA32617" t="str">
        <v>CB</v>
      </c>
    </row>
    <row r="32618" spans="27:27">
      <c r="AA32618" t="str">
        <v>BB</v>
      </c>
    </row>
    <row r="32619" spans="27:27">
      <c r="AA32619" t="str">
        <v>SO</v>
      </c>
    </row>
    <row r="32620" spans="27:27">
      <c r="AA32620" t="str">
        <v>SO</v>
      </c>
    </row>
    <row r="32621" spans="27:27">
      <c r="AA32621" t="str">
        <v>HD</v>
      </c>
    </row>
    <row r="32622" spans="27:27">
      <c r="AA32622" t="str">
        <v>JB</v>
      </c>
    </row>
    <row r="32623" spans="27:27">
      <c r="AA32623" t="str">
        <v>BE</v>
      </c>
    </row>
    <row r="32624" spans="27:27">
      <c r="AA32624" t="str">
        <v>WB</v>
      </c>
    </row>
    <row r="32625" spans="27:27">
      <c r="AA32625" t="str">
        <v>BE</v>
      </c>
    </row>
    <row r="32626" spans="27:27">
      <c r="AA32626" t="str">
        <v>HD</v>
      </c>
    </row>
    <row r="32627" spans="27:27">
      <c r="AA32627" t="str">
        <v>HD</v>
      </c>
    </row>
    <row r="32628" spans="27:27">
      <c r="AA32628" t="str">
        <v>WB</v>
      </c>
    </row>
    <row r="32629" spans="27:27">
      <c r="AA32629" t="str">
        <v>BE</v>
      </c>
    </row>
    <row r="32630" spans="27:27">
      <c r="AA32630" t="str">
        <v>BE</v>
      </c>
    </row>
    <row r="32631" spans="27:27">
      <c r="AA32631" t="str">
        <v>WB</v>
      </c>
    </row>
    <row r="32632" spans="27:27">
      <c r="AA32632" t="str">
        <v>CB</v>
      </c>
    </row>
    <row r="32633" spans="27:27">
      <c r="AA32633" t="str">
        <v>CB</v>
      </c>
    </row>
    <row r="32634" spans="27:27">
      <c r="AA32634" t="str">
        <v>CB</v>
      </c>
    </row>
    <row r="32635" spans="27:27">
      <c r="AA32635" t="str">
        <v>CB</v>
      </c>
    </row>
    <row r="32636" spans="27:27">
      <c r="AA32636" t="str">
        <v>WB</v>
      </c>
    </row>
    <row r="32637" spans="27:27">
      <c r="AA32637" t="str">
        <v>HD</v>
      </c>
    </row>
    <row r="32638" spans="27:27">
      <c r="AA32638" t="str">
        <v>SO</v>
      </c>
    </row>
    <row r="32639" spans="27:27">
      <c r="AA32639" t="str">
        <v>JB</v>
      </c>
    </row>
    <row r="32640" spans="27:27">
      <c r="AA32640" t="str">
        <v>CB</v>
      </c>
    </row>
    <row r="32641" spans="27:27">
      <c r="AA32641" t="str">
        <v>SO</v>
      </c>
    </row>
    <row r="32642" spans="27:27">
      <c r="AA32642" t="str">
        <v>HD</v>
      </c>
    </row>
    <row r="32643" spans="27:27">
      <c r="AA32643" t="str">
        <v>SO</v>
      </c>
    </row>
    <row r="32644" spans="27:27">
      <c r="AA32644" t="str">
        <v>BE</v>
      </c>
    </row>
    <row r="32645" spans="27:27">
      <c r="AA32645" t="str">
        <v>BE</v>
      </c>
    </row>
    <row r="32646" spans="27:27">
      <c r="AA32646" t="str">
        <v>BE</v>
      </c>
    </row>
    <row r="32647" spans="27:27">
      <c r="AA32647" t="str">
        <v>BB</v>
      </c>
    </row>
    <row r="32648" spans="27:27">
      <c r="AA32648" t="str">
        <v>DH</v>
      </c>
    </row>
    <row r="32649" spans="27:27">
      <c r="AA32649" t="str">
        <v>CB</v>
      </c>
    </row>
    <row r="32650" spans="27:27">
      <c r="AA32650" t="str">
        <v>CB</v>
      </c>
    </row>
    <row r="32651" spans="27:27">
      <c r="AA32651" t="str">
        <v>FR</v>
      </c>
    </row>
    <row r="32652" spans="27:27">
      <c r="AA32652" t="str">
        <v>FR</v>
      </c>
    </row>
    <row r="32653" spans="27:27">
      <c r="AA32653" t="str">
        <v>SS</v>
      </c>
    </row>
    <row r="32654" spans="27:27">
      <c r="AA32654" t="str">
        <v>HD</v>
      </c>
    </row>
    <row r="32655" spans="27:27">
      <c r="AA32655" t="str">
        <v>HD</v>
      </c>
    </row>
    <row r="32656" spans="27:27">
      <c r="AA32656" t="str">
        <v>BE</v>
      </c>
    </row>
    <row r="32657" spans="27:27">
      <c r="AA32657" t="str">
        <v>BE</v>
      </c>
    </row>
    <row r="32658" spans="27:27">
      <c r="AA32658" t="str">
        <v>JB</v>
      </c>
    </row>
    <row r="32659" spans="27:27">
      <c r="AA32659" t="str">
        <v>SO</v>
      </c>
    </row>
    <row r="32660" spans="27:27">
      <c r="AA32660" t="str">
        <v>SO</v>
      </c>
    </row>
    <row r="32661" spans="27:27">
      <c r="AA32661" t="str">
        <v>SO</v>
      </c>
    </row>
    <row r="32662" spans="27:27">
      <c r="AA32662" t="str">
        <v>SO</v>
      </c>
    </row>
    <row r="32663" spans="27:27">
      <c r="AA32663" t="str">
        <v>SO</v>
      </c>
    </row>
    <row r="32664" spans="27:27">
      <c r="AA32664" t="str">
        <v>HD</v>
      </c>
    </row>
    <row r="32665" spans="27:27">
      <c r="AA32665" t="str">
        <v>BB</v>
      </c>
    </row>
    <row r="32666" spans="27:27">
      <c r="AA32666" t="str">
        <v>CB</v>
      </c>
    </row>
    <row r="32667" spans="27:27">
      <c r="AA32667" t="str">
        <v>CB</v>
      </c>
    </row>
    <row r="32668" spans="27:27">
      <c r="AA32668" t="str">
        <v>SS</v>
      </c>
    </row>
    <row r="32669" spans="27:27">
      <c r="AA32669" t="str">
        <v>WB</v>
      </c>
    </row>
    <row r="32670" spans="27:27">
      <c r="AA32670" t="str">
        <v>FR</v>
      </c>
    </row>
    <row r="32671" spans="27:27">
      <c r="AA32671" t="str">
        <v>BE</v>
      </c>
    </row>
    <row r="32672" spans="27:27">
      <c r="AA32672" t="str">
        <v>BE</v>
      </c>
    </row>
    <row r="32673" spans="27:27">
      <c r="AA32673" t="str">
        <v>BE</v>
      </c>
    </row>
    <row r="32674" spans="27:27">
      <c r="AA32674" t="str">
        <v>BE</v>
      </c>
    </row>
    <row r="32675" spans="27:27">
      <c r="AA32675" t="str">
        <v>WB</v>
      </c>
    </row>
    <row r="32676" spans="27:27">
      <c r="AA32676" t="str">
        <v>WB</v>
      </c>
    </row>
    <row r="32677" spans="27:27">
      <c r="AA32677" t="str">
        <v>SO</v>
      </c>
    </row>
    <row r="32678" spans="27:27">
      <c r="AA32678" t="str">
        <v>FR</v>
      </c>
    </row>
    <row r="32679" spans="27:27">
      <c r="AA32679" t="str">
        <v>FR</v>
      </c>
    </row>
    <row r="32680" spans="27:27">
      <c r="AA32680" t="str">
        <v>BB</v>
      </c>
    </row>
    <row r="32681" spans="27:27">
      <c r="AA32681" t="str">
        <v>WB</v>
      </c>
    </row>
    <row r="32682" spans="27:27">
      <c r="AA32682" t="str">
        <v>BB</v>
      </c>
    </row>
    <row r="32683" spans="27:27">
      <c r="AA32683" t="str">
        <v>FR</v>
      </c>
    </row>
    <row r="32684" spans="27:27">
      <c r="AA32684" t="str">
        <v>BE</v>
      </c>
    </row>
    <row r="32685" spans="27:27">
      <c r="AA32685" t="str">
        <v>FR</v>
      </c>
    </row>
    <row r="32686" spans="27:27">
      <c r="AA32686" t="str">
        <v>JB</v>
      </c>
    </row>
    <row r="32687" spans="27:27">
      <c r="AA32687" t="str">
        <v>BB</v>
      </c>
    </row>
    <row r="32688" spans="27:27">
      <c r="AA32688" t="str">
        <v>SO</v>
      </c>
    </row>
    <row r="32689" spans="27:27">
      <c r="AA32689" t="str">
        <v>FR</v>
      </c>
    </row>
    <row r="32690" spans="27:27">
      <c r="AA32690" t="str">
        <v>BE</v>
      </c>
    </row>
    <row r="32691" spans="27:27">
      <c r="AA32691" t="str">
        <v>SS</v>
      </c>
    </row>
    <row r="32692" spans="27:27">
      <c r="AA32692" t="str">
        <v>BE</v>
      </c>
    </row>
    <row r="32693" spans="27:27">
      <c r="AA32693" t="str">
        <v>CB</v>
      </c>
    </row>
    <row r="32694" spans="27:27">
      <c r="AA32694" t="str">
        <v>CB</v>
      </c>
    </row>
    <row r="32695" spans="27:27">
      <c r="AA32695" t="str">
        <v>DH</v>
      </c>
    </row>
    <row r="32696" spans="27:27">
      <c r="AA32696" t="str">
        <v>CB</v>
      </c>
    </row>
    <row r="32697" spans="27:27">
      <c r="AA32697" t="str">
        <v>CB</v>
      </c>
    </row>
    <row r="32698" spans="27:27">
      <c r="AA32698" t="str">
        <v>SS</v>
      </c>
    </row>
    <row r="32699" spans="27:27">
      <c r="AA32699" t="str">
        <v>SS</v>
      </c>
    </row>
    <row r="32700" spans="27:27">
      <c r="AA32700" t="str">
        <v>SS</v>
      </c>
    </row>
    <row r="32701" spans="27:27">
      <c r="AA32701" t="str">
        <v>WB</v>
      </c>
    </row>
    <row r="32702" spans="27:27">
      <c r="AA32702" t="str">
        <v>HD</v>
      </c>
    </row>
    <row r="32703" spans="27:27">
      <c r="AA32703" t="str">
        <v>WB</v>
      </c>
    </row>
    <row r="32704" spans="27:27">
      <c r="AA32704" t="str">
        <v>BB</v>
      </c>
    </row>
    <row r="32705" spans="27:27">
      <c r="AA32705" t="str">
        <v>JB</v>
      </c>
    </row>
    <row r="32706" spans="27:27">
      <c r="AA32706" t="str">
        <v>SO</v>
      </c>
    </row>
    <row r="32707" spans="27:27">
      <c r="AA32707" t="str">
        <v>SO</v>
      </c>
    </row>
    <row r="32708" spans="27:27">
      <c r="AA32708" t="str">
        <v>SO</v>
      </c>
    </row>
    <row r="32709" spans="27:27">
      <c r="AA32709" t="str">
        <v>FR</v>
      </c>
    </row>
    <row r="32710" spans="27:27">
      <c r="AA32710" t="str">
        <v>SO</v>
      </c>
    </row>
    <row r="32711" spans="27:27">
      <c r="AA32711" t="str">
        <v>SO</v>
      </c>
    </row>
    <row r="32712" spans="27:27">
      <c r="AA32712" t="str">
        <v>HD</v>
      </c>
    </row>
    <row r="32713" spans="27:27">
      <c r="AA32713" t="str">
        <v>CB</v>
      </c>
    </row>
    <row r="32714" spans="27:27">
      <c r="AA32714" t="str">
        <v>CB</v>
      </c>
    </row>
    <row r="32715" spans="27:27">
      <c r="AA32715" t="str">
        <v>SS</v>
      </c>
    </row>
    <row r="32716" spans="27:27">
      <c r="AA32716" t="str">
        <v>CB</v>
      </c>
    </row>
    <row r="32717" spans="27:27">
      <c r="AA32717" t="str">
        <v>FR</v>
      </c>
    </row>
    <row r="32718" spans="27:27">
      <c r="AA32718" t="str">
        <v>FR</v>
      </c>
    </row>
    <row r="32719" spans="27:27">
      <c r="AA32719" t="str">
        <v>FR</v>
      </c>
    </row>
    <row r="32720" spans="27:27">
      <c r="AA32720" t="str">
        <v>DH</v>
      </c>
    </row>
    <row r="32721" spans="27:27">
      <c r="AA32721" t="str">
        <v>DH</v>
      </c>
    </row>
    <row r="32722" spans="27:27">
      <c r="AA32722" t="str">
        <v>DH</v>
      </c>
    </row>
    <row r="32723" spans="27:27">
      <c r="AA32723" t="str">
        <v>DH</v>
      </c>
    </row>
    <row r="32724" spans="27:27">
      <c r="AA32724" t="str">
        <v>SS</v>
      </c>
    </row>
    <row r="32725" spans="27:27">
      <c r="AA32725" t="str">
        <v>SS</v>
      </c>
    </row>
    <row r="32726" spans="27:27">
      <c r="AA32726" t="str">
        <v>HD</v>
      </c>
    </row>
    <row r="32727" spans="27:27">
      <c r="AA32727" t="str">
        <v>HD</v>
      </c>
    </row>
    <row r="32728" spans="27:27">
      <c r="AA32728" t="str">
        <v>HD</v>
      </c>
    </row>
    <row r="32729" spans="27:27">
      <c r="AA32729" t="str">
        <v>HD</v>
      </c>
    </row>
    <row r="32730" spans="27:27">
      <c r="AA32730" t="str">
        <v>FR</v>
      </c>
    </row>
    <row r="32731" spans="27:27">
      <c r="AA32731" t="str">
        <v>FR</v>
      </c>
    </row>
    <row r="32732" spans="27:27">
      <c r="AA32732" t="str">
        <v>SS</v>
      </c>
    </row>
    <row r="32733" spans="27:27">
      <c r="AA32733" t="str">
        <v>BE</v>
      </c>
    </row>
    <row r="32734" spans="27:27">
      <c r="AA32734" t="str">
        <v>BE</v>
      </c>
    </row>
    <row r="32735" spans="27:27">
      <c r="AA32735" t="str">
        <v>BE</v>
      </c>
    </row>
    <row r="32736" spans="27:27">
      <c r="AA32736" t="str">
        <v>BE</v>
      </c>
    </row>
    <row r="32737" spans="27:27">
      <c r="AA32737" t="str">
        <v>SS</v>
      </c>
    </row>
    <row r="32738" spans="27:27">
      <c r="AA32738" t="str">
        <v>SS</v>
      </c>
    </row>
    <row r="32739" spans="27:27">
      <c r="AA32739" t="str">
        <v>BB</v>
      </c>
    </row>
    <row r="32740" spans="27:27">
      <c r="AA32740" t="str">
        <v>DH</v>
      </c>
    </row>
    <row r="32741" spans="27:27">
      <c r="AA32741" t="str">
        <v>DH</v>
      </c>
    </row>
    <row r="32742" spans="27:27">
      <c r="AA32742" t="str">
        <v>SS</v>
      </c>
    </row>
    <row r="32743" spans="27:27">
      <c r="AA32743" t="str">
        <v>SS</v>
      </c>
    </row>
    <row r="32744" spans="27:27">
      <c r="AA32744" t="str">
        <v>BB</v>
      </c>
    </row>
    <row r="32745" spans="27:27">
      <c r="AA32745" t="str">
        <v>SO</v>
      </c>
    </row>
    <row r="32746" spans="27:27">
      <c r="AA32746" t="str">
        <v>SS</v>
      </c>
    </row>
    <row r="32747" spans="27:27">
      <c r="AA32747" t="str">
        <v>SS</v>
      </c>
    </row>
    <row r="32748" spans="27:27">
      <c r="AA32748" t="str">
        <v>SS</v>
      </c>
    </row>
    <row r="32749" spans="27:27">
      <c r="AA32749" t="str">
        <v>HD</v>
      </c>
    </row>
    <row r="32750" spans="27:27">
      <c r="AA32750" t="str">
        <v>HD</v>
      </c>
    </row>
    <row r="32751" spans="27:27">
      <c r="AA32751" t="str">
        <v>FR</v>
      </c>
    </row>
    <row r="32752" spans="27:27">
      <c r="AA32752" t="str">
        <v>FR</v>
      </c>
    </row>
    <row r="32753" spans="27:27">
      <c r="AA32753" t="str">
        <v>FR</v>
      </c>
    </row>
    <row r="32754" spans="27:27">
      <c r="AA32754" t="str">
        <v>SS</v>
      </c>
    </row>
    <row r="32755" spans="27:27">
      <c r="AA32755" t="str">
        <v>HD</v>
      </c>
    </row>
    <row r="32756" spans="27:27">
      <c r="AA32756" t="str">
        <v>HD</v>
      </c>
    </row>
    <row r="32757" spans="27:27">
      <c r="AA32757" t="str">
        <v>HD</v>
      </c>
    </row>
    <row r="32758" spans="27:27">
      <c r="AA32758" t="str">
        <v>HD</v>
      </c>
    </row>
    <row r="32759" spans="27:27">
      <c r="AA32759" t="str">
        <v>BB</v>
      </c>
    </row>
    <row r="32760" spans="27:27">
      <c r="AA32760" t="str">
        <v>BB</v>
      </c>
    </row>
    <row r="32761" spans="27:27">
      <c r="AA32761" t="str">
        <v>BB</v>
      </c>
    </row>
    <row r="32762" spans="27:27">
      <c r="AA32762" t="str">
        <v>CB</v>
      </c>
    </row>
    <row r="32763" spans="27:27">
      <c r="AA32763" t="str">
        <v>DH</v>
      </c>
    </row>
    <row r="32764" spans="27:27">
      <c r="AA32764" t="str">
        <v>DH</v>
      </c>
    </row>
    <row r="32765" spans="27:27">
      <c r="AA32765" t="str">
        <v>DH</v>
      </c>
    </row>
    <row r="32766" spans="27:27">
      <c r="AA32766" t="str">
        <v>DH</v>
      </c>
    </row>
    <row r="32767" spans="27:27">
      <c r="AA32767" t="str">
        <v>FR</v>
      </c>
    </row>
    <row r="32768" spans="27:27">
      <c r="AA32768" t="str">
        <v>WB</v>
      </c>
    </row>
    <row r="32769" spans="27:27">
      <c r="AA32769" t="str">
        <v>BB</v>
      </c>
    </row>
    <row r="32770" spans="27:27">
      <c r="AA32770" t="str">
        <v>HD</v>
      </c>
    </row>
    <row r="32771" spans="27:27">
      <c r="AA32771" t="str">
        <v>SS</v>
      </c>
    </row>
    <row r="32772" spans="27:27">
      <c r="AA32772" t="str">
        <v>CB</v>
      </c>
    </row>
    <row r="32773" spans="27:27">
      <c r="AA32773" t="str">
        <v>CB</v>
      </c>
    </row>
    <row r="32774" spans="27:27">
      <c r="AA32774" t="str">
        <v>CB</v>
      </c>
    </row>
    <row r="32775" spans="27:27">
      <c r="AA32775" t="str">
        <v>FR</v>
      </c>
    </row>
    <row r="32776" spans="27:27">
      <c r="AA32776" t="str">
        <v>JB</v>
      </c>
    </row>
    <row r="32777" spans="27:27">
      <c r="AA32777" t="str">
        <v>BB</v>
      </c>
    </row>
    <row r="32778" spans="27:27">
      <c r="AA32778" t="str">
        <v>SO</v>
      </c>
    </row>
    <row r="32779" spans="27:27">
      <c r="AA32779" t="str">
        <v>SO</v>
      </c>
    </row>
    <row r="32780" spans="27:27">
      <c r="AA32780" t="str">
        <v>JB</v>
      </c>
    </row>
    <row r="32781" spans="27:27">
      <c r="AA32781" t="str">
        <v>JB</v>
      </c>
    </row>
    <row r="32782" spans="27:27">
      <c r="AA32782" t="str">
        <v>JB</v>
      </c>
    </row>
    <row r="32783" spans="27:27">
      <c r="AA32783" t="str">
        <v>FR</v>
      </c>
    </row>
    <row r="32784" spans="27:27">
      <c r="AA32784" t="str">
        <v>BB</v>
      </c>
    </row>
    <row r="32785" spans="27:27">
      <c r="AA32785" t="str">
        <v>JB</v>
      </c>
    </row>
    <row r="32786" spans="27:27">
      <c r="AA32786" t="str">
        <v>JB</v>
      </c>
    </row>
    <row r="32787" spans="27:27">
      <c r="AA32787" t="str">
        <v>CB</v>
      </c>
    </row>
    <row r="32788" spans="27:27">
      <c r="AA32788" t="str">
        <v>JB</v>
      </c>
    </row>
    <row r="32789" spans="27:27">
      <c r="AA32789" t="str">
        <v>WB</v>
      </c>
    </row>
    <row r="32790" spans="27:27">
      <c r="AA32790" t="str">
        <v>CB</v>
      </c>
    </row>
    <row r="32791" spans="27:27">
      <c r="AA32791" t="str">
        <v>BB</v>
      </c>
    </row>
    <row r="32792" spans="27:27">
      <c r="AA32792" t="str">
        <v>JB</v>
      </c>
    </row>
    <row r="32793" spans="27:27">
      <c r="AA32793" t="str">
        <v>BE</v>
      </c>
    </row>
    <row r="32794" spans="27:27">
      <c r="AA32794" t="str">
        <v>SO</v>
      </c>
    </row>
    <row r="32795" spans="27:27">
      <c r="AA32795" t="str">
        <v>SO</v>
      </c>
    </row>
    <row r="32796" spans="27:27">
      <c r="AA32796" t="str">
        <v>BB</v>
      </c>
    </row>
    <row r="32797" spans="27:27">
      <c r="AA32797" t="str">
        <v>WB</v>
      </c>
    </row>
    <row r="32798" spans="27:27">
      <c r="AA32798" t="str">
        <v>WB</v>
      </c>
    </row>
    <row r="32799" spans="27:27">
      <c r="AA32799" t="str">
        <v>WB</v>
      </c>
    </row>
    <row r="32800" spans="27:27">
      <c r="AA32800" t="str">
        <v>WB</v>
      </c>
    </row>
    <row r="32801" spans="27:27">
      <c r="AA32801" t="str">
        <v>DH</v>
      </c>
    </row>
    <row r="32802" spans="27:27">
      <c r="AA32802" t="str">
        <v>JB</v>
      </c>
    </row>
    <row r="32803" spans="27:27">
      <c r="AA32803" t="str">
        <v>JB</v>
      </c>
    </row>
    <row r="32804" spans="27:27">
      <c r="AA32804" t="str">
        <v>JB</v>
      </c>
    </row>
    <row r="32805" spans="27:27">
      <c r="AA32805" t="str">
        <v>HD</v>
      </c>
    </row>
    <row r="32806" spans="27:27">
      <c r="AA32806" t="str">
        <v>BB</v>
      </c>
    </row>
    <row r="32807" spans="27:27">
      <c r="AA32807" t="str">
        <v>CB</v>
      </c>
    </row>
    <row r="32808" spans="27:27">
      <c r="AA32808" t="str">
        <v>FR</v>
      </c>
    </row>
    <row r="32809" spans="27:27">
      <c r="AA32809" t="str">
        <v>WB</v>
      </c>
    </row>
    <row r="32810" spans="27:27">
      <c r="AA32810" t="str">
        <v>FR</v>
      </c>
    </row>
    <row r="32811" spans="27:27">
      <c r="AA32811" t="str">
        <v>WB</v>
      </c>
    </row>
    <row r="32812" spans="27:27">
      <c r="AA32812" t="str">
        <v>WB</v>
      </c>
    </row>
    <row r="32813" spans="27:27">
      <c r="AA32813" t="str">
        <v>WB</v>
      </c>
    </row>
    <row r="32814" spans="27:27">
      <c r="AA32814" t="str">
        <v>CB</v>
      </c>
    </row>
    <row r="32815" spans="27:27">
      <c r="AA32815" t="str">
        <v>CB</v>
      </c>
    </row>
    <row r="32816" spans="27:27">
      <c r="AA32816" t="str">
        <v>SO</v>
      </c>
    </row>
    <row r="32817" spans="27:27">
      <c r="AA32817" t="str">
        <v>SO</v>
      </c>
    </row>
    <row r="32818" spans="27:27">
      <c r="AA32818" t="str">
        <v>DH</v>
      </c>
    </row>
    <row r="32819" spans="27:27">
      <c r="AA32819" t="str">
        <v>DH</v>
      </c>
    </row>
    <row r="32820" spans="27:27">
      <c r="AA32820" t="str">
        <v>SS</v>
      </c>
    </row>
    <row r="32821" spans="27:27">
      <c r="AA32821" t="str">
        <v>SS</v>
      </c>
    </row>
    <row r="32822" spans="27:27">
      <c r="AA32822" t="str">
        <v>JB</v>
      </c>
    </row>
    <row r="32823" spans="27:27">
      <c r="AA32823" t="str">
        <v>BB</v>
      </c>
    </row>
    <row r="32824" spans="27:27">
      <c r="AA32824" t="str">
        <v>BB</v>
      </c>
    </row>
    <row r="32825" spans="27:27">
      <c r="AA32825" t="str">
        <v>BB</v>
      </c>
    </row>
    <row r="32826" spans="27:27">
      <c r="AA32826" t="str">
        <v>BB</v>
      </c>
    </row>
    <row r="32827" spans="27:27">
      <c r="AA32827" t="str">
        <v>BB</v>
      </c>
    </row>
    <row r="32828" spans="27:27">
      <c r="AA32828" t="str">
        <v>BB</v>
      </c>
    </row>
    <row r="32829" spans="27:27">
      <c r="AA32829" t="str">
        <v>BB</v>
      </c>
    </row>
    <row r="32830" spans="27:27">
      <c r="AA32830" t="str">
        <v>BB</v>
      </c>
    </row>
    <row r="32831" spans="27:27">
      <c r="AA32831" t="str">
        <v>FR</v>
      </c>
    </row>
    <row r="32832" spans="27:27">
      <c r="AA32832" t="str">
        <v>CB</v>
      </c>
    </row>
    <row r="32833" spans="27:27">
      <c r="AA32833" t="str">
        <v>SO</v>
      </c>
    </row>
    <row r="32834" spans="27:27">
      <c r="AA32834" t="str">
        <v>CB</v>
      </c>
    </row>
    <row r="32835" spans="27:27">
      <c r="AA32835" t="str">
        <v>DH</v>
      </c>
    </row>
    <row r="32836" spans="27:27">
      <c r="AA32836" t="str">
        <v>SS</v>
      </c>
    </row>
    <row r="32837" spans="27:27">
      <c r="AA32837" t="str">
        <v>BE</v>
      </c>
    </row>
    <row r="32838" spans="27:27">
      <c r="AA32838" t="str">
        <v>BE</v>
      </c>
    </row>
    <row r="32839" spans="27:27">
      <c r="AA32839" t="str">
        <v>WB</v>
      </c>
    </row>
    <row r="32840" spans="27:27">
      <c r="AA32840" t="str">
        <v>BB</v>
      </c>
    </row>
    <row r="32841" spans="27:27">
      <c r="AA32841" t="str">
        <v>BB</v>
      </c>
    </row>
    <row r="32842" spans="27:27">
      <c r="AA32842" t="str">
        <v>SS</v>
      </c>
    </row>
    <row r="32843" spans="27:27">
      <c r="AA32843" t="str">
        <v>SO</v>
      </c>
    </row>
    <row r="32844" spans="27:27">
      <c r="AA32844" t="str">
        <v>BB</v>
      </c>
    </row>
    <row r="32845" spans="27:27">
      <c r="AA32845" t="str">
        <v>CB</v>
      </c>
    </row>
    <row r="32846" spans="27:27">
      <c r="AA32846" t="str">
        <v>CB</v>
      </c>
    </row>
    <row r="32847" spans="27:27">
      <c r="AA32847" t="str">
        <v>SO</v>
      </c>
    </row>
    <row r="32848" spans="27:27">
      <c r="AA32848" t="str">
        <v>FR</v>
      </c>
    </row>
    <row r="32849" spans="27:27">
      <c r="AA32849" t="str">
        <v>DH</v>
      </c>
    </row>
    <row r="32850" spans="27:27">
      <c r="AA32850" t="str">
        <v>DH</v>
      </c>
    </row>
    <row r="32851" spans="27:27">
      <c r="AA32851" t="str">
        <v>DH</v>
      </c>
    </row>
    <row r="32852" spans="27:27">
      <c r="AA32852" t="str">
        <v>SO</v>
      </c>
    </row>
    <row r="32853" spans="27:27">
      <c r="AA32853" t="str">
        <v>BB</v>
      </c>
    </row>
    <row r="32854" spans="27:27">
      <c r="AA32854" t="str">
        <v>HD</v>
      </c>
    </row>
    <row r="32855" spans="27:27">
      <c r="AA32855" t="str">
        <v>SS</v>
      </c>
    </row>
    <row r="32856" spans="27:27">
      <c r="AA32856" t="str">
        <v>SS</v>
      </c>
    </row>
    <row r="32857" spans="27:27">
      <c r="AA32857" t="str">
        <v>CB</v>
      </c>
    </row>
    <row r="32858" spans="27:27">
      <c r="AA32858" t="str">
        <v>CB</v>
      </c>
    </row>
    <row r="32859" spans="27:27">
      <c r="AA32859" t="str">
        <v>CB</v>
      </c>
    </row>
    <row r="32860" spans="27:27">
      <c r="AA32860" t="str">
        <v>BB</v>
      </c>
    </row>
    <row r="32861" spans="27:27">
      <c r="AA32861" t="str">
        <v>BB</v>
      </c>
    </row>
    <row r="32862" spans="27:27">
      <c r="AA32862" t="str">
        <v>BB</v>
      </c>
    </row>
    <row r="32863" spans="27:27">
      <c r="AA32863" t="str">
        <v>SS</v>
      </c>
    </row>
    <row r="32864" spans="27:27">
      <c r="AA32864" t="str">
        <v>HD</v>
      </c>
    </row>
    <row r="32865" spans="27:27">
      <c r="AA32865" t="str">
        <v>FR</v>
      </c>
    </row>
    <row r="32866" spans="27:27">
      <c r="AA32866" t="str">
        <v>FR</v>
      </c>
    </row>
    <row r="32867" spans="27:27">
      <c r="AA32867" t="str">
        <v>CB</v>
      </c>
    </row>
    <row r="32868" spans="27:27">
      <c r="AA32868" t="str">
        <v>BB</v>
      </c>
    </row>
    <row r="32869" spans="27:27">
      <c r="AA32869" t="str">
        <v>FR</v>
      </c>
    </row>
    <row r="32870" spans="27:27">
      <c r="AA32870" t="str">
        <v>FR</v>
      </c>
    </row>
    <row r="32871" spans="27:27">
      <c r="AA32871" t="str">
        <v>HD</v>
      </c>
    </row>
    <row r="32872" spans="27:27">
      <c r="AA32872" t="str">
        <v>JB</v>
      </c>
    </row>
    <row r="32873" spans="27:27">
      <c r="AA32873" t="str">
        <v>CB</v>
      </c>
    </row>
    <row r="32874" spans="27:27">
      <c r="AA32874" t="str">
        <v>DH</v>
      </c>
    </row>
    <row r="32875" spans="27:27">
      <c r="AA32875" t="str">
        <v>WB</v>
      </c>
    </row>
    <row r="32876" spans="27:27">
      <c r="AA32876" t="str">
        <v>WB</v>
      </c>
    </row>
    <row r="32877" spans="27:27">
      <c r="AA32877" t="str">
        <v>SO</v>
      </c>
    </row>
    <row r="32878" spans="27:27">
      <c r="AA32878" t="str">
        <v>JB</v>
      </c>
    </row>
    <row r="32879" spans="27:27">
      <c r="AA32879" t="str">
        <v>JB</v>
      </c>
    </row>
    <row r="32880" spans="27:27">
      <c r="AA32880" t="str">
        <v>JB</v>
      </c>
    </row>
    <row r="32881" spans="27:27">
      <c r="AA32881" t="str">
        <v>SO</v>
      </c>
    </row>
    <row r="32882" spans="27:27">
      <c r="AA32882" t="str">
        <v>SO</v>
      </c>
    </row>
    <row r="32883" spans="27:27">
      <c r="AA32883" t="str">
        <v>HD</v>
      </c>
    </row>
    <row r="32884" spans="27:27">
      <c r="AA32884" t="str">
        <v>SO</v>
      </c>
    </row>
    <row r="32885" spans="27:27">
      <c r="AA32885" t="str">
        <v>SO</v>
      </c>
    </row>
    <row r="32886" spans="27:27">
      <c r="AA32886" t="str">
        <v>CB</v>
      </c>
    </row>
    <row r="32887" spans="27:27">
      <c r="AA32887" t="str">
        <v>HD</v>
      </c>
    </row>
    <row r="32888" spans="27:27">
      <c r="AA32888" t="str">
        <v>WB</v>
      </c>
    </row>
    <row r="32889" spans="27:27">
      <c r="AA32889" t="str">
        <v>WB</v>
      </c>
    </row>
    <row r="32890" spans="27:27">
      <c r="AA32890" t="str">
        <v>HD</v>
      </c>
    </row>
    <row r="32891" spans="27:27">
      <c r="AA32891" t="str">
        <v>BE</v>
      </c>
    </row>
    <row r="32892" spans="27:27">
      <c r="AA32892" t="str">
        <v>JB</v>
      </c>
    </row>
    <row r="32893" spans="27:27">
      <c r="AA32893" t="str">
        <v>BE</v>
      </c>
    </row>
    <row r="32894" spans="27:27">
      <c r="AA32894" t="str">
        <v>BE</v>
      </c>
    </row>
    <row r="32895" spans="27:27">
      <c r="AA32895" t="str">
        <v>CB</v>
      </c>
    </row>
    <row r="32896" spans="27:27">
      <c r="AA32896" t="str">
        <v>DH</v>
      </c>
    </row>
    <row r="32897" spans="27:27">
      <c r="AA32897" t="str">
        <v>FR</v>
      </c>
    </row>
    <row r="32898" spans="27:27">
      <c r="AA32898" t="str">
        <v>CB</v>
      </c>
    </row>
    <row r="32899" spans="27:27">
      <c r="AA32899" t="str">
        <v>BB</v>
      </c>
    </row>
    <row r="32900" spans="27:27">
      <c r="AA32900" t="str">
        <v>JB</v>
      </c>
    </row>
    <row r="32901" spans="27:27">
      <c r="AA32901" t="str">
        <v>BE</v>
      </c>
    </row>
    <row r="32902" spans="27:27">
      <c r="AA32902" t="str">
        <v>BE</v>
      </c>
    </row>
    <row r="32903" spans="27:27">
      <c r="AA32903" t="str">
        <v>BE</v>
      </c>
    </row>
    <row r="32904" spans="27:27">
      <c r="AA32904" t="str">
        <v>WB</v>
      </c>
    </row>
    <row r="32905" spans="27:27">
      <c r="AA32905" t="str">
        <v>WB</v>
      </c>
    </row>
    <row r="32906" spans="27:27">
      <c r="AA32906" t="str">
        <v>FR</v>
      </c>
    </row>
    <row r="32907" spans="27:27">
      <c r="AA32907" t="str">
        <v>HD</v>
      </c>
    </row>
    <row r="32908" spans="27:27">
      <c r="AA32908" t="str">
        <v>HD</v>
      </c>
    </row>
    <row r="32909" spans="27:27">
      <c r="AA32909" t="str">
        <v>HD</v>
      </c>
    </row>
    <row r="32910" spans="27:27">
      <c r="AA32910" t="str">
        <v>HD</v>
      </c>
    </row>
    <row r="32911" spans="27:27">
      <c r="AA32911" t="str">
        <v>HD</v>
      </c>
    </row>
    <row r="32912" spans="27:27">
      <c r="AA32912" t="str">
        <v>SS</v>
      </c>
    </row>
    <row r="32913" spans="27:27">
      <c r="AA32913" t="str">
        <v>FR</v>
      </c>
    </row>
    <row r="32914" spans="27:27">
      <c r="AA32914" t="str">
        <v>FR</v>
      </c>
    </row>
    <row r="32915" spans="27:27">
      <c r="AA32915" t="str">
        <v>JB</v>
      </c>
    </row>
    <row r="32916" spans="27:27">
      <c r="AA32916" t="str">
        <v>JB</v>
      </c>
    </row>
    <row r="32917" spans="27:27">
      <c r="AA32917" t="str">
        <v>DH</v>
      </c>
    </row>
    <row r="32918" spans="27:27">
      <c r="AA32918" t="str">
        <v>DH</v>
      </c>
    </row>
    <row r="32919" spans="27:27">
      <c r="AA32919" t="str">
        <v>BB</v>
      </c>
    </row>
    <row r="32920" spans="27:27">
      <c r="AA32920" t="str">
        <v>BB</v>
      </c>
    </row>
    <row r="32921" spans="27:27">
      <c r="AA32921" t="str">
        <v>SO</v>
      </c>
    </row>
    <row r="32922" spans="27:27">
      <c r="AA32922" t="str">
        <v>HD</v>
      </c>
    </row>
    <row r="32923" spans="27:27">
      <c r="AA32923" t="str">
        <v>SO</v>
      </c>
    </row>
    <row r="32924" spans="27:27">
      <c r="AA32924" t="str">
        <v>FR</v>
      </c>
    </row>
    <row r="32925" spans="27:27">
      <c r="AA32925" t="str">
        <v>CB</v>
      </c>
    </row>
    <row r="32926" spans="27:27">
      <c r="AA32926" t="str">
        <v>CB</v>
      </c>
    </row>
    <row r="32927" spans="27:27">
      <c r="AA32927" t="str">
        <v>DH</v>
      </c>
    </row>
    <row r="32928" spans="27:27">
      <c r="AA32928" t="str">
        <v>WB</v>
      </c>
    </row>
    <row r="32929" spans="27:27">
      <c r="AA32929" t="str">
        <v>BE</v>
      </c>
    </row>
    <row r="32930" spans="27:27">
      <c r="AA32930" t="str">
        <v>BE</v>
      </c>
    </row>
    <row r="32931" spans="27:27">
      <c r="AA32931" t="str">
        <v>FR</v>
      </c>
    </row>
    <row r="32932" spans="27:27">
      <c r="AA32932" t="str">
        <v>JB</v>
      </c>
    </row>
    <row r="32933" spans="27:27">
      <c r="AA32933" t="str">
        <v>DH</v>
      </c>
    </row>
    <row r="32934" spans="27:27">
      <c r="AA32934" t="str">
        <v>WB</v>
      </c>
    </row>
    <row r="32935" spans="27:27">
      <c r="AA32935" t="str">
        <v>SO</v>
      </c>
    </row>
    <row r="32936" spans="27:27">
      <c r="AA32936" t="str">
        <v>SO</v>
      </c>
    </row>
    <row r="32937" spans="27:27">
      <c r="AA32937" t="str">
        <v>SO</v>
      </c>
    </row>
    <row r="32938" spans="27:27">
      <c r="AA32938" t="str">
        <v>SO</v>
      </c>
    </row>
    <row r="32939" spans="27:27">
      <c r="AA32939" t="str">
        <v>FR</v>
      </c>
    </row>
    <row r="32940" spans="27:27">
      <c r="AA32940" t="str">
        <v>CB</v>
      </c>
    </row>
    <row r="32941" spans="27:27">
      <c r="AA32941" t="str">
        <v>CB</v>
      </c>
    </row>
    <row r="32942" spans="27:27">
      <c r="AA32942" t="str">
        <v>DH</v>
      </c>
    </row>
    <row r="32943" spans="27:27">
      <c r="AA32943" t="str">
        <v>DH</v>
      </c>
    </row>
    <row r="32944" spans="27:27">
      <c r="AA32944" t="str">
        <v>DH</v>
      </c>
    </row>
    <row r="32945" spans="27:27">
      <c r="AA32945" t="str">
        <v>FR</v>
      </c>
    </row>
    <row r="32946" spans="27:27">
      <c r="AA32946" t="str">
        <v>BB</v>
      </c>
    </row>
    <row r="32947" spans="27:27">
      <c r="AA32947" t="str">
        <v>DH</v>
      </c>
    </row>
    <row r="32948" spans="27:27">
      <c r="AA32948" t="str">
        <v>DH</v>
      </c>
    </row>
    <row r="32949" spans="27:27">
      <c r="AA32949" t="str">
        <v>DH</v>
      </c>
    </row>
    <row r="32950" spans="27:27">
      <c r="AA32950" t="str">
        <v>DH</v>
      </c>
    </row>
    <row r="32951" spans="27:27">
      <c r="AA32951" t="str">
        <v>CB</v>
      </c>
    </row>
    <row r="32952" spans="27:27">
      <c r="AA32952" t="str">
        <v>CB</v>
      </c>
    </row>
    <row r="32953" spans="27:27">
      <c r="AA32953" t="str">
        <v>FR</v>
      </c>
    </row>
    <row r="32954" spans="27:27">
      <c r="AA32954" t="str">
        <v>FR</v>
      </c>
    </row>
    <row r="32955" spans="27:27">
      <c r="AA32955" t="str">
        <v>FR</v>
      </c>
    </row>
    <row r="32956" spans="27:27">
      <c r="AA32956" t="str">
        <v>FR</v>
      </c>
    </row>
    <row r="32957" spans="27:27">
      <c r="AA32957" t="str">
        <v>FR</v>
      </c>
    </row>
    <row r="32958" spans="27:27">
      <c r="AA32958" t="str">
        <v>JB</v>
      </c>
    </row>
    <row r="32959" spans="27:27">
      <c r="AA32959" t="str">
        <v>HD</v>
      </c>
    </row>
    <row r="32960" spans="27:27">
      <c r="AA32960" t="str">
        <v>HD</v>
      </c>
    </row>
    <row r="32961" spans="27:27">
      <c r="AA32961" t="str">
        <v>BE</v>
      </c>
    </row>
    <row r="32962" spans="27:27">
      <c r="AA32962" t="str">
        <v>SS</v>
      </c>
    </row>
    <row r="32963" spans="27:27">
      <c r="AA32963" t="str">
        <v>SS</v>
      </c>
    </row>
    <row r="32964" spans="27:27">
      <c r="AA32964" t="str">
        <v>FR</v>
      </c>
    </row>
    <row r="32965" spans="27:27">
      <c r="AA32965" t="str">
        <v>SO</v>
      </c>
    </row>
    <row r="32966" spans="27:27">
      <c r="AA32966" t="str">
        <v>BB</v>
      </c>
    </row>
    <row r="32967" spans="27:27">
      <c r="AA32967" t="str">
        <v>BB</v>
      </c>
    </row>
    <row r="32968" spans="27:27">
      <c r="AA32968" t="str">
        <v>BB</v>
      </c>
    </row>
    <row r="32969" spans="27:27">
      <c r="AA32969" t="str">
        <v>BB</v>
      </c>
    </row>
    <row r="32970" spans="27:27">
      <c r="AA32970" t="str">
        <v>BB</v>
      </c>
    </row>
    <row r="32971" spans="27:27">
      <c r="AA32971" t="str">
        <v>BB</v>
      </c>
    </row>
    <row r="32972" spans="27:27">
      <c r="AA32972" t="str">
        <v>SO</v>
      </c>
    </row>
    <row r="32973" spans="27:27">
      <c r="AA32973" t="str">
        <v>SO</v>
      </c>
    </row>
    <row r="32974" spans="27:27">
      <c r="AA32974" t="str">
        <v>SO</v>
      </c>
    </row>
    <row r="32975" spans="27:27">
      <c r="AA32975" t="str">
        <v>SO</v>
      </c>
    </row>
    <row r="32976" spans="27:27">
      <c r="AA32976" t="str">
        <v>SS</v>
      </c>
    </row>
    <row r="32977" spans="27:27">
      <c r="AA32977" t="str">
        <v>SS</v>
      </c>
    </row>
    <row r="32978" spans="27:27">
      <c r="AA32978" t="str">
        <v>BB</v>
      </c>
    </row>
    <row r="32979" spans="27:27">
      <c r="AA32979" t="str">
        <v>BB</v>
      </c>
    </row>
    <row r="32980" spans="27:27">
      <c r="AA32980" t="str">
        <v>BB</v>
      </c>
    </row>
    <row r="32981" spans="27:27">
      <c r="AA32981" t="str">
        <v>BB</v>
      </c>
    </row>
    <row r="32982" spans="27:27">
      <c r="AA32982" t="str">
        <v>BB</v>
      </c>
    </row>
    <row r="32983" spans="27:27">
      <c r="AA32983" t="str">
        <v>BE</v>
      </c>
    </row>
    <row r="32984" spans="27:27">
      <c r="AA32984" t="str">
        <v>CB</v>
      </c>
    </row>
    <row r="32985" spans="27:27">
      <c r="AA32985" t="str">
        <v>JB</v>
      </c>
    </row>
    <row r="32986" spans="27:27">
      <c r="AA32986" t="str">
        <v>HD</v>
      </c>
    </row>
    <row r="32987" spans="27:27">
      <c r="AA32987" t="str">
        <v>BE</v>
      </c>
    </row>
    <row r="32988" spans="27:27">
      <c r="AA32988" t="str">
        <v>SS</v>
      </c>
    </row>
    <row r="32989" spans="27:27">
      <c r="AA32989" t="str">
        <v>SS</v>
      </c>
    </row>
    <row r="32990" spans="27:27">
      <c r="AA32990" t="str">
        <v>SO</v>
      </c>
    </row>
    <row r="32991" spans="27:27">
      <c r="AA32991" t="str">
        <v>JB</v>
      </c>
    </row>
    <row r="32992" spans="27:27">
      <c r="AA32992" t="str">
        <v>JB</v>
      </c>
    </row>
    <row r="32993" spans="27:27">
      <c r="AA32993" t="str">
        <v>WB</v>
      </c>
    </row>
    <row r="32994" spans="27:27">
      <c r="AA32994" t="str">
        <v>SO</v>
      </c>
    </row>
    <row r="32995" spans="27:27">
      <c r="AA32995" t="str">
        <v>BE</v>
      </c>
    </row>
    <row r="32996" spans="27:27">
      <c r="AA32996" t="str">
        <v>SO</v>
      </c>
    </row>
    <row r="32997" spans="27:27">
      <c r="AA32997" t="str">
        <v>JB</v>
      </c>
    </row>
    <row r="32998" spans="27:27">
      <c r="AA32998" t="str">
        <v>JB</v>
      </c>
    </row>
    <row r="32999" spans="27:27">
      <c r="AA32999" t="str">
        <v>JB</v>
      </c>
    </row>
    <row r="33000" spans="27:27">
      <c r="AA33000" t="str">
        <v>HD</v>
      </c>
    </row>
    <row r="33001" spans="27:27">
      <c r="AA33001" t="str">
        <v>WB</v>
      </c>
    </row>
    <row r="33002" spans="27:27">
      <c r="AA33002" t="str">
        <v>JB</v>
      </c>
    </row>
    <row r="33003" spans="27:27">
      <c r="AA33003" t="str">
        <v>HD</v>
      </c>
    </row>
    <row r="33004" spans="27:27">
      <c r="AA33004" t="str">
        <v>BB</v>
      </c>
    </row>
    <row r="33005" spans="27:27">
      <c r="AA33005" t="str">
        <v>FR</v>
      </c>
    </row>
    <row r="33006" spans="27:27">
      <c r="AA33006" t="str">
        <v>HD</v>
      </c>
    </row>
    <row r="33007" spans="27:27">
      <c r="AA33007" t="str">
        <v>HD</v>
      </c>
    </row>
    <row r="33008" spans="27:27">
      <c r="AA33008" t="str">
        <v>CB</v>
      </c>
    </row>
    <row r="33009" spans="27:27">
      <c r="AA33009" t="str">
        <v>SO</v>
      </c>
    </row>
    <row r="33010" spans="27:27">
      <c r="AA33010" t="str">
        <v>SO</v>
      </c>
    </row>
    <row r="33011" spans="27:27">
      <c r="AA33011" t="str">
        <v>DH</v>
      </c>
    </row>
    <row r="33012" spans="27:27">
      <c r="AA33012" t="str">
        <v>CB</v>
      </c>
    </row>
    <row r="33013" spans="27:27">
      <c r="AA33013" t="str">
        <v>DH</v>
      </c>
    </row>
    <row r="33014" spans="27:27">
      <c r="AA33014" t="str">
        <v>HD</v>
      </c>
    </row>
    <row r="33015" spans="27:27">
      <c r="AA33015" t="str">
        <v>HD</v>
      </c>
    </row>
    <row r="33016" spans="27:27">
      <c r="AA33016" t="str">
        <v>CB</v>
      </c>
    </row>
    <row r="33017" spans="27:27">
      <c r="AA33017" t="str">
        <v>WB</v>
      </c>
    </row>
    <row r="33018" spans="27:27">
      <c r="AA33018" t="str">
        <v>JB</v>
      </c>
    </row>
    <row r="33019" spans="27:27">
      <c r="AA33019" t="str">
        <v>BB</v>
      </c>
    </row>
    <row r="33020" spans="27:27">
      <c r="AA33020" t="str">
        <v>BE</v>
      </c>
    </row>
    <row r="33021" spans="27:27">
      <c r="AA33021" t="str">
        <v>BE</v>
      </c>
    </row>
    <row r="33022" spans="27:27">
      <c r="AA33022" t="str">
        <v>FR</v>
      </c>
    </row>
    <row r="33023" spans="27:27">
      <c r="AA33023" t="str">
        <v>FR</v>
      </c>
    </row>
    <row r="33024" spans="27:27">
      <c r="AA33024" t="str">
        <v>FR</v>
      </c>
    </row>
    <row r="33025" spans="27:27">
      <c r="AA33025" t="str">
        <v>SS</v>
      </c>
    </row>
    <row r="33026" spans="27:27">
      <c r="AA33026" t="str">
        <v>WB</v>
      </c>
    </row>
    <row r="33027" spans="27:27">
      <c r="AA33027" t="str">
        <v>CB</v>
      </c>
    </row>
    <row r="33028" spans="27:27">
      <c r="AA33028" t="str">
        <v>HD</v>
      </c>
    </row>
    <row r="33029" spans="27:27">
      <c r="AA33029" t="str">
        <v>FR</v>
      </c>
    </row>
    <row r="33030" spans="27:27">
      <c r="AA33030" t="str">
        <v>BB</v>
      </c>
    </row>
    <row r="33031" spans="27:27">
      <c r="AA33031" t="str">
        <v>BB</v>
      </c>
    </row>
    <row r="33032" spans="27:27">
      <c r="AA33032" t="str">
        <v>BB</v>
      </c>
    </row>
    <row r="33033" spans="27:27">
      <c r="AA33033" t="str">
        <v>SO</v>
      </c>
    </row>
    <row r="33034" spans="27:27">
      <c r="AA33034" t="str">
        <v>CB</v>
      </c>
    </row>
    <row r="33035" spans="27:27">
      <c r="AA33035" t="str">
        <v>SO</v>
      </c>
    </row>
    <row r="33036" spans="27:27">
      <c r="AA33036" t="str">
        <v>HD</v>
      </c>
    </row>
    <row r="33037" spans="27:27">
      <c r="AA33037" t="str">
        <v>SO</v>
      </c>
    </row>
    <row r="33038" spans="27:27">
      <c r="AA33038" t="str">
        <v>HD</v>
      </c>
    </row>
    <row r="33039" spans="27:27">
      <c r="AA33039" t="str">
        <v>HD</v>
      </c>
    </row>
    <row r="33040" spans="27:27">
      <c r="AA33040" t="str">
        <v>HD</v>
      </c>
    </row>
    <row r="33041" spans="27:27">
      <c r="AA33041" t="str">
        <v>HD</v>
      </c>
    </row>
    <row r="33042" spans="27:27">
      <c r="AA33042" t="str">
        <v>SS</v>
      </c>
    </row>
    <row r="33043" spans="27:27">
      <c r="AA33043" t="str">
        <v>BB</v>
      </c>
    </row>
    <row r="33044" spans="27:27">
      <c r="AA33044" t="str">
        <v>JB</v>
      </c>
    </row>
    <row r="33045" spans="27:27">
      <c r="AA33045" t="str">
        <v>JB</v>
      </c>
    </row>
    <row r="33046" spans="27:27">
      <c r="AA33046" t="str">
        <v>JB</v>
      </c>
    </row>
    <row r="33047" spans="27:27">
      <c r="AA33047" t="str">
        <v>JB</v>
      </c>
    </row>
    <row r="33048" spans="27:27">
      <c r="AA33048" t="str">
        <v>JB</v>
      </c>
    </row>
    <row r="33049" spans="27:27">
      <c r="AA33049" t="str">
        <v>JB</v>
      </c>
    </row>
    <row r="33050" spans="27:27">
      <c r="AA33050" t="str">
        <v>BB</v>
      </c>
    </row>
    <row r="33051" spans="27:27">
      <c r="AA33051" t="str">
        <v>FR</v>
      </c>
    </row>
    <row r="33052" spans="27:27">
      <c r="AA33052" t="str">
        <v>JB</v>
      </c>
    </row>
    <row r="33053" spans="27:27">
      <c r="AA33053" t="str">
        <v>JB</v>
      </c>
    </row>
    <row r="33054" spans="27:27">
      <c r="AA33054" t="str">
        <v>WB</v>
      </c>
    </row>
    <row r="33055" spans="27:27">
      <c r="AA33055" t="str">
        <v>WB</v>
      </c>
    </row>
    <row r="33056" spans="27:27">
      <c r="AA33056" t="str">
        <v>SO</v>
      </c>
    </row>
    <row r="33057" spans="27:27">
      <c r="AA33057" t="str">
        <v>BB</v>
      </c>
    </row>
    <row r="33058" spans="27:27">
      <c r="AA33058" t="str">
        <v>BB</v>
      </c>
    </row>
    <row r="33059" spans="27:27">
      <c r="AA33059" t="str">
        <v>BB</v>
      </c>
    </row>
    <row r="33060" spans="27:27">
      <c r="AA33060" t="str">
        <v>HD</v>
      </c>
    </row>
    <row r="33061" spans="27:27">
      <c r="AA33061" t="str">
        <v>JB</v>
      </c>
    </row>
    <row r="33062" spans="27:27">
      <c r="AA33062" t="str">
        <v>WB</v>
      </c>
    </row>
    <row r="33063" spans="27:27">
      <c r="AA33063" t="str">
        <v>FR</v>
      </c>
    </row>
    <row r="33064" spans="27:27">
      <c r="AA33064" t="str">
        <v>FR</v>
      </c>
    </row>
    <row r="33065" spans="27:27">
      <c r="AA33065" t="str">
        <v>DH</v>
      </c>
    </row>
    <row r="33066" spans="27:27">
      <c r="AA33066" t="str">
        <v>JB</v>
      </c>
    </row>
    <row r="33067" spans="27:27">
      <c r="AA33067" t="str">
        <v>BB</v>
      </c>
    </row>
    <row r="33068" spans="27:27">
      <c r="AA33068" t="str">
        <v>BE</v>
      </c>
    </row>
    <row r="33069" spans="27:27">
      <c r="AA33069" t="str">
        <v>WB</v>
      </c>
    </row>
    <row r="33070" spans="27:27">
      <c r="AA33070" t="str">
        <v>BB</v>
      </c>
    </row>
    <row r="33071" spans="27:27">
      <c r="AA33071" t="str">
        <v>BE</v>
      </c>
    </row>
    <row r="33072" spans="27:27">
      <c r="AA33072" t="str">
        <v>JB</v>
      </c>
    </row>
    <row r="33073" spans="27:27">
      <c r="AA33073" t="str">
        <v>CB</v>
      </c>
    </row>
    <row r="33074" spans="27:27">
      <c r="AA33074" t="str">
        <v>CB</v>
      </c>
    </row>
    <row r="33075" spans="27:27">
      <c r="AA33075" t="str">
        <v>CB</v>
      </c>
    </row>
    <row r="33076" spans="27:27">
      <c r="AA33076" t="str">
        <v>BB</v>
      </c>
    </row>
    <row r="33077" spans="27:27">
      <c r="AA33077" t="str">
        <v>BB</v>
      </c>
    </row>
    <row r="33078" spans="27:27">
      <c r="AA33078" t="str">
        <v>WB</v>
      </c>
    </row>
    <row r="33079" spans="27:27">
      <c r="AA33079" t="str">
        <v>WB</v>
      </c>
    </row>
    <row r="33080" spans="27:27">
      <c r="AA33080" t="str">
        <v>FR</v>
      </c>
    </row>
    <row r="33081" spans="27:27">
      <c r="AA33081" t="str">
        <v>FR</v>
      </c>
    </row>
    <row r="33082" spans="27:27">
      <c r="AA33082" t="str">
        <v>SS</v>
      </c>
    </row>
    <row r="33083" spans="27:27">
      <c r="AA33083" t="str">
        <v>SS</v>
      </c>
    </row>
    <row r="33084" spans="27:27">
      <c r="AA33084" t="str">
        <v>SS</v>
      </c>
    </row>
    <row r="33085" spans="27:27">
      <c r="AA33085" t="str">
        <v>JB</v>
      </c>
    </row>
    <row r="33086" spans="27:27">
      <c r="AA33086" t="str">
        <v>JB</v>
      </c>
    </row>
    <row r="33087" spans="27:27">
      <c r="AA33087" t="str">
        <v>BB</v>
      </c>
    </row>
    <row r="33088" spans="27:27">
      <c r="AA33088" t="str">
        <v>BB</v>
      </c>
    </row>
    <row r="33089" spans="27:27">
      <c r="AA33089" t="str">
        <v>BB</v>
      </c>
    </row>
    <row r="33090" spans="27:27">
      <c r="AA33090" t="str">
        <v>DH</v>
      </c>
    </row>
    <row r="33091" spans="27:27">
      <c r="AA33091" t="str">
        <v>CB</v>
      </c>
    </row>
    <row r="33092" spans="27:27">
      <c r="AA33092" t="str">
        <v>CB</v>
      </c>
    </row>
    <row r="33093" spans="27:27">
      <c r="AA33093" t="str">
        <v>HD</v>
      </c>
    </row>
    <row r="33094" spans="27:27">
      <c r="AA33094" t="str">
        <v>CB</v>
      </c>
    </row>
    <row r="33095" spans="27:27">
      <c r="AA33095" t="str">
        <v>BE</v>
      </c>
    </row>
    <row r="33096" spans="27:27">
      <c r="AA33096" t="str">
        <v>BB</v>
      </c>
    </row>
    <row r="33097" spans="27:27">
      <c r="AA33097" t="str">
        <v>DH</v>
      </c>
    </row>
    <row r="33098" spans="27:27">
      <c r="AA33098" t="str">
        <v>BE</v>
      </c>
    </row>
    <row r="33099" spans="27:27">
      <c r="AA33099" t="str">
        <v>BB</v>
      </c>
    </row>
    <row r="33100" spans="27:27">
      <c r="AA33100" t="str">
        <v>BB</v>
      </c>
    </row>
    <row r="33101" spans="27:27">
      <c r="AA33101" t="str">
        <v>BB</v>
      </c>
    </row>
    <row r="33102" spans="27:27">
      <c r="AA33102" t="str">
        <v>BB</v>
      </c>
    </row>
    <row r="33103" spans="27:27">
      <c r="AA33103" t="str">
        <v>JB</v>
      </c>
    </row>
    <row r="33104" spans="27:27">
      <c r="AA33104" t="str">
        <v>FR</v>
      </c>
    </row>
    <row r="33105" spans="27:27">
      <c r="AA33105" t="str">
        <v>BE</v>
      </c>
    </row>
    <row r="33106" spans="27:27">
      <c r="AA33106" t="str">
        <v>SS</v>
      </c>
    </row>
    <row r="33107" spans="27:27">
      <c r="AA33107" t="str">
        <v>WB</v>
      </c>
    </row>
    <row r="33108" spans="27:27">
      <c r="AA33108" t="str">
        <v>BB</v>
      </c>
    </row>
    <row r="33109" spans="27:27">
      <c r="AA33109" t="str">
        <v>SS</v>
      </c>
    </row>
    <row r="33110" spans="27:27">
      <c r="AA33110" t="str">
        <v>SS</v>
      </c>
    </row>
    <row r="33111" spans="27:27">
      <c r="AA33111" t="str">
        <v>BE</v>
      </c>
    </row>
    <row r="33112" spans="27:27">
      <c r="AA33112" t="str">
        <v>BB</v>
      </c>
    </row>
    <row r="33113" spans="27:27">
      <c r="AA33113" t="str">
        <v>BB</v>
      </c>
    </row>
    <row r="33114" spans="27:27">
      <c r="AA33114" t="str">
        <v>SO</v>
      </c>
    </row>
    <row r="33115" spans="27:27">
      <c r="AA33115" t="str">
        <v>SO</v>
      </c>
    </row>
    <row r="33116" spans="27:27">
      <c r="AA33116" t="str">
        <v>DH</v>
      </c>
    </row>
    <row r="33117" spans="27:27">
      <c r="AA33117" t="str">
        <v>WB</v>
      </c>
    </row>
    <row r="33118" spans="27:27">
      <c r="AA33118" t="str">
        <v>BE</v>
      </c>
    </row>
    <row r="33119" spans="27:27">
      <c r="AA33119" t="str">
        <v>FR</v>
      </c>
    </row>
    <row r="33120" spans="27:27">
      <c r="AA33120" t="str">
        <v>CB</v>
      </c>
    </row>
    <row r="33121" spans="27:27">
      <c r="AA33121" t="str">
        <v>CB</v>
      </c>
    </row>
    <row r="33122" spans="27:27">
      <c r="AA33122" t="str">
        <v>CB</v>
      </c>
    </row>
    <row r="33123" spans="27:27">
      <c r="AA33123" t="str">
        <v>WB</v>
      </c>
    </row>
    <row r="33124" spans="27:27">
      <c r="AA33124" t="str">
        <v>WB</v>
      </c>
    </row>
    <row r="33125" spans="27:27">
      <c r="AA33125" t="str">
        <v>WB</v>
      </c>
    </row>
    <row r="33126" spans="27:27">
      <c r="AA33126" t="str">
        <v>SO</v>
      </c>
    </row>
    <row r="33127" spans="27:27">
      <c r="AA33127" t="str">
        <v>HD</v>
      </c>
    </row>
    <row r="33128" spans="27:27">
      <c r="AA33128" t="str">
        <v>DH</v>
      </c>
    </row>
    <row r="33129" spans="27:27">
      <c r="AA33129" t="str">
        <v>BB</v>
      </c>
    </row>
    <row r="33130" spans="27:27">
      <c r="AA33130" t="str">
        <v>HD</v>
      </c>
    </row>
    <row r="33131" spans="27:27">
      <c r="AA33131" t="str">
        <v>CB</v>
      </c>
    </row>
    <row r="33132" spans="27:27">
      <c r="AA33132" t="str">
        <v>FR</v>
      </c>
    </row>
    <row r="33133" spans="27:27">
      <c r="AA33133" t="str">
        <v>CB</v>
      </c>
    </row>
    <row r="33134" spans="27:27">
      <c r="AA33134" t="str">
        <v>CB</v>
      </c>
    </row>
    <row r="33135" spans="27:27">
      <c r="AA33135" t="str">
        <v>CB</v>
      </c>
    </row>
    <row r="33136" spans="27:27">
      <c r="AA33136" t="str">
        <v>SS</v>
      </c>
    </row>
    <row r="33137" spans="27:27">
      <c r="AA33137" t="str">
        <v>CB</v>
      </c>
    </row>
    <row r="33138" spans="27:27">
      <c r="AA33138" t="str">
        <v>FR</v>
      </c>
    </row>
    <row r="33139" spans="27:27">
      <c r="AA33139" t="str">
        <v>HD</v>
      </c>
    </row>
    <row r="33140" spans="27:27">
      <c r="AA33140" t="str">
        <v>DH</v>
      </c>
    </row>
    <row r="33141" spans="27:27">
      <c r="AA33141" t="str">
        <v>JB</v>
      </c>
    </row>
    <row r="33142" spans="27:27">
      <c r="AA33142" t="str">
        <v>SS</v>
      </c>
    </row>
    <row r="33143" spans="27:27">
      <c r="AA33143" t="str">
        <v>DH</v>
      </c>
    </row>
    <row r="33144" spans="27:27">
      <c r="AA33144" t="str">
        <v>CB</v>
      </c>
    </row>
    <row r="33145" spans="27:27">
      <c r="AA33145" t="str">
        <v>BE</v>
      </c>
    </row>
    <row r="33146" spans="27:27">
      <c r="AA33146" t="str">
        <v>SO</v>
      </c>
    </row>
    <row r="33147" spans="27:27">
      <c r="AA33147" t="str">
        <v>JB</v>
      </c>
    </row>
    <row r="33148" spans="27:27">
      <c r="AA33148" t="str">
        <v>JB</v>
      </c>
    </row>
    <row r="33149" spans="27:27">
      <c r="AA33149" t="str">
        <v>BE</v>
      </c>
    </row>
    <row r="33150" spans="27:27">
      <c r="AA33150" t="str">
        <v>DH</v>
      </c>
    </row>
    <row r="33151" spans="27:27">
      <c r="AA33151" t="str">
        <v>CB</v>
      </c>
    </row>
    <row r="33152" spans="27:27">
      <c r="AA33152" t="str">
        <v>CB</v>
      </c>
    </row>
    <row r="33153" spans="27:27">
      <c r="AA33153" t="str">
        <v>BE</v>
      </c>
    </row>
    <row r="33154" spans="27:27">
      <c r="AA33154" t="str">
        <v>BE</v>
      </c>
    </row>
    <row r="33155" spans="27:27">
      <c r="AA33155" t="str">
        <v>CB</v>
      </c>
    </row>
    <row r="33156" spans="27:27">
      <c r="AA33156" t="str">
        <v>CB</v>
      </c>
    </row>
    <row r="33157" spans="27:27">
      <c r="AA33157" t="str">
        <v>CB</v>
      </c>
    </row>
    <row r="33158" spans="27:27">
      <c r="AA33158" t="str">
        <v>DH</v>
      </c>
    </row>
    <row r="33159" spans="27:27">
      <c r="AA33159" t="str">
        <v>BE</v>
      </c>
    </row>
    <row r="33160" spans="27:27">
      <c r="AA33160" t="str">
        <v>JB</v>
      </c>
    </row>
    <row r="33161" spans="27:27">
      <c r="AA33161" t="str">
        <v>CB</v>
      </c>
    </row>
    <row r="33162" spans="27:27">
      <c r="AA33162" t="str">
        <v>CB</v>
      </c>
    </row>
    <row r="33163" spans="27:27">
      <c r="AA33163" t="str">
        <v>HD</v>
      </c>
    </row>
    <row r="33164" spans="27:27">
      <c r="AA33164" t="str">
        <v>BE</v>
      </c>
    </row>
    <row r="33165" spans="27:27">
      <c r="AA33165" t="str">
        <v>HD</v>
      </c>
    </row>
    <row r="33166" spans="27:27">
      <c r="AA33166" t="str">
        <v>WB</v>
      </c>
    </row>
    <row r="33167" spans="27:27">
      <c r="AA33167" t="str">
        <v>FR</v>
      </c>
    </row>
    <row r="33168" spans="27:27">
      <c r="AA33168" t="str">
        <v>DH</v>
      </c>
    </row>
    <row r="33169" spans="27:27">
      <c r="AA33169" t="str">
        <v>FR</v>
      </c>
    </row>
    <row r="33170" spans="27:27">
      <c r="AA33170" t="str">
        <v>BE</v>
      </c>
    </row>
    <row r="33171" spans="27:27">
      <c r="AA33171" t="str">
        <v>BE</v>
      </c>
    </row>
    <row r="33172" spans="27:27">
      <c r="AA33172" t="str">
        <v>SS</v>
      </c>
    </row>
    <row r="33173" spans="27:27">
      <c r="AA33173" t="str">
        <v>SS</v>
      </c>
    </row>
    <row r="33174" spans="27:27">
      <c r="AA33174" t="str">
        <v>SO</v>
      </c>
    </row>
    <row r="33175" spans="27:27">
      <c r="AA33175" t="str">
        <v>SO</v>
      </c>
    </row>
    <row r="33176" spans="27:27">
      <c r="AA33176" t="str">
        <v>SO</v>
      </c>
    </row>
    <row r="33177" spans="27:27">
      <c r="AA33177" t="str">
        <v>SO</v>
      </c>
    </row>
    <row r="33178" spans="27:27">
      <c r="AA33178" t="str">
        <v>BE</v>
      </c>
    </row>
    <row r="33179" spans="27:27">
      <c r="AA33179" t="str">
        <v>BE</v>
      </c>
    </row>
    <row r="33180" spans="27:27">
      <c r="AA33180" t="str">
        <v>FR</v>
      </c>
    </row>
    <row r="33181" spans="27:27">
      <c r="AA33181" t="str">
        <v>FR</v>
      </c>
    </row>
    <row r="33182" spans="27:27">
      <c r="AA33182" t="str">
        <v>CB</v>
      </c>
    </row>
    <row r="33183" spans="27:27">
      <c r="AA33183" t="str">
        <v>CB</v>
      </c>
    </row>
    <row r="33184" spans="27:27">
      <c r="AA33184" t="str">
        <v>CB</v>
      </c>
    </row>
    <row r="33185" spans="27:27">
      <c r="AA33185" t="str">
        <v>FR</v>
      </c>
    </row>
    <row r="33186" spans="27:27">
      <c r="AA33186" t="str">
        <v>BB</v>
      </c>
    </row>
    <row r="33187" spans="27:27">
      <c r="AA33187" t="str">
        <v>BB</v>
      </c>
    </row>
    <row r="33188" spans="27:27">
      <c r="AA33188" t="str">
        <v>BB</v>
      </c>
    </row>
    <row r="33189" spans="27:27">
      <c r="AA33189" t="str">
        <v>JB</v>
      </c>
    </row>
    <row r="33190" spans="27:27">
      <c r="AA33190" t="str">
        <v>CB</v>
      </c>
    </row>
    <row r="33191" spans="27:27">
      <c r="AA33191" t="str">
        <v>SO</v>
      </c>
    </row>
    <row r="33192" spans="27:27">
      <c r="AA33192" t="str">
        <v>SS</v>
      </c>
    </row>
    <row r="33193" spans="27:27">
      <c r="AA33193" t="str">
        <v>BB</v>
      </c>
    </row>
    <row r="33194" spans="27:27">
      <c r="AA33194" t="str">
        <v>BB</v>
      </c>
    </row>
    <row r="33195" spans="27:27">
      <c r="AA33195" t="str">
        <v>FR</v>
      </c>
    </row>
    <row r="33196" spans="27:27">
      <c r="AA33196" t="str">
        <v>SS</v>
      </c>
    </row>
    <row r="33197" spans="27:27">
      <c r="AA33197" t="str">
        <v>FR</v>
      </c>
    </row>
    <row r="33198" spans="27:27">
      <c r="AA33198" t="str">
        <v>WB</v>
      </c>
    </row>
    <row r="33199" spans="27:27">
      <c r="AA33199" t="str">
        <v>WB</v>
      </c>
    </row>
    <row r="33200" spans="27:27">
      <c r="AA33200" t="str">
        <v>WB</v>
      </c>
    </row>
    <row r="33201" spans="27:27">
      <c r="AA33201" t="str">
        <v>CB</v>
      </c>
    </row>
    <row r="33202" spans="27:27">
      <c r="AA33202" t="str">
        <v>CB</v>
      </c>
    </row>
    <row r="33203" spans="27:27">
      <c r="AA33203" t="str">
        <v>CB</v>
      </c>
    </row>
    <row r="33204" spans="27:27">
      <c r="AA33204" t="str">
        <v>JB</v>
      </c>
    </row>
    <row r="33205" spans="27:27">
      <c r="AA33205" t="str">
        <v>CB</v>
      </c>
    </row>
    <row r="33206" spans="27:27">
      <c r="AA33206" t="str">
        <v>CB</v>
      </c>
    </row>
    <row r="33207" spans="27:27">
      <c r="AA33207" t="str">
        <v>CB</v>
      </c>
    </row>
    <row r="33208" spans="27:27">
      <c r="AA33208" t="str">
        <v>CB</v>
      </c>
    </row>
    <row r="33209" spans="27:27">
      <c r="AA33209" t="str">
        <v>CB</v>
      </c>
    </row>
    <row r="33210" spans="27:27">
      <c r="AA33210" t="str">
        <v>HD</v>
      </c>
    </row>
    <row r="33211" spans="27:27">
      <c r="AA33211" t="str">
        <v>SO</v>
      </c>
    </row>
    <row r="33212" spans="27:27">
      <c r="AA33212" t="str">
        <v>SO</v>
      </c>
    </row>
    <row r="33213" spans="27:27">
      <c r="AA33213" t="str">
        <v>SO</v>
      </c>
    </row>
    <row r="33214" spans="27:27">
      <c r="AA33214" t="str">
        <v>SO</v>
      </c>
    </row>
    <row r="33215" spans="27:27">
      <c r="AA33215" t="str">
        <v>BB</v>
      </c>
    </row>
    <row r="33216" spans="27:27">
      <c r="AA33216" t="str">
        <v>JB</v>
      </c>
    </row>
    <row r="33217" spans="27:27">
      <c r="AA33217" t="str">
        <v>JB</v>
      </c>
    </row>
    <row r="33218" spans="27:27">
      <c r="AA33218" t="str">
        <v>CB</v>
      </c>
    </row>
    <row r="33219" spans="27:27">
      <c r="AA33219" t="str">
        <v>DH</v>
      </c>
    </row>
    <row r="33220" spans="27:27">
      <c r="AA33220" t="str">
        <v>DH</v>
      </c>
    </row>
    <row r="33221" spans="27:27">
      <c r="AA33221" t="str">
        <v>WB</v>
      </c>
    </row>
    <row r="33222" spans="27:27">
      <c r="AA33222" t="str">
        <v>WB</v>
      </c>
    </row>
    <row r="33223" spans="27:27">
      <c r="AA33223" t="str">
        <v>FR</v>
      </c>
    </row>
    <row r="33224" spans="27:27">
      <c r="AA33224" t="str">
        <v>SO</v>
      </c>
    </row>
    <row r="33225" spans="27:27">
      <c r="AA33225" t="str">
        <v>WB</v>
      </c>
    </row>
    <row r="33226" spans="27:27">
      <c r="AA33226" t="str">
        <v>HD</v>
      </c>
    </row>
    <row r="33227" spans="27:27">
      <c r="AA33227" t="str">
        <v>CB</v>
      </c>
    </row>
    <row r="33228" spans="27:27">
      <c r="AA33228" t="str">
        <v>FR</v>
      </c>
    </row>
    <row r="33229" spans="27:27">
      <c r="AA33229" t="str">
        <v>FR</v>
      </c>
    </row>
    <row r="33230" spans="27:27">
      <c r="AA33230" t="str">
        <v>BE</v>
      </c>
    </row>
    <row r="33231" spans="27:27">
      <c r="AA33231" t="str">
        <v>BE</v>
      </c>
    </row>
    <row r="33232" spans="27:27">
      <c r="AA33232" t="str">
        <v>SO</v>
      </c>
    </row>
    <row r="33233" spans="27:27">
      <c r="AA33233" t="str">
        <v>FR</v>
      </c>
    </row>
    <row r="33234" spans="27:27">
      <c r="AA33234" t="str">
        <v>FR</v>
      </c>
    </row>
    <row r="33235" spans="27:27">
      <c r="AA33235" t="str">
        <v>CB</v>
      </c>
    </row>
    <row r="33236" spans="27:27">
      <c r="AA33236" t="str">
        <v>HD</v>
      </c>
    </row>
    <row r="33237" spans="27:27">
      <c r="AA33237" t="str">
        <v>HD</v>
      </c>
    </row>
    <row r="33238" spans="27:27">
      <c r="AA33238" t="str">
        <v>SS</v>
      </c>
    </row>
    <row r="33239" spans="27:27">
      <c r="AA33239" t="str">
        <v>CB</v>
      </c>
    </row>
    <row r="33240" spans="27:27">
      <c r="AA33240" t="str">
        <v>BB</v>
      </c>
    </row>
    <row r="33241" spans="27:27">
      <c r="AA33241" t="str">
        <v>DH</v>
      </c>
    </row>
    <row r="33242" spans="27:27">
      <c r="AA33242" t="str">
        <v>WB</v>
      </c>
    </row>
    <row r="33243" spans="27:27">
      <c r="AA33243" t="str">
        <v>DH</v>
      </c>
    </row>
    <row r="33244" spans="27:27">
      <c r="AA33244" t="str">
        <v>SO</v>
      </c>
    </row>
    <row r="33245" spans="27:27">
      <c r="AA33245" t="str">
        <v>SO</v>
      </c>
    </row>
    <row r="33246" spans="27:27">
      <c r="AA33246" t="str">
        <v>SO</v>
      </c>
    </row>
    <row r="33247" spans="27:27">
      <c r="AA33247" t="str">
        <v>WB</v>
      </c>
    </row>
    <row r="33248" spans="27:27">
      <c r="AA33248" t="str">
        <v>CB</v>
      </c>
    </row>
    <row r="33249" spans="27:27">
      <c r="AA33249" t="str">
        <v>CB</v>
      </c>
    </row>
    <row r="33250" spans="27:27">
      <c r="AA33250" t="str">
        <v>SO</v>
      </c>
    </row>
    <row r="33251" spans="27:27">
      <c r="AA33251" t="str">
        <v>SS</v>
      </c>
    </row>
    <row r="33252" spans="27:27">
      <c r="AA33252" t="str">
        <v>HD</v>
      </c>
    </row>
    <row r="33253" spans="27:27">
      <c r="AA33253" t="str">
        <v>FR</v>
      </c>
    </row>
    <row r="33254" spans="27:27">
      <c r="AA33254" t="str">
        <v>SO</v>
      </c>
    </row>
    <row r="33255" spans="27:27">
      <c r="AA33255" t="str">
        <v>SS</v>
      </c>
    </row>
    <row r="33256" spans="27:27">
      <c r="AA33256" t="str">
        <v>BE</v>
      </c>
    </row>
    <row r="33257" spans="27:27">
      <c r="AA33257" t="str">
        <v>BE</v>
      </c>
    </row>
    <row r="33258" spans="27:27">
      <c r="AA33258" t="str">
        <v>BE</v>
      </c>
    </row>
    <row r="33259" spans="27:27">
      <c r="AA33259" t="str">
        <v>CB</v>
      </c>
    </row>
    <row r="33260" spans="27:27">
      <c r="AA33260" t="str">
        <v>SO</v>
      </c>
    </row>
    <row r="33261" spans="27:27">
      <c r="AA33261" t="str">
        <v>WB</v>
      </c>
    </row>
    <row r="33262" spans="27:27">
      <c r="AA33262" t="str">
        <v>BB</v>
      </c>
    </row>
    <row r="33263" spans="27:27">
      <c r="AA33263" t="str">
        <v>CB</v>
      </c>
    </row>
    <row r="33264" spans="27:27">
      <c r="AA33264" t="str">
        <v>DH</v>
      </c>
    </row>
    <row r="33265" spans="27:27">
      <c r="AA33265" t="str">
        <v>CB</v>
      </c>
    </row>
    <row r="33266" spans="27:27">
      <c r="AA33266" t="str">
        <v>CB</v>
      </c>
    </row>
    <row r="33267" spans="27:27">
      <c r="AA33267" t="str">
        <v>CB</v>
      </c>
    </row>
    <row r="33268" spans="27:27">
      <c r="AA33268" t="str">
        <v>SO</v>
      </c>
    </row>
    <row r="33269" spans="27:27">
      <c r="AA33269" t="str">
        <v>HD</v>
      </c>
    </row>
    <row r="33270" spans="27:27">
      <c r="AA33270" t="str">
        <v>HD</v>
      </c>
    </row>
    <row r="33271" spans="27:27">
      <c r="AA33271" t="str">
        <v>CB</v>
      </c>
    </row>
    <row r="33272" spans="27:27">
      <c r="AA33272" t="str">
        <v>FR</v>
      </c>
    </row>
    <row r="33273" spans="27:27">
      <c r="AA33273" t="str">
        <v>FR</v>
      </c>
    </row>
    <row r="33274" spans="27:27">
      <c r="AA33274" t="str">
        <v>SS</v>
      </c>
    </row>
    <row r="33275" spans="27:27">
      <c r="AA33275" t="str">
        <v>SS</v>
      </c>
    </row>
    <row r="33276" spans="27:27">
      <c r="AA33276" t="str">
        <v>SS</v>
      </c>
    </row>
    <row r="33277" spans="27:27">
      <c r="AA33277" t="str">
        <v>FR</v>
      </c>
    </row>
    <row r="33278" spans="27:27">
      <c r="AA33278" t="str">
        <v>SO</v>
      </c>
    </row>
    <row r="33279" spans="27:27">
      <c r="AA33279" t="str">
        <v>BB</v>
      </c>
    </row>
    <row r="33280" spans="27:27">
      <c r="AA33280" t="str">
        <v>HD</v>
      </c>
    </row>
    <row r="33281" spans="27:27">
      <c r="AA33281" t="str">
        <v>WB</v>
      </c>
    </row>
    <row r="33282" spans="27:27">
      <c r="AA33282" t="str">
        <v>WB</v>
      </c>
    </row>
    <row r="33283" spans="27:27">
      <c r="AA33283" t="str">
        <v>FR</v>
      </c>
    </row>
    <row r="33284" spans="27:27">
      <c r="AA33284" t="str">
        <v>FR</v>
      </c>
    </row>
    <row r="33285" spans="27:27">
      <c r="AA33285" t="str">
        <v>CB</v>
      </c>
    </row>
    <row r="33286" spans="27:27">
      <c r="AA33286" t="str">
        <v>CB</v>
      </c>
    </row>
    <row r="33287" spans="27:27">
      <c r="AA33287" t="str">
        <v>CB</v>
      </c>
    </row>
    <row r="33288" spans="27:27">
      <c r="AA33288" t="str">
        <v>BB</v>
      </c>
    </row>
    <row r="33289" spans="27:27">
      <c r="AA33289" t="str">
        <v>BB</v>
      </c>
    </row>
    <row r="33290" spans="27:27">
      <c r="AA33290" t="str">
        <v>BB</v>
      </c>
    </row>
    <row r="33291" spans="27:27">
      <c r="AA33291" t="str">
        <v>DH</v>
      </c>
    </row>
    <row r="33292" spans="27:27">
      <c r="AA33292" t="str">
        <v>DH</v>
      </c>
    </row>
    <row r="33293" spans="27:27">
      <c r="AA33293" t="str">
        <v>SS</v>
      </c>
    </row>
    <row r="33294" spans="27:27">
      <c r="AA33294" t="str">
        <v>SS</v>
      </c>
    </row>
    <row r="33295" spans="27:27">
      <c r="AA33295" t="str">
        <v>JB</v>
      </c>
    </row>
    <row r="33296" spans="27:27">
      <c r="AA33296" t="str">
        <v>FR</v>
      </c>
    </row>
    <row r="33297" spans="27:27">
      <c r="AA33297" t="str">
        <v>JB</v>
      </c>
    </row>
    <row r="33298" spans="27:27">
      <c r="AA33298" t="str">
        <v>BE</v>
      </c>
    </row>
    <row r="33299" spans="27:27">
      <c r="AA33299" t="str">
        <v>WB</v>
      </c>
    </row>
    <row r="33300" spans="27:27">
      <c r="AA33300" t="str">
        <v>WB</v>
      </c>
    </row>
    <row r="33301" spans="27:27">
      <c r="AA33301" t="str">
        <v>SS</v>
      </c>
    </row>
    <row r="33302" spans="27:27">
      <c r="AA33302" t="str">
        <v>SO</v>
      </c>
    </row>
    <row r="33303" spans="27:27">
      <c r="AA33303" t="str">
        <v>DH</v>
      </c>
    </row>
    <row r="33304" spans="27:27">
      <c r="AA33304" t="str">
        <v>CB</v>
      </c>
    </row>
    <row r="33305" spans="27:27">
      <c r="AA33305" t="str">
        <v>SO</v>
      </c>
    </row>
    <row r="33306" spans="27:27">
      <c r="AA33306" t="str">
        <v>DH</v>
      </c>
    </row>
    <row r="33307" spans="27:27">
      <c r="AA33307" t="str">
        <v>SS</v>
      </c>
    </row>
    <row r="33308" spans="27:27">
      <c r="AA33308" t="str">
        <v>SS</v>
      </c>
    </row>
    <row r="33309" spans="27:27">
      <c r="AA33309" t="str">
        <v>SS</v>
      </c>
    </row>
    <row r="33310" spans="27:27">
      <c r="AA33310" t="str">
        <v>BB</v>
      </c>
    </row>
    <row r="33311" spans="27:27">
      <c r="AA33311" t="str">
        <v>BB</v>
      </c>
    </row>
    <row r="33312" spans="27:27">
      <c r="AA33312" t="str">
        <v>HD</v>
      </c>
    </row>
    <row r="33313" spans="27:27">
      <c r="AA33313" t="str">
        <v>WB</v>
      </c>
    </row>
    <row r="33314" spans="27:27">
      <c r="AA33314" t="str">
        <v>HD</v>
      </c>
    </row>
    <row r="33315" spans="27:27">
      <c r="AA33315" t="str">
        <v>HD</v>
      </c>
    </row>
    <row r="33316" spans="27:27">
      <c r="AA33316" t="str">
        <v>HD</v>
      </c>
    </row>
    <row r="33317" spans="27:27">
      <c r="AA33317" t="str">
        <v>HD</v>
      </c>
    </row>
    <row r="33318" spans="27:27">
      <c r="AA33318" t="str">
        <v>HD</v>
      </c>
    </row>
    <row r="33319" spans="27:27">
      <c r="AA33319" t="str">
        <v>HD</v>
      </c>
    </row>
    <row r="33320" spans="27:27">
      <c r="AA33320" t="str">
        <v>SS</v>
      </c>
    </row>
    <row r="33321" spans="27:27">
      <c r="AA33321" t="str">
        <v>SS</v>
      </c>
    </row>
    <row r="33322" spans="27:27">
      <c r="AA33322" t="str">
        <v>SS</v>
      </c>
    </row>
    <row r="33323" spans="27:27">
      <c r="AA33323" t="str">
        <v>JB</v>
      </c>
    </row>
    <row r="33324" spans="27:27">
      <c r="AA33324" t="str">
        <v>WB</v>
      </c>
    </row>
    <row r="33325" spans="27:27">
      <c r="AA33325" t="str">
        <v>HD</v>
      </c>
    </row>
    <row r="33326" spans="27:27">
      <c r="AA33326" t="str">
        <v>SS</v>
      </c>
    </row>
    <row r="33327" spans="27:27">
      <c r="AA33327" t="str">
        <v>DH</v>
      </c>
    </row>
    <row r="33328" spans="27:27">
      <c r="AA33328" t="str">
        <v>CB</v>
      </c>
    </row>
    <row r="33329" spans="27:27">
      <c r="AA33329" t="str">
        <v>BE</v>
      </c>
    </row>
    <row r="33330" spans="27:27">
      <c r="AA33330" t="str">
        <v>BE</v>
      </c>
    </row>
    <row r="33331" spans="27:27">
      <c r="AA33331" t="str">
        <v>BB</v>
      </c>
    </row>
    <row r="33332" spans="27:27">
      <c r="AA33332" t="str">
        <v>CB</v>
      </c>
    </row>
    <row r="33333" spans="27:27">
      <c r="AA33333" t="str">
        <v>JB</v>
      </c>
    </row>
    <row r="33334" spans="27:27">
      <c r="AA33334" t="str">
        <v>JB</v>
      </c>
    </row>
    <row r="33335" spans="27:27">
      <c r="AA33335" t="str">
        <v>JB</v>
      </c>
    </row>
    <row r="33336" spans="27:27">
      <c r="AA33336" t="str">
        <v>JB</v>
      </c>
    </row>
    <row r="33337" spans="27:27">
      <c r="AA33337" t="str">
        <v>JB</v>
      </c>
    </row>
    <row r="33338" spans="27:27">
      <c r="AA33338" t="str">
        <v>BB</v>
      </c>
    </row>
    <row r="33339" spans="27:27">
      <c r="AA33339" t="str">
        <v>BB</v>
      </c>
    </row>
    <row r="33340" spans="27:27">
      <c r="AA33340" t="str">
        <v>BB</v>
      </c>
    </row>
    <row r="33341" spans="27:27">
      <c r="AA33341" t="str">
        <v>BB</v>
      </c>
    </row>
    <row r="33342" spans="27:27">
      <c r="AA33342" t="str">
        <v>DH</v>
      </c>
    </row>
    <row r="33343" spans="27:27">
      <c r="AA33343" t="str">
        <v>SO</v>
      </c>
    </row>
    <row r="33344" spans="27:27">
      <c r="AA33344" t="str">
        <v>DH</v>
      </c>
    </row>
    <row r="33345" spans="27:27">
      <c r="AA33345" t="str">
        <v>WB</v>
      </c>
    </row>
    <row r="33346" spans="27:27">
      <c r="AA33346" t="str">
        <v>DH</v>
      </c>
    </row>
    <row r="33347" spans="27:27">
      <c r="AA33347" t="str">
        <v>DH</v>
      </c>
    </row>
    <row r="33348" spans="27:27">
      <c r="AA33348" t="str">
        <v>JB</v>
      </c>
    </row>
    <row r="33349" spans="27:27">
      <c r="AA33349" t="str">
        <v>WB</v>
      </c>
    </row>
    <row r="33350" spans="27:27">
      <c r="AA33350" t="str">
        <v>SO</v>
      </c>
    </row>
    <row r="33351" spans="27:27">
      <c r="AA33351" t="str">
        <v>DH</v>
      </c>
    </row>
    <row r="33352" spans="27:27">
      <c r="AA33352" t="str">
        <v>FR</v>
      </c>
    </row>
    <row r="33353" spans="27:27">
      <c r="AA33353" t="str">
        <v>FR</v>
      </c>
    </row>
    <row r="33354" spans="27:27">
      <c r="AA33354" t="str">
        <v>BB</v>
      </c>
    </row>
    <row r="33355" spans="27:27">
      <c r="AA33355" t="str">
        <v>SS</v>
      </c>
    </row>
    <row r="33356" spans="27:27">
      <c r="AA33356" t="str">
        <v>CB</v>
      </c>
    </row>
    <row r="33357" spans="27:27">
      <c r="AA33357" t="str">
        <v>CB</v>
      </c>
    </row>
    <row r="33358" spans="27:27">
      <c r="AA33358" t="str">
        <v>BE</v>
      </c>
    </row>
    <row r="33359" spans="27:27">
      <c r="AA33359" t="str">
        <v>SS</v>
      </c>
    </row>
    <row r="33360" spans="27:27">
      <c r="AA33360" t="str">
        <v>FR</v>
      </c>
    </row>
    <row r="33361" spans="27:27">
      <c r="AA33361" t="str">
        <v>BE</v>
      </c>
    </row>
    <row r="33362" spans="27:27">
      <c r="AA33362" t="str">
        <v>BE</v>
      </c>
    </row>
    <row r="33363" spans="27:27">
      <c r="AA33363" t="str">
        <v>HD</v>
      </c>
    </row>
    <row r="33364" spans="27:27">
      <c r="AA33364" t="str">
        <v>HD</v>
      </c>
    </row>
    <row r="33365" spans="27:27">
      <c r="AA33365" t="str">
        <v>SO</v>
      </c>
    </row>
    <row r="33366" spans="27:27">
      <c r="AA33366" t="str">
        <v>BE</v>
      </c>
    </row>
    <row r="33367" spans="27:27">
      <c r="AA33367" t="str">
        <v>DH</v>
      </c>
    </row>
    <row r="33368" spans="27:27">
      <c r="AA33368" t="str">
        <v>FR</v>
      </c>
    </row>
    <row r="33369" spans="27:27">
      <c r="AA33369" t="str">
        <v>CB</v>
      </c>
    </row>
    <row r="33370" spans="27:27">
      <c r="AA33370" t="str">
        <v>BB</v>
      </c>
    </row>
    <row r="33371" spans="27:27">
      <c r="AA33371" t="str">
        <v>BB</v>
      </c>
    </row>
    <row r="33372" spans="27:27">
      <c r="AA33372" t="str">
        <v>SS</v>
      </c>
    </row>
    <row r="33373" spans="27:27">
      <c r="AA33373" t="str">
        <v>SO</v>
      </c>
    </row>
    <row r="33374" spans="27:27">
      <c r="AA33374" t="str">
        <v>JB</v>
      </c>
    </row>
    <row r="33375" spans="27:27">
      <c r="AA33375" t="str">
        <v>JB</v>
      </c>
    </row>
    <row r="33376" spans="27:27">
      <c r="AA33376" t="str">
        <v>JB</v>
      </c>
    </row>
    <row r="33377" spans="27:27">
      <c r="AA33377" t="str">
        <v>JB</v>
      </c>
    </row>
    <row r="33378" spans="27:27">
      <c r="AA33378" t="str">
        <v>FR</v>
      </c>
    </row>
    <row r="33379" spans="27:27">
      <c r="AA33379" t="str">
        <v>HD</v>
      </c>
    </row>
    <row r="33380" spans="27:27">
      <c r="AA33380" t="str">
        <v>JB</v>
      </c>
    </row>
    <row r="33381" spans="27:27">
      <c r="AA33381" t="str">
        <v>BE</v>
      </c>
    </row>
    <row r="33382" spans="27:27">
      <c r="AA33382" t="str">
        <v>WB</v>
      </c>
    </row>
    <row r="33383" spans="27:27">
      <c r="AA33383" t="str">
        <v>WB</v>
      </c>
    </row>
    <row r="33384" spans="27:27">
      <c r="AA33384" t="str">
        <v>WB</v>
      </c>
    </row>
    <row r="33385" spans="27:27">
      <c r="AA33385" t="str">
        <v>JB</v>
      </c>
    </row>
    <row r="33386" spans="27:27">
      <c r="AA33386" t="str">
        <v>JB</v>
      </c>
    </row>
    <row r="33387" spans="27:27">
      <c r="AA33387" t="str">
        <v>JB</v>
      </c>
    </row>
    <row r="33388" spans="27:27">
      <c r="AA33388" t="str">
        <v>JB</v>
      </c>
    </row>
    <row r="33389" spans="27:27">
      <c r="AA33389" t="str">
        <v>SO</v>
      </c>
    </row>
    <row r="33390" spans="27:27">
      <c r="AA33390" t="str">
        <v>SO</v>
      </c>
    </row>
    <row r="33391" spans="27:27">
      <c r="AA33391" t="str">
        <v>SO</v>
      </c>
    </row>
    <row r="33392" spans="27:27">
      <c r="AA33392" t="str">
        <v>SO</v>
      </c>
    </row>
    <row r="33393" spans="27:27">
      <c r="AA33393" t="str">
        <v>CB</v>
      </c>
    </row>
    <row r="33394" spans="27:27">
      <c r="AA33394" t="str">
        <v>CB</v>
      </c>
    </row>
    <row r="33395" spans="27:27">
      <c r="AA33395" t="str">
        <v>DH</v>
      </c>
    </row>
    <row r="33396" spans="27:27">
      <c r="AA33396" t="str">
        <v>FR</v>
      </c>
    </row>
    <row r="33397" spans="27:27">
      <c r="AA33397" t="str">
        <v>FR</v>
      </c>
    </row>
    <row r="33398" spans="27:27">
      <c r="AA33398" t="str">
        <v>BE</v>
      </c>
    </row>
    <row r="33399" spans="27:27">
      <c r="AA33399" t="str">
        <v>HD</v>
      </c>
    </row>
    <row r="33400" spans="27:27">
      <c r="AA33400" t="str">
        <v>JB</v>
      </c>
    </row>
    <row r="33401" spans="27:27">
      <c r="AA33401" t="str">
        <v>FR</v>
      </c>
    </row>
    <row r="33402" spans="27:27">
      <c r="AA33402" t="str">
        <v>FR</v>
      </c>
    </row>
    <row r="33403" spans="27:27">
      <c r="AA33403" t="str">
        <v>FR</v>
      </c>
    </row>
    <row r="33404" spans="27:27">
      <c r="AA33404" t="str">
        <v>JB</v>
      </c>
    </row>
    <row r="33405" spans="27:27">
      <c r="AA33405" t="str">
        <v>JB</v>
      </c>
    </row>
    <row r="33406" spans="27:27">
      <c r="AA33406" t="str">
        <v>JB</v>
      </c>
    </row>
    <row r="33407" spans="27:27">
      <c r="AA33407" t="str">
        <v>DH</v>
      </c>
    </row>
    <row r="33408" spans="27:27">
      <c r="AA33408" t="str">
        <v>WB</v>
      </c>
    </row>
    <row r="33409" spans="27:27">
      <c r="AA33409" t="str">
        <v>SO</v>
      </c>
    </row>
    <row r="33410" spans="27:27">
      <c r="AA33410" t="str">
        <v>SO</v>
      </c>
    </row>
    <row r="33411" spans="27:27">
      <c r="AA33411" t="str">
        <v>SO</v>
      </c>
    </row>
    <row r="33412" spans="27:27">
      <c r="AA33412" t="str">
        <v>BE</v>
      </c>
    </row>
    <row r="33413" spans="27:27">
      <c r="AA33413" t="str">
        <v>WB</v>
      </c>
    </row>
    <row r="33414" spans="27:27">
      <c r="AA33414" t="str">
        <v>HD</v>
      </c>
    </row>
    <row r="33415" spans="27:27">
      <c r="AA33415" t="str">
        <v>JB</v>
      </c>
    </row>
    <row r="33416" spans="27:27">
      <c r="AA33416" t="str">
        <v>DH</v>
      </c>
    </row>
    <row r="33417" spans="27:27">
      <c r="AA33417" t="str">
        <v>CB</v>
      </c>
    </row>
    <row r="33418" spans="27:27">
      <c r="AA33418" t="str">
        <v>SO</v>
      </c>
    </row>
    <row r="33419" spans="27:27">
      <c r="AA33419" t="str">
        <v>HD</v>
      </c>
    </row>
    <row r="33420" spans="27:27">
      <c r="AA33420" t="str">
        <v>JB</v>
      </c>
    </row>
    <row r="33421" spans="27:27">
      <c r="AA33421" t="str">
        <v>FR</v>
      </c>
    </row>
    <row r="33422" spans="27:27">
      <c r="AA33422" t="str">
        <v>BE</v>
      </c>
    </row>
    <row r="33423" spans="27:27">
      <c r="AA33423" t="str">
        <v>FR</v>
      </c>
    </row>
    <row r="33424" spans="27:27">
      <c r="AA33424" t="str">
        <v>JB</v>
      </c>
    </row>
    <row r="33425" spans="27:27">
      <c r="AA33425" t="str">
        <v>SO</v>
      </c>
    </row>
    <row r="33426" spans="27:27">
      <c r="AA33426" t="str">
        <v>WB</v>
      </c>
    </row>
    <row r="33427" spans="27:27">
      <c r="AA33427" t="str">
        <v>BB</v>
      </c>
    </row>
    <row r="33428" spans="27:27">
      <c r="AA33428" t="str">
        <v>CB</v>
      </c>
    </row>
    <row r="33429" spans="27:27">
      <c r="AA33429" t="str">
        <v>SO</v>
      </c>
    </row>
    <row r="33430" spans="27:27">
      <c r="AA33430" t="str">
        <v>FR</v>
      </c>
    </row>
    <row r="33431" spans="27:27">
      <c r="AA33431" t="str">
        <v>HD</v>
      </c>
    </row>
    <row r="33432" spans="27:27">
      <c r="AA33432" t="str">
        <v>BE</v>
      </c>
    </row>
    <row r="33433" spans="27:27">
      <c r="AA33433" t="str">
        <v>HD</v>
      </c>
    </row>
    <row r="33434" spans="27:27">
      <c r="AA33434" t="str">
        <v>HD</v>
      </c>
    </row>
    <row r="33435" spans="27:27">
      <c r="AA33435" t="str">
        <v>BB</v>
      </c>
    </row>
    <row r="33436" spans="27:27">
      <c r="AA33436" t="str">
        <v>SS</v>
      </c>
    </row>
    <row r="33437" spans="27:27">
      <c r="AA33437" t="str">
        <v>SO</v>
      </c>
    </row>
    <row r="33438" spans="27:27">
      <c r="AA33438" t="str">
        <v>SO</v>
      </c>
    </row>
    <row r="33439" spans="27:27">
      <c r="AA33439" t="str">
        <v>SO</v>
      </c>
    </row>
    <row r="33440" spans="27:27">
      <c r="AA33440" t="str">
        <v>HD</v>
      </c>
    </row>
    <row r="33441" spans="27:27">
      <c r="AA33441" t="str">
        <v>HD</v>
      </c>
    </row>
    <row r="33442" spans="27:27">
      <c r="AA33442" t="str">
        <v>HD</v>
      </c>
    </row>
    <row r="33443" spans="27:27">
      <c r="AA33443" t="str">
        <v>HD</v>
      </c>
    </row>
    <row r="33444" spans="27:27">
      <c r="AA33444" t="str">
        <v>BB</v>
      </c>
    </row>
    <row r="33445" spans="27:27">
      <c r="AA33445" t="str">
        <v>SS</v>
      </c>
    </row>
    <row r="33446" spans="27:27">
      <c r="AA33446" t="str">
        <v>HD</v>
      </c>
    </row>
    <row r="33447" spans="27:27">
      <c r="AA33447" t="str">
        <v>HD</v>
      </c>
    </row>
    <row r="33448" spans="27:27">
      <c r="AA33448" t="str">
        <v>SO</v>
      </c>
    </row>
    <row r="33449" spans="27:27">
      <c r="AA33449" t="str">
        <v>BB</v>
      </c>
    </row>
    <row r="33450" spans="27:27">
      <c r="AA33450" t="str">
        <v>DH</v>
      </c>
    </row>
    <row r="33451" spans="27:27">
      <c r="AA33451" t="str">
        <v>DH</v>
      </c>
    </row>
    <row r="33452" spans="27:27">
      <c r="AA33452" t="str">
        <v>SO</v>
      </c>
    </row>
    <row r="33453" spans="27:27">
      <c r="AA33453" t="str">
        <v>WB</v>
      </c>
    </row>
    <row r="33454" spans="27:27">
      <c r="AA33454" t="str">
        <v>WB</v>
      </c>
    </row>
    <row r="33455" spans="27:27">
      <c r="AA33455" t="str">
        <v>HD</v>
      </c>
    </row>
    <row r="33456" spans="27:27">
      <c r="AA33456" t="str">
        <v>JB</v>
      </c>
    </row>
    <row r="33457" spans="27:27">
      <c r="AA33457" t="str">
        <v>BB</v>
      </c>
    </row>
    <row r="33458" spans="27:27">
      <c r="AA33458" t="str">
        <v>FR</v>
      </c>
    </row>
    <row r="33459" spans="27:27">
      <c r="AA33459" t="str">
        <v>DH</v>
      </c>
    </row>
    <row r="33460" spans="27:27">
      <c r="AA33460" t="str">
        <v>WB</v>
      </c>
    </row>
    <row r="33461" spans="27:27">
      <c r="AA33461" t="str">
        <v>DH</v>
      </c>
    </row>
    <row r="33462" spans="27:27">
      <c r="AA33462" t="str">
        <v>SS</v>
      </c>
    </row>
    <row r="33463" spans="27:27">
      <c r="AA33463" t="str">
        <v>FR</v>
      </c>
    </row>
    <row r="33464" spans="27:27">
      <c r="AA33464" t="str">
        <v>BB</v>
      </c>
    </row>
    <row r="33465" spans="27:27">
      <c r="AA33465" t="str">
        <v>CB</v>
      </c>
    </row>
    <row r="33466" spans="27:27">
      <c r="AA33466" t="str">
        <v>CB</v>
      </c>
    </row>
    <row r="33467" spans="27:27">
      <c r="AA33467" t="str">
        <v>DH</v>
      </c>
    </row>
    <row r="33468" spans="27:27">
      <c r="AA33468" t="str">
        <v>DH</v>
      </c>
    </row>
    <row r="33469" spans="27:27">
      <c r="AA33469" t="str">
        <v>DH</v>
      </c>
    </row>
    <row r="33470" spans="27:27">
      <c r="AA33470" t="str">
        <v>DH</v>
      </c>
    </row>
    <row r="33471" spans="27:27">
      <c r="AA33471" t="str">
        <v>SS</v>
      </c>
    </row>
    <row r="33472" spans="27:27">
      <c r="AA33472" t="str">
        <v>SS</v>
      </c>
    </row>
    <row r="33473" spans="27:27">
      <c r="AA33473" t="str">
        <v>SS</v>
      </c>
    </row>
    <row r="33474" spans="27:27">
      <c r="AA33474" t="str">
        <v>SS</v>
      </c>
    </row>
    <row r="33475" spans="27:27">
      <c r="AA33475" t="str">
        <v>SS</v>
      </c>
    </row>
    <row r="33476" spans="27:27">
      <c r="AA33476" t="str">
        <v>WB</v>
      </c>
    </row>
    <row r="33477" spans="27:27">
      <c r="AA33477" t="str">
        <v>SO</v>
      </c>
    </row>
    <row r="33478" spans="27:27">
      <c r="AA33478" t="str">
        <v>JB</v>
      </c>
    </row>
    <row r="33479" spans="27:27">
      <c r="AA33479" t="str">
        <v>HD</v>
      </c>
    </row>
    <row r="33480" spans="27:27">
      <c r="AA33480" t="str">
        <v>HD</v>
      </c>
    </row>
    <row r="33481" spans="27:27">
      <c r="AA33481" t="str">
        <v>JB</v>
      </c>
    </row>
    <row r="33482" spans="27:27">
      <c r="AA33482" t="str">
        <v>BB</v>
      </c>
    </row>
    <row r="33483" spans="27:27">
      <c r="AA33483" t="str">
        <v>BB</v>
      </c>
    </row>
    <row r="33484" spans="27:27">
      <c r="AA33484" t="str">
        <v>SS</v>
      </c>
    </row>
    <row r="33485" spans="27:27">
      <c r="AA33485" t="str">
        <v>SS</v>
      </c>
    </row>
    <row r="33486" spans="27:27">
      <c r="AA33486" t="str">
        <v>HD</v>
      </c>
    </row>
    <row r="33487" spans="27:27">
      <c r="AA33487" t="str">
        <v>HD</v>
      </c>
    </row>
    <row r="33488" spans="27:27">
      <c r="AA33488" t="str">
        <v>FR</v>
      </c>
    </row>
    <row r="33489" spans="27:27">
      <c r="AA33489" t="str">
        <v>SO</v>
      </c>
    </row>
    <row r="33490" spans="27:27">
      <c r="AA33490" t="str">
        <v>SO</v>
      </c>
    </row>
    <row r="33491" spans="27:27">
      <c r="AA33491" t="str">
        <v>CB</v>
      </c>
    </row>
    <row r="33492" spans="27:27">
      <c r="AA33492" t="str">
        <v>CB</v>
      </c>
    </row>
    <row r="33493" spans="27:27">
      <c r="AA33493" t="str">
        <v>FR</v>
      </c>
    </row>
    <row r="33494" spans="27:27">
      <c r="AA33494" t="str">
        <v>WB</v>
      </c>
    </row>
    <row r="33495" spans="27:27">
      <c r="AA33495" t="str">
        <v>WB</v>
      </c>
    </row>
    <row r="33496" spans="27:27">
      <c r="AA33496" t="str">
        <v>WB</v>
      </c>
    </row>
    <row r="33497" spans="27:27">
      <c r="AA33497" t="str">
        <v>BE</v>
      </c>
    </row>
    <row r="33498" spans="27:27">
      <c r="AA33498" t="str">
        <v>BE</v>
      </c>
    </row>
    <row r="33499" spans="27:27">
      <c r="AA33499" t="str">
        <v>CB</v>
      </c>
    </row>
    <row r="33500" spans="27:27">
      <c r="AA33500" t="str">
        <v>CB</v>
      </c>
    </row>
    <row r="33501" spans="27:27">
      <c r="AA33501" t="str">
        <v>CB</v>
      </c>
    </row>
    <row r="33502" spans="27:27">
      <c r="AA33502" t="str">
        <v>JB</v>
      </c>
    </row>
    <row r="33503" spans="27:27">
      <c r="AA33503" t="str">
        <v>SO</v>
      </c>
    </row>
    <row r="33504" spans="27:27">
      <c r="AA33504" t="str">
        <v>SO</v>
      </c>
    </row>
    <row r="33505" spans="27:27">
      <c r="AA33505" t="str">
        <v>HD</v>
      </c>
    </row>
    <row r="33506" spans="27:27">
      <c r="AA33506" t="str">
        <v>HD</v>
      </c>
    </row>
    <row r="33507" spans="27:27">
      <c r="AA33507" t="str">
        <v>SS</v>
      </c>
    </row>
    <row r="33508" spans="27:27">
      <c r="AA33508" t="str">
        <v>JB</v>
      </c>
    </row>
    <row r="33509" spans="27:27">
      <c r="AA33509" t="str">
        <v>CB</v>
      </c>
    </row>
    <row r="33510" spans="27:27">
      <c r="AA33510" t="str">
        <v>CB</v>
      </c>
    </row>
    <row r="33511" spans="27:27">
      <c r="AA33511" t="str">
        <v>HD</v>
      </c>
    </row>
    <row r="33512" spans="27:27">
      <c r="AA33512" t="str">
        <v>SS</v>
      </c>
    </row>
    <row r="33513" spans="27:27">
      <c r="AA33513" t="str">
        <v>WB</v>
      </c>
    </row>
    <row r="33514" spans="27:27">
      <c r="AA33514" t="str">
        <v>BB</v>
      </c>
    </row>
    <row r="33515" spans="27:27">
      <c r="AA33515" t="str">
        <v>BB</v>
      </c>
    </row>
    <row r="33516" spans="27:27">
      <c r="AA33516" t="str">
        <v>SS</v>
      </c>
    </row>
    <row r="33517" spans="27:27">
      <c r="AA33517" t="str">
        <v>SS</v>
      </c>
    </row>
    <row r="33518" spans="27:27">
      <c r="AA33518" t="str">
        <v>JB</v>
      </c>
    </row>
    <row r="33519" spans="27:27">
      <c r="AA33519" t="str">
        <v>BE</v>
      </c>
    </row>
    <row r="33520" spans="27:27">
      <c r="AA33520" t="str">
        <v>HD</v>
      </c>
    </row>
    <row r="33521" spans="27:27">
      <c r="AA33521" t="str">
        <v>BE</v>
      </c>
    </row>
    <row r="33522" spans="27:27">
      <c r="AA33522" t="str">
        <v>BB</v>
      </c>
    </row>
    <row r="33523" spans="27:27">
      <c r="AA33523" t="str">
        <v>BE</v>
      </c>
    </row>
    <row r="33524" spans="27:27">
      <c r="AA33524" t="str">
        <v>SS</v>
      </c>
    </row>
    <row r="33525" spans="27:27">
      <c r="AA33525" t="str">
        <v>HD</v>
      </c>
    </row>
    <row r="33526" spans="27:27">
      <c r="AA33526" t="str">
        <v>SS</v>
      </c>
    </row>
    <row r="33527" spans="27:27">
      <c r="AA33527" t="str">
        <v>DH</v>
      </c>
    </row>
    <row r="33528" spans="27:27">
      <c r="AA33528" t="str">
        <v>BE</v>
      </c>
    </row>
    <row r="33529" spans="27:27">
      <c r="AA33529" t="str">
        <v>HD</v>
      </c>
    </row>
    <row r="33530" spans="27:27">
      <c r="AA33530" t="str">
        <v>HD</v>
      </c>
    </row>
    <row r="33531" spans="27:27">
      <c r="AA33531" t="str">
        <v>JB</v>
      </c>
    </row>
    <row r="33532" spans="27:27">
      <c r="AA33532" t="str">
        <v>WB</v>
      </c>
    </row>
    <row r="33533" spans="27:27">
      <c r="AA33533" t="str">
        <v>WB</v>
      </c>
    </row>
    <row r="33534" spans="27:27">
      <c r="AA33534" t="str">
        <v>JB</v>
      </c>
    </row>
    <row r="33535" spans="27:27">
      <c r="AA33535" t="str">
        <v>BB</v>
      </c>
    </row>
    <row r="33536" spans="27:27">
      <c r="AA33536" t="str">
        <v>CB</v>
      </c>
    </row>
    <row r="33537" spans="27:27">
      <c r="AA33537" t="str">
        <v>CB</v>
      </c>
    </row>
    <row r="33538" spans="27:27">
      <c r="AA33538" t="str">
        <v>CB</v>
      </c>
    </row>
    <row r="33539" spans="27:27">
      <c r="AA33539" t="str">
        <v>FR</v>
      </c>
    </row>
    <row r="33540" spans="27:27">
      <c r="AA33540" t="str">
        <v>FR</v>
      </c>
    </row>
    <row r="33541" spans="27:27">
      <c r="AA33541" t="str">
        <v>JB</v>
      </c>
    </row>
    <row r="33542" spans="27:27">
      <c r="AA33542" t="str">
        <v>JB</v>
      </c>
    </row>
    <row r="33543" spans="27:27">
      <c r="AA33543" t="str">
        <v>WB</v>
      </c>
    </row>
    <row r="33544" spans="27:27">
      <c r="AA33544" t="str">
        <v>WB</v>
      </c>
    </row>
    <row r="33545" spans="27:27">
      <c r="AA33545" t="str">
        <v>FR</v>
      </c>
    </row>
    <row r="33546" spans="27:27">
      <c r="AA33546" t="str">
        <v>DH</v>
      </c>
    </row>
    <row r="33547" spans="27:27">
      <c r="AA33547" t="str">
        <v>FR</v>
      </c>
    </row>
    <row r="33548" spans="27:27">
      <c r="AA33548" t="str">
        <v>SO</v>
      </c>
    </row>
    <row r="33549" spans="27:27">
      <c r="AA33549" t="str">
        <v>DH</v>
      </c>
    </row>
    <row r="33550" spans="27:27">
      <c r="AA33550" t="str">
        <v>FR</v>
      </c>
    </row>
    <row r="33551" spans="27:27">
      <c r="AA33551" t="str">
        <v>FR</v>
      </c>
    </row>
    <row r="33552" spans="27:27">
      <c r="AA33552" t="str">
        <v>FR</v>
      </c>
    </row>
    <row r="33553" spans="27:27">
      <c r="AA33553" t="str">
        <v>BE</v>
      </c>
    </row>
    <row r="33554" spans="27:27">
      <c r="AA33554" t="str">
        <v>BE</v>
      </c>
    </row>
    <row r="33555" spans="27:27">
      <c r="AA33555" t="str">
        <v>FR</v>
      </c>
    </row>
    <row r="33556" spans="27:27">
      <c r="AA33556" t="str">
        <v>FR</v>
      </c>
    </row>
    <row r="33557" spans="27:27">
      <c r="AA33557" t="str">
        <v>CB</v>
      </c>
    </row>
    <row r="33558" spans="27:27">
      <c r="AA33558" t="str">
        <v>BE</v>
      </c>
    </row>
    <row r="33559" spans="27:27">
      <c r="AA33559" t="str">
        <v>BE</v>
      </c>
    </row>
    <row r="33560" spans="27:27">
      <c r="AA33560" t="str">
        <v>BE</v>
      </c>
    </row>
    <row r="33561" spans="27:27">
      <c r="AA33561" t="str">
        <v>BE</v>
      </c>
    </row>
    <row r="33562" spans="27:27">
      <c r="AA33562" t="str">
        <v>WB</v>
      </c>
    </row>
    <row r="33563" spans="27:27">
      <c r="AA33563" t="str">
        <v>HD</v>
      </c>
    </row>
    <row r="33564" spans="27:27">
      <c r="AA33564" t="str">
        <v>FR</v>
      </c>
    </row>
    <row r="33565" spans="27:27">
      <c r="AA33565" t="str">
        <v>CB</v>
      </c>
    </row>
    <row r="33566" spans="27:27">
      <c r="AA33566" t="str">
        <v>WB</v>
      </c>
    </row>
    <row r="33567" spans="27:27">
      <c r="AA33567" t="str">
        <v>WB</v>
      </c>
    </row>
    <row r="33568" spans="27:27">
      <c r="AA33568" t="str">
        <v>BB</v>
      </c>
    </row>
    <row r="33569" spans="27:27">
      <c r="AA33569" t="str">
        <v>BB</v>
      </c>
    </row>
    <row r="33570" spans="27:27">
      <c r="AA33570" t="str">
        <v>BB</v>
      </c>
    </row>
    <row r="33571" spans="27:27">
      <c r="AA33571" t="str">
        <v>CB</v>
      </c>
    </row>
    <row r="33572" spans="27:27">
      <c r="AA33572" t="str">
        <v>CB</v>
      </c>
    </row>
    <row r="33573" spans="27:27">
      <c r="AA33573" t="str">
        <v>DH</v>
      </c>
    </row>
    <row r="33574" spans="27:27">
      <c r="AA33574" t="str">
        <v>CB</v>
      </c>
    </row>
    <row r="33575" spans="27:27">
      <c r="AA33575" t="str">
        <v>CB</v>
      </c>
    </row>
    <row r="33576" spans="27:27">
      <c r="AA33576" t="str">
        <v>CB</v>
      </c>
    </row>
    <row r="33577" spans="27:27">
      <c r="AA33577" t="str">
        <v>BE</v>
      </c>
    </row>
    <row r="33578" spans="27:27">
      <c r="AA33578" t="str">
        <v>DH</v>
      </c>
    </row>
    <row r="33579" spans="27:27">
      <c r="AA33579" t="str">
        <v>BE</v>
      </c>
    </row>
    <row r="33580" spans="27:27">
      <c r="AA33580" t="str">
        <v>HD</v>
      </c>
    </row>
    <row r="33581" spans="27:27">
      <c r="AA33581" t="str">
        <v>WB</v>
      </c>
    </row>
    <row r="33582" spans="27:27">
      <c r="AA33582" t="str">
        <v>HD</v>
      </c>
    </row>
    <row r="33583" spans="27:27">
      <c r="AA33583" t="str">
        <v>HD</v>
      </c>
    </row>
    <row r="33584" spans="27:27">
      <c r="AA33584" t="str">
        <v>BE</v>
      </c>
    </row>
    <row r="33585" spans="27:27">
      <c r="AA33585" t="str">
        <v>BE</v>
      </c>
    </row>
    <row r="33586" spans="27:27">
      <c r="AA33586" t="str">
        <v>CB</v>
      </c>
    </row>
    <row r="33587" spans="27:27">
      <c r="AA33587" t="str">
        <v>BB</v>
      </c>
    </row>
    <row r="33588" spans="27:27">
      <c r="AA33588" t="str">
        <v>CB</v>
      </c>
    </row>
    <row r="33589" spans="27:27">
      <c r="AA33589" t="str">
        <v>JB</v>
      </c>
    </row>
    <row r="33590" spans="27:27">
      <c r="AA33590" t="str">
        <v>JB</v>
      </c>
    </row>
    <row r="33591" spans="27:27">
      <c r="AA33591" t="str">
        <v>CB</v>
      </c>
    </row>
    <row r="33592" spans="27:27">
      <c r="AA33592" t="str">
        <v>CB</v>
      </c>
    </row>
    <row r="33593" spans="27:27">
      <c r="AA33593" t="str">
        <v>SO</v>
      </c>
    </row>
    <row r="33594" spans="27:27">
      <c r="AA33594" t="str">
        <v>CB</v>
      </c>
    </row>
    <row r="33595" spans="27:27">
      <c r="AA33595" t="str">
        <v>DH</v>
      </c>
    </row>
    <row r="33596" spans="27:27">
      <c r="AA33596" t="str">
        <v>WB</v>
      </c>
    </row>
    <row r="33597" spans="27:27">
      <c r="AA33597" t="str">
        <v>JB</v>
      </c>
    </row>
    <row r="33598" spans="27:27">
      <c r="AA33598" t="str">
        <v>WB</v>
      </c>
    </row>
    <row r="33599" spans="27:27">
      <c r="AA33599" t="str">
        <v>CB</v>
      </c>
    </row>
    <row r="33600" spans="27:27">
      <c r="AA33600" t="str">
        <v>CB</v>
      </c>
    </row>
    <row r="33601" spans="27:27">
      <c r="AA33601" t="str">
        <v>CB</v>
      </c>
    </row>
    <row r="33602" spans="27:27">
      <c r="AA33602" t="str">
        <v>CB</v>
      </c>
    </row>
    <row r="33603" spans="27:27">
      <c r="AA33603" t="str">
        <v>FR</v>
      </c>
    </row>
    <row r="33604" spans="27:27">
      <c r="AA33604" t="str">
        <v>FR</v>
      </c>
    </row>
    <row r="33605" spans="27:27">
      <c r="AA33605" t="str">
        <v>JB</v>
      </c>
    </row>
    <row r="33606" spans="27:27">
      <c r="AA33606" t="str">
        <v>WB</v>
      </c>
    </row>
    <row r="33607" spans="27:27">
      <c r="AA33607" t="str">
        <v>HD</v>
      </c>
    </row>
    <row r="33608" spans="27:27">
      <c r="AA33608" t="str">
        <v>JB</v>
      </c>
    </row>
    <row r="33609" spans="27:27">
      <c r="AA33609" t="str">
        <v>SO</v>
      </c>
    </row>
    <row r="33610" spans="27:27">
      <c r="AA33610" t="str">
        <v>DH</v>
      </c>
    </row>
    <row r="33611" spans="27:27">
      <c r="AA33611" t="str">
        <v>WB</v>
      </c>
    </row>
    <row r="33612" spans="27:27">
      <c r="AA33612" t="str">
        <v>WB</v>
      </c>
    </row>
    <row r="33613" spans="27:27">
      <c r="AA33613" t="str">
        <v>HD</v>
      </c>
    </row>
    <row r="33614" spans="27:27">
      <c r="AA33614" t="str">
        <v>SS</v>
      </c>
    </row>
    <row r="33615" spans="27:27">
      <c r="AA33615" t="str">
        <v>SO</v>
      </c>
    </row>
    <row r="33616" spans="27:27">
      <c r="AA33616" t="str">
        <v>SO</v>
      </c>
    </row>
    <row r="33617" spans="27:27">
      <c r="AA33617" t="str">
        <v>SO</v>
      </c>
    </row>
    <row r="33618" spans="27:27">
      <c r="AA33618" t="str">
        <v>BB</v>
      </c>
    </row>
    <row r="33619" spans="27:27">
      <c r="AA33619" t="str">
        <v>BB</v>
      </c>
    </row>
    <row r="33620" spans="27:27">
      <c r="AA33620" t="str">
        <v>WB</v>
      </c>
    </row>
    <row r="33621" spans="27:27">
      <c r="AA33621" t="str">
        <v>BE</v>
      </c>
    </row>
    <row r="33622" spans="27:27">
      <c r="AA33622" t="str">
        <v>BE</v>
      </c>
    </row>
    <row r="33623" spans="27:27">
      <c r="AA33623" t="str">
        <v>BB</v>
      </c>
    </row>
    <row r="33624" spans="27:27">
      <c r="AA33624" t="str">
        <v>BB</v>
      </c>
    </row>
    <row r="33625" spans="27:27">
      <c r="AA33625" t="str">
        <v>BB</v>
      </c>
    </row>
    <row r="33626" spans="27:27">
      <c r="AA33626" t="str">
        <v>DH</v>
      </c>
    </row>
    <row r="33627" spans="27:27">
      <c r="AA33627" t="str">
        <v>JB</v>
      </c>
    </row>
    <row r="33628" spans="27:27">
      <c r="AA33628" t="str">
        <v>SS</v>
      </c>
    </row>
    <row r="33629" spans="27:27">
      <c r="AA33629" t="str">
        <v>SO</v>
      </c>
    </row>
    <row r="33630" spans="27:27">
      <c r="AA33630" t="str">
        <v>FR</v>
      </c>
    </row>
    <row r="33631" spans="27:27">
      <c r="AA33631" t="str">
        <v>JB</v>
      </c>
    </row>
    <row r="33632" spans="27:27">
      <c r="AA33632" t="str">
        <v>JB</v>
      </c>
    </row>
    <row r="33633" spans="27:27">
      <c r="AA33633" t="str">
        <v>HD</v>
      </c>
    </row>
    <row r="33634" spans="27:27">
      <c r="AA33634" t="str">
        <v>HD</v>
      </c>
    </row>
    <row r="33635" spans="27:27">
      <c r="AA33635" t="str">
        <v>HD</v>
      </c>
    </row>
    <row r="33636" spans="27:27">
      <c r="AA33636" t="str">
        <v>SS</v>
      </c>
    </row>
    <row r="33637" spans="27:27">
      <c r="AA33637" t="str">
        <v>SS</v>
      </c>
    </row>
    <row r="33638" spans="27:27">
      <c r="AA33638" t="str">
        <v>SS</v>
      </c>
    </row>
    <row r="33639" spans="27:27">
      <c r="AA33639" t="str">
        <v>SS</v>
      </c>
    </row>
    <row r="33640" spans="27:27">
      <c r="AA33640" t="str">
        <v>JB</v>
      </c>
    </row>
    <row r="33641" spans="27:27">
      <c r="AA33641" t="str">
        <v>DH</v>
      </c>
    </row>
    <row r="33642" spans="27:27">
      <c r="AA33642" t="str">
        <v>WB</v>
      </c>
    </row>
    <row r="33643" spans="27:27">
      <c r="AA33643" t="str">
        <v>CB</v>
      </c>
    </row>
    <row r="33644" spans="27:27">
      <c r="AA33644" t="str">
        <v>HD</v>
      </c>
    </row>
    <row r="33645" spans="27:27">
      <c r="AA33645" t="str">
        <v>SO</v>
      </c>
    </row>
    <row r="33646" spans="27:27">
      <c r="AA33646" t="str">
        <v>WB</v>
      </c>
    </row>
    <row r="33647" spans="27:27">
      <c r="AA33647" t="str">
        <v>HD</v>
      </c>
    </row>
    <row r="33648" spans="27:27">
      <c r="AA33648" t="str">
        <v>FR</v>
      </c>
    </row>
    <row r="33649" spans="27:27">
      <c r="AA33649" t="str">
        <v>CB</v>
      </c>
    </row>
    <row r="33650" spans="27:27">
      <c r="AA33650" t="str">
        <v>HD</v>
      </c>
    </row>
    <row r="33651" spans="27:27">
      <c r="AA33651" t="str">
        <v>WB</v>
      </c>
    </row>
    <row r="33652" spans="27:27">
      <c r="AA33652" t="str">
        <v>WB</v>
      </c>
    </row>
    <row r="33653" spans="27:27">
      <c r="AA33653" t="str">
        <v>DH</v>
      </c>
    </row>
    <row r="33654" spans="27:27">
      <c r="AA33654" t="str">
        <v>JB</v>
      </c>
    </row>
    <row r="33655" spans="27:27">
      <c r="AA33655" t="str">
        <v>WB</v>
      </c>
    </row>
    <row r="33656" spans="27:27">
      <c r="AA33656" t="str">
        <v>HD</v>
      </c>
    </row>
    <row r="33657" spans="27:27">
      <c r="AA33657" t="str">
        <v>JB</v>
      </c>
    </row>
    <row r="33658" spans="27:27">
      <c r="AA33658" t="str">
        <v>WB</v>
      </c>
    </row>
    <row r="33659" spans="27:27">
      <c r="AA33659" t="str">
        <v>WB</v>
      </c>
    </row>
    <row r="33660" spans="27:27">
      <c r="AA33660" t="str">
        <v>DH</v>
      </c>
    </row>
    <row r="33661" spans="27:27">
      <c r="AA33661" t="str">
        <v>HD</v>
      </c>
    </row>
    <row r="33662" spans="27:27">
      <c r="AA33662" t="str">
        <v>HD</v>
      </c>
    </row>
    <row r="33663" spans="27:27">
      <c r="AA33663" t="str">
        <v>FR</v>
      </c>
    </row>
    <row r="33664" spans="27:27">
      <c r="AA33664" t="str">
        <v>FR</v>
      </c>
    </row>
    <row r="33665" spans="27:27">
      <c r="AA33665" t="str">
        <v>BE</v>
      </c>
    </row>
    <row r="33666" spans="27:27">
      <c r="AA33666" t="str">
        <v>FR</v>
      </c>
    </row>
    <row r="33667" spans="27:27">
      <c r="AA33667" t="str">
        <v>DH</v>
      </c>
    </row>
    <row r="33668" spans="27:27">
      <c r="AA33668" t="str">
        <v>SS</v>
      </c>
    </row>
    <row r="33669" spans="27:27">
      <c r="AA33669" t="str">
        <v>BB</v>
      </c>
    </row>
    <row r="33670" spans="27:27">
      <c r="AA33670" t="str">
        <v>BB</v>
      </c>
    </row>
    <row r="33671" spans="27:27">
      <c r="AA33671" t="str">
        <v>SS</v>
      </c>
    </row>
    <row r="33672" spans="27:27">
      <c r="AA33672" t="str">
        <v>SS</v>
      </c>
    </row>
    <row r="33673" spans="27:27">
      <c r="AA33673" t="str">
        <v>BE</v>
      </c>
    </row>
    <row r="33674" spans="27:27">
      <c r="AA33674" t="str">
        <v>BE</v>
      </c>
    </row>
    <row r="33675" spans="27:27">
      <c r="AA33675" t="str">
        <v>JB</v>
      </c>
    </row>
    <row r="33676" spans="27:27">
      <c r="AA33676" t="str">
        <v>HD</v>
      </c>
    </row>
    <row r="33677" spans="27:27">
      <c r="AA33677" t="str">
        <v>JB</v>
      </c>
    </row>
    <row r="33678" spans="27:27">
      <c r="AA33678" t="str">
        <v>CB</v>
      </c>
    </row>
    <row r="33679" spans="27:27">
      <c r="AA33679" t="str">
        <v>JB</v>
      </c>
    </row>
    <row r="33680" spans="27:27">
      <c r="AA33680" t="str">
        <v>FR</v>
      </c>
    </row>
    <row r="33681" spans="27:27">
      <c r="AA33681" t="str">
        <v>JB</v>
      </c>
    </row>
    <row r="33682" spans="27:27">
      <c r="AA33682" t="str">
        <v>CB</v>
      </c>
    </row>
    <row r="33683" spans="27:27">
      <c r="AA33683" t="str">
        <v>SO</v>
      </c>
    </row>
    <row r="33684" spans="27:27">
      <c r="AA33684" t="str">
        <v>SS</v>
      </c>
    </row>
    <row r="33685" spans="27:27">
      <c r="AA33685" t="str">
        <v>HD</v>
      </c>
    </row>
    <row r="33686" spans="27:27">
      <c r="AA33686" t="str">
        <v>SS</v>
      </c>
    </row>
    <row r="33687" spans="27:27">
      <c r="AA33687" t="str">
        <v>DH</v>
      </c>
    </row>
    <row r="33688" spans="27:27">
      <c r="AA33688" t="str">
        <v>SS</v>
      </c>
    </row>
    <row r="33689" spans="27:27">
      <c r="AA33689" t="str">
        <v>SO</v>
      </c>
    </row>
    <row r="33690" spans="27:27">
      <c r="AA33690" t="str">
        <v>BE</v>
      </c>
    </row>
    <row r="33691" spans="27:27">
      <c r="AA33691" t="str">
        <v>SO</v>
      </c>
    </row>
    <row r="33692" spans="27:27">
      <c r="AA33692" t="str">
        <v>BE</v>
      </c>
    </row>
    <row r="33693" spans="27:27">
      <c r="AA33693" t="str">
        <v>CB</v>
      </c>
    </row>
    <row r="33694" spans="27:27">
      <c r="AA33694" t="str">
        <v>WB</v>
      </c>
    </row>
    <row r="33695" spans="27:27">
      <c r="AA33695" t="str">
        <v>WB</v>
      </c>
    </row>
    <row r="33696" spans="27:27">
      <c r="AA33696" t="str">
        <v>FR</v>
      </c>
    </row>
    <row r="33697" spans="27:27">
      <c r="AA33697" t="str">
        <v>FR</v>
      </c>
    </row>
    <row r="33698" spans="27:27">
      <c r="AA33698" t="str">
        <v>FR</v>
      </c>
    </row>
    <row r="33699" spans="27:27">
      <c r="AA33699" t="str">
        <v>JB</v>
      </c>
    </row>
    <row r="33700" spans="27:27">
      <c r="AA33700" t="str">
        <v>SS</v>
      </c>
    </row>
    <row r="33701" spans="27:27">
      <c r="AA33701" t="str">
        <v>SO</v>
      </c>
    </row>
    <row r="33702" spans="27:27">
      <c r="AA33702" t="str">
        <v>CB</v>
      </c>
    </row>
    <row r="33703" spans="27:27">
      <c r="AA33703" t="str">
        <v>HD</v>
      </c>
    </row>
    <row r="33704" spans="27:27">
      <c r="AA33704" t="str">
        <v>BB</v>
      </c>
    </row>
    <row r="33705" spans="27:27">
      <c r="AA33705" t="str">
        <v>SO</v>
      </c>
    </row>
    <row r="33706" spans="27:27">
      <c r="AA33706" t="str">
        <v>WB</v>
      </c>
    </row>
    <row r="33707" spans="27:27">
      <c r="AA33707" t="str">
        <v>FR</v>
      </c>
    </row>
    <row r="33708" spans="27:27">
      <c r="AA33708" t="str">
        <v>FR</v>
      </c>
    </row>
    <row r="33709" spans="27:27">
      <c r="AA33709" t="str">
        <v>BE</v>
      </c>
    </row>
    <row r="33710" spans="27:27">
      <c r="AA33710" t="str">
        <v>BE</v>
      </c>
    </row>
    <row r="33711" spans="27:27">
      <c r="AA33711" t="str">
        <v>SO</v>
      </c>
    </row>
    <row r="33712" spans="27:27">
      <c r="AA33712" t="str">
        <v>SO</v>
      </c>
    </row>
    <row r="33713" spans="27:27">
      <c r="AA33713" t="str">
        <v>FR</v>
      </c>
    </row>
    <row r="33714" spans="27:27">
      <c r="AA33714" t="str">
        <v>FR</v>
      </c>
    </row>
    <row r="33715" spans="27:27">
      <c r="AA33715" t="str">
        <v>DH</v>
      </c>
    </row>
    <row r="33716" spans="27:27">
      <c r="AA33716" t="str">
        <v>DH</v>
      </c>
    </row>
    <row r="33717" spans="27:27">
      <c r="AA33717" t="str">
        <v>DH</v>
      </c>
    </row>
    <row r="33718" spans="27:27">
      <c r="AA33718" t="str">
        <v>WB</v>
      </c>
    </row>
    <row r="33719" spans="27:27">
      <c r="AA33719" t="str">
        <v>WB</v>
      </c>
    </row>
    <row r="33720" spans="27:27">
      <c r="AA33720" t="str">
        <v>WB</v>
      </c>
    </row>
    <row r="33721" spans="27:27">
      <c r="AA33721" t="str">
        <v>SO</v>
      </c>
    </row>
    <row r="33722" spans="27:27">
      <c r="AA33722" t="str">
        <v>SO</v>
      </c>
    </row>
    <row r="33723" spans="27:27">
      <c r="AA33723" t="str">
        <v>SO</v>
      </c>
    </row>
    <row r="33724" spans="27:27">
      <c r="AA33724" t="str">
        <v>SO</v>
      </c>
    </row>
    <row r="33725" spans="27:27">
      <c r="AA33725" t="str">
        <v>SO</v>
      </c>
    </row>
    <row r="33726" spans="27:27">
      <c r="AA33726" t="str">
        <v>WB</v>
      </c>
    </row>
    <row r="33727" spans="27:27">
      <c r="AA33727" t="str">
        <v>JB</v>
      </c>
    </row>
    <row r="33728" spans="27:27">
      <c r="AA33728" t="str">
        <v>SS</v>
      </c>
    </row>
    <row r="33729" spans="27:27">
      <c r="AA33729" t="str">
        <v>FR</v>
      </c>
    </row>
    <row r="33730" spans="27:27">
      <c r="AA33730" t="str">
        <v>FR</v>
      </c>
    </row>
    <row r="33731" spans="27:27">
      <c r="AA33731" t="str">
        <v>SS</v>
      </c>
    </row>
    <row r="33732" spans="27:27">
      <c r="AA33732" t="str">
        <v>SS</v>
      </c>
    </row>
    <row r="33733" spans="27:27">
      <c r="AA33733" t="str">
        <v>BB</v>
      </c>
    </row>
    <row r="33734" spans="27:27">
      <c r="AA33734" t="str">
        <v>FR</v>
      </c>
    </row>
    <row r="33735" spans="27:27">
      <c r="AA33735" t="str">
        <v>JB</v>
      </c>
    </row>
    <row r="33736" spans="27:27">
      <c r="AA33736" t="str">
        <v>WB</v>
      </c>
    </row>
    <row r="33737" spans="27:27">
      <c r="AA33737" t="str">
        <v>SO</v>
      </c>
    </row>
    <row r="33738" spans="27:27">
      <c r="AA33738" t="str">
        <v>SO</v>
      </c>
    </row>
    <row r="33739" spans="27:27">
      <c r="AA33739" t="str">
        <v>CB</v>
      </c>
    </row>
    <row r="33740" spans="27:27">
      <c r="AA33740" t="str">
        <v>SS</v>
      </c>
    </row>
    <row r="33741" spans="27:27">
      <c r="AA33741" t="str">
        <v>SO</v>
      </c>
    </row>
    <row r="33742" spans="27:27">
      <c r="AA33742" t="str">
        <v>CB</v>
      </c>
    </row>
    <row r="33743" spans="27:27">
      <c r="AA33743" t="str">
        <v>WB</v>
      </c>
    </row>
    <row r="33744" spans="27:27">
      <c r="AA33744" t="str">
        <v>SS</v>
      </c>
    </row>
    <row r="33745" spans="27:27">
      <c r="AA33745" t="str">
        <v>DH</v>
      </c>
    </row>
    <row r="33746" spans="27:27">
      <c r="AA33746" t="str">
        <v>SO</v>
      </c>
    </row>
    <row r="33747" spans="27:27">
      <c r="AA33747" t="str">
        <v>BE</v>
      </c>
    </row>
    <row r="33748" spans="27:27">
      <c r="AA33748" t="str">
        <v>SO</v>
      </c>
    </row>
    <row r="33749" spans="27:27">
      <c r="AA33749" t="str">
        <v>HD</v>
      </c>
    </row>
    <row r="33750" spans="27:27">
      <c r="AA33750" t="str">
        <v>HD</v>
      </c>
    </row>
    <row r="33751" spans="27:27">
      <c r="AA33751" t="str">
        <v>FR</v>
      </c>
    </row>
    <row r="33752" spans="27:27">
      <c r="AA33752" t="str">
        <v>DH</v>
      </c>
    </row>
    <row r="33753" spans="27:27">
      <c r="AA33753" t="str">
        <v>FR</v>
      </c>
    </row>
    <row r="33754" spans="27:27">
      <c r="AA33754" t="str">
        <v>WB</v>
      </c>
    </row>
    <row r="33755" spans="27:27">
      <c r="AA33755" t="str">
        <v>WB</v>
      </c>
    </row>
    <row r="33756" spans="27:27">
      <c r="AA33756" t="str">
        <v>DH</v>
      </c>
    </row>
    <row r="33757" spans="27:27">
      <c r="AA33757" t="str">
        <v>DH</v>
      </c>
    </row>
    <row r="33758" spans="27:27">
      <c r="AA33758" t="str">
        <v>CB</v>
      </c>
    </row>
    <row r="33759" spans="27:27">
      <c r="AA33759" t="str">
        <v>FR</v>
      </c>
    </row>
    <row r="33760" spans="27:27">
      <c r="AA33760" t="str">
        <v>SS</v>
      </c>
    </row>
    <row r="33761" spans="27:27">
      <c r="AA33761" t="str">
        <v>SS</v>
      </c>
    </row>
    <row r="33762" spans="27:27">
      <c r="AA33762" t="str">
        <v>SS</v>
      </c>
    </row>
    <row r="33763" spans="27:27">
      <c r="AA33763" t="str">
        <v>SS</v>
      </c>
    </row>
    <row r="33764" spans="27:27">
      <c r="AA33764" t="str">
        <v>BB</v>
      </c>
    </row>
    <row r="33765" spans="27:27">
      <c r="AA33765" t="str">
        <v>BB</v>
      </c>
    </row>
    <row r="33766" spans="27:27">
      <c r="AA33766" t="str">
        <v>FR</v>
      </c>
    </row>
    <row r="33767" spans="27:27">
      <c r="AA33767" t="str">
        <v>FR</v>
      </c>
    </row>
    <row r="33768" spans="27:27">
      <c r="AA33768" t="str">
        <v>FR</v>
      </c>
    </row>
    <row r="33769" spans="27:27">
      <c r="AA33769" t="str">
        <v>FR</v>
      </c>
    </row>
    <row r="33770" spans="27:27">
      <c r="AA33770" t="str">
        <v>FR</v>
      </c>
    </row>
    <row r="33771" spans="27:27">
      <c r="AA33771" t="str">
        <v>HD</v>
      </c>
    </row>
    <row r="33772" spans="27:27">
      <c r="AA33772" t="str">
        <v>BE</v>
      </c>
    </row>
    <row r="33773" spans="27:27">
      <c r="AA33773" t="str">
        <v>BE</v>
      </c>
    </row>
    <row r="33774" spans="27:27">
      <c r="AA33774" t="str">
        <v>SO</v>
      </c>
    </row>
    <row r="33775" spans="27:27">
      <c r="AA33775" t="str">
        <v>CB</v>
      </c>
    </row>
    <row r="33776" spans="27:27">
      <c r="AA33776" t="str">
        <v>JB</v>
      </c>
    </row>
    <row r="33777" spans="27:27">
      <c r="AA33777" t="str">
        <v>JB</v>
      </c>
    </row>
    <row r="33778" spans="27:27">
      <c r="AA33778" t="str">
        <v>JB</v>
      </c>
    </row>
    <row r="33779" spans="27:27">
      <c r="AA33779" t="str">
        <v>FR</v>
      </c>
    </row>
    <row r="33780" spans="27:27">
      <c r="AA33780" t="str">
        <v>FR</v>
      </c>
    </row>
    <row r="33781" spans="27:27">
      <c r="AA33781" t="str">
        <v>FR</v>
      </c>
    </row>
    <row r="33782" spans="27:27">
      <c r="AA33782" t="str">
        <v>BE</v>
      </c>
    </row>
    <row r="33783" spans="27:27">
      <c r="AA33783" t="str">
        <v>DH</v>
      </c>
    </row>
    <row r="33784" spans="27:27">
      <c r="AA33784" t="str">
        <v>WB</v>
      </c>
    </row>
    <row r="33785" spans="27:27">
      <c r="AA33785" t="str">
        <v>JB</v>
      </c>
    </row>
    <row r="33786" spans="27:27">
      <c r="AA33786" t="str">
        <v>SS</v>
      </c>
    </row>
    <row r="33787" spans="27:27">
      <c r="AA33787" t="str">
        <v>CB</v>
      </c>
    </row>
    <row r="33788" spans="27:27">
      <c r="AA33788" t="str">
        <v>CB</v>
      </c>
    </row>
    <row r="33789" spans="27:27">
      <c r="AA33789" t="str">
        <v>FR</v>
      </c>
    </row>
    <row r="33790" spans="27:27">
      <c r="AA33790" t="str">
        <v>FR</v>
      </c>
    </row>
    <row r="33791" spans="27:27">
      <c r="AA33791" t="str">
        <v>WB</v>
      </c>
    </row>
    <row r="33792" spans="27:27">
      <c r="AA33792" t="str">
        <v>WB</v>
      </c>
    </row>
    <row r="33793" spans="27:27">
      <c r="AA33793" t="str">
        <v>WB</v>
      </c>
    </row>
    <row r="33794" spans="27:27">
      <c r="AA33794" t="str">
        <v>JB</v>
      </c>
    </row>
    <row r="33795" spans="27:27">
      <c r="AA33795" t="str">
        <v>HD</v>
      </c>
    </row>
    <row r="33796" spans="27:27">
      <c r="AA33796" t="str">
        <v>SO</v>
      </c>
    </row>
    <row r="33797" spans="27:27">
      <c r="AA33797" t="str">
        <v>DH</v>
      </c>
    </row>
    <row r="33798" spans="27:27">
      <c r="AA33798" t="str">
        <v>WB</v>
      </c>
    </row>
    <row r="33799" spans="27:27">
      <c r="AA33799" t="str">
        <v>WB</v>
      </c>
    </row>
    <row r="33800" spans="27:27">
      <c r="AA33800" t="str">
        <v>WB</v>
      </c>
    </row>
    <row r="33801" spans="27:27">
      <c r="AA33801" t="str">
        <v>FR</v>
      </c>
    </row>
    <row r="33802" spans="27:27">
      <c r="AA33802" t="str">
        <v>BE</v>
      </c>
    </row>
    <row r="33803" spans="27:27">
      <c r="AA33803" t="str">
        <v>SS</v>
      </c>
    </row>
    <row r="33804" spans="27:27">
      <c r="AA33804" t="str">
        <v>SO</v>
      </c>
    </row>
    <row r="33805" spans="27:27">
      <c r="AA33805" t="str">
        <v>WB</v>
      </c>
    </row>
    <row r="33806" spans="27:27">
      <c r="AA33806" t="str">
        <v>BB</v>
      </c>
    </row>
    <row r="33807" spans="27:27">
      <c r="AA33807" t="str">
        <v>SS</v>
      </c>
    </row>
    <row r="33808" spans="27:27">
      <c r="AA33808" t="str">
        <v>JB</v>
      </c>
    </row>
    <row r="33809" spans="27:27">
      <c r="AA33809" t="str">
        <v>SS</v>
      </c>
    </row>
    <row r="33810" spans="27:27">
      <c r="AA33810" t="str">
        <v>CB</v>
      </c>
    </row>
    <row r="33811" spans="27:27">
      <c r="AA33811" t="str">
        <v>SS</v>
      </c>
    </row>
    <row r="33812" spans="27:27">
      <c r="AA33812" t="str">
        <v>FR</v>
      </c>
    </row>
    <row r="33813" spans="27:27">
      <c r="AA33813" t="str">
        <v>HD</v>
      </c>
    </row>
    <row r="33814" spans="27:27">
      <c r="AA33814" t="str">
        <v>HD</v>
      </c>
    </row>
    <row r="33815" spans="27:27">
      <c r="AA33815" t="str">
        <v>WB</v>
      </c>
    </row>
    <row r="33816" spans="27:27">
      <c r="AA33816" t="str">
        <v>BB</v>
      </c>
    </row>
    <row r="33817" spans="27:27">
      <c r="AA33817" t="str">
        <v>BB</v>
      </c>
    </row>
    <row r="33818" spans="27:27">
      <c r="AA33818" t="str">
        <v>FR</v>
      </c>
    </row>
    <row r="33819" spans="27:27">
      <c r="AA33819" t="str">
        <v>FR</v>
      </c>
    </row>
    <row r="33820" spans="27:27">
      <c r="AA33820" t="str">
        <v>FR</v>
      </c>
    </row>
    <row r="33821" spans="27:27">
      <c r="AA33821" t="str">
        <v>HD</v>
      </c>
    </row>
    <row r="33822" spans="27:27">
      <c r="AA33822" t="str">
        <v>HD</v>
      </c>
    </row>
    <row r="33823" spans="27:27">
      <c r="AA33823" t="str">
        <v>HD</v>
      </c>
    </row>
    <row r="33824" spans="27:27">
      <c r="AA33824" t="str">
        <v>HD</v>
      </c>
    </row>
    <row r="33825" spans="27:27">
      <c r="AA33825" t="str">
        <v>HD</v>
      </c>
    </row>
    <row r="33826" spans="27:27">
      <c r="AA33826" t="str">
        <v>CB</v>
      </c>
    </row>
    <row r="33827" spans="27:27">
      <c r="AA33827" t="str">
        <v>CB</v>
      </c>
    </row>
    <row r="33828" spans="27:27">
      <c r="AA33828" t="str">
        <v>SS</v>
      </c>
    </row>
    <row r="33829" spans="27:27">
      <c r="AA33829" t="str">
        <v>JB</v>
      </c>
    </row>
    <row r="33830" spans="27:27">
      <c r="AA33830" t="str">
        <v>DH</v>
      </c>
    </row>
    <row r="33831" spans="27:27">
      <c r="AA33831" t="str">
        <v>JB</v>
      </c>
    </row>
    <row r="33832" spans="27:27">
      <c r="AA33832" t="str">
        <v>JB</v>
      </c>
    </row>
    <row r="33833" spans="27:27">
      <c r="AA33833" t="str">
        <v>JB</v>
      </c>
    </row>
    <row r="33834" spans="27:27">
      <c r="AA33834" t="str">
        <v>HD</v>
      </c>
    </row>
    <row r="33835" spans="27:27">
      <c r="AA33835" t="str">
        <v>JB</v>
      </c>
    </row>
    <row r="33836" spans="27:27">
      <c r="AA33836" t="str">
        <v>SO</v>
      </c>
    </row>
    <row r="33837" spans="27:27">
      <c r="AA33837" t="str">
        <v>FR</v>
      </c>
    </row>
    <row r="33838" spans="27:27">
      <c r="AA33838" t="str">
        <v>FR</v>
      </c>
    </row>
    <row r="33839" spans="27:27">
      <c r="AA33839" t="str">
        <v>FR</v>
      </c>
    </row>
    <row r="33840" spans="27:27">
      <c r="AA33840" t="str">
        <v>BB</v>
      </c>
    </row>
    <row r="33841" spans="27:27">
      <c r="AA33841" t="str">
        <v>BE</v>
      </c>
    </row>
    <row r="33842" spans="27:27">
      <c r="AA33842" t="str">
        <v>DH</v>
      </c>
    </row>
    <row r="33843" spans="27:27">
      <c r="AA33843" t="str">
        <v>SS</v>
      </c>
    </row>
    <row r="33844" spans="27:27">
      <c r="AA33844" t="str">
        <v>DH</v>
      </c>
    </row>
    <row r="33845" spans="27:27">
      <c r="AA33845" t="str">
        <v>DH</v>
      </c>
    </row>
    <row r="33846" spans="27:27">
      <c r="AA33846" t="str">
        <v>HD</v>
      </c>
    </row>
    <row r="33847" spans="27:27">
      <c r="AA33847" t="str">
        <v>HD</v>
      </c>
    </row>
    <row r="33848" spans="27:27">
      <c r="AA33848" t="str">
        <v>HD</v>
      </c>
    </row>
    <row r="33849" spans="27:27">
      <c r="AA33849" t="str">
        <v>HD</v>
      </c>
    </row>
    <row r="33850" spans="27:27">
      <c r="AA33850" t="str">
        <v>DH</v>
      </c>
    </row>
    <row r="33851" spans="27:27">
      <c r="AA33851" t="str">
        <v>JB</v>
      </c>
    </row>
    <row r="33852" spans="27:27">
      <c r="AA33852" t="str">
        <v>JB</v>
      </c>
    </row>
    <row r="33853" spans="27:27">
      <c r="AA33853" t="str">
        <v>JB</v>
      </c>
    </row>
    <row r="33854" spans="27:27">
      <c r="AA33854" t="str">
        <v>DH</v>
      </c>
    </row>
    <row r="33855" spans="27:27">
      <c r="AA33855" t="str">
        <v>DH</v>
      </c>
    </row>
    <row r="33856" spans="27:27">
      <c r="AA33856" t="str">
        <v>BE</v>
      </c>
    </row>
    <row r="33857" spans="27:27">
      <c r="AA33857" t="str">
        <v>DH</v>
      </c>
    </row>
    <row r="33858" spans="27:27">
      <c r="AA33858" t="str">
        <v>DH</v>
      </c>
    </row>
    <row r="33859" spans="27:27">
      <c r="AA33859" t="str">
        <v>HD</v>
      </c>
    </row>
    <row r="33860" spans="27:27">
      <c r="AA33860" t="str">
        <v>HD</v>
      </c>
    </row>
    <row r="33861" spans="27:27">
      <c r="AA33861" t="str">
        <v>BE</v>
      </c>
    </row>
    <row r="33862" spans="27:27">
      <c r="AA33862" t="str">
        <v>BE</v>
      </c>
    </row>
    <row r="33863" spans="27:27">
      <c r="AA33863" t="str">
        <v>SO</v>
      </c>
    </row>
    <row r="33864" spans="27:27">
      <c r="AA33864" t="str">
        <v>BE</v>
      </c>
    </row>
    <row r="33865" spans="27:27">
      <c r="AA33865" t="str">
        <v>DH</v>
      </c>
    </row>
    <row r="33866" spans="27:27">
      <c r="AA33866" t="str">
        <v>BE</v>
      </c>
    </row>
    <row r="33867" spans="27:27">
      <c r="AA33867" t="str">
        <v>BE</v>
      </c>
    </row>
    <row r="33868" spans="27:27">
      <c r="AA33868" t="str">
        <v>SS</v>
      </c>
    </row>
    <row r="33869" spans="27:27">
      <c r="AA33869" t="str">
        <v>BB</v>
      </c>
    </row>
    <row r="33870" spans="27:27">
      <c r="AA33870" t="str">
        <v>HD</v>
      </c>
    </row>
    <row r="33871" spans="27:27">
      <c r="AA33871" t="str">
        <v>BB</v>
      </c>
    </row>
    <row r="33872" spans="27:27">
      <c r="AA33872" t="str">
        <v>SO</v>
      </c>
    </row>
    <row r="33873" spans="27:27">
      <c r="AA33873" t="str">
        <v>WB</v>
      </c>
    </row>
    <row r="33874" spans="27:27">
      <c r="AA33874" t="str">
        <v>CB</v>
      </c>
    </row>
    <row r="33875" spans="27:27">
      <c r="AA33875" t="str">
        <v>CB</v>
      </c>
    </row>
    <row r="33876" spans="27:27">
      <c r="AA33876" t="str">
        <v>DH</v>
      </c>
    </row>
    <row r="33877" spans="27:27">
      <c r="AA33877" t="str">
        <v>DH</v>
      </c>
    </row>
    <row r="33878" spans="27:27">
      <c r="AA33878" t="str">
        <v>BE</v>
      </c>
    </row>
    <row r="33879" spans="27:27">
      <c r="AA33879" t="str">
        <v>BE</v>
      </c>
    </row>
    <row r="33880" spans="27:27">
      <c r="AA33880" t="str">
        <v>BE</v>
      </c>
    </row>
    <row r="33881" spans="27:27">
      <c r="AA33881" t="str">
        <v>BB</v>
      </c>
    </row>
    <row r="33882" spans="27:27">
      <c r="AA33882" t="str">
        <v>BB</v>
      </c>
    </row>
    <row r="33883" spans="27:27">
      <c r="AA33883" t="str">
        <v>HD</v>
      </c>
    </row>
    <row r="33884" spans="27:27">
      <c r="AA33884" t="str">
        <v>HD</v>
      </c>
    </row>
    <row r="33885" spans="27:27">
      <c r="AA33885" t="str">
        <v>HD</v>
      </c>
    </row>
    <row r="33886" spans="27:27">
      <c r="AA33886" t="str">
        <v>SS</v>
      </c>
    </row>
    <row r="33887" spans="27:27">
      <c r="AA33887" t="str">
        <v>SS</v>
      </c>
    </row>
    <row r="33888" spans="27:27">
      <c r="AA33888" t="str">
        <v>FR</v>
      </c>
    </row>
    <row r="33889" spans="27:27">
      <c r="AA33889" t="str">
        <v>FR</v>
      </c>
    </row>
    <row r="33890" spans="27:27">
      <c r="AA33890" t="str">
        <v>FR</v>
      </c>
    </row>
    <row r="33891" spans="27:27">
      <c r="AA33891" t="str">
        <v>SS</v>
      </c>
    </row>
    <row r="33892" spans="27:27">
      <c r="AA33892" t="str">
        <v>FR</v>
      </c>
    </row>
    <row r="33893" spans="27:27">
      <c r="AA33893" t="str">
        <v>HD</v>
      </c>
    </row>
    <row r="33894" spans="27:27">
      <c r="AA33894" t="str">
        <v>HD</v>
      </c>
    </row>
    <row r="33895" spans="27:27">
      <c r="AA33895" t="str">
        <v>DH</v>
      </c>
    </row>
    <row r="33896" spans="27:27">
      <c r="AA33896" t="str">
        <v>BB</v>
      </c>
    </row>
    <row r="33897" spans="27:27">
      <c r="AA33897" t="str">
        <v>BB</v>
      </c>
    </row>
    <row r="33898" spans="27:27">
      <c r="AA33898" t="str">
        <v>BB</v>
      </c>
    </row>
    <row r="33899" spans="27:27">
      <c r="AA33899" t="str">
        <v>BE</v>
      </c>
    </row>
    <row r="33900" spans="27:27">
      <c r="AA33900" t="str">
        <v>SS</v>
      </c>
    </row>
    <row r="33901" spans="27:27">
      <c r="AA33901" t="str">
        <v>BE</v>
      </c>
    </row>
    <row r="33902" spans="27:27">
      <c r="AA33902" t="str">
        <v>WB</v>
      </c>
    </row>
    <row r="33903" spans="27:27">
      <c r="AA33903" t="str">
        <v>JB</v>
      </c>
    </row>
    <row r="33904" spans="27:27">
      <c r="AA33904" t="str">
        <v>JB</v>
      </c>
    </row>
    <row r="33905" spans="27:27">
      <c r="AA33905" t="str">
        <v>JB</v>
      </c>
    </row>
    <row r="33906" spans="27:27">
      <c r="AA33906" t="str">
        <v>JB</v>
      </c>
    </row>
    <row r="33907" spans="27:27">
      <c r="AA33907" t="str">
        <v>WB</v>
      </c>
    </row>
    <row r="33908" spans="27:27">
      <c r="AA33908" t="str">
        <v>WB</v>
      </c>
    </row>
    <row r="33909" spans="27:27">
      <c r="AA33909" t="str">
        <v>DH</v>
      </c>
    </row>
    <row r="33910" spans="27:27">
      <c r="AA33910" t="str">
        <v>DH</v>
      </c>
    </row>
    <row r="33911" spans="27:27">
      <c r="AA33911" t="str">
        <v>BE</v>
      </c>
    </row>
    <row r="33912" spans="27:27">
      <c r="AA33912" t="str">
        <v>WB</v>
      </c>
    </row>
    <row r="33913" spans="27:27">
      <c r="AA33913" t="str">
        <v>CB</v>
      </c>
    </row>
    <row r="33914" spans="27:27">
      <c r="AA33914" t="str">
        <v>BE</v>
      </c>
    </row>
    <row r="33915" spans="27:27">
      <c r="AA33915" t="str">
        <v>BE</v>
      </c>
    </row>
    <row r="33916" spans="27:27">
      <c r="AA33916" t="str">
        <v>BE</v>
      </c>
    </row>
    <row r="33917" spans="27:27">
      <c r="AA33917" t="str">
        <v>BB</v>
      </c>
    </row>
    <row r="33918" spans="27:27">
      <c r="AA33918" t="str">
        <v>CB</v>
      </c>
    </row>
    <row r="33919" spans="27:27">
      <c r="AA33919" t="str">
        <v>BE</v>
      </c>
    </row>
    <row r="33920" spans="27:27">
      <c r="AA33920" t="str">
        <v>BE</v>
      </c>
    </row>
    <row r="33921" spans="27:27">
      <c r="AA33921" t="str">
        <v>BE</v>
      </c>
    </row>
    <row r="33922" spans="27:27">
      <c r="AA33922" t="str">
        <v>BE</v>
      </c>
    </row>
    <row r="33923" spans="27:27">
      <c r="AA33923" t="str">
        <v>BE</v>
      </c>
    </row>
    <row r="33924" spans="27:27">
      <c r="AA33924" t="str">
        <v>CB</v>
      </c>
    </row>
    <row r="33925" spans="27:27">
      <c r="AA33925" t="str">
        <v>CB</v>
      </c>
    </row>
    <row r="33926" spans="27:27">
      <c r="AA33926" t="str">
        <v>SS</v>
      </c>
    </row>
    <row r="33927" spans="27:27">
      <c r="AA33927" t="str">
        <v>SS</v>
      </c>
    </row>
    <row r="33928" spans="27:27">
      <c r="AA33928" t="str">
        <v>SS</v>
      </c>
    </row>
    <row r="33929" spans="27:27">
      <c r="AA33929" t="str">
        <v>DH</v>
      </c>
    </row>
    <row r="33930" spans="27:27">
      <c r="AA33930" t="str">
        <v>DH</v>
      </c>
    </row>
    <row r="33931" spans="27:27">
      <c r="AA33931" t="str">
        <v>JB</v>
      </c>
    </row>
    <row r="33932" spans="27:27">
      <c r="AA33932" t="str">
        <v>CB</v>
      </c>
    </row>
    <row r="33933" spans="27:27">
      <c r="AA33933" t="str">
        <v>SS</v>
      </c>
    </row>
    <row r="33934" spans="27:27">
      <c r="AA33934" t="str">
        <v>FR</v>
      </c>
    </row>
    <row r="33935" spans="27:27">
      <c r="AA33935" t="str">
        <v>FR</v>
      </c>
    </row>
    <row r="33936" spans="27:27">
      <c r="AA33936" t="str">
        <v>FR</v>
      </c>
    </row>
    <row r="33937" spans="27:27">
      <c r="AA33937" t="str">
        <v>SS</v>
      </c>
    </row>
    <row r="33938" spans="27:27">
      <c r="AA33938" t="str">
        <v>HD</v>
      </c>
    </row>
    <row r="33939" spans="27:27">
      <c r="AA33939" t="str">
        <v>HD</v>
      </c>
    </row>
    <row r="33940" spans="27:27">
      <c r="AA33940" t="str">
        <v>BB</v>
      </c>
    </row>
    <row r="33941" spans="27:27">
      <c r="AA33941" t="str">
        <v>BB</v>
      </c>
    </row>
    <row r="33942" spans="27:27">
      <c r="AA33942" t="str">
        <v>BE</v>
      </c>
    </row>
    <row r="33943" spans="27:27">
      <c r="AA33943" t="str">
        <v>BB</v>
      </c>
    </row>
    <row r="33944" spans="27:27">
      <c r="AA33944" t="str">
        <v>SO</v>
      </c>
    </row>
    <row r="33945" spans="27:27">
      <c r="AA33945" t="str">
        <v>CB</v>
      </c>
    </row>
    <row r="33946" spans="27:27">
      <c r="AA33946" t="str">
        <v>CB</v>
      </c>
    </row>
    <row r="33947" spans="27:27">
      <c r="AA33947" t="str">
        <v>HD</v>
      </c>
    </row>
    <row r="33948" spans="27:27">
      <c r="AA33948" t="str">
        <v>WB</v>
      </c>
    </row>
    <row r="33949" spans="27:27">
      <c r="AA33949" t="str">
        <v>SO</v>
      </c>
    </row>
    <row r="33950" spans="27:27">
      <c r="AA33950" t="str">
        <v>WB</v>
      </c>
    </row>
    <row r="33951" spans="27:27">
      <c r="AA33951" t="str">
        <v>BE</v>
      </c>
    </row>
    <row r="33952" spans="27:27">
      <c r="AA33952" t="str">
        <v>CB</v>
      </c>
    </row>
    <row r="33953" spans="27:27">
      <c r="AA33953" t="str">
        <v>SO</v>
      </c>
    </row>
    <row r="33954" spans="27:27">
      <c r="AA33954" t="str">
        <v>SO</v>
      </c>
    </row>
    <row r="33955" spans="27:27">
      <c r="AA33955" t="str">
        <v>SO</v>
      </c>
    </row>
    <row r="33956" spans="27:27">
      <c r="AA33956" t="str">
        <v>SO</v>
      </c>
    </row>
    <row r="33957" spans="27:27">
      <c r="AA33957" t="str">
        <v>BB</v>
      </c>
    </row>
    <row r="33958" spans="27:27">
      <c r="AA33958" t="str">
        <v>SS</v>
      </c>
    </row>
    <row r="33959" spans="27:27">
      <c r="AA33959" t="str">
        <v>SO</v>
      </c>
    </row>
    <row r="33960" spans="27:27">
      <c r="AA33960" t="str">
        <v>CB</v>
      </c>
    </row>
    <row r="33961" spans="27:27">
      <c r="AA33961" t="str">
        <v>CB</v>
      </c>
    </row>
    <row r="33962" spans="27:27">
      <c r="AA33962" t="str">
        <v>FR</v>
      </c>
    </row>
    <row r="33963" spans="27:27">
      <c r="AA33963" t="str">
        <v>FR</v>
      </c>
    </row>
    <row r="33964" spans="27:27">
      <c r="AA33964" t="str">
        <v>FR</v>
      </c>
    </row>
    <row r="33965" spans="27:27">
      <c r="AA33965" t="str">
        <v>SS</v>
      </c>
    </row>
    <row r="33966" spans="27:27">
      <c r="AA33966" t="str">
        <v>WB</v>
      </c>
    </row>
    <row r="33967" spans="27:27">
      <c r="AA33967" t="str">
        <v>BB</v>
      </c>
    </row>
    <row r="33968" spans="27:27">
      <c r="AA33968" t="str">
        <v>BB</v>
      </c>
    </row>
    <row r="33969" spans="27:27">
      <c r="AA33969" t="str">
        <v>BB</v>
      </c>
    </row>
    <row r="33970" spans="27:27">
      <c r="AA33970" t="str">
        <v>BB</v>
      </c>
    </row>
    <row r="33971" spans="27:27">
      <c r="AA33971" t="str">
        <v>BE</v>
      </c>
    </row>
    <row r="33972" spans="27:27">
      <c r="AA33972" t="str">
        <v>JB</v>
      </c>
    </row>
    <row r="33973" spans="27:27">
      <c r="AA33973" t="str">
        <v>JB</v>
      </c>
    </row>
    <row r="33974" spans="27:27">
      <c r="AA33974" t="str">
        <v>JB</v>
      </c>
    </row>
    <row r="33975" spans="27:27">
      <c r="AA33975" t="str">
        <v>JB</v>
      </c>
    </row>
    <row r="33976" spans="27:27">
      <c r="AA33976" t="str">
        <v>JB</v>
      </c>
    </row>
    <row r="33977" spans="27:27">
      <c r="AA33977" t="str">
        <v>DH</v>
      </c>
    </row>
    <row r="33978" spans="27:27">
      <c r="AA33978" t="str">
        <v>JB</v>
      </c>
    </row>
    <row r="33979" spans="27:27">
      <c r="AA33979" t="str">
        <v>HD</v>
      </c>
    </row>
    <row r="33980" spans="27:27">
      <c r="AA33980" t="str">
        <v>FR</v>
      </c>
    </row>
    <row r="33981" spans="27:27">
      <c r="AA33981" t="str">
        <v>FR</v>
      </c>
    </row>
    <row r="33982" spans="27:27">
      <c r="AA33982" t="str">
        <v>FR</v>
      </c>
    </row>
    <row r="33983" spans="27:27">
      <c r="AA33983" t="str">
        <v>DH</v>
      </c>
    </row>
    <row r="33984" spans="27:27">
      <c r="AA33984" t="str">
        <v>DH</v>
      </c>
    </row>
    <row r="33985" spans="27:27">
      <c r="AA33985" t="str">
        <v>FR</v>
      </c>
    </row>
    <row r="33986" spans="27:27">
      <c r="AA33986" t="str">
        <v>SO</v>
      </c>
    </row>
    <row r="33987" spans="27:27">
      <c r="AA33987" t="str">
        <v>BE</v>
      </c>
    </row>
    <row r="33988" spans="27:27">
      <c r="AA33988" t="str">
        <v>SO</v>
      </c>
    </row>
    <row r="33989" spans="27:27">
      <c r="AA33989" t="str">
        <v>JB</v>
      </c>
    </row>
    <row r="33990" spans="27:27">
      <c r="AA33990" t="str">
        <v>HD</v>
      </c>
    </row>
    <row r="33991" spans="27:27">
      <c r="AA33991" t="str">
        <v>BE</v>
      </c>
    </row>
    <row r="33992" spans="27:27">
      <c r="AA33992" t="str">
        <v>CB</v>
      </c>
    </row>
    <row r="33993" spans="27:27">
      <c r="AA33993" t="str">
        <v>SO</v>
      </c>
    </row>
    <row r="33994" spans="27:27">
      <c r="AA33994" t="str">
        <v>FR</v>
      </c>
    </row>
    <row r="33995" spans="27:27">
      <c r="AA33995" t="str">
        <v>FR</v>
      </c>
    </row>
    <row r="33996" spans="27:27">
      <c r="AA33996" t="str">
        <v>FR</v>
      </c>
    </row>
    <row r="33997" spans="27:27">
      <c r="AA33997" t="str">
        <v>JB</v>
      </c>
    </row>
    <row r="33998" spans="27:27">
      <c r="AA33998" t="str">
        <v>BE</v>
      </c>
    </row>
    <row r="33999" spans="27:27">
      <c r="AA33999" t="str">
        <v>DH</v>
      </c>
    </row>
    <row r="34000" spans="27:27">
      <c r="AA34000" t="str">
        <v>HD</v>
      </c>
    </row>
    <row r="34001" spans="27:27">
      <c r="AA34001" t="str">
        <v>SO</v>
      </c>
    </row>
    <row r="34002" spans="27:27">
      <c r="AA34002" t="str">
        <v>DH</v>
      </c>
    </row>
    <row r="34003" spans="27:27">
      <c r="AA34003" t="str">
        <v>SO</v>
      </c>
    </row>
    <row r="34004" spans="27:27">
      <c r="AA34004" t="str">
        <v>JB</v>
      </c>
    </row>
    <row r="34005" spans="27:27">
      <c r="AA34005" t="str">
        <v>HD</v>
      </c>
    </row>
    <row r="34006" spans="27:27">
      <c r="AA34006" t="str">
        <v>CB</v>
      </c>
    </row>
    <row r="34007" spans="27:27">
      <c r="AA34007" t="str">
        <v>CB</v>
      </c>
    </row>
    <row r="34008" spans="27:27">
      <c r="AA34008" t="str">
        <v>FR</v>
      </c>
    </row>
    <row r="34009" spans="27:27">
      <c r="AA34009" t="str">
        <v>FR</v>
      </c>
    </row>
    <row r="34010" spans="27:27">
      <c r="AA34010" t="str">
        <v>BE</v>
      </c>
    </row>
    <row r="34011" spans="27:27">
      <c r="AA34011" t="str">
        <v>JB</v>
      </c>
    </row>
    <row r="34012" spans="27:27">
      <c r="AA34012" t="str">
        <v>SO</v>
      </c>
    </row>
    <row r="34013" spans="27:27">
      <c r="AA34013" t="str">
        <v>SO</v>
      </c>
    </row>
    <row r="34014" spans="27:27">
      <c r="AA34014" t="str">
        <v>SO</v>
      </c>
    </row>
    <row r="34015" spans="27:27">
      <c r="AA34015" t="str">
        <v>HD</v>
      </c>
    </row>
    <row r="34016" spans="27:27">
      <c r="AA34016" t="str">
        <v>FR</v>
      </c>
    </row>
    <row r="34017" spans="27:27">
      <c r="AA34017" t="str">
        <v>FR</v>
      </c>
    </row>
    <row r="34018" spans="27:27">
      <c r="AA34018" t="str">
        <v>FR</v>
      </c>
    </row>
    <row r="34019" spans="27:27">
      <c r="AA34019" t="str">
        <v>WB</v>
      </c>
    </row>
    <row r="34020" spans="27:27">
      <c r="AA34020" t="str">
        <v>BB</v>
      </c>
    </row>
    <row r="34021" spans="27:27">
      <c r="AA34021" t="str">
        <v>HD</v>
      </c>
    </row>
    <row r="34022" spans="27:27">
      <c r="AA34022" t="str">
        <v>DH</v>
      </c>
    </row>
    <row r="34023" spans="27:27">
      <c r="AA34023" t="str">
        <v>SO</v>
      </c>
    </row>
    <row r="34024" spans="27:27">
      <c r="AA34024" t="str">
        <v>JB</v>
      </c>
    </row>
    <row r="34025" spans="27:27">
      <c r="AA34025" t="str">
        <v>BE</v>
      </c>
    </row>
    <row r="34026" spans="27:27">
      <c r="AA34026" t="str">
        <v>BE</v>
      </c>
    </row>
    <row r="34027" spans="27:27">
      <c r="AA34027" t="str">
        <v>BE</v>
      </c>
    </row>
    <row r="34028" spans="27:27">
      <c r="AA34028" t="str">
        <v>SO</v>
      </c>
    </row>
    <row r="34029" spans="27:27">
      <c r="AA34029" t="str">
        <v>SO</v>
      </c>
    </row>
    <row r="34030" spans="27:27">
      <c r="AA34030" t="str">
        <v>SO</v>
      </c>
    </row>
    <row r="34031" spans="27:27">
      <c r="AA34031" t="str">
        <v>BE</v>
      </c>
    </row>
    <row r="34032" spans="27:27">
      <c r="AA34032" t="str">
        <v>BE</v>
      </c>
    </row>
    <row r="34033" spans="27:27">
      <c r="AA34033" t="str">
        <v>SS</v>
      </c>
    </row>
    <row r="34034" spans="27:27">
      <c r="AA34034" t="str">
        <v>BB</v>
      </c>
    </row>
    <row r="34035" spans="27:27">
      <c r="AA34035" t="str">
        <v>SO</v>
      </c>
    </row>
    <row r="34036" spans="27:27">
      <c r="AA34036" t="str">
        <v>DH</v>
      </c>
    </row>
    <row r="34037" spans="27:27">
      <c r="AA34037" t="str">
        <v>SS</v>
      </c>
    </row>
    <row r="34038" spans="27:27">
      <c r="AA34038" t="str">
        <v>FR</v>
      </c>
    </row>
    <row r="34039" spans="27:27">
      <c r="AA34039" t="str">
        <v>SS</v>
      </c>
    </row>
    <row r="34040" spans="27:27">
      <c r="AA34040" t="str">
        <v>JB</v>
      </c>
    </row>
    <row r="34041" spans="27:27">
      <c r="AA34041" t="str">
        <v>DH</v>
      </c>
    </row>
    <row r="34042" spans="27:27">
      <c r="AA34042" t="str">
        <v>DH</v>
      </c>
    </row>
    <row r="34043" spans="27:27">
      <c r="AA34043" t="str">
        <v>DH</v>
      </c>
    </row>
    <row r="34044" spans="27:27">
      <c r="AA34044" t="str">
        <v>DH</v>
      </c>
    </row>
    <row r="34045" spans="27:27">
      <c r="AA34045" t="str">
        <v>SO</v>
      </c>
    </row>
    <row r="34046" spans="27:27">
      <c r="AA34046" t="str">
        <v>SO</v>
      </c>
    </row>
    <row r="34047" spans="27:27">
      <c r="AA34047" t="str">
        <v>DH</v>
      </c>
    </row>
    <row r="34048" spans="27:27">
      <c r="AA34048" t="str">
        <v>DH</v>
      </c>
    </row>
    <row r="34049" spans="27:27">
      <c r="AA34049" t="str">
        <v>DH</v>
      </c>
    </row>
    <row r="34050" spans="27:27">
      <c r="AA34050" t="str">
        <v>HD</v>
      </c>
    </row>
    <row r="34051" spans="27:27">
      <c r="AA34051" t="str">
        <v>HD</v>
      </c>
    </row>
    <row r="34052" spans="27:27">
      <c r="AA34052" t="str">
        <v>FR</v>
      </c>
    </row>
    <row r="34053" spans="27:27">
      <c r="AA34053" t="str">
        <v>FR</v>
      </c>
    </row>
    <row r="34054" spans="27:27">
      <c r="AA34054" t="str">
        <v>FR</v>
      </c>
    </row>
    <row r="34055" spans="27:27">
      <c r="AA34055" t="str">
        <v>HD</v>
      </c>
    </row>
    <row r="34056" spans="27:27">
      <c r="AA34056" t="str">
        <v>HD</v>
      </c>
    </row>
    <row r="34057" spans="27:27">
      <c r="AA34057" t="str">
        <v>HD</v>
      </c>
    </row>
    <row r="34058" spans="27:27">
      <c r="AA34058" t="str">
        <v>CB</v>
      </c>
    </row>
    <row r="34059" spans="27:27">
      <c r="AA34059" t="str">
        <v>BB</v>
      </c>
    </row>
    <row r="34060" spans="27:27">
      <c r="AA34060" t="str">
        <v>BB</v>
      </c>
    </row>
    <row r="34061" spans="27:27">
      <c r="AA34061" t="str">
        <v>FR</v>
      </c>
    </row>
    <row r="34062" spans="27:27">
      <c r="AA34062" t="str">
        <v>BB</v>
      </c>
    </row>
    <row r="34063" spans="27:27">
      <c r="AA34063" t="str">
        <v>BB</v>
      </c>
    </row>
    <row r="34064" spans="27:27">
      <c r="AA34064" t="str">
        <v>SS</v>
      </c>
    </row>
    <row r="34065" spans="27:27">
      <c r="AA34065" t="str">
        <v>FR</v>
      </c>
    </row>
    <row r="34066" spans="27:27">
      <c r="AA34066" t="str">
        <v>BB</v>
      </c>
    </row>
    <row r="34067" spans="27:27">
      <c r="AA34067" t="str">
        <v>BE</v>
      </c>
    </row>
    <row r="34068" spans="27:27">
      <c r="AA34068" t="str">
        <v>DH</v>
      </c>
    </row>
    <row r="34069" spans="27:27">
      <c r="AA34069" t="str">
        <v>SO</v>
      </c>
    </row>
    <row r="34070" spans="27:27">
      <c r="AA34070" t="str">
        <v>JB</v>
      </c>
    </row>
    <row r="34071" spans="27:27">
      <c r="AA34071" t="str">
        <v>BB</v>
      </c>
    </row>
    <row r="34072" spans="27:27">
      <c r="AA34072" t="str">
        <v>BB</v>
      </c>
    </row>
    <row r="34073" spans="27:27">
      <c r="AA34073" t="str">
        <v>BB</v>
      </c>
    </row>
    <row r="34074" spans="27:27">
      <c r="AA34074" t="str">
        <v>DH</v>
      </c>
    </row>
    <row r="34075" spans="27:27">
      <c r="AA34075" t="str">
        <v>JB</v>
      </c>
    </row>
    <row r="34076" spans="27:27">
      <c r="AA34076" t="str">
        <v>JB</v>
      </c>
    </row>
    <row r="34077" spans="27:27">
      <c r="AA34077" t="str">
        <v>JB</v>
      </c>
    </row>
    <row r="34078" spans="27:27">
      <c r="AA34078" t="str">
        <v>BB</v>
      </c>
    </row>
    <row r="34079" spans="27:27">
      <c r="AA34079" t="str">
        <v>SO</v>
      </c>
    </row>
    <row r="34080" spans="27:27">
      <c r="AA34080" t="str">
        <v>FR</v>
      </c>
    </row>
    <row r="34081" spans="27:27">
      <c r="AA34081" t="str">
        <v>FR</v>
      </c>
    </row>
    <row r="34082" spans="27:27">
      <c r="AA34082" t="str">
        <v>FR</v>
      </c>
    </row>
    <row r="34083" spans="27:27">
      <c r="AA34083" t="str">
        <v>SS</v>
      </c>
    </row>
    <row r="34084" spans="27:27">
      <c r="AA34084" t="str">
        <v>SS</v>
      </c>
    </row>
    <row r="34085" spans="27:27">
      <c r="AA34085" t="str">
        <v>SS</v>
      </c>
    </row>
    <row r="34086" spans="27:27">
      <c r="AA34086" t="str">
        <v>DH</v>
      </c>
    </row>
    <row r="34087" spans="27:27">
      <c r="AA34087" t="str">
        <v>DH</v>
      </c>
    </row>
    <row r="34088" spans="27:27">
      <c r="AA34088" t="str">
        <v>BE</v>
      </c>
    </row>
    <row r="34089" spans="27:27">
      <c r="AA34089" t="str">
        <v>WB</v>
      </c>
    </row>
    <row r="34090" spans="27:27">
      <c r="AA34090" t="str">
        <v>BE</v>
      </c>
    </row>
    <row r="34091" spans="27:27">
      <c r="AA34091" t="str">
        <v>FR</v>
      </c>
    </row>
    <row r="34092" spans="27:27">
      <c r="AA34092" t="str">
        <v>CB</v>
      </c>
    </row>
    <row r="34093" spans="27:27">
      <c r="AA34093" t="str">
        <v>SS</v>
      </c>
    </row>
    <row r="34094" spans="27:27">
      <c r="AA34094" t="str">
        <v>CB</v>
      </c>
    </row>
    <row r="34095" spans="27:27">
      <c r="AA34095" t="str">
        <v>WB</v>
      </c>
    </row>
    <row r="34096" spans="27:27">
      <c r="AA34096" t="str">
        <v>SO</v>
      </c>
    </row>
    <row r="34097" spans="27:27">
      <c r="AA34097" t="str">
        <v>SO</v>
      </c>
    </row>
    <row r="34098" spans="27:27">
      <c r="AA34098" t="str">
        <v>SO</v>
      </c>
    </row>
    <row r="34099" spans="27:27">
      <c r="AA34099" t="str">
        <v>DH</v>
      </c>
    </row>
    <row r="34100" spans="27:27">
      <c r="AA34100" t="str">
        <v>HD</v>
      </c>
    </row>
    <row r="34101" spans="27:27">
      <c r="AA34101" t="str">
        <v>BB</v>
      </c>
    </row>
    <row r="34102" spans="27:27">
      <c r="AA34102" t="str">
        <v>SO</v>
      </c>
    </row>
    <row r="34103" spans="27:27">
      <c r="AA34103" t="str">
        <v>FR</v>
      </c>
    </row>
    <row r="34104" spans="27:27">
      <c r="AA34104" t="str">
        <v>JB</v>
      </c>
    </row>
    <row r="34105" spans="27:27">
      <c r="AA34105" t="str">
        <v>JB</v>
      </c>
    </row>
    <row r="34106" spans="27:27">
      <c r="AA34106" t="str">
        <v>SS</v>
      </c>
    </row>
    <row r="34107" spans="27:27">
      <c r="AA34107" t="str">
        <v>CB</v>
      </c>
    </row>
    <row r="34108" spans="27:27">
      <c r="AA34108" t="str">
        <v>SO</v>
      </c>
    </row>
    <row r="34109" spans="27:27">
      <c r="AA34109" t="str">
        <v>HD</v>
      </c>
    </row>
    <row r="34110" spans="27:27">
      <c r="AA34110" t="str">
        <v>JB</v>
      </c>
    </row>
    <row r="34111" spans="27:27">
      <c r="AA34111" t="str">
        <v>BB</v>
      </c>
    </row>
    <row r="34112" spans="27:27">
      <c r="AA34112" t="str">
        <v>BB</v>
      </c>
    </row>
    <row r="34113" spans="27:27">
      <c r="AA34113" t="str">
        <v>FR</v>
      </c>
    </row>
    <row r="34114" spans="27:27">
      <c r="AA34114" t="str">
        <v>HD</v>
      </c>
    </row>
    <row r="34115" spans="27:27">
      <c r="AA34115" t="str">
        <v>JB</v>
      </c>
    </row>
    <row r="34116" spans="27:27">
      <c r="AA34116" t="str">
        <v>BB</v>
      </c>
    </row>
    <row r="34117" spans="27:27">
      <c r="AA34117" t="str">
        <v>SO</v>
      </c>
    </row>
    <row r="34118" spans="27:27">
      <c r="AA34118" t="str">
        <v>DH</v>
      </c>
    </row>
    <row r="34119" spans="27:27">
      <c r="AA34119" t="str">
        <v>SO</v>
      </c>
    </row>
    <row r="34120" spans="27:27">
      <c r="AA34120" t="str">
        <v>SO</v>
      </c>
    </row>
    <row r="34121" spans="27:27">
      <c r="AA34121" t="str">
        <v>CB</v>
      </c>
    </row>
    <row r="34122" spans="27:27">
      <c r="AA34122" t="str">
        <v>JB</v>
      </c>
    </row>
    <row r="34123" spans="27:27">
      <c r="AA34123" t="str">
        <v>SS</v>
      </c>
    </row>
    <row r="34124" spans="27:27">
      <c r="AA34124" t="str">
        <v>HD</v>
      </c>
    </row>
    <row r="34125" spans="27:27">
      <c r="AA34125" t="str">
        <v>BE</v>
      </c>
    </row>
    <row r="34126" spans="27:27">
      <c r="AA34126" t="str">
        <v>CB</v>
      </c>
    </row>
    <row r="34127" spans="27:27">
      <c r="AA34127" t="str">
        <v>BE</v>
      </c>
    </row>
    <row r="34128" spans="27:27">
      <c r="AA34128" t="str">
        <v>SO</v>
      </c>
    </row>
    <row r="34129" spans="27:27">
      <c r="AA34129" t="str">
        <v>SS</v>
      </c>
    </row>
    <row r="34130" spans="27:27">
      <c r="AA34130" t="str">
        <v>SS</v>
      </c>
    </row>
    <row r="34131" spans="27:27">
      <c r="AA34131" t="str">
        <v>SO</v>
      </c>
    </row>
    <row r="34132" spans="27:27">
      <c r="AA34132" t="str">
        <v>SO</v>
      </c>
    </row>
    <row r="34133" spans="27:27">
      <c r="AA34133" t="str">
        <v>FR</v>
      </c>
    </row>
    <row r="34134" spans="27:27">
      <c r="AA34134" t="str">
        <v>WB</v>
      </c>
    </row>
    <row r="34135" spans="27:27">
      <c r="AA34135" t="str">
        <v>JB</v>
      </c>
    </row>
    <row r="34136" spans="27:27">
      <c r="AA34136" t="str">
        <v>JB</v>
      </c>
    </row>
    <row r="34137" spans="27:27">
      <c r="AA34137" t="str">
        <v>SS</v>
      </c>
    </row>
    <row r="34138" spans="27:27">
      <c r="AA34138" t="str">
        <v>SS</v>
      </c>
    </row>
    <row r="34139" spans="27:27">
      <c r="AA34139" t="str">
        <v>SS</v>
      </c>
    </row>
    <row r="34140" spans="27:27">
      <c r="AA34140" t="str">
        <v>SS</v>
      </c>
    </row>
    <row r="34141" spans="27:27">
      <c r="AA34141" t="str">
        <v>SS</v>
      </c>
    </row>
    <row r="34142" spans="27:27">
      <c r="AA34142" t="str">
        <v>HD</v>
      </c>
    </row>
    <row r="34143" spans="27:27">
      <c r="AA34143" t="str">
        <v>HD</v>
      </c>
    </row>
    <row r="34144" spans="27:27">
      <c r="AA34144" t="str">
        <v>HD</v>
      </c>
    </row>
    <row r="34145" spans="27:27">
      <c r="AA34145" t="str">
        <v>SO</v>
      </c>
    </row>
    <row r="34146" spans="27:27">
      <c r="AA34146" t="str">
        <v>SO</v>
      </c>
    </row>
    <row r="34147" spans="27:27">
      <c r="AA34147" t="str">
        <v>BB</v>
      </c>
    </row>
    <row r="34148" spans="27:27">
      <c r="AA34148" t="str">
        <v>FR</v>
      </c>
    </row>
    <row r="34149" spans="27:27">
      <c r="AA34149" t="str">
        <v>HD</v>
      </c>
    </row>
    <row r="34150" spans="27:27">
      <c r="AA34150" t="str">
        <v>HD</v>
      </c>
    </row>
    <row r="34151" spans="27:27">
      <c r="AA34151" t="str">
        <v>SS</v>
      </c>
    </row>
    <row r="34152" spans="27:27">
      <c r="AA34152" t="str">
        <v>BE</v>
      </c>
    </row>
    <row r="34153" spans="27:27">
      <c r="AA34153" t="str">
        <v>BE</v>
      </c>
    </row>
    <row r="34154" spans="27:27">
      <c r="AA34154" t="str">
        <v>BB</v>
      </c>
    </row>
    <row r="34155" spans="27:27">
      <c r="AA34155" t="str">
        <v>BB</v>
      </c>
    </row>
    <row r="34156" spans="27:27">
      <c r="AA34156" t="str">
        <v>DH</v>
      </c>
    </row>
    <row r="34157" spans="27:27">
      <c r="AA34157" t="str">
        <v>DH</v>
      </c>
    </row>
    <row r="34158" spans="27:27">
      <c r="AA34158" t="str">
        <v>WB</v>
      </c>
    </row>
    <row r="34159" spans="27:27">
      <c r="AA34159" t="str">
        <v>BB</v>
      </c>
    </row>
    <row r="34160" spans="27:27">
      <c r="AA34160" t="str">
        <v>JB</v>
      </c>
    </row>
    <row r="34161" spans="27:27">
      <c r="AA34161" t="str">
        <v>JB</v>
      </c>
    </row>
    <row r="34162" spans="27:27">
      <c r="AA34162" t="str">
        <v>WB</v>
      </c>
    </row>
    <row r="34163" spans="27:27">
      <c r="AA34163" t="str">
        <v>WB</v>
      </c>
    </row>
    <row r="34164" spans="27:27">
      <c r="AA34164" t="str">
        <v>WB</v>
      </c>
    </row>
    <row r="34165" spans="27:27">
      <c r="AA34165" t="str">
        <v>BB</v>
      </c>
    </row>
    <row r="34166" spans="27:27">
      <c r="AA34166" t="str">
        <v>SS</v>
      </c>
    </row>
    <row r="34167" spans="27:27">
      <c r="AA34167" t="str">
        <v>SS</v>
      </c>
    </row>
    <row r="34168" spans="27:27">
      <c r="AA34168" t="str">
        <v>CB</v>
      </c>
    </row>
    <row r="34169" spans="27:27">
      <c r="AA34169" t="str">
        <v>FR</v>
      </c>
    </row>
    <row r="34170" spans="27:27">
      <c r="AA34170" t="str">
        <v>HD</v>
      </c>
    </row>
    <row r="34171" spans="27:27">
      <c r="AA34171" t="str">
        <v>HD</v>
      </c>
    </row>
    <row r="34172" spans="27:27">
      <c r="AA34172" t="str">
        <v>HD</v>
      </c>
    </row>
    <row r="34173" spans="27:27">
      <c r="AA34173" t="str">
        <v>BB</v>
      </c>
    </row>
    <row r="34174" spans="27:27">
      <c r="AA34174" t="str">
        <v>SS</v>
      </c>
    </row>
    <row r="34175" spans="27:27">
      <c r="AA34175" t="str">
        <v>SS</v>
      </c>
    </row>
    <row r="34176" spans="27:27">
      <c r="AA34176" t="str">
        <v>JB</v>
      </c>
    </row>
    <row r="34177" spans="27:27">
      <c r="AA34177" t="str">
        <v>JB</v>
      </c>
    </row>
    <row r="34178" spans="27:27">
      <c r="AA34178" t="str">
        <v>BE</v>
      </c>
    </row>
    <row r="34179" spans="27:27">
      <c r="AA34179" t="str">
        <v>BE</v>
      </c>
    </row>
    <row r="34180" spans="27:27">
      <c r="AA34180" t="str">
        <v>BE</v>
      </c>
    </row>
    <row r="34181" spans="27:27">
      <c r="AA34181" t="str">
        <v>BE</v>
      </c>
    </row>
    <row r="34182" spans="27:27">
      <c r="AA34182" t="str">
        <v>WB</v>
      </c>
    </row>
    <row r="34183" spans="27:27">
      <c r="AA34183" t="str">
        <v>WB</v>
      </c>
    </row>
    <row r="34184" spans="27:27">
      <c r="AA34184" t="str">
        <v>WB</v>
      </c>
    </row>
    <row r="34185" spans="27:27">
      <c r="AA34185" t="str">
        <v>WB</v>
      </c>
    </row>
    <row r="34186" spans="27:27">
      <c r="AA34186" t="str">
        <v>WB</v>
      </c>
    </row>
    <row r="34187" spans="27:27">
      <c r="AA34187" t="str">
        <v>DH</v>
      </c>
    </row>
    <row r="34188" spans="27:27">
      <c r="AA34188" t="str">
        <v>DH</v>
      </c>
    </row>
    <row r="34189" spans="27:27">
      <c r="AA34189" t="str">
        <v>HD</v>
      </c>
    </row>
    <row r="34190" spans="27:27">
      <c r="AA34190" t="str">
        <v>HD</v>
      </c>
    </row>
    <row r="34191" spans="27:27">
      <c r="AA34191" t="str">
        <v>JB</v>
      </c>
    </row>
    <row r="34192" spans="27:27">
      <c r="AA34192" t="str">
        <v>JB</v>
      </c>
    </row>
    <row r="34193" spans="27:27">
      <c r="AA34193" t="str">
        <v>BB</v>
      </c>
    </row>
    <row r="34194" spans="27:27">
      <c r="AA34194" t="str">
        <v>DH</v>
      </c>
    </row>
    <row r="34195" spans="27:27">
      <c r="AA34195" t="str">
        <v>BB</v>
      </c>
    </row>
    <row r="34196" spans="27:27">
      <c r="AA34196" t="str">
        <v>BB</v>
      </c>
    </row>
    <row r="34197" spans="27:27">
      <c r="AA34197" t="str">
        <v>BB</v>
      </c>
    </row>
    <row r="34198" spans="27:27">
      <c r="AA34198" t="str">
        <v>JB</v>
      </c>
    </row>
    <row r="34199" spans="27:27">
      <c r="AA34199" t="str">
        <v>DH</v>
      </c>
    </row>
    <row r="34200" spans="27:27">
      <c r="AA34200" t="str">
        <v>WB</v>
      </c>
    </row>
    <row r="34201" spans="27:27">
      <c r="AA34201" t="str">
        <v>SS</v>
      </c>
    </row>
    <row r="34202" spans="27:27">
      <c r="AA34202" t="str">
        <v>DH</v>
      </c>
    </row>
    <row r="34203" spans="27:27">
      <c r="AA34203" t="str">
        <v>SO</v>
      </c>
    </row>
    <row r="34204" spans="27:27">
      <c r="AA34204" t="str">
        <v>DH</v>
      </c>
    </row>
    <row r="34205" spans="27:27">
      <c r="AA34205" t="str">
        <v>FR</v>
      </c>
    </row>
    <row r="34206" spans="27:27">
      <c r="AA34206" t="str">
        <v>FR</v>
      </c>
    </row>
    <row r="34207" spans="27:27">
      <c r="AA34207" t="str">
        <v>FR</v>
      </c>
    </row>
    <row r="34208" spans="27:27">
      <c r="AA34208" t="str">
        <v>FR</v>
      </c>
    </row>
    <row r="34209" spans="27:27">
      <c r="AA34209" t="str">
        <v>DH</v>
      </c>
    </row>
    <row r="34210" spans="27:27">
      <c r="AA34210" t="str">
        <v>FR</v>
      </c>
    </row>
    <row r="34211" spans="27:27">
      <c r="AA34211" t="str">
        <v>HD</v>
      </c>
    </row>
    <row r="34212" spans="27:27">
      <c r="AA34212" t="str">
        <v>HD</v>
      </c>
    </row>
    <row r="34213" spans="27:27">
      <c r="AA34213" t="str">
        <v>JB</v>
      </c>
    </row>
    <row r="34214" spans="27:27">
      <c r="AA34214" t="str">
        <v>CB</v>
      </c>
    </row>
    <row r="34215" spans="27:27">
      <c r="AA34215" t="str">
        <v>WB</v>
      </c>
    </row>
    <row r="34216" spans="27:27">
      <c r="AA34216" t="str">
        <v>HD</v>
      </c>
    </row>
    <row r="34217" spans="27:27">
      <c r="AA34217" t="str">
        <v>SO</v>
      </c>
    </row>
    <row r="34218" spans="27:27">
      <c r="AA34218" t="str">
        <v>SO</v>
      </c>
    </row>
    <row r="34219" spans="27:27">
      <c r="AA34219" t="str">
        <v>HD</v>
      </c>
    </row>
    <row r="34220" spans="27:27">
      <c r="AA34220" t="str">
        <v>HD</v>
      </c>
    </row>
    <row r="34221" spans="27:27">
      <c r="AA34221" t="str">
        <v>BE</v>
      </c>
    </row>
    <row r="34222" spans="27:27">
      <c r="AA34222" t="str">
        <v>FR</v>
      </c>
    </row>
    <row r="34223" spans="27:27">
      <c r="AA34223" t="str">
        <v>WB</v>
      </c>
    </row>
    <row r="34224" spans="27:27">
      <c r="AA34224" t="str">
        <v>WB</v>
      </c>
    </row>
    <row r="34225" spans="27:27">
      <c r="AA34225" t="str">
        <v>WB</v>
      </c>
    </row>
    <row r="34226" spans="27:27">
      <c r="AA34226" t="str">
        <v>BB</v>
      </c>
    </row>
    <row r="34227" spans="27:27">
      <c r="AA34227" t="str">
        <v>SS</v>
      </c>
    </row>
    <row r="34228" spans="27:27">
      <c r="AA34228" t="str">
        <v>SO</v>
      </c>
    </row>
    <row r="34229" spans="27:27">
      <c r="AA34229" t="str">
        <v>FR</v>
      </c>
    </row>
    <row r="34230" spans="27:27">
      <c r="AA34230" t="str">
        <v>FR</v>
      </c>
    </row>
    <row r="34231" spans="27:27">
      <c r="AA34231" t="str">
        <v>HD</v>
      </c>
    </row>
    <row r="34232" spans="27:27">
      <c r="AA34232" t="str">
        <v>DH</v>
      </c>
    </row>
    <row r="34233" spans="27:27">
      <c r="AA34233" t="str">
        <v>DH</v>
      </c>
    </row>
    <row r="34234" spans="27:27">
      <c r="AA34234" t="str">
        <v>WB</v>
      </c>
    </row>
    <row r="34235" spans="27:27">
      <c r="AA34235" t="str">
        <v>DH</v>
      </c>
    </row>
    <row r="34236" spans="27:27">
      <c r="AA34236" t="str">
        <v>BE</v>
      </c>
    </row>
    <row r="34237" spans="27:27">
      <c r="AA34237" t="str">
        <v>WB</v>
      </c>
    </row>
    <row r="34238" spans="27:27">
      <c r="AA34238" t="str">
        <v>DH</v>
      </c>
    </row>
    <row r="34239" spans="27:27">
      <c r="AA34239" t="str">
        <v>CB</v>
      </c>
    </row>
    <row r="34240" spans="27:27">
      <c r="AA34240" t="str">
        <v>DH</v>
      </c>
    </row>
    <row r="34241" spans="27:27">
      <c r="AA34241" t="str">
        <v>BE</v>
      </c>
    </row>
    <row r="34242" spans="27:27">
      <c r="AA34242" t="str">
        <v>SS</v>
      </c>
    </row>
    <row r="34243" spans="27:27">
      <c r="AA34243" t="str">
        <v>CB</v>
      </c>
    </row>
    <row r="34244" spans="27:27">
      <c r="AA34244" t="str">
        <v>DH</v>
      </c>
    </row>
    <row r="34245" spans="27:27">
      <c r="AA34245" t="str">
        <v>DH</v>
      </c>
    </row>
    <row r="34246" spans="27:27">
      <c r="AA34246" t="str">
        <v>HD</v>
      </c>
    </row>
    <row r="34247" spans="27:27">
      <c r="AA34247" t="str">
        <v>BE</v>
      </c>
    </row>
    <row r="34248" spans="27:27">
      <c r="AA34248" t="str">
        <v>HD</v>
      </c>
    </row>
    <row r="34249" spans="27:27">
      <c r="AA34249" t="str">
        <v>HD</v>
      </c>
    </row>
    <row r="34250" spans="27:27">
      <c r="AA34250" t="str">
        <v>HD</v>
      </c>
    </row>
    <row r="34251" spans="27:27">
      <c r="AA34251" t="str">
        <v>HD</v>
      </c>
    </row>
    <row r="34252" spans="27:27">
      <c r="AA34252" t="str">
        <v>BB</v>
      </c>
    </row>
    <row r="34253" spans="27:27">
      <c r="AA34253" t="str">
        <v>WB</v>
      </c>
    </row>
    <row r="34254" spans="27:27">
      <c r="AA34254" t="str">
        <v>WB</v>
      </c>
    </row>
    <row r="34255" spans="27:27">
      <c r="AA34255" t="str">
        <v>FR</v>
      </c>
    </row>
    <row r="34256" spans="27:27">
      <c r="AA34256" t="str">
        <v>CB</v>
      </c>
    </row>
    <row r="34257" spans="27:27">
      <c r="AA34257" t="str">
        <v>CB</v>
      </c>
    </row>
    <row r="34258" spans="27:27">
      <c r="AA34258" t="str">
        <v>BE</v>
      </c>
    </row>
    <row r="34259" spans="27:27">
      <c r="AA34259" t="str">
        <v>BE</v>
      </c>
    </row>
    <row r="34260" spans="27:27">
      <c r="AA34260" t="str">
        <v>FR</v>
      </c>
    </row>
    <row r="34261" spans="27:27">
      <c r="AA34261" t="str">
        <v>FR</v>
      </c>
    </row>
    <row r="34262" spans="27:27">
      <c r="AA34262" t="str">
        <v>DH</v>
      </c>
    </row>
    <row r="34263" spans="27:27">
      <c r="AA34263" t="str">
        <v>DH</v>
      </c>
    </row>
    <row r="34264" spans="27:27">
      <c r="AA34264" t="str">
        <v>CB</v>
      </c>
    </row>
    <row r="34265" spans="27:27">
      <c r="AA34265" t="str">
        <v>CB</v>
      </c>
    </row>
    <row r="34266" spans="27:27">
      <c r="AA34266" t="str">
        <v>SS</v>
      </c>
    </row>
    <row r="34267" spans="27:27">
      <c r="AA34267" t="str">
        <v>SS</v>
      </c>
    </row>
    <row r="34268" spans="27:27">
      <c r="AA34268" t="str">
        <v>JB</v>
      </c>
    </row>
    <row r="34269" spans="27:27">
      <c r="AA34269" t="str">
        <v>JB</v>
      </c>
    </row>
    <row r="34270" spans="27:27">
      <c r="AA34270" t="str">
        <v>JB</v>
      </c>
    </row>
    <row r="34271" spans="27:27">
      <c r="AA34271" t="str">
        <v>SO</v>
      </c>
    </row>
    <row r="34272" spans="27:27">
      <c r="AA34272" t="str">
        <v>SO</v>
      </c>
    </row>
    <row r="34273" spans="27:27">
      <c r="AA34273" t="str">
        <v>SO</v>
      </c>
    </row>
    <row r="34274" spans="27:27">
      <c r="AA34274" t="str">
        <v>SO</v>
      </c>
    </row>
    <row r="34275" spans="27:27">
      <c r="AA34275" t="str">
        <v>SO</v>
      </c>
    </row>
    <row r="34276" spans="27:27">
      <c r="AA34276" t="str">
        <v>SO</v>
      </c>
    </row>
    <row r="34277" spans="27:27">
      <c r="AA34277" t="str">
        <v>BB</v>
      </c>
    </row>
    <row r="34278" spans="27:27">
      <c r="AA34278" t="str">
        <v>BB</v>
      </c>
    </row>
    <row r="34279" spans="27:27">
      <c r="AA34279" t="str">
        <v>BB</v>
      </c>
    </row>
    <row r="34280" spans="27:27">
      <c r="AA34280" t="str">
        <v>BB</v>
      </c>
    </row>
    <row r="34281" spans="27:27">
      <c r="AA34281" t="str">
        <v>SS</v>
      </c>
    </row>
    <row r="34282" spans="27:27">
      <c r="AA34282" t="str">
        <v>HD</v>
      </c>
    </row>
    <row r="34283" spans="27:27">
      <c r="AA34283" t="str">
        <v>SS</v>
      </c>
    </row>
    <row r="34284" spans="27:27">
      <c r="AA34284" t="str">
        <v>JB</v>
      </c>
    </row>
    <row r="34285" spans="27:27">
      <c r="AA34285" t="str">
        <v>WB</v>
      </c>
    </row>
    <row r="34286" spans="27:27">
      <c r="AA34286" t="str">
        <v>FR</v>
      </c>
    </row>
    <row r="34287" spans="27:27">
      <c r="AA34287" t="str">
        <v>BE</v>
      </c>
    </row>
    <row r="34288" spans="27:27">
      <c r="AA34288" t="str">
        <v>BE</v>
      </c>
    </row>
    <row r="34289" spans="27:27">
      <c r="AA34289" t="str">
        <v>HD</v>
      </c>
    </row>
    <row r="34290" spans="27:27">
      <c r="AA34290" t="str">
        <v>SS</v>
      </c>
    </row>
    <row r="34291" spans="27:27">
      <c r="AA34291" t="str">
        <v>DH</v>
      </c>
    </row>
    <row r="34292" spans="27:27">
      <c r="AA34292" t="str">
        <v>DH</v>
      </c>
    </row>
    <row r="34293" spans="27:27">
      <c r="AA34293" t="str">
        <v>DH</v>
      </c>
    </row>
    <row r="34294" spans="27:27">
      <c r="AA34294" t="str">
        <v>SS</v>
      </c>
    </row>
    <row r="34295" spans="27:27">
      <c r="AA34295" t="str">
        <v>SS</v>
      </c>
    </row>
    <row r="34296" spans="27:27">
      <c r="AA34296" t="str">
        <v>WB</v>
      </c>
    </row>
    <row r="34297" spans="27:27">
      <c r="AA34297" t="str">
        <v>CB</v>
      </c>
    </row>
    <row r="34298" spans="27:27">
      <c r="AA34298" t="str">
        <v>SO</v>
      </c>
    </row>
    <row r="34299" spans="27:27">
      <c r="AA34299" t="str">
        <v>SO</v>
      </c>
    </row>
    <row r="34300" spans="27:27">
      <c r="AA34300" t="str">
        <v>SO</v>
      </c>
    </row>
    <row r="34301" spans="27:27">
      <c r="AA34301" t="str">
        <v>SO</v>
      </c>
    </row>
    <row r="34302" spans="27:27">
      <c r="AA34302" t="str">
        <v>SS</v>
      </c>
    </row>
    <row r="34303" spans="27:27">
      <c r="AA34303" t="str">
        <v>SO</v>
      </c>
    </row>
    <row r="34304" spans="27:27">
      <c r="AA34304" t="str">
        <v>BE</v>
      </c>
    </row>
    <row r="34305" spans="27:27">
      <c r="AA34305" t="str">
        <v>BE</v>
      </c>
    </row>
    <row r="34306" spans="27:27">
      <c r="AA34306" t="str">
        <v>FR</v>
      </c>
    </row>
    <row r="34307" spans="27:27">
      <c r="AA34307" t="str">
        <v>FR</v>
      </c>
    </row>
    <row r="34308" spans="27:27">
      <c r="AA34308" t="str">
        <v>FR</v>
      </c>
    </row>
    <row r="34309" spans="27:27">
      <c r="AA34309" t="str">
        <v>WB</v>
      </c>
    </row>
    <row r="34310" spans="27:27">
      <c r="AA34310" t="str">
        <v>SS</v>
      </c>
    </row>
    <row r="34311" spans="27:27">
      <c r="AA34311" t="str">
        <v>BB</v>
      </c>
    </row>
    <row r="34312" spans="27:27">
      <c r="AA34312" t="str">
        <v>BB</v>
      </c>
    </row>
    <row r="34313" spans="27:27">
      <c r="AA34313" t="str">
        <v>HD</v>
      </c>
    </row>
    <row r="34314" spans="27:27">
      <c r="AA34314" t="str">
        <v>SS</v>
      </c>
    </row>
    <row r="34315" spans="27:27">
      <c r="AA34315" t="str">
        <v>BE</v>
      </c>
    </row>
    <row r="34316" spans="27:27">
      <c r="AA34316" t="str">
        <v>SO</v>
      </c>
    </row>
    <row r="34317" spans="27:27">
      <c r="AA34317" t="str">
        <v>HD</v>
      </c>
    </row>
    <row r="34318" spans="27:27">
      <c r="AA34318" t="str">
        <v>FR</v>
      </c>
    </row>
    <row r="34319" spans="27:27">
      <c r="AA34319" t="str">
        <v>SO</v>
      </c>
    </row>
    <row r="34320" spans="27:27">
      <c r="AA34320" t="str">
        <v>CB</v>
      </c>
    </row>
    <row r="34321" spans="27:27">
      <c r="AA34321" t="str">
        <v>BE</v>
      </c>
    </row>
    <row r="34322" spans="27:27">
      <c r="AA34322" t="str">
        <v>JB</v>
      </c>
    </row>
    <row r="34323" spans="27:27">
      <c r="AA34323" t="str">
        <v>BB</v>
      </c>
    </row>
    <row r="34324" spans="27:27">
      <c r="AA34324" t="str">
        <v>BB</v>
      </c>
    </row>
    <row r="34325" spans="27:27">
      <c r="AA34325" t="str">
        <v>BB</v>
      </c>
    </row>
    <row r="34326" spans="27:27">
      <c r="AA34326" t="str">
        <v>DH</v>
      </c>
    </row>
    <row r="34327" spans="27:27">
      <c r="AA34327" t="str">
        <v>SO</v>
      </c>
    </row>
    <row r="34328" spans="27:27">
      <c r="AA34328" t="str">
        <v>SO</v>
      </c>
    </row>
    <row r="34329" spans="27:27">
      <c r="AA34329" t="str">
        <v>SO</v>
      </c>
    </row>
    <row r="34330" spans="27:27">
      <c r="AA34330" t="str">
        <v>SO</v>
      </c>
    </row>
    <row r="34331" spans="27:27">
      <c r="AA34331" t="str">
        <v>SO</v>
      </c>
    </row>
    <row r="34332" spans="27:27">
      <c r="AA34332" t="str">
        <v>BB</v>
      </c>
    </row>
    <row r="34333" spans="27:27">
      <c r="AA34333" t="str">
        <v>HD</v>
      </c>
    </row>
    <row r="34334" spans="27:27">
      <c r="AA34334" t="str">
        <v>HD</v>
      </c>
    </row>
    <row r="34335" spans="27:27">
      <c r="AA34335" t="str">
        <v>DH</v>
      </c>
    </row>
    <row r="34336" spans="27:27">
      <c r="AA34336" t="str">
        <v>DH</v>
      </c>
    </row>
    <row r="34337" spans="27:27">
      <c r="AA34337" t="str">
        <v>DH</v>
      </c>
    </row>
    <row r="34338" spans="27:27">
      <c r="AA34338" t="str">
        <v>DH</v>
      </c>
    </row>
    <row r="34339" spans="27:27">
      <c r="AA34339" t="str">
        <v>WB</v>
      </c>
    </row>
    <row r="34340" spans="27:27">
      <c r="AA34340" t="str">
        <v>WB</v>
      </c>
    </row>
    <row r="34341" spans="27:27">
      <c r="AA34341" t="str">
        <v>JB</v>
      </c>
    </row>
    <row r="34342" spans="27:27">
      <c r="AA34342" t="str">
        <v>DH</v>
      </c>
    </row>
    <row r="34343" spans="27:27">
      <c r="AA34343" t="str">
        <v>DH</v>
      </c>
    </row>
    <row r="34344" spans="27:27">
      <c r="AA34344" t="str">
        <v>JB</v>
      </c>
    </row>
    <row r="34345" spans="27:27">
      <c r="AA34345" t="str">
        <v>JB</v>
      </c>
    </row>
    <row r="34346" spans="27:27">
      <c r="AA34346" t="str">
        <v>WB</v>
      </c>
    </row>
    <row r="34347" spans="27:27">
      <c r="AA34347" t="str">
        <v>DH</v>
      </c>
    </row>
    <row r="34348" spans="27:27">
      <c r="AA34348" t="str">
        <v>SS</v>
      </c>
    </row>
    <row r="34349" spans="27:27">
      <c r="AA34349" t="str">
        <v>SS</v>
      </c>
    </row>
    <row r="34350" spans="27:27">
      <c r="AA34350" t="str">
        <v>WB</v>
      </c>
    </row>
    <row r="34351" spans="27:27">
      <c r="AA34351" t="str">
        <v>JB</v>
      </c>
    </row>
    <row r="34352" spans="27:27">
      <c r="AA34352" t="str">
        <v>BB</v>
      </c>
    </row>
    <row r="34353" spans="27:27">
      <c r="AA34353" t="str">
        <v>SO</v>
      </c>
    </row>
    <row r="34354" spans="27:27">
      <c r="AA34354" t="str">
        <v>SO</v>
      </c>
    </row>
    <row r="34355" spans="27:27">
      <c r="AA34355" t="str">
        <v>SO</v>
      </c>
    </row>
    <row r="34356" spans="27:27">
      <c r="AA34356" t="str">
        <v>SO</v>
      </c>
    </row>
    <row r="34357" spans="27:27">
      <c r="AA34357" t="str">
        <v>JB</v>
      </c>
    </row>
    <row r="34358" spans="27:27">
      <c r="AA34358" t="str">
        <v>BB</v>
      </c>
    </row>
    <row r="34359" spans="27:27">
      <c r="AA34359" t="str">
        <v>HD</v>
      </c>
    </row>
    <row r="34360" spans="27:27">
      <c r="AA34360" t="str">
        <v>JB</v>
      </c>
    </row>
    <row r="34361" spans="27:27">
      <c r="AA34361" t="str">
        <v>CB</v>
      </c>
    </row>
    <row r="34362" spans="27:27">
      <c r="AA34362" t="str">
        <v>JB</v>
      </c>
    </row>
    <row r="34363" spans="27:27">
      <c r="AA34363" t="str">
        <v>JB</v>
      </c>
    </row>
    <row r="34364" spans="27:27">
      <c r="AA34364" t="str">
        <v>SO</v>
      </c>
    </row>
    <row r="34365" spans="27:27">
      <c r="AA34365" t="str">
        <v>SO</v>
      </c>
    </row>
    <row r="34366" spans="27:27">
      <c r="AA34366" t="str">
        <v>SO</v>
      </c>
    </row>
    <row r="34367" spans="27:27">
      <c r="AA34367" t="str">
        <v>FR</v>
      </c>
    </row>
    <row r="34368" spans="27:27">
      <c r="AA34368" t="str">
        <v>HD</v>
      </c>
    </row>
    <row r="34369" spans="27:27">
      <c r="AA34369" t="str">
        <v>FR</v>
      </c>
    </row>
    <row r="34370" spans="27:27">
      <c r="AA34370" t="str">
        <v>JB</v>
      </c>
    </row>
    <row r="34371" spans="27:27">
      <c r="AA34371" t="str">
        <v>BE</v>
      </c>
    </row>
    <row r="34372" spans="27:27">
      <c r="AA34372" t="str">
        <v>DH</v>
      </c>
    </row>
    <row r="34373" spans="27:27">
      <c r="AA34373" t="str">
        <v>CB</v>
      </c>
    </row>
    <row r="34374" spans="27:27">
      <c r="AA34374" t="str">
        <v>SO</v>
      </c>
    </row>
    <row r="34375" spans="27:27">
      <c r="AA34375" t="str">
        <v>WB</v>
      </c>
    </row>
    <row r="34376" spans="27:27">
      <c r="AA34376" t="str">
        <v>DH</v>
      </c>
    </row>
    <row r="34377" spans="27:27">
      <c r="AA34377" t="str">
        <v>HD</v>
      </c>
    </row>
    <row r="34378" spans="27:27">
      <c r="AA34378" t="str">
        <v>JB</v>
      </c>
    </row>
    <row r="34379" spans="27:27">
      <c r="AA34379" t="str">
        <v>BB</v>
      </c>
    </row>
    <row r="34380" spans="27:27">
      <c r="AA34380" t="str">
        <v>BB</v>
      </c>
    </row>
    <row r="34381" spans="27:27">
      <c r="AA34381" t="str">
        <v>WB</v>
      </c>
    </row>
    <row r="34382" spans="27:27">
      <c r="AA34382" t="str">
        <v>WB</v>
      </c>
    </row>
    <row r="34383" spans="27:27">
      <c r="AA34383" t="str">
        <v>JB</v>
      </c>
    </row>
    <row r="34384" spans="27:27">
      <c r="AA34384" t="str">
        <v>SO</v>
      </c>
    </row>
    <row r="34385" spans="27:27">
      <c r="AA34385" t="str">
        <v>SO</v>
      </c>
    </row>
    <row r="34386" spans="27:27">
      <c r="AA34386" t="str">
        <v>SO</v>
      </c>
    </row>
    <row r="34387" spans="27:27">
      <c r="AA34387" t="str">
        <v>JB</v>
      </c>
    </row>
    <row r="34388" spans="27:27">
      <c r="AA34388" t="str">
        <v>JB</v>
      </c>
    </row>
    <row r="34389" spans="27:27">
      <c r="AA34389" t="str">
        <v>JB</v>
      </c>
    </row>
    <row r="34390" spans="27:27">
      <c r="AA34390" t="str">
        <v>HD</v>
      </c>
    </row>
    <row r="34391" spans="27:27">
      <c r="AA34391" t="str">
        <v>FR</v>
      </c>
    </row>
    <row r="34392" spans="27:27">
      <c r="AA34392" t="str">
        <v>DH</v>
      </c>
    </row>
    <row r="34393" spans="27:27">
      <c r="AA34393" t="str">
        <v>JB</v>
      </c>
    </row>
    <row r="34394" spans="27:27">
      <c r="AA34394" t="str">
        <v>FR</v>
      </c>
    </row>
    <row r="34395" spans="27:27">
      <c r="AA34395" t="str">
        <v>FR</v>
      </c>
    </row>
    <row r="34396" spans="27:27">
      <c r="AA34396" t="str">
        <v>FR</v>
      </c>
    </row>
    <row r="34397" spans="27:27">
      <c r="AA34397" t="str">
        <v>FR</v>
      </c>
    </row>
    <row r="34398" spans="27:27">
      <c r="AA34398" t="str">
        <v>HD</v>
      </c>
    </row>
    <row r="34399" spans="27:27">
      <c r="AA34399" t="str">
        <v>SO</v>
      </c>
    </row>
    <row r="34400" spans="27:27">
      <c r="AA34400" t="str">
        <v>CB</v>
      </c>
    </row>
    <row r="34401" spans="27:27">
      <c r="AA34401" t="str">
        <v>FR</v>
      </c>
    </row>
    <row r="34402" spans="27:27">
      <c r="AA34402" t="str">
        <v>BB</v>
      </c>
    </row>
    <row r="34403" spans="27:27">
      <c r="AA34403" t="str">
        <v>BB</v>
      </c>
    </row>
    <row r="34404" spans="27:27">
      <c r="AA34404" t="str">
        <v>SO</v>
      </c>
    </row>
    <row r="34405" spans="27:27">
      <c r="AA34405" t="str">
        <v>HD</v>
      </c>
    </row>
    <row r="34406" spans="27:27">
      <c r="AA34406" t="str">
        <v>SS</v>
      </c>
    </row>
    <row r="34407" spans="27:27">
      <c r="AA34407" t="str">
        <v>SO</v>
      </c>
    </row>
    <row r="34408" spans="27:27">
      <c r="AA34408" t="str">
        <v>HD</v>
      </c>
    </row>
    <row r="34409" spans="27:27">
      <c r="AA34409" t="str">
        <v>FR</v>
      </c>
    </row>
    <row r="34410" spans="27:27">
      <c r="AA34410" t="str">
        <v>JB</v>
      </c>
    </row>
    <row r="34411" spans="27:27">
      <c r="AA34411" t="str">
        <v>HD</v>
      </c>
    </row>
    <row r="34412" spans="27:27">
      <c r="AA34412" t="str">
        <v>BE</v>
      </c>
    </row>
    <row r="34413" spans="27:27">
      <c r="AA34413" t="str">
        <v>JB</v>
      </c>
    </row>
    <row r="34414" spans="27:27">
      <c r="AA34414" t="str">
        <v>FR</v>
      </c>
    </row>
    <row r="34415" spans="27:27">
      <c r="AA34415" t="str">
        <v>SS</v>
      </c>
    </row>
    <row r="34416" spans="27:27">
      <c r="AA34416" t="str">
        <v>WB</v>
      </c>
    </row>
    <row r="34417" spans="27:27">
      <c r="AA34417" t="str">
        <v>FR</v>
      </c>
    </row>
    <row r="34418" spans="27:27">
      <c r="AA34418" t="str">
        <v>BB</v>
      </c>
    </row>
    <row r="34419" spans="27:27">
      <c r="AA34419" t="str">
        <v>FR</v>
      </c>
    </row>
    <row r="34420" spans="27:27">
      <c r="AA34420" t="str">
        <v>FR</v>
      </c>
    </row>
    <row r="34421" spans="27:27">
      <c r="AA34421" t="str">
        <v>CB</v>
      </c>
    </row>
    <row r="34422" spans="27:27">
      <c r="AA34422" t="str">
        <v>HD</v>
      </c>
    </row>
    <row r="34423" spans="27:27">
      <c r="AA34423" t="str">
        <v>SS</v>
      </c>
    </row>
    <row r="34424" spans="27:27">
      <c r="AA34424" t="str">
        <v>BE</v>
      </c>
    </row>
    <row r="34425" spans="27:27">
      <c r="AA34425" t="str">
        <v>SO</v>
      </c>
    </row>
    <row r="34426" spans="27:27">
      <c r="AA34426" t="str">
        <v>SO</v>
      </c>
    </row>
    <row r="34427" spans="27:27">
      <c r="AA34427" t="str">
        <v>WB</v>
      </c>
    </row>
    <row r="34428" spans="27:27">
      <c r="AA34428" t="str">
        <v>DH</v>
      </c>
    </row>
    <row r="34429" spans="27:27">
      <c r="AA34429" t="str">
        <v>DH</v>
      </c>
    </row>
    <row r="34430" spans="27:27">
      <c r="AA34430" t="str">
        <v>DH</v>
      </c>
    </row>
    <row r="34431" spans="27:27">
      <c r="AA34431" t="str">
        <v>BB</v>
      </c>
    </row>
    <row r="34432" spans="27:27">
      <c r="AA34432" t="str">
        <v>JB</v>
      </c>
    </row>
    <row r="34433" spans="27:27">
      <c r="AA34433" t="str">
        <v>BB</v>
      </c>
    </row>
    <row r="34434" spans="27:27">
      <c r="AA34434" t="str">
        <v>HD</v>
      </c>
    </row>
    <row r="34435" spans="27:27">
      <c r="AA34435" t="str">
        <v>HD</v>
      </c>
    </row>
    <row r="34436" spans="27:27">
      <c r="AA34436" t="str">
        <v>BE</v>
      </c>
    </row>
    <row r="34437" spans="27:27">
      <c r="AA34437" t="str">
        <v>DH</v>
      </c>
    </row>
    <row r="34438" spans="27:27">
      <c r="AA34438" t="str">
        <v>DH</v>
      </c>
    </row>
    <row r="34439" spans="27:27">
      <c r="AA34439" t="str">
        <v>SS</v>
      </c>
    </row>
    <row r="34440" spans="27:27">
      <c r="AA34440" t="str">
        <v>HD</v>
      </c>
    </row>
    <row r="34441" spans="27:27">
      <c r="AA34441" t="str">
        <v>SO</v>
      </c>
    </row>
    <row r="34442" spans="27:27">
      <c r="AA34442" t="str">
        <v>SO</v>
      </c>
    </row>
    <row r="34443" spans="27:27">
      <c r="AA34443" t="str">
        <v>DH</v>
      </c>
    </row>
    <row r="34444" spans="27:27">
      <c r="AA34444" t="str">
        <v>DH</v>
      </c>
    </row>
    <row r="34445" spans="27:27">
      <c r="AA34445" t="str">
        <v>JB</v>
      </c>
    </row>
    <row r="34446" spans="27:27">
      <c r="AA34446" t="str">
        <v>FR</v>
      </c>
    </row>
    <row r="34447" spans="27:27">
      <c r="AA34447" t="str">
        <v>HD</v>
      </c>
    </row>
    <row r="34448" spans="27:27">
      <c r="AA34448" t="str">
        <v>HD</v>
      </c>
    </row>
    <row r="34449" spans="27:27">
      <c r="AA34449" t="str">
        <v>FR</v>
      </c>
    </row>
    <row r="34450" spans="27:27">
      <c r="AA34450" t="str">
        <v>FR</v>
      </c>
    </row>
    <row r="34451" spans="27:27">
      <c r="AA34451" t="str">
        <v>FR</v>
      </c>
    </row>
    <row r="34452" spans="27:27">
      <c r="AA34452" t="str">
        <v>HD</v>
      </c>
    </row>
    <row r="34453" spans="27:27">
      <c r="AA34453" t="str">
        <v>SS</v>
      </c>
    </row>
    <row r="34454" spans="27:27">
      <c r="AA34454" t="str">
        <v>DH</v>
      </c>
    </row>
    <row r="34455" spans="27:27">
      <c r="AA34455" t="str">
        <v>DH</v>
      </c>
    </row>
    <row r="34456" spans="27:27">
      <c r="AA34456" t="str">
        <v>DH</v>
      </c>
    </row>
    <row r="34457" spans="27:27">
      <c r="AA34457" t="str">
        <v>DH</v>
      </c>
    </row>
    <row r="34458" spans="27:27">
      <c r="AA34458" t="str">
        <v>CB</v>
      </c>
    </row>
    <row r="34459" spans="27:27">
      <c r="AA34459" t="str">
        <v>CB</v>
      </c>
    </row>
    <row r="34460" spans="27:27">
      <c r="AA34460" t="str">
        <v>DH</v>
      </c>
    </row>
    <row r="34461" spans="27:27">
      <c r="AA34461" t="str">
        <v>WB</v>
      </c>
    </row>
    <row r="34462" spans="27:27">
      <c r="AA34462" t="str">
        <v>SS</v>
      </c>
    </row>
    <row r="34463" spans="27:27">
      <c r="AA34463" t="str">
        <v>SS</v>
      </c>
    </row>
    <row r="34464" spans="27:27">
      <c r="AA34464" t="str">
        <v>SS</v>
      </c>
    </row>
    <row r="34465" spans="27:27">
      <c r="AA34465" t="str">
        <v>SS</v>
      </c>
    </row>
    <row r="34466" spans="27:27">
      <c r="AA34466" t="str">
        <v>BE</v>
      </c>
    </row>
    <row r="34467" spans="27:27">
      <c r="AA34467" t="str">
        <v>DH</v>
      </c>
    </row>
    <row r="34468" spans="27:27">
      <c r="AA34468" t="str">
        <v>DH</v>
      </c>
    </row>
    <row r="34469" spans="27:27">
      <c r="AA34469" t="str">
        <v>SS</v>
      </c>
    </row>
    <row r="34470" spans="27:27">
      <c r="AA34470" t="str">
        <v>WB</v>
      </c>
    </row>
    <row r="34471" spans="27:27">
      <c r="AA34471" t="str">
        <v>HD</v>
      </c>
    </row>
    <row r="34472" spans="27:27">
      <c r="AA34472" t="str">
        <v>WB</v>
      </c>
    </row>
    <row r="34473" spans="27:27">
      <c r="AA34473" t="str">
        <v>WB</v>
      </c>
    </row>
    <row r="34474" spans="27:27">
      <c r="AA34474" t="str">
        <v>WB</v>
      </c>
    </row>
    <row r="34475" spans="27:27">
      <c r="AA34475" t="str">
        <v>SO</v>
      </c>
    </row>
    <row r="34476" spans="27:27">
      <c r="AA34476" t="str">
        <v>SO</v>
      </c>
    </row>
    <row r="34477" spans="27:27">
      <c r="AA34477" t="str">
        <v>HD</v>
      </c>
    </row>
    <row r="34478" spans="27:27">
      <c r="AA34478" t="str">
        <v>SS</v>
      </c>
    </row>
    <row r="34479" spans="27:27">
      <c r="AA34479" t="str">
        <v>DH</v>
      </c>
    </row>
    <row r="34480" spans="27:27">
      <c r="AA34480" t="str">
        <v>DH</v>
      </c>
    </row>
    <row r="34481" spans="27:27">
      <c r="AA34481" t="str">
        <v>DH</v>
      </c>
    </row>
    <row r="34482" spans="27:27">
      <c r="AA34482" t="str">
        <v>DH</v>
      </c>
    </row>
    <row r="34483" spans="27:27">
      <c r="AA34483" t="str">
        <v>BB</v>
      </c>
    </row>
    <row r="34484" spans="27:27">
      <c r="AA34484" t="str">
        <v>BB</v>
      </c>
    </row>
    <row r="34485" spans="27:27">
      <c r="AA34485" t="str">
        <v>BB</v>
      </c>
    </row>
    <row r="34486" spans="27:27">
      <c r="AA34486" t="str">
        <v>FR</v>
      </c>
    </row>
    <row r="34487" spans="27:27">
      <c r="AA34487" t="str">
        <v>FR</v>
      </c>
    </row>
    <row r="34488" spans="27:27">
      <c r="AA34488" t="str">
        <v>FR</v>
      </c>
    </row>
    <row r="34489" spans="27:27">
      <c r="AA34489" t="str">
        <v>HD</v>
      </c>
    </row>
    <row r="34490" spans="27:27">
      <c r="AA34490" t="str">
        <v>WB</v>
      </c>
    </row>
    <row r="34491" spans="27:27">
      <c r="AA34491" t="str">
        <v>SO</v>
      </c>
    </row>
    <row r="34492" spans="27:27">
      <c r="AA34492" t="str">
        <v>SO</v>
      </c>
    </row>
    <row r="34493" spans="27:27">
      <c r="AA34493" t="str">
        <v>SO</v>
      </c>
    </row>
    <row r="34494" spans="27:27">
      <c r="AA34494" t="str">
        <v>BE</v>
      </c>
    </row>
    <row r="34495" spans="27:27">
      <c r="AA34495" t="str">
        <v>BE</v>
      </c>
    </row>
    <row r="34496" spans="27:27">
      <c r="AA34496" t="str">
        <v>BE</v>
      </c>
    </row>
    <row r="34497" spans="27:27">
      <c r="AA34497" t="str">
        <v>CB</v>
      </c>
    </row>
    <row r="34498" spans="27:27">
      <c r="AA34498" t="str">
        <v>FR</v>
      </c>
    </row>
    <row r="34499" spans="27:27">
      <c r="AA34499" t="str">
        <v>CB</v>
      </c>
    </row>
    <row r="34500" spans="27:27">
      <c r="AA34500" t="str">
        <v>SS</v>
      </c>
    </row>
    <row r="34501" spans="27:27">
      <c r="AA34501" t="str">
        <v>BE</v>
      </c>
    </row>
    <row r="34502" spans="27:27">
      <c r="AA34502" t="str">
        <v>WB</v>
      </c>
    </row>
    <row r="34503" spans="27:27">
      <c r="AA34503" t="str">
        <v>BB</v>
      </c>
    </row>
    <row r="34504" spans="27:27">
      <c r="AA34504" t="str">
        <v>BB</v>
      </c>
    </row>
    <row r="34505" spans="27:27">
      <c r="AA34505" t="str">
        <v>CB</v>
      </c>
    </row>
    <row r="34506" spans="27:27">
      <c r="AA34506" t="str">
        <v>BB</v>
      </c>
    </row>
    <row r="34507" spans="27:27">
      <c r="AA34507" t="str">
        <v>SS</v>
      </c>
    </row>
    <row r="34508" spans="27:27">
      <c r="AA34508" t="str">
        <v>SS</v>
      </c>
    </row>
    <row r="34509" spans="27:27">
      <c r="AA34509" t="str">
        <v>SS</v>
      </c>
    </row>
    <row r="34510" spans="27:27">
      <c r="AA34510" t="str">
        <v>FR</v>
      </c>
    </row>
    <row r="34511" spans="27:27">
      <c r="AA34511" t="str">
        <v>FR</v>
      </c>
    </row>
    <row r="34512" spans="27:27">
      <c r="AA34512" t="str">
        <v>FR</v>
      </c>
    </row>
    <row r="34513" spans="27:27">
      <c r="AA34513" t="str">
        <v>FR</v>
      </c>
    </row>
    <row r="34514" spans="27:27">
      <c r="AA34514" t="str">
        <v>CB</v>
      </c>
    </row>
    <row r="34515" spans="27:27">
      <c r="AA34515" t="str">
        <v>CB</v>
      </c>
    </row>
    <row r="34516" spans="27:27">
      <c r="AA34516" t="str">
        <v>JB</v>
      </c>
    </row>
    <row r="34517" spans="27:27">
      <c r="AA34517" t="str">
        <v>FR</v>
      </c>
    </row>
    <row r="34518" spans="27:27">
      <c r="AA34518" t="str">
        <v>DH</v>
      </c>
    </row>
    <row r="34519" spans="27:27">
      <c r="AA34519" t="str">
        <v>SO</v>
      </c>
    </row>
    <row r="34520" spans="27:27">
      <c r="AA34520" t="str">
        <v>SO</v>
      </c>
    </row>
    <row r="34521" spans="27:27">
      <c r="AA34521" t="str">
        <v>SO</v>
      </c>
    </row>
    <row r="34522" spans="27:27">
      <c r="AA34522" t="str">
        <v>FR</v>
      </c>
    </row>
    <row r="34523" spans="27:27">
      <c r="AA34523" t="str">
        <v>CB</v>
      </c>
    </row>
    <row r="34524" spans="27:27">
      <c r="AA34524" t="str">
        <v>DH</v>
      </c>
    </row>
    <row r="34525" spans="27:27">
      <c r="AA34525" t="str">
        <v>HD</v>
      </c>
    </row>
    <row r="34526" spans="27:27">
      <c r="AA34526" t="str">
        <v>DH</v>
      </c>
    </row>
    <row r="34527" spans="27:27">
      <c r="AA34527" t="str">
        <v>HD</v>
      </c>
    </row>
    <row r="34528" spans="27:27">
      <c r="AA34528" t="str">
        <v>HD</v>
      </c>
    </row>
    <row r="34529" spans="27:27">
      <c r="AA34529" t="str">
        <v>HD</v>
      </c>
    </row>
    <row r="34530" spans="27:27">
      <c r="AA34530" t="str">
        <v>SS</v>
      </c>
    </row>
    <row r="34531" spans="27:27">
      <c r="AA34531" t="str">
        <v>CB</v>
      </c>
    </row>
    <row r="34532" spans="27:27">
      <c r="AA34532" t="str">
        <v>FR</v>
      </c>
    </row>
    <row r="34533" spans="27:27">
      <c r="AA34533" t="str">
        <v>WB</v>
      </c>
    </row>
    <row r="34534" spans="27:27">
      <c r="AA34534" t="str">
        <v>WB</v>
      </c>
    </row>
    <row r="34535" spans="27:27">
      <c r="AA34535" t="str">
        <v>SS</v>
      </c>
    </row>
    <row r="34536" spans="27:27">
      <c r="AA34536" t="str">
        <v>BE</v>
      </c>
    </row>
    <row r="34537" spans="27:27">
      <c r="AA34537" t="str">
        <v>BE</v>
      </c>
    </row>
    <row r="34538" spans="27:27">
      <c r="AA34538" t="str">
        <v>SS</v>
      </c>
    </row>
    <row r="34539" spans="27:27">
      <c r="AA34539" t="str">
        <v>SS</v>
      </c>
    </row>
    <row r="34540" spans="27:27">
      <c r="AA34540" t="str">
        <v>SS</v>
      </c>
    </row>
    <row r="34541" spans="27:27">
      <c r="AA34541" t="str">
        <v>BB</v>
      </c>
    </row>
    <row r="34542" spans="27:27">
      <c r="AA34542" t="str">
        <v>BB</v>
      </c>
    </row>
    <row r="34543" spans="27:27">
      <c r="AA34543" t="str">
        <v>SO</v>
      </c>
    </row>
    <row r="34544" spans="27:27">
      <c r="AA34544" t="str">
        <v>JB</v>
      </c>
    </row>
    <row r="34545" spans="27:27">
      <c r="AA34545" t="str">
        <v>JB</v>
      </c>
    </row>
    <row r="34546" spans="27:27">
      <c r="AA34546" t="str">
        <v>JB</v>
      </c>
    </row>
    <row r="34547" spans="27:27">
      <c r="AA34547" t="str">
        <v>JB</v>
      </c>
    </row>
    <row r="34548" spans="27:27">
      <c r="AA34548" t="str">
        <v>FR</v>
      </c>
    </row>
    <row r="34549" spans="27:27">
      <c r="AA34549" t="str">
        <v>FR</v>
      </c>
    </row>
    <row r="34550" spans="27:27">
      <c r="AA34550" t="str">
        <v>SS</v>
      </c>
    </row>
    <row r="34551" spans="27:27">
      <c r="AA34551" t="str">
        <v>SS</v>
      </c>
    </row>
    <row r="34552" spans="27:27">
      <c r="AA34552" t="str">
        <v>WB</v>
      </c>
    </row>
    <row r="34553" spans="27:27">
      <c r="AA34553" t="str">
        <v>WB</v>
      </c>
    </row>
    <row r="34554" spans="27:27">
      <c r="AA34554" t="str">
        <v>BB</v>
      </c>
    </row>
    <row r="34555" spans="27:27">
      <c r="AA34555" t="str">
        <v>BB</v>
      </c>
    </row>
    <row r="34556" spans="27:27">
      <c r="AA34556" t="str">
        <v>BB</v>
      </c>
    </row>
    <row r="34557" spans="27:27">
      <c r="AA34557" t="str">
        <v>BE</v>
      </c>
    </row>
    <row r="34558" spans="27:27">
      <c r="AA34558" t="str">
        <v>BE</v>
      </c>
    </row>
    <row r="34559" spans="27:27">
      <c r="AA34559" t="str">
        <v>FR</v>
      </c>
    </row>
    <row r="34560" spans="27:27">
      <c r="AA34560" t="str">
        <v>SO</v>
      </c>
    </row>
    <row r="34561" spans="27:27">
      <c r="AA34561" t="str">
        <v>BB</v>
      </c>
    </row>
    <row r="34562" spans="27:27">
      <c r="AA34562" t="str">
        <v>JB</v>
      </c>
    </row>
    <row r="34563" spans="27:27">
      <c r="AA34563" t="str">
        <v>BB</v>
      </c>
    </row>
    <row r="34564" spans="27:27">
      <c r="AA34564" t="str">
        <v>JB</v>
      </c>
    </row>
    <row r="34565" spans="27:27">
      <c r="AA34565" t="str">
        <v>BB</v>
      </c>
    </row>
    <row r="34566" spans="27:27">
      <c r="AA34566" t="str">
        <v>BB</v>
      </c>
    </row>
    <row r="34567" spans="27:27">
      <c r="AA34567" t="str">
        <v>BB</v>
      </c>
    </row>
    <row r="34568" spans="27:27">
      <c r="AA34568" t="str">
        <v>WB</v>
      </c>
    </row>
    <row r="34569" spans="27:27">
      <c r="AA34569" t="str">
        <v>WB</v>
      </c>
    </row>
    <row r="34570" spans="27:27">
      <c r="AA34570" t="str">
        <v>WB</v>
      </c>
    </row>
    <row r="34571" spans="27:27">
      <c r="AA34571" t="str">
        <v>WB</v>
      </c>
    </row>
    <row r="34572" spans="27:27">
      <c r="AA34572" t="str">
        <v>SO</v>
      </c>
    </row>
    <row r="34573" spans="27:27">
      <c r="AA34573" t="str">
        <v>BB</v>
      </c>
    </row>
    <row r="34574" spans="27:27">
      <c r="AA34574" t="str">
        <v>FR</v>
      </c>
    </row>
    <row r="34575" spans="27:27">
      <c r="AA34575" t="str">
        <v>WB</v>
      </c>
    </row>
    <row r="34576" spans="27:27">
      <c r="AA34576" t="str">
        <v>BB</v>
      </c>
    </row>
    <row r="34577" spans="27:27">
      <c r="AA34577" t="str">
        <v>BB</v>
      </c>
    </row>
    <row r="34578" spans="27:27">
      <c r="AA34578" t="str">
        <v>BB</v>
      </c>
    </row>
    <row r="34579" spans="27:27">
      <c r="AA34579" t="str">
        <v>BE</v>
      </c>
    </row>
    <row r="34580" spans="27:27">
      <c r="AA34580" t="str">
        <v>BB</v>
      </c>
    </row>
    <row r="34581" spans="27:27">
      <c r="AA34581" t="str">
        <v>BB</v>
      </c>
    </row>
    <row r="34582" spans="27:27">
      <c r="AA34582" t="str">
        <v>BB</v>
      </c>
    </row>
    <row r="34583" spans="27:27">
      <c r="AA34583" t="str">
        <v>BB</v>
      </c>
    </row>
    <row r="34584" spans="27:27">
      <c r="AA34584" t="str">
        <v>WB</v>
      </c>
    </row>
    <row r="34585" spans="27:27">
      <c r="AA34585" t="str">
        <v>BE</v>
      </c>
    </row>
    <row r="34586" spans="27:27">
      <c r="AA34586" t="str">
        <v>WB</v>
      </c>
    </row>
    <row r="34587" spans="27:27">
      <c r="AA34587" t="str">
        <v>CB</v>
      </c>
    </row>
    <row r="34588" spans="27:27">
      <c r="AA34588" t="str">
        <v>CB</v>
      </c>
    </row>
    <row r="34589" spans="27:27">
      <c r="AA34589" t="str">
        <v>CB</v>
      </c>
    </row>
    <row r="34590" spans="27:27">
      <c r="AA34590" t="str">
        <v>SO</v>
      </c>
    </row>
    <row r="34591" spans="27:27">
      <c r="AA34591" t="str">
        <v>SO</v>
      </c>
    </row>
    <row r="34592" spans="27:27">
      <c r="AA34592" t="str">
        <v>BB</v>
      </c>
    </row>
    <row r="34593" spans="27:27">
      <c r="AA34593" t="str">
        <v>DH</v>
      </c>
    </row>
    <row r="34594" spans="27:27">
      <c r="AA34594" t="str">
        <v>BE</v>
      </c>
    </row>
    <row r="34595" spans="27:27">
      <c r="AA34595" t="str">
        <v>DH</v>
      </c>
    </row>
    <row r="34596" spans="27:27">
      <c r="AA34596" t="str">
        <v>FR</v>
      </c>
    </row>
    <row r="34597" spans="27:27">
      <c r="AA34597" t="str">
        <v>FR</v>
      </c>
    </row>
    <row r="34598" spans="27:27">
      <c r="AA34598" t="str">
        <v>SS</v>
      </c>
    </row>
    <row r="34599" spans="27:27">
      <c r="AA34599" t="str">
        <v>HD</v>
      </c>
    </row>
    <row r="34600" spans="27:27">
      <c r="AA34600" t="str">
        <v>HD</v>
      </c>
    </row>
    <row r="34601" spans="27:27">
      <c r="AA34601" t="str">
        <v>JB</v>
      </c>
    </row>
    <row r="34602" spans="27:27">
      <c r="AA34602" t="str">
        <v>SO</v>
      </c>
    </row>
    <row r="34603" spans="27:27">
      <c r="AA34603" t="str">
        <v>SO</v>
      </c>
    </row>
    <row r="34604" spans="27:27">
      <c r="AA34604" t="str">
        <v>SO</v>
      </c>
    </row>
    <row r="34605" spans="27:27">
      <c r="AA34605" t="str">
        <v>FR</v>
      </c>
    </row>
    <row r="34606" spans="27:27">
      <c r="AA34606" t="str">
        <v>HD</v>
      </c>
    </row>
    <row r="34607" spans="27:27">
      <c r="AA34607" t="str">
        <v>FR</v>
      </c>
    </row>
    <row r="34608" spans="27:27">
      <c r="AA34608" t="str">
        <v>JB</v>
      </c>
    </row>
    <row r="34609" spans="27:27">
      <c r="AA34609" t="str">
        <v>SS</v>
      </c>
    </row>
    <row r="34610" spans="27:27">
      <c r="AA34610" t="str">
        <v>SS</v>
      </c>
    </row>
    <row r="34611" spans="27:27">
      <c r="AA34611" t="str">
        <v>WB</v>
      </c>
    </row>
    <row r="34612" spans="27:27">
      <c r="AA34612" t="str">
        <v>WB</v>
      </c>
    </row>
    <row r="34613" spans="27:27">
      <c r="AA34613" t="str">
        <v>WB</v>
      </c>
    </row>
    <row r="34614" spans="27:27">
      <c r="AA34614" t="str">
        <v>JB</v>
      </c>
    </row>
    <row r="34615" spans="27:27">
      <c r="AA34615" t="str">
        <v>JB</v>
      </c>
    </row>
    <row r="34616" spans="27:27">
      <c r="AA34616" t="str">
        <v>BE</v>
      </c>
    </row>
    <row r="34617" spans="27:27">
      <c r="AA34617" t="str">
        <v>DH</v>
      </c>
    </row>
    <row r="34618" spans="27:27">
      <c r="AA34618" t="str">
        <v>SO</v>
      </c>
    </row>
    <row r="34619" spans="27:27">
      <c r="AA34619" t="str">
        <v>FR</v>
      </c>
    </row>
    <row r="34620" spans="27:27">
      <c r="AA34620" t="str">
        <v>CB</v>
      </c>
    </row>
    <row r="34621" spans="27:27">
      <c r="AA34621" t="str">
        <v>CB</v>
      </c>
    </row>
    <row r="34622" spans="27:27">
      <c r="AA34622" t="str">
        <v>BB</v>
      </c>
    </row>
    <row r="34623" spans="27:27">
      <c r="AA34623" t="str">
        <v>WB</v>
      </c>
    </row>
    <row r="34624" spans="27:27">
      <c r="AA34624" t="str">
        <v>FR</v>
      </c>
    </row>
    <row r="34625" spans="27:27">
      <c r="AA34625" t="str">
        <v>FR</v>
      </c>
    </row>
    <row r="34626" spans="27:27">
      <c r="AA34626" t="str">
        <v>BE</v>
      </c>
    </row>
    <row r="34627" spans="27:27">
      <c r="AA34627" t="str">
        <v>JB</v>
      </c>
    </row>
    <row r="34628" spans="27:27">
      <c r="AA34628" t="str">
        <v>FR</v>
      </c>
    </row>
    <row r="34629" spans="27:27">
      <c r="AA34629" t="str">
        <v>FR</v>
      </c>
    </row>
    <row r="34630" spans="27:27">
      <c r="AA34630" t="str">
        <v>SO</v>
      </c>
    </row>
    <row r="34631" spans="27:27">
      <c r="AA34631" t="str">
        <v>SS</v>
      </c>
    </row>
    <row r="34632" spans="27:27">
      <c r="AA34632" t="str">
        <v>SS</v>
      </c>
    </row>
    <row r="34633" spans="27:27">
      <c r="AA34633" t="str">
        <v>DH</v>
      </c>
    </row>
    <row r="34634" spans="27:27">
      <c r="AA34634" t="str">
        <v>JB</v>
      </c>
    </row>
    <row r="34635" spans="27:27">
      <c r="AA34635" t="str">
        <v>JB</v>
      </c>
    </row>
    <row r="34636" spans="27:27">
      <c r="AA34636" t="str">
        <v>HD</v>
      </c>
    </row>
    <row r="34637" spans="27:27">
      <c r="AA34637" t="str">
        <v>HD</v>
      </c>
    </row>
    <row r="34638" spans="27:27">
      <c r="AA34638" t="str">
        <v>HD</v>
      </c>
    </row>
    <row r="34639" spans="27:27">
      <c r="AA34639" t="str">
        <v>CB</v>
      </c>
    </row>
    <row r="34640" spans="27:27">
      <c r="AA34640" t="str">
        <v>CB</v>
      </c>
    </row>
    <row r="34641" spans="27:27">
      <c r="AA34641" t="str">
        <v>BE</v>
      </c>
    </row>
    <row r="34642" spans="27:27">
      <c r="AA34642" t="str">
        <v>BE</v>
      </c>
    </row>
    <row r="34643" spans="27:27">
      <c r="AA34643" t="str">
        <v>BE</v>
      </c>
    </row>
    <row r="34644" spans="27:27">
      <c r="AA34644" t="str">
        <v>BE</v>
      </c>
    </row>
    <row r="34645" spans="27:27">
      <c r="AA34645" t="str">
        <v>BE</v>
      </c>
    </row>
    <row r="34646" spans="27:27">
      <c r="AA34646" t="str">
        <v>BE</v>
      </c>
    </row>
    <row r="34647" spans="27:27">
      <c r="AA34647" t="str">
        <v>WB</v>
      </c>
    </row>
    <row r="34648" spans="27:27">
      <c r="AA34648" t="str">
        <v>WB</v>
      </c>
    </row>
    <row r="34649" spans="27:27">
      <c r="AA34649" t="str">
        <v>DH</v>
      </c>
    </row>
    <row r="34650" spans="27:27">
      <c r="AA34650" t="str">
        <v>CB</v>
      </c>
    </row>
    <row r="34651" spans="27:27">
      <c r="AA34651" t="str">
        <v>CB</v>
      </c>
    </row>
    <row r="34652" spans="27:27">
      <c r="AA34652" t="str">
        <v>JB</v>
      </c>
    </row>
    <row r="34653" spans="27:27">
      <c r="AA34653" t="str">
        <v>HD</v>
      </c>
    </row>
    <row r="34654" spans="27:27">
      <c r="AA34654" t="str">
        <v>WB</v>
      </c>
    </row>
    <row r="34655" spans="27:27">
      <c r="AA34655" t="str">
        <v>BB</v>
      </c>
    </row>
    <row r="34656" spans="27:27">
      <c r="AA34656" t="str">
        <v>FR</v>
      </c>
    </row>
    <row r="34657" spans="27:27">
      <c r="AA34657" t="str">
        <v>FR</v>
      </c>
    </row>
    <row r="34658" spans="27:27">
      <c r="AA34658" t="str">
        <v>FR</v>
      </c>
    </row>
    <row r="34659" spans="27:27">
      <c r="AA34659" t="str">
        <v>WB</v>
      </c>
    </row>
    <row r="34660" spans="27:27">
      <c r="AA34660" t="str">
        <v>WB</v>
      </c>
    </row>
    <row r="34661" spans="27:27">
      <c r="AA34661" t="str">
        <v>WB</v>
      </c>
    </row>
    <row r="34662" spans="27:27">
      <c r="AA34662" t="str">
        <v>BB</v>
      </c>
    </row>
    <row r="34663" spans="27:27">
      <c r="AA34663" t="str">
        <v>BB</v>
      </c>
    </row>
    <row r="34664" spans="27:27">
      <c r="AA34664" t="str">
        <v>JB</v>
      </c>
    </row>
    <row r="34665" spans="27:27">
      <c r="AA34665" t="str">
        <v>CB</v>
      </c>
    </row>
    <row r="34666" spans="27:27">
      <c r="AA34666" t="str">
        <v>BE</v>
      </c>
    </row>
    <row r="34667" spans="27:27">
      <c r="AA34667" t="str">
        <v>CB</v>
      </c>
    </row>
    <row r="34668" spans="27:27">
      <c r="AA34668" t="str">
        <v>BB</v>
      </c>
    </row>
    <row r="34669" spans="27:27">
      <c r="AA34669" t="str">
        <v>WB</v>
      </c>
    </row>
    <row r="34670" spans="27:27">
      <c r="AA34670" t="str">
        <v>DH</v>
      </c>
    </row>
    <row r="34671" spans="27:27">
      <c r="AA34671" t="str">
        <v>SS</v>
      </c>
    </row>
    <row r="34672" spans="27:27">
      <c r="AA34672" t="str">
        <v>SS</v>
      </c>
    </row>
    <row r="34673" spans="27:27">
      <c r="AA34673" t="str">
        <v>BB</v>
      </c>
    </row>
    <row r="34674" spans="27:27">
      <c r="AA34674" t="str">
        <v>DH</v>
      </c>
    </row>
    <row r="34675" spans="27:27">
      <c r="AA34675" t="str">
        <v>BE</v>
      </c>
    </row>
    <row r="34676" spans="27:27">
      <c r="AA34676" t="str">
        <v>SO</v>
      </c>
    </row>
    <row r="34677" spans="27:27">
      <c r="AA34677" t="str">
        <v>SO</v>
      </c>
    </row>
    <row r="34678" spans="27:27">
      <c r="AA34678" t="str">
        <v>SS</v>
      </c>
    </row>
    <row r="34679" spans="27:27">
      <c r="AA34679" t="str">
        <v>SS</v>
      </c>
    </row>
    <row r="34680" spans="27:27">
      <c r="AA34680" t="str">
        <v>FR</v>
      </c>
    </row>
    <row r="34681" spans="27:27">
      <c r="AA34681" t="str">
        <v>FR</v>
      </c>
    </row>
    <row r="34682" spans="27:27">
      <c r="AA34682" t="str">
        <v>JB</v>
      </c>
    </row>
    <row r="34683" spans="27:27">
      <c r="AA34683" t="str">
        <v>JB</v>
      </c>
    </row>
    <row r="34684" spans="27:27">
      <c r="AA34684" t="str">
        <v>CB</v>
      </c>
    </row>
    <row r="34685" spans="27:27">
      <c r="AA34685" t="str">
        <v>CB</v>
      </c>
    </row>
    <row r="34686" spans="27:27">
      <c r="AA34686" t="str">
        <v>CB</v>
      </c>
    </row>
    <row r="34687" spans="27:27">
      <c r="AA34687" t="str">
        <v>FR</v>
      </c>
    </row>
    <row r="34688" spans="27:27">
      <c r="AA34688" t="str">
        <v>BB</v>
      </c>
    </row>
    <row r="34689" spans="27:27">
      <c r="AA34689" t="str">
        <v>SS</v>
      </c>
    </row>
    <row r="34690" spans="27:27">
      <c r="AA34690" t="str">
        <v>SS</v>
      </c>
    </row>
    <row r="34691" spans="27:27">
      <c r="AA34691" t="str">
        <v>SS</v>
      </c>
    </row>
    <row r="34692" spans="27:27">
      <c r="AA34692" t="str">
        <v>SS</v>
      </c>
    </row>
    <row r="34693" spans="27:27">
      <c r="AA34693" t="str">
        <v>SS</v>
      </c>
    </row>
    <row r="34694" spans="27:27">
      <c r="AA34694" t="str">
        <v>BE</v>
      </c>
    </row>
    <row r="34695" spans="27:27">
      <c r="AA34695" t="str">
        <v>FR</v>
      </c>
    </row>
    <row r="34696" spans="27:27">
      <c r="AA34696" t="str">
        <v>FR</v>
      </c>
    </row>
    <row r="34697" spans="27:27">
      <c r="AA34697" t="str">
        <v>CB</v>
      </c>
    </row>
    <row r="34698" spans="27:27">
      <c r="AA34698" t="str">
        <v>SS</v>
      </c>
    </row>
    <row r="34699" spans="27:27">
      <c r="AA34699" t="str">
        <v>FR</v>
      </c>
    </row>
    <row r="34700" spans="27:27">
      <c r="AA34700" t="str">
        <v>FR</v>
      </c>
    </row>
    <row r="34701" spans="27:27">
      <c r="AA34701" t="str">
        <v>BE</v>
      </c>
    </row>
    <row r="34702" spans="27:27">
      <c r="AA34702" t="str">
        <v>BE</v>
      </c>
    </row>
    <row r="34703" spans="27:27">
      <c r="AA34703" t="str">
        <v>BE</v>
      </c>
    </row>
    <row r="34704" spans="27:27">
      <c r="AA34704" t="str">
        <v>DH</v>
      </c>
    </row>
    <row r="34705" spans="27:27">
      <c r="AA34705" t="str">
        <v>DH</v>
      </c>
    </row>
    <row r="34706" spans="27:27">
      <c r="AA34706" t="str">
        <v>JB</v>
      </c>
    </row>
    <row r="34707" spans="27:27">
      <c r="AA34707" t="str">
        <v>WB</v>
      </c>
    </row>
    <row r="34708" spans="27:27">
      <c r="AA34708" t="str">
        <v>WB</v>
      </c>
    </row>
    <row r="34709" spans="27:27">
      <c r="AA34709" t="str">
        <v>WB</v>
      </c>
    </row>
    <row r="34710" spans="27:27">
      <c r="AA34710" t="str">
        <v>SS</v>
      </c>
    </row>
    <row r="34711" spans="27:27">
      <c r="AA34711" t="str">
        <v>SS</v>
      </c>
    </row>
    <row r="34712" spans="27:27">
      <c r="AA34712" t="str">
        <v>FR</v>
      </c>
    </row>
    <row r="34713" spans="27:27">
      <c r="AA34713" t="str">
        <v>SO</v>
      </c>
    </row>
    <row r="34714" spans="27:27">
      <c r="AA34714" t="str">
        <v>WB</v>
      </c>
    </row>
    <row r="34715" spans="27:27">
      <c r="AA34715" t="str">
        <v>BB</v>
      </c>
    </row>
    <row r="34716" spans="27:27">
      <c r="AA34716" t="str">
        <v>HD</v>
      </c>
    </row>
    <row r="34717" spans="27:27">
      <c r="AA34717" t="str">
        <v>HD</v>
      </c>
    </row>
    <row r="34718" spans="27:27">
      <c r="AA34718" t="str">
        <v>SS</v>
      </c>
    </row>
    <row r="34719" spans="27:27">
      <c r="AA34719" t="str">
        <v>SS</v>
      </c>
    </row>
    <row r="34720" spans="27:27">
      <c r="AA34720" t="str">
        <v>SS</v>
      </c>
    </row>
    <row r="34721" spans="27:27">
      <c r="AA34721" t="str">
        <v>SS</v>
      </c>
    </row>
    <row r="34722" spans="27:27">
      <c r="AA34722" t="str">
        <v>BB</v>
      </c>
    </row>
    <row r="34723" spans="27:27">
      <c r="AA34723" t="str">
        <v>HD</v>
      </c>
    </row>
    <row r="34724" spans="27:27">
      <c r="AA34724" t="str">
        <v>HD</v>
      </c>
    </row>
    <row r="34725" spans="27:27">
      <c r="AA34725" t="str">
        <v>HD</v>
      </c>
    </row>
    <row r="34726" spans="27:27">
      <c r="AA34726" t="str">
        <v>HD</v>
      </c>
    </row>
    <row r="34727" spans="27:27">
      <c r="AA34727" t="str">
        <v>SO</v>
      </c>
    </row>
    <row r="34728" spans="27:27">
      <c r="AA34728" t="str">
        <v>SO</v>
      </c>
    </row>
    <row r="34729" spans="27:27">
      <c r="AA34729" t="str">
        <v>SO</v>
      </c>
    </row>
    <row r="34730" spans="27:27">
      <c r="AA34730" t="str">
        <v>BE</v>
      </c>
    </row>
    <row r="34731" spans="27:27">
      <c r="AA34731" t="str">
        <v>JB</v>
      </c>
    </row>
    <row r="34732" spans="27:27">
      <c r="AA34732" t="str">
        <v>HD</v>
      </c>
    </row>
    <row r="34733" spans="27:27">
      <c r="AA34733" t="str">
        <v>BE</v>
      </c>
    </row>
    <row r="34734" spans="27:27">
      <c r="AA34734" t="str">
        <v>SO</v>
      </c>
    </row>
    <row r="34735" spans="27:27">
      <c r="AA34735" t="str">
        <v>FR</v>
      </c>
    </row>
    <row r="34736" spans="27:27">
      <c r="AA34736" t="str">
        <v>BB</v>
      </c>
    </row>
    <row r="34737" spans="27:27">
      <c r="AA34737" t="str">
        <v>CB</v>
      </c>
    </row>
    <row r="34738" spans="27:27">
      <c r="AA34738" t="str">
        <v>SO</v>
      </c>
    </row>
    <row r="34739" spans="27:27">
      <c r="AA34739" t="str">
        <v>HD</v>
      </c>
    </row>
    <row r="34740" spans="27:27">
      <c r="AA34740" t="str">
        <v>WB</v>
      </c>
    </row>
    <row r="34741" spans="27:27">
      <c r="AA34741" t="str">
        <v>WB</v>
      </c>
    </row>
    <row r="34742" spans="27:27">
      <c r="AA34742" t="str">
        <v>BE</v>
      </c>
    </row>
    <row r="34743" spans="27:27">
      <c r="AA34743" t="str">
        <v>HD</v>
      </c>
    </row>
    <row r="34744" spans="27:27">
      <c r="AA34744" t="str">
        <v>HD</v>
      </c>
    </row>
    <row r="34745" spans="27:27">
      <c r="AA34745" t="str">
        <v>HD</v>
      </c>
    </row>
    <row r="34746" spans="27:27">
      <c r="AA34746" t="str">
        <v>HD</v>
      </c>
    </row>
    <row r="34747" spans="27:27">
      <c r="AA34747" t="str">
        <v>DH</v>
      </c>
    </row>
    <row r="34748" spans="27:27">
      <c r="AA34748" t="str">
        <v>DH</v>
      </c>
    </row>
    <row r="34749" spans="27:27">
      <c r="AA34749" t="str">
        <v>JB</v>
      </c>
    </row>
    <row r="34750" spans="27:27">
      <c r="AA34750" t="str">
        <v>JB</v>
      </c>
    </row>
    <row r="34751" spans="27:27">
      <c r="AA34751" t="str">
        <v>BB</v>
      </c>
    </row>
    <row r="34752" spans="27:27">
      <c r="AA34752" t="str">
        <v>BB</v>
      </c>
    </row>
    <row r="34753" spans="27:27">
      <c r="AA34753" t="str">
        <v>BE</v>
      </c>
    </row>
    <row r="34754" spans="27:27">
      <c r="AA34754" t="str">
        <v>BE</v>
      </c>
    </row>
    <row r="34755" spans="27:27">
      <c r="AA34755" t="str">
        <v>BE</v>
      </c>
    </row>
    <row r="34756" spans="27:27">
      <c r="AA34756" t="str">
        <v>CB</v>
      </c>
    </row>
    <row r="34757" spans="27:27">
      <c r="AA34757" t="str">
        <v>CB</v>
      </c>
    </row>
    <row r="34758" spans="27:27">
      <c r="AA34758" t="str">
        <v>HD</v>
      </c>
    </row>
    <row r="34759" spans="27:27">
      <c r="AA34759" t="str">
        <v>BB</v>
      </c>
    </row>
    <row r="34760" spans="27:27">
      <c r="AA34760" t="str">
        <v>BE</v>
      </c>
    </row>
    <row r="34761" spans="27:27">
      <c r="AA34761" t="str">
        <v>FR</v>
      </c>
    </row>
    <row r="34762" spans="27:27">
      <c r="AA34762" t="str">
        <v>FR</v>
      </c>
    </row>
    <row r="34763" spans="27:27">
      <c r="AA34763" t="str">
        <v>FR</v>
      </c>
    </row>
    <row r="34764" spans="27:27">
      <c r="AA34764" t="str">
        <v>SO</v>
      </c>
    </row>
    <row r="34765" spans="27:27">
      <c r="AA34765" t="str">
        <v>BB</v>
      </c>
    </row>
    <row r="34766" spans="27:27">
      <c r="AA34766" t="str">
        <v>FR</v>
      </c>
    </row>
    <row r="34767" spans="27:27">
      <c r="AA34767" t="str">
        <v>BB</v>
      </c>
    </row>
    <row r="34768" spans="27:27">
      <c r="AA34768" t="str">
        <v>WB</v>
      </c>
    </row>
    <row r="34769" spans="27:27">
      <c r="AA34769" t="str">
        <v>BB</v>
      </c>
    </row>
    <row r="34770" spans="27:27">
      <c r="AA34770" t="str">
        <v>SS</v>
      </c>
    </row>
    <row r="34771" spans="27:27">
      <c r="AA34771" t="str">
        <v>BB</v>
      </c>
    </row>
    <row r="34772" spans="27:27">
      <c r="AA34772" t="str">
        <v>WB</v>
      </c>
    </row>
    <row r="34773" spans="27:27">
      <c r="AA34773" t="str">
        <v>SO</v>
      </c>
    </row>
    <row r="34774" spans="27:27">
      <c r="AA34774" t="str">
        <v>SS</v>
      </c>
    </row>
    <row r="34775" spans="27:27">
      <c r="AA34775" t="str">
        <v>BB</v>
      </c>
    </row>
    <row r="34776" spans="27:27">
      <c r="AA34776" t="str">
        <v>SS</v>
      </c>
    </row>
    <row r="34777" spans="27:27">
      <c r="AA34777" t="str">
        <v>HD</v>
      </c>
    </row>
    <row r="34778" spans="27:27">
      <c r="AA34778" t="str">
        <v>FR</v>
      </c>
    </row>
    <row r="34779" spans="27:27">
      <c r="AA34779" t="str">
        <v>FR</v>
      </c>
    </row>
    <row r="34780" spans="27:27">
      <c r="AA34780" t="str">
        <v>FR</v>
      </c>
    </row>
    <row r="34781" spans="27:27">
      <c r="AA34781" t="str">
        <v>SO</v>
      </c>
    </row>
    <row r="34782" spans="27:27">
      <c r="AA34782" t="str">
        <v>SO</v>
      </c>
    </row>
    <row r="34783" spans="27:27">
      <c r="AA34783" t="str">
        <v>CB</v>
      </c>
    </row>
    <row r="34784" spans="27:27">
      <c r="AA34784" t="str">
        <v>DH</v>
      </c>
    </row>
    <row r="34785" spans="27:27">
      <c r="AA34785" t="str">
        <v>DH</v>
      </c>
    </row>
    <row r="34786" spans="27:27">
      <c r="AA34786" t="str">
        <v>DH</v>
      </c>
    </row>
    <row r="34787" spans="27:27">
      <c r="AA34787" t="str">
        <v>DH</v>
      </c>
    </row>
    <row r="34788" spans="27:27">
      <c r="AA34788" t="str">
        <v>DH</v>
      </c>
    </row>
    <row r="34789" spans="27:27">
      <c r="AA34789" t="str">
        <v>JB</v>
      </c>
    </row>
    <row r="34790" spans="27:27">
      <c r="AA34790" t="str">
        <v>BB</v>
      </c>
    </row>
    <row r="34791" spans="27:27">
      <c r="AA34791" t="str">
        <v>SS</v>
      </c>
    </row>
    <row r="34792" spans="27:27">
      <c r="AA34792" t="str">
        <v>HD</v>
      </c>
    </row>
    <row r="34793" spans="27:27">
      <c r="AA34793" t="str">
        <v>HD</v>
      </c>
    </row>
    <row r="34794" spans="27:27">
      <c r="AA34794" t="str">
        <v>CB</v>
      </c>
    </row>
    <row r="34795" spans="27:27">
      <c r="AA34795" t="str">
        <v>HD</v>
      </c>
    </row>
    <row r="34796" spans="27:27">
      <c r="AA34796" t="str">
        <v>WB</v>
      </c>
    </row>
    <row r="34797" spans="27:27">
      <c r="AA34797" t="str">
        <v>BE</v>
      </c>
    </row>
    <row r="34798" spans="27:27">
      <c r="AA34798" t="str">
        <v>BE</v>
      </c>
    </row>
    <row r="34799" spans="27:27">
      <c r="AA34799" t="str">
        <v>CB</v>
      </c>
    </row>
    <row r="34800" spans="27:27">
      <c r="AA34800" t="str">
        <v>SO</v>
      </c>
    </row>
    <row r="34801" spans="27:27">
      <c r="AA34801" t="str">
        <v>BE</v>
      </c>
    </row>
    <row r="34802" spans="27:27">
      <c r="AA34802" t="str">
        <v>JB</v>
      </c>
    </row>
    <row r="34803" spans="27:27">
      <c r="AA34803" t="str">
        <v>JB</v>
      </c>
    </row>
    <row r="34804" spans="27:27">
      <c r="AA34804" t="str">
        <v>SO</v>
      </c>
    </row>
    <row r="34805" spans="27:27">
      <c r="AA34805" t="str">
        <v>BE</v>
      </c>
    </row>
    <row r="34806" spans="27:27">
      <c r="AA34806" t="str">
        <v>HD</v>
      </c>
    </row>
    <row r="34807" spans="27:27">
      <c r="AA34807" t="str">
        <v>CB</v>
      </c>
    </row>
    <row r="34808" spans="27:27">
      <c r="AA34808" t="str">
        <v>CB</v>
      </c>
    </row>
    <row r="34809" spans="27:27">
      <c r="AA34809" t="str">
        <v>FR</v>
      </c>
    </row>
    <row r="34810" spans="27:27">
      <c r="AA34810" t="str">
        <v>FR</v>
      </c>
    </row>
    <row r="34811" spans="27:27">
      <c r="AA34811" t="str">
        <v>BE</v>
      </c>
    </row>
    <row r="34812" spans="27:27">
      <c r="AA34812" t="str">
        <v>SS</v>
      </c>
    </row>
    <row r="34813" spans="27:27">
      <c r="AA34813" t="str">
        <v>SS</v>
      </c>
    </row>
    <row r="34814" spans="27:27">
      <c r="AA34814" t="str">
        <v>CB</v>
      </c>
    </row>
    <row r="34815" spans="27:27">
      <c r="AA34815" t="str">
        <v>DH</v>
      </c>
    </row>
    <row r="34816" spans="27:27">
      <c r="AA34816" t="str">
        <v>BE</v>
      </c>
    </row>
    <row r="34817" spans="27:27">
      <c r="AA34817" t="str">
        <v>FR</v>
      </c>
    </row>
    <row r="34818" spans="27:27">
      <c r="AA34818" t="str">
        <v>WB</v>
      </c>
    </row>
    <row r="34819" spans="27:27">
      <c r="AA34819" t="str">
        <v>WB</v>
      </c>
    </row>
    <row r="34820" spans="27:27">
      <c r="AA34820" t="str">
        <v>WB</v>
      </c>
    </row>
    <row r="34821" spans="27:27">
      <c r="AA34821" t="str">
        <v>CB</v>
      </c>
    </row>
    <row r="34822" spans="27:27">
      <c r="AA34822" t="str">
        <v>JB</v>
      </c>
    </row>
    <row r="34823" spans="27:27">
      <c r="AA34823" t="str">
        <v>BB</v>
      </c>
    </row>
    <row r="34824" spans="27:27">
      <c r="AA34824" t="str">
        <v>SS</v>
      </c>
    </row>
    <row r="34825" spans="27:27">
      <c r="AA34825" t="str">
        <v>SS</v>
      </c>
    </row>
    <row r="34826" spans="27:27">
      <c r="AA34826" t="str">
        <v>HD</v>
      </c>
    </row>
    <row r="34827" spans="27:27">
      <c r="AA34827" t="str">
        <v>JB</v>
      </c>
    </row>
    <row r="34828" spans="27:27">
      <c r="AA34828" t="str">
        <v>DH</v>
      </c>
    </row>
    <row r="34829" spans="27:27">
      <c r="AA34829" t="str">
        <v>DH</v>
      </c>
    </row>
    <row r="34830" spans="27:27">
      <c r="AA34830" t="str">
        <v>DH</v>
      </c>
    </row>
    <row r="34831" spans="27:27">
      <c r="AA34831" t="str">
        <v>JB</v>
      </c>
    </row>
    <row r="34832" spans="27:27">
      <c r="AA34832" t="str">
        <v>JB</v>
      </c>
    </row>
    <row r="34833" spans="27:27">
      <c r="AA34833" t="str">
        <v>SO</v>
      </c>
    </row>
    <row r="34834" spans="27:27">
      <c r="AA34834" t="str">
        <v>SO</v>
      </c>
    </row>
    <row r="34835" spans="27:27">
      <c r="AA34835" t="str">
        <v>SS</v>
      </c>
    </row>
    <row r="34836" spans="27:27">
      <c r="AA34836" t="str">
        <v>SS</v>
      </c>
    </row>
    <row r="34837" spans="27:27">
      <c r="AA34837" t="str">
        <v>SS</v>
      </c>
    </row>
    <row r="34838" spans="27:27">
      <c r="AA34838" t="str">
        <v>SS</v>
      </c>
    </row>
    <row r="34839" spans="27:27">
      <c r="AA34839" t="str">
        <v>SS</v>
      </c>
    </row>
    <row r="34840" spans="27:27">
      <c r="AA34840" t="str">
        <v>CB</v>
      </c>
    </row>
    <row r="34841" spans="27:27">
      <c r="AA34841" t="str">
        <v>DH</v>
      </c>
    </row>
    <row r="34842" spans="27:27">
      <c r="AA34842" t="str">
        <v>DH</v>
      </c>
    </row>
    <row r="34843" spans="27:27">
      <c r="AA34843" t="str">
        <v>BB</v>
      </c>
    </row>
    <row r="34844" spans="27:27">
      <c r="AA34844" t="str">
        <v>WB</v>
      </c>
    </row>
    <row r="34845" spans="27:27">
      <c r="AA34845" t="str">
        <v>BB</v>
      </c>
    </row>
    <row r="34846" spans="27:27">
      <c r="AA34846" t="str">
        <v>SO</v>
      </c>
    </row>
    <row r="34847" spans="27:27">
      <c r="AA34847" t="str">
        <v>JB</v>
      </c>
    </row>
    <row r="34848" spans="27:27">
      <c r="AA34848" t="str">
        <v>FR</v>
      </c>
    </row>
    <row r="34849" spans="27:27">
      <c r="AA34849" t="str">
        <v>FR</v>
      </c>
    </row>
    <row r="34850" spans="27:27">
      <c r="AA34850" t="str">
        <v>JB</v>
      </c>
    </row>
    <row r="34851" spans="27:27">
      <c r="AA34851" t="str">
        <v>DH</v>
      </c>
    </row>
    <row r="34852" spans="27:27">
      <c r="AA34852" t="str">
        <v>HD</v>
      </c>
    </row>
    <row r="34853" spans="27:27">
      <c r="AA34853" t="str">
        <v>BE</v>
      </c>
    </row>
    <row r="34854" spans="27:27">
      <c r="AA34854" t="str">
        <v>BE</v>
      </c>
    </row>
    <row r="34855" spans="27:27">
      <c r="AA34855" t="str">
        <v>CB</v>
      </c>
    </row>
    <row r="34856" spans="27:27">
      <c r="AA34856" t="str">
        <v>SO</v>
      </c>
    </row>
    <row r="34857" spans="27:27">
      <c r="AA34857" t="str">
        <v>SO</v>
      </c>
    </row>
    <row r="34858" spans="27:27">
      <c r="AA34858" t="str">
        <v>SO</v>
      </c>
    </row>
    <row r="34859" spans="27:27">
      <c r="AA34859" t="str">
        <v>FR</v>
      </c>
    </row>
    <row r="34860" spans="27:27">
      <c r="AA34860" t="str">
        <v>FR</v>
      </c>
    </row>
    <row r="34861" spans="27:27">
      <c r="AA34861" t="str">
        <v>FR</v>
      </c>
    </row>
    <row r="34862" spans="27:27">
      <c r="AA34862" t="str">
        <v>FR</v>
      </c>
    </row>
    <row r="34863" spans="27:27">
      <c r="AA34863" t="str">
        <v>WB</v>
      </c>
    </row>
    <row r="34864" spans="27:27">
      <c r="AA34864" t="str">
        <v>SO</v>
      </c>
    </row>
    <row r="34865" spans="27:27">
      <c r="AA34865" t="str">
        <v>JB</v>
      </c>
    </row>
    <row r="34866" spans="27:27">
      <c r="AA34866" t="str">
        <v>JB</v>
      </c>
    </row>
    <row r="34867" spans="27:27">
      <c r="AA34867" t="str">
        <v>DH</v>
      </c>
    </row>
    <row r="34868" spans="27:27">
      <c r="AA34868" t="str">
        <v>WB</v>
      </c>
    </row>
    <row r="34869" spans="27:27">
      <c r="AA34869" t="str">
        <v>JB</v>
      </c>
    </row>
    <row r="34870" spans="27:27">
      <c r="AA34870" t="str">
        <v>HD</v>
      </c>
    </row>
    <row r="34871" spans="27:27">
      <c r="AA34871" t="str">
        <v>SS</v>
      </c>
    </row>
    <row r="34872" spans="27:27">
      <c r="AA34872" t="str">
        <v>BE</v>
      </c>
    </row>
    <row r="34873" spans="27:27">
      <c r="AA34873" t="str">
        <v>SS</v>
      </c>
    </row>
    <row r="34874" spans="27:27">
      <c r="AA34874" t="str">
        <v>BB</v>
      </c>
    </row>
    <row r="34875" spans="27:27">
      <c r="AA34875" t="str">
        <v>BB</v>
      </c>
    </row>
    <row r="34876" spans="27:27">
      <c r="AA34876" t="str">
        <v>HD</v>
      </c>
    </row>
    <row r="34877" spans="27:27">
      <c r="AA34877" t="str">
        <v>HD</v>
      </c>
    </row>
    <row r="34878" spans="27:27">
      <c r="AA34878" t="str">
        <v>HD</v>
      </c>
    </row>
    <row r="34879" spans="27:27">
      <c r="AA34879" t="str">
        <v>SO</v>
      </c>
    </row>
    <row r="34880" spans="27:27">
      <c r="AA34880" t="str">
        <v>WB</v>
      </c>
    </row>
    <row r="34881" spans="27:27">
      <c r="AA34881" t="str">
        <v>BE</v>
      </c>
    </row>
    <row r="34882" spans="27:27">
      <c r="AA34882" t="str">
        <v>BE</v>
      </c>
    </row>
    <row r="34883" spans="27:27">
      <c r="AA34883" t="str">
        <v>BE</v>
      </c>
    </row>
    <row r="34884" spans="27:27">
      <c r="AA34884" t="str">
        <v>SO</v>
      </c>
    </row>
    <row r="34885" spans="27:27">
      <c r="AA34885" t="str">
        <v>SO</v>
      </c>
    </row>
    <row r="34886" spans="27:27">
      <c r="AA34886" t="str">
        <v>HD</v>
      </c>
    </row>
    <row r="34887" spans="27:27">
      <c r="AA34887" t="str">
        <v>BE</v>
      </c>
    </row>
    <row r="34888" spans="27:27">
      <c r="AA34888" t="str">
        <v>DH</v>
      </c>
    </row>
    <row r="34889" spans="27:27">
      <c r="AA34889" t="str">
        <v>HD</v>
      </c>
    </row>
    <row r="34890" spans="27:27">
      <c r="AA34890" t="str">
        <v>HD</v>
      </c>
    </row>
    <row r="34891" spans="27:27">
      <c r="AA34891" t="str">
        <v>SO</v>
      </c>
    </row>
    <row r="34892" spans="27:27">
      <c r="AA34892" t="str">
        <v>BB</v>
      </c>
    </row>
    <row r="34893" spans="27:27">
      <c r="AA34893" t="str">
        <v>BB</v>
      </c>
    </row>
    <row r="34894" spans="27:27">
      <c r="AA34894" t="str">
        <v>BB</v>
      </c>
    </row>
    <row r="34895" spans="27:27">
      <c r="AA34895" t="str">
        <v>SO</v>
      </c>
    </row>
    <row r="34896" spans="27:27">
      <c r="AA34896" t="str">
        <v>BE</v>
      </c>
    </row>
    <row r="34897" spans="27:27">
      <c r="AA34897" t="str">
        <v>SO</v>
      </c>
    </row>
    <row r="34898" spans="27:27">
      <c r="AA34898" t="str">
        <v>DH</v>
      </c>
    </row>
    <row r="34899" spans="27:27">
      <c r="AA34899" t="str">
        <v>DH</v>
      </c>
    </row>
    <row r="34900" spans="27:27">
      <c r="AA34900" t="str">
        <v>DH</v>
      </c>
    </row>
    <row r="34901" spans="27:27">
      <c r="AA34901" t="str">
        <v>DH</v>
      </c>
    </row>
    <row r="34902" spans="27:27">
      <c r="AA34902" t="str">
        <v>HD</v>
      </c>
    </row>
    <row r="34903" spans="27:27">
      <c r="AA34903" t="str">
        <v>HD</v>
      </c>
    </row>
    <row r="34904" spans="27:27">
      <c r="AA34904" t="str">
        <v>BB</v>
      </c>
    </row>
    <row r="34905" spans="27:27">
      <c r="AA34905" t="str">
        <v>CB</v>
      </c>
    </row>
    <row r="34906" spans="27:27">
      <c r="AA34906" t="str">
        <v>CB</v>
      </c>
    </row>
    <row r="34907" spans="27:27">
      <c r="AA34907" t="str">
        <v>HD</v>
      </c>
    </row>
    <row r="34908" spans="27:27">
      <c r="AA34908" t="str">
        <v>SS</v>
      </c>
    </row>
    <row r="34909" spans="27:27">
      <c r="AA34909" t="str">
        <v>CB</v>
      </c>
    </row>
    <row r="34910" spans="27:27">
      <c r="AA34910" t="str">
        <v>CB</v>
      </c>
    </row>
    <row r="34911" spans="27:27">
      <c r="AA34911" t="str">
        <v>BE</v>
      </c>
    </row>
    <row r="34912" spans="27:27">
      <c r="AA34912" t="str">
        <v>SO</v>
      </c>
    </row>
    <row r="34913" spans="27:27">
      <c r="AA34913" t="str">
        <v>FR</v>
      </c>
    </row>
    <row r="34914" spans="27:27">
      <c r="AA34914" t="str">
        <v>BE</v>
      </c>
    </row>
    <row r="34915" spans="27:27">
      <c r="AA34915" t="str">
        <v>JB</v>
      </c>
    </row>
    <row r="34916" spans="27:27">
      <c r="AA34916" t="str">
        <v>JB</v>
      </c>
    </row>
    <row r="34917" spans="27:27">
      <c r="AA34917" t="str">
        <v>JB</v>
      </c>
    </row>
    <row r="34918" spans="27:27">
      <c r="AA34918" t="str">
        <v>CB</v>
      </c>
    </row>
    <row r="34919" spans="27:27">
      <c r="AA34919" t="str">
        <v>BB</v>
      </c>
    </row>
    <row r="34920" spans="27:27">
      <c r="AA34920" t="str">
        <v>BB</v>
      </c>
    </row>
    <row r="34921" spans="27:27">
      <c r="AA34921" t="str">
        <v>JB</v>
      </c>
    </row>
    <row r="34922" spans="27:27">
      <c r="AA34922" t="str">
        <v>JB</v>
      </c>
    </row>
    <row r="34923" spans="27:27">
      <c r="AA34923" t="str">
        <v>WB</v>
      </c>
    </row>
    <row r="34924" spans="27:27">
      <c r="AA34924" t="str">
        <v>SS</v>
      </c>
    </row>
    <row r="34925" spans="27:27">
      <c r="AA34925" t="str">
        <v>HD</v>
      </c>
    </row>
    <row r="34926" spans="27:27">
      <c r="AA34926" t="str">
        <v>HD</v>
      </c>
    </row>
    <row r="34927" spans="27:27">
      <c r="AA34927" t="str">
        <v>JB</v>
      </c>
    </row>
    <row r="34928" spans="27:27">
      <c r="AA34928" t="str">
        <v>JB</v>
      </c>
    </row>
    <row r="34929" spans="27:27">
      <c r="AA34929" t="str">
        <v>DH</v>
      </c>
    </row>
    <row r="34930" spans="27:27">
      <c r="AA34930" t="str">
        <v>DH</v>
      </c>
    </row>
    <row r="34931" spans="27:27">
      <c r="AA34931" t="str">
        <v>JB</v>
      </c>
    </row>
    <row r="34932" spans="27:27">
      <c r="AA34932" t="str">
        <v>BB</v>
      </c>
    </row>
    <row r="34933" spans="27:27">
      <c r="AA34933" t="str">
        <v>BB</v>
      </c>
    </row>
    <row r="34934" spans="27:27">
      <c r="AA34934" t="str">
        <v>DH</v>
      </c>
    </row>
    <row r="34935" spans="27:27">
      <c r="AA34935" t="str">
        <v>DH</v>
      </c>
    </row>
    <row r="34936" spans="27:27">
      <c r="AA34936" t="str">
        <v>DH</v>
      </c>
    </row>
    <row r="34937" spans="27:27">
      <c r="AA34937" t="str">
        <v>DH</v>
      </c>
    </row>
    <row r="34938" spans="27:27">
      <c r="AA34938" t="str">
        <v>BB</v>
      </c>
    </row>
    <row r="34939" spans="27:27">
      <c r="AA34939" t="str">
        <v>FR</v>
      </c>
    </row>
    <row r="34940" spans="27:27">
      <c r="AA34940" t="str">
        <v>FR</v>
      </c>
    </row>
    <row r="34941" spans="27:27">
      <c r="AA34941" t="str">
        <v>BE</v>
      </c>
    </row>
    <row r="34942" spans="27:27">
      <c r="AA34942" t="str">
        <v>BE</v>
      </c>
    </row>
    <row r="34943" spans="27:27">
      <c r="AA34943" t="str">
        <v>CB</v>
      </c>
    </row>
    <row r="34944" spans="27:27">
      <c r="AA34944" t="str">
        <v>BE</v>
      </c>
    </row>
    <row r="34945" spans="27:27">
      <c r="AA34945" t="str">
        <v>BB</v>
      </c>
    </row>
    <row r="34946" spans="27:27">
      <c r="AA34946" t="str">
        <v>BB</v>
      </c>
    </row>
    <row r="34947" spans="27:27">
      <c r="AA34947" t="str">
        <v>FR</v>
      </c>
    </row>
    <row r="34948" spans="27:27">
      <c r="AA34948" t="str">
        <v>HD</v>
      </c>
    </row>
    <row r="34949" spans="27:27">
      <c r="AA34949" t="str">
        <v>SS</v>
      </c>
    </row>
    <row r="34950" spans="27:27">
      <c r="AA34950" t="str">
        <v>HD</v>
      </c>
    </row>
    <row r="34951" spans="27:27">
      <c r="AA34951" t="str">
        <v>FR</v>
      </c>
    </row>
    <row r="34952" spans="27:27">
      <c r="AA34952" t="str">
        <v>FR</v>
      </c>
    </row>
    <row r="34953" spans="27:27">
      <c r="AA34953" t="str">
        <v>JB</v>
      </c>
    </row>
    <row r="34954" spans="27:27">
      <c r="AA34954" t="str">
        <v>SO</v>
      </c>
    </row>
    <row r="34955" spans="27:27">
      <c r="AA34955" t="str">
        <v>HD</v>
      </c>
    </row>
    <row r="34956" spans="27:27">
      <c r="AA34956" t="str">
        <v>BB</v>
      </c>
    </row>
    <row r="34957" spans="27:27">
      <c r="AA34957" t="str">
        <v>HD</v>
      </c>
    </row>
    <row r="34958" spans="27:27">
      <c r="AA34958" t="str">
        <v>HD</v>
      </c>
    </row>
    <row r="34959" spans="27:27">
      <c r="AA34959" t="str">
        <v>SO</v>
      </c>
    </row>
    <row r="34960" spans="27:27">
      <c r="AA34960" t="str">
        <v>BB</v>
      </c>
    </row>
    <row r="34961" spans="27:27">
      <c r="AA34961" t="str">
        <v>BB</v>
      </c>
    </row>
    <row r="34962" spans="27:27">
      <c r="AA34962" t="str">
        <v>SS</v>
      </c>
    </row>
    <row r="34963" spans="27:27">
      <c r="AA34963" t="str">
        <v>SS</v>
      </c>
    </row>
    <row r="34964" spans="27:27">
      <c r="AA34964" t="str">
        <v>SO</v>
      </c>
    </row>
    <row r="34965" spans="27:27">
      <c r="AA34965" t="str">
        <v>WB</v>
      </c>
    </row>
    <row r="34966" spans="27:27">
      <c r="AA34966" t="str">
        <v>CB</v>
      </c>
    </row>
    <row r="34967" spans="27:27">
      <c r="AA34967" t="str">
        <v>DH</v>
      </c>
    </row>
    <row r="34968" spans="27:27">
      <c r="AA34968" t="str">
        <v>DH</v>
      </c>
    </row>
    <row r="34969" spans="27:27">
      <c r="AA34969" t="str">
        <v>DH</v>
      </c>
    </row>
    <row r="34970" spans="27:27">
      <c r="AA34970" t="str">
        <v>HD</v>
      </c>
    </row>
    <row r="34971" spans="27:27">
      <c r="AA34971" t="str">
        <v>HD</v>
      </c>
    </row>
    <row r="34972" spans="27:27">
      <c r="AA34972" t="str">
        <v>HD</v>
      </c>
    </row>
    <row r="34973" spans="27:27">
      <c r="AA34973" t="str">
        <v>CB</v>
      </c>
    </row>
    <row r="34974" spans="27:27">
      <c r="AA34974" t="str">
        <v>WB</v>
      </c>
    </row>
    <row r="34975" spans="27:27">
      <c r="AA34975" t="str">
        <v>BB</v>
      </c>
    </row>
    <row r="34976" spans="27:27">
      <c r="AA34976" t="str">
        <v>CB</v>
      </c>
    </row>
    <row r="34977" spans="27:27">
      <c r="AA34977" t="str">
        <v>SO</v>
      </c>
    </row>
    <row r="34978" spans="27:27">
      <c r="AA34978" t="str">
        <v>JB</v>
      </c>
    </row>
    <row r="34979" spans="27:27">
      <c r="AA34979" t="str">
        <v>BB</v>
      </c>
    </row>
    <row r="34980" spans="27:27">
      <c r="AA34980" t="str">
        <v>SO</v>
      </c>
    </row>
    <row r="34981" spans="27:27">
      <c r="AA34981" t="str">
        <v>HD</v>
      </c>
    </row>
    <row r="34982" spans="27:27">
      <c r="AA34982" t="str">
        <v>JB</v>
      </c>
    </row>
    <row r="34983" spans="27:27">
      <c r="AA34983" t="str">
        <v>SO</v>
      </c>
    </row>
    <row r="34984" spans="27:27">
      <c r="AA34984" t="str">
        <v>FR</v>
      </c>
    </row>
    <row r="34985" spans="27:27">
      <c r="AA34985" t="str">
        <v>JB</v>
      </c>
    </row>
    <row r="34986" spans="27:27">
      <c r="AA34986" t="str">
        <v>SO</v>
      </c>
    </row>
    <row r="34987" spans="27:27">
      <c r="AA34987" t="str">
        <v>WB</v>
      </c>
    </row>
    <row r="34988" spans="27:27">
      <c r="AA34988" t="str">
        <v>FR</v>
      </c>
    </row>
    <row r="34989" spans="27:27">
      <c r="AA34989" t="str">
        <v>FR</v>
      </c>
    </row>
    <row r="34990" spans="27:27">
      <c r="AA34990" t="str">
        <v>BB</v>
      </c>
    </row>
    <row r="34991" spans="27:27">
      <c r="AA34991" t="str">
        <v>WB</v>
      </c>
    </row>
    <row r="34992" spans="27:27">
      <c r="AA34992" t="str">
        <v>SS</v>
      </c>
    </row>
    <row r="34993" spans="27:27">
      <c r="AA34993" t="str">
        <v>SS</v>
      </c>
    </row>
    <row r="34994" spans="27:27">
      <c r="AA34994" t="str">
        <v>SS</v>
      </c>
    </row>
    <row r="34995" spans="27:27">
      <c r="AA34995" t="str">
        <v>BE</v>
      </c>
    </row>
    <row r="34996" spans="27:27">
      <c r="AA34996" t="str">
        <v>CB</v>
      </c>
    </row>
    <row r="34997" spans="27:27">
      <c r="AA34997" t="str">
        <v>CB</v>
      </c>
    </row>
    <row r="34998" spans="27:27">
      <c r="AA34998" t="str">
        <v>WB</v>
      </c>
    </row>
    <row r="34999" spans="27:27">
      <c r="AA34999" t="str">
        <v>JB</v>
      </c>
    </row>
    <row r="35000" spans="27:27">
      <c r="AA35000" t="str">
        <v>JB</v>
      </c>
    </row>
    <row r="35001" spans="27:27">
      <c r="AA35001" t="str">
        <v>DH</v>
      </c>
    </row>
    <row r="35002" spans="27:27">
      <c r="AA35002" t="str">
        <v>DH</v>
      </c>
    </row>
    <row r="35003" spans="27:27">
      <c r="AA35003" t="str">
        <v>CB</v>
      </c>
    </row>
    <row r="35004" spans="27:27">
      <c r="AA35004" t="str">
        <v>CB</v>
      </c>
    </row>
    <row r="35005" spans="27:27">
      <c r="AA35005" t="str">
        <v>SO</v>
      </c>
    </row>
    <row r="35006" spans="27:27">
      <c r="AA35006" t="str">
        <v>WB</v>
      </c>
    </row>
    <row r="35007" spans="27:27">
      <c r="AA35007" t="str">
        <v>JB</v>
      </c>
    </row>
    <row r="35008" spans="27:27">
      <c r="AA35008" t="str">
        <v>JB</v>
      </c>
    </row>
    <row r="35009" spans="27:27">
      <c r="AA35009" t="str">
        <v>JB</v>
      </c>
    </row>
    <row r="35010" spans="27:27">
      <c r="AA35010" t="str">
        <v>DH</v>
      </c>
    </row>
    <row r="35011" spans="27:27">
      <c r="AA35011" t="str">
        <v>JB</v>
      </c>
    </row>
    <row r="35012" spans="27:27">
      <c r="AA35012" t="str">
        <v>SO</v>
      </c>
    </row>
    <row r="35013" spans="27:27">
      <c r="AA35013" t="str">
        <v>SS</v>
      </c>
    </row>
    <row r="35014" spans="27:27">
      <c r="AA35014" t="str">
        <v>SO</v>
      </c>
    </row>
    <row r="35015" spans="27:27">
      <c r="AA35015" t="str">
        <v>FR</v>
      </c>
    </row>
    <row r="35016" spans="27:27">
      <c r="AA35016" t="str">
        <v>BB</v>
      </c>
    </row>
    <row r="35017" spans="27:27">
      <c r="AA35017" t="str">
        <v>FR</v>
      </c>
    </row>
    <row r="35018" spans="27:27">
      <c r="AA35018" t="str">
        <v>WB</v>
      </c>
    </row>
    <row r="35019" spans="27:27">
      <c r="AA35019" t="str">
        <v>WB</v>
      </c>
    </row>
    <row r="35020" spans="27:27">
      <c r="AA35020" t="str">
        <v>WB</v>
      </c>
    </row>
    <row r="35021" spans="27:27">
      <c r="AA35021" t="str">
        <v>WB</v>
      </c>
    </row>
    <row r="35022" spans="27:27">
      <c r="AA35022" t="str">
        <v>SS</v>
      </c>
    </row>
    <row r="35023" spans="27:27">
      <c r="AA35023" t="str">
        <v>SS</v>
      </c>
    </row>
    <row r="35024" spans="27:27">
      <c r="AA35024" t="str">
        <v>SS</v>
      </c>
    </row>
    <row r="35025" spans="27:27">
      <c r="AA35025" t="str">
        <v>SS</v>
      </c>
    </row>
    <row r="35026" spans="27:27">
      <c r="AA35026" t="str">
        <v>SS</v>
      </c>
    </row>
    <row r="35027" spans="27:27">
      <c r="AA35027" t="str">
        <v>SS</v>
      </c>
    </row>
    <row r="35028" spans="27:27">
      <c r="AA35028" t="str">
        <v>DH</v>
      </c>
    </row>
    <row r="35029" spans="27:27">
      <c r="AA35029" t="str">
        <v>DH</v>
      </c>
    </row>
    <row r="35030" spans="27:27">
      <c r="AA35030" t="str">
        <v>DH</v>
      </c>
    </row>
    <row r="35031" spans="27:27">
      <c r="AA35031" t="str">
        <v>HD</v>
      </c>
    </row>
    <row r="35032" spans="27:27">
      <c r="AA35032" t="str">
        <v>SO</v>
      </c>
    </row>
    <row r="35033" spans="27:27">
      <c r="AA35033" t="str">
        <v>SO</v>
      </c>
    </row>
    <row r="35034" spans="27:27">
      <c r="AA35034" t="str">
        <v>JB</v>
      </c>
    </row>
    <row r="35035" spans="27:27">
      <c r="AA35035" t="str">
        <v>DH</v>
      </c>
    </row>
    <row r="35036" spans="27:27">
      <c r="AA35036" t="str">
        <v>DH</v>
      </c>
    </row>
    <row r="35037" spans="27:27">
      <c r="AA35037" t="str">
        <v>HD</v>
      </c>
    </row>
    <row r="35038" spans="27:27">
      <c r="AA35038" t="str">
        <v>SO</v>
      </c>
    </row>
    <row r="35039" spans="27:27">
      <c r="AA35039" t="str">
        <v>BE</v>
      </c>
    </row>
    <row r="35040" spans="27:27">
      <c r="AA35040" t="str">
        <v>DH</v>
      </c>
    </row>
    <row r="35041" spans="27:27">
      <c r="AA35041" t="str">
        <v>SO</v>
      </c>
    </row>
    <row r="35042" spans="27:27">
      <c r="AA35042" t="str">
        <v>SO</v>
      </c>
    </row>
    <row r="35043" spans="27:27">
      <c r="AA35043" t="str">
        <v>WB</v>
      </c>
    </row>
    <row r="35044" spans="27:27">
      <c r="AA35044" t="str">
        <v>WB</v>
      </c>
    </row>
    <row r="35045" spans="27:27">
      <c r="AA35045" t="str">
        <v>CB</v>
      </c>
    </row>
    <row r="35046" spans="27:27">
      <c r="AA35046" t="str">
        <v>CB</v>
      </c>
    </row>
    <row r="35047" spans="27:27">
      <c r="AA35047" t="str">
        <v>SO</v>
      </c>
    </row>
    <row r="35048" spans="27:27">
      <c r="AA35048" t="str">
        <v>HD</v>
      </c>
    </row>
    <row r="35049" spans="27:27">
      <c r="AA35049" t="str">
        <v>WB</v>
      </c>
    </row>
    <row r="35050" spans="27:27">
      <c r="AA35050" t="str">
        <v>WB</v>
      </c>
    </row>
    <row r="35051" spans="27:27">
      <c r="AA35051" t="str">
        <v>FR</v>
      </c>
    </row>
    <row r="35052" spans="27:27">
      <c r="AA35052" t="str">
        <v>DH</v>
      </c>
    </row>
    <row r="35053" spans="27:27">
      <c r="AA35053" t="str">
        <v>FR</v>
      </c>
    </row>
    <row r="35054" spans="27:27">
      <c r="AA35054" t="str">
        <v>JB</v>
      </c>
    </row>
    <row r="35055" spans="27:27">
      <c r="AA35055" t="str">
        <v>CB</v>
      </c>
    </row>
    <row r="35056" spans="27:27">
      <c r="AA35056" t="str">
        <v>WB</v>
      </c>
    </row>
    <row r="35057" spans="27:27">
      <c r="AA35057" t="str">
        <v>CB</v>
      </c>
    </row>
    <row r="35058" spans="27:27">
      <c r="AA35058" t="str">
        <v>BB</v>
      </c>
    </row>
    <row r="35059" spans="27:27">
      <c r="AA35059" t="str">
        <v>FR</v>
      </c>
    </row>
    <row r="35060" spans="27:27">
      <c r="AA35060" t="str">
        <v>WB</v>
      </c>
    </row>
    <row r="35061" spans="27:27">
      <c r="AA35061" t="str">
        <v>DH</v>
      </c>
    </row>
    <row r="35062" spans="27:27">
      <c r="AA35062" t="str">
        <v>DH</v>
      </c>
    </row>
    <row r="35063" spans="27:27">
      <c r="AA35063" t="str">
        <v>DH</v>
      </c>
    </row>
    <row r="35064" spans="27:27">
      <c r="AA35064" t="str">
        <v>JB</v>
      </c>
    </row>
    <row r="35065" spans="27:27">
      <c r="AA35065" t="str">
        <v>FR</v>
      </c>
    </row>
    <row r="35066" spans="27:27">
      <c r="AA35066" t="str">
        <v>FR</v>
      </c>
    </row>
    <row r="35067" spans="27:27">
      <c r="AA35067" t="str">
        <v>FR</v>
      </c>
    </row>
    <row r="35068" spans="27:27">
      <c r="AA35068" t="str">
        <v>JB</v>
      </c>
    </row>
    <row r="35069" spans="27:27">
      <c r="AA35069" t="str">
        <v>WB</v>
      </c>
    </row>
    <row r="35070" spans="27:27">
      <c r="AA35070" t="str">
        <v>SO</v>
      </c>
    </row>
    <row r="35071" spans="27:27">
      <c r="AA35071" t="str">
        <v>SO</v>
      </c>
    </row>
    <row r="35072" spans="27:27">
      <c r="AA35072" t="str">
        <v>BE</v>
      </c>
    </row>
    <row r="35073" spans="27:27">
      <c r="AA35073" t="str">
        <v>HD</v>
      </c>
    </row>
    <row r="35074" spans="27:27">
      <c r="AA35074" t="str">
        <v>WB</v>
      </c>
    </row>
    <row r="35075" spans="27:27">
      <c r="AA35075" t="str">
        <v>WB</v>
      </c>
    </row>
    <row r="35076" spans="27:27">
      <c r="AA35076" t="str">
        <v>WB</v>
      </c>
    </row>
    <row r="35077" spans="27:27">
      <c r="AA35077" t="str">
        <v>WB</v>
      </c>
    </row>
    <row r="35078" spans="27:27">
      <c r="AA35078" t="str">
        <v>JB</v>
      </c>
    </row>
    <row r="35079" spans="27:27">
      <c r="AA35079" t="str">
        <v>SS</v>
      </c>
    </row>
    <row r="35080" spans="27:27">
      <c r="AA35080" t="str">
        <v>SO</v>
      </c>
    </row>
    <row r="35081" spans="27:27">
      <c r="AA35081" t="str">
        <v>FR</v>
      </c>
    </row>
    <row r="35082" spans="27:27">
      <c r="AA35082" t="str">
        <v>SO</v>
      </c>
    </row>
    <row r="35083" spans="27:27">
      <c r="AA35083" t="str">
        <v>WB</v>
      </c>
    </row>
    <row r="35084" spans="27:27">
      <c r="AA35084" t="str">
        <v>SO</v>
      </c>
    </row>
    <row r="35085" spans="27:27">
      <c r="AA35085" t="str">
        <v>SO</v>
      </c>
    </row>
    <row r="35086" spans="27:27">
      <c r="AA35086" t="str">
        <v>SS</v>
      </c>
    </row>
    <row r="35087" spans="27:27">
      <c r="AA35087" t="str">
        <v>HD</v>
      </c>
    </row>
    <row r="35088" spans="27:27">
      <c r="AA35088" t="str">
        <v>SO</v>
      </c>
    </row>
    <row r="35089" spans="27:27">
      <c r="AA35089" t="str">
        <v>SO</v>
      </c>
    </row>
    <row r="35090" spans="27:27">
      <c r="AA35090" t="str">
        <v>FR</v>
      </c>
    </row>
    <row r="35091" spans="27:27">
      <c r="AA35091" t="str">
        <v>JB</v>
      </c>
    </row>
    <row r="35092" spans="27:27">
      <c r="AA35092" t="str">
        <v>JB</v>
      </c>
    </row>
    <row r="35093" spans="27:27">
      <c r="AA35093" t="str">
        <v>WB</v>
      </c>
    </row>
    <row r="35094" spans="27:27">
      <c r="AA35094" t="str">
        <v>WB</v>
      </c>
    </row>
    <row r="35095" spans="27:27">
      <c r="AA35095" t="str">
        <v>BB</v>
      </c>
    </row>
    <row r="35096" spans="27:27">
      <c r="AA35096" t="str">
        <v>BB</v>
      </c>
    </row>
    <row r="35097" spans="27:27">
      <c r="AA35097" t="str">
        <v>SS</v>
      </c>
    </row>
    <row r="35098" spans="27:27">
      <c r="AA35098" t="str">
        <v>DH</v>
      </c>
    </row>
    <row r="35099" spans="27:27">
      <c r="AA35099" t="str">
        <v>DH</v>
      </c>
    </row>
    <row r="35100" spans="27:27">
      <c r="AA35100" t="str">
        <v>DH</v>
      </c>
    </row>
    <row r="35101" spans="27:27">
      <c r="AA35101" t="str">
        <v>WB</v>
      </c>
    </row>
    <row r="35102" spans="27:27">
      <c r="AA35102" t="str">
        <v>WB</v>
      </c>
    </row>
    <row r="35103" spans="27:27">
      <c r="AA35103" t="str">
        <v>SS</v>
      </c>
    </row>
    <row r="35104" spans="27:27">
      <c r="AA35104" t="str">
        <v>SS</v>
      </c>
    </row>
    <row r="35105" spans="27:27">
      <c r="AA35105" t="str">
        <v>BB</v>
      </c>
    </row>
    <row r="35106" spans="27:27">
      <c r="AA35106" t="str">
        <v>CB</v>
      </c>
    </row>
    <row r="35107" spans="27:27">
      <c r="AA35107" t="str">
        <v>DH</v>
      </c>
    </row>
    <row r="35108" spans="27:27">
      <c r="AA35108" t="str">
        <v>WB</v>
      </c>
    </row>
    <row r="35109" spans="27:27">
      <c r="AA35109" t="str">
        <v>HD</v>
      </c>
    </row>
    <row r="35110" spans="27:27">
      <c r="AA35110" t="str">
        <v>HD</v>
      </c>
    </row>
    <row r="35111" spans="27:27">
      <c r="AA35111" t="str">
        <v>DH</v>
      </c>
    </row>
    <row r="35112" spans="27:27">
      <c r="AA35112" t="str">
        <v>FR</v>
      </c>
    </row>
    <row r="35113" spans="27:27">
      <c r="AA35113" t="str">
        <v>WB</v>
      </c>
    </row>
    <row r="35114" spans="27:27">
      <c r="AA35114" t="str">
        <v>WB</v>
      </c>
    </row>
    <row r="35115" spans="27:27">
      <c r="AA35115" t="str">
        <v>WB</v>
      </c>
    </row>
    <row r="35116" spans="27:27">
      <c r="AA35116" t="str">
        <v>BE</v>
      </c>
    </row>
    <row r="35117" spans="27:27">
      <c r="AA35117" t="str">
        <v>SS</v>
      </c>
    </row>
    <row r="35118" spans="27:27">
      <c r="AA35118" t="str">
        <v>BB</v>
      </c>
    </row>
    <row r="35119" spans="27:27">
      <c r="AA35119" t="str">
        <v>CB</v>
      </c>
    </row>
    <row r="35120" spans="27:27">
      <c r="AA35120" t="str">
        <v>JB</v>
      </c>
    </row>
    <row r="35121" spans="27:27">
      <c r="AA35121" t="str">
        <v>JB</v>
      </c>
    </row>
    <row r="35122" spans="27:27">
      <c r="AA35122" t="str">
        <v>JB</v>
      </c>
    </row>
    <row r="35123" spans="27:27">
      <c r="AA35123" t="str">
        <v>JB</v>
      </c>
    </row>
    <row r="35124" spans="27:27">
      <c r="AA35124" t="str">
        <v>JB</v>
      </c>
    </row>
    <row r="35125" spans="27:27">
      <c r="AA35125" t="str">
        <v>DH</v>
      </c>
    </row>
    <row r="35126" spans="27:27">
      <c r="AA35126" t="str">
        <v>DH</v>
      </c>
    </row>
    <row r="35127" spans="27:27">
      <c r="AA35127" t="str">
        <v>WB</v>
      </c>
    </row>
    <row r="35128" spans="27:27">
      <c r="AA35128" t="str">
        <v>BB</v>
      </c>
    </row>
    <row r="35129" spans="27:27">
      <c r="AA35129" t="str">
        <v>SO</v>
      </c>
    </row>
    <row r="35130" spans="27:27">
      <c r="AA35130" t="str">
        <v>FR</v>
      </c>
    </row>
    <row r="35131" spans="27:27">
      <c r="AA35131" t="str">
        <v>DH</v>
      </c>
    </row>
    <row r="35132" spans="27:27">
      <c r="AA35132" t="str">
        <v>BE</v>
      </c>
    </row>
    <row r="35133" spans="27:27">
      <c r="AA35133" t="str">
        <v>CB</v>
      </c>
    </row>
    <row r="35134" spans="27:27">
      <c r="AA35134" t="str">
        <v>CB</v>
      </c>
    </row>
    <row r="35135" spans="27:27">
      <c r="AA35135" t="str">
        <v>CB</v>
      </c>
    </row>
    <row r="35136" spans="27:27">
      <c r="AA35136" t="str">
        <v>CB</v>
      </c>
    </row>
    <row r="35137" spans="27:27">
      <c r="AA35137" t="str">
        <v>DH</v>
      </c>
    </row>
    <row r="35138" spans="27:27">
      <c r="AA35138" t="str">
        <v>SS</v>
      </c>
    </row>
    <row r="35139" spans="27:27">
      <c r="AA35139" t="str">
        <v>FR</v>
      </c>
    </row>
    <row r="35140" spans="27:27">
      <c r="AA35140" t="str">
        <v>FR</v>
      </c>
    </row>
    <row r="35141" spans="27:27">
      <c r="AA35141" t="str">
        <v>FR</v>
      </c>
    </row>
    <row r="35142" spans="27:27">
      <c r="AA35142" t="str">
        <v>HD</v>
      </c>
    </row>
    <row r="35143" spans="27:27">
      <c r="AA35143" t="str">
        <v>CB</v>
      </c>
    </row>
    <row r="35144" spans="27:27">
      <c r="AA35144" t="str">
        <v>FR</v>
      </c>
    </row>
    <row r="35145" spans="27:27">
      <c r="AA35145" t="str">
        <v>BB</v>
      </c>
    </row>
    <row r="35146" spans="27:27">
      <c r="AA35146" t="str">
        <v>BE</v>
      </c>
    </row>
    <row r="35147" spans="27:27">
      <c r="AA35147" t="str">
        <v>BE</v>
      </c>
    </row>
    <row r="35148" spans="27:27">
      <c r="AA35148" t="str">
        <v>BE</v>
      </c>
    </row>
    <row r="35149" spans="27:27">
      <c r="AA35149" t="str">
        <v>HD</v>
      </c>
    </row>
    <row r="35150" spans="27:27">
      <c r="AA35150" t="str">
        <v>HD</v>
      </c>
    </row>
    <row r="35151" spans="27:27">
      <c r="AA35151" t="str">
        <v>HD</v>
      </c>
    </row>
    <row r="35152" spans="27:27">
      <c r="AA35152" t="str">
        <v>HD</v>
      </c>
    </row>
    <row r="35153" spans="27:27">
      <c r="AA35153" t="str">
        <v>HD</v>
      </c>
    </row>
    <row r="35154" spans="27:27">
      <c r="AA35154" t="str">
        <v>HD</v>
      </c>
    </row>
    <row r="35155" spans="27:27">
      <c r="AA35155" t="str">
        <v>FR</v>
      </c>
    </row>
    <row r="35156" spans="27:27">
      <c r="AA35156" t="str">
        <v>WB</v>
      </c>
    </row>
    <row r="35157" spans="27:27">
      <c r="AA35157" t="str">
        <v>SO</v>
      </c>
    </row>
    <row r="35158" spans="27:27">
      <c r="AA35158" t="str">
        <v>SO</v>
      </c>
    </row>
    <row r="35159" spans="27:27">
      <c r="AA35159" t="str">
        <v>BB</v>
      </c>
    </row>
    <row r="35160" spans="27:27">
      <c r="AA35160" t="str">
        <v>SO</v>
      </c>
    </row>
    <row r="35161" spans="27:27">
      <c r="AA35161" t="str">
        <v>DH</v>
      </c>
    </row>
    <row r="35162" spans="27:27">
      <c r="AA35162" t="str">
        <v>WB</v>
      </c>
    </row>
    <row r="35163" spans="27:27">
      <c r="AA35163" t="str">
        <v>SS</v>
      </c>
    </row>
    <row r="35164" spans="27:27">
      <c r="AA35164" t="str">
        <v>SS</v>
      </c>
    </row>
    <row r="35165" spans="27:27">
      <c r="AA35165" t="str">
        <v>SS</v>
      </c>
    </row>
    <row r="35166" spans="27:27">
      <c r="AA35166" t="str">
        <v>SS</v>
      </c>
    </row>
    <row r="35167" spans="27:27">
      <c r="AA35167" t="str">
        <v>JB</v>
      </c>
    </row>
    <row r="35168" spans="27:27">
      <c r="AA35168" t="str">
        <v>SO</v>
      </c>
    </row>
    <row r="35169" spans="27:27">
      <c r="AA35169" t="str">
        <v>SO</v>
      </c>
    </row>
    <row r="35170" spans="27:27">
      <c r="AA35170" t="str">
        <v>SS</v>
      </c>
    </row>
    <row r="35171" spans="27:27">
      <c r="AA35171" t="str">
        <v>SS</v>
      </c>
    </row>
    <row r="35172" spans="27:27">
      <c r="AA35172" t="str">
        <v>SS</v>
      </c>
    </row>
    <row r="35173" spans="27:27">
      <c r="AA35173" t="str">
        <v>HD</v>
      </c>
    </row>
    <row r="35174" spans="27:27">
      <c r="AA35174" t="str">
        <v>DH</v>
      </c>
    </row>
    <row r="35175" spans="27:27">
      <c r="AA35175" t="str">
        <v>SO</v>
      </c>
    </row>
    <row r="35176" spans="27:27">
      <c r="AA35176" t="str">
        <v>BE</v>
      </c>
    </row>
    <row r="35177" spans="27:27">
      <c r="AA35177" t="str">
        <v>WB</v>
      </c>
    </row>
    <row r="35178" spans="27:27">
      <c r="AA35178" t="str">
        <v>CB</v>
      </c>
    </row>
    <row r="35179" spans="27:27">
      <c r="AA35179" t="str">
        <v>BE</v>
      </c>
    </row>
    <row r="35180" spans="27:27">
      <c r="AA35180" t="str">
        <v>JB</v>
      </c>
    </row>
    <row r="35181" spans="27:27">
      <c r="AA35181" t="str">
        <v>HD</v>
      </c>
    </row>
    <row r="35182" spans="27:27">
      <c r="AA35182" t="str">
        <v>BE</v>
      </c>
    </row>
    <row r="35183" spans="27:27">
      <c r="AA35183" t="str">
        <v>SS</v>
      </c>
    </row>
    <row r="35184" spans="27:27">
      <c r="AA35184" t="str">
        <v>BE</v>
      </c>
    </row>
    <row r="35185" spans="27:27">
      <c r="AA35185" t="str">
        <v>DH</v>
      </c>
    </row>
    <row r="35186" spans="27:27">
      <c r="AA35186" t="str">
        <v>SS</v>
      </c>
    </row>
    <row r="35187" spans="27:27">
      <c r="AA35187" t="str">
        <v>CB</v>
      </c>
    </row>
    <row r="35188" spans="27:27">
      <c r="AA35188" t="str">
        <v>BB</v>
      </c>
    </row>
    <row r="35189" spans="27:27">
      <c r="AA35189" t="str">
        <v>FR</v>
      </c>
    </row>
    <row r="35190" spans="27:27">
      <c r="AA35190" t="str">
        <v>CB</v>
      </c>
    </row>
    <row r="35191" spans="27:27">
      <c r="AA35191" t="str">
        <v>BB</v>
      </c>
    </row>
    <row r="35192" spans="27:27">
      <c r="AA35192" t="str">
        <v>BB</v>
      </c>
    </row>
    <row r="35193" spans="27:27">
      <c r="AA35193" t="str">
        <v>BB</v>
      </c>
    </row>
    <row r="35194" spans="27:27">
      <c r="AA35194" t="str">
        <v>JB</v>
      </c>
    </row>
    <row r="35195" spans="27:27">
      <c r="AA35195" t="str">
        <v>JB</v>
      </c>
    </row>
    <row r="35196" spans="27:27">
      <c r="AA35196" t="str">
        <v>BB</v>
      </c>
    </row>
    <row r="35197" spans="27:27">
      <c r="AA35197" t="str">
        <v>SS</v>
      </c>
    </row>
    <row r="35198" spans="27:27">
      <c r="AA35198" t="str">
        <v>SS</v>
      </c>
    </row>
    <row r="35199" spans="27:27">
      <c r="AA35199" t="str">
        <v>SS</v>
      </c>
    </row>
    <row r="35200" spans="27:27">
      <c r="AA35200" t="str">
        <v>SS</v>
      </c>
    </row>
    <row r="35201" spans="27:27">
      <c r="AA35201" t="str">
        <v>CB</v>
      </c>
    </row>
    <row r="35202" spans="27:27">
      <c r="AA35202" t="str">
        <v>CB</v>
      </c>
    </row>
    <row r="35203" spans="27:27">
      <c r="AA35203" t="str">
        <v>BE</v>
      </c>
    </row>
    <row r="35204" spans="27:27">
      <c r="AA35204" t="str">
        <v>DH</v>
      </c>
    </row>
    <row r="35205" spans="27:27">
      <c r="AA35205" t="str">
        <v>DH</v>
      </c>
    </row>
    <row r="35206" spans="27:27">
      <c r="AA35206" t="str">
        <v>BE</v>
      </c>
    </row>
    <row r="35207" spans="27:27">
      <c r="AA35207" t="str">
        <v>BE</v>
      </c>
    </row>
    <row r="35208" spans="27:27">
      <c r="AA35208" t="str">
        <v>BE</v>
      </c>
    </row>
    <row r="35209" spans="27:27">
      <c r="AA35209" t="str">
        <v>WB</v>
      </c>
    </row>
    <row r="35210" spans="27:27">
      <c r="AA35210" t="str">
        <v>WB</v>
      </c>
    </row>
    <row r="35211" spans="27:27">
      <c r="AA35211" t="str">
        <v>FR</v>
      </c>
    </row>
    <row r="35212" spans="27:27">
      <c r="AA35212" t="str">
        <v>BE</v>
      </c>
    </row>
    <row r="35213" spans="27:27">
      <c r="AA35213" t="str">
        <v>BE</v>
      </c>
    </row>
    <row r="35214" spans="27:27">
      <c r="AA35214" t="str">
        <v>HD</v>
      </c>
    </row>
    <row r="35215" spans="27:27">
      <c r="AA35215" t="str">
        <v>HD</v>
      </c>
    </row>
    <row r="35216" spans="27:27">
      <c r="AA35216" t="str">
        <v>HD</v>
      </c>
    </row>
    <row r="35217" spans="27:27">
      <c r="AA35217" t="str">
        <v>FR</v>
      </c>
    </row>
    <row r="35218" spans="27:27">
      <c r="AA35218" t="str">
        <v>FR</v>
      </c>
    </row>
    <row r="35219" spans="27:27">
      <c r="AA35219" t="str">
        <v>FR</v>
      </c>
    </row>
    <row r="35220" spans="27:27">
      <c r="AA35220" t="str">
        <v>SO</v>
      </c>
    </row>
    <row r="35221" spans="27:27">
      <c r="AA35221" t="str">
        <v>SO</v>
      </c>
    </row>
    <row r="35222" spans="27:27">
      <c r="AA35222" t="str">
        <v>JB</v>
      </c>
    </row>
    <row r="35223" spans="27:27">
      <c r="AA35223" t="str">
        <v>JB</v>
      </c>
    </row>
    <row r="35224" spans="27:27">
      <c r="AA35224" t="str">
        <v>WB</v>
      </c>
    </row>
    <row r="35225" spans="27:27">
      <c r="AA35225" t="str">
        <v>HD</v>
      </c>
    </row>
    <row r="35226" spans="27:27">
      <c r="AA35226" t="str">
        <v>CB</v>
      </c>
    </row>
    <row r="35227" spans="27:27">
      <c r="AA35227" t="str">
        <v>BB</v>
      </c>
    </row>
    <row r="35228" spans="27:27">
      <c r="AA35228" t="str">
        <v>BE</v>
      </c>
    </row>
    <row r="35229" spans="27:27">
      <c r="AA35229" t="str">
        <v>HD</v>
      </c>
    </row>
    <row r="35230" spans="27:27">
      <c r="AA35230" t="str">
        <v>BE</v>
      </c>
    </row>
    <row r="35231" spans="27:27">
      <c r="AA35231" t="str">
        <v>DH</v>
      </c>
    </row>
    <row r="35232" spans="27:27">
      <c r="AA35232" t="str">
        <v>DH</v>
      </c>
    </row>
    <row r="35233" spans="27:27">
      <c r="AA35233" t="str">
        <v>DH</v>
      </c>
    </row>
    <row r="35234" spans="27:27">
      <c r="AA35234" t="str">
        <v>FR</v>
      </c>
    </row>
    <row r="35235" spans="27:27">
      <c r="AA35235" t="str">
        <v>BB</v>
      </c>
    </row>
    <row r="35236" spans="27:27">
      <c r="AA35236" t="str">
        <v>BE</v>
      </c>
    </row>
    <row r="35237" spans="27:27">
      <c r="AA35237" t="str">
        <v>HD</v>
      </c>
    </row>
    <row r="35238" spans="27:27">
      <c r="AA35238" t="str">
        <v>SS</v>
      </c>
    </row>
    <row r="35239" spans="27:27">
      <c r="AA35239" t="str">
        <v>BB</v>
      </c>
    </row>
    <row r="35240" spans="27:27">
      <c r="AA35240" t="str">
        <v>JB</v>
      </c>
    </row>
    <row r="35241" spans="27:27">
      <c r="AA35241" t="str">
        <v>JB</v>
      </c>
    </row>
    <row r="35242" spans="27:27">
      <c r="AA35242" t="str">
        <v>JB</v>
      </c>
    </row>
    <row r="35243" spans="27:27">
      <c r="AA35243" t="str">
        <v>JB</v>
      </c>
    </row>
    <row r="35244" spans="27:27">
      <c r="AA35244" t="str">
        <v>WB</v>
      </c>
    </row>
    <row r="35245" spans="27:27">
      <c r="AA35245" t="str">
        <v>BE</v>
      </c>
    </row>
    <row r="35246" spans="27:27">
      <c r="AA35246" t="str">
        <v>BB</v>
      </c>
    </row>
    <row r="35247" spans="27:27">
      <c r="AA35247" t="str">
        <v>BB</v>
      </c>
    </row>
    <row r="35248" spans="27:27">
      <c r="AA35248" t="str">
        <v>HD</v>
      </c>
    </row>
    <row r="35249" spans="27:27">
      <c r="AA35249" t="str">
        <v>HD</v>
      </c>
    </row>
    <row r="35250" spans="27:27">
      <c r="AA35250" t="str">
        <v>SS</v>
      </c>
    </row>
    <row r="35251" spans="27:27">
      <c r="AA35251" t="str">
        <v>BE</v>
      </c>
    </row>
    <row r="35252" spans="27:27">
      <c r="AA35252" t="str">
        <v>SS</v>
      </c>
    </row>
    <row r="35253" spans="27:27">
      <c r="AA35253" t="str">
        <v>SO</v>
      </c>
    </row>
    <row r="35254" spans="27:27">
      <c r="AA35254" t="str">
        <v>JB</v>
      </c>
    </row>
    <row r="35255" spans="27:27">
      <c r="AA35255" t="str">
        <v>BE</v>
      </c>
    </row>
    <row r="35256" spans="27:27">
      <c r="AA35256" t="str">
        <v>BE</v>
      </c>
    </row>
    <row r="35257" spans="27:27">
      <c r="AA35257" t="str">
        <v>CB</v>
      </c>
    </row>
    <row r="35258" spans="27:27">
      <c r="AA35258" t="str">
        <v>CB</v>
      </c>
    </row>
    <row r="35259" spans="27:27">
      <c r="AA35259" t="str">
        <v>JB</v>
      </c>
    </row>
    <row r="35260" spans="27:27">
      <c r="AA35260" t="str">
        <v>JB</v>
      </c>
    </row>
    <row r="35261" spans="27:27">
      <c r="AA35261" t="str">
        <v>FR</v>
      </c>
    </row>
    <row r="35262" spans="27:27">
      <c r="AA35262" t="str">
        <v>HD</v>
      </c>
    </row>
    <row r="35263" spans="27:27">
      <c r="AA35263" t="str">
        <v>BE</v>
      </c>
    </row>
    <row r="35264" spans="27:27">
      <c r="AA35264" t="str">
        <v>SO</v>
      </c>
    </row>
    <row r="35265" spans="27:27">
      <c r="AA35265" t="str">
        <v>SO</v>
      </c>
    </row>
    <row r="35266" spans="27:27">
      <c r="AA35266" t="str">
        <v>CB</v>
      </c>
    </row>
    <row r="35267" spans="27:27">
      <c r="AA35267" t="str">
        <v>CB</v>
      </c>
    </row>
    <row r="35268" spans="27:27">
      <c r="AA35268" t="str">
        <v>DH</v>
      </c>
    </row>
    <row r="35269" spans="27:27">
      <c r="AA35269" t="str">
        <v>BE</v>
      </c>
    </row>
    <row r="35270" spans="27:27">
      <c r="AA35270" t="str">
        <v>BE</v>
      </c>
    </row>
    <row r="35271" spans="27:27">
      <c r="AA35271" t="str">
        <v>DH</v>
      </c>
    </row>
    <row r="35272" spans="27:27">
      <c r="AA35272" t="str">
        <v>SO</v>
      </c>
    </row>
    <row r="35273" spans="27:27">
      <c r="AA35273" t="str">
        <v>SO</v>
      </c>
    </row>
    <row r="35274" spans="27:27">
      <c r="AA35274" t="str">
        <v>SO</v>
      </c>
    </row>
    <row r="35275" spans="27:27">
      <c r="AA35275" t="str">
        <v>WB</v>
      </c>
    </row>
    <row r="35276" spans="27:27">
      <c r="AA35276" t="str">
        <v>WB</v>
      </c>
    </row>
    <row r="35277" spans="27:27">
      <c r="AA35277" t="str">
        <v>JB</v>
      </c>
    </row>
    <row r="35278" spans="27:27">
      <c r="AA35278" t="str">
        <v>JB</v>
      </c>
    </row>
    <row r="35279" spans="27:27">
      <c r="AA35279" t="str">
        <v>JB</v>
      </c>
    </row>
    <row r="35280" spans="27:27">
      <c r="AA35280" t="str">
        <v>HD</v>
      </c>
    </row>
    <row r="35281" spans="27:27">
      <c r="AA35281" t="str">
        <v>HD</v>
      </c>
    </row>
    <row r="35282" spans="27:27">
      <c r="AA35282" t="str">
        <v>WB</v>
      </c>
    </row>
    <row r="35283" spans="27:27">
      <c r="AA35283" t="str">
        <v>JB</v>
      </c>
    </row>
    <row r="35284" spans="27:27">
      <c r="AA35284" t="str">
        <v>BE</v>
      </c>
    </row>
    <row r="35285" spans="27:27">
      <c r="AA35285" t="str">
        <v>BE</v>
      </c>
    </row>
    <row r="35286" spans="27:27">
      <c r="AA35286" t="str">
        <v>BB</v>
      </c>
    </row>
    <row r="35287" spans="27:27">
      <c r="AA35287" t="str">
        <v>HD</v>
      </c>
    </row>
    <row r="35288" spans="27:27">
      <c r="AA35288" t="str">
        <v>HD</v>
      </c>
    </row>
    <row r="35289" spans="27:27">
      <c r="AA35289" t="str">
        <v>SO</v>
      </c>
    </row>
    <row r="35290" spans="27:27">
      <c r="AA35290" t="str">
        <v>SO</v>
      </c>
    </row>
    <row r="35291" spans="27:27">
      <c r="AA35291" t="str">
        <v>SO</v>
      </c>
    </row>
    <row r="35292" spans="27:27">
      <c r="AA35292" t="str">
        <v>SO</v>
      </c>
    </row>
    <row r="35293" spans="27:27">
      <c r="AA35293" t="str">
        <v>WB</v>
      </c>
    </row>
    <row r="35294" spans="27:27">
      <c r="AA35294" t="str">
        <v>WB</v>
      </c>
    </row>
    <row r="35295" spans="27:27">
      <c r="AA35295" t="str">
        <v>JB</v>
      </c>
    </row>
    <row r="35296" spans="27:27">
      <c r="AA35296" t="str">
        <v>SO</v>
      </c>
    </row>
    <row r="35297" spans="27:27">
      <c r="AA35297" t="str">
        <v>SO</v>
      </c>
    </row>
    <row r="35298" spans="27:27">
      <c r="AA35298" t="str">
        <v>SO</v>
      </c>
    </row>
    <row r="35299" spans="27:27">
      <c r="AA35299" t="str">
        <v>JB</v>
      </c>
    </row>
    <row r="35300" spans="27:27">
      <c r="AA35300" t="str">
        <v>DH</v>
      </c>
    </row>
    <row r="35301" spans="27:27">
      <c r="AA35301" t="str">
        <v>DH</v>
      </c>
    </row>
    <row r="35302" spans="27:27">
      <c r="AA35302" t="str">
        <v>DH</v>
      </c>
    </row>
    <row r="35303" spans="27:27">
      <c r="AA35303" t="str">
        <v>DH</v>
      </c>
    </row>
    <row r="35304" spans="27:27">
      <c r="AA35304" t="str">
        <v>FR</v>
      </c>
    </row>
    <row r="35305" spans="27:27">
      <c r="AA35305" t="str">
        <v>SO</v>
      </c>
    </row>
    <row r="35306" spans="27:27">
      <c r="AA35306" t="str">
        <v>HD</v>
      </c>
    </row>
    <row r="35307" spans="27:27">
      <c r="AA35307" t="str">
        <v>DH</v>
      </c>
    </row>
    <row r="35308" spans="27:27">
      <c r="AA35308" t="str">
        <v>JB</v>
      </c>
    </row>
    <row r="35309" spans="27:27">
      <c r="AA35309" t="str">
        <v>HD</v>
      </c>
    </row>
    <row r="35310" spans="27:27">
      <c r="AA35310" t="str">
        <v>DH</v>
      </c>
    </row>
    <row r="35311" spans="27:27">
      <c r="AA35311" t="str">
        <v>SO</v>
      </c>
    </row>
    <row r="35312" spans="27:27">
      <c r="AA35312" t="str">
        <v>BE</v>
      </c>
    </row>
    <row r="35313" spans="27:27">
      <c r="AA35313" t="str">
        <v>CB</v>
      </c>
    </row>
    <row r="35314" spans="27:27">
      <c r="AA35314" t="str">
        <v>JB</v>
      </c>
    </row>
    <row r="35315" spans="27:27">
      <c r="AA35315" t="str">
        <v>BB</v>
      </c>
    </row>
    <row r="35316" spans="27:27">
      <c r="AA35316" t="str">
        <v>FR</v>
      </c>
    </row>
    <row r="35317" spans="27:27">
      <c r="AA35317" t="str">
        <v>JB</v>
      </c>
    </row>
    <row r="35318" spans="27:27">
      <c r="AA35318" t="str">
        <v>WB</v>
      </c>
    </row>
    <row r="35319" spans="27:27">
      <c r="AA35319" t="str">
        <v>CB</v>
      </c>
    </row>
    <row r="35320" spans="27:27">
      <c r="AA35320" t="str">
        <v>BE</v>
      </c>
    </row>
    <row r="35321" spans="27:27">
      <c r="AA35321" t="str">
        <v>BE</v>
      </c>
    </row>
    <row r="35322" spans="27:27">
      <c r="AA35322" t="str">
        <v>FR</v>
      </c>
    </row>
    <row r="35323" spans="27:27">
      <c r="AA35323" t="str">
        <v>WB</v>
      </c>
    </row>
    <row r="35324" spans="27:27">
      <c r="AA35324" t="str">
        <v>WB</v>
      </c>
    </row>
    <row r="35325" spans="27:27">
      <c r="AA35325" t="str">
        <v>WB</v>
      </c>
    </row>
    <row r="35326" spans="27:27">
      <c r="AA35326" t="str">
        <v>WB</v>
      </c>
    </row>
    <row r="35327" spans="27:27">
      <c r="AA35327" t="str">
        <v>WB</v>
      </c>
    </row>
    <row r="35328" spans="27:27">
      <c r="AA35328" t="str">
        <v>BB</v>
      </c>
    </row>
    <row r="35329" spans="27:27">
      <c r="AA35329" t="str">
        <v>BB</v>
      </c>
    </row>
    <row r="35330" spans="27:27">
      <c r="AA35330" t="str">
        <v>FR</v>
      </c>
    </row>
    <row r="35331" spans="27:27">
      <c r="AA35331" t="str">
        <v>FR</v>
      </c>
    </row>
    <row r="35332" spans="27:27">
      <c r="AA35332" t="str">
        <v>SO</v>
      </c>
    </row>
    <row r="35333" spans="27:27">
      <c r="AA35333" t="str">
        <v>BB</v>
      </c>
    </row>
    <row r="35334" spans="27:27">
      <c r="AA35334" t="str">
        <v>BB</v>
      </c>
    </row>
    <row r="35335" spans="27:27">
      <c r="AA35335" t="str">
        <v>BB</v>
      </c>
    </row>
    <row r="35336" spans="27:27">
      <c r="AA35336" t="str">
        <v>BE</v>
      </c>
    </row>
    <row r="35337" spans="27:27">
      <c r="AA35337" t="str">
        <v>WB</v>
      </c>
    </row>
    <row r="35338" spans="27:27">
      <c r="AA35338" t="str">
        <v>WB</v>
      </c>
    </row>
    <row r="35339" spans="27:27">
      <c r="AA35339" t="str">
        <v>WB</v>
      </c>
    </row>
    <row r="35340" spans="27:27">
      <c r="AA35340" t="str">
        <v>WB</v>
      </c>
    </row>
    <row r="35341" spans="27:27">
      <c r="AA35341" t="str">
        <v>HD</v>
      </c>
    </row>
    <row r="35342" spans="27:27">
      <c r="AA35342" t="str">
        <v>BE</v>
      </c>
    </row>
    <row r="35343" spans="27:27">
      <c r="AA35343" t="str">
        <v>SS</v>
      </c>
    </row>
    <row r="35344" spans="27:27">
      <c r="AA35344" t="str">
        <v>CB</v>
      </c>
    </row>
    <row r="35345" spans="27:27">
      <c r="AA35345" t="str">
        <v>BE</v>
      </c>
    </row>
    <row r="35346" spans="27:27">
      <c r="AA35346" t="str">
        <v>JB</v>
      </c>
    </row>
    <row r="35347" spans="27:27">
      <c r="AA35347" t="str">
        <v>FR</v>
      </c>
    </row>
    <row r="35348" spans="27:27">
      <c r="AA35348" t="str">
        <v>SS</v>
      </c>
    </row>
    <row r="35349" spans="27:27">
      <c r="AA35349" t="str">
        <v>SS</v>
      </c>
    </row>
    <row r="35350" spans="27:27">
      <c r="AA35350" t="str">
        <v>DH</v>
      </c>
    </row>
    <row r="35351" spans="27:27">
      <c r="AA35351" t="str">
        <v>SO</v>
      </c>
    </row>
    <row r="35352" spans="27:27">
      <c r="AA35352" t="str">
        <v>BB</v>
      </c>
    </row>
    <row r="35353" spans="27:27">
      <c r="AA35353" t="str">
        <v>BB</v>
      </c>
    </row>
    <row r="35354" spans="27:27">
      <c r="AA35354" t="str">
        <v>JB</v>
      </c>
    </row>
    <row r="35355" spans="27:27">
      <c r="AA35355" t="str">
        <v>DH</v>
      </c>
    </row>
    <row r="35356" spans="27:27">
      <c r="AA35356" t="str">
        <v>BE</v>
      </c>
    </row>
    <row r="35357" spans="27:27">
      <c r="AA35357" t="str">
        <v>JB</v>
      </c>
    </row>
    <row r="35358" spans="27:27">
      <c r="AA35358" t="str">
        <v>JB</v>
      </c>
    </row>
    <row r="35359" spans="27:27">
      <c r="AA35359" t="str">
        <v>WB</v>
      </c>
    </row>
    <row r="35360" spans="27:27">
      <c r="AA35360" t="str">
        <v>WB</v>
      </c>
    </row>
    <row r="35361" spans="27:27">
      <c r="AA35361" t="str">
        <v>CB</v>
      </c>
    </row>
    <row r="35362" spans="27:27">
      <c r="AA35362" t="str">
        <v>HD</v>
      </c>
    </row>
    <row r="35363" spans="27:27">
      <c r="AA35363" t="str">
        <v>HD</v>
      </c>
    </row>
    <row r="35364" spans="27:27">
      <c r="AA35364" t="str">
        <v>HD</v>
      </c>
    </row>
    <row r="35365" spans="27:27">
      <c r="AA35365" t="str">
        <v>BB</v>
      </c>
    </row>
    <row r="35366" spans="27:27">
      <c r="AA35366" t="str">
        <v>BE</v>
      </c>
    </row>
    <row r="35367" spans="27:27">
      <c r="AA35367" t="str">
        <v>FR</v>
      </c>
    </row>
    <row r="35368" spans="27:27">
      <c r="AA35368" t="str">
        <v>BB</v>
      </c>
    </row>
    <row r="35369" spans="27:27">
      <c r="AA35369" t="str">
        <v>FR</v>
      </c>
    </row>
    <row r="35370" spans="27:27">
      <c r="AA35370" t="str">
        <v>SO</v>
      </c>
    </row>
    <row r="35371" spans="27:27">
      <c r="AA35371" t="str">
        <v>HD</v>
      </c>
    </row>
    <row r="35372" spans="27:27">
      <c r="AA35372" t="str">
        <v>FR</v>
      </c>
    </row>
    <row r="35373" spans="27:27">
      <c r="AA35373" t="str">
        <v>FR</v>
      </c>
    </row>
    <row r="35374" spans="27:27">
      <c r="AA35374" t="str">
        <v>DH</v>
      </c>
    </row>
    <row r="35375" spans="27:27">
      <c r="AA35375" t="str">
        <v>FR</v>
      </c>
    </row>
    <row r="35376" spans="27:27">
      <c r="AA35376" t="str">
        <v>SS</v>
      </c>
    </row>
    <row r="35377" spans="27:27">
      <c r="AA35377" t="str">
        <v>DH</v>
      </c>
    </row>
    <row r="35378" spans="27:27">
      <c r="AA35378" t="str">
        <v>DH</v>
      </c>
    </row>
    <row r="35379" spans="27:27">
      <c r="AA35379" t="str">
        <v>WB</v>
      </c>
    </row>
    <row r="35380" spans="27:27">
      <c r="AA35380" t="str">
        <v>HD</v>
      </c>
    </row>
    <row r="35381" spans="27:27">
      <c r="AA35381" t="str">
        <v>BE</v>
      </c>
    </row>
    <row r="35382" spans="27:27">
      <c r="AA35382" t="str">
        <v>BE</v>
      </c>
    </row>
    <row r="35383" spans="27:27">
      <c r="AA35383" t="str">
        <v>SS</v>
      </c>
    </row>
    <row r="35384" spans="27:27">
      <c r="AA35384" t="str">
        <v>WB</v>
      </c>
    </row>
    <row r="35385" spans="27:27">
      <c r="AA35385" t="str">
        <v>WB</v>
      </c>
    </row>
    <row r="35386" spans="27:27">
      <c r="AA35386" t="str">
        <v>WB</v>
      </c>
    </row>
    <row r="35387" spans="27:27">
      <c r="AA35387" t="str">
        <v>WB</v>
      </c>
    </row>
    <row r="35388" spans="27:27">
      <c r="AA35388" t="str">
        <v>BB</v>
      </c>
    </row>
    <row r="35389" spans="27:27">
      <c r="AA35389" t="str">
        <v>BB</v>
      </c>
    </row>
    <row r="35390" spans="27:27">
      <c r="AA35390" t="str">
        <v>BB</v>
      </c>
    </row>
    <row r="35391" spans="27:27">
      <c r="AA35391" t="str">
        <v>CB</v>
      </c>
    </row>
    <row r="35392" spans="27:27">
      <c r="AA35392" t="str">
        <v>CB</v>
      </c>
    </row>
    <row r="35393" spans="27:27">
      <c r="AA35393" t="str">
        <v>CB</v>
      </c>
    </row>
    <row r="35394" spans="27:27">
      <c r="AA35394" t="str">
        <v>SO</v>
      </c>
    </row>
    <row r="35395" spans="27:27">
      <c r="AA35395" t="str">
        <v>SO</v>
      </c>
    </row>
    <row r="35396" spans="27:27">
      <c r="AA35396" t="str">
        <v>FR</v>
      </c>
    </row>
    <row r="35397" spans="27:27">
      <c r="AA35397" t="str">
        <v>WB</v>
      </c>
    </row>
    <row r="35398" spans="27:27">
      <c r="AA35398" t="str">
        <v>WB</v>
      </c>
    </row>
    <row r="35399" spans="27:27">
      <c r="AA35399" t="str">
        <v>HD</v>
      </c>
    </row>
    <row r="35400" spans="27:27">
      <c r="AA35400" t="str">
        <v>HD</v>
      </c>
    </row>
    <row r="35401" spans="27:27">
      <c r="AA35401" t="str">
        <v>HD</v>
      </c>
    </row>
    <row r="35402" spans="27:27">
      <c r="AA35402" t="str">
        <v>SS</v>
      </c>
    </row>
    <row r="35403" spans="27:27">
      <c r="AA35403" t="str">
        <v>JB</v>
      </c>
    </row>
    <row r="35404" spans="27:27">
      <c r="AA35404" t="str">
        <v>BB</v>
      </c>
    </row>
    <row r="35405" spans="27:27">
      <c r="AA35405" t="str">
        <v>CB</v>
      </c>
    </row>
    <row r="35406" spans="27:27">
      <c r="AA35406" t="str">
        <v>FR</v>
      </c>
    </row>
    <row r="35407" spans="27:27">
      <c r="AA35407" t="str">
        <v>DH</v>
      </c>
    </row>
    <row r="35408" spans="27:27">
      <c r="AA35408" t="str">
        <v>WB</v>
      </c>
    </row>
    <row r="35409" spans="27:27">
      <c r="AA35409" t="str">
        <v>WB</v>
      </c>
    </row>
    <row r="35410" spans="27:27">
      <c r="AA35410" t="str">
        <v>BE</v>
      </c>
    </row>
    <row r="35411" spans="27:27">
      <c r="AA35411" t="str">
        <v>SO</v>
      </c>
    </row>
    <row r="35412" spans="27:27">
      <c r="AA35412" t="str">
        <v>SS</v>
      </c>
    </row>
    <row r="35413" spans="27:27">
      <c r="AA35413" t="str">
        <v>SS</v>
      </c>
    </row>
    <row r="35414" spans="27:27">
      <c r="AA35414" t="str">
        <v>SS</v>
      </c>
    </row>
    <row r="35415" spans="27:27">
      <c r="AA35415" t="str">
        <v>SS</v>
      </c>
    </row>
    <row r="35416" spans="27:27">
      <c r="AA35416" t="str">
        <v>SS</v>
      </c>
    </row>
    <row r="35417" spans="27:27">
      <c r="AA35417" t="str">
        <v>CB</v>
      </c>
    </row>
    <row r="35418" spans="27:27">
      <c r="AA35418" t="str">
        <v>CB</v>
      </c>
    </row>
    <row r="35419" spans="27:27">
      <c r="AA35419" t="str">
        <v>BB</v>
      </c>
    </row>
    <row r="35420" spans="27:27">
      <c r="AA35420" t="str">
        <v>BB</v>
      </c>
    </row>
    <row r="35421" spans="27:27">
      <c r="AA35421" t="str">
        <v>BB</v>
      </c>
    </row>
    <row r="35422" spans="27:27">
      <c r="AA35422" t="str">
        <v>BB</v>
      </c>
    </row>
    <row r="35423" spans="27:27">
      <c r="AA35423" t="str">
        <v>HD</v>
      </c>
    </row>
    <row r="35424" spans="27:27">
      <c r="AA35424" t="str">
        <v>DH</v>
      </c>
    </row>
    <row r="35425" spans="27:27">
      <c r="AA35425" t="str">
        <v>DH</v>
      </c>
    </row>
    <row r="35426" spans="27:27">
      <c r="AA35426" t="str">
        <v>SS</v>
      </c>
    </row>
    <row r="35427" spans="27:27">
      <c r="AA35427" t="str">
        <v>SS</v>
      </c>
    </row>
    <row r="35428" spans="27:27">
      <c r="AA35428" t="str">
        <v>SS</v>
      </c>
    </row>
    <row r="35429" spans="27:27">
      <c r="AA35429" t="str">
        <v>SS</v>
      </c>
    </row>
    <row r="35430" spans="27:27">
      <c r="AA35430" t="str">
        <v>SS</v>
      </c>
    </row>
    <row r="35431" spans="27:27">
      <c r="AA35431" t="str">
        <v>WB</v>
      </c>
    </row>
    <row r="35432" spans="27:27">
      <c r="AA35432" t="str">
        <v>BE</v>
      </c>
    </row>
    <row r="35433" spans="27:27">
      <c r="AA35433" t="str">
        <v>SO</v>
      </c>
    </row>
    <row r="35434" spans="27:27">
      <c r="AA35434" t="str">
        <v>JB</v>
      </c>
    </row>
    <row r="35435" spans="27:27">
      <c r="AA35435" t="str">
        <v>CB</v>
      </c>
    </row>
    <row r="35436" spans="27:27">
      <c r="AA35436" t="str">
        <v>WB</v>
      </c>
    </row>
    <row r="35437" spans="27:27">
      <c r="AA35437" t="str">
        <v>BE</v>
      </c>
    </row>
    <row r="35438" spans="27:27">
      <c r="AA35438" t="str">
        <v>BE</v>
      </c>
    </row>
    <row r="35439" spans="27:27">
      <c r="AA35439" t="str">
        <v>BE</v>
      </c>
    </row>
    <row r="35440" spans="27:27">
      <c r="AA35440" t="str">
        <v>BE</v>
      </c>
    </row>
    <row r="35441" spans="27:27">
      <c r="AA35441" t="str">
        <v>BE</v>
      </c>
    </row>
    <row r="35442" spans="27:27">
      <c r="AA35442" t="str">
        <v>HD</v>
      </c>
    </row>
    <row r="35443" spans="27:27">
      <c r="AA35443" t="str">
        <v>WB</v>
      </c>
    </row>
    <row r="35444" spans="27:27">
      <c r="AA35444" t="str">
        <v>JB</v>
      </c>
    </row>
    <row r="35445" spans="27:27">
      <c r="AA35445" t="str">
        <v>WB</v>
      </c>
    </row>
    <row r="35446" spans="27:27">
      <c r="AA35446" t="str">
        <v>CB</v>
      </c>
    </row>
    <row r="35447" spans="27:27">
      <c r="AA35447" t="str">
        <v>CB</v>
      </c>
    </row>
    <row r="35448" spans="27:27">
      <c r="AA35448" t="str">
        <v>SO</v>
      </c>
    </row>
    <row r="35449" spans="27:27">
      <c r="AA35449" t="str">
        <v>SO</v>
      </c>
    </row>
    <row r="35450" spans="27:27">
      <c r="AA35450" t="str">
        <v>SO</v>
      </c>
    </row>
    <row r="35451" spans="27:27">
      <c r="AA35451" t="str">
        <v>BB</v>
      </c>
    </row>
    <row r="35452" spans="27:27">
      <c r="AA35452" t="str">
        <v>HD</v>
      </c>
    </row>
    <row r="35453" spans="27:27">
      <c r="AA35453" t="str">
        <v>BB</v>
      </c>
    </row>
    <row r="35454" spans="27:27">
      <c r="AA35454" t="str">
        <v>CB</v>
      </c>
    </row>
    <row r="35455" spans="27:27">
      <c r="AA35455" t="str">
        <v>BE</v>
      </c>
    </row>
    <row r="35456" spans="27:27">
      <c r="AA35456" t="str">
        <v>DH</v>
      </c>
    </row>
    <row r="35457" spans="27:27">
      <c r="AA35457" t="str">
        <v>SS</v>
      </c>
    </row>
    <row r="35458" spans="27:27">
      <c r="AA35458" t="str">
        <v>SS</v>
      </c>
    </row>
    <row r="35459" spans="27:27">
      <c r="AA35459" t="str">
        <v>SS</v>
      </c>
    </row>
    <row r="35460" spans="27:27">
      <c r="AA35460" t="str">
        <v>DH</v>
      </c>
    </row>
    <row r="35461" spans="27:27">
      <c r="AA35461" t="str">
        <v>DH</v>
      </c>
    </row>
    <row r="35462" spans="27:27">
      <c r="AA35462" t="str">
        <v>DH</v>
      </c>
    </row>
    <row r="35463" spans="27:27">
      <c r="AA35463" t="str">
        <v>JB</v>
      </c>
    </row>
    <row r="35464" spans="27:27">
      <c r="AA35464" t="str">
        <v>WB</v>
      </c>
    </row>
    <row r="35465" spans="27:27">
      <c r="AA35465" t="str">
        <v>HD</v>
      </c>
    </row>
    <row r="35466" spans="27:27">
      <c r="AA35466" t="str">
        <v>BE</v>
      </c>
    </row>
    <row r="35467" spans="27:27">
      <c r="AA35467" t="str">
        <v>BE</v>
      </c>
    </row>
    <row r="35468" spans="27:27">
      <c r="AA35468" t="str">
        <v>JB</v>
      </c>
    </row>
    <row r="35469" spans="27:27">
      <c r="AA35469" t="str">
        <v>JB</v>
      </c>
    </row>
    <row r="35470" spans="27:27">
      <c r="AA35470" t="str">
        <v>SO</v>
      </c>
    </row>
    <row r="35471" spans="27:27">
      <c r="AA35471" t="str">
        <v>SO</v>
      </c>
    </row>
    <row r="35472" spans="27:27">
      <c r="AA35472" t="str">
        <v>BB</v>
      </c>
    </row>
    <row r="35473" spans="27:27">
      <c r="AA35473" t="str">
        <v>BB</v>
      </c>
    </row>
    <row r="35474" spans="27:27">
      <c r="AA35474" t="str">
        <v>JB</v>
      </c>
    </row>
    <row r="35475" spans="27:27">
      <c r="AA35475" t="str">
        <v>CB</v>
      </c>
    </row>
    <row r="35476" spans="27:27">
      <c r="AA35476" t="str">
        <v>BB</v>
      </c>
    </row>
    <row r="35477" spans="27:27">
      <c r="AA35477" t="str">
        <v>BB</v>
      </c>
    </row>
    <row r="35478" spans="27:27">
      <c r="AA35478" t="str">
        <v>JB</v>
      </c>
    </row>
    <row r="35479" spans="27:27">
      <c r="AA35479" t="str">
        <v>JB</v>
      </c>
    </row>
    <row r="35480" spans="27:27">
      <c r="AA35480" t="str">
        <v>WB</v>
      </c>
    </row>
    <row r="35481" spans="27:27">
      <c r="AA35481" t="str">
        <v>WB</v>
      </c>
    </row>
    <row r="35482" spans="27:27">
      <c r="AA35482" t="str">
        <v>WB</v>
      </c>
    </row>
    <row r="35483" spans="27:27">
      <c r="AA35483" t="str">
        <v>BE</v>
      </c>
    </row>
    <row r="35484" spans="27:27">
      <c r="AA35484" t="str">
        <v>DH</v>
      </c>
    </row>
    <row r="35485" spans="27:27">
      <c r="AA35485" t="str">
        <v>DH</v>
      </c>
    </row>
    <row r="35486" spans="27:27">
      <c r="AA35486" t="str">
        <v>HD</v>
      </c>
    </row>
    <row r="35487" spans="27:27">
      <c r="AA35487" t="str">
        <v>HD</v>
      </c>
    </row>
    <row r="35488" spans="27:27">
      <c r="AA35488" t="str">
        <v>DH</v>
      </c>
    </row>
    <row r="35489" spans="27:27">
      <c r="AA35489" t="str">
        <v>DH</v>
      </c>
    </row>
    <row r="35490" spans="27:27">
      <c r="AA35490" t="str">
        <v>SS</v>
      </c>
    </row>
    <row r="35491" spans="27:27">
      <c r="AA35491" t="str">
        <v>SS</v>
      </c>
    </row>
    <row r="35492" spans="27:27">
      <c r="AA35492" t="str">
        <v>CB</v>
      </c>
    </row>
    <row r="35493" spans="27:27">
      <c r="AA35493" t="str">
        <v>FR</v>
      </c>
    </row>
    <row r="35494" spans="27:27">
      <c r="AA35494" t="str">
        <v>BB</v>
      </c>
    </row>
    <row r="35495" spans="27:27">
      <c r="AA35495" t="str">
        <v>SS</v>
      </c>
    </row>
    <row r="35496" spans="27:27">
      <c r="AA35496" t="str">
        <v>DH</v>
      </c>
    </row>
    <row r="35497" spans="27:27">
      <c r="AA35497" t="str">
        <v>FR</v>
      </c>
    </row>
    <row r="35498" spans="27:27">
      <c r="AA35498" t="str">
        <v>BB</v>
      </c>
    </row>
    <row r="35499" spans="27:27">
      <c r="AA35499" t="str">
        <v>JB</v>
      </c>
    </row>
    <row r="35500" spans="27:27">
      <c r="AA35500" t="str">
        <v>SO</v>
      </c>
    </row>
    <row r="35501" spans="27:27">
      <c r="AA35501" t="str">
        <v>SO</v>
      </c>
    </row>
    <row r="35502" spans="27:27">
      <c r="AA35502" t="str">
        <v>SS</v>
      </c>
    </row>
    <row r="35503" spans="27:27">
      <c r="AA35503" t="str">
        <v>SS</v>
      </c>
    </row>
    <row r="35504" spans="27:27">
      <c r="AA35504" t="str">
        <v>SO</v>
      </c>
    </row>
    <row r="35505" spans="27:27">
      <c r="AA35505" t="str">
        <v>FR</v>
      </c>
    </row>
    <row r="35506" spans="27:27">
      <c r="AA35506" t="str">
        <v>DH</v>
      </c>
    </row>
    <row r="35507" spans="27:27">
      <c r="AA35507" t="str">
        <v>WB</v>
      </c>
    </row>
    <row r="35508" spans="27:27">
      <c r="AA35508" t="str">
        <v>SS</v>
      </c>
    </row>
    <row r="35509" spans="27:27">
      <c r="AA35509" t="str">
        <v>SO</v>
      </c>
    </row>
    <row r="35510" spans="27:27">
      <c r="AA35510" t="str">
        <v>BE</v>
      </c>
    </row>
    <row r="35511" spans="27:27">
      <c r="AA35511" t="str">
        <v>FR</v>
      </c>
    </row>
    <row r="35512" spans="27:27">
      <c r="AA35512" t="str">
        <v>FR</v>
      </c>
    </row>
    <row r="35513" spans="27:27">
      <c r="AA35513" t="str">
        <v>FR</v>
      </c>
    </row>
    <row r="35514" spans="27:27">
      <c r="AA35514" t="str">
        <v>BE</v>
      </c>
    </row>
    <row r="35515" spans="27:27">
      <c r="AA35515" t="str">
        <v>BE</v>
      </c>
    </row>
    <row r="35516" spans="27:27">
      <c r="AA35516" t="str">
        <v>FR</v>
      </c>
    </row>
    <row r="35517" spans="27:27">
      <c r="AA35517" t="str">
        <v>JB</v>
      </c>
    </row>
    <row r="35518" spans="27:27">
      <c r="AA35518" t="str">
        <v>JB</v>
      </c>
    </row>
    <row r="35519" spans="27:27">
      <c r="AA35519" t="str">
        <v>JB</v>
      </c>
    </row>
    <row r="35520" spans="27:27">
      <c r="AA35520" t="str">
        <v>FR</v>
      </c>
    </row>
    <row r="35521" spans="27:27">
      <c r="AA35521" t="str">
        <v>SS</v>
      </c>
    </row>
    <row r="35522" spans="27:27">
      <c r="AA35522" t="str">
        <v>SS</v>
      </c>
    </row>
    <row r="35523" spans="27:27">
      <c r="AA35523" t="str">
        <v>WB</v>
      </c>
    </row>
    <row r="35524" spans="27:27">
      <c r="AA35524" t="str">
        <v>BB</v>
      </c>
    </row>
    <row r="35525" spans="27:27">
      <c r="AA35525" t="str">
        <v>JB</v>
      </c>
    </row>
    <row r="35526" spans="27:27">
      <c r="AA35526" t="str">
        <v>FR</v>
      </c>
    </row>
    <row r="35527" spans="27:27">
      <c r="AA35527" t="str">
        <v>WB</v>
      </c>
    </row>
    <row r="35528" spans="27:27">
      <c r="AA35528" t="str">
        <v>HD</v>
      </c>
    </row>
    <row r="35529" spans="27:27">
      <c r="AA35529" t="str">
        <v>SO</v>
      </c>
    </row>
    <row r="35530" spans="27:27">
      <c r="AA35530" t="str">
        <v>SO</v>
      </c>
    </row>
    <row r="35531" spans="27:27">
      <c r="AA35531" t="str">
        <v>BB</v>
      </c>
    </row>
    <row r="35532" spans="27:27">
      <c r="AA35532" t="str">
        <v>BB</v>
      </c>
    </row>
    <row r="35533" spans="27:27">
      <c r="AA35533" t="str">
        <v>WB</v>
      </c>
    </row>
    <row r="35534" spans="27:27">
      <c r="AA35534" t="str">
        <v>DH</v>
      </c>
    </row>
    <row r="35535" spans="27:27">
      <c r="AA35535" t="str">
        <v>HD</v>
      </c>
    </row>
    <row r="35536" spans="27:27">
      <c r="AA35536" t="str">
        <v>WB</v>
      </c>
    </row>
    <row r="35537" spans="27:27">
      <c r="AA35537" t="str">
        <v>JB</v>
      </c>
    </row>
    <row r="35538" spans="27:27">
      <c r="AA35538" t="str">
        <v>FR</v>
      </c>
    </row>
    <row r="35539" spans="27:27">
      <c r="AA35539" t="str">
        <v>WB</v>
      </c>
    </row>
    <row r="35540" spans="27:27">
      <c r="AA35540" t="str">
        <v>SS</v>
      </c>
    </row>
    <row r="35541" spans="27:27">
      <c r="AA35541" t="str">
        <v>SS</v>
      </c>
    </row>
    <row r="35542" spans="27:27">
      <c r="AA35542" t="str">
        <v>FR</v>
      </c>
    </row>
    <row r="35543" spans="27:27">
      <c r="AA35543" t="str">
        <v>JB</v>
      </c>
    </row>
    <row r="35544" spans="27:27">
      <c r="AA35544" t="str">
        <v>SS</v>
      </c>
    </row>
    <row r="35545" spans="27:27">
      <c r="AA35545" t="str">
        <v>WB</v>
      </c>
    </row>
    <row r="35546" spans="27:27">
      <c r="AA35546" t="str">
        <v>HD</v>
      </c>
    </row>
    <row r="35547" spans="27:27">
      <c r="AA35547" t="str">
        <v>CB</v>
      </c>
    </row>
    <row r="35548" spans="27:27">
      <c r="AA35548" t="str">
        <v>CB</v>
      </c>
    </row>
    <row r="35549" spans="27:27">
      <c r="AA35549" t="str">
        <v>BB</v>
      </c>
    </row>
    <row r="35550" spans="27:27">
      <c r="AA35550" t="str">
        <v>BB</v>
      </c>
    </row>
    <row r="35551" spans="27:27">
      <c r="AA35551" t="str">
        <v>HD</v>
      </c>
    </row>
    <row r="35552" spans="27:27">
      <c r="AA35552" t="str">
        <v>WB</v>
      </c>
    </row>
    <row r="35553" spans="27:27">
      <c r="AA35553" t="str">
        <v>BE</v>
      </c>
    </row>
    <row r="35554" spans="27:27">
      <c r="AA35554" t="str">
        <v>JB</v>
      </c>
    </row>
    <row r="35555" spans="27:27">
      <c r="AA35555" t="str">
        <v>BE</v>
      </c>
    </row>
    <row r="35556" spans="27:27">
      <c r="AA35556" t="str">
        <v>CB</v>
      </c>
    </row>
    <row r="35557" spans="27:27">
      <c r="AA35557" t="str">
        <v>FR</v>
      </c>
    </row>
    <row r="35558" spans="27:27">
      <c r="AA35558" t="str">
        <v>DH</v>
      </c>
    </row>
    <row r="35559" spans="27:27">
      <c r="AA35559" t="str">
        <v>BE</v>
      </c>
    </row>
    <row r="35560" spans="27:27">
      <c r="AA35560" t="str">
        <v>HD</v>
      </c>
    </row>
    <row r="35561" spans="27:27">
      <c r="AA35561" t="str">
        <v>BB</v>
      </c>
    </row>
    <row r="35562" spans="27:27">
      <c r="AA35562" t="str">
        <v>BE</v>
      </c>
    </row>
    <row r="35563" spans="27:27">
      <c r="AA35563" t="str">
        <v>BE</v>
      </c>
    </row>
    <row r="35564" spans="27:27">
      <c r="AA35564" t="str">
        <v>FR</v>
      </c>
    </row>
    <row r="35565" spans="27:27">
      <c r="AA35565" t="str">
        <v>CB</v>
      </c>
    </row>
    <row r="35566" spans="27:27">
      <c r="AA35566" t="str">
        <v>WB</v>
      </c>
    </row>
    <row r="35567" spans="27:27">
      <c r="AA35567" t="str">
        <v>WB</v>
      </c>
    </row>
    <row r="35568" spans="27:27">
      <c r="AA35568" t="str">
        <v>DH</v>
      </c>
    </row>
    <row r="35569" spans="27:27">
      <c r="AA35569" t="str">
        <v>DH</v>
      </c>
    </row>
    <row r="35570" spans="27:27">
      <c r="AA35570" t="str">
        <v>CB</v>
      </c>
    </row>
    <row r="35571" spans="27:27">
      <c r="AA35571" t="str">
        <v>CB</v>
      </c>
    </row>
    <row r="35572" spans="27:27">
      <c r="AA35572" t="str">
        <v>CB</v>
      </c>
    </row>
    <row r="35573" spans="27:27">
      <c r="AA35573" t="str">
        <v>HD</v>
      </c>
    </row>
    <row r="35574" spans="27:27">
      <c r="AA35574" t="str">
        <v>BB</v>
      </c>
    </row>
    <row r="35575" spans="27:27">
      <c r="AA35575" t="str">
        <v>BB</v>
      </c>
    </row>
    <row r="35576" spans="27:27">
      <c r="AA35576" t="str">
        <v>DH</v>
      </c>
    </row>
    <row r="35577" spans="27:27">
      <c r="AA35577" t="str">
        <v>DH</v>
      </c>
    </row>
    <row r="35578" spans="27:27">
      <c r="AA35578" t="str">
        <v>DH</v>
      </c>
    </row>
    <row r="35579" spans="27:27">
      <c r="AA35579" t="str">
        <v>BE</v>
      </c>
    </row>
    <row r="35580" spans="27:27">
      <c r="AA35580" t="str">
        <v>BE</v>
      </c>
    </row>
    <row r="35581" spans="27:27">
      <c r="AA35581" t="str">
        <v>BE</v>
      </c>
    </row>
    <row r="35582" spans="27:27">
      <c r="AA35582" t="str">
        <v>BE</v>
      </c>
    </row>
    <row r="35583" spans="27:27">
      <c r="AA35583" t="str">
        <v>HD</v>
      </c>
    </row>
    <row r="35584" spans="27:27">
      <c r="AA35584" t="str">
        <v>CB</v>
      </c>
    </row>
    <row r="35585" spans="27:27">
      <c r="AA35585" t="str">
        <v>CB</v>
      </c>
    </row>
    <row r="35586" spans="27:27">
      <c r="AA35586" t="str">
        <v>JB</v>
      </c>
    </row>
    <row r="35587" spans="27:27">
      <c r="AA35587" t="str">
        <v>JB</v>
      </c>
    </row>
    <row r="35588" spans="27:27">
      <c r="AA35588" t="str">
        <v>FR</v>
      </c>
    </row>
    <row r="35589" spans="27:27">
      <c r="AA35589" t="str">
        <v>FR</v>
      </c>
    </row>
    <row r="35590" spans="27:27">
      <c r="AA35590" t="str">
        <v>FR</v>
      </c>
    </row>
    <row r="35591" spans="27:27">
      <c r="AA35591" t="str">
        <v>SS</v>
      </c>
    </row>
    <row r="35592" spans="27:27">
      <c r="AA35592" t="str">
        <v>HD</v>
      </c>
    </row>
    <row r="35593" spans="27:27">
      <c r="AA35593" t="str">
        <v>CB</v>
      </c>
    </row>
    <row r="35594" spans="27:27">
      <c r="AA35594" t="str">
        <v>CB</v>
      </c>
    </row>
    <row r="35595" spans="27:27">
      <c r="AA35595" t="str">
        <v>CB</v>
      </c>
    </row>
    <row r="35596" spans="27:27">
      <c r="AA35596" t="str">
        <v>CB</v>
      </c>
    </row>
    <row r="35597" spans="27:27">
      <c r="AA35597" t="str">
        <v>CB</v>
      </c>
    </row>
    <row r="35598" spans="27:27">
      <c r="AA35598" t="str">
        <v>SO</v>
      </c>
    </row>
    <row r="35599" spans="27:27">
      <c r="AA35599" t="str">
        <v>SS</v>
      </c>
    </row>
    <row r="35600" spans="27:27">
      <c r="AA35600" t="str">
        <v>FR</v>
      </c>
    </row>
    <row r="35601" spans="27:27">
      <c r="AA35601" t="str">
        <v>FR</v>
      </c>
    </row>
    <row r="35602" spans="27:27">
      <c r="AA35602" t="str">
        <v>FR</v>
      </c>
    </row>
    <row r="35603" spans="27:27">
      <c r="AA35603" t="str">
        <v>DH</v>
      </c>
    </row>
    <row r="35604" spans="27:27">
      <c r="AA35604" t="str">
        <v>DH</v>
      </c>
    </row>
    <row r="35605" spans="27:27">
      <c r="AA35605" t="str">
        <v>HD</v>
      </c>
    </row>
    <row r="35606" spans="27:27">
      <c r="AA35606" t="str">
        <v>BE</v>
      </c>
    </row>
    <row r="35607" spans="27:27">
      <c r="AA35607" t="str">
        <v>SS</v>
      </c>
    </row>
    <row r="35608" spans="27:27">
      <c r="AA35608" t="str">
        <v>SS</v>
      </c>
    </row>
    <row r="35609" spans="27:27">
      <c r="AA35609" t="str">
        <v>BB</v>
      </c>
    </row>
    <row r="35610" spans="27:27">
      <c r="AA35610" t="str">
        <v>BB</v>
      </c>
    </row>
    <row r="35611" spans="27:27">
      <c r="AA35611" t="str">
        <v>SS</v>
      </c>
    </row>
    <row r="35612" spans="27:27">
      <c r="AA35612" t="str">
        <v>SS</v>
      </c>
    </row>
    <row r="35613" spans="27:27">
      <c r="AA35613" t="str">
        <v>SS</v>
      </c>
    </row>
    <row r="35614" spans="27:27">
      <c r="AA35614" t="str">
        <v>SS</v>
      </c>
    </row>
    <row r="35615" spans="27:27">
      <c r="AA35615" t="str">
        <v>SS</v>
      </c>
    </row>
    <row r="35616" spans="27:27">
      <c r="AA35616" t="str">
        <v>SS</v>
      </c>
    </row>
    <row r="35617" spans="27:27">
      <c r="AA35617" t="str">
        <v>SS</v>
      </c>
    </row>
    <row r="35618" spans="27:27">
      <c r="AA35618" t="str">
        <v>DH</v>
      </c>
    </row>
    <row r="35619" spans="27:27">
      <c r="AA35619" t="str">
        <v>FR</v>
      </c>
    </row>
    <row r="35620" spans="27:27">
      <c r="AA35620" t="str">
        <v>WB</v>
      </c>
    </row>
    <row r="35621" spans="27:27">
      <c r="AA35621" t="str">
        <v>JB</v>
      </c>
    </row>
    <row r="35622" spans="27:27">
      <c r="AA35622" t="str">
        <v>SS</v>
      </c>
    </row>
    <row r="35623" spans="27:27">
      <c r="AA35623" t="str">
        <v>CB</v>
      </c>
    </row>
    <row r="35624" spans="27:27">
      <c r="AA35624" t="str">
        <v>BB</v>
      </c>
    </row>
    <row r="35625" spans="27:27">
      <c r="AA35625" t="str">
        <v>BB</v>
      </c>
    </row>
    <row r="35626" spans="27:27">
      <c r="AA35626" t="str">
        <v>BB</v>
      </c>
    </row>
    <row r="35627" spans="27:27">
      <c r="AA35627" t="str">
        <v>SO</v>
      </c>
    </row>
    <row r="35628" spans="27:27">
      <c r="AA35628" t="str">
        <v>BB</v>
      </c>
    </row>
    <row r="35629" spans="27:27">
      <c r="AA35629" t="str">
        <v>DH</v>
      </c>
    </row>
    <row r="35630" spans="27:27">
      <c r="AA35630" t="str">
        <v>WB</v>
      </c>
    </row>
    <row r="35631" spans="27:27">
      <c r="AA35631" t="str">
        <v>JB</v>
      </c>
    </row>
    <row r="35632" spans="27:27">
      <c r="AA35632" t="str">
        <v>JB</v>
      </c>
    </row>
    <row r="35633" spans="27:27">
      <c r="AA35633" t="str">
        <v>SO</v>
      </c>
    </row>
    <row r="35634" spans="27:27">
      <c r="AA35634" t="str">
        <v>WB</v>
      </c>
    </row>
    <row r="35635" spans="27:27">
      <c r="AA35635" t="str">
        <v>WB</v>
      </c>
    </row>
    <row r="35636" spans="27:27">
      <c r="AA35636" t="str">
        <v>WB</v>
      </c>
    </row>
    <row r="35637" spans="27:27">
      <c r="AA35637" t="str">
        <v>FR</v>
      </c>
    </row>
    <row r="35638" spans="27:27">
      <c r="AA35638" t="str">
        <v>HD</v>
      </c>
    </row>
    <row r="35639" spans="27:27">
      <c r="AA35639" t="str">
        <v>JB</v>
      </c>
    </row>
    <row r="35640" spans="27:27">
      <c r="AA35640" t="str">
        <v>JB</v>
      </c>
    </row>
    <row r="35641" spans="27:27">
      <c r="AA35641" t="str">
        <v>JB</v>
      </c>
    </row>
    <row r="35642" spans="27:27">
      <c r="AA35642" t="str">
        <v>SO</v>
      </c>
    </row>
    <row r="35643" spans="27:27">
      <c r="AA35643" t="str">
        <v>SO</v>
      </c>
    </row>
    <row r="35644" spans="27:27">
      <c r="AA35644" t="str">
        <v>CB</v>
      </c>
    </row>
    <row r="35645" spans="27:27">
      <c r="AA35645" t="str">
        <v>SS</v>
      </c>
    </row>
    <row r="35646" spans="27:27">
      <c r="AA35646" t="str">
        <v>FR</v>
      </c>
    </row>
    <row r="35647" spans="27:27">
      <c r="AA35647" t="str">
        <v>FR</v>
      </c>
    </row>
    <row r="35648" spans="27:27">
      <c r="AA35648" t="str">
        <v>FR</v>
      </c>
    </row>
    <row r="35649" spans="27:27">
      <c r="AA35649" t="str">
        <v>JB</v>
      </c>
    </row>
    <row r="35650" spans="27:27">
      <c r="AA35650" t="str">
        <v>SO</v>
      </c>
    </row>
    <row r="35651" spans="27:27">
      <c r="AA35651" t="str">
        <v>DH</v>
      </c>
    </row>
    <row r="35652" spans="27:27">
      <c r="AA35652" t="str">
        <v>DH</v>
      </c>
    </row>
    <row r="35653" spans="27:27">
      <c r="AA35653" t="str">
        <v>JB</v>
      </c>
    </row>
    <row r="35654" spans="27:27">
      <c r="AA35654" t="str">
        <v>SS</v>
      </c>
    </row>
    <row r="35655" spans="27:27">
      <c r="AA35655" t="str">
        <v>BB</v>
      </c>
    </row>
    <row r="35656" spans="27:27">
      <c r="AA35656" t="str">
        <v>BB</v>
      </c>
    </row>
    <row r="35657" spans="27:27">
      <c r="AA35657" t="str">
        <v>HD</v>
      </c>
    </row>
    <row r="35658" spans="27:27">
      <c r="AA35658" t="str">
        <v>WB</v>
      </c>
    </row>
    <row r="35659" spans="27:27">
      <c r="AA35659" t="str">
        <v>FR</v>
      </c>
    </row>
    <row r="35660" spans="27:27">
      <c r="AA35660" t="str">
        <v>HD</v>
      </c>
    </row>
    <row r="35661" spans="27:27">
      <c r="AA35661" t="str">
        <v>CB</v>
      </c>
    </row>
    <row r="35662" spans="27:27">
      <c r="AA35662" t="str">
        <v>HD</v>
      </c>
    </row>
    <row r="35663" spans="27:27">
      <c r="AA35663" t="str">
        <v>HD</v>
      </c>
    </row>
    <row r="35664" spans="27:27">
      <c r="AA35664" t="str">
        <v>BB</v>
      </c>
    </row>
    <row r="35665" spans="27:27">
      <c r="AA35665" t="str">
        <v>BB</v>
      </c>
    </row>
    <row r="35666" spans="27:27">
      <c r="AA35666" t="str">
        <v>BE</v>
      </c>
    </row>
    <row r="35667" spans="27:27">
      <c r="AA35667" t="str">
        <v>SO</v>
      </c>
    </row>
    <row r="35668" spans="27:27">
      <c r="AA35668" t="str">
        <v>FR</v>
      </c>
    </row>
    <row r="35669" spans="27:27">
      <c r="AA35669" t="str">
        <v>WB</v>
      </c>
    </row>
    <row r="35670" spans="27:27">
      <c r="AA35670" t="str">
        <v>FR</v>
      </c>
    </row>
    <row r="35671" spans="27:27">
      <c r="AA35671" t="str">
        <v>FR</v>
      </c>
    </row>
    <row r="35672" spans="27:27">
      <c r="AA35672" t="str">
        <v>DH</v>
      </c>
    </row>
    <row r="35673" spans="27:27">
      <c r="AA35673" t="str">
        <v>CB</v>
      </c>
    </row>
    <row r="35674" spans="27:27">
      <c r="AA35674" t="str">
        <v>CB</v>
      </c>
    </row>
    <row r="35675" spans="27:27">
      <c r="AA35675" t="str">
        <v>FR</v>
      </c>
    </row>
    <row r="35676" spans="27:27">
      <c r="AA35676" t="str">
        <v>CB</v>
      </c>
    </row>
    <row r="35677" spans="27:27">
      <c r="AA35677" t="str">
        <v>SS</v>
      </c>
    </row>
    <row r="35678" spans="27:27">
      <c r="AA35678" t="str">
        <v>SS</v>
      </c>
    </row>
    <row r="35679" spans="27:27">
      <c r="AA35679" t="str">
        <v>BE</v>
      </c>
    </row>
    <row r="35680" spans="27:27">
      <c r="AA35680" t="str">
        <v>FR</v>
      </c>
    </row>
    <row r="35681" spans="27:27">
      <c r="AA35681" t="str">
        <v>JB</v>
      </c>
    </row>
    <row r="35682" spans="27:27">
      <c r="AA35682" t="str">
        <v>JB</v>
      </c>
    </row>
    <row r="35683" spans="27:27">
      <c r="AA35683" t="str">
        <v>JB</v>
      </c>
    </row>
    <row r="35684" spans="27:27">
      <c r="AA35684" t="str">
        <v>CB</v>
      </c>
    </row>
    <row r="35685" spans="27:27">
      <c r="AA35685" t="str">
        <v>DH</v>
      </c>
    </row>
    <row r="35686" spans="27:27">
      <c r="AA35686" t="str">
        <v>CB</v>
      </c>
    </row>
    <row r="35687" spans="27:27">
      <c r="AA35687" t="str">
        <v>CB</v>
      </c>
    </row>
    <row r="35688" spans="27:27">
      <c r="AA35688" t="str">
        <v>FR</v>
      </c>
    </row>
    <row r="35689" spans="27:27">
      <c r="AA35689" t="str">
        <v>CB</v>
      </c>
    </row>
    <row r="35690" spans="27:27">
      <c r="AA35690" t="str">
        <v>BE</v>
      </c>
    </row>
    <row r="35691" spans="27:27">
      <c r="AA35691" t="str">
        <v>HD</v>
      </c>
    </row>
    <row r="35692" spans="27:27">
      <c r="AA35692" t="str">
        <v>SO</v>
      </c>
    </row>
    <row r="35693" spans="27:27">
      <c r="AA35693" t="str">
        <v>SO</v>
      </c>
    </row>
    <row r="35694" spans="27:27">
      <c r="AA35694" t="str">
        <v>CB</v>
      </c>
    </row>
    <row r="35695" spans="27:27">
      <c r="AA35695" t="str">
        <v>CB</v>
      </c>
    </row>
    <row r="35696" spans="27:27">
      <c r="AA35696" t="str">
        <v>JB</v>
      </c>
    </row>
    <row r="35697" spans="27:27">
      <c r="AA35697" t="str">
        <v>HD</v>
      </c>
    </row>
    <row r="35698" spans="27:27">
      <c r="AA35698" t="str">
        <v>BE</v>
      </c>
    </row>
    <row r="35699" spans="27:27">
      <c r="AA35699" t="str">
        <v>WB</v>
      </c>
    </row>
    <row r="35700" spans="27:27">
      <c r="AA35700" t="str">
        <v>CB</v>
      </c>
    </row>
    <row r="35701" spans="27:27">
      <c r="AA35701" t="str">
        <v>WB</v>
      </c>
    </row>
    <row r="35702" spans="27:27">
      <c r="AA35702" t="str">
        <v>HD</v>
      </c>
    </row>
    <row r="35703" spans="27:27">
      <c r="AA35703" t="str">
        <v>SO</v>
      </c>
    </row>
    <row r="35704" spans="27:27">
      <c r="AA35704" t="str">
        <v>BE</v>
      </c>
    </row>
    <row r="35705" spans="27:27">
      <c r="AA35705" t="str">
        <v>HD</v>
      </c>
    </row>
    <row r="35706" spans="27:27">
      <c r="AA35706" t="str">
        <v>WB</v>
      </c>
    </row>
    <row r="35707" spans="27:27">
      <c r="AA35707" t="str">
        <v>SO</v>
      </c>
    </row>
    <row r="35708" spans="27:27">
      <c r="AA35708" t="str">
        <v>SO</v>
      </c>
    </row>
    <row r="35709" spans="27:27">
      <c r="AA35709" t="str">
        <v>BE</v>
      </c>
    </row>
    <row r="35710" spans="27:27">
      <c r="AA35710" t="str">
        <v>BE</v>
      </c>
    </row>
    <row r="35711" spans="27:27">
      <c r="AA35711" t="str">
        <v>FR</v>
      </c>
    </row>
    <row r="35712" spans="27:27">
      <c r="AA35712" t="str">
        <v>FR</v>
      </c>
    </row>
    <row r="35713" spans="27:27">
      <c r="AA35713" t="str">
        <v>FR</v>
      </c>
    </row>
    <row r="35714" spans="27:27">
      <c r="AA35714" t="str">
        <v>CB</v>
      </c>
    </row>
    <row r="35715" spans="27:27">
      <c r="AA35715" t="str">
        <v>BB</v>
      </c>
    </row>
    <row r="35716" spans="27:27">
      <c r="AA35716" t="str">
        <v>FR</v>
      </c>
    </row>
    <row r="35717" spans="27:27">
      <c r="AA35717" t="str">
        <v>JB</v>
      </c>
    </row>
    <row r="35718" spans="27:27">
      <c r="AA35718" t="str">
        <v>SS</v>
      </c>
    </row>
    <row r="35719" spans="27:27">
      <c r="AA35719" t="str">
        <v>FR</v>
      </c>
    </row>
    <row r="35720" spans="27:27">
      <c r="AA35720" t="str">
        <v>FR</v>
      </c>
    </row>
    <row r="35721" spans="27:27">
      <c r="AA35721" t="str">
        <v>WB</v>
      </c>
    </row>
    <row r="35722" spans="27:27">
      <c r="AA35722" t="str">
        <v>JB</v>
      </c>
    </row>
    <row r="35723" spans="27:27">
      <c r="AA35723" t="str">
        <v>SS</v>
      </c>
    </row>
    <row r="35724" spans="27:27">
      <c r="AA35724" t="str">
        <v>FR</v>
      </c>
    </row>
    <row r="35725" spans="27:27">
      <c r="AA35725" t="str">
        <v>FR</v>
      </c>
    </row>
    <row r="35726" spans="27:27">
      <c r="AA35726" t="str">
        <v>SS</v>
      </c>
    </row>
    <row r="35727" spans="27:27">
      <c r="AA35727" t="str">
        <v>SS</v>
      </c>
    </row>
    <row r="35728" spans="27:27">
      <c r="AA35728" t="str">
        <v>DH</v>
      </c>
    </row>
    <row r="35729" spans="27:27">
      <c r="AA35729" t="str">
        <v>FR</v>
      </c>
    </row>
    <row r="35730" spans="27:27">
      <c r="AA35730" t="str">
        <v>FR</v>
      </c>
    </row>
    <row r="35731" spans="27:27">
      <c r="AA35731" t="str">
        <v>WB</v>
      </c>
    </row>
    <row r="35732" spans="27:27">
      <c r="AA35732" t="str">
        <v>WB</v>
      </c>
    </row>
    <row r="35733" spans="27:27">
      <c r="AA35733" t="str">
        <v>WB</v>
      </c>
    </row>
    <row r="35734" spans="27:27">
      <c r="AA35734" t="str">
        <v>WB</v>
      </c>
    </row>
    <row r="35735" spans="27:27">
      <c r="AA35735" t="str">
        <v>HD</v>
      </c>
    </row>
    <row r="35736" spans="27:27">
      <c r="AA35736" t="str">
        <v>HD</v>
      </c>
    </row>
    <row r="35737" spans="27:27">
      <c r="AA35737" t="str">
        <v>SS</v>
      </c>
    </row>
    <row r="35738" spans="27:27">
      <c r="AA35738" t="str">
        <v>DH</v>
      </c>
    </row>
    <row r="35739" spans="27:27">
      <c r="AA35739" t="str">
        <v>SO</v>
      </c>
    </row>
    <row r="35740" spans="27:27">
      <c r="AA35740" t="str">
        <v>CB</v>
      </c>
    </row>
    <row r="35741" spans="27:27">
      <c r="AA35741" t="str">
        <v>BB</v>
      </c>
    </row>
    <row r="35742" spans="27:27">
      <c r="AA35742" t="str">
        <v>BB</v>
      </c>
    </row>
    <row r="35743" spans="27:27">
      <c r="AA35743" t="str">
        <v>BB</v>
      </c>
    </row>
    <row r="35744" spans="27:27">
      <c r="AA35744" t="str">
        <v>BB</v>
      </c>
    </row>
    <row r="35745" spans="27:27">
      <c r="AA35745" t="str">
        <v>SO</v>
      </c>
    </row>
    <row r="35746" spans="27:27">
      <c r="AA35746" t="str">
        <v>HD</v>
      </c>
    </row>
    <row r="35747" spans="27:27">
      <c r="AA35747" t="str">
        <v>HD</v>
      </c>
    </row>
    <row r="35748" spans="27:27">
      <c r="AA35748" t="str">
        <v>JB</v>
      </c>
    </row>
    <row r="35749" spans="27:27">
      <c r="AA35749" t="str">
        <v>WB</v>
      </c>
    </row>
    <row r="35750" spans="27:27">
      <c r="AA35750" t="str">
        <v>JB</v>
      </c>
    </row>
    <row r="35751" spans="27:27">
      <c r="AA35751" t="str">
        <v>SO</v>
      </c>
    </row>
    <row r="35752" spans="27:27">
      <c r="AA35752" t="str">
        <v>SS</v>
      </c>
    </row>
    <row r="35753" spans="27:27">
      <c r="AA35753" t="str">
        <v>SS</v>
      </c>
    </row>
    <row r="35754" spans="27:27">
      <c r="AA35754" t="str">
        <v>FR</v>
      </c>
    </row>
    <row r="35755" spans="27:27">
      <c r="AA35755" t="str">
        <v>BE</v>
      </c>
    </row>
    <row r="35756" spans="27:27">
      <c r="AA35756" t="str">
        <v>FR</v>
      </c>
    </row>
    <row r="35757" spans="27:27">
      <c r="AA35757" t="str">
        <v>JB</v>
      </c>
    </row>
    <row r="35758" spans="27:27">
      <c r="AA35758" t="str">
        <v>CB</v>
      </c>
    </row>
    <row r="35759" spans="27:27">
      <c r="AA35759" t="str">
        <v>DH</v>
      </c>
    </row>
    <row r="35760" spans="27:27">
      <c r="AA35760" t="str">
        <v>BE</v>
      </c>
    </row>
    <row r="35761" spans="27:27">
      <c r="AA35761" t="str">
        <v>SS</v>
      </c>
    </row>
    <row r="35762" spans="27:27">
      <c r="AA35762" t="str">
        <v>SS</v>
      </c>
    </row>
    <row r="35763" spans="27:27">
      <c r="AA35763" t="str">
        <v>FR</v>
      </c>
    </row>
    <row r="35764" spans="27:27">
      <c r="AA35764" t="str">
        <v>JB</v>
      </c>
    </row>
    <row r="35765" spans="27:27">
      <c r="AA35765" t="str">
        <v>BB</v>
      </c>
    </row>
    <row r="35766" spans="27:27">
      <c r="AA35766" t="str">
        <v>BB</v>
      </c>
    </row>
    <row r="35767" spans="27:27">
      <c r="AA35767" t="str">
        <v>JB</v>
      </c>
    </row>
    <row r="35768" spans="27:27">
      <c r="AA35768" t="str">
        <v>FR</v>
      </c>
    </row>
    <row r="35769" spans="27:27">
      <c r="AA35769" t="str">
        <v>FR</v>
      </c>
    </row>
    <row r="35770" spans="27:27">
      <c r="AA35770" t="str">
        <v>FR</v>
      </c>
    </row>
    <row r="35771" spans="27:27">
      <c r="AA35771" t="str">
        <v>FR</v>
      </c>
    </row>
    <row r="35772" spans="27:27">
      <c r="AA35772" t="str">
        <v>WB</v>
      </c>
    </row>
    <row r="35773" spans="27:27">
      <c r="AA35773" t="str">
        <v>JB</v>
      </c>
    </row>
    <row r="35774" spans="27:27">
      <c r="AA35774" t="str">
        <v>WB</v>
      </c>
    </row>
    <row r="35775" spans="27:27">
      <c r="AA35775" t="str">
        <v>BB</v>
      </c>
    </row>
    <row r="35776" spans="27:27">
      <c r="AA35776" t="str">
        <v>JB</v>
      </c>
    </row>
    <row r="35777" spans="27:27">
      <c r="AA35777" t="str">
        <v>BB</v>
      </c>
    </row>
    <row r="35778" spans="27:27">
      <c r="AA35778" t="str">
        <v>FR</v>
      </c>
    </row>
    <row r="35779" spans="27:27">
      <c r="AA35779" t="str">
        <v>SS</v>
      </c>
    </row>
    <row r="35780" spans="27:27">
      <c r="AA35780" t="str">
        <v>HD</v>
      </c>
    </row>
    <row r="35781" spans="27:27">
      <c r="AA35781" t="str">
        <v>SS</v>
      </c>
    </row>
    <row r="35782" spans="27:27">
      <c r="AA35782" t="str">
        <v>SS</v>
      </c>
    </row>
    <row r="35783" spans="27:27">
      <c r="AA35783" t="str">
        <v>HD</v>
      </c>
    </row>
    <row r="35784" spans="27:27">
      <c r="AA35784" t="str">
        <v>DH</v>
      </c>
    </row>
    <row r="35785" spans="27:27">
      <c r="AA35785" t="str">
        <v>DH</v>
      </c>
    </row>
    <row r="35786" spans="27:27">
      <c r="AA35786" t="str">
        <v>JB</v>
      </c>
    </row>
    <row r="35787" spans="27:27">
      <c r="AA35787" t="str">
        <v>JB</v>
      </c>
    </row>
    <row r="35788" spans="27:27">
      <c r="AA35788" t="str">
        <v>JB</v>
      </c>
    </row>
    <row r="35789" spans="27:27">
      <c r="AA35789" t="str">
        <v>SS</v>
      </c>
    </row>
    <row r="35790" spans="27:27">
      <c r="AA35790" t="str">
        <v>DH</v>
      </c>
    </row>
    <row r="35791" spans="27:27">
      <c r="AA35791" t="str">
        <v>SS</v>
      </c>
    </row>
    <row r="35792" spans="27:27">
      <c r="AA35792" t="str">
        <v>FR</v>
      </c>
    </row>
    <row r="35793" spans="27:27">
      <c r="AA35793" t="str">
        <v>SO</v>
      </c>
    </row>
    <row r="35794" spans="27:27">
      <c r="AA35794" t="str">
        <v>JB</v>
      </c>
    </row>
    <row r="35795" spans="27:27">
      <c r="AA35795" t="str">
        <v>HD</v>
      </c>
    </row>
    <row r="35796" spans="27:27">
      <c r="AA35796" t="str">
        <v>DH</v>
      </c>
    </row>
    <row r="35797" spans="27:27">
      <c r="AA35797" t="str">
        <v>WB</v>
      </c>
    </row>
    <row r="35798" spans="27:27">
      <c r="AA35798" t="str">
        <v>HD</v>
      </c>
    </row>
    <row r="35799" spans="27:27">
      <c r="AA35799" t="str">
        <v>FR</v>
      </c>
    </row>
    <row r="35800" spans="27:27">
      <c r="AA35800" t="str">
        <v>FR</v>
      </c>
    </row>
    <row r="35801" spans="27:27">
      <c r="AA35801" t="str">
        <v>BE</v>
      </c>
    </row>
    <row r="35802" spans="27:27">
      <c r="AA35802" t="str">
        <v>SS</v>
      </c>
    </row>
    <row r="35803" spans="27:27">
      <c r="AA35803" t="str">
        <v>SS</v>
      </c>
    </row>
    <row r="35804" spans="27:27">
      <c r="AA35804" t="str">
        <v>BB</v>
      </c>
    </row>
    <row r="35805" spans="27:27">
      <c r="AA35805" t="str">
        <v>BB</v>
      </c>
    </row>
    <row r="35806" spans="27:27">
      <c r="AA35806" t="str">
        <v>DH</v>
      </c>
    </row>
    <row r="35807" spans="27:27">
      <c r="AA35807" t="str">
        <v>BB</v>
      </c>
    </row>
    <row r="35808" spans="27:27">
      <c r="AA35808" t="str">
        <v>BB</v>
      </c>
    </row>
    <row r="35809" spans="27:27">
      <c r="AA35809" t="str">
        <v>SS</v>
      </c>
    </row>
    <row r="35810" spans="27:27">
      <c r="AA35810" t="str">
        <v>FR</v>
      </c>
    </row>
    <row r="35811" spans="27:27">
      <c r="AA35811" t="str">
        <v>FR</v>
      </c>
    </row>
    <row r="35812" spans="27:27">
      <c r="AA35812" t="str">
        <v>JB</v>
      </c>
    </row>
    <row r="35813" spans="27:27">
      <c r="AA35813" t="str">
        <v>JB</v>
      </c>
    </row>
    <row r="35814" spans="27:27">
      <c r="AA35814" t="str">
        <v>WB</v>
      </c>
    </row>
    <row r="35815" spans="27:27">
      <c r="AA35815" t="str">
        <v>WB</v>
      </c>
    </row>
    <row r="35816" spans="27:27">
      <c r="AA35816" t="str">
        <v>FR</v>
      </c>
    </row>
    <row r="35817" spans="27:27">
      <c r="AA35817" t="str">
        <v>BE</v>
      </c>
    </row>
    <row r="35818" spans="27:27">
      <c r="AA35818" t="str">
        <v>CB</v>
      </c>
    </row>
    <row r="35819" spans="27:27">
      <c r="AA35819" t="str">
        <v>BE</v>
      </c>
    </row>
    <row r="35820" spans="27:27">
      <c r="AA35820" t="str">
        <v>JB</v>
      </c>
    </row>
    <row r="35821" spans="27:27">
      <c r="AA35821" t="str">
        <v>DH</v>
      </c>
    </row>
    <row r="35822" spans="27:27">
      <c r="AA35822" t="str">
        <v>CB</v>
      </c>
    </row>
    <row r="35823" spans="27:27">
      <c r="AA35823" t="str">
        <v>CB</v>
      </c>
    </row>
    <row r="35824" spans="27:27">
      <c r="AA35824" t="str">
        <v>HD</v>
      </c>
    </row>
    <row r="35825" spans="27:27">
      <c r="AA35825" t="str">
        <v>SS</v>
      </c>
    </row>
    <row r="35826" spans="27:27">
      <c r="AA35826" t="str">
        <v>CB</v>
      </c>
    </row>
    <row r="35827" spans="27:27">
      <c r="AA35827" t="str">
        <v>SO</v>
      </c>
    </row>
    <row r="35828" spans="27:27">
      <c r="AA35828" t="str">
        <v>SO</v>
      </c>
    </row>
    <row r="35829" spans="27:27">
      <c r="AA35829" t="str">
        <v>HD</v>
      </c>
    </row>
    <row r="35830" spans="27:27">
      <c r="AA35830" t="str">
        <v>HD</v>
      </c>
    </row>
    <row r="35831" spans="27:27">
      <c r="AA35831" t="str">
        <v>FR</v>
      </c>
    </row>
    <row r="35832" spans="27:27">
      <c r="AA35832" t="str">
        <v>FR</v>
      </c>
    </row>
    <row r="35833" spans="27:27">
      <c r="AA35833" t="str">
        <v>FR</v>
      </c>
    </row>
    <row r="35834" spans="27:27">
      <c r="AA35834" t="str">
        <v>WB</v>
      </c>
    </row>
    <row r="35835" spans="27:27">
      <c r="AA35835" t="str">
        <v>JB</v>
      </c>
    </row>
    <row r="35836" spans="27:27">
      <c r="AA35836" t="str">
        <v>DH</v>
      </c>
    </row>
    <row r="35837" spans="27:27">
      <c r="AA35837" t="str">
        <v>JB</v>
      </c>
    </row>
    <row r="35838" spans="27:27">
      <c r="AA35838" t="str">
        <v>BE</v>
      </c>
    </row>
    <row r="35839" spans="27:27">
      <c r="AA35839" t="str">
        <v>BE</v>
      </c>
    </row>
    <row r="35840" spans="27:27">
      <c r="AA35840" t="str">
        <v>BE</v>
      </c>
    </row>
    <row r="35841" spans="27:27">
      <c r="AA35841" t="str">
        <v>JB</v>
      </c>
    </row>
    <row r="35842" spans="27:27">
      <c r="AA35842" t="str">
        <v>JB</v>
      </c>
    </row>
    <row r="35843" spans="27:27">
      <c r="AA35843" t="str">
        <v>JB</v>
      </c>
    </row>
    <row r="35844" spans="27:27">
      <c r="AA35844" t="str">
        <v>SO</v>
      </c>
    </row>
    <row r="35845" spans="27:27">
      <c r="AA35845" t="str">
        <v>SO</v>
      </c>
    </row>
    <row r="35846" spans="27:27">
      <c r="AA35846" t="str">
        <v>FR</v>
      </c>
    </row>
    <row r="35847" spans="27:27">
      <c r="AA35847" t="str">
        <v>FR</v>
      </c>
    </row>
    <row r="35848" spans="27:27">
      <c r="AA35848" t="str">
        <v>BE</v>
      </c>
    </row>
    <row r="35849" spans="27:27">
      <c r="AA35849" t="str">
        <v>FR</v>
      </c>
    </row>
    <row r="35850" spans="27:27">
      <c r="AA35850" t="str">
        <v>CB</v>
      </c>
    </row>
    <row r="35851" spans="27:27">
      <c r="AA35851" t="str">
        <v>CB</v>
      </c>
    </row>
    <row r="35852" spans="27:27">
      <c r="AA35852" t="str">
        <v>CB</v>
      </c>
    </row>
    <row r="35853" spans="27:27">
      <c r="AA35853" t="str">
        <v>JB</v>
      </c>
    </row>
    <row r="35854" spans="27:27">
      <c r="AA35854" t="str">
        <v>WB</v>
      </c>
    </row>
    <row r="35855" spans="27:27">
      <c r="AA35855" t="str">
        <v>HD</v>
      </c>
    </row>
    <row r="35856" spans="27:27">
      <c r="AA35856" t="str">
        <v>BE</v>
      </c>
    </row>
    <row r="35857" spans="27:27">
      <c r="AA35857" t="str">
        <v>HD</v>
      </c>
    </row>
    <row r="35858" spans="27:27">
      <c r="AA35858" t="str">
        <v>CB</v>
      </c>
    </row>
    <row r="35859" spans="27:27">
      <c r="AA35859" t="str">
        <v>JB</v>
      </c>
    </row>
    <row r="35860" spans="27:27">
      <c r="AA35860" t="str">
        <v>JB</v>
      </c>
    </row>
    <row r="35861" spans="27:27">
      <c r="AA35861" t="str">
        <v>BE</v>
      </c>
    </row>
    <row r="35862" spans="27:27">
      <c r="AA35862" t="str">
        <v>CB</v>
      </c>
    </row>
    <row r="35863" spans="27:27">
      <c r="AA35863" t="str">
        <v>DH</v>
      </c>
    </row>
    <row r="35864" spans="27:27">
      <c r="AA35864" t="str">
        <v>DH</v>
      </c>
    </row>
    <row r="35865" spans="27:27">
      <c r="AA35865" t="str">
        <v>FR</v>
      </c>
    </row>
    <row r="35866" spans="27:27">
      <c r="AA35866" t="str">
        <v>SO</v>
      </c>
    </row>
    <row r="35867" spans="27:27">
      <c r="AA35867" t="str">
        <v>DH</v>
      </c>
    </row>
    <row r="35868" spans="27:27">
      <c r="AA35868" t="str">
        <v>DH</v>
      </c>
    </row>
    <row r="35869" spans="27:27">
      <c r="AA35869" t="str">
        <v>HD</v>
      </c>
    </row>
    <row r="35870" spans="27:27">
      <c r="AA35870" t="str">
        <v>FR</v>
      </c>
    </row>
    <row r="35871" spans="27:27">
      <c r="AA35871" t="str">
        <v>FR</v>
      </c>
    </row>
    <row r="35872" spans="27:27">
      <c r="AA35872" t="str">
        <v>SS</v>
      </c>
    </row>
    <row r="35873" spans="27:27">
      <c r="AA35873" t="str">
        <v>CB</v>
      </c>
    </row>
    <row r="35874" spans="27:27">
      <c r="AA35874" t="str">
        <v>CB</v>
      </c>
    </row>
    <row r="35875" spans="27:27">
      <c r="AA35875" t="str">
        <v>FR</v>
      </c>
    </row>
    <row r="35876" spans="27:27">
      <c r="AA35876" t="str">
        <v>BE</v>
      </c>
    </row>
    <row r="35877" spans="27:27">
      <c r="AA35877" t="str">
        <v>DH</v>
      </c>
    </row>
    <row r="35878" spans="27:27">
      <c r="AA35878" t="str">
        <v>DH</v>
      </c>
    </row>
    <row r="35879" spans="27:27">
      <c r="AA35879" t="str">
        <v>DH</v>
      </c>
    </row>
    <row r="35880" spans="27:27">
      <c r="AA35880" t="str">
        <v>DH</v>
      </c>
    </row>
    <row r="35881" spans="27:27">
      <c r="AA35881" t="str">
        <v>DH</v>
      </c>
    </row>
    <row r="35882" spans="27:27">
      <c r="AA35882" t="str">
        <v>CB</v>
      </c>
    </row>
    <row r="35883" spans="27:27">
      <c r="AA35883" t="str">
        <v>CB</v>
      </c>
    </row>
    <row r="35884" spans="27:27">
      <c r="AA35884" t="str">
        <v>CB</v>
      </c>
    </row>
    <row r="35885" spans="27:27">
      <c r="AA35885" t="str">
        <v>CB</v>
      </c>
    </row>
    <row r="35886" spans="27:27">
      <c r="AA35886" t="str">
        <v>JB</v>
      </c>
    </row>
    <row r="35887" spans="27:27">
      <c r="AA35887" t="str">
        <v>BB</v>
      </c>
    </row>
    <row r="35888" spans="27:27">
      <c r="AA35888" t="str">
        <v>BB</v>
      </c>
    </row>
    <row r="35889" spans="27:27">
      <c r="AA35889" t="str">
        <v>BB</v>
      </c>
    </row>
    <row r="35890" spans="27:27">
      <c r="AA35890" t="str">
        <v>SS</v>
      </c>
    </row>
    <row r="35891" spans="27:27">
      <c r="AA35891" t="str">
        <v>CB</v>
      </c>
    </row>
    <row r="35892" spans="27:27">
      <c r="AA35892" t="str">
        <v>DH</v>
      </c>
    </row>
    <row r="35893" spans="27:27">
      <c r="AA35893" t="str">
        <v>WB</v>
      </c>
    </row>
    <row r="35894" spans="27:27">
      <c r="AA35894" t="str">
        <v>HD</v>
      </c>
    </row>
    <row r="35895" spans="27:27">
      <c r="AA35895" t="str">
        <v>FR</v>
      </c>
    </row>
    <row r="35896" spans="27:27">
      <c r="AA35896" t="str">
        <v>HD</v>
      </c>
    </row>
    <row r="35897" spans="27:27">
      <c r="AA35897" t="str">
        <v>HD</v>
      </c>
    </row>
    <row r="35898" spans="27:27">
      <c r="AA35898" t="str">
        <v>SS</v>
      </c>
    </row>
    <row r="35899" spans="27:27">
      <c r="AA35899" t="str">
        <v>SS</v>
      </c>
    </row>
    <row r="35900" spans="27:27">
      <c r="AA35900" t="str">
        <v>BB</v>
      </c>
    </row>
    <row r="35901" spans="27:27">
      <c r="AA35901" t="str">
        <v>BB</v>
      </c>
    </row>
    <row r="35902" spans="27:27">
      <c r="AA35902" t="str">
        <v>FR</v>
      </c>
    </row>
    <row r="35903" spans="27:27">
      <c r="AA35903" t="str">
        <v>HD</v>
      </c>
    </row>
    <row r="35904" spans="27:27">
      <c r="AA35904" t="str">
        <v>HD</v>
      </c>
    </row>
    <row r="35905" spans="27:27">
      <c r="AA35905" t="str">
        <v>HD</v>
      </c>
    </row>
    <row r="35906" spans="27:27">
      <c r="AA35906" t="str">
        <v>HD</v>
      </c>
    </row>
    <row r="35907" spans="27:27">
      <c r="AA35907" t="str">
        <v>JB</v>
      </c>
    </row>
    <row r="35908" spans="27:27">
      <c r="AA35908" t="str">
        <v>JB</v>
      </c>
    </row>
    <row r="35909" spans="27:27">
      <c r="AA35909" t="str">
        <v>SO</v>
      </c>
    </row>
    <row r="35910" spans="27:27">
      <c r="AA35910" t="str">
        <v>SS</v>
      </c>
    </row>
    <row r="35911" spans="27:27">
      <c r="AA35911" t="str">
        <v>FR</v>
      </c>
    </row>
    <row r="35912" spans="27:27">
      <c r="AA35912" t="str">
        <v>SS</v>
      </c>
    </row>
    <row r="35913" spans="27:27">
      <c r="AA35913" t="str">
        <v>FR</v>
      </c>
    </row>
    <row r="35914" spans="27:27">
      <c r="AA35914" t="str">
        <v>SO</v>
      </c>
    </row>
    <row r="35915" spans="27:27">
      <c r="AA35915" t="str">
        <v>JB</v>
      </c>
    </row>
    <row r="35916" spans="27:27">
      <c r="AA35916" t="str">
        <v>SS</v>
      </c>
    </row>
    <row r="35917" spans="27:27">
      <c r="AA35917" t="str">
        <v>HD</v>
      </c>
    </row>
    <row r="35918" spans="27:27">
      <c r="AA35918" t="str">
        <v>HD</v>
      </c>
    </row>
    <row r="35919" spans="27:27">
      <c r="AA35919" t="str">
        <v>HD</v>
      </c>
    </row>
    <row r="35920" spans="27:27">
      <c r="AA35920" t="str">
        <v>SS</v>
      </c>
    </row>
    <row r="35921" spans="27:27">
      <c r="AA35921" t="str">
        <v>JB</v>
      </c>
    </row>
    <row r="35922" spans="27:27">
      <c r="AA35922" t="str">
        <v>SS</v>
      </c>
    </row>
    <row r="35923" spans="27:27">
      <c r="AA35923" t="str">
        <v>JB</v>
      </c>
    </row>
    <row r="35924" spans="27:27">
      <c r="AA35924" t="str">
        <v>JB</v>
      </c>
    </row>
    <row r="35925" spans="27:27">
      <c r="AA35925" t="str">
        <v>BE</v>
      </c>
    </row>
    <row r="35926" spans="27:27">
      <c r="AA35926" t="str">
        <v>WB</v>
      </c>
    </row>
    <row r="35927" spans="27:27">
      <c r="AA35927" t="str">
        <v>WB</v>
      </c>
    </row>
    <row r="35928" spans="27:27">
      <c r="AA35928" t="str">
        <v>WB</v>
      </c>
    </row>
    <row r="35929" spans="27:27">
      <c r="AA35929" t="str">
        <v>WB</v>
      </c>
    </row>
    <row r="35930" spans="27:27">
      <c r="AA35930" t="str">
        <v>BB</v>
      </c>
    </row>
    <row r="35931" spans="27:27">
      <c r="AA35931" t="str">
        <v>SS</v>
      </c>
    </row>
    <row r="35932" spans="27:27">
      <c r="AA35932" t="str">
        <v>CB</v>
      </c>
    </row>
    <row r="35933" spans="27:27">
      <c r="AA35933" t="str">
        <v>BB</v>
      </c>
    </row>
    <row r="35934" spans="27:27">
      <c r="AA35934" t="str">
        <v>BB</v>
      </c>
    </row>
    <row r="35935" spans="27:27">
      <c r="AA35935" t="str">
        <v>BB</v>
      </c>
    </row>
    <row r="35936" spans="27:27">
      <c r="AA35936" t="str">
        <v>CB</v>
      </c>
    </row>
    <row r="35937" spans="27:27">
      <c r="AA35937" t="str">
        <v>BE</v>
      </c>
    </row>
    <row r="35938" spans="27:27">
      <c r="AA35938" t="str">
        <v>BE</v>
      </c>
    </row>
    <row r="35939" spans="27:27">
      <c r="AA35939" t="str">
        <v>BE</v>
      </c>
    </row>
    <row r="35940" spans="27:27">
      <c r="AA35940" t="str">
        <v>WB</v>
      </c>
    </row>
    <row r="35941" spans="27:27">
      <c r="AA35941" t="str">
        <v>CB</v>
      </c>
    </row>
    <row r="35942" spans="27:27">
      <c r="AA35942" t="str">
        <v>CB</v>
      </c>
    </row>
    <row r="35943" spans="27:27">
      <c r="AA35943" t="str">
        <v>CB</v>
      </c>
    </row>
    <row r="35944" spans="27:27">
      <c r="AA35944" t="str">
        <v>CB</v>
      </c>
    </row>
    <row r="35945" spans="27:27">
      <c r="AA35945" t="str">
        <v>CB</v>
      </c>
    </row>
    <row r="35946" spans="27:27">
      <c r="AA35946" t="str">
        <v>HD</v>
      </c>
    </row>
    <row r="35947" spans="27:27">
      <c r="AA35947" t="str">
        <v>BE</v>
      </c>
    </row>
    <row r="35948" spans="27:27">
      <c r="AA35948" t="str">
        <v>SS</v>
      </c>
    </row>
    <row r="35949" spans="27:27">
      <c r="AA35949" t="str">
        <v>BE</v>
      </c>
    </row>
    <row r="35950" spans="27:27">
      <c r="AA35950" t="str">
        <v>FR</v>
      </c>
    </row>
    <row r="35951" spans="27:27">
      <c r="AA35951" t="str">
        <v>HD</v>
      </c>
    </row>
    <row r="35952" spans="27:27">
      <c r="AA35952" t="str">
        <v>SO</v>
      </c>
    </row>
    <row r="35953" spans="27:27">
      <c r="AA35953" t="str">
        <v>HD</v>
      </c>
    </row>
    <row r="35954" spans="27:27">
      <c r="AA35954" t="str">
        <v>HD</v>
      </c>
    </row>
    <row r="35955" spans="27:27">
      <c r="AA35955" t="str">
        <v>HD</v>
      </c>
    </row>
    <row r="35956" spans="27:27">
      <c r="AA35956" t="str">
        <v>HD</v>
      </c>
    </row>
    <row r="35957" spans="27:27">
      <c r="AA35957" t="str">
        <v>HD</v>
      </c>
    </row>
    <row r="35958" spans="27:27">
      <c r="AA35958" t="str">
        <v>HD</v>
      </c>
    </row>
    <row r="35959" spans="27:27">
      <c r="AA35959" t="str">
        <v>FR</v>
      </c>
    </row>
    <row r="35960" spans="27:27">
      <c r="AA35960" t="str">
        <v>SS</v>
      </c>
    </row>
    <row r="35961" spans="27:27">
      <c r="AA35961" t="str">
        <v>SS</v>
      </c>
    </row>
    <row r="35962" spans="27:27">
      <c r="AA35962" t="str">
        <v>SS</v>
      </c>
    </row>
    <row r="35963" spans="27:27">
      <c r="AA35963" t="str">
        <v>HD</v>
      </c>
    </row>
    <row r="35964" spans="27:27">
      <c r="AA35964" t="str">
        <v>BE</v>
      </c>
    </row>
    <row r="35965" spans="27:27">
      <c r="AA35965" t="str">
        <v>BB</v>
      </c>
    </row>
    <row r="35966" spans="27:27">
      <c r="AA35966" t="str">
        <v>SS</v>
      </c>
    </row>
    <row r="35967" spans="27:27">
      <c r="AA35967" t="str">
        <v>SO</v>
      </c>
    </row>
    <row r="35968" spans="27:27">
      <c r="AA35968" t="str">
        <v>WB</v>
      </c>
    </row>
    <row r="35969" spans="27:27">
      <c r="AA35969" t="str">
        <v>CB</v>
      </c>
    </row>
    <row r="35970" spans="27:27">
      <c r="AA35970" t="str">
        <v>WB</v>
      </c>
    </row>
    <row r="35971" spans="27:27">
      <c r="AA35971" t="str">
        <v>FR</v>
      </c>
    </row>
    <row r="35972" spans="27:27">
      <c r="AA35972" t="str">
        <v>SS</v>
      </c>
    </row>
    <row r="35973" spans="27:27">
      <c r="AA35973" t="str">
        <v>CB</v>
      </c>
    </row>
    <row r="35974" spans="27:27">
      <c r="AA35974" t="str">
        <v>WB</v>
      </c>
    </row>
    <row r="35975" spans="27:27">
      <c r="AA35975" t="str">
        <v>HD</v>
      </c>
    </row>
    <row r="35976" spans="27:27">
      <c r="AA35976" t="str">
        <v>HD</v>
      </c>
    </row>
    <row r="35977" spans="27:27">
      <c r="AA35977" t="str">
        <v>BE</v>
      </c>
    </row>
    <row r="35978" spans="27:27">
      <c r="AA35978" t="str">
        <v>FR</v>
      </c>
    </row>
    <row r="35979" spans="27:27">
      <c r="AA35979" t="str">
        <v>FR</v>
      </c>
    </row>
    <row r="35980" spans="27:27">
      <c r="AA35980" t="str">
        <v>BB</v>
      </c>
    </row>
    <row r="35981" spans="27:27">
      <c r="AA35981" t="str">
        <v>CB</v>
      </c>
    </row>
    <row r="35982" spans="27:27">
      <c r="AA35982" t="str">
        <v>CB</v>
      </c>
    </row>
    <row r="35983" spans="27:27">
      <c r="AA35983" t="str">
        <v>CB</v>
      </c>
    </row>
    <row r="35984" spans="27:27">
      <c r="AA35984" t="str">
        <v>FR</v>
      </c>
    </row>
    <row r="35985" spans="27:27">
      <c r="AA35985" t="str">
        <v>FR</v>
      </c>
    </row>
    <row r="35986" spans="27:27">
      <c r="AA35986" t="str">
        <v>SS</v>
      </c>
    </row>
    <row r="35987" spans="27:27">
      <c r="AA35987" t="str">
        <v>SS</v>
      </c>
    </row>
    <row r="35988" spans="27:27">
      <c r="AA35988" t="str">
        <v>FR</v>
      </c>
    </row>
    <row r="35989" spans="27:27">
      <c r="AA35989" t="str">
        <v>FR</v>
      </c>
    </row>
    <row r="35990" spans="27:27">
      <c r="AA35990" t="str">
        <v>BE</v>
      </c>
    </row>
    <row r="35991" spans="27:27">
      <c r="AA35991" t="str">
        <v>BE</v>
      </c>
    </row>
    <row r="35992" spans="27:27">
      <c r="AA35992" t="str">
        <v>CB</v>
      </c>
    </row>
    <row r="35993" spans="27:27">
      <c r="AA35993" t="str">
        <v>CB</v>
      </c>
    </row>
    <row r="35994" spans="27:27">
      <c r="AA35994" t="str">
        <v>SO</v>
      </c>
    </row>
    <row r="35995" spans="27:27">
      <c r="AA35995" t="str">
        <v>SO</v>
      </c>
    </row>
    <row r="35996" spans="27:27">
      <c r="AA35996" t="str">
        <v>SO</v>
      </c>
    </row>
    <row r="35997" spans="27:27">
      <c r="AA35997" t="str">
        <v>BE</v>
      </c>
    </row>
    <row r="35998" spans="27:27">
      <c r="AA35998" t="str">
        <v>WB</v>
      </c>
    </row>
    <row r="35999" spans="27:27">
      <c r="AA35999" t="str">
        <v>SO</v>
      </c>
    </row>
    <row r="36000" spans="27:27">
      <c r="AA36000" t="str">
        <v>SO</v>
      </c>
    </row>
    <row r="36001" spans="27:27">
      <c r="AA36001" t="str">
        <v>BE</v>
      </c>
    </row>
    <row r="36002" spans="27:27">
      <c r="AA36002" t="str">
        <v>BB</v>
      </c>
    </row>
    <row r="36003" spans="27:27">
      <c r="AA36003" t="str">
        <v>CB</v>
      </c>
    </row>
    <row r="36004" spans="27:27">
      <c r="AA36004" t="str">
        <v>JB</v>
      </c>
    </row>
    <row r="36005" spans="27:27">
      <c r="AA36005" t="str">
        <v>JB</v>
      </c>
    </row>
    <row r="36006" spans="27:27">
      <c r="AA36006" t="str">
        <v>JB</v>
      </c>
    </row>
    <row r="36007" spans="27:27">
      <c r="AA36007" t="str">
        <v>CB</v>
      </c>
    </row>
    <row r="36008" spans="27:27">
      <c r="AA36008" t="str">
        <v>CB</v>
      </c>
    </row>
    <row r="36009" spans="27:27">
      <c r="AA36009" t="str">
        <v>JB</v>
      </c>
    </row>
    <row r="36010" spans="27:27">
      <c r="AA36010" t="str">
        <v>JB</v>
      </c>
    </row>
    <row r="36011" spans="27:27">
      <c r="AA36011" t="str">
        <v>JB</v>
      </c>
    </row>
    <row r="36012" spans="27:27">
      <c r="AA36012" t="str">
        <v>JB</v>
      </c>
    </row>
    <row r="36013" spans="27:27">
      <c r="AA36013" t="str">
        <v>SO</v>
      </c>
    </row>
    <row r="36014" spans="27:27">
      <c r="AA36014" t="str">
        <v>SO</v>
      </c>
    </row>
    <row r="36015" spans="27:27">
      <c r="AA36015" t="str">
        <v>WB</v>
      </c>
    </row>
    <row r="36016" spans="27:27">
      <c r="AA36016" t="str">
        <v>WB</v>
      </c>
    </row>
    <row r="36017" spans="27:27">
      <c r="AA36017" t="str">
        <v>WB</v>
      </c>
    </row>
    <row r="36018" spans="27:27">
      <c r="AA36018" t="str">
        <v>WB</v>
      </c>
    </row>
    <row r="36019" spans="27:27">
      <c r="AA36019" t="str">
        <v>WB</v>
      </c>
    </row>
    <row r="36020" spans="27:27">
      <c r="AA36020" t="str">
        <v>BB</v>
      </c>
    </row>
    <row r="36021" spans="27:27">
      <c r="AA36021" t="str">
        <v>SO</v>
      </c>
    </row>
    <row r="36022" spans="27:27">
      <c r="AA36022" t="str">
        <v>SO</v>
      </c>
    </row>
    <row r="36023" spans="27:27">
      <c r="AA36023" t="str">
        <v>SO</v>
      </c>
    </row>
    <row r="36024" spans="27:27">
      <c r="AA36024" t="str">
        <v>FR</v>
      </c>
    </row>
    <row r="36025" spans="27:27">
      <c r="AA36025" t="str">
        <v>BE</v>
      </c>
    </row>
    <row r="36026" spans="27:27">
      <c r="AA36026" t="str">
        <v>JB</v>
      </c>
    </row>
    <row r="36027" spans="27:27">
      <c r="AA36027" t="str">
        <v>JB</v>
      </c>
    </row>
    <row r="36028" spans="27:27">
      <c r="AA36028" t="str">
        <v>BB</v>
      </c>
    </row>
    <row r="36029" spans="27:27">
      <c r="AA36029" t="str">
        <v>SS</v>
      </c>
    </row>
    <row r="36030" spans="27:27">
      <c r="AA36030" t="str">
        <v>DH</v>
      </c>
    </row>
    <row r="36031" spans="27:27">
      <c r="AA36031" t="str">
        <v>BE</v>
      </c>
    </row>
    <row r="36032" spans="27:27">
      <c r="AA36032" t="str">
        <v>BB</v>
      </c>
    </row>
    <row r="36033" spans="27:27">
      <c r="AA36033" t="str">
        <v>SS</v>
      </c>
    </row>
    <row r="36034" spans="27:27">
      <c r="AA36034" t="str">
        <v>SS</v>
      </c>
    </row>
    <row r="36035" spans="27:27">
      <c r="AA36035" t="str">
        <v>SS</v>
      </c>
    </row>
    <row r="36036" spans="27:27">
      <c r="AA36036" t="str">
        <v>SS</v>
      </c>
    </row>
    <row r="36037" spans="27:27">
      <c r="AA36037" t="str">
        <v>SO</v>
      </c>
    </row>
    <row r="36038" spans="27:27">
      <c r="AA36038" t="str">
        <v>JB</v>
      </c>
    </row>
    <row r="36039" spans="27:27">
      <c r="AA36039" t="str">
        <v>BE</v>
      </c>
    </row>
    <row r="36040" spans="27:27">
      <c r="AA36040" t="str">
        <v>SO</v>
      </c>
    </row>
    <row r="36041" spans="27:27">
      <c r="AA36041" t="str">
        <v>DH</v>
      </c>
    </row>
    <row r="36042" spans="27:27">
      <c r="AA36042" t="str">
        <v>DH</v>
      </c>
    </row>
    <row r="36043" spans="27:27">
      <c r="AA36043" t="str">
        <v>DH</v>
      </c>
    </row>
    <row r="36044" spans="27:27">
      <c r="AA36044" t="str">
        <v>DH</v>
      </c>
    </row>
    <row r="36045" spans="27:27">
      <c r="AA36045" t="str">
        <v>CB</v>
      </c>
    </row>
    <row r="36046" spans="27:27">
      <c r="AA36046" t="str">
        <v>CB</v>
      </c>
    </row>
    <row r="36047" spans="27:27">
      <c r="AA36047" t="str">
        <v>FR</v>
      </c>
    </row>
    <row r="36048" spans="27:27">
      <c r="AA36048" t="str">
        <v>FR</v>
      </c>
    </row>
    <row r="36049" spans="27:27">
      <c r="AA36049" t="str">
        <v>JB</v>
      </c>
    </row>
    <row r="36050" spans="27:27">
      <c r="AA36050" t="str">
        <v>JB</v>
      </c>
    </row>
    <row r="36051" spans="27:27">
      <c r="AA36051" t="str">
        <v>JB</v>
      </c>
    </row>
    <row r="36052" spans="27:27">
      <c r="AA36052" t="str">
        <v>FR</v>
      </c>
    </row>
    <row r="36053" spans="27:27">
      <c r="AA36053" t="str">
        <v>BB</v>
      </c>
    </row>
    <row r="36054" spans="27:27">
      <c r="AA36054" t="str">
        <v>BB</v>
      </c>
    </row>
    <row r="36055" spans="27:27">
      <c r="AA36055" t="str">
        <v>HD</v>
      </c>
    </row>
    <row r="36056" spans="27:27">
      <c r="AA36056" t="str">
        <v>HD</v>
      </c>
    </row>
    <row r="36057" spans="27:27">
      <c r="AA36057" t="str">
        <v>DH</v>
      </c>
    </row>
    <row r="36058" spans="27:27">
      <c r="AA36058" t="str">
        <v>DH</v>
      </c>
    </row>
    <row r="36059" spans="27:27">
      <c r="AA36059" t="str">
        <v>CB</v>
      </c>
    </row>
    <row r="36060" spans="27:27">
      <c r="AA36060" t="str">
        <v>BE</v>
      </c>
    </row>
    <row r="36061" spans="27:27">
      <c r="AA36061" t="str">
        <v>HD</v>
      </c>
    </row>
    <row r="36062" spans="27:27">
      <c r="AA36062" t="str">
        <v>JB</v>
      </c>
    </row>
    <row r="36063" spans="27:27">
      <c r="AA36063" t="str">
        <v>DH</v>
      </c>
    </row>
    <row r="36064" spans="27:27">
      <c r="AA36064" t="str">
        <v>CB</v>
      </c>
    </row>
    <row r="36065" spans="27:27">
      <c r="AA36065" t="str">
        <v>BE</v>
      </c>
    </row>
    <row r="36066" spans="27:27">
      <c r="AA36066" t="str">
        <v>SS</v>
      </c>
    </row>
    <row r="36067" spans="27:27">
      <c r="AA36067" t="str">
        <v>SS</v>
      </c>
    </row>
    <row r="36068" spans="27:27">
      <c r="AA36068" t="str">
        <v>SS</v>
      </c>
    </row>
    <row r="36069" spans="27:27">
      <c r="AA36069" t="str">
        <v>JB</v>
      </c>
    </row>
    <row r="36070" spans="27:27">
      <c r="AA36070" t="str">
        <v>JB</v>
      </c>
    </row>
    <row r="36071" spans="27:27">
      <c r="AA36071" t="str">
        <v>JB</v>
      </c>
    </row>
    <row r="36072" spans="27:27">
      <c r="AA36072" t="str">
        <v>JB</v>
      </c>
    </row>
    <row r="36073" spans="27:27">
      <c r="AA36073" t="str">
        <v>CB</v>
      </c>
    </row>
    <row r="36074" spans="27:27">
      <c r="AA36074" t="str">
        <v>CB</v>
      </c>
    </row>
    <row r="36075" spans="27:27">
      <c r="AA36075" t="str">
        <v>SS</v>
      </c>
    </row>
    <row r="36076" spans="27:27">
      <c r="AA36076" t="str">
        <v>CB</v>
      </c>
    </row>
    <row r="36077" spans="27:27">
      <c r="AA36077" t="str">
        <v>BE</v>
      </c>
    </row>
    <row r="36078" spans="27:27">
      <c r="AA36078" t="str">
        <v>BE</v>
      </c>
    </row>
    <row r="36079" spans="27:27">
      <c r="AA36079" t="str">
        <v>FR</v>
      </c>
    </row>
    <row r="36080" spans="27:27">
      <c r="AA36080" t="str">
        <v>BB</v>
      </c>
    </row>
    <row r="36081" spans="27:27">
      <c r="AA36081" t="str">
        <v>BB</v>
      </c>
    </row>
    <row r="36082" spans="27:27">
      <c r="AA36082" t="str">
        <v>BB</v>
      </c>
    </row>
    <row r="36083" spans="27:27">
      <c r="AA36083" t="str">
        <v>JB</v>
      </c>
    </row>
    <row r="36084" spans="27:27">
      <c r="AA36084" t="str">
        <v>BE</v>
      </c>
    </row>
    <row r="36085" spans="27:27">
      <c r="AA36085" t="str">
        <v>WB</v>
      </c>
    </row>
    <row r="36086" spans="27:27">
      <c r="AA36086" t="str">
        <v>WB</v>
      </c>
    </row>
    <row r="36087" spans="27:27">
      <c r="AA36087" t="str">
        <v>WB</v>
      </c>
    </row>
    <row r="36088" spans="27:27">
      <c r="AA36088" t="str">
        <v>WB</v>
      </c>
    </row>
    <row r="36089" spans="27:27">
      <c r="AA36089" t="str">
        <v>WB</v>
      </c>
    </row>
    <row r="36090" spans="27:27">
      <c r="AA36090" t="str">
        <v>WB</v>
      </c>
    </row>
    <row r="36091" spans="27:27">
      <c r="AA36091" t="str">
        <v>HD</v>
      </c>
    </row>
    <row r="36092" spans="27:27">
      <c r="AA36092" t="str">
        <v>HD</v>
      </c>
    </row>
    <row r="36093" spans="27:27">
      <c r="AA36093" t="str">
        <v>DH</v>
      </c>
    </row>
    <row r="36094" spans="27:27">
      <c r="AA36094" t="str">
        <v>DH</v>
      </c>
    </row>
    <row r="36095" spans="27:27">
      <c r="AA36095" t="str">
        <v>DH</v>
      </c>
    </row>
    <row r="36096" spans="27:27">
      <c r="AA36096" t="str">
        <v>WB</v>
      </c>
    </row>
    <row r="36097" spans="27:27">
      <c r="AA36097" t="str">
        <v>WB</v>
      </c>
    </row>
    <row r="36098" spans="27:27">
      <c r="AA36098" t="str">
        <v>JB</v>
      </c>
    </row>
    <row r="36099" spans="27:27">
      <c r="AA36099" t="str">
        <v>JB</v>
      </c>
    </row>
    <row r="36100" spans="27:27">
      <c r="AA36100" t="str">
        <v>DH</v>
      </c>
    </row>
    <row r="36101" spans="27:27">
      <c r="AA36101" t="str">
        <v>CB</v>
      </c>
    </row>
    <row r="36102" spans="27:27">
      <c r="AA36102" t="str">
        <v>SS</v>
      </c>
    </row>
    <row r="36103" spans="27:27">
      <c r="AA36103" t="str">
        <v>BB</v>
      </c>
    </row>
    <row r="36104" spans="27:27">
      <c r="AA36104" t="str">
        <v>BB</v>
      </c>
    </row>
    <row r="36105" spans="27:27">
      <c r="AA36105" t="str">
        <v>WB</v>
      </c>
    </row>
    <row r="36106" spans="27:27">
      <c r="AA36106" t="str">
        <v>WB</v>
      </c>
    </row>
    <row r="36107" spans="27:27">
      <c r="AA36107" t="str">
        <v>WB</v>
      </c>
    </row>
    <row r="36108" spans="27:27">
      <c r="AA36108" t="str">
        <v>SO</v>
      </c>
    </row>
    <row r="36109" spans="27:27">
      <c r="AA36109" t="str">
        <v>HD</v>
      </c>
    </row>
    <row r="36110" spans="27:27">
      <c r="AA36110" t="str">
        <v>BB</v>
      </c>
    </row>
    <row r="36111" spans="27:27">
      <c r="AA36111" t="str">
        <v>WB</v>
      </c>
    </row>
    <row r="36112" spans="27:27">
      <c r="AA36112" t="str">
        <v>DH</v>
      </c>
    </row>
    <row r="36113" spans="27:27">
      <c r="AA36113" t="str">
        <v>DH</v>
      </c>
    </row>
    <row r="36114" spans="27:27">
      <c r="AA36114" t="str">
        <v>JB</v>
      </c>
    </row>
    <row r="36115" spans="27:27">
      <c r="AA36115" t="str">
        <v>JB</v>
      </c>
    </row>
    <row r="36116" spans="27:27">
      <c r="AA36116" t="str">
        <v>BB</v>
      </c>
    </row>
    <row r="36117" spans="27:27">
      <c r="AA36117" t="str">
        <v>SO</v>
      </c>
    </row>
    <row r="36118" spans="27:27">
      <c r="AA36118" t="str">
        <v>SO</v>
      </c>
    </row>
    <row r="36119" spans="27:27">
      <c r="AA36119" t="str">
        <v>SO</v>
      </c>
    </row>
    <row r="36120" spans="27:27">
      <c r="AA36120" t="str">
        <v>SS</v>
      </c>
    </row>
    <row r="36121" spans="27:27">
      <c r="AA36121" t="str">
        <v>BB</v>
      </c>
    </row>
    <row r="36122" spans="27:27">
      <c r="AA36122" t="str">
        <v>BB</v>
      </c>
    </row>
    <row r="36123" spans="27:27">
      <c r="AA36123" t="str">
        <v>WB</v>
      </c>
    </row>
    <row r="36124" spans="27:27">
      <c r="AA36124" t="str">
        <v>BB</v>
      </c>
    </row>
    <row r="36125" spans="27:27">
      <c r="AA36125" t="str">
        <v>CB</v>
      </c>
    </row>
    <row r="36126" spans="27:27">
      <c r="AA36126" t="str">
        <v>HD</v>
      </c>
    </row>
    <row r="36127" spans="27:27">
      <c r="AA36127" t="str">
        <v>JB</v>
      </c>
    </row>
    <row r="36128" spans="27:27">
      <c r="AA36128" t="str">
        <v>CB</v>
      </c>
    </row>
    <row r="36129" spans="27:27">
      <c r="AA36129" t="str">
        <v>BE</v>
      </c>
    </row>
    <row r="36130" spans="27:27">
      <c r="AA36130" t="str">
        <v>DH</v>
      </c>
    </row>
    <row r="36131" spans="27:27">
      <c r="AA36131" t="str">
        <v>SS</v>
      </c>
    </row>
    <row r="36132" spans="27:27">
      <c r="AA36132" t="str">
        <v>DH</v>
      </c>
    </row>
    <row r="36133" spans="27:27">
      <c r="AA36133" t="str">
        <v>BB</v>
      </c>
    </row>
    <row r="36134" spans="27:27">
      <c r="AA36134" t="str">
        <v>BB</v>
      </c>
    </row>
    <row r="36135" spans="27:27">
      <c r="AA36135" t="str">
        <v>BB</v>
      </c>
    </row>
    <row r="36136" spans="27:27">
      <c r="AA36136" t="str">
        <v>SS</v>
      </c>
    </row>
    <row r="36137" spans="27:27">
      <c r="AA36137" t="str">
        <v>FR</v>
      </c>
    </row>
    <row r="36138" spans="27:27">
      <c r="AA36138" t="str">
        <v>DH</v>
      </c>
    </row>
    <row r="36139" spans="27:27">
      <c r="AA36139" t="str">
        <v>WB</v>
      </c>
    </row>
    <row r="36140" spans="27:27">
      <c r="AA36140" t="str">
        <v>JB</v>
      </c>
    </row>
    <row r="36141" spans="27:27">
      <c r="AA36141" t="str">
        <v>SO</v>
      </c>
    </row>
    <row r="36142" spans="27:27">
      <c r="AA36142" t="str">
        <v>SO</v>
      </c>
    </row>
    <row r="36143" spans="27:27">
      <c r="AA36143" t="str">
        <v>SO</v>
      </c>
    </row>
    <row r="36144" spans="27:27">
      <c r="AA36144" t="str">
        <v>CB</v>
      </c>
    </row>
    <row r="36145" spans="27:27">
      <c r="AA36145" t="str">
        <v>CB</v>
      </c>
    </row>
    <row r="36146" spans="27:27">
      <c r="AA36146" t="str">
        <v>HD</v>
      </c>
    </row>
    <row r="36147" spans="27:27">
      <c r="AA36147" t="str">
        <v>HD</v>
      </c>
    </row>
    <row r="36148" spans="27:27">
      <c r="AA36148" t="str">
        <v>BB</v>
      </c>
    </row>
    <row r="36149" spans="27:27">
      <c r="AA36149" t="str">
        <v>SO</v>
      </c>
    </row>
    <row r="36150" spans="27:27">
      <c r="AA36150" t="str">
        <v>SO</v>
      </c>
    </row>
    <row r="36151" spans="27:27">
      <c r="AA36151" t="str">
        <v>FR</v>
      </c>
    </row>
    <row r="36152" spans="27:27">
      <c r="AA36152" t="str">
        <v>JB</v>
      </c>
    </row>
    <row r="36153" spans="27:27">
      <c r="AA36153" t="str">
        <v>JB</v>
      </c>
    </row>
    <row r="36154" spans="27:27">
      <c r="AA36154" t="str">
        <v>JB</v>
      </c>
    </row>
    <row r="36155" spans="27:27">
      <c r="AA36155" t="str">
        <v>BE</v>
      </c>
    </row>
    <row r="36156" spans="27:27">
      <c r="AA36156" t="str">
        <v>BE</v>
      </c>
    </row>
    <row r="36157" spans="27:27">
      <c r="AA36157" t="str">
        <v>BB</v>
      </c>
    </row>
    <row r="36158" spans="27:27">
      <c r="AA36158" t="str">
        <v>BB</v>
      </c>
    </row>
    <row r="36159" spans="27:27">
      <c r="AA36159" t="str">
        <v>FR</v>
      </c>
    </row>
    <row r="36160" spans="27:27">
      <c r="AA36160" t="str">
        <v>JB</v>
      </c>
    </row>
    <row r="36161" spans="27:27">
      <c r="AA36161" t="str">
        <v>BB</v>
      </c>
    </row>
    <row r="36162" spans="27:27">
      <c r="AA36162" t="str">
        <v>HD</v>
      </c>
    </row>
    <row r="36163" spans="27:27">
      <c r="AA36163" t="str">
        <v>SO</v>
      </c>
    </row>
    <row r="36164" spans="27:27">
      <c r="AA36164" t="str">
        <v>CB</v>
      </c>
    </row>
    <row r="36165" spans="27:27">
      <c r="AA36165" t="str">
        <v>CB</v>
      </c>
    </row>
    <row r="36166" spans="27:27">
      <c r="AA36166" t="str">
        <v>CB</v>
      </c>
    </row>
    <row r="36167" spans="27:27">
      <c r="AA36167" t="str">
        <v>BB</v>
      </c>
    </row>
    <row r="36168" spans="27:27">
      <c r="AA36168" t="str">
        <v>BB</v>
      </c>
    </row>
    <row r="36169" spans="27:27">
      <c r="AA36169" t="str">
        <v>BB</v>
      </c>
    </row>
    <row r="36170" spans="27:27">
      <c r="AA36170" t="str">
        <v>JB</v>
      </c>
    </row>
    <row r="36171" spans="27:27">
      <c r="AA36171" t="str">
        <v>CB</v>
      </c>
    </row>
    <row r="36172" spans="27:27">
      <c r="AA36172" t="str">
        <v>CB</v>
      </c>
    </row>
    <row r="36173" spans="27:27">
      <c r="AA36173" t="str">
        <v>CB</v>
      </c>
    </row>
    <row r="36174" spans="27:27">
      <c r="AA36174" t="str">
        <v>JB</v>
      </c>
    </row>
    <row r="36175" spans="27:27">
      <c r="AA36175" t="str">
        <v>JB</v>
      </c>
    </row>
    <row r="36176" spans="27:27">
      <c r="AA36176" t="str">
        <v>HD</v>
      </c>
    </row>
    <row r="36177" spans="27:27">
      <c r="AA36177" t="str">
        <v>SO</v>
      </c>
    </row>
    <row r="36178" spans="27:27">
      <c r="AA36178" t="str">
        <v>DH</v>
      </c>
    </row>
    <row r="36179" spans="27:27">
      <c r="AA36179" t="str">
        <v>BE</v>
      </c>
    </row>
    <row r="36180" spans="27:27">
      <c r="AA36180" t="str">
        <v>BE</v>
      </c>
    </row>
    <row r="36181" spans="27:27">
      <c r="AA36181" t="str">
        <v>BE</v>
      </c>
    </row>
    <row r="36182" spans="27:27">
      <c r="AA36182" t="str">
        <v>BE</v>
      </c>
    </row>
    <row r="36183" spans="27:27">
      <c r="AA36183" t="str">
        <v>SO</v>
      </c>
    </row>
    <row r="36184" spans="27:27">
      <c r="AA36184" t="str">
        <v>SO</v>
      </c>
    </row>
    <row r="36185" spans="27:27">
      <c r="AA36185" t="str">
        <v>BB</v>
      </c>
    </row>
    <row r="36186" spans="27:27">
      <c r="AA36186" t="str">
        <v>BB</v>
      </c>
    </row>
    <row r="36187" spans="27:27">
      <c r="AA36187" t="str">
        <v>BB</v>
      </c>
    </row>
    <row r="36188" spans="27:27">
      <c r="AA36188" t="str">
        <v>WB</v>
      </c>
    </row>
    <row r="36189" spans="27:27">
      <c r="AA36189" t="str">
        <v>WB</v>
      </c>
    </row>
    <row r="36190" spans="27:27">
      <c r="AA36190" t="str">
        <v>WB</v>
      </c>
    </row>
    <row r="36191" spans="27:27">
      <c r="AA36191" t="str">
        <v>FR</v>
      </c>
    </row>
    <row r="36192" spans="27:27">
      <c r="AA36192" t="str">
        <v>FR</v>
      </c>
    </row>
    <row r="36193" spans="27:27">
      <c r="AA36193" t="str">
        <v>BE</v>
      </c>
    </row>
    <row r="36194" spans="27:27">
      <c r="AA36194" t="str">
        <v>BE</v>
      </c>
    </row>
    <row r="36195" spans="27:27">
      <c r="AA36195" t="str">
        <v>BE</v>
      </c>
    </row>
    <row r="36196" spans="27:27">
      <c r="AA36196" t="str">
        <v>BE</v>
      </c>
    </row>
    <row r="36197" spans="27:27">
      <c r="AA36197" t="str">
        <v>BE</v>
      </c>
    </row>
    <row r="36198" spans="27:27">
      <c r="AA36198" t="str">
        <v>SS</v>
      </c>
    </row>
    <row r="36199" spans="27:27">
      <c r="AA36199" t="str">
        <v>SS</v>
      </c>
    </row>
    <row r="36200" spans="27:27">
      <c r="AA36200" t="str">
        <v>JB</v>
      </c>
    </row>
    <row r="36201" spans="27:27">
      <c r="AA36201" t="str">
        <v>BB</v>
      </c>
    </row>
    <row r="36202" spans="27:27">
      <c r="AA36202" t="str">
        <v>BE</v>
      </c>
    </row>
    <row r="36203" spans="27:27">
      <c r="AA36203" t="str">
        <v>DH</v>
      </c>
    </row>
    <row r="36204" spans="27:27">
      <c r="AA36204" t="str">
        <v>DH</v>
      </c>
    </row>
    <row r="36205" spans="27:27">
      <c r="AA36205" t="str">
        <v>BE</v>
      </c>
    </row>
    <row r="36206" spans="27:27">
      <c r="AA36206" t="str">
        <v>FR</v>
      </c>
    </row>
    <row r="36207" spans="27:27">
      <c r="AA36207" t="str">
        <v>FR</v>
      </c>
    </row>
    <row r="36208" spans="27:27">
      <c r="AA36208" t="str">
        <v>FR</v>
      </c>
    </row>
    <row r="36209" spans="27:27">
      <c r="AA36209" t="str">
        <v>FR</v>
      </c>
    </row>
    <row r="36210" spans="27:27">
      <c r="AA36210" t="str">
        <v>FR</v>
      </c>
    </row>
    <row r="36211" spans="27:27">
      <c r="AA36211" t="str">
        <v>FR</v>
      </c>
    </row>
    <row r="36212" spans="27:27">
      <c r="AA36212" t="str">
        <v>BE</v>
      </c>
    </row>
    <row r="36213" spans="27:27">
      <c r="AA36213" t="str">
        <v>CB</v>
      </c>
    </row>
    <row r="36214" spans="27:27">
      <c r="AA36214" t="str">
        <v>DH</v>
      </c>
    </row>
    <row r="36215" spans="27:27">
      <c r="AA36215" t="str">
        <v>HD</v>
      </c>
    </row>
    <row r="36216" spans="27:27">
      <c r="AA36216" t="str">
        <v>DH</v>
      </c>
    </row>
    <row r="36217" spans="27:27">
      <c r="AA36217" t="str">
        <v>HD</v>
      </c>
    </row>
    <row r="36218" spans="27:27">
      <c r="AA36218" t="str">
        <v>BB</v>
      </c>
    </row>
    <row r="36219" spans="27:27">
      <c r="AA36219" t="str">
        <v>DH</v>
      </c>
    </row>
    <row r="36220" spans="27:27">
      <c r="AA36220" t="str">
        <v>DH</v>
      </c>
    </row>
    <row r="36221" spans="27:27">
      <c r="AA36221" t="str">
        <v>DH</v>
      </c>
    </row>
    <row r="36222" spans="27:27">
      <c r="AA36222" t="str">
        <v>SS</v>
      </c>
    </row>
    <row r="36223" spans="27:27">
      <c r="AA36223" t="str">
        <v>SO</v>
      </c>
    </row>
    <row r="36224" spans="27:27">
      <c r="AA36224" t="str">
        <v>BE</v>
      </c>
    </row>
    <row r="36225" spans="27:27">
      <c r="AA36225" t="str">
        <v>CB</v>
      </c>
    </row>
    <row r="36226" spans="27:27">
      <c r="AA36226" t="str">
        <v>CB</v>
      </c>
    </row>
    <row r="36227" spans="27:27">
      <c r="AA36227" t="str">
        <v>SO</v>
      </c>
    </row>
    <row r="36228" spans="27:27">
      <c r="AA36228" t="str">
        <v>JB</v>
      </c>
    </row>
    <row r="36229" spans="27:27">
      <c r="AA36229" t="str">
        <v>BB</v>
      </c>
    </row>
    <row r="36230" spans="27:27">
      <c r="AA36230" t="str">
        <v>SS</v>
      </c>
    </row>
    <row r="36231" spans="27:27">
      <c r="AA36231" t="str">
        <v>BB</v>
      </c>
    </row>
    <row r="36232" spans="27:27">
      <c r="AA36232" t="str">
        <v>BB</v>
      </c>
    </row>
    <row r="36233" spans="27:27">
      <c r="AA36233" t="str">
        <v>BB</v>
      </c>
    </row>
    <row r="36234" spans="27:27">
      <c r="AA36234" t="str">
        <v>BB</v>
      </c>
    </row>
    <row r="36235" spans="27:27">
      <c r="AA36235" t="str">
        <v>HD</v>
      </c>
    </row>
    <row r="36236" spans="27:27">
      <c r="AA36236" t="str">
        <v>HD</v>
      </c>
    </row>
    <row r="36237" spans="27:27">
      <c r="AA36237" t="str">
        <v>CB</v>
      </c>
    </row>
    <row r="36238" spans="27:27">
      <c r="AA36238" t="str">
        <v>SO</v>
      </c>
    </row>
    <row r="36239" spans="27:27">
      <c r="AA36239" t="str">
        <v>CB</v>
      </c>
    </row>
    <row r="36240" spans="27:27">
      <c r="AA36240" t="str">
        <v>BB</v>
      </c>
    </row>
    <row r="36241" spans="27:27">
      <c r="AA36241" t="str">
        <v>BB</v>
      </c>
    </row>
    <row r="36242" spans="27:27">
      <c r="AA36242" t="str">
        <v>BB</v>
      </c>
    </row>
    <row r="36243" spans="27:27">
      <c r="AA36243" t="str">
        <v>BB</v>
      </c>
    </row>
    <row r="36244" spans="27:27">
      <c r="AA36244" t="str">
        <v>CB</v>
      </c>
    </row>
    <row r="36245" spans="27:27">
      <c r="AA36245" t="str">
        <v>CB</v>
      </c>
    </row>
    <row r="36246" spans="27:27">
      <c r="AA36246" t="str">
        <v>SS</v>
      </c>
    </row>
    <row r="36247" spans="27:27">
      <c r="AA36247" t="str">
        <v>BB</v>
      </c>
    </row>
    <row r="36248" spans="27:27">
      <c r="AA36248" t="str">
        <v>BB</v>
      </c>
    </row>
    <row r="36249" spans="27:27">
      <c r="AA36249" t="str">
        <v>BE</v>
      </c>
    </row>
    <row r="36250" spans="27:27">
      <c r="AA36250" t="str">
        <v>WB</v>
      </c>
    </row>
    <row r="36251" spans="27:27">
      <c r="AA36251" t="str">
        <v>WB</v>
      </c>
    </row>
    <row r="36252" spans="27:27">
      <c r="AA36252" t="str">
        <v>DH</v>
      </c>
    </row>
    <row r="36253" spans="27:27">
      <c r="AA36253" t="str">
        <v>BB</v>
      </c>
    </row>
    <row r="36254" spans="27:27">
      <c r="AA36254" t="str">
        <v>SO</v>
      </c>
    </row>
    <row r="36255" spans="27:27">
      <c r="AA36255" t="str">
        <v>SO</v>
      </c>
    </row>
    <row r="36256" spans="27:27">
      <c r="AA36256" t="str">
        <v>SO</v>
      </c>
    </row>
    <row r="36257" spans="27:27">
      <c r="AA36257" t="str">
        <v>JB</v>
      </c>
    </row>
    <row r="36258" spans="27:27">
      <c r="AA36258" t="str">
        <v>BB</v>
      </c>
    </row>
    <row r="36259" spans="27:27">
      <c r="AA36259" t="str">
        <v>WB</v>
      </c>
    </row>
    <row r="36260" spans="27:27">
      <c r="AA36260" t="str">
        <v>HD</v>
      </c>
    </row>
    <row r="36261" spans="27:27">
      <c r="AA36261" t="str">
        <v>HD</v>
      </c>
    </row>
    <row r="36262" spans="27:27">
      <c r="AA36262" t="str">
        <v>JB</v>
      </c>
    </row>
    <row r="36263" spans="27:27">
      <c r="AA36263" t="str">
        <v>CB</v>
      </c>
    </row>
    <row r="36264" spans="27:27">
      <c r="AA36264" t="str">
        <v>BE</v>
      </c>
    </row>
    <row r="36265" spans="27:27">
      <c r="AA36265" t="str">
        <v>SO</v>
      </c>
    </row>
    <row r="36266" spans="27:27">
      <c r="AA36266" t="str">
        <v>SO</v>
      </c>
    </row>
    <row r="36267" spans="27:27">
      <c r="AA36267" t="str">
        <v>SO</v>
      </c>
    </row>
    <row r="36268" spans="27:27">
      <c r="AA36268" t="str">
        <v>HD</v>
      </c>
    </row>
    <row r="36269" spans="27:27">
      <c r="AA36269" t="str">
        <v>JB</v>
      </c>
    </row>
    <row r="36270" spans="27:27">
      <c r="AA36270" t="str">
        <v>JB</v>
      </c>
    </row>
    <row r="36271" spans="27:27">
      <c r="AA36271" t="str">
        <v>BB</v>
      </c>
    </row>
    <row r="36272" spans="27:27">
      <c r="AA36272" t="str">
        <v>BB</v>
      </c>
    </row>
    <row r="36273" spans="27:27">
      <c r="AA36273" t="str">
        <v>SS</v>
      </c>
    </row>
    <row r="36274" spans="27:27">
      <c r="AA36274" t="str">
        <v>SS</v>
      </c>
    </row>
    <row r="36275" spans="27:27">
      <c r="AA36275" t="str">
        <v>BB</v>
      </c>
    </row>
    <row r="36276" spans="27:27">
      <c r="AA36276" t="str">
        <v>BB</v>
      </c>
    </row>
    <row r="36277" spans="27:27">
      <c r="AA36277" t="str">
        <v>DH</v>
      </c>
    </row>
    <row r="36278" spans="27:27">
      <c r="AA36278" t="str">
        <v>DH</v>
      </c>
    </row>
    <row r="36279" spans="27:27">
      <c r="AA36279" t="str">
        <v>DH</v>
      </c>
    </row>
    <row r="36280" spans="27:27">
      <c r="AA36280" t="str">
        <v>DH</v>
      </c>
    </row>
    <row r="36281" spans="27:27">
      <c r="AA36281" t="str">
        <v>BE</v>
      </c>
    </row>
    <row r="36282" spans="27:27">
      <c r="AA36282" t="str">
        <v>BE</v>
      </c>
    </row>
    <row r="36283" spans="27:27">
      <c r="AA36283" t="str">
        <v>CB</v>
      </c>
    </row>
    <row r="36284" spans="27:27">
      <c r="AA36284" t="str">
        <v>SO</v>
      </c>
    </row>
    <row r="36285" spans="27:27">
      <c r="AA36285" t="str">
        <v>SO</v>
      </c>
    </row>
    <row r="36286" spans="27:27">
      <c r="AA36286" t="str">
        <v>SO</v>
      </c>
    </row>
    <row r="36287" spans="27:27">
      <c r="AA36287" t="str">
        <v>BE</v>
      </c>
    </row>
    <row r="36288" spans="27:27">
      <c r="AA36288" t="str">
        <v>BB</v>
      </c>
    </row>
    <row r="36289" spans="27:27">
      <c r="AA36289" t="str">
        <v>SS</v>
      </c>
    </row>
    <row r="36290" spans="27:27">
      <c r="AA36290" t="str">
        <v>SS</v>
      </c>
    </row>
    <row r="36291" spans="27:27">
      <c r="AA36291" t="str">
        <v>SS</v>
      </c>
    </row>
    <row r="36292" spans="27:27">
      <c r="AA36292" t="str">
        <v>SS</v>
      </c>
    </row>
    <row r="36293" spans="27:27">
      <c r="AA36293" t="str">
        <v>DH</v>
      </c>
    </row>
    <row r="36294" spans="27:27">
      <c r="AA36294" t="str">
        <v>FR</v>
      </c>
    </row>
    <row r="36295" spans="27:27">
      <c r="AA36295" t="str">
        <v>HD</v>
      </c>
    </row>
    <row r="36296" spans="27:27">
      <c r="AA36296" t="str">
        <v>HD</v>
      </c>
    </row>
    <row r="36297" spans="27:27">
      <c r="AA36297" t="str">
        <v>BB</v>
      </c>
    </row>
    <row r="36298" spans="27:27">
      <c r="AA36298" t="str">
        <v>BE</v>
      </c>
    </row>
    <row r="36299" spans="27:27">
      <c r="AA36299" t="str">
        <v>HD</v>
      </c>
    </row>
    <row r="36300" spans="27:27">
      <c r="AA36300" t="str">
        <v>CB</v>
      </c>
    </row>
    <row r="36301" spans="27:27">
      <c r="AA36301" t="str">
        <v>SS</v>
      </c>
    </row>
    <row r="36302" spans="27:27">
      <c r="AA36302" t="str">
        <v>CB</v>
      </c>
    </row>
    <row r="36303" spans="27:27">
      <c r="AA36303" t="str">
        <v>CB</v>
      </c>
    </row>
    <row r="36304" spans="27:27">
      <c r="AA36304" t="str">
        <v>BB</v>
      </c>
    </row>
    <row r="36305" spans="27:27">
      <c r="AA36305" t="str">
        <v>SO</v>
      </c>
    </row>
    <row r="36306" spans="27:27">
      <c r="AA36306" t="str">
        <v>SS</v>
      </c>
    </row>
    <row r="36307" spans="27:27">
      <c r="AA36307" t="str">
        <v>BE</v>
      </c>
    </row>
    <row r="36308" spans="27:27">
      <c r="AA36308" t="str">
        <v>WB</v>
      </c>
    </row>
    <row r="36309" spans="27:27">
      <c r="AA36309" t="str">
        <v>WB</v>
      </c>
    </row>
    <row r="36310" spans="27:27">
      <c r="AA36310" t="str">
        <v>SS</v>
      </c>
    </row>
    <row r="36311" spans="27:27">
      <c r="AA36311" t="str">
        <v>SS</v>
      </c>
    </row>
    <row r="36312" spans="27:27">
      <c r="AA36312" t="str">
        <v>SS</v>
      </c>
    </row>
    <row r="36313" spans="27:27">
      <c r="AA36313" t="str">
        <v>SS</v>
      </c>
    </row>
    <row r="36314" spans="27:27">
      <c r="AA36314" t="str">
        <v>JB</v>
      </c>
    </row>
    <row r="36315" spans="27:27">
      <c r="AA36315" t="str">
        <v>JB</v>
      </c>
    </row>
    <row r="36316" spans="27:27">
      <c r="AA36316" t="str">
        <v>FR</v>
      </c>
    </row>
    <row r="36317" spans="27:27">
      <c r="AA36317" t="str">
        <v>CB</v>
      </c>
    </row>
    <row r="36318" spans="27:27">
      <c r="AA36318" t="str">
        <v>BE</v>
      </c>
    </row>
    <row r="36319" spans="27:27">
      <c r="AA36319" t="str">
        <v>JB</v>
      </c>
    </row>
    <row r="36320" spans="27:27">
      <c r="AA36320" t="str">
        <v>FR</v>
      </c>
    </row>
    <row r="36321" spans="27:27">
      <c r="AA36321" t="str">
        <v>DH</v>
      </c>
    </row>
    <row r="36322" spans="27:27">
      <c r="AA36322" t="str">
        <v>WB</v>
      </c>
    </row>
    <row r="36323" spans="27:27">
      <c r="AA36323" t="str">
        <v>HD</v>
      </c>
    </row>
    <row r="36324" spans="27:27">
      <c r="AA36324" t="str">
        <v>HD</v>
      </c>
    </row>
    <row r="36325" spans="27:27">
      <c r="AA36325" t="str">
        <v>JB</v>
      </c>
    </row>
    <row r="36326" spans="27:27">
      <c r="AA36326" t="str">
        <v>BB</v>
      </c>
    </row>
    <row r="36327" spans="27:27">
      <c r="AA36327" t="str">
        <v>BB</v>
      </c>
    </row>
    <row r="36328" spans="27:27">
      <c r="AA36328" t="str">
        <v>BB</v>
      </c>
    </row>
    <row r="36329" spans="27:27">
      <c r="AA36329" t="str">
        <v>SS</v>
      </c>
    </row>
    <row r="36330" spans="27:27">
      <c r="AA36330" t="str">
        <v>WB</v>
      </c>
    </row>
    <row r="36331" spans="27:27">
      <c r="AA36331" t="str">
        <v>CB</v>
      </c>
    </row>
    <row r="36332" spans="27:27">
      <c r="AA36332" t="str">
        <v>CB</v>
      </c>
    </row>
    <row r="36333" spans="27:27">
      <c r="AA36333" t="str">
        <v>CB</v>
      </c>
    </row>
    <row r="36334" spans="27:27">
      <c r="AA36334" t="str">
        <v>BE</v>
      </c>
    </row>
    <row r="36335" spans="27:27">
      <c r="AA36335" t="str">
        <v>FR</v>
      </c>
    </row>
    <row r="36336" spans="27:27">
      <c r="AA36336" t="str">
        <v>FR</v>
      </c>
    </row>
    <row r="36337" spans="27:27">
      <c r="AA36337" t="str">
        <v>FR</v>
      </c>
    </row>
    <row r="36338" spans="27:27">
      <c r="AA36338" t="str">
        <v>CB</v>
      </c>
    </row>
    <row r="36339" spans="27:27">
      <c r="AA36339" t="str">
        <v>CB</v>
      </c>
    </row>
    <row r="36340" spans="27:27">
      <c r="AA36340" t="str">
        <v>CB</v>
      </c>
    </row>
    <row r="36341" spans="27:27">
      <c r="AA36341" t="str">
        <v>CB</v>
      </c>
    </row>
    <row r="36342" spans="27:27">
      <c r="AA36342" t="str">
        <v>CB</v>
      </c>
    </row>
    <row r="36343" spans="27:27">
      <c r="AA36343" t="str">
        <v>WB</v>
      </c>
    </row>
    <row r="36344" spans="27:27">
      <c r="AA36344" t="str">
        <v>SS</v>
      </c>
    </row>
    <row r="36345" spans="27:27">
      <c r="AA36345" t="str">
        <v>SS</v>
      </c>
    </row>
    <row r="36346" spans="27:27">
      <c r="AA36346" t="str">
        <v>DH</v>
      </c>
    </row>
    <row r="36347" spans="27:27">
      <c r="AA36347" t="str">
        <v>BE</v>
      </c>
    </row>
    <row r="36348" spans="27:27">
      <c r="AA36348" t="str">
        <v>WB</v>
      </c>
    </row>
    <row r="36349" spans="27:27">
      <c r="AA36349" t="str">
        <v>WB</v>
      </c>
    </row>
    <row r="36350" spans="27:27">
      <c r="AA36350" t="str">
        <v>FR</v>
      </c>
    </row>
    <row r="36351" spans="27:27">
      <c r="AA36351" t="str">
        <v>CB</v>
      </c>
    </row>
    <row r="36352" spans="27:27">
      <c r="AA36352" t="str">
        <v>CB</v>
      </c>
    </row>
    <row r="36353" spans="27:27">
      <c r="AA36353" t="str">
        <v>FR</v>
      </c>
    </row>
    <row r="36354" spans="27:27">
      <c r="AA36354" t="str">
        <v>CB</v>
      </c>
    </row>
    <row r="36355" spans="27:27">
      <c r="AA36355" t="str">
        <v>HD</v>
      </c>
    </row>
    <row r="36356" spans="27:27">
      <c r="AA36356" t="str">
        <v>JB</v>
      </c>
    </row>
    <row r="36357" spans="27:27">
      <c r="AA36357" t="str">
        <v>HD</v>
      </c>
    </row>
    <row r="36358" spans="27:27">
      <c r="AA36358" t="str">
        <v>CB</v>
      </c>
    </row>
    <row r="36359" spans="27:27">
      <c r="AA36359" t="str">
        <v>CB</v>
      </c>
    </row>
    <row r="36360" spans="27:27">
      <c r="AA36360" t="str">
        <v>BB</v>
      </c>
    </row>
    <row r="36361" spans="27:27">
      <c r="AA36361" t="str">
        <v>BB</v>
      </c>
    </row>
    <row r="36362" spans="27:27">
      <c r="AA36362" t="str">
        <v>BB</v>
      </c>
    </row>
    <row r="36363" spans="27:27">
      <c r="AA36363" t="str">
        <v>BB</v>
      </c>
    </row>
    <row r="36364" spans="27:27">
      <c r="AA36364" t="str">
        <v>FR</v>
      </c>
    </row>
    <row r="36365" spans="27:27">
      <c r="AA36365" t="str">
        <v>DH</v>
      </c>
    </row>
    <row r="36366" spans="27:27">
      <c r="AA36366" t="str">
        <v>BB</v>
      </c>
    </row>
    <row r="36367" spans="27:27">
      <c r="AA36367" t="str">
        <v>CB</v>
      </c>
    </row>
    <row r="36368" spans="27:27">
      <c r="AA36368" t="str">
        <v>HD</v>
      </c>
    </row>
    <row r="36369" spans="27:27">
      <c r="AA36369" t="str">
        <v>FR</v>
      </c>
    </row>
    <row r="36370" spans="27:27">
      <c r="AA36370" t="str">
        <v>WB</v>
      </c>
    </row>
    <row r="36371" spans="27:27">
      <c r="AA36371" t="str">
        <v>BB</v>
      </c>
    </row>
    <row r="36372" spans="27:27">
      <c r="AA36372" t="str">
        <v>SS</v>
      </c>
    </row>
    <row r="36373" spans="27:27">
      <c r="AA36373" t="str">
        <v>DH</v>
      </c>
    </row>
    <row r="36374" spans="27:27">
      <c r="AA36374" t="str">
        <v>DH</v>
      </c>
    </row>
    <row r="36375" spans="27:27">
      <c r="AA36375" t="str">
        <v>JB</v>
      </c>
    </row>
    <row r="36376" spans="27:27">
      <c r="AA36376" t="str">
        <v>BE</v>
      </c>
    </row>
    <row r="36377" spans="27:27">
      <c r="AA36377" t="str">
        <v>FR</v>
      </c>
    </row>
    <row r="36378" spans="27:27">
      <c r="AA36378" t="str">
        <v>FR</v>
      </c>
    </row>
    <row r="36379" spans="27:27">
      <c r="AA36379" t="str">
        <v>DH</v>
      </c>
    </row>
    <row r="36380" spans="27:27">
      <c r="AA36380" t="str">
        <v>JB</v>
      </c>
    </row>
    <row r="36381" spans="27:27">
      <c r="AA36381" t="str">
        <v>FR</v>
      </c>
    </row>
    <row r="36382" spans="27:27">
      <c r="AA36382" t="str">
        <v>FR</v>
      </c>
    </row>
    <row r="36383" spans="27:27">
      <c r="AA36383" t="str">
        <v>FR</v>
      </c>
    </row>
    <row r="36384" spans="27:27">
      <c r="AA36384" t="str">
        <v>BB</v>
      </c>
    </row>
    <row r="36385" spans="27:27">
      <c r="AA36385" t="str">
        <v>DH</v>
      </c>
    </row>
    <row r="36386" spans="27:27">
      <c r="AA36386" t="str">
        <v>BE</v>
      </c>
    </row>
    <row r="36387" spans="27:27">
      <c r="AA36387" t="str">
        <v>BB</v>
      </c>
    </row>
    <row r="36388" spans="27:27">
      <c r="AA36388" t="str">
        <v>CB</v>
      </c>
    </row>
    <row r="36389" spans="27:27">
      <c r="AA36389" t="str">
        <v>SS</v>
      </c>
    </row>
    <row r="36390" spans="27:27">
      <c r="AA36390" t="str">
        <v>WB</v>
      </c>
    </row>
    <row r="36391" spans="27:27">
      <c r="AA36391" t="str">
        <v>WB</v>
      </c>
    </row>
    <row r="36392" spans="27:27">
      <c r="AA36392" t="str">
        <v>FR</v>
      </c>
    </row>
    <row r="36393" spans="27:27">
      <c r="AA36393" t="str">
        <v>JB</v>
      </c>
    </row>
    <row r="36394" spans="27:27">
      <c r="AA36394" t="str">
        <v>SO</v>
      </c>
    </row>
    <row r="36395" spans="27:27">
      <c r="AA36395" t="str">
        <v>SO</v>
      </c>
    </row>
    <row r="36396" spans="27:27">
      <c r="AA36396" t="str">
        <v>HD</v>
      </c>
    </row>
    <row r="36397" spans="27:27">
      <c r="AA36397" t="str">
        <v>JB</v>
      </c>
    </row>
    <row r="36398" spans="27:27">
      <c r="AA36398" t="str">
        <v>SS</v>
      </c>
    </row>
    <row r="36399" spans="27:27">
      <c r="AA36399" t="str">
        <v>SS</v>
      </c>
    </row>
    <row r="36400" spans="27:27">
      <c r="AA36400" t="str">
        <v>SS</v>
      </c>
    </row>
    <row r="36401" spans="27:27">
      <c r="AA36401" t="str">
        <v>SS</v>
      </c>
    </row>
    <row r="36402" spans="27:27">
      <c r="AA36402" t="str">
        <v>DH</v>
      </c>
    </row>
    <row r="36403" spans="27:27">
      <c r="AA36403" t="str">
        <v>SS</v>
      </c>
    </row>
    <row r="36404" spans="27:27">
      <c r="AA36404" t="str">
        <v>SO</v>
      </c>
    </row>
    <row r="36405" spans="27:27">
      <c r="AA36405" t="str">
        <v>DH</v>
      </c>
    </row>
    <row r="36406" spans="27:27">
      <c r="AA36406" t="str">
        <v>DH</v>
      </c>
    </row>
    <row r="36407" spans="27:27">
      <c r="AA36407" t="str">
        <v>FR</v>
      </c>
    </row>
    <row r="36408" spans="27:27">
      <c r="AA36408" t="str">
        <v>SO</v>
      </c>
    </row>
    <row r="36409" spans="27:27">
      <c r="AA36409" t="str">
        <v>BE</v>
      </c>
    </row>
    <row r="36410" spans="27:27">
      <c r="AA36410" t="str">
        <v>BE</v>
      </c>
    </row>
    <row r="36411" spans="27:27">
      <c r="AA36411" t="str">
        <v>HD</v>
      </c>
    </row>
    <row r="36412" spans="27:27">
      <c r="AA36412" t="str">
        <v>WB</v>
      </c>
    </row>
    <row r="36413" spans="27:27">
      <c r="AA36413" t="str">
        <v>CB</v>
      </c>
    </row>
    <row r="36414" spans="27:27">
      <c r="AA36414" t="str">
        <v>JB</v>
      </c>
    </row>
    <row r="36415" spans="27:27">
      <c r="AA36415" t="str">
        <v>BB</v>
      </c>
    </row>
    <row r="36416" spans="27:27">
      <c r="AA36416" t="str">
        <v>CB</v>
      </c>
    </row>
    <row r="36417" spans="27:27">
      <c r="AA36417" t="str">
        <v>CB</v>
      </c>
    </row>
    <row r="36418" spans="27:27">
      <c r="AA36418" t="str">
        <v>BB</v>
      </c>
    </row>
    <row r="36419" spans="27:27">
      <c r="AA36419" t="str">
        <v>SS</v>
      </c>
    </row>
    <row r="36420" spans="27:27">
      <c r="AA36420" t="str">
        <v>FR</v>
      </c>
    </row>
    <row r="36421" spans="27:27">
      <c r="AA36421" t="str">
        <v>FR</v>
      </c>
    </row>
    <row r="36422" spans="27:27">
      <c r="AA36422" t="str">
        <v>SO</v>
      </c>
    </row>
    <row r="36423" spans="27:27">
      <c r="AA36423" t="str">
        <v>DH</v>
      </c>
    </row>
    <row r="36424" spans="27:27">
      <c r="AA36424" t="str">
        <v>BE</v>
      </c>
    </row>
    <row r="36425" spans="27:27">
      <c r="AA36425" t="str">
        <v>BE</v>
      </c>
    </row>
    <row r="36426" spans="27:27">
      <c r="AA36426" t="str">
        <v>HD</v>
      </c>
    </row>
    <row r="36427" spans="27:27">
      <c r="AA36427" t="str">
        <v>FR</v>
      </c>
    </row>
    <row r="36428" spans="27:27">
      <c r="AA36428" t="str">
        <v>SS</v>
      </c>
    </row>
    <row r="36429" spans="27:27">
      <c r="AA36429" t="str">
        <v>SS</v>
      </c>
    </row>
    <row r="36430" spans="27:27">
      <c r="AA36430" t="str">
        <v>BE</v>
      </c>
    </row>
    <row r="36431" spans="27:27">
      <c r="AA36431" t="str">
        <v>FR</v>
      </c>
    </row>
    <row r="36432" spans="27:27">
      <c r="AA36432" t="str">
        <v>FR</v>
      </c>
    </row>
    <row r="36433" spans="27:27">
      <c r="AA36433" t="str">
        <v>WB</v>
      </c>
    </row>
    <row r="36434" spans="27:27">
      <c r="AA36434" t="str">
        <v>CB</v>
      </c>
    </row>
    <row r="36435" spans="27:27">
      <c r="AA36435" t="str">
        <v>SS</v>
      </c>
    </row>
    <row r="36436" spans="27:27">
      <c r="AA36436" t="str">
        <v>SS</v>
      </c>
    </row>
    <row r="36437" spans="27:27">
      <c r="AA36437" t="str">
        <v>FR</v>
      </c>
    </row>
    <row r="36438" spans="27:27">
      <c r="AA36438" t="str">
        <v>WB</v>
      </c>
    </row>
    <row r="36439" spans="27:27">
      <c r="AA36439" t="str">
        <v>CB</v>
      </c>
    </row>
    <row r="36440" spans="27:27">
      <c r="AA36440" t="str">
        <v>CB</v>
      </c>
    </row>
    <row r="36441" spans="27:27">
      <c r="AA36441" t="str">
        <v>FR</v>
      </c>
    </row>
    <row r="36442" spans="27:27">
      <c r="AA36442" t="str">
        <v>SS</v>
      </c>
    </row>
    <row r="36443" spans="27:27">
      <c r="AA36443" t="str">
        <v>WB</v>
      </c>
    </row>
    <row r="36444" spans="27:27">
      <c r="AA36444" t="str">
        <v>FR</v>
      </c>
    </row>
    <row r="36445" spans="27:27">
      <c r="AA36445" t="str">
        <v>SS</v>
      </c>
    </row>
    <row r="36446" spans="27:27">
      <c r="AA36446" t="str">
        <v>SS</v>
      </c>
    </row>
    <row r="36447" spans="27:27">
      <c r="AA36447" t="str">
        <v>SS</v>
      </c>
    </row>
    <row r="36448" spans="27:27">
      <c r="AA36448" t="str">
        <v>BB</v>
      </c>
    </row>
    <row r="36449" spans="27:27">
      <c r="AA36449" t="str">
        <v>SO</v>
      </c>
    </row>
    <row r="36450" spans="27:27">
      <c r="AA36450" t="str">
        <v>BB</v>
      </c>
    </row>
    <row r="36451" spans="27:27">
      <c r="AA36451" t="str">
        <v>FR</v>
      </c>
    </row>
    <row r="36452" spans="27:27">
      <c r="AA36452" t="str">
        <v>SO</v>
      </c>
    </row>
    <row r="36453" spans="27:27">
      <c r="AA36453" t="str">
        <v>BE</v>
      </c>
    </row>
    <row r="36454" spans="27:27">
      <c r="AA36454" t="str">
        <v>BE</v>
      </c>
    </row>
    <row r="36455" spans="27:27">
      <c r="AA36455" t="str">
        <v>CB</v>
      </c>
    </row>
    <row r="36456" spans="27:27">
      <c r="AA36456" t="str">
        <v>BB</v>
      </c>
    </row>
    <row r="36457" spans="27:27">
      <c r="AA36457" t="str">
        <v>BB</v>
      </c>
    </row>
    <row r="36458" spans="27:27">
      <c r="AA36458" t="str">
        <v>JB</v>
      </c>
    </row>
    <row r="36459" spans="27:27">
      <c r="AA36459" t="str">
        <v>BE</v>
      </c>
    </row>
    <row r="36460" spans="27:27">
      <c r="AA36460" t="str">
        <v>BE</v>
      </c>
    </row>
    <row r="36461" spans="27:27">
      <c r="AA36461" t="str">
        <v>JB</v>
      </c>
    </row>
    <row r="36462" spans="27:27">
      <c r="AA36462" t="str">
        <v>JB</v>
      </c>
    </row>
    <row r="36463" spans="27:27">
      <c r="AA36463" t="str">
        <v>JB</v>
      </c>
    </row>
    <row r="36464" spans="27:27">
      <c r="AA36464" t="str">
        <v>CB</v>
      </c>
    </row>
    <row r="36465" spans="27:27">
      <c r="AA36465" t="str">
        <v>CB</v>
      </c>
    </row>
    <row r="36466" spans="27:27">
      <c r="AA36466" t="str">
        <v>CB</v>
      </c>
    </row>
    <row r="36467" spans="27:27">
      <c r="AA36467" t="str">
        <v>CB</v>
      </c>
    </row>
    <row r="36468" spans="27:27">
      <c r="AA36468" t="str">
        <v>CB</v>
      </c>
    </row>
    <row r="36469" spans="27:27">
      <c r="AA36469" t="str">
        <v>DH</v>
      </c>
    </row>
    <row r="36470" spans="27:27">
      <c r="AA36470" t="str">
        <v>DH</v>
      </c>
    </row>
    <row r="36471" spans="27:27">
      <c r="AA36471" t="str">
        <v>HD</v>
      </c>
    </row>
    <row r="36472" spans="27:27">
      <c r="AA36472" t="str">
        <v>SS</v>
      </c>
    </row>
    <row r="36473" spans="27:27">
      <c r="AA36473" t="str">
        <v>SO</v>
      </c>
    </row>
    <row r="36474" spans="27:27">
      <c r="AA36474" t="str">
        <v>CB</v>
      </c>
    </row>
    <row r="36475" spans="27:27">
      <c r="AA36475" t="str">
        <v>WB</v>
      </c>
    </row>
    <row r="36476" spans="27:27">
      <c r="AA36476" t="str">
        <v>DH</v>
      </c>
    </row>
    <row r="36477" spans="27:27">
      <c r="AA36477" t="str">
        <v>WB</v>
      </c>
    </row>
    <row r="36478" spans="27:27">
      <c r="AA36478" t="str">
        <v>WB</v>
      </c>
    </row>
    <row r="36479" spans="27:27">
      <c r="AA36479" t="str">
        <v>SO</v>
      </c>
    </row>
    <row r="36480" spans="27:27">
      <c r="AA36480" t="str">
        <v>DH</v>
      </c>
    </row>
    <row r="36481" spans="27:27">
      <c r="AA36481" t="str">
        <v>HD</v>
      </c>
    </row>
    <row r="36482" spans="27:27">
      <c r="AA36482" t="str">
        <v>FR</v>
      </c>
    </row>
    <row r="36483" spans="27:27">
      <c r="AA36483" t="str">
        <v>CB</v>
      </c>
    </row>
    <row r="36484" spans="27:27">
      <c r="AA36484" t="str">
        <v>FR</v>
      </c>
    </row>
    <row r="36485" spans="27:27">
      <c r="AA36485" t="str">
        <v>BB</v>
      </c>
    </row>
    <row r="36486" spans="27:27">
      <c r="AA36486" t="str">
        <v>CB</v>
      </c>
    </row>
    <row r="36487" spans="27:27">
      <c r="AA36487" t="str">
        <v>FR</v>
      </c>
    </row>
    <row r="36488" spans="27:27">
      <c r="AA36488" t="str">
        <v>WB</v>
      </c>
    </row>
    <row r="36489" spans="27:27">
      <c r="AA36489" t="str">
        <v>HD</v>
      </c>
    </row>
    <row r="36490" spans="27:27">
      <c r="AA36490" t="str">
        <v>SO</v>
      </c>
    </row>
    <row r="36491" spans="27:27">
      <c r="AA36491" t="str">
        <v>JB</v>
      </c>
    </row>
    <row r="36492" spans="27:27">
      <c r="AA36492" t="str">
        <v>FR</v>
      </c>
    </row>
    <row r="36493" spans="27:27">
      <c r="AA36493" t="str">
        <v>FR</v>
      </c>
    </row>
    <row r="36494" spans="27:27">
      <c r="AA36494" t="str">
        <v>BE</v>
      </c>
    </row>
    <row r="36495" spans="27:27">
      <c r="AA36495" t="str">
        <v>JB</v>
      </c>
    </row>
    <row r="36496" spans="27:27">
      <c r="AA36496" t="str">
        <v>JB</v>
      </c>
    </row>
    <row r="36497" spans="27:27">
      <c r="AA36497" t="str">
        <v>JB</v>
      </c>
    </row>
    <row r="36498" spans="27:27">
      <c r="AA36498" t="str">
        <v>JB</v>
      </c>
    </row>
    <row r="36499" spans="27:27">
      <c r="AA36499" t="str">
        <v>WB</v>
      </c>
    </row>
    <row r="36500" spans="27:27">
      <c r="AA36500" t="str">
        <v>WB</v>
      </c>
    </row>
    <row r="36501" spans="27:27">
      <c r="AA36501" t="str">
        <v>BE</v>
      </c>
    </row>
    <row r="36502" spans="27:27">
      <c r="AA36502" t="str">
        <v>CB</v>
      </c>
    </row>
    <row r="36503" spans="27:27">
      <c r="AA36503" t="str">
        <v>SS</v>
      </c>
    </row>
    <row r="36504" spans="27:27">
      <c r="AA36504" t="str">
        <v>DH</v>
      </c>
    </row>
    <row r="36505" spans="27:27">
      <c r="AA36505" t="str">
        <v>DH</v>
      </c>
    </row>
    <row r="36506" spans="27:27">
      <c r="AA36506" t="str">
        <v>JB</v>
      </c>
    </row>
    <row r="36507" spans="27:27">
      <c r="AA36507" t="str">
        <v>JB</v>
      </c>
    </row>
    <row r="36508" spans="27:27">
      <c r="AA36508" t="str">
        <v>SS</v>
      </c>
    </row>
    <row r="36509" spans="27:27">
      <c r="AA36509" t="str">
        <v>BB</v>
      </c>
    </row>
    <row r="36510" spans="27:27">
      <c r="AA36510" t="str">
        <v>BB</v>
      </c>
    </row>
    <row r="36511" spans="27:27">
      <c r="AA36511" t="str">
        <v>BB</v>
      </c>
    </row>
    <row r="36512" spans="27:27">
      <c r="AA36512" t="str">
        <v>WB</v>
      </c>
    </row>
    <row r="36513" spans="27:27">
      <c r="AA36513" t="str">
        <v>WB</v>
      </c>
    </row>
    <row r="36514" spans="27:27">
      <c r="AA36514" t="str">
        <v>WB</v>
      </c>
    </row>
    <row r="36515" spans="27:27">
      <c r="AA36515" t="str">
        <v>BB</v>
      </c>
    </row>
    <row r="36516" spans="27:27">
      <c r="AA36516" t="str">
        <v>BB</v>
      </c>
    </row>
    <row r="36517" spans="27:27">
      <c r="AA36517" t="str">
        <v>WB</v>
      </c>
    </row>
    <row r="36518" spans="27:27">
      <c r="AA36518" t="str">
        <v>WB</v>
      </c>
    </row>
    <row r="36519" spans="27:27">
      <c r="AA36519" t="str">
        <v>WB</v>
      </c>
    </row>
    <row r="36520" spans="27:27">
      <c r="AA36520" t="str">
        <v>WB</v>
      </c>
    </row>
    <row r="36521" spans="27:27">
      <c r="AA36521" t="str">
        <v>WB</v>
      </c>
    </row>
    <row r="36522" spans="27:27">
      <c r="AA36522" t="str">
        <v>FR</v>
      </c>
    </row>
    <row r="36523" spans="27:27">
      <c r="AA36523" t="str">
        <v>WB</v>
      </c>
    </row>
    <row r="36524" spans="27:27">
      <c r="AA36524" t="str">
        <v>CB</v>
      </c>
    </row>
    <row r="36525" spans="27:27">
      <c r="AA36525" t="str">
        <v>CB</v>
      </c>
    </row>
    <row r="36526" spans="27:27">
      <c r="AA36526" t="str">
        <v>CB</v>
      </c>
    </row>
    <row r="36527" spans="27:27">
      <c r="AA36527" t="str">
        <v>WB</v>
      </c>
    </row>
    <row r="36528" spans="27:27">
      <c r="AA36528" t="str">
        <v>JB</v>
      </c>
    </row>
    <row r="36529" spans="27:27">
      <c r="AA36529" t="str">
        <v>CB</v>
      </c>
    </row>
    <row r="36530" spans="27:27">
      <c r="AA36530" t="str">
        <v>CB</v>
      </c>
    </row>
    <row r="36531" spans="27:27">
      <c r="AA36531" t="str">
        <v>HD</v>
      </c>
    </row>
    <row r="36532" spans="27:27">
      <c r="AA36532" t="str">
        <v>BE</v>
      </c>
    </row>
    <row r="36533" spans="27:27">
      <c r="AA36533" t="str">
        <v>BE</v>
      </c>
    </row>
    <row r="36534" spans="27:27">
      <c r="AA36534" t="str">
        <v>SO</v>
      </c>
    </row>
    <row r="36535" spans="27:27">
      <c r="AA36535" t="str">
        <v>HD</v>
      </c>
    </row>
    <row r="36536" spans="27:27">
      <c r="AA36536" t="str">
        <v>SS</v>
      </c>
    </row>
    <row r="36537" spans="27:27">
      <c r="AA36537" t="str">
        <v>SS</v>
      </c>
    </row>
    <row r="36538" spans="27:27">
      <c r="AA36538" t="str">
        <v>JB</v>
      </c>
    </row>
    <row r="36539" spans="27:27">
      <c r="AA36539" t="str">
        <v>HD</v>
      </c>
    </row>
    <row r="36540" spans="27:27">
      <c r="AA36540" t="str">
        <v>SO</v>
      </c>
    </row>
    <row r="36541" spans="27:27">
      <c r="AA36541" t="str">
        <v>BB</v>
      </c>
    </row>
    <row r="36542" spans="27:27">
      <c r="AA36542" t="str">
        <v>SS</v>
      </c>
    </row>
    <row r="36543" spans="27:27">
      <c r="AA36543" t="str">
        <v>SO</v>
      </c>
    </row>
    <row r="36544" spans="27:27">
      <c r="AA36544" t="str">
        <v>BB</v>
      </c>
    </row>
    <row r="36545" spans="27:27">
      <c r="AA36545" t="str">
        <v>WB</v>
      </c>
    </row>
    <row r="36546" spans="27:27">
      <c r="AA36546" t="str">
        <v>CB</v>
      </c>
    </row>
    <row r="36547" spans="27:27">
      <c r="AA36547" t="str">
        <v>BE</v>
      </c>
    </row>
    <row r="36548" spans="27:27">
      <c r="AA36548" t="str">
        <v>BB</v>
      </c>
    </row>
    <row r="36549" spans="27:27">
      <c r="AA36549" t="str">
        <v>WB</v>
      </c>
    </row>
    <row r="36550" spans="27:27">
      <c r="AA36550" t="str">
        <v>BE</v>
      </c>
    </row>
    <row r="36551" spans="27:27">
      <c r="AA36551" t="str">
        <v>SO</v>
      </c>
    </row>
    <row r="36552" spans="27:27">
      <c r="AA36552" t="str">
        <v>BE</v>
      </c>
    </row>
    <row r="36553" spans="27:27">
      <c r="AA36553" t="str">
        <v>BE</v>
      </c>
    </row>
    <row r="36554" spans="27:27">
      <c r="AA36554" t="str">
        <v>SS</v>
      </c>
    </row>
    <row r="36555" spans="27:27">
      <c r="AA36555" t="str">
        <v>BB</v>
      </c>
    </row>
    <row r="36556" spans="27:27">
      <c r="AA36556" t="str">
        <v>CB</v>
      </c>
    </row>
    <row r="36557" spans="27:27">
      <c r="AA36557" t="str">
        <v>CB</v>
      </c>
    </row>
    <row r="36558" spans="27:27">
      <c r="AA36558" t="str">
        <v>CB</v>
      </c>
    </row>
    <row r="36559" spans="27:27">
      <c r="AA36559" t="str">
        <v>HD</v>
      </c>
    </row>
    <row r="36560" spans="27:27">
      <c r="AA36560" t="str">
        <v>SO</v>
      </c>
    </row>
    <row r="36561" spans="27:27">
      <c r="AA36561" t="str">
        <v>SO</v>
      </c>
    </row>
    <row r="36562" spans="27:27">
      <c r="AA36562" t="str">
        <v>SS</v>
      </c>
    </row>
    <row r="36563" spans="27:27">
      <c r="AA36563" t="str">
        <v>FR</v>
      </c>
    </row>
    <row r="36564" spans="27:27">
      <c r="AA36564" t="str">
        <v>BE</v>
      </c>
    </row>
    <row r="36565" spans="27:27">
      <c r="AA36565" t="str">
        <v>BE</v>
      </c>
    </row>
    <row r="36566" spans="27:27">
      <c r="AA36566" t="str">
        <v>WB</v>
      </c>
    </row>
    <row r="36567" spans="27:27">
      <c r="AA36567" t="str">
        <v>WB</v>
      </c>
    </row>
    <row r="36568" spans="27:27">
      <c r="AA36568" t="str">
        <v>BB</v>
      </c>
    </row>
    <row r="36569" spans="27:27">
      <c r="AA36569" t="str">
        <v>HD</v>
      </c>
    </row>
    <row r="36570" spans="27:27">
      <c r="AA36570" t="str">
        <v>HD</v>
      </c>
    </row>
    <row r="36571" spans="27:27">
      <c r="AA36571" t="str">
        <v>HD</v>
      </c>
    </row>
    <row r="36572" spans="27:27">
      <c r="AA36572" t="str">
        <v>DH</v>
      </c>
    </row>
    <row r="36573" spans="27:27">
      <c r="AA36573" t="str">
        <v>DH</v>
      </c>
    </row>
    <row r="36574" spans="27:27">
      <c r="AA36574" t="str">
        <v>DH</v>
      </c>
    </row>
    <row r="36575" spans="27:27">
      <c r="AA36575" t="str">
        <v>FR</v>
      </c>
    </row>
    <row r="36576" spans="27:27">
      <c r="AA36576" t="str">
        <v>SS</v>
      </c>
    </row>
    <row r="36577" spans="27:27">
      <c r="AA36577" t="str">
        <v>DH</v>
      </c>
    </row>
    <row r="36578" spans="27:27">
      <c r="AA36578" t="str">
        <v>JB</v>
      </c>
    </row>
    <row r="36579" spans="27:27">
      <c r="AA36579" t="str">
        <v>SO</v>
      </c>
    </row>
    <row r="36580" spans="27:27">
      <c r="AA36580" t="str">
        <v>SO</v>
      </c>
    </row>
    <row r="36581" spans="27:27">
      <c r="AA36581" t="str">
        <v>SS</v>
      </c>
    </row>
    <row r="36582" spans="27:27">
      <c r="AA36582" t="str">
        <v>CB</v>
      </c>
    </row>
    <row r="36583" spans="27:27">
      <c r="AA36583" t="str">
        <v>WB</v>
      </c>
    </row>
    <row r="36584" spans="27:27">
      <c r="AA36584" t="str">
        <v>WB</v>
      </c>
    </row>
    <row r="36585" spans="27:27">
      <c r="AA36585" t="str">
        <v>WB</v>
      </c>
    </row>
    <row r="36586" spans="27:27">
      <c r="AA36586" t="str">
        <v>WB</v>
      </c>
    </row>
    <row r="36587" spans="27:27">
      <c r="AA36587" t="str">
        <v>WB</v>
      </c>
    </row>
    <row r="36588" spans="27:27">
      <c r="AA36588" t="str">
        <v>WB</v>
      </c>
    </row>
    <row r="36589" spans="27:27">
      <c r="AA36589" t="str">
        <v>WB</v>
      </c>
    </row>
    <row r="36590" spans="27:27">
      <c r="AA36590" t="str">
        <v>DH</v>
      </c>
    </row>
    <row r="36591" spans="27:27">
      <c r="AA36591" t="str">
        <v>HD</v>
      </c>
    </row>
    <row r="36592" spans="27:27">
      <c r="AA36592" t="str">
        <v>SS</v>
      </c>
    </row>
    <row r="36593" spans="27:27">
      <c r="AA36593" t="str">
        <v>FR</v>
      </c>
    </row>
    <row r="36594" spans="27:27">
      <c r="AA36594" t="str">
        <v>FR</v>
      </c>
    </row>
    <row r="36595" spans="27:27">
      <c r="AA36595" t="str">
        <v>FR</v>
      </c>
    </row>
    <row r="36596" spans="27:27">
      <c r="AA36596" t="str">
        <v>CB</v>
      </c>
    </row>
    <row r="36597" spans="27:27">
      <c r="AA36597" t="str">
        <v>CB</v>
      </c>
    </row>
    <row r="36598" spans="27:27">
      <c r="AA36598" t="str">
        <v>FR</v>
      </c>
    </row>
    <row r="36599" spans="27:27">
      <c r="AA36599" t="str">
        <v>FR</v>
      </c>
    </row>
    <row r="36600" spans="27:27">
      <c r="AA36600" t="str">
        <v>FR</v>
      </c>
    </row>
    <row r="36601" spans="27:27">
      <c r="AA36601" t="str">
        <v>JB</v>
      </c>
    </row>
    <row r="36602" spans="27:27">
      <c r="AA36602" t="str">
        <v>WB</v>
      </c>
    </row>
    <row r="36603" spans="27:27">
      <c r="AA36603" t="str">
        <v>WB</v>
      </c>
    </row>
    <row r="36604" spans="27:27">
      <c r="AA36604" t="str">
        <v>BE</v>
      </c>
    </row>
    <row r="36605" spans="27:27">
      <c r="AA36605" t="str">
        <v>FR</v>
      </c>
    </row>
    <row r="36606" spans="27:27">
      <c r="AA36606" t="str">
        <v>SO</v>
      </c>
    </row>
    <row r="36607" spans="27:27">
      <c r="AA36607" t="str">
        <v>BE</v>
      </c>
    </row>
    <row r="36608" spans="27:27">
      <c r="AA36608" t="str">
        <v>WB</v>
      </c>
    </row>
    <row r="36609" spans="27:27">
      <c r="AA36609" t="str">
        <v>BE</v>
      </c>
    </row>
    <row r="36610" spans="27:27">
      <c r="AA36610" t="str">
        <v>BE</v>
      </c>
    </row>
    <row r="36611" spans="27:27">
      <c r="AA36611" t="str">
        <v>DH</v>
      </c>
    </row>
    <row r="36612" spans="27:27">
      <c r="AA36612" t="str">
        <v>BB</v>
      </c>
    </row>
    <row r="36613" spans="27:27">
      <c r="AA36613" t="str">
        <v>WB</v>
      </c>
    </row>
    <row r="36614" spans="27:27">
      <c r="AA36614" t="str">
        <v>CB</v>
      </c>
    </row>
    <row r="36615" spans="27:27">
      <c r="AA36615" t="str">
        <v>FR</v>
      </c>
    </row>
    <row r="36616" spans="27:27">
      <c r="AA36616" t="str">
        <v>CB</v>
      </c>
    </row>
    <row r="36617" spans="27:27">
      <c r="AA36617" t="str">
        <v>FR</v>
      </c>
    </row>
    <row r="36618" spans="27:27">
      <c r="AA36618" t="str">
        <v>SO</v>
      </c>
    </row>
    <row r="36619" spans="27:27">
      <c r="AA36619" t="str">
        <v>SO</v>
      </c>
    </row>
    <row r="36620" spans="27:27">
      <c r="AA36620" t="str">
        <v>SO</v>
      </c>
    </row>
    <row r="36621" spans="27:27">
      <c r="AA36621" t="str">
        <v>BE</v>
      </c>
    </row>
    <row r="36622" spans="27:27">
      <c r="AA36622" t="str">
        <v>BE</v>
      </c>
    </row>
    <row r="36623" spans="27:27">
      <c r="AA36623" t="str">
        <v>BE</v>
      </c>
    </row>
    <row r="36624" spans="27:27">
      <c r="AA36624" t="str">
        <v>FR</v>
      </c>
    </row>
    <row r="36625" spans="27:27">
      <c r="AA36625" t="str">
        <v>JB</v>
      </c>
    </row>
    <row r="36626" spans="27:27">
      <c r="AA36626" t="str">
        <v>JB</v>
      </c>
    </row>
    <row r="36627" spans="27:27">
      <c r="AA36627" t="str">
        <v>SO</v>
      </c>
    </row>
    <row r="36628" spans="27:27">
      <c r="AA36628" t="str">
        <v>DH</v>
      </c>
    </row>
    <row r="36629" spans="27:27">
      <c r="AA36629" t="str">
        <v>WB</v>
      </c>
    </row>
    <row r="36630" spans="27:27">
      <c r="AA36630" t="str">
        <v>CB</v>
      </c>
    </row>
    <row r="36631" spans="27:27">
      <c r="AA36631" t="str">
        <v>SS</v>
      </c>
    </row>
    <row r="36632" spans="27:27">
      <c r="AA36632" t="str">
        <v>SS</v>
      </c>
    </row>
    <row r="36633" spans="27:27">
      <c r="AA36633" t="str">
        <v>SS</v>
      </c>
    </row>
    <row r="36634" spans="27:27">
      <c r="AA36634" t="str">
        <v>SS</v>
      </c>
    </row>
    <row r="36635" spans="27:27">
      <c r="AA36635" t="str">
        <v>BE</v>
      </c>
    </row>
    <row r="36636" spans="27:27">
      <c r="AA36636" t="str">
        <v>JB</v>
      </c>
    </row>
    <row r="36637" spans="27:27">
      <c r="AA36637" t="str">
        <v>SS</v>
      </c>
    </row>
    <row r="36638" spans="27:27">
      <c r="AA36638" t="str">
        <v>SS</v>
      </c>
    </row>
    <row r="36639" spans="27:27">
      <c r="AA36639" t="str">
        <v>JB</v>
      </c>
    </row>
    <row r="36640" spans="27:27">
      <c r="AA36640" t="str">
        <v>WB</v>
      </c>
    </row>
    <row r="36641" spans="27:27">
      <c r="AA36641" t="str">
        <v>WB</v>
      </c>
    </row>
    <row r="36642" spans="27:27">
      <c r="AA36642" t="str">
        <v>WB</v>
      </c>
    </row>
    <row r="36643" spans="27:27">
      <c r="AA36643" t="str">
        <v>CB</v>
      </c>
    </row>
    <row r="36644" spans="27:27">
      <c r="AA36644" t="str">
        <v>CB</v>
      </c>
    </row>
    <row r="36645" spans="27:27">
      <c r="AA36645" t="str">
        <v>CB</v>
      </c>
    </row>
    <row r="36646" spans="27:27">
      <c r="AA36646" t="str">
        <v>BB</v>
      </c>
    </row>
    <row r="36647" spans="27:27">
      <c r="AA36647" t="str">
        <v>SO</v>
      </c>
    </row>
    <row r="36648" spans="27:27">
      <c r="AA36648" t="str">
        <v>SS</v>
      </c>
    </row>
    <row r="36649" spans="27:27">
      <c r="AA36649" t="str">
        <v>SS</v>
      </c>
    </row>
    <row r="36650" spans="27:27">
      <c r="AA36650" t="str">
        <v>HD</v>
      </c>
    </row>
    <row r="36651" spans="27:27">
      <c r="AA36651" t="str">
        <v>HD</v>
      </c>
    </row>
    <row r="36652" spans="27:27">
      <c r="AA36652" t="str">
        <v>SO</v>
      </c>
    </row>
    <row r="36653" spans="27:27">
      <c r="AA36653" t="str">
        <v>FR</v>
      </c>
    </row>
    <row r="36654" spans="27:27">
      <c r="AA36654" t="str">
        <v>JB</v>
      </c>
    </row>
    <row r="36655" spans="27:27">
      <c r="AA36655" t="str">
        <v>JB</v>
      </c>
    </row>
    <row r="36656" spans="27:27">
      <c r="AA36656" t="str">
        <v>JB</v>
      </c>
    </row>
    <row r="36657" spans="27:27">
      <c r="AA36657" t="str">
        <v>JB</v>
      </c>
    </row>
    <row r="36658" spans="27:27">
      <c r="AA36658" t="str">
        <v>JB</v>
      </c>
    </row>
    <row r="36659" spans="27:27">
      <c r="AA36659" t="str">
        <v>FR</v>
      </c>
    </row>
    <row r="36660" spans="27:27">
      <c r="AA36660" t="str">
        <v>SS</v>
      </c>
    </row>
    <row r="36661" spans="27:27">
      <c r="AA36661" t="str">
        <v>FR</v>
      </c>
    </row>
    <row r="36662" spans="27:27">
      <c r="AA36662" t="str">
        <v>FR</v>
      </c>
    </row>
    <row r="36663" spans="27:27">
      <c r="AA36663" t="str">
        <v>SO</v>
      </c>
    </row>
    <row r="36664" spans="27:27">
      <c r="AA36664" t="str">
        <v>CB</v>
      </c>
    </row>
    <row r="36665" spans="27:27">
      <c r="AA36665" t="str">
        <v>CB</v>
      </c>
    </row>
    <row r="36666" spans="27:27">
      <c r="AA36666" t="str">
        <v>FR</v>
      </c>
    </row>
    <row r="36667" spans="27:27">
      <c r="AA36667" t="str">
        <v>FR</v>
      </c>
    </row>
    <row r="36668" spans="27:27">
      <c r="AA36668" t="str">
        <v>CB</v>
      </c>
    </row>
    <row r="36669" spans="27:27">
      <c r="AA36669" t="str">
        <v>SO</v>
      </c>
    </row>
    <row r="36670" spans="27:27">
      <c r="AA36670" t="str">
        <v>FR</v>
      </c>
    </row>
    <row r="36671" spans="27:27">
      <c r="AA36671" t="str">
        <v>BB</v>
      </c>
    </row>
    <row r="36672" spans="27:27">
      <c r="AA36672" t="str">
        <v>HD</v>
      </c>
    </row>
    <row r="36673" spans="27:27">
      <c r="AA36673" t="str">
        <v>SS</v>
      </c>
    </row>
    <row r="36674" spans="27:27">
      <c r="AA36674" t="str">
        <v>DH</v>
      </c>
    </row>
    <row r="36675" spans="27:27">
      <c r="AA36675" t="str">
        <v>HD</v>
      </c>
    </row>
    <row r="36676" spans="27:27">
      <c r="AA36676" t="str">
        <v>SS</v>
      </c>
    </row>
    <row r="36677" spans="27:27">
      <c r="AA36677" t="str">
        <v>SS</v>
      </c>
    </row>
    <row r="36678" spans="27:27">
      <c r="AA36678" t="str">
        <v>SS</v>
      </c>
    </row>
    <row r="36679" spans="27:27">
      <c r="AA36679" t="str">
        <v>SS</v>
      </c>
    </row>
    <row r="36680" spans="27:27">
      <c r="AA36680" t="str">
        <v>SS</v>
      </c>
    </row>
    <row r="36681" spans="27:27">
      <c r="AA36681" t="str">
        <v>SS</v>
      </c>
    </row>
    <row r="36682" spans="27:27">
      <c r="AA36682" t="str">
        <v>JB</v>
      </c>
    </row>
    <row r="36683" spans="27:27">
      <c r="AA36683" t="str">
        <v>SO</v>
      </c>
    </row>
    <row r="36684" spans="27:27">
      <c r="AA36684" t="str">
        <v>WB</v>
      </c>
    </row>
    <row r="36685" spans="27:27">
      <c r="AA36685" t="str">
        <v>FR</v>
      </c>
    </row>
    <row r="36686" spans="27:27">
      <c r="AA36686" t="str">
        <v>SS</v>
      </c>
    </row>
    <row r="36687" spans="27:27">
      <c r="AA36687" t="str">
        <v>SS</v>
      </c>
    </row>
    <row r="36688" spans="27:27">
      <c r="AA36688" t="str">
        <v>HD</v>
      </c>
    </row>
    <row r="36689" spans="27:27">
      <c r="AA36689" t="str">
        <v>HD</v>
      </c>
    </row>
    <row r="36690" spans="27:27">
      <c r="AA36690" t="str">
        <v>SS</v>
      </c>
    </row>
    <row r="36691" spans="27:27">
      <c r="AA36691" t="str">
        <v>SS</v>
      </c>
    </row>
    <row r="36692" spans="27:27">
      <c r="AA36692" t="str">
        <v>DH</v>
      </c>
    </row>
    <row r="36693" spans="27:27">
      <c r="AA36693" t="str">
        <v>SS</v>
      </c>
    </row>
    <row r="36694" spans="27:27">
      <c r="AA36694" t="str">
        <v>SS</v>
      </c>
    </row>
    <row r="36695" spans="27:27">
      <c r="AA36695" t="str">
        <v>FR</v>
      </c>
    </row>
    <row r="36696" spans="27:27">
      <c r="AA36696" t="str">
        <v>BE</v>
      </c>
    </row>
    <row r="36697" spans="27:27">
      <c r="AA36697" t="str">
        <v>BE</v>
      </c>
    </row>
    <row r="36698" spans="27:27">
      <c r="AA36698" t="str">
        <v>BE</v>
      </c>
    </row>
    <row r="36699" spans="27:27">
      <c r="AA36699" t="str">
        <v>HD</v>
      </c>
    </row>
    <row r="36700" spans="27:27">
      <c r="AA36700" t="str">
        <v>HD</v>
      </c>
    </row>
    <row r="36701" spans="27:27">
      <c r="AA36701" t="str">
        <v>HD</v>
      </c>
    </row>
    <row r="36702" spans="27:27">
      <c r="AA36702" t="str">
        <v>SO</v>
      </c>
    </row>
    <row r="36703" spans="27:27">
      <c r="AA36703" t="str">
        <v>JB</v>
      </c>
    </row>
    <row r="36704" spans="27:27">
      <c r="AA36704" t="str">
        <v>JB</v>
      </c>
    </row>
    <row r="36705" spans="27:27">
      <c r="AA36705" t="str">
        <v>BE</v>
      </c>
    </row>
    <row r="36706" spans="27:27">
      <c r="AA36706" t="str">
        <v>HD</v>
      </c>
    </row>
    <row r="36707" spans="27:27">
      <c r="AA36707" t="str">
        <v>BB</v>
      </c>
    </row>
    <row r="36708" spans="27:27">
      <c r="AA36708" t="str">
        <v>WB</v>
      </c>
    </row>
    <row r="36709" spans="27:27">
      <c r="AA36709" t="str">
        <v>FR</v>
      </c>
    </row>
    <row r="36710" spans="27:27">
      <c r="AA36710" t="str">
        <v>DH</v>
      </c>
    </row>
    <row r="36711" spans="27:27">
      <c r="AA36711" t="str">
        <v>DH</v>
      </c>
    </row>
    <row r="36712" spans="27:27">
      <c r="AA36712" t="str">
        <v>DH</v>
      </c>
    </row>
    <row r="36713" spans="27:27">
      <c r="AA36713" t="str">
        <v>BB</v>
      </c>
    </row>
    <row r="36714" spans="27:27">
      <c r="AA36714" t="str">
        <v>WB</v>
      </c>
    </row>
    <row r="36715" spans="27:27">
      <c r="AA36715" t="str">
        <v>HD</v>
      </c>
    </row>
    <row r="36716" spans="27:27">
      <c r="AA36716" t="str">
        <v>SS</v>
      </c>
    </row>
    <row r="36717" spans="27:27">
      <c r="AA36717" t="str">
        <v>BE</v>
      </c>
    </row>
    <row r="36718" spans="27:27">
      <c r="AA36718" t="str">
        <v>BE</v>
      </c>
    </row>
    <row r="36719" spans="27:27">
      <c r="AA36719" t="str">
        <v>WB</v>
      </c>
    </row>
    <row r="36720" spans="27:27">
      <c r="AA36720" t="str">
        <v>BE</v>
      </c>
    </row>
    <row r="36721" spans="27:27">
      <c r="AA36721" t="str">
        <v>JB</v>
      </c>
    </row>
    <row r="36722" spans="27:27">
      <c r="AA36722" t="str">
        <v>JB</v>
      </c>
    </row>
    <row r="36723" spans="27:27">
      <c r="AA36723" t="str">
        <v>JB</v>
      </c>
    </row>
    <row r="36724" spans="27:27">
      <c r="AA36724" t="str">
        <v>BB</v>
      </c>
    </row>
    <row r="36725" spans="27:27">
      <c r="AA36725" t="str">
        <v>CB</v>
      </c>
    </row>
    <row r="36726" spans="27:27">
      <c r="AA36726" t="str">
        <v>FR</v>
      </c>
    </row>
    <row r="36727" spans="27:27">
      <c r="AA36727" t="str">
        <v>BB</v>
      </c>
    </row>
    <row r="36728" spans="27:27">
      <c r="AA36728" t="str">
        <v>HD</v>
      </c>
    </row>
    <row r="36729" spans="27:27">
      <c r="AA36729" t="str">
        <v>SS</v>
      </c>
    </row>
    <row r="36730" spans="27:27">
      <c r="AA36730" t="str">
        <v>SS</v>
      </c>
    </row>
    <row r="36731" spans="27:27">
      <c r="AA36731" t="str">
        <v>SO</v>
      </c>
    </row>
    <row r="36732" spans="27:27">
      <c r="AA36732" t="str">
        <v>BE</v>
      </c>
    </row>
    <row r="36733" spans="27:27">
      <c r="AA36733" t="str">
        <v>DH</v>
      </c>
    </row>
    <row r="36734" spans="27:27">
      <c r="AA36734" t="str">
        <v>CB</v>
      </c>
    </row>
    <row r="36735" spans="27:27">
      <c r="AA36735" t="str">
        <v>SS</v>
      </c>
    </row>
    <row r="36736" spans="27:27">
      <c r="AA36736" t="str">
        <v>CB</v>
      </c>
    </row>
    <row r="36737" spans="27:27">
      <c r="AA36737" t="str">
        <v>CB</v>
      </c>
    </row>
    <row r="36738" spans="27:27">
      <c r="AA36738" t="str">
        <v>BB</v>
      </c>
    </row>
    <row r="36739" spans="27:27">
      <c r="AA36739" t="str">
        <v>BE</v>
      </c>
    </row>
    <row r="36740" spans="27:27">
      <c r="AA36740" t="str">
        <v>BE</v>
      </c>
    </row>
    <row r="36741" spans="27:27">
      <c r="AA36741" t="str">
        <v>SO</v>
      </c>
    </row>
    <row r="36742" spans="27:27">
      <c r="AA36742" t="str">
        <v>FR</v>
      </c>
    </row>
    <row r="36743" spans="27:27">
      <c r="AA36743" t="str">
        <v>WB</v>
      </c>
    </row>
    <row r="36744" spans="27:27">
      <c r="AA36744" t="str">
        <v>SS</v>
      </c>
    </row>
    <row r="36745" spans="27:27">
      <c r="AA36745" t="str">
        <v>WB</v>
      </c>
    </row>
    <row r="36746" spans="27:27">
      <c r="AA36746" t="str">
        <v>WB</v>
      </c>
    </row>
    <row r="36747" spans="27:27">
      <c r="AA36747" t="str">
        <v>BB</v>
      </c>
    </row>
    <row r="36748" spans="27:27">
      <c r="AA36748" t="str">
        <v>SS</v>
      </c>
    </row>
    <row r="36749" spans="27:27">
      <c r="AA36749" t="str">
        <v>SS</v>
      </c>
    </row>
    <row r="36750" spans="27:27">
      <c r="AA36750" t="str">
        <v>SS</v>
      </c>
    </row>
    <row r="36751" spans="27:27">
      <c r="AA36751" t="str">
        <v>CB</v>
      </c>
    </row>
    <row r="36752" spans="27:27">
      <c r="AA36752" t="str">
        <v>SO</v>
      </c>
    </row>
    <row r="36753" spans="27:27">
      <c r="AA36753" t="str">
        <v>SO</v>
      </c>
    </row>
    <row r="36754" spans="27:27">
      <c r="AA36754" t="str">
        <v>FR</v>
      </c>
    </row>
    <row r="36755" spans="27:27">
      <c r="AA36755" t="str">
        <v>SO</v>
      </c>
    </row>
    <row r="36756" spans="27:27">
      <c r="AA36756" t="str">
        <v>SO</v>
      </c>
    </row>
    <row r="36757" spans="27:27">
      <c r="AA36757" t="str">
        <v>SO</v>
      </c>
    </row>
    <row r="36758" spans="27:27">
      <c r="AA36758" t="str">
        <v>DH</v>
      </c>
    </row>
    <row r="36759" spans="27:27">
      <c r="AA36759" t="str">
        <v>DH</v>
      </c>
    </row>
    <row r="36760" spans="27:27">
      <c r="AA36760" t="str">
        <v>DH</v>
      </c>
    </row>
    <row r="36761" spans="27:27">
      <c r="AA36761" t="str">
        <v>HD</v>
      </c>
    </row>
    <row r="36762" spans="27:27">
      <c r="AA36762" t="str">
        <v>BB</v>
      </c>
    </row>
    <row r="36763" spans="27:27">
      <c r="AA36763" t="str">
        <v>BB</v>
      </c>
    </row>
    <row r="36764" spans="27:27">
      <c r="AA36764" t="str">
        <v>SS</v>
      </c>
    </row>
    <row r="36765" spans="27:27">
      <c r="AA36765" t="str">
        <v>SS</v>
      </c>
    </row>
    <row r="36766" spans="27:27">
      <c r="AA36766" t="str">
        <v>WB</v>
      </c>
    </row>
    <row r="36767" spans="27:27">
      <c r="AA36767" t="str">
        <v>FR</v>
      </c>
    </row>
    <row r="36768" spans="27:27">
      <c r="AA36768" t="str">
        <v>SO</v>
      </c>
    </row>
    <row r="36769" spans="27:27">
      <c r="AA36769" t="str">
        <v>SS</v>
      </c>
    </row>
    <row r="36770" spans="27:27">
      <c r="AA36770" t="str">
        <v>SS</v>
      </c>
    </row>
    <row r="36771" spans="27:27">
      <c r="AA36771" t="str">
        <v>SS</v>
      </c>
    </row>
    <row r="36772" spans="27:27">
      <c r="AA36772" t="str">
        <v>JB</v>
      </c>
    </row>
    <row r="36773" spans="27:27">
      <c r="AA36773" t="str">
        <v>SO</v>
      </c>
    </row>
    <row r="36774" spans="27:27">
      <c r="AA36774" t="str">
        <v>BB</v>
      </c>
    </row>
    <row r="36775" spans="27:27">
      <c r="AA36775" t="str">
        <v>SS</v>
      </c>
    </row>
    <row r="36776" spans="27:27">
      <c r="AA36776" t="str">
        <v>SS</v>
      </c>
    </row>
    <row r="36777" spans="27:27">
      <c r="AA36777" t="str">
        <v>SS</v>
      </c>
    </row>
    <row r="36778" spans="27:27">
      <c r="AA36778" t="str">
        <v>HD</v>
      </c>
    </row>
    <row r="36779" spans="27:27">
      <c r="AA36779" t="str">
        <v>HD</v>
      </c>
    </row>
    <row r="36780" spans="27:27">
      <c r="AA36780" t="str">
        <v>FR</v>
      </c>
    </row>
    <row r="36781" spans="27:27">
      <c r="AA36781" t="str">
        <v>BB</v>
      </c>
    </row>
    <row r="36782" spans="27:27">
      <c r="AA36782" t="str">
        <v>BB</v>
      </c>
    </row>
    <row r="36783" spans="27:27">
      <c r="AA36783" t="str">
        <v>BB</v>
      </c>
    </row>
    <row r="36784" spans="27:27">
      <c r="AA36784" t="str">
        <v>DH</v>
      </c>
    </row>
    <row r="36785" spans="27:27">
      <c r="AA36785" t="str">
        <v>JB</v>
      </c>
    </row>
    <row r="36786" spans="27:27">
      <c r="AA36786" t="str">
        <v>CB</v>
      </c>
    </row>
    <row r="36787" spans="27:27">
      <c r="AA36787" t="str">
        <v>WB</v>
      </c>
    </row>
    <row r="36788" spans="27:27">
      <c r="AA36788" t="str">
        <v>BE</v>
      </c>
    </row>
    <row r="36789" spans="27:27">
      <c r="AA36789" t="str">
        <v>WB</v>
      </c>
    </row>
    <row r="36790" spans="27:27">
      <c r="AA36790" t="str">
        <v>BE</v>
      </c>
    </row>
    <row r="36791" spans="27:27">
      <c r="AA36791" t="str">
        <v>DH</v>
      </c>
    </row>
    <row r="36792" spans="27:27">
      <c r="AA36792" t="str">
        <v>WB</v>
      </c>
    </row>
    <row r="36793" spans="27:27">
      <c r="AA36793" t="str">
        <v>JB</v>
      </c>
    </row>
    <row r="36794" spans="27:27">
      <c r="AA36794" t="str">
        <v>WB</v>
      </c>
    </row>
    <row r="36795" spans="27:27">
      <c r="AA36795" t="str">
        <v>FR</v>
      </c>
    </row>
    <row r="36796" spans="27:27">
      <c r="AA36796" t="str">
        <v>FR</v>
      </c>
    </row>
    <row r="36797" spans="27:27">
      <c r="AA36797" t="str">
        <v>FR</v>
      </c>
    </row>
    <row r="36798" spans="27:27">
      <c r="AA36798" t="str">
        <v>JB</v>
      </c>
    </row>
    <row r="36799" spans="27:27">
      <c r="AA36799" t="str">
        <v>JB</v>
      </c>
    </row>
    <row r="36800" spans="27:27">
      <c r="AA36800" t="str">
        <v>JB</v>
      </c>
    </row>
    <row r="36801" spans="27:27">
      <c r="AA36801" t="str">
        <v>WB</v>
      </c>
    </row>
    <row r="36802" spans="27:27">
      <c r="AA36802" t="str">
        <v>BE</v>
      </c>
    </row>
    <row r="36803" spans="27:27">
      <c r="AA36803" t="str">
        <v>HD</v>
      </c>
    </row>
    <row r="36804" spans="27:27">
      <c r="AA36804" t="str">
        <v>WB</v>
      </c>
    </row>
    <row r="36805" spans="27:27">
      <c r="AA36805" t="str">
        <v>WB</v>
      </c>
    </row>
    <row r="36806" spans="27:27">
      <c r="AA36806" t="str">
        <v>CB</v>
      </c>
    </row>
    <row r="36807" spans="27:27">
      <c r="AA36807" t="str">
        <v>FR</v>
      </c>
    </row>
    <row r="36808" spans="27:27">
      <c r="AA36808" t="str">
        <v>FR</v>
      </c>
    </row>
    <row r="36809" spans="27:27">
      <c r="AA36809" t="str">
        <v>WB</v>
      </c>
    </row>
    <row r="36810" spans="27:27">
      <c r="AA36810" t="str">
        <v>BB</v>
      </c>
    </row>
    <row r="36811" spans="27:27">
      <c r="AA36811" t="str">
        <v>DH</v>
      </c>
    </row>
    <row r="36812" spans="27:27">
      <c r="AA36812" t="str">
        <v>JB</v>
      </c>
    </row>
    <row r="36813" spans="27:27">
      <c r="AA36813" t="str">
        <v>SO</v>
      </c>
    </row>
    <row r="36814" spans="27:27">
      <c r="AA36814" t="str">
        <v>SO</v>
      </c>
    </row>
    <row r="36815" spans="27:27">
      <c r="AA36815" t="str">
        <v>SO</v>
      </c>
    </row>
    <row r="36816" spans="27:27">
      <c r="AA36816" t="str">
        <v>SO</v>
      </c>
    </row>
    <row r="36817" spans="27:27">
      <c r="AA36817" t="str">
        <v>SO</v>
      </c>
    </row>
    <row r="36818" spans="27:27">
      <c r="AA36818" t="str">
        <v>SO</v>
      </c>
    </row>
    <row r="36819" spans="27:27">
      <c r="AA36819" t="str">
        <v>SO</v>
      </c>
    </row>
    <row r="36820" spans="27:27">
      <c r="AA36820" t="str">
        <v>SS</v>
      </c>
    </row>
    <row r="36821" spans="27:27">
      <c r="AA36821" t="str">
        <v>SS</v>
      </c>
    </row>
    <row r="36822" spans="27:27">
      <c r="AA36822" t="str">
        <v>SS</v>
      </c>
    </row>
    <row r="36823" spans="27:27">
      <c r="AA36823" t="str">
        <v>CB</v>
      </c>
    </row>
    <row r="36824" spans="27:27">
      <c r="AA36824" t="str">
        <v>CB</v>
      </c>
    </row>
    <row r="36825" spans="27:27">
      <c r="AA36825" t="str">
        <v>DH</v>
      </c>
    </row>
    <row r="36826" spans="27:27">
      <c r="AA36826" t="str">
        <v>DH</v>
      </c>
    </row>
    <row r="36827" spans="27:27">
      <c r="AA36827" t="str">
        <v>WB</v>
      </c>
    </row>
    <row r="36828" spans="27:27">
      <c r="AA36828" t="str">
        <v>CB</v>
      </c>
    </row>
    <row r="36829" spans="27:27">
      <c r="AA36829" t="str">
        <v>BB</v>
      </c>
    </row>
    <row r="36830" spans="27:27">
      <c r="AA36830" t="str">
        <v>DH</v>
      </c>
    </row>
    <row r="36831" spans="27:27">
      <c r="AA36831" t="str">
        <v>CB</v>
      </c>
    </row>
    <row r="36832" spans="27:27">
      <c r="AA36832" t="str">
        <v>BB</v>
      </c>
    </row>
    <row r="36833" spans="27:27">
      <c r="AA36833" t="str">
        <v>SO</v>
      </c>
    </row>
    <row r="36834" spans="27:27">
      <c r="AA36834" t="str">
        <v>HD</v>
      </c>
    </row>
    <row r="36835" spans="27:27">
      <c r="AA36835" t="str">
        <v>JB</v>
      </c>
    </row>
    <row r="36836" spans="27:27">
      <c r="AA36836" t="str">
        <v>SO</v>
      </c>
    </row>
    <row r="36837" spans="27:27">
      <c r="AA36837" t="str">
        <v>BB</v>
      </c>
    </row>
    <row r="36838" spans="27:27">
      <c r="AA36838" t="str">
        <v>FR</v>
      </c>
    </row>
    <row r="36839" spans="27:27">
      <c r="AA36839" t="str">
        <v>FR</v>
      </c>
    </row>
    <row r="36840" spans="27:27">
      <c r="AA36840" t="str">
        <v>JB</v>
      </c>
    </row>
    <row r="36841" spans="27:27">
      <c r="AA36841" t="str">
        <v>JB</v>
      </c>
    </row>
    <row r="36842" spans="27:27">
      <c r="AA36842" t="str">
        <v>FR</v>
      </c>
    </row>
    <row r="36843" spans="27:27">
      <c r="AA36843" t="str">
        <v>FR</v>
      </c>
    </row>
    <row r="36844" spans="27:27">
      <c r="AA36844" t="str">
        <v>FR</v>
      </c>
    </row>
    <row r="36845" spans="27:27">
      <c r="AA36845" t="str">
        <v>WB</v>
      </c>
    </row>
    <row r="36846" spans="27:27">
      <c r="AA36846" t="str">
        <v>WB</v>
      </c>
    </row>
    <row r="36847" spans="27:27">
      <c r="AA36847" t="str">
        <v>HD</v>
      </c>
    </row>
    <row r="36848" spans="27:27">
      <c r="AA36848" t="str">
        <v>HD</v>
      </c>
    </row>
    <row r="36849" spans="27:27">
      <c r="AA36849" t="str">
        <v>HD</v>
      </c>
    </row>
    <row r="36850" spans="27:27">
      <c r="AA36850" t="str">
        <v>HD</v>
      </c>
    </row>
    <row r="36851" spans="27:27">
      <c r="AA36851" t="str">
        <v>FR</v>
      </c>
    </row>
    <row r="36852" spans="27:27">
      <c r="AA36852" t="str">
        <v>JB</v>
      </c>
    </row>
    <row r="36853" spans="27:27">
      <c r="AA36853" t="str">
        <v>BE</v>
      </c>
    </row>
    <row r="36854" spans="27:27">
      <c r="AA36854" t="str">
        <v>JB</v>
      </c>
    </row>
    <row r="36855" spans="27:27">
      <c r="AA36855" t="str">
        <v>SS</v>
      </c>
    </row>
    <row r="36856" spans="27:27">
      <c r="AA36856" t="str">
        <v>FR</v>
      </c>
    </row>
    <row r="36857" spans="27:27">
      <c r="AA36857" t="str">
        <v>HD</v>
      </c>
    </row>
    <row r="36858" spans="27:27">
      <c r="AA36858" t="str">
        <v>CB</v>
      </c>
    </row>
    <row r="36859" spans="27:27">
      <c r="AA36859" t="str">
        <v>WB</v>
      </c>
    </row>
    <row r="36860" spans="27:27">
      <c r="AA36860" t="str">
        <v>BB</v>
      </c>
    </row>
    <row r="36861" spans="27:27">
      <c r="AA36861" t="str">
        <v>BB</v>
      </c>
    </row>
    <row r="36862" spans="27:27">
      <c r="AA36862" t="str">
        <v>BB</v>
      </c>
    </row>
    <row r="36863" spans="27:27">
      <c r="AA36863" t="str">
        <v>BB</v>
      </c>
    </row>
    <row r="36864" spans="27:27">
      <c r="AA36864" t="str">
        <v>BE</v>
      </c>
    </row>
    <row r="36865" spans="27:27">
      <c r="AA36865" t="str">
        <v>BE</v>
      </c>
    </row>
    <row r="36866" spans="27:27">
      <c r="AA36866" t="str">
        <v>BE</v>
      </c>
    </row>
    <row r="36867" spans="27:27">
      <c r="AA36867" t="str">
        <v>CB</v>
      </c>
    </row>
    <row r="36868" spans="27:27">
      <c r="AA36868" t="str">
        <v>CB</v>
      </c>
    </row>
    <row r="36869" spans="27:27">
      <c r="AA36869" t="str">
        <v>SO</v>
      </c>
    </row>
    <row r="36870" spans="27:27">
      <c r="AA36870" t="str">
        <v>JB</v>
      </c>
    </row>
    <row r="36871" spans="27:27">
      <c r="AA36871" t="str">
        <v>JB</v>
      </c>
    </row>
    <row r="36872" spans="27:27">
      <c r="AA36872" t="str">
        <v>FR</v>
      </c>
    </row>
    <row r="36873" spans="27:27">
      <c r="AA36873" t="str">
        <v>FR</v>
      </c>
    </row>
    <row r="36874" spans="27:27">
      <c r="AA36874" t="str">
        <v>CB</v>
      </c>
    </row>
    <row r="36875" spans="27:27">
      <c r="AA36875" t="str">
        <v>DH</v>
      </c>
    </row>
    <row r="36876" spans="27:27">
      <c r="AA36876" t="str">
        <v>DH</v>
      </c>
    </row>
    <row r="36877" spans="27:27">
      <c r="AA36877" t="str">
        <v>DH</v>
      </c>
    </row>
    <row r="36878" spans="27:27">
      <c r="AA36878" t="str">
        <v>BB</v>
      </c>
    </row>
    <row r="36879" spans="27:27">
      <c r="AA36879" t="str">
        <v>DH</v>
      </c>
    </row>
    <row r="36880" spans="27:27">
      <c r="AA36880" t="str">
        <v>BB</v>
      </c>
    </row>
    <row r="36881" spans="27:27">
      <c r="AA36881" t="str">
        <v>HD</v>
      </c>
    </row>
    <row r="36882" spans="27:27">
      <c r="AA36882" t="str">
        <v>BB</v>
      </c>
    </row>
    <row r="36883" spans="27:27">
      <c r="AA36883" t="str">
        <v>WB</v>
      </c>
    </row>
    <row r="36884" spans="27:27">
      <c r="AA36884" t="str">
        <v>SO</v>
      </c>
    </row>
    <row r="36885" spans="27:27">
      <c r="AA36885" t="str">
        <v>SS</v>
      </c>
    </row>
    <row r="36886" spans="27:27">
      <c r="AA36886" t="str">
        <v>CB</v>
      </c>
    </row>
    <row r="36887" spans="27:27">
      <c r="AA36887" t="str">
        <v>DH</v>
      </c>
    </row>
    <row r="36888" spans="27:27">
      <c r="AA36888" t="str">
        <v>DH</v>
      </c>
    </row>
    <row r="36889" spans="27:27">
      <c r="AA36889" t="str">
        <v>BB</v>
      </c>
    </row>
    <row r="36890" spans="27:27">
      <c r="AA36890" t="str">
        <v>WB</v>
      </c>
    </row>
    <row r="36891" spans="27:27">
      <c r="AA36891" t="str">
        <v>HD</v>
      </c>
    </row>
    <row r="36892" spans="27:27">
      <c r="AA36892" t="str">
        <v>HD</v>
      </c>
    </row>
    <row r="36893" spans="27:27">
      <c r="AA36893" t="str">
        <v>FR</v>
      </c>
    </row>
    <row r="36894" spans="27:27">
      <c r="AA36894" t="str">
        <v>FR</v>
      </c>
    </row>
    <row r="36895" spans="27:27">
      <c r="AA36895" t="str">
        <v>WB</v>
      </c>
    </row>
    <row r="36896" spans="27:27">
      <c r="AA36896" t="str">
        <v>WB</v>
      </c>
    </row>
    <row r="36897" spans="27:27">
      <c r="AA36897" t="str">
        <v>SS</v>
      </c>
    </row>
    <row r="36898" spans="27:27">
      <c r="AA36898" t="str">
        <v>SS</v>
      </c>
    </row>
    <row r="36899" spans="27:27">
      <c r="AA36899" t="str">
        <v>JB</v>
      </c>
    </row>
    <row r="36900" spans="27:27">
      <c r="AA36900" t="str">
        <v>HD</v>
      </c>
    </row>
    <row r="36901" spans="27:27">
      <c r="AA36901" t="str">
        <v>HD</v>
      </c>
    </row>
    <row r="36902" spans="27:27">
      <c r="AA36902" t="str">
        <v>BE</v>
      </c>
    </row>
    <row r="36903" spans="27:27">
      <c r="AA36903" t="str">
        <v>HD</v>
      </c>
    </row>
    <row r="36904" spans="27:27">
      <c r="AA36904" t="str">
        <v>FR</v>
      </c>
    </row>
    <row r="36905" spans="27:27">
      <c r="AA36905" t="str">
        <v>SS</v>
      </c>
    </row>
    <row r="36906" spans="27:27">
      <c r="AA36906" t="str">
        <v>HD</v>
      </c>
    </row>
    <row r="36907" spans="27:27">
      <c r="AA36907" t="str">
        <v>FR</v>
      </c>
    </row>
    <row r="36908" spans="27:27">
      <c r="AA36908" t="str">
        <v>JB</v>
      </c>
    </row>
    <row r="36909" spans="27:27">
      <c r="AA36909" t="str">
        <v>HD</v>
      </c>
    </row>
    <row r="36910" spans="27:27">
      <c r="AA36910" t="str">
        <v>JB</v>
      </c>
    </row>
    <row r="36911" spans="27:27">
      <c r="AA36911" t="str">
        <v>FR</v>
      </c>
    </row>
    <row r="36912" spans="27:27">
      <c r="AA36912" t="str">
        <v>SS</v>
      </c>
    </row>
    <row r="36913" spans="27:27">
      <c r="AA36913" t="str">
        <v>SS</v>
      </c>
    </row>
    <row r="36914" spans="27:27">
      <c r="AA36914" t="str">
        <v>SS</v>
      </c>
    </row>
    <row r="36915" spans="27:27">
      <c r="AA36915" t="str">
        <v>SS</v>
      </c>
    </row>
    <row r="36916" spans="27:27">
      <c r="AA36916" t="str">
        <v>WB</v>
      </c>
    </row>
    <row r="36917" spans="27:27">
      <c r="AA36917" t="str">
        <v>WB</v>
      </c>
    </row>
    <row r="36918" spans="27:27">
      <c r="AA36918" t="str">
        <v>JB</v>
      </c>
    </row>
    <row r="36919" spans="27:27">
      <c r="AA36919" t="str">
        <v>JB</v>
      </c>
    </row>
    <row r="36920" spans="27:27">
      <c r="AA36920" t="str">
        <v>JB</v>
      </c>
    </row>
    <row r="36921" spans="27:27">
      <c r="AA36921" t="str">
        <v>JB</v>
      </c>
    </row>
    <row r="36922" spans="27:27">
      <c r="AA36922" t="str">
        <v>SO</v>
      </c>
    </row>
    <row r="36923" spans="27:27">
      <c r="AA36923" t="str">
        <v>FR</v>
      </c>
    </row>
    <row r="36924" spans="27:27">
      <c r="AA36924" t="str">
        <v>CB</v>
      </c>
    </row>
    <row r="36925" spans="27:27">
      <c r="AA36925" t="str">
        <v>WB</v>
      </c>
    </row>
    <row r="36926" spans="27:27">
      <c r="AA36926" t="str">
        <v>HD</v>
      </c>
    </row>
    <row r="36927" spans="27:27">
      <c r="AA36927" t="str">
        <v>SO</v>
      </c>
    </row>
    <row r="36928" spans="27:27">
      <c r="AA36928" t="str">
        <v>SO</v>
      </c>
    </row>
    <row r="36929" spans="27:27">
      <c r="AA36929" t="str">
        <v>JB</v>
      </c>
    </row>
    <row r="36930" spans="27:27">
      <c r="AA36930" t="str">
        <v>FR</v>
      </c>
    </row>
    <row r="36931" spans="27:27">
      <c r="AA36931" t="str">
        <v>FR</v>
      </c>
    </row>
    <row r="36932" spans="27:27">
      <c r="AA36932" t="str">
        <v>FR</v>
      </c>
    </row>
    <row r="36933" spans="27:27">
      <c r="AA36933" t="str">
        <v>FR</v>
      </c>
    </row>
    <row r="36934" spans="27:27">
      <c r="AA36934" t="str">
        <v>FR</v>
      </c>
    </row>
    <row r="36935" spans="27:27">
      <c r="AA36935" t="str">
        <v>BB</v>
      </c>
    </row>
    <row r="36936" spans="27:27">
      <c r="AA36936" t="str">
        <v>SO</v>
      </c>
    </row>
    <row r="36937" spans="27:27">
      <c r="AA36937" t="str">
        <v>SO</v>
      </c>
    </row>
    <row r="36938" spans="27:27">
      <c r="AA36938" t="str">
        <v>DH</v>
      </c>
    </row>
    <row r="36939" spans="27:27">
      <c r="AA36939" t="str">
        <v>DH</v>
      </c>
    </row>
    <row r="36940" spans="27:27">
      <c r="AA36940" t="str">
        <v>DH</v>
      </c>
    </row>
    <row r="36941" spans="27:27">
      <c r="AA36941" t="str">
        <v>DH</v>
      </c>
    </row>
    <row r="36942" spans="27:27">
      <c r="AA36942" t="str">
        <v>SS</v>
      </c>
    </row>
    <row r="36943" spans="27:27">
      <c r="AA36943" t="str">
        <v>SO</v>
      </c>
    </row>
    <row r="36944" spans="27:27">
      <c r="AA36944" t="str">
        <v>HD</v>
      </c>
    </row>
    <row r="36945" spans="27:27">
      <c r="AA36945" t="str">
        <v>HD</v>
      </c>
    </row>
    <row r="36946" spans="27:27">
      <c r="AA36946" t="str">
        <v>HD</v>
      </c>
    </row>
    <row r="36947" spans="27:27">
      <c r="AA36947" t="str">
        <v>HD</v>
      </c>
    </row>
    <row r="36948" spans="27:27">
      <c r="AA36948" t="str">
        <v>JB</v>
      </c>
    </row>
    <row r="36949" spans="27:27">
      <c r="AA36949" t="str">
        <v>WB</v>
      </c>
    </row>
    <row r="36950" spans="27:27">
      <c r="AA36950" t="str">
        <v>BE</v>
      </c>
    </row>
    <row r="36951" spans="27:27">
      <c r="AA36951" t="str">
        <v>JB</v>
      </c>
    </row>
    <row r="36952" spans="27:27">
      <c r="AA36952" t="str">
        <v>DH</v>
      </c>
    </row>
    <row r="36953" spans="27:27">
      <c r="AA36953" t="str">
        <v>SO</v>
      </c>
    </row>
    <row r="36954" spans="27:27">
      <c r="AA36954" t="str">
        <v>SO</v>
      </c>
    </row>
    <row r="36955" spans="27:27">
      <c r="AA36955" t="str">
        <v>BE</v>
      </c>
    </row>
    <row r="36956" spans="27:27">
      <c r="AA36956" t="str">
        <v>BE</v>
      </c>
    </row>
    <row r="36957" spans="27:27">
      <c r="AA36957" t="str">
        <v>HD</v>
      </c>
    </row>
    <row r="36958" spans="27:27">
      <c r="AA36958" t="str">
        <v>DH</v>
      </c>
    </row>
    <row r="36959" spans="27:27">
      <c r="AA36959" t="str">
        <v>FR</v>
      </c>
    </row>
    <row r="36960" spans="27:27">
      <c r="AA36960" t="str">
        <v>SO</v>
      </c>
    </row>
    <row r="36961" spans="27:27">
      <c r="AA36961" t="str">
        <v>SO</v>
      </c>
    </row>
    <row r="36962" spans="27:27">
      <c r="AA36962" t="str">
        <v>SO</v>
      </c>
    </row>
    <row r="36963" spans="27:27">
      <c r="AA36963" t="str">
        <v>HD</v>
      </c>
    </row>
    <row r="36964" spans="27:27">
      <c r="AA36964" t="str">
        <v>HD</v>
      </c>
    </row>
    <row r="36965" spans="27:27">
      <c r="AA36965" t="str">
        <v>CB</v>
      </c>
    </row>
    <row r="36966" spans="27:27">
      <c r="AA36966" t="str">
        <v>CB</v>
      </c>
    </row>
    <row r="36967" spans="27:27">
      <c r="AA36967" t="str">
        <v>CB</v>
      </c>
    </row>
    <row r="36968" spans="27:27">
      <c r="AA36968" t="str">
        <v>BE</v>
      </c>
    </row>
    <row r="36969" spans="27:27">
      <c r="AA36969" t="str">
        <v>DH</v>
      </c>
    </row>
    <row r="36970" spans="27:27">
      <c r="AA36970" t="str">
        <v>DH</v>
      </c>
    </row>
    <row r="36971" spans="27:27">
      <c r="AA36971" t="str">
        <v>DH</v>
      </c>
    </row>
    <row r="36972" spans="27:27">
      <c r="AA36972" t="str">
        <v>JB</v>
      </c>
    </row>
    <row r="36973" spans="27:27">
      <c r="AA36973" t="str">
        <v>JB</v>
      </c>
    </row>
    <row r="36974" spans="27:27">
      <c r="AA36974" t="str">
        <v>JB</v>
      </c>
    </row>
    <row r="36975" spans="27:27">
      <c r="AA36975" t="str">
        <v>WB</v>
      </c>
    </row>
    <row r="36976" spans="27:27">
      <c r="AA36976" t="str">
        <v>WB</v>
      </c>
    </row>
    <row r="36977" spans="27:27">
      <c r="AA36977" t="str">
        <v>WB</v>
      </c>
    </row>
    <row r="36978" spans="27:27">
      <c r="AA36978" t="str">
        <v>WB</v>
      </c>
    </row>
    <row r="36979" spans="27:27">
      <c r="AA36979" t="str">
        <v>WB</v>
      </c>
    </row>
    <row r="36980" spans="27:27">
      <c r="AA36980" t="str">
        <v>SO</v>
      </c>
    </row>
    <row r="36981" spans="27:27">
      <c r="AA36981" t="str">
        <v>JB</v>
      </c>
    </row>
    <row r="36982" spans="27:27">
      <c r="AA36982" t="str">
        <v>FR</v>
      </c>
    </row>
    <row r="36983" spans="27:27">
      <c r="AA36983" t="str">
        <v>HD</v>
      </c>
    </row>
    <row r="36984" spans="27:27">
      <c r="AA36984" t="str">
        <v>BE</v>
      </c>
    </row>
    <row r="36985" spans="27:27">
      <c r="AA36985" t="str">
        <v>CB</v>
      </c>
    </row>
    <row r="36986" spans="27:27">
      <c r="AA36986" t="str">
        <v>WB</v>
      </c>
    </row>
    <row r="36987" spans="27:27">
      <c r="AA36987" t="str">
        <v>JB</v>
      </c>
    </row>
    <row r="36988" spans="27:27">
      <c r="AA36988" t="str">
        <v>JB</v>
      </c>
    </row>
    <row r="36989" spans="27:27">
      <c r="AA36989" t="str">
        <v>JB</v>
      </c>
    </row>
    <row r="36990" spans="27:27">
      <c r="AA36990" t="str">
        <v>CB</v>
      </c>
    </row>
    <row r="36991" spans="27:27">
      <c r="AA36991" t="str">
        <v>FR</v>
      </c>
    </row>
    <row r="36992" spans="27:27">
      <c r="AA36992" t="str">
        <v>FR</v>
      </c>
    </row>
    <row r="36993" spans="27:27">
      <c r="AA36993" t="str">
        <v>JB</v>
      </c>
    </row>
    <row r="36994" spans="27:27">
      <c r="AA36994" t="str">
        <v>CB</v>
      </c>
    </row>
    <row r="36995" spans="27:27">
      <c r="AA36995" t="str">
        <v>CB</v>
      </c>
    </row>
    <row r="36996" spans="27:27">
      <c r="AA36996" t="str">
        <v>BE</v>
      </c>
    </row>
    <row r="36997" spans="27:27">
      <c r="AA36997" t="str">
        <v>DH</v>
      </c>
    </row>
    <row r="36998" spans="27:27">
      <c r="AA36998" t="str">
        <v>BE</v>
      </c>
    </row>
    <row r="36999" spans="27:27">
      <c r="AA36999" t="str">
        <v>JB</v>
      </c>
    </row>
    <row r="37000" spans="27:27">
      <c r="AA37000" t="str">
        <v>DH</v>
      </c>
    </row>
    <row r="37001" spans="27:27">
      <c r="AA37001" t="str">
        <v>SS</v>
      </c>
    </row>
    <row r="37002" spans="27:27">
      <c r="AA37002" t="str">
        <v>WB</v>
      </c>
    </row>
    <row r="37003" spans="27:27">
      <c r="AA37003" t="str">
        <v>WB</v>
      </c>
    </row>
    <row r="37004" spans="27:27">
      <c r="AA37004" t="str">
        <v>WB</v>
      </c>
    </row>
    <row r="37005" spans="27:27">
      <c r="AA37005" t="str">
        <v>WB</v>
      </c>
    </row>
    <row r="37006" spans="27:27">
      <c r="AA37006" t="str">
        <v>SO</v>
      </c>
    </row>
    <row r="37007" spans="27:27">
      <c r="AA37007" t="str">
        <v>JB</v>
      </c>
    </row>
    <row r="37008" spans="27:27">
      <c r="AA37008" t="str">
        <v>FR</v>
      </c>
    </row>
    <row r="37009" spans="27:27">
      <c r="AA37009" t="str">
        <v>JB</v>
      </c>
    </row>
    <row r="37010" spans="27:27">
      <c r="AA37010" t="str">
        <v>JB</v>
      </c>
    </row>
    <row r="37011" spans="27:27">
      <c r="AA37011" t="str">
        <v>JB</v>
      </c>
    </row>
    <row r="37012" spans="27:27">
      <c r="AA37012" t="str">
        <v>JB</v>
      </c>
    </row>
    <row r="37013" spans="27:27">
      <c r="AA37013" t="str">
        <v>JB</v>
      </c>
    </row>
    <row r="37014" spans="27:27">
      <c r="AA37014" t="str">
        <v>CB</v>
      </c>
    </row>
    <row r="37015" spans="27:27">
      <c r="AA37015" t="str">
        <v>CB</v>
      </c>
    </row>
    <row r="37016" spans="27:27">
      <c r="AA37016" t="str">
        <v>BB</v>
      </c>
    </row>
    <row r="37017" spans="27:27">
      <c r="AA37017" t="str">
        <v>SO</v>
      </c>
    </row>
    <row r="37018" spans="27:27">
      <c r="AA37018" t="str">
        <v>FR</v>
      </c>
    </row>
    <row r="37019" spans="27:27">
      <c r="AA37019" t="str">
        <v>FR</v>
      </c>
    </row>
    <row r="37020" spans="27:27">
      <c r="AA37020" t="str">
        <v>FR</v>
      </c>
    </row>
    <row r="37021" spans="27:27">
      <c r="AA37021" t="str">
        <v>HD</v>
      </c>
    </row>
    <row r="37022" spans="27:27">
      <c r="AA37022" t="str">
        <v>HD</v>
      </c>
    </row>
    <row r="37023" spans="27:27">
      <c r="AA37023" t="str">
        <v>HD</v>
      </c>
    </row>
    <row r="37024" spans="27:27">
      <c r="AA37024" t="str">
        <v>CB</v>
      </c>
    </row>
    <row r="37025" spans="27:27">
      <c r="AA37025" t="str">
        <v>WB</v>
      </c>
    </row>
    <row r="37026" spans="27:27">
      <c r="AA37026" t="str">
        <v>WB</v>
      </c>
    </row>
    <row r="37027" spans="27:27">
      <c r="AA37027" t="str">
        <v>WB</v>
      </c>
    </row>
    <row r="37028" spans="27:27">
      <c r="AA37028" t="str">
        <v>SO</v>
      </c>
    </row>
    <row r="37029" spans="27:27">
      <c r="AA37029" t="str">
        <v>BB</v>
      </c>
    </row>
    <row r="37030" spans="27:27">
      <c r="AA37030" t="str">
        <v>SS</v>
      </c>
    </row>
    <row r="37031" spans="27:27">
      <c r="AA37031" t="str">
        <v>SS</v>
      </c>
    </row>
    <row r="37032" spans="27:27">
      <c r="AA37032" t="str">
        <v>BE</v>
      </c>
    </row>
    <row r="37033" spans="27:27">
      <c r="AA37033" t="str">
        <v>BB</v>
      </c>
    </row>
    <row r="37034" spans="27:27">
      <c r="AA37034" t="str">
        <v>BB</v>
      </c>
    </row>
    <row r="37035" spans="27:27">
      <c r="AA37035" t="str">
        <v>BB</v>
      </c>
    </row>
    <row r="37036" spans="27:27">
      <c r="AA37036" t="str">
        <v>JB</v>
      </c>
    </row>
    <row r="37037" spans="27:27">
      <c r="AA37037" t="str">
        <v>JB</v>
      </c>
    </row>
    <row r="37038" spans="27:27">
      <c r="AA37038" t="str">
        <v>BE</v>
      </c>
    </row>
    <row r="37039" spans="27:27">
      <c r="AA37039" t="str">
        <v>BE</v>
      </c>
    </row>
    <row r="37040" spans="27:27">
      <c r="AA37040" t="str">
        <v>BE</v>
      </c>
    </row>
    <row r="37041" spans="27:27">
      <c r="AA37041" t="str">
        <v>BE</v>
      </c>
    </row>
    <row r="37042" spans="27:27">
      <c r="AA37042" t="str">
        <v>FR</v>
      </c>
    </row>
    <row r="37043" spans="27:27">
      <c r="AA37043" t="str">
        <v>FR</v>
      </c>
    </row>
    <row r="37044" spans="27:27">
      <c r="AA37044" t="str">
        <v>FR</v>
      </c>
    </row>
    <row r="37045" spans="27:27">
      <c r="AA37045" t="str">
        <v>DH</v>
      </c>
    </row>
    <row r="37046" spans="27:27">
      <c r="AA37046" t="str">
        <v>DH</v>
      </c>
    </row>
    <row r="37047" spans="27:27">
      <c r="AA37047" t="str">
        <v>SS</v>
      </c>
    </row>
    <row r="37048" spans="27:27">
      <c r="AA37048" t="str">
        <v>DH</v>
      </c>
    </row>
    <row r="37049" spans="27:27">
      <c r="AA37049" t="str">
        <v>SS</v>
      </c>
    </row>
    <row r="37050" spans="27:27">
      <c r="AA37050" t="str">
        <v>SS</v>
      </c>
    </row>
    <row r="37051" spans="27:27">
      <c r="AA37051" t="str">
        <v>BB</v>
      </c>
    </row>
    <row r="37052" spans="27:27">
      <c r="AA37052" t="str">
        <v>DH</v>
      </c>
    </row>
    <row r="37053" spans="27:27">
      <c r="AA37053" t="str">
        <v>SO</v>
      </c>
    </row>
    <row r="37054" spans="27:27">
      <c r="AA37054" t="str">
        <v>SO</v>
      </c>
    </row>
    <row r="37055" spans="27:27">
      <c r="AA37055" t="str">
        <v>FR</v>
      </c>
    </row>
    <row r="37056" spans="27:27">
      <c r="AA37056" t="str">
        <v>FR</v>
      </c>
    </row>
    <row r="37057" spans="27:27">
      <c r="AA37057" t="str">
        <v>SS</v>
      </c>
    </row>
    <row r="37058" spans="27:27">
      <c r="AA37058" t="str">
        <v>SS</v>
      </c>
    </row>
    <row r="37059" spans="27:27">
      <c r="AA37059" t="str">
        <v>SS</v>
      </c>
    </row>
    <row r="37060" spans="27:27">
      <c r="AA37060" t="str">
        <v>FR</v>
      </c>
    </row>
    <row r="37061" spans="27:27">
      <c r="AA37061" t="str">
        <v>SS</v>
      </c>
    </row>
    <row r="37062" spans="27:27">
      <c r="AA37062" t="str">
        <v>SO</v>
      </c>
    </row>
    <row r="37063" spans="27:27">
      <c r="AA37063" t="str">
        <v>SS</v>
      </c>
    </row>
    <row r="37064" spans="27:27">
      <c r="AA37064" t="str">
        <v>SO</v>
      </c>
    </row>
    <row r="37065" spans="27:27">
      <c r="AA37065" t="str">
        <v>CB</v>
      </c>
    </row>
    <row r="37066" spans="27:27">
      <c r="AA37066" t="str">
        <v>HD</v>
      </c>
    </row>
    <row r="37067" spans="27:27">
      <c r="AA37067" t="str">
        <v>DH</v>
      </c>
    </row>
    <row r="37068" spans="27:27">
      <c r="AA37068" t="str">
        <v>SS</v>
      </c>
    </row>
    <row r="37069" spans="27:27">
      <c r="AA37069" t="str">
        <v>SS</v>
      </c>
    </row>
    <row r="37070" spans="27:27">
      <c r="AA37070" t="str">
        <v>SS</v>
      </c>
    </row>
    <row r="37071" spans="27:27">
      <c r="AA37071" t="str">
        <v>WB</v>
      </c>
    </row>
    <row r="37072" spans="27:27">
      <c r="AA37072" t="str">
        <v>WB</v>
      </c>
    </row>
    <row r="37073" spans="27:27">
      <c r="AA37073" t="str">
        <v>BB</v>
      </c>
    </row>
    <row r="37074" spans="27:27">
      <c r="AA37074" t="str">
        <v>WB</v>
      </c>
    </row>
    <row r="37075" spans="27:27">
      <c r="AA37075" t="str">
        <v>BE</v>
      </c>
    </row>
    <row r="37076" spans="27:27">
      <c r="AA37076" t="str">
        <v>HD</v>
      </c>
    </row>
    <row r="37077" spans="27:27">
      <c r="AA37077" t="str">
        <v>HD</v>
      </c>
    </row>
    <row r="37078" spans="27:27">
      <c r="AA37078" t="str">
        <v>BE</v>
      </c>
    </row>
    <row r="37079" spans="27:27">
      <c r="AA37079" t="str">
        <v>DH</v>
      </c>
    </row>
    <row r="37080" spans="27:27">
      <c r="AA37080" t="str">
        <v>DH</v>
      </c>
    </row>
    <row r="37081" spans="27:27">
      <c r="AA37081" t="str">
        <v>DH</v>
      </c>
    </row>
    <row r="37082" spans="27:27">
      <c r="AA37082" t="str">
        <v>DH</v>
      </c>
    </row>
    <row r="37083" spans="27:27">
      <c r="AA37083" t="str">
        <v>SO</v>
      </c>
    </row>
    <row r="37084" spans="27:27">
      <c r="AA37084" t="str">
        <v>WB</v>
      </c>
    </row>
    <row r="37085" spans="27:27">
      <c r="AA37085" t="str">
        <v>DH</v>
      </c>
    </row>
    <row r="37086" spans="27:27">
      <c r="AA37086" t="str">
        <v>WB</v>
      </c>
    </row>
    <row r="37087" spans="27:27">
      <c r="AA37087" t="str">
        <v>WB</v>
      </c>
    </row>
    <row r="37088" spans="27:27">
      <c r="AA37088" t="str">
        <v>HD</v>
      </c>
    </row>
    <row r="37089" spans="27:27">
      <c r="AA37089" t="str">
        <v>HD</v>
      </c>
    </row>
    <row r="37090" spans="27:27">
      <c r="AA37090" t="str">
        <v>HD</v>
      </c>
    </row>
    <row r="37091" spans="27:27">
      <c r="AA37091" t="str">
        <v>HD</v>
      </c>
    </row>
    <row r="37092" spans="27:27">
      <c r="AA37092" t="str">
        <v>HD</v>
      </c>
    </row>
    <row r="37093" spans="27:27">
      <c r="AA37093" t="str">
        <v>BE</v>
      </c>
    </row>
    <row r="37094" spans="27:27">
      <c r="AA37094" t="str">
        <v>BE</v>
      </c>
    </row>
    <row r="37095" spans="27:27">
      <c r="AA37095" t="str">
        <v>BE</v>
      </c>
    </row>
    <row r="37096" spans="27:27">
      <c r="AA37096" t="str">
        <v>BE</v>
      </c>
    </row>
    <row r="37097" spans="27:27">
      <c r="AA37097" t="str">
        <v>SS</v>
      </c>
    </row>
    <row r="37098" spans="27:27">
      <c r="AA37098" t="str">
        <v>SS</v>
      </c>
    </row>
    <row r="37099" spans="27:27">
      <c r="AA37099" t="str">
        <v>SO</v>
      </c>
    </row>
    <row r="37100" spans="27:27">
      <c r="AA37100" t="str">
        <v>HD</v>
      </c>
    </row>
    <row r="37101" spans="27:27">
      <c r="AA37101" t="str">
        <v>SO</v>
      </c>
    </row>
    <row r="37102" spans="27:27">
      <c r="AA37102" t="str">
        <v>CB</v>
      </c>
    </row>
    <row r="37103" spans="27:27">
      <c r="AA37103" t="str">
        <v>BE</v>
      </c>
    </row>
    <row r="37104" spans="27:27">
      <c r="AA37104" t="str">
        <v>SO</v>
      </c>
    </row>
    <row r="37105" spans="27:27">
      <c r="AA37105" t="str">
        <v>SO</v>
      </c>
    </row>
    <row r="37106" spans="27:27">
      <c r="AA37106" t="str">
        <v>SO</v>
      </c>
    </row>
    <row r="37107" spans="27:27">
      <c r="AA37107" t="str">
        <v>SO</v>
      </c>
    </row>
    <row r="37108" spans="27:27">
      <c r="AA37108" t="str">
        <v>FR</v>
      </c>
    </row>
    <row r="37109" spans="27:27">
      <c r="AA37109" t="str">
        <v>HD</v>
      </c>
    </row>
    <row r="37110" spans="27:27">
      <c r="AA37110" t="str">
        <v>FR</v>
      </c>
    </row>
    <row r="37111" spans="27:27">
      <c r="AA37111" t="str">
        <v>BB</v>
      </c>
    </row>
    <row r="37112" spans="27:27">
      <c r="AA37112" t="str">
        <v>FR</v>
      </c>
    </row>
    <row r="37113" spans="27:27">
      <c r="AA37113" t="str">
        <v>BB</v>
      </c>
    </row>
    <row r="37114" spans="27:27">
      <c r="AA37114" t="str">
        <v>BB</v>
      </c>
    </row>
    <row r="37115" spans="27:27">
      <c r="AA37115" t="str">
        <v>BB</v>
      </c>
    </row>
    <row r="37116" spans="27:27">
      <c r="AA37116" t="str">
        <v>HD</v>
      </c>
    </row>
    <row r="37117" spans="27:27">
      <c r="AA37117" t="str">
        <v>DH</v>
      </c>
    </row>
    <row r="37118" spans="27:27">
      <c r="AA37118" t="str">
        <v>DH</v>
      </c>
    </row>
    <row r="37119" spans="27:27">
      <c r="AA37119" t="str">
        <v>DH</v>
      </c>
    </row>
    <row r="37120" spans="27:27">
      <c r="AA37120" t="str">
        <v>DH</v>
      </c>
    </row>
    <row r="37121" spans="27:27">
      <c r="AA37121" t="str">
        <v>CB</v>
      </c>
    </row>
    <row r="37122" spans="27:27">
      <c r="AA37122" t="str">
        <v>SS</v>
      </c>
    </row>
    <row r="37123" spans="27:27">
      <c r="AA37123" t="str">
        <v>CB</v>
      </c>
    </row>
    <row r="37124" spans="27:27">
      <c r="AA37124" t="str">
        <v>BB</v>
      </c>
    </row>
    <row r="37125" spans="27:27">
      <c r="AA37125" t="str">
        <v>SS</v>
      </c>
    </row>
    <row r="37126" spans="27:27">
      <c r="AA37126" t="str">
        <v>WB</v>
      </c>
    </row>
    <row r="37127" spans="27:27">
      <c r="AA37127" t="str">
        <v>WB</v>
      </c>
    </row>
    <row r="37128" spans="27:27">
      <c r="AA37128" t="str">
        <v>CB</v>
      </c>
    </row>
    <row r="37129" spans="27:27">
      <c r="AA37129" t="str">
        <v>CB</v>
      </c>
    </row>
    <row r="37130" spans="27:27">
      <c r="AA37130" t="str">
        <v>HD</v>
      </c>
    </row>
    <row r="37131" spans="27:27">
      <c r="AA37131" t="str">
        <v>HD</v>
      </c>
    </row>
    <row r="37132" spans="27:27">
      <c r="AA37132" t="str">
        <v>JB</v>
      </c>
    </row>
    <row r="37133" spans="27:27">
      <c r="AA37133" t="str">
        <v>JB</v>
      </c>
    </row>
    <row r="37134" spans="27:27">
      <c r="AA37134" t="str">
        <v>BB</v>
      </c>
    </row>
    <row r="37135" spans="27:27">
      <c r="AA37135" t="str">
        <v>BB</v>
      </c>
    </row>
    <row r="37136" spans="27:27">
      <c r="AA37136" t="str">
        <v>BB</v>
      </c>
    </row>
    <row r="37137" spans="27:27">
      <c r="AA37137" t="str">
        <v>BE</v>
      </c>
    </row>
    <row r="37138" spans="27:27">
      <c r="AA37138" t="str">
        <v>HD</v>
      </c>
    </row>
    <row r="37139" spans="27:27">
      <c r="AA37139" t="str">
        <v>SO</v>
      </c>
    </row>
    <row r="37140" spans="27:27">
      <c r="AA37140" t="str">
        <v>WB</v>
      </c>
    </row>
    <row r="37141" spans="27:27">
      <c r="AA37141" t="str">
        <v>WB</v>
      </c>
    </row>
    <row r="37142" spans="27:27">
      <c r="AA37142" t="str">
        <v>WB</v>
      </c>
    </row>
    <row r="37143" spans="27:27">
      <c r="AA37143" t="str">
        <v>SS</v>
      </c>
    </row>
    <row r="37144" spans="27:27">
      <c r="AA37144" t="str">
        <v>HD</v>
      </c>
    </row>
    <row r="37145" spans="27:27">
      <c r="AA37145" t="str">
        <v>FR</v>
      </c>
    </row>
    <row r="37146" spans="27:27">
      <c r="AA37146" t="str">
        <v>BB</v>
      </c>
    </row>
    <row r="37147" spans="27:27">
      <c r="AA37147" t="str">
        <v>SO</v>
      </c>
    </row>
    <row r="37148" spans="27:27">
      <c r="AA37148" t="str">
        <v>SO</v>
      </c>
    </row>
    <row r="37149" spans="27:27">
      <c r="AA37149" t="str">
        <v>WB</v>
      </c>
    </row>
    <row r="37150" spans="27:27">
      <c r="AA37150" t="str">
        <v>SS</v>
      </c>
    </row>
    <row r="37151" spans="27:27">
      <c r="AA37151" t="str">
        <v>DH</v>
      </c>
    </row>
    <row r="37152" spans="27:27">
      <c r="AA37152" t="str">
        <v>JB</v>
      </c>
    </row>
    <row r="37153" spans="27:27">
      <c r="AA37153" t="str">
        <v>HD</v>
      </c>
    </row>
    <row r="37154" spans="27:27">
      <c r="AA37154" t="str">
        <v>BB</v>
      </c>
    </row>
    <row r="37155" spans="27:27">
      <c r="AA37155" t="str">
        <v>CB</v>
      </c>
    </row>
    <row r="37156" spans="27:27">
      <c r="AA37156" t="str">
        <v>CB</v>
      </c>
    </row>
    <row r="37157" spans="27:27">
      <c r="AA37157" t="str">
        <v>CB</v>
      </c>
    </row>
    <row r="37158" spans="27:27">
      <c r="AA37158" t="str">
        <v>HD</v>
      </c>
    </row>
    <row r="37159" spans="27:27">
      <c r="AA37159" t="str">
        <v>DH</v>
      </c>
    </row>
    <row r="37160" spans="27:27">
      <c r="AA37160" t="str">
        <v>BB</v>
      </c>
    </row>
    <row r="37161" spans="27:27">
      <c r="AA37161" t="str">
        <v>DH</v>
      </c>
    </row>
    <row r="37162" spans="27:27">
      <c r="AA37162" t="str">
        <v>DH</v>
      </c>
    </row>
    <row r="37163" spans="27:27">
      <c r="AA37163" t="str">
        <v>SO</v>
      </c>
    </row>
    <row r="37164" spans="27:27">
      <c r="AA37164" t="str">
        <v>BE</v>
      </c>
    </row>
    <row r="37165" spans="27:27">
      <c r="AA37165" t="str">
        <v>BE</v>
      </c>
    </row>
    <row r="37166" spans="27:27">
      <c r="AA37166" t="str">
        <v>BE</v>
      </c>
    </row>
    <row r="37167" spans="27:27">
      <c r="AA37167" t="str">
        <v>CB</v>
      </c>
    </row>
    <row r="37168" spans="27:27">
      <c r="AA37168" t="str">
        <v>CB</v>
      </c>
    </row>
    <row r="37169" spans="27:27">
      <c r="AA37169" t="str">
        <v>SS</v>
      </c>
    </row>
    <row r="37170" spans="27:27">
      <c r="AA37170" t="str">
        <v>SS</v>
      </c>
    </row>
    <row r="37171" spans="27:27">
      <c r="AA37171" t="str">
        <v>FR</v>
      </c>
    </row>
    <row r="37172" spans="27:27">
      <c r="AA37172" t="str">
        <v>FR</v>
      </c>
    </row>
    <row r="37173" spans="27:27">
      <c r="AA37173" t="str">
        <v>BB</v>
      </c>
    </row>
    <row r="37174" spans="27:27">
      <c r="AA37174" t="str">
        <v>DH</v>
      </c>
    </row>
    <row r="37175" spans="27:27">
      <c r="AA37175" t="str">
        <v>JB</v>
      </c>
    </row>
    <row r="37176" spans="27:27">
      <c r="AA37176" t="str">
        <v>SO</v>
      </c>
    </row>
    <row r="37177" spans="27:27">
      <c r="AA37177" t="str">
        <v>WB</v>
      </c>
    </row>
    <row r="37178" spans="27:27">
      <c r="AA37178" t="str">
        <v>SS</v>
      </c>
    </row>
    <row r="37179" spans="27:27">
      <c r="AA37179" t="str">
        <v>DH</v>
      </c>
    </row>
    <row r="37180" spans="27:27">
      <c r="AA37180" t="str">
        <v>WB</v>
      </c>
    </row>
    <row r="37181" spans="27:27">
      <c r="AA37181" t="str">
        <v>WB</v>
      </c>
    </row>
    <row r="37182" spans="27:27">
      <c r="AA37182" t="str">
        <v>WB</v>
      </c>
    </row>
    <row r="37183" spans="27:27">
      <c r="AA37183" t="str">
        <v>WB</v>
      </c>
    </row>
    <row r="37184" spans="27:27">
      <c r="AA37184" t="str">
        <v>WB</v>
      </c>
    </row>
    <row r="37185" spans="27:27">
      <c r="AA37185" t="str">
        <v>WB</v>
      </c>
    </row>
    <row r="37186" spans="27:27">
      <c r="AA37186" t="str">
        <v>DH</v>
      </c>
    </row>
    <row r="37187" spans="27:27">
      <c r="AA37187" t="str">
        <v>DH</v>
      </c>
    </row>
    <row r="37188" spans="27:27">
      <c r="AA37188" t="str">
        <v>BB</v>
      </c>
    </row>
    <row r="37189" spans="27:27">
      <c r="AA37189" t="str">
        <v>BB</v>
      </c>
    </row>
    <row r="37190" spans="27:27">
      <c r="AA37190" t="str">
        <v>FR</v>
      </c>
    </row>
    <row r="37191" spans="27:27">
      <c r="AA37191" t="str">
        <v>CB</v>
      </c>
    </row>
    <row r="37192" spans="27:27">
      <c r="AA37192" t="str">
        <v>BB</v>
      </c>
    </row>
    <row r="37193" spans="27:27">
      <c r="AA37193" t="str">
        <v>SS</v>
      </c>
    </row>
    <row r="37194" spans="27:27">
      <c r="AA37194" t="str">
        <v>WB</v>
      </c>
    </row>
    <row r="37195" spans="27:27">
      <c r="AA37195" t="str">
        <v>SO</v>
      </c>
    </row>
    <row r="37196" spans="27:27">
      <c r="AA37196" t="str">
        <v>BB</v>
      </c>
    </row>
    <row r="37197" spans="27:27">
      <c r="AA37197" t="str">
        <v>HD</v>
      </c>
    </row>
    <row r="37198" spans="27:27">
      <c r="AA37198" t="str">
        <v>SS</v>
      </c>
    </row>
    <row r="37199" spans="27:27">
      <c r="AA37199" t="str">
        <v>HD</v>
      </c>
    </row>
    <row r="37200" spans="27:27">
      <c r="AA37200" t="str">
        <v>BE</v>
      </c>
    </row>
    <row r="37201" spans="27:27">
      <c r="AA37201" t="str">
        <v>HD</v>
      </c>
    </row>
    <row r="37202" spans="27:27">
      <c r="AA37202" t="str">
        <v>HD</v>
      </c>
    </row>
    <row r="37203" spans="27:27">
      <c r="AA37203" t="str">
        <v>HD</v>
      </c>
    </row>
    <row r="37204" spans="27:27">
      <c r="AA37204" t="str">
        <v>SO</v>
      </c>
    </row>
    <row r="37205" spans="27:27">
      <c r="AA37205" t="str">
        <v>SS</v>
      </c>
    </row>
    <row r="37206" spans="27:27">
      <c r="AA37206" t="str">
        <v>CB</v>
      </c>
    </row>
    <row r="37207" spans="27:27">
      <c r="AA37207" t="str">
        <v>SS</v>
      </c>
    </row>
    <row r="37208" spans="27:27">
      <c r="AA37208" t="str">
        <v>DH</v>
      </c>
    </row>
    <row r="37209" spans="27:27">
      <c r="AA37209" t="str">
        <v>FR</v>
      </c>
    </row>
    <row r="37210" spans="27:27">
      <c r="AA37210" t="str">
        <v>BB</v>
      </c>
    </row>
    <row r="37211" spans="27:27">
      <c r="AA37211" t="str">
        <v>SS</v>
      </c>
    </row>
    <row r="37212" spans="27:27">
      <c r="AA37212" t="str">
        <v>SS</v>
      </c>
    </row>
    <row r="37213" spans="27:27">
      <c r="AA37213" t="str">
        <v>SS</v>
      </c>
    </row>
    <row r="37214" spans="27:27">
      <c r="AA37214" t="str">
        <v>SS</v>
      </c>
    </row>
    <row r="37215" spans="27:27">
      <c r="AA37215" t="str">
        <v>SS</v>
      </c>
    </row>
    <row r="37216" spans="27:27">
      <c r="AA37216" t="str">
        <v>SS</v>
      </c>
    </row>
    <row r="37217" spans="27:27">
      <c r="AA37217" t="str">
        <v>JB</v>
      </c>
    </row>
    <row r="37218" spans="27:27">
      <c r="AA37218" t="str">
        <v>HD</v>
      </c>
    </row>
    <row r="37219" spans="27:27">
      <c r="AA37219" t="str">
        <v>CB</v>
      </c>
    </row>
    <row r="37220" spans="27:27">
      <c r="AA37220" t="str">
        <v>DH</v>
      </c>
    </row>
    <row r="37221" spans="27:27">
      <c r="AA37221" t="str">
        <v>HD</v>
      </c>
    </row>
    <row r="37222" spans="27:27">
      <c r="AA37222" t="str">
        <v>HD</v>
      </c>
    </row>
    <row r="37223" spans="27:27">
      <c r="AA37223" t="str">
        <v>BE</v>
      </c>
    </row>
    <row r="37224" spans="27:27">
      <c r="AA37224" t="str">
        <v>BE</v>
      </c>
    </row>
    <row r="37225" spans="27:27">
      <c r="AA37225" t="str">
        <v>WB</v>
      </c>
    </row>
    <row r="37226" spans="27:27">
      <c r="AA37226" t="str">
        <v>WB</v>
      </c>
    </row>
    <row r="37227" spans="27:27">
      <c r="AA37227" t="str">
        <v>CB</v>
      </c>
    </row>
    <row r="37228" spans="27:27">
      <c r="AA37228" t="str">
        <v>CB</v>
      </c>
    </row>
    <row r="37229" spans="27:27">
      <c r="AA37229" t="str">
        <v>DH</v>
      </c>
    </row>
    <row r="37230" spans="27:27">
      <c r="AA37230" t="str">
        <v>WB</v>
      </c>
    </row>
    <row r="37231" spans="27:27">
      <c r="AA37231" t="str">
        <v>FR</v>
      </c>
    </row>
    <row r="37232" spans="27:27">
      <c r="AA37232" t="str">
        <v>SS</v>
      </c>
    </row>
    <row r="37233" spans="27:27">
      <c r="AA37233" t="str">
        <v>SS</v>
      </c>
    </row>
    <row r="37234" spans="27:27">
      <c r="AA37234" t="str">
        <v>DH</v>
      </c>
    </row>
    <row r="37235" spans="27:27">
      <c r="AA37235" t="str">
        <v>DH</v>
      </c>
    </row>
    <row r="37236" spans="27:27">
      <c r="AA37236" t="str">
        <v>CB</v>
      </c>
    </row>
    <row r="37237" spans="27:27">
      <c r="AA37237" t="str">
        <v>BE</v>
      </c>
    </row>
    <row r="37238" spans="27:27">
      <c r="AA37238" t="str">
        <v>SS</v>
      </c>
    </row>
    <row r="37239" spans="27:27">
      <c r="AA37239" t="str">
        <v>SS</v>
      </c>
    </row>
    <row r="37240" spans="27:27">
      <c r="AA37240" t="str">
        <v>SS</v>
      </c>
    </row>
    <row r="37241" spans="27:27">
      <c r="AA37241" t="str">
        <v>SS</v>
      </c>
    </row>
    <row r="37242" spans="27:27">
      <c r="AA37242" t="str">
        <v>DH</v>
      </c>
    </row>
    <row r="37243" spans="27:27">
      <c r="AA37243" t="str">
        <v>DH</v>
      </c>
    </row>
    <row r="37244" spans="27:27">
      <c r="AA37244" t="str">
        <v>CB</v>
      </c>
    </row>
    <row r="37245" spans="27:27">
      <c r="AA37245" t="str">
        <v>SS</v>
      </c>
    </row>
    <row r="37246" spans="27:27">
      <c r="AA37246" t="str">
        <v>SS</v>
      </c>
    </row>
    <row r="37247" spans="27:27">
      <c r="AA37247" t="str">
        <v>SS</v>
      </c>
    </row>
    <row r="37248" spans="27:27">
      <c r="AA37248" t="str">
        <v>SS</v>
      </c>
    </row>
    <row r="37249" spans="27:27">
      <c r="AA37249" t="str">
        <v>WB</v>
      </c>
    </row>
    <row r="37250" spans="27:27">
      <c r="AA37250" t="str">
        <v>JB</v>
      </c>
    </row>
    <row r="37251" spans="27:27">
      <c r="AA37251" t="str">
        <v>CB</v>
      </c>
    </row>
    <row r="37252" spans="27:27">
      <c r="AA37252" t="str">
        <v>BE</v>
      </c>
    </row>
    <row r="37253" spans="27:27">
      <c r="AA37253" t="str">
        <v>CB</v>
      </c>
    </row>
    <row r="37254" spans="27:27">
      <c r="AA37254" t="str">
        <v>SS</v>
      </c>
    </row>
    <row r="37255" spans="27:27">
      <c r="AA37255" t="str">
        <v>SS</v>
      </c>
    </row>
    <row r="37256" spans="27:27">
      <c r="AA37256" t="str">
        <v>JB</v>
      </c>
    </row>
    <row r="37257" spans="27:27">
      <c r="AA37257" t="str">
        <v>JB</v>
      </c>
    </row>
    <row r="37258" spans="27:27">
      <c r="AA37258" t="str">
        <v>WB</v>
      </c>
    </row>
    <row r="37259" spans="27:27">
      <c r="AA37259" t="str">
        <v>FR</v>
      </c>
    </row>
    <row r="37260" spans="27:27">
      <c r="AA37260" t="str">
        <v>WB</v>
      </c>
    </row>
    <row r="37261" spans="27:27">
      <c r="AA37261" t="str">
        <v>WB</v>
      </c>
    </row>
    <row r="37262" spans="27:27">
      <c r="AA37262" t="str">
        <v>JB</v>
      </c>
    </row>
    <row r="37263" spans="27:27">
      <c r="AA37263" t="str">
        <v>SO</v>
      </c>
    </row>
    <row r="37264" spans="27:27">
      <c r="AA37264" t="str">
        <v>BE</v>
      </c>
    </row>
    <row r="37265" spans="27:27">
      <c r="AA37265" t="str">
        <v>SO</v>
      </c>
    </row>
    <row r="37266" spans="27:27">
      <c r="AA37266" t="str">
        <v>JB</v>
      </c>
    </row>
    <row r="37267" spans="27:27">
      <c r="AA37267" t="str">
        <v>SO</v>
      </c>
    </row>
    <row r="37268" spans="27:27">
      <c r="AA37268" t="str">
        <v>SO</v>
      </c>
    </row>
    <row r="37269" spans="27:27">
      <c r="AA37269" t="str">
        <v>HD</v>
      </c>
    </row>
    <row r="37270" spans="27:27">
      <c r="AA37270" t="str">
        <v>HD</v>
      </c>
    </row>
    <row r="37271" spans="27:27">
      <c r="AA37271" t="str">
        <v>HD</v>
      </c>
    </row>
    <row r="37272" spans="27:27">
      <c r="AA37272" t="str">
        <v>HD</v>
      </c>
    </row>
    <row r="37273" spans="27:27">
      <c r="AA37273" t="str">
        <v>JB</v>
      </c>
    </row>
    <row r="37274" spans="27:27">
      <c r="AA37274" t="str">
        <v>SS</v>
      </c>
    </row>
    <row r="37275" spans="27:27">
      <c r="AA37275" t="str">
        <v>CB</v>
      </c>
    </row>
    <row r="37276" spans="27:27">
      <c r="AA37276" t="str">
        <v>SO</v>
      </c>
    </row>
    <row r="37277" spans="27:27">
      <c r="AA37277" t="str">
        <v>SO</v>
      </c>
    </row>
    <row r="37278" spans="27:27">
      <c r="AA37278" t="str">
        <v>SO</v>
      </c>
    </row>
    <row r="37279" spans="27:27">
      <c r="AA37279" t="str">
        <v>WB</v>
      </c>
    </row>
    <row r="37280" spans="27:27">
      <c r="AA37280" t="str">
        <v>SS</v>
      </c>
    </row>
    <row r="37281" spans="27:27">
      <c r="AA37281" t="str">
        <v>SS</v>
      </c>
    </row>
    <row r="37282" spans="27:27">
      <c r="AA37282" t="str">
        <v>SO</v>
      </c>
    </row>
    <row r="37283" spans="27:27">
      <c r="AA37283" t="str">
        <v>WB</v>
      </c>
    </row>
    <row r="37284" spans="27:27">
      <c r="AA37284" t="str">
        <v>JB</v>
      </c>
    </row>
    <row r="37285" spans="27:27">
      <c r="AA37285" t="str">
        <v>JB</v>
      </c>
    </row>
    <row r="37286" spans="27:27">
      <c r="AA37286" t="str">
        <v>JB</v>
      </c>
    </row>
    <row r="37287" spans="27:27">
      <c r="AA37287" t="str">
        <v>WB</v>
      </c>
    </row>
    <row r="37288" spans="27:27">
      <c r="AA37288" t="str">
        <v>CB</v>
      </c>
    </row>
    <row r="37289" spans="27:27">
      <c r="AA37289" t="str">
        <v>CB</v>
      </c>
    </row>
    <row r="37290" spans="27:27">
      <c r="AA37290" t="str">
        <v>JB</v>
      </c>
    </row>
    <row r="37291" spans="27:27">
      <c r="AA37291" t="str">
        <v>JB</v>
      </c>
    </row>
    <row r="37292" spans="27:27">
      <c r="AA37292" t="str">
        <v>SS</v>
      </c>
    </row>
    <row r="37293" spans="27:27">
      <c r="AA37293" t="str">
        <v>SO</v>
      </c>
    </row>
    <row r="37294" spans="27:27">
      <c r="AA37294" t="str">
        <v>BB</v>
      </c>
    </row>
    <row r="37295" spans="27:27">
      <c r="AA37295" t="str">
        <v>SO</v>
      </c>
    </row>
    <row r="37296" spans="27:27">
      <c r="AA37296" t="str">
        <v>BB</v>
      </c>
    </row>
    <row r="37297" spans="27:27">
      <c r="AA37297" t="str">
        <v>BB</v>
      </c>
    </row>
    <row r="37298" spans="27:27">
      <c r="AA37298" t="str">
        <v>BB</v>
      </c>
    </row>
    <row r="37299" spans="27:27">
      <c r="AA37299" t="str">
        <v>DH</v>
      </c>
    </row>
    <row r="37300" spans="27:27">
      <c r="AA37300" t="str">
        <v>BB</v>
      </c>
    </row>
    <row r="37301" spans="27:27">
      <c r="AA37301" t="str">
        <v>FR</v>
      </c>
    </row>
    <row r="37302" spans="27:27">
      <c r="AA37302" t="str">
        <v>HD</v>
      </c>
    </row>
    <row r="37303" spans="27:27">
      <c r="AA37303" t="str">
        <v>DH</v>
      </c>
    </row>
    <row r="37304" spans="27:27">
      <c r="AA37304" t="str">
        <v>BB</v>
      </c>
    </row>
    <row r="37305" spans="27:27">
      <c r="AA37305" t="str">
        <v>SO</v>
      </c>
    </row>
    <row r="37306" spans="27:27">
      <c r="AA37306" t="str">
        <v>BE</v>
      </c>
    </row>
    <row r="37307" spans="27:27">
      <c r="AA37307" t="str">
        <v>JB</v>
      </c>
    </row>
    <row r="37308" spans="27:27">
      <c r="AA37308" t="str">
        <v>HD</v>
      </c>
    </row>
    <row r="37309" spans="27:27">
      <c r="AA37309" t="str">
        <v>JB</v>
      </c>
    </row>
    <row r="37310" spans="27:27">
      <c r="AA37310" t="str">
        <v>WB</v>
      </c>
    </row>
    <row r="37311" spans="27:27">
      <c r="AA37311" t="str">
        <v>BE</v>
      </c>
    </row>
    <row r="37312" spans="27:27">
      <c r="AA37312" t="str">
        <v>WB</v>
      </c>
    </row>
    <row r="37313" spans="27:27">
      <c r="AA37313" t="str">
        <v>BB</v>
      </c>
    </row>
    <row r="37314" spans="27:27">
      <c r="AA37314" t="str">
        <v>SS</v>
      </c>
    </row>
    <row r="37315" spans="27:27">
      <c r="AA37315" t="str">
        <v>BB</v>
      </c>
    </row>
    <row r="37316" spans="27:27">
      <c r="AA37316" t="str">
        <v>BB</v>
      </c>
    </row>
    <row r="37317" spans="27:27">
      <c r="AA37317" t="str">
        <v>SO</v>
      </c>
    </row>
    <row r="37318" spans="27:27">
      <c r="AA37318" t="str">
        <v>BB</v>
      </c>
    </row>
    <row r="37319" spans="27:27">
      <c r="AA37319" t="str">
        <v>BE</v>
      </c>
    </row>
    <row r="37320" spans="27:27">
      <c r="AA37320" t="str">
        <v>BE</v>
      </c>
    </row>
    <row r="37321" spans="27:27">
      <c r="AA37321" t="str">
        <v>SO</v>
      </c>
    </row>
    <row r="37322" spans="27:27">
      <c r="AA37322" t="str">
        <v>BE</v>
      </c>
    </row>
    <row r="37323" spans="27:27">
      <c r="AA37323" t="str">
        <v>BE</v>
      </c>
    </row>
    <row r="37324" spans="27:27">
      <c r="AA37324" t="str">
        <v>BE</v>
      </c>
    </row>
    <row r="37325" spans="27:27">
      <c r="AA37325" t="str">
        <v>SO</v>
      </c>
    </row>
    <row r="37326" spans="27:27">
      <c r="AA37326" t="str">
        <v>BE</v>
      </c>
    </row>
    <row r="37327" spans="27:27">
      <c r="AA37327" t="str">
        <v>DH</v>
      </c>
    </row>
    <row r="37328" spans="27:27">
      <c r="AA37328" t="str">
        <v>BE</v>
      </c>
    </row>
    <row r="37329" spans="27:27">
      <c r="AA37329" t="str">
        <v>WB</v>
      </c>
    </row>
    <row r="37330" spans="27:27">
      <c r="AA37330" t="str">
        <v>JB</v>
      </c>
    </row>
    <row r="37331" spans="27:27">
      <c r="AA37331" t="str">
        <v>JB</v>
      </c>
    </row>
    <row r="37332" spans="27:27">
      <c r="AA37332" t="str">
        <v>CB</v>
      </c>
    </row>
    <row r="37333" spans="27:27">
      <c r="AA37333" t="str">
        <v>CB</v>
      </c>
    </row>
    <row r="37334" spans="27:27">
      <c r="AA37334" t="str">
        <v>DH</v>
      </c>
    </row>
    <row r="37335" spans="27:27">
      <c r="AA37335" t="str">
        <v>SS</v>
      </c>
    </row>
    <row r="37336" spans="27:27">
      <c r="AA37336" t="str">
        <v>SS</v>
      </c>
    </row>
    <row r="37337" spans="27:27">
      <c r="AA37337" t="str">
        <v>SS</v>
      </c>
    </row>
    <row r="37338" spans="27:27">
      <c r="AA37338" t="str">
        <v>SS</v>
      </c>
    </row>
    <row r="37339" spans="27:27">
      <c r="AA37339" t="str">
        <v>SO</v>
      </c>
    </row>
    <row r="37340" spans="27:27">
      <c r="AA37340" t="str">
        <v>DH</v>
      </c>
    </row>
    <row r="37341" spans="27:27">
      <c r="AA37341" t="str">
        <v>WB</v>
      </c>
    </row>
    <row r="37342" spans="27:27">
      <c r="AA37342" t="str">
        <v>SO</v>
      </c>
    </row>
    <row r="37343" spans="27:27">
      <c r="AA37343" t="str">
        <v>SO</v>
      </c>
    </row>
    <row r="37344" spans="27:27">
      <c r="AA37344" t="str">
        <v>DH</v>
      </c>
    </row>
    <row r="37345" spans="27:27">
      <c r="AA37345" t="str">
        <v>DH</v>
      </c>
    </row>
    <row r="37346" spans="27:27">
      <c r="AA37346" t="str">
        <v>SO</v>
      </c>
    </row>
    <row r="37347" spans="27:27">
      <c r="AA37347" t="str">
        <v>BE</v>
      </c>
    </row>
    <row r="37348" spans="27:27">
      <c r="AA37348" t="str">
        <v>SS</v>
      </c>
    </row>
    <row r="37349" spans="27:27">
      <c r="AA37349" t="str">
        <v>JB</v>
      </c>
    </row>
    <row r="37350" spans="27:27">
      <c r="AA37350" t="str">
        <v>JB</v>
      </c>
    </row>
    <row r="37351" spans="27:27">
      <c r="AA37351" t="str">
        <v>BE</v>
      </c>
    </row>
    <row r="37352" spans="27:27">
      <c r="AA37352" t="str">
        <v>JB</v>
      </c>
    </row>
    <row r="37353" spans="27:27">
      <c r="AA37353" t="str">
        <v>BE</v>
      </c>
    </row>
    <row r="37354" spans="27:27">
      <c r="AA37354" t="str">
        <v>BE</v>
      </c>
    </row>
    <row r="37355" spans="27:27">
      <c r="AA37355" t="str">
        <v>BE</v>
      </c>
    </row>
    <row r="37356" spans="27:27">
      <c r="AA37356" t="str">
        <v>BE</v>
      </c>
    </row>
    <row r="37357" spans="27:27">
      <c r="AA37357" t="str">
        <v>JB</v>
      </c>
    </row>
    <row r="37358" spans="27:27">
      <c r="AA37358" t="str">
        <v>JB</v>
      </c>
    </row>
    <row r="37359" spans="27:27">
      <c r="AA37359" t="str">
        <v>JB</v>
      </c>
    </row>
    <row r="37360" spans="27:27">
      <c r="AA37360" t="str">
        <v>FR</v>
      </c>
    </row>
    <row r="37361" spans="27:27">
      <c r="AA37361" t="str">
        <v>DH</v>
      </c>
    </row>
    <row r="37362" spans="27:27">
      <c r="AA37362" t="str">
        <v>CB</v>
      </c>
    </row>
    <row r="37363" spans="27:27">
      <c r="AA37363" t="str">
        <v>FR</v>
      </c>
    </row>
    <row r="37364" spans="27:27">
      <c r="AA37364" t="str">
        <v>SO</v>
      </c>
    </row>
    <row r="37365" spans="27:27">
      <c r="AA37365" t="str">
        <v>DH</v>
      </c>
    </row>
    <row r="37366" spans="27:27">
      <c r="AA37366" t="str">
        <v>CB</v>
      </c>
    </row>
    <row r="37367" spans="27:27">
      <c r="AA37367" t="str">
        <v>SO</v>
      </c>
    </row>
    <row r="37368" spans="27:27">
      <c r="AA37368" t="str">
        <v>SO</v>
      </c>
    </row>
    <row r="37369" spans="27:27">
      <c r="AA37369" t="str">
        <v>FR</v>
      </c>
    </row>
    <row r="37370" spans="27:27">
      <c r="AA37370" t="str">
        <v>HD</v>
      </c>
    </row>
    <row r="37371" spans="27:27">
      <c r="AA37371" t="str">
        <v>HD</v>
      </c>
    </row>
    <row r="37372" spans="27:27">
      <c r="AA37372" t="str">
        <v>HD</v>
      </c>
    </row>
    <row r="37373" spans="27:27">
      <c r="AA37373" t="str">
        <v>HD</v>
      </c>
    </row>
    <row r="37374" spans="27:27">
      <c r="AA37374" t="str">
        <v>BE</v>
      </c>
    </row>
    <row r="37375" spans="27:27">
      <c r="AA37375" t="str">
        <v>SO</v>
      </c>
    </row>
    <row r="37376" spans="27:27">
      <c r="AA37376" t="str">
        <v>DH</v>
      </c>
    </row>
    <row r="37377" spans="27:27">
      <c r="AA37377" t="str">
        <v>BB</v>
      </c>
    </row>
    <row r="37378" spans="27:27">
      <c r="AA37378" t="str">
        <v>WB</v>
      </c>
    </row>
    <row r="37379" spans="27:27">
      <c r="AA37379" t="str">
        <v>WB</v>
      </c>
    </row>
    <row r="37380" spans="27:27">
      <c r="AA37380" t="str">
        <v>WB</v>
      </c>
    </row>
    <row r="37381" spans="27:27">
      <c r="AA37381" t="str">
        <v>BE</v>
      </c>
    </row>
    <row r="37382" spans="27:27">
      <c r="AA37382" t="str">
        <v>SO</v>
      </c>
    </row>
    <row r="37383" spans="27:27">
      <c r="AA37383" t="str">
        <v>WB</v>
      </c>
    </row>
    <row r="37384" spans="27:27">
      <c r="AA37384" t="str">
        <v>SS</v>
      </c>
    </row>
    <row r="37385" spans="27:27">
      <c r="AA37385" t="str">
        <v>JB</v>
      </c>
    </row>
    <row r="37386" spans="27:27">
      <c r="AA37386" t="str">
        <v>WB</v>
      </c>
    </row>
    <row r="37387" spans="27:27">
      <c r="AA37387" t="str">
        <v>SO</v>
      </c>
    </row>
    <row r="37388" spans="27:27">
      <c r="AA37388" t="str">
        <v>CB</v>
      </c>
    </row>
    <row r="37389" spans="27:27">
      <c r="AA37389" t="str">
        <v>CB</v>
      </c>
    </row>
    <row r="37390" spans="27:27">
      <c r="AA37390" t="str">
        <v>HD</v>
      </c>
    </row>
    <row r="37391" spans="27:27">
      <c r="AA37391" t="str">
        <v>JB</v>
      </c>
    </row>
    <row r="37392" spans="27:27">
      <c r="AA37392" t="str">
        <v>CB</v>
      </c>
    </row>
    <row r="37393" spans="27:27">
      <c r="AA37393" t="str">
        <v>DH</v>
      </c>
    </row>
    <row r="37394" spans="27:27">
      <c r="AA37394" t="str">
        <v>SO</v>
      </c>
    </row>
    <row r="37395" spans="27:27">
      <c r="AA37395" t="str">
        <v>BB</v>
      </c>
    </row>
    <row r="37396" spans="27:27">
      <c r="AA37396" t="str">
        <v>BB</v>
      </c>
    </row>
    <row r="37397" spans="27:27">
      <c r="AA37397" t="str">
        <v>HD</v>
      </c>
    </row>
    <row r="37398" spans="27:27">
      <c r="AA37398" t="str">
        <v>BE</v>
      </c>
    </row>
    <row r="37399" spans="27:27">
      <c r="AA37399" t="str">
        <v>BE</v>
      </c>
    </row>
    <row r="37400" spans="27:27">
      <c r="AA37400" t="str">
        <v>CB</v>
      </c>
    </row>
    <row r="37401" spans="27:27">
      <c r="AA37401" t="str">
        <v>BE</v>
      </c>
    </row>
    <row r="37402" spans="27:27">
      <c r="AA37402" t="str">
        <v>BE</v>
      </c>
    </row>
    <row r="37403" spans="27:27">
      <c r="AA37403" t="str">
        <v>HD</v>
      </c>
    </row>
    <row r="37404" spans="27:27">
      <c r="AA37404" t="str">
        <v>SO</v>
      </c>
    </row>
    <row r="37405" spans="27:27">
      <c r="AA37405" t="str">
        <v>CB</v>
      </c>
    </row>
    <row r="37406" spans="27:27">
      <c r="AA37406" t="str">
        <v>BE</v>
      </c>
    </row>
    <row r="37407" spans="27:27">
      <c r="AA37407" t="str">
        <v>JB</v>
      </c>
    </row>
    <row r="37408" spans="27:27">
      <c r="AA37408" t="str">
        <v>BB</v>
      </c>
    </row>
    <row r="37409" spans="27:27">
      <c r="AA37409" t="str">
        <v>HD</v>
      </c>
    </row>
    <row r="37410" spans="27:27">
      <c r="AA37410" t="str">
        <v>CB</v>
      </c>
    </row>
    <row r="37411" spans="27:27">
      <c r="AA37411" t="str">
        <v>DH</v>
      </c>
    </row>
    <row r="37412" spans="27:27">
      <c r="AA37412" t="str">
        <v>DH</v>
      </c>
    </row>
    <row r="37413" spans="27:27">
      <c r="AA37413" t="str">
        <v>DH</v>
      </c>
    </row>
    <row r="37414" spans="27:27">
      <c r="AA37414" t="str">
        <v>DH</v>
      </c>
    </row>
    <row r="37415" spans="27:27">
      <c r="AA37415" t="str">
        <v>SS</v>
      </c>
    </row>
    <row r="37416" spans="27:27">
      <c r="AA37416" t="str">
        <v>DH</v>
      </c>
    </row>
    <row r="37417" spans="27:27">
      <c r="AA37417" t="str">
        <v>HD</v>
      </c>
    </row>
    <row r="37418" spans="27:27">
      <c r="AA37418" t="str">
        <v>WB</v>
      </c>
    </row>
    <row r="37419" spans="27:27">
      <c r="AA37419" t="str">
        <v>BE</v>
      </c>
    </row>
    <row r="37420" spans="27:27">
      <c r="AA37420" t="str">
        <v>HD</v>
      </c>
    </row>
    <row r="37421" spans="27:27">
      <c r="AA37421" t="str">
        <v>WB</v>
      </c>
    </row>
    <row r="37422" spans="27:27">
      <c r="AA37422" t="str">
        <v>SO</v>
      </c>
    </row>
    <row r="37423" spans="27:27">
      <c r="AA37423" t="str">
        <v>SO</v>
      </c>
    </row>
    <row r="37424" spans="27:27">
      <c r="AA37424" t="str">
        <v>SO</v>
      </c>
    </row>
    <row r="37425" spans="27:27">
      <c r="AA37425" t="str">
        <v>HD</v>
      </c>
    </row>
    <row r="37426" spans="27:27">
      <c r="AA37426" t="str">
        <v>DH</v>
      </c>
    </row>
    <row r="37427" spans="27:27">
      <c r="AA37427" t="str">
        <v>JB</v>
      </c>
    </row>
    <row r="37428" spans="27:27">
      <c r="AA37428" t="str">
        <v>SS</v>
      </c>
    </row>
    <row r="37429" spans="27:27">
      <c r="AA37429" t="str">
        <v>SS</v>
      </c>
    </row>
    <row r="37430" spans="27:27">
      <c r="AA37430" t="str">
        <v>SS</v>
      </c>
    </row>
    <row r="37431" spans="27:27">
      <c r="AA37431" t="str">
        <v>FR</v>
      </c>
    </row>
    <row r="37432" spans="27:27">
      <c r="AA37432" t="str">
        <v>BE</v>
      </c>
    </row>
    <row r="37433" spans="27:27">
      <c r="AA37433" t="str">
        <v>FR</v>
      </c>
    </row>
    <row r="37434" spans="27:27">
      <c r="AA37434" t="str">
        <v>FR</v>
      </c>
    </row>
    <row r="37435" spans="27:27">
      <c r="AA37435" t="str">
        <v>FR</v>
      </c>
    </row>
    <row r="37436" spans="27:27">
      <c r="AA37436" t="str">
        <v>FR</v>
      </c>
    </row>
    <row r="37437" spans="27:27">
      <c r="AA37437" t="str">
        <v>WB</v>
      </c>
    </row>
    <row r="37438" spans="27:27">
      <c r="AA37438" t="str">
        <v>WB</v>
      </c>
    </row>
    <row r="37439" spans="27:27">
      <c r="AA37439" t="str">
        <v>SO</v>
      </c>
    </row>
    <row r="37440" spans="27:27">
      <c r="AA37440" t="str">
        <v>CB</v>
      </c>
    </row>
    <row r="37441" spans="27:27">
      <c r="AA37441" t="str">
        <v>SS</v>
      </c>
    </row>
    <row r="37442" spans="27:27">
      <c r="AA37442" t="str">
        <v>BB</v>
      </c>
    </row>
    <row r="37443" spans="27:27">
      <c r="AA37443" t="str">
        <v>SO</v>
      </c>
    </row>
    <row r="37444" spans="27:27">
      <c r="AA37444" t="str">
        <v>HD</v>
      </c>
    </row>
    <row r="37445" spans="27:27">
      <c r="AA37445" t="str">
        <v>BE</v>
      </c>
    </row>
    <row r="37446" spans="27:27">
      <c r="AA37446" t="str">
        <v>BE</v>
      </c>
    </row>
    <row r="37447" spans="27:27">
      <c r="AA37447" t="str">
        <v>HD</v>
      </c>
    </row>
    <row r="37448" spans="27:27">
      <c r="AA37448" t="str">
        <v>FR</v>
      </c>
    </row>
    <row r="37449" spans="27:27">
      <c r="AA37449" t="str">
        <v>HD</v>
      </c>
    </row>
    <row r="37450" spans="27:27">
      <c r="AA37450" t="str">
        <v>HD</v>
      </c>
    </row>
    <row r="37451" spans="27:27">
      <c r="AA37451" t="str">
        <v>FR</v>
      </c>
    </row>
    <row r="37452" spans="27:27">
      <c r="AA37452" t="str">
        <v>FR</v>
      </c>
    </row>
    <row r="37453" spans="27:27">
      <c r="AA37453" t="str">
        <v>FR</v>
      </c>
    </row>
    <row r="37454" spans="27:27">
      <c r="AA37454" t="str">
        <v>FR</v>
      </c>
    </row>
    <row r="37455" spans="27:27">
      <c r="AA37455" t="str">
        <v>FR</v>
      </c>
    </row>
    <row r="37456" spans="27:27">
      <c r="AA37456" t="str">
        <v>CB</v>
      </c>
    </row>
    <row r="37457" spans="27:27">
      <c r="AA37457" t="str">
        <v>BB</v>
      </c>
    </row>
    <row r="37458" spans="27:27">
      <c r="AA37458" t="str">
        <v>BB</v>
      </c>
    </row>
    <row r="37459" spans="27:27">
      <c r="AA37459" t="str">
        <v>JB</v>
      </c>
    </row>
    <row r="37460" spans="27:27">
      <c r="AA37460" t="str">
        <v>SO</v>
      </c>
    </row>
    <row r="37461" spans="27:27">
      <c r="AA37461" t="str">
        <v>SS</v>
      </c>
    </row>
    <row r="37462" spans="27:27">
      <c r="AA37462" t="str">
        <v>WB</v>
      </c>
    </row>
    <row r="37463" spans="27:27">
      <c r="AA37463" t="str">
        <v>BE</v>
      </c>
    </row>
    <row r="37464" spans="27:27">
      <c r="AA37464" t="str">
        <v>BE</v>
      </c>
    </row>
    <row r="37465" spans="27:27">
      <c r="AA37465" t="str">
        <v>BE</v>
      </c>
    </row>
    <row r="37466" spans="27:27">
      <c r="AA37466" t="str">
        <v>JB</v>
      </c>
    </row>
    <row r="37467" spans="27:27">
      <c r="AA37467" t="str">
        <v>CB</v>
      </c>
    </row>
    <row r="37468" spans="27:27">
      <c r="AA37468" t="str">
        <v>JB</v>
      </c>
    </row>
    <row r="37469" spans="27:27">
      <c r="AA37469" t="str">
        <v>CB</v>
      </c>
    </row>
    <row r="37470" spans="27:27">
      <c r="AA37470" t="str">
        <v>WB</v>
      </c>
    </row>
    <row r="37471" spans="27:27">
      <c r="AA37471" t="str">
        <v>BE</v>
      </c>
    </row>
    <row r="37472" spans="27:27">
      <c r="AA37472" t="str">
        <v>BE</v>
      </c>
    </row>
    <row r="37473" spans="27:27">
      <c r="AA37473" t="str">
        <v>FR</v>
      </c>
    </row>
    <row r="37474" spans="27:27">
      <c r="AA37474" t="str">
        <v>SS</v>
      </c>
    </row>
    <row r="37475" spans="27:27">
      <c r="AA37475" t="str">
        <v>SS</v>
      </c>
    </row>
    <row r="37476" spans="27:27">
      <c r="AA37476" t="str">
        <v>SS</v>
      </c>
    </row>
    <row r="37477" spans="27:27">
      <c r="AA37477" t="str">
        <v>SS</v>
      </c>
    </row>
    <row r="37478" spans="27:27">
      <c r="AA37478" t="str">
        <v>CB</v>
      </c>
    </row>
    <row r="37479" spans="27:27">
      <c r="AA37479" t="str">
        <v>HD</v>
      </c>
    </row>
    <row r="37480" spans="27:27">
      <c r="AA37480" t="str">
        <v>BE</v>
      </c>
    </row>
    <row r="37481" spans="27:27">
      <c r="AA37481" t="str">
        <v>FR</v>
      </c>
    </row>
    <row r="37482" spans="27:27">
      <c r="AA37482" t="str">
        <v>FR</v>
      </c>
    </row>
    <row r="37483" spans="27:27">
      <c r="AA37483" t="str">
        <v>FR</v>
      </c>
    </row>
    <row r="37484" spans="27:27">
      <c r="AA37484" t="str">
        <v>FR</v>
      </c>
    </row>
    <row r="37485" spans="27:27">
      <c r="AA37485" t="str">
        <v>FR</v>
      </c>
    </row>
    <row r="37486" spans="27:27">
      <c r="AA37486" t="str">
        <v>FR</v>
      </c>
    </row>
    <row r="37487" spans="27:27">
      <c r="AA37487" t="str">
        <v>JB</v>
      </c>
    </row>
    <row r="37488" spans="27:27">
      <c r="AA37488" t="str">
        <v>JB</v>
      </c>
    </row>
    <row r="37489" spans="27:27">
      <c r="AA37489" t="str">
        <v>HD</v>
      </c>
    </row>
    <row r="37490" spans="27:27">
      <c r="AA37490" t="str">
        <v>CB</v>
      </c>
    </row>
    <row r="37491" spans="27:27">
      <c r="AA37491" t="str">
        <v>CB</v>
      </c>
    </row>
    <row r="37492" spans="27:27">
      <c r="AA37492" t="str">
        <v>CB</v>
      </c>
    </row>
    <row r="37493" spans="27:27">
      <c r="AA37493" t="str">
        <v>SS</v>
      </c>
    </row>
    <row r="37494" spans="27:27">
      <c r="AA37494" t="str">
        <v>SS</v>
      </c>
    </row>
    <row r="37495" spans="27:27">
      <c r="AA37495" t="str">
        <v>SS</v>
      </c>
    </row>
    <row r="37496" spans="27:27">
      <c r="AA37496" t="str">
        <v>SS</v>
      </c>
    </row>
    <row r="37497" spans="27:27">
      <c r="AA37497" t="str">
        <v>BB</v>
      </c>
    </row>
    <row r="37498" spans="27:27">
      <c r="AA37498" t="str">
        <v>FR</v>
      </c>
    </row>
    <row r="37499" spans="27:27">
      <c r="AA37499" t="str">
        <v>JB</v>
      </c>
    </row>
    <row r="37500" spans="27:27">
      <c r="AA37500" t="str">
        <v>JB</v>
      </c>
    </row>
    <row r="37501" spans="27:27">
      <c r="AA37501" t="str">
        <v>HD</v>
      </c>
    </row>
    <row r="37502" spans="27:27">
      <c r="AA37502" t="str">
        <v>HD</v>
      </c>
    </row>
    <row r="37503" spans="27:27">
      <c r="AA37503" t="str">
        <v>JB</v>
      </c>
    </row>
    <row r="37504" spans="27:27">
      <c r="AA37504" t="str">
        <v>CB</v>
      </c>
    </row>
    <row r="37505" spans="27:27">
      <c r="AA37505" t="str">
        <v>SO</v>
      </c>
    </row>
    <row r="37506" spans="27:27">
      <c r="AA37506" t="str">
        <v>SO</v>
      </c>
    </row>
    <row r="37507" spans="27:27">
      <c r="AA37507" t="str">
        <v>SO</v>
      </c>
    </row>
    <row r="37508" spans="27:27">
      <c r="AA37508" t="str">
        <v>FR</v>
      </c>
    </row>
    <row r="37509" spans="27:27">
      <c r="AA37509" t="str">
        <v>WB</v>
      </c>
    </row>
    <row r="37510" spans="27:27">
      <c r="AA37510" t="str">
        <v>WB</v>
      </c>
    </row>
    <row r="37511" spans="27:27">
      <c r="AA37511" t="str">
        <v>BB</v>
      </c>
    </row>
    <row r="37512" spans="27:27">
      <c r="AA37512" t="str">
        <v>CB</v>
      </c>
    </row>
    <row r="37513" spans="27:27">
      <c r="AA37513" t="str">
        <v>CB</v>
      </c>
    </row>
    <row r="37514" spans="27:27">
      <c r="AA37514" t="str">
        <v>FR</v>
      </c>
    </row>
    <row r="37515" spans="27:27">
      <c r="AA37515" t="str">
        <v>BB</v>
      </c>
    </row>
    <row r="37516" spans="27:27">
      <c r="AA37516" t="str">
        <v>BB</v>
      </c>
    </row>
    <row r="37517" spans="27:27">
      <c r="AA37517" t="str">
        <v>BB</v>
      </c>
    </row>
    <row r="37518" spans="27:27">
      <c r="AA37518" t="str">
        <v>WB</v>
      </c>
    </row>
    <row r="37519" spans="27:27">
      <c r="AA37519" t="str">
        <v>WB</v>
      </c>
    </row>
    <row r="37520" spans="27:27">
      <c r="AA37520" t="str">
        <v>FR</v>
      </c>
    </row>
    <row r="37521" spans="27:27">
      <c r="AA37521" t="str">
        <v>BB</v>
      </c>
    </row>
    <row r="37522" spans="27:27">
      <c r="AA37522" t="str">
        <v>CB</v>
      </c>
    </row>
    <row r="37523" spans="27:27">
      <c r="AA37523" t="str">
        <v>CB</v>
      </c>
    </row>
    <row r="37524" spans="27:27">
      <c r="AA37524" t="str">
        <v>CB</v>
      </c>
    </row>
    <row r="37525" spans="27:27">
      <c r="AA37525" t="str">
        <v>WB</v>
      </c>
    </row>
    <row r="37526" spans="27:27">
      <c r="AA37526" t="str">
        <v>JB</v>
      </c>
    </row>
    <row r="37527" spans="27:27">
      <c r="AA37527" t="str">
        <v>JB</v>
      </c>
    </row>
    <row r="37528" spans="27:27">
      <c r="AA37528" t="str">
        <v>CB</v>
      </c>
    </row>
    <row r="37529" spans="27:27">
      <c r="AA37529" t="str">
        <v>CB</v>
      </c>
    </row>
    <row r="37530" spans="27:27">
      <c r="AA37530" t="str">
        <v>BE</v>
      </c>
    </row>
    <row r="37531" spans="27:27">
      <c r="AA37531" t="str">
        <v>SO</v>
      </c>
    </row>
    <row r="37532" spans="27:27">
      <c r="AA37532" t="str">
        <v>SS</v>
      </c>
    </row>
    <row r="37533" spans="27:27">
      <c r="AA37533" t="str">
        <v>SO</v>
      </c>
    </row>
    <row r="37534" spans="27:27">
      <c r="AA37534" t="str">
        <v>SO</v>
      </c>
    </row>
    <row r="37535" spans="27:27">
      <c r="AA37535" t="str">
        <v>SO</v>
      </c>
    </row>
    <row r="37536" spans="27:27">
      <c r="AA37536" t="str">
        <v>FR</v>
      </c>
    </row>
    <row r="37537" spans="27:27">
      <c r="AA37537" t="str">
        <v>WB</v>
      </c>
    </row>
    <row r="37538" spans="27:27">
      <c r="AA37538" t="str">
        <v>WB</v>
      </c>
    </row>
    <row r="37539" spans="27:27">
      <c r="AA37539" t="str">
        <v>WB</v>
      </c>
    </row>
    <row r="37540" spans="27:27">
      <c r="AA37540" t="str">
        <v>BE</v>
      </c>
    </row>
    <row r="37541" spans="27:27">
      <c r="AA37541" t="str">
        <v>CB</v>
      </c>
    </row>
    <row r="37542" spans="27:27">
      <c r="AA37542" t="str">
        <v>BE</v>
      </c>
    </row>
    <row r="37543" spans="27:27">
      <c r="AA37543" t="str">
        <v>SO</v>
      </c>
    </row>
    <row r="37544" spans="27:27">
      <c r="AA37544" t="str">
        <v>SO</v>
      </c>
    </row>
    <row r="37545" spans="27:27">
      <c r="AA37545" t="str">
        <v>SO</v>
      </c>
    </row>
    <row r="37546" spans="27:27">
      <c r="AA37546" t="str">
        <v>BE</v>
      </c>
    </row>
    <row r="37547" spans="27:27">
      <c r="AA37547" t="str">
        <v>SS</v>
      </c>
    </row>
    <row r="37548" spans="27:27">
      <c r="AA37548" t="str">
        <v>HD</v>
      </c>
    </row>
    <row r="37549" spans="27:27">
      <c r="AA37549" t="str">
        <v>JB</v>
      </c>
    </row>
    <row r="37550" spans="27:27">
      <c r="AA37550" t="str">
        <v>DH</v>
      </c>
    </row>
    <row r="37551" spans="27:27">
      <c r="AA37551" t="str">
        <v>DH</v>
      </c>
    </row>
    <row r="37552" spans="27:27">
      <c r="AA37552" t="str">
        <v>WB</v>
      </c>
    </row>
    <row r="37553" spans="27:27">
      <c r="AA37553" t="str">
        <v>CB</v>
      </c>
    </row>
    <row r="37554" spans="27:27">
      <c r="AA37554" t="str">
        <v>BE</v>
      </c>
    </row>
    <row r="37555" spans="27:27">
      <c r="AA37555" t="str">
        <v>BB</v>
      </c>
    </row>
    <row r="37556" spans="27:27">
      <c r="AA37556" t="str">
        <v>BB</v>
      </c>
    </row>
    <row r="37557" spans="27:27">
      <c r="AA37557" t="str">
        <v>HD</v>
      </c>
    </row>
    <row r="37558" spans="27:27">
      <c r="AA37558" t="str">
        <v>BE</v>
      </c>
    </row>
    <row r="37559" spans="27:27">
      <c r="AA37559" t="str">
        <v>BE</v>
      </c>
    </row>
    <row r="37560" spans="27:27">
      <c r="AA37560" t="str">
        <v>BE</v>
      </c>
    </row>
    <row r="37561" spans="27:27">
      <c r="AA37561" t="str">
        <v>BE</v>
      </c>
    </row>
    <row r="37562" spans="27:27">
      <c r="AA37562" t="str">
        <v>SS</v>
      </c>
    </row>
    <row r="37563" spans="27:27">
      <c r="AA37563" t="str">
        <v>CB</v>
      </c>
    </row>
    <row r="37564" spans="27:27">
      <c r="AA37564" t="str">
        <v>SS</v>
      </c>
    </row>
    <row r="37565" spans="27:27">
      <c r="AA37565" t="str">
        <v>DH</v>
      </c>
    </row>
    <row r="37566" spans="27:27">
      <c r="AA37566" t="str">
        <v>HD</v>
      </c>
    </row>
    <row r="37567" spans="27:27">
      <c r="AA37567" t="str">
        <v>HD</v>
      </c>
    </row>
    <row r="37568" spans="27:27">
      <c r="AA37568" t="str">
        <v>SS</v>
      </c>
    </row>
    <row r="37569" spans="27:27">
      <c r="AA37569" t="str">
        <v>SO</v>
      </c>
    </row>
    <row r="37570" spans="27:27">
      <c r="AA37570" t="str">
        <v>SO</v>
      </c>
    </row>
    <row r="37571" spans="27:27">
      <c r="AA37571" t="str">
        <v>SO</v>
      </c>
    </row>
    <row r="37572" spans="27:27">
      <c r="AA37572" t="str">
        <v>BB</v>
      </c>
    </row>
    <row r="37573" spans="27:27">
      <c r="AA37573" t="str">
        <v>BB</v>
      </c>
    </row>
    <row r="37574" spans="27:27">
      <c r="AA37574" t="str">
        <v>SO</v>
      </c>
    </row>
    <row r="37575" spans="27:27">
      <c r="AA37575" t="str">
        <v>BB</v>
      </c>
    </row>
    <row r="37576" spans="27:27">
      <c r="AA37576" t="str">
        <v>BB</v>
      </c>
    </row>
    <row r="37577" spans="27:27">
      <c r="AA37577" t="str">
        <v>BB</v>
      </c>
    </row>
    <row r="37578" spans="27:27">
      <c r="AA37578" t="str">
        <v>SS</v>
      </c>
    </row>
    <row r="37579" spans="27:27">
      <c r="AA37579" t="str">
        <v>JB</v>
      </c>
    </row>
    <row r="37580" spans="27:27">
      <c r="AA37580" t="str">
        <v>JB</v>
      </c>
    </row>
    <row r="37581" spans="27:27">
      <c r="AA37581" t="str">
        <v>BE</v>
      </c>
    </row>
    <row r="37582" spans="27:27">
      <c r="AA37582" t="str">
        <v>BE</v>
      </c>
    </row>
    <row r="37583" spans="27:27">
      <c r="AA37583" t="str">
        <v>BB</v>
      </c>
    </row>
    <row r="37584" spans="27:27">
      <c r="AA37584" t="str">
        <v>BB</v>
      </c>
    </row>
    <row r="37585" spans="27:27">
      <c r="AA37585" t="str">
        <v>HD</v>
      </c>
    </row>
    <row r="37586" spans="27:27">
      <c r="AA37586" t="str">
        <v>HD</v>
      </c>
    </row>
    <row r="37587" spans="27:27">
      <c r="AA37587" t="str">
        <v>FR</v>
      </c>
    </row>
    <row r="37588" spans="27:27">
      <c r="AA37588" t="str">
        <v>FR</v>
      </c>
    </row>
    <row r="37589" spans="27:27">
      <c r="AA37589" t="str">
        <v>BB</v>
      </c>
    </row>
    <row r="37590" spans="27:27">
      <c r="AA37590" t="str">
        <v>FR</v>
      </c>
    </row>
    <row r="37591" spans="27:27">
      <c r="AA37591" t="str">
        <v>FR</v>
      </c>
    </row>
    <row r="37592" spans="27:27">
      <c r="AA37592" t="str">
        <v>BB</v>
      </c>
    </row>
    <row r="37593" spans="27:27">
      <c r="AA37593" t="str">
        <v>HD</v>
      </c>
    </row>
    <row r="37594" spans="27:27">
      <c r="AA37594" t="str">
        <v>HD</v>
      </c>
    </row>
    <row r="37595" spans="27:27">
      <c r="AA37595" t="str">
        <v>HD</v>
      </c>
    </row>
    <row r="37596" spans="27:27">
      <c r="AA37596" t="str">
        <v>HD</v>
      </c>
    </row>
    <row r="37597" spans="27:27">
      <c r="AA37597" t="str">
        <v>SO</v>
      </c>
    </row>
    <row r="37598" spans="27:27">
      <c r="AA37598" t="str">
        <v>SO</v>
      </c>
    </row>
    <row r="37599" spans="27:27">
      <c r="AA37599" t="str">
        <v>SO</v>
      </c>
    </row>
    <row r="37600" spans="27:27">
      <c r="AA37600" t="str">
        <v>WB</v>
      </c>
    </row>
    <row r="37601" spans="27:27">
      <c r="AA37601" t="str">
        <v>FR</v>
      </c>
    </row>
    <row r="37602" spans="27:27">
      <c r="AA37602" t="str">
        <v>FR</v>
      </c>
    </row>
    <row r="37603" spans="27:27">
      <c r="AA37603" t="str">
        <v>JB</v>
      </c>
    </row>
    <row r="37604" spans="27:27">
      <c r="AA37604" t="str">
        <v>CB</v>
      </c>
    </row>
    <row r="37605" spans="27:27">
      <c r="AA37605" t="str">
        <v>SO</v>
      </c>
    </row>
    <row r="37606" spans="27:27">
      <c r="AA37606" t="str">
        <v>DH</v>
      </c>
    </row>
    <row r="37607" spans="27:27">
      <c r="AA37607" t="str">
        <v>DH</v>
      </c>
    </row>
    <row r="37608" spans="27:27">
      <c r="AA37608" t="str">
        <v>DH</v>
      </c>
    </row>
    <row r="37609" spans="27:27">
      <c r="AA37609" t="str">
        <v>DH</v>
      </c>
    </row>
    <row r="37610" spans="27:27">
      <c r="AA37610" t="str">
        <v>JB</v>
      </c>
    </row>
    <row r="37611" spans="27:27">
      <c r="AA37611" t="str">
        <v>JB</v>
      </c>
    </row>
    <row r="37612" spans="27:27">
      <c r="AA37612" t="str">
        <v>JB</v>
      </c>
    </row>
    <row r="37613" spans="27:27">
      <c r="AA37613" t="str">
        <v>JB</v>
      </c>
    </row>
    <row r="37614" spans="27:27">
      <c r="AA37614" t="str">
        <v>WB</v>
      </c>
    </row>
    <row r="37615" spans="27:27">
      <c r="AA37615" t="str">
        <v>FR</v>
      </c>
    </row>
    <row r="37616" spans="27:27">
      <c r="AA37616" t="str">
        <v>SS</v>
      </c>
    </row>
    <row r="37617" spans="27:27">
      <c r="AA37617" t="str">
        <v>SS</v>
      </c>
    </row>
    <row r="37618" spans="27:27">
      <c r="AA37618" t="str">
        <v>HD</v>
      </c>
    </row>
    <row r="37619" spans="27:27">
      <c r="AA37619" t="str">
        <v>HD</v>
      </c>
    </row>
    <row r="37620" spans="27:27">
      <c r="AA37620" t="str">
        <v>HD</v>
      </c>
    </row>
    <row r="37621" spans="27:27">
      <c r="AA37621" t="str">
        <v>SO</v>
      </c>
    </row>
    <row r="37622" spans="27:27">
      <c r="AA37622" t="str">
        <v>FR</v>
      </c>
    </row>
    <row r="37623" spans="27:27">
      <c r="AA37623" t="str">
        <v>FR</v>
      </c>
    </row>
    <row r="37624" spans="27:27">
      <c r="AA37624" t="str">
        <v>BB</v>
      </c>
    </row>
    <row r="37625" spans="27:27">
      <c r="AA37625" t="str">
        <v>BB</v>
      </c>
    </row>
    <row r="37626" spans="27:27">
      <c r="AA37626" t="str">
        <v>SO</v>
      </c>
    </row>
    <row r="37627" spans="27:27">
      <c r="AA37627" t="str">
        <v>SO</v>
      </c>
    </row>
    <row r="37628" spans="27:27">
      <c r="AA37628" t="str">
        <v>FR</v>
      </c>
    </row>
    <row r="37629" spans="27:27">
      <c r="AA37629" t="str">
        <v>FR</v>
      </c>
    </row>
    <row r="37630" spans="27:27">
      <c r="AA37630" t="str">
        <v>SO</v>
      </c>
    </row>
    <row r="37631" spans="27:27">
      <c r="AA37631" t="str">
        <v>DH</v>
      </c>
    </row>
    <row r="37632" spans="27:27">
      <c r="AA37632" t="str">
        <v>DH</v>
      </c>
    </row>
    <row r="37633" spans="27:27">
      <c r="AA37633" t="str">
        <v>SO</v>
      </c>
    </row>
    <row r="37634" spans="27:27">
      <c r="AA37634" t="str">
        <v>SO</v>
      </c>
    </row>
    <row r="37635" spans="27:27">
      <c r="AA37635" t="str">
        <v>DH</v>
      </c>
    </row>
    <row r="37636" spans="27:27">
      <c r="AA37636" t="str">
        <v>DH</v>
      </c>
    </row>
    <row r="37637" spans="27:27">
      <c r="AA37637" t="str">
        <v>WB</v>
      </c>
    </row>
    <row r="37638" spans="27:27">
      <c r="AA37638" t="str">
        <v>BE</v>
      </c>
    </row>
    <row r="37639" spans="27:27">
      <c r="AA37639" t="str">
        <v>BE</v>
      </c>
    </row>
    <row r="37640" spans="27:27">
      <c r="AA37640" t="str">
        <v>BB</v>
      </c>
    </row>
    <row r="37641" spans="27:27">
      <c r="AA37641" t="str">
        <v>JB</v>
      </c>
    </row>
    <row r="37642" spans="27:27">
      <c r="AA37642" t="str">
        <v>FR</v>
      </c>
    </row>
    <row r="37643" spans="27:27">
      <c r="AA37643" t="str">
        <v>FR</v>
      </c>
    </row>
    <row r="37644" spans="27:27">
      <c r="AA37644" t="str">
        <v>WB</v>
      </c>
    </row>
    <row r="37645" spans="27:27">
      <c r="AA37645" t="str">
        <v>SO</v>
      </c>
    </row>
    <row r="37646" spans="27:27">
      <c r="AA37646" t="str">
        <v>SS</v>
      </c>
    </row>
    <row r="37647" spans="27:27">
      <c r="AA37647" t="str">
        <v>BE</v>
      </c>
    </row>
    <row r="37648" spans="27:27">
      <c r="AA37648" t="str">
        <v>SS</v>
      </c>
    </row>
    <row r="37649" spans="27:27">
      <c r="AA37649" t="str">
        <v>FR</v>
      </c>
    </row>
    <row r="37650" spans="27:27">
      <c r="AA37650" t="str">
        <v>CB</v>
      </c>
    </row>
    <row r="37651" spans="27:27">
      <c r="AA37651" t="str">
        <v>SO</v>
      </c>
    </row>
    <row r="37652" spans="27:27">
      <c r="AA37652" t="str">
        <v>SO</v>
      </c>
    </row>
    <row r="37653" spans="27:27">
      <c r="AA37653" t="str">
        <v>SS</v>
      </c>
    </row>
    <row r="37654" spans="27:27">
      <c r="AA37654" t="str">
        <v>SS</v>
      </c>
    </row>
    <row r="37655" spans="27:27">
      <c r="AA37655" t="str">
        <v>SS</v>
      </c>
    </row>
    <row r="37656" spans="27:27">
      <c r="AA37656" t="str">
        <v>SS</v>
      </c>
    </row>
    <row r="37657" spans="27:27">
      <c r="AA37657" t="str">
        <v>SS</v>
      </c>
    </row>
    <row r="37658" spans="27:27">
      <c r="AA37658" t="str">
        <v>BB</v>
      </c>
    </row>
    <row r="37659" spans="27:27">
      <c r="AA37659" t="str">
        <v>BB</v>
      </c>
    </row>
    <row r="37660" spans="27:27">
      <c r="AA37660" t="str">
        <v>BE</v>
      </c>
    </row>
    <row r="37661" spans="27:27">
      <c r="AA37661" t="str">
        <v>BE</v>
      </c>
    </row>
    <row r="37662" spans="27:27">
      <c r="AA37662" t="str">
        <v>BE</v>
      </c>
    </row>
    <row r="37663" spans="27:27">
      <c r="AA37663" t="str">
        <v>BE</v>
      </c>
    </row>
    <row r="37664" spans="27:27">
      <c r="AA37664" t="str">
        <v>SS</v>
      </c>
    </row>
    <row r="37665" spans="27:27">
      <c r="AA37665" t="str">
        <v>SS</v>
      </c>
    </row>
    <row r="37666" spans="27:27">
      <c r="AA37666" t="str">
        <v>SS</v>
      </c>
    </row>
    <row r="37667" spans="27:27">
      <c r="AA37667" t="str">
        <v>SS</v>
      </c>
    </row>
    <row r="37668" spans="27:27">
      <c r="AA37668" t="str">
        <v>JB</v>
      </c>
    </row>
    <row r="37669" spans="27:27">
      <c r="AA37669" t="str">
        <v>JB</v>
      </c>
    </row>
    <row r="37670" spans="27:27">
      <c r="AA37670" t="str">
        <v>FR</v>
      </c>
    </row>
    <row r="37671" spans="27:27">
      <c r="AA37671" t="str">
        <v>FR</v>
      </c>
    </row>
    <row r="37672" spans="27:27">
      <c r="AA37672" t="str">
        <v>FR</v>
      </c>
    </row>
    <row r="37673" spans="27:27">
      <c r="AA37673" t="str">
        <v>BB</v>
      </c>
    </row>
    <row r="37674" spans="27:27">
      <c r="AA37674" t="str">
        <v>DH</v>
      </c>
    </row>
    <row r="37675" spans="27:27">
      <c r="AA37675" t="str">
        <v>SO</v>
      </c>
    </row>
    <row r="37676" spans="27:27">
      <c r="AA37676" t="str">
        <v>DH</v>
      </c>
    </row>
    <row r="37677" spans="27:27">
      <c r="AA37677" t="str">
        <v>SO</v>
      </c>
    </row>
    <row r="37678" spans="27:27">
      <c r="AA37678" t="str">
        <v>SO</v>
      </c>
    </row>
    <row r="37679" spans="27:27">
      <c r="AA37679" t="str">
        <v>FR</v>
      </c>
    </row>
    <row r="37680" spans="27:27">
      <c r="AA37680" t="str">
        <v>FR</v>
      </c>
    </row>
    <row r="37681" spans="27:27">
      <c r="AA37681" t="str">
        <v>DH</v>
      </c>
    </row>
    <row r="37682" spans="27:27">
      <c r="AA37682" t="str">
        <v>SS</v>
      </c>
    </row>
    <row r="37683" spans="27:27">
      <c r="AA37683" t="str">
        <v>FR</v>
      </c>
    </row>
    <row r="37684" spans="27:27">
      <c r="AA37684" t="str">
        <v>JB</v>
      </c>
    </row>
    <row r="37685" spans="27:27">
      <c r="AA37685" t="str">
        <v>DH</v>
      </c>
    </row>
    <row r="37686" spans="27:27">
      <c r="AA37686" t="str">
        <v>SO</v>
      </c>
    </row>
    <row r="37687" spans="27:27">
      <c r="AA37687" t="str">
        <v>WB</v>
      </c>
    </row>
    <row r="37688" spans="27:27">
      <c r="AA37688" t="str">
        <v>SS</v>
      </c>
    </row>
    <row r="37689" spans="27:27">
      <c r="AA37689" t="str">
        <v>SO</v>
      </c>
    </row>
    <row r="37690" spans="27:27">
      <c r="AA37690" t="str">
        <v>BB</v>
      </c>
    </row>
    <row r="37691" spans="27:27">
      <c r="AA37691" t="str">
        <v>HD</v>
      </c>
    </row>
    <row r="37692" spans="27:27">
      <c r="AA37692" t="str">
        <v>HD</v>
      </c>
    </row>
    <row r="37693" spans="27:27">
      <c r="AA37693" t="str">
        <v>HD</v>
      </c>
    </row>
    <row r="37694" spans="27:27">
      <c r="AA37694" t="str">
        <v>HD</v>
      </c>
    </row>
    <row r="37695" spans="27:27">
      <c r="AA37695" t="str">
        <v>HD</v>
      </c>
    </row>
    <row r="37696" spans="27:27">
      <c r="AA37696" t="str">
        <v>HD</v>
      </c>
    </row>
    <row r="37697" spans="27:27">
      <c r="AA37697" t="str">
        <v>HD</v>
      </c>
    </row>
    <row r="37698" spans="27:27">
      <c r="AA37698" t="str">
        <v>HD</v>
      </c>
    </row>
    <row r="37699" spans="27:27">
      <c r="AA37699" t="str">
        <v>BB</v>
      </c>
    </row>
    <row r="37700" spans="27:27">
      <c r="AA37700" t="str">
        <v>CB</v>
      </c>
    </row>
    <row r="37701" spans="27:27">
      <c r="AA37701" t="str">
        <v>SO</v>
      </c>
    </row>
    <row r="37702" spans="27:27">
      <c r="AA37702" t="str">
        <v>CB</v>
      </c>
    </row>
    <row r="37703" spans="27:27">
      <c r="AA37703" t="str">
        <v>SS</v>
      </c>
    </row>
    <row r="37704" spans="27:27">
      <c r="AA37704" t="str">
        <v>HD</v>
      </c>
    </row>
    <row r="37705" spans="27:27">
      <c r="AA37705" t="str">
        <v>SS</v>
      </c>
    </row>
    <row r="37706" spans="27:27">
      <c r="AA37706" t="str">
        <v>SS</v>
      </c>
    </row>
    <row r="37707" spans="27:27">
      <c r="AA37707" t="str">
        <v>JB</v>
      </c>
    </row>
    <row r="37708" spans="27:27">
      <c r="AA37708" t="str">
        <v>WB</v>
      </c>
    </row>
    <row r="37709" spans="27:27">
      <c r="AA37709" t="str">
        <v>WB</v>
      </c>
    </row>
    <row r="37710" spans="27:27">
      <c r="AA37710" t="str">
        <v>HD</v>
      </c>
    </row>
    <row r="37711" spans="27:27">
      <c r="AA37711" t="str">
        <v>WB</v>
      </c>
    </row>
    <row r="37712" spans="27:27">
      <c r="AA37712" t="str">
        <v>WB</v>
      </c>
    </row>
    <row r="37713" spans="27:27">
      <c r="AA37713" t="str">
        <v>JB</v>
      </c>
    </row>
    <row r="37714" spans="27:27">
      <c r="AA37714" t="str">
        <v>SO</v>
      </c>
    </row>
    <row r="37715" spans="27:27">
      <c r="AA37715" t="str">
        <v>SO</v>
      </c>
    </row>
    <row r="37716" spans="27:27">
      <c r="AA37716" t="str">
        <v>HD</v>
      </c>
    </row>
    <row r="37717" spans="27:27">
      <c r="AA37717" t="str">
        <v>HD</v>
      </c>
    </row>
    <row r="37718" spans="27:27">
      <c r="AA37718" t="str">
        <v>HD</v>
      </c>
    </row>
    <row r="37719" spans="27:27">
      <c r="AA37719" t="str">
        <v>HD</v>
      </c>
    </row>
    <row r="37720" spans="27:27">
      <c r="AA37720" t="str">
        <v>SO</v>
      </c>
    </row>
    <row r="37721" spans="27:27">
      <c r="AA37721" t="str">
        <v>HD</v>
      </c>
    </row>
    <row r="37722" spans="27:27">
      <c r="AA37722" t="str">
        <v>JB</v>
      </c>
    </row>
    <row r="37723" spans="27:27">
      <c r="AA37723" t="str">
        <v>JB</v>
      </c>
    </row>
    <row r="37724" spans="27:27">
      <c r="AA37724" t="str">
        <v>JB</v>
      </c>
    </row>
    <row r="37725" spans="27:27">
      <c r="AA37725" t="str">
        <v>BB</v>
      </c>
    </row>
    <row r="37726" spans="27:27">
      <c r="AA37726" t="str">
        <v>BB</v>
      </c>
    </row>
    <row r="37727" spans="27:27">
      <c r="AA37727" t="str">
        <v>BB</v>
      </c>
    </row>
    <row r="37728" spans="27:27">
      <c r="AA37728" t="str">
        <v>CB</v>
      </c>
    </row>
    <row r="37729" spans="27:27">
      <c r="AA37729" t="str">
        <v>CB</v>
      </c>
    </row>
    <row r="37730" spans="27:27">
      <c r="AA37730" t="str">
        <v>CB</v>
      </c>
    </row>
    <row r="37731" spans="27:27">
      <c r="AA37731" t="str">
        <v>FR</v>
      </c>
    </row>
    <row r="37732" spans="27:27">
      <c r="AA37732" t="str">
        <v>HD</v>
      </c>
    </row>
    <row r="37733" spans="27:27">
      <c r="AA37733" t="str">
        <v>SO</v>
      </c>
    </row>
    <row r="37734" spans="27:27">
      <c r="AA37734" t="str">
        <v>SO</v>
      </c>
    </row>
    <row r="37735" spans="27:27">
      <c r="AA37735" t="str">
        <v>SO</v>
      </c>
    </row>
    <row r="37736" spans="27:27">
      <c r="AA37736" t="str">
        <v>SO</v>
      </c>
    </row>
    <row r="37737" spans="27:27">
      <c r="AA37737" t="str">
        <v>FR</v>
      </c>
    </row>
    <row r="37738" spans="27:27">
      <c r="AA37738" t="str">
        <v>BE</v>
      </c>
    </row>
    <row r="37739" spans="27:27">
      <c r="AA37739" t="str">
        <v>BE</v>
      </c>
    </row>
    <row r="37740" spans="27:27">
      <c r="AA37740" t="str">
        <v>SS</v>
      </c>
    </row>
    <row r="37741" spans="27:27">
      <c r="AA37741" t="str">
        <v>SS</v>
      </c>
    </row>
    <row r="37742" spans="27:27">
      <c r="AA37742" t="str">
        <v>SS</v>
      </c>
    </row>
    <row r="37743" spans="27:27">
      <c r="AA37743" t="str">
        <v>SS</v>
      </c>
    </row>
    <row r="37744" spans="27:27">
      <c r="AA37744" t="str">
        <v>SS</v>
      </c>
    </row>
    <row r="37745" spans="27:27">
      <c r="AA37745" t="str">
        <v>JB</v>
      </c>
    </row>
    <row r="37746" spans="27:27">
      <c r="AA37746" t="str">
        <v>WB</v>
      </c>
    </row>
    <row r="37747" spans="27:27">
      <c r="AA37747" t="str">
        <v>WB</v>
      </c>
    </row>
    <row r="37748" spans="27:27">
      <c r="AA37748" t="str">
        <v>WB</v>
      </c>
    </row>
    <row r="37749" spans="27:27">
      <c r="AA37749" t="str">
        <v>WB</v>
      </c>
    </row>
    <row r="37750" spans="27:27">
      <c r="AA37750" t="str">
        <v>WB</v>
      </c>
    </row>
    <row r="37751" spans="27:27">
      <c r="AA37751" t="str">
        <v>SS</v>
      </c>
    </row>
    <row r="37752" spans="27:27">
      <c r="AA37752" t="str">
        <v>BE</v>
      </c>
    </row>
    <row r="37753" spans="27:27">
      <c r="AA37753" t="str">
        <v>BB</v>
      </c>
    </row>
    <row r="37754" spans="27:27">
      <c r="AA37754" t="str">
        <v>SS</v>
      </c>
    </row>
    <row r="37755" spans="27:27">
      <c r="AA37755" t="str">
        <v>JB</v>
      </c>
    </row>
    <row r="37756" spans="27:27">
      <c r="AA37756" t="str">
        <v>JB</v>
      </c>
    </row>
    <row r="37757" spans="27:27">
      <c r="AA37757" t="str">
        <v>BB</v>
      </c>
    </row>
    <row r="37758" spans="27:27">
      <c r="AA37758" t="str">
        <v>HD</v>
      </c>
    </row>
    <row r="37759" spans="27:27">
      <c r="AA37759" t="str">
        <v>HD</v>
      </c>
    </row>
    <row r="37760" spans="27:27">
      <c r="AA37760" t="str">
        <v>HD</v>
      </c>
    </row>
    <row r="37761" spans="27:27">
      <c r="AA37761" t="str">
        <v>WB</v>
      </c>
    </row>
    <row r="37762" spans="27:27">
      <c r="AA37762" t="str">
        <v>FR</v>
      </c>
    </row>
    <row r="37763" spans="27:27">
      <c r="AA37763" t="str">
        <v>HD</v>
      </c>
    </row>
    <row r="37764" spans="27:27">
      <c r="AA37764" t="str">
        <v>HD</v>
      </c>
    </row>
    <row r="37765" spans="27:27">
      <c r="AA37765" t="str">
        <v>DH</v>
      </c>
    </row>
    <row r="37766" spans="27:27">
      <c r="AA37766" t="str">
        <v>SS</v>
      </c>
    </row>
    <row r="37767" spans="27:27">
      <c r="AA37767" t="str">
        <v>HD</v>
      </c>
    </row>
    <row r="37768" spans="27:27">
      <c r="AA37768" t="str">
        <v>WB</v>
      </c>
    </row>
    <row r="37769" spans="27:27">
      <c r="AA37769" t="str">
        <v>SO</v>
      </c>
    </row>
    <row r="37770" spans="27:27">
      <c r="AA37770" t="str">
        <v>BE</v>
      </c>
    </row>
    <row r="37771" spans="27:27">
      <c r="AA37771" t="str">
        <v>BB</v>
      </c>
    </row>
    <row r="37772" spans="27:27">
      <c r="AA37772" t="str">
        <v>JB</v>
      </c>
    </row>
    <row r="37773" spans="27:27">
      <c r="AA37773" t="str">
        <v>HD</v>
      </c>
    </row>
    <row r="37774" spans="27:27">
      <c r="AA37774" t="str">
        <v>HD</v>
      </c>
    </row>
    <row r="37775" spans="27:27">
      <c r="AA37775" t="str">
        <v>SS</v>
      </c>
    </row>
    <row r="37776" spans="27:27">
      <c r="AA37776" t="str">
        <v>SS</v>
      </c>
    </row>
    <row r="37777" spans="27:27">
      <c r="AA37777" t="str">
        <v>HD</v>
      </c>
    </row>
    <row r="37778" spans="27:27">
      <c r="AA37778" t="str">
        <v>HD</v>
      </c>
    </row>
    <row r="37779" spans="27:27">
      <c r="AA37779" t="str">
        <v>FR</v>
      </c>
    </row>
    <row r="37780" spans="27:27">
      <c r="AA37780" t="str">
        <v>FR</v>
      </c>
    </row>
    <row r="37781" spans="27:27">
      <c r="AA37781" t="str">
        <v>FR</v>
      </c>
    </row>
    <row r="37782" spans="27:27">
      <c r="AA37782" t="str">
        <v>FR</v>
      </c>
    </row>
    <row r="37783" spans="27:27">
      <c r="AA37783" t="str">
        <v>FR</v>
      </c>
    </row>
    <row r="37784" spans="27:27">
      <c r="AA37784" t="str">
        <v>DH</v>
      </c>
    </row>
    <row r="37785" spans="27:27">
      <c r="AA37785" t="str">
        <v>DH</v>
      </c>
    </row>
    <row r="37786" spans="27:27">
      <c r="AA37786" t="str">
        <v>DH</v>
      </c>
    </row>
    <row r="37787" spans="27:27">
      <c r="AA37787" t="str">
        <v>FR</v>
      </c>
    </row>
    <row r="37788" spans="27:27">
      <c r="AA37788" t="str">
        <v>FR</v>
      </c>
    </row>
    <row r="37789" spans="27:27">
      <c r="AA37789" t="str">
        <v>SS</v>
      </c>
    </row>
    <row r="37790" spans="27:27">
      <c r="AA37790" t="str">
        <v>CB</v>
      </c>
    </row>
    <row r="37791" spans="27:27">
      <c r="AA37791" t="str">
        <v>CB</v>
      </c>
    </row>
    <row r="37792" spans="27:27">
      <c r="AA37792" t="str">
        <v>BE</v>
      </c>
    </row>
    <row r="37793" spans="27:27">
      <c r="AA37793" t="str">
        <v>BE</v>
      </c>
    </row>
    <row r="37794" spans="27:27">
      <c r="AA37794" t="str">
        <v>BB</v>
      </c>
    </row>
    <row r="37795" spans="27:27">
      <c r="AA37795" t="str">
        <v>BB</v>
      </c>
    </row>
    <row r="37796" spans="27:27">
      <c r="AA37796" t="str">
        <v>SS</v>
      </c>
    </row>
    <row r="37797" spans="27:27">
      <c r="AA37797" t="str">
        <v>BB</v>
      </c>
    </row>
    <row r="37798" spans="27:27">
      <c r="AA37798" t="str">
        <v>CB</v>
      </c>
    </row>
    <row r="37799" spans="27:27">
      <c r="AA37799" t="str">
        <v>SS</v>
      </c>
    </row>
    <row r="37800" spans="27:27">
      <c r="AA37800" t="str">
        <v>SS</v>
      </c>
    </row>
    <row r="37801" spans="27:27">
      <c r="AA37801" t="str">
        <v>BE</v>
      </c>
    </row>
    <row r="37802" spans="27:27">
      <c r="AA37802" t="str">
        <v>BE</v>
      </c>
    </row>
    <row r="37803" spans="27:27">
      <c r="AA37803" t="str">
        <v>DH</v>
      </c>
    </row>
    <row r="37804" spans="27:27">
      <c r="AA37804" t="str">
        <v>FR</v>
      </c>
    </row>
    <row r="37805" spans="27:27">
      <c r="AA37805" t="str">
        <v>FR</v>
      </c>
    </row>
    <row r="37806" spans="27:27">
      <c r="AA37806" t="str">
        <v>FR</v>
      </c>
    </row>
    <row r="37807" spans="27:27">
      <c r="AA37807" t="str">
        <v>HD</v>
      </c>
    </row>
    <row r="37808" spans="27:27">
      <c r="AA37808" t="str">
        <v>SS</v>
      </c>
    </row>
    <row r="37809" spans="27:27">
      <c r="AA37809" t="str">
        <v>SS</v>
      </c>
    </row>
    <row r="37810" spans="27:27">
      <c r="AA37810" t="str">
        <v>SS</v>
      </c>
    </row>
    <row r="37811" spans="27:27">
      <c r="AA37811" t="str">
        <v>WB</v>
      </c>
    </row>
    <row r="37812" spans="27:27">
      <c r="AA37812" t="str">
        <v>WB</v>
      </c>
    </row>
    <row r="37813" spans="27:27">
      <c r="AA37813" t="str">
        <v>WB</v>
      </c>
    </row>
    <row r="37814" spans="27:27">
      <c r="AA37814" t="str">
        <v>SS</v>
      </c>
    </row>
    <row r="37815" spans="27:27">
      <c r="AA37815" t="str">
        <v>SS</v>
      </c>
    </row>
    <row r="37816" spans="27:27">
      <c r="AA37816" t="str">
        <v>CB</v>
      </c>
    </row>
    <row r="37817" spans="27:27">
      <c r="AA37817" t="str">
        <v>CB</v>
      </c>
    </row>
    <row r="37818" spans="27:27">
      <c r="AA37818" t="str">
        <v>CB</v>
      </c>
    </row>
    <row r="37819" spans="27:27">
      <c r="AA37819" t="str">
        <v>BE</v>
      </c>
    </row>
    <row r="37820" spans="27:27">
      <c r="AA37820" t="str">
        <v>BE</v>
      </c>
    </row>
    <row r="37821" spans="27:27">
      <c r="AA37821" t="str">
        <v>CB</v>
      </c>
    </row>
    <row r="37822" spans="27:27">
      <c r="AA37822" t="str">
        <v>BB</v>
      </c>
    </row>
    <row r="37823" spans="27:27">
      <c r="AA37823" t="str">
        <v>SS</v>
      </c>
    </row>
    <row r="37824" spans="27:27">
      <c r="AA37824" t="str">
        <v>WB</v>
      </c>
    </row>
    <row r="37825" spans="27:27">
      <c r="AA37825" t="str">
        <v>WB</v>
      </c>
    </row>
    <row r="37826" spans="27:27">
      <c r="AA37826" t="str">
        <v>WB</v>
      </c>
    </row>
    <row r="37827" spans="27:27">
      <c r="AA37827" t="str">
        <v>WB</v>
      </c>
    </row>
    <row r="37828" spans="27:27">
      <c r="AA37828" t="str">
        <v>WB</v>
      </c>
    </row>
    <row r="37829" spans="27:27">
      <c r="AA37829" t="str">
        <v>HD</v>
      </c>
    </row>
    <row r="37830" spans="27:27">
      <c r="AA37830" t="str">
        <v>JB</v>
      </c>
    </row>
    <row r="37831" spans="27:27">
      <c r="AA37831" t="str">
        <v>JB</v>
      </c>
    </row>
    <row r="37832" spans="27:27">
      <c r="AA37832" t="str">
        <v>FR</v>
      </c>
    </row>
    <row r="37833" spans="27:27">
      <c r="AA37833" t="str">
        <v>FR</v>
      </c>
    </row>
    <row r="37834" spans="27:27">
      <c r="AA37834" t="str">
        <v>FR</v>
      </c>
    </row>
    <row r="37835" spans="27:27">
      <c r="AA37835" t="str">
        <v>FR</v>
      </c>
    </row>
    <row r="37836" spans="27:27">
      <c r="AA37836" t="str">
        <v>CB</v>
      </c>
    </row>
    <row r="37837" spans="27:27">
      <c r="AA37837" t="str">
        <v>BB</v>
      </c>
    </row>
    <row r="37838" spans="27:27">
      <c r="AA37838" t="str">
        <v>BB</v>
      </c>
    </row>
    <row r="37839" spans="27:27">
      <c r="AA37839" t="str">
        <v>BB</v>
      </c>
    </row>
    <row r="37840" spans="27:27">
      <c r="AA37840" t="str">
        <v>BB</v>
      </c>
    </row>
    <row r="37841" spans="27:27">
      <c r="AA37841" t="str">
        <v>BB</v>
      </c>
    </row>
    <row r="37842" spans="27:27">
      <c r="AA37842" t="str">
        <v>BE</v>
      </c>
    </row>
    <row r="37843" spans="27:27">
      <c r="AA37843" t="str">
        <v>BE</v>
      </c>
    </row>
    <row r="37844" spans="27:27">
      <c r="AA37844" t="str">
        <v>SO</v>
      </c>
    </row>
    <row r="37845" spans="27:27">
      <c r="AA37845" t="str">
        <v>SO</v>
      </c>
    </row>
    <row r="37846" spans="27:27">
      <c r="AA37846" t="str">
        <v>SO</v>
      </c>
    </row>
    <row r="37847" spans="27:27">
      <c r="AA37847" t="str">
        <v>DH</v>
      </c>
    </row>
    <row r="37848" spans="27:27">
      <c r="AA37848" t="str">
        <v>WB</v>
      </c>
    </row>
    <row r="37849" spans="27:27">
      <c r="AA37849" t="str">
        <v>JB</v>
      </c>
    </row>
    <row r="37850" spans="27:27">
      <c r="AA37850" t="str">
        <v>BB</v>
      </c>
    </row>
    <row r="37851" spans="27:27">
      <c r="AA37851" t="str">
        <v>FR</v>
      </c>
    </row>
    <row r="37852" spans="27:27">
      <c r="AA37852" t="str">
        <v>JB</v>
      </c>
    </row>
    <row r="37853" spans="27:27">
      <c r="AA37853" t="str">
        <v>FR</v>
      </c>
    </row>
    <row r="37854" spans="27:27">
      <c r="AA37854" t="str">
        <v>SO</v>
      </c>
    </row>
    <row r="37855" spans="27:27">
      <c r="AA37855" t="str">
        <v>HD</v>
      </c>
    </row>
    <row r="37856" spans="27:27">
      <c r="AA37856" t="str">
        <v>WB</v>
      </c>
    </row>
    <row r="37857" spans="27:27">
      <c r="AA37857" t="str">
        <v>WB</v>
      </c>
    </row>
    <row r="37858" spans="27:27">
      <c r="AA37858" t="str">
        <v>DH</v>
      </c>
    </row>
    <row r="37859" spans="27:27">
      <c r="AA37859" t="str">
        <v>DH</v>
      </c>
    </row>
    <row r="37860" spans="27:27">
      <c r="AA37860" t="str">
        <v>CB</v>
      </c>
    </row>
    <row r="37861" spans="27:27">
      <c r="AA37861" t="str">
        <v>CB</v>
      </c>
    </row>
    <row r="37862" spans="27:27">
      <c r="AA37862" t="str">
        <v>CB</v>
      </c>
    </row>
    <row r="37863" spans="27:27">
      <c r="AA37863" t="str">
        <v>SO</v>
      </c>
    </row>
    <row r="37864" spans="27:27">
      <c r="AA37864" t="str">
        <v>SO</v>
      </c>
    </row>
    <row r="37865" spans="27:27">
      <c r="AA37865" t="str">
        <v>WB</v>
      </c>
    </row>
    <row r="37866" spans="27:27">
      <c r="AA37866" t="str">
        <v>WB</v>
      </c>
    </row>
    <row r="37867" spans="27:27">
      <c r="AA37867" t="str">
        <v>BE</v>
      </c>
    </row>
    <row r="37868" spans="27:27">
      <c r="AA37868" t="str">
        <v>CB</v>
      </c>
    </row>
    <row r="37869" spans="27:27">
      <c r="AA37869" t="str">
        <v>HD</v>
      </c>
    </row>
    <row r="37870" spans="27:27">
      <c r="AA37870" t="str">
        <v>HD</v>
      </c>
    </row>
    <row r="37871" spans="27:27">
      <c r="AA37871" t="str">
        <v>FR</v>
      </c>
    </row>
    <row r="37872" spans="27:27">
      <c r="AA37872" t="str">
        <v>FR</v>
      </c>
    </row>
    <row r="37873" spans="27:27">
      <c r="AA37873" t="str">
        <v>JB</v>
      </c>
    </row>
    <row r="37874" spans="27:27">
      <c r="AA37874" t="str">
        <v>HD</v>
      </c>
    </row>
    <row r="37875" spans="27:27">
      <c r="AA37875" t="str">
        <v>DH</v>
      </c>
    </row>
    <row r="37876" spans="27:27">
      <c r="AA37876" t="str">
        <v>CB</v>
      </c>
    </row>
    <row r="37877" spans="27:27">
      <c r="AA37877" t="str">
        <v>DH</v>
      </c>
    </row>
    <row r="37878" spans="27:27">
      <c r="AA37878" t="str">
        <v>SO</v>
      </c>
    </row>
    <row r="37879" spans="27:27">
      <c r="AA37879" t="str">
        <v>HD</v>
      </c>
    </row>
    <row r="37880" spans="27:27">
      <c r="AA37880" t="str">
        <v>SO</v>
      </c>
    </row>
    <row r="37881" spans="27:27">
      <c r="AA37881" t="str">
        <v>BB</v>
      </c>
    </row>
    <row r="37882" spans="27:27">
      <c r="AA37882" t="str">
        <v>BB</v>
      </c>
    </row>
    <row r="37883" spans="27:27">
      <c r="AA37883" t="str">
        <v>BE</v>
      </c>
    </row>
    <row r="37884" spans="27:27">
      <c r="AA37884" t="str">
        <v>WB</v>
      </c>
    </row>
    <row r="37885" spans="27:27">
      <c r="AA37885" t="str">
        <v>HD</v>
      </c>
    </row>
    <row r="37886" spans="27:27">
      <c r="AA37886" t="str">
        <v>HD</v>
      </c>
    </row>
    <row r="37887" spans="27:27">
      <c r="AA37887" t="str">
        <v>CB</v>
      </c>
    </row>
    <row r="37888" spans="27:27">
      <c r="AA37888" t="str">
        <v>SS</v>
      </c>
    </row>
    <row r="37889" spans="27:27">
      <c r="AA37889" t="str">
        <v>SS</v>
      </c>
    </row>
    <row r="37890" spans="27:27">
      <c r="AA37890" t="str">
        <v>SO</v>
      </c>
    </row>
    <row r="37891" spans="27:27">
      <c r="AA37891" t="str">
        <v>SO</v>
      </c>
    </row>
    <row r="37892" spans="27:27">
      <c r="AA37892" t="str">
        <v>SO</v>
      </c>
    </row>
    <row r="37893" spans="27:27">
      <c r="AA37893" t="str">
        <v>BE</v>
      </c>
    </row>
    <row r="37894" spans="27:27">
      <c r="AA37894" t="str">
        <v>WB</v>
      </c>
    </row>
    <row r="37895" spans="27:27">
      <c r="AA37895" t="str">
        <v>FR</v>
      </c>
    </row>
    <row r="37896" spans="27:27">
      <c r="AA37896" t="str">
        <v>FR</v>
      </c>
    </row>
    <row r="37897" spans="27:27">
      <c r="AA37897" t="str">
        <v>HD</v>
      </c>
    </row>
    <row r="37898" spans="27:27">
      <c r="AA37898" t="str">
        <v>HD</v>
      </c>
    </row>
    <row r="37899" spans="27:27">
      <c r="AA37899" t="str">
        <v>BB</v>
      </c>
    </row>
    <row r="37900" spans="27:27">
      <c r="AA37900" t="str">
        <v>SO</v>
      </c>
    </row>
    <row r="37901" spans="27:27">
      <c r="AA37901" t="str">
        <v>JB</v>
      </c>
    </row>
    <row r="37902" spans="27:27">
      <c r="AA37902" t="str">
        <v>DH</v>
      </c>
    </row>
    <row r="37903" spans="27:27">
      <c r="AA37903" t="str">
        <v>CB</v>
      </c>
    </row>
    <row r="37904" spans="27:27">
      <c r="AA37904" t="str">
        <v>DH</v>
      </c>
    </row>
    <row r="37905" spans="27:27">
      <c r="AA37905" t="str">
        <v>BB</v>
      </c>
    </row>
    <row r="37906" spans="27:27">
      <c r="AA37906" t="str">
        <v>BB</v>
      </c>
    </row>
    <row r="37907" spans="27:27">
      <c r="AA37907" t="str">
        <v>SO</v>
      </c>
    </row>
    <row r="37908" spans="27:27">
      <c r="AA37908" t="str">
        <v>SO</v>
      </c>
    </row>
    <row r="37909" spans="27:27">
      <c r="AA37909" t="str">
        <v>SO</v>
      </c>
    </row>
    <row r="37910" spans="27:27">
      <c r="AA37910" t="str">
        <v>CB</v>
      </c>
    </row>
    <row r="37911" spans="27:27">
      <c r="AA37911" t="str">
        <v>BE</v>
      </c>
    </row>
    <row r="37912" spans="27:27">
      <c r="AA37912" t="str">
        <v>BE</v>
      </c>
    </row>
    <row r="37913" spans="27:27">
      <c r="AA37913" t="str">
        <v>BB</v>
      </c>
    </row>
    <row r="37914" spans="27:27">
      <c r="AA37914" t="str">
        <v>BB</v>
      </c>
    </row>
    <row r="37915" spans="27:27">
      <c r="AA37915" t="str">
        <v>BB</v>
      </c>
    </row>
    <row r="37916" spans="27:27">
      <c r="AA37916" t="str">
        <v>CB</v>
      </c>
    </row>
    <row r="37917" spans="27:27">
      <c r="AA37917" t="str">
        <v>SS</v>
      </c>
    </row>
    <row r="37918" spans="27:27">
      <c r="AA37918" t="str">
        <v>WB</v>
      </c>
    </row>
    <row r="37919" spans="27:27">
      <c r="AA37919" t="str">
        <v>DH</v>
      </c>
    </row>
    <row r="37920" spans="27:27">
      <c r="AA37920" t="str">
        <v>BE</v>
      </c>
    </row>
    <row r="37921" spans="27:27">
      <c r="AA37921" t="str">
        <v>HD</v>
      </c>
    </row>
    <row r="37922" spans="27:27">
      <c r="AA37922" t="str">
        <v>WB</v>
      </c>
    </row>
    <row r="37923" spans="27:27">
      <c r="AA37923" t="str">
        <v>FR</v>
      </c>
    </row>
    <row r="37924" spans="27:27">
      <c r="AA37924" t="str">
        <v>SO</v>
      </c>
    </row>
    <row r="37925" spans="27:27">
      <c r="AA37925" t="str">
        <v>SO</v>
      </c>
    </row>
    <row r="37926" spans="27:27">
      <c r="AA37926" t="str">
        <v>WB</v>
      </c>
    </row>
    <row r="37927" spans="27:27">
      <c r="AA37927" t="str">
        <v>BE</v>
      </c>
    </row>
    <row r="37928" spans="27:27">
      <c r="AA37928" t="str">
        <v>SO</v>
      </c>
    </row>
    <row r="37929" spans="27:27">
      <c r="AA37929" t="str">
        <v>SO</v>
      </c>
    </row>
    <row r="37930" spans="27:27">
      <c r="AA37930" t="str">
        <v>FR</v>
      </c>
    </row>
    <row r="37931" spans="27:27">
      <c r="AA37931" t="str">
        <v>FR</v>
      </c>
    </row>
    <row r="37932" spans="27:27">
      <c r="AA37932" t="str">
        <v>FR</v>
      </c>
    </row>
    <row r="37933" spans="27:27">
      <c r="AA37933" t="str">
        <v>JB</v>
      </c>
    </row>
    <row r="37934" spans="27:27">
      <c r="AA37934" t="str">
        <v>FR</v>
      </c>
    </row>
    <row r="37935" spans="27:27">
      <c r="AA37935" t="str">
        <v>WB</v>
      </c>
    </row>
    <row r="37936" spans="27:27">
      <c r="AA37936" t="str">
        <v>BE</v>
      </c>
    </row>
    <row r="37937" spans="27:27">
      <c r="AA37937" t="str">
        <v>SS</v>
      </c>
    </row>
    <row r="37938" spans="27:27">
      <c r="AA37938" t="str">
        <v>SS</v>
      </c>
    </row>
    <row r="37939" spans="27:27">
      <c r="AA37939" t="str">
        <v>HD</v>
      </c>
    </row>
    <row r="37940" spans="27:27">
      <c r="AA37940" t="str">
        <v>BB</v>
      </c>
    </row>
    <row r="37941" spans="27:27">
      <c r="AA37941" t="str">
        <v>BB</v>
      </c>
    </row>
    <row r="37942" spans="27:27">
      <c r="AA37942" t="str">
        <v>FR</v>
      </c>
    </row>
    <row r="37943" spans="27:27">
      <c r="AA37943" t="str">
        <v>FR</v>
      </c>
    </row>
    <row r="37944" spans="27:27">
      <c r="AA37944" t="str">
        <v>FR</v>
      </c>
    </row>
    <row r="37945" spans="27:27">
      <c r="AA37945" t="str">
        <v>FR</v>
      </c>
    </row>
    <row r="37946" spans="27:27">
      <c r="AA37946" t="str">
        <v>FR</v>
      </c>
    </row>
    <row r="37947" spans="27:27">
      <c r="AA37947" t="str">
        <v>DH</v>
      </c>
    </row>
    <row r="37948" spans="27:27">
      <c r="AA37948" t="str">
        <v>DH</v>
      </c>
    </row>
    <row r="37949" spans="27:27">
      <c r="AA37949" t="str">
        <v>HD</v>
      </c>
    </row>
    <row r="37950" spans="27:27">
      <c r="AA37950" t="str">
        <v>BE</v>
      </c>
    </row>
    <row r="37951" spans="27:27">
      <c r="AA37951" t="str">
        <v>WB</v>
      </c>
    </row>
    <row r="37952" spans="27:27">
      <c r="AA37952" t="str">
        <v>WB</v>
      </c>
    </row>
    <row r="37953" spans="27:27">
      <c r="AA37953" t="str">
        <v>CB</v>
      </c>
    </row>
    <row r="37954" spans="27:27">
      <c r="AA37954" t="str">
        <v>HD</v>
      </c>
    </row>
    <row r="37955" spans="27:27">
      <c r="AA37955" t="str">
        <v>SO</v>
      </c>
    </row>
    <row r="37956" spans="27:27">
      <c r="AA37956" t="str">
        <v>WB</v>
      </c>
    </row>
    <row r="37957" spans="27:27">
      <c r="AA37957" t="str">
        <v>BB</v>
      </c>
    </row>
    <row r="37958" spans="27:27">
      <c r="AA37958" t="str">
        <v>DH</v>
      </c>
    </row>
    <row r="37959" spans="27:27">
      <c r="AA37959" t="str">
        <v>DH</v>
      </c>
    </row>
    <row r="37960" spans="27:27">
      <c r="AA37960" t="str">
        <v>CB</v>
      </c>
    </row>
    <row r="37961" spans="27:27">
      <c r="AA37961" t="str">
        <v>HD</v>
      </c>
    </row>
    <row r="37962" spans="27:27">
      <c r="AA37962" t="str">
        <v>BB</v>
      </c>
    </row>
    <row r="37963" spans="27:27">
      <c r="AA37963" t="str">
        <v>BB</v>
      </c>
    </row>
    <row r="37964" spans="27:27">
      <c r="AA37964" t="str">
        <v>WB</v>
      </c>
    </row>
    <row r="37965" spans="27:27">
      <c r="AA37965" t="str">
        <v>WB</v>
      </c>
    </row>
    <row r="37966" spans="27:27">
      <c r="AA37966" t="str">
        <v>BB</v>
      </c>
    </row>
    <row r="37967" spans="27:27">
      <c r="AA37967" t="str">
        <v>HD</v>
      </c>
    </row>
    <row r="37968" spans="27:27">
      <c r="AA37968" t="str">
        <v>CB</v>
      </c>
    </row>
    <row r="37969" spans="27:27">
      <c r="AA37969" t="str">
        <v>CB</v>
      </c>
    </row>
    <row r="37970" spans="27:27">
      <c r="AA37970" t="str">
        <v>FR</v>
      </c>
    </row>
    <row r="37971" spans="27:27">
      <c r="AA37971" t="str">
        <v>FR</v>
      </c>
    </row>
    <row r="37972" spans="27:27">
      <c r="AA37972" t="str">
        <v>SO</v>
      </c>
    </row>
    <row r="37973" spans="27:27">
      <c r="AA37973" t="str">
        <v>BE</v>
      </c>
    </row>
    <row r="37974" spans="27:27">
      <c r="AA37974" t="str">
        <v>BE</v>
      </c>
    </row>
    <row r="37975" spans="27:27">
      <c r="AA37975" t="str">
        <v>DH</v>
      </c>
    </row>
    <row r="37976" spans="27:27">
      <c r="AA37976" t="str">
        <v>SO</v>
      </c>
    </row>
    <row r="37977" spans="27:27">
      <c r="AA37977" t="str">
        <v>CB</v>
      </c>
    </row>
    <row r="37978" spans="27:27">
      <c r="AA37978" t="str">
        <v>SO</v>
      </c>
    </row>
    <row r="37979" spans="27:27">
      <c r="AA37979" t="str">
        <v>DH</v>
      </c>
    </row>
    <row r="37980" spans="27:27">
      <c r="AA37980" t="str">
        <v>WB</v>
      </c>
    </row>
    <row r="37981" spans="27:27">
      <c r="AA37981" t="str">
        <v>SO</v>
      </c>
    </row>
    <row r="37982" spans="27:27">
      <c r="AA37982" t="str">
        <v>CB</v>
      </c>
    </row>
    <row r="37983" spans="27:27">
      <c r="AA37983" t="str">
        <v>CB</v>
      </c>
    </row>
    <row r="37984" spans="27:27">
      <c r="AA37984" t="str">
        <v>CB</v>
      </c>
    </row>
    <row r="37985" spans="27:27">
      <c r="AA37985" t="str">
        <v>JB</v>
      </c>
    </row>
    <row r="37986" spans="27:27">
      <c r="AA37986" t="str">
        <v>CB</v>
      </c>
    </row>
    <row r="37987" spans="27:27">
      <c r="AA37987" t="str">
        <v>DH</v>
      </c>
    </row>
    <row r="37988" spans="27:27">
      <c r="AA37988" t="str">
        <v>CB</v>
      </c>
    </row>
    <row r="37989" spans="27:27">
      <c r="AA37989" t="str">
        <v>CB</v>
      </c>
    </row>
    <row r="37990" spans="27:27">
      <c r="AA37990" t="str">
        <v>DH</v>
      </c>
    </row>
    <row r="37991" spans="27:27">
      <c r="AA37991" t="str">
        <v>FR</v>
      </c>
    </row>
    <row r="37992" spans="27:27">
      <c r="AA37992" t="str">
        <v>SS</v>
      </c>
    </row>
    <row r="37993" spans="27:27">
      <c r="AA37993" t="str">
        <v>HD</v>
      </c>
    </row>
    <row r="37994" spans="27:27">
      <c r="AA37994" t="str">
        <v>HD</v>
      </c>
    </row>
    <row r="37995" spans="27:27">
      <c r="AA37995" t="str">
        <v>SO</v>
      </c>
    </row>
    <row r="37996" spans="27:27">
      <c r="AA37996" t="str">
        <v>CB</v>
      </c>
    </row>
    <row r="37997" spans="27:27">
      <c r="AA37997" t="str">
        <v>DH</v>
      </c>
    </row>
    <row r="37998" spans="27:27">
      <c r="AA37998" t="str">
        <v>BB</v>
      </c>
    </row>
    <row r="37999" spans="27:27">
      <c r="AA37999" t="str">
        <v>HD</v>
      </c>
    </row>
    <row r="38000" spans="27:27">
      <c r="AA38000" t="str">
        <v>BE</v>
      </c>
    </row>
    <row r="38001" spans="27:27">
      <c r="AA38001" t="str">
        <v>BE</v>
      </c>
    </row>
    <row r="38002" spans="27:27">
      <c r="AA38002" t="str">
        <v>HD</v>
      </c>
    </row>
    <row r="38003" spans="27:27">
      <c r="AA38003" t="str">
        <v>HD</v>
      </c>
    </row>
    <row r="38004" spans="27:27">
      <c r="AA38004" t="str">
        <v>CB</v>
      </c>
    </row>
    <row r="38005" spans="27:27">
      <c r="AA38005" t="str">
        <v>WB</v>
      </c>
    </row>
    <row r="38006" spans="27:27">
      <c r="AA38006" t="str">
        <v>BB</v>
      </c>
    </row>
    <row r="38007" spans="27:27">
      <c r="AA38007" t="str">
        <v>SS</v>
      </c>
    </row>
    <row r="38008" spans="27:27">
      <c r="AA38008" t="str">
        <v>BE</v>
      </c>
    </row>
    <row r="38009" spans="27:27">
      <c r="AA38009" t="str">
        <v>FR</v>
      </c>
    </row>
    <row r="38010" spans="27:27">
      <c r="AA38010" t="str">
        <v>DH</v>
      </c>
    </row>
    <row r="38011" spans="27:27">
      <c r="AA38011" t="str">
        <v>JB</v>
      </c>
    </row>
    <row r="38012" spans="27:27">
      <c r="AA38012" t="str">
        <v>JB</v>
      </c>
    </row>
    <row r="38013" spans="27:27">
      <c r="AA38013" t="str">
        <v>SO</v>
      </c>
    </row>
    <row r="38014" spans="27:27">
      <c r="AA38014" t="str">
        <v>SO</v>
      </c>
    </row>
    <row r="38015" spans="27:27">
      <c r="AA38015" t="str">
        <v>SO</v>
      </c>
    </row>
    <row r="38016" spans="27:27">
      <c r="AA38016" t="str">
        <v>SS</v>
      </c>
    </row>
    <row r="38017" spans="27:27">
      <c r="AA38017" t="str">
        <v>HD</v>
      </c>
    </row>
    <row r="38018" spans="27:27">
      <c r="AA38018" t="str">
        <v>HD</v>
      </c>
    </row>
    <row r="38019" spans="27:27">
      <c r="AA38019" t="str">
        <v>JB</v>
      </c>
    </row>
    <row r="38020" spans="27:27">
      <c r="AA38020" t="str">
        <v>JB</v>
      </c>
    </row>
    <row r="38021" spans="27:27">
      <c r="AA38021" t="str">
        <v>SO</v>
      </c>
    </row>
    <row r="38022" spans="27:27">
      <c r="AA38022" t="str">
        <v>HD</v>
      </c>
    </row>
    <row r="38023" spans="27:27">
      <c r="AA38023" t="str">
        <v>SO</v>
      </c>
    </row>
    <row r="38024" spans="27:27">
      <c r="AA38024" t="str">
        <v>SO</v>
      </c>
    </row>
    <row r="38025" spans="27:27">
      <c r="AA38025" t="str">
        <v>BE</v>
      </c>
    </row>
    <row r="38026" spans="27:27">
      <c r="AA38026" t="str">
        <v>BE</v>
      </c>
    </row>
    <row r="38027" spans="27:27">
      <c r="AA38027" t="str">
        <v>BE</v>
      </c>
    </row>
    <row r="38028" spans="27:27">
      <c r="AA38028" t="str">
        <v>FR</v>
      </c>
    </row>
    <row r="38029" spans="27:27">
      <c r="AA38029" t="str">
        <v>JB</v>
      </c>
    </row>
    <row r="38030" spans="27:27">
      <c r="AA38030" t="str">
        <v>JB</v>
      </c>
    </row>
    <row r="38031" spans="27:27">
      <c r="AA38031" t="str">
        <v>JB</v>
      </c>
    </row>
    <row r="38032" spans="27:27">
      <c r="AA38032" t="str">
        <v>BB</v>
      </c>
    </row>
    <row r="38033" spans="27:27">
      <c r="AA38033" t="str">
        <v>FR</v>
      </c>
    </row>
    <row r="38034" spans="27:27">
      <c r="AA38034" t="str">
        <v>FR</v>
      </c>
    </row>
    <row r="38035" spans="27:27">
      <c r="AA38035" t="str">
        <v>FR</v>
      </c>
    </row>
    <row r="38036" spans="27:27">
      <c r="AA38036" t="str">
        <v>DH</v>
      </c>
    </row>
    <row r="38037" spans="27:27">
      <c r="AA38037" t="str">
        <v>WB</v>
      </c>
    </row>
    <row r="38038" spans="27:27">
      <c r="AA38038" t="str">
        <v>BE</v>
      </c>
    </row>
    <row r="38039" spans="27:27">
      <c r="AA38039" t="str">
        <v>BB</v>
      </c>
    </row>
    <row r="38040" spans="27:27">
      <c r="AA38040" t="str">
        <v>DH</v>
      </c>
    </row>
    <row r="38041" spans="27:27">
      <c r="AA38041" t="str">
        <v>DH</v>
      </c>
    </row>
    <row r="38042" spans="27:27">
      <c r="AA38042" t="str">
        <v>DH</v>
      </c>
    </row>
    <row r="38043" spans="27:27">
      <c r="AA38043" t="str">
        <v>DH</v>
      </c>
    </row>
    <row r="38044" spans="27:27">
      <c r="AA38044" t="str">
        <v>HD</v>
      </c>
    </row>
    <row r="38045" spans="27:27">
      <c r="AA38045" t="str">
        <v>DH</v>
      </c>
    </row>
    <row r="38046" spans="27:27">
      <c r="AA38046" t="str">
        <v>BE</v>
      </c>
    </row>
    <row r="38047" spans="27:27">
      <c r="AA38047" t="str">
        <v>BE</v>
      </c>
    </row>
    <row r="38048" spans="27:27">
      <c r="AA38048" t="str">
        <v>HD</v>
      </c>
    </row>
    <row r="38049" spans="27:27">
      <c r="AA38049" t="str">
        <v>HD</v>
      </c>
    </row>
    <row r="38050" spans="27:27">
      <c r="AA38050" t="str">
        <v>BE</v>
      </c>
    </row>
    <row r="38051" spans="27:27">
      <c r="AA38051" t="str">
        <v>BE</v>
      </c>
    </row>
    <row r="38052" spans="27:27">
      <c r="AA38052" t="str">
        <v>BE</v>
      </c>
    </row>
    <row r="38053" spans="27:27">
      <c r="AA38053" t="str">
        <v>CB</v>
      </c>
    </row>
    <row r="38054" spans="27:27">
      <c r="AA38054" t="str">
        <v>BB</v>
      </c>
    </row>
    <row r="38055" spans="27:27">
      <c r="AA38055" t="str">
        <v>BB</v>
      </c>
    </row>
    <row r="38056" spans="27:27">
      <c r="AA38056" t="str">
        <v>BB</v>
      </c>
    </row>
    <row r="38057" spans="27:27">
      <c r="AA38057" t="str">
        <v>SO</v>
      </c>
    </row>
    <row r="38058" spans="27:27">
      <c r="AA38058" t="str">
        <v>BE</v>
      </c>
    </row>
    <row r="38059" spans="27:27">
      <c r="AA38059" t="str">
        <v>CB</v>
      </c>
    </row>
    <row r="38060" spans="27:27">
      <c r="AA38060" t="str">
        <v>BB</v>
      </c>
    </row>
    <row r="38061" spans="27:27">
      <c r="AA38061" t="str">
        <v>BB</v>
      </c>
    </row>
    <row r="38062" spans="27:27">
      <c r="AA38062" t="str">
        <v>FR</v>
      </c>
    </row>
    <row r="38063" spans="27:27">
      <c r="AA38063" t="str">
        <v>HD</v>
      </c>
    </row>
    <row r="38064" spans="27:27">
      <c r="AA38064" t="str">
        <v>SS</v>
      </c>
    </row>
    <row r="38065" spans="27:27">
      <c r="AA38065" t="str">
        <v>WB</v>
      </c>
    </row>
    <row r="38066" spans="27:27">
      <c r="AA38066" t="str">
        <v>WB</v>
      </c>
    </row>
    <row r="38067" spans="27:27">
      <c r="AA38067" t="str">
        <v>CB</v>
      </c>
    </row>
    <row r="38068" spans="27:27">
      <c r="AA38068" t="str">
        <v>CB</v>
      </c>
    </row>
    <row r="38069" spans="27:27">
      <c r="AA38069" t="str">
        <v>BE</v>
      </c>
    </row>
    <row r="38070" spans="27:27">
      <c r="AA38070" t="str">
        <v>SS</v>
      </c>
    </row>
    <row r="38071" spans="27:27">
      <c r="AA38071" t="str">
        <v>SS</v>
      </c>
    </row>
    <row r="38072" spans="27:27">
      <c r="AA38072" t="str">
        <v>SS</v>
      </c>
    </row>
    <row r="38073" spans="27:27">
      <c r="AA38073" t="str">
        <v>SS</v>
      </c>
    </row>
    <row r="38074" spans="27:27">
      <c r="AA38074" t="str">
        <v>DH</v>
      </c>
    </row>
    <row r="38075" spans="27:27">
      <c r="AA38075" t="str">
        <v>HD</v>
      </c>
    </row>
    <row r="38076" spans="27:27">
      <c r="AA38076" t="str">
        <v>DH</v>
      </c>
    </row>
    <row r="38077" spans="27:27">
      <c r="AA38077" t="str">
        <v>SS</v>
      </c>
    </row>
    <row r="38078" spans="27:27">
      <c r="AA38078" t="str">
        <v>CB</v>
      </c>
    </row>
    <row r="38079" spans="27:27">
      <c r="AA38079" t="str">
        <v>FR</v>
      </c>
    </row>
    <row r="38080" spans="27:27">
      <c r="AA38080" t="str">
        <v>JB</v>
      </c>
    </row>
    <row r="38081" spans="27:27">
      <c r="AA38081" t="str">
        <v>SS</v>
      </c>
    </row>
    <row r="38082" spans="27:27">
      <c r="AA38082" t="str">
        <v>SS</v>
      </c>
    </row>
    <row r="38083" spans="27:27">
      <c r="AA38083" t="str">
        <v>SS</v>
      </c>
    </row>
    <row r="38084" spans="27:27">
      <c r="AA38084" t="str">
        <v>SO</v>
      </c>
    </row>
    <row r="38085" spans="27:27">
      <c r="AA38085" t="str">
        <v>CB</v>
      </c>
    </row>
    <row r="38086" spans="27:27">
      <c r="AA38086" t="str">
        <v>FR</v>
      </c>
    </row>
    <row r="38087" spans="27:27">
      <c r="AA38087" t="str">
        <v>FR</v>
      </c>
    </row>
    <row r="38088" spans="27:27">
      <c r="AA38088" t="str">
        <v>DH</v>
      </c>
    </row>
    <row r="38089" spans="27:27">
      <c r="AA38089" t="str">
        <v>SS</v>
      </c>
    </row>
    <row r="38090" spans="27:27">
      <c r="AA38090" t="str">
        <v>HD</v>
      </c>
    </row>
    <row r="38091" spans="27:27">
      <c r="AA38091" t="str">
        <v>DH</v>
      </c>
    </row>
    <row r="38092" spans="27:27">
      <c r="AA38092" t="str">
        <v>JB</v>
      </c>
    </row>
    <row r="38093" spans="27:27">
      <c r="AA38093" t="str">
        <v>JB</v>
      </c>
    </row>
    <row r="38094" spans="27:27">
      <c r="AA38094" t="str">
        <v>FR</v>
      </c>
    </row>
    <row r="38095" spans="27:27">
      <c r="AA38095" t="str">
        <v>FR</v>
      </c>
    </row>
    <row r="38096" spans="27:27">
      <c r="AA38096" t="str">
        <v>FR</v>
      </c>
    </row>
    <row r="38097" spans="27:27">
      <c r="AA38097" t="str">
        <v>HD</v>
      </c>
    </row>
    <row r="38098" spans="27:27">
      <c r="AA38098" t="str">
        <v>DH</v>
      </c>
    </row>
    <row r="38099" spans="27:27">
      <c r="AA38099" t="str">
        <v>DH</v>
      </c>
    </row>
    <row r="38100" spans="27:27">
      <c r="AA38100" t="str">
        <v>HD</v>
      </c>
    </row>
    <row r="38101" spans="27:27">
      <c r="AA38101" t="str">
        <v>SO</v>
      </c>
    </row>
    <row r="38102" spans="27:27">
      <c r="AA38102" t="str">
        <v>BE</v>
      </c>
    </row>
    <row r="38103" spans="27:27">
      <c r="AA38103" t="str">
        <v>FR</v>
      </c>
    </row>
    <row r="38104" spans="27:27">
      <c r="AA38104" t="str">
        <v>JB</v>
      </c>
    </row>
    <row r="38105" spans="27:27">
      <c r="AA38105" t="str">
        <v>SS</v>
      </c>
    </row>
    <row r="38106" spans="27:27">
      <c r="AA38106" t="str">
        <v>BB</v>
      </c>
    </row>
    <row r="38107" spans="27:27">
      <c r="AA38107" t="str">
        <v>BB</v>
      </c>
    </row>
    <row r="38108" spans="27:27">
      <c r="AA38108" t="str">
        <v>BB</v>
      </c>
    </row>
    <row r="38109" spans="27:27">
      <c r="AA38109" t="str">
        <v>BB</v>
      </c>
    </row>
    <row r="38110" spans="27:27">
      <c r="AA38110" t="str">
        <v>BB</v>
      </c>
    </row>
    <row r="38111" spans="27:27">
      <c r="AA38111" t="str">
        <v>HD</v>
      </c>
    </row>
    <row r="38112" spans="27:27">
      <c r="AA38112" t="str">
        <v>BB</v>
      </c>
    </row>
    <row r="38113" spans="27:27">
      <c r="AA38113" t="str">
        <v>FR</v>
      </c>
    </row>
    <row r="38114" spans="27:27">
      <c r="AA38114" t="str">
        <v>WB</v>
      </c>
    </row>
    <row r="38115" spans="27:27">
      <c r="AA38115" t="str">
        <v>JB</v>
      </c>
    </row>
    <row r="38116" spans="27:27">
      <c r="AA38116" t="str">
        <v>SO</v>
      </c>
    </row>
    <row r="38117" spans="27:27">
      <c r="AA38117" t="str">
        <v>BE</v>
      </c>
    </row>
    <row r="38118" spans="27:27">
      <c r="AA38118" t="str">
        <v>JB</v>
      </c>
    </row>
    <row r="38119" spans="27:27">
      <c r="AA38119" t="str">
        <v>JB</v>
      </c>
    </row>
    <row r="38120" spans="27:27">
      <c r="AA38120" t="str">
        <v>JB</v>
      </c>
    </row>
    <row r="38121" spans="27:27">
      <c r="AA38121" t="str">
        <v>DH</v>
      </c>
    </row>
    <row r="38122" spans="27:27">
      <c r="AA38122" t="str">
        <v>SO</v>
      </c>
    </row>
    <row r="38123" spans="27:27">
      <c r="AA38123" t="str">
        <v>SO</v>
      </c>
    </row>
    <row r="38124" spans="27:27">
      <c r="AA38124" t="str">
        <v>SO</v>
      </c>
    </row>
    <row r="38125" spans="27:27">
      <c r="AA38125" t="str">
        <v>SS</v>
      </c>
    </row>
    <row r="38126" spans="27:27">
      <c r="AA38126" t="str">
        <v>FR</v>
      </c>
    </row>
    <row r="38127" spans="27:27">
      <c r="AA38127" t="str">
        <v>FR</v>
      </c>
    </row>
    <row r="38128" spans="27:27">
      <c r="AA38128" t="str">
        <v>CB</v>
      </c>
    </row>
    <row r="38129" spans="27:27">
      <c r="AA38129" t="str">
        <v>HD</v>
      </c>
    </row>
    <row r="38130" spans="27:27">
      <c r="AA38130" t="str">
        <v>BB</v>
      </c>
    </row>
    <row r="38131" spans="27:27">
      <c r="AA38131" t="str">
        <v>SO</v>
      </c>
    </row>
    <row r="38132" spans="27:27">
      <c r="AA38132" t="str">
        <v>BB</v>
      </c>
    </row>
    <row r="38133" spans="27:27">
      <c r="AA38133" t="str">
        <v>WB</v>
      </c>
    </row>
    <row r="38134" spans="27:27">
      <c r="AA38134" t="str">
        <v>SS</v>
      </c>
    </row>
    <row r="38135" spans="27:27">
      <c r="AA38135" t="str">
        <v>SS</v>
      </c>
    </row>
    <row r="38136" spans="27:27">
      <c r="AA38136" t="str">
        <v>SS</v>
      </c>
    </row>
    <row r="38137" spans="27:27">
      <c r="AA38137" t="str">
        <v>WB</v>
      </c>
    </row>
    <row r="38138" spans="27:27">
      <c r="AA38138" t="str">
        <v>WB</v>
      </c>
    </row>
    <row r="38139" spans="27:27">
      <c r="AA38139" t="str">
        <v>CB</v>
      </c>
    </row>
    <row r="38140" spans="27:27">
      <c r="AA38140" t="str">
        <v>FR</v>
      </c>
    </row>
    <row r="38141" spans="27:27">
      <c r="AA38141" t="str">
        <v>FR</v>
      </c>
    </row>
    <row r="38142" spans="27:27">
      <c r="AA38142" t="str">
        <v>FR</v>
      </c>
    </row>
    <row r="38143" spans="27:27">
      <c r="AA38143" t="str">
        <v>SS</v>
      </c>
    </row>
    <row r="38144" spans="27:27">
      <c r="AA38144" t="str">
        <v>SS</v>
      </c>
    </row>
    <row r="38145" spans="27:27">
      <c r="AA38145" t="str">
        <v>FR</v>
      </c>
    </row>
    <row r="38146" spans="27:27">
      <c r="AA38146" t="str">
        <v>FR</v>
      </c>
    </row>
    <row r="38147" spans="27:27">
      <c r="AA38147" t="str">
        <v>FR</v>
      </c>
    </row>
    <row r="38148" spans="27:27">
      <c r="AA38148" t="str">
        <v>SS</v>
      </c>
    </row>
    <row r="38149" spans="27:27">
      <c r="AA38149" t="str">
        <v>SS</v>
      </c>
    </row>
    <row r="38150" spans="27:27">
      <c r="AA38150" t="str">
        <v>SO</v>
      </c>
    </row>
    <row r="38151" spans="27:27">
      <c r="AA38151" t="str">
        <v>JB</v>
      </c>
    </row>
    <row r="38152" spans="27:27">
      <c r="AA38152" t="str">
        <v>BB</v>
      </c>
    </row>
    <row r="38153" spans="27:27">
      <c r="AA38153" t="str">
        <v>BB</v>
      </c>
    </row>
    <row r="38154" spans="27:27">
      <c r="AA38154" t="str">
        <v>BE</v>
      </c>
    </row>
    <row r="38155" spans="27:27">
      <c r="AA38155" t="str">
        <v>SS</v>
      </c>
    </row>
    <row r="38156" spans="27:27">
      <c r="AA38156" t="str">
        <v>SS</v>
      </c>
    </row>
    <row r="38157" spans="27:27">
      <c r="AA38157" t="str">
        <v>SS</v>
      </c>
    </row>
    <row r="38158" spans="27:27">
      <c r="AA38158" t="str">
        <v>SS</v>
      </c>
    </row>
    <row r="38159" spans="27:27">
      <c r="AA38159" t="str">
        <v>SS</v>
      </c>
    </row>
    <row r="38160" spans="27:27">
      <c r="AA38160" t="str">
        <v>WB</v>
      </c>
    </row>
    <row r="38161" spans="27:27">
      <c r="AA38161" t="str">
        <v>DH</v>
      </c>
    </row>
    <row r="38162" spans="27:27">
      <c r="AA38162" t="str">
        <v>WB</v>
      </c>
    </row>
    <row r="38163" spans="27:27">
      <c r="AA38163" t="str">
        <v>JB</v>
      </c>
    </row>
    <row r="38164" spans="27:27">
      <c r="AA38164" t="str">
        <v>FR</v>
      </c>
    </row>
    <row r="38165" spans="27:27">
      <c r="AA38165" t="str">
        <v>JB</v>
      </c>
    </row>
    <row r="38166" spans="27:27">
      <c r="AA38166" t="str">
        <v>JB</v>
      </c>
    </row>
    <row r="38167" spans="27:27">
      <c r="AA38167" t="str">
        <v>JB</v>
      </c>
    </row>
    <row r="38168" spans="27:27">
      <c r="AA38168" t="str">
        <v>BE</v>
      </c>
    </row>
    <row r="38169" spans="27:27">
      <c r="AA38169" t="str">
        <v>BB</v>
      </c>
    </row>
    <row r="38170" spans="27:27">
      <c r="AA38170" t="str">
        <v>BB</v>
      </c>
    </row>
    <row r="38171" spans="27:27">
      <c r="AA38171" t="str">
        <v>BE</v>
      </c>
    </row>
    <row r="38172" spans="27:27">
      <c r="AA38172" t="str">
        <v>BE</v>
      </c>
    </row>
    <row r="38173" spans="27:27">
      <c r="AA38173" t="str">
        <v>SS</v>
      </c>
    </row>
    <row r="38174" spans="27:27">
      <c r="AA38174" t="str">
        <v>SS</v>
      </c>
    </row>
    <row r="38175" spans="27:27">
      <c r="AA38175" t="str">
        <v>BB</v>
      </c>
    </row>
    <row r="38176" spans="27:27">
      <c r="AA38176" t="str">
        <v>DH</v>
      </c>
    </row>
    <row r="38177" spans="27:27">
      <c r="AA38177" t="str">
        <v>BB</v>
      </c>
    </row>
    <row r="38178" spans="27:27">
      <c r="AA38178" t="str">
        <v>SS</v>
      </c>
    </row>
    <row r="38179" spans="27:27">
      <c r="AA38179" t="str">
        <v>HD</v>
      </c>
    </row>
    <row r="38180" spans="27:27">
      <c r="AA38180" t="str">
        <v>WB</v>
      </c>
    </row>
    <row r="38181" spans="27:27">
      <c r="AA38181" t="str">
        <v>WB</v>
      </c>
    </row>
    <row r="38182" spans="27:27">
      <c r="AA38182" t="str">
        <v>WB</v>
      </c>
    </row>
    <row r="38183" spans="27:27">
      <c r="AA38183" t="str">
        <v>SS</v>
      </c>
    </row>
    <row r="38184" spans="27:27">
      <c r="AA38184" t="str">
        <v>FR</v>
      </c>
    </row>
    <row r="38185" spans="27:27">
      <c r="AA38185" t="str">
        <v>JB</v>
      </c>
    </row>
    <row r="38186" spans="27:27">
      <c r="AA38186" t="str">
        <v>SO</v>
      </c>
    </row>
    <row r="38187" spans="27:27">
      <c r="AA38187" t="str">
        <v>DH</v>
      </c>
    </row>
    <row r="38188" spans="27:27">
      <c r="AA38188" t="str">
        <v>DH</v>
      </c>
    </row>
    <row r="38189" spans="27:27">
      <c r="AA38189" t="str">
        <v>DH</v>
      </c>
    </row>
    <row r="38190" spans="27:27">
      <c r="AA38190" t="str">
        <v>DH</v>
      </c>
    </row>
    <row r="38191" spans="27:27">
      <c r="AA38191" t="str">
        <v>JB</v>
      </c>
    </row>
    <row r="38192" spans="27:27">
      <c r="AA38192" t="str">
        <v>SO</v>
      </c>
    </row>
    <row r="38193" spans="27:27">
      <c r="AA38193" t="str">
        <v>CB</v>
      </c>
    </row>
    <row r="38194" spans="27:27">
      <c r="AA38194" t="str">
        <v>CB</v>
      </c>
    </row>
    <row r="38195" spans="27:27">
      <c r="AA38195" t="str">
        <v>FR</v>
      </c>
    </row>
    <row r="38196" spans="27:27">
      <c r="AA38196" t="str">
        <v>BB</v>
      </c>
    </row>
    <row r="38197" spans="27:27">
      <c r="AA38197" t="str">
        <v>BE</v>
      </c>
    </row>
    <row r="38198" spans="27:27">
      <c r="AA38198" t="str">
        <v>BE</v>
      </c>
    </row>
    <row r="38199" spans="27:27">
      <c r="AA38199" t="str">
        <v>WB</v>
      </c>
    </row>
    <row r="38200" spans="27:27">
      <c r="AA38200" t="str">
        <v>BB</v>
      </c>
    </row>
    <row r="38201" spans="27:27">
      <c r="AA38201" t="str">
        <v>DH</v>
      </c>
    </row>
    <row r="38202" spans="27:27">
      <c r="AA38202" t="str">
        <v>DH</v>
      </c>
    </row>
    <row r="38203" spans="27:27">
      <c r="AA38203" t="str">
        <v>DH</v>
      </c>
    </row>
    <row r="38204" spans="27:27">
      <c r="AA38204" t="str">
        <v>DH</v>
      </c>
    </row>
    <row r="38205" spans="27:27">
      <c r="AA38205" t="str">
        <v>CB</v>
      </c>
    </row>
    <row r="38206" spans="27:27">
      <c r="AA38206" t="str">
        <v>CB</v>
      </c>
    </row>
    <row r="38207" spans="27:27">
      <c r="AA38207" t="str">
        <v>FR</v>
      </c>
    </row>
    <row r="38208" spans="27:27">
      <c r="AA38208" t="str">
        <v>SO</v>
      </c>
    </row>
    <row r="38209" spans="27:27">
      <c r="AA38209" t="str">
        <v>SO</v>
      </c>
    </row>
    <row r="38210" spans="27:27">
      <c r="AA38210" t="str">
        <v>SO</v>
      </c>
    </row>
    <row r="38211" spans="27:27">
      <c r="AA38211" t="str">
        <v>SO</v>
      </c>
    </row>
    <row r="38212" spans="27:27">
      <c r="AA38212" t="str">
        <v>SS</v>
      </c>
    </row>
    <row r="38213" spans="27:27">
      <c r="AA38213" t="str">
        <v>BE</v>
      </c>
    </row>
    <row r="38214" spans="27:27">
      <c r="AA38214" t="str">
        <v>WB</v>
      </c>
    </row>
    <row r="38215" spans="27:27">
      <c r="AA38215" t="str">
        <v>DH</v>
      </c>
    </row>
    <row r="38216" spans="27:27">
      <c r="AA38216" t="str">
        <v>DH</v>
      </c>
    </row>
    <row r="38217" spans="27:27">
      <c r="AA38217" t="str">
        <v>JB</v>
      </c>
    </row>
    <row r="38218" spans="27:27">
      <c r="AA38218" t="str">
        <v>SO</v>
      </c>
    </row>
    <row r="38219" spans="27:27">
      <c r="AA38219" t="str">
        <v>DH</v>
      </c>
    </row>
    <row r="38220" spans="27:27">
      <c r="AA38220" t="str">
        <v>FR</v>
      </c>
    </row>
    <row r="38221" spans="27:27">
      <c r="AA38221" t="str">
        <v>BE</v>
      </c>
    </row>
    <row r="38222" spans="27:27">
      <c r="AA38222" t="str">
        <v>WB</v>
      </c>
    </row>
    <row r="38223" spans="27:27">
      <c r="AA38223" t="str">
        <v>WB</v>
      </c>
    </row>
    <row r="38224" spans="27:27">
      <c r="AA38224" t="str">
        <v>WB</v>
      </c>
    </row>
    <row r="38225" spans="27:27">
      <c r="AA38225" t="str">
        <v>FR</v>
      </c>
    </row>
    <row r="38226" spans="27:27">
      <c r="AA38226" t="str">
        <v>SS</v>
      </c>
    </row>
    <row r="38227" spans="27:27">
      <c r="AA38227" t="str">
        <v>SO</v>
      </c>
    </row>
    <row r="38228" spans="27:27">
      <c r="AA38228" t="str">
        <v>BB</v>
      </c>
    </row>
    <row r="38229" spans="27:27">
      <c r="AA38229" t="str">
        <v>WB</v>
      </c>
    </row>
    <row r="38230" spans="27:27">
      <c r="AA38230" t="str">
        <v>SO</v>
      </c>
    </row>
    <row r="38231" spans="27:27">
      <c r="AA38231" t="str">
        <v>HD</v>
      </c>
    </row>
    <row r="38232" spans="27:27">
      <c r="AA38232" t="str">
        <v>HD</v>
      </c>
    </row>
    <row r="38233" spans="27:27">
      <c r="AA38233" t="str">
        <v>HD</v>
      </c>
    </row>
    <row r="38234" spans="27:27">
      <c r="AA38234" t="str">
        <v>HD</v>
      </c>
    </row>
    <row r="38235" spans="27:27">
      <c r="AA38235" t="str">
        <v>HD</v>
      </c>
    </row>
    <row r="38236" spans="27:27">
      <c r="AA38236" t="str">
        <v>BE</v>
      </c>
    </row>
    <row r="38237" spans="27:27">
      <c r="AA38237" t="str">
        <v>HD</v>
      </c>
    </row>
    <row r="38238" spans="27:27">
      <c r="AA38238" t="str">
        <v>HD</v>
      </c>
    </row>
    <row r="38239" spans="27:27">
      <c r="AA38239" t="str">
        <v>SS</v>
      </c>
    </row>
    <row r="38240" spans="27:27">
      <c r="AA38240" t="str">
        <v>JB</v>
      </c>
    </row>
    <row r="38241" spans="27:27">
      <c r="AA38241" t="str">
        <v>FR</v>
      </c>
    </row>
    <row r="38242" spans="27:27">
      <c r="AA38242" t="str">
        <v>DH</v>
      </c>
    </row>
    <row r="38243" spans="27:27">
      <c r="AA38243" t="str">
        <v>HD</v>
      </c>
    </row>
    <row r="38244" spans="27:27">
      <c r="AA38244" t="str">
        <v>HD</v>
      </c>
    </row>
    <row r="38245" spans="27:27">
      <c r="AA38245" t="str">
        <v>CB</v>
      </c>
    </row>
    <row r="38246" spans="27:27">
      <c r="AA38246" t="str">
        <v>SS</v>
      </c>
    </row>
    <row r="38247" spans="27:27">
      <c r="AA38247" t="str">
        <v>SO</v>
      </c>
    </row>
    <row r="38248" spans="27:27">
      <c r="AA38248" t="str">
        <v>FR</v>
      </c>
    </row>
    <row r="38249" spans="27:27">
      <c r="AA38249" t="str">
        <v>DH</v>
      </c>
    </row>
    <row r="38250" spans="27:27">
      <c r="AA38250" t="str">
        <v>DH</v>
      </c>
    </row>
    <row r="38251" spans="27:27">
      <c r="AA38251" t="str">
        <v>JB</v>
      </c>
    </row>
    <row r="38252" spans="27:27">
      <c r="AA38252" t="str">
        <v>SO</v>
      </c>
    </row>
    <row r="38253" spans="27:27">
      <c r="AA38253" t="str">
        <v>SO</v>
      </c>
    </row>
    <row r="38254" spans="27:27">
      <c r="AA38254" t="str">
        <v>SO</v>
      </c>
    </row>
    <row r="38255" spans="27:27">
      <c r="AA38255" t="str">
        <v>SO</v>
      </c>
    </row>
    <row r="38256" spans="27:27">
      <c r="AA38256" t="str">
        <v>BE</v>
      </c>
    </row>
    <row r="38257" spans="27:27">
      <c r="AA38257" t="str">
        <v>SO</v>
      </c>
    </row>
    <row r="38258" spans="27:27">
      <c r="AA38258" t="str">
        <v>SO</v>
      </c>
    </row>
    <row r="38259" spans="27:27">
      <c r="AA38259" t="str">
        <v>WB</v>
      </c>
    </row>
    <row r="38260" spans="27:27">
      <c r="AA38260" t="str">
        <v>BE</v>
      </c>
    </row>
    <row r="38261" spans="27:27">
      <c r="AA38261" t="str">
        <v>SS</v>
      </c>
    </row>
    <row r="38262" spans="27:27">
      <c r="AA38262" t="str">
        <v>SS</v>
      </c>
    </row>
    <row r="38263" spans="27:27">
      <c r="AA38263" t="str">
        <v>FR</v>
      </c>
    </row>
    <row r="38264" spans="27:27">
      <c r="AA38264" t="str">
        <v>JB</v>
      </c>
    </row>
    <row r="38265" spans="27:27">
      <c r="AA38265" t="str">
        <v>WB</v>
      </c>
    </row>
    <row r="38266" spans="27:27">
      <c r="AA38266" t="str">
        <v>HD</v>
      </c>
    </row>
    <row r="38267" spans="27:27">
      <c r="AA38267" t="str">
        <v>HD</v>
      </c>
    </row>
    <row r="38268" spans="27:27">
      <c r="AA38268" t="str">
        <v>BB</v>
      </c>
    </row>
    <row r="38269" spans="27:27">
      <c r="AA38269" t="str">
        <v>WB</v>
      </c>
    </row>
    <row r="38270" spans="27:27">
      <c r="AA38270" t="str">
        <v>FR</v>
      </c>
    </row>
    <row r="38271" spans="27:27">
      <c r="AA38271" t="str">
        <v>FR</v>
      </c>
    </row>
    <row r="38272" spans="27:27">
      <c r="AA38272" t="str">
        <v>DH</v>
      </c>
    </row>
    <row r="38273" spans="27:27">
      <c r="AA38273" t="str">
        <v>BB</v>
      </c>
    </row>
    <row r="38274" spans="27:27">
      <c r="AA38274" t="str">
        <v>BB</v>
      </c>
    </row>
    <row r="38275" spans="27:27">
      <c r="AA38275" t="str">
        <v>BB</v>
      </c>
    </row>
    <row r="38276" spans="27:27">
      <c r="AA38276" t="str">
        <v>FR</v>
      </c>
    </row>
    <row r="38277" spans="27:27">
      <c r="AA38277" t="str">
        <v>SO</v>
      </c>
    </row>
    <row r="38278" spans="27:27">
      <c r="AA38278" t="str">
        <v>WB</v>
      </c>
    </row>
    <row r="38279" spans="27:27">
      <c r="AA38279" t="str">
        <v>JB</v>
      </c>
    </row>
    <row r="38280" spans="27:27">
      <c r="AA38280" t="str">
        <v>BB</v>
      </c>
    </row>
    <row r="38281" spans="27:27">
      <c r="AA38281" t="str">
        <v>HD</v>
      </c>
    </row>
    <row r="38282" spans="27:27">
      <c r="AA38282" t="str">
        <v>FR</v>
      </c>
    </row>
    <row r="38283" spans="27:27">
      <c r="AA38283" t="str">
        <v>SO</v>
      </c>
    </row>
    <row r="38284" spans="27:27">
      <c r="AA38284" t="str">
        <v>HD</v>
      </c>
    </row>
    <row r="38285" spans="27:27">
      <c r="AA38285" t="str">
        <v>SS</v>
      </c>
    </row>
    <row r="38286" spans="27:27">
      <c r="AA38286" t="str">
        <v>SO</v>
      </c>
    </row>
    <row r="38287" spans="27:27">
      <c r="AA38287" t="str">
        <v>SO</v>
      </c>
    </row>
    <row r="38288" spans="27:27">
      <c r="AA38288" t="str">
        <v>SO</v>
      </c>
    </row>
    <row r="38289" spans="27:27">
      <c r="AA38289" t="str">
        <v>SO</v>
      </c>
    </row>
    <row r="38290" spans="27:27">
      <c r="AA38290" t="str">
        <v>CB</v>
      </c>
    </row>
    <row r="38291" spans="27:27">
      <c r="AA38291" t="str">
        <v>CB</v>
      </c>
    </row>
    <row r="38292" spans="27:27">
      <c r="AA38292" t="str">
        <v>FR</v>
      </c>
    </row>
    <row r="38293" spans="27:27">
      <c r="AA38293" t="str">
        <v>CB</v>
      </c>
    </row>
    <row r="38294" spans="27:27">
      <c r="AA38294" t="str">
        <v>WB</v>
      </c>
    </row>
    <row r="38295" spans="27:27">
      <c r="AA38295" t="str">
        <v>JB</v>
      </c>
    </row>
    <row r="38296" spans="27:27">
      <c r="AA38296" t="str">
        <v>JB</v>
      </c>
    </row>
    <row r="38297" spans="27:27">
      <c r="AA38297" t="str">
        <v>JB</v>
      </c>
    </row>
    <row r="38298" spans="27:27">
      <c r="AA38298" t="str">
        <v>FR</v>
      </c>
    </row>
    <row r="38299" spans="27:27">
      <c r="AA38299" t="str">
        <v>SS</v>
      </c>
    </row>
    <row r="38300" spans="27:27">
      <c r="AA38300" t="str">
        <v>SO</v>
      </c>
    </row>
    <row r="38301" spans="27:27">
      <c r="AA38301" t="str">
        <v>FR</v>
      </c>
    </row>
    <row r="38302" spans="27:27">
      <c r="AA38302" t="str">
        <v>BE</v>
      </c>
    </row>
    <row r="38303" spans="27:27">
      <c r="AA38303" t="str">
        <v>SO</v>
      </c>
    </row>
    <row r="38304" spans="27:27">
      <c r="AA38304" t="str">
        <v>SO</v>
      </c>
    </row>
    <row r="38305" spans="27:27">
      <c r="AA38305" t="str">
        <v>SO</v>
      </c>
    </row>
    <row r="38306" spans="27:27">
      <c r="AA38306" t="str">
        <v>SO</v>
      </c>
    </row>
    <row r="38307" spans="27:27">
      <c r="AA38307" t="str">
        <v>BB</v>
      </c>
    </row>
    <row r="38308" spans="27:27">
      <c r="AA38308" t="str">
        <v>WB</v>
      </c>
    </row>
    <row r="38309" spans="27:27">
      <c r="AA38309" t="str">
        <v>FR</v>
      </c>
    </row>
    <row r="38310" spans="27:27">
      <c r="AA38310" t="str">
        <v>BE</v>
      </c>
    </row>
    <row r="38311" spans="27:27">
      <c r="AA38311" t="str">
        <v>BE</v>
      </c>
    </row>
    <row r="38312" spans="27:27">
      <c r="AA38312" t="str">
        <v>FR</v>
      </c>
    </row>
    <row r="38313" spans="27:27">
      <c r="AA38313" t="str">
        <v>FR</v>
      </c>
    </row>
    <row r="38314" spans="27:27">
      <c r="AA38314" t="str">
        <v>FR</v>
      </c>
    </row>
    <row r="38315" spans="27:27">
      <c r="AA38315" t="str">
        <v>FR</v>
      </c>
    </row>
    <row r="38316" spans="27:27">
      <c r="AA38316" t="str">
        <v>SS</v>
      </c>
    </row>
    <row r="38317" spans="27:27">
      <c r="AA38317" t="str">
        <v>SS</v>
      </c>
    </row>
    <row r="38318" spans="27:27">
      <c r="AA38318" t="str">
        <v>JB</v>
      </c>
    </row>
    <row r="38319" spans="27:27">
      <c r="AA38319" t="str">
        <v>BE</v>
      </c>
    </row>
    <row r="38320" spans="27:27">
      <c r="AA38320" t="str">
        <v>SS</v>
      </c>
    </row>
    <row r="38321" spans="27:27">
      <c r="AA38321" t="str">
        <v>SS</v>
      </c>
    </row>
    <row r="38322" spans="27:27">
      <c r="AA38322" t="str">
        <v>BE</v>
      </c>
    </row>
    <row r="38323" spans="27:27">
      <c r="AA38323" t="str">
        <v>BE</v>
      </c>
    </row>
    <row r="38324" spans="27:27">
      <c r="AA38324" t="str">
        <v>BE</v>
      </c>
    </row>
    <row r="38325" spans="27:27">
      <c r="AA38325" t="str">
        <v>BB</v>
      </c>
    </row>
    <row r="38326" spans="27:27">
      <c r="AA38326" t="str">
        <v>CB</v>
      </c>
    </row>
    <row r="38327" spans="27:27">
      <c r="AA38327" t="str">
        <v>BB</v>
      </c>
    </row>
    <row r="38328" spans="27:27">
      <c r="AA38328" t="str">
        <v>DH</v>
      </c>
    </row>
    <row r="38329" spans="27:27">
      <c r="AA38329" t="str">
        <v>SO</v>
      </c>
    </row>
    <row r="38330" spans="27:27">
      <c r="AA38330" t="str">
        <v>SO</v>
      </c>
    </row>
    <row r="38331" spans="27:27">
      <c r="AA38331" t="str">
        <v>SO</v>
      </c>
    </row>
    <row r="38332" spans="27:27">
      <c r="AA38332" t="str">
        <v>CB</v>
      </c>
    </row>
    <row r="38333" spans="27:27">
      <c r="AA38333" t="str">
        <v>BB</v>
      </c>
    </row>
    <row r="38334" spans="27:27">
      <c r="AA38334" t="str">
        <v>WB</v>
      </c>
    </row>
    <row r="38335" spans="27:27">
      <c r="AA38335" t="str">
        <v>CB</v>
      </c>
    </row>
    <row r="38336" spans="27:27">
      <c r="AA38336" t="str">
        <v>CB</v>
      </c>
    </row>
    <row r="38337" spans="27:27">
      <c r="AA38337" t="str">
        <v>BB</v>
      </c>
    </row>
    <row r="38338" spans="27:27">
      <c r="AA38338" t="str">
        <v>BB</v>
      </c>
    </row>
    <row r="38339" spans="27:27">
      <c r="AA38339" t="str">
        <v>WB</v>
      </c>
    </row>
    <row r="38340" spans="27:27">
      <c r="AA38340" t="str">
        <v>WB</v>
      </c>
    </row>
    <row r="38341" spans="27:27">
      <c r="AA38341" t="str">
        <v>WB</v>
      </c>
    </row>
    <row r="38342" spans="27:27">
      <c r="AA38342" t="str">
        <v>WB</v>
      </c>
    </row>
    <row r="38343" spans="27:27">
      <c r="AA38343" t="str">
        <v>CB</v>
      </c>
    </row>
    <row r="38344" spans="27:27">
      <c r="AA38344" t="str">
        <v>CB</v>
      </c>
    </row>
    <row r="38345" spans="27:27">
      <c r="AA38345" t="str">
        <v>CB</v>
      </c>
    </row>
    <row r="38346" spans="27:27">
      <c r="AA38346" t="str">
        <v>JB</v>
      </c>
    </row>
    <row r="38347" spans="27:27">
      <c r="AA38347" t="str">
        <v>BE</v>
      </c>
    </row>
    <row r="38348" spans="27:27">
      <c r="AA38348" t="str">
        <v>BE</v>
      </c>
    </row>
    <row r="38349" spans="27:27">
      <c r="AA38349" t="str">
        <v>BE</v>
      </c>
    </row>
    <row r="38350" spans="27:27">
      <c r="AA38350" t="str">
        <v>BE</v>
      </c>
    </row>
    <row r="38351" spans="27:27">
      <c r="AA38351" t="str">
        <v>JB</v>
      </c>
    </row>
    <row r="38352" spans="27:27">
      <c r="AA38352" t="str">
        <v>SO</v>
      </c>
    </row>
    <row r="38353" spans="27:27">
      <c r="AA38353" t="str">
        <v>SO</v>
      </c>
    </row>
    <row r="38354" spans="27:27">
      <c r="AA38354" t="str">
        <v>BB</v>
      </c>
    </row>
    <row r="38355" spans="27:27">
      <c r="AA38355" t="str">
        <v>WB</v>
      </c>
    </row>
    <row r="38356" spans="27:27">
      <c r="AA38356" t="str">
        <v>WB</v>
      </c>
    </row>
    <row r="38357" spans="27:27">
      <c r="AA38357" t="str">
        <v>BE</v>
      </c>
    </row>
    <row r="38358" spans="27:27">
      <c r="AA38358" t="str">
        <v>HD</v>
      </c>
    </row>
    <row r="38359" spans="27:27">
      <c r="AA38359" t="str">
        <v>HD</v>
      </c>
    </row>
    <row r="38360" spans="27:27">
      <c r="AA38360" t="str">
        <v>CB</v>
      </c>
    </row>
    <row r="38361" spans="27:27">
      <c r="AA38361" t="str">
        <v>SS</v>
      </c>
    </row>
    <row r="38362" spans="27:27">
      <c r="AA38362" t="str">
        <v>FR</v>
      </c>
    </row>
    <row r="38363" spans="27:27">
      <c r="AA38363" t="str">
        <v>BB</v>
      </c>
    </row>
    <row r="38364" spans="27:27">
      <c r="AA38364" t="str">
        <v>BB</v>
      </c>
    </row>
    <row r="38365" spans="27:27">
      <c r="AA38365" t="str">
        <v>JB</v>
      </c>
    </row>
    <row r="38366" spans="27:27">
      <c r="AA38366" t="str">
        <v>JB</v>
      </c>
    </row>
    <row r="38367" spans="27:27">
      <c r="AA38367" t="str">
        <v>JB</v>
      </c>
    </row>
    <row r="38368" spans="27:27">
      <c r="AA38368" t="str">
        <v>JB</v>
      </c>
    </row>
    <row r="38369" spans="27:27">
      <c r="AA38369" t="str">
        <v>FR</v>
      </c>
    </row>
    <row r="38370" spans="27:27">
      <c r="AA38370" t="str">
        <v>WB</v>
      </c>
    </row>
    <row r="38371" spans="27:27">
      <c r="AA38371" t="str">
        <v>BE</v>
      </c>
    </row>
    <row r="38372" spans="27:27">
      <c r="AA38372" t="str">
        <v>DH</v>
      </c>
    </row>
    <row r="38373" spans="27:27">
      <c r="AA38373" t="str">
        <v>BB</v>
      </c>
    </row>
    <row r="38374" spans="27:27">
      <c r="AA38374" t="str">
        <v>JB</v>
      </c>
    </row>
    <row r="38375" spans="27:27">
      <c r="AA38375" t="str">
        <v>HD</v>
      </c>
    </row>
    <row r="38376" spans="27:27">
      <c r="AA38376" t="str">
        <v>JB</v>
      </c>
    </row>
    <row r="38377" spans="27:27">
      <c r="AA38377" t="str">
        <v>CB</v>
      </c>
    </row>
    <row r="38378" spans="27:27">
      <c r="AA38378" t="str">
        <v>FR</v>
      </c>
    </row>
    <row r="38379" spans="27:27">
      <c r="AA38379" t="str">
        <v>FR</v>
      </c>
    </row>
    <row r="38380" spans="27:27">
      <c r="AA38380" t="str">
        <v>FR</v>
      </c>
    </row>
    <row r="38381" spans="27:27">
      <c r="AA38381" t="str">
        <v>BE</v>
      </c>
    </row>
    <row r="38382" spans="27:27">
      <c r="AA38382" t="str">
        <v>SS</v>
      </c>
    </row>
    <row r="38383" spans="27:27">
      <c r="AA38383" t="str">
        <v>SS</v>
      </c>
    </row>
    <row r="38384" spans="27:27">
      <c r="AA38384" t="str">
        <v>SS</v>
      </c>
    </row>
    <row r="38385" spans="27:27">
      <c r="AA38385" t="str">
        <v>WB</v>
      </c>
    </row>
    <row r="38386" spans="27:27">
      <c r="AA38386" t="str">
        <v>SS</v>
      </c>
    </row>
    <row r="38387" spans="27:27">
      <c r="AA38387" t="str">
        <v>DH</v>
      </c>
    </row>
    <row r="38388" spans="27:27">
      <c r="AA38388" t="str">
        <v>BB</v>
      </c>
    </row>
    <row r="38389" spans="27:27">
      <c r="AA38389" t="str">
        <v>SS</v>
      </c>
    </row>
    <row r="38390" spans="27:27">
      <c r="AA38390" t="str">
        <v>JB</v>
      </c>
    </row>
    <row r="38391" spans="27:27">
      <c r="AA38391" t="str">
        <v>BB</v>
      </c>
    </row>
    <row r="38392" spans="27:27">
      <c r="AA38392" t="str">
        <v>FR</v>
      </c>
    </row>
    <row r="38393" spans="27:27">
      <c r="AA38393" t="str">
        <v>FR</v>
      </c>
    </row>
    <row r="38394" spans="27:27">
      <c r="AA38394" t="str">
        <v>SO</v>
      </c>
    </row>
    <row r="38395" spans="27:27">
      <c r="AA38395" t="str">
        <v>WB</v>
      </c>
    </row>
    <row r="38396" spans="27:27">
      <c r="AA38396" t="str">
        <v>BE</v>
      </c>
    </row>
    <row r="38397" spans="27:27">
      <c r="AA38397" t="str">
        <v>BE</v>
      </c>
    </row>
    <row r="38398" spans="27:27">
      <c r="AA38398" t="str">
        <v>WB</v>
      </c>
    </row>
    <row r="38399" spans="27:27">
      <c r="AA38399" t="str">
        <v>BE</v>
      </c>
    </row>
    <row r="38400" spans="27:27">
      <c r="AA38400" t="str">
        <v>BE</v>
      </c>
    </row>
    <row r="38401" spans="27:27">
      <c r="AA38401" t="str">
        <v>CB</v>
      </c>
    </row>
    <row r="38402" spans="27:27">
      <c r="AA38402" t="str">
        <v>HD</v>
      </c>
    </row>
    <row r="38403" spans="27:27">
      <c r="AA38403" t="str">
        <v>JB</v>
      </c>
    </row>
    <row r="38404" spans="27:27">
      <c r="AA38404" t="str">
        <v>JB</v>
      </c>
    </row>
    <row r="38405" spans="27:27">
      <c r="AA38405" t="str">
        <v>WB</v>
      </c>
    </row>
    <row r="38406" spans="27:27">
      <c r="AA38406" t="str">
        <v>WB</v>
      </c>
    </row>
    <row r="38407" spans="27:27">
      <c r="AA38407" t="str">
        <v>WB</v>
      </c>
    </row>
    <row r="38408" spans="27:27">
      <c r="AA38408" t="str">
        <v>BE</v>
      </c>
    </row>
    <row r="38409" spans="27:27">
      <c r="AA38409" t="str">
        <v>BE</v>
      </c>
    </row>
    <row r="38410" spans="27:27">
      <c r="AA38410" t="str">
        <v>BE</v>
      </c>
    </row>
    <row r="38411" spans="27:27">
      <c r="AA38411" t="str">
        <v>FR</v>
      </c>
    </row>
    <row r="38412" spans="27:27">
      <c r="AA38412" t="str">
        <v>SS</v>
      </c>
    </row>
    <row r="38413" spans="27:27">
      <c r="AA38413" t="str">
        <v>SS</v>
      </c>
    </row>
    <row r="38414" spans="27:27">
      <c r="AA38414" t="str">
        <v>SS</v>
      </c>
    </row>
    <row r="38415" spans="27:27">
      <c r="AA38415" t="str">
        <v>SO</v>
      </c>
    </row>
    <row r="38416" spans="27:27">
      <c r="AA38416" t="str">
        <v>WB</v>
      </c>
    </row>
    <row r="38417" spans="27:27">
      <c r="AA38417" t="str">
        <v>FR</v>
      </c>
    </row>
    <row r="38418" spans="27:27">
      <c r="AA38418" t="str">
        <v>JB</v>
      </c>
    </row>
    <row r="38419" spans="27:27">
      <c r="AA38419" t="str">
        <v>SS</v>
      </c>
    </row>
    <row r="38420" spans="27:27">
      <c r="AA38420" t="str">
        <v>CB</v>
      </c>
    </row>
    <row r="38421" spans="27:27">
      <c r="AA38421" t="str">
        <v>CB</v>
      </c>
    </row>
    <row r="38422" spans="27:27">
      <c r="AA38422" t="str">
        <v>WB</v>
      </c>
    </row>
    <row r="38423" spans="27:27">
      <c r="AA38423" t="str">
        <v>DH</v>
      </c>
    </row>
    <row r="38424" spans="27:27">
      <c r="AA38424" t="str">
        <v>DH</v>
      </c>
    </row>
    <row r="38425" spans="27:27">
      <c r="AA38425" t="str">
        <v>DH</v>
      </c>
    </row>
    <row r="38426" spans="27:27">
      <c r="AA38426" t="str">
        <v>BE</v>
      </c>
    </row>
    <row r="38427" spans="27:27">
      <c r="AA38427" t="str">
        <v>BB</v>
      </c>
    </row>
    <row r="38428" spans="27:27">
      <c r="AA38428" t="str">
        <v>BB</v>
      </c>
    </row>
    <row r="38429" spans="27:27">
      <c r="AA38429" t="str">
        <v>BE</v>
      </c>
    </row>
    <row r="38430" spans="27:27">
      <c r="AA38430" t="str">
        <v>BE</v>
      </c>
    </row>
    <row r="38431" spans="27:27">
      <c r="AA38431" t="str">
        <v>WB</v>
      </c>
    </row>
    <row r="38432" spans="27:27">
      <c r="AA38432" t="str">
        <v>SO</v>
      </c>
    </row>
    <row r="38433" spans="27:27">
      <c r="AA38433" t="str">
        <v>BE</v>
      </c>
    </row>
    <row r="38434" spans="27:27">
      <c r="AA38434" t="str">
        <v>HD</v>
      </c>
    </row>
    <row r="38435" spans="27:27">
      <c r="AA38435" t="str">
        <v>HD</v>
      </c>
    </row>
    <row r="38436" spans="27:27">
      <c r="AA38436" t="str">
        <v>HD</v>
      </c>
    </row>
    <row r="38437" spans="27:27">
      <c r="AA38437" t="str">
        <v>HD</v>
      </c>
    </row>
    <row r="38438" spans="27:27">
      <c r="AA38438" t="str">
        <v>HD</v>
      </c>
    </row>
    <row r="38439" spans="27:27">
      <c r="AA38439" t="str">
        <v>HD</v>
      </c>
    </row>
    <row r="38440" spans="27:27">
      <c r="AA38440" t="str">
        <v>BE</v>
      </c>
    </row>
    <row r="38441" spans="27:27">
      <c r="AA38441" t="str">
        <v>FR</v>
      </c>
    </row>
    <row r="38442" spans="27:27">
      <c r="AA38442" t="str">
        <v>FR</v>
      </c>
    </row>
    <row r="38443" spans="27:27">
      <c r="AA38443" t="str">
        <v>CB</v>
      </c>
    </row>
    <row r="38444" spans="27:27">
      <c r="AA38444" t="str">
        <v>FR</v>
      </c>
    </row>
    <row r="38445" spans="27:27">
      <c r="AA38445" t="str">
        <v>JB</v>
      </c>
    </row>
    <row r="38446" spans="27:27">
      <c r="AA38446" t="str">
        <v>BB</v>
      </c>
    </row>
    <row r="38447" spans="27:27">
      <c r="AA38447" t="str">
        <v>SO</v>
      </c>
    </row>
    <row r="38448" spans="27:27">
      <c r="AA38448" t="str">
        <v>WB</v>
      </c>
    </row>
    <row r="38449" spans="27:27">
      <c r="AA38449" t="str">
        <v>DH</v>
      </c>
    </row>
    <row r="38450" spans="27:27">
      <c r="AA38450" t="str">
        <v>CB</v>
      </c>
    </row>
    <row r="38451" spans="27:27">
      <c r="AA38451" t="str">
        <v>JB</v>
      </c>
    </row>
    <row r="38452" spans="27:27">
      <c r="AA38452" t="str">
        <v>JB</v>
      </c>
    </row>
    <row r="38453" spans="27:27">
      <c r="AA38453" t="str">
        <v>JB</v>
      </c>
    </row>
    <row r="38454" spans="27:27">
      <c r="AA38454" t="str">
        <v>SO</v>
      </c>
    </row>
    <row r="38455" spans="27:27">
      <c r="AA38455" t="str">
        <v>SO</v>
      </c>
    </row>
    <row r="38456" spans="27:27">
      <c r="AA38456" t="str">
        <v>DH</v>
      </c>
    </row>
    <row r="38457" spans="27:27">
      <c r="AA38457" t="str">
        <v>WB</v>
      </c>
    </row>
    <row r="38458" spans="27:27">
      <c r="AA38458" t="str">
        <v>SS</v>
      </c>
    </row>
    <row r="38459" spans="27:27">
      <c r="AA38459" t="str">
        <v>SS</v>
      </c>
    </row>
    <row r="38460" spans="27:27">
      <c r="AA38460" t="str">
        <v>BE</v>
      </c>
    </row>
    <row r="38461" spans="27:27">
      <c r="AA38461" t="str">
        <v>BE</v>
      </c>
    </row>
    <row r="38462" spans="27:27">
      <c r="AA38462" t="str">
        <v>DH</v>
      </c>
    </row>
    <row r="38463" spans="27:27">
      <c r="AA38463" t="str">
        <v>DH</v>
      </c>
    </row>
    <row r="38464" spans="27:27">
      <c r="AA38464" t="str">
        <v>FR</v>
      </c>
    </row>
    <row r="38465" spans="27:27">
      <c r="AA38465" t="str">
        <v>HD</v>
      </c>
    </row>
    <row r="38466" spans="27:27">
      <c r="AA38466" t="str">
        <v>BE</v>
      </c>
    </row>
    <row r="38467" spans="27:27">
      <c r="AA38467" t="str">
        <v>SO</v>
      </c>
    </row>
    <row r="38468" spans="27:27">
      <c r="AA38468" t="str">
        <v>SO</v>
      </c>
    </row>
    <row r="38469" spans="27:27">
      <c r="AA38469" t="str">
        <v>JB</v>
      </c>
    </row>
    <row r="38470" spans="27:27">
      <c r="AA38470" t="str">
        <v>JB</v>
      </c>
    </row>
    <row r="38471" spans="27:27">
      <c r="AA38471" t="str">
        <v>FR</v>
      </c>
    </row>
    <row r="38472" spans="27:27">
      <c r="AA38472" t="str">
        <v>DH</v>
      </c>
    </row>
    <row r="38473" spans="27:27">
      <c r="AA38473" t="str">
        <v>DH</v>
      </c>
    </row>
    <row r="38474" spans="27:27">
      <c r="AA38474" t="str">
        <v>JB</v>
      </c>
    </row>
    <row r="38475" spans="27:27">
      <c r="AA38475" t="str">
        <v>JB</v>
      </c>
    </row>
    <row r="38476" spans="27:27">
      <c r="AA38476" t="str">
        <v>CB</v>
      </c>
    </row>
    <row r="38477" spans="27:27">
      <c r="AA38477" t="str">
        <v>CB</v>
      </c>
    </row>
    <row r="38478" spans="27:27">
      <c r="AA38478" t="str">
        <v>BE</v>
      </c>
    </row>
    <row r="38479" spans="27:27">
      <c r="AA38479" t="str">
        <v>WB</v>
      </c>
    </row>
    <row r="38480" spans="27:27">
      <c r="AA38480" t="str">
        <v>BB</v>
      </c>
    </row>
    <row r="38481" spans="27:27">
      <c r="AA38481" t="str">
        <v>FR</v>
      </c>
    </row>
    <row r="38482" spans="27:27">
      <c r="AA38482" t="str">
        <v>DH</v>
      </c>
    </row>
    <row r="38483" spans="27:27">
      <c r="AA38483" t="str">
        <v>BB</v>
      </c>
    </row>
    <row r="38484" spans="27:27">
      <c r="AA38484" t="str">
        <v>FR</v>
      </c>
    </row>
    <row r="38485" spans="27:27">
      <c r="AA38485" t="str">
        <v>FR</v>
      </c>
    </row>
    <row r="38486" spans="27:27">
      <c r="AA38486" t="str">
        <v>CB</v>
      </c>
    </row>
    <row r="38487" spans="27:27">
      <c r="AA38487" t="str">
        <v>BE</v>
      </c>
    </row>
    <row r="38488" spans="27:27">
      <c r="AA38488" t="str">
        <v>SS</v>
      </c>
    </row>
    <row r="38489" spans="27:27">
      <c r="AA38489" t="str">
        <v>BB</v>
      </c>
    </row>
    <row r="38490" spans="27:27">
      <c r="AA38490" t="str">
        <v>CB</v>
      </c>
    </row>
    <row r="38491" spans="27:27">
      <c r="AA38491" t="str">
        <v>HD</v>
      </c>
    </row>
    <row r="38492" spans="27:27">
      <c r="AA38492" t="str">
        <v>SO</v>
      </c>
    </row>
    <row r="38493" spans="27:27">
      <c r="AA38493" t="str">
        <v>HD</v>
      </c>
    </row>
    <row r="38494" spans="27:27">
      <c r="AA38494" t="str">
        <v>DH</v>
      </c>
    </row>
    <row r="38495" spans="27:27">
      <c r="AA38495" t="str">
        <v>DH</v>
      </c>
    </row>
    <row r="38496" spans="27:27">
      <c r="AA38496" t="str">
        <v>SS</v>
      </c>
    </row>
    <row r="38497" spans="27:27">
      <c r="AA38497" t="str">
        <v>BB</v>
      </c>
    </row>
    <row r="38498" spans="27:27">
      <c r="AA38498" t="str">
        <v>FR</v>
      </c>
    </row>
    <row r="38499" spans="27:27">
      <c r="AA38499" t="str">
        <v>FR</v>
      </c>
    </row>
    <row r="38500" spans="27:27">
      <c r="AA38500" t="str">
        <v>SS</v>
      </c>
    </row>
    <row r="38501" spans="27:27">
      <c r="AA38501" t="str">
        <v>DH</v>
      </c>
    </row>
    <row r="38502" spans="27:27">
      <c r="AA38502" t="str">
        <v>WB</v>
      </c>
    </row>
    <row r="38503" spans="27:27">
      <c r="AA38503" t="str">
        <v>WB</v>
      </c>
    </row>
    <row r="38504" spans="27:27">
      <c r="AA38504" t="str">
        <v>JB</v>
      </c>
    </row>
    <row r="38505" spans="27:27">
      <c r="AA38505" t="str">
        <v>SS</v>
      </c>
    </row>
    <row r="38506" spans="27:27">
      <c r="AA38506" t="str">
        <v>CB</v>
      </c>
    </row>
    <row r="38507" spans="27:27">
      <c r="AA38507" t="str">
        <v>WB</v>
      </c>
    </row>
    <row r="38508" spans="27:27">
      <c r="AA38508" t="str">
        <v>FR</v>
      </c>
    </row>
    <row r="38509" spans="27:27">
      <c r="AA38509" t="str">
        <v>DH</v>
      </c>
    </row>
    <row r="38510" spans="27:27">
      <c r="AA38510" t="str">
        <v>CB</v>
      </c>
    </row>
    <row r="38511" spans="27:27">
      <c r="AA38511" t="str">
        <v>JB</v>
      </c>
    </row>
    <row r="38512" spans="27:27">
      <c r="AA38512" t="str">
        <v>WB</v>
      </c>
    </row>
    <row r="38513" spans="27:27">
      <c r="AA38513" t="str">
        <v>DH</v>
      </c>
    </row>
    <row r="38514" spans="27:27">
      <c r="AA38514" t="str">
        <v>SO</v>
      </c>
    </row>
    <row r="38515" spans="27:27">
      <c r="AA38515" t="str">
        <v>SO</v>
      </c>
    </row>
    <row r="38516" spans="27:27">
      <c r="AA38516" t="str">
        <v>SO</v>
      </c>
    </row>
    <row r="38517" spans="27:27">
      <c r="AA38517" t="str">
        <v>WB</v>
      </c>
    </row>
    <row r="38518" spans="27:27">
      <c r="AA38518" t="str">
        <v>JB</v>
      </c>
    </row>
    <row r="38519" spans="27:27">
      <c r="AA38519" t="str">
        <v>SS</v>
      </c>
    </row>
    <row r="38520" spans="27:27">
      <c r="AA38520" t="str">
        <v>SS</v>
      </c>
    </row>
    <row r="38521" spans="27:27">
      <c r="AA38521" t="str">
        <v>WB</v>
      </c>
    </row>
    <row r="38522" spans="27:27">
      <c r="AA38522" t="str">
        <v>WB</v>
      </c>
    </row>
    <row r="38523" spans="27:27">
      <c r="AA38523" t="str">
        <v>BB</v>
      </c>
    </row>
    <row r="38524" spans="27:27">
      <c r="AA38524" t="str">
        <v>BB</v>
      </c>
    </row>
    <row r="38525" spans="27:27">
      <c r="AA38525" t="str">
        <v>SS</v>
      </c>
    </row>
    <row r="38526" spans="27:27">
      <c r="AA38526" t="str">
        <v>SS</v>
      </c>
    </row>
    <row r="38527" spans="27:27">
      <c r="AA38527" t="str">
        <v>HD</v>
      </c>
    </row>
    <row r="38528" spans="27:27">
      <c r="AA38528" t="str">
        <v>SO</v>
      </c>
    </row>
    <row r="38529" spans="27:27">
      <c r="AA38529" t="str">
        <v>WB</v>
      </c>
    </row>
    <row r="38530" spans="27:27">
      <c r="AA38530" t="str">
        <v>WB</v>
      </c>
    </row>
    <row r="38531" spans="27:27">
      <c r="AA38531" t="str">
        <v>WB</v>
      </c>
    </row>
    <row r="38532" spans="27:27">
      <c r="AA38532" t="str">
        <v>BE</v>
      </c>
    </row>
    <row r="38533" spans="27:27">
      <c r="AA38533" t="str">
        <v>BE</v>
      </c>
    </row>
    <row r="38534" spans="27:27">
      <c r="AA38534" t="str">
        <v>BE</v>
      </c>
    </row>
    <row r="38535" spans="27:27">
      <c r="AA38535" t="str">
        <v>BE</v>
      </c>
    </row>
    <row r="38536" spans="27:27">
      <c r="AA38536" t="str">
        <v>SO</v>
      </c>
    </row>
    <row r="38537" spans="27:27">
      <c r="AA38537" t="str">
        <v>SO</v>
      </c>
    </row>
    <row r="38538" spans="27:27">
      <c r="AA38538" t="str">
        <v>SS</v>
      </c>
    </row>
    <row r="38539" spans="27:27">
      <c r="AA38539" t="str">
        <v>SO</v>
      </c>
    </row>
    <row r="38540" spans="27:27">
      <c r="AA38540" t="str">
        <v>SO</v>
      </c>
    </row>
    <row r="38541" spans="27:27">
      <c r="AA38541" t="str">
        <v>DH</v>
      </c>
    </row>
    <row r="38542" spans="27:27">
      <c r="AA38542" t="str">
        <v>SO</v>
      </c>
    </row>
    <row r="38543" spans="27:27">
      <c r="AA38543" t="str">
        <v>SO</v>
      </c>
    </row>
    <row r="38544" spans="27:27">
      <c r="AA38544" t="str">
        <v>DH</v>
      </c>
    </row>
    <row r="38545" spans="27:27">
      <c r="AA38545" t="str">
        <v>DH</v>
      </c>
    </row>
    <row r="38546" spans="27:27">
      <c r="AA38546" t="str">
        <v>SO</v>
      </c>
    </row>
    <row r="38547" spans="27:27">
      <c r="AA38547" t="str">
        <v>HD</v>
      </c>
    </row>
    <row r="38548" spans="27:27">
      <c r="AA38548" t="str">
        <v>SS</v>
      </c>
    </row>
    <row r="38549" spans="27:27">
      <c r="AA38549" t="str">
        <v>JB</v>
      </c>
    </row>
    <row r="38550" spans="27:27">
      <c r="AA38550" t="str">
        <v>BB</v>
      </c>
    </row>
    <row r="38551" spans="27:27">
      <c r="AA38551" t="str">
        <v>BB</v>
      </c>
    </row>
    <row r="38552" spans="27:27">
      <c r="AA38552" t="str">
        <v>BB</v>
      </c>
    </row>
    <row r="38553" spans="27:27">
      <c r="AA38553" t="str">
        <v>DH</v>
      </c>
    </row>
    <row r="38554" spans="27:27">
      <c r="AA38554" t="str">
        <v>DH</v>
      </c>
    </row>
    <row r="38555" spans="27:27">
      <c r="AA38555" t="str">
        <v>DH</v>
      </c>
    </row>
    <row r="38556" spans="27:27">
      <c r="AA38556" t="str">
        <v>DH</v>
      </c>
    </row>
    <row r="38557" spans="27:27">
      <c r="AA38557" t="str">
        <v>SS</v>
      </c>
    </row>
    <row r="38558" spans="27:27">
      <c r="AA38558" t="str">
        <v>SS</v>
      </c>
    </row>
    <row r="38559" spans="27:27">
      <c r="AA38559" t="str">
        <v>CB</v>
      </c>
    </row>
    <row r="38560" spans="27:27">
      <c r="AA38560" t="str">
        <v>CB</v>
      </c>
    </row>
    <row r="38561" spans="27:27">
      <c r="AA38561" t="str">
        <v>FR</v>
      </c>
    </row>
    <row r="38562" spans="27:27">
      <c r="AA38562" t="str">
        <v>SS</v>
      </c>
    </row>
    <row r="38563" spans="27:27">
      <c r="AA38563" t="str">
        <v>BE</v>
      </c>
    </row>
    <row r="38564" spans="27:27">
      <c r="AA38564" t="str">
        <v>BE</v>
      </c>
    </row>
    <row r="38565" spans="27:27">
      <c r="AA38565" t="str">
        <v>BB</v>
      </c>
    </row>
    <row r="38566" spans="27:27">
      <c r="AA38566" t="str">
        <v>BB</v>
      </c>
    </row>
    <row r="38567" spans="27:27">
      <c r="AA38567" t="str">
        <v>BE</v>
      </c>
    </row>
    <row r="38568" spans="27:27">
      <c r="AA38568" t="str">
        <v>BE</v>
      </c>
    </row>
    <row r="38569" spans="27:27">
      <c r="AA38569" t="str">
        <v>BB</v>
      </c>
    </row>
    <row r="38570" spans="27:27">
      <c r="AA38570" t="str">
        <v>DH</v>
      </c>
    </row>
    <row r="38571" spans="27:27">
      <c r="AA38571" t="str">
        <v>FR</v>
      </c>
    </row>
    <row r="38572" spans="27:27">
      <c r="AA38572" t="str">
        <v>BE</v>
      </c>
    </row>
    <row r="38573" spans="27:27">
      <c r="AA38573" t="str">
        <v>JB</v>
      </c>
    </row>
    <row r="38574" spans="27:27">
      <c r="AA38574" t="str">
        <v>BB</v>
      </c>
    </row>
    <row r="38575" spans="27:27">
      <c r="AA38575" t="str">
        <v>SS</v>
      </c>
    </row>
    <row r="38576" spans="27:27">
      <c r="AA38576" t="str">
        <v>DH</v>
      </c>
    </row>
    <row r="38577" spans="27:27">
      <c r="AA38577" t="str">
        <v>HD</v>
      </c>
    </row>
    <row r="38578" spans="27:27">
      <c r="AA38578" t="str">
        <v>FR</v>
      </c>
    </row>
    <row r="38579" spans="27:27">
      <c r="AA38579" t="str">
        <v>SO</v>
      </c>
    </row>
    <row r="38580" spans="27:27">
      <c r="AA38580" t="str">
        <v>CB</v>
      </c>
    </row>
    <row r="38581" spans="27:27">
      <c r="AA38581" t="str">
        <v>SS</v>
      </c>
    </row>
    <row r="38582" spans="27:27">
      <c r="AA38582" t="str">
        <v>SO</v>
      </c>
    </row>
    <row r="38583" spans="27:27">
      <c r="AA38583" t="str">
        <v>BB</v>
      </c>
    </row>
    <row r="38584" spans="27:27">
      <c r="AA38584" t="str">
        <v>JB</v>
      </c>
    </row>
    <row r="38585" spans="27:27">
      <c r="AA38585" t="str">
        <v>JB</v>
      </c>
    </row>
    <row r="38586" spans="27:27">
      <c r="AA38586" t="str">
        <v>SO</v>
      </c>
    </row>
    <row r="38587" spans="27:27">
      <c r="AA38587" t="str">
        <v>SS</v>
      </c>
    </row>
    <row r="38588" spans="27:27">
      <c r="AA38588" t="str">
        <v>WB</v>
      </c>
    </row>
    <row r="38589" spans="27:27">
      <c r="AA38589" t="str">
        <v>CB</v>
      </c>
    </row>
    <row r="38590" spans="27:27">
      <c r="AA38590" t="str">
        <v>SS</v>
      </c>
    </row>
    <row r="38591" spans="27:27">
      <c r="AA38591" t="str">
        <v>SS</v>
      </c>
    </row>
    <row r="38592" spans="27:27">
      <c r="AA38592" t="str">
        <v>SS</v>
      </c>
    </row>
    <row r="38593" spans="27:27">
      <c r="AA38593" t="str">
        <v>HD</v>
      </c>
    </row>
    <row r="38594" spans="27:27">
      <c r="AA38594" t="str">
        <v>BB</v>
      </c>
    </row>
    <row r="38595" spans="27:27">
      <c r="AA38595" t="str">
        <v>BB</v>
      </c>
    </row>
    <row r="38596" spans="27:27">
      <c r="AA38596" t="str">
        <v>WB</v>
      </c>
    </row>
    <row r="38597" spans="27:27">
      <c r="AA38597" t="str">
        <v>WB</v>
      </c>
    </row>
    <row r="38598" spans="27:27">
      <c r="AA38598" t="str">
        <v>SS</v>
      </c>
    </row>
    <row r="38599" spans="27:27">
      <c r="AA38599" t="str">
        <v>BE</v>
      </c>
    </row>
    <row r="38600" spans="27:27">
      <c r="AA38600" t="str">
        <v>BB</v>
      </c>
    </row>
    <row r="38601" spans="27:27">
      <c r="AA38601" t="str">
        <v>BB</v>
      </c>
    </row>
    <row r="38602" spans="27:27">
      <c r="AA38602" t="str">
        <v>BB</v>
      </c>
    </row>
    <row r="38603" spans="27:27">
      <c r="AA38603" t="str">
        <v>WB</v>
      </c>
    </row>
    <row r="38604" spans="27:27">
      <c r="AA38604" t="str">
        <v>WB</v>
      </c>
    </row>
    <row r="38605" spans="27:27">
      <c r="AA38605" t="str">
        <v>SS</v>
      </c>
    </row>
    <row r="38606" spans="27:27">
      <c r="AA38606" t="str">
        <v>SO</v>
      </c>
    </row>
    <row r="38607" spans="27:27">
      <c r="AA38607" t="str">
        <v>SO</v>
      </c>
    </row>
    <row r="38608" spans="27:27">
      <c r="AA38608" t="str">
        <v>JB</v>
      </c>
    </row>
    <row r="38609" spans="27:27">
      <c r="AA38609" t="str">
        <v>JB</v>
      </c>
    </row>
    <row r="38610" spans="27:27">
      <c r="AA38610" t="str">
        <v>JB</v>
      </c>
    </row>
    <row r="38611" spans="27:27">
      <c r="AA38611" t="str">
        <v>JB</v>
      </c>
    </row>
    <row r="38612" spans="27:27">
      <c r="AA38612" t="str">
        <v>JB</v>
      </c>
    </row>
    <row r="38613" spans="27:27">
      <c r="AA38613" t="str">
        <v>JB</v>
      </c>
    </row>
    <row r="38614" spans="27:27">
      <c r="AA38614" t="str">
        <v>HD</v>
      </c>
    </row>
    <row r="38615" spans="27:27">
      <c r="AA38615" t="str">
        <v>CB</v>
      </c>
    </row>
    <row r="38616" spans="27:27">
      <c r="AA38616" t="str">
        <v>HD</v>
      </c>
    </row>
    <row r="38617" spans="27:27">
      <c r="AA38617" t="str">
        <v>HD</v>
      </c>
    </row>
    <row r="38618" spans="27:27">
      <c r="AA38618" t="str">
        <v>BE</v>
      </c>
    </row>
    <row r="38619" spans="27:27">
      <c r="AA38619" t="str">
        <v>JB</v>
      </c>
    </row>
    <row r="38620" spans="27:27">
      <c r="AA38620" t="str">
        <v>DH</v>
      </c>
    </row>
    <row r="38621" spans="27:27">
      <c r="AA38621" t="str">
        <v>HD</v>
      </c>
    </row>
    <row r="38622" spans="27:27">
      <c r="AA38622" t="str">
        <v>SS</v>
      </c>
    </row>
    <row r="38623" spans="27:27">
      <c r="AA38623" t="str">
        <v>CB</v>
      </c>
    </row>
    <row r="38624" spans="27:27">
      <c r="AA38624" t="str">
        <v>WB</v>
      </c>
    </row>
    <row r="38625" spans="27:27">
      <c r="AA38625" t="str">
        <v>JB</v>
      </c>
    </row>
    <row r="38626" spans="27:27">
      <c r="AA38626" t="str">
        <v>WB</v>
      </c>
    </row>
    <row r="38627" spans="27:27">
      <c r="AA38627" t="str">
        <v>FR</v>
      </c>
    </row>
    <row r="38628" spans="27:27">
      <c r="AA38628" t="str">
        <v>WB</v>
      </c>
    </row>
    <row r="38629" spans="27:27">
      <c r="AA38629" t="str">
        <v>WB</v>
      </c>
    </row>
    <row r="38630" spans="27:27">
      <c r="AA38630" t="str">
        <v>SS</v>
      </c>
    </row>
    <row r="38631" spans="27:27">
      <c r="AA38631" t="str">
        <v>SS</v>
      </c>
    </row>
    <row r="38632" spans="27:27">
      <c r="AA38632" t="str">
        <v>CB</v>
      </c>
    </row>
    <row r="38633" spans="27:27">
      <c r="AA38633" t="str">
        <v>CB</v>
      </c>
    </row>
    <row r="38634" spans="27:27">
      <c r="AA38634" t="str">
        <v>CB</v>
      </c>
    </row>
    <row r="38635" spans="27:27">
      <c r="AA38635" t="str">
        <v>SS</v>
      </c>
    </row>
    <row r="38636" spans="27:27">
      <c r="AA38636" t="str">
        <v>CB</v>
      </c>
    </row>
    <row r="38637" spans="27:27">
      <c r="AA38637" t="str">
        <v>FR</v>
      </c>
    </row>
    <row r="38638" spans="27:27">
      <c r="AA38638" t="str">
        <v>FR</v>
      </c>
    </row>
    <row r="38639" spans="27:27">
      <c r="AA38639" t="str">
        <v>BE</v>
      </c>
    </row>
    <row r="38640" spans="27:27">
      <c r="AA38640" t="str">
        <v>SO</v>
      </c>
    </row>
    <row r="38641" spans="27:27">
      <c r="AA38641" t="str">
        <v>BE</v>
      </c>
    </row>
    <row r="38642" spans="27:27">
      <c r="AA38642" t="str">
        <v>BE</v>
      </c>
    </row>
    <row r="38643" spans="27:27">
      <c r="AA38643" t="str">
        <v>DH</v>
      </c>
    </row>
    <row r="38644" spans="27:27">
      <c r="AA38644" t="str">
        <v>DH</v>
      </c>
    </row>
    <row r="38645" spans="27:27">
      <c r="AA38645" t="str">
        <v>DH</v>
      </c>
    </row>
    <row r="38646" spans="27:27">
      <c r="AA38646" t="str">
        <v>HD</v>
      </c>
    </row>
    <row r="38647" spans="27:27">
      <c r="AA38647" t="str">
        <v>FR</v>
      </c>
    </row>
    <row r="38648" spans="27:27">
      <c r="AA38648" t="str">
        <v>FR</v>
      </c>
    </row>
    <row r="38649" spans="27:27">
      <c r="AA38649" t="str">
        <v>FR</v>
      </c>
    </row>
    <row r="38650" spans="27:27">
      <c r="AA38650" t="str">
        <v>FR</v>
      </c>
    </row>
    <row r="38651" spans="27:27">
      <c r="AA38651" t="str">
        <v>BE</v>
      </c>
    </row>
    <row r="38652" spans="27:27">
      <c r="AA38652" t="str">
        <v>BE</v>
      </c>
    </row>
    <row r="38653" spans="27:27">
      <c r="AA38653" t="str">
        <v>SO</v>
      </c>
    </row>
    <row r="38654" spans="27:27">
      <c r="AA38654" t="str">
        <v>WB</v>
      </c>
    </row>
    <row r="38655" spans="27:27">
      <c r="AA38655" t="str">
        <v>BB</v>
      </c>
    </row>
    <row r="38656" spans="27:27">
      <c r="AA38656" t="str">
        <v>SO</v>
      </c>
    </row>
    <row r="38657" spans="27:27">
      <c r="AA38657" t="str">
        <v>SO</v>
      </c>
    </row>
    <row r="38658" spans="27:27">
      <c r="AA38658" t="str">
        <v>FR</v>
      </c>
    </row>
    <row r="38659" spans="27:27">
      <c r="AA38659" t="str">
        <v>SO</v>
      </c>
    </row>
    <row r="38660" spans="27:27">
      <c r="AA38660" t="str">
        <v>FR</v>
      </c>
    </row>
    <row r="38661" spans="27:27">
      <c r="AA38661" t="str">
        <v>FR</v>
      </c>
    </row>
    <row r="38662" spans="27:27">
      <c r="AA38662" t="str">
        <v>JB</v>
      </c>
    </row>
    <row r="38663" spans="27:27">
      <c r="AA38663" t="str">
        <v>DH</v>
      </c>
    </row>
    <row r="38664" spans="27:27">
      <c r="AA38664" t="str">
        <v>CB</v>
      </c>
    </row>
    <row r="38665" spans="27:27">
      <c r="AA38665" t="str">
        <v>CB</v>
      </c>
    </row>
    <row r="38666" spans="27:27">
      <c r="AA38666" t="str">
        <v>CB</v>
      </c>
    </row>
    <row r="38667" spans="27:27">
      <c r="AA38667" t="str">
        <v>DH</v>
      </c>
    </row>
    <row r="38668" spans="27:27">
      <c r="AA38668" t="str">
        <v>BE</v>
      </c>
    </row>
    <row r="38669" spans="27:27">
      <c r="AA38669" t="str">
        <v>BE</v>
      </c>
    </row>
    <row r="38670" spans="27:27">
      <c r="AA38670" t="str">
        <v>SS</v>
      </c>
    </row>
    <row r="38671" spans="27:27">
      <c r="AA38671" t="str">
        <v>BB</v>
      </c>
    </row>
    <row r="38672" spans="27:27">
      <c r="AA38672" t="str">
        <v>DH</v>
      </c>
    </row>
    <row r="38673" spans="27:27">
      <c r="AA38673" t="str">
        <v>CB</v>
      </c>
    </row>
    <row r="38674" spans="27:27">
      <c r="AA38674" t="str">
        <v>FR</v>
      </c>
    </row>
    <row r="38675" spans="27:27">
      <c r="AA38675" t="str">
        <v>SS</v>
      </c>
    </row>
    <row r="38676" spans="27:27">
      <c r="AA38676" t="str">
        <v>SS</v>
      </c>
    </row>
    <row r="38677" spans="27:27">
      <c r="AA38677" t="str">
        <v>DH</v>
      </c>
    </row>
    <row r="38678" spans="27:27">
      <c r="AA38678" t="str">
        <v>DH</v>
      </c>
    </row>
    <row r="38679" spans="27:27">
      <c r="AA38679" t="str">
        <v>DH</v>
      </c>
    </row>
    <row r="38680" spans="27:27">
      <c r="AA38680" t="str">
        <v>DH</v>
      </c>
    </row>
    <row r="38681" spans="27:27">
      <c r="AA38681" t="str">
        <v>DH</v>
      </c>
    </row>
    <row r="38682" spans="27:27">
      <c r="AA38682" t="str">
        <v>BB</v>
      </c>
    </row>
    <row r="38683" spans="27:27">
      <c r="AA38683" t="str">
        <v>BB</v>
      </c>
    </row>
    <row r="38684" spans="27:27">
      <c r="AA38684" t="str">
        <v>BB</v>
      </c>
    </row>
    <row r="38685" spans="27:27">
      <c r="AA38685" t="str">
        <v>BB</v>
      </c>
    </row>
    <row r="38686" spans="27:27">
      <c r="AA38686" t="str">
        <v>WB</v>
      </c>
    </row>
    <row r="38687" spans="27:27">
      <c r="AA38687" t="str">
        <v>WB</v>
      </c>
    </row>
    <row r="38688" spans="27:27">
      <c r="AA38688" t="str">
        <v>BE</v>
      </c>
    </row>
    <row r="38689" spans="27:27">
      <c r="AA38689" t="str">
        <v>JB</v>
      </c>
    </row>
    <row r="38690" spans="27:27">
      <c r="AA38690" t="str">
        <v>BE</v>
      </c>
    </row>
    <row r="38691" spans="27:27">
      <c r="AA38691" t="str">
        <v>HD</v>
      </c>
    </row>
    <row r="38692" spans="27:27">
      <c r="AA38692" t="str">
        <v>HD</v>
      </c>
    </row>
    <row r="38693" spans="27:27">
      <c r="AA38693" t="str">
        <v>CB</v>
      </c>
    </row>
    <row r="38694" spans="27:27">
      <c r="AA38694" t="str">
        <v>SS</v>
      </c>
    </row>
    <row r="38695" spans="27:27">
      <c r="AA38695" t="str">
        <v>SS</v>
      </c>
    </row>
    <row r="38696" spans="27:27">
      <c r="AA38696" t="str">
        <v>SS</v>
      </c>
    </row>
    <row r="38697" spans="27:27">
      <c r="AA38697" t="str">
        <v>BB</v>
      </c>
    </row>
    <row r="38698" spans="27:27">
      <c r="AA38698" t="str">
        <v>CB</v>
      </c>
    </row>
    <row r="38699" spans="27:27">
      <c r="AA38699" t="str">
        <v>HD</v>
      </c>
    </row>
    <row r="38700" spans="27:27">
      <c r="AA38700" t="str">
        <v>HD</v>
      </c>
    </row>
    <row r="38701" spans="27:27">
      <c r="AA38701" t="str">
        <v>CB</v>
      </c>
    </row>
    <row r="38702" spans="27:27">
      <c r="AA38702" t="str">
        <v>CB</v>
      </c>
    </row>
    <row r="38703" spans="27:27">
      <c r="AA38703" t="str">
        <v>CB</v>
      </c>
    </row>
    <row r="38704" spans="27:27">
      <c r="AA38704" t="str">
        <v>CB</v>
      </c>
    </row>
    <row r="38705" spans="27:27">
      <c r="AA38705" t="str">
        <v>HD</v>
      </c>
    </row>
    <row r="38706" spans="27:27">
      <c r="AA38706" t="str">
        <v>FR</v>
      </c>
    </row>
    <row r="38707" spans="27:27">
      <c r="AA38707" t="str">
        <v>SO</v>
      </c>
    </row>
    <row r="38708" spans="27:27">
      <c r="AA38708" t="str">
        <v>JB</v>
      </c>
    </row>
    <row r="38709" spans="27:27">
      <c r="AA38709" t="str">
        <v>BB</v>
      </c>
    </row>
    <row r="38710" spans="27:27">
      <c r="AA38710" t="str">
        <v>CB</v>
      </c>
    </row>
    <row r="38711" spans="27:27">
      <c r="AA38711" t="str">
        <v>CB</v>
      </c>
    </row>
    <row r="38712" spans="27:27">
      <c r="AA38712" t="str">
        <v>CB</v>
      </c>
    </row>
    <row r="38713" spans="27:27">
      <c r="AA38713" t="str">
        <v>CB</v>
      </c>
    </row>
    <row r="38714" spans="27:27">
      <c r="AA38714" t="str">
        <v>JB</v>
      </c>
    </row>
    <row r="38715" spans="27:27">
      <c r="AA38715" t="str">
        <v>WB</v>
      </c>
    </row>
    <row r="38716" spans="27:27">
      <c r="AA38716" t="str">
        <v>WB</v>
      </c>
    </row>
    <row r="38717" spans="27:27">
      <c r="AA38717" t="str">
        <v>WB</v>
      </c>
    </row>
    <row r="38718" spans="27:27">
      <c r="AA38718" t="str">
        <v>FR</v>
      </c>
    </row>
    <row r="38719" spans="27:27">
      <c r="AA38719" t="str">
        <v>FR</v>
      </c>
    </row>
    <row r="38720" spans="27:27">
      <c r="AA38720" t="str">
        <v>FR</v>
      </c>
    </row>
    <row r="38721" spans="27:27">
      <c r="AA38721" t="str">
        <v>FR</v>
      </c>
    </row>
    <row r="38722" spans="27:27">
      <c r="AA38722" t="str">
        <v>DH</v>
      </c>
    </row>
    <row r="38723" spans="27:27">
      <c r="AA38723" t="str">
        <v>DH</v>
      </c>
    </row>
    <row r="38724" spans="27:27">
      <c r="AA38724" t="str">
        <v>CB</v>
      </c>
    </row>
    <row r="38725" spans="27:27">
      <c r="AA38725" t="str">
        <v>CB</v>
      </c>
    </row>
    <row r="38726" spans="27:27">
      <c r="AA38726" t="str">
        <v>CB</v>
      </c>
    </row>
    <row r="38727" spans="27:27">
      <c r="AA38727" t="str">
        <v>CB</v>
      </c>
    </row>
    <row r="38728" spans="27:27">
      <c r="AA38728" t="str">
        <v>JB</v>
      </c>
    </row>
    <row r="38729" spans="27:27">
      <c r="AA38729" t="str">
        <v>JB</v>
      </c>
    </row>
    <row r="38730" spans="27:27">
      <c r="AA38730" t="str">
        <v>SS</v>
      </c>
    </row>
    <row r="38731" spans="27:27">
      <c r="AA38731" t="str">
        <v>CB</v>
      </c>
    </row>
    <row r="38732" spans="27:27">
      <c r="AA38732" t="str">
        <v>FR</v>
      </c>
    </row>
    <row r="38733" spans="27:27">
      <c r="AA38733" t="str">
        <v>JB</v>
      </c>
    </row>
    <row r="38734" spans="27:27">
      <c r="AA38734" t="str">
        <v>JB</v>
      </c>
    </row>
    <row r="38735" spans="27:27">
      <c r="AA38735" t="str">
        <v>HD</v>
      </c>
    </row>
    <row r="38736" spans="27:27">
      <c r="AA38736" t="str">
        <v>SO</v>
      </c>
    </row>
    <row r="38737" spans="27:27">
      <c r="AA38737" t="str">
        <v>WB</v>
      </c>
    </row>
    <row r="38738" spans="27:27">
      <c r="AA38738" t="str">
        <v>BE</v>
      </c>
    </row>
    <row r="38739" spans="27:27">
      <c r="AA38739" t="str">
        <v>BE</v>
      </c>
    </row>
    <row r="38740" spans="27:27">
      <c r="AA38740" t="str">
        <v>HD</v>
      </c>
    </row>
    <row r="38741" spans="27:27">
      <c r="AA38741" t="str">
        <v>HD</v>
      </c>
    </row>
    <row r="38742" spans="27:27">
      <c r="AA38742" t="str">
        <v>WB</v>
      </c>
    </row>
    <row r="38743" spans="27:27">
      <c r="AA38743" t="str">
        <v>SO</v>
      </c>
    </row>
    <row r="38744" spans="27:27">
      <c r="AA38744" t="str">
        <v>SS</v>
      </c>
    </row>
    <row r="38745" spans="27:27">
      <c r="AA38745" t="str">
        <v>FR</v>
      </c>
    </row>
    <row r="38746" spans="27:27">
      <c r="AA38746" t="str">
        <v>DH</v>
      </c>
    </row>
    <row r="38747" spans="27:27">
      <c r="AA38747" t="str">
        <v>BE</v>
      </c>
    </row>
    <row r="38748" spans="27:27">
      <c r="AA38748" t="str">
        <v>BE</v>
      </c>
    </row>
    <row r="38749" spans="27:27">
      <c r="AA38749" t="str">
        <v>BB</v>
      </c>
    </row>
    <row r="38750" spans="27:27">
      <c r="AA38750" t="str">
        <v>BB</v>
      </c>
    </row>
    <row r="38751" spans="27:27">
      <c r="AA38751" t="str">
        <v>FR</v>
      </c>
    </row>
    <row r="38752" spans="27:27">
      <c r="AA38752" t="str">
        <v>HD</v>
      </c>
    </row>
    <row r="38753" spans="27:27">
      <c r="AA38753" t="str">
        <v>BE</v>
      </c>
    </row>
    <row r="38754" spans="27:27">
      <c r="AA38754" t="str">
        <v>HD</v>
      </c>
    </row>
    <row r="38755" spans="27:27">
      <c r="AA38755" t="str">
        <v>DH</v>
      </c>
    </row>
    <row r="38756" spans="27:27">
      <c r="AA38756" t="str">
        <v>HD</v>
      </c>
    </row>
    <row r="38757" spans="27:27">
      <c r="AA38757" t="str">
        <v>CB</v>
      </c>
    </row>
    <row r="38758" spans="27:27">
      <c r="AA38758" t="str">
        <v>CB</v>
      </c>
    </row>
    <row r="38759" spans="27:27">
      <c r="AA38759" t="str">
        <v>CB</v>
      </c>
    </row>
    <row r="38760" spans="27:27">
      <c r="AA38760" t="str">
        <v>HD</v>
      </c>
    </row>
    <row r="38761" spans="27:27">
      <c r="AA38761" t="str">
        <v>SS</v>
      </c>
    </row>
    <row r="38762" spans="27:27">
      <c r="AA38762" t="str">
        <v>DH</v>
      </c>
    </row>
    <row r="38763" spans="27:27">
      <c r="AA38763" t="str">
        <v>HD</v>
      </c>
    </row>
    <row r="38764" spans="27:27">
      <c r="AA38764" t="str">
        <v>FR</v>
      </c>
    </row>
    <row r="38765" spans="27:27">
      <c r="AA38765" t="str">
        <v>FR</v>
      </c>
    </row>
    <row r="38766" spans="27:27">
      <c r="AA38766" t="str">
        <v>BE</v>
      </c>
    </row>
    <row r="38767" spans="27:27">
      <c r="AA38767" t="str">
        <v>DH</v>
      </c>
    </row>
    <row r="38768" spans="27:27">
      <c r="AA38768" t="str">
        <v>WB</v>
      </c>
    </row>
    <row r="38769" spans="27:27">
      <c r="AA38769" t="str">
        <v>JB</v>
      </c>
    </row>
    <row r="38770" spans="27:27">
      <c r="AA38770" t="str">
        <v>BE</v>
      </c>
    </row>
    <row r="38771" spans="27:27">
      <c r="AA38771" t="str">
        <v>BE</v>
      </c>
    </row>
    <row r="38772" spans="27:27">
      <c r="AA38772" t="str">
        <v>BE</v>
      </c>
    </row>
    <row r="38773" spans="27:27">
      <c r="AA38773" t="str">
        <v>BE</v>
      </c>
    </row>
    <row r="38774" spans="27:27">
      <c r="AA38774" t="str">
        <v>CB</v>
      </c>
    </row>
    <row r="38775" spans="27:27">
      <c r="AA38775" t="str">
        <v>CB</v>
      </c>
    </row>
    <row r="38776" spans="27:27">
      <c r="AA38776" t="str">
        <v>DH</v>
      </c>
    </row>
    <row r="38777" spans="27:27">
      <c r="AA38777" t="str">
        <v>DH</v>
      </c>
    </row>
    <row r="38778" spans="27:27">
      <c r="AA38778" t="str">
        <v>DH</v>
      </c>
    </row>
    <row r="38779" spans="27:27">
      <c r="AA38779" t="str">
        <v>HD</v>
      </c>
    </row>
    <row r="38780" spans="27:27">
      <c r="AA38780" t="str">
        <v>SO</v>
      </c>
    </row>
    <row r="38781" spans="27:27">
      <c r="AA38781" t="str">
        <v>SO</v>
      </c>
    </row>
    <row r="38782" spans="27:27">
      <c r="AA38782" t="str">
        <v>SO</v>
      </c>
    </row>
    <row r="38783" spans="27:27">
      <c r="AA38783" t="str">
        <v>HD</v>
      </c>
    </row>
    <row r="38784" spans="27:27">
      <c r="AA38784" t="str">
        <v>HD</v>
      </c>
    </row>
    <row r="38785" spans="27:27">
      <c r="AA38785" t="str">
        <v>WB</v>
      </c>
    </row>
    <row r="38786" spans="27:27">
      <c r="AA38786" t="str">
        <v>WB</v>
      </c>
    </row>
    <row r="38787" spans="27:27">
      <c r="AA38787" t="str">
        <v>BE</v>
      </c>
    </row>
    <row r="38788" spans="27:27">
      <c r="AA38788" t="str">
        <v>HD</v>
      </c>
    </row>
    <row r="38789" spans="27:27">
      <c r="AA38789" t="str">
        <v>HD</v>
      </c>
    </row>
    <row r="38790" spans="27:27">
      <c r="AA38790" t="str">
        <v>JB</v>
      </c>
    </row>
    <row r="38791" spans="27:27">
      <c r="AA38791" t="str">
        <v>JB</v>
      </c>
    </row>
    <row r="38792" spans="27:27">
      <c r="AA38792" t="str">
        <v>JB</v>
      </c>
    </row>
    <row r="38793" spans="27:27">
      <c r="AA38793" t="str">
        <v>FR</v>
      </c>
    </row>
    <row r="38794" spans="27:27">
      <c r="AA38794" t="str">
        <v>DH</v>
      </c>
    </row>
    <row r="38795" spans="27:27">
      <c r="AA38795" t="str">
        <v>SO</v>
      </c>
    </row>
    <row r="38796" spans="27:27">
      <c r="AA38796" t="str">
        <v>SS</v>
      </c>
    </row>
    <row r="38797" spans="27:27">
      <c r="AA38797" t="str">
        <v>SS</v>
      </c>
    </row>
    <row r="38798" spans="27:27">
      <c r="AA38798" t="str">
        <v>JB</v>
      </c>
    </row>
    <row r="38799" spans="27:27">
      <c r="AA38799" t="str">
        <v>DH</v>
      </c>
    </row>
    <row r="38800" spans="27:27">
      <c r="AA38800" t="str">
        <v>WB</v>
      </c>
    </row>
    <row r="38801" spans="27:27">
      <c r="AA38801" t="str">
        <v>CB</v>
      </c>
    </row>
    <row r="38802" spans="27:27">
      <c r="AA38802" t="str">
        <v>BB</v>
      </c>
    </row>
    <row r="38803" spans="27:27">
      <c r="AA38803" t="str">
        <v>CB</v>
      </c>
    </row>
    <row r="38804" spans="27:27">
      <c r="AA38804" t="str">
        <v>BB</v>
      </c>
    </row>
    <row r="38805" spans="27:27">
      <c r="AA38805" t="str">
        <v>SS</v>
      </c>
    </row>
    <row r="38806" spans="27:27">
      <c r="AA38806" t="str">
        <v>SO</v>
      </c>
    </row>
    <row r="38807" spans="27:27">
      <c r="AA38807" t="str">
        <v>WB</v>
      </c>
    </row>
    <row r="38808" spans="27:27">
      <c r="AA38808" t="str">
        <v>WB</v>
      </c>
    </row>
    <row r="38809" spans="27:27">
      <c r="AA38809" t="str">
        <v>FR</v>
      </c>
    </row>
    <row r="38810" spans="27:27">
      <c r="AA38810" t="str">
        <v>FR</v>
      </c>
    </row>
    <row r="38811" spans="27:27">
      <c r="AA38811" t="str">
        <v>SS</v>
      </c>
    </row>
    <row r="38812" spans="27:27">
      <c r="AA38812" t="str">
        <v>HD</v>
      </c>
    </row>
    <row r="38813" spans="27:27">
      <c r="AA38813" t="str">
        <v>HD</v>
      </c>
    </row>
    <row r="38814" spans="27:27">
      <c r="AA38814" t="str">
        <v>CB</v>
      </c>
    </row>
    <row r="38815" spans="27:27">
      <c r="AA38815" t="str">
        <v>CB</v>
      </c>
    </row>
    <row r="38816" spans="27:27">
      <c r="AA38816" t="str">
        <v>SS</v>
      </c>
    </row>
    <row r="38817" spans="27:27">
      <c r="AA38817" t="str">
        <v>BE</v>
      </c>
    </row>
    <row r="38818" spans="27:27">
      <c r="AA38818" t="str">
        <v>HD</v>
      </c>
    </row>
    <row r="38819" spans="27:27">
      <c r="AA38819" t="str">
        <v>FR</v>
      </c>
    </row>
    <row r="38820" spans="27:27">
      <c r="AA38820" t="str">
        <v>JB</v>
      </c>
    </row>
    <row r="38821" spans="27:27">
      <c r="AA38821" t="str">
        <v>BB</v>
      </c>
    </row>
    <row r="38822" spans="27:27">
      <c r="AA38822" t="str">
        <v>SO</v>
      </c>
    </row>
    <row r="38823" spans="27:27">
      <c r="AA38823" t="str">
        <v>DH</v>
      </c>
    </row>
    <row r="38824" spans="27:27">
      <c r="AA38824" t="str">
        <v>FR</v>
      </c>
    </row>
    <row r="38825" spans="27:27">
      <c r="AA38825" t="str">
        <v>SS</v>
      </c>
    </row>
    <row r="38826" spans="27:27">
      <c r="AA38826" t="str">
        <v>WB</v>
      </c>
    </row>
    <row r="38827" spans="27:27">
      <c r="AA38827" t="str">
        <v>SS</v>
      </c>
    </row>
    <row r="38828" spans="27:27">
      <c r="AA38828" t="str">
        <v>SS</v>
      </c>
    </row>
    <row r="38829" spans="27:27">
      <c r="AA38829" t="str">
        <v>SS</v>
      </c>
    </row>
    <row r="38830" spans="27:27">
      <c r="AA38830" t="str">
        <v>SS</v>
      </c>
    </row>
    <row r="38831" spans="27:27">
      <c r="AA38831" t="str">
        <v>SS</v>
      </c>
    </row>
    <row r="38832" spans="27:27">
      <c r="AA38832" t="str">
        <v>DH</v>
      </c>
    </row>
    <row r="38833" spans="27:27">
      <c r="AA38833" t="str">
        <v>BB</v>
      </c>
    </row>
    <row r="38834" spans="27:27">
      <c r="AA38834" t="str">
        <v>FR</v>
      </c>
    </row>
    <row r="38835" spans="27:27">
      <c r="AA38835" t="str">
        <v>BE</v>
      </c>
    </row>
    <row r="38836" spans="27:27">
      <c r="AA38836" t="str">
        <v>CB</v>
      </c>
    </row>
    <row r="38837" spans="27:27">
      <c r="AA38837" t="str">
        <v>CB</v>
      </c>
    </row>
    <row r="38838" spans="27:27">
      <c r="AA38838" t="str">
        <v>BE</v>
      </c>
    </row>
    <row r="38839" spans="27:27">
      <c r="AA38839" t="str">
        <v>BE</v>
      </c>
    </row>
    <row r="38840" spans="27:27">
      <c r="AA38840" t="str">
        <v>FR</v>
      </c>
    </row>
    <row r="38841" spans="27:27">
      <c r="AA38841" t="str">
        <v>FR</v>
      </c>
    </row>
    <row r="38842" spans="27:27">
      <c r="AA38842" t="str">
        <v>FR</v>
      </c>
    </row>
    <row r="38843" spans="27:27">
      <c r="AA38843" t="str">
        <v>HD</v>
      </c>
    </row>
    <row r="38844" spans="27:27">
      <c r="AA38844" t="str">
        <v>HD</v>
      </c>
    </row>
    <row r="38845" spans="27:27">
      <c r="AA38845" t="str">
        <v>BB</v>
      </c>
    </row>
    <row r="38846" spans="27:27">
      <c r="AA38846" t="str">
        <v>BB</v>
      </c>
    </row>
    <row r="38847" spans="27:27">
      <c r="AA38847" t="str">
        <v>SO</v>
      </c>
    </row>
    <row r="38848" spans="27:27">
      <c r="AA38848" t="str">
        <v>CB</v>
      </c>
    </row>
    <row r="38849" spans="27:27">
      <c r="AA38849" t="str">
        <v>CB</v>
      </c>
    </row>
    <row r="38850" spans="27:27">
      <c r="AA38850" t="str">
        <v>SS</v>
      </c>
    </row>
    <row r="38851" spans="27:27">
      <c r="AA38851" t="str">
        <v>SS</v>
      </c>
    </row>
    <row r="38852" spans="27:27">
      <c r="AA38852" t="str">
        <v>SS</v>
      </c>
    </row>
    <row r="38853" spans="27:27">
      <c r="AA38853" t="str">
        <v>SO</v>
      </c>
    </row>
    <row r="38854" spans="27:27">
      <c r="AA38854" t="str">
        <v>FR</v>
      </c>
    </row>
    <row r="38855" spans="27:27">
      <c r="AA38855" t="str">
        <v>FR</v>
      </c>
    </row>
    <row r="38856" spans="27:27">
      <c r="AA38856" t="str">
        <v>DH</v>
      </c>
    </row>
    <row r="38857" spans="27:27">
      <c r="AA38857" t="str">
        <v>BB</v>
      </c>
    </row>
    <row r="38858" spans="27:27">
      <c r="AA38858" t="str">
        <v>BB</v>
      </c>
    </row>
    <row r="38859" spans="27:27">
      <c r="AA38859" t="str">
        <v>FR</v>
      </c>
    </row>
    <row r="38860" spans="27:27">
      <c r="AA38860" t="str">
        <v>SS</v>
      </c>
    </row>
    <row r="38861" spans="27:27">
      <c r="AA38861" t="str">
        <v>SS</v>
      </c>
    </row>
    <row r="38862" spans="27:27">
      <c r="AA38862" t="str">
        <v>SS</v>
      </c>
    </row>
    <row r="38863" spans="27:27">
      <c r="AA38863" t="str">
        <v>SS</v>
      </c>
    </row>
    <row r="38864" spans="27:27">
      <c r="AA38864" t="str">
        <v>FR</v>
      </c>
    </row>
    <row r="38865" spans="27:27">
      <c r="AA38865" t="str">
        <v>WB</v>
      </c>
    </row>
    <row r="38866" spans="27:27">
      <c r="AA38866" t="str">
        <v>DH</v>
      </c>
    </row>
    <row r="38867" spans="27:27">
      <c r="AA38867" t="str">
        <v>DH</v>
      </c>
    </row>
    <row r="38868" spans="27:27">
      <c r="AA38868" t="str">
        <v>SS</v>
      </c>
    </row>
    <row r="38869" spans="27:27">
      <c r="AA38869" t="str">
        <v>SS</v>
      </c>
    </row>
    <row r="38870" spans="27:27">
      <c r="AA38870" t="str">
        <v>SS</v>
      </c>
    </row>
    <row r="38871" spans="27:27">
      <c r="AA38871" t="str">
        <v>HD</v>
      </c>
    </row>
    <row r="38872" spans="27:27">
      <c r="AA38872" t="str">
        <v>HD</v>
      </c>
    </row>
    <row r="38873" spans="27:27">
      <c r="AA38873" t="str">
        <v>HD</v>
      </c>
    </row>
    <row r="38874" spans="27:27">
      <c r="AA38874" t="str">
        <v>SO</v>
      </c>
    </row>
    <row r="38875" spans="27:27">
      <c r="AA38875" t="str">
        <v>SO</v>
      </c>
    </row>
    <row r="38876" spans="27:27">
      <c r="AA38876" t="str">
        <v>SO</v>
      </c>
    </row>
    <row r="38877" spans="27:27">
      <c r="AA38877" t="str">
        <v>JB</v>
      </c>
    </row>
    <row r="38878" spans="27:27">
      <c r="AA38878" t="str">
        <v>WB</v>
      </c>
    </row>
    <row r="38879" spans="27:27">
      <c r="AA38879" t="str">
        <v>WB</v>
      </c>
    </row>
    <row r="38880" spans="27:27">
      <c r="AA38880" t="str">
        <v>WB</v>
      </c>
    </row>
    <row r="38881" spans="27:27">
      <c r="AA38881" t="str">
        <v>BE</v>
      </c>
    </row>
    <row r="38882" spans="27:27">
      <c r="AA38882" t="str">
        <v>FR</v>
      </c>
    </row>
    <row r="38883" spans="27:27">
      <c r="AA38883" t="str">
        <v>FR</v>
      </c>
    </row>
    <row r="38884" spans="27:27">
      <c r="AA38884" t="str">
        <v>FR</v>
      </c>
    </row>
    <row r="38885" spans="27:27">
      <c r="AA38885" t="str">
        <v>HD</v>
      </c>
    </row>
    <row r="38886" spans="27:27">
      <c r="AA38886" t="str">
        <v>SS</v>
      </c>
    </row>
    <row r="38887" spans="27:27">
      <c r="AA38887" t="str">
        <v>DH</v>
      </c>
    </row>
    <row r="38888" spans="27:27">
      <c r="AA38888" t="str">
        <v>DH</v>
      </c>
    </row>
    <row r="38889" spans="27:27">
      <c r="AA38889" t="str">
        <v>WB</v>
      </c>
    </row>
    <row r="38890" spans="27:27">
      <c r="AA38890" t="str">
        <v>WB</v>
      </c>
    </row>
    <row r="38891" spans="27:27">
      <c r="AA38891" t="str">
        <v>HD</v>
      </c>
    </row>
    <row r="38892" spans="27:27">
      <c r="AA38892" t="str">
        <v>HD</v>
      </c>
    </row>
    <row r="38893" spans="27:27">
      <c r="AA38893" t="str">
        <v>BB</v>
      </c>
    </row>
    <row r="38894" spans="27:27">
      <c r="AA38894" t="str">
        <v>SO</v>
      </c>
    </row>
    <row r="38895" spans="27:27">
      <c r="AA38895" t="str">
        <v>JB</v>
      </c>
    </row>
    <row r="38896" spans="27:27">
      <c r="AA38896" t="str">
        <v>JB</v>
      </c>
    </row>
    <row r="38897" spans="27:27">
      <c r="AA38897" t="str">
        <v>JB</v>
      </c>
    </row>
    <row r="38898" spans="27:27">
      <c r="AA38898" t="str">
        <v>WB</v>
      </c>
    </row>
    <row r="38899" spans="27:27">
      <c r="AA38899" t="str">
        <v>WB</v>
      </c>
    </row>
    <row r="38900" spans="27:27">
      <c r="AA38900" t="str">
        <v>FR</v>
      </c>
    </row>
    <row r="38901" spans="27:27">
      <c r="AA38901" t="str">
        <v>FR</v>
      </c>
    </row>
    <row r="38902" spans="27:27">
      <c r="AA38902" t="str">
        <v>FR</v>
      </c>
    </row>
    <row r="38903" spans="27:27">
      <c r="AA38903" t="str">
        <v>BB</v>
      </c>
    </row>
    <row r="38904" spans="27:27">
      <c r="AA38904" t="str">
        <v>SO</v>
      </c>
    </row>
    <row r="38905" spans="27:27">
      <c r="AA38905" t="str">
        <v>JB</v>
      </c>
    </row>
    <row r="38906" spans="27:27">
      <c r="AA38906" t="str">
        <v>BE</v>
      </c>
    </row>
    <row r="38907" spans="27:27">
      <c r="AA38907" t="str">
        <v>SS</v>
      </c>
    </row>
    <row r="38908" spans="27:27">
      <c r="AA38908" t="str">
        <v>WB</v>
      </c>
    </row>
    <row r="38909" spans="27:27">
      <c r="AA38909" t="str">
        <v>WB</v>
      </c>
    </row>
    <row r="38910" spans="27:27">
      <c r="AA38910" t="str">
        <v>BE</v>
      </c>
    </row>
    <row r="38911" spans="27:27">
      <c r="AA38911" t="str">
        <v>JB</v>
      </c>
    </row>
    <row r="38912" spans="27:27">
      <c r="AA38912" t="str">
        <v>WB</v>
      </c>
    </row>
    <row r="38913" spans="27:27">
      <c r="AA38913" t="str">
        <v>FR</v>
      </c>
    </row>
    <row r="38914" spans="27:27">
      <c r="AA38914" t="str">
        <v>FR</v>
      </c>
    </row>
    <row r="38915" spans="27:27">
      <c r="AA38915" t="str">
        <v>HD</v>
      </c>
    </row>
    <row r="38916" spans="27:27">
      <c r="AA38916" t="str">
        <v>HD</v>
      </c>
    </row>
    <row r="38917" spans="27:27">
      <c r="AA38917" t="str">
        <v>HD</v>
      </c>
    </row>
    <row r="38918" spans="27:27">
      <c r="AA38918" t="str">
        <v>JB</v>
      </c>
    </row>
    <row r="38919" spans="27:27">
      <c r="AA38919" t="str">
        <v>SS</v>
      </c>
    </row>
    <row r="38920" spans="27:27">
      <c r="AA38920" t="str">
        <v>SO</v>
      </c>
    </row>
    <row r="38921" spans="27:27">
      <c r="AA38921" t="str">
        <v>JB</v>
      </c>
    </row>
    <row r="38922" spans="27:27">
      <c r="AA38922" t="str">
        <v>JB</v>
      </c>
    </row>
    <row r="38923" spans="27:27">
      <c r="AA38923" t="str">
        <v>JB</v>
      </c>
    </row>
    <row r="38924" spans="27:27">
      <c r="AA38924" t="str">
        <v>JB</v>
      </c>
    </row>
    <row r="38925" spans="27:27">
      <c r="AA38925" t="str">
        <v>CB</v>
      </c>
    </row>
    <row r="38926" spans="27:27">
      <c r="AA38926" t="str">
        <v>HD</v>
      </c>
    </row>
    <row r="38927" spans="27:27">
      <c r="AA38927" t="str">
        <v>WB</v>
      </c>
    </row>
    <row r="38928" spans="27:27">
      <c r="AA38928" t="str">
        <v>BE</v>
      </c>
    </row>
    <row r="38929" spans="27:27">
      <c r="AA38929" t="str">
        <v>BE</v>
      </c>
    </row>
    <row r="38930" spans="27:27">
      <c r="AA38930" t="str">
        <v>DH</v>
      </c>
    </row>
    <row r="38931" spans="27:27">
      <c r="AA38931" t="str">
        <v>DH</v>
      </c>
    </row>
    <row r="38932" spans="27:27">
      <c r="AA38932" t="str">
        <v>SO</v>
      </c>
    </row>
    <row r="38933" spans="27:27">
      <c r="AA38933" t="str">
        <v>JB</v>
      </c>
    </row>
    <row r="38934" spans="27:27">
      <c r="AA38934" t="str">
        <v>HD</v>
      </c>
    </row>
    <row r="38935" spans="27:27">
      <c r="AA38935" t="str">
        <v>HD</v>
      </c>
    </row>
    <row r="38936" spans="27:27">
      <c r="AA38936" t="str">
        <v>BE</v>
      </c>
    </row>
    <row r="38937" spans="27:27">
      <c r="AA38937" t="str">
        <v>BE</v>
      </c>
    </row>
    <row r="38938" spans="27:27">
      <c r="AA38938" t="str">
        <v>WB</v>
      </c>
    </row>
    <row r="38939" spans="27:27">
      <c r="AA38939" t="str">
        <v>WB</v>
      </c>
    </row>
    <row r="38940" spans="27:27">
      <c r="AA38940" t="str">
        <v>DH</v>
      </c>
    </row>
    <row r="38941" spans="27:27">
      <c r="AA38941" t="str">
        <v>DH</v>
      </c>
    </row>
    <row r="38942" spans="27:27">
      <c r="AA38942" t="str">
        <v>DH</v>
      </c>
    </row>
    <row r="38943" spans="27:27">
      <c r="AA38943" t="str">
        <v>SO</v>
      </c>
    </row>
    <row r="38944" spans="27:27">
      <c r="AA38944" t="str">
        <v>SO</v>
      </c>
    </row>
    <row r="38945" spans="27:27">
      <c r="AA38945" t="str">
        <v>BE</v>
      </c>
    </row>
    <row r="38946" spans="27:27">
      <c r="AA38946" t="str">
        <v>BE</v>
      </c>
    </row>
    <row r="38947" spans="27:27">
      <c r="AA38947" t="str">
        <v>BE</v>
      </c>
    </row>
    <row r="38948" spans="27:27">
      <c r="AA38948" t="str">
        <v>SS</v>
      </c>
    </row>
    <row r="38949" spans="27:27">
      <c r="AA38949" t="str">
        <v>SS</v>
      </c>
    </row>
    <row r="38950" spans="27:27">
      <c r="AA38950" t="str">
        <v>SS</v>
      </c>
    </row>
    <row r="38951" spans="27:27">
      <c r="AA38951" t="str">
        <v>SS</v>
      </c>
    </row>
    <row r="38952" spans="27:27">
      <c r="AA38952" t="str">
        <v>DH</v>
      </c>
    </row>
    <row r="38953" spans="27:27">
      <c r="AA38953" t="str">
        <v>DH</v>
      </c>
    </row>
    <row r="38954" spans="27:27">
      <c r="AA38954" t="str">
        <v>DH</v>
      </c>
    </row>
    <row r="38955" spans="27:27">
      <c r="AA38955" t="str">
        <v>BB</v>
      </c>
    </row>
    <row r="38956" spans="27:27">
      <c r="AA38956" t="str">
        <v>SS</v>
      </c>
    </row>
    <row r="38957" spans="27:27">
      <c r="AA38957" t="str">
        <v>CB</v>
      </c>
    </row>
    <row r="38958" spans="27:27">
      <c r="AA38958" t="str">
        <v>SO</v>
      </c>
    </row>
    <row r="38959" spans="27:27">
      <c r="AA38959" t="str">
        <v>WB</v>
      </c>
    </row>
    <row r="38960" spans="27:27">
      <c r="AA38960" t="str">
        <v>BE</v>
      </c>
    </row>
    <row r="38961" spans="27:27">
      <c r="AA38961" t="str">
        <v>FR</v>
      </c>
    </row>
    <row r="38962" spans="27:27">
      <c r="AA38962" t="str">
        <v>BB</v>
      </c>
    </row>
    <row r="38963" spans="27:27">
      <c r="AA38963" t="str">
        <v>JB</v>
      </c>
    </row>
    <row r="38964" spans="27:27">
      <c r="AA38964" t="str">
        <v>JB</v>
      </c>
    </row>
    <row r="38965" spans="27:27">
      <c r="AA38965" t="str">
        <v>JB</v>
      </c>
    </row>
    <row r="38966" spans="27:27">
      <c r="AA38966" t="str">
        <v>BE</v>
      </c>
    </row>
    <row r="38967" spans="27:27">
      <c r="AA38967" t="str">
        <v>FR</v>
      </c>
    </row>
    <row r="38968" spans="27:27">
      <c r="AA38968" t="str">
        <v>FR</v>
      </c>
    </row>
    <row r="38969" spans="27:27">
      <c r="AA38969" t="str">
        <v>HD</v>
      </c>
    </row>
    <row r="38970" spans="27:27">
      <c r="AA38970" t="str">
        <v>HD</v>
      </c>
    </row>
    <row r="38971" spans="27:27">
      <c r="AA38971" t="str">
        <v>HD</v>
      </c>
    </row>
    <row r="38972" spans="27:27">
      <c r="AA38972" t="str">
        <v>HD</v>
      </c>
    </row>
    <row r="38973" spans="27:27">
      <c r="AA38973" t="str">
        <v>HD</v>
      </c>
    </row>
    <row r="38974" spans="27:27">
      <c r="AA38974" t="str">
        <v>FR</v>
      </c>
    </row>
    <row r="38975" spans="27:27">
      <c r="AA38975" t="str">
        <v>FR</v>
      </c>
    </row>
    <row r="38976" spans="27:27">
      <c r="AA38976" t="str">
        <v>HD</v>
      </c>
    </row>
    <row r="38977" spans="27:27">
      <c r="AA38977" t="str">
        <v>CB</v>
      </c>
    </row>
    <row r="38978" spans="27:27">
      <c r="AA38978" t="str">
        <v>CB</v>
      </c>
    </row>
    <row r="38979" spans="27:27">
      <c r="AA38979" t="str">
        <v>CB</v>
      </c>
    </row>
    <row r="38980" spans="27:27">
      <c r="AA38980" t="str">
        <v>CB</v>
      </c>
    </row>
    <row r="38981" spans="27:27">
      <c r="AA38981" t="str">
        <v>BB</v>
      </c>
    </row>
    <row r="38982" spans="27:27">
      <c r="AA38982" t="str">
        <v>DH</v>
      </c>
    </row>
    <row r="38983" spans="27:27">
      <c r="AA38983" t="str">
        <v>FR</v>
      </c>
    </row>
    <row r="38984" spans="27:27">
      <c r="AA38984" t="str">
        <v>JB</v>
      </c>
    </row>
    <row r="38985" spans="27:27">
      <c r="AA38985" t="str">
        <v>FR</v>
      </c>
    </row>
    <row r="38986" spans="27:27">
      <c r="AA38986" t="str">
        <v>FR</v>
      </c>
    </row>
    <row r="38987" spans="27:27">
      <c r="AA38987" t="str">
        <v>JB</v>
      </c>
    </row>
    <row r="38988" spans="27:27">
      <c r="AA38988" t="str">
        <v>JB</v>
      </c>
    </row>
    <row r="38989" spans="27:27">
      <c r="AA38989" t="str">
        <v>SO</v>
      </c>
    </row>
    <row r="38990" spans="27:27">
      <c r="AA38990" t="str">
        <v>WB</v>
      </c>
    </row>
    <row r="38991" spans="27:27">
      <c r="AA38991" t="str">
        <v>WB</v>
      </c>
    </row>
    <row r="38992" spans="27:27">
      <c r="AA38992" t="str">
        <v>SO</v>
      </c>
    </row>
    <row r="38993" spans="27:27">
      <c r="AA38993" t="str">
        <v>SO</v>
      </c>
    </row>
    <row r="38994" spans="27:27">
      <c r="AA38994" t="str">
        <v>SO</v>
      </c>
    </row>
    <row r="38995" spans="27:27">
      <c r="AA38995" t="str">
        <v>SO</v>
      </c>
    </row>
    <row r="38996" spans="27:27">
      <c r="AA38996" t="str">
        <v>CB</v>
      </c>
    </row>
    <row r="38997" spans="27:27">
      <c r="AA38997" t="str">
        <v>CB</v>
      </c>
    </row>
    <row r="38998" spans="27:27">
      <c r="AA38998" t="str">
        <v>CB</v>
      </c>
    </row>
    <row r="38999" spans="27:27">
      <c r="AA38999" t="str">
        <v>WB</v>
      </c>
    </row>
    <row r="39000" spans="27:27">
      <c r="AA39000" t="str">
        <v>FR</v>
      </c>
    </row>
    <row r="39001" spans="27:27">
      <c r="AA39001" t="str">
        <v>SS</v>
      </c>
    </row>
    <row r="39002" spans="27:27">
      <c r="AA39002" t="str">
        <v>SO</v>
      </c>
    </row>
    <row r="39003" spans="27:27">
      <c r="AA39003" t="str">
        <v>SO</v>
      </c>
    </row>
    <row r="39004" spans="27:27">
      <c r="AA39004" t="str">
        <v>SS</v>
      </c>
    </row>
    <row r="39005" spans="27:27">
      <c r="AA39005" t="str">
        <v>BB</v>
      </c>
    </row>
    <row r="39006" spans="27:27">
      <c r="AA39006" t="str">
        <v>FR</v>
      </c>
    </row>
    <row r="39007" spans="27:27">
      <c r="AA39007" t="str">
        <v>BE</v>
      </c>
    </row>
    <row r="39008" spans="27:27">
      <c r="AA39008" t="str">
        <v>BE</v>
      </c>
    </row>
    <row r="39009" spans="27:27">
      <c r="AA39009" t="str">
        <v>SO</v>
      </c>
    </row>
    <row r="39010" spans="27:27">
      <c r="AA39010" t="str">
        <v>BE</v>
      </c>
    </row>
    <row r="39011" spans="27:27">
      <c r="AA39011" t="str">
        <v>SO</v>
      </c>
    </row>
    <row r="39012" spans="27:27">
      <c r="AA39012" t="str">
        <v>SO</v>
      </c>
    </row>
    <row r="39013" spans="27:27">
      <c r="AA39013" t="str">
        <v>WB</v>
      </c>
    </row>
    <row r="39014" spans="27:27">
      <c r="AA39014" t="str">
        <v>WB</v>
      </c>
    </row>
    <row r="39015" spans="27:27">
      <c r="AA39015" t="str">
        <v>WB</v>
      </c>
    </row>
    <row r="39016" spans="27:27">
      <c r="AA39016" t="str">
        <v>DH</v>
      </c>
    </row>
    <row r="39017" spans="27:27">
      <c r="AA39017" t="str">
        <v>DH</v>
      </c>
    </row>
    <row r="39018" spans="27:27">
      <c r="AA39018" t="str">
        <v>DH</v>
      </c>
    </row>
    <row r="39019" spans="27:27">
      <c r="AA39019" t="str">
        <v>SS</v>
      </c>
    </row>
    <row r="39020" spans="27:27">
      <c r="AA39020" t="str">
        <v>DH</v>
      </c>
    </row>
    <row r="39021" spans="27:27">
      <c r="AA39021" t="str">
        <v>HD</v>
      </c>
    </row>
    <row r="39022" spans="27:27">
      <c r="AA39022" t="str">
        <v>FR</v>
      </c>
    </row>
    <row r="39023" spans="27:27">
      <c r="AA39023" t="str">
        <v>SS</v>
      </c>
    </row>
    <row r="39024" spans="27:27">
      <c r="AA39024" t="str">
        <v>SO</v>
      </c>
    </row>
    <row r="39025" spans="27:27">
      <c r="AA39025" t="str">
        <v>SO</v>
      </c>
    </row>
    <row r="39026" spans="27:27">
      <c r="AA39026" t="str">
        <v>JB</v>
      </c>
    </row>
    <row r="39027" spans="27:27">
      <c r="AA39027" t="str">
        <v>BE</v>
      </c>
    </row>
    <row r="39028" spans="27:27">
      <c r="AA39028" t="str">
        <v>BE</v>
      </c>
    </row>
    <row r="39029" spans="27:27">
      <c r="AA39029" t="str">
        <v>DH</v>
      </c>
    </row>
    <row r="39030" spans="27:27">
      <c r="AA39030" t="str">
        <v>DH</v>
      </c>
    </row>
    <row r="39031" spans="27:27">
      <c r="AA39031" t="str">
        <v>DH</v>
      </c>
    </row>
    <row r="39032" spans="27:27">
      <c r="AA39032" t="str">
        <v>BB</v>
      </c>
    </row>
    <row r="39033" spans="27:27">
      <c r="AA39033" t="str">
        <v>BB</v>
      </c>
    </row>
    <row r="39034" spans="27:27">
      <c r="AA39034" t="str">
        <v>BB</v>
      </c>
    </row>
    <row r="39035" spans="27:27">
      <c r="AA39035" t="str">
        <v>BB</v>
      </c>
    </row>
    <row r="39036" spans="27:27">
      <c r="AA39036" t="str">
        <v>WB</v>
      </c>
    </row>
    <row r="39037" spans="27:27">
      <c r="AA39037" t="str">
        <v>WB</v>
      </c>
    </row>
    <row r="39038" spans="27:27">
      <c r="AA39038" t="str">
        <v>WB</v>
      </c>
    </row>
    <row r="39039" spans="27:27">
      <c r="AA39039" t="str">
        <v>DH</v>
      </c>
    </row>
    <row r="39040" spans="27:27">
      <c r="AA39040" t="str">
        <v>JB</v>
      </c>
    </row>
    <row r="39041" spans="27:27">
      <c r="AA39041" t="str">
        <v>BE</v>
      </c>
    </row>
    <row r="39042" spans="27:27">
      <c r="AA39042" t="str">
        <v>BE</v>
      </c>
    </row>
    <row r="39043" spans="27:27">
      <c r="AA39043" t="str">
        <v>BE</v>
      </c>
    </row>
    <row r="39044" spans="27:27">
      <c r="AA39044" t="str">
        <v>BE</v>
      </c>
    </row>
    <row r="39045" spans="27:27">
      <c r="AA39045" t="str">
        <v>BE</v>
      </c>
    </row>
    <row r="39046" spans="27:27">
      <c r="AA39046" t="str">
        <v>BB</v>
      </c>
    </row>
    <row r="39047" spans="27:27">
      <c r="AA39047" t="str">
        <v>BB</v>
      </c>
    </row>
    <row r="39048" spans="27:27">
      <c r="AA39048" t="str">
        <v>DH</v>
      </c>
    </row>
    <row r="39049" spans="27:27">
      <c r="AA39049" t="str">
        <v>CB</v>
      </c>
    </row>
    <row r="39050" spans="27:27">
      <c r="AA39050" t="str">
        <v>BE</v>
      </c>
    </row>
    <row r="39051" spans="27:27">
      <c r="AA39051" t="str">
        <v>JB</v>
      </c>
    </row>
    <row r="39052" spans="27:27">
      <c r="AA39052" t="str">
        <v>JB</v>
      </c>
    </row>
    <row r="39053" spans="27:27">
      <c r="AA39053" t="str">
        <v>BE</v>
      </c>
    </row>
    <row r="39054" spans="27:27">
      <c r="AA39054" t="str">
        <v>BE</v>
      </c>
    </row>
    <row r="39055" spans="27:27">
      <c r="AA39055" t="str">
        <v>BE</v>
      </c>
    </row>
    <row r="39056" spans="27:27">
      <c r="AA39056" t="str">
        <v>BE</v>
      </c>
    </row>
    <row r="39057" spans="27:27">
      <c r="AA39057" t="str">
        <v>SS</v>
      </c>
    </row>
    <row r="39058" spans="27:27">
      <c r="AA39058" t="str">
        <v>BE</v>
      </c>
    </row>
    <row r="39059" spans="27:27">
      <c r="AA39059" t="str">
        <v>SS</v>
      </c>
    </row>
    <row r="39060" spans="27:27">
      <c r="AA39060" t="str">
        <v>SS</v>
      </c>
    </row>
    <row r="39061" spans="27:27">
      <c r="AA39061" t="str">
        <v>SS</v>
      </c>
    </row>
    <row r="39062" spans="27:27">
      <c r="AA39062" t="str">
        <v>BB</v>
      </c>
    </row>
    <row r="39063" spans="27:27">
      <c r="AA39063" t="str">
        <v>DH</v>
      </c>
    </row>
    <row r="39064" spans="27:27">
      <c r="AA39064" t="str">
        <v>DH</v>
      </c>
    </row>
    <row r="39065" spans="27:27">
      <c r="AA39065" t="str">
        <v>BB</v>
      </c>
    </row>
    <row r="39066" spans="27:27">
      <c r="AA39066" t="str">
        <v>BE</v>
      </c>
    </row>
    <row r="39067" spans="27:27">
      <c r="AA39067" t="str">
        <v>BB</v>
      </c>
    </row>
    <row r="39068" spans="27:27">
      <c r="AA39068" t="str">
        <v>DH</v>
      </c>
    </row>
    <row r="39069" spans="27:27">
      <c r="AA39069" t="str">
        <v>SS</v>
      </c>
    </row>
    <row r="39070" spans="27:27">
      <c r="AA39070" t="str">
        <v>SS</v>
      </c>
    </row>
    <row r="39071" spans="27:27">
      <c r="AA39071" t="str">
        <v>FR</v>
      </c>
    </row>
    <row r="39072" spans="27:27">
      <c r="AA39072" t="str">
        <v>FR</v>
      </c>
    </row>
    <row r="39073" spans="27:27">
      <c r="AA39073" t="str">
        <v>BE</v>
      </c>
    </row>
    <row r="39074" spans="27:27">
      <c r="AA39074" t="str">
        <v>BE</v>
      </c>
    </row>
    <row r="39075" spans="27:27">
      <c r="AA39075" t="str">
        <v>SO</v>
      </c>
    </row>
    <row r="39076" spans="27:27">
      <c r="AA39076" t="str">
        <v>HD</v>
      </c>
    </row>
    <row r="39077" spans="27:27">
      <c r="AA39077" t="str">
        <v>SS</v>
      </c>
    </row>
    <row r="39078" spans="27:27">
      <c r="AA39078" t="str">
        <v>BB</v>
      </c>
    </row>
    <row r="39079" spans="27:27">
      <c r="AA39079" t="str">
        <v>BB</v>
      </c>
    </row>
    <row r="39080" spans="27:27">
      <c r="AA39080" t="str">
        <v>HD</v>
      </c>
    </row>
    <row r="39081" spans="27:27">
      <c r="AA39081" t="str">
        <v>HD</v>
      </c>
    </row>
    <row r="39082" spans="27:27">
      <c r="AA39082" t="str">
        <v>SS</v>
      </c>
    </row>
    <row r="39083" spans="27:27">
      <c r="AA39083" t="str">
        <v>BB</v>
      </c>
    </row>
    <row r="39084" spans="27:27">
      <c r="AA39084" t="str">
        <v>BE</v>
      </c>
    </row>
    <row r="39085" spans="27:27">
      <c r="AA39085" t="str">
        <v>BE</v>
      </c>
    </row>
    <row r="39086" spans="27:27">
      <c r="AA39086" t="str">
        <v>JB</v>
      </c>
    </row>
    <row r="39087" spans="27:27">
      <c r="AA39087" t="str">
        <v>JB</v>
      </c>
    </row>
    <row r="39088" spans="27:27">
      <c r="AA39088" t="str">
        <v>BE</v>
      </c>
    </row>
    <row r="39089" spans="27:27">
      <c r="AA39089" t="str">
        <v>DH</v>
      </c>
    </row>
    <row r="39090" spans="27:27">
      <c r="AA39090" t="str">
        <v>CB</v>
      </c>
    </row>
    <row r="39091" spans="27:27">
      <c r="AA39091" t="str">
        <v>SS</v>
      </c>
    </row>
    <row r="39092" spans="27:27">
      <c r="AA39092" t="str">
        <v>SS</v>
      </c>
    </row>
    <row r="39093" spans="27:27">
      <c r="AA39093" t="str">
        <v>SS</v>
      </c>
    </row>
    <row r="39094" spans="27:27">
      <c r="AA39094" t="str">
        <v>JB</v>
      </c>
    </row>
    <row r="39095" spans="27:27">
      <c r="AA39095" t="str">
        <v>CB</v>
      </c>
    </row>
    <row r="39096" spans="27:27">
      <c r="AA39096" t="str">
        <v>CB</v>
      </c>
    </row>
    <row r="39097" spans="27:27">
      <c r="AA39097" t="str">
        <v>SO</v>
      </c>
    </row>
    <row r="39098" spans="27:27">
      <c r="AA39098" t="str">
        <v>WB</v>
      </c>
    </row>
    <row r="39099" spans="27:27">
      <c r="AA39099" t="str">
        <v>WB</v>
      </c>
    </row>
    <row r="39100" spans="27:27">
      <c r="AA39100" t="str">
        <v>CB</v>
      </c>
    </row>
    <row r="39101" spans="27:27">
      <c r="AA39101" t="str">
        <v>CB</v>
      </c>
    </row>
    <row r="39102" spans="27:27">
      <c r="AA39102" t="str">
        <v>SS</v>
      </c>
    </row>
    <row r="39103" spans="27:27">
      <c r="AA39103" t="str">
        <v>SS</v>
      </c>
    </row>
    <row r="39104" spans="27:27">
      <c r="AA39104" t="str">
        <v>JB</v>
      </c>
    </row>
    <row r="39105" spans="27:27">
      <c r="AA39105" t="str">
        <v>WB</v>
      </c>
    </row>
    <row r="39106" spans="27:27">
      <c r="AA39106" t="str">
        <v>WB</v>
      </c>
    </row>
    <row r="39107" spans="27:27">
      <c r="AA39107" t="str">
        <v>WB</v>
      </c>
    </row>
    <row r="39108" spans="27:27">
      <c r="AA39108" t="str">
        <v>CB</v>
      </c>
    </row>
    <row r="39109" spans="27:27">
      <c r="AA39109" t="str">
        <v>HD</v>
      </c>
    </row>
    <row r="39110" spans="27:27">
      <c r="AA39110" t="str">
        <v>HD</v>
      </c>
    </row>
    <row r="39111" spans="27:27">
      <c r="AA39111" t="str">
        <v>HD</v>
      </c>
    </row>
    <row r="39112" spans="27:27">
      <c r="AA39112" t="str">
        <v>HD</v>
      </c>
    </row>
    <row r="39113" spans="27:27">
      <c r="AA39113" t="str">
        <v>WB</v>
      </c>
    </row>
    <row r="39114" spans="27:27">
      <c r="AA39114" t="str">
        <v>CB</v>
      </c>
    </row>
    <row r="39115" spans="27:27">
      <c r="AA39115" t="str">
        <v>CB</v>
      </c>
    </row>
    <row r="39116" spans="27:27">
      <c r="AA39116" t="str">
        <v>CB</v>
      </c>
    </row>
    <row r="39117" spans="27:27">
      <c r="AA39117" t="str">
        <v>CB</v>
      </c>
    </row>
    <row r="39118" spans="27:27">
      <c r="AA39118" t="str">
        <v>SS</v>
      </c>
    </row>
    <row r="39119" spans="27:27">
      <c r="AA39119" t="str">
        <v>SS</v>
      </c>
    </row>
    <row r="39120" spans="27:27">
      <c r="AA39120" t="str">
        <v>BB</v>
      </c>
    </row>
    <row r="39121" spans="27:27">
      <c r="AA39121" t="str">
        <v>FR</v>
      </c>
    </row>
    <row r="39122" spans="27:27">
      <c r="AA39122" t="str">
        <v>FR</v>
      </c>
    </row>
    <row r="39123" spans="27:27">
      <c r="AA39123" t="str">
        <v>FR</v>
      </c>
    </row>
    <row r="39124" spans="27:27">
      <c r="AA39124" t="str">
        <v>SS</v>
      </c>
    </row>
    <row r="39125" spans="27:27">
      <c r="AA39125" t="str">
        <v>HD</v>
      </c>
    </row>
    <row r="39126" spans="27:27">
      <c r="AA39126" t="str">
        <v>HD</v>
      </c>
    </row>
    <row r="39127" spans="27:27">
      <c r="AA39127" t="str">
        <v>HD</v>
      </c>
    </row>
    <row r="39128" spans="27:27">
      <c r="AA39128" t="str">
        <v>DH</v>
      </c>
    </row>
    <row r="39129" spans="27:27">
      <c r="AA39129" t="str">
        <v>BB</v>
      </c>
    </row>
    <row r="39130" spans="27:27">
      <c r="AA39130" t="str">
        <v>BB</v>
      </c>
    </row>
    <row r="39131" spans="27:27">
      <c r="AA39131" t="str">
        <v>SS</v>
      </c>
    </row>
    <row r="39132" spans="27:27">
      <c r="AA39132" t="str">
        <v>BB</v>
      </c>
    </row>
    <row r="39133" spans="27:27">
      <c r="AA39133" t="str">
        <v>HD</v>
      </c>
    </row>
    <row r="39134" spans="27:27">
      <c r="AA39134" t="str">
        <v>HD</v>
      </c>
    </row>
    <row r="39135" spans="27:27">
      <c r="AA39135" t="str">
        <v>FR</v>
      </c>
    </row>
    <row r="39136" spans="27:27">
      <c r="AA39136" t="str">
        <v>CB</v>
      </c>
    </row>
    <row r="39137" spans="27:27">
      <c r="AA39137" t="str">
        <v>CB</v>
      </c>
    </row>
    <row r="39138" spans="27:27">
      <c r="AA39138" t="str">
        <v>BE</v>
      </c>
    </row>
    <row r="39139" spans="27:27">
      <c r="AA39139" t="str">
        <v>SO</v>
      </c>
    </row>
    <row r="39140" spans="27:27">
      <c r="AA39140" t="str">
        <v>SO</v>
      </c>
    </row>
    <row r="39141" spans="27:27">
      <c r="AA39141" t="str">
        <v>FR</v>
      </c>
    </row>
    <row r="39142" spans="27:27">
      <c r="AA39142" t="str">
        <v>BB</v>
      </c>
    </row>
    <row r="39143" spans="27:27">
      <c r="AA39143" t="str">
        <v>BB</v>
      </c>
    </row>
    <row r="39144" spans="27:27">
      <c r="AA39144" t="str">
        <v>WB</v>
      </c>
    </row>
    <row r="39145" spans="27:27">
      <c r="AA39145" t="str">
        <v>BB</v>
      </c>
    </row>
    <row r="39146" spans="27:27">
      <c r="AA39146" t="str">
        <v>BB</v>
      </c>
    </row>
    <row r="39147" spans="27:27">
      <c r="AA39147" t="str">
        <v>BB</v>
      </c>
    </row>
    <row r="39148" spans="27:27">
      <c r="AA39148" t="str">
        <v>SS</v>
      </c>
    </row>
    <row r="39149" spans="27:27">
      <c r="AA39149" t="str">
        <v>BE</v>
      </c>
    </row>
    <row r="39150" spans="27:27">
      <c r="AA39150" t="str">
        <v>SS</v>
      </c>
    </row>
    <row r="39151" spans="27:27">
      <c r="AA39151" t="str">
        <v>BE</v>
      </c>
    </row>
    <row r="39152" spans="27:27">
      <c r="AA39152" t="str">
        <v>CB</v>
      </c>
    </row>
    <row r="39153" spans="27:27">
      <c r="AA39153" t="str">
        <v>DH</v>
      </c>
    </row>
    <row r="39154" spans="27:27">
      <c r="AA39154" t="str">
        <v>DH</v>
      </c>
    </row>
    <row r="39155" spans="27:27">
      <c r="AA39155" t="str">
        <v>DH</v>
      </c>
    </row>
    <row r="39156" spans="27:27">
      <c r="AA39156" t="str">
        <v>WB</v>
      </c>
    </row>
    <row r="39157" spans="27:27">
      <c r="AA39157" t="str">
        <v>SO</v>
      </c>
    </row>
    <row r="39158" spans="27:27">
      <c r="AA39158" t="str">
        <v>JB</v>
      </c>
    </row>
    <row r="39159" spans="27:27">
      <c r="AA39159" t="str">
        <v>WB</v>
      </c>
    </row>
    <row r="39160" spans="27:27">
      <c r="AA39160" t="str">
        <v>WB</v>
      </c>
    </row>
    <row r="39161" spans="27:27">
      <c r="AA39161" t="str">
        <v>SO</v>
      </c>
    </row>
    <row r="39162" spans="27:27">
      <c r="AA39162" t="str">
        <v>DH</v>
      </c>
    </row>
    <row r="39163" spans="27:27">
      <c r="AA39163" t="str">
        <v>HD</v>
      </c>
    </row>
    <row r="39164" spans="27:27">
      <c r="AA39164" t="str">
        <v>SO</v>
      </c>
    </row>
    <row r="39165" spans="27:27">
      <c r="AA39165" t="str">
        <v>BE</v>
      </c>
    </row>
    <row r="39166" spans="27:27">
      <c r="AA39166" t="str">
        <v>HD</v>
      </c>
    </row>
    <row r="39167" spans="27:27">
      <c r="AA39167" t="str">
        <v>WB</v>
      </c>
    </row>
    <row r="39168" spans="27:27">
      <c r="AA39168" t="str">
        <v>SO</v>
      </c>
    </row>
    <row r="39169" spans="27:27">
      <c r="AA39169" t="str">
        <v>SO</v>
      </c>
    </row>
    <row r="39170" spans="27:27">
      <c r="AA39170" t="str">
        <v>BE</v>
      </c>
    </row>
    <row r="39171" spans="27:27">
      <c r="AA39171" t="str">
        <v>BB</v>
      </c>
    </row>
    <row r="39172" spans="27:27">
      <c r="AA39172" t="str">
        <v>BB</v>
      </c>
    </row>
    <row r="39173" spans="27:27">
      <c r="AA39173" t="str">
        <v>BB</v>
      </c>
    </row>
    <row r="39174" spans="27:27">
      <c r="AA39174" t="str">
        <v>BB</v>
      </c>
    </row>
    <row r="39175" spans="27:27">
      <c r="AA39175" t="str">
        <v>SS</v>
      </c>
    </row>
    <row r="39176" spans="27:27">
      <c r="AA39176" t="str">
        <v>SS</v>
      </c>
    </row>
    <row r="39177" spans="27:27">
      <c r="AA39177" t="str">
        <v>BE</v>
      </c>
    </row>
    <row r="39178" spans="27:27">
      <c r="AA39178" t="str">
        <v>BE</v>
      </c>
    </row>
    <row r="39179" spans="27:27">
      <c r="AA39179" t="str">
        <v>BE</v>
      </c>
    </row>
    <row r="39180" spans="27:27">
      <c r="AA39180" t="str">
        <v>BE</v>
      </c>
    </row>
    <row r="39181" spans="27:27">
      <c r="AA39181" t="str">
        <v>CB</v>
      </c>
    </row>
    <row r="39182" spans="27:27">
      <c r="AA39182" t="str">
        <v>BB</v>
      </c>
    </row>
    <row r="39183" spans="27:27">
      <c r="AA39183" t="str">
        <v>BB</v>
      </c>
    </row>
    <row r="39184" spans="27:27">
      <c r="AA39184" t="str">
        <v>BB</v>
      </c>
    </row>
    <row r="39185" spans="27:27">
      <c r="AA39185" t="str">
        <v>JB</v>
      </c>
    </row>
    <row r="39186" spans="27:27">
      <c r="AA39186" t="str">
        <v>DH</v>
      </c>
    </row>
    <row r="39187" spans="27:27">
      <c r="AA39187" t="str">
        <v>DH</v>
      </c>
    </row>
    <row r="39188" spans="27:27">
      <c r="AA39188" t="str">
        <v>BB</v>
      </c>
    </row>
    <row r="39189" spans="27:27">
      <c r="AA39189" t="str">
        <v>CB</v>
      </c>
    </row>
    <row r="39190" spans="27:27">
      <c r="AA39190" t="str">
        <v>CB</v>
      </c>
    </row>
    <row r="39191" spans="27:27">
      <c r="AA39191" t="str">
        <v>CB</v>
      </c>
    </row>
    <row r="39192" spans="27:27">
      <c r="AA39192" t="str">
        <v>CB</v>
      </c>
    </row>
    <row r="39193" spans="27:27">
      <c r="AA39193" t="str">
        <v>CB</v>
      </c>
    </row>
    <row r="39194" spans="27:27">
      <c r="AA39194" t="str">
        <v>JB</v>
      </c>
    </row>
    <row r="39195" spans="27:27">
      <c r="AA39195" t="str">
        <v>JB</v>
      </c>
    </row>
    <row r="39196" spans="27:27">
      <c r="AA39196" t="str">
        <v>BB</v>
      </c>
    </row>
    <row r="39197" spans="27:27">
      <c r="AA39197" t="str">
        <v>SO</v>
      </c>
    </row>
    <row r="39198" spans="27:27">
      <c r="AA39198" t="str">
        <v>FR</v>
      </c>
    </row>
    <row r="39199" spans="27:27">
      <c r="AA39199" t="str">
        <v>FR</v>
      </c>
    </row>
    <row r="39200" spans="27:27">
      <c r="AA39200" t="str">
        <v>FR</v>
      </c>
    </row>
    <row r="39201" spans="27:27">
      <c r="AA39201" t="str">
        <v>FR</v>
      </c>
    </row>
    <row r="39202" spans="27:27">
      <c r="AA39202" t="str">
        <v>BB</v>
      </c>
    </row>
    <row r="39203" spans="27:27">
      <c r="AA39203" t="str">
        <v>BB</v>
      </c>
    </row>
    <row r="39204" spans="27:27">
      <c r="AA39204" t="str">
        <v>FR</v>
      </c>
    </row>
    <row r="39205" spans="27:27">
      <c r="AA39205" t="str">
        <v>BB</v>
      </c>
    </row>
    <row r="39206" spans="27:27">
      <c r="AA39206" t="str">
        <v>SS</v>
      </c>
    </row>
    <row r="39207" spans="27:27">
      <c r="AA39207" t="str">
        <v>BB</v>
      </c>
    </row>
    <row r="39208" spans="27:27">
      <c r="AA39208" t="str">
        <v>WB</v>
      </c>
    </row>
    <row r="39209" spans="27:27">
      <c r="AA39209" t="str">
        <v>WB</v>
      </c>
    </row>
    <row r="39210" spans="27:27">
      <c r="AA39210" t="str">
        <v>WB</v>
      </c>
    </row>
    <row r="39211" spans="27:27">
      <c r="AA39211" t="str">
        <v>FR</v>
      </c>
    </row>
    <row r="39212" spans="27:27">
      <c r="AA39212" t="str">
        <v>WB</v>
      </c>
    </row>
    <row r="39213" spans="27:27">
      <c r="AA39213" t="str">
        <v>DH</v>
      </c>
    </row>
    <row r="39214" spans="27:27">
      <c r="AA39214" t="str">
        <v>HD</v>
      </c>
    </row>
    <row r="39215" spans="27:27">
      <c r="AA39215" t="str">
        <v>FR</v>
      </c>
    </row>
    <row r="39216" spans="27:27">
      <c r="AA39216" t="str">
        <v>SS</v>
      </c>
    </row>
    <row r="39217" spans="27:27">
      <c r="AA39217" t="str">
        <v>WB</v>
      </c>
    </row>
    <row r="39218" spans="27:27">
      <c r="AA39218" t="str">
        <v>CB</v>
      </c>
    </row>
    <row r="39219" spans="27:27">
      <c r="AA39219" t="str">
        <v>WB</v>
      </c>
    </row>
    <row r="39220" spans="27:27">
      <c r="AA39220" t="str">
        <v>CB</v>
      </c>
    </row>
    <row r="39221" spans="27:27">
      <c r="AA39221" t="str">
        <v>SO</v>
      </c>
    </row>
    <row r="39222" spans="27:27">
      <c r="AA39222" t="str">
        <v>FR</v>
      </c>
    </row>
    <row r="39223" spans="27:27">
      <c r="AA39223" t="str">
        <v>JB</v>
      </c>
    </row>
    <row r="39224" spans="27:27">
      <c r="AA39224" t="str">
        <v>BB</v>
      </c>
    </row>
    <row r="39225" spans="27:27">
      <c r="AA39225" t="str">
        <v>BE</v>
      </c>
    </row>
    <row r="39226" spans="27:27">
      <c r="AA39226" t="str">
        <v>DH</v>
      </c>
    </row>
    <row r="39227" spans="27:27">
      <c r="AA39227" t="str">
        <v>HD</v>
      </c>
    </row>
    <row r="39228" spans="27:27">
      <c r="AA39228" t="str">
        <v>FR</v>
      </c>
    </row>
    <row r="39229" spans="27:27">
      <c r="AA39229" t="str">
        <v>FR</v>
      </c>
    </row>
    <row r="39230" spans="27:27">
      <c r="AA39230" t="str">
        <v>HD</v>
      </c>
    </row>
    <row r="39231" spans="27:27">
      <c r="AA39231" t="str">
        <v>CB</v>
      </c>
    </row>
    <row r="39232" spans="27:27">
      <c r="AA39232" t="str">
        <v>CB</v>
      </c>
    </row>
    <row r="39233" spans="27:27">
      <c r="AA39233" t="str">
        <v>BE</v>
      </c>
    </row>
    <row r="39234" spans="27:27">
      <c r="AA39234" t="str">
        <v>HD</v>
      </c>
    </row>
    <row r="39235" spans="27:27">
      <c r="AA39235" t="str">
        <v>SS</v>
      </c>
    </row>
    <row r="39236" spans="27:27">
      <c r="AA39236" t="str">
        <v>SS</v>
      </c>
    </row>
    <row r="39237" spans="27:27">
      <c r="AA39237" t="str">
        <v>BB</v>
      </c>
    </row>
    <row r="39238" spans="27:27">
      <c r="AA39238" t="str">
        <v>BB</v>
      </c>
    </row>
    <row r="39239" spans="27:27">
      <c r="AA39239" t="str">
        <v>BE</v>
      </c>
    </row>
    <row r="39240" spans="27:27">
      <c r="AA39240" t="str">
        <v>SS</v>
      </c>
    </row>
    <row r="39241" spans="27:27">
      <c r="AA39241" t="str">
        <v>SS</v>
      </c>
    </row>
    <row r="39242" spans="27:27">
      <c r="AA39242" t="str">
        <v>CB</v>
      </c>
    </row>
    <row r="39243" spans="27:27">
      <c r="AA39243" t="str">
        <v>WB</v>
      </c>
    </row>
    <row r="39244" spans="27:27">
      <c r="AA39244" t="str">
        <v>SS</v>
      </c>
    </row>
    <row r="39245" spans="27:27">
      <c r="AA39245" t="str">
        <v>CB</v>
      </c>
    </row>
    <row r="39246" spans="27:27">
      <c r="AA39246" t="str">
        <v>HD</v>
      </c>
    </row>
    <row r="39247" spans="27:27">
      <c r="AA39247" t="str">
        <v>CB</v>
      </c>
    </row>
    <row r="39248" spans="27:27">
      <c r="AA39248" t="str">
        <v>CB</v>
      </c>
    </row>
    <row r="39249" spans="27:27">
      <c r="AA39249" t="str">
        <v>CB</v>
      </c>
    </row>
    <row r="39250" spans="27:27">
      <c r="AA39250" t="str">
        <v>CB</v>
      </c>
    </row>
    <row r="39251" spans="27:27">
      <c r="AA39251" t="str">
        <v>CB</v>
      </c>
    </row>
    <row r="39252" spans="27:27">
      <c r="AA39252" t="str">
        <v>SS</v>
      </c>
    </row>
    <row r="39253" spans="27:27">
      <c r="AA39253" t="str">
        <v>BE</v>
      </c>
    </row>
    <row r="39254" spans="27:27">
      <c r="AA39254" t="str">
        <v>BE</v>
      </c>
    </row>
    <row r="39255" spans="27:27">
      <c r="AA39255" t="str">
        <v>BE</v>
      </c>
    </row>
    <row r="39256" spans="27:27">
      <c r="AA39256" t="str">
        <v>DH</v>
      </c>
    </row>
    <row r="39257" spans="27:27">
      <c r="AA39257" t="str">
        <v>DH</v>
      </c>
    </row>
    <row r="39258" spans="27:27">
      <c r="AA39258" t="str">
        <v>BE</v>
      </c>
    </row>
    <row r="39259" spans="27:27">
      <c r="AA39259" t="str">
        <v>BE</v>
      </c>
    </row>
    <row r="39260" spans="27:27">
      <c r="AA39260" t="str">
        <v>JB</v>
      </c>
    </row>
    <row r="39261" spans="27:27">
      <c r="AA39261" t="str">
        <v>SS</v>
      </c>
    </row>
    <row r="39262" spans="27:27">
      <c r="AA39262" t="str">
        <v>JB</v>
      </c>
    </row>
    <row r="39263" spans="27:27">
      <c r="AA39263" t="str">
        <v>SS</v>
      </c>
    </row>
    <row r="39264" spans="27:27">
      <c r="AA39264" t="str">
        <v>BE</v>
      </c>
    </row>
    <row r="39265" spans="27:27">
      <c r="AA39265" t="str">
        <v>BE</v>
      </c>
    </row>
    <row r="39266" spans="27:27">
      <c r="AA39266" t="str">
        <v>FR</v>
      </c>
    </row>
    <row r="39267" spans="27:27">
      <c r="AA39267" t="str">
        <v>FR</v>
      </c>
    </row>
    <row r="39268" spans="27:27">
      <c r="AA39268" t="str">
        <v>FR</v>
      </c>
    </row>
    <row r="39269" spans="27:27">
      <c r="AA39269" t="str">
        <v>FR</v>
      </c>
    </row>
    <row r="39270" spans="27:27">
      <c r="AA39270" t="str">
        <v>SO</v>
      </c>
    </row>
    <row r="39271" spans="27:27">
      <c r="AA39271" t="str">
        <v>SO</v>
      </c>
    </row>
    <row r="39272" spans="27:27">
      <c r="AA39272" t="str">
        <v>SO</v>
      </c>
    </row>
    <row r="39273" spans="27:27">
      <c r="AA39273" t="str">
        <v>SO</v>
      </c>
    </row>
    <row r="39274" spans="27:27">
      <c r="AA39274" t="str">
        <v>BE</v>
      </c>
    </row>
    <row r="39275" spans="27:27">
      <c r="AA39275" t="str">
        <v>BE</v>
      </c>
    </row>
    <row r="39276" spans="27:27">
      <c r="AA39276" t="str">
        <v>HD</v>
      </c>
    </row>
    <row r="39277" spans="27:27">
      <c r="AA39277" t="str">
        <v>HD</v>
      </c>
    </row>
    <row r="39278" spans="27:27">
      <c r="AA39278" t="str">
        <v>HD</v>
      </c>
    </row>
    <row r="39279" spans="27:27">
      <c r="AA39279" t="str">
        <v>HD</v>
      </c>
    </row>
    <row r="39280" spans="27:27">
      <c r="AA39280" t="str">
        <v>SO</v>
      </c>
    </row>
    <row r="39281" spans="27:27">
      <c r="AA39281" t="str">
        <v>CB</v>
      </c>
    </row>
    <row r="39282" spans="27:27">
      <c r="AA39282" t="str">
        <v>BE</v>
      </c>
    </row>
    <row r="39283" spans="27:27">
      <c r="AA39283" t="str">
        <v>BE</v>
      </c>
    </row>
    <row r="39284" spans="27:27">
      <c r="AA39284" t="str">
        <v>BE</v>
      </c>
    </row>
    <row r="39285" spans="27:27">
      <c r="AA39285" t="str">
        <v>WB</v>
      </c>
    </row>
    <row r="39286" spans="27:27">
      <c r="AA39286" t="str">
        <v>SO</v>
      </c>
    </row>
    <row r="39287" spans="27:27">
      <c r="AA39287" t="str">
        <v>WB</v>
      </c>
    </row>
    <row r="39288" spans="27:27">
      <c r="AA39288" t="str">
        <v>BE</v>
      </c>
    </row>
    <row r="39289" spans="27:27">
      <c r="AA39289" t="str">
        <v>BE</v>
      </c>
    </row>
    <row r="39290" spans="27:27">
      <c r="AA39290" t="str">
        <v>JB</v>
      </c>
    </row>
    <row r="39291" spans="27:27">
      <c r="AA39291" t="str">
        <v>SO</v>
      </c>
    </row>
    <row r="39292" spans="27:27">
      <c r="AA39292" t="str">
        <v>SO</v>
      </c>
    </row>
    <row r="39293" spans="27:27">
      <c r="AA39293" t="str">
        <v>WB</v>
      </c>
    </row>
    <row r="39294" spans="27:27">
      <c r="AA39294" t="str">
        <v>WB</v>
      </c>
    </row>
    <row r="39295" spans="27:27">
      <c r="AA39295" t="str">
        <v>BB</v>
      </c>
    </row>
    <row r="39296" spans="27:27">
      <c r="AA39296" t="str">
        <v>BB</v>
      </c>
    </row>
    <row r="39297" spans="27:27">
      <c r="AA39297" t="str">
        <v>BB</v>
      </c>
    </row>
    <row r="39298" spans="27:27">
      <c r="AA39298" t="str">
        <v>SO</v>
      </c>
    </row>
    <row r="39299" spans="27:27">
      <c r="AA39299" t="str">
        <v>DH</v>
      </c>
    </row>
    <row r="39300" spans="27:27">
      <c r="AA39300" t="str">
        <v>DH</v>
      </c>
    </row>
    <row r="39301" spans="27:27">
      <c r="AA39301" t="str">
        <v>JB</v>
      </c>
    </row>
    <row r="39302" spans="27:27">
      <c r="AA39302" t="str">
        <v>FR</v>
      </c>
    </row>
    <row r="39303" spans="27:27">
      <c r="AA39303" t="str">
        <v>BE</v>
      </c>
    </row>
    <row r="39304" spans="27:27">
      <c r="AA39304" t="str">
        <v>JB</v>
      </c>
    </row>
    <row r="39305" spans="27:27">
      <c r="AA39305" t="str">
        <v>JB</v>
      </c>
    </row>
    <row r="39306" spans="27:27">
      <c r="AA39306" t="str">
        <v>JB</v>
      </c>
    </row>
    <row r="39307" spans="27:27">
      <c r="AA39307" t="str">
        <v>JB</v>
      </c>
    </row>
    <row r="39308" spans="27:27">
      <c r="AA39308" t="str">
        <v>JB</v>
      </c>
    </row>
    <row r="39309" spans="27:27">
      <c r="AA39309" t="str">
        <v>SO</v>
      </c>
    </row>
    <row r="39310" spans="27:27">
      <c r="AA39310" t="str">
        <v>SS</v>
      </c>
    </row>
    <row r="39311" spans="27:27">
      <c r="AA39311" t="str">
        <v>FR</v>
      </c>
    </row>
    <row r="39312" spans="27:27">
      <c r="AA39312" t="str">
        <v>BE</v>
      </c>
    </row>
    <row r="39313" spans="27:27">
      <c r="AA39313" t="str">
        <v>CB</v>
      </c>
    </row>
    <row r="39314" spans="27:27">
      <c r="AA39314" t="str">
        <v>FR</v>
      </c>
    </row>
    <row r="39315" spans="27:27">
      <c r="AA39315" t="str">
        <v>WB</v>
      </c>
    </row>
    <row r="39316" spans="27:27">
      <c r="AA39316" t="str">
        <v>BB</v>
      </c>
    </row>
    <row r="39317" spans="27:27">
      <c r="AA39317" t="str">
        <v>DH</v>
      </c>
    </row>
    <row r="39318" spans="27:27">
      <c r="AA39318" t="str">
        <v>CB</v>
      </c>
    </row>
    <row r="39319" spans="27:27">
      <c r="AA39319" t="str">
        <v>FR</v>
      </c>
    </row>
    <row r="39320" spans="27:27">
      <c r="AA39320" t="str">
        <v>FR</v>
      </c>
    </row>
    <row r="39321" spans="27:27">
      <c r="AA39321" t="str">
        <v>SS</v>
      </c>
    </row>
    <row r="39322" spans="27:27">
      <c r="AA39322" t="str">
        <v>CB</v>
      </c>
    </row>
    <row r="39323" spans="27:27">
      <c r="AA39323" t="str">
        <v>BB</v>
      </c>
    </row>
    <row r="39324" spans="27:27">
      <c r="AA39324" t="str">
        <v>FR</v>
      </c>
    </row>
    <row r="39325" spans="27:27">
      <c r="AA39325" t="str">
        <v>SS</v>
      </c>
    </row>
    <row r="39326" spans="27:27">
      <c r="AA39326" t="str">
        <v>DH</v>
      </c>
    </row>
    <row r="39327" spans="27:27">
      <c r="AA39327" t="str">
        <v>BE</v>
      </c>
    </row>
    <row r="39328" spans="27:27">
      <c r="AA39328" t="str">
        <v>BE</v>
      </c>
    </row>
    <row r="39329" spans="27:27">
      <c r="AA39329" t="str">
        <v>SO</v>
      </c>
    </row>
    <row r="39330" spans="27:27">
      <c r="AA39330" t="str">
        <v>BE</v>
      </c>
    </row>
    <row r="39331" spans="27:27">
      <c r="AA39331" t="str">
        <v>WB</v>
      </c>
    </row>
    <row r="39332" spans="27:27">
      <c r="AA39332" t="str">
        <v>SO</v>
      </c>
    </row>
    <row r="39333" spans="27:27">
      <c r="AA39333" t="str">
        <v>SO</v>
      </c>
    </row>
    <row r="39334" spans="27:27">
      <c r="AA39334" t="str">
        <v>SO</v>
      </c>
    </row>
    <row r="39335" spans="27:27">
      <c r="AA39335" t="str">
        <v>JB</v>
      </c>
    </row>
    <row r="39336" spans="27:27">
      <c r="AA39336" t="str">
        <v>FR</v>
      </c>
    </row>
    <row r="39337" spans="27:27">
      <c r="AA39337" t="str">
        <v>FR</v>
      </c>
    </row>
    <row r="39338" spans="27:27">
      <c r="AA39338" t="str">
        <v>FR</v>
      </c>
    </row>
    <row r="39339" spans="27:27">
      <c r="AA39339" t="str">
        <v>FR</v>
      </c>
    </row>
    <row r="39340" spans="27:27">
      <c r="AA39340" t="str">
        <v>FR</v>
      </c>
    </row>
    <row r="39341" spans="27:27">
      <c r="AA39341" t="str">
        <v>DH</v>
      </c>
    </row>
    <row r="39342" spans="27:27">
      <c r="AA39342" t="str">
        <v>HD</v>
      </c>
    </row>
    <row r="39343" spans="27:27">
      <c r="AA39343" t="str">
        <v>SO</v>
      </c>
    </row>
    <row r="39344" spans="27:27">
      <c r="AA39344" t="str">
        <v>CB</v>
      </c>
    </row>
    <row r="39345" spans="27:27">
      <c r="AA39345" t="str">
        <v>CB</v>
      </c>
    </row>
    <row r="39346" spans="27:27">
      <c r="AA39346" t="str">
        <v>SS</v>
      </c>
    </row>
    <row r="39347" spans="27:27">
      <c r="AA39347" t="str">
        <v>SS</v>
      </c>
    </row>
    <row r="39348" spans="27:27">
      <c r="AA39348" t="str">
        <v>SO</v>
      </c>
    </row>
    <row r="39349" spans="27:27">
      <c r="AA39349" t="str">
        <v>BB</v>
      </c>
    </row>
    <row r="39350" spans="27:27">
      <c r="AA39350" t="str">
        <v>WB</v>
      </c>
    </row>
    <row r="39351" spans="27:27">
      <c r="AA39351" t="str">
        <v>CB</v>
      </c>
    </row>
    <row r="39352" spans="27:27">
      <c r="AA39352" t="str">
        <v>BB</v>
      </c>
    </row>
    <row r="39353" spans="27:27">
      <c r="AA39353" t="str">
        <v>BB</v>
      </c>
    </row>
    <row r="39354" spans="27:27">
      <c r="AA39354" t="str">
        <v>HD</v>
      </c>
    </row>
    <row r="39355" spans="27:27">
      <c r="AA39355" t="str">
        <v>FR</v>
      </c>
    </row>
    <row r="39356" spans="27:27">
      <c r="AA39356" t="str">
        <v>FR</v>
      </c>
    </row>
    <row r="39357" spans="27:27">
      <c r="AA39357" t="str">
        <v>FR</v>
      </c>
    </row>
    <row r="39358" spans="27:27">
      <c r="AA39358" t="str">
        <v>FR</v>
      </c>
    </row>
    <row r="39359" spans="27:27">
      <c r="AA39359" t="str">
        <v>FR</v>
      </c>
    </row>
    <row r="39360" spans="27:27">
      <c r="AA39360" t="str">
        <v>BB</v>
      </c>
    </row>
    <row r="39361" spans="27:27">
      <c r="AA39361" t="str">
        <v>BB</v>
      </c>
    </row>
    <row r="39362" spans="27:27">
      <c r="AA39362" t="str">
        <v>SS</v>
      </c>
    </row>
    <row r="39363" spans="27:27">
      <c r="AA39363" t="str">
        <v>WB</v>
      </c>
    </row>
    <row r="39364" spans="27:27">
      <c r="AA39364" t="str">
        <v>WB</v>
      </c>
    </row>
    <row r="39365" spans="27:27">
      <c r="AA39365" t="str">
        <v>JB</v>
      </c>
    </row>
    <row r="39366" spans="27:27">
      <c r="AA39366" t="str">
        <v>FR</v>
      </c>
    </row>
    <row r="39367" spans="27:27">
      <c r="AA39367" t="str">
        <v>FR</v>
      </c>
    </row>
    <row r="39368" spans="27:27">
      <c r="AA39368" t="str">
        <v>SS</v>
      </c>
    </row>
    <row r="39369" spans="27:27">
      <c r="AA39369" t="str">
        <v>HD</v>
      </c>
    </row>
    <row r="39370" spans="27:27">
      <c r="AA39370" t="str">
        <v>HD</v>
      </c>
    </row>
    <row r="39371" spans="27:27">
      <c r="AA39371" t="str">
        <v>SO</v>
      </c>
    </row>
    <row r="39372" spans="27:27">
      <c r="AA39372" t="str">
        <v>CB</v>
      </c>
    </row>
    <row r="39373" spans="27:27">
      <c r="AA39373" t="str">
        <v>DH</v>
      </c>
    </row>
    <row r="39374" spans="27:27">
      <c r="AA39374" t="str">
        <v>SO</v>
      </c>
    </row>
    <row r="39375" spans="27:27">
      <c r="AA39375" t="str">
        <v>SO</v>
      </c>
    </row>
    <row r="39376" spans="27:27">
      <c r="AA39376" t="str">
        <v>SO</v>
      </c>
    </row>
    <row r="39377" spans="27:27">
      <c r="AA39377" t="str">
        <v>SO</v>
      </c>
    </row>
    <row r="39378" spans="27:27">
      <c r="AA39378" t="str">
        <v>HD</v>
      </c>
    </row>
    <row r="39379" spans="27:27">
      <c r="AA39379" t="str">
        <v>SO</v>
      </c>
    </row>
    <row r="39380" spans="27:27">
      <c r="AA39380" t="str">
        <v>SO</v>
      </c>
    </row>
    <row r="39381" spans="27:27">
      <c r="AA39381" t="str">
        <v>JB</v>
      </c>
    </row>
    <row r="39382" spans="27:27">
      <c r="AA39382" t="str">
        <v>SO</v>
      </c>
    </row>
    <row r="39383" spans="27:27">
      <c r="AA39383" t="str">
        <v>WB</v>
      </c>
    </row>
    <row r="39384" spans="27:27">
      <c r="AA39384" t="str">
        <v>JB</v>
      </c>
    </row>
    <row r="39385" spans="27:27">
      <c r="AA39385" t="str">
        <v>CB</v>
      </c>
    </row>
    <row r="39386" spans="27:27">
      <c r="AA39386" t="str">
        <v>BB</v>
      </c>
    </row>
    <row r="39387" spans="27:27">
      <c r="AA39387" t="str">
        <v>WB</v>
      </c>
    </row>
    <row r="39388" spans="27:27">
      <c r="AA39388" t="str">
        <v>SO</v>
      </c>
    </row>
    <row r="39389" spans="27:27">
      <c r="AA39389" t="str">
        <v>JB</v>
      </c>
    </row>
    <row r="39390" spans="27:27">
      <c r="AA39390" t="str">
        <v>SO</v>
      </c>
    </row>
    <row r="39391" spans="27:27">
      <c r="AA39391" t="str">
        <v>FR</v>
      </c>
    </row>
    <row r="39392" spans="27:27">
      <c r="AA39392" t="str">
        <v>JB</v>
      </c>
    </row>
    <row r="39393" spans="27:27">
      <c r="AA39393" t="str">
        <v>JB</v>
      </c>
    </row>
    <row r="39394" spans="27:27">
      <c r="AA39394" t="str">
        <v>JB</v>
      </c>
    </row>
    <row r="39395" spans="27:27">
      <c r="AA39395" t="str">
        <v>JB</v>
      </c>
    </row>
    <row r="39396" spans="27:27">
      <c r="AA39396" t="str">
        <v>BE</v>
      </c>
    </row>
    <row r="39397" spans="27:27">
      <c r="AA39397" t="str">
        <v>DH</v>
      </c>
    </row>
    <row r="39398" spans="27:27">
      <c r="AA39398" t="str">
        <v>DH</v>
      </c>
    </row>
    <row r="39399" spans="27:27">
      <c r="AA39399" t="str">
        <v>BB</v>
      </c>
    </row>
    <row r="39400" spans="27:27">
      <c r="AA39400" t="str">
        <v>BB</v>
      </c>
    </row>
    <row r="39401" spans="27:27">
      <c r="AA39401" t="str">
        <v>DH</v>
      </c>
    </row>
    <row r="39402" spans="27:27">
      <c r="AA39402" t="str">
        <v>SO</v>
      </c>
    </row>
    <row r="39403" spans="27:27">
      <c r="AA39403" t="str">
        <v>DH</v>
      </c>
    </row>
    <row r="39404" spans="27:27">
      <c r="AA39404" t="str">
        <v>DH</v>
      </c>
    </row>
    <row r="39405" spans="27:27">
      <c r="AA39405" t="str">
        <v>JB</v>
      </c>
    </row>
    <row r="39406" spans="27:27">
      <c r="AA39406" t="str">
        <v>JB</v>
      </c>
    </row>
    <row r="39407" spans="27:27">
      <c r="AA39407" t="str">
        <v>JB</v>
      </c>
    </row>
    <row r="39408" spans="27:27">
      <c r="AA39408" t="str">
        <v>SS</v>
      </c>
    </row>
    <row r="39409" spans="27:27">
      <c r="AA39409" t="str">
        <v>HD</v>
      </c>
    </row>
    <row r="39410" spans="27:27">
      <c r="AA39410" t="str">
        <v>HD</v>
      </c>
    </row>
    <row r="39411" spans="27:27">
      <c r="AA39411" t="str">
        <v>HD</v>
      </c>
    </row>
    <row r="39412" spans="27:27">
      <c r="AA39412" t="str">
        <v>HD</v>
      </c>
    </row>
    <row r="39413" spans="27:27">
      <c r="AA39413" t="str">
        <v>BB</v>
      </c>
    </row>
    <row r="39414" spans="27:27">
      <c r="AA39414" t="str">
        <v>JB</v>
      </c>
    </row>
    <row r="39415" spans="27:27">
      <c r="AA39415" t="str">
        <v>SO</v>
      </c>
    </row>
    <row r="39416" spans="27:27">
      <c r="AA39416" t="str">
        <v>SO</v>
      </c>
    </row>
    <row r="39417" spans="27:27">
      <c r="AA39417" t="str">
        <v>WB</v>
      </c>
    </row>
    <row r="39418" spans="27:27">
      <c r="AA39418" t="str">
        <v>WB</v>
      </c>
    </row>
    <row r="39419" spans="27:27">
      <c r="AA39419" t="str">
        <v>HD</v>
      </c>
    </row>
    <row r="39420" spans="27:27">
      <c r="AA39420" t="str">
        <v>HD</v>
      </c>
    </row>
    <row r="39421" spans="27:27">
      <c r="AA39421" t="str">
        <v>BE</v>
      </c>
    </row>
    <row r="39422" spans="27:27">
      <c r="AA39422" t="str">
        <v>DH</v>
      </c>
    </row>
    <row r="39423" spans="27:27">
      <c r="AA39423" t="str">
        <v>BE</v>
      </c>
    </row>
    <row r="39424" spans="27:27">
      <c r="AA39424" t="str">
        <v>HD</v>
      </c>
    </row>
    <row r="39425" spans="27:27">
      <c r="AA39425" t="str">
        <v>BB</v>
      </c>
    </row>
    <row r="39426" spans="27:27">
      <c r="AA39426" t="str">
        <v>BB</v>
      </c>
    </row>
    <row r="39427" spans="27:27">
      <c r="AA39427" t="str">
        <v>BE</v>
      </c>
    </row>
    <row r="39428" spans="27:27">
      <c r="AA39428" t="str">
        <v>CB</v>
      </c>
    </row>
    <row r="39429" spans="27:27">
      <c r="AA39429" t="str">
        <v>JB</v>
      </c>
    </row>
    <row r="39430" spans="27:27">
      <c r="AA39430" t="str">
        <v>DH</v>
      </c>
    </row>
    <row r="39431" spans="27:27">
      <c r="AA39431" t="str">
        <v>WB</v>
      </c>
    </row>
    <row r="39432" spans="27:27">
      <c r="AA39432" t="str">
        <v>SS</v>
      </c>
    </row>
    <row r="39433" spans="27:27">
      <c r="AA39433" t="str">
        <v>WB</v>
      </c>
    </row>
    <row r="39434" spans="27:27">
      <c r="AA39434" t="str">
        <v>WB</v>
      </c>
    </row>
    <row r="39435" spans="27:27">
      <c r="AA39435" t="str">
        <v>HD</v>
      </c>
    </row>
    <row r="39436" spans="27:27">
      <c r="AA39436" t="str">
        <v>CB</v>
      </c>
    </row>
    <row r="39437" spans="27:27">
      <c r="AA39437" t="str">
        <v>SS</v>
      </c>
    </row>
    <row r="39438" spans="27:27">
      <c r="AA39438" t="str">
        <v>CB</v>
      </c>
    </row>
    <row r="39439" spans="27:27">
      <c r="AA39439" t="str">
        <v>HD</v>
      </c>
    </row>
    <row r="39440" spans="27:27">
      <c r="AA39440" t="str">
        <v>WB</v>
      </c>
    </row>
    <row r="39441" spans="27:27">
      <c r="AA39441" t="str">
        <v>WB</v>
      </c>
    </row>
    <row r="39442" spans="27:27">
      <c r="AA39442" t="str">
        <v>BB</v>
      </c>
    </row>
    <row r="39443" spans="27:27">
      <c r="AA39443" t="str">
        <v>HD</v>
      </c>
    </row>
    <row r="39444" spans="27:27">
      <c r="AA39444" t="str">
        <v>HD</v>
      </c>
    </row>
    <row r="39445" spans="27:27">
      <c r="AA39445" t="str">
        <v>BB</v>
      </c>
    </row>
    <row r="39446" spans="27:27">
      <c r="AA39446" t="str">
        <v>BE</v>
      </c>
    </row>
    <row r="39447" spans="27:27">
      <c r="AA39447" t="str">
        <v>BE</v>
      </c>
    </row>
    <row r="39448" spans="27:27">
      <c r="AA39448" t="str">
        <v>BE</v>
      </c>
    </row>
    <row r="39449" spans="27:27">
      <c r="AA39449" t="str">
        <v>JB</v>
      </c>
    </row>
    <row r="39450" spans="27:27">
      <c r="AA39450" t="str">
        <v>JB</v>
      </c>
    </row>
    <row r="39451" spans="27:27">
      <c r="AA39451" t="str">
        <v>WB</v>
      </c>
    </row>
    <row r="39452" spans="27:27">
      <c r="AA39452" t="str">
        <v>DH</v>
      </c>
    </row>
    <row r="39453" spans="27:27">
      <c r="AA39453" t="str">
        <v>SO</v>
      </c>
    </row>
    <row r="39454" spans="27:27">
      <c r="AA39454" t="str">
        <v>SO</v>
      </c>
    </row>
    <row r="39455" spans="27:27">
      <c r="AA39455" t="str">
        <v>WB</v>
      </c>
    </row>
    <row r="39456" spans="27:27">
      <c r="AA39456" t="str">
        <v>BE</v>
      </c>
    </row>
    <row r="39457" spans="27:27">
      <c r="AA39457" t="str">
        <v>FR</v>
      </c>
    </row>
    <row r="39458" spans="27:27">
      <c r="AA39458" t="str">
        <v>SO</v>
      </c>
    </row>
    <row r="39459" spans="27:27">
      <c r="AA39459" t="str">
        <v>FR</v>
      </c>
    </row>
    <row r="39460" spans="27:27">
      <c r="AA39460" t="str">
        <v>WB</v>
      </c>
    </row>
    <row r="39461" spans="27:27">
      <c r="AA39461" t="str">
        <v>SS</v>
      </c>
    </row>
    <row r="39462" spans="27:27">
      <c r="AA39462" t="str">
        <v>SS</v>
      </c>
    </row>
    <row r="39463" spans="27:27">
      <c r="AA39463" t="str">
        <v>HD</v>
      </c>
    </row>
    <row r="39464" spans="27:27">
      <c r="AA39464" t="str">
        <v>DH</v>
      </c>
    </row>
    <row r="39465" spans="27:27">
      <c r="AA39465" t="str">
        <v>WB</v>
      </c>
    </row>
    <row r="39466" spans="27:27">
      <c r="AA39466" t="str">
        <v>WB</v>
      </c>
    </row>
    <row r="39467" spans="27:27">
      <c r="AA39467" t="str">
        <v>BE</v>
      </c>
    </row>
    <row r="39468" spans="27:27">
      <c r="AA39468" t="str">
        <v>BE</v>
      </c>
    </row>
    <row r="39469" spans="27:27">
      <c r="AA39469" t="str">
        <v>DH</v>
      </c>
    </row>
    <row r="39470" spans="27:27">
      <c r="AA39470" t="str">
        <v>CB</v>
      </c>
    </row>
    <row r="39471" spans="27:27">
      <c r="AA39471" t="str">
        <v>WB</v>
      </c>
    </row>
    <row r="39472" spans="27:27">
      <c r="AA39472" t="str">
        <v>CB</v>
      </c>
    </row>
    <row r="39473" spans="27:27">
      <c r="AA39473" t="str">
        <v>SO</v>
      </c>
    </row>
    <row r="39474" spans="27:27">
      <c r="AA39474" t="str">
        <v>SS</v>
      </c>
    </row>
    <row r="39475" spans="27:27">
      <c r="AA39475" t="str">
        <v>WB</v>
      </c>
    </row>
    <row r="39476" spans="27:27">
      <c r="AA39476" t="str">
        <v>WB</v>
      </c>
    </row>
    <row r="39477" spans="27:27">
      <c r="AA39477" t="str">
        <v>WB</v>
      </c>
    </row>
    <row r="39478" spans="27:27">
      <c r="AA39478" t="str">
        <v>SO</v>
      </c>
    </row>
    <row r="39479" spans="27:27">
      <c r="AA39479" t="str">
        <v>SS</v>
      </c>
    </row>
    <row r="39480" spans="27:27">
      <c r="AA39480" t="str">
        <v>DH</v>
      </c>
    </row>
    <row r="39481" spans="27:27">
      <c r="AA39481" t="str">
        <v>DH</v>
      </c>
    </row>
    <row r="39482" spans="27:27">
      <c r="AA39482" t="str">
        <v>BB</v>
      </c>
    </row>
    <row r="39483" spans="27:27">
      <c r="AA39483" t="str">
        <v>BB</v>
      </c>
    </row>
    <row r="39484" spans="27:27">
      <c r="AA39484" t="str">
        <v>BB</v>
      </c>
    </row>
    <row r="39485" spans="27:27">
      <c r="AA39485" t="str">
        <v>FR</v>
      </c>
    </row>
    <row r="39486" spans="27:27">
      <c r="AA39486" t="str">
        <v>FR</v>
      </c>
    </row>
    <row r="39487" spans="27:27">
      <c r="AA39487" t="str">
        <v>FR</v>
      </c>
    </row>
    <row r="39488" spans="27:27">
      <c r="AA39488" t="str">
        <v>DH</v>
      </c>
    </row>
    <row r="39489" spans="27:27">
      <c r="AA39489" t="str">
        <v>JB</v>
      </c>
    </row>
    <row r="39490" spans="27:27">
      <c r="AA39490" t="str">
        <v>SS</v>
      </c>
    </row>
    <row r="39491" spans="27:27">
      <c r="AA39491" t="str">
        <v>SO</v>
      </c>
    </row>
    <row r="39492" spans="27:27">
      <c r="AA39492" t="str">
        <v>SO</v>
      </c>
    </row>
    <row r="39493" spans="27:27">
      <c r="AA39493" t="str">
        <v>WB</v>
      </c>
    </row>
    <row r="39494" spans="27:27">
      <c r="AA39494" t="str">
        <v>SO</v>
      </c>
    </row>
    <row r="39495" spans="27:27">
      <c r="AA39495" t="str">
        <v>HD</v>
      </c>
    </row>
    <row r="39496" spans="27:27">
      <c r="AA39496" t="str">
        <v>BE</v>
      </c>
    </row>
    <row r="39497" spans="27:27">
      <c r="AA39497" t="str">
        <v>BB</v>
      </c>
    </row>
    <row r="39498" spans="27:27">
      <c r="AA39498" t="str">
        <v>CB</v>
      </c>
    </row>
    <row r="39499" spans="27:27">
      <c r="AA39499" t="str">
        <v>SO</v>
      </c>
    </row>
    <row r="39500" spans="27:27">
      <c r="AA39500" t="str">
        <v>WB</v>
      </c>
    </row>
    <row r="39501" spans="27:27">
      <c r="AA39501" t="str">
        <v>FR</v>
      </c>
    </row>
    <row r="39502" spans="27:27">
      <c r="AA39502" t="str">
        <v>FR</v>
      </c>
    </row>
    <row r="39503" spans="27:27">
      <c r="AA39503" t="str">
        <v>FR</v>
      </c>
    </row>
    <row r="39504" spans="27:27">
      <c r="AA39504" t="str">
        <v>DH</v>
      </c>
    </row>
    <row r="39505" spans="27:27">
      <c r="AA39505" t="str">
        <v>DH</v>
      </c>
    </row>
    <row r="39506" spans="27:27">
      <c r="AA39506" t="str">
        <v>DH</v>
      </c>
    </row>
    <row r="39507" spans="27:27">
      <c r="AA39507" t="str">
        <v>BE</v>
      </c>
    </row>
    <row r="39508" spans="27:27">
      <c r="AA39508" t="str">
        <v>HD</v>
      </c>
    </row>
    <row r="39509" spans="27:27">
      <c r="AA39509" t="str">
        <v>HD</v>
      </c>
    </row>
    <row r="39510" spans="27:27">
      <c r="AA39510" t="str">
        <v>HD</v>
      </c>
    </row>
    <row r="39511" spans="27:27">
      <c r="AA39511" t="str">
        <v>FR</v>
      </c>
    </row>
    <row r="39512" spans="27:27">
      <c r="AA39512" t="str">
        <v>HD</v>
      </c>
    </row>
    <row r="39513" spans="27:27">
      <c r="AA39513" t="str">
        <v>HD</v>
      </c>
    </row>
    <row r="39514" spans="27:27">
      <c r="AA39514" t="str">
        <v>WB</v>
      </c>
    </row>
    <row r="39515" spans="27:27">
      <c r="AA39515" t="str">
        <v>JB</v>
      </c>
    </row>
    <row r="39516" spans="27:27">
      <c r="AA39516" t="str">
        <v>SO</v>
      </c>
    </row>
    <row r="39517" spans="27:27">
      <c r="AA39517" t="str">
        <v>SO</v>
      </c>
    </row>
    <row r="39518" spans="27:27">
      <c r="AA39518" t="str">
        <v>DH</v>
      </c>
    </row>
    <row r="39519" spans="27:27">
      <c r="AA39519" t="str">
        <v>CB</v>
      </c>
    </row>
    <row r="39520" spans="27:27">
      <c r="AA39520" t="str">
        <v>BB</v>
      </c>
    </row>
    <row r="39521" spans="27:27">
      <c r="AA39521" t="str">
        <v>BB</v>
      </c>
    </row>
    <row r="39522" spans="27:27">
      <c r="AA39522" t="str">
        <v>BB</v>
      </c>
    </row>
    <row r="39523" spans="27:27">
      <c r="AA39523" t="str">
        <v>SO</v>
      </c>
    </row>
    <row r="39524" spans="27:27">
      <c r="AA39524" t="str">
        <v>HD</v>
      </c>
    </row>
    <row r="39525" spans="27:27">
      <c r="AA39525" t="str">
        <v>SO</v>
      </c>
    </row>
    <row r="39526" spans="27:27">
      <c r="AA39526" t="str">
        <v>SO</v>
      </c>
    </row>
    <row r="39527" spans="27:27">
      <c r="AA39527" t="str">
        <v>SS</v>
      </c>
    </row>
    <row r="39528" spans="27:27">
      <c r="AA39528" t="str">
        <v>SS</v>
      </c>
    </row>
    <row r="39529" spans="27:27">
      <c r="AA39529" t="str">
        <v>SS</v>
      </c>
    </row>
    <row r="39530" spans="27:27">
      <c r="AA39530" t="str">
        <v>HD</v>
      </c>
    </row>
    <row r="39531" spans="27:27">
      <c r="AA39531" t="str">
        <v>JB</v>
      </c>
    </row>
    <row r="39532" spans="27:27">
      <c r="AA39532" t="str">
        <v>HD</v>
      </c>
    </row>
    <row r="39533" spans="27:27">
      <c r="AA39533" t="str">
        <v>JB</v>
      </c>
    </row>
    <row r="39534" spans="27:27">
      <c r="AA39534" t="str">
        <v>DH</v>
      </c>
    </row>
    <row r="39535" spans="27:27">
      <c r="AA39535" t="str">
        <v>SS</v>
      </c>
    </row>
    <row r="39536" spans="27:27">
      <c r="AA39536" t="str">
        <v>SS</v>
      </c>
    </row>
    <row r="39537" spans="27:27">
      <c r="AA39537" t="str">
        <v>SS</v>
      </c>
    </row>
    <row r="39538" spans="27:27">
      <c r="AA39538" t="str">
        <v>SS</v>
      </c>
    </row>
    <row r="39539" spans="27:27">
      <c r="AA39539" t="str">
        <v>HD</v>
      </c>
    </row>
    <row r="39540" spans="27:27">
      <c r="AA39540" t="str">
        <v>HD</v>
      </c>
    </row>
    <row r="39541" spans="27:27">
      <c r="AA39541" t="str">
        <v>BE</v>
      </c>
    </row>
    <row r="39542" spans="27:27">
      <c r="AA39542" t="str">
        <v>JB</v>
      </c>
    </row>
    <row r="39543" spans="27:27">
      <c r="AA39543" t="str">
        <v>JB</v>
      </c>
    </row>
    <row r="39544" spans="27:27">
      <c r="AA39544" t="str">
        <v>SS</v>
      </c>
    </row>
    <row r="39545" spans="27:27">
      <c r="AA39545" t="str">
        <v>SO</v>
      </c>
    </row>
    <row r="39546" spans="27:27">
      <c r="AA39546" t="str">
        <v>WB</v>
      </c>
    </row>
    <row r="39547" spans="27:27">
      <c r="AA39547" t="str">
        <v>JB</v>
      </c>
    </row>
    <row r="39548" spans="27:27">
      <c r="AA39548" t="str">
        <v>CB</v>
      </c>
    </row>
    <row r="39549" spans="27:27">
      <c r="AA39549" t="str">
        <v>JB</v>
      </c>
    </row>
    <row r="39550" spans="27:27">
      <c r="AA39550" t="str">
        <v>BB</v>
      </c>
    </row>
    <row r="39551" spans="27:27">
      <c r="AA39551" t="str">
        <v>BB</v>
      </c>
    </row>
    <row r="39552" spans="27:27">
      <c r="AA39552" t="str">
        <v>HD</v>
      </c>
    </row>
    <row r="39553" spans="27:27">
      <c r="AA39553" t="str">
        <v>HD</v>
      </c>
    </row>
    <row r="39554" spans="27:27">
      <c r="AA39554" t="str">
        <v>BB</v>
      </c>
    </row>
    <row r="39555" spans="27:27">
      <c r="AA39555" t="str">
        <v>WB</v>
      </c>
    </row>
    <row r="39556" spans="27:27">
      <c r="AA39556" t="str">
        <v>CB</v>
      </c>
    </row>
    <row r="39557" spans="27:27">
      <c r="AA39557" t="str">
        <v>CB</v>
      </c>
    </row>
    <row r="39558" spans="27:27">
      <c r="AA39558" t="str">
        <v>SO</v>
      </c>
    </row>
    <row r="39559" spans="27:27">
      <c r="AA39559" t="str">
        <v>WB</v>
      </c>
    </row>
    <row r="39560" spans="27:27">
      <c r="AA39560" t="str">
        <v>SO</v>
      </c>
    </row>
    <row r="39561" spans="27:27">
      <c r="AA39561" t="str">
        <v>JB</v>
      </c>
    </row>
    <row r="39562" spans="27:27">
      <c r="AA39562" t="str">
        <v>SS</v>
      </c>
    </row>
    <row r="39563" spans="27:27">
      <c r="AA39563" t="str">
        <v>SS</v>
      </c>
    </row>
    <row r="39564" spans="27:27">
      <c r="AA39564" t="str">
        <v>SO</v>
      </c>
    </row>
    <row r="39565" spans="27:27">
      <c r="AA39565" t="str">
        <v>SO</v>
      </c>
    </row>
    <row r="39566" spans="27:27">
      <c r="AA39566" t="str">
        <v>BB</v>
      </c>
    </row>
    <row r="39567" spans="27:27">
      <c r="AA39567" t="str">
        <v>DH</v>
      </c>
    </row>
    <row r="39568" spans="27:27">
      <c r="AA39568" t="str">
        <v>SO</v>
      </c>
    </row>
    <row r="39569" spans="27:27">
      <c r="AA39569" t="str">
        <v>SO</v>
      </c>
    </row>
    <row r="39570" spans="27:27">
      <c r="AA39570" t="str">
        <v>WB</v>
      </c>
    </row>
    <row r="39571" spans="27:27">
      <c r="AA39571" t="str">
        <v>HD</v>
      </c>
    </row>
    <row r="39572" spans="27:27">
      <c r="AA39572" t="str">
        <v>FR</v>
      </c>
    </row>
    <row r="39573" spans="27:27">
      <c r="AA39573" t="str">
        <v>DH</v>
      </c>
    </row>
    <row r="39574" spans="27:27">
      <c r="AA39574" t="str">
        <v>SS</v>
      </c>
    </row>
    <row r="39575" spans="27:27">
      <c r="AA39575" t="str">
        <v>SS</v>
      </c>
    </row>
    <row r="39576" spans="27:27">
      <c r="AA39576" t="str">
        <v>JB</v>
      </c>
    </row>
    <row r="39577" spans="27:27">
      <c r="AA39577" t="str">
        <v>SO</v>
      </c>
    </row>
    <row r="39578" spans="27:27">
      <c r="AA39578" t="str">
        <v>SO</v>
      </c>
    </row>
    <row r="39579" spans="27:27">
      <c r="AA39579" t="str">
        <v>HD</v>
      </c>
    </row>
    <row r="39580" spans="27:27">
      <c r="AA39580" t="str">
        <v>HD</v>
      </c>
    </row>
    <row r="39581" spans="27:27">
      <c r="AA39581" t="str">
        <v>HD</v>
      </c>
    </row>
    <row r="39582" spans="27:27">
      <c r="AA39582" t="str">
        <v>CB</v>
      </c>
    </row>
    <row r="39583" spans="27:27">
      <c r="AA39583" t="str">
        <v>CB</v>
      </c>
    </row>
    <row r="39584" spans="27:27">
      <c r="AA39584" t="str">
        <v>HD</v>
      </c>
    </row>
    <row r="39585" spans="27:27">
      <c r="AA39585" t="str">
        <v>JB</v>
      </c>
    </row>
    <row r="39586" spans="27:27">
      <c r="AA39586" t="str">
        <v>BB</v>
      </c>
    </row>
    <row r="39587" spans="27:27">
      <c r="AA39587" t="str">
        <v>HD</v>
      </c>
    </row>
    <row r="39588" spans="27:27">
      <c r="AA39588" t="str">
        <v>JB</v>
      </c>
    </row>
    <row r="39589" spans="27:27">
      <c r="AA39589" t="str">
        <v>BE</v>
      </c>
    </row>
    <row r="39590" spans="27:27">
      <c r="AA39590" t="str">
        <v>DH</v>
      </c>
    </row>
    <row r="39591" spans="27:27">
      <c r="AA39591" t="str">
        <v>CB</v>
      </c>
    </row>
    <row r="39592" spans="27:27">
      <c r="AA39592" t="str">
        <v>FR</v>
      </c>
    </row>
    <row r="39593" spans="27:27">
      <c r="AA39593" t="str">
        <v>JB</v>
      </c>
    </row>
    <row r="39594" spans="27:27">
      <c r="AA39594" t="str">
        <v>HD</v>
      </c>
    </row>
    <row r="39595" spans="27:27">
      <c r="AA39595" t="str">
        <v>HD</v>
      </c>
    </row>
    <row r="39596" spans="27:27">
      <c r="AA39596" t="str">
        <v>HD</v>
      </c>
    </row>
    <row r="39597" spans="27:27">
      <c r="AA39597" t="str">
        <v>DH</v>
      </c>
    </row>
    <row r="39598" spans="27:27">
      <c r="AA39598" t="str">
        <v>FR</v>
      </c>
    </row>
    <row r="39599" spans="27:27">
      <c r="AA39599" t="str">
        <v>FR</v>
      </c>
    </row>
    <row r="39600" spans="27:27">
      <c r="AA39600" t="str">
        <v>SO</v>
      </c>
    </row>
    <row r="39601" spans="27:27">
      <c r="AA39601" t="str">
        <v>SO</v>
      </c>
    </row>
    <row r="39602" spans="27:27">
      <c r="AA39602" t="str">
        <v>WB</v>
      </c>
    </row>
    <row r="39603" spans="27:27">
      <c r="AA39603" t="str">
        <v>JB</v>
      </c>
    </row>
    <row r="39604" spans="27:27">
      <c r="AA39604" t="str">
        <v>FR</v>
      </c>
    </row>
    <row r="39605" spans="27:27">
      <c r="AA39605" t="str">
        <v>HD</v>
      </c>
    </row>
    <row r="39606" spans="27:27">
      <c r="AA39606" t="str">
        <v>HD</v>
      </c>
    </row>
    <row r="39607" spans="27:27">
      <c r="AA39607" t="str">
        <v>SS</v>
      </c>
    </row>
    <row r="39608" spans="27:27">
      <c r="AA39608" t="str">
        <v>BB</v>
      </c>
    </row>
    <row r="39609" spans="27:27">
      <c r="AA39609" t="str">
        <v>JB</v>
      </c>
    </row>
    <row r="39610" spans="27:27">
      <c r="AA39610" t="str">
        <v>JB</v>
      </c>
    </row>
    <row r="39611" spans="27:27">
      <c r="AA39611" t="str">
        <v>JB</v>
      </c>
    </row>
    <row r="39612" spans="27:27">
      <c r="AA39612" t="str">
        <v>BB</v>
      </c>
    </row>
    <row r="39613" spans="27:27">
      <c r="AA39613" t="str">
        <v>JB</v>
      </c>
    </row>
    <row r="39614" spans="27:27">
      <c r="AA39614" t="str">
        <v>HD</v>
      </c>
    </row>
    <row r="39615" spans="27:27">
      <c r="AA39615" t="str">
        <v>BE</v>
      </c>
    </row>
    <row r="39616" spans="27:27">
      <c r="AA39616" t="str">
        <v>BB</v>
      </c>
    </row>
    <row r="39617" spans="27:27">
      <c r="AA39617" t="str">
        <v>BB</v>
      </c>
    </row>
    <row r="39618" spans="27:27">
      <c r="AA39618" t="str">
        <v>BB</v>
      </c>
    </row>
    <row r="39619" spans="27:27">
      <c r="AA39619" t="str">
        <v>BB</v>
      </c>
    </row>
    <row r="39620" spans="27:27">
      <c r="AA39620" t="str">
        <v>FR</v>
      </c>
    </row>
    <row r="39621" spans="27:27">
      <c r="AA39621" t="str">
        <v>FR</v>
      </c>
    </row>
    <row r="39622" spans="27:27">
      <c r="AA39622" t="str">
        <v>SS</v>
      </c>
    </row>
    <row r="39623" spans="27:27">
      <c r="AA39623" t="str">
        <v>BE</v>
      </c>
    </row>
    <row r="39624" spans="27:27">
      <c r="AA39624" t="str">
        <v>FR</v>
      </c>
    </row>
    <row r="39625" spans="27:27">
      <c r="AA39625" t="str">
        <v>FR</v>
      </c>
    </row>
    <row r="39626" spans="27:27">
      <c r="AA39626" t="str">
        <v>CB</v>
      </c>
    </row>
    <row r="39627" spans="27:27">
      <c r="AA39627" t="str">
        <v>CB</v>
      </c>
    </row>
    <row r="39628" spans="27:27">
      <c r="AA39628" t="str">
        <v>CB</v>
      </c>
    </row>
    <row r="39629" spans="27:27">
      <c r="AA39629" t="str">
        <v>CB</v>
      </c>
    </row>
    <row r="39630" spans="27:27">
      <c r="AA39630" t="str">
        <v>DH</v>
      </c>
    </row>
    <row r="39631" spans="27:27">
      <c r="AA39631" t="str">
        <v>JB</v>
      </c>
    </row>
    <row r="39632" spans="27:27">
      <c r="AA39632" t="str">
        <v>JB</v>
      </c>
    </row>
    <row r="39633" spans="27:27">
      <c r="AA39633" t="str">
        <v>DH</v>
      </c>
    </row>
    <row r="39634" spans="27:27">
      <c r="AA39634" t="str">
        <v>SO</v>
      </c>
    </row>
    <row r="39635" spans="27:27">
      <c r="AA39635" t="str">
        <v>WB</v>
      </c>
    </row>
    <row r="39636" spans="27:27">
      <c r="AA39636" t="str">
        <v>DH</v>
      </c>
    </row>
    <row r="39637" spans="27:27">
      <c r="AA39637" t="str">
        <v>DH</v>
      </c>
    </row>
    <row r="39638" spans="27:27">
      <c r="AA39638" t="str">
        <v>JB</v>
      </c>
    </row>
    <row r="39639" spans="27:27">
      <c r="AA39639" t="str">
        <v>JB</v>
      </c>
    </row>
    <row r="39640" spans="27:27">
      <c r="AA39640" t="str">
        <v>JB</v>
      </c>
    </row>
    <row r="39641" spans="27:27">
      <c r="AA39641" t="str">
        <v>CB</v>
      </c>
    </row>
    <row r="39642" spans="27:27">
      <c r="AA39642" t="str">
        <v>SS</v>
      </c>
    </row>
    <row r="39643" spans="27:27">
      <c r="AA39643" t="str">
        <v>HD</v>
      </c>
    </row>
    <row r="39644" spans="27:27">
      <c r="AA39644" t="str">
        <v>HD</v>
      </c>
    </row>
    <row r="39645" spans="27:27">
      <c r="AA39645" t="str">
        <v>DH</v>
      </c>
    </row>
    <row r="39646" spans="27:27">
      <c r="AA39646" t="str">
        <v>DH</v>
      </c>
    </row>
    <row r="39647" spans="27:27">
      <c r="AA39647" t="str">
        <v>DH</v>
      </c>
    </row>
    <row r="39648" spans="27:27">
      <c r="AA39648" t="str">
        <v>SS</v>
      </c>
    </row>
    <row r="39649" spans="27:27">
      <c r="AA39649" t="str">
        <v>SS</v>
      </c>
    </row>
    <row r="39650" spans="27:27">
      <c r="AA39650" t="str">
        <v>HD</v>
      </c>
    </row>
    <row r="39651" spans="27:27">
      <c r="AA39651" t="str">
        <v>FR</v>
      </c>
    </row>
    <row r="39652" spans="27:27">
      <c r="AA39652" t="str">
        <v>FR</v>
      </c>
    </row>
    <row r="39653" spans="27:27">
      <c r="AA39653" t="str">
        <v>CB</v>
      </c>
    </row>
    <row r="39654" spans="27:27">
      <c r="AA39654" t="str">
        <v>BE</v>
      </c>
    </row>
    <row r="39655" spans="27:27">
      <c r="AA39655" t="str">
        <v>BE</v>
      </c>
    </row>
    <row r="39656" spans="27:27">
      <c r="AA39656" t="str">
        <v>SO</v>
      </c>
    </row>
    <row r="39657" spans="27:27">
      <c r="AA39657" t="str">
        <v>SS</v>
      </c>
    </row>
    <row r="39658" spans="27:27">
      <c r="AA39658" t="str">
        <v>BE</v>
      </c>
    </row>
    <row r="39659" spans="27:27">
      <c r="AA39659" t="str">
        <v>BE</v>
      </c>
    </row>
    <row r="39660" spans="27:27">
      <c r="AA39660" t="str">
        <v>BE</v>
      </c>
    </row>
    <row r="39661" spans="27:27">
      <c r="AA39661" t="str">
        <v>DH</v>
      </c>
    </row>
    <row r="39662" spans="27:27">
      <c r="AA39662" t="str">
        <v>SO</v>
      </c>
    </row>
    <row r="39663" spans="27:27">
      <c r="AA39663" t="str">
        <v>JB</v>
      </c>
    </row>
    <row r="39664" spans="27:27">
      <c r="AA39664" t="str">
        <v>SO</v>
      </c>
    </row>
    <row r="39665" spans="27:27">
      <c r="AA39665" t="str">
        <v>JB</v>
      </c>
    </row>
    <row r="39666" spans="27:27">
      <c r="AA39666" t="str">
        <v>SS</v>
      </c>
    </row>
    <row r="39667" spans="27:27">
      <c r="AA39667" t="str">
        <v>WB</v>
      </c>
    </row>
    <row r="39668" spans="27:27">
      <c r="AA39668" t="str">
        <v>WB</v>
      </c>
    </row>
    <row r="39669" spans="27:27">
      <c r="AA39669" t="str">
        <v>WB</v>
      </c>
    </row>
    <row r="39670" spans="27:27">
      <c r="AA39670" t="str">
        <v>WB</v>
      </c>
    </row>
    <row r="39671" spans="27:27">
      <c r="AA39671" t="str">
        <v>HD</v>
      </c>
    </row>
    <row r="39672" spans="27:27">
      <c r="AA39672" t="str">
        <v>BB</v>
      </c>
    </row>
    <row r="39673" spans="27:27">
      <c r="AA39673" t="str">
        <v>WB</v>
      </c>
    </row>
    <row r="39674" spans="27:27">
      <c r="AA39674" t="str">
        <v>SS</v>
      </c>
    </row>
    <row r="39675" spans="27:27">
      <c r="AA39675" t="str">
        <v>SS</v>
      </c>
    </row>
    <row r="39676" spans="27:27">
      <c r="AA39676" t="str">
        <v>WB</v>
      </c>
    </row>
    <row r="39677" spans="27:27">
      <c r="AA39677" t="str">
        <v>WB</v>
      </c>
    </row>
    <row r="39678" spans="27:27">
      <c r="AA39678" t="str">
        <v>WB</v>
      </c>
    </row>
    <row r="39679" spans="27:27">
      <c r="AA39679" t="str">
        <v>SS</v>
      </c>
    </row>
    <row r="39680" spans="27:27">
      <c r="AA39680" t="str">
        <v>SS</v>
      </c>
    </row>
    <row r="39681" spans="27:27">
      <c r="AA39681" t="str">
        <v>SS</v>
      </c>
    </row>
    <row r="39682" spans="27:27">
      <c r="AA39682" t="str">
        <v>CB</v>
      </c>
    </row>
    <row r="39683" spans="27:27">
      <c r="AA39683" t="str">
        <v>CB</v>
      </c>
    </row>
    <row r="39684" spans="27:27">
      <c r="AA39684" t="str">
        <v>FR</v>
      </c>
    </row>
    <row r="39685" spans="27:27">
      <c r="AA39685" t="str">
        <v>DH</v>
      </c>
    </row>
    <row r="39686" spans="27:27">
      <c r="AA39686" t="str">
        <v>JB</v>
      </c>
    </row>
    <row r="39687" spans="27:27">
      <c r="AA39687" t="str">
        <v>BE</v>
      </c>
    </row>
    <row r="39688" spans="27:27">
      <c r="AA39688" t="str">
        <v>FR</v>
      </c>
    </row>
    <row r="39689" spans="27:27">
      <c r="AA39689" t="str">
        <v>BB</v>
      </c>
    </row>
    <row r="39690" spans="27:27">
      <c r="AA39690" t="str">
        <v>SO</v>
      </c>
    </row>
    <row r="39691" spans="27:27">
      <c r="AA39691" t="str">
        <v>DH</v>
      </c>
    </row>
    <row r="39692" spans="27:27">
      <c r="AA39692" t="str">
        <v>JB</v>
      </c>
    </row>
    <row r="39693" spans="27:27">
      <c r="AA39693" t="str">
        <v>SO</v>
      </c>
    </row>
    <row r="39694" spans="27:27">
      <c r="AA39694" t="str">
        <v>JB</v>
      </c>
    </row>
    <row r="39695" spans="27:27">
      <c r="AA39695" t="str">
        <v>JB</v>
      </c>
    </row>
    <row r="39696" spans="27:27">
      <c r="AA39696" t="str">
        <v>BB</v>
      </c>
    </row>
    <row r="39697" spans="27:27">
      <c r="AA39697" t="str">
        <v>BB</v>
      </c>
    </row>
    <row r="39698" spans="27:27">
      <c r="AA39698" t="str">
        <v>BB</v>
      </c>
    </row>
    <row r="39699" spans="27:27">
      <c r="AA39699" t="str">
        <v>SO</v>
      </c>
    </row>
    <row r="39700" spans="27:27">
      <c r="AA39700" t="str">
        <v>SO</v>
      </c>
    </row>
    <row r="39701" spans="27:27">
      <c r="AA39701" t="str">
        <v>SS</v>
      </c>
    </row>
    <row r="39702" spans="27:27">
      <c r="AA39702" t="str">
        <v>SS</v>
      </c>
    </row>
    <row r="39703" spans="27:27">
      <c r="AA39703" t="str">
        <v>CB</v>
      </c>
    </row>
    <row r="39704" spans="27:27">
      <c r="AA39704" t="str">
        <v>JB</v>
      </c>
    </row>
    <row r="39705" spans="27:27">
      <c r="AA39705" t="str">
        <v>WB</v>
      </c>
    </row>
    <row r="39706" spans="27:27">
      <c r="AA39706" t="str">
        <v>WB</v>
      </c>
    </row>
    <row r="39707" spans="27:27">
      <c r="AA39707" t="str">
        <v>BE</v>
      </c>
    </row>
    <row r="39708" spans="27:27">
      <c r="AA39708" t="str">
        <v>BE</v>
      </c>
    </row>
    <row r="39709" spans="27:27">
      <c r="AA39709" t="str">
        <v>WB</v>
      </c>
    </row>
    <row r="39710" spans="27:27">
      <c r="AA39710" t="str">
        <v>WB</v>
      </c>
    </row>
    <row r="39711" spans="27:27">
      <c r="AA39711" t="str">
        <v>HD</v>
      </c>
    </row>
    <row r="39712" spans="27:27">
      <c r="AA39712" t="str">
        <v>HD</v>
      </c>
    </row>
    <row r="39713" spans="27:27">
      <c r="AA39713" t="str">
        <v>CB</v>
      </c>
    </row>
    <row r="39714" spans="27:27">
      <c r="AA39714" t="str">
        <v>CB</v>
      </c>
    </row>
    <row r="39715" spans="27:27">
      <c r="AA39715" t="str">
        <v>BE</v>
      </c>
    </row>
    <row r="39716" spans="27:27">
      <c r="AA39716" t="str">
        <v>SO</v>
      </c>
    </row>
    <row r="39717" spans="27:27">
      <c r="AA39717" t="str">
        <v>SO</v>
      </c>
    </row>
    <row r="39718" spans="27:27">
      <c r="AA39718" t="str">
        <v>SO</v>
      </c>
    </row>
    <row r="39719" spans="27:27">
      <c r="AA39719" t="str">
        <v>BB</v>
      </c>
    </row>
    <row r="39720" spans="27:27">
      <c r="AA39720" t="str">
        <v>BE</v>
      </c>
    </row>
    <row r="39721" spans="27:27">
      <c r="AA39721" t="str">
        <v>BE</v>
      </c>
    </row>
    <row r="39722" spans="27:27">
      <c r="AA39722" t="str">
        <v>SS</v>
      </c>
    </row>
    <row r="39723" spans="27:27">
      <c r="AA39723" t="str">
        <v>SS</v>
      </c>
    </row>
    <row r="39724" spans="27:27">
      <c r="AA39724" t="str">
        <v>JB</v>
      </c>
    </row>
    <row r="39725" spans="27:27">
      <c r="AA39725" t="str">
        <v>CB</v>
      </c>
    </row>
    <row r="39726" spans="27:27">
      <c r="AA39726" t="str">
        <v>CB</v>
      </c>
    </row>
    <row r="39727" spans="27:27">
      <c r="AA39727" t="str">
        <v>CB</v>
      </c>
    </row>
    <row r="39728" spans="27:27">
      <c r="AA39728" t="str">
        <v>WB</v>
      </c>
    </row>
    <row r="39729" spans="27:27">
      <c r="AA39729" t="str">
        <v>WB</v>
      </c>
    </row>
    <row r="39730" spans="27:27">
      <c r="AA39730" t="str">
        <v>WB</v>
      </c>
    </row>
    <row r="39731" spans="27:27">
      <c r="AA39731" t="str">
        <v>HD</v>
      </c>
    </row>
    <row r="39732" spans="27:27">
      <c r="AA39732" t="str">
        <v>CB</v>
      </c>
    </row>
    <row r="39733" spans="27:27">
      <c r="AA39733" t="str">
        <v>BE</v>
      </c>
    </row>
    <row r="39734" spans="27:27">
      <c r="AA39734" t="str">
        <v>WB</v>
      </c>
    </row>
    <row r="39735" spans="27:27">
      <c r="AA39735" t="str">
        <v>SO</v>
      </c>
    </row>
    <row r="39736" spans="27:27">
      <c r="AA39736" t="str">
        <v>SS</v>
      </c>
    </row>
    <row r="39737" spans="27:27">
      <c r="AA39737" t="str">
        <v>SS</v>
      </c>
    </row>
    <row r="39738" spans="27:27">
      <c r="AA39738" t="str">
        <v>BB</v>
      </c>
    </row>
    <row r="39739" spans="27:27">
      <c r="AA39739" t="str">
        <v>BE</v>
      </c>
    </row>
    <row r="39740" spans="27:27">
      <c r="AA39740" t="str">
        <v>JB</v>
      </c>
    </row>
    <row r="39741" spans="27:27">
      <c r="AA39741" t="str">
        <v>JB</v>
      </c>
    </row>
    <row r="39742" spans="27:27">
      <c r="AA39742" t="str">
        <v>JB</v>
      </c>
    </row>
    <row r="39743" spans="27:27">
      <c r="AA39743" t="str">
        <v>SS</v>
      </c>
    </row>
    <row r="39744" spans="27:27">
      <c r="AA39744" t="str">
        <v>SS</v>
      </c>
    </row>
    <row r="39745" spans="27:27">
      <c r="AA39745" t="str">
        <v>DH</v>
      </c>
    </row>
    <row r="39746" spans="27:27">
      <c r="AA39746" t="str">
        <v>BB</v>
      </c>
    </row>
    <row r="39747" spans="27:27">
      <c r="AA39747" t="str">
        <v>FR</v>
      </c>
    </row>
    <row r="39748" spans="27:27">
      <c r="AA39748" t="str">
        <v>DH</v>
      </c>
    </row>
    <row r="39749" spans="27:27">
      <c r="AA39749" t="str">
        <v>HD</v>
      </c>
    </row>
    <row r="39750" spans="27:27">
      <c r="AA39750" t="str">
        <v>HD</v>
      </c>
    </row>
    <row r="39751" spans="27:27">
      <c r="AA39751" t="str">
        <v>CB</v>
      </c>
    </row>
    <row r="39752" spans="27:27">
      <c r="AA39752" t="str">
        <v>BE</v>
      </c>
    </row>
    <row r="39753" spans="27:27">
      <c r="AA39753" t="str">
        <v>BB</v>
      </c>
    </row>
    <row r="39754" spans="27:27">
      <c r="AA39754" t="str">
        <v>BB</v>
      </c>
    </row>
    <row r="39755" spans="27:27">
      <c r="AA39755" t="str">
        <v>DH</v>
      </c>
    </row>
    <row r="39756" spans="27:27">
      <c r="AA39756" t="str">
        <v>DH</v>
      </c>
    </row>
    <row r="39757" spans="27:27">
      <c r="AA39757" t="str">
        <v>HD</v>
      </c>
    </row>
    <row r="39758" spans="27:27">
      <c r="AA39758" t="str">
        <v>SO</v>
      </c>
    </row>
    <row r="39759" spans="27:27">
      <c r="AA39759" t="str">
        <v>SO</v>
      </c>
    </row>
    <row r="39760" spans="27:27">
      <c r="AA39760" t="str">
        <v>SO</v>
      </c>
    </row>
    <row r="39761" spans="27:27">
      <c r="AA39761" t="str">
        <v>SO</v>
      </c>
    </row>
    <row r="39762" spans="27:27">
      <c r="AA39762" t="str">
        <v>SO</v>
      </c>
    </row>
    <row r="39763" spans="27:27">
      <c r="AA39763" t="str">
        <v>SO</v>
      </c>
    </row>
    <row r="39764" spans="27:27">
      <c r="AA39764" t="str">
        <v>BE</v>
      </c>
    </row>
    <row r="39765" spans="27:27">
      <c r="AA39765" t="str">
        <v>SS</v>
      </c>
    </row>
    <row r="39766" spans="27:27">
      <c r="AA39766" t="str">
        <v>SS</v>
      </c>
    </row>
    <row r="39767" spans="27:27">
      <c r="AA39767" t="str">
        <v>SS</v>
      </c>
    </row>
    <row r="39768" spans="27:27">
      <c r="AA39768" t="str">
        <v>WB</v>
      </c>
    </row>
    <row r="39769" spans="27:27">
      <c r="AA39769" t="str">
        <v>DH</v>
      </c>
    </row>
    <row r="39770" spans="27:27">
      <c r="AA39770" t="str">
        <v>DH</v>
      </c>
    </row>
    <row r="39771" spans="27:27">
      <c r="AA39771" t="str">
        <v>DH</v>
      </c>
    </row>
    <row r="39772" spans="27:27">
      <c r="AA39772" t="str">
        <v>DH</v>
      </c>
    </row>
    <row r="39773" spans="27:27">
      <c r="AA39773" t="str">
        <v>WB</v>
      </c>
    </row>
    <row r="39774" spans="27:27">
      <c r="AA39774" t="str">
        <v>WB</v>
      </c>
    </row>
    <row r="39775" spans="27:27">
      <c r="AA39775" t="str">
        <v>BE</v>
      </c>
    </row>
    <row r="39776" spans="27:27">
      <c r="AA39776" t="str">
        <v>FR</v>
      </c>
    </row>
    <row r="39777" spans="27:27">
      <c r="AA39777" t="str">
        <v>FR</v>
      </c>
    </row>
    <row r="39778" spans="27:27">
      <c r="AA39778" t="str">
        <v>FR</v>
      </c>
    </row>
    <row r="39779" spans="27:27">
      <c r="AA39779" t="str">
        <v>FR</v>
      </c>
    </row>
    <row r="39780" spans="27:27">
      <c r="AA39780" t="str">
        <v>FR</v>
      </c>
    </row>
    <row r="39781" spans="27:27">
      <c r="AA39781" t="str">
        <v>WB</v>
      </c>
    </row>
    <row r="39782" spans="27:27">
      <c r="AA39782" t="str">
        <v>HD</v>
      </c>
    </row>
    <row r="39783" spans="27:27">
      <c r="AA39783" t="str">
        <v>SS</v>
      </c>
    </row>
    <row r="39784" spans="27:27">
      <c r="AA39784" t="str">
        <v>BE</v>
      </c>
    </row>
    <row r="39785" spans="27:27">
      <c r="AA39785" t="str">
        <v>BE</v>
      </c>
    </row>
    <row r="39786" spans="27:27">
      <c r="AA39786" t="str">
        <v>FR</v>
      </c>
    </row>
    <row r="39787" spans="27:27">
      <c r="AA39787" t="str">
        <v>WB</v>
      </c>
    </row>
    <row r="39788" spans="27:27">
      <c r="AA39788" t="str">
        <v>WB</v>
      </c>
    </row>
    <row r="39789" spans="27:27">
      <c r="AA39789" t="str">
        <v>WB</v>
      </c>
    </row>
    <row r="39790" spans="27:27">
      <c r="AA39790" t="str">
        <v>WB</v>
      </c>
    </row>
    <row r="39791" spans="27:27">
      <c r="AA39791" t="str">
        <v>BE</v>
      </c>
    </row>
    <row r="39792" spans="27:27">
      <c r="AA39792" t="str">
        <v>DH</v>
      </c>
    </row>
    <row r="39793" spans="27:27">
      <c r="AA39793" t="str">
        <v>FR</v>
      </c>
    </row>
    <row r="39794" spans="27:27">
      <c r="AA39794" t="str">
        <v>FR</v>
      </c>
    </row>
    <row r="39795" spans="27:27">
      <c r="AA39795" t="str">
        <v>BB</v>
      </c>
    </row>
    <row r="39796" spans="27:27">
      <c r="AA39796" t="str">
        <v>WB</v>
      </c>
    </row>
    <row r="39797" spans="27:27">
      <c r="AA39797" t="str">
        <v>WB</v>
      </c>
    </row>
    <row r="39798" spans="27:27">
      <c r="AA39798" t="str">
        <v>DH</v>
      </c>
    </row>
    <row r="39799" spans="27:27">
      <c r="AA39799" t="str">
        <v>WB</v>
      </c>
    </row>
    <row r="39800" spans="27:27">
      <c r="AA39800" t="str">
        <v>WB</v>
      </c>
    </row>
    <row r="39801" spans="27:27">
      <c r="AA39801" t="str">
        <v>BB</v>
      </c>
    </row>
    <row r="39802" spans="27:27">
      <c r="AA39802" t="str">
        <v>BB</v>
      </c>
    </row>
    <row r="39803" spans="27:27">
      <c r="AA39803" t="str">
        <v>HD</v>
      </c>
    </row>
    <row r="39804" spans="27:27">
      <c r="AA39804" t="str">
        <v>HD</v>
      </c>
    </row>
    <row r="39805" spans="27:27">
      <c r="AA39805" t="str">
        <v>FR</v>
      </c>
    </row>
    <row r="39806" spans="27:27">
      <c r="AA39806" t="str">
        <v>DH</v>
      </c>
    </row>
    <row r="39807" spans="27:27">
      <c r="AA39807" t="str">
        <v>BE</v>
      </c>
    </row>
    <row r="39808" spans="27:27">
      <c r="AA39808" t="str">
        <v>WB</v>
      </c>
    </row>
    <row r="39809" spans="27:27">
      <c r="AA39809" t="str">
        <v>WB</v>
      </c>
    </row>
    <row r="39810" spans="27:27">
      <c r="AA39810" t="str">
        <v>CB</v>
      </c>
    </row>
    <row r="39811" spans="27:27">
      <c r="AA39811" t="str">
        <v>CB</v>
      </c>
    </row>
    <row r="39812" spans="27:27">
      <c r="AA39812" t="str">
        <v>WB</v>
      </c>
    </row>
    <row r="39813" spans="27:27">
      <c r="AA39813" t="str">
        <v>WB</v>
      </c>
    </row>
    <row r="39814" spans="27:27">
      <c r="AA39814" t="str">
        <v>HD</v>
      </c>
    </row>
    <row r="39815" spans="27:27">
      <c r="AA39815" t="str">
        <v>BE</v>
      </c>
    </row>
    <row r="39816" spans="27:27">
      <c r="AA39816" t="str">
        <v>BE</v>
      </c>
    </row>
    <row r="39817" spans="27:27">
      <c r="AA39817" t="str">
        <v>BE</v>
      </c>
    </row>
    <row r="39818" spans="27:27">
      <c r="AA39818" t="str">
        <v>HD</v>
      </c>
    </row>
    <row r="39819" spans="27:27">
      <c r="AA39819" t="str">
        <v>HD</v>
      </c>
    </row>
    <row r="39820" spans="27:27">
      <c r="AA39820" t="str">
        <v>WB</v>
      </c>
    </row>
    <row r="39821" spans="27:27">
      <c r="AA39821" t="str">
        <v>BB</v>
      </c>
    </row>
    <row r="39822" spans="27:27">
      <c r="AA39822" t="str">
        <v>DH</v>
      </c>
    </row>
    <row r="39823" spans="27:27">
      <c r="AA39823" t="str">
        <v>SO</v>
      </c>
    </row>
    <row r="39824" spans="27:27">
      <c r="AA39824" t="str">
        <v>BB</v>
      </c>
    </row>
    <row r="39825" spans="27:27">
      <c r="AA39825" t="str">
        <v>FR</v>
      </c>
    </row>
    <row r="39826" spans="27:27">
      <c r="AA39826" t="str">
        <v>HD</v>
      </c>
    </row>
    <row r="39827" spans="27:27">
      <c r="AA39827" t="str">
        <v>HD</v>
      </c>
    </row>
    <row r="39828" spans="27:27">
      <c r="AA39828" t="str">
        <v>HD</v>
      </c>
    </row>
    <row r="39829" spans="27:27">
      <c r="AA39829" t="str">
        <v>HD</v>
      </c>
    </row>
    <row r="39830" spans="27:27">
      <c r="AA39830" t="str">
        <v>CB</v>
      </c>
    </row>
    <row r="39831" spans="27:27">
      <c r="AA39831" t="str">
        <v>SO</v>
      </c>
    </row>
    <row r="39832" spans="27:27">
      <c r="AA39832" t="str">
        <v>SO</v>
      </c>
    </row>
    <row r="39833" spans="27:27">
      <c r="AA39833" t="str">
        <v>WB</v>
      </c>
    </row>
    <row r="39834" spans="27:27">
      <c r="AA39834" t="str">
        <v>WB</v>
      </c>
    </row>
    <row r="39835" spans="27:27">
      <c r="AA39835" t="str">
        <v>FR</v>
      </c>
    </row>
    <row r="39836" spans="27:27">
      <c r="AA39836" t="str">
        <v>CB</v>
      </c>
    </row>
    <row r="39837" spans="27:27">
      <c r="AA39837" t="str">
        <v>SO</v>
      </c>
    </row>
    <row r="39838" spans="27:27">
      <c r="AA39838" t="str">
        <v>SO</v>
      </c>
    </row>
    <row r="39839" spans="27:27">
      <c r="AA39839" t="str">
        <v>JB</v>
      </c>
    </row>
    <row r="39840" spans="27:27">
      <c r="AA39840" t="str">
        <v>HD</v>
      </c>
    </row>
    <row r="39841" spans="27:27">
      <c r="AA39841" t="str">
        <v>HD</v>
      </c>
    </row>
    <row r="39842" spans="27:27">
      <c r="AA39842" t="str">
        <v>CB</v>
      </c>
    </row>
    <row r="39843" spans="27:27">
      <c r="AA39843" t="str">
        <v>CB</v>
      </c>
    </row>
    <row r="39844" spans="27:27">
      <c r="AA39844" t="str">
        <v>CB</v>
      </c>
    </row>
    <row r="39845" spans="27:27">
      <c r="AA39845" t="str">
        <v>JB</v>
      </c>
    </row>
    <row r="39846" spans="27:27">
      <c r="AA39846" t="str">
        <v>JB</v>
      </c>
    </row>
    <row r="39847" spans="27:27">
      <c r="AA39847" t="str">
        <v>SO</v>
      </c>
    </row>
    <row r="39848" spans="27:27">
      <c r="AA39848" t="str">
        <v>SO</v>
      </c>
    </row>
    <row r="39849" spans="27:27">
      <c r="AA39849" t="str">
        <v>SO</v>
      </c>
    </row>
    <row r="39850" spans="27:27">
      <c r="AA39850" t="str">
        <v>SO</v>
      </c>
    </row>
    <row r="39851" spans="27:27">
      <c r="AA39851" t="str">
        <v>FR</v>
      </c>
    </row>
    <row r="39852" spans="27:27">
      <c r="AA39852" t="str">
        <v>CB</v>
      </c>
    </row>
    <row r="39853" spans="27:27">
      <c r="AA39853" t="str">
        <v>CB</v>
      </c>
    </row>
    <row r="39854" spans="27:27">
      <c r="AA39854" t="str">
        <v>JB</v>
      </c>
    </row>
    <row r="39855" spans="27:27">
      <c r="AA39855" t="str">
        <v>DH</v>
      </c>
    </row>
    <row r="39856" spans="27:27">
      <c r="AA39856" t="str">
        <v>DH</v>
      </c>
    </row>
    <row r="39857" spans="27:27">
      <c r="AA39857" t="str">
        <v>DH</v>
      </c>
    </row>
    <row r="39858" spans="27:27">
      <c r="AA39858" t="str">
        <v>DH</v>
      </c>
    </row>
    <row r="39859" spans="27:27">
      <c r="AA39859" t="str">
        <v>BB</v>
      </c>
    </row>
    <row r="39860" spans="27:27">
      <c r="AA39860" t="str">
        <v>JB</v>
      </c>
    </row>
    <row r="39861" spans="27:27">
      <c r="AA39861" t="str">
        <v>SS</v>
      </c>
    </row>
    <row r="39862" spans="27:27">
      <c r="AA39862" t="str">
        <v>CB</v>
      </c>
    </row>
    <row r="39863" spans="27:27">
      <c r="AA39863" t="str">
        <v>CB</v>
      </c>
    </row>
    <row r="39864" spans="27:27">
      <c r="AA39864" t="str">
        <v>HD</v>
      </c>
    </row>
    <row r="39865" spans="27:27">
      <c r="AA39865" t="str">
        <v>HD</v>
      </c>
    </row>
    <row r="39866" spans="27:27">
      <c r="AA39866" t="str">
        <v>HD</v>
      </c>
    </row>
    <row r="39867" spans="27:27">
      <c r="AA39867" t="str">
        <v>CB</v>
      </c>
    </row>
    <row r="39868" spans="27:27">
      <c r="AA39868" t="str">
        <v>BB</v>
      </c>
    </row>
    <row r="39869" spans="27:27">
      <c r="AA39869" t="str">
        <v>HD</v>
      </c>
    </row>
    <row r="39870" spans="27:27">
      <c r="AA39870" t="str">
        <v>SO</v>
      </c>
    </row>
    <row r="39871" spans="27:27">
      <c r="AA39871" t="str">
        <v>HD</v>
      </c>
    </row>
    <row r="39872" spans="27:27">
      <c r="AA39872" t="str">
        <v>HD</v>
      </c>
    </row>
    <row r="39873" spans="27:27">
      <c r="AA39873" t="str">
        <v>CB</v>
      </c>
    </row>
    <row r="39874" spans="27:27">
      <c r="AA39874" t="str">
        <v>BE</v>
      </c>
    </row>
    <row r="39875" spans="27:27">
      <c r="AA39875" t="str">
        <v>FR</v>
      </c>
    </row>
    <row r="39876" spans="27:27">
      <c r="AA39876" t="str">
        <v>CB</v>
      </c>
    </row>
    <row r="39877" spans="27:27">
      <c r="AA39877" t="str">
        <v>FR</v>
      </c>
    </row>
    <row r="39878" spans="27:27">
      <c r="AA39878" t="str">
        <v>HD</v>
      </c>
    </row>
    <row r="39879" spans="27:27">
      <c r="AA39879" t="str">
        <v>HD</v>
      </c>
    </row>
    <row r="39880" spans="27:27">
      <c r="AA39880" t="str">
        <v>WB</v>
      </c>
    </row>
    <row r="39881" spans="27:27">
      <c r="AA39881" t="str">
        <v>WB</v>
      </c>
    </row>
    <row r="39882" spans="27:27">
      <c r="AA39882" t="str">
        <v>SS</v>
      </c>
    </row>
    <row r="39883" spans="27:27">
      <c r="AA39883" t="str">
        <v>SS</v>
      </c>
    </row>
    <row r="39884" spans="27:27">
      <c r="AA39884" t="str">
        <v>SS</v>
      </c>
    </row>
    <row r="39885" spans="27:27">
      <c r="AA39885" t="str">
        <v>CB</v>
      </c>
    </row>
    <row r="39886" spans="27:27">
      <c r="AA39886" t="str">
        <v>CB</v>
      </c>
    </row>
    <row r="39887" spans="27:27">
      <c r="AA39887" t="str">
        <v>CB</v>
      </c>
    </row>
    <row r="39888" spans="27:27">
      <c r="AA39888" t="str">
        <v>FR</v>
      </c>
    </row>
    <row r="39889" spans="27:27">
      <c r="AA39889" t="str">
        <v>FR</v>
      </c>
    </row>
    <row r="39890" spans="27:27">
      <c r="AA39890" t="str">
        <v>FR</v>
      </c>
    </row>
    <row r="39891" spans="27:27">
      <c r="AA39891" t="str">
        <v>DH</v>
      </c>
    </row>
    <row r="39892" spans="27:27">
      <c r="AA39892" t="str">
        <v>BE</v>
      </c>
    </row>
    <row r="39893" spans="27:27">
      <c r="AA39893" t="str">
        <v>WB</v>
      </c>
    </row>
    <row r="39894" spans="27:27">
      <c r="AA39894" t="str">
        <v>WB</v>
      </c>
    </row>
    <row r="39895" spans="27:27">
      <c r="AA39895" t="str">
        <v>SO</v>
      </c>
    </row>
    <row r="39896" spans="27:27">
      <c r="AA39896" t="str">
        <v>BE</v>
      </c>
    </row>
    <row r="39897" spans="27:27">
      <c r="AA39897" t="str">
        <v>SS</v>
      </c>
    </row>
    <row r="39898" spans="27:27">
      <c r="AA39898" t="str">
        <v>SS</v>
      </c>
    </row>
    <row r="39899" spans="27:27">
      <c r="AA39899" t="str">
        <v>SO</v>
      </c>
    </row>
    <row r="39900" spans="27:27">
      <c r="AA39900" t="str">
        <v>DH</v>
      </c>
    </row>
    <row r="39901" spans="27:27">
      <c r="AA39901" t="str">
        <v>CB</v>
      </c>
    </row>
    <row r="39902" spans="27:27">
      <c r="AA39902" t="str">
        <v>CB</v>
      </c>
    </row>
    <row r="39903" spans="27:27">
      <c r="AA39903" t="str">
        <v>CB</v>
      </c>
    </row>
    <row r="39904" spans="27:27">
      <c r="AA39904" t="str">
        <v>WB</v>
      </c>
    </row>
    <row r="39905" spans="27:27">
      <c r="AA39905" t="str">
        <v>CB</v>
      </c>
    </row>
    <row r="39906" spans="27:27">
      <c r="AA39906" t="str">
        <v>HD</v>
      </c>
    </row>
    <row r="39907" spans="27:27">
      <c r="AA39907" t="str">
        <v>CB</v>
      </c>
    </row>
    <row r="39908" spans="27:27">
      <c r="AA39908" t="str">
        <v>FR</v>
      </c>
    </row>
    <row r="39909" spans="27:27">
      <c r="AA39909" t="str">
        <v>DH</v>
      </c>
    </row>
    <row r="39910" spans="27:27">
      <c r="AA39910" t="str">
        <v>DH</v>
      </c>
    </row>
    <row r="39911" spans="27:27">
      <c r="AA39911" t="str">
        <v>JB</v>
      </c>
    </row>
    <row r="39912" spans="27:27">
      <c r="AA39912" t="str">
        <v>FR</v>
      </c>
    </row>
    <row r="39913" spans="27:27">
      <c r="AA39913" t="str">
        <v>FR</v>
      </c>
    </row>
    <row r="39914" spans="27:27">
      <c r="AA39914" t="str">
        <v>FR</v>
      </c>
    </row>
    <row r="39915" spans="27:27">
      <c r="AA39915" t="str">
        <v>FR</v>
      </c>
    </row>
    <row r="39916" spans="27:27">
      <c r="AA39916" t="str">
        <v>WB</v>
      </c>
    </row>
    <row r="39917" spans="27:27">
      <c r="AA39917" t="str">
        <v>HD</v>
      </c>
    </row>
    <row r="39918" spans="27:27">
      <c r="AA39918" t="str">
        <v>HD</v>
      </c>
    </row>
    <row r="39919" spans="27:27">
      <c r="AA39919" t="str">
        <v>HD</v>
      </c>
    </row>
    <row r="39920" spans="27:27">
      <c r="AA39920" t="str">
        <v>SS</v>
      </c>
    </row>
    <row r="39921" spans="27:27">
      <c r="AA39921" t="str">
        <v>SS</v>
      </c>
    </row>
    <row r="39922" spans="27:27">
      <c r="AA39922" t="str">
        <v>WB</v>
      </c>
    </row>
    <row r="39923" spans="27:27">
      <c r="AA39923" t="str">
        <v>SS</v>
      </c>
    </row>
    <row r="39924" spans="27:27">
      <c r="AA39924" t="str">
        <v>SS</v>
      </c>
    </row>
    <row r="39925" spans="27:27">
      <c r="AA39925" t="str">
        <v>SS</v>
      </c>
    </row>
    <row r="39926" spans="27:27">
      <c r="AA39926" t="str">
        <v>SS</v>
      </c>
    </row>
    <row r="39927" spans="27:27">
      <c r="AA39927" t="str">
        <v>SS</v>
      </c>
    </row>
    <row r="39928" spans="27:27">
      <c r="AA39928" t="str">
        <v>SS</v>
      </c>
    </row>
    <row r="39929" spans="27:27">
      <c r="AA39929" t="str">
        <v>BB</v>
      </c>
    </row>
    <row r="39930" spans="27:27">
      <c r="AA39930" t="str">
        <v>BB</v>
      </c>
    </row>
    <row r="39931" spans="27:27">
      <c r="AA39931" t="str">
        <v>BB</v>
      </c>
    </row>
    <row r="39932" spans="27:27">
      <c r="AA39932" t="str">
        <v>BB</v>
      </c>
    </row>
    <row r="39933" spans="27:27">
      <c r="AA39933" t="str">
        <v>CB</v>
      </c>
    </row>
    <row r="39934" spans="27:27">
      <c r="AA39934" t="str">
        <v>FR</v>
      </c>
    </row>
    <row r="39935" spans="27:27">
      <c r="AA39935" t="str">
        <v>SS</v>
      </c>
    </row>
    <row r="39936" spans="27:27">
      <c r="AA39936" t="str">
        <v>DH</v>
      </c>
    </row>
    <row r="39937" spans="27:27">
      <c r="AA39937" t="str">
        <v>CB</v>
      </c>
    </row>
    <row r="39938" spans="27:27">
      <c r="AA39938" t="str">
        <v>BB</v>
      </c>
    </row>
    <row r="39939" spans="27:27">
      <c r="AA39939" t="str">
        <v>BB</v>
      </c>
    </row>
    <row r="39940" spans="27:27">
      <c r="AA39940" t="str">
        <v>BB</v>
      </c>
    </row>
    <row r="39941" spans="27:27">
      <c r="AA39941" t="str">
        <v>SS</v>
      </c>
    </row>
    <row r="39942" spans="27:27">
      <c r="AA39942" t="str">
        <v>BE</v>
      </c>
    </row>
    <row r="39943" spans="27:27">
      <c r="AA39943" t="str">
        <v>JB</v>
      </c>
    </row>
    <row r="39944" spans="27:27">
      <c r="AA39944" t="str">
        <v>FR</v>
      </c>
    </row>
    <row r="39945" spans="27:27">
      <c r="AA39945" t="str">
        <v>HD</v>
      </c>
    </row>
    <row r="39946" spans="27:27">
      <c r="AA39946" t="str">
        <v>HD</v>
      </c>
    </row>
    <row r="39947" spans="27:27">
      <c r="AA39947" t="str">
        <v>DH</v>
      </c>
    </row>
    <row r="39948" spans="27:27">
      <c r="AA39948" t="str">
        <v>SS</v>
      </c>
    </row>
    <row r="39949" spans="27:27">
      <c r="AA39949" t="str">
        <v>SS</v>
      </c>
    </row>
    <row r="39950" spans="27:27">
      <c r="AA39950" t="str">
        <v>SO</v>
      </c>
    </row>
    <row r="39951" spans="27:27">
      <c r="AA39951" t="str">
        <v>SO</v>
      </c>
    </row>
    <row r="39952" spans="27:27">
      <c r="AA39952" t="str">
        <v>BB</v>
      </c>
    </row>
    <row r="39953" spans="27:27">
      <c r="AA39953" t="str">
        <v>BB</v>
      </c>
    </row>
    <row r="39954" spans="27:27">
      <c r="AA39954" t="str">
        <v>FR</v>
      </c>
    </row>
    <row r="39955" spans="27:27">
      <c r="AA39955" t="str">
        <v>WB</v>
      </c>
    </row>
    <row r="39956" spans="27:27">
      <c r="AA39956" t="str">
        <v>WB</v>
      </c>
    </row>
    <row r="39957" spans="27:27">
      <c r="AA39957" t="str">
        <v>JB</v>
      </c>
    </row>
    <row r="39958" spans="27:27">
      <c r="AA39958" t="str">
        <v>BB</v>
      </c>
    </row>
    <row r="39959" spans="27:27">
      <c r="AA39959" t="str">
        <v>BE</v>
      </c>
    </row>
    <row r="39960" spans="27:27">
      <c r="AA39960" t="str">
        <v>HD</v>
      </c>
    </row>
    <row r="39961" spans="27:27">
      <c r="AA39961" t="str">
        <v>HD</v>
      </c>
    </row>
    <row r="39962" spans="27:27">
      <c r="AA39962" t="str">
        <v>FR</v>
      </c>
    </row>
    <row r="39963" spans="27:27">
      <c r="AA39963" t="str">
        <v>HD</v>
      </c>
    </row>
    <row r="39964" spans="27:27">
      <c r="AA39964" t="str">
        <v>FR</v>
      </c>
    </row>
    <row r="39965" spans="27:27">
      <c r="AA39965" t="str">
        <v>FR</v>
      </c>
    </row>
    <row r="39966" spans="27:27">
      <c r="AA39966" t="str">
        <v>HD</v>
      </c>
    </row>
    <row r="39967" spans="27:27">
      <c r="AA39967" t="str">
        <v>HD</v>
      </c>
    </row>
    <row r="39968" spans="27:27">
      <c r="AA39968" t="str">
        <v>SS</v>
      </c>
    </row>
    <row r="39969" spans="27:27">
      <c r="AA39969" t="str">
        <v>SS</v>
      </c>
    </row>
    <row r="39970" spans="27:27">
      <c r="AA39970" t="str">
        <v>WB</v>
      </c>
    </row>
    <row r="39971" spans="27:27">
      <c r="AA39971" t="str">
        <v>WB</v>
      </c>
    </row>
    <row r="39972" spans="27:27">
      <c r="AA39972" t="str">
        <v>WB</v>
      </c>
    </row>
    <row r="39973" spans="27:27">
      <c r="AA39973" t="str">
        <v>WB</v>
      </c>
    </row>
    <row r="39974" spans="27:27">
      <c r="AA39974" t="str">
        <v>CB</v>
      </c>
    </row>
    <row r="39975" spans="27:27">
      <c r="AA39975" t="str">
        <v>WB</v>
      </c>
    </row>
    <row r="39976" spans="27:27">
      <c r="AA39976" t="str">
        <v>WB</v>
      </c>
    </row>
    <row r="39977" spans="27:27">
      <c r="AA39977" t="str">
        <v>BE</v>
      </c>
    </row>
    <row r="39978" spans="27:27">
      <c r="AA39978" t="str">
        <v>HD</v>
      </c>
    </row>
    <row r="39979" spans="27:27">
      <c r="AA39979" t="str">
        <v>BB</v>
      </c>
    </row>
    <row r="39980" spans="27:27">
      <c r="AA39980" t="str">
        <v>FR</v>
      </c>
    </row>
    <row r="39981" spans="27:27">
      <c r="AA39981" t="str">
        <v>JB</v>
      </c>
    </row>
    <row r="39982" spans="27:27">
      <c r="AA39982" t="str">
        <v>CB</v>
      </c>
    </row>
    <row r="39983" spans="27:27">
      <c r="AA39983" t="str">
        <v>DH</v>
      </c>
    </row>
    <row r="39984" spans="27:27">
      <c r="AA39984" t="str">
        <v>JB</v>
      </c>
    </row>
    <row r="39985" spans="27:27">
      <c r="AA39985" t="str">
        <v>HD</v>
      </c>
    </row>
    <row r="39986" spans="27:27">
      <c r="AA39986" t="str">
        <v>HD</v>
      </c>
    </row>
    <row r="39987" spans="27:27">
      <c r="AA39987" t="str">
        <v>SS</v>
      </c>
    </row>
    <row r="39988" spans="27:27">
      <c r="AA39988" t="str">
        <v>HD</v>
      </c>
    </row>
    <row r="39989" spans="27:27">
      <c r="AA39989" t="str">
        <v>HD</v>
      </c>
    </row>
    <row r="39990" spans="27:27">
      <c r="AA39990" t="str">
        <v>SO</v>
      </c>
    </row>
    <row r="39991" spans="27:27">
      <c r="AA39991" t="str">
        <v>SS</v>
      </c>
    </row>
    <row r="39992" spans="27:27">
      <c r="AA39992" t="str">
        <v>WB</v>
      </c>
    </row>
    <row r="39993" spans="27:27">
      <c r="AA39993" t="str">
        <v>CB</v>
      </c>
    </row>
    <row r="39994" spans="27:27">
      <c r="AA39994" t="str">
        <v>BB</v>
      </c>
    </row>
    <row r="39995" spans="27:27">
      <c r="AA39995" t="str">
        <v>SS</v>
      </c>
    </row>
    <row r="39996" spans="27:27">
      <c r="AA39996" t="str">
        <v>SO</v>
      </c>
    </row>
    <row r="39997" spans="27:27">
      <c r="AA39997" t="str">
        <v>WB</v>
      </c>
    </row>
    <row r="39998" spans="27:27">
      <c r="AA39998" t="str">
        <v>SO</v>
      </c>
    </row>
    <row r="39999" spans="27:27">
      <c r="AA39999" t="str">
        <v>SO</v>
      </c>
    </row>
    <row r="40000" spans="27:27">
      <c r="AA40000" t="str">
        <v>SS</v>
      </c>
    </row>
    <row r="40001" spans="27:27">
      <c r="AA40001" t="str">
        <v>BB</v>
      </c>
    </row>
    <row r="40002" spans="27:27">
      <c r="AA40002" t="str">
        <v>DH</v>
      </c>
    </row>
    <row r="40003" spans="27:27">
      <c r="AA40003" t="str">
        <v>DH</v>
      </c>
    </row>
    <row r="40004" spans="27:27">
      <c r="AA40004" t="str">
        <v>DH</v>
      </c>
    </row>
    <row r="40005" spans="27:27">
      <c r="AA40005" t="str">
        <v>DH</v>
      </c>
    </row>
    <row r="40006" spans="27:27">
      <c r="AA40006" t="str">
        <v>WB</v>
      </c>
    </row>
    <row r="40007" spans="27:27">
      <c r="AA40007" t="str">
        <v>SS</v>
      </c>
    </row>
    <row r="40008" spans="27:27">
      <c r="AA40008" t="str">
        <v>BE</v>
      </c>
    </row>
    <row r="40009" spans="27:27">
      <c r="AA40009" t="str">
        <v>BE</v>
      </c>
    </row>
    <row r="40010" spans="27:27">
      <c r="AA40010" t="str">
        <v>BE</v>
      </c>
    </row>
    <row r="40011" spans="27:27">
      <c r="AA40011" t="str">
        <v>DH</v>
      </c>
    </row>
    <row r="40012" spans="27:27">
      <c r="AA40012" t="str">
        <v>DH</v>
      </c>
    </row>
    <row r="40013" spans="27:27">
      <c r="AA40013" t="str">
        <v>DH</v>
      </c>
    </row>
    <row r="40014" spans="27:27">
      <c r="AA40014" t="str">
        <v>DH</v>
      </c>
    </row>
    <row r="40015" spans="27:27">
      <c r="AA40015" t="str">
        <v>FR</v>
      </c>
    </row>
    <row r="40016" spans="27:27">
      <c r="AA40016" t="str">
        <v>FR</v>
      </c>
    </row>
    <row r="40017" spans="27:27">
      <c r="AA40017" t="str">
        <v>BB</v>
      </c>
    </row>
    <row r="40018" spans="27:27">
      <c r="AA40018" t="str">
        <v>BE</v>
      </c>
    </row>
    <row r="40019" spans="27:27">
      <c r="AA40019" t="str">
        <v>BE</v>
      </c>
    </row>
    <row r="40020" spans="27:27">
      <c r="AA40020" t="str">
        <v>BE</v>
      </c>
    </row>
    <row r="40021" spans="27:27">
      <c r="AA40021" t="str">
        <v>BB</v>
      </c>
    </row>
    <row r="40022" spans="27:27">
      <c r="AA40022" t="str">
        <v>HD</v>
      </c>
    </row>
    <row r="40023" spans="27:27">
      <c r="AA40023" t="str">
        <v>BB</v>
      </c>
    </row>
    <row r="40024" spans="27:27">
      <c r="AA40024" t="str">
        <v>WB</v>
      </c>
    </row>
    <row r="40025" spans="27:27">
      <c r="AA40025" t="str">
        <v>CB</v>
      </c>
    </row>
    <row r="40026" spans="27:27">
      <c r="AA40026" t="str">
        <v>BB</v>
      </c>
    </row>
    <row r="40027" spans="27:27">
      <c r="AA40027" t="str">
        <v>BB</v>
      </c>
    </row>
    <row r="40028" spans="27:27">
      <c r="AA40028" t="str">
        <v>HD</v>
      </c>
    </row>
    <row r="40029" spans="27:27">
      <c r="AA40029" t="str">
        <v>FR</v>
      </c>
    </row>
    <row r="40030" spans="27:27">
      <c r="AA40030" t="str">
        <v>SS</v>
      </c>
    </row>
    <row r="40031" spans="27:27">
      <c r="AA40031" t="str">
        <v>SS</v>
      </c>
    </row>
    <row r="40032" spans="27:27">
      <c r="AA40032" t="str">
        <v>SO</v>
      </c>
    </row>
    <row r="40033" spans="27:27">
      <c r="AA40033" t="str">
        <v>SS</v>
      </c>
    </row>
    <row r="40034" spans="27:27">
      <c r="AA40034" t="str">
        <v>DH</v>
      </c>
    </row>
    <row r="40035" spans="27:27">
      <c r="AA40035" t="str">
        <v>DH</v>
      </c>
    </row>
    <row r="40036" spans="27:27">
      <c r="AA40036" t="str">
        <v>CB</v>
      </c>
    </row>
    <row r="40037" spans="27:27">
      <c r="AA40037" t="str">
        <v>FR</v>
      </c>
    </row>
    <row r="40038" spans="27:27">
      <c r="AA40038" t="str">
        <v>SO</v>
      </c>
    </row>
    <row r="40039" spans="27:27">
      <c r="AA40039" t="str">
        <v>BB</v>
      </c>
    </row>
    <row r="40040" spans="27:27">
      <c r="AA40040" t="str">
        <v>FR</v>
      </c>
    </row>
    <row r="40041" spans="27:27">
      <c r="AA40041" t="str">
        <v>BE</v>
      </c>
    </row>
    <row r="40042" spans="27:27">
      <c r="AA40042" t="str">
        <v>SO</v>
      </c>
    </row>
    <row r="40043" spans="27:27">
      <c r="AA40043" t="str">
        <v>SO</v>
      </c>
    </row>
    <row r="40044" spans="27:27">
      <c r="AA40044" t="str">
        <v>BE</v>
      </c>
    </row>
    <row r="40045" spans="27:27">
      <c r="AA40045" t="str">
        <v>JB</v>
      </c>
    </row>
    <row r="40046" spans="27:27">
      <c r="AA40046" t="str">
        <v>FR</v>
      </c>
    </row>
    <row r="40047" spans="27:27">
      <c r="AA40047" t="str">
        <v>BE</v>
      </c>
    </row>
    <row r="40048" spans="27:27">
      <c r="AA40048" t="str">
        <v>BE</v>
      </c>
    </row>
    <row r="40049" spans="27:27">
      <c r="AA40049" t="str">
        <v>HD</v>
      </c>
    </row>
    <row r="40050" spans="27:27">
      <c r="AA40050" t="str">
        <v>HD</v>
      </c>
    </row>
    <row r="40051" spans="27:27">
      <c r="AA40051" t="str">
        <v>HD</v>
      </c>
    </row>
    <row r="40052" spans="27:27">
      <c r="AA40052" t="str">
        <v>CB</v>
      </c>
    </row>
    <row r="40053" spans="27:27">
      <c r="AA40053" t="str">
        <v>CB</v>
      </c>
    </row>
    <row r="40054" spans="27:27">
      <c r="AA40054" t="str">
        <v>SS</v>
      </c>
    </row>
    <row r="40055" spans="27:27">
      <c r="AA40055" t="str">
        <v>SO</v>
      </c>
    </row>
    <row r="40056" spans="27:27">
      <c r="AA40056" t="str">
        <v>DH</v>
      </c>
    </row>
    <row r="40057" spans="27:27">
      <c r="AA40057" t="str">
        <v>SO</v>
      </c>
    </row>
    <row r="40058" spans="27:27">
      <c r="AA40058" t="str">
        <v>HD</v>
      </c>
    </row>
    <row r="40059" spans="27:27">
      <c r="AA40059" t="str">
        <v>WB</v>
      </c>
    </row>
    <row r="40060" spans="27:27">
      <c r="AA40060" t="str">
        <v>HD</v>
      </c>
    </row>
    <row r="40061" spans="27:27">
      <c r="AA40061" t="str">
        <v>WB</v>
      </c>
    </row>
    <row r="40062" spans="27:27">
      <c r="AA40062" t="str">
        <v>WB</v>
      </c>
    </row>
    <row r="40063" spans="27:27">
      <c r="AA40063" t="str">
        <v>BB</v>
      </c>
    </row>
    <row r="40064" spans="27:27">
      <c r="AA40064" t="str">
        <v>DH</v>
      </c>
    </row>
    <row r="40065" spans="27:27">
      <c r="AA40065" t="str">
        <v>WB</v>
      </c>
    </row>
    <row r="40066" spans="27:27">
      <c r="AA40066" t="str">
        <v>CB</v>
      </c>
    </row>
    <row r="40067" spans="27:27">
      <c r="AA40067" t="str">
        <v>CB</v>
      </c>
    </row>
    <row r="40068" spans="27:27">
      <c r="AA40068" t="str">
        <v>CB</v>
      </c>
    </row>
    <row r="40069" spans="27:27">
      <c r="AA40069" t="str">
        <v>CB</v>
      </c>
    </row>
    <row r="40070" spans="27:27">
      <c r="AA40070" t="str">
        <v>SS</v>
      </c>
    </row>
    <row r="40071" spans="27:27">
      <c r="AA40071" t="str">
        <v>DH</v>
      </c>
    </row>
    <row r="40072" spans="27:27">
      <c r="AA40072" t="str">
        <v>DH</v>
      </c>
    </row>
    <row r="40073" spans="27:27">
      <c r="AA40073" t="str">
        <v>SS</v>
      </c>
    </row>
    <row r="40074" spans="27:27">
      <c r="AA40074" t="str">
        <v>SS</v>
      </c>
    </row>
    <row r="40075" spans="27:27">
      <c r="AA40075" t="str">
        <v>SO</v>
      </c>
    </row>
    <row r="40076" spans="27:27">
      <c r="AA40076" t="str">
        <v>SS</v>
      </c>
    </row>
    <row r="40077" spans="27:27">
      <c r="AA40077" t="str">
        <v>SS</v>
      </c>
    </row>
    <row r="40078" spans="27:27">
      <c r="AA40078" t="str">
        <v>BB</v>
      </c>
    </row>
    <row r="40079" spans="27:27">
      <c r="AA40079" t="str">
        <v>BB</v>
      </c>
    </row>
    <row r="40080" spans="27:27">
      <c r="AA40080" t="str">
        <v>BB</v>
      </c>
    </row>
    <row r="40081" spans="27:27">
      <c r="AA40081" t="str">
        <v>BB</v>
      </c>
    </row>
    <row r="40082" spans="27:27">
      <c r="AA40082" t="str">
        <v>BB</v>
      </c>
    </row>
    <row r="40083" spans="27:27">
      <c r="AA40083" t="str">
        <v>JB</v>
      </c>
    </row>
    <row r="40084" spans="27:27">
      <c r="AA40084" t="str">
        <v>JB</v>
      </c>
    </row>
    <row r="40085" spans="27:27">
      <c r="AA40085" t="str">
        <v>SS</v>
      </c>
    </row>
    <row r="40086" spans="27:27">
      <c r="AA40086" t="str">
        <v>SO</v>
      </c>
    </row>
    <row r="40087" spans="27:27">
      <c r="AA40087" t="str">
        <v>BE</v>
      </c>
    </row>
    <row r="40088" spans="27:27">
      <c r="AA40088" t="str">
        <v>CB</v>
      </c>
    </row>
    <row r="40089" spans="27:27">
      <c r="AA40089" t="str">
        <v>CB</v>
      </c>
    </row>
    <row r="40090" spans="27:27">
      <c r="AA40090" t="str">
        <v>SO</v>
      </c>
    </row>
    <row r="40091" spans="27:27">
      <c r="AA40091" t="str">
        <v>SO</v>
      </c>
    </row>
    <row r="40092" spans="27:27">
      <c r="AA40092" t="str">
        <v>WB</v>
      </c>
    </row>
    <row r="40093" spans="27:27">
      <c r="AA40093" t="str">
        <v>WB</v>
      </c>
    </row>
    <row r="40094" spans="27:27">
      <c r="AA40094" t="str">
        <v>WB</v>
      </c>
    </row>
    <row r="40095" spans="27:27">
      <c r="AA40095" t="str">
        <v>DH</v>
      </c>
    </row>
    <row r="40096" spans="27:27">
      <c r="AA40096" t="str">
        <v>CB</v>
      </c>
    </row>
    <row r="40097" spans="27:27">
      <c r="AA40097" t="str">
        <v>SS</v>
      </c>
    </row>
    <row r="40098" spans="27:27">
      <c r="AA40098" t="str">
        <v>SS</v>
      </c>
    </row>
    <row r="40099" spans="27:27">
      <c r="AA40099" t="str">
        <v>SS</v>
      </c>
    </row>
    <row r="40100" spans="27:27">
      <c r="AA40100" t="str">
        <v>CB</v>
      </c>
    </row>
    <row r="40101" spans="27:27">
      <c r="AA40101" t="str">
        <v>CB</v>
      </c>
    </row>
    <row r="40102" spans="27:27">
      <c r="AA40102" t="str">
        <v>WB</v>
      </c>
    </row>
    <row r="40103" spans="27:27">
      <c r="AA40103" t="str">
        <v>BE</v>
      </c>
    </row>
    <row r="40104" spans="27:27">
      <c r="AA40104" t="str">
        <v>BE</v>
      </c>
    </row>
    <row r="40105" spans="27:27">
      <c r="AA40105" t="str">
        <v>BE</v>
      </c>
    </row>
    <row r="40106" spans="27:27">
      <c r="AA40106" t="str">
        <v>WB</v>
      </c>
    </row>
    <row r="40107" spans="27:27">
      <c r="AA40107" t="str">
        <v>WB</v>
      </c>
    </row>
    <row r="40108" spans="27:27">
      <c r="AA40108" t="str">
        <v>WB</v>
      </c>
    </row>
    <row r="40109" spans="27:27">
      <c r="AA40109" t="str">
        <v>SO</v>
      </c>
    </row>
    <row r="40110" spans="27:27">
      <c r="AA40110" t="str">
        <v>BB</v>
      </c>
    </row>
    <row r="40111" spans="27:27">
      <c r="AA40111" t="str">
        <v>BB</v>
      </c>
    </row>
    <row r="40112" spans="27:27">
      <c r="AA40112" t="str">
        <v>SS</v>
      </c>
    </row>
    <row r="40113" spans="27:27">
      <c r="AA40113" t="str">
        <v>SO</v>
      </c>
    </row>
    <row r="40114" spans="27:27">
      <c r="AA40114" t="str">
        <v>DH</v>
      </c>
    </row>
    <row r="40115" spans="27:27">
      <c r="AA40115" t="str">
        <v>CB</v>
      </c>
    </row>
    <row r="40116" spans="27:27">
      <c r="AA40116" t="str">
        <v>DH</v>
      </c>
    </row>
    <row r="40117" spans="27:27">
      <c r="AA40117" t="str">
        <v>SS</v>
      </c>
    </row>
    <row r="40118" spans="27:27">
      <c r="AA40118" t="str">
        <v>FR</v>
      </c>
    </row>
    <row r="40119" spans="27:27">
      <c r="AA40119" t="str">
        <v>SO</v>
      </c>
    </row>
    <row r="40120" spans="27:27">
      <c r="AA40120" t="str">
        <v>BE</v>
      </c>
    </row>
    <row r="40121" spans="27:27">
      <c r="AA40121" t="str">
        <v>FR</v>
      </c>
    </row>
    <row r="40122" spans="27:27">
      <c r="AA40122" t="str">
        <v>FR</v>
      </c>
    </row>
    <row r="40123" spans="27:27">
      <c r="AA40123" t="str">
        <v>BE</v>
      </c>
    </row>
    <row r="40124" spans="27:27">
      <c r="AA40124" t="str">
        <v>BE</v>
      </c>
    </row>
    <row r="40125" spans="27:27">
      <c r="AA40125" t="str">
        <v>FR</v>
      </c>
    </row>
    <row r="40126" spans="27:27">
      <c r="AA40126" t="str">
        <v>FR</v>
      </c>
    </row>
    <row r="40127" spans="27:27">
      <c r="AA40127" t="str">
        <v>FR</v>
      </c>
    </row>
    <row r="40128" spans="27:27">
      <c r="AA40128" t="str">
        <v>WB</v>
      </c>
    </row>
    <row r="40129" spans="27:27">
      <c r="AA40129" t="str">
        <v>FR</v>
      </c>
    </row>
    <row r="40130" spans="27:27">
      <c r="AA40130" t="str">
        <v>BB</v>
      </c>
    </row>
    <row r="40131" spans="27:27">
      <c r="AA40131" t="str">
        <v>BB</v>
      </c>
    </row>
    <row r="40132" spans="27:27">
      <c r="AA40132" t="str">
        <v>DH</v>
      </c>
    </row>
    <row r="40133" spans="27:27">
      <c r="AA40133" t="str">
        <v>DH</v>
      </c>
    </row>
    <row r="40134" spans="27:27">
      <c r="AA40134" t="str">
        <v>HD</v>
      </c>
    </row>
    <row r="40135" spans="27:27">
      <c r="AA40135" t="str">
        <v>HD</v>
      </c>
    </row>
    <row r="40136" spans="27:27">
      <c r="AA40136" t="str">
        <v>SS</v>
      </c>
    </row>
    <row r="40137" spans="27:27">
      <c r="AA40137" t="str">
        <v>SS</v>
      </c>
    </row>
    <row r="40138" spans="27:27">
      <c r="AA40138" t="str">
        <v>JB</v>
      </c>
    </row>
    <row r="40139" spans="27:27">
      <c r="AA40139" t="str">
        <v>SO</v>
      </c>
    </row>
    <row r="40140" spans="27:27">
      <c r="AA40140" t="str">
        <v>HD</v>
      </c>
    </row>
    <row r="40141" spans="27:27">
      <c r="AA40141" t="str">
        <v>BB</v>
      </c>
    </row>
    <row r="40142" spans="27:27">
      <c r="AA40142" t="str">
        <v>SO</v>
      </c>
    </row>
    <row r="40143" spans="27:27">
      <c r="AA40143" t="str">
        <v>BB</v>
      </c>
    </row>
    <row r="40144" spans="27:27">
      <c r="AA40144" t="str">
        <v>BB</v>
      </c>
    </row>
    <row r="40145" spans="27:27">
      <c r="AA40145" t="str">
        <v>BB</v>
      </c>
    </row>
    <row r="40146" spans="27:27">
      <c r="AA40146" t="str">
        <v>BB</v>
      </c>
    </row>
    <row r="40147" spans="27:27">
      <c r="AA40147" t="str">
        <v>BE</v>
      </c>
    </row>
    <row r="40148" spans="27:27">
      <c r="AA40148" t="str">
        <v>BE</v>
      </c>
    </row>
    <row r="40149" spans="27:27">
      <c r="AA40149" t="str">
        <v>BE</v>
      </c>
    </row>
    <row r="40150" spans="27:27">
      <c r="AA40150" t="str">
        <v>HD</v>
      </c>
    </row>
    <row r="40151" spans="27:27">
      <c r="AA40151" t="str">
        <v>HD</v>
      </c>
    </row>
    <row r="40152" spans="27:27">
      <c r="AA40152" t="str">
        <v>HD</v>
      </c>
    </row>
    <row r="40153" spans="27:27">
      <c r="AA40153" t="str">
        <v>WB</v>
      </c>
    </row>
    <row r="40154" spans="27:27">
      <c r="AA40154" t="str">
        <v>WB</v>
      </c>
    </row>
    <row r="40155" spans="27:27">
      <c r="AA40155" t="str">
        <v>SO</v>
      </c>
    </row>
    <row r="40156" spans="27:27">
      <c r="AA40156" t="str">
        <v>FR</v>
      </c>
    </row>
    <row r="40157" spans="27:27">
      <c r="AA40157" t="str">
        <v>SS</v>
      </c>
    </row>
    <row r="40158" spans="27:27">
      <c r="AA40158" t="str">
        <v>DH</v>
      </c>
    </row>
    <row r="40159" spans="27:27">
      <c r="AA40159" t="str">
        <v>HD</v>
      </c>
    </row>
    <row r="40160" spans="27:27">
      <c r="AA40160" t="str">
        <v>HD</v>
      </c>
    </row>
    <row r="40161" spans="27:27">
      <c r="AA40161" t="str">
        <v>FR</v>
      </c>
    </row>
    <row r="40162" spans="27:27">
      <c r="AA40162" t="str">
        <v>HD</v>
      </c>
    </row>
    <row r="40163" spans="27:27">
      <c r="AA40163" t="str">
        <v>SO</v>
      </c>
    </row>
    <row r="40164" spans="27:27">
      <c r="AA40164" t="str">
        <v>SO</v>
      </c>
    </row>
    <row r="40165" spans="27:27">
      <c r="AA40165" t="str">
        <v>SO</v>
      </c>
    </row>
    <row r="40166" spans="27:27">
      <c r="AA40166" t="str">
        <v>SO</v>
      </c>
    </row>
    <row r="40167" spans="27:27">
      <c r="AA40167" t="str">
        <v>SO</v>
      </c>
    </row>
    <row r="40168" spans="27:27">
      <c r="AA40168" t="str">
        <v>DH</v>
      </c>
    </row>
    <row r="40169" spans="27:27">
      <c r="AA40169" t="str">
        <v>DH</v>
      </c>
    </row>
    <row r="40170" spans="27:27">
      <c r="AA40170" t="str">
        <v>DH</v>
      </c>
    </row>
    <row r="40171" spans="27:27">
      <c r="AA40171" t="str">
        <v>HD</v>
      </c>
    </row>
    <row r="40172" spans="27:27">
      <c r="AA40172" t="str">
        <v>HD</v>
      </c>
    </row>
    <row r="40173" spans="27:27">
      <c r="AA40173" t="str">
        <v>HD</v>
      </c>
    </row>
    <row r="40174" spans="27:27">
      <c r="AA40174" t="str">
        <v>FR</v>
      </c>
    </row>
    <row r="40175" spans="27:27">
      <c r="AA40175" t="str">
        <v>SS</v>
      </c>
    </row>
    <row r="40176" spans="27:27">
      <c r="AA40176" t="str">
        <v>JB</v>
      </c>
    </row>
    <row r="40177" spans="27:27">
      <c r="AA40177" t="str">
        <v>FR</v>
      </c>
    </row>
    <row r="40178" spans="27:27">
      <c r="AA40178" t="str">
        <v>FR</v>
      </c>
    </row>
    <row r="40179" spans="27:27">
      <c r="AA40179" t="str">
        <v>FR</v>
      </c>
    </row>
    <row r="40180" spans="27:27">
      <c r="AA40180" t="str">
        <v>FR</v>
      </c>
    </row>
    <row r="40181" spans="27:27">
      <c r="AA40181" t="str">
        <v>FR</v>
      </c>
    </row>
    <row r="40182" spans="27:27">
      <c r="AA40182" t="str">
        <v>SS</v>
      </c>
    </row>
    <row r="40183" spans="27:27">
      <c r="AA40183" t="str">
        <v>SO</v>
      </c>
    </row>
    <row r="40184" spans="27:27">
      <c r="AA40184" t="str">
        <v>FR</v>
      </c>
    </row>
    <row r="40185" spans="27:27">
      <c r="AA40185" t="str">
        <v>WB</v>
      </c>
    </row>
    <row r="40186" spans="27:27">
      <c r="AA40186" t="str">
        <v>BB</v>
      </c>
    </row>
    <row r="40187" spans="27:27">
      <c r="AA40187" t="str">
        <v>BB</v>
      </c>
    </row>
    <row r="40188" spans="27:27">
      <c r="AA40188" t="str">
        <v>WB</v>
      </c>
    </row>
    <row r="40189" spans="27:27">
      <c r="AA40189" t="str">
        <v>BB</v>
      </c>
    </row>
    <row r="40190" spans="27:27">
      <c r="AA40190" t="str">
        <v>SS</v>
      </c>
    </row>
    <row r="40191" spans="27:27">
      <c r="AA40191" t="str">
        <v>SS</v>
      </c>
    </row>
    <row r="40192" spans="27:27">
      <c r="AA40192" t="str">
        <v>FR</v>
      </c>
    </row>
    <row r="40193" spans="27:27">
      <c r="AA40193" t="str">
        <v>FR</v>
      </c>
    </row>
    <row r="40194" spans="27:27">
      <c r="AA40194" t="str">
        <v>FR</v>
      </c>
    </row>
    <row r="40195" spans="27:27">
      <c r="AA40195" t="str">
        <v>DH</v>
      </c>
    </row>
    <row r="40196" spans="27:27">
      <c r="AA40196" t="str">
        <v>SO</v>
      </c>
    </row>
    <row r="40197" spans="27:27">
      <c r="AA40197" t="str">
        <v>SO</v>
      </c>
    </row>
    <row r="40198" spans="27:27">
      <c r="AA40198" t="str">
        <v>BB</v>
      </c>
    </row>
    <row r="40199" spans="27:27">
      <c r="AA40199" t="str">
        <v>BB</v>
      </c>
    </row>
    <row r="40200" spans="27:27">
      <c r="AA40200" t="str">
        <v>HD</v>
      </c>
    </row>
    <row r="40201" spans="27:27">
      <c r="AA40201" t="str">
        <v>DH</v>
      </c>
    </row>
    <row r="40202" spans="27:27">
      <c r="AA40202" t="str">
        <v>SS</v>
      </c>
    </row>
    <row r="40203" spans="27:27">
      <c r="AA40203" t="str">
        <v>CB</v>
      </c>
    </row>
    <row r="40204" spans="27:27">
      <c r="AA40204" t="str">
        <v>SO</v>
      </c>
    </row>
    <row r="40205" spans="27:27">
      <c r="AA40205" t="str">
        <v>BE</v>
      </c>
    </row>
    <row r="40206" spans="27:27">
      <c r="AA40206" t="str">
        <v>BE</v>
      </c>
    </row>
    <row r="40207" spans="27:27">
      <c r="AA40207" t="str">
        <v>WB</v>
      </c>
    </row>
    <row r="40208" spans="27:27">
      <c r="AA40208" t="str">
        <v>WB</v>
      </c>
    </row>
    <row r="40209" spans="27:27">
      <c r="AA40209" t="str">
        <v>SO</v>
      </c>
    </row>
    <row r="40210" spans="27:27">
      <c r="AA40210" t="str">
        <v>SO</v>
      </c>
    </row>
    <row r="40211" spans="27:27">
      <c r="AA40211" t="str">
        <v>SO</v>
      </c>
    </row>
    <row r="40212" spans="27:27">
      <c r="AA40212" t="str">
        <v>SO</v>
      </c>
    </row>
    <row r="40213" spans="27:27">
      <c r="AA40213" t="str">
        <v>CB</v>
      </c>
    </row>
    <row r="40214" spans="27:27">
      <c r="AA40214" t="str">
        <v>CB</v>
      </c>
    </row>
    <row r="40215" spans="27:27">
      <c r="AA40215" t="str">
        <v>CB</v>
      </c>
    </row>
    <row r="40216" spans="27:27">
      <c r="AA40216" t="str">
        <v>BE</v>
      </c>
    </row>
    <row r="40217" spans="27:27">
      <c r="AA40217" t="str">
        <v>CB</v>
      </c>
    </row>
    <row r="40218" spans="27:27">
      <c r="AA40218" t="str">
        <v>CB</v>
      </c>
    </row>
    <row r="40219" spans="27:27">
      <c r="AA40219" t="str">
        <v>BB</v>
      </c>
    </row>
    <row r="40220" spans="27:27">
      <c r="AA40220" t="str">
        <v>JB</v>
      </c>
    </row>
    <row r="40221" spans="27:27">
      <c r="AA40221" t="str">
        <v>JB</v>
      </c>
    </row>
    <row r="40222" spans="27:27">
      <c r="AA40222" t="str">
        <v>BB</v>
      </c>
    </row>
    <row r="40223" spans="27:27">
      <c r="AA40223" t="str">
        <v>BB</v>
      </c>
    </row>
    <row r="40224" spans="27:27">
      <c r="AA40224" t="str">
        <v>SS</v>
      </c>
    </row>
    <row r="40225" spans="27:27">
      <c r="AA40225" t="str">
        <v>DH</v>
      </c>
    </row>
    <row r="40226" spans="27:27">
      <c r="AA40226" t="str">
        <v>BB</v>
      </c>
    </row>
    <row r="40227" spans="27:27">
      <c r="AA40227" t="str">
        <v>JB</v>
      </c>
    </row>
    <row r="40228" spans="27:27">
      <c r="AA40228" t="str">
        <v>SS</v>
      </c>
    </row>
    <row r="40229" spans="27:27">
      <c r="AA40229" t="str">
        <v>SO</v>
      </c>
    </row>
    <row r="40230" spans="27:27">
      <c r="AA40230" t="str">
        <v>SO</v>
      </c>
    </row>
    <row r="40231" spans="27:27">
      <c r="AA40231" t="str">
        <v>HD</v>
      </c>
    </row>
    <row r="40232" spans="27:27">
      <c r="AA40232" t="str">
        <v>HD</v>
      </c>
    </row>
    <row r="40233" spans="27:27">
      <c r="AA40233" t="str">
        <v>BE</v>
      </c>
    </row>
    <row r="40234" spans="27:27">
      <c r="AA40234" t="str">
        <v>SS</v>
      </c>
    </row>
    <row r="40235" spans="27:27">
      <c r="AA40235" t="str">
        <v>SS</v>
      </c>
    </row>
    <row r="40236" spans="27:27">
      <c r="AA40236" t="str">
        <v>BE</v>
      </c>
    </row>
    <row r="40237" spans="27:27">
      <c r="AA40237" t="str">
        <v>SO</v>
      </c>
    </row>
    <row r="40238" spans="27:27">
      <c r="AA40238" t="str">
        <v>WB</v>
      </c>
    </row>
    <row r="40239" spans="27:27">
      <c r="AA40239" t="str">
        <v>DH</v>
      </c>
    </row>
    <row r="40240" spans="27:27">
      <c r="AA40240" t="str">
        <v>HD</v>
      </c>
    </row>
    <row r="40241" spans="27:27">
      <c r="AA40241" t="str">
        <v>HD</v>
      </c>
    </row>
    <row r="40242" spans="27:27">
      <c r="AA40242" t="str">
        <v>HD</v>
      </c>
    </row>
    <row r="40243" spans="27:27">
      <c r="AA40243" t="str">
        <v>SO</v>
      </c>
    </row>
    <row r="40244" spans="27:27">
      <c r="AA40244" t="str">
        <v>BB</v>
      </c>
    </row>
    <row r="40245" spans="27:27">
      <c r="AA40245" t="str">
        <v>BB</v>
      </c>
    </row>
    <row r="40246" spans="27:27">
      <c r="AA40246" t="str">
        <v>BB</v>
      </c>
    </row>
    <row r="40247" spans="27:27">
      <c r="AA40247" t="str">
        <v>BB</v>
      </c>
    </row>
    <row r="40248" spans="27:27">
      <c r="AA40248" t="str">
        <v>WB</v>
      </c>
    </row>
    <row r="40249" spans="27:27">
      <c r="AA40249" t="str">
        <v>WB</v>
      </c>
    </row>
    <row r="40250" spans="27:27">
      <c r="AA40250" t="str">
        <v>WB</v>
      </c>
    </row>
    <row r="40251" spans="27:27">
      <c r="AA40251" t="str">
        <v>WB</v>
      </c>
    </row>
    <row r="40252" spans="27:27">
      <c r="AA40252" t="str">
        <v>SO</v>
      </c>
    </row>
    <row r="40253" spans="27:27">
      <c r="AA40253" t="str">
        <v>WB</v>
      </c>
    </row>
    <row r="40254" spans="27:27">
      <c r="AA40254" t="str">
        <v>BB</v>
      </c>
    </row>
    <row r="40255" spans="27:27">
      <c r="AA40255" t="str">
        <v>HD</v>
      </c>
    </row>
    <row r="40256" spans="27:27">
      <c r="AA40256" t="str">
        <v>WB</v>
      </c>
    </row>
    <row r="40257" spans="27:27">
      <c r="AA40257" t="str">
        <v>JB</v>
      </c>
    </row>
    <row r="40258" spans="27:27">
      <c r="AA40258" t="str">
        <v>BB</v>
      </c>
    </row>
    <row r="40259" spans="27:27">
      <c r="AA40259" t="str">
        <v>BE</v>
      </c>
    </row>
    <row r="40260" spans="27:27">
      <c r="AA40260" t="str">
        <v>HD</v>
      </c>
    </row>
    <row r="40261" spans="27:27">
      <c r="AA40261" t="str">
        <v>BB</v>
      </c>
    </row>
    <row r="40262" spans="27:27">
      <c r="AA40262" t="str">
        <v>SS</v>
      </c>
    </row>
    <row r="40263" spans="27:27">
      <c r="AA40263" t="str">
        <v>SO</v>
      </c>
    </row>
    <row r="40264" spans="27:27">
      <c r="AA40264" t="str">
        <v>SS</v>
      </c>
    </row>
    <row r="40265" spans="27:27">
      <c r="AA40265" t="str">
        <v>SS</v>
      </c>
    </row>
    <row r="40266" spans="27:27">
      <c r="AA40266" t="str">
        <v>DH</v>
      </c>
    </row>
    <row r="40267" spans="27:27">
      <c r="AA40267" t="str">
        <v>WB</v>
      </c>
    </row>
    <row r="40268" spans="27:27">
      <c r="AA40268" t="str">
        <v>WB</v>
      </c>
    </row>
    <row r="40269" spans="27:27">
      <c r="AA40269" t="str">
        <v>WB</v>
      </c>
    </row>
    <row r="40270" spans="27:27">
      <c r="AA40270" t="str">
        <v>WB</v>
      </c>
    </row>
    <row r="40271" spans="27:27">
      <c r="AA40271" t="str">
        <v>HD</v>
      </c>
    </row>
    <row r="40272" spans="27:27">
      <c r="AA40272" t="str">
        <v>HD</v>
      </c>
    </row>
    <row r="40273" spans="27:27">
      <c r="AA40273" t="str">
        <v>HD</v>
      </c>
    </row>
    <row r="40274" spans="27:27">
      <c r="AA40274" t="str">
        <v>BE</v>
      </c>
    </row>
    <row r="40275" spans="27:27">
      <c r="AA40275" t="str">
        <v>JB</v>
      </c>
    </row>
    <row r="40276" spans="27:27">
      <c r="AA40276" t="str">
        <v>JB</v>
      </c>
    </row>
    <row r="40277" spans="27:27">
      <c r="AA40277" t="str">
        <v>SO</v>
      </c>
    </row>
    <row r="40278" spans="27:27">
      <c r="AA40278" t="str">
        <v>HD</v>
      </c>
    </row>
    <row r="40279" spans="27:27">
      <c r="AA40279" t="str">
        <v>HD</v>
      </c>
    </row>
    <row r="40280" spans="27:27">
      <c r="AA40280" t="str">
        <v>HD</v>
      </c>
    </row>
    <row r="40281" spans="27:27">
      <c r="AA40281" t="str">
        <v>SS</v>
      </c>
    </row>
    <row r="40282" spans="27:27">
      <c r="AA40282" t="str">
        <v>SS</v>
      </c>
    </row>
    <row r="40283" spans="27:27">
      <c r="AA40283" t="str">
        <v>BE</v>
      </c>
    </row>
    <row r="40284" spans="27:27">
      <c r="AA40284" t="str">
        <v>BE</v>
      </c>
    </row>
    <row r="40285" spans="27:27">
      <c r="AA40285" t="str">
        <v>DH</v>
      </c>
    </row>
    <row r="40286" spans="27:27">
      <c r="AA40286" t="str">
        <v>BB</v>
      </c>
    </row>
    <row r="40287" spans="27:27">
      <c r="AA40287" t="str">
        <v>BE</v>
      </c>
    </row>
    <row r="40288" spans="27:27">
      <c r="AA40288" t="str">
        <v>HD</v>
      </c>
    </row>
    <row r="40289" spans="27:27">
      <c r="AA40289" t="str">
        <v>WB</v>
      </c>
    </row>
    <row r="40290" spans="27:27">
      <c r="AA40290" t="str">
        <v>WB</v>
      </c>
    </row>
    <row r="40291" spans="27:27">
      <c r="AA40291" t="str">
        <v>SO</v>
      </c>
    </row>
    <row r="40292" spans="27:27">
      <c r="AA40292" t="str">
        <v>SO</v>
      </c>
    </row>
    <row r="40293" spans="27:27">
      <c r="AA40293" t="str">
        <v>SO</v>
      </c>
    </row>
    <row r="40294" spans="27:27">
      <c r="AA40294" t="str">
        <v>JB</v>
      </c>
    </row>
    <row r="40295" spans="27:27">
      <c r="AA40295" t="str">
        <v>JB</v>
      </c>
    </row>
    <row r="40296" spans="27:27">
      <c r="AA40296" t="str">
        <v>BB</v>
      </c>
    </row>
    <row r="40297" spans="27:27">
      <c r="AA40297" t="str">
        <v>CB</v>
      </c>
    </row>
    <row r="40298" spans="27:27">
      <c r="AA40298" t="str">
        <v>CB</v>
      </c>
    </row>
    <row r="40299" spans="27:27">
      <c r="AA40299" t="str">
        <v>FR</v>
      </c>
    </row>
    <row r="40300" spans="27:27">
      <c r="AA40300" t="str">
        <v>FR</v>
      </c>
    </row>
    <row r="40301" spans="27:27">
      <c r="AA40301" t="str">
        <v>WB</v>
      </c>
    </row>
    <row r="40302" spans="27:27">
      <c r="AA40302" t="str">
        <v>WB</v>
      </c>
    </row>
    <row r="40303" spans="27:27">
      <c r="AA40303" t="str">
        <v>CB</v>
      </c>
    </row>
    <row r="40304" spans="27:27">
      <c r="AA40304" t="str">
        <v>CB</v>
      </c>
    </row>
    <row r="40305" spans="27:27">
      <c r="AA40305" t="str">
        <v>JB</v>
      </c>
    </row>
    <row r="40306" spans="27:27">
      <c r="AA40306" t="str">
        <v>JB</v>
      </c>
    </row>
    <row r="40307" spans="27:27">
      <c r="AA40307" t="str">
        <v>DH</v>
      </c>
    </row>
    <row r="40308" spans="27:27">
      <c r="AA40308" t="str">
        <v>DH</v>
      </c>
    </row>
    <row r="40309" spans="27:27">
      <c r="AA40309" t="str">
        <v>CB</v>
      </c>
    </row>
    <row r="40310" spans="27:27">
      <c r="AA40310" t="str">
        <v>CB</v>
      </c>
    </row>
    <row r="40311" spans="27:27">
      <c r="AA40311" t="str">
        <v>CB</v>
      </c>
    </row>
    <row r="40312" spans="27:27">
      <c r="AA40312" t="str">
        <v>HD</v>
      </c>
    </row>
    <row r="40313" spans="27:27">
      <c r="AA40313" t="str">
        <v>JB</v>
      </c>
    </row>
    <row r="40314" spans="27:27">
      <c r="AA40314" t="str">
        <v>SO</v>
      </c>
    </row>
    <row r="40315" spans="27:27">
      <c r="AA40315" t="str">
        <v>HD</v>
      </c>
    </row>
    <row r="40316" spans="27:27">
      <c r="AA40316" t="str">
        <v>SO</v>
      </c>
    </row>
    <row r="40317" spans="27:27">
      <c r="AA40317" t="str">
        <v>SO</v>
      </c>
    </row>
    <row r="40318" spans="27:27">
      <c r="AA40318" t="str">
        <v>SS</v>
      </c>
    </row>
    <row r="40319" spans="27:27">
      <c r="AA40319" t="str">
        <v>BB</v>
      </c>
    </row>
    <row r="40320" spans="27:27">
      <c r="AA40320" t="str">
        <v>SO</v>
      </c>
    </row>
    <row r="40321" spans="27:27">
      <c r="AA40321" t="str">
        <v>SO</v>
      </c>
    </row>
    <row r="40322" spans="27:27">
      <c r="AA40322" t="str">
        <v>CB</v>
      </c>
    </row>
    <row r="40323" spans="27:27">
      <c r="AA40323" t="str">
        <v>SS</v>
      </c>
    </row>
    <row r="40324" spans="27:27">
      <c r="AA40324" t="str">
        <v>DH</v>
      </c>
    </row>
    <row r="40325" spans="27:27">
      <c r="AA40325" t="str">
        <v>BE</v>
      </c>
    </row>
    <row r="40326" spans="27:27">
      <c r="AA40326" t="str">
        <v>BE</v>
      </c>
    </row>
    <row r="40327" spans="27:27">
      <c r="AA40327" t="str">
        <v>BB</v>
      </c>
    </row>
    <row r="40328" spans="27:27">
      <c r="AA40328" t="str">
        <v>BB</v>
      </c>
    </row>
    <row r="40329" spans="27:27">
      <c r="AA40329" t="str">
        <v>BB</v>
      </c>
    </row>
    <row r="40330" spans="27:27">
      <c r="AA40330" t="str">
        <v>HD</v>
      </c>
    </row>
    <row r="40331" spans="27:27">
      <c r="AA40331" t="str">
        <v>JB</v>
      </c>
    </row>
    <row r="40332" spans="27:27">
      <c r="AA40332" t="str">
        <v>DH</v>
      </c>
    </row>
    <row r="40333" spans="27:27">
      <c r="AA40333" t="str">
        <v>SS</v>
      </c>
    </row>
    <row r="40334" spans="27:27">
      <c r="AA40334" t="str">
        <v>JB</v>
      </c>
    </row>
    <row r="40335" spans="27:27">
      <c r="AA40335" t="str">
        <v>WB</v>
      </c>
    </row>
    <row r="40336" spans="27:27">
      <c r="AA40336" t="str">
        <v>DH</v>
      </c>
    </row>
    <row r="40337" spans="27:27">
      <c r="AA40337" t="str">
        <v>CB</v>
      </c>
    </row>
    <row r="40338" spans="27:27">
      <c r="AA40338" t="str">
        <v>CB</v>
      </c>
    </row>
    <row r="40339" spans="27:27">
      <c r="AA40339" t="str">
        <v>CB</v>
      </c>
    </row>
    <row r="40340" spans="27:27">
      <c r="AA40340" t="str">
        <v>CB</v>
      </c>
    </row>
    <row r="40341" spans="27:27">
      <c r="AA40341" t="str">
        <v>FR</v>
      </c>
    </row>
    <row r="40342" spans="27:27">
      <c r="AA40342" t="str">
        <v>SS</v>
      </c>
    </row>
    <row r="40343" spans="27:27">
      <c r="AA40343" t="str">
        <v>FR</v>
      </c>
    </row>
    <row r="40344" spans="27:27">
      <c r="AA40344" t="str">
        <v>SS</v>
      </c>
    </row>
    <row r="40345" spans="27:27">
      <c r="AA40345" t="str">
        <v>WB</v>
      </c>
    </row>
    <row r="40346" spans="27:27">
      <c r="AA40346" t="str">
        <v>DH</v>
      </c>
    </row>
    <row r="40347" spans="27:27">
      <c r="AA40347" t="str">
        <v>DH</v>
      </c>
    </row>
    <row r="40348" spans="27:27">
      <c r="AA40348" t="str">
        <v>DH</v>
      </c>
    </row>
    <row r="40349" spans="27:27">
      <c r="AA40349" t="str">
        <v>SS</v>
      </c>
    </row>
    <row r="40350" spans="27:27">
      <c r="AA40350" t="str">
        <v>SS</v>
      </c>
    </row>
    <row r="40351" spans="27:27">
      <c r="AA40351" t="str">
        <v>SS</v>
      </c>
    </row>
    <row r="40352" spans="27:27">
      <c r="AA40352" t="str">
        <v>JB</v>
      </c>
    </row>
    <row r="40353" spans="27:27">
      <c r="AA40353" t="str">
        <v>JB</v>
      </c>
    </row>
    <row r="40354" spans="27:27">
      <c r="AA40354" t="str">
        <v>JB</v>
      </c>
    </row>
    <row r="40355" spans="27:27">
      <c r="AA40355" t="str">
        <v>CB</v>
      </c>
    </row>
    <row r="40356" spans="27:27">
      <c r="AA40356" t="str">
        <v>CB</v>
      </c>
    </row>
    <row r="40357" spans="27:27">
      <c r="AA40357" t="str">
        <v>DH</v>
      </c>
    </row>
    <row r="40358" spans="27:27">
      <c r="AA40358" t="str">
        <v>DH</v>
      </c>
    </row>
    <row r="40359" spans="27:27">
      <c r="AA40359" t="str">
        <v>DH</v>
      </c>
    </row>
    <row r="40360" spans="27:27">
      <c r="AA40360" t="str">
        <v>BB</v>
      </c>
    </row>
    <row r="40361" spans="27:27">
      <c r="AA40361" t="str">
        <v>BB</v>
      </c>
    </row>
    <row r="40362" spans="27:27">
      <c r="AA40362" t="str">
        <v>FR</v>
      </c>
    </row>
    <row r="40363" spans="27:27">
      <c r="AA40363" t="str">
        <v>SS</v>
      </c>
    </row>
    <row r="40364" spans="27:27">
      <c r="AA40364" t="str">
        <v>CB</v>
      </c>
    </row>
    <row r="40365" spans="27:27">
      <c r="AA40365" t="str">
        <v>JB</v>
      </c>
    </row>
    <row r="40366" spans="27:27">
      <c r="AA40366" t="str">
        <v>JB</v>
      </c>
    </row>
    <row r="40367" spans="27:27">
      <c r="AA40367" t="str">
        <v>BB</v>
      </c>
    </row>
    <row r="40368" spans="27:27">
      <c r="AA40368" t="str">
        <v>BB</v>
      </c>
    </row>
    <row r="40369" spans="27:27">
      <c r="AA40369" t="str">
        <v>BB</v>
      </c>
    </row>
    <row r="40370" spans="27:27">
      <c r="AA40370" t="str">
        <v>WB</v>
      </c>
    </row>
    <row r="40371" spans="27:27">
      <c r="AA40371" t="str">
        <v>SO</v>
      </c>
    </row>
    <row r="40372" spans="27:27">
      <c r="AA40372" t="str">
        <v>SO</v>
      </c>
    </row>
    <row r="40373" spans="27:27">
      <c r="AA40373" t="str">
        <v>SO</v>
      </c>
    </row>
    <row r="40374" spans="27:27">
      <c r="AA40374" t="str">
        <v>JB</v>
      </c>
    </row>
    <row r="40375" spans="27:27">
      <c r="AA40375" t="str">
        <v>SO</v>
      </c>
    </row>
    <row r="40376" spans="27:27">
      <c r="AA40376" t="str">
        <v>SO</v>
      </c>
    </row>
    <row r="40377" spans="27:27">
      <c r="AA40377" t="str">
        <v>DH</v>
      </c>
    </row>
    <row r="40378" spans="27:27">
      <c r="AA40378" t="str">
        <v>WB</v>
      </c>
    </row>
    <row r="40379" spans="27:27">
      <c r="AA40379" t="str">
        <v>WB</v>
      </c>
    </row>
    <row r="40380" spans="27:27">
      <c r="AA40380" t="str">
        <v>DH</v>
      </c>
    </row>
    <row r="40381" spans="27:27">
      <c r="AA40381" t="str">
        <v>CB</v>
      </c>
    </row>
    <row r="40382" spans="27:27">
      <c r="AA40382" t="str">
        <v>CB</v>
      </c>
    </row>
    <row r="40383" spans="27:27">
      <c r="AA40383" t="str">
        <v>CB</v>
      </c>
    </row>
    <row r="40384" spans="27:27">
      <c r="AA40384" t="str">
        <v>BB</v>
      </c>
    </row>
    <row r="40385" spans="27:27">
      <c r="AA40385" t="str">
        <v>BB</v>
      </c>
    </row>
    <row r="40386" spans="27:27">
      <c r="AA40386" t="str">
        <v>BB</v>
      </c>
    </row>
    <row r="40387" spans="27:27">
      <c r="AA40387" t="str">
        <v>SS</v>
      </c>
    </row>
    <row r="40388" spans="27:27">
      <c r="AA40388" t="str">
        <v>FR</v>
      </c>
    </row>
    <row r="40389" spans="27:27">
      <c r="AA40389" t="str">
        <v>SO</v>
      </c>
    </row>
    <row r="40390" spans="27:27">
      <c r="AA40390" t="str">
        <v>BB</v>
      </c>
    </row>
    <row r="40391" spans="27:27">
      <c r="AA40391" t="str">
        <v>SS</v>
      </c>
    </row>
    <row r="40392" spans="27:27">
      <c r="AA40392" t="str">
        <v>BE</v>
      </c>
    </row>
    <row r="40393" spans="27:27">
      <c r="AA40393" t="str">
        <v>CB</v>
      </c>
    </row>
    <row r="40394" spans="27:27">
      <c r="AA40394" t="str">
        <v>CB</v>
      </c>
    </row>
    <row r="40395" spans="27:27">
      <c r="AA40395" t="str">
        <v>SO</v>
      </c>
    </row>
    <row r="40396" spans="27:27">
      <c r="AA40396" t="str">
        <v>CB</v>
      </c>
    </row>
    <row r="40397" spans="27:27">
      <c r="AA40397" t="str">
        <v>SO</v>
      </c>
    </row>
    <row r="40398" spans="27:27">
      <c r="AA40398" t="str">
        <v>SO</v>
      </c>
    </row>
    <row r="40399" spans="27:27">
      <c r="AA40399" t="str">
        <v>SS</v>
      </c>
    </row>
    <row r="40400" spans="27:27">
      <c r="AA40400" t="str">
        <v>FR</v>
      </c>
    </row>
    <row r="40401" spans="27:27">
      <c r="AA40401" t="str">
        <v>FR</v>
      </c>
    </row>
    <row r="40402" spans="27:27">
      <c r="AA40402" t="str">
        <v>BE</v>
      </c>
    </row>
    <row r="40403" spans="27:27">
      <c r="AA40403" t="str">
        <v>BE</v>
      </c>
    </row>
    <row r="40404" spans="27:27">
      <c r="AA40404" t="str">
        <v>HD</v>
      </c>
    </row>
    <row r="40405" spans="27:27">
      <c r="AA40405" t="str">
        <v>FR</v>
      </c>
    </row>
    <row r="40406" spans="27:27">
      <c r="AA40406" t="str">
        <v>FR</v>
      </c>
    </row>
    <row r="40407" spans="27:27">
      <c r="AA40407" t="str">
        <v>SS</v>
      </c>
    </row>
    <row r="40408" spans="27:27">
      <c r="AA40408" t="str">
        <v>CB</v>
      </c>
    </row>
    <row r="40409" spans="27:27">
      <c r="AA40409" t="str">
        <v>CB</v>
      </c>
    </row>
    <row r="40410" spans="27:27">
      <c r="AA40410" t="str">
        <v>FR</v>
      </c>
    </row>
    <row r="40411" spans="27:27">
      <c r="AA40411" t="str">
        <v>CB</v>
      </c>
    </row>
    <row r="40412" spans="27:27">
      <c r="AA40412" t="str">
        <v>HD</v>
      </c>
    </row>
    <row r="40413" spans="27:27">
      <c r="AA40413" t="str">
        <v>WB</v>
      </c>
    </row>
    <row r="40414" spans="27:27">
      <c r="AA40414" t="str">
        <v>SO</v>
      </c>
    </row>
    <row r="40415" spans="27:27">
      <c r="AA40415" t="str">
        <v>SS</v>
      </c>
    </row>
    <row r="40416" spans="27:27">
      <c r="AA40416" t="str">
        <v>SO</v>
      </c>
    </row>
    <row r="40417" spans="27:27">
      <c r="AA40417" t="str">
        <v>SO</v>
      </c>
    </row>
    <row r="40418" spans="27:27">
      <c r="AA40418" t="str">
        <v>SO</v>
      </c>
    </row>
    <row r="40419" spans="27:27">
      <c r="AA40419" t="str">
        <v>SO</v>
      </c>
    </row>
    <row r="40420" spans="27:27">
      <c r="AA40420" t="str">
        <v>DH</v>
      </c>
    </row>
    <row r="40421" spans="27:27">
      <c r="AA40421" t="str">
        <v>SO</v>
      </c>
    </row>
    <row r="40422" spans="27:27">
      <c r="AA40422" t="str">
        <v>WB</v>
      </c>
    </row>
    <row r="40423" spans="27:27">
      <c r="AA40423" t="str">
        <v>WB</v>
      </c>
    </row>
    <row r="40424" spans="27:27">
      <c r="AA40424" t="str">
        <v>FR</v>
      </c>
    </row>
    <row r="40425" spans="27:27">
      <c r="AA40425" t="str">
        <v>FR</v>
      </c>
    </row>
    <row r="40426" spans="27:27">
      <c r="AA40426" t="str">
        <v>JB</v>
      </c>
    </row>
    <row r="40427" spans="27:27">
      <c r="AA40427" t="str">
        <v>WB</v>
      </c>
    </row>
    <row r="40428" spans="27:27">
      <c r="AA40428" t="str">
        <v>BB</v>
      </c>
    </row>
    <row r="40429" spans="27:27">
      <c r="AA40429" t="str">
        <v>WB</v>
      </c>
    </row>
    <row r="40430" spans="27:27">
      <c r="AA40430" t="str">
        <v>HD</v>
      </c>
    </row>
    <row r="40431" spans="27:27">
      <c r="AA40431" t="str">
        <v>BE</v>
      </c>
    </row>
    <row r="40432" spans="27:27">
      <c r="AA40432" t="str">
        <v>SS</v>
      </c>
    </row>
    <row r="40433" spans="27:27">
      <c r="AA40433" t="str">
        <v>SO</v>
      </c>
    </row>
    <row r="40434" spans="27:27">
      <c r="AA40434" t="str">
        <v>BE</v>
      </c>
    </row>
    <row r="40435" spans="27:27">
      <c r="AA40435" t="str">
        <v>SS</v>
      </c>
    </row>
    <row r="40436" spans="27:27">
      <c r="AA40436" t="str">
        <v>CB</v>
      </c>
    </row>
    <row r="40437" spans="27:27">
      <c r="AA40437" t="str">
        <v>FR</v>
      </c>
    </row>
    <row r="40438" spans="27:27">
      <c r="AA40438" t="str">
        <v>FR</v>
      </c>
    </row>
    <row r="40439" spans="27:27">
      <c r="AA40439" t="str">
        <v>SS</v>
      </c>
    </row>
    <row r="40440" spans="27:27">
      <c r="AA40440" t="str">
        <v>SS</v>
      </c>
    </row>
    <row r="40441" spans="27:27">
      <c r="AA40441" t="str">
        <v>FR</v>
      </c>
    </row>
    <row r="40442" spans="27:27">
      <c r="AA40442" t="str">
        <v>WB</v>
      </c>
    </row>
    <row r="40443" spans="27:27">
      <c r="AA40443" t="str">
        <v>JB</v>
      </c>
    </row>
    <row r="40444" spans="27:27">
      <c r="AA40444" t="str">
        <v>JB</v>
      </c>
    </row>
    <row r="40445" spans="27:27">
      <c r="AA40445" t="str">
        <v>BB</v>
      </c>
    </row>
    <row r="40446" spans="27:27">
      <c r="AA40446" t="str">
        <v>FR</v>
      </c>
    </row>
    <row r="40447" spans="27:27">
      <c r="AA40447" t="str">
        <v>FR</v>
      </c>
    </row>
    <row r="40448" spans="27:27">
      <c r="AA40448" t="str">
        <v>FR</v>
      </c>
    </row>
    <row r="40449" spans="27:27">
      <c r="AA40449" t="str">
        <v>FR</v>
      </c>
    </row>
    <row r="40450" spans="27:27">
      <c r="AA40450" t="str">
        <v>BB</v>
      </c>
    </row>
    <row r="40451" spans="27:27">
      <c r="AA40451" t="str">
        <v>JB</v>
      </c>
    </row>
    <row r="40452" spans="27:27">
      <c r="AA40452" t="str">
        <v>BE</v>
      </c>
    </row>
    <row r="40453" spans="27:27">
      <c r="AA40453" t="str">
        <v>SO</v>
      </c>
    </row>
    <row r="40454" spans="27:27">
      <c r="AA40454" t="str">
        <v>CB</v>
      </c>
    </row>
    <row r="40455" spans="27:27">
      <c r="AA40455" t="str">
        <v>SS</v>
      </c>
    </row>
    <row r="40456" spans="27:27">
      <c r="AA40456" t="str">
        <v>DH</v>
      </c>
    </row>
    <row r="40457" spans="27:27">
      <c r="AA40457" t="str">
        <v>FR</v>
      </c>
    </row>
    <row r="40458" spans="27:27">
      <c r="AA40458" t="str">
        <v>HD</v>
      </c>
    </row>
    <row r="40459" spans="27:27">
      <c r="AA40459" t="str">
        <v>HD</v>
      </c>
    </row>
    <row r="40460" spans="27:27">
      <c r="AA40460" t="str">
        <v>SS</v>
      </c>
    </row>
    <row r="40461" spans="27:27">
      <c r="AA40461" t="str">
        <v>FR</v>
      </c>
    </row>
    <row r="40462" spans="27:27">
      <c r="AA40462" t="str">
        <v>CB</v>
      </c>
    </row>
    <row r="40463" spans="27:27">
      <c r="AA40463" t="str">
        <v>FR</v>
      </c>
    </row>
    <row r="40464" spans="27:27">
      <c r="AA40464" t="str">
        <v>DH</v>
      </c>
    </row>
    <row r="40465" spans="27:27">
      <c r="AA40465" t="str">
        <v>JB</v>
      </c>
    </row>
    <row r="40466" spans="27:27">
      <c r="AA40466" t="str">
        <v>FR</v>
      </c>
    </row>
    <row r="40467" spans="27:27">
      <c r="AA40467" t="str">
        <v>SS</v>
      </c>
    </row>
    <row r="40468" spans="27:27">
      <c r="AA40468" t="str">
        <v>CB</v>
      </c>
    </row>
    <row r="40469" spans="27:27">
      <c r="AA40469" t="str">
        <v>DH</v>
      </c>
    </row>
    <row r="40470" spans="27:27">
      <c r="AA40470" t="str">
        <v>WB</v>
      </c>
    </row>
    <row r="40471" spans="27:27">
      <c r="AA40471" t="str">
        <v>BB</v>
      </c>
    </row>
    <row r="40472" spans="27:27">
      <c r="AA40472" t="str">
        <v>SO</v>
      </c>
    </row>
    <row r="40473" spans="27:27">
      <c r="AA40473" t="str">
        <v>CB</v>
      </c>
    </row>
    <row r="40474" spans="27:27">
      <c r="AA40474" t="str">
        <v>HD</v>
      </c>
    </row>
    <row r="40475" spans="27:27">
      <c r="AA40475" t="str">
        <v>HD</v>
      </c>
    </row>
    <row r="40476" spans="27:27">
      <c r="AA40476" t="str">
        <v>BE</v>
      </c>
    </row>
    <row r="40477" spans="27:27">
      <c r="AA40477" t="str">
        <v>BE</v>
      </c>
    </row>
    <row r="40478" spans="27:27">
      <c r="AA40478" t="str">
        <v>BE</v>
      </c>
    </row>
    <row r="40479" spans="27:27">
      <c r="AA40479" t="str">
        <v>BE</v>
      </c>
    </row>
    <row r="40480" spans="27:27">
      <c r="AA40480" t="str">
        <v>BE</v>
      </c>
    </row>
    <row r="40481" spans="27:27">
      <c r="AA40481" t="str">
        <v>BE</v>
      </c>
    </row>
    <row r="40482" spans="27:27">
      <c r="AA40482" t="str">
        <v>SO</v>
      </c>
    </row>
    <row r="40483" spans="27:27">
      <c r="AA40483" t="str">
        <v>SS</v>
      </c>
    </row>
    <row r="40484" spans="27:27">
      <c r="AA40484" t="str">
        <v>SS</v>
      </c>
    </row>
    <row r="40485" spans="27:27">
      <c r="AA40485" t="str">
        <v>SO</v>
      </c>
    </row>
    <row r="40486" spans="27:27">
      <c r="AA40486" t="str">
        <v>JB</v>
      </c>
    </row>
    <row r="40487" spans="27:27">
      <c r="AA40487" t="str">
        <v>JB</v>
      </c>
    </row>
    <row r="40488" spans="27:27">
      <c r="AA40488" t="str">
        <v>JB</v>
      </c>
    </row>
    <row r="40489" spans="27:27">
      <c r="AA40489" t="str">
        <v>JB</v>
      </c>
    </row>
    <row r="40490" spans="27:27">
      <c r="AA40490" t="str">
        <v>SS</v>
      </c>
    </row>
    <row r="40491" spans="27:27">
      <c r="AA40491" t="str">
        <v>SS</v>
      </c>
    </row>
    <row r="40492" spans="27:27">
      <c r="AA40492" t="str">
        <v>JB</v>
      </c>
    </row>
    <row r="40493" spans="27:27">
      <c r="AA40493" t="str">
        <v>JB</v>
      </c>
    </row>
    <row r="40494" spans="27:27">
      <c r="AA40494" t="str">
        <v>JB</v>
      </c>
    </row>
    <row r="40495" spans="27:27">
      <c r="AA40495" t="str">
        <v>DH</v>
      </c>
    </row>
    <row r="40496" spans="27:27">
      <c r="AA40496" t="str">
        <v>DH</v>
      </c>
    </row>
    <row r="40497" spans="27:27">
      <c r="AA40497" t="str">
        <v>SS</v>
      </c>
    </row>
    <row r="40498" spans="27:27">
      <c r="AA40498" t="str">
        <v>DH</v>
      </c>
    </row>
    <row r="40499" spans="27:27">
      <c r="AA40499" t="str">
        <v>DH</v>
      </c>
    </row>
    <row r="40500" spans="27:27">
      <c r="AA40500" t="str">
        <v>WB</v>
      </c>
    </row>
    <row r="40501" spans="27:27">
      <c r="AA40501" t="str">
        <v>BE</v>
      </c>
    </row>
    <row r="40502" spans="27:27">
      <c r="AA40502" t="str">
        <v>BE</v>
      </c>
    </row>
    <row r="40503" spans="27:27">
      <c r="AA40503" t="str">
        <v>CB</v>
      </c>
    </row>
    <row r="40504" spans="27:27">
      <c r="AA40504" t="str">
        <v>BE</v>
      </c>
    </row>
    <row r="40505" spans="27:27">
      <c r="AA40505" t="str">
        <v>BB</v>
      </c>
    </row>
    <row r="40506" spans="27:27">
      <c r="AA40506" t="str">
        <v>JB</v>
      </c>
    </row>
    <row r="40507" spans="27:27">
      <c r="AA40507" t="str">
        <v>DH</v>
      </c>
    </row>
    <row r="40508" spans="27:27">
      <c r="AA40508" t="str">
        <v>DH</v>
      </c>
    </row>
    <row r="40509" spans="27:27">
      <c r="AA40509" t="str">
        <v>HD</v>
      </c>
    </row>
    <row r="40510" spans="27:27">
      <c r="AA40510" t="str">
        <v>HD</v>
      </c>
    </row>
    <row r="40511" spans="27:27">
      <c r="AA40511" t="str">
        <v>WB</v>
      </c>
    </row>
    <row r="40512" spans="27:27">
      <c r="AA40512" t="str">
        <v>SO</v>
      </c>
    </row>
    <row r="40513" spans="27:27">
      <c r="AA40513" t="str">
        <v>HD</v>
      </c>
    </row>
    <row r="40514" spans="27:27">
      <c r="AA40514" t="str">
        <v>JB</v>
      </c>
    </row>
    <row r="40515" spans="27:27">
      <c r="AA40515" t="str">
        <v>SO</v>
      </c>
    </row>
    <row r="40516" spans="27:27">
      <c r="AA40516" t="str">
        <v>DH</v>
      </c>
    </row>
    <row r="40517" spans="27:27">
      <c r="AA40517" t="str">
        <v>DH</v>
      </c>
    </row>
    <row r="40518" spans="27:27">
      <c r="AA40518" t="str">
        <v>BE</v>
      </c>
    </row>
    <row r="40519" spans="27:27">
      <c r="AA40519" t="str">
        <v>CB</v>
      </c>
    </row>
    <row r="40520" spans="27:27">
      <c r="AA40520" t="str">
        <v>HD</v>
      </c>
    </row>
    <row r="40521" spans="27:27">
      <c r="AA40521" t="str">
        <v>CB</v>
      </c>
    </row>
    <row r="40522" spans="27:27">
      <c r="AA40522" t="str">
        <v>BE</v>
      </c>
    </row>
    <row r="40523" spans="27:27">
      <c r="AA40523" t="str">
        <v>WB</v>
      </c>
    </row>
    <row r="40524" spans="27:27">
      <c r="AA40524" t="str">
        <v>SO</v>
      </c>
    </row>
    <row r="40525" spans="27:27">
      <c r="AA40525" t="str">
        <v>DH</v>
      </c>
    </row>
    <row r="40526" spans="27:27">
      <c r="AA40526" t="str">
        <v>FR</v>
      </c>
    </row>
    <row r="40527" spans="27:27">
      <c r="AA40527" t="str">
        <v>BB</v>
      </c>
    </row>
    <row r="40528" spans="27:27">
      <c r="AA40528" t="str">
        <v>SO</v>
      </c>
    </row>
    <row r="40529" spans="27:27">
      <c r="AA40529" t="str">
        <v>FR</v>
      </c>
    </row>
    <row r="40530" spans="27:27">
      <c r="AA40530" t="str">
        <v>FR</v>
      </c>
    </row>
    <row r="40531" spans="27:27">
      <c r="AA40531" t="str">
        <v>SS</v>
      </c>
    </row>
    <row r="40532" spans="27:27">
      <c r="AA40532" t="str">
        <v>SS</v>
      </c>
    </row>
    <row r="40533" spans="27:27">
      <c r="AA40533" t="str">
        <v>DH</v>
      </c>
    </row>
    <row r="40534" spans="27:27">
      <c r="AA40534" t="str">
        <v>BB</v>
      </c>
    </row>
    <row r="40535" spans="27:27">
      <c r="AA40535" t="str">
        <v>BB</v>
      </c>
    </row>
    <row r="40536" spans="27:27">
      <c r="AA40536" t="str">
        <v>BB</v>
      </c>
    </row>
    <row r="40537" spans="27:27">
      <c r="AA40537" t="str">
        <v>BB</v>
      </c>
    </row>
    <row r="40538" spans="27:27">
      <c r="AA40538" t="str">
        <v>FR</v>
      </c>
    </row>
    <row r="40539" spans="27:27">
      <c r="AA40539" t="str">
        <v>FR</v>
      </c>
    </row>
    <row r="40540" spans="27:27">
      <c r="AA40540" t="str">
        <v>SS</v>
      </c>
    </row>
    <row r="40541" spans="27:27">
      <c r="AA40541" t="str">
        <v>BB</v>
      </c>
    </row>
    <row r="40542" spans="27:27">
      <c r="AA40542" t="str">
        <v>SS</v>
      </c>
    </row>
    <row r="40543" spans="27:27">
      <c r="AA40543" t="str">
        <v>SS</v>
      </c>
    </row>
    <row r="40544" spans="27:27">
      <c r="AA40544" t="str">
        <v>CB</v>
      </c>
    </row>
    <row r="40545" spans="27:27">
      <c r="AA40545" t="str">
        <v>JB</v>
      </c>
    </row>
    <row r="40546" spans="27:27">
      <c r="AA40546" t="str">
        <v>JB</v>
      </c>
    </row>
    <row r="40547" spans="27:27">
      <c r="AA40547" t="str">
        <v>HD</v>
      </c>
    </row>
    <row r="40548" spans="27:27">
      <c r="AA40548" t="str">
        <v>HD</v>
      </c>
    </row>
    <row r="40549" spans="27:27">
      <c r="AA40549" t="str">
        <v>SO</v>
      </c>
    </row>
    <row r="40550" spans="27:27">
      <c r="AA40550" t="str">
        <v>JB</v>
      </c>
    </row>
    <row r="40551" spans="27:27">
      <c r="AA40551" t="str">
        <v>CB</v>
      </c>
    </row>
    <row r="40552" spans="27:27">
      <c r="AA40552" t="str">
        <v>SS</v>
      </c>
    </row>
    <row r="40553" spans="27:27">
      <c r="AA40553" t="str">
        <v>DH</v>
      </c>
    </row>
    <row r="40554" spans="27:27">
      <c r="AA40554" t="str">
        <v>BB</v>
      </c>
    </row>
    <row r="40555" spans="27:27">
      <c r="AA40555" t="str">
        <v>SS</v>
      </c>
    </row>
    <row r="40556" spans="27:27">
      <c r="AA40556" t="str">
        <v>SS</v>
      </c>
    </row>
    <row r="40557" spans="27:27">
      <c r="AA40557" t="str">
        <v>SS</v>
      </c>
    </row>
    <row r="40558" spans="27:27">
      <c r="AA40558" t="str">
        <v>SS</v>
      </c>
    </row>
    <row r="40559" spans="27:27">
      <c r="AA40559" t="str">
        <v>SO</v>
      </c>
    </row>
    <row r="40560" spans="27:27">
      <c r="AA40560" t="str">
        <v>DH</v>
      </c>
    </row>
    <row r="40561" spans="27:27">
      <c r="AA40561" t="str">
        <v>WB</v>
      </c>
    </row>
    <row r="40562" spans="27:27">
      <c r="AA40562" t="str">
        <v>DH</v>
      </c>
    </row>
    <row r="40563" spans="27:27">
      <c r="AA40563" t="str">
        <v>SO</v>
      </c>
    </row>
    <row r="40564" spans="27:27">
      <c r="AA40564" t="str">
        <v>SO</v>
      </c>
    </row>
    <row r="40565" spans="27:27">
      <c r="AA40565" t="str">
        <v>SS</v>
      </c>
    </row>
    <row r="40566" spans="27:27">
      <c r="AA40566" t="str">
        <v>JB</v>
      </c>
    </row>
    <row r="40567" spans="27:27">
      <c r="AA40567" t="str">
        <v>JB</v>
      </c>
    </row>
    <row r="40568" spans="27:27">
      <c r="AA40568" t="str">
        <v>CB</v>
      </c>
    </row>
    <row r="40569" spans="27:27">
      <c r="AA40569" t="str">
        <v>FR</v>
      </c>
    </row>
    <row r="40570" spans="27:27">
      <c r="AA40570" t="str">
        <v>BB</v>
      </c>
    </row>
    <row r="40571" spans="27:27">
      <c r="AA40571" t="str">
        <v>BE</v>
      </c>
    </row>
    <row r="40572" spans="27:27">
      <c r="AA40572" t="str">
        <v>BB</v>
      </c>
    </row>
    <row r="40573" spans="27:27">
      <c r="AA40573" t="str">
        <v>SO</v>
      </c>
    </row>
    <row r="40574" spans="27:27">
      <c r="AA40574" t="str">
        <v>BB</v>
      </c>
    </row>
    <row r="40575" spans="27:27">
      <c r="AA40575" t="str">
        <v>BB</v>
      </c>
    </row>
    <row r="40576" spans="27:27">
      <c r="AA40576" t="str">
        <v>BB</v>
      </c>
    </row>
    <row r="40577" spans="27:27">
      <c r="AA40577" t="str">
        <v>BB</v>
      </c>
    </row>
    <row r="40578" spans="27:27">
      <c r="AA40578" t="str">
        <v>HD</v>
      </c>
    </row>
    <row r="40579" spans="27:27">
      <c r="AA40579" t="str">
        <v>CB</v>
      </c>
    </row>
    <row r="40580" spans="27:27">
      <c r="AA40580" t="str">
        <v>BE</v>
      </c>
    </row>
    <row r="40581" spans="27:27">
      <c r="AA40581" t="str">
        <v>SS</v>
      </c>
    </row>
    <row r="40582" spans="27:27">
      <c r="AA40582" t="str">
        <v>DH</v>
      </c>
    </row>
    <row r="40583" spans="27:27">
      <c r="AA40583" t="str">
        <v>JB</v>
      </c>
    </row>
    <row r="40584" spans="27:27">
      <c r="AA40584" t="str">
        <v>JB</v>
      </c>
    </row>
    <row r="40585" spans="27:27">
      <c r="AA40585" t="str">
        <v>SO</v>
      </c>
    </row>
    <row r="40586" spans="27:27">
      <c r="AA40586" t="str">
        <v>SO</v>
      </c>
    </row>
    <row r="40587" spans="27:27">
      <c r="AA40587" t="str">
        <v>WB</v>
      </c>
    </row>
    <row r="40588" spans="27:27">
      <c r="AA40588" t="str">
        <v>BB</v>
      </c>
    </row>
    <row r="40589" spans="27:27">
      <c r="AA40589" t="str">
        <v>SO</v>
      </c>
    </row>
    <row r="40590" spans="27:27">
      <c r="AA40590" t="str">
        <v>JB</v>
      </c>
    </row>
    <row r="40591" spans="27:27">
      <c r="AA40591" t="str">
        <v>SS</v>
      </c>
    </row>
    <row r="40592" spans="27:27">
      <c r="AA40592" t="str">
        <v>DH</v>
      </c>
    </row>
    <row r="40593" spans="27:27">
      <c r="AA40593" t="str">
        <v>BB</v>
      </c>
    </row>
    <row r="40594" spans="27:27">
      <c r="AA40594" t="str">
        <v>BE</v>
      </c>
    </row>
    <row r="40595" spans="27:27">
      <c r="AA40595" t="str">
        <v>BB</v>
      </c>
    </row>
    <row r="40596" spans="27:27">
      <c r="AA40596" t="str">
        <v>SO</v>
      </c>
    </row>
    <row r="40597" spans="27:27">
      <c r="AA40597" t="str">
        <v>HD</v>
      </c>
    </row>
    <row r="40598" spans="27:27">
      <c r="AA40598" t="str">
        <v>BB</v>
      </c>
    </row>
    <row r="40599" spans="27:27">
      <c r="AA40599" t="str">
        <v>WB</v>
      </c>
    </row>
    <row r="40600" spans="27:27">
      <c r="AA40600" t="str">
        <v>DH</v>
      </c>
    </row>
    <row r="40601" spans="27:27">
      <c r="AA40601" t="str">
        <v>DH</v>
      </c>
    </row>
    <row r="40602" spans="27:27">
      <c r="AA40602" t="str">
        <v>DH</v>
      </c>
    </row>
    <row r="40603" spans="27:27">
      <c r="AA40603" t="str">
        <v>HD</v>
      </c>
    </row>
    <row r="40604" spans="27:27">
      <c r="AA40604" t="str">
        <v>HD</v>
      </c>
    </row>
    <row r="40605" spans="27:27">
      <c r="AA40605" t="str">
        <v>HD</v>
      </c>
    </row>
    <row r="40606" spans="27:27">
      <c r="AA40606" t="str">
        <v>BB</v>
      </c>
    </row>
    <row r="40607" spans="27:27">
      <c r="AA40607" t="str">
        <v>JB</v>
      </c>
    </row>
    <row r="40608" spans="27:27">
      <c r="AA40608" t="str">
        <v>BB</v>
      </c>
    </row>
    <row r="40609" spans="27:27">
      <c r="AA40609" t="str">
        <v>SS</v>
      </c>
    </row>
    <row r="40610" spans="27:27">
      <c r="AA40610" t="str">
        <v>SS</v>
      </c>
    </row>
    <row r="40611" spans="27:27">
      <c r="AA40611" t="str">
        <v>CB</v>
      </c>
    </row>
    <row r="40612" spans="27:27">
      <c r="AA40612" t="str">
        <v>BB</v>
      </c>
    </row>
    <row r="40613" spans="27:27">
      <c r="AA40613" t="str">
        <v>SS</v>
      </c>
    </row>
    <row r="40614" spans="27:27">
      <c r="AA40614" t="str">
        <v>SS</v>
      </c>
    </row>
    <row r="40615" spans="27:27">
      <c r="AA40615" t="str">
        <v>FR</v>
      </c>
    </row>
    <row r="40616" spans="27:27">
      <c r="AA40616" t="str">
        <v>FR</v>
      </c>
    </row>
    <row r="40617" spans="27:27">
      <c r="AA40617" t="str">
        <v>FR</v>
      </c>
    </row>
    <row r="40618" spans="27:27">
      <c r="AA40618" t="str">
        <v>DH</v>
      </c>
    </row>
    <row r="40619" spans="27:27">
      <c r="AA40619" t="str">
        <v>SO</v>
      </c>
    </row>
    <row r="40620" spans="27:27">
      <c r="AA40620" t="str">
        <v>DH</v>
      </c>
    </row>
    <row r="40621" spans="27:27">
      <c r="AA40621" t="str">
        <v>FR</v>
      </c>
    </row>
    <row r="40622" spans="27:27">
      <c r="AA40622" t="str">
        <v>HD</v>
      </c>
    </row>
    <row r="40623" spans="27:27">
      <c r="AA40623" t="str">
        <v>SO</v>
      </c>
    </row>
    <row r="40624" spans="27:27">
      <c r="AA40624" t="str">
        <v>CB</v>
      </c>
    </row>
    <row r="40625" spans="27:27">
      <c r="AA40625" t="str">
        <v>FR</v>
      </c>
    </row>
    <row r="40626" spans="27:27">
      <c r="AA40626" t="str">
        <v>FR</v>
      </c>
    </row>
    <row r="40627" spans="27:27">
      <c r="AA40627" t="str">
        <v>FR</v>
      </c>
    </row>
    <row r="40628" spans="27:27">
      <c r="AA40628" t="str">
        <v>FR</v>
      </c>
    </row>
    <row r="40629" spans="27:27">
      <c r="AA40629" t="str">
        <v>BB</v>
      </c>
    </row>
    <row r="40630" spans="27:27">
      <c r="AA40630" t="str">
        <v>SO</v>
      </c>
    </row>
    <row r="40631" spans="27:27">
      <c r="AA40631" t="str">
        <v>BE</v>
      </c>
    </row>
    <row r="40632" spans="27:27">
      <c r="AA40632" t="str">
        <v>HD</v>
      </c>
    </row>
    <row r="40633" spans="27:27">
      <c r="AA40633" t="str">
        <v>JB</v>
      </c>
    </row>
    <row r="40634" spans="27:27">
      <c r="AA40634" t="str">
        <v>JB</v>
      </c>
    </row>
    <row r="40635" spans="27:27">
      <c r="AA40635" t="str">
        <v>FR</v>
      </c>
    </row>
    <row r="40636" spans="27:27">
      <c r="AA40636" t="str">
        <v>SO</v>
      </c>
    </row>
    <row r="40637" spans="27:27">
      <c r="AA40637" t="str">
        <v>WB</v>
      </c>
    </row>
    <row r="40638" spans="27:27">
      <c r="AA40638" t="str">
        <v>SO</v>
      </c>
    </row>
    <row r="40639" spans="27:27">
      <c r="AA40639" t="str">
        <v>BE</v>
      </c>
    </row>
    <row r="40640" spans="27:27">
      <c r="AA40640" t="str">
        <v>SO</v>
      </c>
    </row>
    <row r="40641" spans="27:27">
      <c r="AA40641" t="str">
        <v>SO</v>
      </c>
    </row>
    <row r="40642" spans="27:27">
      <c r="AA40642" t="str">
        <v>FR</v>
      </c>
    </row>
    <row r="40643" spans="27:27">
      <c r="AA40643" t="str">
        <v>JB</v>
      </c>
    </row>
    <row r="40644" spans="27:27">
      <c r="AA40644" t="str">
        <v>SO</v>
      </c>
    </row>
    <row r="40645" spans="27:27">
      <c r="AA40645" t="str">
        <v>WB</v>
      </c>
    </row>
    <row r="40646" spans="27:27">
      <c r="AA40646" t="str">
        <v>WB</v>
      </c>
    </row>
    <row r="40647" spans="27:27">
      <c r="AA40647" t="str">
        <v>BE</v>
      </c>
    </row>
    <row r="40648" spans="27:27">
      <c r="AA40648" t="str">
        <v>DH</v>
      </c>
    </row>
    <row r="40649" spans="27:27">
      <c r="AA40649" t="str">
        <v>WB</v>
      </c>
    </row>
    <row r="40650" spans="27:27">
      <c r="AA40650" t="str">
        <v>CB</v>
      </c>
    </row>
    <row r="40651" spans="27:27">
      <c r="AA40651" t="str">
        <v>BE</v>
      </c>
    </row>
    <row r="40652" spans="27:27">
      <c r="AA40652" t="str">
        <v>DH</v>
      </c>
    </row>
    <row r="40653" spans="27:27">
      <c r="AA40653" t="str">
        <v>DH</v>
      </c>
    </row>
    <row r="40654" spans="27:27">
      <c r="AA40654" t="str">
        <v>HD</v>
      </c>
    </row>
    <row r="40655" spans="27:27">
      <c r="AA40655" t="str">
        <v>HD</v>
      </c>
    </row>
    <row r="40656" spans="27:27">
      <c r="AA40656" t="str">
        <v>SO</v>
      </c>
    </row>
    <row r="40657" spans="27:27">
      <c r="AA40657" t="str">
        <v>WB</v>
      </c>
    </row>
    <row r="40658" spans="27:27">
      <c r="AA40658" t="str">
        <v>WB</v>
      </c>
    </row>
    <row r="40659" spans="27:27">
      <c r="AA40659" t="str">
        <v>BB</v>
      </c>
    </row>
    <row r="40660" spans="27:27">
      <c r="AA40660" t="str">
        <v>WB</v>
      </c>
    </row>
    <row r="40661" spans="27:27">
      <c r="AA40661" t="str">
        <v>DH</v>
      </c>
    </row>
    <row r="40662" spans="27:27">
      <c r="AA40662" t="str">
        <v>SS</v>
      </c>
    </row>
    <row r="40663" spans="27:27">
      <c r="AA40663" t="str">
        <v>HD</v>
      </c>
    </row>
    <row r="40664" spans="27:27">
      <c r="AA40664" t="str">
        <v>HD</v>
      </c>
    </row>
    <row r="40665" spans="27:27">
      <c r="AA40665" t="str">
        <v>WB</v>
      </c>
    </row>
    <row r="40666" spans="27:27">
      <c r="AA40666" t="str">
        <v>DH</v>
      </c>
    </row>
    <row r="40667" spans="27:27">
      <c r="AA40667" t="str">
        <v>CB</v>
      </c>
    </row>
    <row r="40668" spans="27:27">
      <c r="AA40668" t="str">
        <v>CB</v>
      </c>
    </row>
    <row r="40669" spans="27:27">
      <c r="AA40669" t="str">
        <v>CB</v>
      </c>
    </row>
    <row r="40670" spans="27:27">
      <c r="AA40670" t="str">
        <v>HD</v>
      </c>
    </row>
    <row r="40671" spans="27:27">
      <c r="AA40671" t="str">
        <v>BE</v>
      </c>
    </row>
    <row r="40672" spans="27:27">
      <c r="AA40672" t="str">
        <v>BE</v>
      </c>
    </row>
    <row r="40673" spans="27:27">
      <c r="AA40673" t="str">
        <v>BB</v>
      </c>
    </row>
    <row r="40674" spans="27:27">
      <c r="AA40674" t="str">
        <v>WB</v>
      </c>
    </row>
    <row r="40675" spans="27:27">
      <c r="AA40675" t="str">
        <v>WB</v>
      </c>
    </row>
    <row r="40676" spans="27:27">
      <c r="AA40676" t="str">
        <v>WB</v>
      </c>
    </row>
    <row r="40677" spans="27:27">
      <c r="AA40677" t="str">
        <v>BE</v>
      </c>
    </row>
    <row r="40678" spans="27:27">
      <c r="AA40678" t="str">
        <v>BE</v>
      </c>
    </row>
    <row r="40679" spans="27:27">
      <c r="AA40679" t="str">
        <v>JB</v>
      </c>
    </row>
    <row r="40680" spans="27:27">
      <c r="AA40680" t="str">
        <v>SS</v>
      </c>
    </row>
    <row r="40681" spans="27:27">
      <c r="AA40681" t="str">
        <v>BE</v>
      </c>
    </row>
    <row r="40682" spans="27:27">
      <c r="AA40682" t="str">
        <v>BE</v>
      </c>
    </row>
    <row r="40683" spans="27:27">
      <c r="AA40683" t="str">
        <v>CB</v>
      </c>
    </row>
    <row r="40684" spans="27:27">
      <c r="AA40684" t="str">
        <v>WB</v>
      </c>
    </row>
    <row r="40685" spans="27:27">
      <c r="AA40685" t="str">
        <v>WB</v>
      </c>
    </row>
    <row r="40686" spans="27:27">
      <c r="AA40686" t="str">
        <v>SO</v>
      </c>
    </row>
    <row r="40687" spans="27:27">
      <c r="AA40687" t="str">
        <v>HD</v>
      </c>
    </row>
    <row r="40688" spans="27:27">
      <c r="AA40688" t="str">
        <v>FR</v>
      </c>
    </row>
    <row r="40689" spans="27:27">
      <c r="AA40689" t="str">
        <v>FR</v>
      </c>
    </row>
    <row r="40690" spans="27:27">
      <c r="AA40690" t="str">
        <v>JB</v>
      </c>
    </row>
    <row r="40691" spans="27:27">
      <c r="AA40691" t="str">
        <v>JB</v>
      </c>
    </row>
    <row r="40692" spans="27:27">
      <c r="AA40692" t="str">
        <v>JB</v>
      </c>
    </row>
    <row r="40693" spans="27:27">
      <c r="AA40693" t="str">
        <v>JB</v>
      </c>
    </row>
    <row r="40694" spans="27:27">
      <c r="AA40694" t="str">
        <v>CB</v>
      </c>
    </row>
    <row r="40695" spans="27:27">
      <c r="AA40695" t="str">
        <v>FR</v>
      </c>
    </row>
    <row r="40696" spans="27:27">
      <c r="AA40696" t="str">
        <v>BE</v>
      </c>
    </row>
    <row r="40697" spans="27:27">
      <c r="AA40697" t="str">
        <v>SO</v>
      </c>
    </row>
    <row r="40698" spans="27:27">
      <c r="AA40698" t="str">
        <v>DH</v>
      </c>
    </row>
    <row r="40699" spans="27:27">
      <c r="AA40699" t="str">
        <v>SO</v>
      </c>
    </row>
    <row r="40700" spans="27:27">
      <c r="AA40700" t="str">
        <v>SS</v>
      </c>
    </row>
    <row r="40701" spans="27:27">
      <c r="AA40701" t="str">
        <v>JB</v>
      </c>
    </row>
    <row r="40702" spans="27:27">
      <c r="AA40702" t="str">
        <v>SO</v>
      </c>
    </row>
    <row r="40703" spans="27:27">
      <c r="AA40703" t="str">
        <v>BE</v>
      </c>
    </row>
    <row r="40704" spans="27:27">
      <c r="AA40704" t="str">
        <v>HD</v>
      </c>
    </row>
    <row r="40705" spans="27:27">
      <c r="AA40705" t="str">
        <v>SO</v>
      </c>
    </row>
    <row r="40706" spans="27:27">
      <c r="AA40706" t="str">
        <v>WB</v>
      </c>
    </row>
    <row r="40707" spans="27:27">
      <c r="AA40707" t="str">
        <v>SS</v>
      </c>
    </row>
    <row r="40708" spans="27:27">
      <c r="AA40708" t="str">
        <v>WB</v>
      </c>
    </row>
    <row r="40709" spans="27:27">
      <c r="AA40709" t="str">
        <v>WB</v>
      </c>
    </row>
    <row r="40710" spans="27:27">
      <c r="AA40710" t="str">
        <v>JB</v>
      </c>
    </row>
    <row r="40711" spans="27:27">
      <c r="AA40711" t="str">
        <v>DH</v>
      </c>
    </row>
    <row r="40712" spans="27:27">
      <c r="AA40712" t="str">
        <v>BB</v>
      </c>
    </row>
    <row r="40713" spans="27:27">
      <c r="AA40713" t="str">
        <v>CB</v>
      </c>
    </row>
    <row r="40714" spans="27:27">
      <c r="AA40714" t="str">
        <v>SS</v>
      </c>
    </row>
    <row r="40715" spans="27:27">
      <c r="AA40715" t="str">
        <v>SS</v>
      </c>
    </row>
    <row r="40716" spans="27:27">
      <c r="AA40716" t="str">
        <v>SS</v>
      </c>
    </row>
    <row r="40717" spans="27:27">
      <c r="AA40717" t="str">
        <v>BB</v>
      </c>
    </row>
    <row r="40718" spans="27:27">
      <c r="AA40718" t="str">
        <v>DH</v>
      </c>
    </row>
    <row r="40719" spans="27:27">
      <c r="AA40719" t="str">
        <v>WB</v>
      </c>
    </row>
    <row r="40720" spans="27:27">
      <c r="AA40720" t="str">
        <v>CB</v>
      </c>
    </row>
    <row r="40721" spans="27:27">
      <c r="AA40721" t="str">
        <v>CB</v>
      </c>
    </row>
    <row r="40722" spans="27:27">
      <c r="AA40722" t="str">
        <v>BE</v>
      </c>
    </row>
    <row r="40723" spans="27:27">
      <c r="AA40723" t="str">
        <v>BE</v>
      </c>
    </row>
    <row r="40724" spans="27:27">
      <c r="AA40724" t="str">
        <v>JB</v>
      </c>
    </row>
    <row r="40725" spans="27:27">
      <c r="AA40725" t="str">
        <v>SS</v>
      </c>
    </row>
    <row r="40726" spans="27:27">
      <c r="AA40726" t="str">
        <v>SO</v>
      </c>
    </row>
    <row r="40727" spans="27:27">
      <c r="AA40727" t="str">
        <v>SO</v>
      </c>
    </row>
    <row r="40728" spans="27:27">
      <c r="AA40728" t="str">
        <v>SO</v>
      </c>
    </row>
    <row r="40729" spans="27:27">
      <c r="AA40729" t="str">
        <v>JB</v>
      </c>
    </row>
    <row r="40730" spans="27:27">
      <c r="AA40730" t="str">
        <v>SO</v>
      </c>
    </row>
    <row r="40731" spans="27:27">
      <c r="AA40731" t="str">
        <v>SS</v>
      </c>
    </row>
    <row r="40732" spans="27:27">
      <c r="AA40732" t="str">
        <v>BB</v>
      </c>
    </row>
    <row r="40733" spans="27:27">
      <c r="AA40733" t="str">
        <v>DH</v>
      </c>
    </row>
    <row r="40734" spans="27:27">
      <c r="AA40734" t="str">
        <v>BE</v>
      </c>
    </row>
    <row r="40735" spans="27:27">
      <c r="AA40735" t="str">
        <v>DH</v>
      </c>
    </row>
    <row r="40736" spans="27:27">
      <c r="AA40736" t="str">
        <v>HD</v>
      </c>
    </row>
    <row r="40737" spans="27:27">
      <c r="AA40737" t="str">
        <v>SO</v>
      </c>
    </row>
    <row r="40738" spans="27:27">
      <c r="AA40738" t="str">
        <v>DH</v>
      </c>
    </row>
    <row r="40739" spans="27:27">
      <c r="AA40739" t="str">
        <v>JB</v>
      </c>
    </row>
    <row r="40740" spans="27:27">
      <c r="AA40740" t="str">
        <v>CB</v>
      </c>
    </row>
    <row r="40741" spans="27:27">
      <c r="AA40741" t="str">
        <v>WB</v>
      </c>
    </row>
    <row r="40742" spans="27:27">
      <c r="AA40742" t="str">
        <v>WB</v>
      </c>
    </row>
    <row r="40743" spans="27:27">
      <c r="AA40743" t="str">
        <v>DH</v>
      </c>
    </row>
    <row r="40744" spans="27:27">
      <c r="AA40744" t="str">
        <v>DH</v>
      </c>
    </row>
    <row r="40745" spans="27:27">
      <c r="AA40745" t="str">
        <v>DH</v>
      </c>
    </row>
    <row r="40746" spans="27:27">
      <c r="AA40746" t="str">
        <v>BE</v>
      </c>
    </row>
    <row r="40747" spans="27:27">
      <c r="AA40747" t="str">
        <v>BE</v>
      </c>
    </row>
    <row r="40748" spans="27:27">
      <c r="AA40748" t="str">
        <v>JB</v>
      </c>
    </row>
    <row r="40749" spans="27:27">
      <c r="AA40749" t="str">
        <v>FR</v>
      </c>
    </row>
    <row r="40750" spans="27:27">
      <c r="AA40750" t="str">
        <v>FR</v>
      </c>
    </row>
    <row r="40751" spans="27:27">
      <c r="AA40751" t="str">
        <v>BE</v>
      </c>
    </row>
    <row r="40752" spans="27:27">
      <c r="AA40752" t="str">
        <v>CB</v>
      </c>
    </row>
    <row r="40753" spans="27:27">
      <c r="AA40753" t="str">
        <v>CB</v>
      </c>
    </row>
    <row r="40754" spans="27:27">
      <c r="AA40754" t="str">
        <v>DH</v>
      </c>
    </row>
    <row r="40755" spans="27:27">
      <c r="AA40755" t="str">
        <v>SS</v>
      </c>
    </row>
    <row r="40756" spans="27:27">
      <c r="AA40756" t="str">
        <v>FR</v>
      </c>
    </row>
    <row r="40757" spans="27:27">
      <c r="AA40757" t="str">
        <v>FR</v>
      </c>
    </row>
    <row r="40758" spans="27:27">
      <c r="AA40758" t="str">
        <v>BB</v>
      </c>
    </row>
    <row r="40759" spans="27:27">
      <c r="AA40759" t="str">
        <v>BB</v>
      </c>
    </row>
    <row r="40760" spans="27:27">
      <c r="AA40760" t="str">
        <v>HD</v>
      </c>
    </row>
    <row r="40761" spans="27:27">
      <c r="AA40761" t="str">
        <v>JB</v>
      </c>
    </row>
    <row r="40762" spans="27:27">
      <c r="AA40762" t="str">
        <v>SS</v>
      </c>
    </row>
    <row r="40763" spans="27:27">
      <c r="AA40763" t="str">
        <v>SS</v>
      </c>
    </row>
    <row r="40764" spans="27:27">
      <c r="AA40764" t="str">
        <v>SS</v>
      </c>
    </row>
    <row r="40765" spans="27:27">
      <c r="AA40765" t="str">
        <v>BE</v>
      </c>
    </row>
    <row r="40766" spans="27:27">
      <c r="AA40766" t="str">
        <v>BE</v>
      </c>
    </row>
    <row r="40767" spans="27:27">
      <c r="AA40767" t="str">
        <v>HD</v>
      </c>
    </row>
    <row r="40768" spans="27:27">
      <c r="AA40768" t="str">
        <v>JB</v>
      </c>
    </row>
    <row r="40769" spans="27:27">
      <c r="AA40769" t="str">
        <v>JB</v>
      </c>
    </row>
    <row r="40770" spans="27:27">
      <c r="AA40770" t="str">
        <v>CB</v>
      </c>
    </row>
    <row r="40771" spans="27:27">
      <c r="AA40771" t="str">
        <v>BB</v>
      </c>
    </row>
    <row r="40772" spans="27:27">
      <c r="AA40772" t="str">
        <v>BB</v>
      </c>
    </row>
    <row r="40773" spans="27:27">
      <c r="AA40773" t="str">
        <v>BB</v>
      </c>
    </row>
    <row r="40774" spans="27:27">
      <c r="AA40774" t="str">
        <v>WB</v>
      </c>
    </row>
    <row r="40775" spans="27:27">
      <c r="AA40775" t="str">
        <v>WB</v>
      </c>
    </row>
    <row r="40776" spans="27:27">
      <c r="AA40776" t="str">
        <v>WB</v>
      </c>
    </row>
    <row r="40777" spans="27:27">
      <c r="AA40777" t="str">
        <v>DH</v>
      </c>
    </row>
    <row r="40778" spans="27:27">
      <c r="AA40778" t="str">
        <v>JB</v>
      </c>
    </row>
    <row r="40779" spans="27:27">
      <c r="AA40779" t="str">
        <v>CB</v>
      </c>
    </row>
    <row r="40780" spans="27:27">
      <c r="AA40780" t="str">
        <v>BE</v>
      </c>
    </row>
    <row r="40781" spans="27:27">
      <c r="AA40781" t="str">
        <v>BE</v>
      </c>
    </row>
    <row r="40782" spans="27:27">
      <c r="AA40782" t="str">
        <v>BE</v>
      </c>
    </row>
    <row r="40783" spans="27:27">
      <c r="AA40783" t="str">
        <v>BE</v>
      </c>
    </row>
    <row r="40784" spans="27:27">
      <c r="AA40784" t="str">
        <v>HD</v>
      </c>
    </row>
    <row r="40785" spans="27:27">
      <c r="AA40785" t="str">
        <v>WB</v>
      </c>
    </row>
    <row r="40786" spans="27:27">
      <c r="AA40786" t="str">
        <v>DH</v>
      </c>
    </row>
    <row r="40787" spans="27:27">
      <c r="AA40787" t="str">
        <v>BE</v>
      </c>
    </row>
    <row r="40788" spans="27:27">
      <c r="AA40788" t="str">
        <v>JB</v>
      </c>
    </row>
    <row r="40789" spans="27:27">
      <c r="AA40789" t="str">
        <v>SS</v>
      </c>
    </row>
    <row r="40790" spans="27:27">
      <c r="AA40790" t="str">
        <v>SS</v>
      </c>
    </row>
    <row r="40791" spans="27:27">
      <c r="AA40791" t="str">
        <v>JB</v>
      </c>
    </row>
    <row r="40792" spans="27:27">
      <c r="AA40792" t="str">
        <v>HD</v>
      </c>
    </row>
    <row r="40793" spans="27:27">
      <c r="AA40793" t="str">
        <v>HD</v>
      </c>
    </row>
    <row r="40794" spans="27:27">
      <c r="AA40794" t="str">
        <v>HD</v>
      </c>
    </row>
    <row r="40795" spans="27:27">
      <c r="AA40795" t="str">
        <v>BB</v>
      </c>
    </row>
    <row r="40796" spans="27:27">
      <c r="AA40796" t="str">
        <v>BB</v>
      </c>
    </row>
    <row r="40797" spans="27:27">
      <c r="AA40797" t="str">
        <v>BB</v>
      </c>
    </row>
    <row r="40798" spans="27:27">
      <c r="AA40798" t="str">
        <v>BB</v>
      </c>
    </row>
    <row r="40799" spans="27:27">
      <c r="AA40799" t="str">
        <v>WB</v>
      </c>
    </row>
    <row r="40800" spans="27:27">
      <c r="AA40800" t="str">
        <v>BB</v>
      </c>
    </row>
    <row r="40801" spans="27:27">
      <c r="AA40801" t="str">
        <v>SS</v>
      </c>
    </row>
    <row r="40802" spans="27:27">
      <c r="AA40802" t="str">
        <v>SS</v>
      </c>
    </row>
    <row r="40803" spans="27:27">
      <c r="AA40803" t="str">
        <v>BB</v>
      </c>
    </row>
    <row r="40804" spans="27:27">
      <c r="AA40804" t="str">
        <v>JB</v>
      </c>
    </row>
    <row r="40805" spans="27:27">
      <c r="AA40805" t="str">
        <v>SO</v>
      </c>
    </row>
    <row r="40806" spans="27:27">
      <c r="AA40806" t="str">
        <v>DH</v>
      </c>
    </row>
    <row r="40807" spans="27:27">
      <c r="AA40807" t="str">
        <v>BE</v>
      </c>
    </row>
    <row r="40808" spans="27:27">
      <c r="AA40808" t="str">
        <v>CB</v>
      </c>
    </row>
    <row r="40809" spans="27:27">
      <c r="AA40809" t="str">
        <v>SS</v>
      </c>
    </row>
    <row r="40810" spans="27:27">
      <c r="AA40810" t="str">
        <v>WB</v>
      </c>
    </row>
    <row r="40811" spans="27:27">
      <c r="AA40811" t="str">
        <v>WB</v>
      </c>
    </row>
    <row r="40812" spans="27:27">
      <c r="AA40812" t="str">
        <v>FR</v>
      </c>
    </row>
    <row r="40813" spans="27:27">
      <c r="AA40813" t="str">
        <v>FR</v>
      </c>
    </row>
    <row r="40814" spans="27:27">
      <c r="AA40814" t="str">
        <v>CB</v>
      </c>
    </row>
    <row r="40815" spans="27:27">
      <c r="AA40815" t="str">
        <v>CB</v>
      </c>
    </row>
    <row r="40816" spans="27:27">
      <c r="AA40816" t="str">
        <v>CB</v>
      </c>
    </row>
    <row r="40817" spans="27:27">
      <c r="AA40817" t="str">
        <v>DH</v>
      </c>
    </row>
    <row r="40818" spans="27:27">
      <c r="AA40818" t="str">
        <v>DH</v>
      </c>
    </row>
    <row r="40819" spans="27:27">
      <c r="AA40819" t="str">
        <v>DH</v>
      </c>
    </row>
    <row r="40820" spans="27:27">
      <c r="AA40820" t="str">
        <v>SO</v>
      </c>
    </row>
    <row r="40821" spans="27:27">
      <c r="AA40821" t="str">
        <v>SO</v>
      </c>
    </row>
    <row r="40822" spans="27:27">
      <c r="AA40822" t="str">
        <v>DH</v>
      </c>
    </row>
    <row r="40823" spans="27:27">
      <c r="AA40823" t="str">
        <v>CB</v>
      </c>
    </row>
    <row r="40824" spans="27:27">
      <c r="AA40824" t="str">
        <v>BB</v>
      </c>
    </row>
    <row r="40825" spans="27:27">
      <c r="AA40825" t="str">
        <v>BB</v>
      </c>
    </row>
    <row r="40826" spans="27:27">
      <c r="AA40826" t="str">
        <v>SS</v>
      </c>
    </row>
    <row r="40827" spans="27:27">
      <c r="AA40827" t="str">
        <v>WB</v>
      </c>
    </row>
    <row r="40828" spans="27:27">
      <c r="AA40828" t="str">
        <v>FR</v>
      </c>
    </row>
    <row r="40829" spans="27:27">
      <c r="AA40829" t="str">
        <v>SS</v>
      </c>
    </row>
    <row r="40830" spans="27:27">
      <c r="AA40830" t="str">
        <v>BE</v>
      </c>
    </row>
    <row r="40831" spans="27:27">
      <c r="AA40831" t="str">
        <v>BE</v>
      </c>
    </row>
    <row r="40832" spans="27:27">
      <c r="AA40832" t="str">
        <v>BB</v>
      </c>
    </row>
    <row r="40833" spans="27:27">
      <c r="AA40833" t="str">
        <v>BB</v>
      </c>
    </row>
    <row r="40834" spans="27:27">
      <c r="AA40834" t="str">
        <v>BB</v>
      </c>
    </row>
    <row r="40835" spans="27:27">
      <c r="AA40835" t="str">
        <v>SO</v>
      </c>
    </row>
    <row r="40836" spans="27:27">
      <c r="AA40836" t="str">
        <v>SS</v>
      </c>
    </row>
    <row r="40837" spans="27:27">
      <c r="AA40837" t="str">
        <v>SS</v>
      </c>
    </row>
    <row r="40838" spans="27:27">
      <c r="AA40838" t="str">
        <v>HD</v>
      </c>
    </row>
    <row r="40839" spans="27:27">
      <c r="AA40839" t="str">
        <v>HD</v>
      </c>
    </row>
    <row r="40840" spans="27:27">
      <c r="AA40840" t="str">
        <v>CB</v>
      </c>
    </row>
    <row r="40841" spans="27:27">
      <c r="AA40841" t="str">
        <v>CB</v>
      </c>
    </row>
    <row r="40842" spans="27:27">
      <c r="AA40842" t="str">
        <v>SO</v>
      </c>
    </row>
    <row r="40843" spans="27:27">
      <c r="AA40843" t="str">
        <v>SO</v>
      </c>
    </row>
    <row r="40844" spans="27:27">
      <c r="AA40844" t="str">
        <v>SO</v>
      </c>
    </row>
    <row r="40845" spans="27:27">
      <c r="AA40845" t="str">
        <v>WB</v>
      </c>
    </row>
    <row r="40846" spans="27:27">
      <c r="AA40846" t="str">
        <v>CB</v>
      </c>
    </row>
    <row r="40847" spans="27:27">
      <c r="AA40847" t="str">
        <v>BE</v>
      </c>
    </row>
    <row r="40848" spans="27:27">
      <c r="AA40848" t="str">
        <v>FR</v>
      </c>
    </row>
    <row r="40849" spans="27:27">
      <c r="AA40849" t="str">
        <v>FR</v>
      </c>
    </row>
    <row r="40850" spans="27:27">
      <c r="AA40850" t="str">
        <v>JB</v>
      </c>
    </row>
    <row r="40851" spans="27:27">
      <c r="AA40851" t="str">
        <v>JB</v>
      </c>
    </row>
    <row r="40852" spans="27:27">
      <c r="AA40852" t="str">
        <v>FR</v>
      </c>
    </row>
    <row r="40853" spans="27:27">
      <c r="AA40853" t="str">
        <v>HD</v>
      </c>
    </row>
    <row r="40854" spans="27:27">
      <c r="AA40854" t="str">
        <v>HD</v>
      </c>
    </row>
    <row r="40855" spans="27:27">
      <c r="AA40855" t="str">
        <v>BB</v>
      </c>
    </row>
    <row r="40856" spans="27:27">
      <c r="AA40856" t="str">
        <v>BB</v>
      </c>
    </row>
    <row r="40857" spans="27:27">
      <c r="AA40857" t="str">
        <v>FR</v>
      </c>
    </row>
    <row r="40858" spans="27:27">
      <c r="AA40858" t="str">
        <v>FR</v>
      </c>
    </row>
    <row r="40859" spans="27:27">
      <c r="AA40859" t="str">
        <v>JB</v>
      </c>
    </row>
    <row r="40860" spans="27:27">
      <c r="AA40860" t="str">
        <v>JB</v>
      </c>
    </row>
    <row r="40861" spans="27:27">
      <c r="AA40861" t="str">
        <v>JB</v>
      </c>
    </row>
    <row r="40862" spans="27:27">
      <c r="AA40862" t="str">
        <v>BB</v>
      </c>
    </row>
    <row r="40863" spans="27:27">
      <c r="AA40863" t="str">
        <v>CB</v>
      </c>
    </row>
    <row r="40864" spans="27:27">
      <c r="AA40864" t="str">
        <v>BE</v>
      </c>
    </row>
    <row r="40865" spans="27:27">
      <c r="AA40865" t="str">
        <v>DH</v>
      </c>
    </row>
    <row r="40866" spans="27:27">
      <c r="AA40866" t="str">
        <v>FR</v>
      </c>
    </row>
    <row r="40867" spans="27:27">
      <c r="AA40867" t="str">
        <v>SS</v>
      </c>
    </row>
    <row r="40868" spans="27:27">
      <c r="AA40868" t="str">
        <v>SO</v>
      </c>
    </row>
    <row r="40869" spans="27:27">
      <c r="AA40869" t="str">
        <v>DH</v>
      </c>
    </row>
    <row r="40870" spans="27:27">
      <c r="AA40870" t="str">
        <v>HD</v>
      </c>
    </row>
    <row r="40871" spans="27:27">
      <c r="AA40871" t="str">
        <v>DH</v>
      </c>
    </row>
    <row r="40872" spans="27:27">
      <c r="AA40872" t="str">
        <v>FR</v>
      </c>
    </row>
    <row r="40873" spans="27:27">
      <c r="AA40873" t="str">
        <v>CB</v>
      </c>
    </row>
    <row r="40874" spans="27:27">
      <c r="AA40874" t="str">
        <v>SO</v>
      </c>
    </row>
    <row r="40875" spans="27:27">
      <c r="AA40875" t="str">
        <v>WB</v>
      </c>
    </row>
    <row r="40876" spans="27:27">
      <c r="AA40876" t="str">
        <v>CB</v>
      </c>
    </row>
    <row r="40877" spans="27:27">
      <c r="AA40877" t="str">
        <v>SS</v>
      </c>
    </row>
    <row r="40878" spans="27:27">
      <c r="AA40878" t="str">
        <v>HD</v>
      </c>
    </row>
    <row r="40879" spans="27:27">
      <c r="AA40879" t="str">
        <v>DH</v>
      </c>
    </row>
    <row r="40880" spans="27:27">
      <c r="AA40880" t="str">
        <v>SO</v>
      </c>
    </row>
    <row r="40881" spans="27:27">
      <c r="AA40881" t="str">
        <v>SO</v>
      </c>
    </row>
    <row r="40882" spans="27:27">
      <c r="AA40882" t="str">
        <v>BB</v>
      </c>
    </row>
    <row r="40883" spans="27:27">
      <c r="AA40883" t="str">
        <v>BB</v>
      </c>
    </row>
    <row r="40884" spans="27:27">
      <c r="AA40884" t="str">
        <v>DH</v>
      </c>
    </row>
    <row r="40885" spans="27:27">
      <c r="AA40885" t="str">
        <v>DH</v>
      </c>
    </row>
    <row r="40886" spans="27:27">
      <c r="AA40886" t="str">
        <v>DH</v>
      </c>
    </row>
    <row r="40887" spans="27:27">
      <c r="AA40887" t="str">
        <v>BB</v>
      </c>
    </row>
    <row r="40888" spans="27:27">
      <c r="AA40888" t="str">
        <v>BE</v>
      </c>
    </row>
    <row r="40889" spans="27:27">
      <c r="AA40889" t="str">
        <v>CB</v>
      </c>
    </row>
    <row r="40890" spans="27:27">
      <c r="AA40890" t="str">
        <v>FR</v>
      </c>
    </row>
    <row r="40891" spans="27:27">
      <c r="AA40891" t="str">
        <v>DH</v>
      </c>
    </row>
    <row r="40892" spans="27:27">
      <c r="AA40892" t="str">
        <v>DH</v>
      </c>
    </row>
    <row r="40893" spans="27:27">
      <c r="AA40893" t="str">
        <v>BB</v>
      </c>
    </row>
    <row r="40894" spans="27:27">
      <c r="AA40894" t="str">
        <v>FR</v>
      </c>
    </row>
    <row r="40895" spans="27:27">
      <c r="AA40895" t="str">
        <v>CB</v>
      </c>
    </row>
    <row r="40896" spans="27:27">
      <c r="AA40896" t="str">
        <v>CB</v>
      </c>
    </row>
    <row r="40897" spans="27:27">
      <c r="AA40897" t="str">
        <v>SO</v>
      </c>
    </row>
    <row r="40898" spans="27:27">
      <c r="AA40898" t="str">
        <v>SO</v>
      </c>
    </row>
    <row r="40899" spans="27:27">
      <c r="AA40899" t="str">
        <v>HD</v>
      </c>
    </row>
    <row r="40900" spans="27:27">
      <c r="AA40900" t="str">
        <v>SO</v>
      </c>
    </row>
    <row r="40901" spans="27:27">
      <c r="AA40901" t="str">
        <v>SO</v>
      </c>
    </row>
    <row r="40902" spans="27:27">
      <c r="AA40902" t="str">
        <v>SO</v>
      </c>
    </row>
    <row r="40903" spans="27:27">
      <c r="AA40903" t="str">
        <v>SO</v>
      </c>
    </row>
    <row r="40904" spans="27:27">
      <c r="AA40904" t="str">
        <v>BB</v>
      </c>
    </row>
    <row r="40905" spans="27:27">
      <c r="AA40905" t="str">
        <v>BB</v>
      </c>
    </row>
    <row r="40906" spans="27:27">
      <c r="AA40906" t="str">
        <v>BB</v>
      </c>
    </row>
    <row r="40907" spans="27:27">
      <c r="AA40907" t="str">
        <v>HD</v>
      </c>
    </row>
    <row r="40908" spans="27:27">
      <c r="AA40908" t="str">
        <v>HD</v>
      </c>
    </row>
    <row r="40909" spans="27:27">
      <c r="AA40909" t="str">
        <v>HD</v>
      </c>
    </row>
    <row r="40910" spans="27:27">
      <c r="AA40910" t="str">
        <v>JB</v>
      </c>
    </row>
    <row r="40911" spans="27:27">
      <c r="AA40911" t="str">
        <v>HD</v>
      </c>
    </row>
    <row r="40912" spans="27:27">
      <c r="AA40912" t="str">
        <v>HD</v>
      </c>
    </row>
    <row r="40913" spans="27:27">
      <c r="AA40913" t="str">
        <v>WB</v>
      </c>
    </row>
    <row r="40914" spans="27:27">
      <c r="AA40914" t="str">
        <v>WB</v>
      </c>
    </row>
    <row r="40915" spans="27:27">
      <c r="AA40915" t="str">
        <v>WB</v>
      </c>
    </row>
    <row r="40916" spans="27:27">
      <c r="AA40916" t="str">
        <v>FR</v>
      </c>
    </row>
    <row r="40917" spans="27:27">
      <c r="AA40917" t="str">
        <v>FR</v>
      </c>
    </row>
    <row r="40918" spans="27:27">
      <c r="AA40918" t="str">
        <v>CB</v>
      </c>
    </row>
    <row r="40919" spans="27:27">
      <c r="AA40919" t="str">
        <v>WB</v>
      </c>
    </row>
    <row r="40920" spans="27:27">
      <c r="AA40920" t="str">
        <v>WB</v>
      </c>
    </row>
    <row r="40921" spans="27:27">
      <c r="AA40921" t="str">
        <v>BE</v>
      </c>
    </row>
    <row r="40922" spans="27:27">
      <c r="AA40922" t="str">
        <v>BE</v>
      </c>
    </row>
    <row r="40923" spans="27:27">
      <c r="AA40923" t="str">
        <v>SO</v>
      </c>
    </row>
    <row r="40924" spans="27:27">
      <c r="AA40924" t="str">
        <v>HD</v>
      </c>
    </row>
    <row r="40925" spans="27:27">
      <c r="AA40925" t="str">
        <v>DH</v>
      </c>
    </row>
    <row r="40926" spans="27:27">
      <c r="AA40926" t="str">
        <v>HD</v>
      </c>
    </row>
    <row r="40927" spans="27:27">
      <c r="AA40927" t="str">
        <v>DH</v>
      </c>
    </row>
    <row r="40928" spans="27:27">
      <c r="AA40928" t="str">
        <v>FR</v>
      </c>
    </row>
    <row r="40929" spans="27:27">
      <c r="AA40929" t="str">
        <v>HD</v>
      </c>
    </row>
    <row r="40930" spans="27:27">
      <c r="AA40930" t="str">
        <v>WB</v>
      </c>
    </row>
    <row r="40931" spans="27:27">
      <c r="AA40931" t="str">
        <v>BE</v>
      </c>
    </row>
    <row r="40932" spans="27:27">
      <c r="AA40932" t="str">
        <v>SO</v>
      </c>
    </row>
    <row r="40933" spans="27:27">
      <c r="AA40933" t="str">
        <v>JB</v>
      </c>
    </row>
    <row r="40934" spans="27:27">
      <c r="AA40934" t="str">
        <v>JB</v>
      </c>
    </row>
    <row r="40935" spans="27:27">
      <c r="AA40935" t="str">
        <v>CB</v>
      </c>
    </row>
    <row r="40936" spans="27:27">
      <c r="AA40936" t="str">
        <v>SS</v>
      </c>
    </row>
    <row r="40937" spans="27:27">
      <c r="AA40937" t="str">
        <v>SO</v>
      </c>
    </row>
    <row r="40938" spans="27:27">
      <c r="AA40938" t="str">
        <v>BE</v>
      </c>
    </row>
    <row r="40939" spans="27:27">
      <c r="AA40939" t="str">
        <v>BE</v>
      </c>
    </row>
    <row r="40940" spans="27:27">
      <c r="AA40940" t="str">
        <v>BE</v>
      </c>
    </row>
    <row r="40941" spans="27:27">
      <c r="AA40941" t="str">
        <v>SS</v>
      </c>
    </row>
    <row r="40942" spans="27:27">
      <c r="AA40942" t="str">
        <v>SS</v>
      </c>
    </row>
    <row r="40943" spans="27:27">
      <c r="AA40943" t="str">
        <v>SS</v>
      </c>
    </row>
    <row r="40944" spans="27:27">
      <c r="AA40944" t="str">
        <v>DH</v>
      </c>
    </row>
    <row r="40945" spans="27:27">
      <c r="AA40945" t="str">
        <v>HD</v>
      </c>
    </row>
    <row r="40946" spans="27:27">
      <c r="AA40946" t="str">
        <v>HD</v>
      </c>
    </row>
    <row r="40947" spans="27:27">
      <c r="AA40947" t="str">
        <v>HD</v>
      </c>
    </row>
    <row r="40948" spans="27:27">
      <c r="AA40948" t="str">
        <v>DH</v>
      </c>
    </row>
    <row r="40949" spans="27:27">
      <c r="AA40949" t="str">
        <v>DH</v>
      </c>
    </row>
    <row r="40950" spans="27:27">
      <c r="AA40950" t="str">
        <v>CB</v>
      </c>
    </row>
    <row r="40951" spans="27:27">
      <c r="AA40951" t="str">
        <v>DH</v>
      </c>
    </row>
    <row r="40952" spans="27:27">
      <c r="AA40952" t="str">
        <v>CB</v>
      </c>
    </row>
    <row r="40953" spans="27:27">
      <c r="AA40953" t="str">
        <v>CB</v>
      </c>
    </row>
    <row r="40954" spans="27:27">
      <c r="AA40954" t="str">
        <v>JB</v>
      </c>
    </row>
    <row r="40955" spans="27:27">
      <c r="AA40955" t="str">
        <v>JB</v>
      </c>
    </row>
    <row r="40956" spans="27:27">
      <c r="AA40956" t="str">
        <v>SO</v>
      </c>
    </row>
    <row r="40957" spans="27:27">
      <c r="AA40957" t="str">
        <v>DH</v>
      </c>
    </row>
    <row r="40958" spans="27:27">
      <c r="AA40958" t="str">
        <v>SO</v>
      </c>
    </row>
    <row r="40959" spans="27:27">
      <c r="AA40959" t="str">
        <v>CB</v>
      </c>
    </row>
    <row r="40960" spans="27:27">
      <c r="AA40960" t="str">
        <v>CB</v>
      </c>
    </row>
    <row r="40961" spans="27:27">
      <c r="AA40961" t="str">
        <v>WB</v>
      </c>
    </row>
    <row r="40962" spans="27:27">
      <c r="AA40962" t="str">
        <v>DH</v>
      </c>
    </row>
    <row r="40963" spans="27:27">
      <c r="AA40963" t="str">
        <v>DH</v>
      </c>
    </row>
    <row r="40964" spans="27:27">
      <c r="AA40964" t="str">
        <v>SS</v>
      </c>
    </row>
    <row r="40965" spans="27:27">
      <c r="AA40965" t="str">
        <v>SS</v>
      </c>
    </row>
    <row r="40966" spans="27:27">
      <c r="AA40966" t="str">
        <v>WB</v>
      </c>
    </row>
    <row r="40967" spans="27:27">
      <c r="AA40967" t="str">
        <v>HD</v>
      </c>
    </row>
    <row r="40968" spans="27:27">
      <c r="AA40968" t="str">
        <v>SS</v>
      </c>
    </row>
    <row r="40969" spans="27:27">
      <c r="AA40969" t="str">
        <v>JB</v>
      </c>
    </row>
    <row r="40970" spans="27:27">
      <c r="AA40970" t="str">
        <v>BE</v>
      </c>
    </row>
    <row r="40971" spans="27:27">
      <c r="AA40971" t="str">
        <v>JB</v>
      </c>
    </row>
    <row r="40972" spans="27:27">
      <c r="AA40972" t="str">
        <v>JB</v>
      </c>
    </row>
    <row r="40973" spans="27:27">
      <c r="AA40973" t="str">
        <v>FR</v>
      </c>
    </row>
    <row r="40974" spans="27:27">
      <c r="AA40974" t="str">
        <v>JB</v>
      </c>
    </row>
    <row r="40975" spans="27:27">
      <c r="AA40975" t="str">
        <v>DH</v>
      </c>
    </row>
    <row r="40976" spans="27:27">
      <c r="AA40976" t="str">
        <v>BE</v>
      </c>
    </row>
    <row r="40977" spans="27:27">
      <c r="AA40977" t="str">
        <v>BE</v>
      </c>
    </row>
    <row r="40978" spans="27:27">
      <c r="AA40978" t="str">
        <v>BE</v>
      </c>
    </row>
    <row r="40979" spans="27:27">
      <c r="AA40979" t="str">
        <v>FR</v>
      </c>
    </row>
    <row r="40980" spans="27:27">
      <c r="AA40980" t="str">
        <v>SO</v>
      </c>
    </row>
    <row r="40981" spans="27:27">
      <c r="AA40981" t="str">
        <v>WB</v>
      </c>
    </row>
    <row r="40982" spans="27:27">
      <c r="AA40982" t="str">
        <v>FR</v>
      </c>
    </row>
    <row r="40983" spans="27:27">
      <c r="AA40983" t="str">
        <v>BB</v>
      </c>
    </row>
    <row r="40984" spans="27:27">
      <c r="AA40984" t="str">
        <v>BB</v>
      </c>
    </row>
    <row r="40985" spans="27:27">
      <c r="AA40985" t="str">
        <v>HD</v>
      </c>
    </row>
    <row r="40986" spans="27:27">
      <c r="AA40986" t="str">
        <v>SS</v>
      </c>
    </row>
    <row r="40987" spans="27:27">
      <c r="AA40987" t="str">
        <v>BB</v>
      </c>
    </row>
    <row r="40988" spans="27:27">
      <c r="AA40988" t="str">
        <v>BE</v>
      </c>
    </row>
    <row r="40989" spans="27:27">
      <c r="AA40989" t="str">
        <v>CB</v>
      </c>
    </row>
    <row r="40990" spans="27:27">
      <c r="AA40990" t="str">
        <v>HD</v>
      </c>
    </row>
    <row r="40991" spans="27:27">
      <c r="AA40991" t="str">
        <v>DH</v>
      </c>
    </row>
    <row r="40992" spans="27:27">
      <c r="AA40992" t="str">
        <v>DH</v>
      </c>
    </row>
    <row r="40993" spans="27:27">
      <c r="AA40993" t="str">
        <v>BB</v>
      </c>
    </row>
    <row r="40994" spans="27:27">
      <c r="AA40994" t="str">
        <v>WB</v>
      </c>
    </row>
    <row r="40995" spans="27:27">
      <c r="AA40995" t="str">
        <v>DH</v>
      </c>
    </row>
    <row r="40996" spans="27:27">
      <c r="AA40996" t="str">
        <v>DH</v>
      </c>
    </row>
    <row r="40997" spans="27:27">
      <c r="AA40997" t="str">
        <v>WB</v>
      </c>
    </row>
    <row r="40998" spans="27:27">
      <c r="AA40998" t="str">
        <v>DH</v>
      </c>
    </row>
    <row r="40999" spans="27:27">
      <c r="AA40999" t="str">
        <v>WB</v>
      </c>
    </row>
    <row r="41000" spans="27:27">
      <c r="AA41000" t="str">
        <v>FR</v>
      </c>
    </row>
    <row r="41001" spans="27:27">
      <c r="AA41001" t="str">
        <v>JB</v>
      </c>
    </row>
    <row r="41002" spans="27:27">
      <c r="AA41002" t="str">
        <v>JB</v>
      </c>
    </row>
    <row r="41003" spans="27:27">
      <c r="AA41003" t="str">
        <v>BB</v>
      </c>
    </row>
    <row r="41004" spans="27:27">
      <c r="AA41004" t="str">
        <v>JB</v>
      </c>
    </row>
    <row r="41005" spans="27:27">
      <c r="AA41005" t="str">
        <v>JB</v>
      </c>
    </row>
    <row r="41006" spans="27:27">
      <c r="AA41006" t="str">
        <v>FR</v>
      </c>
    </row>
    <row r="41007" spans="27:27">
      <c r="AA41007" t="str">
        <v>CB</v>
      </c>
    </row>
    <row r="41008" spans="27:27">
      <c r="AA41008" t="str">
        <v>BB</v>
      </c>
    </row>
    <row r="41009" spans="27:27">
      <c r="AA41009" t="str">
        <v>CB</v>
      </c>
    </row>
    <row r="41010" spans="27:27">
      <c r="AA41010" t="str">
        <v>DH</v>
      </c>
    </row>
    <row r="41011" spans="27:27">
      <c r="AA41011" t="str">
        <v>DH</v>
      </c>
    </row>
    <row r="41012" spans="27:27">
      <c r="AA41012" t="str">
        <v>SO</v>
      </c>
    </row>
    <row r="41013" spans="27:27">
      <c r="AA41013" t="str">
        <v>SS</v>
      </c>
    </row>
    <row r="41014" spans="27:27">
      <c r="AA41014" t="str">
        <v>SS</v>
      </c>
    </row>
    <row r="41015" spans="27:27">
      <c r="AA41015" t="str">
        <v>FR</v>
      </c>
    </row>
    <row r="41016" spans="27:27">
      <c r="AA41016" t="str">
        <v>FR</v>
      </c>
    </row>
    <row r="41017" spans="27:27">
      <c r="AA41017" t="str">
        <v>CB</v>
      </c>
    </row>
    <row r="41018" spans="27:27">
      <c r="AA41018" t="str">
        <v>BB</v>
      </c>
    </row>
    <row r="41019" spans="27:27">
      <c r="AA41019" t="str">
        <v>SO</v>
      </c>
    </row>
    <row r="41020" spans="27:27">
      <c r="AA41020" t="str">
        <v>SO</v>
      </c>
    </row>
    <row r="41021" spans="27:27">
      <c r="AA41021" t="str">
        <v>SO</v>
      </c>
    </row>
    <row r="41022" spans="27:27">
      <c r="AA41022" t="str">
        <v>HD</v>
      </c>
    </row>
    <row r="41023" spans="27:27">
      <c r="AA41023" t="str">
        <v>HD</v>
      </c>
    </row>
    <row r="41024" spans="27:27">
      <c r="AA41024" t="str">
        <v>JB</v>
      </c>
    </row>
    <row r="41025" spans="27:27">
      <c r="AA41025" t="str">
        <v>BB</v>
      </c>
    </row>
    <row r="41026" spans="27:27">
      <c r="AA41026" t="str">
        <v>BB</v>
      </c>
    </row>
    <row r="41027" spans="27:27">
      <c r="AA41027" t="str">
        <v>BB</v>
      </c>
    </row>
    <row r="41028" spans="27:27">
      <c r="AA41028" t="str">
        <v>CB</v>
      </c>
    </row>
    <row r="41029" spans="27:27">
      <c r="AA41029" t="str">
        <v>FR</v>
      </c>
    </row>
    <row r="41030" spans="27:27">
      <c r="AA41030" t="str">
        <v>WB</v>
      </c>
    </row>
    <row r="41031" spans="27:27">
      <c r="AA41031" t="str">
        <v>CB</v>
      </c>
    </row>
    <row r="41032" spans="27:27">
      <c r="AA41032" t="str">
        <v>WB</v>
      </c>
    </row>
    <row r="41033" spans="27:27">
      <c r="AA41033" t="str">
        <v>WB</v>
      </c>
    </row>
    <row r="41034" spans="27:27">
      <c r="AA41034" t="str">
        <v>WB</v>
      </c>
    </row>
    <row r="41035" spans="27:27">
      <c r="AA41035" t="str">
        <v>FR</v>
      </c>
    </row>
    <row r="41036" spans="27:27">
      <c r="AA41036" t="str">
        <v>JB</v>
      </c>
    </row>
    <row r="41037" spans="27:27">
      <c r="AA41037" t="str">
        <v>SS</v>
      </c>
    </row>
    <row r="41038" spans="27:27">
      <c r="AA41038" t="str">
        <v>SO</v>
      </c>
    </row>
    <row r="41039" spans="27:27">
      <c r="AA41039" t="str">
        <v>WB</v>
      </c>
    </row>
    <row r="41040" spans="27:27">
      <c r="AA41040" t="str">
        <v>WB</v>
      </c>
    </row>
    <row r="41041" spans="27:27">
      <c r="AA41041" t="str">
        <v>WB</v>
      </c>
    </row>
    <row r="41042" spans="27:27">
      <c r="AA41042" t="str">
        <v>JB</v>
      </c>
    </row>
    <row r="41043" spans="27:27">
      <c r="AA41043" t="str">
        <v>SS</v>
      </c>
    </row>
    <row r="41044" spans="27:27">
      <c r="AA41044" t="str">
        <v>CB</v>
      </c>
    </row>
    <row r="41045" spans="27:27">
      <c r="AA41045" t="str">
        <v>BB</v>
      </c>
    </row>
    <row r="41046" spans="27:27">
      <c r="AA41046" t="str">
        <v>BB</v>
      </c>
    </row>
    <row r="41047" spans="27:27">
      <c r="AA41047" t="str">
        <v>SO</v>
      </c>
    </row>
    <row r="41048" spans="27:27">
      <c r="AA41048" t="str">
        <v>SO</v>
      </c>
    </row>
    <row r="41049" spans="27:27">
      <c r="AA41049" t="str">
        <v>CB</v>
      </c>
    </row>
    <row r="41050" spans="27:27">
      <c r="AA41050" t="str">
        <v>CB</v>
      </c>
    </row>
    <row r="41051" spans="27:27">
      <c r="AA41051" t="str">
        <v>FR</v>
      </c>
    </row>
    <row r="41052" spans="27:27">
      <c r="AA41052" t="str">
        <v>DH</v>
      </c>
    </row>
    <row r="41053" spans="27:27">
      <c r="AA41053" t="str">
        <v>WB</v>
      </c>
    </row>
    <row r="41054" spans="27:27">
      <c r="AA41054" t="str">
        <v>WB</v>
      </c>
    </row>
    <row r="41055" spans="27:27">
      <c r="AA41055" t="str">
        <v>WB</v>
      </c>
    </row>
    <row r="41056" spans="27:27">
      <c r="AA41056" t="str">
        <v>WB</v>
      </c>
    </row>
    <row r="41057" spans="27:27">
      <c r="AA41057" t="str">
        <v>BB</v>
      </c>
    </row>
    <row r="41058" spans="27:27">
      <c r="AA41058" t="str">
        <v>SO</v>
      </c>
    </row>
    <row r="41059" spans="27:27">
      <c r="AA41059" t="str">
        <v>WB</v>
      </c>
    </row>
    <row r="41060" spans="27:27">
      <c r="AA41060" t="str">
        <v>CB</v>
      </c>
    </row>
    <row r="41061" spans="27:27">
      <c r="AA41061" t="str">
        <v>CB</v>
      </c>
    </row>
    <row r="41062" spans="27:27">
      <c r="AA41062" t="str">
        <v>WB</v>
      </c>
    </row>
    <row r="41063" spans="27:27">
      <c r="AA41063" t="str">
        <v>BB</v>
      </c>
    </row>
    <row r="41064" spans="27:27">
      <c r="AA41064" t="str">
        <v>WB</v>
      </c>
    </row>
    <row r="41065" spans="27:27">
      <c r="AA41065" t="str">
        <v>SO</v>
      </c>
    </row>
    <row r="41066" spans="27:27">
      <c r="AA41066" t="str">
        <v>SO</v>
      </c>
    </row>
    <row r="41067" spans="27:27">
      <c r="AA41067" t="str">
        <v>SS</v>
      </c>
    </row>
    <row r="41068" spans="27:27">
      <c r="AA41068" t="str">
        <v>CB</v>
      </c>
    </row>
    <row r="41069" spans="27:27">
      <c r="AA41069" t="str">
        <v>SS</v>
      </c>
    </row>
    <row r="41070" spans="27:27">
      <c r="AA41070" t="str">
        <v>HD</v>
      </c>
    </row>
    <row r="41071" spans="27:27">
      <c r="AA41071" t="str">
        <v>SO</v>
      </c>
    </row>
    <row r="41072" spans="27:27">
      <c r="AA41072" t="str">
        <v>HD</v>
      </c>
    </row>
    <row r="41073" spans="27:27">
      <c r="AA41073" t="str">
        <v>SO</v>
      </c>
    </row>
    <row r="41074" spans="27:27">
      <c r="AA41074" t="str">
        <v>WB</v>
      </c>
    </row>
    <row r="41075" spans="27:27">
      <c r="AA41075" t="str">
        <v>FR</v>
      </c>
    </row>
    <row r="41076" spans="27:27">
      <c r="AA41076" t="str">
        <v>SO</v>
      </c>
    </row>
    <row r="41077" spans="27:27">
      <c r="AA41077" t="str">
        <v>SO</v>
      </c>
    </row>
    <row r="41078" spans="27:27">
      <c r="AA41078" t="str">
        <v>SO</v>
      </c>
    </row>
    <row r="41079" spans="27:27">
      <c r="AA41079" t="str">
        <v>BE</v>
      </c>
    </row>
    <row r="41080" spans="27:27">
      <c r="AA41080" t="str">
        <v>HD</v>
      </c>
    </row>
    <row r="41081" spans="27:27">
      <c r="AA41081" t="str">
        <v>DH</v>
      </c>
    </row>
    <row r="41082" spans="27:27">
      <c r="AA41082" t="str">
        <v>FR</v>
      </c>
    </row>
    <row r="41083" spans="27:27">
      <c r="AA41083" t="str">
        <v>FR</v>
      </c>
    </row>
    <row r="41084" spans="27:27">
      <c r="AA41084" t="str">
        <v>CB</v>
      </c>
    </row>
    <row r="41085" spans="27:27">
      <c r="AA41085" t="str">
        <v>FR</v>
      </c>
    </row>
    <row r="41086" spans="27:27">
      <c r="AA41086" t="str">
        <v>SS</v>
      </c>
    </row>
    <row r="41087" spans="27:27">
      <c r="AA41087" t="str">
        <v>SS</v>
      </c>
    </row>
    <row r="41088" spans="27:27">
      <c r="AA41088" t="str">
        <v>HD</v>
      </c>
    </row>
    <row r="41089" spans="27:27">
      <c r="AA41089" t="str">
        <v>HD</v>
      </c>
    </row>
    <row r="41090" spans="27:27">
      <c r="AA41090" t="str">
        <v>HD</v>
      </c>
    </row>
    <row r="41091" spans="27:27">
      <c r="AA41091" t="str">
        <v>HD</v>
      </c>
    </row>
    <row r="41092" spans="27:27">
      <c r="AA41092" t="str">
        <v>BB</v>
      </c>
    </row>
    <row r="41093" spans="27:27">
      <c r="AA41093" t="str">
        <v>WB</v>
      </c>
    </row>
    <row r="41094" spans="27:27">
      <c r="AA41094" t="str">
        <v>DH</v>
      </c>
    </row>
    <row r="41095" spans="27:27">
      <c r="AA41095" t="str">
        <v>FR</v>
      </c>
    </row>
    <row r="41096" spans="27:27">
      <c r="AA41096" t="str">
        <v>SO</v>
      </c>
    </row>
    <row r="41097" spans="27:27">
      <c r="AA41097" t="str">
        <v>FR</v>
      </c>
    </row>
    <row r="41098" spans="27:27">
      <c r="AA41098" t="str">
        <v>BB</v>
      </c>
    </row>
    <row r="41099" spans="27:27">
      <c r="AA41099" t="str">
        <v>BB</v>
      </c>
    </row>
    <row r="41100" spans="27:27">
      <c r="AA41100" t="str">
        <v>BB</v>
      </c>
    </row>
    <row r="41101" spans="27:27">
      <c r="AA41101" t="str">
        <v>SO</v>
      </c>
    </row>
    <row r="41102" spans="27:27">
      <c r="AA41102" t="str">
        <v>HD</v>
      </c>
    </row>
    <row r="41103" spans="27:27">
      <c r="AA41103" t="str">
        <v>BB</v>
      </c>
    </row>
    <row r="41104" spans="27:27">
      <c r="AA41104" t="str">
        <v>BB</v>
      </c>
    </row>
    <row r="41105" spans="27:27">
      <c r="AA41105" t="str">
        <v>SO</v>
      </c>
    </row>
    <row r="41106" spans="27:27">
      <c r="AA41106" t="str">
        <v>WB</v>
      </c>
    </row>
    <row r="41107" spans="27:27">
      <c r="AA41107" t="str">
        <v>SO</v>
      </c>
    </row>
    <row r="41108" spans="27:27">
      <c r="AA41108" t="str">
        <v>SO</v>
      </c>
    </row>
    <row r="41109" spans="27:27">
      <c r="AA41109" t="str">
        <v>SO</v>
      </c>
    </row>
    <row r="41110" spans="27:27">
      <c r="AA41110" t="str">
        <v>DH</v>
      </c>
    </row>
    <row r="41111" spans="27:27">
      <c r="AA41111" t="str">
        <v>HD</v>
      </c>
    </row>
    <row r="41112" spans="27:27">
      <c r="AA41112" t="str">
        <v>WB</v>
      </c>
    </row>
    <row r="41113" spans="27:27">
      <c r="AA41113" t="str">
        <v>WB</v>
      </c>
    </row>
    <row r="41114" spans="27:27">
      <c r="AA41114" t="str">
        <v>JB</v>
      </c>
    </row>
    <row r="41115" spans="27:27">
      <c r="AA41115" t="str">
        <v>SO</v>
      </c>
    </row>
    <row r="41116" spans="27:27">
      <c r="AA41116" t="str">
        <v>SS</v>
      </c>
    </row>
    <row r="41117" spans="27:27">
      <c r="AA41117" t="str">
        <v>FR</v>
      </c>
    </row>
    <row r="41118" spans="27:27">
      <c r="AA41118" t="str">
        <v>HD</v>
      </c>
    </row>
    <row r="41119" spans="27:27">
      <c r="AA41119" t="str">
        <v>HD</v>
      </c>
    </row>
    <row r="41120" spans="27:27">
      <c r="AA41120" t="str">
        <v>SS</v>
      </c>
    </row>
    <row r="41121" spans="27:27">
      <c r="AA41121" t="str">
        <v>SS</v>
      </c>
    </row>
    <row r="41122" spans="27:27">
      <c r="AA41122" t="str">
        <v>SS</v>
      </c>
    </row>
    <row r="41123" spans="27:27">
      <c r="AA41123" t="str">
        <v>SS</v>
      </c>
    </row>
    <row r="41124" spans="27:27">
      <c r="AA41124" t="str">
        <v>DH</v>
      </c>
    </row>
    <row r="41125" spans="27:27">
      <c r="AA41125" t="str">
        <v>DH</v>
      </c>
    </row>
    <row r="41126" spans="27:27">
      <c r="AA41126" t="str">
        <v>DH</v>
      </c>
    </row>
    <row r="41127" spans="27:27">
      <c r="AA41127" t="str">
        <v>CB</v>
      </c>
    </row>
    <row r="41128" spans="27:27">
      <c r="AA41128" t="str">
        <v>CB</v>
      </c>
    </row>
    <row r="41129" spans="27:27">
      <c r="AA41129" t="str">
        <v>CB</v>
      </c>
    </row>
    <row r="41130" spans="27:27">
      <c r="AA41130" t="str">
        <v>CB</v>
      </c>
    </row>
    <row r="41131" spans="27:27">
      <c r="AA41131" t="str">
        <v>CB</v>
      </c>
    </row>
    <row r="41132" spans="27:27">
      <c r="AA41132" t="str">
        <v>SS</v>
      </c>
    </row>
    <row r="41133" spans="27:27">
      <c r="AA41133" t="str">
        <v>SO</v>
      </c>
    </row>
    <row r="41134" spans="27:27">
      <c r="AA41134" t="str">
        <v>FR</v>
      </c>
    </row>
    <row r="41135" spans="27:27">
      <c r="AA41135" t="str">
        <v>FR</v>
      </c>
    </row>
    <row r="41136" spans="27:27">
      <c r="AA41136" t="str">
        <v>SS</v>
      </c>
    </row>
    <row r="41137" spans="27:27">
      <c r="AA41137" t="str">
        <v>SO</v>
      </c>
    </row>
    <row r="41138" spans="27:27">
      <c r="AA41138" t="str">
        <v>HD</v>
      </c>
    </row>
    <row r="41139" spans="27:27">
      <c r="AA41139" t="str">
        <v>HD</v>
      </c>
    </row>
    <row r="41140" spans="27:27">
      <c r="AA41140" t="str">
        <v>HD</v>
      </c>
    </row>
    <row r="41141" spans="27:27">
      <c r="AA41141" t="str">
        <v>HD</v>
      </c>
    </row>
    <row r="41142" spans="27:27">
      <c r="AA41142" t="str">
        <v>BB</v>
      </c>
    </row>
    <row r="41143" spans="27:27">
      <c r="AA41143" t="str">
        <v>SO</v>
      </c>
    </row>
    <row r="41144" spans="27:27">
      <c r="AA41144" t="str">
        <v>BE</v>
      </c>
    </row>
    <row r="41145" spans="27:27">
      <c r="AA41145" t="str">
        <v>FR</v>
      </c>
    </row>
    <row r="41146" spans="27:27">
      <c r="AA41146" t="str">
        <v>BB</v>
      </c>
    </row>
    <row r="41147" spans="27:27">
      <c r="AA41147" t="str">
        <v>BB</v>
      </c>
    </row>
    <row r="41148" spans="27:27">
      <c r="AA41148" t="str">
        <v>BB</v>
      </c>
    </row>
    <row r="41149" spans="27:27">
      <c r="AA41149" t="str">
        <v>BE</v>
      </c>
    </row>
    <row r="41150" spans="27:27">
      <c r="AA41150" t="str">
        <v>SS</v>
      </c>
    </row>
    <row r="41151" spans="27:27">
      <c r="AA41151" t="str">
        <v>SO</v>
      </c>
    </row>
    <row r="41152" spans="27:27">
      <c r="AA41152" t="str">
        <v>WB</v>
      </c>
    </row>
    <row r="41153" spans="27:27">
      <c r="AA41153" t="str">
        <v>DH</v>
      </c>
    </row>
    <row r="41154" spans="27:27">
      <c r="AA41154" t="str">
        <v>SS</v>
      </c>
    </row>
    <row r="41155" spans="27:27">
      <c r="AA41155" t="str">
        <v>DH</v>
      </c>
    </row>
    <row r="41156" spans="27:27">
      <c r="AA41156" t="str">
        <v>HD</v>
      </c>
    </row>
    <row r="41157" spans="27:27">
      <c r="AA41157" t="str">
        <v>HD</v>
      </c>
    </row>
    <row r="41158" spans="27:27">
      <c r="AA41158" t="str">
        <v>HD</v>
      </c>
    </row>
    <row r="41159" spans="27:27">
      <c r="AA41159" t="str">
        <v>HD</v>
      </c>
    </row>
    <row r="41160" spans="27:27">
      <c r="AA41160" t="str">
        <v>BE</v>
      </c>
    </row>
    <row r="41161" spans="27:27">
      <c r="AA41161" t="str">
        <v>CB</v>
      </c>
    </row>
    <row r="41162" spans="27:27">
      <c r="AA41162" t="str">
        <v>HD</v>
      </c>
    </row>
    <row r="41163" spans="27:27">
      <c r="AA41163" t="str">
        <v>HD</v>
      </c>
    </row>
    <row r="41164" spans="27:27">
      <c r="AA41164" t="str">
        <v>HD</v>
      </c>
    </row>
    <row r="41165" spans="27:27">
      <c r="AA41165" t="str">
        <v>CB</v>
      </c>
    </row>
    <row r="41166" spans="27:27">
      <c r="AA41166" t="str">
        <v>BE</v>
      </c>
    </row>
    <row r="41167" spans="27:27">
      <c r="AA41167" t="str">
        <v>BE</v>
      </c>
    </row>
    <row r="41168" spans="27:27">
      <c r="AA41168" t="str">
        <v>BE</v>
      </c>
    </row>
    <row r="41169" spans="27:27">
      <c r="AA41169" t="str">
        <v>BE</v>
      </c>
    </row>
    <row r="41170" spans="27:27">
      <c r="AA41170" t="str">
        <v>SO</v>
      </c>
    </row>
    <row r="41171" spans="27:27">
      <c r="AA41171" t="str">
        <v>SO</v>
      </c>
    </row>
    <row r="41172" spans="27:27">
      <c r="AA41172" t="str">
        <v>SO</v>
      </c>
    </row>
    <row r="41173" spans="27:27">
      <c r="AA41173" t="str">
        <v>SS</v>
      </c>
    </row>
    <row r="41174" spans="27:27">
      <c r="AA41174" t="str">
        <v>SS</v>
      </c>
    </row>
    <row r="41175" spans="27:27">
      <c r="AA41175" t="str">
        <v>SS</v>
      </c>
    </row>
    <row r="41176" spans="27:27">
      <c r="AA41176" t="str">
        <v>BB</v>
      </c>
    </row>
    <row r="41177" spans="27:27">
      <c r="AA41177" t="str">
        <v>BB</v>
      </c>
    </row>
    <row r="41178" spans="27:27">
      <c r="AA41178" t="str">
        <v>JB</v>
      </c>
    </row>
    <row r="41179" spans="27:27">
      <c r="AA41179" t="str">
        <v>SO</v>
      </c>
    </row>
    <row r="41180" spans="27:27">
      <c r="AA41180" t="str">
        <v>SO</v>
      </c>
    </row>
    <row r="41181" spans="27:27">
      <c r="AA41181" t="str">
        <v>BE</v>
      </c>
    </row>
    <row r="41182" spans="27:27">
      <c r="AA41182" t="str">
        <v>BE</v>
      </c>
    </row>
    <row r="41183" spans="27:27">
      <c r="AA41183" t="str">
        <v>JB</v>
      </c>
    </row>
    <row r="41184" spans="27:27">
      <c r="AA41184" t="str">
        <v>JB</v>
      </c>
    </row>
    <row r="41185" spans="27:27">
      <c r="AA41185" t="str">
        <v>JB</v>
      </c>
    </row>
    <row r="41186" spans="27:27">
      <c r="AA41186" t="str">
        <v>BB</v>
      </c>
    </row>
    <row r="41187" spans="27:27">
      <c r="AA41187" t="str">
        <v>BB</v>
      </c>
    </row>
    <row r="41188" spans="27:27">
      <c r="AA41188" t="str">
        <v>BB</v>
      </c>
    </row>
    <row r="41189" spans="27:27">
      <c r="AA41189" t="str">
        <v>SO</v>
      </c>
    </row>
    <row r="41190" spans="27:27">
      <c r="AA41190" t="str">
        <v>SO</v>
      </c>
    </row>
    <row r="41191" spans="27:27">
      <c r="AA41191" t="str">
        <v>BB</v>
      </c>
    </row>
    <row r="41192" spans="27:27">
      <c r="AA41192" t="str">
        <v>SS</v>
      </c>
    </row>
    <row r="41193" spans="27:27">
      <c r="AA41193" t="str">
        <v>WB</v>
      </c>
    </row>
    <row r="41194" spans="27:27">
      <c r="AA41194" t="str">
        <v>WB</v>
      </c>
    </row>
    <row r="41195" spans="27:27">
      <c r="AA41195" t="str">
        <v>WB</v>
      </c>
    </row>
    <row r="41196" spans="27:27">
      <c r="AA41196" t="str">
        <v>WB</v>
      </c>
    </row>
    <row r="41197" spans="27:27">
      <c r="AA41197" t="str">
        <v>WB</v>
      </c>
    </row>
    <row r="41198" spans="27:27">
      <c r="AA41198" t="str">
        <v>WB</v>
      </c>
    </row>
    <row r="41199" spans="27:27">
      <c r="AA41199" t="str">
        <v>HD</v>
      </c>
    </row>
    <row r="41200" spans="27:27">
      <c r="AA41200" t="str">
        <v>FR</v>
      </c>
    </row>
    <row r="41201" spans="27:27">
      <c r="AA41201" t="str">
        <v>SO</v>
      </c>
    </row>
    <row r="41202" spans="27:27">
      <c r="AA41202" t="str">
        <v>SO</v>
      </c>
    </row>
    <row r="41203" spans="27:27">
      <c r="AA41203" t="str">
        <v>SO</v>
      </c>
    </row>
    <row r="41204" spans="27:27">
      <c r="AA41204" t="str">
        <v>SO</v>
      </c>
    </row>
    <row r="41205" spans="27:27">
      <c r="AA41205" t="str">
        <v>WB</v>
      </c>
    </row>
    <row r="41206" spans="27:27">
      <c r="AA41206" t="str">
        <v>WB</v>
      </c>
    </row>
    <row r="41207" spans="27:27">
      <c r="AA41207" t="str">
        <v>DH</v>
      </c>
    </row>
    <row r="41208" spans="27:27">
      <c r="AA41208" t="str">
        <v>DH</v>
      </c>
    </row>
    <row r="41209" spans="27:27">
      <c r="AA41209" t="str">
        <v>SS</v>
      </c>
    </row>
    <row r="41210" spans="27:27">
      <c r="AA41210" t="str">
        <v>HD</v>
      </c>
    </row>
    <row r="41211" spans="27:27">
      <c r="AA41211" t="str">
        <v>HD</v>
      </c>
    </row>
    <row r="41212" spans="27:27">
      <c r="AA41212" t="str">
        <v>BB</v>
      </c>
    </row>
    <row r="41213" spans="27:27">
      <c r="AA41213" t="str">
        <v>SO</v>
      </c>
    </row>
    <row r="41214" spans="27:27">
      <c r="AA41214" t="str">
        <v>FR</v>
      </c>
    </row>
    <row r="41215" spans="27:27">
      <c r="AA41215" t="str">
        <v>BB</v>
      </c>
    </row>
    <row r="41216" spans="27:27">
      <c r="AA41216" t="str">
        <v>BB</v>
      </c>
    </row>
    <row r="41217" spans="27:27">
      <c r="AA41217" t="str">
        <v>BB</v>
      </c>
    </row>
    <row r="41218" spans="27:27">
      <c r="AA41218" t="str">
        <v>WB</v>
      </c>
    </row>
    <row r="41219" spans="27:27">
      <c r="AA41219" t="str">
        <v>JB</v>
      </c>
    </row>
    <row r="41220" spans="27:27">
      <c r="AA41220" t="str">
        <v>BB</v>
      </c>
    </row>
    <row r="41221" spans="27:27">
      <c r="AA41221" t="str">
        <v>SS</v>
      </c>
    </row>
    <row r="41222" spans="27:27">
      <c r="AA41222" t="str">
        <v>BE</v>
      </c>
    </row>
    <row r="41223" spans="27:27">
      <c r="AA41223" t="str">
        <v>FR</v>
      </c>
    </row>
    <row r="41224" spans="27:27">
      <c r="AA41224" t="str">
        <v>FR</v>
      </c>
    </row>
    <row r="41225" spans="27:27">
      <c r="AA41225" t="str">
        <v>SO</v>
      </c>
    </row>
    <row r="41226" spans="27:27">
      <c r="AA41226" t="str">
        <v>SO</v>
      </c>
    </row>
    <row r="41227" spans="27:27">
      <c r="AA41227" t="str">
        <v>SO</v>
      </c>
    </row>
    <row r="41228" spans="27:27">
      <c r="AA41228" t="str">
        <v>SO</v>
      </c>
    </row>
    <row r="41229" spans="27:27">
      <c r="AA41229" t="str">
        <v>SO</v>
      </c>
    </row>
    <row r="41230" spans="27:27">
      <c r="AA41230" t="str">
        <v>SO</v>
      </c>
    </row>
    <row r="41231" spans="27:27">
      <c r="AA41231" t="str">
        <v>BB</v>
      </c>
    </row>
    <row r="41232" spans="27:27">
      <c r="AA41232" t="str">
        <v>BE</v>
      </c>
    </row>
    <row r="41233" spans="27:27">
      <c r="AA41233" t="str">
        <v>JB</v>
      </c>
    </row>
    <row r="41234" spans="27:27">
      <c r="AA41234" t="str">
        <v>FR</v>
      </c>
    </row>
    <row r="41235" spans="27:27">
      <c r="AA41235" t="str">
        <v>BB</v>
      </c>
    </row>
    <row r="41236" spans="27:27">
      <c r="AA41236" t="str">
        <v>SS</v>
      </c>
    </row>
    <row r="41237" spans="27:27">
      <c r="AA41237" t="str">
        <v>BE</v>
      </c>
    </row>
    <row r="41238" spans="27:27">
      <c r="AA41238" t="str">
        <v>CB</v>
      </c>
    </row>
    <row r="41239" spans="27:27">
      <c r="AA41239" t="str">
        <v>HD</v>
      </c>
    </row>
    <row r="41240" spans="27:27">
      <c r="AA41240" t="str">
        <v>BE</v>
      </c>
    </row>
    <row r="41241" spans="27:27">
      <c r="AA41241" t="str">
        <v>BE</v>
      </c>
    </row>
    <row r="41242" spans="27:27">
      <c r="AA41242" t="str">
        <v>CB</v>
      </c>
    </row>
    <row r="41243" spans="27:27">
      <c r="AA41243" t="str">
        <v>CB</v>
      </c>
    </row>
    <row r="41244" spans="27:27">
      <c r="AA41244" t="str">
        <v>BE</v>
      </c>
    </row>
    <row r="41245" spans="27:27">
      <c r="AA41245" t="str">
        <v>BB</v>
      </c>
    </row>
    <row r="41246" spans="27:27">
      <c r="AA41246" t="str">
        <v>HD</v>
      </c>
    </row>
    <row r="41247" spans="27:27">
      <c r="AA41247" t="str">
        <v>CB</v>
      </c>
    </row>
    <row r="41248" spans="27:27">
      <c r="AA41248" t="str">
        <v>CB</v>
      </c>
    </row>
    <row r="41249" spans="27:27">
      <c r="AA41249" t="str">
        <v>CB</v>
      </c>
    </row>
    <row r="41250" spans="27:27">
      <c r="AA41250" t="str">
        <v>BB</v>
      </c>
    </row>
    <row r="41251" spans="27:27">
      <c r="AA41251" t="str">
        <v>BE</v>
      </c>
    </row>
    <row r="41252" spans="27:27">
      <c r="AA41252" t="str">
        <v>BE</v>
      </c>
    </row>
    <row r="41253" spans="27:27">
      <c r="AA41253" t="str">
        <v>BE</v>
      </c>
    </row>
    <row r="41254" spans="27:27">
      <c r="AA41254" t="str">
        <v>BB</v>
      </c>
    </row>
    <row r="41255" spans="27:27">
      <c r="AA41255" t="str">
        <v>JB</v>
      </c>
    </row>
    <row r="41256" spans="27:27">
      <c r="AA41256" t="str">
        <v>SS</v>
      </c>
    </row>
    <row r="41257" spans="27:27">
      <c r="AA41257" t="str">
        <v>FR</v>
      </c>
    </row>
    <row r="41258" spans="27:27">
      <c r="AA41258" t="str">
        <v>FR</v>
      </c>
    </row>
    <row r="41259" spans="27:27">
      <c r="AA41259" t="str">
        <v>FR</v>
      </c>
    </row>
    <row r="41260" spans="27:27">
      <c r="AA41260" t="str">
        <v>BE</v>
      </c>
    </row>
    <row r="41261" spans="27:27">
      <c r="AA41261" t="str">
        <v>BB</v>
      </c>
    </row>
    <row r="41262" spans="27:27">
      <c r="AA41262" t="str">
        <v>SO</v>
      </c>
    </row>
    <row r="41263" spans="27:27">
      <c r="AA41263" t="str">
        <v>SO</v>
      </c>
    </row>
    <row r="41264" spans="27:27">
      <c r="AA41264" t="str">
        <v>SO</v>
      </c>
    </row>
    <row r="41265" spans="27:27">
      <c r="AA41265" t="str">
        <v>DH</v>
      </c>
    </row>
    <row r="41266" spans="27:27">
      <c r="AA41266" t="str">
        <v>BE</v>
      </c>
    </row>
    <row r="41267" spans="27:27">
      <c r="AA41267" t="str">
        <v>WB</v>
      </c>
    </row>
    <row r="41268" spans="27:27">
      <c r="AA41268" t="str">
        <v>WB</v>
      </c>
    </row>
    <row r="41269" spans="27:27">
      <c r="AA41269" t="str">
        <v>WB</v>
      </c>
    </row>
    <row r="41270" spans="27:27">
      <c r="AA41270" t="str">
        <v>WB</v>
      </c>
    </row>
    <row r="41271" spans="27:27">
      <c r="AA41271" t="str">
        <v>JB</v>
      </c>
    </row>
    <row r="41272" spans="27:27">
      <c r="AA41272" t="str">
        <v>BE</v>
      </c>
    </row>
    <row r="41273" spans="27:27">
      <c r="AA41273" t="str">
        <v>BE</v>
      </c>
    </row>
    <row r="41274" spans="27:27">
      <c r="AA41274" t="str">
        <v>SO</v>
      </c>
    </row>
    <row r="41275" spans="27:27">
      <c r="AA41275" t="str">
        <v>SO</v>
      </c>
    </row>
    <row r="41276" spans="27:27">
      <c r="AA41276" t="str">
        <v>BE</v>
      </c>
    </row>
    <row r="41277" spans="27:27">
      <c r="AA41277" t="str">
        <v>BE</v>
      </c>
    </row>
    <row r="41278" spans="27:27">
      <c r="AA41278" t="str">
        <v>DH</v>
      </c>
    </row>
    <row r="41279" spans="27:27">
      <c r="AA41279" t="str">
        <v>DH</v>
      </c>
    </row>
    <row r="41280" spans="27:27">
      <c r="AA41280" t="str">
        <v>DH</v>
      </c>
    </row>
    <row r="41281" spans="27:27">
      <c r="AA41281" t="str">
        <v>DH</v>
      </c>
    </row>
    <row r="41282" spans="27:27">
      <c r="AA41282" t="str">
        <v>BE</v>
      </c>
    </row>
    <row r="41283" spans="27:27">
      <c r="AA41283" t="str">
        <v>BE</v>
      </c>
    </row>
    <row r="41284" spans="27:27">
      <c r="AA41284" t="str">
        <v>HD</v>
      </c>
    </row>
    <row r="41285" spans="27:27">
      <c r="AA41285" t="str">
        <v>HD</v>
      </c>
    </row>
    <row r="41286" spans="27:27">
      <c r="AA41286" t="str">
        <v>DH</v>
      </c>
    </row>
    <row r="41287" spans="27:27">
      <c r="AA41287" t="str">
        <v>DH</v>
      </c>
    </row>
    <row r="41288" spans="27:27">
      <c r="AA41288" t="str">
        <v>DH</v>
      </c>
    </row>
    <row r="41289" spans="27:27">
      <c r="AA41289" t="str">
        <v>SO</v>
      </c>
    </row>
    <row r="41290" spans="27:27">
      <c r="AA41290" t="str">
        <v>CB</v>
      </c>
    </row>
    <row r="41291" spans="27:27">
      <c r="AA41291" t="str">
        <v>DH</v>
      </c>
    </row>
    <row r="41292" spans="27:27">
      <c r="AA41292" t="str">
        <v>DH</v>
      </c>
    </row>
    <row r="41293" spans="27:27">
      <c r="AA41293" t="str">
        <v>SO</v>
      </c>
    </row>
    <row r="41294" spans="27:27">
      <c r="AA41294" t="str">
        <v>HD</v>
      </c>
    </row>
    <row r="41295" spans="27:27">
      <c r="AA41295" t="str">
        <v>CB</v>
      </c>
    </row>
    <row r="41296" spans="27:27">
      <c r="AA41296" t="str">
        <v>HD</v>
      </c>
    </row>
    <row r="41297" spans="27:27">
      <c r="AA41297" t="str">
        <v>HD</v>
      </c>
    </row>
    <row r="41298" spans="27:27">
      <c r="AA41298" t="str">
        <v>FR</v>
      </c>
    </row>
    <row r="41299" spans="27:27">
      <c r="AA41299" t="str">
        <v>FR</v>
      </c>
    </row>
    <row r="41300" spans="27:27">
      <c r="AA41300" t="str">
        <v>BB</v>
      </c>
    </row>
    <row r="41301" spans="27:27">
      <c r="AA41301" t="str">
        <v>BB</v>
      </c>
    </row>
    <row r="41302" spans="27:27">
      <c r="AA41302" t="str">
        <v>SS</v>
      </c>
    </row>
    <row r="41303" spans="27:27">
      <c r="AA41303" t="str">
        <v>BE</v>
      </c>
    </row>
    <row r="41304" spans="27:27">
      <c r="AA41304" t="str">
        <v>WB</v>
      </c>
    </row>
    <row r="41305" spans="27:27">
      <c r="AA41305" t="str">
        <v>BB</v>
      </c>
    </row>
    <row r="41306" spans="27:27">
      <c r="AA41306" t="str">
        <v>BB</v>
      </c>
    </row>
    <row r="41307" spans="27:27">
      <c r="AA41307" t="str">
        <v>WB</v>
      </c>
    </row>
    <row r="41308" spans="27:27">
      <c r="AA41308" t="str">
        <v>DH</v>
      </c>
    </row>
    <row r="41309" spans="27:27">
      <c r="AA41309" t="str">
        <v>DH</v>
      </c>
    </row>
    <row r="41310" spans="27:27">
      <c r="AA41310" t="str">
        <v>DH</v>
      </c>
    </row>
    <row r="41311" spans="27:27">
      <c r="AA41311" t="str">
        <v>DH</v>
      </c>
    </row>
    <row r="41312" spans="27:27">
      <c r="AA41312" t="str">
        <v>DH</v>
      </c>
    </row>
    <row r="41313" spans="27:27">
      <c r="AA41313" t="str">
        <v>WB</v>
      </c>
    </row>
    <row r="41314" spans="27:27">
      <c r="AA41314" t="str">
        <v>FR</v>
      </c>
    </row>
    <row r="41315" spans="27:27">
      <c r="AA41315" t="str">
        <v>SS</v>
      </c>
    </row>
    <row r="41316" spans="27:27">
      <c r="AA41316" t="str">
        <v>SS</v>
      </c>
    </row>
    <row r="41317" spans="27:27">
      <c r="AA41317" t="str">
        <v>SO</v>
      </c>
    </row>
    <row r="41318" spans="27:27">
      <c r="AA41318" t="str">
        <v>SO</v>
      </c>
    </row>
    <row r="41319" spans="27:27">
      <c r="AA41319" t="str">
        <v>HD</v>
      </c>
    </row>
    <row r="41320" spans="27:27">
      <c r="AA41320" t="str">
        <v>HD</v>
      </c>
    </row>
    <row r="41321" spans="27:27">
      <c r="AA41321" t="str">
        <v>HD</v>
      </c>
    </row>
    <row r="41322" spans="27:27">
      <c r="AA41322" t="str">
        <v>BE</v>
      </c>
    </row>
    <row r="41323" spans="27:27">
      <c r="AA41323" t="str">
        <v>BB</v>
      </c>
    </row>
    <row r="41324" spans="27:27">
      <c r="AA41324" t="str">
        <v>SS</v>
      </c>
    </row>
    <row r="41325" spans="27:27">
      <c r="AA41325" t="str">
        <v>WB</v>
      </c>
    </row>
    <row r="41326" spans="27:27">
      <c r="AA41326" t="str">
        <v>SS</v>
      </c>
    </row>
    <row r="41327" spans="27:27">
      <c r="AA41327" t="str">
        <v>WB</v>
      </c>
    </row>
    <row r="41328" spans="27:27">
      <c r="AA41328" t="str">
        <v>WB</v>
      </c>
    </row>
    <row r="41329" spans="27:27">
      <c r="AA41329" t="str">
        <v>CB</v>
      </c>
    </row>
    <row r="41330" spans="27:27">
      <c r="AA41330" t="str">
        <v>CB</v>
      </c>
    </row>
    <row r="41331" spans="27:27">
      <c r="AA41331" t="str">
        <v>DH</v>
      </c>
    </row>
    <row r="41332" spans="27:27">
      <c r="AA41332" t="str">
        <v>DH</v>
      </c>
    </row>
    <row r="41333" spans="27:27">
      <c r="AA41333" t="str">
        <v>DH</v>
      </c>
    </row>
    <row r="41334" spans="27:27">
      <c r="AA41334" t="str">
        <v>DH</v>
      </c>
    </row>
    <row r="41335" spans="27:27">
      <c r="AA41335" t="str">
        <v>SS</v>
      </c>
    </row>
    <row r="41336" spans="27:27">
      <c r="AA41336" t="str">
        <v>BB</v>
      </c>
    </row>
    <row r="41337" spans="27:27">
      <c r="AA41337" t="str">
        <v>HD</v>
      </c>
    </row>
    <row r="41338" spans="27:27">
      <c r="AA41338" t="str">
        <v>HD</v>
      </c>
    </row>
    <row r="41339" spans="27:27">
      <c r="AA41339" t="str">
        <v>SS</v>
      </c>
    </row>
    <row r="41340" spans="27:27">
      <c r="AA41340" t="str">
        <v>SS</v>
      </c>
    </row>
    <row r="41341" spans="27:27">
      <c r="AA41341" t="str">
        <v>SS</v>
      </c>
    </row>
    <row r="41342" spans="27:27">
      <c r="AA41342" t="str">
        <v>JB</v>
      </c>
    </row>
    <row r="41343" spans="27:27">
      <c r="AA41343" t="str">
        <v>FR</v>
      </c>
    </row>
    <row r="41344" spans="27:27">
      <c r="AA41344" t="str">
        <v>FR</v>
      </c>
    </row>
    <row r="41345" spans="27:27">
      <c r="AA41345" t="str">
        <v>CB</v>
      </c>
    </row>
    <row r="41346" spans="27:27">
      <c r="AA41346" t="str">
        <v>BE</v>
      </c>
    </row>
    <row r="41347" spans="27:27">
      <c r="AA41347" t="str">
        <v>BE</v>
      </c>
    </row>
    <row r="41348" spans="27:27">
      <c r="AA41348" t="str">
        <v>BE</v>
      </c>
    </row>
    <row r="41349" spans="27:27">
      <c r="AA41349" t="str">
        <v>HD</v>
      </c>
    </row>
    <row r="41350" spans="27:27">
      <c r="AA41350" t="str">
        <v>CB</v>
      </c>
    </row>
    <row r="41351" spans="27:27">
      <c r="AA41351" t="str">
        <v>JB</v>
      </c>
    </row>
    <row r="41352" spans="27:27">
      <c r="AA41352" t="str">
        <v>JB</v>
      </c>
    </row>
    <row r="41353" spans="27:27">
      <c r="AA41353" t="str">
        <v>HD</v>
      </c>
    </row>
    <row r="41354" spans="27:27">
      <c r="AA41354" t="str">
        <v>HD</v>
      </c>
    </row>
    <row r="41355" spans="27:27">
      <c r="AA41355" t="str">
        <v>HD</v>
      </c>
    </row>
    <row r="41356" spans="27:27">
      <c r="AA41356" t="str">
        <v>JB</v>
      </c>
    </row>
    <row r="41357" spans="27:27">
      <c r="AA41357" t="str">
        <v>JB</v>
      </c>
    </row>
    <row r="41358" spans="27:27">
      <c r="AA41358" t="str">
        <v>WB</v>
      </c>
    </row>
    <row r="41359" spans="27:27">
      <c r="AA41359" t="str">
        <v>HD</v>
      </c>
    </row>
    <row r="41360" spans="27:27">
      <c r="AA41360" t="str">
        <v>BE</v>
      </c>
    </row>
    <row r="41361" spans="27:27">
      <c r="AA41361" t="str">
        <v>FR</v>
      </c>
    </row>
    <row r="41362" spans="27:27">
      <c r="AA41362" t="str">
        <v>FR</v>
      </c>
    </row>
    <row r="41363" spans="27:27">
      <c r="AA41363" t="str">
        <v>FR</v>
      </c>
    </row>
    <row r="41364" spans="27:27">
      <c r="AA41364" t="str">
        <v>FR</v>
      </c>
    </row>
    <row r="41365" spans="27:27">
      <c r="AA41365" t="str">
        <v>DH</v>
      </c>
    </row>
    <row r="41366" spans="27:27">
      <c r="AA41366" t="str">
        <v>DH</v>
      </c>
    </row>
    <row r="41367" spans="27:27">
      <c r="AA41367" t="str">
        <v>DH</v>
      </c>
    </row>
    <row r="41368" spans="27:27">
      <c r="AA41368" t="str">
        <v>DH</v>
      </c>
    </row>
    <row r="41369" spans="27:27">
      <c r="AA41369" t="str">
        <v>BE</v>
      </c>
    </row>
    <row r="41370" spans="27:27">
      <c r="AA41370" t="str">
        <v>SO</v>
      </c>
    </row>
    <row r="41371" spans="27:27">
      <c r="AA41371" t="str">
        <v>BE</v>
      </c>
    </row>
    <row r="41372" spans="27:27">
      <c r="AA41372" t="str">
        <v>WB</v>
      </c>
    </row>
    <row r="41373" spans="27:27">
      <c r="AA41373" t="str">
        <v>SS</v>
      </c>
    </row>
    <row r="41374" spans="27:27">
      <c r="AA41374" t="str">
        <v>SS</v>
      </c>
    </row>
    <row r="41375" spans="27:27">
      <c r="AA41375" t="str">
        <v>SS</v>
      </c>
    </row>
    <row r="41376" spans="27:27">
      <c r="AA41376" t="str">
        <v>SS</v>
      </c>
    </row>
    <row r="41377" spans="27:27">
      <c r="AA41377" t="str">
        <v>DH</v>
      </c>
    </row>
    <row r="41378" spans="27:27">
      <c r="AA41378" t="str">
        <v>SO</v>
      </c>
    </row>
    <row r="41379" spans="27:27">
      <c r="AA41379" t="str">
        <v>JB</v>
      </c>
    </row>
    <row r="41380" spans="27:27">
      <c r="AA41380" t="str">
        <v>SO</v>
      </c>
    </row>
    <row r="41381" spans="27:27">
      <c r="AA41381" t="str">
        <v>SS</v>
      </c>
    </row>
    <row r="41382" spans="27:27">
      <c r="AA41382" t="str">
        <v>SS</v>
      </c>
    </row>
    <row r="41383" spans="27:27">
      <c r="AA41383" t="str">
        <v>SS</v>
      </c>
    </row>
    <row r="41384" spans="27:27">
      <c r="AA41384" t="str">
        <v>SS</v>
      </c>
    </row>
    <row r="41385" spans="27:27">
      <c r="AA41385" t="str">
        <v>SS</v>
      </c>
    </row>
    <row r="41386" spans="27:27">
      <c r="AA41386" t="str">
        <v>SS</v>
      </c>
    </row>
    <row r="41387" spans="27:27">
      <c r="AA41387" t="str">
        <v>BB</v>
      </c>
    </row>
    <row r="41388" spans="27:27">
      <c r="AA41388" t="str">
        <v>BB</v>
      </c>
    </row>
    <row r="41389" spans="27:27">
      <c r="AA41389" t="str">
        <v>SS</v>
      </c>
    </row>
    <row r="41390" spans="27:27">
      <c r="AA41390" t="str">
        <v>SS</v>
      </c>
    </row>
    <row r="41391" spans="27:27">
      <c r="AA41391" t="str">
        <v>SS</v>
      </c>
    </row>
    <row r="41392" spans="27:27">
      <c r="AA41392" t="str">
        <v>SS</v>
      </c>
    </row>
    <row r="41393" spans="27:27">
      <c r="AA41393" t="str">
        <v>SS</v>
      </c>
    </row>
    <row r="41394" spans="27:27">
      <c r="AA41394" t="str">
        <v>SS</v>
      </c>
    </row>
    <row r="41395" spans="27:27">
      <c r="AA41395" t="str">
        <v>SS</v>
      </c>
    </row>
    <row r="41396" spans="27:27">
      <c r="AA41396" t="str">
        <v>SO</v>
      </c>
    </row>
    <row r="41397" spans="27:27">
      <c r="AA41397" t="str">
        <v>BB</v>
      </c>
    </row>
    <row r="41398" spans="27:27">
      <c r="AA41398" t="str">
        <v>JB</v>
      </c>
    </row>
    <row r="41399" spans="27:27">
      <c r="AA41399" t="str">
        <v>BB</v>
      </c>
    </row>
    <row r="41400" spans="27:27">
      <c r="AA41400" t="str">
        <v>JB</v>
      </c>
    </row>
    <row r="41401" spans="27:27">
      <c r="AA41401" t="str">
        <v>JB</v>
      </c>
    </row>
    <row r="41402" spans="27:27">
      <c r="AA41402" t="str">
        <v>HD</v>
      </c>
    </row>
    <row r="41403" spans="27:27">
      <c r="AA41403" t="str">
        <v>HD</v>
      </c>
    </row>
    <row r="41404" spans="27:27">
      <c r="AA41404" t="str">
        <v>DH</v>
      </c>
    </row>
    <row r="41405" spans="27:27">
      <c r="AA41405" t="str">
        <v>SS</v>
      </c>
    </row>
    <row r="41406" spans="27:27">
      <c r="AA41406" t="str">
        <v>WB</v>
      </c>
    </row>
    <row r="41407" spans="27:27">
      <c r="AA41407" t="str">
        <v>FR</v>
      </c>
    </row>
    <row r="41408" spans="27:27">
      <c r="AA41408" t="str">
        <v>FR</v>
      </c>
    </row>
    <row r="41409" spans="27:27">
      <c r="AA41409" t="str">
        <v>WB</v>
      </c>
    </row>
    <row r="41410" spans="27:27">
      <c r="AA41410" t="str">
        <v>WB</v>
      </c>
    </row>
    <row r="41411" spans="27:27">
      <c r="AA41411" t="str">
        <v>SO</v>
      </c>
    </row>
    <row r="41412" spans="27:27">
      <c r="AA41412" t="str">
        <v>SO</v>
      </c>
    </row>
    <row r="41413" spans="27:27">
      <c r="AA41413" t="str">
        <v>SO</v>
      </c>
    </row>
    <row r="41414" spans="27:27">
      <c r="AA41414" t="str">
        <v>SS</v>
      </c>
    </row>
    <row r="41415" spans="27:27">
      <c r="AA41415" t="str">
        <v>SS</v>
      </c>
    </row>
    <row r="41416" spans="27:27">
      <c r="AA41416" t="str">
        <v>CB</v>
      </c>
    </row>
    <row r="41417" spans="27:27">
      <c r="AA41417" t="str">
        <v>SO</v>
      </c>
    </row>
    <row r="41418" spans="27:27">
      <c r="AA41418" t="str">
        <v>SO</v>
      </c>
    </row>
    <row r="41419" spans="27:27">
      <c r="AA41419" t="str">
        <v>SO</v>
      </c>
    </row>
    <row r="41420" spans="27:27">
      <c r="AA41420" t="str">
        <v>SO</v>
      </c>
    </row>
    <row r="41421" spans="27:27">
      <c r="AA41421" t="str">
        <v>SO</v>
      </c>
    </row>
    <row r="41422" spans="27:27">
      <c r="AA41422" t="str">
        <v>HD</v>
      </c>
    </row>
    <row r="41423" spans="27:27">
      <c r="AA41423" t="str">
        <v>BE</v>
      </c>
    </row>
    <row r="41424" spans="27:27">
      <c r="AA41424" t="str">
        <v>CB</v>
      </c>
    </row>
    <row r="41425" spans="27:27">
      <c r="AA41425" t="str">
        <v>CB</v>
      </c>
    </row>
    <row r="41426" spans="27:27">
      <c r="AA41426" t="str">
        <v>FR</v>
      </c>
    </row>
    <row r="41427" spans="27:27">
      <c r="AA41427" t="str">
        <v>CB</v>
      </c>
    </row>
    <row r="41428" spans="27:27">
      <c r="AA41428" t="str">
        <v>CB</v>
      </c>
    </row>
    <row r="41429" spans="27:27">
      <c r="AA41429" t="str">
        <v>BB</v>
      </c>
    </row>
    <row r="41430" spans="27:27">
      <c r="AA41430" t="str">
        <v>WB</v>
      </c>
    </row>
    <row r="41431" spans="27:27">
      <c r="AA41431" t="str">
        <v>CB</v>
      </c>
    </row>
    <row r="41432" spans="27:27">
      <c r="AA41432" t="str">
        <v>CB</v>
      </c>
    </row>
    <row r="41433" spans="27:27">
      <c r="AA41433" t="str">
        <v>SS</v>
      </c>
    </row>
    <row r="41434" spans="27:27">
      <c r="AA41434" t="str">
        <v>SS</v>
      </c>
    </row>
    <row r="41435" spans="27:27">
      <c r="AA41435" t="str">
        <v>FR</v>
      </c>
    </row>
    <row r="41436" spans="27:27">
      <c r="AA41436" t="str">
        <v>CB</v>
      </c>
    </row>
    <row r="41437" spans="27:27">
      <c r="AA41437" t="str">
        <v>DH</v>
      </c>
    </row>
    <row r="41438" spans="27:27">
      <c r="AA41438" t="str">
        <v>JB</v>
      </c>
    </row>
    <row r="41439" spans="27:27">
      <c r="AA41439" t="str">
        <v>JB</v>
      </c>
    </row>
    <row r="41440" spans="27:27">
      <c r="AA41440" t="str">
        <v>DH</v>
      </c>
    </row>
    <row r="41441" spans="27:27">
      <c r="AA41441" t="str">
        <v>SS</v>
      </c>
    </row>
    <row r="41442" spans="27:27">
      <c r="AA41442" t="str">
        <v>SS</v>
      </c>
    </row>
    <row r="41443" spans="27:27">
      <c r="AA41443" t="str">
        <v>SS</v>
      </c>
    </row>
    <row r="41444" spans="27:27">
      <c r="AA41444" t="str">
        <v>BB</v>
      </c>
    </row>
    <row r="41445" spans="27:27">
      <c r="AA41445" t="str">
        <v>BB</v>
      </c>
    </row>
    <row r="41446" spans="27:27">
      <c r="AA41446" t="str">
        <v>WB</v>
      </c>
    </row>
    <row r="41447" spans="27:27">
      <c r="AA41447" t="str">
        <v>HD</v>
      </c>
    </row>
    <row r="41448" spans="27:27">
      <c r="AA41448" t="str">
        <v>HD</v>
      </c>
    </row>
    <row r="41449" spans="27:27">
      <c r="AA41449" t="str">
        <v>HD</v>
      </c>
    </row>
    <row r="41450" spans="27:27">
      <c r="AA41450" t="str">
        <v>DH</v>
      </c>
    </row>
    <row r="41451" spans="27:27">
      <c r="AA41451" t="str">
        <v>DH</v>
      </c>
    </row>
    <row r="41452" spans="27:27">
      <c r="AA41452" t="str">
        <v>DH</v>
      </c>
    </row>
    <row r="41453" spans="27:27">
      <c r="AA41453" t="str">
        <v>DH</v>
      </c>
    </row>
    <row r="41454" spans="27:27">
      <c r="AA41454" t="str">
        <v>WB</v>
      </c>
    </row>
    <row r="41455" spans="27:27">
      <c r="AA41455" t="str">
        <v>WB</v>
      </c>
    </row>
    <row r="41456" spans="27:27">
      <c r="AA41456" t="str">
        <v>WB</v>
      </c>
    </row>
    <row r="41457" spans="27:27">
      <c r="AA41457" t="str">
        <v>BB</v>
      </c>
    </row>
    <row r="41458" spans="27:27">
      <c r="AA41458" t="str">
        <v>BB</v>
      </c>
    </row>
    <row r="41459" spans="27:27">
      <c r="AA41459" t="str">
        <v>FR</v>
      </c>
    </row>
    <row r="41460" spans="27:27">
      <c r="AA41460" t="str">
        <v>BB</v>
      </c>
    </row>
    <row r="41461" spans="27:27">
      <c r="AA41461" t="str">
        <v>SO</v>
      </c>
    </row>
    <row r="41462" spans="27:27">
      <c r="AA41462" t="str">
        <v>DH</v>
      </c>
    </row>
    <row r="41463" spans="27:27">
      <c r="AA41463" t="str">
        <v>FR</v>
      </c>
    </row>
    <row r="41464" spans="27:27">
      <c r="AA41464" t="str">
        <v>CB</v>
      </c>
    </row>
    <row r="41465" spans="27:27">
      <c r="AA41465" t="str">
        <v>CB</v>
      </c>
    </row>
    <row r="41466" spans="27:27">
      <c r="AA41466" t="str">
        <v>CB</v>
      </c>
    </row>
    <row r="41467" spans="27:27">
      <c r="AA41467" t="str">
        <v>FR</v>
      </c>
    </row>
    <row r="41468" spans="27:27">
      <c r="AA41468" t="str">
        <v>SS</v>
      </c>
    </row>
    <row r="41469" spans="27:27">
      <c r="AA41469" t="str">
        <v>SS</v>
      </c>
    </row>
    <row r="41470" spans="27:27">
      <c r="AA41470" t="str">
        <v>JB</v>
      </c>
    </row>
    <row r="41471" spans="27:27">
      <c r="AA41471" t="str">
        <v>BE</v>
      </c>
    </row>
    <row r="41472" spans="27:27">
      <c r="AA41472" t="str">
        <v>JB</v>
      </c>
    </row>
    <row r="41473" spans="27:27">
      <c r="AA41473" t="str">
        <v>JB</v>
      </c>
    </row>
    <row r="41474" spans="27:27">
      <c r="AA41474" t="str">
        <v>BE</v>
      </c>
    </row>
    <row r="41475" spans="27:27">
      <c r="AA41475" t="str">
        <v>JB</v>
      </c>
    </row>
    <row r="41476" spans="27:27">
      <c r="AA41476" t="str">
        <v>WB</v>
      </c>
    </row>
    <row r="41477" spans="27:27">
      <c r="AA41477" t="str">
        <v>WB</v>
      </c>
    </row>
    <row r="41478" spans="27:27">
      <c r="AA41478" t="str">
        <v>JB</v>
      </c>
    </row>
    <row r="41479" spans="27:27">
      <c r="AA41479" t="str">
        <v>JB</v>
      </c>
    </row>
    <row r="41480" spans="27:27">
      <c r="AA41480" t="str">
        <v>HD</v>
      </c>
    </row>
    <row r="41481" spans="27:27">
      <c r="AA41481" t="str">
        <v>SS</v>
      </c>
    </row>
    <row r="41482" spans="27:27">
      <c r="AA41482" t="str">
        <v>SS</v>
      </c>
    </row>
    <row r="41483" spans="27:27">
      <c r="AA41483" t="str">
        <v>SS</v>
      </c>
    </row>
    <row r="41484" spans="27:27">
      <c r="AA41484" t="str">
        <v>SS</v>
      </c>
    </row>
    <row r="41485" spans="27:27">
      <c r="AA41485" t="str">
        <v>BE</v>
      </c>
    </row>
    <row r="41486" spans="27:27">
      <c r="AA41486" t="str">
        <v>BE</v>
      </c>
    </row>
    <row r="41487" spans="27:27">
      <c r="AA41487" t="str">
        <v>WB</v>
      </c>
    </row>
    <row r="41488" spans="27:27">
      <c r="AA41488" t="str">
        <v>SS</v>
      </c>
    </row>
    <row r="41489" spans="27:27">
      <c r="AA41489" t="str">
        <v>SO</v>
      </c>
    </row>
    <row r="41490" spans="27:27">
      <c r="AA41490" t="str">
        <v>SO</v>
      </c>
    </row>
    <row r="41491" spans="27:27">
      <c r="AA41491" t="str">
        <v>SO</v>
      </c>
    </row>
    <row r="41492" spans="27:27">
      <c r="AA41492" t="str">
        <v>WB</v>
      </c>
    </row>
    <row r="41493" spans="27:27">
      <c r="AA41493" t="str">
        <v>WB</v>
      </c>
    </row>
    <row r="41494" spans="27:27">
      <c r="AA41494" t="str">
        <v>WB</v>
      </c>
    </row>
    <row r="41495" spans="27:27">
      <c r="AA41495" t="str">
        <v>WB</v>
      </c>
    </row>
    <row r="41496" spans="27:27">
      <c r="AA41496" t="str">
        <v>WB</v>
      </c>
    </row>
    <row r="41497" spans="27:27">
      <c r="AA41497" t="str">
        <v>CB</v>
      </c>
    </row>
    <row r="41498" spans="27:27">
      <c r="AA41498" t="str">
        <v>CB</v>
      </c>
    </row>
    <row r="41499" spans="27:27">
      <c r="AA41499" t="str">
        <v>BE</v>
      </c>
    </row>
    <row r="41500" spans="27:27">
      <c r="AA41500" t="str">
        <v>BE</v>
      </c>
    </row>
    <row r="41501" spans="27:27">
      <c r="AA41501" t="str">
        <v>JB</v>
      </c>
    </row>
    <row r="41502" spans="27:27">
      <c r="AA41502" t="str">
        <v>DH</v>
      </c>
    </row>
    <row r="41503" spans="27:27">
      <c r="AA41503" t="str">
        <v>CB</v>
      </c>
    </row>
    <row r="41504" spans="27:27">
      <c r="AA41504" t="str">
        <v>CB</v>
      </c>
    </row>
    <row r="41505" spans="27:27">
      <c r="AA41505" t="str">
        <v>FR</v>
      </c>
    </row>
    <row r="41506" spans="27:27">
      <c r="AA41506" t="str">
        <v>FR</v>
      </c>
    </row>
    <row r="41507" spans="27:27">
      <c r="AA41507" t="str">
        <v>FR</v>
      </c>
    </row>
    <row r="41508" spans="27:27">
      <c r="AA41508" t="str">
        <v>HD</v>
      </c>
    </row>
    <row r="41509" spans="27:27">
      <c r="AA41509" t="str">
        <v>HD</v>
      </c>
    </row>
    <row r="41510" spans="27:27">
      <c r="AA41510" t="str">
        <v>HD</v>
      </c>
    </row>
    <row r="41511" spans="27:27">
      <c r="AA41511" t="str">
        <v>WB</v>
      </c>
    </row>
    <row r="41512" spans="27:27">
      <c r="AA41512" t="str">
        <v>WB</v>
      </c>
    </row>
    <row r="41513" spans="27:27">
      <c r="AA41513" t="str">
        <v>WB</v>
      </c>
    </row>
    <row r="41514" spans="27:27">
      <c r="AA41514" t="str">
        <v>WB</v>
      </c>
    </row>
    <row r="41515" spans="27:27">
      <c r="AA41515" t="str">
        <v>JB</v>
      </c>
    </row>
    <row r="41516" spans="27:27">
      <c r="AA41516" t="str">
        <v>SS</v>
      </c>
    </row>
    <row r="41517" spans="27:27">
      <c r="AA41517" t="str">
        <v>SS</v>
      </c>
    </row>
    <row r="41518" spans="27:27">
      <c r="AA41518" t="str">
        <v>FR</v>
      </c>
    </row>
    <row r="41519" spans="27:27">
      <c r="AA41519" t="str">
        <v>DH</v>
      </c>
    </row>
    <row r="41520" spans="27:27">
      <c r="AA41520" t="str">
        <v>DH</v>
      </c>
    </row>
    <row r="41521" spans="27:27">
      <c r="AA41521" t="str">
        <v>DH</v>
      </c>
    </row>
    <row r="41522" spans="27:27">
      <c r="AA41522" t="str">
        <v>WB</v>
      </c>
    </row>
    <row r="41523" spans="27:27">
      <c r="AA41523" t="str">
        <v>WB</v>
      </c>
    </row>
    <row r="41524" spans="27:27">
      <c r="AA41524" t="str">
        <v>HD</v>
      </c>
    </row>
    <row r="41525" spans="27:27">
      <c r="AA41525" t="str">
        <v>JB</v>
      </c>
    </row>
    <row r="41526" spans="27:27">
      <c r="AA41526" t="str">
        <v>WB</v>
      </c>
    </row>
    <row r="41527" spans="27:27">
      <c r="AA41527" t="str">
        <v>WB</v>
      </c>
    </row>
    <row r="41528" spans="27:27">
      <c r="AA41528" t="str">
        <v>WB</v>
      </c>
    </row>
    <row r="41529" spans="27:27">
      <c r="AA41529" t="str">
        <v>WB</v>
      </c>
    </row>
    <row r="41530" spans="27:27">
      <c r="AA41530" t="str">
        <v>DH</v>
      </c>
    </row>
    <row r="41531" spans="27:27">
      <c r="AA41531" t="str">
        <v>WB</v>
      </c>
    </row>
    <row r="41532" spans="27:27">
      <c r="AA41532" t="str">
        <v>DH</v>
      </c>
    </row>
    <row r="41533" spans="27:27">
      <c r="AA41533" t="str">
        <v>CB</v>
      </c>
    </row>
    <row r="41534" spans="27:27">
      <c r="AA41534" t="str">
        <v>BE</v>
      </c>
    </row>
    <row r="41535" spans="27:27">
      <c r="AA41535" t="str">
        <v>FR</v>
      </c>
    </row>
    <row r="41536" spans="27:27">
      <c r="AA41536" t="str">
        <v>JB</v>
      </c>
    </row>
    <row r="41537" spans="27:27">
      <c r="AA41537" t="str">
        <v>JB</v>
      </c>
    </row>
    <row r="41538" spans="27:27">
      <c r="AA41538" t="str">
        <v>JB</v>
      </c>
    </row>
    <row r="41539" spans="27:27">
      <c r="AA41539" t="str">
        <v>FR</v>
      </c>
    </row>
    <row r="41540" spans="27:27">
      <c r="AA41540" t="str">
        <v>FR</v>
      </c>
    </row>
    <row r="41541" spans="27:27">
      <c r="AA41541" t="str">
        <v>HD</v>
      </c>
    </row>
    <row r="41542" spans="27:27">
      <c r="AA41542" t="str">
        <v>HD</v>
      </c>
    </row>
    <row r="41543" spans="27:27">
      <c r="AA41543" t="str">
        <v>CB</v>
      </c>
    </row>
    <row r="41544" spans="27:27">
      <c r="AA41544" t="str">
        <v>CB</v>
      </c>
    </row>
    <row r="41545" spans="27:27">
      <c r="AA41545" t="str">
        <v>SS</v>
      </c>
    </row>
    <row r="41546" spans="27:27">
      <c r="AA41546" t="str">
        <v>SS</v>
      </c>
    </row>
    <row r="41547" spans="27:27">
      <c r="AA41547" t="str">
        <v>SS</v>
      </c>
    </row>
    <row r="41548" spans="27:27">
      <c r="AA41548" t="str">
        <v>FR</v>
      </c>
    </row>
    <row r="41549" spans="27:27">
      <c r="AA41549" t="str">
        <v>CB</v>
      </c>
    </row>
    <row r="41550" spans="27:27">
      <c r="AA41550" t="str">
        <v>BE</v>
      </c>
    </row>
    <row r="41551" spans="27:27">
      <c r="AA41551" t="str">
        <v>DH</v>
      </c>
    </row>
    <row r="41552" spans="27:27">
      <c r="AA41552" t="str">
        <v>DH</v>
      </c>
    </row>
    <row r="41553" spans="27:27">
      <c r="AA41553" t="str">
        <v>HD</v>
      </c>
    </row>
    <row r="41554" spans="27:27">
      <c r="AA41554" t="str">
        <v>BE</v>
      </c>
    </row>
    <row r="41555" spans="27:27">
      <c r="AA41555" t="str">
        <v>FR</v>
      </c>
    </row>
    <row r="41556" spans="27:27">
      <c r="AA41556" t="str">
        <v>FR</v>
      </c>
    </row>
    <row r="41557" spans="27:27">
      <c r="AA41557" t="str">
        <v>JB</v>
      </c>
    </row>
    <row r="41558" spans="27:27">
      <c r="AA41558" t="str">
        <v>BB</v>
      </c>
    </row>
    <row r="41559" spans="27:27">
      <c r="AA41559" t="str">
        <v>HD</v>
      </c>
    </row>
    <row r="41560" spans="27:27">
      <c r="AA41560" t="str">
        <v>HD</v>
      </c>
    </row>
    <row r="41561" spans="27:27">
      <c r="AA41561" t="str">
        <v>SS</v>
      </c>
    </row>
    <row r="41562" spans="27:27">
      <c r="AA41562" t="str">
        <v>SS</v>
      </c>
    </row>
    <row r="41563" spans="27:27">
      <c r="AA41563" t="str">
        <v>SS</v>
      </c>
    </row>
    <row r="41564" spans="27:27">
      <c r="AA41564" t="str">
        <v>SO</v>
      </c>
    </row>
    <row r="41565" spans="27:27">
      <c r="AA41565" t="str">
        <v>SO</v>
      </c>
    </row>
    <row r="41566" spans="27:27">
      <c r="AA41566" t="str">
        <v>BE</v>
      </c>
    </row>
    <row r="41567" spans="27:27">
      <c r="AA41567" t="str">
        <v>BE</v>
      </c>
    </row>
    <row r="41568" spans="27:27">
      <c r="AA41568" t="str">
        <v>BE</v>
      </c>
    </row>
    <row r="41569" spans="27:27">
      <c r="AA41569" t="str">
        <v>WB</v>
      </c>
    </row>
    <row r="41570" spans="27:27">
      <c r="AA41570" t="str">
        <v>WB</v>
      </c>
    </row>
    <row r="41571" spans="27:27">
      <c r="AA41571" t="str">
        <v>WB</v>
      </c>
    </row>
    <row r="41572" spans="27:27">
      <c r="AA41572" t="str">
        <v>WB</v>
      </c>
    </row>
    <row r="41573" spans="27:27">
      <c r="AA41573" t="str">
        <v>HD</v>
      </c>
    </row>
    <row r="41574" spans="27:27">
      <c r="AA41574" t="str">
        <v>HD</v>
      </c>
    </row>
    <row r="41575" spans="27:27">
      <c r="AA41575" t="str">
        <v>HD</v>
      </c>
    </row>
    <row r="41576" spans="27:27">
      <c r="AA41576" t="str">
        <v>HD</v>
      </c>
    </row>
    <row r="41577" spans="27:27">
      <c r="AA41577" t="str">
        <v>CB</v>
      </c>
    </row>
    <row r="41578" spans="27:27">
      <c r="AA41578" t="str">
        <v>JB</v>
      </c>
    </row>
    <row r="41579" spans="27:27">
      <c r="AA41579" t="str">
        <v>JB</v>
      </c>
    </row>
    <row r="41580" spans="27:27">
      <c r="AA41580" t="str">
        <v>JB</v>
      </c>
    </row>
    <row r="41581" spans="27:27">
      <c r="AA41581" t="str">
        <v>SS</v>
      </c>
    </row>
    <row r="41582" spans="27:27">
      <c r="AA41582" t="str">
        <v>HD</v>
      </c>
    </row>
    <row r="41583" spans="27:27">
      <c r="AA41583" t="str">
        <v>HD</v>
      </c>
    </row>
    <row r="41584" spans="27:27">
      <c r="AA41584" t="str">
        <v>CB</v>
      </c>
    </row>
    <row r="41585" spans="27:27">
      <c r="AA41585" t="str">
        <v>CB</v>
      </c>
    </row>
    <row r="41586" spans="27:27">
      <c r="AA41586" t="str">
        <v>HD</v>
      </c>
    </row>
    <row r="41587" spans="27:27">
      <c r="AA41587" t="str">
        <v>FR</v>
      </c>
    </row>
    <row r="41588" spans="27:27">
      <c r="AA41588" t="str">
        <v>FR</v>
      </c>
    </row>
    <row r="41589" spans="27:27">
      <c r="AA41589" t="str">
        <v>JB</v>
      </c>
    </row>
    <row r="41590" spans="27:27">
      <c r="AA41590" t="str">
        <v>DH</v>
      </c>
    </row>
    <row r="41591" spans="27:27">
      <c r="AA41591" t="str">
        <v>SS</v>
      </c>
    </row>
    <row r="41592" spans="27:27">
      <c r="AA41592" t="str">
        <v>SO</v>
      </c>
    </row>
    <row r="41593" spans="27:27">
      <c r="AA41593" t="str">
        <v>SO</v>
      </c>
    </row>
    <row r="41594" spans="27:27">
      <c r="AA41594" t="str">
        <v>BB</v>
      </c>
    </row>
    <row r="41595" spans="27:27">
      <c r="AA41595" t="str">
        <v>WB</v>
      </c>
    </row>
    <row r="41596" spans="27:27">
      <c r="AA41596" t="str">
        <v>SS</v>
      </c>
    </row>
    <row r="41597" spans="27:27">
      <c r="AA41597" t="str">
        <v>HD</v>
      </c>
    </row>
    <row r="41598" spans="27:27">
      <c r="AA41598" t="str">
        <v>HD</v>
      </c>
    </row>
    <row r="41599" spans="27:27">
      <c r="AA41599" t="str">
        <v>HD</v>
      </c>
    </row>
    <row r="41600" spans="27:27">
      <c r="AA41600" t="str">
        <v>HD</v>
      </c>
    </row>
    <row r="41601" spans="27:27">
      <c r="AA41601" t="str">
        <v>BB</v>
      </c>
    </row>
    <row r="41602" spans="27:27">
      <c r="AA41602" t="str">
        <v>BE</v>
      </c>
    </row>
    <row r="41603" spans="27:27">
      <c r="AA41603" t="str">
        <v>SO</v>
      </c>
    </row>
    <row r="41604" spans="27:27">
      <c r="AA41604" t="str">
        <v>SO</v>
      </c>
    </row>
    <row r="41605" spans="27:27">
      <c r="AA41605" t="str">
        <v>SO</v>
      </c>
    </row>
    <row r="41606" spans="27:27">
      <c r="AA41606" t="str">
        <v>SO</v>
      </c>
    </row>
    <row r="41607" spans="27:27">
      <c r="AA41607" t="str">
        <v>HD</v>
      </c>
    </row>
    <row r="41608" spans="27:27">
      <c r="AA41608" t="str">
        <v>HD</v>
      </c>
    </row>
    <row r="41609" spans="27:27">
      <c r="AA41609" t="str">
        <v>WB</v>
      </c>
    </row>
    <row r="41610" spans="27:27">
      <c r="AA41610" t="str">
        <v>BE</v>
      </c>
    </row>
    <row r="41611" spans="27:27">
      <c r="AA41611" t="str">
        <v>CB</v>
      </c>
    </row>
    <row r="41612" spans="27:27">
      <c r="AA41612" t="str">
        <v>JB</v>
      </c>
    </row>
    <row r="41613" spans="27:27">
      <c r="AA41613" t="str">
        <v>SO</v>
      </c>
    </row>
    <row r="41614" spans="27:27">
      <c r="AA41614" t="str">
        <v>SS</v>
      </c>
    </row>
    <row r="41615" spans="27:27">
      <c r="AA41615" t="str">
        <v>SO</v>
      </c>
    </row>
    <row r="41616" spans="27:27">
      <c r="AA41616" t="str">
        <v>SO</v>
      </c>
    </row>
    <row r="41617" spans="27:27">
      <c r="AA41617" t="str">
        <v>SO</v>
      </c>
    </row>
    <row r="41618" spans="27:27">
      <c r="AA41618" t="str">
        <v>SO</v>
      </c>
    </row>
    <row r="41619" spans="27:27">
      <c r="AA41619" t="str">
        <v>DH</v>
      </c>
    </row>
    <row r="41620" spans="27:27">
      <c r="AA41620" t="str">
        <v>DH</v>
      </c>
    </row>
    <row r="41621" spans="27:27">
      <c r="AA41621" t="str">
        <v>DH</v>
      </c>
    </row>
    <row r="41622" spans="27:27">
      <c r="AA41622" t="str">
        <v>BE</v>
      </c>
    </row>
    <row r="41623" spans="27:27">
      <c r="AA41623" t="str">
        <v>FR</v>
      </c>
    </row>
    <row r="41624" spans="27:27">
      <c r="AA41624" t="str">
        <v>JB</v>
      </c>
    </row>
    <row r="41625" spans="27:27">
      <c r="AA41625" t="str">
        <v>WB</v>
      </c>
    </row>
    <row r="41626" spans="27:27">
      <c r="AA41626" t="str">
        <v>SO</v>
      </c>
    </row>
    <row r="41627" spans="27:27">
      <c r="AA41627" t="str">
        <v>BE</v>
      </c>
    </row>
    <row r="41628" spans="27:27">
      <c r="AA41628" t="str">
        <v>BE</v>
      </c>
    </row>
    <row r="41629" spans="27:27">
      <c r="AA41629" t="str">
        <v>CB</v>
      </c>
    </row>
    <row r="41630" spans="27:27">
      <c r="AA41630" t="str">
        <v>DH</v>
      </c>
    </row>
    <row r="41631" spans="27:27">
      <c r="AA41631" t="str">
        <v>SO</v>
      </c>
    </row>
    <row r="41632" spans="27:27">
      <c r="AA41632" t="str">
        <v>SS</v>
      </c>
    </row>
    <row r="41633" spans="27:27">
      <c r="AA41633" t="str">
        <v>FR</v>
      </c>
    </row>
    <row r="41634" spans="27:27">
      <c r="AA41634" t="str">
        <v>FR</v>
      </c>
    </row>
    <row r="41635" spans="27:27">
      <c r="AA41635" t="str">
        <v>DH</v>
      </c>
    </row>
    <row r="41636" spans="27:27">
      <c r="AA41636" t="str">
        <v>FR</v>
      </c>
    </row>
    <row r="41637" spans="27:27">
      <c r="AA41637" t="str">
        <v>FR</v>
      </c>
    </row>
    <row r="41638" spans="27:27">
      <c r="AA41638" t="str">
        <v>FR</v>
      </c>
    </row>
    <row r="41639" spans="27:27">
      <c r="AA41639" t="str">
        <v>FR</v>
      </c>
    </row>
    <row r="41640" spans="27:27">
      <c r="AA41640" t="str">
        <v>BB</v>
      </c>
    </row>
    <row r="41641" spans="27:27">
      <c r="AA41641" t="str">
        <v>WB</v>
      </c>
    </row>
    <row r="41642" spans="27:27">
      <c r="AA41642" t="str">
        <v>BB</v>
      </c>
    </row>
    <row r="41643" spans="27:27">
      <c r="AA41643" t="str">
        <v>DH</v>
      </c>
    </row>
    <row r="41644" spans="27:27">
      <c r="AA41644" t="str">
        <v>CB</v>
      </c>
    </row>
    <row r="41645" spans="27:27">
      <c r="AA41645" t="str">
        <v>SO</v>
      </c>
    </row>
    <row r="41646" spans="27:27">
      <c r="AA41646" t="str">
        <v>DH</v>
      </c>
    </row>
    <row r="41647" spans="27:27">
      <c r="AA41647" t="str">
        <v>SO</v>
      </c>
    </row>
    <row r="41648" spans="27:27">
      <c r="AA41648" t="str">
        <v>SO</v>
      </c>
    </row>
    <row r="41649" spans="27:27">
      <c r="AA41649" t="str">
        <v>FR</v>
      </c>
    </row>
    <row r="41650" spans="27:27">
      <c r="AA41650" t="str">
        <v>FR</v>
      </c>
    </row>
    <row r="41651" spans="27:27">
      <c r="AA41651" t="str">
        <v>SS</v>
      </c>
    </row>
    <row r="41652" spans="27:27">
      <c r="AA41652" t="str">
        <v>SO</v>
      </c>
    </row>
    <row r="41653" spans="27:27">
      <c r="AA41653" t="str">
        <v>SO</v>
      </c>
    </row>
    <row r="41654" spans="27:27">
      <c r="AA41654" t="str">
        <v>BB</v>
      </c>
    </row>
    <row r="41655" spans="27:27">
      <c r="AA41655" t="str">
        <v>BB</v>
      </c>
    </row>
    <row r="41656" spans="27:27">
      <c r="AA41656" t="str">
        <v>BE</v>
      </c>
    </row>
    <row r="41657" spans="27:27">
      <c r="AA41657" t="str">
        <v>DH</v>
      </c>
    </row>
    <row r="41658" spans="27:27">
      <c r="AA41658" t="str">
        <v>SO</v>
      </c>
    </row>
    <row r="41659" spans="27:27">
      <c r="AA41659" t="str">
        <v>JB</v>
      </c>
    </row>
    <row r="41660" spans="27:27">
      <c r="AA41660" t="str">
        <v>JB</v>
      </c>
    </row>
    <row r="41661" spans="27:27">
      <c r="AA41661" t="str">
        <v>BE</v>
      </c>
    </row>
    <row r="41662" spans="27:27">
      <c r="AA41662" t="str">
        <v>BE</v>
      </c>
    </row>
    <row r="41663" spans="27:27">
      <c r="AA41663" t="str">
        <v>CB</v>
      </c>
    </row>
    <row r="41664" spans="27:27">
      <c r="AA41664" t="str">
        <v>CB</v>
      </c>
    </row>
    <row r="41665" spans="27:27">
      <c r="AA41665" t="str">
        <v>CB</v>
      </c>
    </row>
    <row r="41666" spans="27:27">
      <c r="AA41666" t="str">
        <v>CB</v>
      </c>
    </row>
    <row r="41667" spans="27:27">
      <c r="AA41667" t="str">
        <v>WB</v>
      </c>
    </row>
    <row r="41668" spans="27:27">
      <c r="AA41668" t="str">
        <v>WB</v>
      </c>
    </row>
    <row r="41669" spans="27:27">
      <c r="AA41669" t="str">
        <v>HD</v>
      </c>
    </row>
    <row r="41670" spans="27:27">
      <c r="AA41670" t="str">
        <v>HD</v>
      </c>
    </row>
    <row r="41671" spans="27:27">
      <c r="AA41671" t="str">
        <v>WB</v>
      </c>
    </row>
    <row r="41672" spans="27:27">
      <c r="AA41672" t="str">
        <v>FR</v>
      </c>
    </row>
    <row r="41673" spans="27:27">
      <c r="AA41673" t="str">
        <v>FR</v>
      </c>
    </row>
    <row r="41674" spans="27:27">
      <c r="AA41674" t="str">
        <v>HD</v>
      </c>
    </row>
    <row r="41675" spans="27:27">
      <c r="AA41675" t="str">
        <v>SS</v>
      </c>
    </row>
    <row r="41676" spans="27:27">
      <c r="AA41676" t="str">
        <v>HD</v>
      </c>
    </row>
    <row r="41677" spans="27:27">
      <c r="AA41677" t="str">
        <v>WB</v>
      </c>
    </row>
    <row r="41678" spans="27:27">
      <c r="AA41678" t="str">
        <v>WB</v>
      </c>
    </row>
    <row r="41679" spans="27:27">
      <c r="AA41679" t="str">
        <v>BB</v>
      </c>
    </row>
    <row r="41680" spans="27:27">
      <c r="AA41680" t="str">
        <v>BB</v>
      </c>
    </row>
    <row r="41681" spans="27:27">
      <c r="AA41681" t="str">
        <v>HD</v>
      </c>
    </row>
    <row r="41682" spans="27:27">
      <c r="AA41682" t="str">
        <v>SO</v>
      </c>
    </row>
    <row r="41683" spans="27:27">
      <c r="AA41683" t="str">
        <v>BB</v>
      </c>
    </row>
    <row r="41684" spans="27:27">
      <c r="AA41684" t="str">
        <v>FR</v>
      </c>
    </row>
    <row r="41685" spans="27:27">
      <c r="AA41685" t="str">
        <v>WB</v>
      </c>
    </row>
    <row r="41686" spans="27:27">
      <c r="AA41686" t="str">
        <v>WB</v>
      </c>
    </row>
    <row r="41687" spans="27:27">
      <c r="AA41687" t="str">
        <v>CB</v>
      </c>
    </row>
    <row r="41688" spans="27:27">
      <c r="AA41688" t="str">
        <v>WB</v>
      </c>
    </row>
    <row r="41689" spans="27:27">
      <c r="AA41689" t="str">
        <v>BE</v>
      </c>
    </row>
    <row r="41690" spans="27:27">
      <c r="AA41690" t="str">
        <v>BE</v>
      </c>
    </row>
    <row r="41691" spans="27:27">
      <c r="AA41691" t="str">
        <v>BE</v>
      </c>
    </row>
    <row r="41692" spans="27:27">
      <c r="AA41692" t="str">
        <v>WB</v>
      </c>
    </row>
    <row r="41693" spans="27:27">
      <c r="AA41693" t="str">
        <v>BB</v>
      </c>
    </row>
    <row r="41694" spans="27:27">
      <c r="AA41694" t="str">
        <v>BB</v>
      </c>
    </row>
    <row r="41695" spans="27:27">
      <c r="AA41695" t="str">
        <v>BB</v>
      </c>
    </row>
    <row r="41696" spans="27:27">
      <c r="AA41696" t="str">
        <v>SO</v>
      </c>
    </row>
    <row r="41697" spans="27:27">
      <c r="AA41697" t="str">
        <v>BB</v>
      </c>
    </row>
    <row r="41698" spans="27:27">
      <c r="AA41698" t="str">
        <v>DH</v>
      </c>
    </row>
    <row r="41699" spans="27:27">
      <c r="AA41699" t="str">
        <v>JB</v>
      </c>
    </row>
    <row r="41700" spans="27:27">
      <c r="AA41700" t="str">
        <v>JB</v>
      </c>
    </row>
    <row r="41701" spans="27:27">
      <c r="AA41701" t="str">
        <v>JB</v>
      </c>
    </row>
    <row r="41702" spans="27:27">
      <c r="AA41702" t="str">
        <v>SS</v>
      </c>
    </row>
    <row r="41703" spans="27:27">
      <c r="AA41703" t="str">
        <v>HD</v>
      </c>
    </row>
    <row r="41704" spans="27:27">
      <c r="AA41704" t="str">
        <v>SS</v>
      </c>
    </row>
    <row r="41705" spans="27:27">
      <c r="AA41705" t="str">
        <v>BE</v>
      </c>
    </row>
    <row r="41706" spans="27:27">
      <c r="AA41706" t="str">
        <v>CB</v>
      </c>
    </row>
    <row r="41707" spans="27:27">
      <c r="AA41707" t="str">
        <v>CB</v>
      </c>
    </row>
    <row r="41708" spans="27:27">
      <c r="AA41708" t="str">
        <v>CB</v>
      </c>
    </row>
    <row r="41709" spans="27:27">
      <c r="AA41709" t="str">
        <v>BB</v>
      </c>
    </row>
    <row r="41710" spans="27:27">
      <c r="AA41710" t="str">
        <v>DH</v>
      </c>
    </row>
    <row r="41711" spans="27:27">
      <c r="AA41711" t="str">
        <v>FR</v>
      </c>
    </row>
    <row r="41712" spans="27:27">
      <c r="AA41712" t="str">
        <v>WB</v>
      </c>
    </row>
    <row r="41713" spans="27:27">
      <c r="AA41713" t="str">
        <v>DH</v>
      </c>
    </row>
    <row r="41714" spans="27:27">
      <c r="AA41714" t="str">
        <v>SS</v>
      </c>
    </row>
    <row r="41715" spans="27:27">
      <c r="AA41715" t="str">
        <v>SS</v>
      </c>
    </row>
    <row r="41716" spans="27:27">
      <c r="AA41716" t="str">
        <v>HD</v>
      </c>
    </row>
    <row r="41717" spans="27:27">
      <c r="AA41717" t="str">
        <v>CB</v>
      </c>
    </row>
    <row r="41718" spans="27:27">
      <c r="AA41718" t="str">
        <v>DH</v>
      </c>
    </row>
    <row r="41719" spans="27:27">
      <c r="AA41719" t="str">
        <v>SS</v>
      </c>
    </row>
    <row r="41720" spans="27:27">
      <c r="AA41720" t="str">
        <v>HD</v>
      </c>
    </row>
    <row r="41721" spans="27:27">
      <c r="AA41721" t="str">
        <v>HD</v>
      </c>
    </row>
    <row r="41722" spans="27:27">
      <c r="AA41722" t="str">
        <v>JB</v>
      </c>
    </row>
    <row r="41723" spans="27:27">
      <c r="AA41723" t="str">
        <v>JB</v>
      </c>
    </row>
    <row r="41724" spans="27:27">
      <c r="AA41724" t="str">
        <v>JB</v>
      </c>
    </row>
    <row r="41725" spans="27:27">
      <c r="AA41725" t="str">
        <v>JB</v>
      </c>
    </row>
    <row r="41726" spans="27:27">
      <c r="AA41726" t="str">
        <v>SO</v>
      </c>
    </row>
    <row r="41727" spans="27:27">
      <c r="AA41727" t="str">
        <v>WB</v>
      </c>
    </row>
    <row r="41728" spans="27:27">
      <c r="AA41728" t="str">
        <v>WB</v>
      </c>
    </row>
    <row r="41729" spans="27:27">
      <c r="AA41729" t="str">
        <v>CB</v>
      </c>
    </row>
    <row r="41730" spans="27:27">
      <c r="AA41730" t="str">
        <v>CB</v>
      </c>
    </row>
    <row r="41731" spans="27:27">
      <c r="AA41731" t="str">
        <v>CB</v>
      </c>
    </row>
    <row r="41732" spans="27:27">
      <c r="AA41732" t="str">
        <v>BB</v>
      </c>
    </row>
    <row r="41733" spans="27:27">
      <c r="AA41733" t="str">
        <v>HD</v>
      </c>
    </row>
    <row r="41734" spans="27:27">
      <c r="AA41734" t="str">
        <v>WB</v>
      </c>
    </row>
    <row r="41735" spans="27:27">
      <c r="AA41735" t="str">
        <v>BE</v>
      </c>
    </row>
    <row r="41736" spans="27:27">
      <c r="AA41736" t="str">
        <v>JB</v>
      </c>
    </row>
    <row r="41737" spans="27:27">
      <c r="AA41737" t="str">
        <v>BE</v>
      </c>
    </row>
    <row r="41738" spans="27:27">
      <c r="AA41738" t="str">
        <v>CB</v>
      </c>
    </row>
    <row r="41739" spans="27:27">
      <c r="AA41739" t="str">
        <v>BE</v>
      </c>
    </row>
    <row r="41740" spans="27:27">
      <c r="AA41740" t="str">
        <v>BE</v>
      </c>
    </row>
    <row r="41741" spans="27:27">
      <c r="AA41741" t="str">
        <v>BB</v>
      </c>
    </row>
    <row r="41742" spans="27:27">
      <c r="AA41742" t="str">
        <v>BB</v>
      </c>
    </row>
    <row r="41743" spans="27:27">
      <c r="AA41743" t="str">
        <v>BB</v>
      </c>
    </row>
    <row r="41744" spans="27:27">
      <c r="AA41744" t="str">
        <v>BE</v>
      </c>
    </row>
    <row r="41745" spans="27:27">
      <c r="AA41745" t="str">
        <v>SO</v>
      </c>
    </row>
    <row r="41746" spans="27:27">
      <c r="AA41746" t="str">
        <v>SO</v>
      </c>
    </row>
    <row r="41747" spans="27:27">
      <c r="AA41747" t="str">
        <v>BB</v>
      </c>
    </row>
    <row r="41748" spans="27:27">
      <c r="AA41748" t="str">
        <v>WB</v>
      </c>
    </row>
    <row r="41749" spans="27:27">
      <c r="AA41749" t="str">
        <v>WB</v>
      </c>
    </row>
    <row r="41750" spans="27:27">
      <c r="AA41750" t="str">
        <v>BE</v>
      </c>
    </row>
    <row r="41751" spans="27:27">
      <c r="AA41751" t="str">
        <v>BE</v>
      </c>
    </row>
    <row r="41752" spans="27:27">
      <c r="AA41752" t="str">
        <v>BE</v>
      </c>
    </row>
    <row r="41753" spans="27:27">
      <c r="AA41753" t="str">
        <v>FR</v>
      </c>
    </row>
    <row r="41754" spans="27:27">
      <c r="AA41754" t="str">
        <v>JB</v>
      </c>
    </row>
    <row r="41755" spans="27:27">
      <c r="AA41755" t="str">
        <v>BB</v>
      </c>
    </row>
    <row r="41756" spans="27:27">
      <c r="AA41756" t="str">
        <v>SS</v>
      </c>
    </row>
    <row r="41757" spans="27:27">
      <c r="AA41757" t="str">
        <v>HD</v>
      </c>
    </row>
    <row r="41758" spans="27:27">
      <c r="AA41758" t="str">
        <v>SO</v>
      </c>
    </row>
    <row r="41759" spans="27:27">
      <c r="AA41759" t="str">
        <v>CB</v>
      </c>
    </row>
    <row r="41760" spans="27:27">
      <c r="AA41760" t="str">
        <v>CB</v>
      </c>
    </row>
    <row r="41761" spans="27:27">
      <c r="AA41761" t="str">
        <v>BE</v>
      </c>
    </row>
    <row r="41762" spans="27:27">
      <c r="AA41762" t="str">
        <v>BE</v>
      </c>
    </row>
    <row r="41763" spans="27:27">
      <c r="AA41763" t="str">
        <v>BE</v>
      </c>
    </row>
    <row r="41764" spans="27:27">
      <c r="AA41764" t="str">
        <v>BE</v>
      </c>
    </row>
    <row r="41765" spans="27:27">
      <c r="AA41765" t="str">
        <v>BE</v>
      </c>
    </row>
    <row r="41766" spans="27:27">
      <c r="AA41766" t="str">
        <v>BE</v>
      </c>
    </row>
    <row r="41767" spans="27:27">
      <c r="AA41767" t="str">
        <v>JB</v>
      </c>
    </row>
    <row r="41768" spans="27:27">
      <c r="AA41768" t="str">
        <v>JB</v>
      </c>
    </row>
    <row r="41769" spans="27:27">
      <c r="AA41769" t="str">
        <v>JB</v>
      </c>
    </row>
    <row r="41770" spans="27:27">
      <c r="AA41770" t="str">
        <v>JB</v>
      </c>
    </row>
    <row r="41771" spans="27:27">
      <c r="AA41771" t="str">
        <v>WB</v>
      </c>
    </row>
    <row r="41772" spans="27:27">
      <c r="AA41772" t="str">
        <v>SO</v>
      </c>
    </row>
    <row r="41773" spans="27:27">
      <c r="AA41773" t="str">
        <v>BE</v>
      </c>
    </row>
    <row r="41774" spans="27:27">
      <c r="AA41774" t="str">
        <v>BE</v>
      </c>
    </row>
    <row r="41775" spans="27:27">
      <c r="AA41775" t="str">
        <v>DH</v>
      </c>
    </row>
    <row r="41776" spans="27:27">
      <c r="AA41776" t="str">
        <v>DH</v>
      </c>
    </row>
    <row r="41777" spans="27:27">
      <c r="AA41777" t="str">
        <v>HD</v>
      </c>
    </row>
    <row r="41778" spans="27:27">
      <c r="AA41778" t="str">
        <v>HD</v>
      </c>
    </row>
    <row r="41779" spans="27:27">
      <c r="AA41779" t="str">
        <v>JB</v>
      </c>
    </row>
    <row r="41780" spans="27:27">
      <c r="AA41780" t="str">
        <v>JB</v>
      </c>
    </row>
    <row r="41781" spans="27:27">
      <c r="AA41781" t="str">
        <v>JB</v>
      </c>
    </row>
    <row r="41782" spans="27:27">
      <c r="AA41782" t="str">
        <v>JB</v>
      </c>
    </row>
    <row r="41783" spans="27:27">
      <c r="AA41783" t="str">
        <v>FR</v>
      </c>
    </row>
    <row r="41784" spans="27:27">
      <c r="AA41784" t="str">
        <v>FR</v>
      </c>
    </row>
    <row r="41785" spans="27:27">
      <c r="AA41785" t="str">
        <v>SO</v>
      </c>
    </row>
    <row r="41786" spans="27:27">
      <c r="AA41786" t="str">
        <v>HD</v>
      </c>
    </row>
    <row r="41787" spans="27:27">
      <c r="AA41787" t="str">
        <v>HD</v>
      </c>
    </row>
    <row r="41788" spans="27:27">
      <c r="AA41788" t="str">
        <v>HD</v>
      </c>
    </row>
    <row r="41789" spans="27:27">
      <c r="AA41789" t="str">
        <v>HD</v>
      </c>
    </row>
    <row r="41790" spans="27:27">
      <c r="AA41790" t="str">
        <v>SO</v>
      </c>
    </row>
    <row r="41791" spans="27:27">
      <c r="AA41791" t="str">
        <v>SO</v>
      </c>
    </row>
    <row r="41792" spans="27:27">
      <c r="AA41792" t="str">
        <v>SO</v>
      </c>
    </row>
    <row r="41793" spans="27:27">
      <c r="AA41793" t="str">
        <v>HD</v>
      </c>
    </row>
    <row r="41794" spans="27:27">
      <c r="AA41794" t="str">
        <v>HD</v>
      </c>
    </row>
    <row r="41795" spans="27:27">
      <c r="AA41795" t="str">
        <v>SO</v>
      </c>
    </row>
    <row r="41796" spans="27:27">
      <c r="AA41796" t="str">
        <v>SO</v>
      </c>
    </row>
    <row r="41797" spans="27:27">
      <c r="AA41797" t="str">
        <v>WB</v>
      </c>
    </row>
    <row r="41798" spans="27:27">
      <c r="AA41798" t="str">
        <v>BB</v>
      </c>
    </row>
    <row r="41799" spans="27:27">
      <c r="AA41799" t="str">
        <v>BB</v>
      </c>
    </row>
    <row r="41800" spans="27:27">
      <c r="AA41800" t="str">
        <v>FR</v>
      </c>
    </row>
    <row r="41801" spans="27:27">
      <c r="AA41801" t="str">
        <v>BE</v>
      </c>
    </row>
    <row r="41802" spans="27:27">
      <c r="AA41802" t="str">
        <v>BB</v>
      </c>
    </row>
    <row r="41803" spans="27:27">
      <c r="AA41803" t="str">
        <v>WB</v>
      </c>
    </row>
    <row r="41804" spans="27:27">
      <c r="AA41804" t="str">
        <v>WB</v>
      </c>
    </row>
    <row r="41805" spans="27:27">
      <c r="AA41805" t="str">
        <v>WB</v>
      </c>
    </row>
    <row r="41806" spans="27:27">
      <c r="AA41806" t="str">
        <v>WB</v>
      </c>
    </row>
    <row r="41807" spans="27:27">
      <c r="AA41807" t="str">
        <v>BE</v>
      </c>
    </row>
    <row r="41808" spans="27:27">
      <c r="AA41808" t="str">
        <v>BE</v>
      </c>
    </row>
    <row r="41809" spans="27:27">
      <c r="AA41809" t="str">
        <v>BB</v>
      </c>
    </row>
    <row r="41810" spans="27:27">
      <c r="AA41810" t="str">
        <v>BB</v>
      </c>
    </row>
    <row r="41811" spans="27:27">
      <c r="AA41811" t="str">
        <v>FR</v>
      </c>
    </row>
    <row r="41812" spans="27:27">
      <c r="AA41812" t="str">
        <v>JB</v>
      </c>
    </row>
    <row r="41813" spans="27:27">
      <c r="AA41813" t="str">
        <v>SO</v>
      </c>
    </row>
    <row r="41814" spans="27:27">
      <c r="AA41814" t="str">
        <v>SO</v>
      </c>
    </row>
    <row r="41815" spans="27:27">
      <c r="AA41815" t="str">
        <v>WB</v>
      </c>
    </row>
    <row r="41816" spans="27:27">
      <c r="AA41816" t="str">
        <v>WB</v>
      </c>
    </row>
    <row r="41817" spans="27:27">
      <c r="AA41817" t="str">
        <v>WB</v>
      </c>
    </row>
    <row r="41818" spans="27:27">
      <c r="AA41818" t="str">
        <v>SS</v>
      </c>
    </row>
    <row r="41819" spans="27:27">
      <c r="AA41819" t="str">
        <v>SO</v>
      </c>
    </row>
    <row r="41820" spans="27:27">
      <c r="AA41820" t="str">
        <v>SO</v>
      </c>
    </row>
    <row r="41821" spans="27:27">
      <c r="AA41821" t="str">
        <v>SO</v>
      </c>
    </row>
    <row r="41822" spans="27:27">
      <c r="AA41822" t="str">
        <v>HD</v>
      </c>
    </row>
    <row r="41823" spans="27:27">
      <c r="AA41823" t="str">
        <v>BE</v>
      </c>
    </row>
    <row r="41824" spans="27:27">
      <c r="AA41824" t="str">
        <v>SO</v>
      </c>
    </row>
    <row r="41825" spans="27:27">
      <c r="AA41825" t="str">
        <v>SS</v>
      </c>
    </row>
    <row r="41826" spans="27:27">
      <c r="AA41826" t="str">
        <v>CB</v>
      </c>
    </row>
    <row r="41827" spans="27:27">
      <c r="AA41827" t="str">
        <v>SS</v>
      </c>
    </row>
    <row r="41828" spans="27:27">
      <c r="AA41828" t="str">
        <v>JB</v>
      </c>
    </row>
    <row r="41829" spans="27:27">
      <c r="AA41829" t="str">
        <v>BB</v>
      </c>
    </row>
    <row r="41830" spans="27:27">
      <c r="AA41830" t="str">
        <v>BB</v>
      </c>
    </row>
    <row r="41831" spans="27:27">
      <c r="AA41831" t="str">
        <v>HD</v>
      </c>
    </row>
    <row r="41832" spans="27:27">
      <c r="AA41832" t="str">
        <v>HD</v>
      </c>
    </row>
    <row r="41833" spans="27:27">
      <c r="AA41833" t="str">
        <v>BE</v>
      </c>
    </row>
    <row r="41834" spans="27:27">
      <c r="AA41834" t="str">
        <v>BE</v>
      </c>
    </row>
    <row r="41835" spans="27:27">
      <c r="AA41835" t="str">
        <v>BE</v>
      </c>
    </row>
    <row r="41836" spans="27:27">
      <c r="AA41836" t="str">
        <v>BE</v>
      </c>
    </row>
    <row r="41837" spans="27:27">
      <c r="AA41837" t="str">
        <v>SO</v>
      </c>
    </row>
    <row r="41838" spans="27:27">
      <c r="AA41838" t="str">
        <v>FR</v>
      </c>
    </row>
    <row r="41839" spans="27:27">
      <c r="AA41839" t="str">
        <v>JB</v>
      </c>
    </row>
    <row r="41840" spans="27:27">
      <c r="AA41840" t="str">
        <v>FR</v>
      </c>
    </row>
    <row r="41841" spans="27:27">
      <c r="AA41841" t="str">
        <v>BE</v>
      </c>
    </row>
    <row r="41842" spans="27:27">
      <c r="AA41842" t="str">
        <v>SS</v>
      </c>
    </row>
    <row r="41843" spans="27:27">
      <c r="AA41843" t="str">
        <v>SS</v>
      </c>
    </row>
    <row r="41844" spans="27:27">
      <c r="AA41844" t="str">
        <v>DH</v>
      </c>
    </row>
    <row r="41845" spans="27:27">
      <c r="AA41845" t="str">
        <v>WB</v>
      </c>
    </row>
    <row r="41846" spans="27:27">
      <c r="AA41846" t="str">
        <v>HD</v>
      </c>
    </row>
    <row r="41847" spans="27:27">
      <c r="AA41847" t="str">
        <v>HD</v>
      </c>
    </row>
    <row r="41848" spans="27:27">
      <c r="AA41848" t="str">
        <v>CB</v>
      </c>
    </row>
    <row r="41849" spans="27:27">
      <c r="AA41849" t="str">
        <v>FR</v>
      </c>
    </row>
    <row r="41850" spans="27:27">
      <c r="AA41850" t="str">
        <v>BB</v>
      </c>
    </row>
    <row r="41851" spans="27:27">
      <c r="AA41851" t="str">
        <v>BB</v>
      </c>
    </row>
    <row r="41852" spans="27:27">
      <c r="AA41852" t="str">
        <v>BB</v>
      </c>
    </row>
    <row r="41853" spans="27:27">
      <c r="AA41853" t="str">
        <v>BB</v>
      </c>
    </row>
    <row r="41854" spans="27:27">
      <c r="AA41854" t="str">
        <v>BB</v>
      </c>
    </row>
    <row r="41855" spans="27:27">
      <c r="AA41855" t="str">
        <v>DH</v>
      </c>
    </row>
    <row r="41856" spans="27:27">
      <c r="AA41856" t="str">
        <v>SS</v>
      </c>
    </row>
    <row r="41857" spans="27:27">
      <c r="AA41857" t="str">
        <v>BE</v>
      </c>
    </row>
    <row r="41858" spans="27:27">
      <c r="AA41858" t="str">
        <v>SS</v>
      </c>
    </row>
    <row r="41859" spans="27:27">
      <c r="AA41859" t="str">
        <v>HD</v>
      </c>
    </row>
    <row r="41860" spans="27:27">
      <c r="AA41860" t="str">
        <v>SS</v>
      </c>
    </row>
    <row r="41861" spans="27:27">
      <c r="AA41861" t="str">
        <v>SO</v>
      </c>
    </row>
    <row r="41862" spans="27:27">
      <c r="AA41862" t="str">
        <v>SS</v>
      </c>
    </row>
    <row r="41863" spans="27:27">
      <c r="AA41863" t="str">
        <v>HD</v>
      </c>
    </row>
    <row r="41864" spans="27:27">
      <c r="AA41864" t="str">
        <v>SS</v>
      </c>
    </row>
    <row r="41865" spans="27:27">
      <c r="AA41865" t="str">
        <v>DH</v>
      </c>
    </row>
    <row r="41866" spans="27:27">
      <c r="AA41866" t="str">
        <v>SS</v>
      </c>
    </row>
    <row r="41867" spans="27:27">
      <c r="AA41867" t="str">
        <v>HD</v>
      </c>
    </row>
    <row r="41868" spans="27:27">
      <c r="AA41868" t="str">
        <v>BB</v>
      </c>
    </row>
    <row r="41869" spans="27:27">
      <c r="AA41869" t="str">
        <v>SO</v>
      </c>
    </row>
    <row r="41870" spans="27:27">
      <c r="AA41870" t="str">
        <v>BE</v>
      </c>
    </row>
    <row r="41871" spans="27:27">
      <c r="AA41871" t="str">
        <v>BE</v>
      </c>
    </row>
    <row r="41872" spans="27:27">
      <c r="AA41872" t="str">
        <v>DH</v>
      </c>
    </row>
    <row r="41873" spans="27:27">
      <c r="AA41873" t="str">
        <v>JB</v>
      </c>
    </row>
    <row r="41874" spans="27:27">
      <c r="AA41874" t="str">
        <v>JB</v>
      </c>
    </row>
    <row r="41875" spans="27:27">
      <c r="AA41875" t="str">
        <v>JB</v>
      </c>
    </row>
    <row r="41876" spans="27:27">
      <c r="AA41876" t="str">
        <v>DH</v>
      </c>
    </row>
    <row r="41877" spans="27:27">
      <c r="AA41877" t="str">
        <v>DH</v>
      </c>
    </row>
    <row r="41878" spans="27:27">
      <c r="AA41878" t="str">
        <v>DH</v>
      </c>
    </row>
    <row r="41879" spans="27:27">
      <c r="AA41879" t="str">
        <v>SO</v>
      </c>
    </row>
    <row r="41880" spans="27:27">
      <c r="AA41880" t="str">
        <v>WB</v>
      </c>
    </row>
    <row r="41881" spans="27:27">
      <c r="AA41881" t="str">
        <v>WB</v>
      </c>
    </row>
    <row r="41882" spans="27:27">
      <c r="AA41882" t="str">
        <v>WB</v>
      </c>
    </row>
    <row r="41883" spans="27:27">
      <c r="AA41883" t="str">
        <v>DH</v>
      </c>
    </row>
    <row r="41884" spans="27:27">
      <c r="AA41884" t="str">
        <v>DH</v>
      </c>
    </row>
    <row r="41885" spans="27:27">
      <c r="AA41885" t="str">
        <v>SS</v>
      </c>
    </row>
    <row r="41886" spans="27:27">
      <c r="AA41886" t="str">
        <v>CB</v>
      </c>
    </row>
    <row r="41887" spans="27:27">
      <c r="AA41887" t="str">
        <v>WB</v>
      </c>
    </row>
    <row r="41888" spans="27:27">
      <c r="AA41888" t="str">
        <v>HD</v>
      </c>
    </row>
    <row r="41889" spans="27:27">
      <c r="AA41889" t="str">
        <v>FR</v>
      </c>
    </row>
    <row r="41890" spans="27:27">
      <c r="AA41890" t="str">
        <v>HD</v>
      </c>
    </row>
    <row r="41891" spans="27:27">
      <c r="AA41891" t="str">
        <v>SO</v>
      </c>
    </row>
    <row r="41892" spans="27:27">
      <c r="AA41892" t="str">
        <v>JB</v>
      </c>
    </row>
    <row r="41893" spans="27:27">
      <c r="AA41893" t="str">
        <v>JB</v>
      </c>
    </row>
    <row r="41894" spans="27:27">
      <c r="AA41894" t="str">
        <v>JB</v>
      </c>
    </row>
    <row r="41895" spans="27:27">
      <c r="AA41895" t="str">
        <v>JB</v>
      </c>
    </row>
    <row r="41896" spans="27:27">
      <c r="AA41896" t="str">
        <v>SS</v>
      </c>
    </row>
    <row r="41897" spans="27:27">
      <c r="AA41897" t="str">
        <v>DH</v>
      </c>
    </row>
    <row r="41898" spans="27:27">
      <c r="AA41898" t="str">
        <v>WB</v>
      </c>
    </row>
    <row r="41899" spans="27:27">
      <c r="AA41899" t="str">
        <v>DH</v>
      </c>
    </row>
    <row r="41900" spans="27:27">
      <c r="AA41900" t="str">
        <v>BE</v>
      </c>
    </row>
    <row r="41901" spans="27:27">
      <c r="AA41901" t="str">
        <v>BB</v>
      </c>
    </row>
    <row r="41902" spans="27:27">
      <c r="AA41902" t="str">
        <v>BB</v>
      </c>
    </row>
    <row r="41903" spans="27:27">
      <c r="AA41903" t="str">
        <v>HD</v>
      </c>
    </row>
    <row r="41904" spans="27:27">
      <c r="AA41904" t="str">
        <v>SO</v>
      </c>
    </row>
    <row r="41905" spans="27:27">
      <c r="AA41905" t="str">
        <v>FR</v>
      </c>
    </row>
    <row r="41906" spans="27:27">
      <c r="AA41906" t="str">
        <v>SO</v>
      </c>
    </row>
    <row r="41907" spans="27:27">
      <c r="AA41907" t="str">
        <v>SO</v>
      </c>
    </row>
    <row r="41908" spans="27:27">
      <c r="AA41908" t="str">
        <v>SO</v>
      </c>
    </row>
    <row r="41909" spans="27:27">
      <c r="AA41909" t="str">
        <v>SS</v>
      </c>
    </row>
    <row r="41910" spans="27:27">
      <c r="AA41910" t="str">
        <v>WB</v>
      </c>
    </row>
    <row r="41911" spans="27:27">
      <c r="AA41911" t="str">
        <v>WB</v>
      </c>
    </row>
    <row r="41912" spans="27:27">
      <c r="AA41912" t="str">
        <v>WB</v>
      </c>
    </row>
    <row r="41913" spans="27:27">
      <c r="AA41913" t="str">
        <v>WB</v>
      </c>
    </row>
    <row r="41914" spans="27:27">
      <c r="AA41914" t="str">
        <v>WB</v>
      </c>
    </row>
    <row r="41915" spans="27:27">
      <c r="AA41915" t="str">
        <v>SS</v>
      </c>
    </row>
    <row r="41916" spans="27:27">
      <c r="AA41916" t="str">
        <v>FR</v>
      </c>
    </row>
    <row r="41917" spans="27:27">
      <c r="AA41917" t="str">
        <v>FR</v>
      </c>
    </row>
    <row r="41918" spans="27:27">
      <c r="AA41918" t="str">
        <v>SS</v>
      </c>
    </row>
    <row r="41919" spans="27:27">
      <c r="AA41919" t="str">
        <v>DH</v>
      </c>
    </row>
    <row r="41920" spans="27:27">
      <c r="AA41920" t="str">
        <v>DH</v>
      </c>
    </row>
    <row r="41921" spans="27:27">
      <c r="AA41921" t="str">
        <v>BE</v>
      </c>
    </row>
    <row r="41922" spans="27:27">
      <c r="AA41922" t="str">
        <v>BE</v>
      </c>
    </row>
    <row r="41923" spans="27:27">
      <c r="AA41923" t="str">
        <v>BE</v>
      </c>
    </row>
    <row r="41924" spans="27:27">
      <c r="AA41924" t="str">
        <v>JB</v>
      </c>
    </row>
    <row r="41925" spans="27:27">
      <c r="AA41925" t="str">
        <v>FR</v>
      </c>
    </row>
    <row r="41926" spans="27:27">
      <c r="AA41926" t="str">
        <v>HD</v>
      </c>
    </row>
    <row r="41927" spans="27:27">
      <c r="AA41927" t="str">
        <v>SO</v>
      </c>
    </row>
    <row r="41928" spans="27:27">
      <c r="AA41928" t="str">
        <v>SO</v>
      </c>
    </row>
    <row r="41929" spans="27:27">
      <c r="AA41929" t="str">
        <v>FR</v>
      </c>
    </row>
    <row r="41930" spans="27:27">
      <c r="AA41930" t="str">
        <v>BE</v>
      </c>
    </row>
    <row r="41931" spans="27:27">
      <c r="AA41931" t="str">
        <v>FR</v>
      </c>
    </row>
    <row r="41932" spans="27:27">
      <c r="AA41932" t="str">
        <v>CB</v>
      </c>
    </row>
    <row r="41933" spans="27:27">
      <c r="AA41933" t="str">
        <v>CB</v>
      </c>
    </row>
    <row r="41934" spans="27:27">
      <c r="AA41934" t="str">
        <v>HD</v>
      </c>
    </row>
    <row r="41935" spans="27:27">
      <c r="AA41935" t="str">
        <v>DH</v>
      </c>
    </row>
    <row r="41936" spans="27:27">
      <c r="AA41936" t="str">
        <v>SS</v>
      </c>
    </row>
    <row r="41937" spans="27:27">
      <c r="AA41937" t="str">
        <v>SO</v>
      </c>
    </row>
    <row r="41938" spans="27:27">
      <c r="AA41938" t="str">
        <v>BB</v>
      </c>
    </row>
    <row r="41939" spans="27:27">
      <c r="AA41939" t="str">
        <v>SS</v>
      </c>
    </row>
    <row r="41940" spans="27:27">
      <c r="AA41940" t="str">
        <v>JB</v>
      </c>
    </row>
    <row r="41941" spans="27:27">
      <c r="AA41941" t="str">
        <v>JB</v>
      </c>
    </row>
    <row r="41942" spans="27:27">
      <c r="AA41942" t="str">
        <v>BB</v>
      </c>
    </row>
    <row r="41943" spans="27:27">
      <c r="AA41943" t="str">
        <v>BB</v>
      </c>
    </row>
    <row r="41944" spans="27:27">
      <c r="AA41944" t="str">
        <v>CB</v>
      </c>
    </row>
    <row r="41945" spans="27:27">
      <c r="AA41945" t="str">
        <v>CB</v>
      </c>
    </row>
    <row r="41946" spans="27:27">
      <c r="AA41946" t="str">
        <v>JB</v>
      </c>
    </row>
    <row r="41947" spans="27:27">
      <c r="AA41947" t="str">
        <v>JB</v>
      </c>
    </row>
    <row r="41948" spans="27:27">
      <c r="AA41948" t="str">
        <v>JB</v>
      </c>
    </row>
    <row r="41949" spans="27:27">
      <c r="AA41949" t="str">
        <v>WB</v>
      </c>
    </row>
    <row r="41950" spans="27:27">
      <c r="AA41950" t="str">
        <v>DH</v>
      </c>
    </row>
    <row r="41951" spans="27:27">
      <c r="AA41951" t="str">
        <v>DH</v>
      </c>
    </row>
    <row r="41952" spans="27:27">
      <c r="AA41952" t="str">
        <v>HD</v>
      </c>
    </row>
    <row r="41953" spans="27:27">
      <c r="AA41953" t="str">
        <v>HD</v>
      </c>
    </row>
    <row r="41954" spans="27:27">
      <c r="AA41954" t="str">
        <v>HD</v>
      </c>
    </row>
    <row r="41955" spans="27:27">
      <c r="AA41955" t="str">
        <v>SS</v>
      </c>
    </row>
    <row r="41956" spans="27:27">
      <c r="AA41956" t="str">
        <v>BE</v>
      </c>
    </row>
    <row r="41957" spans="27:27">
      <c r="AA41957" t="str">
        <v>HD</v>
      </c>
    </row>
    <row r="41958" spans="27:27">
      <c r="AA41958" t="str">
        <v>HD</v>
      </c>
    </row>
    <row r="41959" spans="27:27">
      <c r="AA41959" t="str">
        <v>BE</v>
      </c>
    </row>
    <row r="41960" spans="27:27">
      <c r="AA41960" t="str">
        <v>BE</v>
      </c>
    </row>
    <row r="41961" spans="27:27">
      <c r="AA41961" t="str">
        <v>HD</v>
      </c>
    </row>
    <row r="41962" spans="27:27">
      <c r="AA41962" t="str">
        <v>BB</v>
      </c>
    </row>
    <row r="41963" spans="27:27">
      <c r="AA41963" t="str">
        <v>HD</v>
      </c>
    </row>
    <row r="41964" spans="27:27">
      <c r="AA41964" t="str">
        <v>HD</v>
      </c>
    </row>
    <row r="41965" spans="27:27">
      <c r="AA41965" t="str">
        <v>FR</v>
      </c>
    </row>
    <row r="41966" spans="27:27">
      <c r="AA41966" t="str">
        <v>BB</v>
      </c>
    </row>
    <row r="41967" spans="27:27">
      <c r="AA41967" t="str">
        <v>BB</v>
      </c>
    </row>
    <row r="41968" spans="27:27">
      <c r="AA41968" t="str">
        <v>CB</v>
      </c>
    </row>
    <row r="41969" spans="27:27">
      <c r="AA41969" t="str">
        <v>CB</v>
      </c>
    </row>
    <row r="41970" spans="27:27">
      <c r="AA41970" t="str">
        <v>CB</v>
      </c>
    </row>
    <row r="41971" spans="27:27">
      <c r="AA41971" t="str">
        <v>BB</v>
      </c>
    </row>
    <row r="41972" spans="27:27">
      <c r="AA41972" t="str">
        <v>BB</v>
      </c>
    </row>
    <row r="41973" spans="27:27">
      <c r="AA41973" t="str">
        <v>BB</v>
      </c>
    </row>
    <row r="41974" spans="27:27">
      <c r="AA41974" t="str">
        <v>BB</v>
      </c>
    </row>
    <row r="41975" spans="27:27">
      <c r="AA41975" t="str">
        <v>CB</v>
      </c>
    </row>
    <row r="41976" spans="27:27">
      <c r="AA41976" t="str">
        <v>CB</v>
      </c>
    </row>
    <row r="41977" spans="27:27">
      <c r="AA41977" t="str">
        <v>CB</v>
      </c>
    </row>
    <row r="41978" spans="27:27">
      <c r="AA41978" t="str">
        <v>FR</v>
      </c>
    </row>
    <row r="41979" spans="27:27">
      <c r="AA41979" t="str">
        <v>DH</v>
      </c>
    </row>
    <row r="41980" spans="27:27">
      <c r="AA41980" t="str">
        <v>HD</v>
      </c>
    </row>
    <row r="41981" spans="27:27">
      <c r="AA41981" t="str">
        <v>HD</v>
      </c>
    </row>
    <row r="41982" spans="27:27">
      <c r="AA41982" t="str">
        <v>DH</v>
      </c>
    </row>
    <row r="41983" spans="27:27">
      <c r="AA41983" t="str">
        <v>DH</v>
      </c>
    </row>
    <row r="41984" spans="27:27">
      <c r="AA41984" t="str">
        <v>FR</v>
      </c>
    </row>
    <row r="41985" spans="27:27">
      <c r="AA41985" t="str">
        <v>FR</v>
      </c>
    </row>
    <row r="41986" spans="27:27">
      <c r="AA41986" t="str">
        <v>FR</v>
      </c>
    </row>
    <row r="41987" spans="27:27">
      <c r="AA41987" t="str">
        <v>JB</v>
      </c>
    </row>
    <row r="41988" spans="27:27">
      <c r="AA41988" t="str">
        <v>BE</v>
      </c>
    </row>
    <row r="41989" spans="27:27">
      <c r="AA41989" t="str">
        <v>JB</v>
      </c>
    </row>
    <row r="41990" spans="27:27">
      <c r="AA41990" t="str">
        <v>JB</v>
      </c>
    </row>
    <row r="41991" spans="27:27">
      <c r="AA41991" t="str">
        <v>DH</v>
      </c>
    </row>
    <row r="41992" spans="27:27">
      <c r="AA41992" t="str">
        <v>FR</v>
      </c>
    </row>
    <row r="41993" spans="27:27">
      <c r="AA41993" t="str">
        <v>FR</v>
      </c>
    </row>
    <row r="41994" spans="27:27">
      <c r="AA41994" t="str">
        <v>BE</v>
      </c>
    </row>
    <row r="41995" spans="27:27">
      <c r="AA41995" t="str">
        <v>FR</v>
      </c>
    </row>
    <row r="41996" spans="27:27">
      <c r="AA41996" t="str">
        <v>DH</v>
      </c>
    </row>
    <row r="41997" spans="27:27">
      <c r="AA41997" t="str">
        <v>SS</v>
      </c>
    </row>
    <row r="41998" spans="27:27">
      <c r="AA41998" t="str">
        <v>SS</v>
      </c>
    </row>
    <row r="41999" spans="27:27">
      <c r="AA41999" t="str">
        <v>SS</v>
      </c>
    </row>
    <row r="42000" spans="27:27">
      <c r="AA42000" t="str">
        <v>SS</v>
      </c>
    </row>
    <row r="42001" spans="27:27">
      <c r="AA42001" t="str">
        <v>WB</v>
      </c>
    </row>
    <row r="42002" spans="27:27">
      <c r="AA42002" t="str">
        <v>WB</v>
      </c>
    </row>
    <row r="42003" spans="27:27">
      <c r="AA42003" t="str">
        <v>BE</v>
      </c>
    </row>
    <row r="42004" spans="27:27">
      <c r="AA42004" t="str">
        <v>BE</v>
      </c>
    </row>
    <row r="42005" spans="27:27">
      <c r="AA42005" t="str">
        <v>BE</v>
      </c>
    </row>
    <row r="42006" spans="27:27">
      <c r="AA42006" t="str">
        <v>BE</v>
      </c>
    </row>
    <row r="42007" spans="27:27">
      <c r="AA42007" t="str">
        <v>BE</v>
      </c>
    </row>
    <row r="42008" spans="27:27">
      <c r="AA42008" t="str">
        <v>SO</v>
      </c>
    </row>
    <row r="42009" spans="27:27">
      <c r="AA42009" t="str">
        <v>SO</v>
      </c>
    </row>
    <row r="42010" spans="27:27">
      <c r="AA42010" t="str">
        <v>CB</v>
      </c>
    </row>
    <row r="42011" spans="27:27">
      <c r="AA42011" t="str">
        <v>CB</v>
      </c>
    </row>
    <row r="42012" spans="27:27">
      <c r="AA42012" t="str">
        <v>SS</v>
      </c>
    </row>
    <row r="42013" spans="27:27">
      <c r="AA42013" t="str">
        <v>SS</v>
      </c>
    </row>
    <row r="42014" spans="27:27">
      <c r="AA42014" t="str">
        <v>HD</v>
      </c>
    </row>
    <row r="42015" spans="27:27">
      <c r="AA42015" t="str">
        <v>SO</v>
      </c>
    </row>
    <row r="42016" spans="27:27">
      <c r="AA42016" t="str">
        <v>BE</v>
      </c>
    </row>
    <row r="42017" spans="27:27">
      <c r="AA42017" t="str">
        <v>SS</v>
      </c>
    </row>
    <row r="42018" spans="27:27">
      <c r="AA42018" t="str">
        <v>FR</v>
      </c>
    </row>
    <row r="42019" spans="27:27">
      <c r="AA42019" t="str">
        <v>DH</v>
      </c>
    </row>
    <row r="42020" spans="27:27">
      <c r="AA42020" t="str">
        <v>FR</v>
      </c>
    </row>
    <row r="42021" spans="27:27">
      <c r="AA42021" t="str">
        <v>BB</v>
      </c>
    </row>
    <row r="42022" spans="27:27">
      <c r="AA42022" t="str">
        <v>WB</v>
      </c>
    </row>
    <row r="42023" spans="27:27">
      <c r="AA42023" t="str">
        <v>WB</v>
      </c>
    </row>
    <row r="42024" spans="27:27">
      <c r="AA42024" t="str">
        <v>WB</v>
      </c>
    </row>
    <row r="42025" spans="27:27">
      <c r="AA42025" t="str">
        <v>HD</v>
      </c>
    </row>
    <row r="42026" spans="27:27">
      <c r="AA42026" t="str">
        <v>HD</v>
      </c>
    </row>
    <row r="42027" spans="27:27">
      <c r="AA42027" t="str">
        <v>WB</v>
      </c>
    </row>
    <row r="42028" spans="27:27">
      <c r="AA42028" t="str">
        <v>WB</v>
      </c>
    </row>
    <row r="42029" spans="27:27">
      <c r="AA42029" t="str">
        <v>DH</v>
      </c>
    </row>
    <row r="42030" spans="27:27">
      <c r="AA42030" t="str">
        <v>DH</v>
      </c>
    </row>
    <row r="42031" spans="27:27">
      <c r="AA42031" t="str">
        <v>DH</v>
      </c>
    </row>
    <row r="42032" spans="27:27">
      <c r="AA42032" t="str">
        <v>BE</v>
      </c>
    </row>
    <row r="42033" spans="27:27">
      <c r="AA42033" t="str">
        <v>BE</v>
      </c>
    </row>
    <row r="42034" spans="27:27">
      <c r="AA42034" t="str">
        <v>BE</v>
      </c>
    </row>
    <row r="42035" spans="27:27">
      <c r="AA42035" t="str">
        <v>BE</v>
      </c>
    </row>
    <row r="42036" spans="27:27">
      <c r="AA42036" t="str">
        <v>BE</v>
      </c>
    </row>
    <row r="42037" spans="27:27">
      <c r="AA42037" t="str">
        <v>HD</v>
      </c>
    </row>
    <row r="42038" spans="27:27">
      <c r="AA42038" t="str">
        <v>FR</v>
      </c>
    </row>
    <row r="42039" spans="27:27">
      <c r="AA42039" t="str">
        <v>FR</v>
      </c>
    </row>
    <row r="42040" spans="27:27">
      <c r="AA42040" t="str">
        <v>FR</v>
      </c>
    </row>
    <row r="42041" spans="27:27">
      <c r="AA42041" t="str">
        <v>JB</v>
      </c>
    </row>
    <row r="42042" spans="27:27">
      <c r="AA42042" t="str">
        <v>DH</v>
      </c>
    </row>
    <row r="42043" spans="27:27">
      <c r="AA42043" t="str">
        <v>DH</v>
      </c>
    </row>
    <row r="42044" spans="27:27">
      <c r="AA42044" t="str">
        <v>DH</v>
      </c>
    </row>
    <row r="42045" spans="27:27">
      <c r="AA42045" t="str">
        <v>DH</v>
      </c>
    </row>
    <row r="42046" spans="27:27">
      <c r="AA42046" t="str">
        <v>HD</v>
      </c>
    </row>
    <row r="42047" spans="27:27">
      <c r="AA42047" t="str">
        <v>BB</v>
      </c>
    </row>
    <row r="42048" spans="27:27">
      <c r="AA42048" t="str">
        <v>BB</v>
      </c>
    </row>
    <row r="42049" spans="27:27">
      <c r="AA42049" t="str">
        <v>SS</v>
      </c>
    </row>
    <row r="42050" spans="27:27">
      <c r="AA42050" t="str">
        <v>FR</v>
      </c>
    </row>
    <row r="42051" spans="27:27">
      <c r="AA42051" t="str">
        <v>CB</v>
      </c>
    </row>
    <row r="42052" spans="27:27">
      <c r="AA42052" t="str">
        <v>FR</v>
      </c>
    </row>
    <row r="42053" spans="27:27">
      <c r="AA42053" t="str">
        <v>HD</v>
      </c>
    </row>
    <row r="42054" spans="27:27">
      <c r="AA42054" t="str">
        <v>SS</v>
      </c>
    </row>
    <row r="42055" spans="27:27">
      <c r="AA42055" t="str">
        <v>WB</v>
      </c>
    </row>
    <row r="42056" spans="27:27">
      <c r="AA42056" t="str">
        <v>JB</v>
      </c>
    </row>
    <row r="42057" spans="27:27">
      <c r="AA42057" t="str">
        <v>DH</v>
      </c>
    </row>
    <row r="42058" spans="27:27">
      <c r="AA42058" t="str">
        <v>JB</v>
      </c>
    </row>
    <row r="42059" spans="27:27">
      <c r="AA42059" t="str">
        <v>JB</v>
      </c>
    </row>
    <row r="42060" spans="27:27">
      <c r="AA42060" t="str">
        <v>DH</v>
      </c>
    </row>
    <row r="42061" spans="27:27">
      <c r="AA42061" t="str">
        <v>SO</v>
      </c>
    </row>
    <row r="42062" spans="27:27">
      <c r="AA42062" t="str">
        <v>WB</v>
      </c>
    </row>
    <row r="42063" spans="27:27">
      <c r="AA42063" t="str">
        <v>BE</v>
      </c>
    </row>
    <row r="42064" spans="27:27">
      <c r="AA42064" t="str">
        <v>HD</v>
      </c>
    </row>
    <row r="42065" spans="27:27">
      <c r="AA42065" t="str">
        <v>CB</v>
      </c>
    </row>
    <row r="42066" spans="27:27">
      <c r="AA42066" t="str">
        <v>DH</v>
      </c>
    </row>
    <row r="42067" spans="27:27">
      <c r="AA42067" t="str">
        <v>DH</v>
      </c>
    </row>
    <row r="42068" spans="27:27">
      <c r="AA42068" t="str">
        <v>DH</v>
      </c>
    </row>
    <row r="42069" spans="27:27">
      <c r="AA42069" t="str">
        <v>DH</v>
      </c>
    </row>
    <row r="42070" spans="27:27">
      <c r="AA42070" t="str">
        <v>FR</v>
      </c>
    </row>
    <row r="42071" spans="27:27">
      <c r="AA42071" t="str">
        <v>FR</v>
      </c>
    </row>
    <row r="42072" spans="27:27">
      <c r="AA42072" t="str">
        <v>DH</v>
      </c>
    </row>
    <row r="42073" spans="27:27">
      <c r="AA42073" t="str">
        <v>DH</v>
      </c>
    </row>
    <row r="42074" spans="27:27">
      <c r="AA42074" t="str">
        <v>SO</v>
      </c>
    </row>
    <row r="42075" spans="27:27">
      <c r="AA42075" t="str">
        <v>SO</v>
      </c>
    </row>
    <row r="42076" spans="27:27">
      <c r="AA42076" t="str">
        <v>SS</v>
      </c>
    </row>
    <row r="42077" spans="27:27">
      <c r="AA42077" t="str">
        <v>JB</v>
      </c>
    </row>
    <row r="42078" spans="27:27">
      <c r="AA42078" t="str">
        <v>DH</v>
      </c>
    </row>
    <row r="42079" spans="27:27">
      <c r="AA42079" t="str">
        <v>DH</v>
      </c>
    </row>
    <row r="42080" spans="27:27">
      <c r="AA42080" t="str">
        <v>DH</v>
      </c>
    </row>
    <row r="42081" spans="27:27">
      <c r="AA42081" t="str">
        <v>DH</v>
      </c>
    </row>
    <row r="42082" spans="27:27">
      <c r="AA42082" t="str">
        <v>BE</v>
      </c>
    </row>
    <row r="42083" spans="27:27">
      <c r="AA42083" t="str">
        <v>SS</v>
      </c>
    </row>
    <row r="42084" spans="27:27">
      <c r="AA42084" t="str">
        <v>HD</v>
      </c>
    </row>
    <row r="42085" spans="27:27">
      <c r="AA42085" t="str">
        <v>FR</v>
      </c>
    </row>
    <row r="42086" spans="27:27">
      <c r="AA42086" t="str">
        <v>FR</v>
      </c>
    </row>
    <row r="42087" spans="27:27">
      <c r="AA42087" t="str">
        <v>FR</v>
      </c>
    </row>
    <row r="42088" spans="27:27">
      <c r="AA42088" t="str">
        <v>WB</v>
      </c>
    </row>
    <row r="42089" spans="27:27">
      <c r="AA42089" t="str">
        <v>SS</v>
      </c>
    </row>
    <row r="42090" spans="27:27">
      <c r="AA42090" t="str">
        <v>SS</v>
      </c>
    </row>
    <row r="42091" spans="27:27">
      <c r="AA42091" t="str">
        <v>SS</v>
      </c>
    </row>
    <row r="42092" spans="27:27">
      <c r="AA42092" t="str">
        <v>SS</v>
      </c>
    </row>
    <row r="42093" spans="27:27">
      <c r="AA42093" t="str">
        <v>BB</v>
      </c>
    </row>
    <row r="42094" spans="27:27">
      <c r="AA42094" t="str">
        <v>BB</v>
      </c>
    </row>
    <row r="42095" spans="27:27">
      <c r="AA42095" t="str">
        <v>BB</v>
      </c>
    </row>
    <row r="42096" spans="27:27">
      <c r="AA42096" t="str">
        <v>DH</v>
      </c>
    </row>
    <row r="42097" spans="27:27">
      <c r="AA42097" t="str">
        <v>DH</v>
      </c>
    </row>
    <row r="42098" spans="27:27">
      <c r="AA42098" t="str">
        <v>BE</v>
      </c>
    </row>
    <row r="42099" spans="27:27">
      <c r="AA42099" t="str">
        <v>DH</v>
      </c>
    </row>
    <row r="42100" spans="27:27">
      <c r="AA42100" t="str">
        <v>FR</v>
      </c>
    </row>
    <row r="42101" spans="27:27">
      <c r="AA42101" t="str">
        <v>HD</v>
      </c>
    </row>
    <row r="42102" spans="27:27">
      <c r="AA42102" t="str">
        <v>SO</v>
      </c>
    </row>
    <row r="42103" spans="27:27">
      <c r="AA42103" t="str">
        <v>SO</v>
      </c>
    </row>
    <row r="42104" spans="27:27">
      <c r="AA42104" t="str">
        <v>SO</v>
      </c>
    </row>
    <row r="42105" spans="27:27">
      <c r="AA42105" t="str">
        <v>SO</v>
      </c>
    </row>
    <row r="42106" spans="27:27">
      <c r="AA42106" t="str">
        <v>SO</v>
      </c>
    </row>
    <row r="42107" spans="27:27">
      <c r="AA42107" t="str">
        <v>DH</v>
      </c>
    </row>
    <row r="42108" spans="27:27">
      <c r="AA42108" t="str">
        <v>DH</v>
      </c>
    </row>
    <row r="42109" spans="27:27">
      <c r="AA42109" t="str">
        <v>DH</v>
      </c>
    </row>
    <row r="42110" spans="27:27">
      <c r="AA42110" t="str">
        <v>JB</v>
      </c>
    </row>
    <row r="42111" spans="27:27">
      <c r="AA42111" t="str">
        <v>WB</v>
      </c>
    </row>
    <row r="42112" spans="27:27">
      <c r="AA42112" t="str">
        <v>BE</v>
      </c>
    </row>
    <row r="42113" spans="27:27">
      <c r="AA42113" t="str">
        <v>BE</v>
      </c>
    </row>
    <row r="42114" spans="27:27">
      <c r="AA42114" t="str">
        <v>HD</v>
      </c>
    </row>
    <row r="42115" spans="27:27">
      <c r="AA42115" t="str">
        <v>BB</v>
      </c>
    </row>
    <row r="42116" spans="27:27">
      <c r="AA42116" t="str">
        <v>BB</v>
      </c>
    </row>
    <row r="42117" spans="27:27">
      <c r="AA42117" t="str">
        <v>FR</v>
      </c>
    </row>
    <row r="42118" spans="27:27">
      <c r="AA42118" t="str">
        <v>BB</v>
      </c>
    </row>
    <row r="42119" spans="27:27">
      <c r="AA42119" t="str">
        <v>BB</v>
      </c>
    </row>
    <row r="42120" spans="27:27">
      <c r="AA42120" t="str">
        <v>JB</v>
      </c>
    </row>
    <row r="42121" spans="27:27">
      <c r="AA42121" t="str">
        <v>WB</v>
      </c>
    </row>
    <row r="42122" spans="27:27">
      <c r="AA42122" t="str">
        <v>WB</v>
      </c>
    </row>
    <row r="42123" spans="27:27">
      <c r="AA42123" t="str">
        <v>FR</v>
      </c>
    </row>
    <row r="42124" spans="27:27">
      <c r="AA42124" t="str">
        <v>FR</v>
      </c>
    </row>
    <row r="42125" spans="27:27">
      <c r="AA42125" t="str">
        <v>WB</v>
      </c>
    </row>
    <row r="42126" spans="27:27">
      <c r="AA42126" t="str">
        <v>SS</v>
      </c>
    </row>
    <row r="42127" spans="27:27">
      <c r="AA42127" t="str">
        <v>FR</v>
      </c>
    </row>
    <row r="42128" spans="27:27">
      <c r="AA42128" t="str">
        <v>FR</v>
      </c>
    </row>
    <row r="42129" spans="27:27">
      <c r="AA42129" t="str">
        <v>FR</v>
      </c>
    </row>
    <row r="42130" spans="27:27">
      <c r="AA42130" t="str">
        <v>DH</v>
      </c>
    </row>
    <row r="42131" spans="27:27">
      <c r="AA42131" t="str">
        <v>FR</v>
      </c>
    </row>
    <row r="42132" spans="27:27">
      <c r="AA42132" t="str">
        <v>SS</v>
      </c>
    </row>
    <row r="42133" spans="27:27">
      <c r="AA42133" t="str">
        <v>SS</v>
      </c>
    </row>
    <row r="42134" spans="27:27">
      <c r="AA42134" t="str">
        <v>SS</v>
      </c>
    </row>
    <row r="42135" spans="27:27">
      <c r="AA42135" t="str">
        <v>BB</v>
      </c>
    </row>
    <row r="42136" spans="27:27">
      <c r="AA42136" t="str">
        <v>JB</v>
      </c>
    </row>
    <row r="42137" spans="27:27">
      <c r="AA42137" t="str">
        <v>JB</v>
      </c>
    </row>
    <row r="42138" spans="27:27">
      <c r="AA42138" t="str">
        <v>DH</v>
      </c>
    </row>
    <row r="42139" spans="27:27">
      <c r="AA42139" t="str">
        <v>BE</v>
      </c>
    </row>
    <row r="42140" spans="27:27">
      <c r="AA42140" t="str">
        <v>SO</v>
      </c>
    </row>
    <row r="42141" spans="27:27">
      <c r="AA42141" t="str">
        <v>JB</v>
      </c>
    </row>
    <row r="42142" spans="27:27">
      <c r="AA42142" t="str">
        <v>JB</v>
      </c>
    </row>
    <row r="42143" spans="27:27">
      <c r="AA42143" t="str">
        <v>SS</v>
      </c>
    </row>
    <row r="42144" spans="27:27">
      <c r="AA42144" t="str">
        <v>BE</v>
      </c>
    </row>
    <row r="42145" spans="27:27">
      <c r="AA42145" t="str">
        <v>BE</v>
      </c>
    </row>
    <row r="42146" spans="27:27">
      <c r="AA42146" t="str">
        <v>CB</v>
      </c>
    </row>
    <row r="42147" spans="27:27">
      <c r="AA42147" t="str">
        <v>CB</v>
      </c>
    </row>
    <row r="42148" spans="27:27">
      <c r="AA42148" t="str">
        <v>CB</v>
      </c>
    </row>
    <row r="42149" spans="27:27">
      <c r="AA42149" t="str">
        <v>JB</v>
      </c>
    </row>
    <row r="42150" spans="27:27">
      <c r="AA42150" t="str">
        <v>JB</v>
      </c>
    </row>
    <row r="42151" spans="27:27">
      <c r="AA42151" t="str">
        <v>BB</v>
      </c>
    </row>
    <row r="42152" spans="27:27">
      <c r="AA42152" t="str">
        <v>BB</v>
      </c>
    </row>
    <row r="42153" spans="27:27">
      <c r="AA42153" t="str">
        <v>BB</v>
      </c>
    </row>
    <row r="42154" spans="27:27">
      <c r="AA42154" t="str">
        <v>SO</v>
      </c>
    </row>
    <row r="42155" spans="27:27">
      <c r="AA42155" t="str">
        <v>CB</v>
      </c>
    </row>
    <row r="42156" spans="27:27">
      <c r="AA42156" t="str">
        <v>CB</v>
      </c>
    </row>
    <row r="42157" spans="27:27">
      <c r="AA42157" t="str">
        <v>CB</v>
      </c>
    </row>
    <row r="42158" spans="27:27">
      <c r="AA42158" t="str">
        <v>CB</v>
      </c>
    </row>
    <row r="42159" spans="27:27">
      <c r="AA42159" t="str">
        <v>CB</v>
      </c>
    </row>
    <row r="42160" spans="27:27">
      <c r="AA42160" t="str">
        <v>CB</v>
      </c>
    </row>
    <row r="42161" spans="27:27">
      <c r="AA42161" t="str">
        <v>JB</v>
      </c>
    </row>
    <row r="42162" spans="27:27">
      <c r="AA42162" t="str">
        <v>JB</v>
      </c>
    </row>
    <row r="42163" spans="27:27">
      <c r="AA42163" t="str">
        <v>WB</v>
      </c>
    </row>
    <row r="42164" spans="27:27">
      <c r="AA42164" t="str">
        <v>HD</v>
      </c>
    </row>
    <row r="42165" spans="27:27">
      <c r="AA42165" t="str">
        <v>HD</v>
      </c>
    </row>
    <row r="42166" spans="27:27">
      <c r="AA42166" t="str">
        <v>FR</v>
      </c>
    </row>
    <row r="42167" spans="27:27">
      <c r="AA42167" t="str">
        <v>CB</v>
      </c>
    </row>
    <row r="42168" spans="27:27">
      <c r="AA42168" t="str">
        <v>CB</v>
      </c>
    </row>
    <row r="42169" spans="27:27">
      <c r="AA42169" t="str">
        <v>CB</v>
      </c>
    </row>
    <row r="42170" spans="27:27">
      <c r="AA42170" t="str">
        <v>CB</v>
      </c>
    </row>
    <row r="42171" spans="27:27">
      <c r="AA42171" t="str">
        <v>CB</v>
      </c>
    </row>
    <row r="42172" spans="27:27">
      <c r="AA42172" t="str">
        <v>CB</v>
      </c>
    </row>
    <row r="42173" spans="27:27">
      <c r="AA42173" t="str">
        <v>SO</v>
      </c>
    </row>
    <row r="42174" spans="27:27">
      <c r="AA42174" t="str">
        <v>WB</v>
      </c>
    </row>
    <row r="42175" spans="27:27">
      <c r="AA42175" t="str">
        <v>WB</v>
      </c>
    </row>
    <row r="42176" spans="27:27">
      <c r="AA42176" t="str">
        <v>WB</v>
      </c>
    </row>
    <row r="42177" spans="27:27">
      <c r="AA42177" t="str">
        <v>JB</v>
      </c>
    </row>
    <row r="42178" spans="27:27">
      <c r="AA42178" t="str">
        <v>JB</v>
      </c>
    </row>
    <row r="42179" spans="27:27">
      <c r="AA42179" t="str">
        <v>BE</v>
      </c>
    </row>
    <row r="42180" spans="27:27">
      <c r="AA42180" t="str">
        <v>BE</v>
      </c>
    </row>
    <row r="42181" spans="27:27">
      <c r="AA42181" t="str">
        <v>HD</v>
      </c>
    </row>
    <row r="42182" spans="27:27">
      <c r="AA42182" t="str">
        <v>HD</v>
      </c>
    </row>
    <row r="42183" spans="27:27">
      <c r="AA42183" t="str">
        <v>JB</v>
      </c>
    </row>
    <row r="42184" spans="27:27">
      <c r="AA42184" t="str">
        <v>JB</v>
      </c>
    </row>
    <row r="42185" spans="27:27">
      <c r="AA42185" t="str">
        <v>WB</v>
      </c>
    </row>
    <row r="42186" spans="27:27">
      <c r="AA42186" t="str">
        <v>WB</v>
      </c>
    </row>
    <row r="42187" spans="27:27">
      <c r="AA42187" t="str">
        <v>SO</v>
      </c>
    </row>
    <row r="42188" spans="27:27">
      <c r="AA42188" t="str">
        <v>BB</v>
      </c>
    </row>
    <row r="42189" spans="27:27">
      <c r="AA42189" t="str">
        <v>SO</v>
      </c>
    </row>
    <row r="42190" spans="27:27">
      <c r="AA42190" t="str">
        <v>SO</v>
      </c>
    </row>
    <row r="42191" spans="27:27">
      <c r="AA42191" t="str">
        <v>SO</v>
      </c>
    </row>
    <row r="42192" spans="27:27">
      <c r="AA42192" t="str">
        <v>SO</v>
      </c>
    </row>
    <row r="42193" spans="27:27">
      <c r="AA42193" t="str">
        <v>BE</v>
      </c>
    </row>
    <row r="42194" spans="27:27">
      <c r="AA42194" t="str">
        <v>BE</v>
      </c>
    </row>
    <row r="42195" spans="27:27">
      <c r="AA42195" t="str">
        <v>BE</v>
      </c>
    </row>
    <row r="42196" spans="27:27">
      <c r="AA42196" t="str">
        <v>BB</v>
      </c>
    </row>
    <row r="42197" spans="27:27">
      <c r="AA42197" t="str">
        <v>DH</v>
      </c>
    </row>
    <row r="42198" spans="27:27">
      <c r="AA42198" t="str">
        <v>DH</v>
      </c>
    </row>
    <row r="42199" spans="27:27">
      <c r="AA42199" t="str">
        <v>DH</v>
      </c>
    </row>
    <row r="42200" spans="27:27">
      <c r="AA42200" t="str">
        <v>HD</v>
      </c>
    </row>
    <row r="42201" spans="27:27">
      <c r="AA42201" t="str">
        <v>CB</v>
      </c>
    </row>
    <row r="42202" spans="27:27">
      <c r="AA42202" t="str">
        <v>JB</v>
      </c>
    </row>
    <row r="42203" spans="27:27">
      <c r="AA42203" t="str">
        <v>JB</v>
      </c>
    </row>
    <row r="42204" spans="27:27">
      <c r="AA42204" t="str">
        <v>JB</v>
      </c>
    </row>
    <row r="42205" spans="27:27">
      <c r="AA42205" t="str">
        <v>JB</v>
      </c>
    </row>
    <row r="42206" spans="27:27">
      <c r="AA42206" t="str">
        <v>CB</v>
      </c>
    </row>
    <row r="42207" spans="27:27">
      <c r="AA42207" t="str">
        <v>CB</v>
      </c>
    </row>
    <row r="42208" spans="27:27">
      <c r="AA42208" t="str">
        <v>JB</v>
      </c>
    </row>
    <row r="42209" spans="27:27">
      <c r="AA42209" t="str">
        <v>JB</v>
      </c>
    </row>
    <row r="42210" spans="27:27">
      <c r="AA42210" t="str">
        <v>FR</v>
      </c>
    </row>
    <row r="42211" spans="27:27">
      <c r="AA42211" t="str">
        <v>FR</v>
      </c>
    </row>
    <row r="42212" spans="27:27">
      <c r="AA42212" t="str">
        <v>SO</v>
      </c>
    </row>
    <row r="42213" spans="27:27">
      <c r="AA42213" t="str">
        <v>DH</v>
      </c>
    </row>
    <row r="42214" spans="27:27">
      <c r="AA42214" t="str">
        <v>DH</v>
      </c>
    </row>
    <row r="42215" spans="27:27">
      <c r="AA42215" t="str">
        <v>FR</v>
      </c>
    </row>
    <row r="42216" spans="27:27">
      <c r="AA42216" t="str">
        <v>SS</v>
      </c>
    </row>
    <row r="42217" spans="27:27">
      <c r="AA42217" t="str">
        <v>SS</v>
      </c>
    </row>
    <row r="42218" spans="27:27">
      <c r="AA42218" t="str">
        <v>SO</v>
      </c>
    </row>
    <row r="42219" spans="27:27">
      <c r="AA42219" t="str">
        <v>SO</v>
      </c>
    </row>
    <row r="42220" spans="27:27">
      <c r="AA42220" t="str">
        <v>BB</v>
      </c>
    </row>
    <row r="42221" spans="27:27">
      <c r="AA42221" t="str">
        <v>DH</v>
      </c>
    </row>
    <row r="42222" spans="27:27">
      <c r="AA42222" t="str">
        <v>BE</v>
      </c>
    </row>
    <row r="42223" spans="27:27">
      <c r="AA42223" t="str">
        <v>BE</v>
      </c>
    </row>
    <row r="42224" spans="27:27">
      <c r="AA42224" t="str">
        <v>BE</v>
      </c>
    </row>
    <row r="42225" spans="27:27">
      <c r="AA42225" t="str">
        <v>FR</v>
      </c>
    </row>
    <row r="42226" spans="27:27">
      <c r="AA42226" t="str">
        <v>HD</v>
      </c>
    </row>
    <row r="42227" spans="27:27">
      <c r="AA42227" t="str">
        <v>BE</v>
      </c>
    </row>
    <row r="42228" spans="27:27">
      <c r="AA42228" t="str">
        <v>BB</v>
      </c>
    </row>
    <row r="42229" spans="27:27">
      <c r="AA42229" t="str">
        <v>WB</v>
      </c>
    </row>
    <row r="42230" spans="27:27">
      <c r="AA42230" t="str">
        <v>DH</v>
      </c>
    </row>
    <row r="42231" spans="27:27">
      <c r="AA42231" t="str">
        <v>JB</v>
      </c>
    </row>
    <row r="42232" spans="27:27">
      <c r="AA42232" t="str">
        <v>CB</v>
      </c>
    </row>
    <row r="42233" spans="27:27">
      <c r="AA42233" t="str">
        <v>CB</v>
      </c>
    </row>
    <row r="42234" spans="27:27">
      <c r="AA42234" t="str">
        <v>SO</v>
      </c>
    </row>
    <row r="42235" spans="27:27">
      <c r="AA42235" t="str">
        <v>WB</v>
      </c>
    </row>
    <row r="42236" spans="27:27">
      <c r="AA42236" t="str">
        <v>WB</v>
      </c>
    </row>
    <row r="42237" spans="27:27">
      <c r="AA42237" t="str">
        <v>WB</v>
      </c>
    </row>
    <row r="42238" spans="27:27">
      <c r="AA42238" t="str">
        <v>SS</v>
      </c>
    </row>
    <row r="42239" spans="27:27">
      <c r="AA42239" t="str">
        <v>SS</v>
      </c>
    </row>
    <row r="42240" spans="27:27">
      <c r="AA42240" t="str">
        <v>WB</v>
      </c>
    </row>
    <row r="42241" spans="27:27">
      <c r="AA42241" t="str">
        <v>WB</v>
      </c>
    </row>
    <row r="42242" spans="27:27">
      <c r="AA42242" t="str">
        <v>BE</v>
      </c>
    </row>
    <row r="42243" spans="27:27">
      <c r="AA42243" t="str">
        <v>FR</v>
      </c>
    </row>
    <row r="42244" spans="27:27">
      <c r="AA42244" t="str">
        <v>FR</v>
      </c>
    </row>
    <row r="42245" spans="27:27">
      <c r="AA42245" t="str">
        <v>CB</v>
      </c>
    </row>
    <row r="42246" spans="27:27">
      <c r="AA42246" t="str">
        <v>SS</v>
      </c>
    </row>
    <row r="42247" spans="27:27">
      <c r="AA42247" t="str">
        <v>BE</v>
      </c>
    </row>
    <row r="42248" spans="27:27">
      <c r="AA42248" t="str">
        <v>SS</v>
      </c>
    </row>
    <row r="42249" spans="27:27">
      <c r="AA42249" t="str">
        <v>DH</v>
      </c>
    </row>
    <row r="42250" spans="27:27">
      <c r="AA42250" t="str">
        <v>JB</v>
      </c>
    </row>
    <row r="42251" spans="27:27">
      <c r="AA42251" t="str">
        <v>JB</v>
      </c>
    </row>
    <row r="42252" spans="27:27">
      <c r="AA42252" t="str">
        <v>SS</v>
      </c>
    </row>
    <row r="42253" spans="27:27">
      <c r="AA42253" t="str">
        <v>HD</v>
      </c>
    </row>
    <row r="42254" spans="27:27">
      <c r="AA42254" t="str">
        <v>HD</v>
      </c>
    </row>
    <row r="42255" spans="27:27">
      <c r="AA42255" t="str">
        <v>HD</v>
      </c>
    </row>
    <row r="42256" spans="27:27">
      <c r="AA42256" t="str">
        <v>BB</v>
      </c>
    </row>
    <row r="42257" spans="27:27">
      <c r="AA42257" t="str">
        <v>BB</v>
      </c>
    </row>
    <row r="42258" spans="27:27">
      <c r="AA42258" t="str">
        <v>JB</v>
      </c>
    </row>
    <row r="42259" spans="27:27">
      <c r="AA42259" t="str">
        <v>CB</v>
      </c>
    </row>
    <row r="42260" spans="27:27">
      <c r="AA42260" t="str">
        <v>WB</v>
      </c>
    </row>
    <row r="42261" spans="27:27">
      <c r="AA42261" t="str">
        <v>SO</v>
      </c>
    </row>
    <row r="42262" spans="27:27">
      <c r="AA42262" t="str">
        <v>BE</v>
      </c>
    </row>
    <row r="42263" spans="27:27">
      <c r="AA42263" t="str">
        <v>HD</v>
      </c>
    </row>
    <row r="42264" spans="27:27">
      <c r="AA42264" t="str">
        <v>DH</v>
      </c>
    </row>
    <row r="42265" spans="27:27">
      <c r="AA42265" t="str">
        <v>WB</v>
      </c>
    </row>
    <row r="42266" spans="27:27">
      <c r="AA42266" t="str">
        <v>HD</v>
      </c>
    </row>
    <row r="42267" spans="27:27">
      <c r="AA42267" t="str">
        <v>HD</v>
      </c>
    </row>
    <row r="42268" spans="27:27">
      <c r="AA42268" t="str">
        <v>SS</v>
      </c>
    </row>
    <row r="42269" spans="27:27">
      <c r="AA42269" t="str">
        <v>SS</v>
      </c>
    </row>
    <row r="42270" spans="27:27">
      <c r="AA42270" t="str">
        <v>FR</v>
      </c>
    </row>
    <row r="42271" spans="27:27">
      <c r="AA42271" t="str">
        <v>WB</v>
      </c>
    </row>
    <row r="42272" spans="27:27">
      <c r="AA42272" t="str">
        <v>WB</v>
      </c>
    </row>
    <row r="42273" spans="27:27">
      <c r="AA42273" t="str">
        <v>JB</v>
      </c>
    </row>
    <row r="42274" spans="27:27">
      <c r="AA42274" t="str">
        <v>CB</v>
      </c>
    </row>
    <row r="42275" spans="27:27">
      <c r="AA42275" t="str">
        <v>BB</v>
      </c>
    </row>
    <row r="42276" spans="27:27">
      <c r="AA42276" t="str">
        <v>BE</v>
      </c>
    </row>
    <row r="42277" spans="27:27">
      <c r="AA42277" t="str">
        <v>BE</v>
      </c>
    </row>
    <row r="42278" spans="27:27">
      <c r="AA42278" t="str">
        <v>WB</v>
      </c>
    </row>
    <row r="42279" spans="27:27">
      <c r="AA42279" t="str">
        <v>JB</v>
      </c>
    </row>
    <row r="42280" spans="27:27">
      <c r="AA42280" t="str">
        <v>CB</v>
      </c>
    </row>
    <row r="42281" spans="27:27">
      <c r="AA42281" t="str">
        <v>HD</v>
      </c>
    </row>
    <row r="42282" spans="27:27">
      <c r="AA42282" t="str">
        <v>HD</v>
      </c>
    </row>
    <row r="42283" spans="27:27">
      <c r="AA42283" t="str">
        <v>HD</v>
      </c>
    </row>
    <row r="42284" spans="27:27">
      <c r="AA42284" t="str">
        <v>SS</v>
      </c>
    </row>
    <row r="42285" spans="27:27">
      <c r="AA42285" t="str">
        <v>DH</v>
      </c>
    </row>
    <row r="42286" spans="27:27">
      <c r="AA42286" t="str">
        <v>FR</v>
      </c>
    </row>
    <row r="42287" spans="27:27">
      <c r="AA42287" t="str">
        <v>FR</v>
      </c>
    </row>
    <row r="42288" spans="27:27">
      <c r="AA42288" t="str">
        <v>SS</v>
      </c>
    </row>
    <row r="42289" spans="27:27">
      <c r="AA42289" t="str">
        <v>JB</v>
      </c>
    </row>
    <row r="42290" spans="27:27">
      <c r="AA42290" t="str">
        <v>JB</v>
      </c>
    </row>
    <row r="42291" spans="27:27">
      <c r="AA42291" t="str">
        <v>SO</v>
      </c>
    </row>
    <row r="42292" spans="27:27">
      <c r="AA42292" t="str">
        <v>HD</v>
      </c>
    </row>
    <row r="42293" spans="27:27">
      <c r="AA42293" t="str">
        <v>HD</v>
      </c>
    </row>
    <row r="42294" spans="27:27">
      <c r="AA42294" t="str">
        <v>HD</v>
      </c>
    </row>
    <row r="42295" spans="27:27">
      <c r="AA42295" t="str">
        <v>HD</v>
      </c>
    </row>
    <row r="42296" spans="27:27">
      <c r="AA42296" t="str">
        <v>SO</v>
      </c>
    </row>
    <row r="42297" spans="27:27">
      <c r="AA42297" t="str">
        <v>SO</v>
      </c>
    </row>
    <row r="42298" spans="27:27">
      <c r="AA42298" t="str">
        <v>SO</v>
      </c>
    </row>
    <row r="42299" spans="27:27">
      <c r="AA42299" t="str">
        <v>SO</v>
      </c>
    </row>
    <row r="42300" spans="27:27">
      <c r="AA42300" t="str">
        <v>DH</v>
      </c>
    </row>
    <row r="42301" spans="27:27">
      <c r="AA42301" t="str">
        <v>DH</v>
      </c>
    </row>
    <row r="42302" spans="27:27">
      <c r="AA42302" t="str">
        <v>SO</v>
      </c>
    </row>
    <row r="42303" spans="27:27">
      <c r="AA42303" t="str">
        <v>SO</v>
      </c>
    </row>
    <row r="42304" spans="27:27">
      <c r="AA42304" t="str">
        <v>SO</v>
      </c>
    </row>
    <row r="42305" spans="27:27">
      <c r="AA42305" t="str">
        <v>SO</v>
      </c>
    </row>
    <row r="42306" spans="27:27">
      <c r="AA42306" t="str">
        <v>JB</v>
      </c>
    </row>
    <row r="42307" spans="27:27">
      <c r="AA42307" t="str">
        <v>CB</v>
      </c>
    </row>
    <row r="42308" spans="27:27">
      <c r="AA42308" t="str">
        <v>HD</v>
      </c>
    </row>
    <row r="42309" spans="27:27">
      <c r="AA42309" t="str">
        <v>CB</v>
      </c>
    </row>
    <row r="42310" spans="27:27">
      <c r="AA42310" t="str">
        <v>CB</v>
      </c>
    </row>
    <row r="42311" spans="27:27">
      <c r="AA42311" t="str">
        <v>DH</v>
      </c>
    </row>
    <row r="42312" spans="27:27">
      <c r="AA42312" t="str">
        <v>DH</v>
      </c>
    </row>
    <row r="42313" spans="27:27">
      <c r="AA42313" t="str">
        <v>JB</v>
      </c>
    </row>
    <row r="42314" spans="27:27">
      <c r="AA42314" t="str">
        <v>SS</v>
      </c>
    </row>
    <row r="42315" spans="27:27">
      <c r="AA42315" t="str">
        <v>FR</v>
      </c>
    </row>
    <row r="42316" spans="27:27">
      <c r="AA42316" t="str">
        <v>CB</v>
      </c>
    </row>
    <row r="42317" spans="27:27">
      <c r="AA42317" t="str">
        <v>BB</v>
      </c>
    </row>
    <row r="42318" spans="27:27">
      <c r="AA42318" t="str">
        <v>HD</v>
      </c>
    </row>
    <row r="42319" spans="27:27">
      <c r="AA42319" t="str">
        <v>BE</v>
      </c>
    </row>
    <row r="42320" spans="27:27">
      <c r="AA42320" t="str">
        <v>JB</v>
      </c>
    </row>
    <row r="42321" spans="27:27">
      <c r="AA42321" t="str">
        <v>CB</v>
      </c>
    </row>
    <row r="42322" spans="27:27">
      <c r="AA42322" t="str">
        <v>BB</v>
      </c>
    </row>
    <row r="42323" spans="27:27">
      <c r="AA42323" t="str">
        <v>BB</v>
      </c>
    </row>
    <row r="42324" spans="27:27">
      <c r="AA42324" t="str">
        <v>BB</v>
      </c>
    </row>
    <row r="42325" spans="27:27">
      <c r="AA42325" t="str">
        <v>FR</v>
      </c>
    </row>
    <row r="42326" spans="27:27">
      <c r="AA42326" t="str">
        <v>BB</v>
      </c>
    </row>
    <row r="42327" spans="27:27">
      <c r="AA42327" t="str">
        <v>HD</v>
      </c>
    </row>
    <row r="42328" spans="27:27">
      <c r="AA42328" t="str">
        <v>HD</v>
      </c>
    </row>
    <row r="42329" spans="27:27">
      <c r="AA42329" t="str">
        <v>BB</v>
      </c>
    </row>
    <row r="42330" spans="27:27">
      <c r="AA42330" t="str">
        <v>SS</v>
      </c>
    </row>
    <row r="42331" spans="27:27">
      <c r="AA42331" t="str">
        <v>FR</v>
      </c>
    </row>
    <row r="42332" spans="27:27">
      <c r="AA42332" t="str">
        <v>SS</v>
      </c>
    </row>
    <row r="42333" spans="27:27">
      <c r="AA42333" t="str">
        <v>SS</v>
      </c>
    </row>
    <row r="42334" spans="27:27">
      <c r="AA42334" t="str">
        <v>BB</v>
      </c>
    </row>
    <row r="42335" spans="27:27">
      <c r="AA42335" t="str">
        <v>BB</v>
      </c>
    </row>
    <row r="42336" spans="27:27">
      <c r="AA42336" t="str">
        <v>SO</v>
      </c>
    </row>
    <row r="42337" spans="27:27">
      <c r="AA42337" t="str">
        <v>SO</v>
      </c>
    </row>
    <row r="42338" spans="27:27">
      <c r="AA42338" t="str">
        <v>CB</v>
      </c>
    </row>
    <row r="42339" spans="27:27">
      <c r="AA42339" t="str">
        <v>HD</v>
      </c>
    </row>
    <row r="42340" spans="27:27">
      <c r="AA42340" t="str">
        <v>HD</v>
      </c>
    </row>
    <row r="42341" spans="27:27">
      <c r="AA42341" t="str">
        <v>SO</v>
      </c>
    </row>
    <row r="42342" spans="27:27">
      <c r="AA42342" t="str">
        <v>SO</v>
      </c>
    </row>
    <row r="42343" spans="27:27">
      <c r="AA42343" t="str">
        <v>CB</v>
      </c>
    </row>
    <row r="42344" spans="27:27">
      <c r="AA42344" t="str">
        <v>DH</v>
      </c>
    </row>
    <row r="42345" spans="27:27">
      <c r="AA42345" t="str">
        <v>CB</v>
      </c>
    </row>
    <row r="42346" spans="27:27">
      <c r="AA42346" t="str">
        <v>FR</v>
      </c>
    </row>
    <row r="42347" spans="27:27">
      <c r="AA42347" t="str">
        <v>BB</v>
      </c>
    </row>
    <row r="42348" spans="27:27">
      <c r="AA42348" t="str">
        <v>BE</v>
      </c>
    </row>
    <row r="42349" spans="27:27">
      <c r="AA42349" t="str">
        <v>JB</v>
      </c>
    </row>
    <row r="42350" spans="27:27">
      <c r="AA42350" t="str">
        <v>HD</v>
      </c>
    </row>
    <row r="42351" spans="27:27">
      <c r="AA42351" t="str">
        <v>HD</v>
      </c>
    </row>
    <row r="42352" spans="27:27">
      <c r="AA42352" t="str">
        <v>HD</v>
      </c>
    </row>
    <row r="42353" spans="27:27">
      <c r="AA42353" t="str">
        <v>HD</v>
      </c>
    </row>
    <row r="42354" spans="27:27">
      <c r="AA42354" t="str">
        <v>HD</v>
      </c>
    </row>
    <row r="42355" spans="27:27">
      <c r="AA42355" t="str">
        <v>HD</v>
      </c>
    </row>
    <row r="42356" spans="27:27">
      <c r="AA42356" t="str">
        <v>SS</v>
      </c>
    </row>
    <row r="42357" spans="27:27">
      <c r="AA42357" t="str">
        <v>HD</v>
      </c>
    </row>
    <row r="42358" spans="27:27">
      <c r="AA42358" t="str">
        <v>JB</v>
      </c>
    </row>
    <row r="42359" spans="27:27">
      <c r="AA42359" t="str">
        <v>HD</v>
      </c>
    </row>
    <row r="42360" spans="27:27">
      <c r="AA42360" t="str">
        <v>DH</v>
      </c>
    </row>
    <row r="42361" spans="27:27">
      <c r="AA42361" t="str">
        <v>DH</v>
      </c>
    </row>
    <row r="42362" spans="27:27">
      <c r="AA42362" t="str">
        <v>DH</v>
      </c>
    </row>
    <row r="42363" spans="27:27">
      <c r="AA42363" t="str">
        <v>SO</v>
      </c>
    </row>
    <row r="42364" spans="27:27">
      <c r="AA42364" t="str">
        <v>SS</v>
      </c>
    </row>
    <row r="42365" spans="27:27">
      <c r="AA42365" t="str">
        <v>WB</v>
      </c>
    </row>
    <row r="42366" spans="27:27">
      <c r="AA42366" t="str">
        <v>WB</v>
      </c>
    </row>
    <row r="42367" spans="27:27">
      <c r="AA42367" t="str">
        <v>HD</v>
      </c>
    </row>
    <row r="42368" spans="27:27">
      <c r="AA42368" t="str">
        <v>HD</v>
      </c>
    </row>
    <row r="42369" spans="27:27">
      <c r="AA42369" t="str">
        <v>HD</v>
      </c>
    </row>
    <row r="42370" spans="27:27">
      <c r="AA42370" t="str">
        <v>FR</v>
      </c>
    </row>
    <row r="42371" spans="27:27">
      <c r="AA42371" t="str">
        <v>JB</v>
      </c>
    </row>
    <row r="42372" spans="27:27">
      <c r="AA42372" t="str">
        <v>SO</v>
      </c>
    </row>
    <row r="42373" spans="27:27">
      <c r="AA42373" t="str">
        <v>SO</v>
      </c>
    </row>
    <row r="42374" spans="27:27">
      <c r="AA42374" t="str">
        <v>SO</v>
      </c>
    </row>
    <row r="42375" spans="27:27">
      <c r="AA42375" t="str">
        <v>SO</v>
      </c>
    </row>
    <row r="42376" spans="27:27">
      <c r="AA42376" t="str">
        <v>FR</v>
      </c>
    </row>
    <row r="42377" spans="27:27">
      <c r="AA42377" t="str">
        <v>JB</v>
      </c>
    </row>
    <row r="42378" spans="27:27">
      <c r="AA42378" t="str">
        <v>JB</v>
      </c>
    </row>
    <row r="42379" spans="27:27">
      <c r="AA42379" t="str">
        <v>JB</v>
      </c>
    </row>
    <row r="42380" spans="27:27">
      <c r="AA42380" t="str">
        <v>BB</v>
      </c>
    </row>
    <row r="42381" spans="27:27">
      <c r="AA42381" t="str">
        <v>FR</v>
      </c>
    </row>
    <row r="42382" spans="27:27">
      <c r="AA42382" t="str">
        <v>HD</v>
      </c>
    </row>
    <row r="42383" spans="27:27">
      <c r="AA42383" t="str">
        <v>HD</v>
      </c>
    </row>
    <row r="42384" spans="27:27">
      <c r="AA42384" t="str">
        <v>WB</v>
      </c>
    </row>
    <row r="42385" spans="27:27">
      <c r="AA42385" t="str">
        <v>WB</v>
      </c>
    </row>
    <row r="42386" spans="27:27">
      <c r="AA42386" t="str">
        <v>HD</v>
      </c>
    </row>
    <row r="42387" spans="27:27">
      <c r="AA42387" t="str">
        <v>BE</v>
      </c>
    </row>
    <row r="42388" spans="27:27">
      <c r="AA42388" t="str">
        <v>SO</v>
      </c>
    </row>
    <row r="42389" spans="27:27">
      <c r="AA42389" t="str">
        <v>BB</v>
      </c>
    </row>
    <row r="42390" spans="27:27">
      <c r="AA42390" t="str">
        <v>BE</v>
      </c>
    </row>
    <row r="42391" spans="27:27">
      <c r="AA42391" t="str">
        <v>SO</v>
      </c>
    </row>
    <row r="42392" spans="27:27">
      <c r="AA42392" t="str">
        <v>SO</v>
      </c>
    </row>
    <row r="42393" spans="27:27">
      <c r="AA42393" t="str">
        <v>BE</v>
      </c>
    </row>
    <row r="42394" spans="27:27">
      <c r="AA42394" t="str">
        <v>BB</v>
      </c>
    </row>
    <row r="42395" spans="27:27">
      <c r="AA42395" t="str">
        <v>WB</v>
      </c>
    </row>
    <row r="42396" spans="27:27">
      <c r="AA42396" t="str">
        <v>WB</v>
      </c>
    </row>
    <row r="42397" spans="27:27">
      <c r="AA42397" t="str">
        <v>JB</v>
      </c>
    </row>
    <row r="42398" spans="27:27">
      <c r="AA42398" t="str">
        <v>JB</v>
      </c>
    </row>
    <row r="42399" spans="27:27">
      <c r="AA42399" t="str">
        <v>DH</v>
      </c>
    </row>
    <row r="42400" spans="27:27">
      <c r="AA42400" t="str">
        <v>BE</v>
      </c>
    </row>
    <row r="42401" spans="27:27">
      <c r="AA42401" t="str">
        <v>WB</v>
      </c>
    </row>
    <row r="42402" spans="27:27">
      <c r="AA42402" t="str">
        <v>HD</v>
      </c>
    </row>
    <row r="42403" spans="27:27">
      <c r="AA42403" t="str">
        <v>HD</v>
      </c>
    </row>
    <row r="42404" spans="27:27">
      <c r="AA42404" t="str">
        <v>SS</v>
      </c>
    </row>
    <row r="42405" spans="27:27">
      <c r="AA42405" t="str">
        <v>FR</v>
      </c>
    </row>
    <row r="42406" spans="27:27">
      <c r="AA42406" t="str">
        <v>HD</v>
      </c>
    </row>
    <row r="42407" spans="27:27">
      <c r="AA42407" t="str">
        <v>HD</v>
      </c>
    </row>
    <row r="42408" spans="27:27">
      <c r="AA42408" t="str">
        <v>HD</v>
      </c>
    </row>
    <row r="42409" spans="27:27">
      <c r="AA42409" t="str">
        <v>SS</v>
      </c>
    </row>
    <row r="42410" spans="27:27">
      <c r="AA42410" t="str">
        <v>BE</v>
      </c>
    </row>
    <row r="42411" spans="27:27">
      <c r="AA42411" t="str">
        <v>BE</v>
      </c>
    </row>
    <row r="42412" spans="27:27">
      <c r="AA42412" t="str">
        <v>BE</v>
      </c>
    </row>
    <row r="42413" spans="27:27">
      <c r="AA42413" t="str">
        <v>SO</v>
      </c>
    </row>
    <row r="42414" spans="27:27">
      <c r="AA42414" t="str">
        <v>BE</v>
      </c>
    </row>
    <row r="42415" spans="27:27">
      <c r="AA42415" t="str">
        <v>WB</v>
      </c>
    </row>
    <row r="42416" spans="27:27">
      <c r="AA42416" t="str">
        <v>WB</v>
      </c>
    </row>
    <row r="42417" spans="27:27">
      <c r="AA42417" t="str">
        <v>WB</v>
      </c>
    </row>
    <row r="42418" spans="27:27">
      <c r="AA42418" t="str">
        <v>FR</v>
      </c>
    </row>
    <row r="42419" spans="27:27">
      <c r="AA42419" t="str">
        <v>SS</v>
      </c>
    </row>
    <row r="42420" spans="27:27">
      <c r="AA42420" t="str">
        <v>BE</v>
      </c>
    </row>
    <row r="42421" spans="27:27">
      <c r="AA42421" t="str">
        <v>SO</v>
      </c>
    </row>
    <row r="42422" spans="27:27">
      <c r="AA42422" t="str">
        <v>SO</v>
      </c>
    </row>
    <row r="42423" spans="27:27">
      <c r="AA42423" t="str">
        <v>BB</v>
      </c>
    </row>
    <row r="42424" spans="27:27">
      <c r="AA42424" t="str">
        <v>BB</v>
      </c>
    </row>
    <row r="42425" spans="27:27">
      <c r="AA42425" t="str">
        <v>SS</v>
      </c>
    </row>
    <row r="42426" spans="27:27">
      <c r="AA42426" t="str">
        <v>CB</v>
      </c>
    </row>
    <row r="42427" spans="27:27">
      <c r="AA42427" t="str">
        <v>CB</v>
      </c>
    </row>
    <row r="42428" spans="27:27">
      <c r="AA42428" t="str">
        <v>HD</v>
      </c>
    </row>
    <row r="42429" spans="27:27">
      <c r="AA42429" t="str">
        <v>HD</v>
      </c>
    </row>
    <row r="42430" spans="27:27">
      <c r="AA42430" t="str">
        <v>WB</v>
      </c>
    </row>
    <row r="42431" spans="27:27">
      <c r="AA42431" t="str">
        <v>WB</v>
      </c>
    </row>
    <row r="42432" spans="27:27">
      <c r="AA42432" t="str">
        <v>WB</v>
      </c>
    </row>
    <row r="42433" spans="27:27">
      <c r="AA42433" t="str">
        <v>DH</v>
      </c>
    </row>
    <row r="42434" spans="27:27">
      <c r="AA42434" t="str">
        <v>DH</v>
      </c>
    </row>
    <row r="42435" spans="27:27">
      <c r="AA42435" t="str">
        <v>JB</v>
      </c>
    </row>
    <row r="42436" spans="27:27">
      <c r="AA42436" t="str">
        <v>FR</v>
      </c>
    </row>
    <row r="42437" spans="27:27">
      <c r="AA42437" t="str">
        <v>HD</v>
      </c>
    </row>
    <row r="42438" spans="27:27">
      <c r="AA42438" t="str">
        <v>CB</v>
      </c>
    </row>
    <row r="42439" spans="27:27">
      <c r="AA42439" t="str">
        <v>BB</v>
      </c>
    </row>
    <row r="42440" spans="27:27">
      <c r="AA42440" t="str">
        <v>SS</v>
      </c>
    </row>
    <row r="42441" spans="27:27">
      <c r="AA42441" t="str">
        <v>SO</v>
      </c>
    </row>
    <row r="42442" spans="27:27">
      <c r="AA42442" t="str">
        <v>DH</v>
      </c>
    </row>
    <row r="42443" spans="27:27">
      <c r="AA42443" t="str">
        <v>BE</v>
      </c>
    </row>
    <row r="42444" spans="27:27">
      <c r="AA42444" t="str">
        <v>BE</v>
      </c>
    </row>
    <row r="42445" spans="27:27">
      <c r="AA42445" t="str">
        <v>DH</v>
      </c>
    </row>
    <row r="42446" spans="27:27">
      <c r="AA42446" t="str">
        <v>FR</v>
      </c>
    </row>
    <row r="42447" spans="27:27">
      <c r="AA42447" t="str">
        <v>JB</v>
      </c>
    </row>
    <row r="42448" spans="27:27">
      <c r="AA42448" t="str">
        <v>BB</v>
      </c>
    </row>
    <row r="42449" spans="27:27">
      <c r="AA42449" t="str">
        <v>BE</v>
      </c>
    </row>
    <row r="42450" spans="27:27">
      <c r="AA42450" t="str">
        <v>SS</v>
      </c>
    </row>
    <row r="42451" spans="27:27">
      <c r="AA42451" t="str">
        <v>SS</v>
      </c>
    </row>
    <row r="42452" spans="27:27">
      <c r="AA42452" t="str">
        <v>BE</v>
      </c>
    </row>
    <row r="42453" spans="27:27">
      <c r="AA42453" t="str">
        <v>BE</v>
      </c>
    </row>
    <row r="42454" spans="27:27">
      <c r="AA42454" t="str">
        <v>BE</v>
      </c>
    </row>
    <row r="42455" spans="27:27">
      <c r="AA42455" t="str">
        <v>CB</v>
      </c>
    </row>
    <row r="42456" spans="27:27">
      <c r="AA42456" t="str">
        <v>DH</v>
      </c>
    </row>
    <row r="42457" spans="27:27">
      <c r="AA42457" t="str">
        <v>BE</v>
      </c>
    </row>
    <row r="42458" spans="27:27">
      <c r="AA42458" t="str">
        <v>SS</v>
      </c>
    </row>
    <row r="42459" spans="27:27">
      <c r="AA42459" t="str">
        <v>BB</v>
      </c>
    </row>
    <row r="42460" spans="27:27">
      <c r="AA42460" t="str">
        <v>DH</v>
      </c>
    </row>
    <row r="42461" spans="27:27">
      <c r="AA42461" t="str">
        <v>SS</v>
      </c>
    </row>
    <row r="42462" spans="27:27">
      <c r="AA42462" t="str">
        <v>JB</v>
      </c>
    </row>
    <row r="42463" spans="27:27">
      <c r="AA42463" t="str">
        <v>SO</v>
      </c>
    </row>
    <row r="42464" spans="27:27">
      <c r="AA42464" t="str">
        <v>BB</v>
      </c>
    </row>
    <row r="42465" spans="27:27">
      <c r="AA42465" t="str">
        <v>SO</v>
      </c>
    </row>
    <row r="42466" spans="27:27">
      <c r="AA42466" t="str">
        <v>DH</v>
      </c>
    </row>
    <row r="42467" spans="27:27">
      <c r="AA42467" t="str">
        <v>BE</v>
      </c>
    </row>
    <row r="42468" spans="27:27">
      <c r="AA42468" t="str">
        <v>BE</v>
      </c>
    </row>
    <row r="42469" spans="27:27">
      <c r="AA42469" t="str">
        <v>FR</v>
      </c>
    </row>
    <row r="42470" spans="27:27">
      <c r="AA42470" t="str">
        <v>FR</v>
      </c>
    </row>
    <row r="42471" spans="27:27">
      <c r="AA42471" t="str">
        <v>DH</v>
      </c>
    </row>
    <row r="42472" spans="27:27">
      <c r="AA42472" t="str">
        <v>FR</v>
      </c>
    </row>
    <row r="42473" spans="27:27">
      <c r="AA42473" t="str">
        <v>HD</v>
      </c>
    </row>
    <row r="42474" spans="27:27">
      <c r="AA42474" t="str">
        <v>SS</v>
      </c>
    </row>
    <row r="42475" spans="27:27">
      <c r="AA42475" t="str">
        <v>JB</v>
      </c>
    </row>
    <row r="42476" spans="27:27">
      <c r="AA42476" t="str">
        <v>DH</v>
      </c>
    </row>
    <row r="42477" spans="27:27">
      <c r="AA42477" t="str">
        <v>HD</v>
      </c>
    </row>
    <row r="42478" spans="27:27">
      <c r="AA42478" t="str">
        <v>SS</v>
      </c>
    </row>
    <row r="42479" spans="27:27">
      <c r="AA42479" t="str">
        <v>DH</v>
      </c>
    </row>
    <row r="42480" spans="27:27">
      <c r="AA42480" t="str">
        <v>FR</v>
      </c>
    </row>
    <row r="42481" spans="27:27">
      <c r="AA42481" t="str">
        <v>FR</v>
      </c>
    </row>
    <row r="42482" spans="27:27">
      <c r="AA42482" t="str">
        <v>FR</v>
      </c>
    </row>
    <row r="42483" spans="27:27">
      <c r="AA42483" t="str">
        <v>FR</v>
      </c>
    </row>
    <row r="42484" spans="27:27">
      <c r="AA42484" t="str">
        <v>FR</v>
      </c>
    </row>
    <row r="42485" spans="27:27">
      <c r="AA42485" t="str">
        <v>CB</v>
      </c>
    </row>
    <row r="42486" spans="27:27">
      <c r="AA42486" t="str">
        <v>DH</v>
      </c>
    </row>
    <row r="42487" spans="27:27">
      <c r="AA42487" t="str">
        <v>DH</v>
      </c>
    </row>
    <row r="42488" spans="27:27">
      <c r="AA42488" t="str">
        <v>DH</v>
      </c>
    </row>
    <row r="42489" spans="27:27">
      <c r="AA42489" t="str">
        <v>BB</v>
      </c>
    </row>
    <row r="42490" spans="27:27">
      <c r="AA42490" t="str">
        <v>BB</v>
      </c>
    </row>
    <row r="42491" spans="27:27">
      <c r="AA42491" t="str">
        <v>BB</v>
      </c>
    </row>
    <row r="42492" spans="27:27">
      <c r="AA42492" t="str">
        <v>WB</v>
      </c>
    </row>
    <row r="42493" spans="27:27">
      <c r="AA42493" t="str">
        <v>FR</v>
      </c>
    </row>
    <row r="42494" spans="27:27">
      <c r="AA42494" t="str">
        <v>SS</v>
      </c>
    </row>
    <row r="42495" spans="27:27">
      <c r="AA42495" t="str">
        <v>SS</v>
      </c>
    </row>
    <row r="42496" spans="27:27">
      <c r="AA42496" t="str">
        <v>CB</v>
      </c>
    </row>
    <row r="42497" spans="27:27">
      <c r="AA42497" t="str">
        <v>DH</v>
      </c>
    </row>
    <row r="42498" spans="27:27">
      <c r="AA42498" t="str">
        <v>HD</v>
      </c>
    </row>
    <row r="42499" spans="27:27">
      <c r="AA42499" t="str">
        <v>HD</v>
      </c>
    </row>
    <row r="42500" spans="27:27">
      <c r="AA42500" t="str">
        <v>CB</v>
      </c>
    </row>
    <row r="42501" spans="27:27">
      <c r="AA42501" t="str">
        <v>CB</v>
      </c>
    </row>
    <row r="42502" spans="27:27">
      <c r="AA42502" t="str">
        <v>CB</v>
      </c>
    </row>
    <row r="42503" spans="27:27">
      <c r="AA42503" t="str">
        <v>DH</v>
      </c>
    </row>
    <row r="42504" spans="27:27">
      <c r="AA42504" t="str">
        <v>DH</v>
      </c>
    </row>
    <row r="42505" spans="27:27">
      <c r="AA42505" t="str">
        <v>DH</v>
      </c>
    </row>
    <row r="42506" spans="27:27">
      <c r="AA42506" t="str">
        <v>SS</v>
      </c>
    </row>
    <row r="42507" spans="27:27">
      <c r="AA42507" t="str">
        <v>HD</v>
      </c>
    </row>
    <row r="42508" spans="27:27">
      <c r="AA42508" t="str">
        <v>BB</v>
      </c>
    </row>
    <row r="42509" spans="27:27">
      <c r="AA42509" t="str">
        <v>CB</v>
      </c>
    </row>
    <row r="42510" spans="27:27">
      <c r="AA42510" t="str">
        <v>FR</v>
      </c>
    </row>
    <row r="42511" spans="27:27">
      <c r="AA42511" t="str">
        <v>FR</v>
      </c>
    </row>
    <row r="42512" spans="27:27">
      <c r="AA42512" t="str">
        <v>SO</v>
      </c>
    </row>
    <row r="42513" spans="27:27">
      <c r="AA42513" t="str">
        <v>SS</v>
      </c>
    </row>
    <row r="42514" spans="27:27">
      <c r="AA42514" t="str">
        <v>BB</v>
      </c>
    </row>
    <row r="42515" spans="27:27">
      <c r="AA42515" t="str">
        <v>BB</v>
      </c>
    </row>
    <row r="42516" spans="27:27">
      <c r="AA42516" t="str">
        <v>CB</v>
      </c>
    </row>
    <row r="42517" spans="27:27">
      <c r="AA42517" t="str">
        <v>SO</v>
      </c>
    </row>
    <row r="42518" spans="27:27">
      <c r="AA42518" t="str">
        <v>FR</v>
      </c>
    </row>
    <row r="42519" spans="27:27">
      <c r="AA42519" t="str">
        <v>SO</v>
      </c>
    </row>
    <row r="42520" spans="27:27">
      <c r="AA42520" t="str">
        <v>CB</v>
      </c>
    </row>
    <row r="42521" spans="27:27">
      <c r="AA42521" t="str">
        <v>CB</v>
      </c>
    </row>
    <row r="42522" spans="27:27">
      <c r="AA42522" t="str">
        <v>BE</v>
      </c>
    </row>
    <row r="42523" spans="27:27">
      <c r="AA42523" t="str">
        <v>BE</v>
      </c>
    </row>
    <row r="42524" spans="27:27">
      <c r="AA42524" t="str">
        <v>WB</v>
      </c>
    </row>
    <row r="42525" spans="27:27">
      <c r="AA42525" t="str">
        <v>DH</v>
      </c>
    </row>
    <row r="42526" spans="27:27">
      <c r="AA42526" t="str">
        <v>DH</v>
      </c>
    </row>
    <row r="42527" spans="27:27">
      <c r="AA42527" t="str">
        <v>BE</v>
      </c>
    </row>
    <row r="42528" spans="27:27">
      <c r="AA42528" t="str">
        <v>HD</v>
      </c>
    </row>
    <row r="42529" spans="27:27">
      <c r="AA42529" t="str">
        <v>HD</v>
      </c>
    </row>
    <row r="42530" spans="27:27">
      <c r="AA42530" t="str">
        <v>HD</v>
      </c>
    </row>
    <row r="42531" spans="27:27">
      <c r="AA42531" t="str">
        <v>HD</v>
      </c>
    </row>
    <row r="42532" spans="27:27">
      <c r="AA42532" t="str">
        <v>FR</v>
      </c>
    </row>
    <row r="42533" spans="27:27">
      <c r="AA42533" t="str">
        <v>JB</v>
      </c>
    </row>
    <row r="42534" spans="27:27">
      <c r="AA42534" t="str">
        <v>SO</v>
      </c>
    </row>
    <row r="42535" spans="27:27">
      <c r="AA42535" t="str">
        <v>BB</v>
      </c>
    </row>
    <row r="42536" spans="27:27">
      <c r="AA42536" t="str">
        <v>CB</v>
      </c>
    </row>
    <row r="42537" spans="27:27">
      <c r="AA42537" t="str">
        <v>BB</v>
      </c>
    </row>
    <row r="42538" spans="27:27">
      <c r="AA42538" t="str">
        <v>BB</v>
      </c>
    </row>
    <row r="42539" spans="27:27">
      <c r="AA42539" t="str">
        <v>BB</v>
      </c>
    </row>
    <row r="42540" spans="27:27">
      <c r="AA42540" t="str">
        <v>FR</v>
      </c>
    </row>
    <row r="42541" spans="27:27">
      <c r="AA42541" t="str">
        <v>SS</v>
      </c>
    </row>
    <row r="42542" spans="27:27">
      <c r="AA42542" t="str">
        <v>SS</v>
      </c>
    </row>
    <row r="42543" spans="27:27">
      <c r="AA42543" t="str">
        <v>JB</v>
      </c>
    </row>
    <row r="42544" spans="27:27">
      <c r="AA42544" t="str">
        <v>CB</v>
      </c>
    </row>
    <row r="42545" spans="27:27">
      <c r="AA42545" t="str">
        <v>DH</v>
      </c>
    </row>
    <row r="42546" spans="27:27">
      <c r="AA42546" t="str">
        <v>DH</v>
      </c>
    </row>
    <row r="42547" spans="27:27">
      <c r="AA42547" t="str">
        <v>BE</v>
      </c>
    </row>
    <row r="42548" spans="27:27">
      <c r="AA42548" t="str">
        <v>BE</v>
      </c>
    </row>
    <row r="42549" spans="27:27">
      <c r="AA42549" t="str">
        <v>BE</v>
      </c>
    </row>
    <row r="42550" spans="27:27">
      <c r="AA42550" t="str">
        <v>BE</v>
      </c>
    </row>
    <row r="42551" spans="27:27">
      <c r="AA42551" t="str">
        <v>BB</v>
      </c>
    </row>
    <row r="42552" spans="27:27">
      <c r="AA42552" t="str">
        <v>JB</v>
      </c>
    </row>
    <row r="42553" spans="27:27">
      <c r="AA42553" t="str">
        <v>JB</v>
      </c>
    </row>
    <row r="42554" spans="27:27">
      <c r="AA42554" t="str">
        <v>FR</v>
      </c>
    </row>
    <row r="42555" spans="27:27">
      <c r="AA42555" t="str">
        <v>HD</v>
      </c>
    </row>
    <row r="42556" spans="27:27">
      <c r="AA42556" t="str">
        <v>BB</v>
      </c>
    </row>
    <row r="42557" spans="27:27">
      <c r="AA42557" t="str">
        <v>WB</v>
      </c>
    </row>
    <row r="42558" spans="27:27">
      <c r="AA42558" t="str">
        <v>DH</v>
      </c>
    </row>
    <row r="42559" spans="27:27">
      <c r="AA42559" t="str">
        <v>BB</v>
      </c>
    </row>
    <row r="42560" spans="27:27">
      <c r="AA42560" t="str">
        <v>BB</v>
      </c>
    </row>
    <row r="42561" spans="27:27">
      <c r="AA42561" t="str">
        <v>FR</v>
      </c>
    </row>
    <row r="42562" spans="27:27">
      <c r="AA42562" t="str">
        <v>FR</v>
      </c>
    </row>
    <row r="42563" spans="27:27">
      <c r="AA42563" t="str">
        <v>WB</v>
      </c>
    </row>
    <row r="42564" spans="27:27">
      <c r="AA42564" t="str">
        <v>SO</v>
      </c>
    </row>
    <row r="42565" spans="27:27">
      <c r="AA42565" t="str">
        <v>SO</v>
      </c>
    </row>
    <row r="42566" spans="27:27">
      <c r="AA42566" t="str">
        <v>WB</v>
      </c>
    </row>
    <row r="42567" spans="27:27">
      <c r="AA42567" t="str">
        <v>WB</v>
      </c>
    </row>
    <row r="42568" spans="27:27">
      <c r="AA42568" t="str">
        <v>DH</v>
      </c>
    </row>
    <row r="42569" spans="27:27">
      <c r="AA42569" t="str">
        <v>DH</v>
      </c>
    </row>
    <row r="42570" spans="27:27">
      <c r="AA42570" t="str">
        <v>DH</v>
      </c>
    </row>
    <row r="42571" spans="27:27">
      <c r="AA42571" t="str">
        <v>DH</v>
      </c>
    </row>
    <row r="42572" spans="27:27">
      <c r="AA42572" t="str">
        <v>SS</v>
      </c>
    </row>
    <row r="42573" spans="27:27">
      <c r="AA42573" t="str">
        <v>FR</v>
      </c>
    </row>
    <row r="42574" spans="27:27">
      <c r="AA42574" t="str">
        <v>FR</v>
      </c>
    </row>
    <row r="42575" spans="27:27">
      <c r="AA42575" t="str">
        <v>SO</v>
      </c>
    </row>
    <row r="42576" spans="27:27">
      <c r="AA42576" t="str">
        <v>SO</v>
      </c>
    </row>
    <row r="42577" spans="27:27">
      <c r="AA42577" t="str">
        <v>SO</v>
      </c>
    </row>
    <row r="42578" spans="27:27">
      <c r="AA42578" t="str">
        <v>SO</v>
      </c>
    </row>
    <row r="42579" spans="27:27">
      <c r="AA42579" t="str">
        <v>HD</v>
      </c>
    </row>
    <row r="42580" spans="27:27">
      <c r="AA42580" t="str">
        <v>BB</v>
      </c>
    </row>
    <row r="42581" spans="27:27">
      <c r="AA42581" t="str">
        <v>DH</v>
      </c>
    </row>
    <row r="42582" spans="27:27">
      <c r="AA42582" t="str">
        <v>DH</v>
      </c>
    </row>
    <row r="42583" spans="27:27">
      <c r="AA42583" t="str">
        <v>BB</v>
      </c>
    </row>
    <row r="42584" spans="27:27">
      <c r="AA42584" t="str">
        <v>HD</v>
      </c>
    </row>
    <row r="42585" spans="27:27">
      <c r="AA42585" t="str">
        <v>WB</v>
      </c>
    </row>
    <row r="42586" spans="27:27">
      <c r="AA42586" t="str">
        <v>DH</v>
      </c>
    </row>
    <row r="42587" spans="27:27">
      <c r="AA42587" t="str">
        <v>JB</v>
      </c>
    </row>
    <row r="42588" spans="27:27">
      <c r="AA42588" t="str">
        <v>JB</v>
      </c>
    </row>
    <row r="42589" spans="27:27">
      <c r="AA42589" t="str">
        <v>FR</v>
      </c>
    </row>
    <row r="42590" spans="27:27">
      <c r="AA42590" t="str">
        <v>FR</v>
      </c>
    </row>
    <row r="42591" spans="27:27">
      <c r="AA42591" t="str">
        <v>CB</v>
      </c>
    </row>
    <row r="42592" spans="27:27">
      <c r="AA42592" t="str">
        <v>SO</v>
      </c>
    </row>
    <row r="42593" spans="27:27">
      <c r="AA42593" t="str">
        <v>WB</v>
      </c>
    </row>
    <row r="42594" spans="27:27">
      <c r="AA42594" t="str">
        <v>WB</v>
      </c>
    </row>
    <row r="42595" spans="27:27">
      <c r="AA42595" t="str">
        <v>FR</v>
      </c>
    </row>
    <row r="42596" spans="27:27">
      <c r="AA42596" t="str">
        <v>FR</v>
      </c>
    </row>
    <row r="42597" spans="27:27">
      <c r="AA42597" t="str">
        <v>SS</v>
      </c>
    </row>
    <row r="42598" spans="27:27">
      <c r="AA42598" t="str">
        <v>FR</v>
      </c>
    </row>
    <row r="42599" spans="27:27">
      <c r="AA42599" t="str">
        <v>FR</v>
      </c>
    </row>
    <row r="42600" spans="27:27">
      <c r="AA42600" t="str">
        <v>HD</v>
      </c>
    </row>
    <row r="42601" spans="27:27">
      <c r="AA42601" t="str">
        <v>HD</v>
      </c>
    </row>
    <row r="42602" spans="27:27">
      <c r="AA42602" t="str">
        <v>HD</v>
      </c>
    </row>
    <row r="42603" spans="27:27">
      <c r="AA42603" t="str">
        <v>FR</v>
      </c>
    </row>
    <row r="42604" spans="27:27">
      <c r="AA42604" t="str">
        <v>BB</v>
      </c>
    </row>
    <row r="42605" spans="27:27">
      <c r="AA42605" t="str">
        <v>HD</v>
      </c>
    </row>
    <row r="42606" spans="27:27">
      <c r="AA42606" t="str">
        <v>HD</v>
      </c>
    </row>
    <row r="42607" spans="27:27">
      <c r="AA42607" t="str">
        <v>HD</v>
      </c>
    </row>
    <row r="42608" spans="27:27">
      <c r="AA42608" t="str">
        <v>HD</v>
      </c>
    </row>
    <row r="42609" spans="27:27">
      <c r="AA42609" t="str">
        <v>SS</v>
      </c>
    </row>
    <row r="42610" spans="27:27">
      <c r="AA42610" t="str">
        <v>DH</v>
      </c>
    </row>
    <row r="42611" spans="27:27">
      <c r="AA42611" t="str">
        <v>FR</v>
      </c>
    </row>
    <row r="42612" spans="27:27">
      <c r="AA42612" t="str">
        <v>SO</v>
      </c>
    </row>
    <row r="42613" spans="27:27">
      <c r="AA42613" t="str">
        <v>JB</v>
      </c>
    </row>
    <row r="42614" spans="27:27">
      <c r="AA42614" t="str">
        <v>WB</v>
      </c>
    </row>
    <row r="42615" spans="27:27">
      <c r="AA42615" t="str">
        <v>WB</v>
      </c>
    </row>
    <row r="42616" spans="27:27">
      <c r="AA42616" t="str">
        <v>FR</v>
      </c>
    </row>
    <row r="42617" spans="27:27">
      <c r="AA42617" t="str">
        <v>FR</v>
      </c>
    </row>
    <row r="42618" spans="27:27">
      <c r="AA42618" t="str">
        <v>BB</v>
      </c>
    </row>
    <row r="42619" spans="27:27">
      <c r="AA42619" t="str">
        <v>SO</v>
      </c>
    </row>
    <row r="42620" spans="27:27">
      <c r="AA42620" t="str">
        <v>SO</v>
      </c>
    </row>
    <row r="42621" spans="27:27">
      <c r="AA42621" t="str">
        <v>SO</v>
      </c>
    </row>
    <row r="42622" spans="27:27">
      <c r="AA42622" t="str">
        <v>SS</v>
      </c>
    </row>
    <row r="42623" spans="27:27">
      <c r="AA42623" t="str">
        <v>SS</v>
      </c>
    </row>
    <row r="42624" spans="27:27">
      <c r="AA42624" t="str">
        <v>WB</v>
      </c>
    </row>
    <row r="42625" spans="27:27">
      <c r="AA42625" t="str">
        <v>WB</v>
      </c>
    </row>
    <row r="42626" spans="27:27">
      <c r="AA42626" t="str">
        <v>WB</v>
      </c>
    </row>
    <row r="42627" spans="27:27">
      <c r="AA42627" t="str">
        <v>BB</v>
      </c>
    </row>
    <row r="42628" spans="27:27">
      <c r="AA42628" t="str">
        <v>BB</v>
      </c>
    </row>
    <row r="42629" spans="27:27">
      <c r="AA42629" t="str">
        <v>BB</v>
      </c>
    </row>
    <row r="42630" spans="27:27">
      <c r="AA42630" t="str">
        <v>JB</v>
      </c>
    </row>
    <row r="42631" spans="27:27">
      <c r="AA42631" t="str">
        <v>JB</v>
      </c>
    </row>
    <row r="42632" spans="27:27">
      <c r="AA42632" t="str">
        <v>SS</v>
      </c>
    </row>
    <row r="42633" spans="27:27">
      <c r="AA42633" t="str">
        <v>SS</v>
      </c>
    </row>
    <row r="42634" spans="27:27">
      <c r="AA42634" t="str">
        <v>SS</v>
      </c>
    </row>
    <row r="42635" spans="27:27">
      <c r="AA42635" t="str">
        <v>BB</v>
      </c>
    </row>
    <row r="42636" spans="27:27">
      <c r="AA42636" t="str">
        <v>BB</v>
      </c>
    </row>
    <row r="42637" spans="27:27">
      <c r="AA42637" t="str">
        <v>SS</v>
      </c>
    </row>
    <row r="42638" spans="27:27">
      <c r="AA42638" t="str">
        <v>SS</v>
      </c>
    </row>
    <row r="42639" spans="27:27">
      <c r="AA42639" t="str">
        <v>SS</v>
      </c>
    </row>
    <row r="42640" spans="27:27">
      <c r="AA42640" t="str">
        <v>SO</v>
      </c>
    </row>
    <row r="42641" spans="27:27">
      <c r="AA42641" t="str">
        <v>SO</v>
      </c>
    </row>
    <row r="42642" spans="27:27">
      <c r="AA42642" t="str">
        <v>SO</v>
      </c>
    </row>
    <row r="42643" spans="27:27">
      <c r="AA42643" t="str">
        <v>FR</v>
      </c>
    </row>
    <row r="42644" spans="27:27">
      <c r="AA42644" t="str">
        <v>SO</v>
      </c>
    </row>
    <row r="42645" spans="27:27">
      <c r="AA42645" t="str">
        <v>HD</v>
      </c>
    </row>
    <row r="42646" spans="27:27">
      <c r="AA42646" t="str">
        <v>HD</v>
      </c>
    </row>
    <row r="42647" spans="27:27">
      <c r="AA42647" t="str">
        <v>HD</v>
      </c>
    </row>
    <row r="42648" spans="27:27">
      <c r="AA42648" t="str">
        <v>SS</v>
      </c>
    </row>
    <row r="42649" spans="27:27">
      <c r="AA42649" t="str">
        <v>BB</v>
      </c>
    </row>
    <row r="42650" spans="27:27">
      <c r="AA42650" t="str">
        <v>BB</v>
      </c>
    </row>
    <row r="42651" spans="27:27">
      <c r="AA42651" t="str">
        <v>BB</v>
      </c>
    </row>
    <row r="42652" spans="27:27">
      <c r="AA42652" t="str">
        <v>HD</v>
      </c>
    </row>
    <row r="42653" spans="27:27">
      <c r="AA42653" t="str">
        <v>HD</v>
      </c>
    </row>
    <row r="42654" spans="27:27">
      <c r="AA42654" t="str">
        <v>SS</v>
      </c>
    </row>
    <row r="42655" spans="27:27">
      <c r="AA42655" t="str">
        <v>BE</v>
      </c>
    </row>
    <row r="42656" spans="27:27">
      <c r="AA42656" t="str">
        <v>BE</v>
      </c>
    </row>
    <row r="42657" spans="27:27">
      <c r="AA42657" t="str">
        <v>BB</v>
      </c>
    </row>
    <row r="42658" spans="27:27">
      <c r="AA42658" t="str">
        <v>BB</v>
      </c>
    </row>
    <row r="42659" spans="27:27">
      <c r="AA42659" t="str">
        <v>BB</v>
      </c>
    </row>
    <row r="42660" spans="27:27">
      <c r="AA42660" t="str">
        <v>BB</v>
      </c>
    </row>
    <row r="42661" spans="27:27">
      <c r="AA42661" t="str">
        <v>WB</v>
      </c>
    </row>
    <row r="42662" spans="27:27">
      <c r="AA42662" t="str">
        <v>WB</v>
      </c>
    </row>
    <row r="42663" spans="27:27">
      <c r="AA42663" t="str">
        <v>WB</v>
      </c>
    </row>
    <row r="42664" spans="27:27">
      <c r="AA42664" t="str">
        <v>WB</v>
      </c>
    </row>
    <row r="42665" spans="27:27">
      <c r="AA42665" t="str">
        <v>FR</v>
      </c>
    </row>
    <row r="42666" spans="27:27">
      <c r="AA42666" t="str">
        <v>CB</v>
      </c>
    </row>
    <row r="42667" spans="27:27">
      <c r="AA42667" t="str">
        <v>JB</v>
      </c>
    </row>
    <row r="42668" spans="27:27">
      <c r="AA42668" t="str">
        <v>WB</v>
      </c>
    </row>
    <row r="42669" spans="27:27">
      <c r="AA42669" t="str">
        <v>SS</v>
      </c>
    </row>
    <row r="42670" spans="27:27">
      <c r="AA42670" t="str">
        <v>JB</v>
      </c>
    </row>
    <row r="42671" spans="27:27">
      <c r="AA42671" t="str">
        <v>SO</v>
      </c>
    </row>
    <row r="42672" spans="27:27">
      <c r="AA42672" t="str">
        <v>SO</v>
      </c>
    </row>
    <row r="42673" spans="27:27">
      <c r="AA42673" t="str">
        <v>BE</v>
      </c>
    </row>
    <row r="42674" spans="27:27">
      <c r="AA42674" t="str">
        <v>BB</v>
      </c>
    </row>
    <row r="42675" spans="27:27">
      <c r="AA42675" t="str">
        <v>SS</v>
      </c>
    </row>
    <row r="42676" spans="27:27">
      <c r="AA42676" t="str">
        <v>SS</v>
      </c>
    </row>
    <row r="42677" spans="27:27">
      <c r="AA42677" t="str">
        <v>CB</v>
      </c>
    </row>
    <row r="42678" spans="27:27">
      <c r="AA42678" t="str">
        <v>SO</v>
      </c>
    </row>
    <row r="42679" spans="27:27">
      <c r="AA42679" t="str">
        <v>SO</v>
      </c>
    </row>
    <row r="42680" spans="27:27">
      <c r="AA42680" t="str">
        <v>FR</v>
      </c>
    </row>
    <row r="42681" spans="27:27">
      <c r="AA42681" t="str">
        <v>FR</v>
      </c>
    </row>
    <row r="42682" spans="27:27">
      <c r="AA42682" t="str">
        <v>SS</v>
      </c>
    </row>
    <row r="42683" spans="27:27">
      <c r="AA42683" t="str">
        <v>BB</v>
      </c>
    </row>
    <row r="42684" spans="27:27">
      <c r="AA42684" t="str">
        <v>BE</v>
      </c>
    </row>
    <row r="42685" spans="27:27">
      <c r="AA42685" t="str">
        <v>DH</v>
      </c>
    </row>
    <row r="42686" spans="27:27">
      <c r="AA42686" t="str">
        <v>DH</v>
      </c>
    </row>
    <row r="42687" spans="27:27">
      <c r="AA42687" t="str">
        <v>DH</v>
      </c>
    </row>
    <row r="42688" spans="27:27">
      <c r="AA42688" t="str">
        <v>DH</v>
      </c>
    </row>
    <row r="42689" spans="27:27">
      <c r="AA42689" t="str">
        <v>FR</v>
      </c>
    </row>
    <row r="42690" spans="27:27">
      <c r="AA42690" t="str">
        <v>WB</v>
      </c>
    </row>
    <row r="42691" spans="27:27">
      <c r="AA42691" t="str">
        <v>CB</v>
      </c>
    </row>
    <row r="42692" spans="27:27">
      <c r="AA42692" t="str">
        <v>FR</v>
      </c>
    </row>
    <row r="42693" spans="27:27">
      <c r="AA42693" t="str">
        <v>CB</v>
      </c>
    </row>
    <row r="42694" spans="27:27">
      <c r="AA42694" t="str">
        <v>CB</v>
      </c>
    </row>
    <row r="42695" spans="27:27">
      <c r="AA42695" t="str">
        <v>CB</v>
      </c>
    </row>
    <row r="42696" spans="27:27">
      <c r="AA42696" t="str">
        <v>DH</v>
      </c>
    </row>
    <row r="42697" spans="27:27">
      <c r="AA42697" t="str">
        <v>SS</v>
      </c>
    </row>
    <row r="42698" spans="27:27">
      <c r="AA42698" t="str">
        <v>DH</v>
      </c>
    </row>
    <row r="42699" spans="27:27">
      <c r="AA42699" t="str">
        <v>JB</v>
      </c>
    </row>
    <row r="42700" spans="27:27">
      <c r="AA42700" t="str">
        <v>WB</v>
      </c>
    </row>
    <row r="42701" spans="27:27">
      <c r="AA42701" t="str">
        <v>SO</v>
      </c>
    </row>
    <row r="42702" spans="27:27">
      <c r="AA42702" t="str">
        <v>HD</v>
      </c>
    </row>
    <row r="42703" spans="27:27">
      <c r="AA42703" t="str">
        <v>HD</v>
      </c>
    </row>
    <row r="42704" spans="27:27">
      <c r="AA42704" t="str">
        <v>HD</v>
      </c>
    </row>
    <row r="42705" spans="27:27">
      <c r="AA42705" t="str">
        <v>SS</v>
      </c>
    </row>
    <row r="42706" spans="27:27">
      <c r="AA42706" t="str">
        <v>BE</v>
      </c>
    </row>
    <row r="42707" spans="27:27">
      <c r="AA42707" t="str">
        <v>JB</v>
      </c>
    </row>
    <row r="42708" spans="27:27">
      <c r="AA42708" t="str">
        <v>DH</v>
      </c>
    </row>
    <row r="42709" spans="27:27">
      <c r="AA42709" t="str">
        <v>HD</v>
      </c>
    </row>
    <row r="42710" spans="27:27">
      <c r="AA42710" t="str">
        <v>HD</v>
      </c>
    </row>
    <row r="42711" spans="27:27">
      <c r="AA42711" t="str">
        <v>CB</v>
      </c>
    </row>
    <row r="42712" spans="27:27">
      <c r="AA42712" t="str">
        <v>SS</v>
      </c>
    </row>
    <row r="42713" spans="27:27">
      <c r="AA42713" t="str">
        <v>SS</v>
      </c>
    </row>
    <row r="42714" spans="27:27">
      <c r="AA42714" t="str">
        <v>SS</v>
      </c>
    </row>
    <row r="42715" spans="27:27">
      <c r="AA42715" t="str">
        <v>HD</v>
      </c>
    </row>
    <row r="42716" spans="27:27">
      <c r="AA42716" t="str">
        <v>DH</v>
      </c>
    </row>
    <row r="42717" spans="27:27">
      <c r="AA42717" t="str">
        <v>DH</v>
      </c>
    </row>
    <row r="42718" spans="27:27">
      <c r="AA42718" t="str">
        <v>BE</v>
      </c>
    </row>
    <row r="42719" spans="27:27">
      <c r="AA42719" t="str">
        <v>BE</v>
      </c>
    </row>
    <row r="42720" spans="27:27">
      <c r="AA42720" t="str">
        <v>BE</v>
      </c>
    </row>
    <row r="42721" spans="27:27">
      <c r="AA42721" t="str">
        <v>SS</v>
      </c>
    </row>
    <row r="42722" spans="27:27">
      <c r="AA42722" t="str">
        <v>WB</v>
      </c>
    </row>
    <row r="42723" spans="27:27">
      <c r="AA42723" t="str">
        <v>DH</v>
      </c>
    </row>
    <row r="42724" spans="27:27">
      <c r="AA42724" t="str">
        <v>DH</v>
      </c>
    </row>
    <row r="42725" spans="27:27">
      <c r="AA42725" t="str">
        <v>SO</v>
      </c>
    </row>
    <row r="42726" spans="27:27">
      <c r="AA42726" t="str">
        <v>CB</v>
      </c>
    </row>
    <row r="42727" spans="27:27">
      <c r="AA42727" t="str">
        <v>BB</v>
      </c>
    </row>
    <row r="42728" spans="27:27">
      <c r="AA42728" t="str">
        <v>DH</v>
      </c>
    </row>
    <row r="42729" spans="27:27">
      <c r="AA42729" t="str">
        <v>DH</v>
      </c>
    </row>
    <row r="42730" spans="27:27">
      <c r="AA42730" t="str">
        <v>SS</v>
      </c>
    </row>
    <row r="42731" spans="27:27">
      <c r="AA42731" t="str">
        <v>JB</v>
      </c>
    </row>
    <row r="42732" spans="27:27">
      <c r="AA42732" t="str">
        <v>WB</v>
      </c>
    </row>
    <row r="42733" spans="27:27">
      <c r="AA42733" t="str">
        <v>HD</v>
      </c>
    </row>
    <row r="42734" spans="27:27">
      <c r="AA42734" t="str">
        <v>HD</v>
      </c>
    </row>
    <row r="42735" spans="27:27">
      <c r="AA42735" t="str">
        <v>HD</v>
      </c>
    </row>
    <row r="42736" spans="27:27">
      <c r="AA42736" t="str">
        <v>CB</v>
      </c>
    </row>
    <row r="42737" spans="27:27">
      <c r="AA42737" t="str">
        <v>CB</v>
      </c>
    </row>
    <row r="42738" spans="27:27">
      <c r="AA42738" t="str">
        <v>CB</v>
      </c>
    </row>
    <row r="42739" spans="27:27">
      <c r="AA42739" t="str">
        <v>CB</v>
      </c>
    </row>
    <row r="42740" spans="27:27">
      <c r="AA42740" t="str">
        <v>SS</v>
      </c>
    </row>
    <row r="42741" spans="27:27">
      <c r="AA42741" t="str">
        <v>FR</v>
      </c>
    </row>
    <row r="42742" spans="27:27">
      <c r="AA42742" t="str">
        <v>JB</v>
      </c>
    </row>
    <row r="42743" spans="27:27">
      <c r="AA42743" t="str">
        <v>JB</v>
      </c>
    </row>
    <row r="42744" spans="27:27">
      <c r="AA42744" t="str">
        <v>SS</v>
      </c>
    </row>
    <row r="42745" spans="27:27">
      <c r="AA42745" t="str">
        <v>SS</v>
      </c>
    </row>
    <row r="42746" spans="27:27">
      <c r="AA42746" t="str">
        <v>SS</v>
      </c>
    </row>
    <row r="42747" spans="27:27">
      <c r="AA42747" t="str">
        <v>CB</v>
      </c>
    </row>
    <row r="42748" spans="27:27">
      <c r="AA42748" t="str">
        <v>DH</v>
      </c>
    </row>
    <row r="42749" spans="27:27">
      <c r="AA42749" t="str">
        <v>DH</v>
      </c>
    </row>
    <row r="42750" spans="27:27">
      <c r="AA42750" t="str">
        <v>WB</v>
      </c>
    </row>
    <row r="42751" spans="27:27">
      <c r="AA42751" t="str">
        <v>WB</v>
      </c>
    </row>
    <row r="42752" spans="27:27">
      <c r="AA42752" t="str">
        <v>WB</v>
      </c>
    </row>
    <row r="42753" spans="27:27">
      <c r="AA42753" t="str">
        <v>BB</v>
      </c>
    </row>
    <row r="42754" spans="27:27">
      <c r="AA42754" t="str">
        <v>SO</v>
      </c>
    </row>
    <row r="42755" spans="27:27">
      <c r="AA42755" t="str">
        <v>SO</v>
      </c>
    </row>
    <row r="42756" spans="27:27">
      <c r="AA42756" t="str">
        <v>BE</v>
      </c>
    </row>
    <row r="42757" spans="27:27">
      <c r="AA42757" t="str">
        <v>BE</v>
      </c>
    </row>
    <row r="42758" spans="27:27">
      <c r="AA42758" t="str">
        <v>WB</v>
      </c>
    </row>
    <row r="42759" spans="27:27">
      <c r="AA42759" t="str">
        <v>SO</v>
      </c>
    </row>
    <row r="42760" spans="27:27">
      <c r="AA42760" t="str">
        <v>JB</v>
      </c>
    </row>
    <row r="42761" spans="27:27">
      <c r="AA42761" t="str">
        <v>JB</v>
      </c>
    </row>
    <row r="42762" spans="27:27">
      <c r="AA42762" t="str">
        <v>FR</v>
      </c>
    </row>
    <row r="42763" spans="27:27">
      <c r="AA42763" t="str">
        <v>FR</v>
      </c>
    </row>
    <row r="42764" spans="27:27">
      <c r="AA42764" t="str">
        <v>JB</v>
      </c>
    </row>
    <row r="42765" spans="27:27">
      <c r="AA42765" t="str">
        <v>SO</v>
      </c>
    </row>
    <row r="42766" spans="27:27">
      <c r="AA42766" t="str">
        <v>BE</v>
      </c>
    </row>
    <row r="42767" spans="27:27">
      <c r="AA42767" t="str">
        <v>BE</v>
      </c>
    </row>
    <row r="42768" spans="27:27">
      <c r="AA42768" t="str">
        <v>WB</v>
      </c>
    </row>
    <row r="42769" spans="27:27">
      <c r="AA42769" t="str">
        <v>WB</v>
      </c>
    </row>
    <row r="42770" spans="27:27">
      <c r="AA42770" t="str">
        <v>WB</v>
      </c>
    </row>
    <row r="42771" spans="27:27">
      <c r="AA42771" t="str">
        <v>SS</v>
      </c>
    </row>
    <row r="42772" spans="27:27">
      <c r="AA42772" t="str">
        <v>SS</v>
      </c>
    </row>
    <row r="42773" spans="27:27">
      <c r="AA42773" t="str">
        <v>CB</v>
      </c>
    </row>
    <row r="42774" spans="27:27">
      <c r="AA42774" t="str">
        <v>CB</v>
      </c>
    </row>
    <row r="42775" spans="27:27">
      <c r="AA42775" t="str">
        <v>CB</v>
      </c>
    </row>
    <row r="42776" spans="27:27">
      <c r="AA42776" t="str">
        <v>JB</v>
      </c>
    </row>
    <row r="42777" spans="27:27">
      <c r="AA42777" t="str">
        <v>BE</v>
      </c>
    </row>
    <row r="42778" spans="27:27">
      <c r="AA42778" t="str">
        <v>BE</v>
      </c>
    </row>
    <row r="42779" spans="27:27">
      <c r="AA42779" t="str">
        <v>BE</v>
      </c>
    </row>
    <row r="42780" spans="27:27">
      <c r="AA42780" t="str">
        <v>BE</v>
      </c>
    </row>
    <row r="42781" spans="27:27">
      <c r="AA42781" t="str">
        <v>BB</v>
      </c>
    </row>
    <row r="42782" spans="27:27">
      <c r="AA42782" t="str">
        <v>BB</v>
      </c>
    </row>
    <row r="42783" spans="27:27">
      <c r="AA42783" t="str">
        <v>BB</v>
      </c>
    </row>
    <row r="42784" spans="27:27">
      <c r="AA42784" t="str">
        <v>BB</v>
      </c>
    </row>
    <row r="42785" spans="27:27">
      <c r="AA42785" t="str">
        <v>JB</v>
      </c>
    </row>
    <row r="42786" spans="27:27">
      <c r="AA42786" t="str">
        <v>SO</v>
      </c>
    </row>
    <row r="42787" spans="27:27">
      <c r="AA42787" t="str">
        <v>SS</v>
      </c>
    </row>
    <row r="42788" spans="27:27">
      <c r="AA42788" t="str">
        <v>BE</v>
      </c>
    </row>
    <row r="42789" spans="27:27">
      <c r="AA42789" t="str">
        <v>BB</v>
      </c>
    </row>
    <row r="42790" spans="27:27">
      <c r="AA42790" t="str">
        <v>BB</v>
      </c>
    </row>
    <row r="42791" spans="27:27">
      <c r="AA42791" t="str">
        <v>BB</v>
      </c>
    </row>
    <row r="42792" spans="27:27">
      <c r="AA42792" t="str">
        <v>BB</v>
      </c>
    </row>
    <row r="42793" spans="27:27">
      <c r="AA42793" t="str">
        <v>HD</v>
      </c>
    </row>
    <row r="42794" spans="27:27">
      <c r="AA42794" t="str">
        <v>BB</v>
      </c>
    </row>
    <row r="42795" spans="27:27">
      <c r="AA42795" t="str">
        <v>CB</v>
      </c>
    </row>
    <row r="42796" spans="27:27">
      <c r="AA42796" t="str">
        <v>JB</v>
      </c>
    </row>
    <row r="42797" spans="27:27">
      <c r="AA42797" t="str">
        <v>JB</v>
      </c>
    </row>
    <row r="42798" spans="27:27">
      <c r="AA42798" t="str">
        <v>JB</v>
      </c>
    </row>
    <row r="42799" spans="27:27">
      <c r="AA42799" t="str">
        <v>FR</v>
      </c>
    </row>
    <row r="42800" spans="27:27">
      <c r="AA42800" t="str">
        <v>FR</v>
      </c>
    </row>
    <row r="42801" spans="27:27">
      <c r="AA42801" t="str">
        <v>FR</v>
      </c>
    </row>
    <row r="42802" spans="27:27">
      <c r="AA42802" t="str">
        <v>WB</v>
      </c>
    </row>
    <row r="42803" spans="27:27">
      <c r="AA42803" t="str">
        <v>DH</v>
      </c>
    </row>
    <row r="42804" spans="27:27">
      <c r="AA42804" t="str">
        <v>SS</v>
      </c>
    </row>
    <row r="42805" spans="27:27">
      <c r="AA42805" t="str">
        <v>SS</v>
      </c>
    </row>
    <row r="42806" spans="27:27">
      <c r="AA42806" t="str">
        <v>WB</v>
      </c>
    </row>
    <row r="42807" spans="27:27">
      <c r="AA42807" t="str">
        <v>WB</v>
      </c>
    </row>
    <row r="42808" spans="27:27">
      <c r="AA42808" t="str">
        <v>WB</v>
      </c>
    </row>
    <row r="42809" spans="27:27">
      <c r="AA42809" t="str">
        <v>HD</v>
      </c>
    </row>
    <row r="42810" spans="27:27">
      <c r="AA42810" t="str">
        <v>HD</v>
      </c>
    </row>
    <row r="42811" spans="27:27">
      <c r="AA42811" t="str">
        <v>DH</v>
      </c>
    </row>
    <row r="42812" spans="27:27">
      <c r="AA42812" t="str">
        <v>DH</v>
      </c>
    </row>
    <row r="42813" spans="27:27">
      <c r="AA42813" t="str">
        <v>SO</v>
      </c>
    </row>
    <row r="42814" spans="27:27">
      <c r="AA42814" t="str">
        <v>SO</v>
      </c>
    </row>
    <row r="42815" spans="27:27">
      <c r="AA42815" t="str">
        <v>SO</v>
      </c>
    </row>
    <row r="42816" spans="27:27">
      <c r="AA42816" t="str">
        <v>BE</v>
      </c>
    </row>
    <row r="42817" spans="27:27">
      <c r="AA42817" t="str">
        <v>BE</v>
      </c>
    </row>
    <row r="42818" spans="27:27">
      <c r="AA42818" t="str">
        <v>BE</v>
      </c>
    </row>
    <row r="42819" spans="27:27">
      <c r="AA42819" t="str">
        <v>HD</v>
      </c>
    </row>
    <row r="42820" spans="27:27">
      <c r="AA42820" t="str">
        <v>HD</v>
      </c>
    </row>
    <row r="42821" spans="27:27">
      <c r="AA42821" t="str">
        <v>HD</v>
      </c>
    </row>
    <row r="42822" spans="27:27">
      <c r="AA42822" t="str">
        <v>HD</v>
      </c>
    </row>
    <row r="42823" spans="27:27">
      <c r="AA42823" t="str">
        <v>HD</v>
      </c>
    </row>
    <row r="42824" spans="27:27">
      <c r="AA42824" t="str">
        <v>HD</v>
      </c>
    </row>
    <row r="42825" spans="27:27">
      <c r="AA42825" t="str">
        <v>HD</v>
      </c>
    </row>
    <row r="42826" spans="27:27">
      <c r="AA42826" t="str">
        <v>HD</v>
      </c>
    </row>
    <row r="42827" spans="27:27">
      <c r="AA42827" t="str">
        <v>HD</v>
      </c>
    </row>
    <row r="42828" spans="27:27">
      <c r="AA42828" t="str">
        <v>CB</v>
      </c>
    </row>
    <row r="42829" spans="27:27">
      <c r="AA42829" t="str">
        <v>BE</v>
      </c>
    </row>
    <row r="42830" spans="27:27">
      <c r="AA42830" t="str">
        <v>BB</v>
      </c>
    </row>
    <row r="42831" spans="27:27">
      <c r="AA42831" t="str">
        <v>BE</v>
      </c>
    </row>
    <row r="42832" spans="27:27">
      <c r="AA42832" t="str">
        <v>HD</v>
      </c>
    </row>
    <row r="42833" spans="27:27">
      <c r="AA42833" t="str">
        <v>FR</v>
      </c>
    </row>
    <row r="42834" spans="27:27">
      <c r="AA42834" t="str">
        <v>FR</v>
      </c>
    </row>
    <row r="42835" spans="27:27">
      <c r="AA42835" t="str">
        <v>FR</v>
      </c>
    </row>
    <row r="42836" spans="27:27">
      <c r="AA42836" t="str">
        <v>DH</v>
      </c>
    </row>
    <row r="42837" spans="27:27">
      <c r="AA42837" t="str">
        <v>DH</v>
      </c>
    </row>
    <row r="42838" spans="27:27">
      <c r="AA42838" t="str">
        <v>BB</v>
      </c>
    </row>
    <row r="42839" spans="27:27">
      <c r="AA42839" t="str">
        <v>DH</v>
      </c>
    </row>
    <row r="42840" spans="27:27">
      <c r="AA42840" t="str">
        <v>FR</v>
      </c>
    </row>
    <row r="42841" spans="27:27">
      <c r="AA42841" t="str">
        <v>FR</v>
      </c>
    </row>
    <row r="42842" spans="27:27">
      <c r="AA42842" t="str">
        <v>CB</v>
      </c>
    </row>
    <row r="42843" spans="27:27">
      <c r="AA42843" t="str">
        <v>FR</v>
      </c>
    </row>
    <row r="42844" spans="27:27">
      <c r="AA42844" t="str">
        <v>HD</v>
      </c>
    </row>
    <row r="42845" spans="27:27">
      <c r="AA42845" t="str">
        <v>SO</v>
      </c>
    </row>
    <row r="42846" spans="27:27">
      <c r="AA42846" t="str">
        <v>HD</v>
      </c>
    </row>
    <row r="42847" spans="27:27">
      <c r="AA42847" t="str">
        <v>WB</v>
      </c>
    </row>
    <row r="42848" spans="27:27">
      <c r="AA42848" t="str">
        <v>WB</v>
      </c>
    </row>
    <row r="42849" spans="27:27">
      <c r="AA42849" t="str">
        <v>FR</v>
      </c>
    </row>
    <row r="42850" spans="27:27">
      <c r="AA42850" t="str">
        <v>SO</v>
      </c>
    </row>
    <row r="42851" spans="27:27">
      <c r="AA42851" t="str">
        <v>HD</v>
      </c>
    </row>
    <row r="42852" spans="27:27">
      <c r="AA42852" t="str">
        <v>BB</v>
      </c>
    </row>
    <row r="42853" spans="27:27">
      <c r="AA42853" t="str">
        <v>BE</v>
      </c>
    </row>
    <row r="42854" spans="27:27">
      <c r="AA42854" t="str">
        <v>JB</v>
      </c>
    </row>
    <row r="42855" spans="27:27">
      <c r="AA42855" t="str">
        <v>SO</v>
      </c>
    </row>
    <row r="42856" spans="27:27">
      <c r="AA42856" t="str">
        <v>FR</v>
      </c>
    </row>
    <row r="42857" spans="27:27">
      <c r="AA42857" t="str">
        <v>BB</v>
      </c>
    </row>
    <row r="42858" spans="27:27">
      <c r="AA42858" t="str">
        <v>BE</v>
      </c>
    </row>
    <row r="42859" spans="27:27">
      <c r="AA42859" t="str">
        <v>BE</v>
      </c>
    </row>
    <row r="42860" spans="27:27">
      <c r="AA42860" t="str">
        <v>SO</v>
      </c>
    </row>
    <row r="42861" spans="27:27">
      <c r="AA42861" t="str">
        <v>CB</v>
      </c>
    </row>
    <row r="42862" spans="27:27">
      <c r="AA42862" t="str">
        <v>FR</v>
      </c>
    </row>
    <row r="42863" spans="27:27">
      <c r="AA42863" t="str">
        <v>FR</v>
      </c>
    </row>
    <row r="42864" spans="27:27">
      <c r="AA42864" t="str">
        <v>FR</v>
      </c>
    </row>
    <row r="42865" spans="27:27">
      <c r="AA42865" t="str">
        <v>FR</v>
      </c>
    </row>
    <row r="42866" spans="27:27">
      <c r="AA42866" t="str">
        <v>BB</v>
      </c>
    </row>
    <row r="42867" spans="27:27">
      <c r="AA42867" t="str">
        <v>WB</v>
      </c>
    </row>
    <row r="42868" spans="27:27">
      <c r="AA42868" t="str">
        <v>HD</v>
      </c>
    </row>
    <row r="42869" spans="27:27">
      <c r="AA42869" t="str">
        <v>HD</v>
      </c>
    </row>
    <row r="42870" spans="27:27">
      <c r="AA42870" t="str">
        <v>WB</v>
      </c>
    </row>
    <row r="42871" spans="27:27">
      <c r="AA42871" t="str">
        <v>WB</v>
      </c>
    </row>
    <row r="42872" spans="27:27">
      <c r="AA42872" t="str">
        <v>JB</v>
      </c>
    </row>
    <row r="42873" spans="27:27">
      <c r="AA42873" t="str">
        <v>JB</v>
      </c>
    </row>
    <row r="42874" spans="27:27">
      <c r="AA42874" t="str">
        <v>JB</v>
      </c>
    </row>
    <row r="42875" spans="27:27">
      <c r="AA42875" t="str">
        <v>JB</v>
      </c>
    </row>
    <row r="42876" spans="27:27">
      <c r="AA42876" t="str">
        <v>BE</v>
      </c>
    </row>
    <row r="42877" spans="27:27">
      <c r="AA42877" t="str">
        <v>FR</v>
      </c>
    </row>
    <row r="42878" spans="27:27">
      <c r="AA42878" t="str">
        <v>FR</v>
      </c>
    </row>
    <row r="42879" spans="27:27">
      <c r="AA42879" t="str">
        <v>FR</v>
      </c>
    </row>
    <row r="42880" spans="27:27">
      <c r="AA42880" t="str">
        <v>DH</v>
      </c>
    </row>
    <row r="42881" spans="27:27">
      <c r="AA42881" t="str">
        <v>DH</v>
      </c>
    </row>
    <row r="42882" spans="27:27">
      <c r="AA42882" t="str">
        <v>SS</v>
      </c>
    </row>
    <row r="42883" spans="27:27">
      <c r="AA42883" t="str">
        <v>SS</v>
      </c>
    </row>
    <row r="42884" spans="27:27">
      <c r="AA42884" t="str">
        <v>BE</v>
      </c>
    </row>
    <row r="42885" spans="27:27">
      <c r="AA42885" t="str">
        <v>DH</v>
      </c>
    </row>
    <row r="42886" spans="27:27">
      <c r="AA42886" t="str">
        <v>CB</v>
      </c>
    </row>
    <row r="42887" spans="27:27">
      <c r="AA42887" t="str">
        <v>DH</v>
      </c>
    </row>
    <row r="42888" spans="27:27">
      <c r="AA42888" t="str">
        <v>SS</v>
      </c>
    </row>
    <row r="42889" spans="27:27">
      <c r="AA42889" t="str">
        <v>JB</v>
      </c>
    </row>
    <row r="42890" spans="27:27">
      <c r="AA42890" t="str">
        <v>JB</v>
      </c>
    </row>
    <row r="42891" spans="27:27">
      <c r="AA42891" t="str">
        <v>BB</v>
      </c>
    </row>
    <row r="42892" spans="27:27">
      <c r="AA42892" t="str">
        <v>DH</v>
      </c>
    </row>
    <row r="42893" spans="27:27">
      <c r="AA42893" t="str">
        <v>DH</v>
      </c>
    </row>
    <row r="42894" spans="27:27">
      <c r="AA42894" t="str">
        <v>DH</v>
      </c>
    </row>
    <row r="42895" spans="27:27">
      <c r="AA42895" t="str">
        <v>DH</v>
      </c>
    </row>
    <row r="42896" spans="27:27">
      <c r="AA42896" t="str">
        <v>FR</v>
      </c>
    </row>
    <row r="42897" spans="27:27">
      <c r="AA42897" t="str">
        <v>HD</v>
      </c>
    </row>
    <row r="42898" spans="27:27">
      <c r="AA42898" t="str">
        <v>BB</v>
      </c>
    </row>
    <row r="42899" spans="27:27">
      <c r="AA42899" t="str">
        <v>CB</v>
      </c>
    </row>
    <row r="42900" spans="27:27">
      <c r="AA42900" t="str">
        <v>BE</v>
      </c>
    </row>
    <row r="42901" spans="27:27">
      <c r="AA42901" t="str">
        <v>BB</v>
      </c>
    </row>
    <row r="42902" spans="27:27">
      <c r="AA42902" t="str">
        <v>FR</v>
      </c>
    </row>
    <row r="42903" spans="27:27">
      <c r="AA42903" t="str">
        <v>DH</v>
      </c>
    </row>
    <row r="42904" spans="27:27">
      <c r="AA42904" t="str">
        <v>JB</v>
      </c>
    </row>
    <row r="42905" spans="27:27">
      <c r="AA42905" t="str">
        <v>BB</v>
      </c>
    </row>
    <row r="42906" spans="27:27">
      <c r="AA42906" t="str">
        <v>WB</v>
      </c>
    </row>
    <row r="42907" spans="27:27">
      <c r="AA42907" t="str">
        <v>WB</v>
      </c>
    </row>
    <row r="42908" spans="27:27">
      <c r="AA42908" t="str">
        <v>SO</v>
      </c>
    </row>
    <row r="42909" spans="27:27">
      <c r="AA42909" t="str">
        <v>SO</v>
      </c>
    </row>
    <row r="42910" spans="27:27">
      <c r="AA42910" t="str">
        <v>BB</v>
      </c>
    </row>
    <row r="42911" spans="27:27">
      <c r="AA42911" t="str">
        <v>BB</v>
      </c>
    </row>
    <row r="42912" spans="27:27">
      <c r="AA42912" t="str">
        <v>BB</v>
      </c>
    </row>
    <row r="42913" spans="27:27">
      <c r="AA42913" t="str">
        <v>JB</v>
      </c>
    </row>
    <row r="42914" spans="27:27">
      <c r="AA42914" t="str">
        <v>JB</v>
      </c>
    </row>
    <row r="42915" spans="27:27">
      <c r="AA42915" t="str">
        <v>JB</v>
      </c>
    </row>
    <row r="42916" spans="27:27">
      <c r="AA42916" t="str">
        <v>HD</v>
      </c>
    </row>
    <row r="42917" spans="27:27">
      <c r="AA42917" t="str">
        <v>CB</v>
      </c>
    </row>
    <row r="42918" spans="27:27">
      <c r="AA42918" t="str">
        <v>SS</v>
      </c>
    </row>
    <row r="42919" spans="27:27">
      <c r="AA42919" t="str">
        <v>SS</v>
      </c>
    </row>
    <row r="42920" spans="27:27">
      <c r="AA42920" t="str">
        <v>BE</v>
      </c>
    </row>
    <row r="42921" spans="27:27">
      <c r="AA42921" t="str">
        <v>WB</v>
      </c>
    </row>
    <row r="42922" spans="27:27">
      <c r="AA42922" t="str">
        <v>DH</v>
      </c>
    </row>
    <row r="42923" spans="27:27">
      <c r="AA42923" t="str">
        <v>SS</v>
      </c>
    </row>
    <row r="42924" spans="27:27">
      <c r="AA42924" t="str">
        <v>WB</v>
      </c>
    </row>
    <row r="42925" spans="27:27">
      <c r="AA42925" t="str">
        <v>WB</v>
      </c>
    </row>
    <row r="42926" spans="27:27">
      <c r="AA42926" t="str">
        <v>HD</v>
      </c>
    </row>
    <row r="42927" spans="27:27">
      <c r="AA42927" t="str">
        <v>HD</v>
      </c>
    </row>
    <row r="42928" spans="27:27">
      <c r="AA42928" t="str">
        <v>FR</v>
      </c>
    </row>
    <row r="42929" spans="27:27">
      <c r="AA42929" t="str">
        <v>DH</v>
      </c>
    </row>
    <row r="42930" spans="27:27">
      <c r="AA42930" t="str">
        <v>FR</v>
      </c>
    </row>
    <row r="42931" spans="27:27">
      <c r="AA42931" t="str">
        <v>FR</v>
      </c>
    </row>
    <row r="42932" spans="27:27">
      <c r="AA42932" t="str">
        <v>FR</v>
      </c>
    </row>
    <row r="42933" spans="27:27">
      <c r="AA42933" t="str">
        <v>HD</v>
      </c>
    </row>
    <row r="42934" spans="27:27">
      <c r="AA42934" t="str">
        <v>DH</v>
      </c>
    </row>
    <row r="42935" spans="27:27">
      <c r="AA42935" t="str">
        <v>WB</v>
      </c>
    </row>
    <row r="42936" spans="27:27">
      <c r="AA42936" t="str">
        <v>BE</v>
      </c>
    </row>
    <row r="42937" spans="27:27">
      <c r="AA42937" t="str">
        <v>SS</v>
      </c>
    </row>
    <row r="42938" spans="27:27">
      <c r="AA42938" t="str">
        <v>BB</v>
      </c>
    </row>
    <row r="42939" spans="27:27">
      <c r="AA42939" t="str">
        <v>SS</v>
      </c>
    </row>
    <row r="42940" spans="27:27">
      <c r="AA42940" t="str">
        <v>SS</v>
      </c>
    </row>
    <row r="42941" spans="27:27">
      <c r="AA42941" t="str">
        <v>FR</v>
      </c>
    </row>
    <row r="42942" spans="27:27">
      <c r="AA42942" t="str">
        <v>WB</v>
      </c>
    </row>
    <row r="42943" spans="27:27">
      <c r="AA42943" t="str">
        <v>BE</v>
      </c>
    </row>
    <row r="42944" spans="27:27">
      <c r="AA42944" t="str">
        <v>BB</v>
      </c>
    </row>
    <row r="42945" spans="27:27">
      <c r="AA42945" t="str">
        <v>FR</v>
      </c>
    </row>
    <row r="42946" spans="27:27">
      <c r="AA42946" t="str">
        <v>DH</v>
      </c>
    </row>
    <row r="42947" spans="27:27">
      <c r="AA42947" t="str">
        <v>BB</v>
      </c>
    </row>
    <row r="42948" spans="27:27">
      <c r="AA42948" t="str">
        <v>WB</v>
      </c>
    </row>
    <row r="42949" spans="27:27">
      <c r="AA42949" t="str">
        <v>SO</v>
      </c>
    </row>
    <row r="42950" spans="27:27">
      <c r="AA42950" t="str">
        <v>SO</v>
      </c>
    </row>
    <row r="42951" spans="27:27">
      <c r="AA42951" t="str">
        <v>SO</v>
      </c>
    </row>
    <row r="42952" spans="27:27">
      <c r="AA42952" t="str">
        <v>SO</v>
      </c>
    </row>
    <row r="42953" spans="27:27">
      <c r="AA42953" t="str">
        <v>SO</v>
      </c>
    </row>
    <row r="42954" spans="27:27">
      <c r="AA42954" t="str">
        <v>SO</v>
      </c>
    </row>
    <row r="42955" spans="27:27">
      <c r="AA42955" t="str">
        <v>SO</v>
      </c>
    </row>
    <row r="42956" spans="27:27">
      <c r="AA42956" t="str">
        <v>SO</v>
      </c>
    </row>
    <row r="42957" spans="27:27">
      <c r="AA42957" t="str">
        <v>BE</v>
      </c>
    </row>
    <row r="42958" spans="27:27">
      <c r="AA42958" t="str">
        <v>DH</v>
      </c>
    </row>
    <row r="42959" spans="27:27">
      <c r="AA42959" t="str">
        <v>DH</v>
      </c>
    </row>
    <row r="42960" spans="27:27">
      <c r="AA42960" t="str">
        <v>DH</v>
      </c>
    </row>
    <row r="42961" spans="27:27">
      <c r="AA42961" t="str">
        <v>JB</v>
      </c>
    </row>
    <row r="42962" spans="27:27">
      <c r="AA42962" t="str">
        <v>JB</v>
      </c>
    </row>
    <row r="42963" spans="27:27">
      <c r="AA42963" t="str">
        <v>HD</v>
      </c>
    </row>
    <row r="42964" spans="27:27">
      <c r="AA42964" t="str">
        <v>HD</v>
      </c>
    </row>
    <row r="42965" spans="27:27">
      <c r="AA42965" t="str">
        <v>HD</v>
      </c>
    </row>
    <row r="42966" spans="27:27">
      <c r="AA42966" t="str">
        <v>HD</v>
      </c>
    </row>
    <row r="42967" spans="27:27">
      <c r="AA42967" t="str">
        <v>CB</v>
      </c>
    </row>
    <row r="42968" spans="27:27">
      <c r="AA42968" t="str">
        <v>CB</v>
      </c>
    </row>
    <row r="42969" spans="27:27">
      <c r="AA42969" t="str">
        <v>CB</v>
      </c>
    </row>
    <row r="42970" spans="27:27">
      <c r="AA42970" t="str">
        <v>FR</v>
      </c>
    </row>
    <row r="42971" spans="27:27">
      <c r="AA42971" t="str">
        <v>CB</v>
      </c>
    </row>
    <row r="42972" spans="27:27">
      <c r="AA42972" t="str">
        <v>SS</v>
      </c>
    </row>
    <row r="42973" spans="27:27">
      <c r="AA42973" t="str">
        <v>BB</v>
      </c>
    </row>
    <row r="42974" spans="27:27">
      <c r="AA42974" t="str">
        <v>BB</v>
      </c>
    </row>
    <row r="42975" spans="27:27">
      <c r="AA42975" t="str">
        <v>BB</v>
      </c>
    </row>
    <row r="42976" spans="27:27">
      <c r="AA42976" t="str">
        <v>FR</v>
      </c>
    </row>
    <row r="42977" spans="27:27">
      <c r="AA42977" t="str">
        <v>FR</v>
      </c>
    </row>
    <row r="42978" spans="27:27">
      <c r="AA42978" t="str">
        <v>FR</v>
      </c>
    </row>
    <row r="42979" spans="27:27">
      <c r="AA42979" t="str">
        <v>FR</v>
      </c>
    </row>
    <row r="42980" spans="27:27">
      <c r="AA42980" t="str">
        <v>SS</v>
      </c>
    </row>
    <row r="42981" spans="27:27">
      <c r="AA42981" t="str">
        <v>SO</v>
      </c>
    </row>
    <row r="42982" spans="27:27">
      <c r="AA42982" t="str">
        <v>SO</v>
      </c>
    </row>
    <row r="42983" spans="27:27">
      <c r="AA42983" t="str">
        <v>SS</v>
      </c>
    </row>
    <row r="42984" spans="27:27">
      <c r="AA42984" t="str">
        <v>SS</v>
      </c>
    </row>
    <row r="42985" spans="27:27">
      <c r="AA42985" t="str">
        <v>DH</v>
      </c>
    </row>
    <row r="42986" spans="27:27">
      <c r="AA42986" t="str">
        <v>JB</v>
      </c>
    </row>
    <row r="42987" spans="27:27">
      <c r="AA42987" t="str">
        <v>BB</v>
      </c>
    </row>
    <row r="42988" spans="27:27">
      <c r="AA42988" t="str">
        <v>DH</v>
      </c>
    </row>
    <row r="42989" spans="27:27">
      <c r="AA42989" t="str">
        <v>DH</v>
      </c>
    </row>
    <row r="42990" spans="27:27">
      <c r="AA42990" t="str">
        <v>CB</v>
      </c>
    </row>
    <row r="42991" spans="27:27">
      <c r="AA42991" t="str">
        <v>CB</v>
      </c>
    </row>
    <row r="42992" spans="27:27">
      <c r="AA42992" t="str">
        <v>HD</v>
      </c>
    </row>
    <row r="42993" spans="27:27">
      <c r="AA42993" t="str">
        <v>HD</v>
      </c>
    </row>
    <row r="42994" spans="27:27">
      <c r="AA42994" t="str">
        <v>HD</v>
      </c>
    </row>
    <row r="42995" spans="27:27">
      <c r="AA42995" t="str">
        <v>JB</v>
      </c>
    </row>
    <row r="42996" spans="27:27">
      <c r="AA42996" t="str">
        <v>WB</v>
      </c>
    </row>
    <row r="42997" spans="27:27">
      <c r="AA42997" t="str">
        <v>BB</v>
      </c>
    </row>
    <row r="42998" spans="27:27">
      <c r="AA42998" t="str">
        <v>BB</v>
      </c>
    </row>
    <row r="42999" spans="27:27">
      <c r="AA42999" t="str">
        <v>HD</v>
      </c>
    </row>
    <row r="43000" spans="27:27">
      <c r="AA43000" t="str">
        <v>CB</v>
      </c>
    </row>
    <row r="43001" spans="27:27">
      <c r="AA43001" t="str">
        <v>DH</v>
      </c>
    </row>
    <row r="43002" spans="27:27">
      <c r="AA43002" t="str">
        <v>DH</v>
      </c>
    </row>
    <row r="43003" spans="27:27">
      <c r="AA43003" t="str">
        <v>DH</v>
      </c>
    </row>
    <row r="43004" spans="27:27">
      <c r="AA43004" t="str">
        <v>BE</v>
      </c>
    </row>
    <row r="43005" spans="27:27">
      <c r="AA43005" t="str">
        <v>BE</v>
      </c>
    </row>
    <row r="43006" spans="27:27">
      <c r="AA43006" t="str">
        <v>BE</v>
      </c>
    </row>
    <row r="43007" spans="27:27">
      <c r="AA43007" t="str">
        <v>BE</v>
      </c>
    </row>
    <row r="43008" spans="27:27">
      <c r="AA43008" t="str">
        <v>BE</v>
      </c>
    </row>
    <row r="43009" spans="27:27">
      <c r="AA43009" t="str">
        <v>BE</v>
      </c>
    </row>
    <row r="43010" spans="27:27">
      <c r="AA43010" t="str">
        <v>BE</v>
      </c>
    </row>
    <row r="43011" spans="27:27">
      <c r="AA43011" t="str">
        <v>BE</v>
      </c>
    </row>
    <row r="43012" spans="27:27">
      <c r="AA43012" t="str">
        <v>BE</v>
      </c>
    </row>
    <row r="43013" spans="27:27">
      <c r="AA43013" t="str">
        <v>DH</v>
      </c>
    </row>
    <row r="43014" spans="27:27">
      <c r="AA43014" t="str">
        <v>DH</v>
      </c>
    </row>
    <row r="43015" spans="27:27">
      <c r="AA43015" t="str">
        <v>BE</v>
      </c>
    </row>
    <row r="43016" spans="27:27">
      <c r="AA43016" t="str">
        <v>SS</v>
      </c>
    </row>
    <row r="43017" spans="27:27">
      <c r="AA43017" t="str">
        <v>JB</v>
      </c>
    </row>
    <row r="43018" spans="27:27">
      <c r="AA43018" t="str">
        <v>WB</v>
      </c>
    </row>
    <row r="43019" spans="27:27">
      <c r="AA43019" t="str">
        <v>JB</v>
      </c>
    </row>
    <row r="43020" spans="27:27">
      <c r="AA43020" t="str">
        <v>DH</v>
      </c>
    </row>
    <row r="43021" spans="27:27">
      <c r="AA43021" t="str">
        <v>BE</v>
      </c>
    </row>
    <row r="43022" spans="27:27">
      <c r="AA43022" t="str">
        <v>FR</v>
      </c>
    </row>
    <row r="43023" spans="27:27">
      <c r="AA43023" t="str">
        <v>FR</v>
      </c>
    </row>
    <row r="43024" spans="27:27">
      <c r="AA43024" t="str">
        <v>BE</v>
      </c>
    </row>
    <row r="43025" spans="27:27">
      <c r="AA43025" t="str">
        <v>SS</v>
      </c>
    </row>
    <row r="43026" spans="27:27">
      <c r="AA43026" t="str">
        <v>SS</v>
      </c>
    </row>
    <row r="43027" spans="27:27">
      <c r="AA43027" t="str">
        <v>BE</v>
      </c>
    </row>
    <row r="43028" spans="27:27">
      <c r="AA43028" t="str">
        <v>BE</v>
      </c>
    </row>
    <row r="43029" spans="27:27">
      <c r="AA43029" t="str">
        <v>DH</v>
      </c>
    </row>
    <row r="43030" spans="27:27">
      <c r="AA43030" t="str">
        <v>HD</v>
      </c>
    </row>
    <row r="43031" spans="27:27">
      <c r="AA43031" t="str">
        <v>WB</v>
      </c>
    </row>
    <row r="43032" spans="27:27">
      <c r="AA43032" t="str">
        <v>JB</v>
      </c>
    </row>
    <row r="43033" spans="27:27">
      <c r="AA43033" t="str">
        <v>SS</v>
      </c>
    </row>
    <row r="43034" spans="27:27">
      <c r="AA43034" t="str">
        <v>SS</v>
      </c>
    </row>
    <row r="43035" spans="27:27">
      <c r="AA43035" t="str">
        <v>CB</v>
      </c>
    </row>
    <row r="43036" spans="27:27">
      <c r="AA43036" t="str">
        <v>SO</v>
      </c>
    </row>
    <row r="43037" spans="27:27">
      <c r="AA43037" t="str">
        <v>SO</v>
      </c>
    </row>
    <row r="43038" spans="27:27">
      <c r="AA43038" t="str">
        <v>CB</v>
      </c>
    </row>
    <row r="43039" spans="27:27">
      <c r="AA43039" t="str">
        <v>HD</v>
      </c>
    </row>
    <row r="43040" spans="27:27">
      <c r="AA43040" t="str">
        <v>HD</v>
      </c>
    </row>
    <row r="43041" spans="27:27">
      <c r="AA43041" t="str">
        <v>HD</v>
      </c>
    </row>
    <row r="43042" spans="27:27">
      <c r="AA43042" t="str">
        <v>DH</v>
      </c>
    </row>
    <row r="43043" spans="27:27">
      <c r="AA43043" t="str">
        <v>DH</v>
      </c>
    </row>
    <row r="43044" spans="27:27">
      <c r="AA43044" t="str">
        <v>DH</v>
      </c>
    </row>
    <row r="43045" spans="27:27">
      <c r="AA43045" t="str">
        <v>WB</v>
      </c>
    </row>
    <row r="43046" spans="27:27">
      <c r="AA43046" t="str">
        <v>DH</v>
      </c>
    </row>
    <row r="43047" spans="27:27">
      <c r="AA43047" t="str">
        <v>HD</v>
      </c>
    </row>
    <row r="43048" spans="27:27">
      <c r="AA43048" t="str">
        <v>FR</v>
      </c>
    </row>
    <row r="43049" spans="27:27">
      <c r="AA43049" t="str">
        <v>HD</v>
      </c>
    </row>
    <row r="43050" spans="27:27">
      <c r="AA43050" t="str">
        <v>DH</v>
      </c>
    </row>
    <row r="43051" spans="27:27">
      <c r="AA43051" t="str">
        <v>FR</v>
      </c>
    </row>
    <row r="43052" spans="27:27">
      <c r="AA43052" t="str">
        <v>BE</v>
      </c>
    </row>
    <row r="43053" spans="27:27">
      <c r="AA43053" t="str">
        <v>CB</v>
      </c>
    </row>
    <row r="43054" spans="27:27">
      <c r="AA43054" t="str">
        <v>CB</v>
      </c>
    </row>
    <row r="43055" spans="27:27">
      <c r="AA43055" t="str">
        <v>CB</v>
      </c>
    </row>
    <row r="43056" spans="27:27">
      <c r="AA43056" t="str">
        <v>FR</v>
      </c>
    </row>
    <row r="43057" spans="27:27">
      <c r="AA43057" t="str">
        <v>FR</v>
      </c>
    </row>
    <row r="43058" spans="27:27">
      <c r="AA43058" t="str">
        <v>BB</v>
      </c>
    </row>
    <row r="43059" spans="27:27">
      <c r="AA43059" t="str">
        <v>BB</v>
      </c>
    </row>
    <row r="43060" spans="27:27">
      <c r="AA43060" t="str">
        <v>BE</v>
      </c>
    </row>
    <row r="43061" spans="27:27">
      <c r="AA43061" t="str">
        <v>BE</v>
      </c>
    </row>
    <row r="43062" spans="27:27">
      <c r="AA43062" t="str">
        <v>BE</v>
      </c>
    </row>
    <row r="43063" spans="27:27">
      <c r="AA43063" t="str">
        <v>BE</v>
      </c>
    </row>
    <row r="43064" spans="27:27">
      <c r="AA43064" t="str">
        <v>BE</v>
      </c>
    </row>
    <row r="43065" spans="27:27">
      <c r="AA43065" t="str">
        <v>HD</v>
      </c>
    </row>
    <row r="43066" spans="27:27">
      <c r="AA43066" t="str">
        <v>HD</v>
      </c>
    </row>
    <row r="43067" spans="27:27">
      <c r="AA43067" t="str">
        <v>HD</v>
      </c>
    </row>
    <row r="43068" spans="27:27">
      <c r="AA43068" t="str">
        <v>HD</v>
      </c>
    </row>
    <row r="43069" spans="27:27">
      <c r="AA43069" t="str">
        <v>HD</v>
      </c>
    </row>
    <row r="43070" spans="27:27">
      <c r="AA43070" t="str">
        <v>HD</v>
      </c>
    </row>
    <row r="43071" spans="27:27">
      <c r="AA43071" t="str">
        <v>HD</v>
      </c>
    </row>
    <row r="43072" spans="27:27">
      <c r="AA43072" t="str">
        <v>JB</v>
      </c>
    </row>
    <row r="43073" spans="27:27">
      <c r="AA43073" t="str">
        <v>BE</v>
      </c>
    </row>
    <row r="43074" spans="27:27">
      <c r="AA43074" t="str">
        <v>SS</v>
      </c>
    </row>
    <row r="43075" spans="27:27">
      <c r="AA43075" t="str">
        <v>JB</v>
      </c>
    </row>
    <row r="43076" spans="27:27">
      <c r="AA43076" t="str">
        <v>WB</v>
      </c>
    </row>
    <row r="43077" spans="27:27">
      <c r="AA43077" t="str">
        <v>BB</v>
      </c>
    </row>
    <row r="43078" spans="27:27">
      <c r="AA43078" t="str">
        <v>HD</v>
      </c>
    </row>
    <row r="43079" spans="27:27">
      <c r="AA43079" t="str">
        <v>HD</v>
      </c>
    </row>
    <row r="43080" spans="27:27">
      <c r="AA43080" t="str">
        <v>HD</v>
      </c>
    </row>
    <row r="43081" spans="27:27">
      <c r="AA43081" t="str">
        <v>HD</v>
      </c>
    </row>
    <row r="43082" spans="27:27">
      <c r="AA43082" t="str">
        <v>JB</v>
      </c>
    </row>
    <row r="43083" spans="27:27">
      <c r="AA43083" t="str">
        <v>DH</v>
      </c>
    </row>
    <row r="43084" spans="27:27">
      <c r="AA43084" t="str">
        <v>DH</v>
      </c>
    </row>
    <row r="43085" spans="27:27">
      <c r="AA43085" t="str">
        <v>DH</v>
      </c>
    </row>
    <row r="43086" spans="27:27">
      <c r="AA43086" t="str">
        <v>DH</v>
      </c>
    </row>
    <row r="43087" spans="27:27">
      <c r="AA43087" t="str">
        <v>WB</v>
      </c>
    </row>
    <row r="43088" spans="27:27">
      <c r="AA43088" t="str">
        <v>WB</v>
      </c>
    </row>
    <row r="43089" spans="27:27">
      <c r="AA43089" t="str">
        <v>WB</v>
      </c>
    </row>
    <row r="43090" spans="27:27">
      <c r="AA43090" t="str">
        <v>WB</v>
      </c>
    </row>
    <row r="43091" spans="27:27">
      <c r="AA43091" t="str">
        <v>WB</v>
      </c>
    </row>
    <row r="43092" spans="27:27">
      <c r="AA43092" t="str">
        <v>WB</v>
      </c>
    </row>
    <row r="43093" spans="27:27">
      <c r="AA43093" t="str">
        <v>CB</v>
      </c>
    </row>
    <row r="43094" spans="27:27">
      <c r="AA43094" t="str">
        <v>CB</v>
      </c>
    </row>
    <row r="43095" spans="27:27">
      <c r="AA43095" t="str">
        <v>CB</v>
      </c>
    </row>
    <row r="43096" spans="27:27">
      <c r="AA43096" t="str">
        <v>CB</v>
      </c>
    </row>
    <row r="43097" spans="27:27">
      <c r="AA43097" t="str">
        <v>BB</v>
      </c>
    </row>
    <row r="43098" spans="27:27">
      <c r="AA43098" t="str">
        <v>WB</v>
      </c>
    </row>
    <row r="43099" spans="27:27">
      <c r="AA43099" t="str">
        <v>FR</v>
      </c>
    </row>
    <row r="43100" spans="27:27">
      <c r="AA43100" t="str">
        <v>SO</v>
      </c>
    </row>
    <row r="43101" spans="27:27">
      <c r="AA43101" t="str">
        <v>SO</v>
      </c>
    </row>
    <row r="43102" spans="27:27">
      <c r="AA43102" t="str">
        <v>FR</v>
      </c>
    </row>
    <row r="43103" spans="27:27">
      <c r="AA43103" t="str">
        <v>FR</v>
      </c>
    </row>
    <row r="43104" spans="27:27">
      <c r="AA43104" t="str">
        <v>FR</v>
      </c>
    </row>
    <row r="43105" spans="27:27">
      <c r="AA43105" t="str">
        <v>JB</v>
      </c>
    </row>
    <row r="43106" spans="27:27">
      <c r="AA43106" t="str">
        <v>DH</v>
      </c>
    </row>
    <row r="43107" spans="27:27">
      <c r="AA43107" t="str">
        <v>BE</v>
      </c>
    </row>
    <row r="43108" spans="27:27">
      <c r="AA43108" t="str">
        <v>BE</v>
      </c>
    </row>
    <row r="43109" spans="27:27">
      <c r="AA43109" t="str">
        <v>BE</v>
      </c>
    </row>
    <row r="43110" spans="27:27">
      <c r="AA43110" t="str">
        <v>CB</v>
      </c>
    </row>
    <row r="43111" spans="27:27">
      <c r="AA43111" t="str">
        <v>DH</v>
      </c>
    </row>
    <row r="43112" spans="27:27">
      <c r="AA43112" t="str">
        <v>WB</v>
      </c>
    </row>
    <row r="43113" spans="27:27">
      <c r="AA43113" t="str">
        <v>BE</v>
      </c>
    </row>
    <row r="43114" spans="27:27">
      <c r="AA43114" t="str">
        <v>SO</v>
      </c>
    </row>
    <row r="43115" spans="27:27">
      <c r="AA43115" t="str">
        <v>SO</v>
      </c>
    </row>
    <row r="43116" spans="27:27">
      <c r="AA43116" t="str">
        <v>SS</v>
      </c>
    </row>
    <row r="43117" spans="27:27">
      <c r="AA43117" t="str">
        <v>SO</v>
      </c>
    </row>
    <row r="43118" spans="27:27">
      <c r="AA43118" t="str">
        <v>CB</v>
      </c>
    </row>
    <row r="43119" spans="27:27">
      <c r="AA43119" t="str">
        <v>CB</v>
      </c>
    </row>
    <row r="43120" spans="27:27">
      <c r="AA43120" t="str">
        <v>BB</v>
      </c>
    </row>
    <row r="43121" spans="27:27">
      <c r="AA43121" t="str">
        <v>BB</v>
      </c>
    </row>
    <row r="43122" spans="27:27">
      <c r="AA43122" t="str">
        <v>BE</v>
      </c>
    </row>
    <row r="43123" spans="27:27">
      <c r="AA43123" t="str">
        <v>HD</v>
      </c>
    </row>
    <row r="43124" spans="27:27">
      <c r="AA43124" t="str">
        <v>SS</v>
      </c>
    </row>
    <row r="43125" spans="27:27">
      <c r="AA43125" t="str">
        <v>SS</v>
      </c>
    </row>
    <row r="43126" spans="27:27">
      <c r="AA43126" t="str">
        <v>JB</v>
      </c>
    </row>
    <row r="43127" spans="27:27">
      <c r="AA43127" t="str">
        <v>JB</v>
      </c>
    </row>
    <row r="43128" spans="27:27">
      <c r="AA43128" t="str">
        <v>JB</v>
      </c>
    </row>
    <row r="43129" spans="27:27">
      <c r="AA43129" t="str">
        <v>HD</v>
      </c>
    </row>
    <row r="43130" spans="27:27">
      <c r="AA43130" t="str">
        <v>WB</v>
      </c>
    </row>
    <row r="43131" spans="27:27">
      <c r="AA43131" t="str">
        <v>SO</v>
      </c>
    </row>
    <row r="43132" spans="27:27">
      <c r="AA43132" t="str">
        <v>FR</v>
      </c>
    </row>
    <row r="43133" spans="27:27">
      <c r="AA43133" t="str">
        <v>WB</v>
      </c>
    </row>
    <row r="43134" spans="27:27">
      <c r="AA43134" t="str">
        <v>FR</v>
      </c>
    </row>
    <row r="43135" spans="27:27">
      <c r="AA43135" t="str">
        <v>FR</v>
      </c>
    </row>
    <row r="43136" spans="27:27">
      <c r="AA43136" t="str">
        <v>WB</v>
      </c>
    </row>
    <row r="43137" spans="27:27">
      <c r="AA43137" t="str">
        <v>WB</v>
      </c>
    </row>
    <row r="43138" spans="27:27">
      <c r="AA43138" t="str">
        <v>DH</v>
      </c>
    </row>
    <row r="43139" spans="27:27">
      <c r="AA43139" t="str">
        <v>DH</v>
      </c>
    </row>
    <row r="43140" spans="27:27">
      <c r="AA43140" t="str">
        <v>HD</v>
      </c>
    </row>
    <row r="43141" spans="27:27">
      <c r="AA43141" t="str">
        <v>BE</v>
      </c>
    </row>
    <row r="43142" spans="27:27">
      <c r="AA43142" t="str">
        <v>BE</v>
      </c>
    </row>
    <row r="43143" spans="27:27">
      <c r="AA43143" t="str">
        <v>BE</v>
      </c>
    </row>
    <row r="43144" spans="27:27">
      <c r="AA43144" t="str">
        <v>BE</v>
      </c>
    </row>
    <row r="43145" spans="27:27">
      <c r="AA43145" t="str">
        <v>HD</v>
      </c>
    </row>
    <row r="43146" spans="27:27">
      <c r="AA43146" t="str">
        <v>HD</v>
      </c>
    </row>
    <row r="43147" spans="27:27">
      <c r="AA43147" t="str">
        <v>FR</v>
      </c>
    </row>
    <row r="43148" spans="27:27">
      <c r="AA43148" t="str">
        <v>JB</v>
      </c>
    </row>
    <row r="43149" spans="27:27">
      <c r="AA43149" t="str">
        <v>JB</v>
      </c>
    </row>
    <row r="43150" spans="27:27">
      <c r="AA43150" t="str">
        <v>SS</v>
      </c>
    </row>
    <row r="43151" spans="27:27">
      <c r="AA43151" t="str">
        <v>DH</v>
      </c>
    </row>
    <row r="43152" spans="27:27">
      <c r="AA43152" t="str">
        <v>SO</v>
      </c>
    </row>
    <row r="43153" spans="27:27">
      <c r="AA43153" t="str">
        <v>SO</v>
      </c>
    </row>
    <row r="43154" spans="27:27">
      <c r="AA43154" t="str">
        <v>HD</v>
      </c>
    </row>
    <row r="43155" spans="27:27">
      <c r="AA43155" t="str">
        <v>FR</v>
      </c>
    </row>
    <row r="43156" spans="27:27">
      <c r="AA43156" t="str">
        <v>FR</v>
      </c>
    </row>
    <row r="43157" spans="27:27">
      <c r="AA43157" t="str">
        <v>CB</v>
      </c>
    </row>
    <row r="43158" spans="27:27">
      <c r="AA43158" t="str">
        <v>DH</v>
      </c>
    </row>
    <row r="43159" spans="27:27">
      <c r="AA43159" t="str">
        <v>SO</v>
      </c>
    </row>
    <row r="43160" spans="27:27">
      <c r="AA43160" t="str">
        <v>CB</v>
      </c>
    </row>
    <row r="43161" spans="27:27">
      <c r="AA43161" t="str">
        <v>CB</v>
      </c>
    </row>
    <row r="43162" spans="27:27">
      <c r="AA43162" t="str">
        <v>BE</v>
      </c>
    </row>
    <row r="43163" spans="27:27">
      <c r="AA43163" t="str">
        <v>BE</v>
      </c>
    </row>
    <row r="43164" spans="27:27">
      <c r="AA43164" t="str">
        <v>BE</v>
      </c>
    </row>
    <row r="43165" spans="27:27">
      <c r="AA43165" t="str">
        <v>BE</v>
      </c>
    </row>
    <row r="43166" spans="27:27">
      <c r="AA43166" t="str">
        <v>DH</v>
      </c>
    </row>
    <row r="43167" spans="27:27">
      <c r="AA43167" t="str">
        <v>DH</v>
      </c>
    </row>
    <row r="43168" spans="27:27">
      <c r="AA43168" t="str">
        <v>FR</v>
      </c>
    </row>
    <row r="43169" spans="27:27">
      <c r="AA43169" t="str">
        <v>FR</v>
      </c>
    </row>
    <row r="43170" spans="27:27">
      <c r="AA43170" t="str">
        <v>BE</v>
      </c>
    </row>
    <row r="43171" spans="27:27">
      <c r="AA43171" t="str">
        <v>CB</v>
      </c>
    </row>
    <row r="43172" spans="27:27">
      <c r="AA43172" t="str">
        <v>CB</v>
      </c>
    </row>
    <row r="43173" spans="27:27">
      <c r="AA43173" t="str">
        <v>JB</v>
      </c>
    </row>
    <row r="43174" spans="27:27">
      <c r="AA43174" t="str">
        <v>JB</v>
      </c>
    </row>
    <row r="43175" spans="27:27">
      <c r="AA43175" t="str">
        <v>JB</v>
      </c>
    </row>
    <row r="43176" spans="27:27">
      <c r="AA43176" t="str">
        <v>BE</v>
      </c>
    </row>
    <row r="43177" spans="27:27">
      <c r="AA43177" t="str">
        <v>DH</v>
      </c>
    </row>
    <row r="43178" spans="27:27">
      <c r="AA43178" t="str">
        <v>DH</v>
      </c>
    </row>
    <row r="43179" spans="27:27">
      <c r="AA43179" t="str">
        <v>DH</v>
      </c>
    </row>
    <row r="43180" spans="27:27">
      <c r="AA43180" t="str">
        <v>DH</v>
      </c>
    </row>
    <row r="43181" spans="27:27">
      <c r="AA43181" t="str">
        <v>SS</v>
      </c>
    </row>
    <row r="43182" spans="27:27">
      <c r="AA43182" t="str">
        <v>SS</v>
      </c>
    </row>
    <row r="43183" spans="27:27">
      <c r="AA43183" t="str">
        <v>DH</v>
      </c>
    </row>
    <row r="43184" spans="27:27">
      <c r="AA43184" t="str">
        <v>DH</v>
      </c>
    </row>
    <row r="43185" spans="27:27">
      <c r="AA43185" t="str">
        <v>SO</v>
      </c>
    </row>
    <row r="43186" spans="27:27">
      <c r="AA43186" t="str">
        <v>DH</v>
      </c>
    </row>
    <row r="43187" spans="27:27">
      <c r="AA43187" t="str">
        <v>BB</v>
      </c>
    </row>
    <row r="43188" spans="27:27">
      <c r="AA43188" t="str">
        <v>BB</v>
      </c>
    </row>
    <row r="43189" spans="27:27">
      <c r="AA43189" t="str">
        <v>BB</v>
      </c>
    </row>
    <row r="43190" spans="27:27">
      <c r="AA43190" t="str">
        <v>BB</v>
      </c>
    </row>
    <row r="43191" spans="27:27">
      <c r="AA43191" t="str">
        <v>JB</v>
      </c>
    </row>
    <row r="43192" spans="27:27">
      <c r="AA43192" t="str">
        <v>JB</v>
      </c>
    </row>
    <row r="43193" spans="27:27">
      <c r="AA43193" t="str">
        <v>HD</v>
      </c>
    </row>
    <row r="43194" spans="27:27">
      <c r="AA43194" t="str">
        <v>JB</v>
      </c>
    </row>
    <row r="43195" spans="27:27">
      <c r="AA43195" t="str">
        <v>WB</v>
      </c>
    </row>
    <row r="43196" spans="27:27">
      <c r="AA43196" t="str">
        <v>WB</v>
      </c>
    </row>
    <row r="43197" spans="27:27">
      <c r="AA43197" t="str">
        <v>WB</v>
      </c>
    </row>
    <row r="43198" spans="27:27">
      <c r="AA43198" t="str">
        <v>BE</v>
      </c>
    </row>
    <row r="43199" spans="27:27">
      <c r="AA43199" t="str">
        <v>BE</v>
      </c>
    </row>
    <row r="43200" spans="27:27">
      <c r="AA43200" t="str">
        <v>SS</v>
      </c>
    </row>
    <row r="43201" spans="27:27">
      <c r="AA43201" t="str">
        <v>WB</v>
      </c>
    </row>
    <row r="43202" spans="27:27">
      <c r="AA43202" t="str">
        <v>SO</v>
      </c>
    </row>
    <row r="43203" spans="27:27">
      <c r="AA43203" t="str">
        <v>JB</v>
      </c>
    </row>
    <row r="43204" spans="27:27">
      <c r="AA43204" t="str">
        <v>WB</v>
      </c>
    </row>
    <row r="43205" spans="27:27">
      <c r="AA43205" t="str">
        <v>SS</v>
      </c>
    </row>
    <row r="43206" spans="27:27">
      <c r="AA43206" t="str">
        <v>BB</v>
      </c>
    </row>
    <row r="43207" spans="27:27">
      <c r="AA43207" t="str">
        <v>FR</v>
      </c>
    </row>
    <row r="43208" spans="27:27">
      <c r="AA43208" t="str">
        <v>DH</v>
      </c>
    </row>
    <row r="43209" spans="27:27">
      <c r="AA43209" t="str">
        <v>BB</v>
      </c>
    </row>
    <row r="43210" spans="27:27">
      <c r="AA43210" t="str">
        <v>BB</v>
      </c>
    </row>
    <row r="43211" spans="27:27">
      <c r="AA43211" t="str">
        <v>BB</v>
      </c>
    </row>
    <row r="43212" spans="27:27">
      <c r="AA43212" t="str">
        <v>BB</v>
      </c>
    </row>
    <row r="43213" spans="27:27">
      <c r="AA43213" t="str">
        <v>BB</v>
      </c>
    </row>
    <row r="43214" spans="27:27">
      <c r="AA43214" t="str">
        <v>BB</v>
      </c>
    </row>
    <row r="43215" spans="27:27">
      <c r="AA43215" t="str">
        <v>BB</v>
      </c>
    </row>
    <row r="43216" spans="27:27">
      <c r="AA43216" t="str">
        <v>BB</v>
      </c>
    </row>
    <row r="43217" spans="27:27">
      <c r="AA43217" t="str">
        <v>CB</v>
      </c>
    </row>
    <row r="43218" spans="27:27">
      <c r="AA43218" t="str">
        <v>WB</v>
      </c>
    </row>
    <row r="43219" spans="27:27">
      <c r="AA43219" t="str">
        <v>FR</v>
      </c>
    </row>
    <row r="43220" spans="27:27">
      <c r="AA43220" t="str">
        <v>CB</v>
      </c>
    </row>
    <row r="43221" spans="27:27">
      <c r="AA43221" t="str">
        <v>DH</v>
      </c>
    </row>
    <row r="43222" spans="27:27">
      <c r="AA43222" t="str">
        <v>DH</v>
      </c>
    </row>
    <row r="43223" spans="27:27">
      <c r="AA43223" t="str">
        <v>JB</v>
      </c>
    </row>
    <row r="43224" spans="27:27">
      <c r="AA43224" t="str">
        <v>JB</v>
      </c>
    </row>
    <row r="43225" spans="27:27">
      <c r="AA43225" t="str">
        <v>BE</v>
      </c>
    </row>
    <row r="43226" spans="27:27">
      <c r="AA43226" t="str">
        <v>BE</v>
      </c>
    </row>
    <row r="43227" spans="27:27">
      <c r="AA43227" t="str">
        <v>BE</v>
      </c>
    </row>
    <row r="43228" spans="27:27">
      <c r="AA43228" t="str">
        <v>HD</v>
      </c>
    </row>
    <row r="43229" spans="27:27">
      <c r="AA43229" t="str">
        <v>CB</v>
      </c>
    </row>
    <row r="43230" spans="27:27">
      <c r="AA43230" t="str">
        <v>JB</v>
      </c>
    </row>
    <row r="43231" spans="27:27">
      <c r="AA43231" t="str">
        <v>BE</v>
      </c>
    </row>
    <row r="43232" spans="27:27">
      <c r="AA43232" t="str">
        <v>DH</v>
      </c>
    </row>
    <row r="43233" spans="27:27">
      <c r="AA43233" t="str">
        <v>DH</v>
      </c>
    </row>
    <row r="43234" spans="27:27">
      <c r="AA43234" t="str">
        <v>FR</v>
      </c>
    </row>
    <row r="43235" spans="27:27">
      <c r="AA43235" t="str">
        <v>FR</v>
      </c>
    </row>
    <row r="43236" spans="27:27">
      <c r="AA43236" t="str">
        <v>FR</v>
      </c>
    </row>
    <row r="43237" spans="27:27">
      <c r="AA43237" t="str">
        <v>FR</v>
      </c>
    </row>
    <row r="43238" spans="27:27">
      <c r="AA43238" t="str">
        <v>HD</v>
      </c>
    </row>
    <row r="43239" spans="27:27">
      <c r="AA43239" t="str">
        <v>BE</v>
      </c>
    </row>
    <row r="43240" spans="27:27">
      <c r="AA43240" t="str">
        <v>CB</v>
      </c>
    </row>
    <row r="43241" spans="27:27">
      <c r="AA43241" t="str">
        <v>CB</v>
      </c>
    </row>
    <row r="43242" spans="27:27">
      <c r="AA43242" t="str">
        <v>DH</v>
      </c>
    </row>
    <row r="43243" spans="27:27">
      <c r="AA43243" t="str">
        <v>JB</v>
      </c>
    </row>
    <row r="43244" spans="27:27">
      <c r="AA43244" t="str">
        <v>HD</v>
      </c>
    </row>
    <row r="43245" spans="27:27">
      <c r="AA43245" t="str">
        <v>HD</v>
      </c>
    </row>
    <row r="43246" spans="27:27">
      <c r="AA43246" t="str">
        <v>DH</v>
      </c>
    </row>
    <row r="43247" spans="27:27">
      <c r="AA43247" t="str">
        <v>JB</v>
      </c>
    </row>
    <row r="43248" spans="27:27">
      <c r="AA43248" t="str">
        <v>CB</v>
      </c>
    </row>
    <row r="43249" spans="27:27">
      <c r="AA43249" t="str">
        <v>WB</v>
      </c>
    </row>
    <row r="43250" spans="27:27">
      <c r="AA43250" t="str">
        <v>BB</v>
      </c>
    </row>
    <row r="43251" spans="27:27">
      <c r="AA43251" t="str">
        <v>DH</v>
      </c>
    </row>
    <row r="43252" spans="27:27">
      <c r="AA43252" t="str">
        <v>FR</v>
      </c>
    </row>
    <row r="43253" spans="27:27">
      <c r="AA43253" t="str">
        <v>BB</v>
      </c>
    </row>
    <row r="43254" spans="27:27">
      <c r="AA43254" t="str">
        <v>HD</v>
      </c>
    </row>
    <row r="43255" spans="27:27">
      <c r="AA43255" t="str">
        <v>CB</v>
      </c>
    </row>
    <row r="43256" spans="27:27">
      <c r="AA43256" t="str">
        <v>JB</v>
      </c>
    </row>
    <row r="43257" spans="27:27">
      <c r="AA43257" t="str">
        <v>JB</v>
      </c>
    </row>
    <row r="43258" spans="27:27">
      <c r="AA43258" t="str">
        <v>JB</v>
      </c>
    </row>
    <row r="43259" spans="27:27">
      <c r="AA43259" t="str">
        <v>HD</v>
      </c>
    </row>
    <row r="43260" spans="27:27">
      <c r="AA43260" t="str">
        <v>HD</v>
      </c>
    </row>
    <row r="43261" spans="27:27">
      <c r="AA43261" t="str">
        <v>BB</v>
      </c>
    </row>
    <row r="43262" spans="27:27">
      <c r="AA43262" t="str">
        <v>HD</v>
      </c>
    </row>
    <row r="43263" spans="27:27">
      <c r="AA43263" t="str">
        <v>BB</v>
      </c>
    </row>
    <row r="43264" spans="27:27">
      <c r="AA43264" t="str">
        <v>DH</v>
      </c>
    </row>
    <row r="43265" spans="27:27">
      <c r="AA43265" t="str">
        <v>BB</v>
      </c>
    </row>
    <row r="43266" spans="27:27">
      <c r="AA43266" t="str">
        <v>JB</v>
      </c>
    </row>
    <row r="43267" spans="27:27">
      <c r="AA43267" t="str">
        <v>BB</v>
      </c>
    </row>
    <row r="43268" spans="27:27">
      <c r="AA43268" t="str">
        <v>DH</v>
      </c>
    </row>
    <row r="43269" spans="27:27">
      <c r="AA43269" t="str">
        <v>DH</v>
      </c>
    </row>
    <row r="43270" spans="27:27">
      <c r="AA43270" t="str">
        <v>DH</v>
      </c>
    </row>
    <row r="43271" spans="27:27">
      <c r="AA43271" t="str">
        <v>BB</v>
      </c>
    </row>
    <row r="43272" spans="27:27">
      <c r="AA43272" t="str">
        <v>SS</v>
      </c>
    </row>
    <row r="43273" spans="27:27">
      <c r="AA43273" t="str">
        <v>BE</v>
      </c>
    </row>
    <row r="43274" spans="27:27">
      <c r="AA43274" t="str">
        <v>DH</v>
      </c>
    </row>
    <row r="43275" spans="27:27">
      <c r="AA43275" t="str">
        <v>WB</v>
      </c>
    </row>
    <row r="43276" spans="27:27">
      <c r="AA43276" t="str">
        <v>SS</v>
      </c>
    </row>
    <row r="43277" spans="27:27">
      <c r="AA43277" t="str">
        <v>DH</v>
      </c>
    </row>
    <row r="43278" spans="27:27">
      <c r="AA43278" t="str">
        <v>DH</v>
      </c>
    </row>
    <row r="43279" spans="27:27">
      <c r="AA43279" t="str">
        <v>BE</v>
      </c>
    </row>
    <row r="43280" spans="27:27">
      <c r="AA43280" t="str">
        <v>BE</v>
      </c>
    </row>
    <row r="43281" spans="27:27">
      <c r="AA43281" t="str">
        <v>SS</v>
      </c>
    </row>
    <row r="43282" spans="27:27">
      <c r="AA43282" t="str">
        <v>DH</v>
      </c>
    </row>
    <row r="43283" spans="27:27">
      <c r="AA43283" t="str">
        <v>SO</v>
      </c>
    </row>
    <row r="43284" spans="27:27">
      <c r="AA43284" t="str">
        <v>SO</v>
      </c>
    </row>
    <row r="43285" spans="27:27">
      <c r="AA43285" t="str">
        <v>SO</v>
      </c>
    </row>
    <row r="43286" spans="27:27">
      <c r="AA43286" t="str">
        <v>HD</v>
      </c>
    </row>
    <row r="43287" spans="27:27">
      <c r="AA43287" t="str">
        <v>HD</v>
      </c>
    </row>
    <row r="43288" spans="27:27">
      <c r="AA43288" t="str">
        <v>HD</v>
      </c>
    </row>
    <row r="43289" spans="27:27">
      <c r="AA43289" t="str">
        <v>HD</v>
      </c>
    </row>
    <row r="43290" spans="27:27">
      <c r="AA43290" t="str">
        <v>HD</v>
      </c>
    </row>
    <row r="43291" spans="27:27">
      <c r="AA43291" t="str">
        <v>SO</v>
      </c>
    </row>
    <row r="43292" spans="27:27">
      <c r="AA43292" t="str">
        <v>HD</v>
      </c>
    </row>
    <row r="43293" spans="27:27">
      <c r="AA43293" t="str">
        <v>HD</v>
      </c>
    </row>
    <row r="43294" spans="27:27">
      <c r="AA43294" t="str">
        <v>DH</v>
      </c>
    </row>
    <row r="43295" spans="27:27">
      <c r="AA43295" t="str">
        <v>SS</v>
      </c>
    </row>
    <row r="43296" spans="27:27">
      <c r="AA43296" t="str">
        <v>SS</v>
      </c>
    </row>
    <row r="43297" spans="27:27">
      <c r="AA43297" t="str">
        <v>SS</v>
      </c>
    </row>
    <row r="43298" spans="27:27">
      <c r="AA43298" t="str">
        <v>FR</v>
      </c>
    </row>
    <row r="43299" spans="27:27">
      <c r="AA43299" t="str">
        <v>BB</v>
      </c>
    </row>
    <row r="43300" spans="27:27">
      <c r="AA43300" t="str">
        <v>SS</v>
      </c>
    </row>
    <row r="43301" spans="27:27">
      <c r="AA43301" t="str">
        <v>BB</v>
      </c>
    </row>
    <row r="43302" spans="27:27">
      <c r="AA43302" t="str">
        <v>BB</v>
      </c>
    </row>
    <row r="43303" spans="27:27">
      <c r="AA43303" t="str">
        <v>BB</v>
      </c>
    </row>
    <row r="43304" spans="27:27">
      <c r="AA43304" t="str">
        <v>BB</v>
      </c>
    </row>
    <row r="43305" spans="27:27">
      <c r="AA43305" t="str">
        <v>SS</v>
      </c>
    </row>
    <row r="43306" spans="27:27">
      <c r="AA43306" t="str">
        <v>BE</v>
      </c>
    </row>
    <row r="43307" spans="27:27">
      <c r="AA43307" t="str">
        <v>FR</v>
      </c>
    </row>
    <row r="43308" spans="27:27">
      <c r="AA43308" t="str">
        <v>BB</v>
      </c>
    </row>
    <row r="43309" spans="27:27">
      <c r="AA43309" t="str">
        <v>WB</v>
      </c>
    </row>
    <row r="43310" spans="27:27">
      <c r="AA43310" t="str">
        <v>CB</v>
      </c>
    </row>
    <row r="43311" spans="27:27">
      <c r="AA43311" t="str">
        <v>WB</v>
      </c>
    </row>
    <row r="43312" spans="27:27">
      <c r="AA43312" t="str">
        <v>SS</v>
      </c>
    </row>
    <row r="43313" spans="27:27">
      <c r="AA43313" t="str">
        <v>SS</v>
      </c>
    </row>
    <row r="43314" spans="27:27">
      <c r="AA43314" t="str">
        <v>FR</v>
      </c>
    </row>
    <row r="43315" spans="27:27">
      <c r="AA43315" t="str">
        <v>HD</v>
      </c>
    </row>
    <row r="43316" spans="27:27">
      <c r="AA43316" t="str">
        <v>BE</v>
      </c>
    </row>
    <row r="43317" spans="27:27">
      <c r="AA43317" t="str">
        <v>WB</v>
      </c>
    </row>
    <row r="43318" spans="27:27">
      <c r="AA43318" t="str">
        <v>CB</v>
      </c>
    </row>
    <row r="43319" spans="27:27">
      <c r="AA43319" t="str">
        <v>BB</v>
      </c>
    </row>
    <row r="43320" spans="27:27">
      <c r="AA43320" t="str">
        <v>BE</v>
      </c>
    </row>
    <row r="43321" spans="27:27">
      <c r="AA43321" t="str">
        <v>JB</v>
      </c>
    </row>
    <row r="43322" spans="27:27">
      <c r="AA43322" t="str">
        <v>HD</v>
      </c>
    </row>
    <row r="43323" spans="27:27">
      <c r="AA43323" t="str">
        <v>SS</v>
      </c>
    </row>
    <row r="43324" spans="27:27">
      <c r="AA43324" t="str">
        <v>HD</v>
      </c>
    </row>
    <row r="43325" spans="27:27">
      <c r="AA43325" t="str">
        <v>HD</v>
      </c>
    </row>
    <row r="43326" spans="27:27">
      <c r="AA43326" t="str">
        <v>HD</v>
      </c>
    </row>
    <row r="43327" spans="27:27">
      <c r="AA43327" t="str">
        <v>WB</v>
      </c>
    </row>
    <row r="43328" spans="27:27">
      <c r="AA43328" t="str">
        <v>BE</v>
      </c>
    </row>
    <row r="43329" spans="27:27">
      <c r="AA43329" t="str">
        <v>BE</v>
      </c>
    </row>
    <row r="43330" spans="27:27">
      <c r="AA43330" t="str">
        <v>CB</v>
      </c>
    </row>
    <row r="43331" spans="27:27">
      <c r="AA43331" t="str">
        <v>SO</v>
      </c>
    </row>
    <row r="43332" spans="27:27">
      <c r="AA43332" t="str">
        <v>JB</v>
      </c>
    </row>
    <row r="43333" spans="27:27">
      <c r="AA43333" t="str">
        <v>JB</v>
      </c>
    </row>
    <row r="43334" spans="27:27">
      <c r="AA43334" t="str">
        <v>JB</v>
      </c>
    </row>
    <row r="43335" spans="27:27">
      <c r="AA43335" t="str">
        <v>SO</v>
      </c>
    </row>
    <row r="43336" spans="27:27">
      <c r="AA43336" t="str">
        <v>HD</v>
      </c>
    </row>
    <row r="43337" spans="27:27">
      <c r="AA43337" t="str">
        <v>CB</v>
      </c>
    </row>
    <row r="43338" spans="27:27">
      <c r="AA43338" t="str">
        <v>CB</v>
      </c>
    </row>
    <row r="43339" spans="27:27">
      <c r="AA43339" t="str">
        <v>BB</v>
      </c>
    </row>
    <row r="43340" spans="27:27">
      <c r="AA43340" t="str">
        <v>BB</v>
      </c>
    </row>
    <row r="43341" spans="27:27">
      <c r="AA43341" t="str">
        <v>DH</v>
      </c>
    </row>
    <row r="43342" spans="27:27">
      <c r="AA43342" t="str">
        <v>SO</v>
      </c>
    </row>
    <row r="43343" spans="27:27">
      <c r="AA43343" t="str">
        <v>SO</v>
      </c>
    </row>
    <row r="43344" spans="27:27">
      <c r="AA43344" t="str">
        <v>SO</v>
      </c>
    </row>
    <row r="43345" spans="27:27">
      <c r="AA43345" t="str">
        <v>FR</v>
      </c>
    </row>
    <row r="43346" spans="27:27">
      <c r="AA43346" t="str">
        <v>FR</v>
      </c>
    </row>
    <row r="43347" spans="27:27">
      <c r="AA43347" t="str">
        <v>FR</v>
      </c>
    </row>
    <row r="43348" spans="27:27">
      <c r="AA43348" t="str">
        <v>JB</v>
      </c>
    </row>
    <row r="43349" spans="27:27">
      <c r="AA43349" t="str">
        <v>JB</v>
      </c>
    </row>
    <row r="43350" spans="27:27">
      <c r="AA43350" t="str">
        <v>WB</v>
      </c>
    </row>
    <row r="43351" spans="27:27">
      <c r="AA43351" t="str">
        <v>BB</v>
      </c>
    </row>
    <row r="43352" spans="27:27">
      <c r="AA43352" t="str">
        <v>SO</v>
      </c>
    </row>
    <row r="43353" spans="27:27">
      <c r="AA43353" t="str">
        <v>SO</v>
      </c>
    </row>
    <row r="43354" spans="27:27">
      <c r="AA43354" t="str">
        <v>CB</v>
      </c>
    </row>
    <row r="43355" spans="27:27">
      <c r="AA43355" t="str">
        <v>WB</v>
      </c>
    </row>
    <row r="43356" spans="27:27">
      <c r="AA43356" t="str">
        <v>SO</v>
      </c>
    </row>
    <row r="43357" spans="27:27">
      <c r="AA43357" t="str">
        <v>WB</v>
      </c>
    </row>
    <row r="43358" spans="27:27">
      <c r="AA43358" t="str">
        <v>SO</v>
      </c>
    </row>
    <row r="43359" spans="27:27">
      <c r="AA43359" t="str">
        <v>WB</v>
      </c>
    </row>
    <row r="43360" spans="27:27">
      <c r="AA43360" t="str">
        <v>WB</v>
      </c>
    </row>
    <row r="43361" spans="27:27">
      <c r="AA43361" t="str">
        <v>DH</v>
      </c>
    </row>
    <row r="43362" spans="27:27">
      <c r="AA43362" t="str">
        <v>JB</v>
      </c>
    </row>
    <row r="43363" spans="27:27">
      <c r="AA43363" t="str">
        <v>JB</v>
      </c>
    </row>
    <row r="43364" spans="27:27">
      <c r="AA43364" t="str">
        <v>JB</v>
      </c>
    </row>
    <row r="43365" spans="27:27">
      <c r="AA43365" t="str">
        <v>SS</v>
      </c>
    </row>
    <row r="43366" spans="27:27">
      <c r="AA43366" t="str">
        <v>HD</v>
      </c>
    </row>
    <row r="43367" spans="27:27">
      <c r="AA43367" t="str">
        <v>DH</v>
      </c>
    </row>
    <row r="43368" spans="27:27">
      <c r="AA43368" t="str">
        <v>DH</v>
      </c>
    </row>
    <row r="43369" spans="27:27">
      <c r="AA43369" t="str">
        <v>DH</v>
      </c>
    </row>
    <row r="43370" spans="27:27">
      <c r="AA43370" t="str">
        <v>SS</v>
      </c>
    </row>
    <row r="43371" spans="27:27">
      <c r="AA43371" t="str">
        <v>DH</v>
      </c>
    </row>
    <row r="43372" spans="27:27">
      <c r="AA43372" t="str">
        <v>CB</v>
      </c>
    </row>
    <row r="43373" spans="27:27">
      <c r="AA43373" t="str">
        <v>JB</v>
      </c>
    </row>
    <row r="43374" spans="27:27">
      <c r="AA43374" t="str">
        <v>DH</v>
      </c>
    </row>
    <row r="43375" spans="27:27">
      <c r="AA43375" t="str">
        <v>BE</v>
      </c>
    </row>
    <row r="43376" spans="27:27">
      <c r="AA43376" t="str">
        <v>BE</v>
      </c>
    </row>
    <row r="43377" spans="27:27">
      <c r="AA43377" t="str">
        <v>FR</v>
      </c>
    </row>
    <row r="43378" spans="27:27">
      <c r="AA43378" t="str">
        <v>FR</v>
      </c>
    </row>
    <row r="43379" spans="27:27">
      <c r="AA43379" t="str">
        <v>FR</v>
      </c>
    </row>
    <row r="43380" spans="27:27">
      <c r="AA43380" t="str">
        <v>FR</v>
      </c>
    </row>
    <row r="43381" spans="27:27">
      <c r="AA43381" t="str">
        <v>HD</v>
      </c>
    </row>
    <row r="43382" spans="27:27">
      <c r="AA43382" t="str">
        <v>SS</v>
      </c>
    </row>
    <row r="43383" spans="27:27">
      <c r="AA43383" t="str">
        <v>SS</v>
      </c>
    </row>
    <row r="43384" spans="27:27">
      <c r="AA43384" t="str">
        <v>FR</v>
      </c>
    </row>
    <row r="43385" spans="27:27">
      <c r="AA43385" t="str">
        <v>JB</v>
      </c>
    </row>
    <row r="43386" spans="27:27">
      <c r="AA43386" t="str">
        <v>SO</v>
      </c>
    </row>
    <row r="43387" spans="27:27">
      <c r="AA43387" t="str">
        <v>FR</v>
      </c>
    </row>
    <row r="43388" spans="27:27">
      <c r="AA43388" t="str">
        <v>BB</v>
      </c>
    </row>
    <row r="43389" spans="27:27">
      <c r="AA43389" t="str">
        <v>CB</v>
      </c>
    </row>
    <row r="43390" spans="27:27">
      <c r="AA43390" t="str">
        <v>CB</v>
      </c>
    </row>
    <row r="43391" spans="27:27">
      <c r="AA43391" t="str">
        <v>DH</v>
      </c>
    </row>
    <row r="43392" spans="27:27">
      <c r="AA43392" t="str">
        <v>DH</v>
      </c>
    </row>
    <row r="43393" spans="27:27">
      <c r="AA43393" t="str">
        <v>JB</v>
      </c>
    </row>
    <row r="43394" spans="27:27">
      <c r="AA43394" t="str">
        <v>DH</v>
      </c>
    </row>
    <row r="43395" spans="27:27">
      <c r="AA43395" t="str">
        <v>WB</v>
      </c>
    </row>
    <row r="43396" spans="27:27">
      <c r="AA43396" t="str">
        <v>WB</v>
      </c>
    </row>
    <row r="43397" spans="27:27">
      <c r="AA43397" t="str">
        <v>HD</v>
      </c>
    </row>
    <row r="43398" spans="27:27">
      <c r="AA43398" t="str">
        <v>SO</v>
      </c>
    </row>
    <row r="43399" spans="27:27">
      <c r="AA43399" t="str">
        <v>WB</v>
      </c>
    </row>
    <row r="43400" spans="27:27">
      <c r="AA43400" t="str">
        <v>DH</v>
      </c>
    </row>
    <row r="43401" spans="27:27">
      <c r="AA43401" t="str">
        <v>JB</v>
      </c>
    </row>
    <row r="43402" spans="27:27">
      <c r="AA43402" t="str">
        <v>SO</v>
      </c>
    </row>
    <row r="43403" spans="27:27">
      <c r="AA43403" t="str">
        <v>WB</v>
      </c>
    </row>
    <row r="43404" spans="27:27">
      <c r="AA43404" t="str">
        <v>WB</v>
      </c>
    </row>
    <row r="43405" spans="27:27">
      <c r="AA43405" t="str">
        <v>WB</v>
      </c>
    </row>
    <row r="43406" spans="27:27">
      <c r="AA43406" t="str">
        <v>CB</v>
      </c>
    </row>
    <row r="43407" spans="27:27">
      <c r="AA43407" t="str">
        <v>SO</v>
      </c>
    </row>
    <row r="43408" spans="27:27">
      <c r="AA43408" t="str">
        <v>SO</v>
      </c>
    </row>
    <row r="43409" spans="27:27">
      <c r="AA43409" t="str">
        <v>BB</v>
      </c>
    </row>
    <row r="43410" spans="27:27">
      <c r="AA43410" t="str">
        <v>FR</v>
      </c>
    </row>
    <row r="43411" spans="27:27">
      <c r="AA43411" t="str">
        <v>BB</v>
      </c>
    </row>
    <row r="43412" spans="27:27">
      <c r="AA43412" t="str">
        <v>BB</v>
      </c>
    </row>
    <row r="43413" spans="27:27">
      <c r="AA43413" t="str">
        <v>JB</v>
      </c>
    </row>
    <row r="43414" spans="27:27">
      <c r="AA43414" t="str">
        <v>JB</v>
      </c>
    </row>
    <row r="43415" spans="27:27">
      <c r="AA43415" t="str">
        <v>JB</v>
      </c>
    </row>
    <row r="43416" spans="27:27">
      <c r="AA43416" t="str">
        <v>JB</v>
      </c>
    </row>
    <row r="43417" spans="27:27">
      <c r="AA43417" t="str">
        <v>JB</v>
      </c>
    </row>
    <row r="43418" spans="27:27">
      <c r="AA43418" t="str">
        <v>DH</v>
      </c>
    </row>
    <row r="43419" spans="27:27">
      <c r="AA43419" t="str">
        <v>CB</v>
      </c>
    </row>
    <row r="43420" spans="27:27">
      <c r="AA43420" t="str">
        <v>BB</v>
      </c>
    </row>
    <row r="43421" spans="27:27">
      <c r="AA43421" t="str">
        <v>SO</v>
      </c>
    </row>
    <row r="43422" spans="27:27">
      <c r="AA43422" t="str">
        <v>HD</v>
      </c>
    </row>
    <row r="43423" spans="27:27">
      <c r="AA43423" t="str">
        <v>FR</v>
      </c>
    </row>
    <row r="43424" spans="27:27">
      <c r="AA43424" t="str">
        <v>BE</v>
      </c>
    </row>
    <row r="43425" spans="27:27">
      <c r="AA43425" t="str">
        <v>BE</v>
      </c>
    </row>
    <row r="43426" spans="27:27">
      <c r="AA43426" t="str">
        <v>WB</v>
      </c>
    </row>
    <row r="43427" spans="27:27">
      <c r="AA43427" t="str">
        <v>CB</v>
      </c>
    </row>
    <row r="43428" spans="27:27">
      <c r="AA43428" t="str">
        <v>DH</v>
      </c>
    </row>
    <row r="43429" spans="27:27">
      <c r="AA43429" t="str">
        <v>HD</v>
      </c>
    </row>
    <row r="43430" spans="27:27">
      <c r="AA43430" t="str">
        <v>HD</v>
      </c>
    </row>
    <row r="43431" spans="27:27">
      <c r="AA43431" t="str">
        <v>HD</v>
      </c>
    </row>
    <row r="43432" spans="27:27">
      <c r="AA43432" t="str">
        <v>BE</v>
      </c>
    </row>
    <row r="43433" spans="27:27">
      <c r="AA43433" t="str">
        <v>BE</v>
      </c>
    </row>
    <row r="43434" spans="27:27">
      <c r="AA43434" t="str">
        <v>BE</v>
      </c>
    </row>
    <row r="43435" spans="27:27">
      <c r="AA43435" t="str">
        <v>SS</v>
      </c>
    </row>
    <row r="43436" spans="27:27">
      <c r="AA43436" t="str">
        <v>SS</v>
      </c>
    </row>
    <row r="43437" spans="27:27">
      <c r="AA43437" t="str">
        <v>SS</v>
      </c>
    </row>
    <row r="43438" spans="27:27">
      <c r="AA43438" t="str">
        <v>SS</v>
      </c>
    </row>
    <row r="43439" spans="27:27">
      <c r="AA43439" t="str">
        <v>SS</v>
      </c>
    </row>
    <row r="43440" spans="27:27">
      <c r="AA43440" t="str">
        <v>SO</v>
      </c>
    </row>
    <row r="43441" spans="27:27">
      <c r="AA43441" t="str">
        <v>SO</v>
      </c>
    </row>
    <row r="43442" spans="27:27">
      <c r="AA43442" t="str">
        <v>SO</v>
      </c>
    </row>
    <row r="43443" spans="27:27">
      <c r="AA43443" t="str">
        <v>DH</v>
      </c>
    </row>
    <row r="43444" spans="27:27">
      <c r="AA43444" t="str">
        <v>BB</v>
      </c>
    </row>
    <row r="43445" spans="27:27">
      <c r="AA43445" t="str">
        <v>BB</v>
      </c>
    </row>
    <row r="43446" spans="27:27">
      <c r="AA43446" t="str">
        <v>BE</v>
      </c>
    </row>
    <row r="43447" spans="27:27">
      <c r="AA43447" t="str">
        <v>BE</v>
      </c>
    </row>
    <row r="43448" spans="27:27">
      <c r="AA43448" t="str">
        <v>WB</v>
      </c>
    </row>
    <row r="43449" spans="27:27">
      <c r="AA43449" t="str">
        <v>DH</v>
      </c>
    </row>
    <row r="43450" spans="27:27">
      <c r="AA43450" t="str">
        <v>SS</v>
      </c>
    </row>
    <row r="43451" spans="27:27">
      <c r="AA43451" t="str">
        <v>SS</v>
      </c>
    </row>
    <row r="43452" spans="27:27">
      <c r="AA43452" t="str">
        <v>SS</v>
      </c>
    </row>
    <row r="43453" spans="27:27">
      <c r="AA43453" t="str">
        <v>SO</v>
      </c>
    </row>
    <row r="43454" spans="27:27">
      <c r="AA43454" t="str">
        <v>SO</v>
      </c>
    </row>
    <row r="43455" spans="27:27">
      <c r="AA43455" t="str">
        <v>BB</v>
      </c>
    </row>
    <row r="43456" spans="27:27">
      <c r="AA43456" t="str">
        <v>BB</v>
      </c>
    </row>
    <row r="43457" spans="27:27">
      <c r="AA43457" t="str">
        <v>HD</v>
      </c>
    </row>
    <row r="43458" spans="27:27">
      <c r="AA43458" t="str">
        <v>HD</v>
      </c>
    </row>
    <row r="43459" spans="27:27">
      <c r="AA43459" t="str">
        <v>HD</v>
      </c>
    </row>
    <row r="43460" spans="27:27">
      <c r="AA43460" t="str">
        <v>BE</v>
      </c>
    </row>
    <row r="43461" spans="27:27">
      <c r="AA43461" t="str">
        <v>BE</v>
      </c>
    </row>
    <row r="43462" spans="27:27">
      <c r="AA43462" t="str">
        <v>DH</v>
      </c>
    </row>
    <row r="43463" spans="27:27">
      <c r="AA43463" t="str">
        <v>SS</v>
      </c>
    </row>
    <row r="43464" spans="27:27">
      <c r="AA43464" t="str">
        <v>HD</v>
      </c>
    </row>
    <row r="43465" spans="27:27">
      <c r="AA43465" t="str">
        <v>SS</v>
      </c>
    </row>
    <row r="43466" spans="27:27">
      <c r="AA43466" t="str">
        <v>SS</v>
      </c>
    </row>
    <row r="43467" spans="27:27">
      <c r="AA43467" t="str">
        <v>SS</v>
      </c>
    </row>
    <row r="43468" spans="27:27">
      <c r="AA43468" t="str">
        <v>CB</v>
      </c>
    </row>
    <row r="43469" spans="27:27">
      <c r="AA43469" t="str">
        <v>BB</v>
      </c>
    </row>
    <row r="43470" spans="27:27">
      <c r="AA43470" t="str">
        <v>BB</v>
      </c>
    </row>
    <row r="43471" spans="27:27">
      <c r="AA43471" t="str">
        <v>WB</v>
      </c>
    </row>
    <row r="43472" spans="27:27">
      <c r="AA43472" t="str">
        <v>WB</v>
      </c>
    </row>
    <row r="43473" spans="27:27">
      <c r="AA43473" t="str">
        <v>DH</v>
      </c>
    </row>
    <row r="43474" spans="27:27">
      <c r="AA43474" t="str">
        <v>SS</v>
      </c>
    </row>
    <row r="43475" spans="27:27">
      <c r="AA43475" t="str">
        <v>HD</v>
      </c>
    </row>
    <row r="43476" spans="27:27">
      <c r="AA43476" t="str">
        <v>BE</v>
      </c>
    </row>
    <row r="43477" spans="27:27">
      <c r="AA43477" t="str">
        <v>FR</v>
      </c>
    </row>
    <row r="43478" spans="27:27">
      <c r="AA43478" t="str">
        <v>JB</v>
      </c>
    </row>
    <row r="43479" spans="27:27">
      <c r="AA43479" t="str">
        <v>JB</v>
      </c>
    </row>
    <row r="43480" spans="27:27">
      <c r="AA43480" t="str">
        <v>JB</v>
      </c>
    </row>
    <row r="43481" spans="27:27">
      <c r="AA43481" t="str">
        <v>DH</v>
      </c>
    </row>
    <row r="43482" spans="27:27">
      <c r="AA43482" t="str">
        <v>WB</v>
      </c>
    </row>
    <row r="43483" spans="27:27">
      <c r="AA43483" t="str">
        <v>SO</v>
      </c>
    </row>
    <row r="43484" spans="27:27">
      <c r="AA43484" t="str">
        <v>SO</v>
      </c>
    </row>
    <row r="43485" spans="27:27">
      <c r="AA43485" t="str">
        <v>SO</v>
      </c>
    </row>
    <row r="43486" spans="27:27">
      <c r="AA43486" t="str">
        <v>WB</v>
      </c>
    </row>
    <row r="43487" spans="27:27">
      <c r="AA43487" t="str">
        <v>DH</v>
      </c>
    </row>
    <row r="43488" spans="27:27">
      <c r="AA43488" t="str">
        <v>BE</v>
      </c>
    </row>
    <row r="43489" spans="27:27">
      <c r="AA43489" t="str">
        <v>BB</v>
      </c>
    </row>
    <row r="43490" spans="27:27">
      <c r="AA43490" t="str">
        <v>HD</v>
      </c>
    </row>
    <row r="43491" spans="27:27">
      <c r="AA43491" t="str">
        <v>WB</v>
      </c>
    </row>
    <row r="43492" spans="27:27">
      <c r="AA43492" t="str">
        <v>DH</v>
      </c>
    </row>
    <row r="43493" spans="27:27">
      <c r="AA43493" t="str">
        <v>DH</v>
      </c>
    </row>
    <row r="43494" spans="27:27">
      <c r="AA43494" t="str">
        <v>SS</v>
      </c>
    </row>
    <row r="43495" spans="27:27">
      <c r="AA43495" t="str">
        <v>SS</v>
      </c>
    </row>
    <row r="43496" spans="27:27">
      <c r="AA43496" t="str">
        <v>BE</v>
      </c>
    </row>
    <row r="43497" spans="27:27">
      <c r="AA43497" t="str">
        <v>BE</v>
      </c>
    </row>
    <row r="43498" spans="27:27">
      <c r="AA43498" t="str">
        <v>BB</v>
      </c>
    </row>
    <row r="43499" spans="27:27">
      <c r="AA43499" t="str">
        <v>BE</v>
      </c>
    </row>
    <row r="43500" spans="27:27">
      <c r="AA43500" t="str">
        <v>FR</v>
      </c>
    </row>
    <row r="43501" spans="27:27">
      <c r="AA43501" t="str">
        <v>DH</v>
      </c>
    </row>
    <row r="43502" spans="27:27">
      <c r="AA43502" t="str">
        <v>BE</v>
      </c>
    </row>
    <row r="43503" spans="27:27">
      <c r="AA43503" t="str">
        <v>WB</v>
      </c>
    </row>
    <row r="43504" spans="27:27">
      <c r="AA43504" t="str">
        <v>FR</v>
      </c>
    </row>
    <row r="43505" spans="27:27">
      <c r="AA43505" t="str">
        <v>FR</v>
      </c>
    </row>
    <row r="43506" spans="27:27">
      <c r="AA43506" t="str">
        <v>BE</v>
      </c>
    </row>
    <row r="43507" spans="27:27">
      <c r="AA43507" t="str">
        <v>BE</v>
      </c>
    </row>
    <row r="43508" spans="27:27">
      <c r="AA43508" t="str">
        <v>BB</v>
      </c>
    </row>
    <row r="43509" spans="27:27">
      <c r="AA43509" t="str">
        <v>BB</v>
      </c>
    </row>
    <row r="43510" spans="27:27">
      <c r="AA43510" t="str">
        <v>FR</v>
      </c>
    </row>
    <row r="43511" spans="27:27">
      <c r="AA43511" t="str">
        <v>BE</v>
      </c>
    </row>
    <row r="43512" spans="27:27">
      <c r="AA43512" t="str">
        <v>WB</v>
      </c>
    </row>
    <row r="43513" spans="27:27">
      <c r="AA43513" t="str">
        <v>WB</v>
      </c>
    </row>
    <row r="43514" spans="27:27">
      <c r="AA43514" t="str">
        <v>WB</v>
      </c>
    </row>
    <row r="43515" spans="27:27">
      <c r="AA43515" t="str">
        <v>JB</v>
      </c>
    </row>
    <row r="43516" spans="27:27">
      <c r="AA43516" t="str">
        <v>JB</v>
      </c>
    </row>
    <row r="43517" spans="27:27">
      <c r="AA43517" t="str">
        <v>JB</v>
      </c>
    </row>
    <row r="43518" spans="27:27">
      <c r="AA43518" t="str">
        <v>BB</v>
      </c>
    </row>
    <row r="43519" spans="27:27">
      <c r="AA43519" t="str">
        <v>SS</v>
      </c>
    </row>
    <row r="43520" spans="27:27">
      <c r="AA43520" t="str">
        <v>SO</v>
      </c>
    </row>
    <row r="43521" spans="27:27">
      <c r="AA43521" t="str">
        <v>SO</v>
      </c>
    </row>
    <row r="43522" spans="27:27">
      <c r="AA43522" t="str">
        <v>CB</v>
      </c>
    </row>
    <row r="43523" spans="27:27">
      <c r="AA43523" t="str">
        <v>SS</v>
      </c>
    </row>
    <row r="43524" spans="27:27">
      <c r="AA43524" t="str">
        <v>JB</v>
      </c>
    </row>
    <row r="43525" spans="27:27">
      <c r="AA43525" t="str">
        <v>WB</v>
      </c>
    </row>
    <row r="43526" spans="27:27">
      <c r="AA43526" t="str">
        <v>WB</v>
      </c>
    </row>
    <row r="43527" spans="27:27">
      <c r="AA43527" t="str">
        <v>WB</v>
      </c>
    </row>
    <row r="43528" spans="27:27">
      <c r="AA43528" t="str">
        <v>SO</v>
      </c>
    </row>
    <row r="43529" spans="27:27">
      <c r="AA43529" t="str">
        <v>DH</v>
      </c>
    </row>
    <row r="43530" spans="27:27">
      <c r="AA43530" t="str">
        <v>FR</v>
      </c>
    </row>
    <row r="43531" spans="27:27">
      <c r="AA43531" t="str">
        <v>JB</v>
      </c>
    </row>
    <row r="43532" spans="27:27">
      <c r="AA43532" t="str">
        <v>JB</v>
      </c>
    </row>
    <row r="43533" spans="27:27">
      <c r="AA43533" t="str">
        <v>SO</v>
      </c>
    </row>
    <row r="43534" spans="27:27">
      <c r="AA43534" t="str">
        <v>JB</v>
      </c>
    </row>
    <row r="43535" spans="27:27">
      <c r="AA43535" t="str">
        <v>FR</v>
      </c>
    </row>
    <row r="43536" spans="27:27">
      <c r="AA43536" t="str">
        <v>WB</v>
      </c>
    </row>
    <row r="43537" spans="27:27">
      <c r="AA43537" t="str">
        <v>WB</v>
      </c>
    </row>
    <row r="43538" spans="27:27">
      <c r="AA43538" t="str">
        <v>WB</v>
      </c>
    </row>
    <row r="43539" spans="27:27">
      <c r="AA43539" t="str">
        <v>WB</v>
      </c>
    </row>
    <row r="43540" spans="27:27">
      <c r="AA43540" t="str">
        <v>BE</v>
      </c>
    </row>
    <row r="43541" spans="27:27">
      <c r="AA43541" t="str">
        <v>BE</v>
      </c>
    </row>
    <row r="43542" spans="27:27">
      <c r="AA43542" t="str">
        <v>FR</v>
      </c>
    </row>
    <row r="43543" spans="27:27">
      <c r="AA43543" t="str">
        <v>CB</v>
      </c>
    </row>
    <row r="43544" spans="27:27">
      <c r="AA43544" t="str">
        <v>WB</v>
      </c>
    </row>
    <row r="43545" spans="27:27">
      <c r="AA43545" t="str">
        <v>WB</v>
      </c>
    </row>
    <row r="43546" spans="27:27">
      <c r="AA43546" t="str">
        <v>WB</v>
      </c>
    </row>
    <row r="43547" spans="27:27">
      <c r="AA43547" t="str">
        <v>DH</v>
      </c>
    </row>
    <row r="43548" spans="27:27">
      <c r="AA43548" t="str">
        <v>HD</v>
      </c>
    </row>
    <row r="43549" spans="27:27">
      <c r="AA43549" t="str">
        <v>HD</v>
      </c>
    </row>
    <row r="43550" spans="27:27">
      <c r="AA43550" t="str">
        <v>SS</v>
      </c>
    </row>
    <row r="43551" spans="27:27">
      <c r="AA43551" t="str">
        <v>SS</v>
      </c>
    </row>
    <row r="43552" spans="27:27">
      <c r="AA43552" t="str">
        <v>SS</v>
      </c>
    </row>
    <row r="43553" spans="27:27">
      <c r="AA43553" t="str">
        <v>SS</v>
      </c>
    </row>
    <row r="43554" spans="27:27">
      <c r="AA43554" t="str">
        <v>SO</v>
      </c>
    </row>
    <row r="43555" spans="27:27">
      <c r="AA43555" t="str">
        <v>SO</v>
      </c>
    </row>
    <row r="43556" spans="27:27">
      <c r="AA43556" t="str">
        <v>HD</v>
      </c>
    </row>
    <row r="43557" spans="27:27">
      <c r="AA43557" t="str">
        <v>DH</v>
      </c>
    </row>
    <row r="43558" spans="27:27">
      <c r="AA43558" t="str">
        <v>JB</v>
      </c>
    </row>
    <row r="43559" spans="27:27">
      <c r="AA43559" t="str">
        <v>HD</v>
      </c>
    </row>
    <row r="43560" spans="27:27">
      <c r="AA43560" t="str">
        <v>BB</v>
      </c>
    </row>
    <row r="43561" spans="27:27">
      <c r="AA43561" t="str">
        <v>BB</v>
      </c>
    </row>
    <row r="43562" spans="27:27">
      <c r="AA43562" t="str">
        <v>SS</v>
      </c>
    </row>
    <row r="43563" spans="27:27">
      <c r="AA43563" t="str">
        <v>FR</v>
      </c>
    </row>
    <row r="43564" spans="27:27">
      <c r="AA43564" t="str">
        <v>BB</v>
      </c>
    </row>
    <row r="43565" spans="27:27">
      <c r="AA43565" t="str">
        <v>SO</v>
      </c>
    </row>
    <row r="43566" spans="27:27">
      <c r="AA43566" t="str">
        <v>SO</v>
      </c>
    </row>
    <row r="43567" spans="27:27">
      <c r="AA43567" t="str">
        <v>SS</v>
      </c>
    </row>
    <row r="43568" spans="27:27">
      <c r="AA43568" t="str">
        <v>SS</v>
      </c>
    </row>
    <row r="43569" spans="27:27">
      <c r="AA43569" t="str">
        <v>SS</v>
      </c>
    </row>
    <row r="43570" spans="27:27">
      <c r="AA43570" t="str">
        <v>HD</v>
      </c>
    </row>
    <row r="43571" spans="27:27">
      <c r="AA43571" t="str">
        <v>SS</v>
      </c>
    </row>
    <row r="43572" spans="27:27">
      <c r="AA43572" t="str">
        <v>SO</v>
      </c>
    </row>
    <row r="43573" spans="27:27">
      <c r="AA43573" t="str">
        <v>FR</v>
      </c>
    </row>
    <row r="43574" spans="27:27">
      <c r="AA43574" t="str">
        <v>FR</v>
      </c>
    </row>
    <row r="43575" spans="27:27">
      <c r="AA43575" t="str">
        <v>WB</v>
      </c>
    </row>
    <row r="43576" spans="27:27">
      <c r="AA43576" t="str">
        <v>WB</v>
      </c>
    </row>
    <row r="43577" spans="27:27">
      <c r="AA43577" t="str">
        <v>WB</v>
      </c>
    </row>
    <row r="43578" spans="27:27">
      <c r="AA43578" t="str">
        <v>BB</v>
      </c>
    </row>
    <row r="43579" spans="27:27">
      <c r="AA43579" t="str">
        <v>DH</v>
      </c>
    </row>
    <row r="43580" spans="27:27">
      <c r="AA43580" t="str">
        <v>DH</v>
      </c>
    </row>
    <row r="43581" spans="27:27">
      <c r="AA43581" t="str">
        <v>HD</v>
      </c>
    </row>
    <row r="43582" spans="27:27">
      <c r="AA43582" t="str">
        <v>WB</v>
      </c>
    </row>
    <row r="43583" spans="27:27">
      <c r="AA43583" t="str">
        <v>SO</v>
      </c>
    </row>
    <row r="43584" spans="27:27">
      <c r="AA43584" t="str">
        <v>BE</v>
      </c>
    </row>
    <row r="43585" spans="27:27">
      <c r="AA43585" t="str">
        <v>JB</v>
      </c>
    </row>
    <row r="43586" spans="27:27">
      <c r="AA43586" t="str">
        <v>JB</v>
      </c>
    </row>
    <row r="43587" spans="27:27">
      <c r="AA43587" t="str">
        <v>BE</v>
      </c>
    </row>
    <row r="43588" spans="27:27">
      <c r="AA43588" t="str">
        <v>BE</v>
      </c>
    </row>
    <row r="43589" spans="27:27">
      <c r="AA43589" t="str">
        <v>BE</v>
      </c>
    </row>
    <row r="43590" spans="27:27">
      <c r="AA43590" t="str">
        <v>WB</v>
      </c>
    </row>
    <row r="43591" spans="27:27">
      <c r="AA43591" t="str">
        <v>JB</v>
      </c>
    </row>
    <row r="43592" spans="27:27">
      <c r="AA43592" t="str">
        <v>SO</v>
      </c>
    </row>
    <row r="43593" spans="27:27">
      <c r="AA43593" t="str">
        <v>SO</v>
      </c>
    </row>
    <row r="43594" spans="27:27">
      <c r="AA43594" t="str">
        <v>CB</v>
      </c>
    </row>
    <row r="43595" spans="27:27">
      <c r="AA43595" t="str">
        <v>CB</v>
      </c>
    </row>
    <row r="43596" spans="27:27">
      <c r="AA43596" t="str">
        <v>CB</v>
      </c>
    </row>
    <row r="43597" spans="27:27">
      <c r="AA43597" t="str">
        <v>SO</v>
      </c>
    </row>
    <row r="43598" spans="27:27">
      <c r="AA43598" t="str">
        <v>FR</v>
      </c>
    </row>
    <row r="43599" spans="27:27">
      <c r="AA43599" t="str">
        <v>SO</v>
      </c>
    </row>
    <row r="43600" spans="27:27">
      <c r="AA43600" t="str">
        <v>SO</v>
      </c>
    </row>
    <row r="43601" spans="27:27">
      <c r="AA43601" t="str">
        <v>HD</v>
      </c>
    </row>
    <row r="43602" spans="27:27">
      <c r="AA43602" t="str">
        <v>SS</v>
      </c>
    </row>
    <row r="43603" spans="27:27">
      <c r="AA43603" t="str">
        <v>FR</v>
      </c>
    </row>
    <row r="43604" spans="27:27">
      <c r="AA43604" t="str">
        <v>BE</v>
      </c>
    </row>
    <row r="43605" spans="27:27">
      <c r="AA43605" t="str">
        <v>DH</v>
      </c>
    </row>
    <row r="43606" spans="27:27">
      <c r="AA43606" t="str">
        <v>DH</v>
      </c>
    </row>
    <row r="43607" spans="27:27">
      <c r="AA43607" t="str">
        <v>DH</v>
      </c>
    </row>
    <row r="43608" spans="27:27">
      <c r="AA43608" t="str">
        <v>DH</v>
      </c>
    </row>
    <row r="43609" spans="27:27">
      <c r="AA43609" t="str">
        <v>DH</v>
      </c>
    </row>
    <row r="43610" spans="27:27">
      <c r="AA43610" t="str">
        <v>DH</v>
      </c>
    </row>
    <row r="43611" spans="27:27">
      <c r="AA43611" t="str">
        <v>FR</v>
      </c>
    </row>
    <row r="43612" spans="27:27">
      <c r="AA43612" t="str">
        <v>BB</v>
      </c>
    </row>
    <row r="43613" spans="27:27">
      <c r="AA43613" t="str">
        <v>WB</v>
      </c>
    </row>
    <row r="43614" spans="27:27">
      <c r="AA43614" t="str">
        <v>HD</v>
      </c>
    </row>
    <row r="43615" spans="27:27">
      <c r="AA43615" t="str">
        <v>HD</v>
      </c>
    </row>
    <row r="43616" spans="27:27">
      <c r="AA43616" t="str">
        <v>DH</v>
      </c>
    </row>
    <row r="43617" spans="27:27">
      <c r="AA43617" t="str">
        <v>SO</v>
      </c>
    </row>
    <row r="43618" spans="27:27">
      <c r="AA43618" t="str">
        <v>SO</v>
      </c>
    </row>
    <row r="43619" spans="27:27">
      <c r="AA43619" t="str">
        <v>WB</v>
      </c>
    </row>
    <row r="43620" spans="27:27">
      <c r="AA43620" t="str">
        <v>WB</v>
      </c>
    </row>
    <row r="43621" spans="27:27">
      <c r="AA43621" t="str">
        <v>WB</v>
      </c>
    </row>
    <row r="43622" spans="27:27">
      <c r="AA43622" t="str">
        <v>BB</v>
      </c>
    </row>
    <row r="43623" spans="27:27">
      <c r="AA43623" t="str">
        <v>SS</v>
      </c>
    </row>
    <row r="43624" spans="27:27">
      <c r="AA43624" t="str">
        <v>DH</v>
      </c>
    </row>
    <row r="43625" spans="27:27">
      <c r="AA43625" t="str">
        <v>DH</v>
      </c>
    </row>
    <row r="43626" spans="27:27">
      <c r="AA43626" t="str">
        <v>DH</v>
      </c>
    </row>
    <row r="43627" spans="27:27">
      <c r="AA43627" t="str">
        <v>BB</v>
      </c>
    </row>
    <row r="43628" spans="27:27">
      <c r="AA43628" t="str">
        <v>WB</v>
      </c>
    </row>
    <row r="43629" spans="27:27">
      <c r="AA43629" t="str">
        <v>WB</v>
      </c>
    </row>
    <row r="43630" spans="27:27">
      <c r="AA43630" t="str">
        <v>WB</v>
      </c>
    </row>
    <row r="43631" spans="27:27">
      <c r="AA43631" t="str">
        <v>CB</v>
      </c>
    </row>
    <row r="43632" spans="27:27">
      <c r="AA43632" t="str">
        <v>BE</v>
      </c>
    </row>
    <row r="43633" spans="27:27">
      <c r="AA43633" t="str">
        <v>HD</v>
      </c>
    </row>
    <row r="43634" spans="27:27">
      <c r="AA43634" t="str">
        <v>SO</v>
      </c>
    </row>
    <row r="43635" spans="27:27">
      <c r="AA43635" t="str">
        <v>CB</v>
      </c>
    </row>
    <row r="43636" spans="27:27">
      <c r="AA43636" t="str">
        <v>SS</v>
      </c>
    </row>
    <row r="43637" spans="27:27">
      <c r="AA43637" t="str">
        <v>DH</v>
      </c>
    </row>
    <row r="43638" spans="27:27">
      <c r="AA43638" t="str">
        <v>JB</v>
      </c>
    </row>
    <row r="43639" spans="27:27">
      <c r="AA43639" t="str">
        <v>SS</v>
      </c>
    </row>
    <row r="43640" spans="27:27">
      <c r="AA43640" t="str">
        <v>WB</v>
      </c>
    </row>
    <row r="43641" spans="27:27">
      <c r="AA43641" t="str">
        <v>WB</v>
      </c>
    </row>
    <row r="43642" spans="27:27">
      <c r="AA43642" t="str">
        <v>WB</v>
      </c>
    </row>
    <row r="43643" spans="27:27">
      <c r="AA43643" t="str">
        <v>SO</v>
      </c>
    </row>
    <row r="43644" spans="27:27">
      <c r="AA43644" t="str">
        <v>SO</v>
      </c>
    </row>
    <row r="43645" spans="27:27">
      <c r="AA43645" t="str">
        <v>SO</v>
      </c>
    </row>
    <row r="43646" spans="27:27">
      <c r="AA43646" t="str">
        <v>SO</v>
      </c>
    </row>
    <row r="43647" spans="27:27">
      <c r="AA43647" t="str">
        <v>SO</v>
      </c>
    </row>
    <row r="43648" spans="27:27">
      <c r="AA43648" t="str">
        <v>SO</v>
      </c>
    </row>
    <row r="43649" spans="27:27">
      <c r="AA43649" t="str">
        <v>SO</v>
      </c>
    </row>
    <row r="43650" spans="27:27">
      <c r="AA43650" t="str">
        <v>CB</v>
      </c>
    </row>
    <row r="43651" spans="27:27">
      <c r="AA43651" t="str">
        <v>CB</v>
      </c>
    </row>
    <row r="43652" spans="27:27">
      <c r="AA43652" t="str">
        <v>CB</v>
      </c>
    </row>
    <row r="43653" spans="27:27">
      <c r="AA43653" t="str">
        <v>FR</v>
      </c>
    </row>
    <row r="43654" spans="27:27">
      <c r="AA43654" t="str">
        <v>BB</v>
      </c>
    </row>
    <row r="43655" spans="27:27">
      <c r="AA43655" t="str">
        <v>SS</v>
      </c>
    </row>
    <row r="43656" spans="27:27">
      <c r="AA43656" t="str">
        <v>JB</v>
      </c>
    </row>
    <row r="43657" spans="27:27">
      <c r="AA43657" t="str">
        <v>FR</v>
      </c>
    </row>
    <row r="43658" spans="27:27">
      <c r="AA43658" t="str">
        <v>CB</v>
      </c>
    </row>
    <row r="43659" spans="27:27">
      <c r="AA43659" t="str">
        <v>DH</v>
      </c>
    </row>
    <row r="43660" spans="27:27">
      <c r="AA43660" t="str">
        <v>SS</v>
      </c>
    </row>
    <row r="43661" spans="27:27">
      <c r="AA43661" t="str">
        <v>JB</v>
      </c>
    </row>
    <row r="43662" spans="27:27">
      <c r="AA43662" t="str">
        <v>DH</v>
      </c>
    </row>
    <row r="43663" spans="27:27">
      <c r="AA43663" t="str">
        <v>DH</v>
      </c>
    </row>
    <row r="43664" spans="27:27">
      <c r="AA43664" t="str">
        <v>BB</v>
      </c>
    </row>
    <row r="43665" spans="27:27">
      <c r="AA43665" t="str">
        <v>BB</v>
      </c>
    </row>
    <row r="43666" spans="27:27">
      <c r="AA43666" t="str">
        <v>BB</v>
      </c>
    </row>
    <row r="43667" spans="27:27">
      <c r="AA43667" t="str">
        <v>BB</v>
      </c>
    </row>
    <row r="43668" spans="27:27">
      <c r="AA43668" t="str">
        <v>SS</v>
      </c>
    </row>
    <row r="43669" spans="27:27">
      <c r="AA43669" t="str">
        <v>DH</v>
      </c>
    </row>
    <row r="43670" spans="27:27">
      <c r="AA43670" t="str">
        <v>DH</v>
      </c>
    </row>
    <row r="43671" spans="27:27">
      <c r="AA43671" t="str">
        <v>DH</v>
      </c>
    </row>
    <row r="43672" spans="27:27">
      <c r="AA43672" t="str">
        <v>CB</v>
      </c>
    </row>
    <row r="43673" spans="27:27">
      <c r="AA43673" t="str">
        <v>BE</v>
      </c>
    </row>
    <row r="43674" spans="27:27">
      <c r="AA43674" t="str">
        <v>HD</v>
      </c>
    </row>
    <row r="43675" spans="27:27">
      <c r="AA43675" t="str">
        <v>BB</v>
      </c>
    </row>
    <row r="43676" spans="27:27">
      <c r="AA43676" t="str">
        <v>DH</v>
      </c>
    </row>
    <row r="43677" spans="27:27">
      <c r="AA43677" t="str">
        <v>WB</v>
      </c>
    </row>
    <row r="43678" spans="27:27">
      <c r="AA43678" t="str">
        <v>HD</v>
      </c>
    </row>
    <row r="43679" spans="27:27">
      <c r="AA43679" t="str">
        <v>HD</v>
      </c>
    </row>
    <row r="43680" spans="27:27">
      <c r="AA43680" t="str">
        <v>HD</v>
      </c>
    </row>
    <row r="43681" spans="27:27">
      <c r="AA43681" t="str">
        <v>HD</v>
      </c>
    </row>
    <row r="43682" spans="27:27">
      <c r="AA43682" t="str">
        <v>JB</v>
      </c>
    </row>
    <row r="43683" spans="27:27">
      <c r="AA43683" t="str">
        <v>FR</v>
      </c>
    </row>
    <row r="43684" spans="27:27">
      <c r="AA43684" t="str">
        <v>WB</v>
      </c>
    </row>
    <row r="43685" spans="27:27">
      <c r="AA43685" t="str">
        <v>WB</v>
      </c>
    </row>
    <row r="43686" spans="27:27">
      <c r="AA43686" t="str">
        <v>WB</v>
      </c>
    </row>
    <row r="43687" spans="27:27">
      <c r="AA43687" t="str">
        <v>JB</v>
      </c>
    </row>
    <row r="43688" spans="27:27">
      <c r="AA43688" t="str">
        <v>FR</v>
      </c>
    </row>
    <row r="43689" spans="27:27">
      <c r="AA43689" t="str">
        <v>BB</v>
      </c>
    </row>
    <row r="43690" spans="27:27">
      <c r="AA43690" t="str">
        <v>SO</v>
      </c>
    </row>
    <row r="43691" spans="27:27">
      <c r="AA43691" t="str">
        <v>SO</v>
      </c>
    </row>
    <row r="43692" spans="27:27">
      <c r="AA43692" t="str">
        <v>SO</v>
      </c>
    </row>
    <row r="43693" spans="27:27">
      <c r="AA43693" t="str">
        <v>SO</v>
      </c>
    </row>
    <row r="43694" spans="27:27">
      <c r="AA43694" t="str">
        <v>BE</v>
      </c>
    </row>
    <row r="43695" spans="27:27">
      <c r="AA43695" t="str">
        <v>BB</v>
      </c>
    </row>
    <row r="43696" spans="27:27">
      <c r="AA43696" t="str">
        <v>SS</v>
      </c>
    </row>
    <row r="43697" spans="27:27">
      <c r="AA43697" t="str">
        <v>FR</v>
      </c>
    </row>
    <row r="43698" spans="27:27">
      <c r="AA43698" t="str">
        <v>FR</v>
      </c>
    </row>
    <row r="43699" spans="27:27">
      <c r="AA43699" t="str">
        <v>BE</v>
      </c>
    </row>
    <row r="43700" spans="27:27">
      <c r="AA43700" t="str">
        <v>WB</v>
      </c>
    </row>
    <row r="43701" spans="27:27">
      <c r="AA43701" t="str">
        <v>WB</v>
      </c>
    </row>
    <row r="43702" spans="27:27">
      <c r="AA43702" t="str">
        <v>HD</v>
      </c>
    </row>
    <row r="43703" spans="27:27">
      <c r="AA43703" t="str">
        <v>HD</v>
      </c>
    </row>
    <row r="43704" spans="27:27">
      <c r="AA43704" t="str">
        <v>FR</v>
      </c>
    </row>
    <row r="43705" spans="27:27">
      <c r="AA43705" t="str">
        <v>FR</v>
      </c>
    </row>
    <row r="43706" spans="27:27">
      <c r="AA43706" t="str">
        <v>FR</v>
      </c>
    </row>
    <row r="43707" spans="27:27">
      <c r="AA43707" t="str">
        <v>SS</v>
      </c>
    </row>
    <row r="43708" spans="27:27">
      <c r="AA43708" t="str">
        <v>FR</v>
      </c>
    </row>
    <row r="43709" spans="27:27">
      <c r="AA43709" t="str">
        <v>BB</v>
      </c>
    </row>
    <row r="43710" spans="27:27">
      <c r="AA43710" t="str">
        <v>FR</v>
      </c>
    </row>
    <row r="43711" spans="27:27">
      <c r="AA43711" t="str">
        <v>SO</v>
      </c>
    </row>
    <row r="43712" spans="27:27">
      <c r="AA43712" t="str">
        <v>BE</v>
      </c>
    </row>
    <row r="43713" spans="27:27">
      <c r="AA43713" t="str">
        <v>SO</v>
      </c>
    </row>
    <row r="43714" spans="27:27">
      <c r="AA43714" t="str">
        <v>SO</v>
      </c>
    </row>
    <row r="43715" spans="27:27">
      <c r="AA43715" t="str">
        <v>SO</v>
      </c>
    </row>
    <row r="43716" spans="27:27">
      <c r="AA43716" t="str">
        <v>BE</v>
      </c>
    </row>
    <row r="43717" spans="27:27">
      <c r="AA43717" t="str">
        <v>SO</v>
      </c>
    </row>
    <row r="43718" spans="27:27">
      <c r="AA43718" t="str">
        <v>BE</v>
      </c>
    </row>
    <row r="43719" spans="27:27">
      <c r="AA43719" t="str">
        <v>BB</v>
      </c>
    </row>
    <row r="43720" spans="27:27">
      <c r="AA43720" t="str">
        <v>WB</v>
      </c>
    </row>
    <row r="43721" spans="27:27">
      <c r="AA43721" t="str">
        <v>WB</v>
      </c>
    </row>
    <row r="43722" spans="27:27">
      <c r="AA43722" t="str">
        <v>JB</v>
      </c>
    </row>
    <row r="43723" spans="27:27">
      <c r="AA43723" t="str">
        <v>BE</v>
      </c>
    </row>
    <row r="43724" spans="27:27">
      <c r="AA43724" t="str">
        <v>CB</v>
      </c>
    </row>
    <row r="43725" spans="27:27">
      <c r="AA43725" t="str">
        <v>FR</v>
      </c>
    </row>
    <row r="43726" spans="27:27">
      <c r="AA43726" t="str">
        <v>JB</v>
      </c>
    </row>
    <row r="43727" spans="27:27">
      <c r="AA43727" t="str">
        <v>DH</v>
      </c>
    </row>
    <row r="43728" spans="27:27">
      <c r="AA43728" t="str">
        <v>DH</v>
      </c>
    </row>
    <row r="43729" spans="27:27">
      <c r="AA43729" t="str">
        <v>DH</v>
      </c>
    </row>
    <row r="43730" spans="27:27">
      <c r="AA43730" t="str">
        <v>SS</v>
      </c>
    </row>
    <row r="43731" spans="27:27">
      <c r="AA43731" t="str">
        <v>SS</v>
      </c>
    </row>
    <row r="43732" spans="27:27">
      <c r="AA43732" t="str">
        <v>SS</v>
      </c>
    </row>
    <row r="43733" spans="27:27">
      <c r="AA43733" t="str">
        <v>DH</v>
      </c>
    </row>
    <row r="43734" spans="27:27">
      <c r="AA43734" t="str">
        <v>DH</v>
      </c>
    </row>
    <row r="43735" spans="27:27">
      <c r="AA43735" t="str">
        <v>BB</v>
      </c>
    </row>
    <row r="43736" spans="27:27">
      <c r="AA43736" t="str">
        <v>WB</v>
      </c>
    </row>
    <row r="43737" spans="27:27">
      <c r="AA43737" t="str">
        <v>JB</v>
      </c>
    </row>
    <row r="43738" spans="27:27">
      <c r="AA43738" t="str">
        <v>JB</v>
      </c>
    </row>
    <row r="43739" spans="27:27">
      <c r="AA43739" t="str">
        <v>JB</v>
      </c>
    </row>
    <row r="43740" spans="27:27">
      <c r="AA43740" t="str">
        <v>DH</v>
      </c>
    </row>
    <row r="43741" spans="27:27">
      <c r="AA43741" t="str">
        <v>FR</v>
      </c>
    </row>
    <row r="43742" spans="27:27">
      <c r="AA43742" t="str">
        <v>FR</v>
      </c>
    </row>
    <row r="43743" spans="27:27">
      <c r="AA43743" t="str">
        <v>FR</v>
      </c>
    </row>
    <row r="43744" spans="27:27">
      <c r="AA43744" t="str">
        <v>FR</v>
      </c>
    </row>
    <row r="43745" spans="27:27">
      <c r="AA43745" t="str">
        <v>HD</v>
      </c>
    </row>
    <row r="43746" spans="27:27">
      <c r="AA43746" t="str">
        <v>HD</v>
      </c>
    </row>
    <row r="43747" spans="27:27">
      <c r="AA43747" t="str">
        <v>HD</v>
      </c>
    </row>
    <row r="43748" spans="27:27">
      <c r="AA43748" t="str">
        <v>BB</v>
      </c>
    </row>
    <row r="43749" spans="27:27">
      <c r="AA43749" t="str">
        <v>BE</v>
      </c>
    </row>
    <row r="43750" spans="27:27">
      <c r="AA43750" t="str">
        <v>SO</v>
      </c>
    </row>
    <row r="43751" spans="27:27">
      <c r="AA43751" t="str">
        <v>SO</v>
      </c>
    </row>
    <row r="43752" spans="27:27">
      <c r="AA43752" t="str">
        <v>DH</v>
      </c>
    </row>
    <row r="43753" spans="27:27">
      <c r="AA43753" t="str">
        <v>FR</v>
      </c>
    </row>
    <row r="43754" spans="27:27">
      <c r="AA43754" t="str">
        <v>HD</v>
      </c>
    </row>
    <row r="43755" spans="27:27">
      <c r="AA43755" t="str">
        <v>JB</v>
      </c>
    </row>
    <row r="43756" spans="27:27">
      <c r="AA43756" t="str">
        <v>CB</v>
      </c>
    </row>
    <row r="43757" spans="27:27">
      <c r="AA43757" t="str">
        <v>CB</v>
      </c>
    </row>
    <row r="43758" spans="27:27">
      <c r="AA43758" t="str">
        <v>BB</v>
      </c>
    </row>
    <row r="43759" spans="27:27">
      <c r="AA43759" t="str">
        <v>BB</v>
      </c>
    </row>
    <row r="43760" spans="27:27">
      <c r="AA43760" t="str">
        <v>BB</v>
      </c>
    </row>
    <row r="43761" spans="27:27">
      <c r="AA43761" t="str">
        <v>JB</v>
      </c>
    </row>
    <row r="43762" spans="27:27">
      <c r="AA43762" t="str">
        <v>JB</v>
      </c>
    </row>
    <row r="43763" spans="27:27">
      <c r="AA43763" t="str">
        <v>JB</v>
      </c>
    </row>
    <row r="43764" spans="27:27">
      <c r="AA43764" t="str">
        <v>FR</v>
      </c>
    </row>
    <row r="43765" spans="27:27">
      <c r="AA43765" t="str">
        <v>FR</v>
      </c>
    </row>
    <row r="43766" spans="27:27">
      <c r="AA43766" t="str">
        <v>HD</v>
      </c>
    </row>
    <row r="43767" spans="27:27">
      <c r="AA43767" t="str">
        <v>DH</v>
      </c>
    </row>
    <row r="43768" spans="27:27">
      <c r="AA43768" t="str">
        <v>DH</v>
      </c>
    </row>
    <row r="43769" spans="27:27">
      <c r="AA43769" t="str">
        <v>DH</v>
      </c>
    </row>
    <row r="43770" spans="27:27">
      <c r="AA43770" t="str">
        <v>DH</v>
      </c>
    </row>
    <row r="43771" spans="27:27">
      <c r="AA43771" t="str">
        <v>DH</v>
      </c>
    </row>
    <row r="43772" spans="27:27">
      <c r="AA43772" t="str">
        <v>HD</v>
      </c>
    </row>
    <row r="43773" spans="27:27">
      <c r="AA43773" t="str">
        <v>HD</v>
      </c>
    </row>
    <row r="43774" spans="27:27">
      <c r="AA43774" t="str">
        <v>WB</v>
      </c>
    </row>
    <row r="43775" spans="27:27">
      <c r="AA43775" t="str">
        <v>WB</v>
      </c>
    </row>
    <row r="43776" spans="27:27">
      <c r="AA43776" t="str">
        <v>JB</v>
      </c>
    </row>
    <row r="43777" spans="27:27">
      <c r="AA43777" t="str">
        <v>JB</v>
      </c>
    </row>
    <row r="43778" spans="27:27">
      <c r="AA43778" t="str">
        <v>SS</v>
      </c>
    </row>
    <row r="43779" spans="27:27">
      <c r="AA43779" t="str">
        <v>SS</v>
      </c>
    </row>
    <row r="43780" spans="27:27">
      <c r="AA43780" t="str">
        <v>WB</v>
      </c>
    </row>
    <row r="43781" spans="27:27">
      <c r="AA43781" t="str">
        <v>CB</v>
      </c>
    </row>
    <row r="43782" spans="27:27">
      <c r="AA43782" t="str">
        <v>SS</v>
      </c>
    </row>
    <row r="43783" spans="27:27">
      <c r="AA43783" t="str">
        <v>HD</v>
      </c>
    </row>
    <row r="43784" spans="27:27">
      <c r="AA43784" t="str">
        <v>BB</v>
      </c>
    </row>
    <row r="43785" spans="27:27">
      <c r="AA43785" t="str">
        <v>SO</v>
      </c>
    </row>
    <row r="43786" spans="27:27">
      <c r="AA43786" t="str">
        <v>SO</v>
      </c>
    </row>
    <row r="43787" spans="27:27">
      <c r="AA43787" t="str">
        <v>FR</v>
      </c>
    </row>
    <row r="43788" spans="27:27">
      <c r="AA43788" t="str">
        <v>SS</v>
      </c>
    </row>
    <row r="43789" spans="27:27">
      <c r="AA43789" t="str">
        <v>SS</v>
      </c>
    </row>
    <row r="43790" spans="27:27">
      <c r="AA43790" t="str">
        <v>SS</v>
      </c>
    </row>
    <row r="43791" spans="27:27">
      <c r="AA43791" t="str">
        <v>SS</v>
      </c>
    </row>
    <row r="43792" spans="27:27">
      <c r="AA43792" t="str">
        <v>SS</v>
      </c>
    </row>
    <row r="43793" spans="27:27">
      <c r="AA43793" t="str">
        <v>SO</v>
      </c>
    </row>
    <row r="43794" spans="27:27">
      <c r="AA43794" t="str">
        <v>SO</v>
      </c>
    </row>
    <row r="43795" spans="27:27">
      <c r="AA43795" t="str">
        <v>SO</v>
      </c>
    </row>
    <row r="43796" spans="27:27">
      <c r="AA43796" t="str">
        <v>SO</v>
      </c>
    </row>
    <row r="43797" spans="27:27">
      <c r="AA43797" t="str">
        <v>SO</v>
      </c>
    </row>
    <row r="43798" spans="27:27">
      <c r="AA43798" t="str">
        <v>SO</v>
      </c>
    </row>
    <row r="43799" spans="27:27">
      <c r="AA43799" t="str">
        <v>SO</v>
      </c>
    </row>
    <row r="43800" spans="27:27">
      <c r="AA43800" t="str">
        <v>CB</v>
      </c>
    </row>
    <row r="43801" spans="27:27">
      <c r="AA43801" t="str">
        <v>CB</v>
      </c>
    </row>
    <row r="43802" spans="27:27">
      <c r="AA43802" t="str">
        <v>SO</v>
      </c>
    </row>
    <row r="43803" spans="27:27">
      <c r="AA43803" t="str">
        <v>BB</v>
      </c>
    </row>
    <row r="43804" spans="27:27">
      <c r="AA43804" t="str">
        <v>WB</v>
      </c>
    </row>
    <row r="43805" spans="27:27">
      <c r="AA43805" t="str">
        <v>FR</v>
      </c>
    </row>
    <row r="43806" spans="27:27">
      <c r="AA43806" t="str">
        <v>BE</v>
      </c>
    </row>
    <row r="43807" spans="27:27">
      <c r="AA43807" t="str">
        <v>JB</v>
      </c>
    </row>
    <row r="43808" spans="27:27">
      <c r="AA43808" t="str">
        <v>JB</v>
      </c>
    </row>
    <row r="43809" spans="27:27">
      <c r="AA43809" t="str">
        <v>SS</v>
      </c>
    </row>
    <row r="43810" spans="27:27">
      <c r="AA43810" t="str">
        <v>SS</v>
      </c>
    </row>
    <row r="43811" spans="27:27">
      <c r="AA43811" t="str">
        <v>SS</v>
      </c>
    </row>
    <row r="43812" spans="27:27">
      <c r="AA43812" t="str">
        <v>BE</v>
      </c>
    </row>
    <row r="43813" spans="27:27">
      <c r="AA43813" t="str">
        <v>SO</v>
      </c>
    </row>
    <row r="43814" spans="27:27">
      <c r="AA43814" t="str">
        <v>SO</v>
      </c>
    </row>
    <row r="43815" spans="27:27">
      <c r="AA43815" t="str">
        <v>SO</v>
      </c>
    </row>
    <row r="43816" spans="27:27">
      <c r="AA43816" t="str">
        <v>SO</v>
      </c>
    </row>
    <row r="43817" spans="27:27">
      <c r="AA43817" t="str">
        <v>CB</v>
      </c>
    </row>
    <row r="43818" spans="27:27">
      <c r="AA43818" t="str">
        <v>CB</v>
      </c>
    </row>
    <row r="43819" spans="27:27">
      <c r="AA43819" t="str">
        <v>CB</v>
      </c>
    </row>
    <row r="43820" spans="27:27">
      <c r="AA43820" t="str">
        <v>CB</v>
      </c>
    </row>
    <row r="43821" spans="27:27">
      <c r="AA43821" t="str">
        <v>SO</v>
      </c>
    </row>
    <row r="43822" spans="27:27">
      <c r="AA43822" t="str">
        <v>SS</v>
      </c>
    </row>
    <row r="43823" spans="27:27">
      <c r="AA43823" t="str">
        <v>SS</v>
      </c>
    </row>
    <row r="43824" spans="27:27">
      <c r="AA43824" t="str">
        <v>SS</v>
      </c>
    </row>
    <row r="43825" spans="27:27">
      <c r="AA43825" t="str">
        <v>SS</v>
      </c>
    </row>
    <row r="43826" spans="27:27">
      <c r="AA43826" t="str">
        <v>FR</v>
      </c>
    </row>
    <row r="43827" spans="27:27">
      <c r="AA43827" t="str">
        <v>FR</v>
      </c>
    </row>
    <row r="43828" spans="27:27">
      <c r="AA43828" t="str">
        <v>BE</v>
      </c>
    </row>
    <row r="43829" spans="27:27">
      <c r="AA43829" t="str">
        <v>BE</v>
      </c>
    </row>
    <row r="43830" spans="27:27">
      <c r="AA43830" t="str">
        <v>BE</v>
      </c>
    </row>
    <row r="43831" spans="27:27">
      <c r="AA43831" t="str">
        <v>BE</v>
      </c>
    </row>
    <row r="43832" spans="27:27">
      <c r="AA43832" t="str">
        <v>CB</v>
      </c>
    </row>
    <row r="43833" spans="27:27">
      <c r="AA43833" t="str">
        <v>CB</v>
      </c>
    </row>
    <row r="43834" spans="27:27">
      <c r="AA43834" t="str">
        <v>WB</v>
      </c>
    </row>
    <row r="43835" spans="27:27">
      <c r="AA43835" t="str">
        <v>BE</v>
      </c>
    </row>
    <row r="43836" spans="27:27">
      <c r="AA43836" t="str">
        <v>SO</v>
      </c>
    </row>
    <row r="43837" spans="27:27">
      <c r="AA43837" t="str">
        <v>WB</v>
      </c>
    </row>
    <row r="43838" spans="27:27">
      <c r="AA43838" t="str">
        <v>JB</v>
      </c>
    </row>
    <row r="43839" spans="27:27">
      <c r="AA43839" t="str">
        <v>JB</v>
      </c>
    </row>
    <row r="43840" spans="27:27">
      <c r="AA43840" t="str">
        <v>WB</v>
      </c>
    </row>
    <row r="43841" spans="27:27">
      <c r="AA43841" t="str">
        <v>SS</v>
      </c>
    </row>
    <row r="43842" spans="27:27">
      <c r="AA43842" t="str">
        <v>FR</v>
      </c>
    </row>
    <row r="43843" spans="27:27">
      <c r="AA43843" t="str">
        <v>FR</v>
      </c>
    </row>
    <row r="43844" spans="27:27">
      <c r="AA43844" t="str">
        <v>HD</v>
      </c>
    </row>
    <row r="43845" spans="27:27">
      <c r="AA43845" t="str">
        <v>JB</v>
      </c>
    </row>
    <row r="43846" spans="27:27">
      <c r="AA43846" t="str">
        <v>SS</v>
      </c>
    </row>
    <row r="43847" spans="27:27">
      <c r="AA43847" t="str">
        <v>BB</v>
      </c>
    </row>
    <row r="43848" spans="27:27">
      <c r="AA43848" t="str">
        <v>CB</v>
      </c>
    </row>
    <row r="43849" spans="27:27">
      <c r="AA43849" t="str">
        <v>WB</v>
      </c>
    </row>
    <row r="43850" spans="27:27">
      <c r="AA43850" t="str">
        <v>JB</v>
      </c>
    </row>
    <row r="43851" spans="27:27">
      <c r="AA43851" t="str">
        <v>BE</v>
      </c>
    </row>
    <row r="43852" spans="27:27">
      <c r="AA43852" t="str">
        <v>SO</v>
      </c>
    </row>
    <row r="43853" spans="27:27">
      <c r="AA43853" t="str">
        <v>SS</v>
      </c>
    </row>
    <row r="43854" spans="27:27">
      <c r="AA43854" t="str">
        <v>SS</v>
      </c>
    </row>
    <row r="43855" spans="27:27">
      <c r="AA43855" t="str">
        <v>SS</v>
      </c>
    </row>
    <row r="43856" spans="27:27">
      <c r="AA43856" t="str">
        <v>BE</v>
      </c>
    </row>
    <row r="43857" spans="27:27">
      <c r="AA43857" t="str">
        <v>BB</v>
      </c>
    </row>
    <row r="43858" spans="27:27">
      <c r="AA43858" t="str">
        <v>SS</v>
      </c>
    </row>
    <row r="43859" spans="27:27">
      <c r="AA43859" t="str">
        <v>CB</v>
      </c>
    </row>
    <row r="43860" spans="27:27">
      <c r="AA43860" t="str">
        <v>FR</v>
      </c>
    </row>
    <row r="43861" spans="27:27">
      <c r="AA43861" t="str">
        <v>FR</v>
      </c>
    </row>
    <row r="43862" spans="27:27">
      <c r="AA43862" t="str">
        <v>FR</v>
      </c>
    </row>
    <row r="43863" spans="27:27">
      <c r="AA43863" t="str">
        <v>FR</v>
      </c>
    </row>
    <row r="43864" spans="27:27">
      <c r="AA43864" t="str">
        <v>DH</v>
      </c>
    </row>
    <row r="43865" spans="27:27">
      <c r="AA43865" t="str">
        <v>FR</v>
      </c>
    </row>
    <row r="43866" spans="27:27">
      <c r="AA43866" t="str">
        <v>SS</v>
      </c>
    </row>
    <row r="43867" spans="27:27">
      <c r="AA43867" t="str">
        <v>WB</v>
      </c>
    </row>
    <row r="43868" spans="27:27">
      <c r="AA43868" t="str">
        <v>BB</v>
      </c>
    </row>
    <row r="43869" spans="27:27">
      <c r="AA43869" t="str">
        <v>CB</v>
      </c>
    </row>
    <row r="43870" spans="27:27">
      <c r="AA43870" t="str">
        <v>BB</v>
      </c>
    </row>
    <row r="43871" spans="27:27">
      <c r="AA43871" t="str">
        <v>FR</v>
      </c>
    </row>
    <row r="43872" spans="27:27">
      <c r="AA43872" t="str">
        <v>BB</v>
      </c>
    </row>
    <row r="43873" spans="27:27">
      <c r="AA43873" t="str">
        <v>WB</v>
      </c>
    </row>
    <row r="43874" spans="27:27">
      <c r="AA43874" t="str">
        <v>SS</v>
      </c>
    </row>
    <row r="43875" spans="27:27">
      <c r="AA43875" t="str">
        <v>FR</v>
      </c>
    </row>
    <row r="43876" spans="27:27">
      <c r="AA43876" t="str">
        <v>CB</v>
      </c>
    </row>
    <row r="43877" spans="27:27">
      <c r="AA43877" t="str">
        <v>SS</v>
      </c>
    </row>
    <row r="43878" spans="27:27">
      <c r="AA43878" t="str">
        <v>HD</v>
      </c>
    </row>
    <row r="43879" spans="27:27">
      <c r="AA43879" t="str">
        <v>CB</v>
      </c>
    </row>
    <row r="43880" spans="27:27">
      <c r="AA43880" t="str">
        <v>FR</v>
      </c>
    </row>
    <row r="43881" spans="27:27">
      <c r="AA43881" t="str">
        <v>WB</v>
      </c>
    </row>
    <row r="43882" spans="27:27">
      <c r="AA43882" t="str">
        <v>JB</v>
      </c>
    </row>
    <row r="43883" spans="27:27">
      <c r="AA43883" t="str">
        <v>SS</v>
      </c>
    </row>
    <row r="43884" spans="27:27">
      <c r="AA43884" t="str">
        <v>SS</v>
      </c>
    </row>
    <row r="43885" spans="27:27">
      <c r="AA43885" t="str">
        <v>BE</v>
      </c>
    </row>
    <row r="43886" spans="27:27">
      <c r="AA43886" t="str">
        <v>HD</v>
      </c>
    </row>
    <row r="43887" spans="27:27">
      <c r="AA43887" t="str">
        <v>CB</v>
      </c>
    </row>
    <row r="43888" spans="27:27">
      <c r="AA43888" t="str">
        <v>CB</v>
      </c>
    </row>
    <row r="43889" spans="27:27">
      <c r="AA43889" t="str">
        <v>CB</v>
      </c>
    </row>
    <row r="43890" spans="27:27">
      <c r="AA43890" t="str">
        <v>BE</v>
      </c>
    </row>
    <row r="43891" spans="27:27">
      <c r="AA43891" t="str">
        <v>DH</v>
      </c>
    </row>
    <row r="43892" spans="27:27">
      <c r="AA43892" t="str">
        <v>BB</v>
      </c>
    </row>
    <row r="43893" spans="27:27">
      <c r="AA43893" t="str">
        <v>DH</v>
      </c>
    </row>
    <row r="43894" spans="27:27">
      <c r="AA43894" t="str">
        <v>BB</v>
      </c>
    </row>
    <row r="43895" spans="27:27">
      <c r="AA43895" t="str">
        <v>WB</v>
      </c>
    </row>
    <row r="43896" spans="27:27">
      <c r="AA43896" t="str">
        <v>SO</v>
      </c>
    </row>
    <row r="43897" spans="27:27">
      <c r="AA43897" t="str">
        <v>JB</v>
      </c>
    </row>
    <row r="43898" spans="27:27">
      <c r="AA43898" t="str">
        <v>CB</v>
      </c>
    </row>
    <row r="43899" spans="27:27">
      <c r="AA43899" t="str">
        <v>HD</v>
      </c>
    </row>
    <row r="43900" spans="27:27">
      <c r="AA43900" t="str">
        <v>HD</v>
      </c>
    </row>
    <row r="43901" spans="27:27">
      <c r="AA43901" t="str">
        <v>CB</v>
      </c>
    </row>
    <row r="43902" spans="27:27">
      <c r="AA43902" t="str">
        <v>DH</v>
      </c>
    </row>
    <row r="43903" spans="27:27">
      <c r="AA43903" t="str">
        <v>FR</v>
      </c>
    </row>
    <row r="43904" spans="27:27">
      <c r="AA43904" t="str">
        <v>SS</v>
      </c>
    </row>
    <row r="43905" spans="27:27">
      <c r="AA43905" t="str">
        <v>CB</v>
      </c>
    </row>
    <row r="43906" spans="27:27">
      <c r="AA43906" t="str">
        <v>CB</v>
      </c>
    </row>
    <row r="43907" spans="27:27">
      <c r="AA43907" t="str">
        <v>CB</v>
      </c>
    </row>
    <row r="43908" spans="27:27">
      <c r="AA43908" t="str">
        <v>BE</v>
      </c>
    </row>
    <row r="43909" spans="27:27">
      <c r="AA43909" t="str">
        <v>BE</v>
      </c>
    </row>
    <row r="43910" spans="27:27">
      <c r="AA43910" t="str">
        <v>BE</v>
      </c>
    </row>
    <row r="43911" spans="27:27">
      <c r="AA43911" t="str">
        <v>BB</v>
      </c>
    </row>
    <row r="43912" spans="27:27">
      <c r="AA43912" t="str">
        <v>BB</v>
      </c>
    </row>
    <row r="43913" spans="27:27">
      <c r="AA43913" t="str">
        <v>BB</v>
      </c>
    </row>
    <row r="43914" spans="27:27">
      <c r="AA43914" t="str">
        <v>BE</v>
      </c>
    </row>
    <row r="43915" spans="27:27">
      <c r="AA43915" t="str">
        <v>FR</v>
      </c>
    </row>
    <row r="43916" spans="27:27">
      <c r="AA43916" t="str">
        <v>FR</v>
      </c>
    </row>
    <row r="43917" spans="27:27">
      <c r="AA43917" t="str">
        <v>CB</v>
      </c>
    </row>
    <row r="43918" spans="27:27">
      <c r="AA43918" t="str">
        <v>CB</v>
      </c>
    </row>
    <row r="43919" spans="27:27">
      <c r="AA43919" t="str">
        <v>DH</v>
      </c>
    </row>
    <row r="43920" spans="27:27">
      <c r="AA43920" t="str">
        <v>DH</v>
      </c>
    </row>
    <row r="43921" spans="27:27">
      <c r="AA43921" t="str">
        <v>BB</v>
      </c>
    </row>
    <row r="43922" spans="27:27">
      <c r="AA43922" t="str">
        <v>JB</v>
      </c>
    </row>
    <row r="43923" spans="27:27">
      <c r="AA43923" t="str">
        <v>WB</v>
      </c>
    </row>
    <row r="43924" spans="27:27">
      <c r="AA43924" t="str">
        <v>SO</v>
      </c>
    </row>
    <row r="43925" spans="27:27">
      <c r="AA43925" t="str">
        <v>CB</v>
      </c>
    </row>
    <row r="43926" spans="27:27">
      <c r="AA43926" t="str">
        <v>HD</v>
      </c>
    </row>
    <row r="43927" spans="27:27">
      <c r="AA43927" t="str">
        <v>SO</v>
      </c>
    </row>
    <row r="43928" spans="27:27">
      <c r="AA43928" t="str">
        <v>SO</v>
      </c>
    </row>
    <row r="43929" spans="27:27">
      <c r="AA43929" t="str">
        <v>SO</v>
      </c>
    </row>
    <row r="43930" spans="27:27">
      <c r="AA43930" t="str">
        <v>SO</v>
      </c>
    </row>
    <row r="43931" spans="27:27">
      <c r="AA43931" t="str">
        <v>FR</v>
      </c>
    </row>
    <row r="43932" spans="27:27">
      <c r="AA43932" t="str">
        <v>JB</v>
      </c>
    </row>
    <row r="43933" spans="27:27">
      <c r="AA43933" t="str">
        <v>JB</v>
      </c>
    </row>
    <row r="43934" spans="27:27">
      <c r="AA43934" t="str">
        <v>JB</v>
      </c>
    </row>
    <row r="43935" spans="27:27">
      <c r="AA43935" t="str">
        <v>JB</v>
      </c>
    </row>
    <row r="43936" spans="27:27">
      <c r="AA43936" t="str">
        <v>SS</v>
      </c>
    </row>
    <row r="43937" spans="27:27">
      <c r="AA43937" t="str">
        <v>DH</v>
      </c>
    </row>
    <row r="43938" spans="27:27">
      <c r="AA43938" t="str">
        <v>DH</v>
      </c>
    </row>
    <row r="43939" spans="27:27">
      <c r="AA43939" t="str">
        <v>DH</v>
      </c>
    </row>
    <row r="43940" spans="27:27">
      <c r="AA43940" t="str">
        <v>FR</v>
      </c>
    </row>
    <row r="43941" spans="27:27">
      <c r="AA43941" t="str">
        <v>FR</v>
      </c>
    </row>
    <row r="43942" spans="27:27">
      <c r="AA43942" t="str">
        <v>FR</v>
      </c>
    </row>
    <row r="43943" spans="27:27">
      <c r="AA43943" t="str">
        <v>FR</v>
      </c>
    </row>
    <row r="43944" spans="27:27">
      <c r="AA43944" t="str">
        <v>SS</v>
      </c>
    </row>
    <row r="43945" spans="27:27">
      <c r="AA43945" t="str">
        <v>SS</v>
      </c>
    </row>
    <row r="43946" spans="27:27">
      <c r="AA43946" t="str">
        <v>SS</v>
      </c>
    </row>
    <row r="43947" spans="27:27">
      <c r="AA43947" t="str">
        <v>SO</v>
      </c>
    </row>
    <row r="43948" spans="27:27">
      <c r="AA43948" t="str">
        <v>SO</v>
      </c>
    </row>
    <row r="43949" spans="27:27">
      <c r="AA43949" t="str">
        <v>SO</v>
      </c>
    </row>
    <row r="43950" spans="27:27">
      <c r="AA43950" t="str">
        <v>DH</v>
      </c>
    </row>
    <row r="43951" spans="27:27">
      <c r="AA43951" t="str">
        <v>JB</v>
      </c>
    </row>
    <row r="43952" spans="27:27">
      <c r="AA43952" t="str">
        <v>JB</v>
      </c>
    </row>
    <row r="43953" spans="27:27">
      <c r="AA43953" t="str">
        <v>BE</v>
      </c>
    </row>
    <row r="43954" spans="27:27">
      <c r="AA43954" t="str">
        <v>DH</v>
      </c>
    </row>
    <row r="43955" spans="27:27">
      <c r="AA43955" t="str">
        <v>FR</v>
      </c>
    </row>
    <row r="43956" spans="27:27">
      <c r="AA43956" t="str">
        <v>FR</v>
      </c>
    </row>
    <row r="43957" spans="27:27">
      <c r="AA43957" t="str">
        <v>CB</v>
      </c>
    </row>
    <row r="43958" spans="27:27">
      <c r="AA43958" t="str">
        <v>CB</v>
      </c>
    </row>
    <row r="43959" spans="27:27">
      <c r="AA43959" t="str">
        <v>CB</v>
      </c>
    </row>
    <row r="43960" spans="27:27">
      <c r="AA43960" t="str">
        <v>BB</v>
      </c>
    </row>
    <row r="43961" spans="27:27">
      <c r="AA43961" t="str">
        <v>HD</v>
      </c>
    </row>
    <row r="43962" spans="27:27">
      <c r="AA43962" t="str">
        <v>JB</v>
      </c>
    </row>
    <row r="43963" spans="27:27">
      <c r="AA43963" t="str">
        <v>HD</v>
      </c>
    </row>
    <row r="43964" spans="27:27">
      <c r="AA43964" t="str">
        <v>HD</v>
      </c>
    </row>
    <row r="43965" spans="27:27">
      <c r="AA43965" t="str">
        <v>SO</v>
      </c>
    </row>
    <row r="43966" spans="27:27">
      <c r="AA43966" t="str">
        <v>BB</v>
      </c>
    </row>
    <row r="43967" spans="27:27">
      <c r="AA43967" t="str">
        <v>JB</v>
      </c>
    </row>
    <row r="43968" spans="27:27">
      <c r="AA43968" t="str">
        <v>BE</v>
      </c>
    </row>
    <row r="43969" spans="27:27">
      <c r="AA43969" t="str">
        <v>HD</v>
      </c>
    </row>
    <row r="43970" spans="27:27">
      <c r="AA43970" t="str">
        <v>JB</v>
      </c>
    </row>
    <row r="43971" spans="27:27">
      <c r="AA43971" t="str">
        <v>BB</v>
      </c>
    </row>
    <row r="43972" spans="27:27">
      <c r="AA43972" t="str">
        <v>BE</v>
      </c>
    </row>
    <row r="43973" spans="27:27">
      <c r="AA43973" t="str">
        <v>JB</v>
      </c>
    </row>
    <row r="43974" spans="27:27">
      <c r="AA43974" t="str">
        <v>WB</v>
      </c>
    </row>
    <row r="43975" spans="27:27">
      <c r="AA43975" t="str">
        <v>SO</v>
      </c>
    </row>
    <row r="43976" spans="27:27">
      <c r="AA43976" t="str">
        <v>SO</v>
      </c>
    </row>
    <row r="43977" spans="27:27">
      <c r="AA43977" t="str">
        <v>SO</v>
      </c>
    </row>
    <row r="43978" spans="27:27">
      <c r="AA43978" t="str">
        <v>BE</v>
      </c>
    </row>
    <row r="43979" spans="27:27">
      <c r="AA43979" t="str">
        <v>WB</v>
      </c>
    </row>
    <row r="43980" spans="27:27">
      <c r="AA43980" t="str">
        <v>SO</v>
      </c>
    </row>
    <row r="43981" spans="27:27">
      <c r="AA43981" t="str">
        <v>DH</v>
      </c>
    </row>
    <row r="43982" spans="27:27">
      <c r="AA43982" t="str">
        <v>DH</v>
      </c>
    </row>
    <row r="43983" spans="27:27">
      <c r="AA43983" t="str">
        <v>CB</v>
      </c>
    </row>
    <row r="43984" spans="27:27">
      <c r="AA43984" t="str">
        <v>WB</v>
      </c>
    </row>
    <row r="43985" spans="27:27">
      <c r="AA43985" t="str">
        <v>WB</v>
      </c>
    </row>
    <row r="43986" spans="27:27">
      <c r="AA43986" t="str">
        <v>WB</v>
      </c>
    </row>
    <row r="43987" spans="27:27">
      <c r="AA43987" t="str">
        <v>WB</v>
      </c>
    </row>
    <row r="43988" spans="27:27">
      <c r="AA43988" t="str">
        <v>FR</v>
      </c>
    </row>
    <row r="43989" spans="27:27">
      <c r="AA43989" t="str">
        <v>FR</v>
      </c>
    </row>
    <row r="43990" spans="27:27">
      <c r="AA43990" t="str">
        <v>FR</v>
      </c>
    </row>
    <row r="43991" spans="27:27">
      <c r="AA43991" t="str">
        <v>FR</v>
      </c>
    </row>
    <row r="43992" spans="27:27">
      <c r="AA43992" t="str">
        <v>SS</v>
      </c>
    </row>
    <row r="43993" spans="27:27">
      <c r="AA43993" t="str">
        <v>DH</v>
      </c>
    </row>
    <row r="43994" spans="27:27">
      <c r="AA43994" t="str">
        <v>DH</v>
      </c>
    </row>
    <row r="43995" spans="27:27">
      <c r="AA43995" t="str">
        <v>DH</v>
      </c>
    </row>
    <row r="43996" spans="27:27">
      <c r="AA43996" t="str">
        <v>BE</v>
      </c>
    </row>
    <row r="43997" spans="27:27">
      <c r="AA43997" t="str">
        <v>CB</v>
      </c>
    </row>
    <row r="43998" spans="27:27">
      <c r="AA43998" t="str">
        <v>BB</v>
      </c>
    </row>
    <row r="43999" spans="27:27">
      <c r="AA43999" t="str">
        <v>CB</v>
      </c>
    </row>
    <row r="44000" spans="27:27">
      <c r="AA44000" t="str">
        <v>CB</v>
      </c>
    </row>
    <row r="44001" spans="27:27">
      <c r="AA44001" t="str">
        <v>CB</v>
      </c>
    </row>
    <row r="44002" spans="27:27">
      <c r="AA44002" t="str">
        <v>SS</v>
      </c>
    </row>
    <row r="44003" spans="27:27">
      <c r="AA44003" t="str">
        <v>SO</v>
      </c>
    </row>
    <row r="44004" spans="27:27">
      <c r="AA44004" t="str">
        <v>SO</v>
      </c>
    </row>
    <row r="44005" spans="27:27">
      <c r="AA44005" t="str">
        <v>SO</v>
      </c>
    </row>
    <row r="44006" spans="27:27">
      <c r="AA44006" t="str">
        <v>SO</v>
      </c>
    </row>
    <row r="44007" spans="27:27">
      <c r="AA44007" t="str">
        <v>SS</v>
      </c>
    </row>
    <row r="44008" spans="27:27">
      <c r="AA44008" t="str">
        <v>SS</v>
      </c>
    </row>
    <row r="44009" spans="27:27">
      <c r="AA44009" t="str">
        <v>SS</v>
      </c>
    </row>
    <row r="44010" spans="27:27">
      <c r="AA44010" t="str">
        <v>FR</v>
      </c>
    </row>
    <row r="44011" spans="27:27">
      <c r="AA44011" t="str">
        <v>JB</v>
      </c>
    </row>
    <row r="44012" spans="27:27">
      <c r="AA44012" t="str">
        <v>JB</v>
      </c>
    </row>
    <row r="44013" spans="27:27">
      <c r="AA44013" t="str">
        <v>JB</v>
      </c>
    </row>
    <row r="44014" spans="27:27">
      <c r="AA44014" t="str">
        <v>CB</v>
      </c>
    </row>
    <row r="44015" spans="27:27">
      <c r="AA44015" t="str">
        <v>FR</v>
      </c>
    </row>
    <row r="44016" spans="27:27">
      <c r="AA44016" t="str">
        <v>JB</v>
      </c>
    </row>
    <row r="44017" spans="27:27">
      <c r="AA44017" t="str">
        <v>HD</v>
      </c>
    </row>
    <row r="44018" spans="27:27">
      <c r="AA44018" t="str">
        <v>WB</v>
      </c>
    </row>
    <row r="44019" spans="27:27">
      <c r="AA44019" t="str">
        <v>JB</v>
      </c>
    </row>
    <row r="44020" spans="27:27">
      <c r="AA44020" t="str">
        <v>BB</v>
      </c>
    </row>
    <row r="44021" spans="27:27">
      <c r="AA44021" t="str">
        <v>BB</v>
      </c>
    </row>
    <row r="44022" spans="27:27">
      <c r="AA44022" t="str">
        <v>BB</v>
      </c>
    </row>
    <row r="44023" spans="27:27">
      <c r="AA44023" t="str">
        <v>BE</v>
      </c>
    </row>
    <row r="44024" spans="27:27">
      <c r="AA44024" t="str">
        <v>JB</v>
      </c>
    </row>
    <row r="44025" spans="27:27">
      <c r="AA44025" t="str">
        <v>SS</v>
      </c>
    </row>
    <row r="44026" spans="27:27">
      <c r="AA44026" t="str">
        <v>JB</v>
      </c>
    </row>
    <row r="44027" spans="27:27">
      <c r="AA44027" t="str">
        <v>HD</v>
      </c>
    </row>
    <row r="44028" spans="27:27">
      <c r="AA44028" t="str">
        <v>BB</v>
      </c>
    </row>
    <row r="44029" spans="27:27">
      <c r="AA44029" t="str">
        <v>FR</v>
      </c>
    </row>
    <row r="44030" spans="27:27">
      <c r="AA44030" t="str">
        <v>SS</v>
      </c>
    </row>
    <row r="44031" spans="27:27">
      <c r="AA44031" t="str">
        <v>HD</v>
      </c>
    </row>
    <row r="44032" spans="27:27">
      <c r="AA44032" t="str">
        <v>FR</v>
      </c>
    </row>
    <row r="44033" spans="27:27">
      <c r="AA44033" t="str">
        <v>SS</v>
      </c>
    </row>
    <row r="44034" spans="27:27">
      <c r="AA44034" t="str">
        <v>HD</v>
      </c>
    </row>
    <row r="44035" spans="27:27">
      <c r="AA44035" t="str">
        <v>FR</v>
      </c>
    </row>
    <row r="44036" spans="27:27">
      <c r="AA44036" t="str">
        <v>FR</v>
      </c>
    </row>
    <row r="44037" spans="27:27">
      <c r="AA44037" t="str">
        <v>WB</v>
      </c>
    </row>
    <row r="44038" spans="27:27">
      <c r="AA44038" t="str">
        <v>SS</v>
      </c>
    </row>
    <row r="44039" spans="27:27">
      <c r="AA44039" t="str">
        <v>SS</v>
      </c>
    </row>
    <row r="44040" spans="27:27">
      <c r="AA44040" t="str">
        <v>BE</v>
      </c>
    </row>
    <row r="44041" spans="27:27">
      <c r="AA44041" t="str">
        <v>SS</v>
      </c>
    </row>
    <row r="44042" spans="27:27">
      <c r="AA44042" t="str">
        <v>SS</v>
      </c>
    </row>
    <row r="44043" spans="27:27">
      <c r="AA44043" t="str">
        <v>HD</v>
      </c>
    </row>
    <row r="44044" spans="27:27">
      <c r="AA44044" t="str">
        <v>HD</v>
      </c>
    </row>
    <row r="44045" spans="27:27">
      <c r="AA44045" t="str">
        <v>BB</v>
      </c>
    </row>
    <row r="44046" spans="27:27">
      <c r="AA44046" t="str">
        <v>BB</v>
      </c>
    </row>
    <row r="44047" spans="27:27">
      <c r="AA44047" t="str">
        <v>WB</v>
      </c>
    </row>
    <row r="44048" spans="27:27">
      <c r="AA44048" t="str">
        <v>BB</v>
      </c>
    </row>
    <row r="44049" spans="27:27">
      <c r="AA44049" t="str">
        <v>BB</v>
      </c>
    </row>
    <row r="44050" spans="27:27">
      <c r="AA44050" t="str">
        <v>BB</v>
      </c>
    </row>
    <row r="44051" spans="27:27">
      <c r="AA44051" t="str">
        <v>BB</v>
      </c>
    </row>
    <row r="44052" spans="27:27">
      <c r="AA44052" t="str">
        <v>CB</v>
      </c>
    </row>
    <row r="44053" spans="27:27">
      <c r="AA44053" t="str">
        <v>CB</v>
      </c>
    </row>
    <row r="44054" spans="27:27">
      <c r="AA44054" t="str">
        <v>CB</v>
      </c>
    </row>
    <row r="44055" spans="27:27">
      <c r="AA44055" t="str">
        <v>JB</v>
      </c>
    </row>
    <row r="44056" spans="27:27">
      <c r="AA44056" t="str">
        <v>JB</v>
      </c>
    </row>
    <row r="44057" spans="27:27">
      <c r="AA44057" t="str">
        <v>CB</v>
      </c>
    </row>
    <row r="44058" spans="27:27">
      <c r="AA44058" t="str">
        <v>BE</v>
      </c>
    </row>
    <row r="44059" spans="27:27">
      <c r="AA44059" t="str">
        <v>CB</v>
      </c>
    </row>
    <row r="44060" spans="27:27">
      <c r="AA44060" t="str">
        <v>CB</v>
      </c>
    </row>
    <row r="44061" spans="27:27">
      <c r="AA44061" t="str">
        <v>FR</v>
      </c>
    </row>
    <row r="44062" spans="27:27">
      <c r="AA44062" t="str">
        <v>JB</v>
      </c>
    </row>
    <row r="44063" spans="27:27">
      <c r="AA44063" t="str">
        <v>DH</v>
      </c>
    </row>
    <row r="44064" spans="27:27">
      <c r="AA44064" t="str">
        <v>HD</v>
      </c>
    </row>
    <row r="44065" spans="27:27">
      <c r="AA44065" t="str">
        <v>BE</v>
      </c>
    </row>
    <row r="44066" spans="27:27">
      <c r="AA44066" t="str">
        <v>HD</v>
      </c>
    </row>
    <row r="44067" spans="27:27">
      <c r="AA44067" t="str">
        <v>DH</v>
      </c>
    </row>
    <row r="44068" spans="27:27">
      <c r="AA44068" t="str">
        <v>DH</v>
      </c>
    </row>
    <row r="44069" spans="27:27">
      <c r="AA44069" t="str">
        <v>BE</v>
      </c>
    </row>
    <row r="44070" spans="27:27">
      <c r="AA44070" t="str">
        <v>HD</v>
      </c>
    </row>
    <row r="44071" spans="27:27">
      <c r="AA44071" t="str">
        <v>SO</v>
      </c>
    </row>
    <row r="44072" spans="27:27">
      <c r="AA44072" t="str">
        <v>CB</v>
      </c>
    </row>
    <row r="44073" spans="27:27">
      <c r="AA44073" t="str">
        <v>HD</v>
      </c>
    </row>
    <row r="44074" spans="27:27">
      <c r="AA44074" t="str">
        <v>SS</v>
      </c>
    </row>
    <row r="44075" spans="27:27">
      <c r="AA44075" t="str">
        <v>JB</v>
      </c>
    </row>
    <row r="44076" spans="27:27">
      <c r="AA44076" t="str">
        <v>BB</v>
      </c>
    </row>
    <row r="44077" spans="27:27">
      <c r="AA44077" t="str">
        <v>FR</v>
      </c>
    </row>
    <row r="44078" spans="27:27">
      <c r="AA44078" t="str">
        <v>BB</v>
      </c>
    </row>
    <row r="44079" spans="27:27">
      <c r="AA44079" t="str">
        <v>SS</v>
      </c>
    </row>
    <row r="44080" spans="27:27">
      <c r="AA44080" t="str">
        <v>WB</v>
      </c>
    </row>
    <row r="44081" spans="27:27">
      <c r="AA44081" t="str">
        <v>WB</v>
      </c>
    </row>
    <row r="44082" spans="27:27">
      <c r="AA44082" t="str">
        <v>JB</v>
      </c>
    </row>
    <row r="44083" spans="27:27">
      <c r="AA44083" t="str">
        <v>CB</v>
      </c>
    </row>
    <row r="44084" spans="27:27">
      <c r="AA44084" t="str">
        <v>SO</v>
      </c>
    </row>
    <row r="44085" spans="27:27">
      <c r="AA44085" t="str">
        <v>WB</v>
      </c>
    </row>
    <row r="44086" spans="27:27">
      <c r="AA44086" t="str">
        <v>SS</v>
      </c>
    </row>
    <row r="44087" spans="27:27">
      <c r="AA44087" t="str">
        <v>SS</v>
      </c>
    </row>
    <row r="44088" spans="27:27">
      <c r="AA44088" t="str">
        <v>SS</v>
      </c>
    </row>
    <row r="44089" spans="27:27">
      <c r="AA44089" t="str">
        <v>FR</v>
      </c>
    </row>
    <row r="44090" spans="27:27">
      <c r="AA44090" t="str">
        <v>DH</v>
      </c>
    </row>
    <row r="44091" spans="27:27">
      <c r="AA44091" t="str">
        <v>DH</v>
      </c>
    </row>
    <row r="44092" spans="27:27">
      <c r="AA44092" t="str">
        <v>DH</v>
      </c>
    </row>
    <row r="44093" spans="27:27">
      <c r="AA44093" t="str">
        <v>CB</v>
      </c>
    </row>
    <row r="44094" spans="27:27">
      <c r="AA44094" t="str">
        <v>CB</v>
      </c>
    </row>
    <row r="44095" spans="27:27">
      <c r="AA44095" t="str">
        <v>CB</v>
      </c>
    </row>
    <row r="44096" spans="27:27">
      <c r="AA44096" t="str">
        <v>JB</v>
      </c>
    </row>
    <row r="44097" spans="27:27">
      <c r="AA44097" t="str">
        <v>HD</v>
      </c>
    </row>
    <row r="44098" spans="27:27">
      <c r="AA44098" t="str">
        <v>FR</v>
      </c>
    </row>
    <row r="44099" spans="27:27">
      <c r="AA44099" t="str">
        <v>FR</v>
      </c>
    </row>
    <row r="44100" spans="27:27">
      <c r="AA44100" t="str">
        <v>HD</v>
      </c>
    </row>
    <row r="44101" spans="27:27">
      <c r="AA44101" t="str">
        <v>HD</v>
      </c>
    </row>
    <row r="44102" spans="27:27">
      <c r="AA44102" t="str">
        <v>DH</v>
      </c>
    </row>
    <row r="44103" spans="27:27">
      <c r="AA44103" t="str">
        <v>CB</v>
      </c>
    </row>
    <row r="44104" spans="27:27">
      <c r="AA44104" t="str">
        <v>CB</v>
      </c>
    </row>
    <row r="44105" spans="27:27">
      <c r="AA44105" t="str">
        <v>CB</v>
      </c>
    </row>
    <row r="44106" spans="27:27">
      <c r="AA44106" t="str">
        <v>CB</v>
      </c>
    </row>
    <row r="44107" spans="27:27">
      <c r="AA44107" t="str">
        <v>SS</v>
      </c>
    </row>
    <row r="44108" spans="27:27">
      <c r="AA44108" t="str">
        <v>SO</v>
      </c>
    </row>
    <row r="44109" spans="27:27">
      <c r="AA44109" t="str">
        <v>CB</v>
      </c>
    </row>
    <row r="44110" spans="27:27">
      <c r="AA44110" t="str">
        <v>CB</v>
      </c>
    </row>
    <row r="44111" spans="27:27">
      <c r="AA44111" t="str">
        <v>BE</v>
      </c>
    </row>
    <row r="44112" spans="27:27">
      <c r="AA44112" t="str">
        <v>SO</v>
      </c>
    </row>
    <row r="44113" spans="27:27">
      <c r="AA44113" t="str">
        <v>CB</v>
      </c>
    </row>
    <row r="44114" spans="27:27">
      <c r="AA44114" t="str">
        <v>SO</v>
      </c>
    </row>
    <row r="44115" spans="27:27">
      <c r="AA44115" t="str">
        <v>CB</v>
      </c>
    </row>
    <row r="44116" spans="27:27">
      <c r="AA44116" t="str">
        <v>BB</v>
      </c>
    </row>
    <row r="44117" spans="27:27">
      <c r="AA44117" t="str">
        <v>SS</v>
      </c>
    </row>
    <row r="44118" spans="27:27">
      <c r="AA44118" t="str">
        <v>DH</v>
      </c>
    </row>
    <row r="44119" spans="27:27">
      <c r="AA44119" t="str">
        <v>FR</v>
      </c>
    </row>
    <row r="44120" spans="27:27">
      <c r="AA44120" t="str">
        <v>HD</v>
      </c>
    </row>
    <row r="44121" spans="27:27">
      <c r="AA44121" t="str">
        <v>BB</v>
      </c>
    </row>
    <row r="44122" spans="27:27">
      <c r="AA44122" t="str">
        <v>FR</v>
      </c>
    </row>
    <row r="44123" spans="27:27">
      <c r="AA44123" t="str">
        <v>JB</v>
      </c>
    </row>
    <row r="44124" spans="27:27">
      <c r="AA44124" t="str">
        <v>JB</v>
      </c>
    </row>
    <row r="44125" spans="27:27">
      <c r="AA44125" t="str">
        <v>BB</v>
      </c>
    </row>
    <row r="44126" spans="27:27">
      <c r="AA44126" t="str">
        <v>SO</v>
      </c>
    </row>
    <row r="44127" spans="27:27">
      <c r="AA44127" t="str">
        <v>SO</v>
      </c>
    </row>
    <row r="44128" spans="27:27">
      <c r="AA44128" t="str">
        <v>SO</v>
      </c>
    </row>
    <row r="44129" spans="27:27">
      <c r="AA44129" t="str">
        <v>CB</v>
      </c>
    </row>
    <row r="44130" spans="27:27">
      <c r="AA44130" t="str">
        <v>CB</v>
      </c>
    </row>
    <row r="44131" spans="27:27">
      <c r="AA44131" t="str">
        <v>FR</v>
      </c>
    </row>
    <row r="44132" spans="27:27">
      <c r="AA44132" t="str">
        <v>CB</v>
      </c>
    </row>
    <row r="44133" spans="27:27">
      <c r="AA44133" t="str">
        <v>CB</v>
      </c>
    </row>
    <row r="44134" spans="27:27">
      <c r="AA44134" t="str">
        <v>WB</v>
      </c>
    </row>
    <row r="44135" spans="27:27">
      <c r="AA44135" t="str">
        <v>WB</v>
      </c>
    </row>
    <row r="44136" spans="27:27">
      <c r="AA44136" t="str">
        <v>BB</v>
      </c>
    </row>
    <row r="44137" spans="27:27">
      <c r="AA44137" t="str">
        <v>SO</v>
      </c>
    </row>
    <row r="44138" spans="27:27">
      <c r="AA44138" t="str">
        <v>BB</v>
      </c>
    </row>
    <row r="44139" spans="27:27">
      <c r="AA44139" t="str">
        <v>BB</v>
      </c>
    </row>
    <row r="44140" spans="27:27">
      <c r="AA44140" t="str">
        <v>SO</v>
      </c>
    </row>
    <row r="44141" spans="27:27">
      <c r="AA44141" t="str">
        <v>SO</v>
      </c>
    </row>
    <row r="44142" spans="27:27">
      <c r="AA44142" t="str">
        <v>SS</v>
      </c>
    </row>
    <row r="44143" spans="27:27">
      <c r="AA44143" t="str">
        <v>JB</v>
      </c>
    </row>
    <row r="44144" spans="27:27">
      <c r="AA44144" t="str">
        <v>JB</v>
      </c>
    </row>
    <row r="44145" spans="27:27">
      <c r="AA44145" t="str">
        <v>BE</v>
      </c>
    </row>
    <row r="44146" spans="27:27">
      <c r="AA44146" t="str">
        <v>BE</v>
      </c>
    </row>
    <row r="44147" spans="27:27">
      <c r="AA44147" t="str">
        <v>BE</v>
      </c>
    </row>
    <row r="44148" spans="27:27">
      <c r="AA44148" t="str">
        <v>BE</v>
      </c>
    </row>
    <row r="44149" spans="27:27">
      <c r="AA44149" t="str">
        <v>CB</v>
      </c>
    </row>
    <row r="44150" spans="27:27">
      <c r="AA44150" t="str">
        <v>HD</v>
      </c>
    </row>
    <row r="44151" spans="27:27">
      <c r="AA44151" t="str">
        <v>CB</v>
      </c>
    </row>
    <row r="44152" spans="27:27">
      <c r="AA44152" t="str">
        <v>CB</v>
      </c>
    </row>
    <row r="44153" spans="27:27">
      <c r="AA44153" t="str">
        <v>BB</v>
      </c>
    </row>
    <row r="44154" spans="27:27">
      <c r="AA44154" t="str">
        <v>WB</v>
      </c>
    </row>
    <row r="44155" spans="27:27">
      <c r="AA44155" t="str">
        <v>BE</v>
      </c>
    </row>
    <row r="44156" spans="27:27">
      <c r="AA44156" t="str">
        <v>FR</v>
      </c>
    </row>
    <row r="44157" spans="27:27">
      <c r="AA44157" t="str">
        <v>HD</v>
      </c>
    </row>
    <row r="44158" spans="27:27">
      <c r="AA44158" t="str">
        <v>HD</v>
      </c>
    </row>
    <row r="44159" spans="27:27">
      <c r="AA44159" t="str">
        <v>SO</v>
      </c>
    </row>
    <row r="44160" spans="27:27">
      <c r="AA44160" t="str">
        <v>HD</v>
      </c>
    </row>
    <row r="44161" spans="27:27">
      <c r="AA44161" t="str">
        <v>WB</v>
      </c>
    </row>
    <row r="44162" spans="27:27">
      <c r="AA44162" t="str">
        <v>CB</v>
      </c>
    </row>
    <row r="44163" spans="27:27">
      <c r="AA44163" t="str">
        <v>JB</v>
      </c>
    </row>
    <row r="44164" spans="27:27">
      <c r="AA44164" t="str">
        <v>BB</v>
      </c>
    </row>
    <row r="44165" spans="27:27">
      <c r="AA44165" t="str">
        <v>BB</v>
      </c>
    </row>
    <row r="44166" spans="27:27">
      <c r="AA44166" t="str">
        <v>SS</v>
      </c>
    </row>
    <row r="44167" spans="27:27">
      <c r="AA44167" t="str">
        <v>DH</v>
      </c>
    </row>
    <row r="44168" spans="27:27">
      <c r="AA44168" t="str">
        <v>BE</v>
      </c>
    </row>
    <row r="44169" spans="27:27">
      <c r="AA44169" t="str">
        <v>JB</v>
      </c>
    </row>
    <row r="44170" spans="27:27">
      <c r="AA44170" t="str">
        <v>JB</v>
      </c>
    </row>
    <row r="44171" spans="27:27">
      <c r="AA44171" t="str">
        <v>JB</v>
      </c>
    </row>
    <row r="44172" spans="27:27">
      <c r="AA44172" t="str">
        <v>FR</v>
      </c>
    </row>
    <row r="44173" spans="27:27">
      <c r="AA44173" t="str">
        <v>FR</v>
      </c>
    </row>
    <row r="44174" spans="27:27">
      <c r="AA44174" t="str">
        <v>JB</v>
      </c>
    </row>
    <row r="44175" spans="27:27">
      <c r="AA44175" t="str">
        <v>WB</v>
      </c>
    </row>
    <row r="44176" spans="27:27">
      <c r="AA44176" t="str">
        <v>CB</v>
      </c>
    </row>
    <row r="44177" spans="27:27">
      <c r="AA44177" t="str">
        <v>HD</v>
      </c>
    </row>
    <row r="44178" spans="27:27">
      <c r="AA44178" t="str">
        <v>HD</v>
      </c>
    </row>
    <row r="44179" spans="27:27">
      <c r="AA44179" t="str">
        <v>BE</v>
      </c>
    </row>
    <row r="44180" spans="27:27">
      <c r="AA44180" t="str">
        <v>BB</v>
      </c>
    </row>
    <row r="44181" spans="27:27">
      <c r="AA44181" t="str">
        <v>WB</v>
      </c>
    </row>
    <row r="44182" spans="27:27">
      <c r="AA44182" t="str">
        <v>FR</v>
      </c>
    </row>
    <row r="44183" spans="27:27">
      <c r="AA44183" t="str">
        <v>JB</v>
      </c>
    </row>
    <row r="44184" spans="27:27">
      <c r="AA44184" t="str">
        <v>JB</v>
      </c>
    </row>
    <row r="44185" spans="27:27">
      <c r="AA44185" t="str">
        <v>DH</v>
      </c>
    </row>
    <row r="44186" spans="27:27">
      <c r="AA44186" t="str">
        <v>DH</v>
      </c>
    </row>
    <row r="44187" spans="27:27">
      <c r="AA44187" t="str">
        <v>CB</v>
      </c>
    </row>
    <row r="44188" spans="27:27">
      <c r="AA44188" t="str">
        <v>BB</v>
      </c>
    </row>
    <row r="44189" spans="27:27">
      <c r="AA44189" t="str">
        <v>BB</v>
      </c>
    </row>
    <row r="44190" spans="27:27">
      <c r="AA44190" t="str">
        <v>FR</v>
      </c>
    </row>
    <row r="44191" spans="27:27">
      <c r="AA44191" t="str">
        <v>CB</v>
      </c>
    </row>
    <row r="44192" spans="27:27">
      <c r="AA44192" t="str">
        <v>HD</v>
      </c>
    </row>
    <row r="44193" spans="27:27">
      <c r="AA44193" t="str">
        <v>DH</v>
      </c>
    </row>
    <row r="44194" spans="27:27">
      <c r="AA44194" t="str">
        <v>FR</v>
      </c>
    </row>
    <row r="44195" spans="27:27">
      <c r="AA44195" t="str">
        <v>FR</v>
      </c>
    </row>
    <row r="44196" spans="27:27">
      <c r="AA44196" t="str">
        <v>HD</v>
      </c>
    </row>
    <row r="44197" spans="27:27">
      <c r="AA44197" t="str">
        <v>SS</v>
      </c>
    </row>
    <row r="44198" spans="27:27">
      <c r="AA44198" t="str">
        <v>CB</v>
      </c>
    </row>
    <row r="44199" spans="27:27">
      <c r="AA44199" t="str">
        <v>CB</v>
      </c>
    </row>
    <row r="44200" spans="27:27">
      <c r="AA44200" t="str">
        <v>DH</v>
      </c>
    </row>
    <row r="44201" spans="27:27">
      <c r="AA44201" t="str">
        <v>BE</v>
      </c>
    </row>
    <row r="44202" spans="27:27">
      <c r="AA44202" t="str">
        <v>HD</v>
      </c>
    </row>
    <row r="44203" spans="27:27">
      <c r="AA44203" t="str">
        <v>HD</v>
      </c>
    </row>
    <row r="44204" spans="27:27">
      <c r="AA44204" t="str">
        <v>HD</v>
      </c>
    </row>
    <row r="44205" spans="27:27">
      <c r="AA44205" t="str">
        <v>WB</v>
      </c>
    </row>
    <row r="44206" spans="27:27">
      <c r="AA44206" t="str">
        <v>WB</v>
      </c>
    </row>
    <row r="44207" spans="27:27">
      <c r="AA44207" t="str">
        <v>WB</v>
      </c>
    </row>
    <row r="44208" spans="27:27">
      <c r="AA44208" t="str">
        <v>WB</v>
      </c>
    </row>
    <row r="44209" spans="27:27">
      <c r="AA44209" t="str">
        <v>WB</v>
      </c>
    </row>
    <row r="44210" spans="27:27">
      <c r="AA44210" t="str">
        <v>CB</v>
      </c>
    </row>
    <row r="44211" spans="27:27">
      <c r="AA44211" t="str">
        <v>BB</v>
      </c>
    </row>
    <row r="44212" spans="27:27">
      <c r="AA44212" t="str">
        <v>BB</v>
      </c>
    </row>
    <row r="44213" spans="27:27">
      <c r="AA44213" t="str">
        <v>SS</v>
      </c>
    </row>
    <row r="44214" spans="27:27">
      <c r="AA44214" t="str">
        <v>BB</v>
      </c>
    </row>
    <row r="44215" spans="27:27">
      <c r="AA44215" t="str">
        <v>BB</v>
      </c>
    </row>
    <row r="44216" spans="27:27">
      <c r="AA44216" t="str">
        <v>BB</v>
      </c>
    </row>
    <row r="44217" spans="27:27">
      <c r="AA44217" t="str">
        <v>FR</v>
      </c>
    </row>
    <row r="44218" spans="27:27">
      <c r="AA44218" t="str">
        <v>DH</v>
      </c>
    </row>
    <row r="44219" spans="27:27">
      <c r="AA44219" t="str">
        <v>HD</v>
      </c>
    </row>
    <row r="44220" spans="27:27">
      <c r="AA44220" t="str">
        <v>CB</v>
      </c>
    </row>
    <row r="44221" spans="27:27">
      <c r="AA44221" t="str">
        <v>CB</v>
      </c>
    </row>
    <row r="44222" spans="27:27">
      <c r="AA44222" t="str">
        <v>SO</v>
      </c>
    </row>
    <row r="44223" spans="27:27">
      <c r="AA44223" t="str">
        <v>WB</v>
      </c>
    </row>
    <row r="44224" spans="27:27">
      <c r="AA44224" t="str">
        <v>JB</v>
      </c>
    </row>
    <row r="44225" spans="27:27">
      <c r="AA44225" t="str">
        <v>CB</v>
      </c>
    </row>
    <row r="44226" spans="27:27">
      <c r="AA44226" t="str">
        <v>BB</v>
      </c>
    </row>
    <row r="44227" spans="27:27">
      <c r="AA44227" t="str">
        <v>BB</v>
      </c>
    </row>
    <row r="44228" spans="27:27">
      <c r="AA44228" t="str">
        <v>BE</v>
      </c>
    </row>
    <row r="44229" spans="27:27">
      <c r="AA44229" t="str">
        <v>DH</v>
      </c>
    </row>
    <row r="44230" spans="27:27">
      <c r="AA44230" t="str">
        <v>FR</v>
      </c>
    </row>
    <row r="44231" spans="27:27">
      <c r="AA44231" t="str">
        <v>SO</v>
      </c>
    </row>
    <row r="44232" spans="27:27">
      <c r="AA44232" t="str">
        <v>BB</v>
      </c>
    </row>
    <row r="44233" spans="27:27">
      <c r="AA44233" t="str">
        <v>BB</v>
      </c>
    </row>
    <row r="44234" spans="27:27">
      <c r="AA44234" t="str">
        <v>BB</v>
      </c>
    </row>
    <row r="44235" spans="27:27">
      <c r="AA44235" t="str">
        <v>BE</v>
      </c>
    </row>
    <row r="44236" spans="27:27">
      <c r="AA44236" t="str">
        <v>BE</v>
      </c>
    </row>
    <row r="44237" spans="27:27">
      <c r="AA44237" t="str">
        <v>JB</v>
      </c>
    </row>
    <row r="44238" spans="27:27">
      <c r="AA44238" t="str">
        <v>JB</v>
      </c>
    </row>
    <row r="44239" spans="27:27">
      <c r="AA44239" t="str">
        <v>DH</v>
      </c>
    </row>
    <row r="44240" spans="27:27">
      <c r="AA44240" t="str">
        <v>FR</v>
      </c>
    </row>
    <row r="44241" spans="27:27">
      <c r="AA44241" t="str">
        <v>DH</v>
      </c>
    </row>
    <row r="44242" spans="27:27">
      <c r="AA44242" t="str">
        <v>DH</v>
      </c>
    </row>
    <row r="44243" spans="27:27">
      <c r="AA44243" t="str">
        <v>DH</v>
      </c>
    </row>
    <row r="44244" spans="27:27">
      <c r="AA44244" t="str">
        <v>DH</v>
      </c>
    </row>
    <row r="44245" spans="27:27">
      <c r="AA44245" t="str">
        <v>FR</v>
      </c>
    </row>
    <row r="44246" spans="27:27">
      <c r="AA44246" t="str">
        <v>BB</v>
      </c>
    </row>
    <row r="44247" spans="27:27">
      <c r="AA44247" t="str">
        <v>JB</v>
      </c>
    </row>
    <row r="44248" spans="27:27">
      <c r="AA44248" t="str">
        <v>SS</v>
      </c>
    </row>
    <row r="44249" spans="27:27">
      <c r="AA44249" t="str">
        <v>HD</v>
      </c>
    </row>
    <row r="44250" spans="27:27">
      <c r="AA44250" t="str">
        <v>JB</v>
      </c>
    </row>
    <row r="44251" spans="27:27">
      <c r="AA44251" t="str">
        <v>JB</v>
      </c>
    </row>
    <row r="44252" spans="27:27">
      <c r="AA44252" t="str">
        <v>JB</v>
      </c>
    </row>
    <row r="44253" spans="27:27">
      <c r="AA44253" t="str">
        <v>HD</v>
      </c>
    </row>
    <row r="44254" spans="27:27">
      <c r="AA44254" t="str">
        <v>JB</v>
      </c>
    </row>
    <row r="44255" spans="27:27">
      <c r="AA44255" t="str">
        <v>WB</v>
      </c>
    </row>
    <row r="44256" spans="27:27">
      <c r="AA44256" t="str">
        <v>WB</v>
      </c>
    </row>
    <row r="44257" spans="27:27">
      <c r="AA44257" t="str">
        <v>WB</v>
      </c>
    </row>
    <row r="44258" spans="27:27">
      <c r="AA44258" t="str">
        <v>DH</v>
      </c>
    </row>
    <row r="44259" spans="27:27">
      <c r="AA44259" t="str">
        <v>DH</v>
      </c>
    </row>
    <row r="44260" spans="27:27">
      <c r="AA44260" t="str">
        <v>SO</v>
      </c>
    </row>
    <row r="44261" spans="27:27">
      <c r="AA44261" t="str">
        <v>FR</v>
      </c>
    </row>
    <row r="44262" spans="27:27">
      <c r="AA44262" t="str">
        <v>BB</v>
      </c>
    </row>
    <row r="44263" spans="27:27">
      <c r="AA44263" t="str">
        <v>WB</v>
      </c>
    </row>
    <row r="44264" spans="27:27">
      <c r="AA44264" t="str">
        <v>WB</v>
      </c>
    </row>
    <row r="44265" spans="27:27">
      <c r="AA44265" t="str">
        <v>BB</v>
      </c>
    </row>
    <row r="44266" spans="27:27">
      <c r="AA44266" t="str">
        <v>SS</v>
      </c>
    </row>
    <row r="44267" spans="27:27">
      <c r="AA44267" t="str">
        <v>JB</v>
      </c>
    </row>
    <row r="44268" spans="27:27">
      <c r="AA44268" t="str">
        <v>JB</v>
      </c>
    </row>
    <row r="44269" spans="27:27">
      <c r="AA44269" t="str">
        <v>FR</v>
      </c>
    </row>
    <row r="44270" spans="27:27">
      <c r="AA44270" t="str">
        <v>FR</v>
      </c>
    </row>
    <row r="44271" spans="27:27">
      <c r="AA44271" t="str">
        <v>BB</v>
      </c>
    </row>
    <row r="44272" spans="27:27">
      <c r="AA44272" t="str">
        <v>FR</v>
      </c>
    </row>
    <row r="44273" spans="27:27">
      <c r="AA44273" t="str">
        <v>FR</v>
      </c>
    </row>
    <row r="44274" spans="27:27">
      <c r="AA44274" t="str">
        <v>FR</v>
      </c>
    </row>
    <row r="44275" spans="27:27">
      <c r="AA44275" t="str">
        <v>FR</v>
      </c>
    </row>
    <row r="44276" spans="27:27">
      <c r="AA44276" t="str">
        <v>SS</v>
      </c>
    </row>
    <row r="44277" spans="27:27">
      <c r="AA44277" t="str">
        <v>SS</v>
      </c>
    </row>
    <row r="44278" spans="27:27">
      <c r="AA44278" t="str">
        <v>SS</v>
      </c>
    </row>
    <row r="44279" spans="27:27">
      <c r="AA44279" t="str">
        <v>SS</v>
      </c>
    </row>
    <row r="44280" spans="27:27">
      <c r="AA44280" t="str">
        <v>SO</v>
      </c>
    </row>
    <row r="44281" spans="27:27">
      <c r="AA44281" t="str">
        <v>SO</v>
      </c>
    </row>
    <row r="44282" spans="27:27">
      <c r="AA44282" t="str">
        <v>SO</v>
      </c>
    </row>
    <row r="44283" spans="27:27">
      <c r="AA44283" t="str">
        <v>SS</v>
      </c>
    </row>
    <row r="44284" spans="27:27">
      <c r="AA44284" t="str">
        <v>BB</v>
      </c>
    </row>
    <row r="44285" spans="27:27">
      <c r="AA44285" t="str">
        <v>BB</v>
      </c>
    </row>
    <row r="44286" spans="27:27">
      <c r="AA44286" t="str">
        <v>BB</v>
      </c>
    </row>
    <row r="44287" spans="27:27">
      <c r="AA44287" t="str">
        <v>BB</v>
      </c>
    </row>
    <row r="44288" spans="27:27">
      <c r="AA44288" t="str">
        <v>CB</v>
      </c>
    </row>
    <row r="44289" spans="27:27">
      <c r="AA44289" t="str">
        <v>FR</v>
      </c>
    </row>
    <row r="44290" spans="27:27">
      <c r="AA44290" t="str">
        <v>SO</v>
      </c>
    </row>
    <row r="44291" spans="27:27">
      <c r="AA44291" t="str">
        <v>FR</v>
      </c>
    </row>
    <row r="44292" spans="27:27">
      <c r="AA44292" t="str">
        <v>JB</v>
      </c>
    </row>
    <row r="44293" spans="27:27">
      <c r="AA44293" t="str">
        <v>DH</v>
      </c>
    </row>
    <row r="44294" spans="27:27">
      <c r="AA44294" t="str">
        <v>WB</v>
      </c>
    </row>
    <row r="44295" spans="27:27">
      <c r="AA44295" t="str">
        <v>CB</v>
      </c>
    </row>
    <row r="44296" spans="27:27">
      <c r="AA44296" t="str">
        <v>DH</v>
      </c>
    </row>
    <row r="44297" spans="27:27">
      <c r="AA44297" t="str">
        <v>DH</v>
      </c>
    </row>
    <row r="44298" spans="27:27">
      <c r="AA44298" t="str">
        <v>CB</v>
      </c>
    </row>
    <row r="44299" spans="27:27">
      <c r="AA44299" t="str">
        <v>CB</v>
      </c>
    </row>
    <row r="44300" spans="27:27">
      <c r="AA44300" t="str">
        <v>JB</v>
      </c>
    </row>
    <row r="44301" spans="27:27">
      <c r="AA44301" t="str">
        <v>WB</v>
      </c>
    </row>
    <row r="44302" spans="27:27">
      <c r="AA44302" t="str">
        <v>JB</v>
      </c>
    </row>
    <row r="44303" spans="27:27">
      <c r="AA44303" t="str">
        <v>FR</v>
      </c>
    </row>
    <row r="44304" spans="27:27">
      <c r="AA44304" t="str">
        <v>HD</v>
      </c>
    </row>
    <row r="44305" spans="27:27">
      <c r="AA44305" t="str">
        <v>HD</v>
      </c>
    </row>
    <row r="44306" spans="27:27">
      <c r="AA44306" t="str">
        <v>WB</v>
      </c>
    </row>
    <row r="44307" spans="27:27">
      <c r="AA44307" t="str">
        <v>SO</v>
      </c>
    </row>
    <row r="44308" spans="27:27">
      <c r="AA44308" t="str">
        <v>JB</v>
      </c>
    </row>
    <row r="44309" spans="27:27">
      <c r="AA44309" t="str">
        <v>BB</v>
      </c>
    </row>
    <row r="44310" spans="27:27">
      <c r="AA44310" t="str">
        <v>BB</v>
      </c>
    </row>
    <row r="44311" spans="27:27">
      <c r="AA44311" t="str">
        <v>HD</v>
      </c>
    </row>
    <row r="44312" spans="27:27">
      <c r="AA44312" t="str">
        <v>WB</v>
      </c>
    </row>
    <row r="44313" spans="27:27">
      <c r="AA44313" t="str">
        <v>JB</v>
      </c>
    </row>
    <row r="44314" spans="27:27">
      <c r="AA44314" t="str">
        <v>BB</v>
      </c>
    </row>
    <row r="44315" spans="27:27">
      <c r="AA44315" t="str">
        <v>BB</v>
      </c>
    </row>
    <row r="44316" spans="27:27">
      <c r="AA44316" t="str">
        <v>BB</v>
      </c>
    </row>
    <row r="44317" spans="27:27">
      <c r="AA44317" t="str">
        <v>SO</v>
      </c>
    </row>
    <row r="44318" spans="27:27">
      <c r="AA44318" t="str">
        <v>DH</v>
      </c>
    </row>
    <row r="44319" spans="27:27">
      <c r="AA44319" t="str">
        <v>SO</v>
      </c>
    </row>
    <row r="44320" spans="27:27">
      <c r="AA44320" t="str">
        <v>DH</v>
      </c>
    </row>
    <row r="44321" spans="27:27">
      <c r="AA44321" t="str">
        <v>JB</v>
      </c>
    </row>
    <row r="44322" spans="27:27">
      <c r="AA44322" t="str">
        <v>HD</v>
      </c>
    </row>
    <row r="44323" spans="27:27">
      <c r="AA44323" t="str">
        <v>HD</v>
      </c>
    </row>
    <row r="44324" spans="27:27">
      <c r="AA44324" t="str">
        <v>SO</v>
      </c>
    </row>
    <row r="44325" spans="27:27">
      <c r="AA44325" t="str">
        <v>CB</v>
      </c>
    </row>
    <row r="44326" spans="27:27">
      <c r="AA44326" t="str">
        <v>CB</v>
      </c>
    </row>
    <row r="44327" spans="27:27">
      <c r="AA44327" t="str">
        <v>HD</v>
      </c>
    </row>
    <row r="44328" spans="27:27">
      <c r="AA44328" t="str">
        <v>HD</v>
      </c>
    </row>
    <row r="44329" spans="27:27">
      <c r="AA44329" t="str">
        <v>HD</v>
      </c>
    </row>
    <row r="44330" spans="27:27">
      <c r="AA44330" t="str">
        <v>BE</v>
      </c>
    </row>
    <row r="44331" spans="27:27">
      <c r="AA44331" t="str">
        <v>BE</v>
      </c>
    </row>
    <row r="44332" spans="27:27">
      <c r="AA44332" t="str">
        <v>BE</v>
      </c>
    </row>
    <row r="44333" spans="27:27">
      <c r="AA44333" t="str">
        <v>SO</v>
      </c>
    </row>
    <row r="44334" spans="27:27">
      <c r="AA44334" t="str">
        <v>WB</v>
      </c>
    </row>
    <row r="44335" spans="27:27">
      <c r="AA44335" t="str">
        <v>JB</v>
      </c>
    </row>
    <row r="44336" spans="27:27">
      <c r="AA44336" t="str">
        <v>SS</v>
      </c>
    </row>
    <row r="44337" spans="27:27">
      <c r="AA44337" t="str">
        <v>SS</v>
      </c>
    </row>
    <row r="44338" spans="27:27">
      <c r="AA44338" t="str">
        <v>SO</v>
      </c>
    </row>
    <row r="44339" spans="27:27">
      <c r="AA44339" t="str">
        <v>FR</v>
      </c>
    </row>
    <row r="44340" spans="27:27">
      <c r="AA44340" t="str">
        <v>BB</v>
      </c>
    </row>
    <row r="44341" spans="27:27">
      <c r="AA44341" t="str">
        <v>HD</v>
      </c>
    </row>
    <row r="44342" spans="27:27">
      <c r="AA44342" t="str">
        <v>WB</v>
      </c>
    </row>
    <row r="44343" spans="27:27">
      <c r="AA44343" t="str">
        <v>JB</v>
      </c>
    </row>
    <row r="44344" spans="27:27">
      <c r="AA44344" t="str">
        <v>SO</v>
      </c>
    </row>
    <row r="44345" spans="27:27">
      <c r="AA44345" t="str">
        <v>DH</v>
      </c>
    </row>
    <row r="44346" spans="27:27">
      <c r="AA44346" t="str">
        <v>DH</v>
      </c>
    </row>
    <row r="44347" spans="27:27">
      <c r="AA44347" t="str">
        <v>HD</v>
      </c>
    </row>
    <row r="44348" spans="27:27">
      <c r="AA44348" t="str">
        <v>HD</v>
      </c>
    </row>
    <row r="44349" spans="27:27">
      <c r="AA44349" t="str">
        <v>CB</v>
      </c>
    </row>
    <row r="44350" spans="27:27">
      <c r="AA44350" t="str">
        <v>CB</v>
      </c>
    </row>
    <row r="44351" spans="27:27">
      <c r="AA44351" t="str">
        <v>SO</v>
      </c>
    </row>
    <row r="44352" spans="27:27">
      <c r="AA44352" t="str">
        <v>SO</v>
      </c>
    </row>
    <row r="44353" spans="27:27">
      <c r="AA44353" t="str">
        <v>SO</v>
      </c>
    </row>
    <row r="44354" spans="27:27">
      <c r="AA44354" t="str">
        <v>SO</v>
      </c>
    </row>
    <row r="44355" spans="27:27">
      <c r="AA44355" t="str">
        <v>CB</v>
      </c>
    </row>
    <row r="44356" spans="27:27">
      <c r="AA44356" t="str">
        <v>CB</v>
      </c>
    </row>
    <row r="44357" spans="27:27">
      <c r="AA44357" t="str">
        <v>SO</v>
      </c>
    </row>
    <row r="44358" spans="27:27">
      <c r="AA44358" t="str">
        <v>SO</v>
      </c>
    </row>
    <row r="44359" spans="27:27">
      <c r="AA44359" t="str">
        <v>SO</v>
      </c>
    </row>
    <row r="44360" spans="27:27">
      <c r="AA44360" t="str">
        <v>BE</v>
      </c>
    </row>
    <row r="44361" spans="27:27">
      <c r="AA44361" t="str">
        <v>BE</v>
      </c>
    </row>
    <row r="44362" spans="27:27">
      <c r="AA44362" t="str">
        <v>BE</v>
      </c>
    </row>
    <row r="44363" spans="27:27">
      <c r="AA44363" t="str">
        <v>CB</v>
      </c>
    </row>
    <row r="44364" spans="27:27">
      <c r="AA44364" t="str">
        <v>CB</v>
      </c>
    </row>
    <row r="44365" spans="27:27">
      <c r="AA44365" t="str">
        <v>WB</v>
      </c>
    </row>
    <row r="44366" spans="27:27">
      <c r="AA44366" t="str">
        <v>WB</v>
      </c>
    </row>
    <row r="44367" spans="27:27">
      <c r="AA44367" t="str">
        <v>SO</v>
      </c>
    </row>
    <row r="44368" spans="27:27">
      <c r="AA44368" t="str">
        <v>SO</v>
      </c>
    </row>
    <row r="44369" spans="27:27">
      <c r="AA44369" t="str">
        <v>JB</v>
      </c>
    </row>
    <row r="44370" spans="27:27">
      <c r="AA44370" t="str">
        <v>BE</v>
      </c>
    </row>
    <row r="44371" spans="27:27">
      <c r="AA44371" t="str">
        <v>DH</v>
      </c>
    </row>
    <row r="44372" spans="27:27">
      <c r="AA44372" t="str">
        <v>DH</v>
      </c>
    </row>
    <row r="44373" spans="27:27">
      <c r="AA44373" t="str">
        <v>SS</v>
      </c>
    </row>
    <row r="44374" spans="27:27">
      <c r="AA44374" t="str">
        <v>SS</v>
      </c>
    </row>
    <row r="44375" spans="27:27">
      <c r="AA44375" t="str">
        <v>SS</v>
      </c>
    </row>
    <row r="44376" spans="27:27">
      <c r="AA44376" t="str">
        <v>BB</v>
      </c>
    </row>
    <row r="44377" spans="27:27">
      <c r="AA44377" t="str">
        <v>FR</v>
      </c>
    </row>
    <row r="44378" spans="27:27">
      <c r="AA44378" t="str">
        <v>FR</v>
      </c>
    </row>
    <row r="44379" spans="27:27">
      <c r="AA44379" t="str">
        <v>FR</v>
      </c>
    </row>
    <row r="44380" spans="27:27">
      <c r="AA44380" t="str">
        <v>FR</v>
      </c>
    </row>
    <row r="44381" spans="27:27">
      <c r="AA44381" t="str">
        <v>FR</v>
      </c>
    </row>
    <row r="44382" spans="27:27">
      <c r="AA44382" t="str">
        <v>WB</v>
      </c>
    </row>
    <row r="44383" spans="27:27">
      <c r="AA44383" t="str">
        <v>JB</v>
      </c>
    </row>
    <row r="44384" spans="27:27">
      <c r="AA44384" t="str">
        <v>FR</v>
      </c>
    </row>
    <row r="44385" spans="27:27">
      <c r="AA44385" t="str">
        <v>DH</v>
      </c>
    </row>
    <row r="44386" spans="27:27">
      <c r="AA44386" t="str">
        <v>DH</v>
      </c>
    </row>
    <row r="44387" spans="27:27">
      <c r="AA44387" t="str">
        <v>WB</v>
      </c>
    </row>
    <row r="44388" spans="27:27">
      <c r="AA44388" t="str">
        <v>FR</v>
      </c>
    </row>
    <row r="44389" spans="27:27">
      <c r="AA44389" t="str">
        <v>JB</v>
      </c>
    </row>
    <row r="44390" spans="27:27">
      <c r="AA44390" t="str">
        <v>JB</v>
      </c>
    </row>
    <row r="44391" spans="27:27">
      <c r="AA44391" t="str">
        <v>JB</v>
      </c>
    </row>
    <row r="44392" spans="27:27">
      <c r="AA44392" t="str">
        <v>JB</v>
      </c>
    </row>
    <row r="44393" spans="27:27">
      <c r="AA44393" t="str">
        <v>SO</v>
      </c>
    </row>
    <row r="44394" spans="27:27">
      <c r="AA44394" t="str">
        <v>BB</v>
      </c>
    </row>
    <row r="44395" spans="27:27">
      <c r="AA44395" t="str">
        <v>BB</v>
      </c>
    </row>
    <row r="44396" spans="27:27">
      <c r="AA44396" t="str">
        <v>BB</v>
      </c>
    </row>
    <row r="44397" spans="27:27">
      <c r="AA44397" t="str">
        <v>BB</v>
      </c>
    </row>
    <row r="44398" spans="27:27">
      <c r="AA44398" t="str">
        <v>SS</v>
      </c>
    </row>
    <row r="44399" spans="27:27">
      <c r="AA44399" t="str">
        <v>SS</v>
      </c>
    </row>
    <row r="44400" spans="27:27">
      <c r="AA44400" t="str">
        <v>SS</v>
      </c>
    </row>
    <row r="44401" spans="27:27">
      <c r="AA44401" t="str">
        <v>DH</v>
      </c>
    </row>
    <row r="44402" spans="27:27">
      <c r="AA44402" t="str">
        <v>DH</v>
      </c>
    </row>
    <row r="44403" spans="27:27">
      <c r="AA44403" t="str">
        <v>CB</v>
      </c>
    </row>
    <row r="44404" spans="27:27">
      <c r="AA44404" t="str">
        <v>JB</v>
      </c>
    </row>
    <row r="44405" spans="27:27">
      <c r="AA44405" t="str">
        <v>CB</v>
      </c>
    </row>
    <row r="44406" spans="27:27">
      <c r="AA44406" t="str">
        <v>FR</v>
      </c>
    </row>
    <row r="44407" spans="27:27">
      <c r="AA44407" t="str">
        <v>DH</v>
      </c>
    </row>
    <row r="44408" spans="27:27">
      <c r="AA44408" t="str">
        <v>DH</v>
      </c>
    </row>
    <row r="44409" spans="27:27">
      <c r="AA44409" t="str">
        <v>DH</v>
      </c>
    </row>
    <row r="44410" spans="27:27">
      <c r="AA44410" t="str">
        <v>DH</v>
      </c>
    </row>
    <row r="44411" spans="27:27">
      <c r="AA44411" t="str">
        <v>DH</v>
      </c>
    </row>
    <row r="44412" spans="27:27">
      <c r="AA44412" t="str">
        <v>DH</v>
      </c>
    </row>
    <row r="44413" spans="27:27">
      <c r="AA44413" t="str">
        <v>DH</v>
      </c>
    </row>
    <row r="44414" spans="27:27">
      <c r="AA44414" t="str">
        <v>CB</v>
      </c>
    </row>
    <row r="44415" spans="27:27">
      <c r="AA44415" t="str">
        <v>SS</v>
      </c>
    </row>
    <row r="44416" spans="27:27">
      <c r="AA44416" t="str">
        <v>FR</v>
      </c>
    </row>
    <row r="44417" spans="27:27">
      <c r="AA44417" t="str">
        <v>SS</v>
      </c>
    </row>
    <row r="44418" spans="27:27">
      <c r="AA44418" t="str">
        <v>WB</v>
      </c>
    </row>
    <row r="44419" spans="27:27">
      <c r="AA44419" t="str">
        <v>CB</v>
      </c>
    </row>
    <row r="44420" spans="27:27">
      <c r="AA44420" t="str">
        <v>WB</v>
      </c>
    </row>
    <row r="44421" spans="27:27">
      <c r="AA44421" t="str">
        <v>BB</v>
      </c>
    </row>
    <row r="44422" spans="27:27">
      <c r="AA44422" t="str">
        <v>DH</v>
      </c>
    </row>
    <row r="44423" spans="27:27">
      <c r="AA44423" t="str">
        <v>DH</v>
      </c>
    </row>
    <row r="44424" spans="27:27">
      <c r="AA44424" t="str">
        <v>BB</v>
      </c>
    </row>
    <row r="44425" spans="27:27">
      <c r="AA44425" t="str">
        <v>BE</v>
      </c>
    </row>
    <row r="44426" spans="27:27">
      <c r="AA44426" t="str">
        <v>FR</v>
      </c>
    </row>
    <row r="44427" spans="27:27">
      <c r="AA44427" t="str">
        <v>BE</v>
      </c>
    </row>
    <row r="44428" spans="27:27">
      <c r="AA44428" t="str">
        <v>SS</v>
      </c>
    </row>
    <row r="44429" spans="27:27">
      <c r="AA44429" t="str">
        <v>HD</v>
      </c>
    </row>
    <row r="44430" spans="27:27">
      <c r="AA44430" t="str">
        <v>BB</v>
      </c>
    </row>
    <row r="44431" spans="27:27">
      <c r="AA44431" t="str">
        <v>SS</v>
      </c>
    </row>
    <row r="44432" spans="27:27">
      <c r="AA44432" t="str">
        <v>WB</v>
      </c>
    </row>
    <row r="44433" spans="27:27">
      <c r="AA44433" t="str">
        <v>BE</v>
      </c>
    </row>
    <row r="44434" spans="27:27">
      <c r="AA44434" t="str">
        <v>DH</v>
      </c>
    </row>
    <row r="44435" spans="27:27">
      <c r="AA44435" t="str">
        <v>DH</v>
      </c>
    </row>
    <row r="44436" spans="27:27">
      <c r="AA44436" t="str">
        <v>DH</v>
      </c>
    </row>
    <row r="44437" spans="27:27">
      <c r="AA44437" t="str">
        <v>JB</v>
      </c>
    </row>
    <row r="44438" spans="27:27">
      <c r="AA44438" t="str">
        <v>FR</v>
      </c>
    </row>
    <row r="44439" spans="27:27">
      <c r="AA44439" t="str">
        <v>DH</v>
      </c>
    </row>
    <row r="44440" spans="27:27">
      <c r="AA44440" t="str">
        <v>DH</v>
      </c>
    </row>
    <row r="44441" spans="27:27">
      <c r="AA44441" t="str">
        <v>SS</v>
      </c>
    </row>
    <row r="44442" spans="27:27">
      <c r="AA44442" t="str">
        <v>SS</v>
      </c>
    </row>
    <row r="44443" spans="27:27">
      <c r="AA44443" t="str">
        <v>SS</v>
      </c>
    </row>
    <row r="44444" spans="27:27">
      <c r="AA44444" t="str">
        <v>SS</v>
      </c>
    </row>
    <row r="44445" spans="27:27">
      <c r="AA44445" t="str">
        <v>BB</v>
      </c>
    </row>
    <row r="44446" spans="27:27">
      <c r="AA44446" t="str">
        <v>HD</v>
      </c>
    </row>
    <row r="44447" spans="27:27">
      <c r="AA44447" t="str">
        <v>HD</v>
      </c>
    </row>
    <row r="44448" spans="27:27">
      <c r="AA44448" t="str">
        <v>HD</v>
      </c>
    </row>
    <row r="44449" spans="27:27">
      <c r="AA44449" t="str">
        <v>HD</v>
      </c>
    </row>
    <row r="44450" spans="27:27">
      <c r="AA44450" t="str">
        <v>HD</v>
      </c>
    </row>
    <row r="44451" spans="27:27">
      <c r="AA44451" t="str">
        <v>HD</v>
      </c>
    </row>
    <row r="44452" spans="27:27">
      <c r="AA44452" t="str">
        <v>JB</v>
      </c>
    </row>
    <row r="44453" spans="27:27">
      <c r="AA44453" t="str">
        <v>JB</v>
      </c>
    </row>
    <row r="44454" spans="27:27">
      <c r="AA44454" t="str">
        <v>JB</v>
      </c>
    </row>
    <row r="44455" spans="27:27">
      <c r="AA44455" t="str">
        <v>BB</v>
      </c>
    </row>
    <row r="44456" spans="27:27">
      <c r="AA44456" t="str">
        <v>HD</v>
      </c>
    </row>
    <row r="44457" spans="27:27">
      <c r="AA44457" t="str">
        <v>HD</v>
      </c>
    </row>
    <row r="44458" spans="27:27">
      <c r="AA44458" t="str">
        <v>HD</v>
      </c>
    </row>
    <row r="44459" spans="27:27">
      <c r="AA44459" t="str">
        <v>BE</v>
      </c>
    </row>
    <row r="44460" spans="27:27">
      <c r="AA44460" t="str">
        <v>BE</v>
      </c>
    </row>
    <row r="44461" spans="27:27">
      <c r="AA44461" t="str">
        <v>BE</v>
      </c>
    </row>
    <row r="44462" spans="27:27">
      <c r="AA44462" t="str">
        <v>FR</v>
      </c>
    </row>
    <row r="44463" spans="27:27">
      <c r="AA44463" t="str">
        <v>BE</v>
      </c>
    </row>
    <row r="44464" spans="27:27">
      <c r="AA44464" t="str">
        <v>BE</v>
      </c>
    </row>
    <row r="44465" spans="27:27">
      <c r="AA44465" t="str">
        <v>JB</v>
      </c>
    </row>
    <row r="44466" spans="27:27">
      <c r="AA44466" t="str">
        <v>WB</v>
      </c>
    </row>
    <row r="44467" spans="27:27">
      <c r="AA44467" t="str">
        <v>FR</v>
      </c>
    </row>
    <row r="44468" spans="27:27">
      <c r="AA44468" t="str">
        <v>CB</v>
      </c>
    </row>
    <row r="44469" spans="27:27">
      <c r="AA44469" t="str">
        <v>JB</v>
      </c>
    </row>
    <row r="44470" spans="27:27">
      <c r="AA44470" t="str">
        <v>DH</v>
      </c>
    </row>
    <row r="44471" spans="27:27">
      <c r="AA44471" t="str">
        <v>BB</v>
      </c>
    </row>
    <row r="44472" spans="27:27">
      <c r="AA44472" t="str">
        <v>SO</v>
      </c>
    </row>
    <row r="44473" spans="27:27">
      <c r="AA44473" t="str">
        <v>SO</v>
      </c>
    </row>
    <row r="44474" spans="27:27">
      <c r="AA44474" t="str">
        <v>SO</v>
      </c>
    </row>
    <row r="44475" spans="27:27">
      <c r="AA44475" t="str">
        <v>DH</v>
      </c>
    </row>
    <row r="44476" spans="27:27">
      <c r="AA44476" t="str">
        <v>DH</v>
      </c>
    </row>
    <row r="44477" spans="27:27">
      <c r="AA44477" t="str">
        <v>DH</v>
      </c>
    </row>
    <row r="44478" spans="27:27">
      <c r="AA44478" t="str">
        <v>DH</v>
      </c>
    </row>
    <row r="44479" spans="27:27">
      <c r="AA44479" t="str">
        <v>SS</v>
      </c>
    </row>
    <row r="44480" spans="27:27">
      <c r="AA44480" t="str">
        <v>SS</v>
      </c>
    </row>
    <row r="44481" spans="27:27">
      <c r="AA44481" t="str">
        <v>SS</v>
      </c>
    </row>
    <row r="44482" spans="27:27">
      <c r="AA44482" t="str">
        <v>BE</v>
      </c>
    </row>
    <row r="44483" spans="27:27">
      <c r="AA44483" t="str">
        <v>BE</v>
      </c>
    </row>
    <row r="44484" spans="27:27">
      <c r="AA44484" t="str">
        <v>DH</v>
      </c>
    </row>
    <row r="44485" spans="27:27">
      <c r="AA44485" t="str">
        <v>WB</v>
      </c>
    </row>
    <row r="44486" spans="27:27">
      <c r="AA44486" t="str">
        <v>WB</v>
      </c>
    </row>
    <row r="44487" spans="27:27">
      <c r="AA44487" t="str">
        <v>FR</v>
      </c>
    </row>
    <row r="44488" spans="27:27">
      <c r="AA44488" t="str">
        <v>FR</v>
      </c>
    </row>
    <row r="44489" spans="27:27">
      <c r="AA44489" t="str">
        <v>JB</v>
      </c>
    </row>
    <row r="44490" spans="27:27">
      <c r="AA44490" t="str">
        <v>JB</v>
      </c>
    </row>
    <row r="44491" spans="27:27">
      <c r="AA44491" t="str">
        <v>JB</v>
      </c>
    </row>
    <row r="44492" spans="27:27">
      <c r="AA44492" t="str">
        <v>JB</v>
      </c>
    </row>
    <row r="44493" spans="27:27">
      <c r="AA44493" t="str">
        <v>SO</v>
      </c>
    </row>
    <row r="44494" spans="27:27">
      <c r="AA44494" t="str">
        <v>SS</v>
      </c>
    </row>
    <row r="44495" spans="27:27">
      <c r="AA44495" t="str">
        <v>SO</v>
      </c>
    </row>
    <row r="44496" spans="27:27">
      <c r="AA44496" t="str">
        <v>BB</v>
      </c>
    </row>
    <row r="44497" spans="27:27">
      <c r="AA44497" t="str">
        <v>BE</v>
      </c>
    </row>
    <row r="44498" spans="27:27">
      <c r="AA44498" t="str">
        <v>BE</v>
      </c>
    </row>
    <row r="44499" spans="27:27">
      <c r="AA44499" t="str">
        <v>BE</v>
      </c>
    </row>
    <row r="44500" spans="27:27">
      <c r="AA44500" t="str">
        <v>JB</v>
      </c>
    </row>
    <row r="44501" spans="27:27">
      <c r="AA44501" t="str">
        <v>BB</v>
      </c>
    </row>
    <row r="44502" spans="27:27">
      <c r="AA44502" t="str">
        <v>BE</v>
      </c>
    </row>
    <row r="44503" spans="27:27">
      <c r="AA44503" t="str">
        <v>FR</v>
      </c>
    </row>
    <row r="44504" spans="27:27">
      <c r="AA44504" t="str">
        <v>FR</v>
      </c>
    </row>
    <row r="44505" spans="27:27">
      <c r="AA44505" t="str">
        <v>WB</v>
      </c>
    </row>
    <row r="44506" spans="27:27">
      <c r="AA44506" t="str">
        <v>FR</v>
      </c>
    </row>
    <row r="44507" spans="27:27">
      <c r="AA44507" t="str">
        <v>BB</v>
      </c>
    </row>
    <row r="44508" spans="27:27">
      <c r="AA44508" t="str">
        <v>HD</v>
      </c>
    </row>
    <row r="44509" spans="27:27">
      <c r="AA44509" t="str">
        <v>CB</v>
      </c>
    </row>
    <row r="44510" spans="27:27">
      <c r="AA44510" t="str">
        <v>CB</v>
      </c>
    </row>
    <row r="44511" spans="27:27">
      <c r="AA44511" t="str">
        <v>CB</v>
      </c>
    </row>
    <row r="44512" spans="27:27">
      <c r="AA44512" t="str">
        <v>FR</v>
      </c>
    </row>
    <row r="44513" spans="27:27">
      <c r="AA44513" t="str">
        <v>FR</v>
      </c>
    </row>
    <row r="44514" spans="27:27">
      <c r="AA44514" t="str">
        <v>FR</v>
      </c>
    </row>
    <row r="44515" spans="27:27">
      <c r="AA44515" t="str">
        <v>SO</v>
      </c>
    </row>
    <row r="44516" spans="27:27">
      <c r="AA44516" t="str">
        <v>CB</v>
      </c>
    </row>
    <row r="44517" spans="27:27">
      <c r="AA44517" t="str">
        <v>CB</v>
      </c>
    </row>
    <row r="44518" spans="27:27">
      <c r="AA44518" t="str">
        <v>SS</v>
      </c>
    </row>
    <row r="44519" spans="27:27">
      <c r="AA44519" t="str">
        <v>FR</v>
      </c>
    </row>
    <row r="44520" spans="27:27">
      <c r="AA44520" t="str">
        <v>HD</v>
      </c>
    </row>
    <row r="44521" spans="27:27">
      <c r="AA44521" t="str">
        <v>SO</v>
      </c>
    </row>
    <row r="44522" spans="27:27">
      <c r="AA44522" t="str">
        <v>DH</v>
      </c>
    </row>
    <row r="44523" spans="27:27">
      <c r="AA44523" t="str">
        <v>DH</v>
      </c>
    </row>
    <row r="44524" spans="27:27">
      <c r="AA44524" t="str">
        <v>WB</v>
      </c>
    </row>
    <row r="44525" spans="27:27">
      <c r="AA44525" t="str">
        <v>WB</v>
      </c>
    </row>
    <row r="44526" spans="27:27">
      <c r="AA44526" t="str">
        <v>SS</v>
      </c>
    </row>
    <row r="44527" spans="27:27">
      <c r="AA44527" t="str">
        <v>BE</v>
      </c>
    </row>
    <row r="44528" spans="27:27">
      <c r="AA44528" t="str">
        <v>BE</v>
      </c>
    </row>
    <row r="44529" spans="27:27">
      <c r="AA44529" t="str">
        <v>BE</v>
      </c>
    </row>
    <row r="44530" spans="27:27">
      <c r="AA44530" t="str">
        <v>BE</v>
      </c>
    </row>
    <row r="44531" spans="27:27">
      <c r="AA44531" t="str">
        <v>WB</v>
      </c>
    </row>
    <row r="44532" spans="27:27">
      <c r="AA44532" t="str">
        <v>WB</v>
      </c>
    </row>
    <row r="44533" spans="27:27">
      <c r="AA44533" t="str">
        <v>JB</v>
      </c>
    </row>
    <row r="44534" spans="27:27">
      <c r="AA44534" t="str">
        <v>JB</v>
      </c>
    </row>
    <row r="44535" spans="27:27">
      <c r="AA44535" t="str">
        <v>BB</v>
      </c>
    </row>
    <row r="44536" spans="27:27">
      <c r="AA44536" t="str">
        <v>CB</v>
      </c>
    </row>
    <row r="44537" spans="27:27">
      <c r="AA44537" t="str">
        <v>CB</v>
      </c>
    </row>
    <row r="44538" spans="27:27">
      <c r="AA44538" t="str">
        <v>BE</v>
      </c>
    </row>
    <row r="44539" spans="27:27">
      <c r="AA44539" t="str">
        <v>BE</v>
      </c>
    </row>
    <row r="44540" spans="27:27">
      <c r="AA44540" t="str">
        <v>CB</v>
      </c>
    </row>
    <row r="44541" spans="27:27">
      <c r="AA44541" t="str">
        <v>BE</v>
      </c>
    </row>
    <row r="44542" spans="27:27">
      <c r="AA44542" t="str">
        <v>BE</v>
      </c>
    </row>
    <row r="44543" spans="27:27">
      <c r="AA44543" t="str">
        <v>BB</v>
      </c>
    </row>
    <row r="44544" spans="27:27">
      <c r="AA44544" t="str">
        <v>JB</v>
      </c>
    </row>
    <row r="44545" spans="27:27">
      <c r="AA44545" t="str">
        <v>BE</v>
      </c>
    </row>
    <row r="44546" spans="27:27">
      <c r="AA44546" t="str">
        <v>WB</v>
      </c>
    </row>
    <row r="44547" spans="27:27">
      <c r="AA44547" t="str">
        <v>SS</v>
      </c>
    </row>
    <row r="44548" spans="27:27">
      <c r="AA44548" t="str">
        <v>BB</v>
      </c>
    </row>
    <row r="44549" spans="27:27">
      <c r="AA44549" t="str">
        <v>CB</v>
      </c>
    </row>
    <row r="44550" spans="27:27">
      <c r="AA44550" t="str">
        <v>CB</v>
      </c>
    </row>
    <row r="44551" spans="27:27">
      <c r="AA44551" t="str">
        <v>DH</v>
      </c>
    </row>
    <row r="44552" spans="27:27">
      <c r="AA44552" t="str">
        <v>SO</v>
      </c>
    </row>
    <row r="44553" spans="27:27">
      <c r="AA44553" t="str">
        <v>FR</v>
      </c>
    </row>
    <row r="44554" spans="27:27">
      <c r="AA44554" t="str">
        <v>SS</v>
      </c>
    </row>
    <row r="44555" spans="27:27">
      <c r="AA44555" t="str">
        <v>JB</v>
      </c>
    </row>
    <row r="44556" spans="27:27">
      <c r="AA44556" t="str">
        <v>JB</v>
      </c>
    </row>
    <row r="44557" spans="27:27">
      <c r="AA44557" t="str">
        <v>JB</v>
      </c>
    </row>
    <row r="44558" spans="27:27">
      <c r="AA44558" t="str">
        <v>JB</v>
      </c>
    </row>
    <row r="44559" spans="27:27">
      <c r="AA44559" t="str">
        <v>DH</v>
      </c>
    </row>
    <row r="44560" spans="27:27">
      <c r="AA44560" t="str">
        <v>WB</v>
      </c>
    </row>
    <row r="44561" spans="27:27">
      <c r="AA44561" t="str">
        <v>DH</v>
      </c>
    </row>
    <row r="44562" spans="27:27">
      <c r="AA44562" t="str">
        <v>SS</v>
      </c>
    </row>
    <row r="44563" spans="27:27">
      <c r="AA44563" t="str">
        <v>DH</v>
      </c>
    </row>
    <row r="44564" spans="27:27">
      <c r="AA44564" t="str">
        <v>SS</v>
      </c>
    </row>
    <row r="44565" spans="27:27">
      <c r="AA44565" t="str">
        <v>BE</v>
      </c>
    </row>
    <row r="44566" spans="27:27">
      <c r="AA44566" t="str">
        <v>DH</v>
      </c>
    </row>
    <row r="44567" spans="27:27">
      <c r="AA44567" t="str">
        <v>FR</v>
      </c>
    </row>
    <row r="44568" spans="27:27">
      <c r="AA44568" t="str">
        <v>SS</v>
      </c>
    </row>
    <row r="44569" spans="27:27">
      <c r="AA44569" t="str">
        <v>HD</v>
      </c>
    </row>
    <row r="44570" spans="27:27">
      <c r="AA44570" t="str">
        <v>HD</v>
      </c>
    </row>
    <row r="44571" spans="27:27">
      <c r="AA44571" t="str">
        <v>HD</v>
      </c>
    </row>
    <row r="44572" spans="27:27">
      <c r="AA44572" t="str">
        <v>HD</v>
      </c>
    </row>
    <row r="44573" spans="27:27">
      <c r="AA44573" t="str">
        <v>BE</v>
      </c>
    </row>
    <row r="44574" spans="27:27">
      <c r="AA44574" t="str">
        <v>DH</v>
      </c>
    </row>
    <row r="44575" spans="27:27">
      <c r="AA44575" t="str">
        <v>WB</v>
      </c>
    </row>
    <row r="44576" spans="27:27">
      <c r="AA44576" t="str">
        <v>CB</v>
      </c>
    </row>
    <row r="44577" spans="27:27">
      <c r="AA44577" t="str">
        <v>FR</v>
      </c>
    </row>
    <row r="44578" spans="27:27">
      <c r="AA44578" t="str">
        <v>JB</v>
      </c>
    </row>
    <row r="44579" spans="27:27">
      <c r="AA44579" t="str">
        <v>JB</v>
      </c>
    </row>
    <row r="44580" spans="27:27">
      <c r="AA44580" t="str">
        <v>JB</v>
      </c>
    </row>
    <row r="44581" spans="27:27">
      <c r="AA44581" t="str">
        <v>BE</v>
      </c>
    </row>
    <row r="44582" spans="27:27">
      <c r="AA44582" t="str">
        <v>SS</v>
      </c>
    </row>
    <row r="44583" spans="27:27">
      <c r="AA44583" t="str">
        <v>BE</v>
      </c>
    </row>
    <row r="44584" spans="27:27">
      <c r="AA44584" t="str">
        <v>FR</v>
      </c>
    </row>
    <row r="44585" spans="27:27">
      <c r="AA44585" t="str">
        <v>JB</v>
      </c>
    </row>
    <row r="44586" spans="27:27">
      <c r="AA44586" t="str">
        <v>JB</v>
      </c>
    </row>
    <row r="44587" spans="27:27">
      <c r="AA44587" t="str">
        <v>SS</v>
      </c>
    </row>
    <row r="44588" spans="27:27">
      <c r="AA44588" t="str">
        <v>CB</v>
      </c>
    </row>
    <row r="44589" spans="27:27">
      <c r="AA44589" t="str">
        <v>SS</v>
      </c>
    </row>
    <row r="44590" spans="27:27">
      <c r="AA44590" t="str">
        <v>FR</v>
      </c>
    </row>
    <row r="44591" spans="27:27">
      <c r="AA44591" t="str">
        <v>BE</v>
      </c>
    </row>
    <row r="44592" spans="27:27">
      <c r="AA44592" t="str">
        <v>BE</v>
      </c>
    </row>
    <row r="44593" spans="27:27">
      <c r="AA44593" t="str">
        <v>BE</v>
      </c>
    </row>
    <row r="44594" spans="27:27">
      <c r="AA44594" t="str">
        <v>FR</v>
      </c>
    </row>
    <row r="44595" spans="27:27">
      <c r="AA44595" t="str">
        <v>HD</v>
      </c>
    </row>
    <row r="44596" spans="27:27">
      <c r="AA44596" t="str">
        <v>HD</v>
      </c>
    </row>
    <row r="44597" spans="27:27">
      <c r="AA44597" t="str">
        <v>HD</v>
      </c>
    </row>
    <row r="44598" spans="27:27">
      <c r="AA44598" t="str">
        <v>HD</v>
      </c>
    </row>
    <row r="44599" spans="27:27">
      <c r="AA44599" t="str">
        <v>HD</v>
      </c>
    </row>
    <row r="44600" spans="27:27">
      <c r="AA44600" t="str">
        <v>SO</v>
      </c>
    </row>
    <row r="44601" spans="27:27">
      <c r="AA44601" t="str">
        <v>FR</v>
      </c>
    </row>
    <row r="44602" spans="27:27">
      <c r="AA44602" t="str">
        <v>FR</v>
      </c>
    </row>
    <row r="44603" spans="27:27">
      <c r="AA44603" t="str">
        <v>SS</v>
      </c>
    </row>
    <row r="44604" spans="27:27">
      <c r="AA44604" t="str">
        <v>HD</v>
      </c>
    </row>
    <row r="44605" spans="27:27">
      <c r="AA44605" t="str">
        <v>SS</v>
      </c>
    </row>
    <row r="44606" spans="27:27">
      <c r="AA44606" t="str">
        <v>BE</v>
      </c>
    </row>
    <row r="44607" spans="27:27">
      <c r="AA44607" t="str">
        <v>CB</v>
      </c>
    </row>
    <row r="44608" spans="27:27">
      <c r="AA44608" t="str">
        <v>SS</v>
      </c>
    </row>
    <row r="44609" spans="27:27">
      <c r="AA44609" t="str">
        <v>WB</v>
      </c>
    </row>
    <row r="44610" spans="27:27">
      <c r="AA44610" t="str">
        <v>JB</v>
      </c>
    </row>
    <row r="44611" spans="27:27">
      <c r="AA44611" t="str">
        <v>SO</v>
      </c>
    </row>
    <row r="44612" spans="27:27">
      <c r="AA44612" t="str">
        <v>CB</v>
      </c>
    </row>
    <row r="44613" spans="27:27">
      <c r="AA44613" t="str">
        <v>BB</v>
      </c>
    </row>
    <row r="44614" spans="27:27">
      <c r="AA44614" t="str">
        <v>BE</v>
      </c>
    </row>
    <row r="44615" spans="27:27">
      <c r="AA44615" t="str">
        <v>HD</v>
      </c>
    </row>
    <row r="44616" spans="27:27">
      <c r="AA44616" t="str">
        <v>HD</v>
      </c>
    </row>
    <row r="44617" spans="27:27">
      <c r="AA44617" t="str">
        <v>DH</v>
      </c>
    </row>
    <row r="44618" spans="27:27">
      <c r="AA44618" t="str">
        <v>DH</v>
      </c>
    </row>
    <row r="44619" spans="27:27">
      <c r="AA44619" t="str">
        <v>DH</v>
      </c>
    </row>
    <row r="44620" spans="27:27">
      <c r="AA44620" t="str">
        <v>CB</v>
      </c>
    </row>
    <row r="44621" spans="27:27">
      <c r="AA44621" t="str">
        <v>JB</v>
      </c>
    </row>
    <row r="44622" spans="27:27">
      <c r="AA44622" t="str">
        <v>SO</v>
      </c>
    </row>
    <row r="44623" spans="27:27">
      <c r="AA44623" t="str">
        <v>DH</v>
      </c>
    </row>
    <row r="44624" spans="27:27">
      <c r="AA44624" t="str">
        <v>BE</v>
      </c>
    </row>
    <row r="44625" spans="27:27">
      <c r="AA44625" t="str">
        <v>DH</v>
      </c>
    </row>
    <row r="44626" spans="27:27">
      <c r="AA44626" t="str">
        <v>HD</v>
      </c>
    </row>
    <row r="44627" spans="27:27">
      <c r="AA44627" t="str">
        <v>FR</v>
      </c>
    </row>
    <row r="44628" spans="27:27">
      <c r="AA44628" t="str">
        <v>BE</v>
      </c>
    </row>
    <row r="44629" spans="27:27">
      <c r="AA44629" t="str">
        <v>WB</v>
      </c>
    </row>
    <row r="44630" spans="27:27">
      <c r="AA44630" t="str">
        <v>CB</v>
      </c>
    </row>
    <row r="44631" spans="27:27">
      <c r="AA44631" t="str">
        <v>BE</v>
      </c>
    </row>
    <row r="44632" spans="27:27">
      <c r="AA44632" t="str">
        <v>BE</v>
      </c>
    </row>
    <row r="44633" spans="27:27">
      <c r="AA44633" t="str">
        <v>SS</v>
      </c>
    </row>
    <row r="44634" spans="27:27">
      <c r="AA44634" t="str">
        <v>CB</v>
      </c>
    </row>
    <row r="44635" spans="27:27">
      <c r="AA44635" t="str">
        <v>CB</v>
      </c>
    </row>
    <row r="44636" spans="27:27">
      <c r="AA44636" t="str">
        <v>CB</v>
      </c>
    </row>
    <row r="44637" spans="27:27">
      <c r="AA44637" t="str">
        <v>CB</v>
      </c>
    </row>
    <row r="44638" spans="27:27">
      <c r="AA44638" t="str">
        <v>FR</v>
      </c>
    </row>
    <row r="44639" spans="27:27">
      <c r="AA44639" t="str">
        <v>HD</v>
      </c>
    </row>
    <row r="44640" spans="27:27">
      <c r="AA44640" t="str">
        <v>BE</v>
      </c>
    </row>
    <row r="44641" spans="27:27">
      <c r="AA44641" t="str">
        <v>FR</v>
      </c>
    </row>
    <row r="44642" spans="27:27">
      <c r="AA44642" t="str">
        <v>FR</v>
      </c>
    </row>
    <row r="44643" spans="27:27">
      <c r="AA44643" t="str">
        <v>FR</v>
      </c>
    </row>
    <row r="44644" spans="27:27">
      <c r="AA44644" t="str">
        <v>JB</v>
      </c>
    </row>
    <row r="44645" spans="27:27">
      <c r="AA44645" t="str">
        <v>DH</v>
      </c>
    </row>
    <row r="44646" spans="27:27">
      <c r="AA44646" t="str">
        <v>JB</v>
      </c>
    </row>
    <row r="44647" spans="27:27">
      <c r="AA44647" t="str">
        <v>SS</v>
      </c>
    </row>
    <row r="44648" spans="27:27">
      <c r="AA44648" t="str">
        <v>SS</v>
      </c>
    </row>
    <row r="44649" spans="27:27">
      <c r="AA44649" t="str">
        <v>SS</v>
      </c>
    </row>
    <row r="44650" spans="27:27">
      <c r="AA44650" t="str">
        <v>FR</v>
      </c>
    </row>
    <row r="44651" spans="27:27">
      <c r="AA44651" t="str">
        <v>FR</v>
      </c>
    </row>
    <row r="44652" spans="27:27">
      <c r="AA44652" t="str">
        <v>SS</v>
      </c>
    </row>
    <row r="44653" spans="27:27">
      <c r="AA44653" t="str">
        <v>DH</v>
      </c>
    </row>
    <row r="44654" spans="27:27">
      <c r="AA44654" t="str">
        <v>FR</v>
      </c>
    </row>
    <row r="44655" spans="27:27">
      <c r="AA44655" t="str">
        <v>WB</v>
      </c>
    </row>
    <row r="44656" spans="27:27">
      <c r="AA44656" t="str">
        <v>CB</v>
      </c>
    </row>
    <row r="44657" spans="27:27">
      <c r="AA44657" t="str">
        <v>JB</v>
      </c>
    </row>
    <row r="44658" spans="27:27">
      <c r="AA44658" t="str">
        <v>BB</v>
      </c>
    </row>
    <row r="44659" spans="27:27">
      <c r="AA44659" t="str">
        <v>SS</v>
      </c>
    </row>
    <row r="44660" spans="27:27">
      <c r="AA44660" t="str">
        <v>BE</v>
      </c>
    </row>
    <row r="44661" spans="27:27">
      <c r="AA44661" t="str">
        <v>BE</v>
      </c>
    </row>
    <row r="44662" spans="27:27">
      <c r="AA44662" t="str">
        <v>HD</v>
      </c>
    </row>
    <row r="44663" spans="27:27">
      <c r="AA44663" t="str">
        <v>SS</v>
      </c>
    </row>
    <row r="44664" spans="27:27">
      <c r="AA44664" t="str">
        <v>DH</v>
      </c>
    </row>
    <row r="44665" spans="27:27">
      <c r="AA44665" t="str">
        <v>SS</v>
      </c>
    </row>
    <row r="44666" spans="27:27">
      <c r="AA44666" t="str">
        <v>BE</v>
      </c>
    </row>
    <row r="44667" spans="27:27">
      <c r="AA44667" t="str">
        <v>HD</v>
      </c>
    </row>
    <row r="44668" spans="27:27">
      <c r="AA44668" t="str">
        <v>WB</v>
      </c>
    </row>
    <row r="44669" spans="27:27">
      <c r="AA44669" t="str">
        <v>BE</v>
      </c>
    </row>
    <row r="44670" spans="27:27">
      <c r="AA44670" t="str">
        <v>JB</v>
      </c>
    </row>
    <row r="44671" spans="27:27">
      <c r="AA44671" t="str">
        <v>WB</v>
      </c>
    </row>
    <row r="44672" spans="27:27">
      <c r="AA44672" t="str">
        <v>BE</v>
      </c>
    </row>
    <row r="44673" spans="27:27">
      <c r="AA44673" t="str">
        <v>SS</v>
      </c>
    </row>
    <row r="44674" spans="27:27">
      <c r="AA44674" t="str">
        <v>HD</v>
      </c>
    </row>
    <row r="44675" spans="27:27">
      <c r="AA44675" t="str">
        <v>BE</v>
      </c>
    </row>
    <row r="44676" spans="27:27">
      <c r="AA44676" t="str">
        <v>HD</v>
      </c>
    </row>
    <row r="44677" spans="27:27">
      <c r="AA44677" t="str">
        <v>CB</v>
      </c>
    </row>
    <row r="44678" spans="27:27">
      <c r="AA44678" t="str">
        <v>SS</v>
      </c>
    </row>
    <row r="44679" spans="27:27">
      <c r="AA44679" t="str">
        <v>SO</v>
      </c>
    </row>
    <row r="44680" spans="27:27">
      <c r="AA44680" t="str">
        <v>DH</v>
      </c>
    </row>
    <row r="44681" spans="27:27">
      <c r="AA44681" t="str">
        <v>WB</v>
      </c>
    </row>
    <row r="44682" spans="27:27">
      <c r="AA44682" t="str">
        <v>JB</v>
      </c>
    </row>
    <row r="44683" spans="27:27">
      <c r="AA44683" t="str">
        <v>JB</v>
      </c>
    </row>
    <row r="44684" spans="27:27">
      <c r="AA44684" t="str">
        <v>FR</v>
      </c>
    </row>
    <row r="44685" spans="27:27">
      <c r="AA44685" t="str">
        <v>FR</v>
      </c>
    </row>
    <row r="44686" spans="27:27">
      <c r="AA44686" t="str">
        <v>FR</v>
      </c>
    </row>
    <row r="44687" spans="27:27">
      <c r="AA44687" t="str">
        <v>FR</v>
      </c>
    </row>
    <row r="44688" spans="27:27">
      <c r="AA44688" t="str">
        <v>HD</v>
      </c>
    </row>
    <row r="44689" spans="27:27">
      <c r="AA44689" t="str">
        <v>FR</v>
      </c>
    </row>
    <row r="44690" spans="27:27">
      <c r="AA44690" t="str">
        <v>CB</v>
      </c>
    </row>
    <row r="44691" spans="27:27">
      <c r="AA44691" t="str">
        <v>BE</v>
      </c>
    </row>
    <row r="44692" spans="27:27">
      <c r="AA44692" t="str">
        <v>FR</v>
      </c>
    </row>
    <row r="44693" spans="27:27">
      <c r="AA44693" t="str">
        <v>WB</v>
      </c>
    </row>
    <row r="44694" spans="27:27">
      <c r="AA44694" t="str">
        <v>SO</v>
      </c>
    </row>
    <row r="44695" spans="27:27">
      <c r="AA44695" t="str">
        <v>SO</v>
      </c>
    </row>
    <row r="44696" spans="27:27">
      <c r="AA44696" t="str">
        <v>CB</v>
      </c>
    </row>
    <row r="44697" spans="27:27">
      <c r="AA44697" t="str">
        <v>BB</v>
      </c>
    </row>
    <row r="44698" spans="27:27">
      <c r="AA44698" t="str">
        <v>SS</v>
      </c>
    </row>
    <row r="44699" spans="27:27">
      <c r="AA44699" t="str">
        <v>SS</v>
      </c>
    </row>
    <row r="44700" spans="27:27">
      <c r="AA44700" t="str">
        <v>SS</v>
      </c>
    </row>
    <row r="44701" spans="27:27">
      <c r="AA44701" t="str">
        <v>SS</v>
      </c>
    </row>
    <row r="44702" spans="27:27">
      <c r="AA44702" t="str">
        <v>SS</v>
      </c>
    </row>
    <row r="44703" spans="27:27">
      <c r="AA44703" t="str">
        <v>JB</v>
      </c>
    </row>
    <row r="44704" spans="27:27">
      <c r="AA44704" t="str">
        <v>CB</v>
      </c>
    </row>
    <row r="44705" spans="27:27">
      <c r="AA44705" t="str">
        <v>WB</v>
      </c>
    </row>
    <row r="44706" spans="27:27">
      <c r="AA44706" t="str">
        <v>HD</v>
      </c>
    </row>
    <row r="44707" spans="27:27">
      <c r="AA44707" t="str">
        <v>FR</v>
      </c>
    </row>
    <row r="44708" spans="27:27">
      <c r="AA44708" t="str">
        <v>FR</v>
      </c>
    </row>
    <row r="44709" spans="27:27">
      <c r="AA44709" t="str">
        <v>FR</v>
      </c>
    </row>
    <row r="44710" spans="27:27">
      <c r="AA44710" t="str">
        <v>BB</v>
      </c>
    </row>
    <row r="44711" spans="27:27">
      <c r="AA44711" t="str">
        <v>JB</v>
      </c>
    </row>
    <row r="44712" spans="27:27">
      <c r="AA44712" t="str">
        <v>SS</v>
      </c>
    </row>
    <row r="44713" spans="27:27">
      <c r="AA44713" t="str">
        <v>CB</v>
      </c>
    </row>
    <row r="44714" spans="27:27">
      <c r="AA44714" t="str">
        <v>BE</v>
      </c>
    </row>
    <row r="44715" spans="27:27">
      <c r="AA44715" t="str">
        <v>SO</v>
      </c>
    </row>
    <row r="44716" spans="27:27">
      <c r="AA44716" t="str">
        <v>SO</v>
      </c>
    </row>
    <row r="44717" spans="27:27">
      <c r="AA44717" t="str">
        <v>SO</v>
      </c>
    </row>
    <row r="44718" spans="27:27">
      <c r="AA44718" t="str">
        <v>SS</v>
      </c>
    </row>
    <row r="44719" spans="27:27">
      <c r="AA44719" t="str">
        <v>SS</v>
      </c>
    </row>
    <row r="44720" spans="27:27">
      <c r="AA44720" t="str">
        <v>SS</v>
      </c>
    </row>
    <row r="44721" spans="27:27">
      <c r="AA44721" t="str">
        <v>CB</v>
      </c>
    </row>
    <row r="44722" spans="27:27">
      <c r="AA44722" t="str">
        <v>CB</v>
      </c>
    </row>
    <row r="44723" spans="27:27">
      <c r="AA44723" t="str">
        <v>CB</v>
      </c>
    </row>
    <row r="44724" spans="27:27">
      <c r="AA44724" t="str">
        <v>FR</v>
      </c>
    </row>
    <row r="44725" spans="27:27">
      <c r="AA44725" t="str">
        <v>JB</v>
      </c>
    </row>
    <row r="44726" spans="27:27">
      <c r="AA44726" t="str">
        <v>JB</v>
      </c>
    </row>
    <row r="44727" spans="27:27">
      <c r="AA44727" t="str">
        <v>WB</v>
      </c>
    </row>
    <row r="44728" spans="27:27">
      <c r="AA44728" t="str">
        <v>SS</v>
      </c>
    </row>
    <row r="44729" spans="27:27">
      <c r="AA44729" t="str">
        <v>JB</v>
      </c>
    </row>
    <row r="44730" spans="27:27">
      <c r="AA44730" t="str">
        <v>JB</v>
      </c>
    </row>
    <row r="44731" spans="27:27">
      <c r="AA44731" t="str">
        <v>JB</v>
      </c>
    </row>
    <row r="44732" spans="27:27">
      <c r="AA44732" t="str">
        <v>HD</v>
      </c>
    </row>
    <row r="44733" spans="27:27">
      <c r="AA44733" t="str">
        <v>HD</v>
      </c>
    </row>
    <row r="44734" spans="27:27">
      <c r="AA44734" t="str">
        <v>WB</v>
      </c>
    </row>
    <row r="44735" spans="27:27">
      <c r="AA44735" t="str">
        <v>WB</v>
      </c>
    </row>
    <row r="44736" spans="27:27">
      <c r="AA44736" t="str">
        <v>WB</v>
      </c>
    </row>
    <row r="44737" spans="27:27">
      <c r="AA44737" t="str">
        <v>SO</v>
      </c>
    </row>
    <row r="44738" spans="27:27">
      <c r="AA44738" t="str">
        <v>SO</v>
      </c>
    </row>
    <row r="44739" spans="27:27">
      <c r="AA44739" t="str">
        <v>HD</v>
      </c>
    </row>
    <row r="44740" spans="27:27">
      <c r="AA44740" t="str">
        <v>CB</v>
      </c>
    </row>
    <row r="44741" spans="27:27">
      <c r="AA44741" t="str">
        <v>CB</v>
      </c>
    </row>
    <row r="44742" spans="27:27">
      <c r="AA44742" t="str">
        <v>DH</v>
      </c>
    </row>
    <row r="44743" spans="27:27">
      <c r="AA44743" t="str">
        <v>DH</v>
      </c>
    </row>
    <row r="44744" spans="27:27">
      <c r="AA44744" t="str">
        <v>FR</v>
      </c>
    </row>
    <row r="44745" spans="27:27">
      <c r="AA44745" t="str">
        <v>JB</v>
      </c>
    </row>
    <row r="44746" spans="27:27">
      <c r="AA44746" t="str">
        <v>BE</v>
      </c>
    </row>
    <row r="44747" spans="27:27">
      <c r="AA44747" t="str">
        <v>HD</v>
      </c>
    </row>
    <row r="44748" spans="27:27">
      <c r="AA44748" t="str">
        <v>HD</v>
      </c>
    </row>
    <row r="44749" spans="27:27">
      <c r="AA44749" t="str">
        <v>HD</v>
      </c>
    </row>
    <row r="44750" spans="27:27">
      <c r="AA44750" t="str">
        <v>BB</v>
      </c>
    </row>
    <row r="44751" spans="27:27">
      <c r="AA44751" t="str">
        <v>BB</v>
      </c>
    </row>
    <row r="44752" spans="27:27">
      <c r="AA44752" t="str">
        <v>BE</v>
      </c>
    </row>
    <row r="44753" spans="27:27">
      <c r="AA44753" t="str">
        <v>WB</v>
      </c>
    </row>
    <row r="44754" spans="27:27">
      <c r="AA44754" t="str">
        <v>CB</v>
      </c>
    </row>
    <row r="44755" spans="27:27">
      <c r="AA44755" t="str">
        <v>DH</v>
      </c>
    </row>
    <row r="44756" spans="27:27">
      <c r="AA44756" t="str">
        <v>DH</v>
      </c>
    </row>
    <row r="44757" spans="27:27">
      <c r="AA44757" t="str">
        <v>DH</v>
      </c>
    </row>
    <row r="44758" spans="27:27">
      <c r="AA44758" t="str">
        <v>SS</v>
      </c>
    </row>
    <row r="44759" spans="27:27">
      <c r="AA44759" t="str">
        <v>SS</v>
      </c>
    </row>
    <row r="44760" spans="27:27">
      <c r="AA44760" t="str">
        <v>SS</v>
      </c>
    </row>
    <row r="44761" spans="27:27">
      <c r="AA44761" t="str">
        <v>SO</v>
      </c>
    </row>
    <row r="44762" spans="27:27">
      <c r="AA44762" t="str">
        <v>SO</v>
      </c>
    </row>
    <row r="44763" spans="27:27">
      <c r="AA44763" t="str">
        <v>SO</v>
      </c>
    </row>
    <row r="44764" spans="27:27">
      <c r="AA44764" t="str">
        <v>JB</v>
      </c>
    </row>
    <row r="44765" spans="27:27">
      <c r="AA44765" t="str">
        <v>DH</v>
      </c>
    </row>
    <row r="44766" spans="27:27">
      <c r="AA44766" t="str">
        <v>CB</v>
      </c>
    </row>
    <row r="44767" spans="27:27">
      <c r="AA44767" t="str">
        <v>CB</v>
      </c>
    </row>
    <row r="44768" spans="27:27">
      <c r="AA44768" t="str">
        <v>DH</v>
      </c>
    </row>
    <row r="44769" spans="27:27">
      <c r="AA44769" t="str">
        <v>SO</v>
      </c>
    </row>
    <row r="44770" spans="27:27">
      <c r="AA44770" t="str">
        <v>HD</v>
      </c>
    </row>
    <row r="44771" spans="27:27">
      <c r="AA44771" t="str">
        <v>DH</v>
      </c>
    </row>
    <row r="44772" spans="27:27">
      <c r="AA44772" t="str">
        <v>JB</v>
      </c>
    </row>
    <row r="44773" spans="27:27">
      <c r="AA44773" t="str">
        <v>SO</v>
      </c>
    </row>
    <row r="44774" spans="27:27">
      <c r="AA44774" t="str">
        <v>DH</v>
      </c>
    </row>
    <row r="44775" spans="27:27">
      <c r="AA44775" t="str">
        <v>HD</v>
      </c>
    </row>
    <row r="44776" spans="27:27">
      <c r="AA44776" t="str">
        <v>HD</v>
      </c>
    </row>
    <row r="44777" spans="27:27">
      <c r="AA44777" t="str">
        <v>WB</v>
      </c>
    </row>
    <row r="44778" spans="27:27">
      <c r="AA44778" t="str">
        <v>WB</v>
      </c>
    </row>
    <row r="44779" spans="27:27">
      <c r="AA44779" t="str">
        <v>WB</v>
      </c>
    </row>
    <row r="44780" spans="27:27">
      <c r="AA44780" t="str">
        <v>FR</v>
      </c>
    </row>
    <row r="44781" spans="27:27">
      <c r="AA44781" t="str">
        <v>JB</v>
      </c>
    </row>
    <row r="44782" spans="27:27">
      <c r="AA44782" t="str">
        <v>JB</v>
      </c>
    </row>
    <row r="44783" spans="27:27">
      <c r="AA44783" t="str">
        <v>JB</v>
      </c>
    </row>
    <row r="44784" spans="27:27">
      <c r="AA44784" t="str">
        <v>DH</v>
      </c>
    </row>
    <row r="44785" spans="27:27">
      <c r="AA44785" t="str">
        <v>DH</v>
      </c>
    </row>
    <row r="44786" spans="27:27">
      <c r="AA44786" t="str">
        <v>CB</v>
      </c>
    </row>
    <row r="44787" spans="27:27">
      <c r="AA44787" t="str">
        <v>BE</v>
      </c>
    </row>
    <row r="44788" spans="27:27">
      <c r="AA44788" t="str">
        <v>BE</v>
      </c>
    </row>
    <row r="44789" spans="27:27">
      <c r="AA44789" t="str">
        <v>SO</v>
      </c>
    </row>
    <row r="44790" spans="27:27">
      <c r="AA44790" t="str">
        <v>JB</v>
      </c>
    </row>
    <row r="44791" spans="27:27">
      <c r="AA44791" t="str">
        <v>JB</v>
      </c>
    </row>
    <row r="44792" spans="27:27">
      <c r="AA44792" t="str">
        <v>DH</v>
      </c>
    </row>
    <row r="44793" spans="27:27">
      <c r="AA44793" t="str">
        <v>BB</v>
      </c>
    </row>
    <row r="44794" spans="27:27">
      <c r="AA44794" t="str">
        <v>JB</v>
      </c>
    </row>
    <row r="44795" spans="27:27">
      <c r="AA44795" t="str">
        <v>WB</v>
      </c>
    </row>
    <row r="44796" spans="27:27">
      <c r="AA44796" t="str">
        <v>FR</v>
      </c>
    </row>
    <row r="44797" spans="27:27">
      <c r="AA44797" t="str">
        <v>WB</v>
      </c>
    </row>
    <row r="44798" spans="27:27">
      <c r="AA44798" t="str">
        <v>WB</v>
      </c>
    </row>
    <row r="44799" spans="27:27">
      <c r="AA44799" t="str">
        <v>WB</v>
      </c>
    </row>
    <row r="44800" spans="27:27">
      <c r="AA44800" t="str">
        <v>WB</v>
      </c>
    </row>
    <row r="44801" spans="27:27">
      <c r="AA44801" t="str">
        <v>HD</v>
      </c>
    </row>
    <row r="44802" spans="27:27">
      <c r="AA44802" t="str">
        <v>HD</v>
      </c>
    </row>
    <row r="44803" spans="27:27">
      <c r="AA44803" t="str">
        <v>BB</v>
      </c>
    </row>
    <row r="44804" spans="27:27">
      <c r="AA44804" t="str">
        <v>SO</v>
      </c>
    </row>
    <row r="44805" spans="27:27">
      <c r="AA44805" t="str">
        <v>HD</v>
      </c>
    </row>
    <row r="44806" spans="27:27">
      <c r="AA44806" t="str">
        <v>WB</v>
      </c>
    </row>
    <row r="44807" spans="27:27">
      <c r="AA44807" t="str">
        <v>WB</v>
      </c>
    </row>
    <row r="44808" spans="27:27">
      <c r="AA44808" t="str">
        <v>WB</v>
      </c>
    </row>
    <row r="44809" spans="27:27">
      <c r="AA44809" t="str">
        <v>WB</v>
      </c>
    </row>
    <row r="44810" spans="27:27">
      <c r="AA44810" t="str">
        <v>CB</v>
      </c>
    </row>
    <row r="44811" spans="27:27">
      <c r="AA44811" t="str">
        <v>FR</v>
      </c>
    </row>
    <row r="44812" spans="27:27">
      <c r="AA44812" t="str">
        <v>SS</v>
      </c>
    </row>
    <row r="44813" spans="27:27">
      <c r="AA44813" t="str">
        <v>CB</v>
      </c>
    </row>
    <row r="44814" spans="27:27">
      <c r="AA44814" t="str">
        <v>CB</v>
      </c>
    </row>
    <row r="44815" spans="27:27">
      <c r="AA44815" t="str">
        <v>SO</v>
      </c>
    </row>
    <row r="44816" spans="27:27">
      <c r="AA44816" t="str">
        <v>DH</v>
      </c>
    </row>
    <row r="44817" spans="27:27">
      <c r="AA44817" t="str">
        <v>BB</v>
      </c>
    </row>
    <row r="44818" spans="27:27">
      <c r="AA44818" t="str">
        <v>HD</v>
      </c>
    </row>
    <row r="44819" spans="27:27">
      <c r="AA44819" t="str">
        <v>WB</v>
      </c>
    </row>
    <row r="44820" spans="27:27">
      <c r="AA44820" t="str">
        <v>FR</v>
      </c>
    </row>
    <row r="44821" spans="27:27">
      <c r="AA44821" t="str">
        <v>DH</v>
      </c>
    </row>
    <row r="44822" spans="27:27">
      <c r="AA44822" t="str">
        <v>SO</v>
      </c>
    </row>
    <row r="44823" spans="27:27">
      <c r="AA44823" t="str">
        <v>CB</v>
      </c>
    </row>
    <row r="44824" spans="27:27">
      <c r="AA44824" t="str">
        <v>FR</v>
      </c>
    </row>
    <row r="44825" spans="27:27">
      <c r="AA44825" t="str">
        <v>FR</v>
      </c>
    </row>
    <row r="44826" spans="27:27">
      <c r="AA44826" t="str">
        <v>JB</v>
      </c>
    </row>
    <row r="44827" spans="27:27">
      <c r="AA44827" t="str">
        <v>BE</v>
      </c>
    </row>
    <row r="44828" spans="27:27">
      <c r="AA44828" t="str">
        <v>WB</v>
      </c>
    </row>
    <row r="44829" spans="27:27">
      <c r="AA44829" t="str">
        <v>DH</v>
      </c>
    </row>
    <row r="44830" spans="27:27">
      <c r="AA44830" t="str">
        <v>BE</v>
      </c>
    </row>
    <row r="44831" spans="27:27">
      <c r="AA44831" t="str">
        <v>BE</v>
      </c>
    </row>
    <row r="44832" spans="27:27">
      <c r="AA44832" t="str">
        <v>BE</v>
      </c>
    </row>
    <row r="44833" spans="27:27">
      <c r="AA44833" t="str">
        <v>FR</v>
      </c>
    </row>
    <row r="44834" spans="27:27">
      <c r="AA44834" t="str">
        <v>SS</v>
      </c>
    </row>
    <row r="44835" spans="27:27">
      <c r="AA44835" t="str">
        <v>SS</v>
      </c>
    </row>
    <row r="44836" spans="27:27">
      <c r="AA44836" t="str">
        <v>SS</v>
      </c>
    </row>
    <row r="44837" spans="27:27">
      <c r="AA44837" t="str">
        <v>SO</v>
      </c>
    </row>
    <row r="44838" spans="27:27">
      <c r="AA44838" t="str">
        <v>SO</v>
      </c>
    </row>
    <row r="44839" spans="27:27">
      <c r="AA44839" t="str">
        <v>WB</v>
      </c>
    </row>
    <row r="44840" spans="27:27">
      <c r="AA44840" t="str">
        <v>WB</v>
      </c>
    </row>
    <row r="44841" spans="27:27">
      <c r="AA44841" t="str">
        <v>DH</v>
      </c>
    </row>
    <row r="44842" spans="27:27">
      <c r="AA44842" t="str">
        <v>DH</v>
      </c>
    </row>
    <row r="44843" spans="27:27">
      <c r="AA44843" t="str">
        <v>DH</v>
      </c>
    </row>
    <row r="44844" spans="27:27">
      <c r="AA44844" t="str">
        <v>SO</v>
      </c>
    </row>
    <row r="44845" spans="27:27">
      <c r="AA44845" t="str">
        <v>BB</v>
      </c>
    </row>
    <row r="44846" spans="27:27">
      <c r="AA44846" t="str">
        <v>BB</v>
      </c>
    </row>
    <row r="44847" spans="27:27">
      <c r="AA44847" t="str">
        <v>BB</v>
      </c>
    </row>
    <row r="44848" spans="27:27">
      <c r="AA44848" t="str">
        <v>BB</v>
      </c>
    </row>
    <row r="44849" spans="27:27">
      <c r="AA44849" t="str">
        <v>BB</v>
      </c>
    </row>
    <row r="44850" spans="27:27">
      <c r="AA44850" t="str">
        <v>SS</v>
      </c>
    </row>
    <row r="44851" spans="27:27">
      <c r="AA44851" t="str">
        <v>HD</v>
      </c>
    </row>
    <row r="44852" spans="27:27">
      <c r="AA44852" t="str">
        <v>HD</v>
      </c>
    </row>
    <row r="44853" spans="27:27">
      <c r="AA44853" t="str">
        <v>CB</v>
      </c>
    </row>
    <row r="44854" spans="27:27">
      <c r="AA44854" t="str">
        <v>CB</v>
      </c>
    </row>
    <row r="44855" spans="27:27">
      <c r="AA44855" t="str">
        <v>CB</v>
      </c>
    </row>
    <row r="44856" spans="27:27">
      <c r="AA44856" t="str">
        <v>FR</v>
      </c>
    </row>
    <row r="44857" spans="27:27">
      <c r="AA44857" t="str">
        <v>FR</v>
      </c>
    </row>
    <row r="44858" spans="27:27">
      <c r="AA44858" t="str">
        <v>CB</v>
      </c>
    </row>
    <row r="44859" spans="27:27">
      <c r="AA44859" t="str">
        <v>SS</v>
      </c>
    </row>
    <row r="44860" spans="27:27">
      <c r="AA44860" t="str">
        <v>SS</v>
      </c>
    </row>
    <row r="44861" spans="27:27">
      <c r="AA44861" t="str">
        <v>DH</v>
      </c>
    </row>
    <row r="44862" spans="27:27">
      <c r="AA44862" t="str">
        <v>DH</v>
      </c>
    </row>
    <row r="44863" spans="27:27">
      <c r="AA44863" t="str">
        <v>DH</v>
      </c>
    </row>
    <row r="44864" spans="27:27">
      <c r="AA44864" t="str">
        <v>HD</v>
      </c>
    </row>
    <row r="44865" spans="27:27">
      <c r="AA44865" t="str">
        <v>WB</v>
      </c>
    </row>
    <row r="44866" spans="27:27">
      <c r="AA44866" t="str">
        <v>WB</v>
      </c>
    </row>
    <row r="44867" spans="27:27">
      <c r="AA44867" t="str">
        <v>WB</v>
      </c>
    </row>
    <row r="44868" spans="27:27">
      <c r="AA44868" t="str">
        <v>WB</v>
      </c>
    </row>
    <row r="44869" spans="27:27">
      <c r="AA44869" t="str">
        <v>JB</v>
      </c>
    </row>
    <row r="44870" spans="27:27">
      <c r="AA44870" t="str">
        <v>JB</v>
      </c>
    </row>
    <row r="44871" spans="27:27">
      <c r="AA44871" t="str">
        <v>SO</v>
      </c>
    </row>
    <row r="44872" spans="27:27">
      <c r="AA44872" t="str">
        <v>SO</v>
      </c>
    </row>
    <row r="44873" spans="27:27">
      <c r="AA44873" t="str">
        <v>SO</v>
      </c>
    </row>
    <row r="44874" spans="27:27">
      <c r="AA44874" t="str">
        <v>HD</v>
      </c>
    </row>
    <row r="44875" spans="27:27">
      <c r="AA44875" t="str">
        <v>HD</v>
      </c>
    </row>
    <row r="44876" spans="27:27">
      <c r="AA44876" t="str">
        <v>DH</v>
      </c>
    </row>
    <row r="44877" spans="27:27">
      <c r="AA44877" t="str">
        <v>SO</v>
      </c>
    </row>
    <row r="44878" spans="27:27">
      <c r="AA44878" t="str">
        <v>SO</v>
      </c>
    </row>
    <row r="44879" spans="27:27">
      <c r="AA44879" t="str">
        <v>SO</v>
      </c>
    </row>
    <row r="44880" spans="27:27">
      <c r="AA44880" t="str">
        <v>SO</v>
      </c>
    </row>
    <row r="44881" spans="27:27">
      <c r="AA44881" t="str">
        <v>WB</v>
      </c>
    </row>
    <row r="44882" spans="27:27">
      <c r="AA44882" t="str">
        <v>WB</v>
      </c>
    </row>
    <row r="44883" spans="27:27">
      <c r="AA44883" t="str">
        <v>WB</v>
      </c>
    </row>
    <row r="44884" spans="27:27">
      <c r="AA44884" t="str">
        <v>JB</v>
      </c>
    </row>
    <row r="44885" spans="27:27">
      <c r="AA44885" t="str">
        <v>FR</v>
      </c>
    </row>
    <row r="44886" spans="27:27">
      <c r="AA44886" t="str">
        <v>SO</v>
      </c>
    </row>
    <row r="44887" spans="27:27">
      <c r="AA44887" t="str">
        <v>SO</v>
      </c>
    </row>
    <row r="44888" spans="27:27">
      <c r="AA44888" t="str">
        <v>SO</v>
      </c>
    </row>
    <row r="44889" spans="27:27">
      <c r="AA44889" t="str">
        <v>SO</v>
      </c>
    </row>
    <row r="44890" spans="27:27">
      <c r="AA44890" t="str">
        <v>CB</v>
      </c>
    </row>
    <row r="44891" spans="27:27">
      <c r="AA44891" t="str">
        <v>JB</v>
      </c>
    </row>
    <row r="44892" spans="27:27">
      <c r="AA44892" t="str">
        <v>JB</v>
      </c>
    </row>
    <row r="44893" spans="27:27">
      <c r="AA44893" t="str">
        <v>SO</v>
      </c>
    </row>
    <row r="44894" spans="27:27">
      <c r="AA44894" t="str">
        <v>SS</v>
      </c>
    </row>
    <row r="44895" spans="27:27">
      <c r="AA44895" t="str">
        <v>SS</v>
      </c>
    </row>
    <row r="44896" spans="27:27">
      <c r="AA44896" t="str">
        <v>SS</v>
      </c>
    </row>
    <row r="44897" spans="27:27">
      <c r="AA44897" t="str">
        <v>BE</v>
      </c>
    </row>
    <row r="44898" spans="27:27">
      <c r="AA44898" t="str">
        <v>SS</v>
      </c>
    </row>
    <row r="44899" spans="27:27">
      <c r="AA44899" t="str">
        <v>HD</v>
      </c>
    </row>
    <row r="44900" spans="27:27">
      <c r="AA44900" t="str">
        <v>JB</v>
      </c>
    </row>
    <row r="44901" spans="27:27">
      <c r="AA44901" t="str">
        <v>BB</v>
      </c>
    </row>
    <row r="44902" spans="27:27">
      <c r="AA44902" t="str">
        <v>BB</v>
      </c>
    </row>
    <row r="44903" spans="27:27">
      <c r="AA44903" t="str">
        <v>BB</v>
      </c>
    </row>
    <row r="44904" spans="27:27">
      <c r="AA44904" t="str">
        <v>BB</v>
      </c>
    </row>
    <row r="44905" spans="27:27">
      <c r="AA44905" t="str">
        <v>BE</v>
      </c>
    </row>
    <row r="44906" spans="27:27">
      <c r="AA44906" t="str">
        <v>JB</v>
      </c>
    </row>
    <row r="44907" spans="27:27">
      <c r="AA44907" t="str">
        <v>WB</v>
      </c>
    </row>
    <row r="44908" spans="27:27">
      <c r="AA44908" t="str">
        <v>HD</v>
      </c>
    </row>
    <row r="44909" spans="27:27">
      <c r="AA44909" t="str">
        <v>CB</v>
      </c>
    </row>
    <row r="44910" spans="27:27">
      <c r="AA44910" t="str">
        <v>CB</v>
      </c>
    </row>
    <row r="44911" spans="27:27">
      <c r="AA44911" t="str">
        <v>CB</v>
      </c>
    </row>
    <row r="44912" spans="27:27">
      <c r="AA44912" t="str">
        <v>BB</v>
      </c>
    </row>
    <row r="44913" spans="27:27">
      <c r="AA44913" t="str">
        <v>BB</v>
      </c>
    </row>
    <row r="44914" spans="27:27">
      <c r="AA44914" t="str">
        <v>BE</v>
      </c>
    </row>
    <row r="44915" spans="27:27">
      <c r="AA44915" t="str">
        <v>WB</v>
      </c>
    </row>
    <row r="44916" spans="27:27">
      <c r="AA44916" t="str">
        <v>WB</v>
      </c>
    </row>
    <row r="44917" spans="27:27">
      <c r="AA44917" t="str">
        <v>CB</v>
      </c>
    </row>
    <row r="44918" spans="27:27">
      <c r="AA44918" t="str">
        <v>DH</v>
      </c>
    </row>
    <row r="44919" spans="27:27">
      <c r="AA44919" t="str">
        <v>HD</v>
      </c>
    </row>
    <row r="44920" spans="27:27">
      <c r="AA44920" t="str">
        <v>FR</v>
      </c>
    </row>
    <row r="44921" spans="27:27">
      <c r="AA44921" t="str">
        <v>SO</v>
      </c>
    </row>
    <row r="44922" spans="27:27">
      <c r="AA44922" t="str">
        <v>WB</v>
      </c>
    </row>
    <row r="44923" spans="27:27">
      <c r="AA44923" t="str">
        <v>WB</v>
      </c>
    </row>
    <row r="44924" spans="27:27">
      <c r="AA44924" t="str">
        <v>SO</v>
      </c>
    </row>
    <row r="44925" spans="27:27">
      <c r="AA44925" t="str">
        <v>SO</v>
      </c>
    </row>
    <row r="44926" spans="27:27">
      <c r="AA44926" t="str">
        <v>SO</v>
      </c>
    </row>
    <row r="44927" spans="27:27">
      <c r="AA44927" t="str">
        <v>SO</v>
      </c>
    </row>
    <row r="44928" spans="27:27">
      <c r="AA44928" t="str">
        <v>HD</v>
      </c>
    </row>
    <row r="44929" spans="27:27">
      <c r="AA44929" t="str">
        <v>FR</v>
      </c>
    </row>
    <row r="44930" spans="27:27">
      <c r="AA44930" t="str">
        <v>SS</v>
      </c>
    </row>
    <row r="44931" spans="27:27">
      <c r="AA44931" t="str">
        <v>SS</v>
      </c>
    </row>
    <row r="44932" spans="27:27">
      <c r="AA44932" t="str">
        <v>CB</v>
      </c>
    </row>
    <row r="44933" spans="27:27">
      <c r="AA44933" t="str">
        <v>HD</v>
      </c>
    </row>
    <row r="44934" spans="27:27">
      <c r="AA44934" t="str">
        <v>HD</v>
      </c>
    </row>
    <row r="44935" spans="27:27">
      <c r="AA44935" t="str">
        <v>CB</v>
      </c>
    </row>
    <row r="44936" spans="27:27">
      <c r="AA44936" t="str">
        <v>SO</v>
      </c>
    </row>
    <row r="44937" spans="27:27">
      <c r="AA44937" t="str">
        <v>WB</v>
      </c>
    </row>
    <row r="44938" spans="27:27">
      <c r="AA44938" t="str">
        <v>CB</v>
      </c>
    </row>
    <row r="44939" spans="27:27">
      <c r="AA44939" t="str">
        <v>JB</v>
      </c>
    </row>
    <row r="44940" spans="27:27">
      <c r="AA44940" t="str">
        <v>BE</v>
      </c>
    </row>
    <row r="44941" spans="27:27">
      <c r="AA44941" t="str">
        <v>CB</v>
      </c>
    </row>
    <row r="44942" spans="27:27">
      <c r="AA44942" t="str">
        <v>SS</v>
      </c>
    </row>
    <row r="44943" spans="27:27">
      <c r="AA44943" t="str">
        <v>BB</v>
      </c>
    </row>
    <row r="44944" spans="27:27">
      <c r="AA44944" t="str">
        <v>BE</v>
      </c>
    </row>
    <row r="44945" spans="27:27">
      <c r="AA44945" t="str">
        <v>BB</v>
      </c>
    </row>
    <row r="44946" spans="27:27">
      <c r="AA44946" t="str">
        <v>CB</v>
      </c>
    </row>
    <row r="44947" spans="27:27">
      <c r="AA44947" t="str">
        <v>SS</v>
      </c>
    </row>
    <row r="44948" spans="27:27">
      <c r="AA44948" t="str">
        <v>WB</v>
      </c>
    </row>
    <row r="44949" spans="27:27">
      <c r="AA44949" t="str">
        <v>WB</v>
      </c>
    </row>
    <row r="44950" spans="27:27">
      <c r="AA44950" t="str">
        <v>WB</v>
      </c>
    </row>
    <row r="44951" spans="27:27">
      <c r="AA44951" t="str">
        <v>FR</v>
      </c>
    </row>
    <row r="44952" spans="27:27">
      <c r="AA44952" t="str">
        <v>FR</v>
      </c>
    </row>
    <row r="44953" spans="27:27">
      <c r="AA44953" t="str">
        <v>DH</v>
      </c>
    </row>
    <row r="44954" spans="27:27">
      <c r="AA44954" t="str">
        <v>DH</v>
      </c>
    </row>
    <row r="44955" spans="27:27">
      <c r="AA44955" t="str">
        <v>BE</v>
      </c>
    </row>
    <row r="44956" spans="27:27">
      <c r="AA44956" t="str">
        <v>BE</v>
      </c>
    </row>
    <row r="44957" spans="27:27">
      <c r="AA44957" t="str">
        <v>HD</v>
      </c>
    </row>
    <row r="44958" spans="27:27">
      <c r="AA44958" t="str">
        <v>HD</v>
      </c>
    </row>
    <row r="44959" spans="27:27">
      <c r="AA44959" t="str">
        <v>DH</v>
      </c>
    </row>
    <row r="44960" spans="27:27">
      <c r="AA44960" t="str">
        <v>DH</v>
      </c>
    </row>
    <row r="44961" spans="27:27">
      <c r="AA44961" t="str">
        <v>BB</v>
      </c>
    </row>
    <row r="44962" spans="27:27">
      <c r="AA44962" t="str">
        <v>CB</v>
      </c>
    </row>
    <row r="44963" spans="27:27">
      <c r="AA44963" t="str">
        <v>DH</v>
      </c>
    </row>
    <row r="44964" spans="27:27">
      <c r="AA44964" t="str">
        <v>DH</v>
      </c>
    </row>
    <row r="44965" spans="27:27">
      <c r="AA44965" t="str">
        <v>JB</v>
      </c>
    </row>
    <row r="44966" spans="27:27">
      <c r="AA44966" t="str">
        <v>JB</v>
      </c>
    </row>
    <row r="44967" spans="27:27">
      <c r="AA44967" t="str">
        <v>WB</v>
      </c>
    </row>
    <row r="44968" spans="27:27">
      <c r="AA44968" t="str">
        <v>CB</v>
      </c>
    </row>
    <row r="44969" spans="27:27">
      <c r="AA44969" t="str">
        <v>CB</v>
      </c>
    </row>
    <row r="44970" spans="27:27">
      <c r="AA44970" t="str">
        <v>CB</v>
      </c>
    </row>
    <row r="44971" spans="27:27">
      <c r="AA44971" t="str">
        <v>CB</v>
      </c>
    </row>
    <row r="44972" spans="27:27">
      <c r="AA44972" t="str">
        <v>DH</v>
      </c>
    </row>
    <row r="44973" spans="27:27">
      <c r="AA44973" t="str">
        <v>DH</v>
      </c>
    </row>
    <row r="44974" spans="27:27">
      <c r="AA44974" t="str">
        <v>DH</v>
      </c>
    </row>
    <row r="44975" spans="27:27">
      <c r="AA44975" t="str">
        <v>DH</v>
      </c>
    </row>
    <row r="44976" spans="27:27">
      <c r="AA44976" t="str">
        <v>BB</v>
      </c>
    </row>
    <row r="44977" spans="27:27">
      <c r="AA44977" t="str">
        <v>BE</v>
      </c>
    </row>
    <row r="44978" spans="27:27">
      <c r="AA44978" t="str">
        <v>BE</v>
      </c>
    </row>
    <row r="44979" spans="27:27">
      <c r="AA44979" t="str">
        <v>HD</v>
      </c>
    </row>
    <row r="44980" spans="27:27">
      <c r="AA44980" t="str">
        <v>HD</v>
      </c>
    </row>
    <row r="44981" spans="27:27">
      <c r="AA44981" t="str">
        <v>HD</v>
      </c>
    </row>
    <row r="44982" spans="27:27">
      <c r="AA44982" t="str">
        <v>WB</v>
      </c>
    </row>
    <row r="44983" spans="27:27">
      <c r="AA44983" t="str">
        <v>WB</v>
      </c>
    </row>
    <row r="44984" spans="27:27">
      <c r="AA44984" t="str">
        <v>WB</v>
      </c>
    </row>
    <row r="44985" spans="27:27">
      <c r="AA44985" t="str">
        <v>WB</v>
      </c>
    </row>
    <row r="44986" spans="27:27">
      <c r="AA44986" t="str">
        <v>SO</v>
      </c>
    </row>
    <row r="44987" spans="27:27">
      <c r="AA44987" t="str">
        <v>HD</v>
      </c>
    </row>
    <row r="44988" spans="27:27">
      <c r="AA44988" t="str">
        <v>HD</v>
      </c>
    </row>
    <row r="44989" spans="27:27">
      <c r="AA44989" t="str">
        <v>CB</v>
      </c>
    </row>
    <row r="44990" spans="27:27">
      <c r="AA44990" t="str">
        <v>BB</v>
      </c>
    </row>
    <row r="44991" spans="27:27">
      <c r="AA44991" t="str">
        <v>SS</v>
      </c>
    </row>
    <row r="44992" spans="27:27">
      <c r="AA44992" t="str">
        <v>SS</v>
      </c>
    </row>
    <row r="44993" spans="27:27">
      <c r="AA44993" t="str">
        <v>SS</v>
      </c>
    </row>
    <row r="44994" spans="27:27">
      <c r="AA44994" t="str">
        <v>FR</v>
      </c>
    </row>
    <row r="44995" spans="27:27">
      <c r="AA44995" t="str">
        <v>FR</v>
      </c>
    </row>
    <row r="44996" spans="27:27">
      <c r="AA44996" t="str">
        <v>SS</v>
      </c>
    </row>
    <row r="44997" spans="27:27">
      <c r="AA44997" t="str">
        <v>BB</v>
      </c>
    </row>
    <row r="44998" spans="27:27">
      <c r="AA44998" t="str">
        <v>BB</v>
      </c>
    </row>
    <row r="44999" spans="27:27">
      <c r="AA44999" t="str">
        <v>WB</v>
      </c>
    </row>
    <row r="45000" spans="27:27">
      <c r="AA45000" t="str">
        <v>WB</v>
      </c>
    </row>
    <row r="45001" spans="27:27">
      <c r="AA45001" t="str">
        <v>HD</v>
      </c>
    </row>
    <row r="45002" spans="27:27">
      <c r="AA45002" t="str">
        <v>HD</v>
      </c>
    </row>
    <row r="45003" spans="27:27">
      <c r="AA45003" t="str">
        <v>HD</v>
      </c>
    </row>
    <row r="45004" spans="27:27">
      <c r="AA45004" t="str">
        <v>HD</v>
      </c>
    </row>
    <row r="45005" spans="27:27">
      <c r="AA45005" t="str">
        <v>CB</v>
      </c>
    </row>
    <row r="45006" spans="27:27">
      <c r="AA45006" t="str">
        <v>CB</v>
      </c>
    </row>
    <row r="45007" spans="27:27">
      <c r="AA45007" t="str">
        <v>BE</v>
      </c>
    </row>
    <row r="45008" spans="27:27">
      <c r="AA45008" t="str">
        <v>BB</v>
      </c>
    </row>
    <row r="45009" spans="27:27">
      <c r="AA45009" t="str">
        <v>FR</v>
      </c>
    </row>
    <row r="45010" spans="27:27">
      <c r="AA45010" t="str">
        <v>BB</v>
      </c>
    </row>
    <row r="45011" spans="27:27">
      <c r="AA45011" t="str">
        <v>BE</v>
      </c>
    </row>
    <row r="45012" spans="27:27">
      <c r="AA45012" t="str">
        <v>BE</v>
      </c>
    </row>
    <row r="45013" spans="27:27">
      <c r="AA45013" t="str">
        <v>JB</v>
      </c>
    </row>
    <row r="45014" spans="27:27">
      <c r="AA45014" t="str">
        <v>SS</v>
      </c>
    </row>
    <row r="45015" spans="27:27">
      <c r="AA45015" t="str">
        <v>DH</v>
      </c>
    </row>
    <row r="45016" spans="27:27">
      <c r="AA45016" t="str">
        <v>DH</v>
      </c>
    </row>
    <row r="45017" spans="27:27">
      <c r="AA45017" t="str">
        <v>FR</v>
      </c>
    </row>
    <row r="45018" spans="27:27">
      <c r="AA45018" t="str">
        <v>FR</v>
      </c>
    </row>
    <row r="45019" spans="27:27">
      <c r="AA45019" t="str">
        <v>SS</v>
      </c>
    </row>
    <row r="45020" spans="27:27">
      <c r="AA45020" t="str">
        <v>SS</v>
      </c>
    </row>
    <row r="45021" spans="27:27">
      <c r="AA45021" t="str">
        <v>SS</v>
      </c>
    </row>
    <row r="45022" spans="27:27">
      <c r="AA45022" t="str">
        <v>HD</v>
      </c>
    </row>
    <row r="45023" spans="27:27">
      <c r="AA45023" t="str">
        <v>FR</v>
      </c>
    </row>
    <row r="45024" spans="27:27">
      <c r="AA45024" t="str">
        <v>CB</v>
      </c>
    </row>
    <row r="45025" spans="27:27">
      <c r="AA45025" t="str">
        <v>FR</v>
      </c>
    </row>
    <row r="45026" spans="27:27">
      <c r="AA45026" t="str">
        <v>DH</v>
      </c>
    </row>
    <row r="45027" spans="27:27">
      <c r="AA45027" t="str">
        <v>HD</v>
      </c>
    </row>
    <row r="45028" spans="27:27">
      <c r="AA45028" t="str">
        <v>HD</v>
      </c>
    </row>
    <row r="45029" spans="27:27">
      <c r="AA45029" t="str">
        <v>SO</v>
      </c>
    </row>
    <row r="45030" spans="27:27">
      <c r="AA45030" t="str">
        <v>DH</v>
      </c>
    </row>
    <row r="45031" spans="27:27">
      <c r="AA45031" t="str">
        <v>DH</v>
      </c>
    </row>
    <row r="45032" spans="27:27">
      <c r="AA45032" t="str">
        <v>JB</v>
      </c>
    </row>
    <row r="45033" spans="27:27">
      <c r="AA45033" t="str">
        <v>HD</v>
      </c>
    </row>
    <row r="45034" spans="27:27">
      <c r="AA45034" t="str">
        <v>CB</v>
      </c>
    </row>
    <row r="45035" spans="27:27">
      <c r="AA45035" t="str">
        <v>BB</v>
      </c>
    </row>
    <row r="45036" spans="27:27">
      <c r="AA45036" t="str">
        <v>BB</v>
      </c>
    </row>
    <row r="45037" spans="27:27">
      <c r="AA45037" t="str">
        <v>FR</v>
      </c>
    </row>
    <row r="45038" spans="27:27">
      <c r="AA45038" t="str">
        <v>FR</v>
      </c>
    </row>
    <row r="45039" spans="27:27">
      <c r="AA45039" t="str">
        <v>FR</v>
      </c>
    </row>
    <row r="45040" spans="27:27">
      <c r="AA45040" t="str">
        <v>FR</v>
      </c>
    </row>
    <row r="45041" spans="27:27">
      <c r="AA45041" t="str">
        <v>JB</v>
      </c>
    </row>
    <row r="45042" spans="27:27">
      <c r="AA45042" t="str">
        <v>FR</v>
      </c>
    </row>
    <row r="45043" spans="27:27">
      <c r="AA45043" t="str">
        <v>FR</v>
      </c>
    </row>
    <row r="45044" spans="27:27">
      <c r="AA45044" t="str">
        <v>CB</v>
      </c>
    </row>
    <row r="45045" spans="27:27">
      <c r="AA45045" t="str">
        <v>CB</v>
      </c>
    </row>
    <row r="45046" spans="27:27">
      <c r="AA45046" t="str">
        <v>FR</v>
      </c>
    </row>
    <row r="45047" spans="27:27">
      <c r="AA45047" t="str">
        <v>SO</v>
      </c>
    </row>
    <row r="45048" spans="27:27">
      <c r="AA45048" t="str">
        <v>SO</v>
      </c>
    </row>
    <row r="45049" spans="27:27">
      <c r="AA45049" t="str">
        <v>SO</v>
      </c>
    </row>
    <row r="45050" spans="27:27">
      <c r="AA45050" t="str">
        <v>SO</v>
      </c>
    </row>
    <row r="45051" spans="27:27">
      <c r="AA45051" t="str">
        <v>CB</v>
      </c>
    </row>
    <row r="45052" spans="27:27">
      <c r="AA45052" t="str">
        <v>CB</v>
      </c>
    </row>
    <row r="45053" spans="27:27">
      <c r="AA45053" t="str">
        <v>JB</v>
      </c>
    </row>
    <row r="45054" spans="27:27">
      <c r="AA45054" t="str">
        <v>JB</v>
      </c>
    </row>
    <row r="45055" spans="27:27">
      <c r="AA45055" t="str">
        <v>DH</v>
      </c>
    </row>
    <row r="45056" spans="27:27">
      <c r="AA45056" t="str">
        <v>DH</v>
      </c>
    </row>
    <row r="45057" spans="27:27">
      <c r="AA45057" t="str">
        <v>DH</v>
      </c>
    </row>
    <row r="45058" spans="27:27">
      <c r="AA45058" t="str">
        <v>SO</v>
      </c>
    </row>
    <row r="45059" spans="27:27">
      <c r="AA45059" t="str">
        <v>JB</v>
      </c>
    </row>
    <row r="45060" spans="27:27">
      <c r="AA45060" t="str">
        <v>JB</v>
      </c>
    </row>
    <row r="45061" spans="27:27">
      <c r="AA45061" t="str">
        <v>JB</v>
      </c>
    </row>
    <row r="45062" spans="27:27">
      <c r="AA45062" t="str">
        <v>BB</v>
      </c>
    </row>
    <row r="45063" spans="27:27">
      <c r="AA45063" t="str">
        <v>BB</v>
      </c>
    </row>
    <row r="45064" spans="27:27">
      <c r="AA45064" t="str">
        <v>BE</v>
      </c>
    </row>
    <row r="45065" spans="27:27">
      <c r="AA45065" t="str">
        <v>SS</v>
      </c>
    </row>
    <row r="45066" spans="27:27">
      <c r="AA45066" t="str">
        <v>SS</v>
      </c>
    </row>
    <row r="45067" spans="27:27">
      <c r="AA45067" t="str">
        <v>SS</v>
      </c>
    </row>
    <row r="45068" spans="27:27">
      <c r="AA45068" t="str">
        <v>SS</v>
      </c>
    </row>
    <row r="45069" spans="27:27">
      <c r="AA45069" t="str">
        <v>SS</v>
      </c>
    </row>
    <row r="45070" spans="27:27">
      <c r="AA45070" t="str">
        <v>SO</v>
      </c>
    </row>
    <row r="45071" spans="27:27">
      <c r="AA45071" t="str">
        <v>SO</v>
      </c>
    </row>
    <row r="45072" spans="27:27">
      <c r="AA45072" t="str">
        <v>SO</v>
      </c>
    </row>
    <row r="45073" spans="27:27">
      <c r="AA45073" t="str">
        <v>SO</v>
      </c>
    </row>
    <row r="45074" spans="27:27">
      <c r="AA45074" t="str">
        <v>SS</v>
      </c>
    </row>
    <row r="45075" spans="27:27">
      <c r="AA45075" t="str">
        <v>SS</v>
      </c>
    </row>
    <row r="45076" spans="27:27">
      <c r="AA45076" t="str">
        <v>SS</v>
      </c>
    </row>
    <row r="45077" spans="27:27">
      <c r="AA45077" t="str">
        <v>SS</v>
      </c>
    </row>
    <row r="45078" spans="27:27">
      <c r="AA45078" t="str">
        <v>CB</v>
      </c>
    </row>
    <row r="45079" spans="27:27">
      <c r="AA45079" t="str">
        <v>FR</v>
      </c>
    </row>
    <row r="45080" spans="27:27">
      <c r="AA45080" t="str">
        <v>FR</v>
      </c>
    </row>
    <row r="45081" spans="27:27">
      <c r="AA45081" t="str">
        <v>HD</v>
      </c>
    </row>
    <row r="45082" spans="27:27">
      <c r="AA45082" t="str">
        <v>HD</v>
      </c>
    </row>
    <row r="45083" spans="27:27">
      <c r="AA45083" t="str">
        <v>HD</v>
      </c>
    </row>
    <row r="45084" spans="27:27">
      <c r="AA45084" t="str">
        <v>DH</v>
      </c>
    </row>
    <row r="45085" spans="27:27">
      <c r="AA45085" t="str">
        <v>HD</v>
      </c>
    </row>
    <row r="45086" spans="27:27">
      <c r="AA45086" t="str">
        <v>BB</v>
      </c>
    </row>
    <row r="45087" spans="27:27">
      <c r="AA45087" t="str">
        <v>WB</v>
      </c>
    </row>
    <row r="45088" spans="27:27">
      <c r="AA45088" t="str">
        <v>WB</v>
      </c>
    </row>
    <row r="45089" spans="27:27">
      <c r="AA45089" t="str">
        <v>WB</v>
      </c>
    </row>
    <row r="45090" spans="27:27">
      <c r="AA45090" t="str">
        <v>WB</v>
      </c>
    </row>
    <row r="45091" spans="27:27">
      <c r="AA45091" t="str">
        <v>SO</v>
      </c>
    </row>
    <row r="45092" spans="27:27">
      <c r="AA45092" t="str">
        <v>HD</v>
      </c>
    </row>
    <row r="45093" spans="27:27">
      <c r="AA45093" t="str">
        <v>HD</v>
      </c>
    </row>
    <row r="45094" spans="27:27">
      <c r="AA45094" t="str">
        <v>JB</v>
      </c>
    </row>
    <row r="45095" spans="27:27">
      <c r="AA45095" t="str">
        <v>JB</v>
      </c>
    </row>
    <row r="45096" spans="27:27">
      <c r="AA45096" t="str">
        <v>JB</v>
      </c>
    </row>
    <row r="45097" spans="27:27">
      <c r="AA45097" t="str">
        <v>JB</v>
      </c>
    </row>
    <row r="45098" spans="27:27">
      <c r="AA45098" t="str">
        <v>CB</v>
      </c>
    </row>
    <row r="45099" spans="27:27">
      <c r="AA45099" t="str">
        <v>CB</v>
      </c>
    </row>
    <row r="45100" spans="27:27">
      <c r="AA45100" t="str">
        <v>CB</v>
      </c>
    </row>
    <row r="45101" spans="27:27">
      <c r="AA45101" t="str">
        <v>BE</v>
      </c>
    </row>
    <row r="45102" spans="27:27">
      <c r="AA45102" t="str">
        <v>FR</v>
      </c>
    </row>
    <row r="45103" spans="27:27">
      <c r="AA45103" t="str">
        <v>BB</v>
      </c>
    </row>
    <row r="45104" spans="27:27">
      <c r="AA45104" t="str">
        <v>BB</v>
      </c>
    </row>
    <row r="45105" spans="27:27">
      <c r="AA45105" t="str">
        <v>DH</v>
      </c>
    </row>
    <row r="45106" spans="27:27">
      <c r="AA45106" t="str">
        <v>HD</v>
      </c>
    </row>
    <row r="45107" spans="27:27">
      <c r="AA45107" t="str">
        <v>HD</v>
      </c>
    </row>
    <row r="45108" spans="27:27">
      <c r="AA45108" t="str">
        <v>HD</v>
      </c>
    </row>
    <row r="45109" spans="27:27">
      <c r="AA45109" t="str">
        <v>BE</v>
      </c>
    </row>
    <row r="45110" spans="27:27">
      <c r="AA45110" t="str">
        <v>BE</v>
      </c>
    </row>
    <row r="45111" spans="27:27">
      <c r="AA45111" t="str">
        <v>DH</v>
      </c>
    </row>
    <row r="45112" spans="27:27">
      <c r="AA45112" t="str">
        <v>DH</v>
      </c>
    </row>
    <row r="45113" spans="27:27">
      <c r="AA45113" t="str">
        <v>DH</v>
      </c>
    </row>
    <row r="45114" spans="27:27">
      <c r="AA45114" t="str">
        <v>SS</v>
      </c>
    </row>
    <row r="45115" spans="27:27">
      <c r="AA45115" t="str">
        <v>SS</v>
      </c>
    </row>
    <row r="45116" spans="27:27">
      <c r="AA45116" t="str">
        <v>SS</v>
      </c>
    </row>
    <row r="45117" spans="27:27">
      <c r="AA45117" t="str">
        <v>CB</v>
      </c>
    </row>
    <row r="45118" spans="27:27">
      <c r="AA45118" t="str">
        <v>CB</v>
      </c>
    </row>
    <row r="45119" spans="27:27">
      <c r="AA45119" t="str">
        <v>CB</v>
      </c>
    </row>
    <row r="45120" spans="27:27">
      <c r="AA45120" t="str">
        <v>BB</v>
      </c>
    </row>
    <row r="45121" spans="27:27">
      <c r="AA45121" t="str">
        <v>WB</v>
      </c>
    </row>
    <row r="45122" spans="27:27">
      <c r="AA45122" t="str">
        <v>BE</v>
      </c>
    </row>
    <row r="45123" spans="27:27">
      <c r="AA45123" t="str">
        <v>BB</v>
      </c>
    </row>
    <row r="45124" spans="27:27">
      <c r="AA45124" t="str">
        <v>SS</v>
      </c>
    </row>
    <row r="45125" spans="27:27">
      <c r="AA45125" t="str">
        <v>DH</v>
      </c>
    </row>
    <row r="45126" spans="27:27">
      <c r="AA45126" t="str">
        <v>SO</v>
      </c>
    </row>
    <row r="45127" spans="27:27">
      <c r="AA45127" t="str">
        <v>WB</v>
      </c>
    </row>
    <row r="45128" spans="27:27">
      <c r="AA45128" t="str">
        <v>WB</v>
      </c>
    </row>
    <row r="45129" spans="27:27">
      <c r="AA45129" t="str">
        <v>FR</v>
      </c>
    </row>
    <row r="45130" spans="27:27">
      <c r="AA45130" t="str">
        <v>FR</v>
      </c>
    </row>
    <row r="45131" spans="27:27">
      <c r="AA45131" t="str">
        <v>FR</v>
      </c>
    </row>
    <row r="45132" spans="27:27">
      <c r="AA45132" t="str">
        <v>SO</v>
      </c>
    </row>
    <row r="45133" spans="27:27">
      <c r="AA45133" t="str">
        <v>BE</v>
      </c>
    </row>
    <row r="45134" spans="27:27">
      <c r="AA45134" t="str">
        <v>BE</v>
      </c>
    </row>
    <row r="45135" spans="27:27">
      <c r="AA45135" t="str">
        <v>BB</v>
      </c>
    </row>
    <row r="45136" spans="27:27">
      <c r="AA45136" t="str">
        <v>BE</v>
      </c>
    </row>
    <row r="45137" spans="27:27">
      <c r="AA45137" t="str">
        <v>BE</v>
      </c>
    </row>
    <row r="45138" spans="27:27">
      <c r="AA45138" t="str">
        <v>BE</v>
      </c>
    </row>
    <row r="45139" spans="27:27">
      <c r="AA45139" t="str">
        <v>FR</v>
      </c>
    </row>
    <row r="45140" spans="27:27">
      <c r="AA45140" t="str">
        <v>FR</v>
      </c>
    </row>
    <row r="45141" spans="27:27">
      <c r="AA45141" t="str">
        <v>CB</v>
      </c>
    </row>
    <row r="45142" spans="27:27">
      <c r="AA45142" t="str">
        <v>WB</v>
      </c>
    </row>
    <row r="45143" spans="27:27">
      <c r="AA45143" t="str">
        <v>CB</v>
      </c>
    </row>
    <row r="45144" spans="27:27">
      <c r="AA45144" t="str">
        <v>DH</v>
      </c>
    </row>
    <row r="45145" spans="27:27">
      <c r="AA45145" t="str">
        <v>CB</v>
      </c>
    </row>
    <row r="45146" spans="27:27">
      <c r="AA45146" t="str">
        <v>FR</v>
      </c>
    </row>
    <row r="45147" spans="27:27">
      <c r="AA45147" t="str">
        <v>SS</v>
      </c>
    </row>
    <row r="45148" spans="27:27">
      <c r="AA45148" t="str">
        <v>SO</v>
      </c>
    </row>
    <row r="45149" spans="27:27">
      <c r="AA45149" t="str">
        <v>WB</v>
      </c>
    </row>
    <row r="45150" spans="27:27">
      <c r="AA45150" t="str">
        <v>CB</v>
      </c>
    </row>
    <row r="45151" spans="27:27">
      <c r="AA45151" t="str">
        <v>WB</v>
      </c>
    </row>
    <row r="45152" spans="27:27">
      <c r="AA45152" t="str">
        <v>WB</v>
      </c>
    </row>
    <row r="45153" spans="27:27">
      <c r="AA45153" t="str">
        <v>WB</v>
      </c>
    </row>
    <row r="45154" spans="27:27">
      <c r="AA45154" t="str">
        <v>WB</v>
      </c>
    </row>
    <row r="45155" spans="27:27">
      <c r="AA45155" t="str">
        <v>SS</v>
      </c>
    </row>
    <row r="45156" spans="27:27">
      <c r="AA45156" t="str">
        <v>SS</v>
      </c>
    </row>
    <row r="45157" spans="27:27">
      <c r="AA45157" t="str">
        <v>HD</v>
      </c>
    </row>
    <row r="45158" spans="27:27">
      <c r="AA45158" t="str">
        <v>HD</v>
      </c>
    </row>
    <row r="45159" spans="27:27">
      <c r="AA45159" t="str">
        <v>WB</v>
      </c>
    </row>
    <row r="45160" spans="27:27">
      <c r="AA45160" t="str">
        <v>SO</v>
      </c>
    </row>
    <row r="45161" spans="27:27">
      <c r="AA45161" t="str">
        <v>FR</v>
      </c>
    </row>
    <row r="45162" spans="27:27">
      <c r="AA45162" t="str">
        <v>SS</v>
      </c>
    </row>
    <row r="45163" spans="27:27">
      <c r="AA45163" t="str">
        <v>BE</v>
      </c>
    </row>
    <row r="45164" spans="27:27">
      <c r="AA45164" t="str">
        <v>SO</v>
      </c>
    </row>
    <row r="45165" spans="27:27">
      <c r="AA45165" t="str">
        <v>SO</v>
      </c>
    </row>
    <row r="45166" spans="27:27">
      <c r="AA45166" t="str">
        <v>SO</v>
      </c>
    </row>
    <row r="45167" spans="27:27">
      <c r="AA45167" t="str">
        <v>WB</v>
      </c>
    </row>
    <row r="45168" spans="27:27">
      <c r="AA45168" t="str">
        <v>WB</v>
      </c>
    </row>
    <row r="45169" spans="27:27">
      <c r="AA45169" t="str">
        <v>WB</v>
      </c>
    </row>
    <row r="45170" spans="27:27">
      <c r="AA45170" t="str">
        <v>WB</v>
      </c>
    </row>
    <row r="45171" spans="27:27">
      <c r="AA45171" t="str">
        <v>HD</v>
      </c>
    </row>
    <row r="45172" spans="27:27">
      <c r="AA45172" t="str">
        <v>HD</v>
      </c>
    </row>
    <row r="45173" spans="27:27">
      <c r="AA45173" t="str">
        <v>SO</v>
      </c>
    </row>
    <row r="45174" spans="27:27">
      <c r="AA45174" t="str">
        <v>FR</v>
      </c>
    </row>
    <row r="45175" spans="27:27">
      <c r="AA45175" t="str">
        <v>HD</v>
      </c>
    </row>
    <row r="45176" spans="27:27">
      <c r="AA45176" t="str">
        <v>HD</v>
      </c>
    </row>
    <row r="45177" spans="27:27">
      <c r="AA45177" t="str">
        <v>HD</v>
      </c>
    </row>
    <row r="45178" spans="27:27">
      <c r="AA45178" t="str">
        <v>BB</v>
      </c>
    </row>
    <row r="45179" spans="27:27">
      <c r="AA45179" t="str">
        <v>BB</v>
      </c>
    </row>
    <row r="45180" spans="27:27">
      <c r="AA45180" t="str">
        <v>SO</v>
      </c>
    </row>
    <row r="45181" spans="27:27">
      <c r="AA45181" t="str">
        <v>DH</v>
      </c>
    </row>
    <row r="45182" spans="27:27">
      <c r="AA45182" t="str">
        <v>HD</v>
      </c>
    </row>
    <row r="45183" spans="27:27">
      <c r="AA45183" t="str">
        <v>JB</v>
      </c>
    </row>
    <row r="45184" spans="27:27">
      <c r="AA45184" t="str">
        <v>JB</v>
      </c>
    </row>
    <row r="45185" spans="27:27">
      <c r="AA45185" t="str">
        <v>WB</v>
      </c>
    </row>
    <row r="45186" spans="27:27">
      <c r="AA45186" t="str">
        <v>SS</v>
      </c>
    </row>
    <row r="45187" spans="27:27">
      <c r="AA45187" t="str">
        <v>SO</v>
      </c>
    </row>
    <row r="45188" spans="27:27">
      <c r="AA45188" t="str">
        <v>SO</v>
      </c>
    </row>
    <row r="45189" spans="27:27">
      <c r="AA45189" t="str">
        <v>SO</v>
      </c>
    </row>
    <row r="45190" spans="27:27">
      <c r="AA45190" t="str">
        <v>FR</v>
      </c>
    </row>
    <row r="45191" spans="27:27">
      <c r="AA45191" t="str">
        <v>JB</v>
      </c>
    </row>
    <row r="45192" spans="27:27">
      <c r="AA45192" t="str">
        <v>JB</v>
      </c>
    </row>
    <row r="45193" spans="27:27">
      <c r="AA45193" t="str">
        <v>JB</v>
      </c>
    </row>
    <row r="45194" spans="27:27">
      <c r="AA45194" t="str">
        <v>JB</v>
      </c>
    </row>
    <row r="45195" spans="27:27">
      <c r="AA45195" t="str">
        <v>SS</v>
      </c>
    </row>
    <row r="45196" spans="27:27">
      <c r="AA45196" t="str">
        <v>FR</v>
      </c>
    </row>
    <row r="45197" spans="27:27">
      <c r="AA45197" t="str">
        <v>BB</v>
      </c>
    </row>
    <row r="45198" spans="27:27">
      <c r="AA45198" t="str">
        <v>CB</v>
      </c>
    </row>
    <row r="45199" spans="27:27">
      <c r="AA45199" t="str">
        <v>BE</v>
      </c>
    </row>
    <row r="45200" spans="27:27">
      <c r="AA45200" t="str">
        <v>BE</v>
      </c>
    </row>
    <row r="45201" spans="27:27">
      <c r="AA45201" t="str">
        <v>SS</v>
      </c>
    </row>
    <row r="45202" spans="27:27">
      <c r="AA45202" t="str">
        <v>SS</v>
      </c>
    </row>
    <row r="45203" spans="27:27">
      <c r="AA45203" t="str">
        <v>WB</v>
      </c>
    </row>
    <row r="45204" spans="27:27">
      <c r="AA45204" t="str">
        <v>WB</v>
      </c>
    </row>
    <row r="45205" spans="27:27">
      <c r="AA45205" t="str">
        <v>SO</v>
      </c>
    </row>
    <row r="45206" spans="27:27">
      <c r="AA45206" t="str">
        <v>SO</v>
      </c>
    </row>
    <row r="45207" spans="27:27">
      <c r="AA45207" t="str">
        <v>SO</v>
      </c>
    </row>
    <row r="45208" spans="27:27">
      <c r="AA45208" t="str">
        <v>SO</v>
      </c>
    </row>
    <row r="45209" spans="27:27">
      <c r="AA45209" t="str">
        <v>HD</v>
      </c>
    </row>
    <row r="45210" spans="27:27">
      <c r="AA45210" t="str">
        <v>HD</v>
      </c>
    </row>
    <row r="45211" spans="27:27">
      <c r="AA45211" t="str">
        <v>BE</v>
      </c>
    </row>
    <row r="45212" spans="27:27">
      <c r="AA45212" t="str">
        <v>BE</v>
      </c>
    </row>
    <row r="45213" spans="27:27">
      <c r="AA45213" t="str">
        <v>JB</v>
      </c>
    </row>
    <row r="45214" spans="27:27">
      <c r="AA45214" t="str">
        <v>FR</v>
      </c>
    </row>
    <row r="45215" spans="27:27">
      <c r="AA45215" t="str">
        <v>FR</v>
      </c>
    </row>
    <row r="45216" spans="27:27">
      <c r="AA45216" t="str">
        <v>HD</v>
      </c>
    </row>
    <row r="45217" spans="27:27">
      <c r="AA45217" t="str">
        <v>HD</v>
      </c>
    </row>
    <row r="45218" spans="27:27">
      <c r="AA45218" t="str">
        <v>BE</v>
      </c>
    </row>
    <row r="45219" spans="27:27">
      <c r="AA45219" t="str">
        <v>DH</v>
      </c>
    </row>
    <row r="45220" spans="27:27">
      <c r="AA45220" t="str">
        <v>DH</v>
      </c>
    </row>
    <row r="45221" spans="27:27">
      <c r="AA45221" t="str">
        <v>DH</v>
      </c>
    </row>
    <row r="45222" spans="27:27">
      <c r="AA45222" t="str">
        <v>WB</v>
      </c>
    </row>
    <row r="45223" spans="27:27">
      <c r="AA45223" t="str">
        <v>HD</v>
      </c>
    </row>
    <row r="45224" spans="27:27">
      <c r="AA45224" t="str">
        <v>HD</v>
      </c>
    </row>
    <row r="45225" spans="27:27">
      <c r="AA45225" t="str">
        <v>HD</v>
      </c>
    </row>
    <row r="45226" spans="27:27">
      <c r="AA45226" t="str">
        <v>DH</v>
      </c>
    </row>
    <row r="45227" spans="27:27">
      <c r="AA45227" t="str">
        <v>BB</v>
      </c>
    </row>
    <row r="45228" spans="27:27">
      <c r="AA45228" t="str">
        <v>BB</v>
      </c>
    </row>
    <row r="45229" spans="27:27">
      <c r="AA45229" t="str">
        <v>BE</v>
      </c>
    </row>
    <row r="45230" spans="27:27">
      <c r="AA45230" t="str">
        <v>JB</v>
      </c>
    </row>
    <row r="45231" spans="27:27">
      <c r="AA45231" t="str">
        <v>JB</v>
      </c>
    </row>
    <row r="45232" spans="27:27">
      <c r="AA45232" t="str">
        <v>DH</v>
      </c>
    </row>
    <row r="45233" spans="27:27">
      <c r="AA45233" t="str">
        <v>DH</v>
      </c>
    </row>
    <row r="45234" spans="27:27">
      <c r="AA45234" t="str">
        <v>FR</v>
      </c>
    </row>
    <row r="45235" spans="27:27">
      <c r="AA45235" t="str">
        <v>FR</v>
      </c>
    </row>
    <row r="45236" spans="27:27">
      <c r="AA45236" t="str">
        <v>HD</v>
      </c>
    </row>
    <row r="45237" spans="27:27">
      <c r="AA45237" t="str">
        <v>HD</v>
      </c>
    </row>
    <row r="45238" spans="27:27">
      <c r="AA45238" t="str">
        <v>HD</v>
      </c>
    </row>
    <row r="45239" spans="27:27">
      <c r="AA45239" t="str">
        <v>SS</v>
      </c>
    </row>
    <row r="45240" spans="27:27">
      <c r="AA45240" t="str">
        <v>SS</v>
      </c>
    </row>
    <row r="45241" spans="27:27">
      <c r="AA45241" t="str">
        <v>SO</v>
      </c>
    </row>
    <row r="45242" spans="27:27">
      <c r="AA45242" t="str">
        <v>HD</v>
      </c>
    </row>
    <row r="45243" spans="27:27">
      <c r="AA45243" t="str">
        <v>HD</v>
      </c>
    </row>
    <row r="45244" spans="27:27">
      <c r="AA45244" t="str">
        <v>HD</v>
      </c>
    </row>
    <row r="45245" spans="27:27">
      <c r="AA45245" t="str">
        <v>SO</v>
      </c>
    </row>
    <row r="45246" spans="27:27">
      <c r="AA45246" t="str">
        <v>CB</v>
      </c>
    </row>
    <row r="45247" spans="27:27">
      <c r="AA45247" t="str">
        <v>HD</v>
      </c>
    </row>
    <row r="45248" spans="27:27">
      <c r="AA45248" t="str">
        <v>HD</v>
      </c>
    </row>
    <row r="45249" spans="27:27">
      <c r="AA45249" t="str">
        <v>DH</v>
      </c>
    </row>
    <row r="45250" spans="27:27">
      <c r="AA45250" t="str">
        <v>DH</v>
      </c>
    </row>
    <row r="45251" spans="27:27">
      <c r="AA45251" t="str">
        <v>CB</v>
      </c>
    </row>
    <row r="45252" spans="27:27">
      <c r="AA45252" t="str">
        <v>CB</v>
      </c>
    </row>
    <row r="45253" spans="27:27">
      <c r="AA45253" t="str">
        <v>CB</v>
      </c>
    </row>
    <row r="45254" spans="27:27">
      <c r="AA45254" t="str">
        <v>CB</v>
      </c>
    </row>
    <row r="45255" spans="27:27">
      <c r="AA45255" t="str">
        <v>WB</v>
      </c>
    </row>
    <row r="45256" spans="27:27">
      <c r="AA45256" t="str">
        <v>WB</v>
      </c>
    </row>
    <row r="45257" spans="27:27">
      <c r="AA45257" t="str">
        <v>SO</v>
      </c>
    </row>
    <row r="45258" spans="27:27">
      <c r="AA45258" t="str">
        <v>SO</v>
      </c>
    </row>
    <row r="45259" spans="27:27">
      <c r="AA45259" t="str">
        <v>SO</v>
      </c>
    </row>
    <row r="45260" spans="27:27">
      <c r="AA45260" t="str">
        <v>BE</v>
      </c>
    </row>
    <row r="45261" spans="27:27">
      <c r="AA45261" t="str">
        <v>BE</v>
      </c>
    </row>
    <row r="45262" spans="27:27">
      <c r="AA45262" t="str">
        <v>FR</v>
      </c>
    </row>
    <row r="45263" spans="27:27">
      <c r="AA45263" t="str">
        <v>FR</v>
      </c>
    </row>
    <row r="45264" spans="27:27">
      <c r="AA45264" t="str">
        <v>WB</v>
      </c>
    </row>
    <row r="45265" spans="27:27">
      <c r="AA45265" t="str">
        <v>WB</v>
      </c>
    </row>
    <row r="45266" spans="27:27">
      <c r="AA45266" t="str">
        <v>BB</v>
      </c>
    </row>
    <row r="45267" spans="27:27">
      <c r="AA45267" t="str">
        <v>HD</v>
      </c>
    </row>
    <row r="45268" spans="27:27">
      <c r="AA45268" t="str">
        <v>HD</v>
      </c>
    </row>
    <row r="45269" spans="27:27">
      <c r="AA45269" t="str">
        <v>FR</v>
      </c>
    </row>
    <row r="45270" spans="27:27">
      <c r="AA45270" t="str">
        <v>SS</v>
      </c>
    </row>
    <row r="45271" spans="27:27">
      <c r="AA45271" t="str">
        <v>SS</v>
      </c>
    </row>
    <row r="45272" spans="27:27">
      <c r="AA45272" t="str">
        <v>SO</v>
      </c>
    </row>
    <row r="45273" spans="27:27">
      <c r="AA45273" t="str">
        <v>SO</v>
      </c>
    </row>
    <row r="45274" spans="27:27">
      <c r="AA45274" t="str">
        <v>WB</v>
      </c>
    </row>
    <row r="45275" spans="27:27">
      <c r="AA45275" t="str">
        <v>WB</v>
      </c>
    </row>
    <row r="45276" spans="27:27">
      <c r="AA45276" t="str">
        <v>SS</v>
      </c>
    </row>
    <row r="45277" spans="27:27">
      <c r="AA45277" t="str">
        <v>FR</v>
      </c>
    </row>
    <row r="45278" spans="27:27">
      <c r="AA45278" t="str">
        <v>WB</v>
      </c>
    </row>
    <row r="45279" spans="27:27">
      <c r="AA45279" t="str">
        <v>WB</v>
      </c>
    </row>
    <row r="45280" spans="27:27">
      <c r="AA45280" t="str">
        <v>HD</v>
      </c>
    </row>
    <row r="45281" spans="27:27">
      <c r="AA45281" t="str">
        <v>HD</v>
      </c>
    </row>
    <row r="45282" spans="27:27">
      <c r="AA45282" t="str">
        <v>BE</v>
      </c>
    </row>
    <row r="45283" spans="27:27">
      <c r="AA45283" t="str">
        <v>BE</v>
      </c>
    </row>
    <row r="45284" spans="27:27">
      <c r="AA45284" t="str">
        <v>WB</v>
      </c>
    </row>
    <row r="45285" spans="27:27">
      <c r="AA45285" t="str">
        <v>WB</v>
      </c>
    </row>
    <row r="45286" spans="27:27">
      <c r="AA45286" t="str">
        <v>WB</v>
      </c>
    </row>
    <row r="45287" spans="27:27">
      <c r="AA45287" t="str">
        <v>BB</v>
      </c>
    </row>
    <row r="45288" spans="27:27">
      <c r="AA45288" t="str">
        <v>BB</v>
      </c>
    </row>
    <row r="45289" spans="27:27">
      <c r="AA45289" t="str">
        <v>HD</v>
      </c>
    </row>
    <row r="45290" spans="27:27">
      <c r="AA45290" t="str">
        <v>HD</v>
      </c>
    </row>
    <row r="45291" spans="27:27">
      <c r="AA45291" t="str">
        <v>SS</v>
      </c>
    </row>
    <row r="45292" spans="27:27">
      <c r="AA45292" t="str">
        <v>FR</v>
      </c>
    </row>
    <row r="45293" spans="27:27">
      <c r="AA45293" t="str">
        <v>BE</v>
      </c>
    </row>
    <row r="45294" spans="27:27">
      <c r="AA45294" t="str">
        <v>FR</v>
      </c>
    </row>
    <row r="45295" spans="27:27">
      <c r="AA45295" t="str">
        <v>FR</v>
      </c>
    </row>
    <row r="45296" spans="27:27">
      <c r="AA45296" t="str">
        <v>CB</v>
      </c>
    </row>
    <row r="45297" spans="27:27">
      <c r="AA45297" t="str">
        <v>HD</v>
      </c>
    </row>
    <row r="45298" spans="27:27">
      <c r="AA45298" t="str">
        <v>SO</v>
      </c>
    </row>
    <row r="45299" spans="27:27">
      <c r="AA45299" t="str">
        <v>BE</v>
      </c>
    </row>
    <row r="45300" spans="27:27">
      <c r="AA45300" t="str">
        <v>FR</v>
      </c>
    </row>
    <row r="45301" spans="27:27">
      <c r="AA45301" t="str">
        <v>FR</v>
      </c>
    </row>
    <row r="45302" spans="27:27">
      <c r="AA45302" t="str">
        <v>CB</v>
      </c>
    </row>
    <row r="45303" spans="27:27">
      <c r="AA45303" t="str">
        <v>CB</v>
      </c>
    </row>
    <row r="45304" spans="27:27">
      <c r="AA45304" t="str">
        <v>CB</v>
      </c>
    </row>
    <row r="45305" spans="27:27">
      <c r="AA45305" t="str">
        <v>CB</v>
      </c>
    </row>
    <row r="45306" spans="27:27">
      <c r="AA45306" t="str">
        <v>DH</v>
      </c>
    </row>
    <row r="45307" spans="27:27">
      <c r="AA45307" t="str">
        <v>WB</v>
      </c>
    </row>
    <row r="45308" spans="27:27">
      <c r="AA45308" t="str">
        <v>HD</v>
      </c>
    </row>
    <row r="45309" spans="27:27">
      <c r="AA45309" t="str">
        <v>HD</v>
      </c>
    </row>
    <row r="45310" spans="27:27">
      <c r="AA45310" t="str">
        <v>HD</v>
      </c>
    </row>
    <row r="45311" spans="27:27">
      <c r="AA45311" t="str">
        <v>CB</v>
      </c>
    </row>
    <row r="45312" spans="27:27">
      <c r="AA45312" t="str">
        <v>CB</v>
      </c>
    </row>
    <row r="45313" spans="27:27">
      <c r="AA45313" t="str">
        <v>CB</v>
      </c>
    </row>
    <row r="45314" spans="27:27">
      <c r="AA45314" t="str">
        <v>HD</v>
      </c>
    </row>
    <row r="45315" spans="27:27">
      <c r="AA45315" t="str">
        <v>HD</v>
      </c>
    </row>
    <row r="45316" spans="27:27">
      <c r="AA45316" t="str">
        <v>FR</v>
      </c>
    </row>
    <row r="45317" spans="27:27">
      <c r="AA45317" t="str">
        <v>JB</v>
      </c>
    </row>
    <row r="45318" spans="27:27">
      <c r="AA45318" t="str">
        <v>HD</v>
      </c>
    </row>
    <row r="45319" spans="27:27">
      <c r="AA45319" t="str">
        <v>HD</v>
      </c>
    </row>
    <row r="45320" spans="27:27">
      <c r="AA45320" t="str">
        <v>SS</v>
      </c>
    </row>
    <row r="45321" spans="27:27">
      <c r="AA45321" t="str">
        <v>BE</v>
      </c>
    </row>
    <row r="45322" spans="27:27">
      <c r="AA45322" t="str">
        <v>BE</v>
      </c>
    </row>
    <row r="45323" spans="27:27">
      <c r="AA45323" t="str">
        <v>CB</v>
      </c>
    </row>
    <row r="45324" spans="27:27">
      <c r="AA45324" t="str">
        <v>CB</v>
      </c>
    </row>
    <row r="45325" spans="27:27">
      <c r="AA45325" t="str">
        <v>JB</v>
      </c>
    </row>
    <row r="45326" spans="27:27">
      <c r="AA45326" t="str">
        <v>CB</v>
      </c>
    </row>
    <row r="45327" spans="27:27">
      <c r="AA45327" t="str">
        <v>CB</v>
      </c>
    </row>
    <row r="45328" spans="27:27">
      <c r="AA45328" t="str">
        <v>SS</v>
      </c>
    </row>
    <row r="45329" spans="27:27">
      <c r="AA45329" t="str">
        <v>HD</v>
      </c>
    </row>
    <row r="45330" spans="27:27">
      <c r="AA45330" t="str">
        <v>SS</v>
      </c>
    </row>
    <row r="45331" spans="27:27">
      <c r="AA45331" t="str">
        <v>BB</v>
      </c>
    </row>
    <row r="45332" spans="27:27">
      <c r="AA45332" t="str">
        <v>BB</v>
      </c>
    </row>
    <row r="45333" spans="27:27">
      <c r="AA45333" t="str">
        <v>SS</v>
      </c>
    </row>
    <row r="45334" spans="27:27">
      <c r="AA45334" t="str">
        <v>SS</v>
      </c>
    </row>
    <row r="45335" spans="27:27">
      <c r="AA45335" t="str">
        <v>SO</v>
      </c>
    </row>
    <row r="45336" spans="27:27">
      <c r="AA45336" t="str">
        <v>SO</v>
      </c>
    </row>
    <row r="45337" spans="27:27">
      <c r="AA45337" t="str">
        <v>DH</v>
      </c>
    </row>
    <row r="45338" spans="27:27">
      <c r="AA45338" t="str">
        <v>DH</v>
      </c>
    </row>
    <row r="45339" spans="27:27">
      <c r="AA45339" t="str">
        <v>DH</v>
      </c>
    </row>
    <row r="45340" spans="27:27">
      <c r="AA45340" t="str">
        <v>HD</v>
      </c>
    </row>
    <row r="45341" spans="27:27">
      <c r="AA45341" t="str">
        <v>HD</v>
      </c>
    </row>
    <row r="45342" spans="27:27">
      <c r="AA45342" t="str">
        <v>HD</v>
      </c>
    </row>
    <row r="45343" spans="27:27">
      <c r="AA45343" t="str">
        <v>BE</v>
      </c>
    </row>
    <row r="45344" spans="27:27">
      <c r="AA45344" t="str">
        <v>CB</v>
      </c>
    </row>
    <row r="45345" spans="27:27">
      <c r="AA45345" t="str">
        <v>CB</v>
      </c>
    </row>
    <row r="45346" spans="27:27">
      <c r="AA45346" t="str">
        <v>CB</v>
      </c>
    </row>
    <row r="45347" spans="27:27">
      <c r="AA45347" t="str">
        <v>CB</v>
      </c>
    </row>
    <row r="45348" spans="27:27">
      <c r="AA45348" t="str">
        <v>CB</v>
      </c>
    </row>
    <row r="45349" spans="27:27">
      <c r="AA45349" t="str">
        <v>CB</v>
      </c>
    </row>
    <row r="45350" spans="27:27">
      <c r="AA45350" t="str">
        <v>SO</v>
      </c>
    </row>
    <row r="45351" spans="27:27">
      <c r="AA45351" t="str">
        <v>BB</v>
      </c>
    </row>
    <row r="45352" spans="27:27">
      <c r="AA45352" t="str">
        <v>CB</v>
      </c>
    </row>
    <row r="45353" spans="27:27">
      <c r="AA45353" t="str">
        <v>HD</v>
      </c>
    </row>
    <row r="45354" spans="27:27">
      <c r="AA45354" t="str">
        <v>HD</v>
      </c>
    </row>
    <row r="45355" spans="27:27">
      <c r="AA45355" t="str">
        <v>WB</v>
      </c>
    </row>
    <row r="45356" spans="27:27">
      <c r="AA45356" t="str">
        <v>SO</v>
      </c>
    </row>
    <row r="45357" spans="27:27">
      <c r="AA45357" t="str">
        <v>SS</v>
      </c>
    </row>
    <row r="45358" spans="27:27">
      <c r="AA45358" t="str">
        <v>SS</v>
      </c>
    </row>
    <row r="45359" spans="27:27">
      <c r="AA45359" t="str">
        <v>SS</v>
      </c>
    </row>
    <row r="45360" spans="27:27">
      <c r="AA45360" t="str">
        <v>BB</v>
      </c>
    </row>
    <row r="45361" spans="27:27">
      <c r="AA45361" t="str">
        <v>JB</v>
      </c>
    </row>
    <row r="45362" spans="27:27">
      <c r="AA45362" t="str">
        <v>HD</v>
      </c>
    </row>
    <row r="45363" spans="27:27">
      <c r="AA45363" t="str">
        <v>HD</v>
      </c>
    </row>
    <row r="45364" spans="27:27">
      <c r="AA45364" t="str">
        <v>SS</v>
      </c>
    </row>
    <row r="45365" spans="27:27">
      <c r="AA45365" t="str">
        <v>BB</v>
      </c>
    </row>
    <row r="45366" spans="27:27">
      <c r="AA45366" t="str">
        <v>BB</v>
      </c>
    </row>
    <row r="45367" spans="27:27">
      <c r="AA45367" t="str">
        <v>HD</v>
      </c>
    </row>
    <row r="45368" spans="27:27">
      <c r="AA45368" t="str">
        <v>SS</v>
      </c>
    </row>
    <row r="45369" spans="27:27">
      <c r="AA45369" t="str">
        <v>HD</v>
      </c>
    </row>
    <row r="45370" spans="27:27">
      <c r="AA45370" t="str">
        <v>HD</v>
      </c>
    </row>
    <row r="45371" spans="27:27">
      <c r="AA45371" t="str">
        <v>JB</v>
      </c>
    </row>
    <row r="45372" spans="27:27">
      <c r="AA45372" t="str">
        <v>JB</v>
      </c>
    </row>
    <row r="45373" spans="27:27">
      <c r="AA45373" t="str">
        <v>SO</v>
      </c>
    </row>
    <row r="45374" spans="27:27">
      <c r="AA45374" t="str">
        <v>DH</v>
      </c>
    </row>
    <row r="45375" spans="27:27">
      <c r="AA45375" t="str">
        <v>FR</v>
      </c>
    </row>
    <row r="45376" spans="27:27">
      <c r="AA45376" t="str">
        <v>BB</v>
      </c>
    </row>
    <row r="45377" spans="27:27">
      <c r="AA45377" t="str">
        <v>FR</v>
      </c>
    </row>
    <row r="45378" spans="27:27">
      <c r="AA45378" t="str">
        <v>FR</v>
      </c>
    </row>
    <row r="45379" spans="27:27">
      <c r="AA45379" t="str">
        <v>BE</v>
      </c>
    </row>
    <row r="45380" spans="27:27">
      <c r="AA45380" t="str">
        <v>BE</v>
      </c>
    </row>
    <row r="45381" spans="27:27">
      <c r="AA45381" t="str">
        <v>BE</v>
      </c>
    </row>
    <row r="45382" spans="27:27">
      <c r="AA45382" t="str">
        <v>SS</v>
      </c>
    </row>
    <row r="45383" spans="27:27">
      <c r="AA45383" t="str">
        <v>SS</v>
      </c>
    </row>
    <row r="45384" spans="27:27">
      <c r="AA45384" t="str">
        <v>SS</v>
      </c>
    </row>
    <row r="45385" spans="27:27">
      <c r="AA45385" t="str">
        <v>SS</v>
      </c>
    </row>
    <row r="45386" spans="27:27">
      <c r="AA45386" t="str">
        <v>BB</v>
      </c>
    </row>
    <row r="45387" spans="27:27">
      <c r="AA45387" t="str">
        <v>BB</v>
      </c>
    </row>
    <row r="45388" spans="27:27">
      <c r="AA45388" t="str">
        <v>BB</v>
      </c>
    </row>
    <row r="45389" spans="27:27">
      <c r="AA45389" t="str">
        <v>WB</v>
      </c>
    </row>
    <row r="45390" spans="27:27">
      <c r="AA45390" t="str">
        <v>DH</v>
      </c>
    </row>
    <row r="45391" spans="27:27">
      <c r="AA45391" t="str">
        <v>WB</v>
      </c>
    </row>
    <row r="45392" spans="27:27">
      <c r="AA45392" t="str">
        <v>CB</v>
      </c>
    </row>
    <row r="45393" spans="27:27">
      <c r="AA45393" t="str">
        <v>DH</v>
      </c>
    </row>
    <row r="45394" spans="27:27">
      <c r="AA45394" t="str">
        <v>WB</v>
      </c>
    </row>
    <row r="45395" spans="27:27">
      <c r="AA45395" t="str">
        <v>FR</v>
      </c>
    </row>
    <row r="45396" spans="27:27">
      <c r="AA45396" t="str">
        <v>SO</v>
      </c>
    </row>
    <row r="45397" spans="27:27">
      <c r="AA45397" t="str">
        <v>SO</v>
      </c>
    </row>
    <row r="45398" spans="27:27">
      <c r="AA45398" t="str">
        <v>SO</v>
      </c>
    </row>
    <row r="45399" spans="27:27">
      <c r="AA45399" t="str">
        <v>SO</v>
      </c>
    </row>
    <row r="45400" spans="27:27">
      <c r="AA45400" t="str">
        <v>SO</v>
      </c>
    </row>
    <row r="45401" spans="27:27">
      <c r="AA45401" t="str">
        <v>FR</v>
      </c>
    </row>
    <row r="45402" spans="27:27">
      <c r="AA45402" t="str">
        <v>FR</v>
      </c>
    </row>
    <row r="45403" spans="27:27">
      <c r="AA45403" t="str">
        <v>FR</v>
      </c>
    </row>
    <row r="45404" spans="27:27">
      <c r="AA45404" t="str">
        <v>DH</v>
      </c>
    </row>
    <row r="45405" spans="27:27">
      <c r="AA45405" t="str">
        <v>BB</v>
      </c>
    </row>
    <row r="45406" spans="27:27">
      <c r="AA45406" t="str">
        <v>BB</v>
      </c>
    </row>
    <row r="45407" spans="27:27">
      <c r="AA45407" t="str">
        <v>SS</v>
      </c>
    </row>
    <row r="45408" spans="27:27">
      <c r="AA45408" t="str">
        <v>SS</v>
      </c>
    </row>
    <row r="45409" spans="27:27">
      <c r="AA45409" t="str">
        <v>DH</v>
      </c>
    </row>
    <row r="45410" spans="27:27">
      <c r="AA45410" t="str">
        <v>DH</v>
      </c>
    </row>
    <row r="45411" spans="27:27">
      <c r="AA45411" t="str">
        <v>SO</v>
      </c>
    </row>
    <row r="45412" spans="27:27">
      <c r="AA45412" t="str">
        <v>SO</v>
      </c>
    </row>
    <row r="45413" spans="27:27">
      <c r="AA45413" t="str">
        <v>CB</v>
      </c>
    </row>
    <row r="45414" spans="27:27">
      <c r="AA45414" t="str">
        <v>SS</v>
      </c>
    </row>
    <row r="45415" spans="27:27">
      <c r="AA45415" t="str">
        <v>JB</v>
      </c>
    </row>
    <row r="45416" spans="27:27">
      <c r="AA45416" t="str">
        <v>HD</v>
      </c>
    </row>
    <row r="45417" spans="27:27">
      <c r="AA45417" t="str">
        <v>BB</v>
      </c>
    </row>
    <row r="45418" spans="27:27">
      <c r="AA45418" t="str">
        <v>SS</v>
      </c>
    </row>
    <row r="45419" spans="27:27">
      <c r="AA45419" t="str">
        <v>JB</v>
      </c>
    </row>
    <row r="45420" spans="27:27">
      <c r="AA45420" t="str">
        <v>BB</v>
      </c>
    </row>
    <row r="45421" spans="27:27">
      <c r="AA45421" t="str">
        <v>BE</v>
      </c>
    </row>
    <row r="45422" spans="27:27">
      <c r="AA45422" t="str">
        <v>JB</v>
      </c>
    </row>
    <row r="45423" spans="27:27">
      <c r="AA45423" t="str">
        <v>FR</v>
      </c>
    </row>
    <row r="45424" spans="27:27">
      <c r="AA45424" t="str">
        <v>FR</v>
      </c>
    </row>
    <row r="45425" spans="27:27">
      <c r="AA45425" t="str">
        <v>WB</v>
      </c>
    </row>
    <row r="45426" spans="27:27">
      <c r="AA45426" t="str">
        <v>WB</v>
      </c>
    </row>
    <row r="45427" spans="27:27">
      <c r="AA45427" t="str">
        <v>CB</v>
      </c>
    </row>
    <row r="45428" spans="27:27">
      <c r="AA45428" t="str">
        <v>DH</v>
      </c>
    </row>
    <row r="45429" spans="27:27">
      <c r="AA45429" t="str">
        <v>DH</v>
      </c>
    </row>
    <row r="45430" spans="27:27">
      <c r="AA45430" t="str">
        <v>HD</v>
      </c>
    </row>
    <row r="45431" spans="27:27">
      <c r="AA45431" t="str">
        <v>HD</v>
      </c>
    </row>
    <row r="45432" spans="27:27">
      <c r="AA45432" t="str">
        <v>DH</v>
      </c>
    </row>
    <row r="45433" spans="27:27">
      <c r="AA45433" t="str">
        <v>DH</v>
      </c>
    </row>
    <row r="45434" spans="27:27">
      <c r="AA45434" t="str">
        <v>JB</v>
      </c>
    </row>
    <row r="45435" spans="27:27">
      <c r="AA45435" t="str">
        <v>JB</v>
      </c>
    </row>
    <row r="45436" spans="27:27">
      <c r="AA45436" t="str">
        <v>JB</v>
      </c>
    </row>
    <row r="45437" spans="27:27">
      <c r="AA45437" t="str">
        <v>BE</v>
      </c>
    </row>
    <row r="45438" spans="27:27">
      <c r="AA45438" t="str">
        <v>BE</v>
      </c>
    </row>
    <row r="45439" spans="27:27">
      <c r="AA45439" t="str">
        <v>WB</v>
      </c>
    </row>
    <row r="45440" spans="27:27">
      <c r="AA45440" t="str">
        <v>BE</v>
      </c>
    </row>
    <row r="45441" spans="27:27">
      <c r="AA45441" t="str">
        <v>FR</v>
      </c>
    </row>
    <row r="45442" spans="27:27">
      <c r="AA45442" t="str">
        <v>DH</v>
      </c>
    </row>
    <row r="45443" spans="27:27">
      <c r="AA45443" t="str">
        <v>DH</v>
      </c>
    </row>
    <row r="45444" spans="27:27">
      <c r="AA45444" t="str">
        <v>CB</v>
      </c>
    </row>
    <row r="45445" spans="27:27">
      <c r="AA45445" t="str">
        <v>BE</v>
      </c>
    </row>
    <row r="45446" spans="27:27">
      <c r="AA45446" t="str">
        <v>BE</v>
      </c>
    </row>
    <row r="45447" spans="27:27">
      <c r="AA45447" t="str">
        <v>CB</v>
      </c>
    </row>
    <row r="45448" spans="27:27">
      <c r="AA45448" t="str">
        <v>FR</v>
      </c>
    </row>
    <row r="45449" spans="27:27">
      <c r="AA45449" t="str">
        <v>FR</v>
      </c>
    </row>
    <row r="45450" spans="27:27">
      <c r="AA45450" t="str">
        <v>HD</v>
      </c>
    </row>
    <row r="45451" spans="27:27">
      <c r="AA45451" t="str">
        <v>BE</v>
      </c>
    </row>
    <row r="45452" spans="27:27">
      <c r="AA45452" t="str">
        <v>SO</v>
      </c>
    </row>
    <row r="45453" spans="27:27">
      <c r="AA45453" t="str">
        <v>SO</v>
      </c>
    </row>
    <row r="45454" spans="27:27">
      <c r="AA45454" t="str">
        <v>SO</v>
      </c>
    </row>
    <row r="45455" spans="27:27">
      <c r="AA45455" t="str">
        <v>SO</v>
      </c>
    </row>
    <row r="45456" spans="27:27">
      <c r="AA45456" t="str">
        <v>BE</v>
      </c>
    </row>
    <row r="45457" spans="27:27">
      <c r="AA45457" t="str">
        <v>WB</v>
      </c>
    </row>
    <row r="45458" spans="27:27">
      <c r="AA45458" t="str">
        <v>HD</v>
      </c>
    </row>
    <row r="45459" spans="27:27">
      <c r="AA45459" t="str">
        <v>BB</v>
      </c>
    </row>
    <row r="45460" spans="27:27">
      <c r="AA45460" t="str">
        <v>WB</v>
      </c>
    </row>
    <row r="45461" spans="27:27">
      <c r="AA45461" t="str">
        <v>DH</v>
      </c>
    </row>
    <row r="45462" spans="27:27">
      <c r="AA45462" t="str">
        <v>DH</v>
      </c>
    </row>
    <row r="45463" spans="27:27">
      <c r="AA45463" t="str">
        <v>DH</v>
      </c>
    </row>
    <row r="45464" spans="27:27">
      <c r="AA45464" t="str">
        <v>DH</v>
      </c>
    </row>
    <row r="45465" spans="27:27">
      <c r="AA45465" t="str">
        <v>FR</v>
      </c>
    </row>
    <row r="45466" spans="27:27">
      <c r="AA45466" t="str">
        <v>BE</v>
      </c>
    </row>
    <row r="45467" spans="27:27">
      <c r="AA45467" t="str">
        <v>BE</v>
      </c>
    </row>
    <row r="45468" spans="27:27">
      <c r="AA45468" t="str">
        <v>BE</v>
      </c>
    </row>
    <row r="45469" spans="27:27">
      <c r="AA45469" t="str">
        <v>WB</v>
      </c>
    </row>
    <row r="45470" spans="27:27">
      <c r="AA45470" t="str">
        <v>WB</v>
      </c>
    </row>
    <row r="45471" spans="27:27">
      <c r="AA45471" t="str">
        <v>WB</v>
      </c>
    </row>
    <row r="45472" spans="27:27">
      <c r="AA45472" t="str">
        <v>WB</v>
      </c>
    </row>
    <row r="45473" spans="27:27">
      <c r="AA45473" t="str">
        <v>HD</v>
      </c>
    </row>
    <row r="45474" spans="27:27">
      <c r="AA45474" t="str">
        <v>SS</v>
      </c>
    </row>
    <row r="45475" spans="27:27">
      <c r="AA45475" t="str">
        <v>SS</v>
      </c>
    </row>
    <row r="45476" spans="27:27">
      <c r="AA45476" t="str">
        <v>SS</v>
      </c>
    </row>
    <row r="45477" spans="27:27">
      <c r="AA45477" t="str">
        <v>JB</v>
      </c>
    </row>
    <row r="45478" spans="27:27">
      <c r="AA45478" t="str">
        <v>CB</v>
      </c>
    </row>
    <row r="45479" spans="27:27">
      <c r="AA45479" t="str">
        <v>CB</v>
      </c>
    </row>
    <row r="45480" spans="27:27">
      <c r="AA45480" t="str">
        <v>CB</v>
      </c>
    </row>
    <row r="45481" spans="27:27">
      <c r="AA45481" t="str">
        <v>CB</v>
      </c>
    </row>
    <row r="45482" spans="27:27">
      <c r="AA45482" t="str">
        <v>BB</v>
      </c>
    </row>
    <row r="45483" spans="27:27">
      <c r="AA45483" t="str">
        <v>BB</v>
      </c>
    </row>
    <row r="45484" spans="27:27">
      <c r="AA45484" t="str">
        <v>BB</v>
      </c>
    </row>
    <row r="45485" spans="27:27">
      <c r="AA45485" t="str">
        <v>CB</v>
      </c>
    </row>
    <row r="45486" spans="27:27">
      <c r="AA45486" t="str">
        <v>BE</v>
      </c>
    </row>
    <row r="45487" spans="27:27">
      <c r="AA45487" t="str">
        <v>CB</v>
      </c>
    </row>
    <row r="45488" spans="27:27">
      <c r="AA45488" t="str">
        <v>WB</v>
      </c>
    </row>
    <row r="45489" spans="27:27">
      <c r="AA45489" t="str">
        <v>BE</v>
      </c>
    </row>
    <row r="45490" spans="27:27">
      <c r="AA45490" t="str">
        <v>BE</v>
      </c>
    </row>
    <row r="45491" spans="27:27">
      <c r="AA45491" t="str">
        <v>SO</v>
      </c>
    </row>
    <row r="45492" spans="27:27">
      <c r="AA45492" t="str">
        <v>WB</v>
      </c>
    </row>
    <row r="45493" spans="27:27">
      <c r="AA45493" t="str">
        <v>BE</v>
      </c>
    </row>
    <row r="45494" spans="27:27">
      <c r="AA45494" t="str">
        <v>DH</v>
      </c>
    </row>
    <row r="45495" spans="27:27">
      <c r="AA45495" t="str">
        <v>FR</v>
      </c>
    </row>
    <row r="45496" spans="27:27">
      <c r="AA45496" t="str">
        <v>FR</v>
      </c>
    </row>
    <row r="45497" spans="27:27">
      <c r="AA45497" t="str">
        <v>DH</v>
      </c>
    </row>
    <row r="45498" spans="27:27">
      <c r="AA45498" t="str">
        <v>DH</v>
      </c>
    </row>
    <row r="45499" spans="27:27">
      <c r="AA45499" t="str">
        <v>DH</v>
      </c>
    </row>
    <row r="45500" spans="27:27">
      <c r="AA45500" t="str">
        <v>BE</v>
      </c>
    </row>
    <row r="45501" spans="27:27">
      <c r="AA45501" t="str">
        <v>FR</v>
      </c>
    </row>
    <row r="45502" spans="27:27">
      <c r="AA45502" t="str">
        <v>CB</v>
      </c>
    </row>
    <row r="45503" spans="27:27">
      <c r="AA45503" t="str">
        <v>WB</v>
      </c>
    </row>
    <row r="45504" spans="27:27">
      <c r="AA45504" t="str">
        <v>WB</v>
      </c>
    </row>
    <row r="45505" spans="27:27">
      <c r="AA45505" t="str">
        <v>BB</v>
      </c>
    </row>
    <row r="45506" spans="27:27">
      <c r="AA45506" t="str">
        <v>BB</v>
      </c>
    </row>
    <row r="45507" spans="27:27">
      <c r="AA45507" t="str">
        <v>BB</v>
      </c>
    </row>
    <row r="45508" spans="27:27">
      <c r="AA45508" t="str">
        <v>SO</v>
      </c>
    </row>
    <row r="45509" spans="27:27">
      <c r="AA45509" t="str">
        <v>SO</v>
      </c>
    </row>
    <row r="45510" spans="27:27">
      <c r="AA45510" t="str">
        <v>SO</v>
      </c>
    </row>
    <row r="45511" spans="27:27">
      <c r="AA45511" t="str">
        <v>BB</v>
      </c>
    </row>
    <row r="45512" spans="27:27">
      <c r="AA45512" t="str">
        <v>BB</v>
      </c>
    </row>
    <row r="45513" spans="27:27">
      <c r="AA45513" t="str">
        <v>BB</v>
      </c>
    </row>
    <row r="45514" spans="27:27">
      <c r="AA45514" t="str">
        <v>SO</v>
      </c>
    </row>
    <row r="45515" spans="27:27">
      <c r="AA45515" t="str">
        <v>SO</v>
      </c>
    </row>
    <row r="45516" spans="27:27">
      <c r="AA45516" t="str">
        <v>CB</v>
      </c>
    </row>
    <row r="45517" spans="27:27">
      <c r="AA45517" t="str">
        <v>FR</v>
      </c>
    </row>
    <row r="45518" spans="27:27">
      <c r="AA45518" t="str">
        <v>SS</v>
      </c>
    </row>
    <row r="45519" spans="27:27">
      <c r="AA45519" t="str">
        <v>CB</v>
      </c>
    </row>
    <row r="45520" spans="27:27">
      <c r="AA45520" t="str">
        <v>CB</v>
      </c>
    </row>
    <row r="45521" spans="27:27">
      <c r="AA45521" t="str">
        <v>CB</v>
      </c>
    </row>
    <row r="45522" spans="27:27">
      <c r="AA45522" t="str">
        <v>HD</v>
      </c>
    </row>
    <row r="45523" spans="27:27">
      <c r="AA45523" t="str">
        <v>BB</v>
      </c>
    </row>
    <row r="45524" spans="27:27">
      <c r="AA45524" t="str">
        <v>BB</v>
      </c>
    </row>
    <row r="45525" spans="27:27">
      <c r="AA45525" t="str">
        <v>SS</v>
      </c>
    </row>
    <row r="45526" spans="27:27">
      <c r="AA45526" t="str">
        <v>SS</v>
      </c>
    </row>
    <row r="45527" spans="27:27">
      <c r="AA45527" t="str">
        <v>JB</v>
      </c>
    </row>
    <row r="45528" spans="27:27">
      <c r="AA45528" t="str">
        <v>CB</v>
      </c>
    </row>
    <row r="45529" spans="27:27">
      <c r="AA45529" t="str">
        <v>CB</v>
      </c>
    </row>
    <row r="45530" spans="27:27">
      <c r="AA45530" t="str">
        <v>SS</v>
      </c>
    </row>
    <row r="45531" spans="27:27">
      <c r="AA45531" t="str">
        <v>SS</v>
      </c>
    </row>
    <row r="45532" spans="27:27">
      <c r="AA45532" t="str">
        <v>BE</v>
      </c>
    </row>
    <row r="45533" spans="27:27">
      <c r="AA45533" t="str">
        <v>SO</v>
      </c>
    </row>
    <row r="45534" spans="27:27">
      <c r="AA45534" t="str">
        <v>FR</v>
      </c>
    </row>
    <row r="45535" spans="27:27">
      <c r="AA45535" t="str">
        <v>DH</v>
      </c>
    </row>
    <row r="45536" spans="27:27">
      <c r="AA45536" t="str">
        <v>BB</v>
      </c>
    </row>
    <row r="45537" spans="27:27">
      <c r="AA45537" t="str">
        <v>HD</v>
      </c>
    </row>
    <row r="45538" spans="27:27">
      <c r="AA45538" t="str">
        <v>HD</v>
      </c>
    </row>
    <row r="45539" spans="27:27">
      <c r="AA45539" t="str">
        <v>BB</v>
      </c>
    </row>
    <row r="45540" spans="27:27">
      <c r="AA45540" t="str">
        <v>BB</v>
      </c>
    </row>
    <row r="45541" spans="27:27">
      <c r="AA45541" t="str">
        <v>BB</v>
      </c>
    </row>
    <row r="45542" spans="27:27">
      <c r="AA45542" t="str">
        <v>BB</v>
      </c>
    </row>
    <row r="45543" spans="27:27">
      <c r="AA45543" t="str">
        <v>HD</v>
      </c>
    </row>
    <row r="45544" spans="27:27">
      <c r="AA45544" t="str">
        <v>HD</v>
      </c>
    </row>
    <row r="45545" spans="27:27">
      <c r="AA45545" t="str">
        <v>FR</v>
      </c>
    </row>
    <row r="45546" spans="27:27">
      <c r="AA45546" t="str">
        <v>FR</v>
      </c>
    </row>
    <row r="45547" spans="27:27">
      <c r="AA45547" t="str">
        <v>SS</v>
      </c>
    </row>
    <row r="45548" spans="27:27">
      <c r="AA45548" t="str">
        <v>SS</v>
      </c>
    </row>
    <row r="45549" spans="27:27">
      <c r="AA45549" t="str">
        <v>CB</v>
      </c>
    </row>
    <row r="45550" spans="27:27">
      <c r="AA45550" t="str">
        <v>BB</v>
      </c>
    </row>
    <row r="45551" spans="27:27">
      <c r="AA45551" t="str">
        <v>FR</v>
      </c>
    </row>
    <row r="45552" spans="27:27">
      <c r="AA45552" t="str">
        <v>FR</v>
      </c>
    </row>
    <row r="45553" spans="27:27">
      <c r="AA45553" t="str">
        <v>CB</v>
      </c>
    </row>
    <row r="45554" spans="27:27">
      <c r="AA45554" t="str">
        <v>SO</v>
      </c>
    </row>
    <row r="45555" spans="27:27">
      <c r="AA45555" t="str">
        <v>FR</v>
      </c>
    </row>
    <row r="45556" spans="27:27">
      <c r="AA45556" t="str">
        <v>CB</v>
      </c>
    </row>
    <row r="45557" spans="27:27">
      <c r="AA45557" t="str">
        <v>DH</v>
      </c>
    </row>
    <row r="45558" spans="27:27">
      <c r="AA45558" t="str">
        <v>FR</v>
      </c>
    </row>
    <row r="45559" spans="27:27">
      <c r="AA45559" t="str">
        <v>HD</v>
      </c>
    </row>
    <row r="45560" spans="27:27">
      <c r="AA45560" t="str">
        <v>BB</v>
      </c>
    </row>
    <row r="45561" spans="27:27">
      <c r="AA45561" t="str">
        <v>FR</v>
      </c>
    </row>
    <row r="45562" spans="27:27">
      <c r="AA45562" t="str">
        <v>FR</v>
      </c>
    </row>
    <row r="45563" spans="27:27">
      <c r="AA45563" t="str">
        <v>HD</v>
      </c>
    </row>
    <row r="45564" spans="27:27">
      <c r="AA45564" t="str">
        <v>HD</v>
      </c>
    </row>
    <row r="45565" spans="27:27">
      <c r="AA45565" t="str">
        <v>BE</v>
      </c>
    </row>
    <row r="45566" spans="27:27">
      <c r="AA45566" t="str">
        <v>BE</v>
      </c>
    </row>
    <row r="45567" spans="27:27">
      <c r="AA45567" t="str">
        <v>BE</v>
      </c>
    </row>
    <row r="45568" spans="27:27">
      <c r="AA45568" t="str">
        <v>HD</v>
      </c>
    </row>
    <row r="45569" spans="27:27">
      <c r="AA45569" t="str">
        <v>WB</v>
      </c>
    </row>
    <row r="45570" spans="27:27">
      <c r="AA45570" t="str">
        <v>SO</v>
      </c>
    </row>
    <row r="45571" spans="27:27">
      <c r="AA45571" t="str">
        <v>WB</v>
      </c>
    </row>
    <row r="45572" spans="27:27">
      <c r="AA45572" t="str">
        <v>JB</v>
      </c>
    </row>
    <row r="45573" spans="27:27">
      <c r="AA45573" t="str">
        <v>SO</v>
      </c>
    </row>
    <row r="45574" spans="27:27">
      <c r="AA45574" t="str">
        <v>DH</v>
      </c>
    </row>
    <row r="45575" spans="27:27">
      <c r="AA45575" t="str">
        <v>HD</v>
      </c>
    </row>
    <row r="45576" spans="27:27">
      <c r="AA45576" t="str">
        <v>HD</v>
      </c>
    </row>
    <row r="45577" spans="27:27">
      <c r="AA45577" t="str">
        <v>HD</v>
      </c>
    </row>
    <row r="45578" spans="27:27">
      <c r="AA45578" t="str">
        <v>HD</v>
      </c>
    </row>
    <row r="45579" spans="27:27">
      <c r="AA45579" t="str">
        <v>SS</v>
      </c>
    </row>
    <row r="45580" spans="27:27">
      <c r="AA45580" t="str">
        <v>SS</v>
      </c>
    </row>
    <row r="45581" spans="27:27">
      <c r="AA45581" t="str">
        <v>CB</v>
      </c>
    </row>
    <row r="45582" spans="27:27">
      <c r="AA45582" t="str">
        <v>HD</v>
      </c>
    </row>
    <row r="45583" spans="27:27">
      <c r="AA45583" t="str">
        <v>HD</v>
      </c>
    </row>
    <row r="45584" spans="27:27">
      <c r="AA45584" t="str">
        <v>HD</v>
      </c>
    </row>
    <row r="45585" spans="27:27">
      <c r="AA45585" t="str">
        <v>CB</v>
      </c>
    </row>
    <row r="45586" spans="27:27">
      <c r="AA45586" t="str">
        <v>CB</v>
      </c>
    </row>
    <row r="45587" spans="27:27">
      <c r="AA45587" t="str">
        <v>CB</v>
      </c>
    </row>
    <row r="45588" spans="27:27">
      <c r="AA45588" t="str">
        <v>HD</v>
      </c>
    </row>
    <row r="45589" spans="27:27">
      <c r="AA45589" t="str">
        <v>SS</v>
      </c>
    </row>
    <row r="45590" spans="27:27">
      <c r="AA45590" t="str">
        <v>BB</v>
      </c>
    </row>
    <row r="45591" spans="27:27">
      <c r="AA45591" t="str">
        <v>CB</v>
      </c>
    </row>
    <row r="45592" spans="27:27">
      <c r="AA45592" t="str">
        <v>CB</v>
      </c>
    </row>
    <row r="45593" spans="27:27">
      <c r="AA45593" t="str">
        <v>CB</v>
      </c>
    </row>
    <row r="45594" spans="27:27">
      <c r="AA45594" t="str">
        <v>HD</v>
      </c>
    </row>
    <row r="45595" spans="27:27">
      <c r="AA45595" t="str">
        <v>WB</v>
      </c>
    </row>
    <row r="45596" spans="27:27">
      <c r="AA45596" t="str">
        <v>WB</v>
      </c>
    </row>
    <row r="45597" spans="27:27">
      <c r="AA45597" t="str">
        <v>WB</v>
      </c>
    </row>
    <row r="45598" spans="27:27">
      <c r="AA45598" t="str">
        <v>WB</v>
      </c>
    </row>
    <row r="45599" spans="27:27">
      <c r="AA45599" t="str">
        <v>BB</v>
      </c>
    </row>
    <row r="45600" spans="27:27">
      <c r="AA45600" t="str">
        <v>FR</v>
      </c>
    </row>
    <row r="45601" spans="27:27">
      <c r="AA45601" t="str">
        <v>JB</v>
      </c>
    </row>
    <row r="45602" spans="27:27">
      <c r="AA45602" t="str">
        <v>BE</v>
      </c>
    </row>
    <row r="45603" spans="27:27">
      <c r="AA45603" t="str">
        <v>DH</v>
      </c>
    </row>
    <row r="45604" spans="27:27">
      <c r="AA45604" t="str">
        <v>DH</v>
      </c>
    </row>
    <row r="45605" spans="27:27">
      <c r="AA45605" t="str">
        <v>BB</v>
      </c>
    </row>
    <row r="45606" spans="27:27">
      <c r="AA45606" t="str">
        <v>BB</v>
      </c>
    </row>
    <row r="45607" spans="27:27">
      <c r="AA45607" t="str">
        <v>FR</v>
      </c>
    </row>
    <row r="45608" spans="27:27">
      <c r="AA45608" t="str">
        <v>FR</v>
      </c>
    </row>
    <row r="45609" spans="27:27">
      <c r="AA45609" t="str">
        <v>HD</v>
      </c>
    </row>
    <row r="45610" spans="27:27">
      <c r="AA45610" t="str">
        <v>FR</v>
      </c>
    </row>
    <row r="45611" spans="27:27">
      <c r="AA45611" t="str">
        <v>BE</v>
      </c>
    </row>
    <row r="45612" spans="27:27">
      <c r="AA45612" t="str">
        <v>BE</v>
      </c>
    </row>
    <row r="45613" spans="27:27">
      <c r="AA45613" t="str">
        <v>BE</v>
      </c>
    </row>
    <row r="45614" spans="27:27">
      <c r="AA45614" t="str">
        <v>BE</v>
      </c>
    </row>
    <row r="45615" spans="27:27">
      <c r="AA45615" t="str">
        <v>DH</v>
      </c>
    </row>
    <row r="45616" spans="27:27">
      <c r="AA45616" t="str">
        <v>BE</v>
      </c>
    </row>
    <row r="45617" spans="27:27">
      <c r="AA45617" t="str">
        <v>DH</v>
      </c>
    </row>
    <row r="45618" spans="27:27">
      <c r="AA45618" t="str">
        <v>DH</v>
      </c>
    </row>
    <row r="45619" spans="27:27">
      <c r="AA45619" t="str">
        <v>DH</v>
      </c>
    </row>
    <row r="45620" spans="27:27">
      <c r="AA45620" t="str">
        <v>BE</v>
      </c>
    </row>
    <row r="45621" spans="27:27">
      <c r="AA45621" t="str">
        <v>BE</v>
      </c>
    </row>
    <row r="45622" spans="27:27">
      <c r="AA45622" t="str">
        <v>SS</v>
      </c>
    </row>
    <row r="45623" spans="27:27">
      <c r="AA45623" t="str">
        <v>WB</v>
      </c>
    </row>
    <row r="45624" spans="27:27">
      <c r="AA45624" t="str">
        <v>CB</v>
      </c>
    </row>
    <row r="45625" spans="27:27">
      <c r="AA45625" t="str">
        <v>CB</v>
      </c>
    </row>
    <row r="45626" spans="27:27">
      <c r="AA45626" t="str">
        <v>WB</v>
      </c>
    </row>
    <row r="45627" spans="27:27">
      <c r="AA45627" t="str">
        <v>WB</v>
      </c>
    </row>
    <row r="45628" spans="27:27">
      <c r="AA45628" t="str">
        <v>BB</v>
      </c>
    </row>
    <row r="45629" spans="27:27">
      <c r="AA45629" t="str">
        <v>SO</v>
      </c>
    </row>
    <row r="45630" spans="27:27">
      <c r="AA45630" t="str">
        <v>SO</v>
      </c>
    </row>
    <row r="45631" spans="27:27">
      <c r="AA45631" t="str">
        <v>SO</v>
      </c>
    </row>
    <row r="45632" spans="27:27">
      <c r="AA45632" t="str">
        <v>HD</v>
      </c>
    </row>
    <row r="45633" spans="27:27">
      <c r="AA45633" t="str">
        <v>SS</v>
      </c>
    </row>
    <row r="45634" spans="27:27">
      <c r="AA45634" t="str">
        <v>BE</v>
      </c>
    </row>
    <row r="45635" spans="27:27">
      <c r="AA45635" t="str">
        <v>BE</v>
      </c>
    </row>
    <row r="45636" spans="27:27">
      <c r="AA45636" t="str">
        <v>FR</v>
      </c>
    </row>
    <row r="45637" spans="27:27">
      <c r="AA45637" t="str">
        <v>FR</v>
      </c>
    </row>
    <row r="45638" spans="27:27">
      <c r="AA45638" t="str">
        <v>CB</v>
      </c>
    </row>
    <row r="45639" spans="27:27">
      <c r="AA45639" t="str">
        <v>CB</v>
      </c>
    </row>
    <row r="45640" spans="27:27">
      <c r="AA45640" t="str">
        <v>HD</v>
      </c>
    </row>
    <row r="45641" spans="27:27">
      <c r="AA45641" t="str">
        <v>SS</v>
      </c>
    </row>
    <row r="45642" spans="27:27">
      <c r="AA45642" t="str">
        <v>BE</v>
      </c>
    </row>
    <row r="45643" spans="27:27">
      <c r="AA45643" t="str">
        <v>DH</v>
      </c>
    </row>
    <row r="45644" spans="27:27">
      <c r="AA45644" t="str">
        <v>CB</v>
      </c>
    </row>
    <row r="45645" spans="27:27">
      <c r="AA45645" t="str">
        <v>FR</v>
      </c>
    </row>
    <row r="45646" spans="27:27">
      <c r="AA45646" t="str">
        <v>CB</v>
      </c>
    </row>
    <row r="45647" spans="27:27">
      <c r="AA45647" t="str">
        <v>JB</v>
      </c>
    </row>
    <row r="45648" spans="27:27">
      <c r="AA45648" t="str">
        <v>FR</v>
      </c>
    </row>
    <row r="45649" spans="27:27">
      <c r="AA45649" t="str">
        <v>FR</v>
      </c>
    </row>
    <row r="45650" spans="27:27">
      <c r="AA45650" t="str">
        <v>DH</v>
      </c>
    </row>
    <row r="45651" spans="27:27">
      <c r="AA45651" t="str">
        <v>SO</v>
      </c>
    </row>
    <row r="45652" spans="27:27">
      <c r="AA45652" t="str">
        <v>WB</v>
      </c>
    </row>
    <row r="45653" spans="27:27">
      <c r="AA45653" t="str">
        <v>SO</v>
      </c>
    </row>
    <row r="45654" spans="27:27">
      <c r="AA45654" t="str">
        <v>CB</v>
      </c>
    </row>
    <row r="45655" spans="27:27">
      <c r="AA45655" t="str">
        <v>CB</v>
      </c>
    </row>
    <row r="45656" spans="27:27">
      <c r="AA45656" t="str">
        <v>CB</v>
      </c>
    </row>
    <row r="45657" spans="27:27">
      <c r="AA45657" t="str">
        <v>CB</v>
      </c>
    </row>
    <row r="45658" spans="27:27">
      <c r="AA45658" t="str">
        <v>SO</v>
      </c>
    </row>
    <row r="45659" spans="27:27">
      <c r="AA45659" t="str">
        <v>SS</v>
      </c>
    </row>
    <row r="45660" spans="27:27">
      <c r="AA45660" t="str">
        <v>HD</v>
      </c>
    </row>
    <row r="45661" spans="27:27">
      <c r="AA45661" t="str">
        <v>BE</v>
      </c>
    </row>
    <row r="45662" spans="27:27">
      <c r="AA45662" t="str">
        <v>FR</v>
      </c>
    </row>
    <row r="45663" spans="27:27">
      <c r="AA45663" t="str">
        <v>DH</v>
      </c>
    </row>
    <row r="45664" spans="27:27">
      <c r="AA45664" t="str">
        <v>DH</v>
      </c>
    </row>
    <row r="45665" spans="27:27">
      <c r="AA45665" t="str">
        <v>WB</v>
      </c>
    </row>
    <row r="45666" spans="27:27">
      <c r="AA45666" t="str">
        <v>WB</v>
      </c>
    </row>
    <row r="45667" spans="27:27">
      <c r="AA45667" t="str">
        <v>WB</v>
      </c>
    </row>
    <row r="45668" spans="27:27">
      <c r="AA45668" t="str">
        <v>WB</v>
      </c>
    </row>
    <row r="45669" spans="27:27">
      <c r="AA45669" t="str">
        <v>BB</v>
      </c>
    </row>
    <row r="45670" spans="27:27">
      <c r="AA45670" t="str">
        <v>BB</v>
      </c>
    </row>
    <row r="45671" spans="27:27">
      <c r="AA45671" t="str">
        <v>BB</v>
      </c>
    </row>
    <row r="45672" spans="27:27">
      <c r="AA45672" t="str">
        <v>BB</v>
      </c>
    </row>
    <row r="45673" spans="27:27">
      <c r="AA45673" t="str">
        <v>FR</v>
      </c>
    </row>
    <row r="45674" spans="27:27">
      <c r="AA45674" t="str">
        <v>HD</v>
      </c>
    </row>
    <row r="45675" spans="27:27">
      <c r="AA45675" t="str">
        <v>HD</v>
      </c>
    </row>
    <row r="45676" spans="27:27">
      <c r="AA45676" t="str">
        <v>HD</v>
      </c>
    </row>
    <row r="45677" spans="27:27">
      <c r="AA45677" t="str">
        <v>CB</v>
      </c>
    </row>
    <row r="45678" spans="27:27">
      <c r="AA45678" t="str">
        <v>JB</v>
      </c>
    </row>
    <row r="45679" spans="27:27">
      <c r="AA45679" t="str">
        <v>JB</v>
      </c>
    </row>
    <row r="45680" spans="27:27">
      <c r="AA45680" t="str">
        <v>JB</v>
      </c>
    </row>
    <row r="45681" spans="27:27">
      <c r="AA45681" t="str">
        <v>DH</v>
      </c>
    </row>
    <row r="45682" spans="27:27">
      <c r="AA45682" t="str">
        <v>DH</v>
      </c>
    </row>
    <row r="45683" spans="27:27">
      <c r="AA45683" t="str">
        <v>HD</v>
      </c>
    </row>
    <row r="45684" spans="27:27">
      <c r="AA45684" t="str">
        <v>FR</v>
      </c>
    </row>
    <row r="45685" spans="27:27">
      <c r="AA45685" t="str">
        <v>HD</v>
      </c>
    </row>
    <row r="45686" spans="27:27">
      <c r="AA45686" t="str">
        <v>SO</v>
      </c>
    </row>
    <row r="45687" spans="27:27">
      <c r="AA45687" t="str">
        <v>WB</v>
      </c>
    </row>
    <row r="45688" spans="27:27">
      <c r="AA45688" t="str">
        <v>CB</v>
      </c>
    </row>
    <row r="45689" spans="27:27">
      <c r="AA45689" t="str">
        <v>FR</v>
      </c>
    </row>
    <row r="45690" spans="27:27">
      <c r="AA45690" t="str">
        <v>JB</v>
      </c>
    </row>
    <row r="45691" spans="27:27">
      <c r="AA45691" t="str">
        <v>FR</v>
      </c>
    </row>
    <row r="45692" spans="27:27">
      <c r="AA45692" t="str">
        <v>FR</v>
      </c>
    </row>
    <row r="45693" spans="27:27">
      <c r="AA45693" t="str">
        <v>DH</v>
      </c>
    </row>
    <row r="45694" spans="27:27">
      <c r="AA45694" t="str">
        <v>DH</v>
      </c>
    </row>
    <row r="45695" spans="27:27">
      <c r="AA45695" t="str">
        <v>WB</v>
      </c>
    </row>
    <row r="45696" spans="27:27">
      <c r="AA45696" t="str">
        <v>JB</v>
      </c>
    </row>
    <row r="45697" spans="27:27">
      <c r="AA45697" t="str">
        <v>HD</v>
      </c>
    </row>
    <row r="45698" spans="27:27">
      <c r="AA45698" t="str">
        <v>BB</v>
      </c>
    </row>
    <row r="45699" spans="27:27">
      <c r="AA45699" t="str">
        <v>JB</v>
      </c>
    </row>
    <row r="45700" spans="27:27">
      <c r="AA45700" t="str">
        <v>JB</v>
      </c>
    </row>
    <row r="45701" spans="27:27">
      <c r="AA45701" t="str">
        <v>BE</v>
      </c>
    </row>
    <row r="45702" spans="27:27">
      <c r="AA45702" t="str">
        <v>BE</v>
      </c>
    </row>
    <row r="45703" spans="27:27">
      <c r="AA45703" t="str">
        <v>SS</v>
      </c>
    </row>
    <row r="45704" spans="27:27">
      <c r="AA45704" t="str">
        <v>SS</v>
      </c>
    </row>
    <row r="45705" spans="27:27">
      <c r="AA45705" t="str">
        <v>SS</v>
      </c>
    </row>
    <row r="45706" spans="27:27">
      <c r="AA45706" t="str">
        <v>SS</v>
      </c>
    </row>
    <row r="45707" spans="27:27">
      <c r="AA45707" t="str">
        <v>HD</v>
      </c>
    </row>
    <row r="45708" spans="27:27">
      <c r="AA45708" t="str">
        <v>HD</v>
      </c>
    </row>
    <row r="45709" spans="27:27">
      <c r="AA45709" t="str">
        <v>HD</v>
      </c>
    </row>
    <row r="45710" spans="27:27">
      <c r="AA45710" t="str">
        <v>CB</v>
      </c>
    </row>
    <row r="45711" spans="27:27">
      <c r="AA45711" t="str">
        <v>HD</v>
      </c>
    </row>
    <row r="45712" spans="27:27">
      <c r="AA45712" t="str">
        <v>WB</v>
      </c>
    </row>
    <row r="45713" spans="27:27">
      <c r="AA45713" t="str">
        <v>CB</v>
      </c>
    </row>
    <row r="45714" spans="27:27">
      <c r="AA45714" t="str">
        <v>HD</v>
      </c>
    </row>
    <row r="45715" spans="27:27">
      <c r="AA45715" t="str">
        <v>CB</v>
      </c>
    </row>
    <row r="45716" spans="27:27">
      <c r="AA45716" t="str">
        <v>FR</v>
      </c>
    </row>
    <row r="45717" spans="27:27">
      <c r="AA45717" t="str">
        <v>HD</v>
      </c>
    </row>
    <row r="45718" spans="27:27">
      <c r="AA45718" t="str">
        <v>WB</v>
      </c>
    </row>
    <row r="45719" spans="27:27">
      <c r="AA45719" t="str">
        <v>CB</v>
      </c>
    </row>
    <row r="45720" spans="27:27">
      <c r="AA45720" t="str">
        <v>DH</v>
      </c>
    </row>
    <row r="45721" spans="27:27">
      <c r="AA45721" t="str">
        <v>CB</v>
      </c>
    </row>
    <row r="45722" spans="27:27">
      <c r="AA45722" t="str">
        <v>CB</v>
      </c>
    </row>
    <row r="45723" spans="27:27">
      <c r="AA45723" t="str">
        <v>BB</v>
      </c>
    </row>
    <row r="45724" spans="27:27">
      <c r="AA45724" t="str">
        <v>SO</v>
      </c>
    </row>
    <row r="45725" spans="27:27">
      <c r="AA45725" t="str">
        <v>SO</v>
      </c>
    </row>
    <row r="45726" spans="27:27">
      <c r="AA45726" t="str">
        <v>WB</v>
      </c>
    </row>
    <row r="45727" spans="27:27">
      <c r="AA45727" t="str">
        <v>WB</v>
      </c>
    </row>
    <row r="45728" spans="27:27">
      <c r="AA45728" t="str">
        <v>BE</v>
      </c>
    </row>
    <row r="45729" spans="27:27">
      <c r="AA45729" t="str">
        <v>CB</v>
      </c>
    </row>
    <row r="45730" spans="27:27">
      <c r="AA45730" t="str">
        <v>CB</v>
      </c>
    </row>
    <row r="45731" spans="27:27">
      <c r="AA45731" t="str">
        <v>CB</v>
      </c>
    </row>
    <row r="45732" spans="27:27">
      <c r="AA45732" t="str">
        <v>FR</v>
      </c>
    </row>
    <row r="45733" spans="27:27">
      <c r="AA45733" t="str">
        <v>SO</v>
      </c>
    </row>
    <row r="45734" spans="27:27">
      <c r="AA45734" t="str">
        <v>SO</v>
      </c>
    </row>
    <row r="45735" spans="27:27">
      <c r="AA45735" t="str">
        <v>DH</v>
      </c>
    </row>
    <row r="45736" spans="27:27">
      <c r="AA45736" t="str">
        <v>HD</v>
      </c>
    </row>
    <row r="45737" spans="27:27">
      <c r="AA45737" t="str">
        <v>FR</v>
      </c>
    </row>
    <row r="45738" spans="27:27">
      <c r="AA45738" t="str">
        <v>JB</v>
      </c>
    </row>
    <row r="45739" spans="27:27">
      <c r="AA45739" t="str">
        <v>SS</v>
      </c>
    </row>
    <row r="45740" spans="27:27">
      <c r="AA45740" t="str">
        <v>SS</v>
      </c>
    </row>
    <row r="45741" spans="27:27">
      <c r="AA45741" t="str">
        <v>SS</v>
      </c>
    </row>
    <row r="45742" spans="27:27">
      <c r="AA45742" t="str">
        <v>SS</v>
      </c>
    </row>
    <row r="45743" spans="27:27">
      <c r="AA45743" t="str">
        <v>WB</v>
      </c>
    </row>
    <row r="45744" spans="27:27">
      <c r="AA45744" t="str">
        <v>WB</v>
      </c>
    </row>
    <row r="45745" spans="27:27">
      <c r="AA45745" t="str">
        <v>WB</v>
      </c>
    </row>
    <row r="45746" spans="27:27">
      <c r="AA45746" t="str">
        <v>WB</v>
      </c>
    </row>
    <row r="45747" spans="27:27">
      <c r="AA45747" t="str">
        <v>BE</v>
      </c>
    </row>
    <row r="45748" spans="27:27">
      <c r="AA45748" t="str">
        <v>BE</v>
      </c>
    </row>
    <row r="45749" spans="27:27">
      <c r="AA45749" t="str">
        <v>BB</v>
      </c>
    </row>
    <row r="45750" spans="27:27">
      <c r="AA45750" t="str">
        <v>WB</v>
      </c>
    </row>
    <row r="45751" spans="27:27">
      <c r="AA45751" t="str">
        <v>SO</v>
      </c>
    </row>
    <row r="45752" spans="27:27">
      <c r="AA45752" t="str">
        <v>DH</v>
      </c>
    </row>
    <row r="45753" spans="27:27">
      <c r="AA45753" t="str">
        <v>WB</v>
      </c>
    </row>
    <row r="45754" spans="27:27">
      <c r="AA45754" t="str">
        <v>DH</v>
      </c>
    </row>
    <row r="45755" spans="27:27">
      <c r="AA45755" t="str">
        <v>FR</v>
      </c>
    </row>
    <row r="45756" spans="27:27">
      <c r="AA45756" t="str">
        <v>FR</v>
      </c>
    </row>
    <row r="45757" spans="27:27">
      <c r="AA45757" t="str">
        <v>SS</v>
      </c>
    </row>
    <row r="45758" spans="27:27">
      <c r="AA45758" t="str">
        <v>SO</v>
      </c>
    </row>
    <row r="45759" spans="27:27">
      <c r="AA45759" t="str">
        <v>JB</v>
      </c>
    </row>
    <row r="45760" spans="27:27">
      <c r="AA45760" t="str">
        <v>SS</v>
      </c>
    </row>
    <row r="45761" spans="27:27">
      <c r="AA45761" t="str">
        <v>BE</v>
      </c>
    </row>
    <row r="45762" spans="27:27">
      <c r="AA45762" t="str">
        <v>BE</v>
      </c>
    </row>
    <row r="45763" spans="27:27">
      <c r="AA45763" t="str">
        <v>BE</v>
      </c>
    </row>
    <row r="45764" spans="27:27">
      <c r="AA45764" t="str">
        <v>BE</v>
      </c>
    </row>
    <row r="45765" spans="27:27">
      <c r="AA45765" t="str">
        <v>SS</v>
      </c>
    </row>
    <row r="45766" spans="27:27">
      <c r="AA45766" t="str">
        <v>FR</v>
      </c>
    </row>
    <row r="45767" spans="27:27">
      <c r="AA45767" t="str">
        <v>SO</v>
      </c>
    </row>
    <row r="45768" spans="27:27">
      <c r="AA45768" t="str">
        <v>SO</v>
      </c>
    </row>
    <row r="45769" spans="27:27">
      <c r="AA45769" t="str">
        <v>SO</v>
      </c>
    </row>
    <row r="45770" spans="27:27">
      <c r="AA45770" t="str">
        <v>FR</v>
      </c>
    </row>
    <row r="45771" spans="27:27">
      <c r="AA45771" t="str">
        <v>FR</v>
      </c>
    </row>
    <row r="45772" spans="27:27">
      <c r="AA45772" t="str">
        <v>FR</v>
      </c>
    </row>
    <row r="45773" spans="27:27">
      <c r="AA45773" t="str">
        <v>CB</v>
      </c>
    </row>
    <row r="45774" spans="27:27">
      <c r="AA45774" t="str">
        <v>CB</v>
      </c>
    </row>
    <row r="45775" spans="27:27">
      <c r="AA45775" t="str">
        <v>JB</v>
      </c>
    </row>
    <row r="45776" spans="27:27">
      <c r="AA45776" t="str">
        <v>DH</v>
      </c>
    </row>
    <row r="45777" spans="27:27">
      <c r="AA45777" t="str">
        <v>DH</v>
      </c>
    </row>
    <row r="45778" spans="27:27">
      <c r="AA45778" t="str">
        <v>WB</v>
      </c>
    </row>
    <row r="45779" spans="27:27">
      <c r="AA45779" t="str">
        <v>WB</v>
      </c>
    </row>
    <row r="45780" spans="27:27">
      <c r="AA45780" t="str">
        <v>FR</v>
      </c>
    </row>
    <row r="45781" spans="27:27">
      <c r="AA45781" t="str">
        <v>SS</v>
      </c>
    </row>
    <row r="45782" spans="27:27">
      <c r="AA45782" t="str">
        <v>CB</v>
      </c>
    </row>
    <row r="45783" spans="27:27">
      <c r="AA45783" t="str">
        <v>FR</v>
      </c>
    </row>
    <row r="45784" spans="27:27">
      <c r="AA45784" t="str">
        <v>CB</v>
      </c>
    </row>
    <row r="45785" spans="27:27">
      <c r="AA45785" t="str">
        <v>HD</v>
      </c>
    </row>
    <row r="45786" spans="27:27">
      <c r="AA45786" t="str">
        <v>SO</v>
      </c>
    </row>
    <row r="45787" spans="27:27">
      <c r="AA45787" t="str">
        <v>DH</v>
      </c>
    </row>
    <row r="45788" spans="27:27">
      <c r="AA45788" t="str">
        <v>HD</v>
      </c>
    </row>
    <row r="45789" spans="27:27">
      <c r="AA45789" t="str">
        <v>HD</v>
      </c>
    </row>
    <row r="45790" spans="27:27">
      <c r="AA45790" t="str">
        <v>HD</v>
      </c>
    </row>
    <row r="45791" spans="27:27">
      <c r="AA45791" t="str">
        <v>WB</v>
      </c>
    </row>
    <row r="45792" spans="27:27">
      <c r="AA45792" t="str">
        <v>SS</v>
      </c>
    </row>
    <row r="45793" spans="27:27">
      <c r="AA45793" t="str">
        <v>SS</v>
      </c>
    </row>
    <row r="45794" spans="27:27">
      <c r="AA45794" t="str">
        <v>SS</v>
      </c>
    </row>
    <row r="45795" spans="27:27">
      <c r="AA45795" t="str">
        <v>BE</v>
      </c>
    </row>
    <row r="45796" spans="27:27">
      <c r="AA45796" t="str">
        <v>FR</v>
      </c>
    </row>
    <row r="45797" spans="27:27">
      <c r="AA45797" t="str">
        <v>SO</v>
      </c>
    </row>
    <row r="45798" spans="27:27">
      <c r="AA45798" t="str">
        <v>DH</v>
      </c>
    </row>
    <row r="45799" spans="27:27">
      <c r="AA45799" t="str">
        <v>WB</v>
      </c>
    </row>
    <row r="45800" spans="27:27">
      <c r="AA45800" t="str">
        <v>CB</v>
      </c>
    </row>
    <row r="45801" spans="27:27">
      <c r="AA45801" t="str">
        <v>DH</v>
      </c>
    </row>
    <row r="45802" spans="27:27">
      <c r="AA45802" t="str">
        <v>DH</v>
      </c>
    </row>
    <row r="45803" spans="27:27">
      <c r="AA45803" t="str">
        <v>DH</v>
      </c>
    </row>
    <row r="45804" spans="27:27">
      <c r="AA45804" t="str">
        <v>HD</v>
      </c>
    </row>
    <row r="45805" spans="27:27">
      <c r="AA45805" t="str">
        <v>BB</v>
      </c>
    </row>
    <row r="45806" spans="27:27">
      <c r="AA45806" t="str">
        <v>JB</v>
      </c>
    </row>
    <row r="45807" spans="27:27">
      <c r="AA45807" t="str">
        <v>SO</v>
      </c>
    </row>
    <row r="45808" spans="27:27">
      <c r="AA45808" t="str">
        <v>JB</v>
      </c>
    </row>
    <row r="45809" spans="27:27">
      <c r="AA45809" t="str">
        <v>BE</v>
      </c>
    </row>
    <row r="45810" spans="27:27">
      <c r="AA45810" t="str">
        <v>BE</v>
      </c>
    </row>
    <row r="45811" spans="27:27">
      <c r="AA45811" t="str">
        <v>DH</v>
      </c>
    </row>
    <row r="45812" spans="27:27">
      <c r="AA45812" t="str">
        <v>JB</v>
      </c>
    </row>
    <row r="45813" spans="27:27">
      <c r="AA45813" t="str">
        <v>FR</v>
      </c>
    </row>
    <row r="45814" spans="27:27">
      <c r="AA45814" t="str">
        <v>FR</v>
      </c>
    </row>
    <row r="45815" spans="27:27">
      <c r="AA45815" t="str">
        <v>SO</v>
      </c>
    </row>
    <row r="45816" spans="27:27">
      <c r="AA45816" t="str">
        <v>WB</v>
      </c>
    </row>
    <row r="45817" spans="27:27">
      <c r="AA45817" t="str">
        <v>HD</v>
      </c>
    </row>
    <row r="45818" spans="27:27">
      <c r="AA45818" t="str">
        <v>JB</v>
      </c>
    </row>
    <row r="45819" spans="27:27">
      <c r="AA45819" t="str">
        <v>BE</v>
      </c>
    </row>
    <row r="45820" spans="27:27">
      <c r="AA45820" t="str">
        <v>CB</v>
      </c>
    </row>
    <row r="45821" spans="27:27">
      <c r="AA45821" t="str">
        <v>FR</v>
      </c>
    </row>
    <row r="45822" spans="27:27">
      <c r="AA45822" t="str">
        <v>SO</v>
      </c>
    </row>
    <row r="45823" spans="27:27">
      <c r="AA45823" t="str">
        <v>DH</v>
      </c>
    </row>
    <row r="45824" spans="27:27">
      <c r="AA45824" t="str">
        <v>DH</v>
      </c>
    </row>
    <row r="45825" spans="27:27">
      <c r="AA45825" t="str">
        <v>DH</v>
      </c>
    </row>
    <row r="45826" spans="27:27">
      <c r="AA45826" t="str">
        <v>DH</v>
      </c>
    </row>
    <row r="45827" spans="27:27">
      <c r="AA45827" t="str">
        <v>FR</v>
      </c>
    </row>
    <row r="45828" spans="27:27">
      <c r="AA45828" t="str">
        <v>FR</v>
      </c>
    </row>
    <row r="45829" spans="27:27">
      <c r="AA45829" t="str">
        <v>FR</v>
      </c>
    </row>
    <row r="45830" spans="27:27">
      <c r="AA45830" t="str">
        <v>DH</v>
      </c>
    </row>
    <row r="45831" spans="27:27">
      <c r="AA45831" t="str">
        <v>BB</v>
      </c>
    </row>
    <row r="45832" spans="27:27">
      <c r="AA45832" t="str">
        <v>DH</v>
      </c>
    </row>
    <row r="45833" spans="27:27">
      <c r="AA45833" t="str">
        <v>SS</v>
      </c>
    </row>
    <row r="45834" spans="27:27">
      <c r="AA45834" t="str">
        <v>DH</v>
      </c>
    </row>
    <row r="45835" spans="27:27">
      <c r="AA45835" t="str">
        <v>FR</v>
      </c>
    </row>
    <row r="45836" spans="27:27">
      <c r="AA45836" t="str">
        <v>WB</v>
      </c>
    </row>
    <row r="45837" spans="27:27">
      <c r="AA45837" t="str">
        <v>BB</v>
      </c>
    </row>
    <row r="45838" spans="27:27">
      <c r="AA45838" t="str">
        <v>BE</v>
      </c>
    </row>
    <row r="45839" spans="27:27">
      <c r="AA45839" t="str">
        <v>HD</v>
      </c>
    </row>
    <row r="45840" spans="27:27">
      <c r="AA45840" t="str">
        <v>FR</v>
      </c>
    </row>
    <row r="45841" spans="27:27">
      <c r="AA45841" t="str">
        <v>SS</v>
      </c>
    </row>
    <row r="45842" spans="27:27">
      <c r="AA45842" t="str">
        <v>CB</v>
      </c>
    </row>
    <row r="45843" spans="27:27">
      <c r="AA45843" t="str">
        <v>CB</v>
      </c>
    </row>
    <row r="45844" spans="27:27">
      <c r="AA45844" t="str">
        <v>SO</v>
      </c>
    </row>
    <row r="45845" spans="27:27">
      <c r="AA45845" t="str">
        <v>DH</v>
      </c>
    </row>
    <row r="45846" spans="27:27">
      <c r="AA45846" t="str">
        <v>BE</v>
      </c>
    </row>
    <row r="45847" spans="27:27">
      <c r="AA45847" t="str">
        <v>SO</v>
      </c>
    </row>
    <row r="45848" spans="27:27">
      <c r="AA45848" t="str">
        <v>BE</v>
      </c>
    </row>
    <row r="45849" spans="27:27">
      <c r="AA45849" t="str">
        <v>WB</v>
      </c>
    </row>
    <row r="45850" spans="27:27">
      <c r="AA45850" t="str">
        <v>WB</v>
      </c>
    </row>
    <row r="45851" spans="27:27">
      <c r="AA45851" t="str">
        <v>DH</v>
      </c>
    </row>
    <row r="45852" spans="27:27">
      <c r="AA45852" t="str">
        <v>BB</v>
      </c>
    </row>
    <row r="45853" spans="27:27">
      <c r="AA45853" t="str">
        <v>JB</v>
      </c>
    </row>
    <row r="45854" spans="27:27">
      <c r="AA45854" t="str">
        <v>CB</v>
      </c>
    </row>
    <row r="45855" spans="27:27">
      <c r="AA45855" t="str">
        <v>DH</v>
      </c>
    </row>
    <row r="45856" spans="27:27">
      <c r="AA45856" t="str">
        <v>FR</v>
      </c>
    </row>
    <row r="45857" spans="27:27">
      <c r="AA45857" t="str">
        <v>BB</v>
      </c>
    </row>
    <row r="45858" spans="27:27">
      <c r="AA45858" t="str">
        <v>SS</v>
      </c>
    </row>
    <row r="45859" spans="27:27">
      <c r="AA45859" t="str">
        <v>SS</v>
      </c>
    </row>
    <row r="45860" spans="27:27">
      <c r="AA45860" t="str">
        <v>SS</v>
      </c>
    </row>
    <row r="45861" spans="27:27">
      <c r="AA45861" t="str">
        <v>BE</v>
      </c>
    </row>
    <row r="45862" spans="27:27">
      <c r="AA45862" t="str">
        <v>BE</v>
      </c>
    </row>
    <row r="45863" spans="27:27">
      <c r="AA45863" t="str">
        <v>FR</v>
      </c>
    </row>
    <row r="45864" spans="27:27">
      <c r="AA45864" t="str">
        <v>JB</v>
      </c>
    </row>
    <row r="45865" spans="27:27">
      <c r="AA45865" t="str">
        <v>JB</v>
      </c>
    </row>
    <row r="45866" spans="27:27">
      <c r="AA45866" t="str">
        <v>JB</v>
      </c>
    </row>
    <row r="45867" spans="27:27">
      <c r="AA45867" t="str">
        <v>JB</v>
      </c>
    </row>
    <row r="45868" spans="27:27">
      <c r="AA45868" t="str">
        <v>SO</v>
      </c>
    </row>
    <row r="45869" spans="27:27">
      <c r="AA45869" t="str">
        <v>SO</v>
      </c>
    </row>
    <row r="45870" spans="27:27">
      <c r="AA45870" t="str">
        <v>BE</v>
      </c>
    </row>
    <row r="45871" spans="27:27">
      <c r="AA45871" t="str">
        <v>BB</v>
      </c>
    </row>
    <row r="45872" spans="27:27">
      <c r="AA45872" t="str">
        <v>BB</v>
      </c>
    </row>
    <row r="45873" spans="27:27">
      <c r="AA45873" t="str">
        <v>JB</v>
      </c>
    </row>
    <row r="45874" spans="27:27">
      <c r="AA45874" t="str">
        <v>FR</v>
      </c>
    </row>
    <row r="45875" spans="27:27">
      <c r="AA45875" t="str">
        <v>BB</v>
      </c>
    </row>
    <row r="45876" spans="27:27">
      <c r="AA45876" t="str">
        <v>BE</v>
      </c>
    </row>
    <row r="45877" spans="27:27">
      <c r="AA45877" t="str">
        <v>BB</v>
      </c>
    </row>
    <row r="45878" spans="27:27">
      <c r="AA45878" t="str">
        <v>HD</v>
      </c>
    </row>
    <row r="45879" spans="27:27">
      <c r="AA45879" t="str">
        <v>WB</v>
      </c>
    </row>
    <row r="45880" spans="27:27">
      <c r="AA45880" t="str">
        <v>BB</v>
      </c>
    </row>
    <row r="45881" spans="27:27">
      <c r="AA45881" t="str">
        <v>HD</v>
      </c>
    </row>
    <row r="45882" spans="27:27">
      <c r="AA45882" t="str">
        <v>SO</v>
      </c>
    </row>
    <row r="45883" spans="27:27">
      <c r="AA45883" t="str">
        <v>JB</v>
      </c>
    </row>
    <row r="45884" spans="27:27">
      <c r="AA45884" t="str">
        <v>HD</v>
      </c>
    </row>
    <row r="45885" spans="27:27">
      <c r="AA45885" t="str">
        <v>SO</v>
      </c>
    </row>
    <row r="45886" spans="27:27">
      <c r="AA45886" t="str">
        <v>BB</v>
      </c>
    </row>
    <row r="45887" spans="27:27">
      <c r="AA45887" t="str">
        <v>CB</v>
      </c>
    </row>
    <row r="45888" spans="27:27">
      <c r="AA45888" t="str">
        <v>SS</v>
      </c>
    </row>
    <row r="45889" spans="27:27">
      <c r="AA45889" t="str">
        <v>CB</v>
      </c>
    </row>
    <row r="45890" spans="27:27">
      <c r="AA45890" t="str">
        <v>JB</v>
      </c>
    </row>
    <row r="45891" spans="27:27">
      <c r="AA45891" t="str">
        <v>FR</v>
      </c>
    </row>
    <row r="45892" spans="27:27">
      <c r="AA45892" t="str">
        <v>WB</v>
      </c>
    </row>
    <row r="45893" spans="27:27">
      <c r="AA45893" t="str">
        <v>JB</v>
      </c>
    </row>
    <row r="45894" spans="27:27">
      <c r="AA45894" t="str">
        <v>FR</v>
      </c>
    </row>
    <row r="45895" spans="27:27">
      <c r="AA45895" t="str">
        <v>FR</v>
      </c>
    </row>
    <row r="45896" spans="27:27">
      <c r="AA45896" t="str">
        <v>FR</v>
      </c>
    </row>
    <row r="45897" spans="27:27">
      <c r="AA45897" t="str">
        <v>SS</v>
      </c>
    </row>
    <row r="45898" spans="27:27">
      <c r="AA45898" t="str">
        <v>BE</v>
      </c>
    </row>
    <row r="45899" spans="27:27">
      <c r="AA45899" t="str">
        <v>BB</v>
      </c>
    </row>
    <row r="45900" spans="27:27">
      <c r="AA45900" t="str">
        <v>DH</v>
      </c>
    </row>
    <row r="45901" spans="27:27">
      <c r="AA45901" t="str">
        <v>JB</v>
      </c>
    </row>
    <row r="45902" spans="27:27">
      <c r="AA45902" t="str">
        <v>FR</v>
      </c>
    </row>
    <row r="45903" spans="27:27">
      <c r="AA45903" t="str">
        <v>CB</v>
      </c>
    </row>
    <row r="45904" spans="27:27">
      <c r="AA45904" t="str">
        <v>BE</v>
      </c>
    </row>
    <row r="45905" spans="27:27">
      <c r="AA45905" t="str">
        <v>SO</v>
      </c>
    </row>
    <row r="45906" spans="27:27">
      <c r="AA45906" t="str">
        <v>JB</v>
      </c>
    </row>
    <row r="45907" spans="27:27">
      <c r="AA45907" t="str">
        <v>JB</v>
      </c>
    </row>
    <row r="45908" spans="27:27">
      <c r="AA45908" t="str">
        <v>CB</v>
      </c>
    </row>
    <row r="45909" spans="27:27">
      <c r="AA45909" t="str">
        <v>DH</v>
      </c>
    </row>
    <row r="45910" spans="27:27">
      <c r="AA45910" t="str">
        <v>BE</v>
      </c>
    </row>
    <row r="45911" spans="27:27">
      <c r="AA45911" t="str">
        <v>WB</v>
      </c>
    </row>
    <row r="45912" spans="27:27">
      <c r="AA45912" t="str">
        <v>DH</v>
      </c>
    </row>
    <row r="45913" spans="27:27">
      <c r="AA45913" t="str">
        <v>BE</v>
      </c>
    </row>
    <row r="45914" spans="27:27">
      <c r="AA45914" t="str">
        <v>BE</v>
      </c>
    </row>
    <row r="45915" spans="27:27">
      <c r="AA45915" t="str">
        <v>BE</v>
      </c>
    </row>
    <row r="45916" spans="27:27">
      <c r="AA45916" t="str">
        <v>SS</v>
      </c>
    </row>
    <row r="45917" spans="27:27">
      <c r="AA45917" t="str">
        <v>SS</v>
      </c>
    </row>
    <row r="45918" spans="27:27">
      <c r="AA45918" t="str">
        <v>SS</v>
      </c>
    </row>
    <row r="45919" spans="27:27">
      <c r="AA45919" t="str">
        <v>FR</v>
      </c>
    </row>
    <row r="45920" spans="27:27">
      <c r="AA45920" t="str">
        <v>FR</v>
      </c>
    </row>
    <row r="45921" spans="27:27">
      <c r="AA45921" t="str">
        <v>SO</v>
      </c>
    </row>
    <row r="45922" spans="27:27">
      <c r="AA45922" t="str">
        <v>SO</v>
      </c>
    </row>
    <row r="45923" spans="27:27">
      <c r="AA45923" t="str">
        <v>SO</v>
      </c>
    </row>
    <row r="45924" spans="27:27">
      <c r="AA45924" t="str">
        <v>SO</v>
      </c>
    </row>
    <row r="45925" spans="27:27">
      <c r="AA45925" t="str">
        <v>DH</v>
      </c>
    </row>
    <row r="45926" spans="27:27">
      <c r="AA45926" t="str">
        <v>BB</v>
      </c>
    </row>
    <row r="45927" spans="27:27">
      <c r="AA45927" t="str">
        <v>BE</v>
      </c>
    </row>
    <row r="45928" spans="27:27">
      <c r="AA45928" t="str">
        <v>FR</v>
      </c>
    </row>
    <row r="45929" spans="27:27">
      <c r="AA45929" t="str">
        <v>FR</v>
      </c>
    </row>
    <row r="45930" spans="27:27">
      <c r="AA45930" t="str">
        <v>CB</v>
      </c>
    </row>
    <row r="45931" spans="27:27">
      <c r="AA45931" t="str">
        <v>SS</v>
      </c>
    </row>
    <row r="45932" spans="27:27">
      <c r="AA45932" t="str">
        <v>SS</v>
      </c>
    </row>
    <row r="45933" spans="27:27">
      <c r="AA45933" t="str">
        <v>DH</v>
      </c>
    </row>
    <row r="45934" spans="27:27">
      <c r="AA45934" t="str">
        <v>SS</v>
      </c>
    </row>
    <row r="45935" spans="27:27">
      <c r="AA45935" t="str">
        <v>DH</v>
      </c>
    </row>
    <row r="45936" spans="27:27">
      <c r="AA45936" t="str">
        <v>DH</v>
      </c>
    </row>
    <row r="45937" spans="27:27">
      <c r="AA45937" t="str">
        <v>DH</v>
      </c>
    </row>
    <row r="45938" spans="27:27">
      <c r="AA45938" t="str">
        <v>DH</v>
      </c>
    </row>
    <row r="45939" spans="27:27">
      <c r="AA45939" t="str">
        <v>CB</v>
      </c>
    </row>
    <row r="45940" spans="27:27">
      <c r="AA45940" t="str">
        <v>SS</v>
      </c>
    </row>
    <row r="45941" spans="27:27">
      <c r="AA45941" t="str">
        <v>BE</v>
      </c>
    </row>
    <row r="45942" spans="27:27">
      <c r="AA45942" t="str">
        <v>HD</v>
      </c>
    </row>
    <row r="45943" spans="27:27">
      <c r="AA45943" t="str">
        <v>DH</v>
      </c>
    </row>
    <row r="45944" spans="27:27">
      <c r="AA45944" t="str">
        <v>DH</v>
      </c>
    </row>
    <row r="45945" spans="27:27">
      <c r="AA45945" t="str">
        <v>JB</v>
      </c>
    </row>
    <row r="45946" spans="27:27">
      <c r="AA45946" t="str">
        <v>JB</v>
      </c>
    </row>
    <row r="45947" spans="27:27">
      <c r="AA45947" t="str">
        <v>CB</v>
      </c>
    </row>
    <row r="45948" spans="27:27">
      <c r="AA45948" t="str">
        <v>CB</v>
      </c>
    </row>
    <row r="45949" spans="27:27">
      <c r="AA45949" t="str">
        <v>CB</v>
      </c>
    </row>
    <row r="45950" spans="27:27">
      <c r="AA45950" t="str">
        <v>CB</v>
      </c>
    </row>
    <row r="45951" spans="27:27">
      <c r="AA45951" t="str">
        <v>CB</v>
      </c>
    </row>
    <row r="45952" spans="27:27">
      <c r="AA45952" t="str">
        <v>WB</v>
      </c>
    </row>
    <row r="45953" spans="27:27">
      <c r="AA45953" t="str">
        <v>JB</v>
      </c>
    </row>
    <row r="45954" spans="27:27">
      <c r="AA45954" t="str">
        <v>SS</v>
      </c>
    </row>
    <row r="45955" spans="27:27">
      <c r="AA45955" t="str">
        <v>SS</v>
      </c>
    </row>
    <row r="45956" spans="27:27">
      <c r="AA45956" t="str">
        <v>SS</v>
      </c>
    </row>
    <row r="45957" spans="27:27">
      <c r="AA45957" t="str">
        <v>FR</v>
      </c>
    </row>
    <row r="45958" spans="27:27">
      <c r="AA45958" t="str">
        <v>DH</v>
      </c>
    </row>
    <row r="45959" spans="27:27">
      <c r="AA45959" t="str">
        <v>SO</v>
      </c>
    </row>
    <row r="45960" spans="27:27">
      <c r="AA45960" t="str">
        <v>WB</v>
      </c>
    </row>
    <row r="45961" spans="27:27">
      <c r="AA45961" t="str">
        <v>BE</v>
      </c>
    </row>
    <row r="45962" spans="27:27">
      <c r="AA45962" t="str">
        <v>SO</v>
      </c>
    </row>
    <row r="45963" spans="27:27">
      <c r="AA45963" t="str">
        <v>WB</v>
      </c>
    </row>
    <row r="45964" spans="27:27">
      <c r="AA45964" t="str">
        <v>BB</v>
      </c>
    </row>
    <row r="45965" spans="27:27">
      <c r="AA45965" t="str">
        <v>SO</v>
      </c>
    </row>
    <row r="45966" spans="27:27">
      <c r="AA45966" t="str">
        <v>CB</v>
      </c>
    </row>
    <row r="45967" spans="27:27">
      <c r="AA45967" t="str">
        <v>BB</v>
      </c>
    </row>
    <row r="45968" spans="27:27">
      <c r="AA45968" t="str">
        <v>BB</v>
      </c>
    </row>
    <row r="45969" spans="27:27">
      <c r="AA45969" t="str">
        <v>SO</v>
      </c>
    </row>
    <row r="45970" spans="27:27">
      <c r="AA45970" t="str">
        <v>SO</v>
      </c>
    </row>
    <row r="45971" spans="27:27">
      <c r="AA45971" t="str">
        <v>BB</v>
      </c>
    </row>
    <row r="45972" spans="27:27">
      <c r="AA45972" t="str">
        <v>SO</v>
      </c>
    </row>
    <row r="45973" spans="27:27">
      <c r="AA45973" t="str">
        <v>SO</v>
      </c>
    </row>
    <row r="45974" spans="27:27">
      <c r="AA45974" t="str">
        <v>SO</v>
      </c>
    </row>
    <row r="45975" spans="27:27">
      <c r="AA45975" t="str">
        <v>WB</v>
      </c>
    </row>
    <row r="45976" spans="27:27">
      <c r="AA45976" t="str">
        <v>WB</v>
      </c>
    </row>
    <row r="45977" spans="27:27">
      <c r="AA45977" t="str">
        <v>SO</v>
      </c>
    </row>
    <row r="45978" spans="27:27">
      <c r="AA45978" t="str">
        <v>FR</v>
      </c>
    </row>
    <row r="45979" spans="27:27">
      <c r="AA45979" t="str">
        <v>BE</v>
      </c>
    </row>
    <row r="45980" spans="27:27">
      <c r="AA45980" t="str">
        <v>DH</v>
      </c>
    </row>
    <row r="45981" spans="27:27">
      <c r="AA45981" t="str">
        <v>BB</v>
      </c>
    </row>
    <row r="45982" spans="27:27">
      <c r="AA45982" t="str">
        <v>BB</v>
      </c>
    </row>
    <row r="45983" spans="27:27">
      <c r="AA45983" t="str">
        <v>HD</v>
      </c>
    </row>
    <row r="45984" spans="27:27">
      <c r="AA45984" t="str">
        <v>CB</v>
      </c>
    </row>
    <row r="45985" spans="27:27">
      <c r="AA45985" t="str">
        <v>FR</v>
      </c>
    </row>
    <row r="45986" spans="27:27">
      <c r="AA45986" t="str">
        <v>CB</v>
      </c>
    </row>
    <row r="45987" spans="27:27">
      <c r="AA45987" t="str">
        <v>BB</v>
      </c>
    </row>
    <row r="45988" spans="27:27">
      <c r="AA45988" t="str">
        <v>CB</v>
      </c>
    </row>
    <row r="45989" spans="27:27">
      <c r="AA45989" t="str">
        <v>CB</v>
      </c>
    </row>
    <row r="45990" spans="27:27">
      <c r="AA45990" t="str">
        <v>BE</v>
      </c>
    </row>
    <row r="45991" spans="27:27">
      <c r="AA45991" t="str">
        <v>HD</v>
      </c>
    </row>
    <row r="45992" spans="27:27">
      <c r="AA45992" t="str">
        <v>HD</v>
      </c>
    </row>
    <row r="45993" spans="27:27">
      <c r="AA45993" t="str">
        <v>HD</v>
      </c>
    </row>
    <row r="45994" spans="27:27">
      <c r="AA45994" t="str">
        <v>HD</v>
      </c>
    </row>
    <row r="45995" spans="27:27">
      <c r="AA45995" t="str">
        <v>BE</v>
      </c>
    </row>
    <row r="45996" spans="27:27">
      <c r="AA45996" t="str">
        <v>WB</v>
      </c>
    </row>
    <row r="45997" spans="27:27">
      <c r="AA45997" t="str">
        <v>FR</v>
      </c>
    </row>
    <row r="45998" spans="27:27">
      <c r="AA45998" t="str">
        <v>FR</v>
      </c>
    </row>
    <row r="45999" spans="27:27">
      <c r="AA45999" t="str">
        <v>HD</v>
      </c>
    </row>
    <row r="46000" spans="27:27">
      <c r="AA46000" t="str">
        <v>CB</v>
      </c>
    </row>
    <row r="46001" spans="27:27">
      <c r="AA46001" t="str">
        <v>CB</v>
      </c>
    </row>
    <row r="46002" spans="27:27">
      <c r="AA46002" t="str">
        <v>BB</v>
      </c>
    </row>
    <row r="46003" spans="27:27">
      <c r="AA46003" t="str">
        <v>BE</v>
      </c>
    </row>
    <row r="46004" spans="27:27">
      <c r="AA46004" t="str">
        <v>CB</v>
      </c>
    </row>
    <row r="46005" spans="27:27">
      <c r="AA46005" t="str">
        <v>HD</v>
      </c>
    </row>
    <row r="46006" spans="27:27">
      <c r="AA46006" t="str">
        <v>HD</v>
      </c>
    </row>
    <row r="46007" spans="27:27">
      <c r="AA46007" t="str">
        <v>HD</v>
      </c>
    </row>
    <row r="46008" spans="27:27">
      <c r="AA46008" t="str">
        <v>JB</v>
      </c>
    </row>
    <row r="46009" spans="27:27">
      <c r="AA46009" t="str">
        <v>JB</v>
      </c>
    </row>
    <row r="46010" spans="27:27">
      <c r="AA46010" t="str">
        <v>JB</v>
      </c>
    </row>
    <row r="46011" spans="27:27">
      <c r="AA46011" t="str">
        <v>SS</v>
      </c>
    </row>
    <row r="46012" spans="27:27">
      <c r="AA46012" t="str">
        <v>SS</v>
      </c>
    </row>
    <row r="46013" spans="27:27">
      <c r="AA46013" t="str">
        <v>WB</v>
      </c>
    </row>
    <row r="46014" spans="27:27">
      <c r="AA46014" t="str">
        <v>BE</v>
      </c>
    </row>
    <row r="46015" spans="27:27">
      <c r="AA46015" t="str">
        <v>CB</v>
      </c>
    </row>
    <row r="46016" spans="27:27">
      <c r="AA46016" t="str">
        <v>CB</v>
      </c>
    </row>
    <row r="46017" spans="27:27">
      <c r="AA46017" t="str">
        <v>JB</v>
      </c>
    </row>
    <row r="46018" spans="27:27">
      <c r="AA46018" t="str">
        <v>FR</v>
      </c>
    </row>
    <row r="46019" spans="27:27">
      <c r="AA46019" t="str">
        <v>BE</v>
      </c>
    </row>
    <row r="46020" spans="27:27">
      <c r="AA46020" t="str">
        <v>BE</v>
      </c>
    </row>
    <row r="46021" spans="27:27">
      <c r="AA46021" t="str">
        <v>CB</v>
      </c>
    </row>
    <row r="46022" spans="27:27">
      <c r="AA46022" t="str">
        <v>JB</v>
      </c>
    </row>
    <row r="46023" spans="27:27">
      <c r="AA46023" t="str">
        <v>WB</v>
      </c>
    </row>
    <row r="46024" spans="27:27">
      <c r="AA46024" t="str">
        <v>JB</v>
      </c>
    </row>
    <row r="46025" spans="27:27">
      <c r="AA46025" t="str">
        <v>HD</v>
      </c>
    </row>
    <row r="46026" spans="27:27">
      <c r="AA46026" t="str">
        <v>HD</v>
      </c>
    </row>
    <row r="46027" spans="27:27">
      <c r="AA46027" t="str">
        <v>WB</v>
      </c>
    </row>
    <row r="46028" spans="27:27">
      <c r="AA46028" t="str">
        <v>SS</v>
      </c>
    </row>
    <row r="46029" spans="27:27">
      <c r="AA46029" t="str">
        <v>SS</v>
      </c>
    </row>
    <row r="46030" spans="27:27">
      <c r="AA46030" t="str">
        <v>SS</v>
      </c>
    </row>
    <row r="46031" spans="27:27">
      <c r="AA46031" t="str">
        <v>SS</v>
      </c>
    </row>
    <row r="46032" spans="27:27">
      <c r="AA46032" t="str">
        <v>CB</v>
      </c>
    </row>
    <row r="46033" spans="27:27">
      <c r="AA46033" t="str">
        <v>SS</v>
      </c>
    </row>
    <row r="46034" spans="27:27">
      <c r="AA46034" t="str">
        <v>FR</v>
      </c>
    </row>
    <row r="46035" spans="27:27">
      <c r="AA46035" t="str">
        <v>WB</v>
      </c>
    </row>
    <row r="46036" spans="27:27">
      <c r="AA46036" t="str">
        <v>HD</v>
      </c>
    </row>
    <row r="46037" spans="27:27">
      <c r="AA46037" t="str">
        <v>DH</v>
      </c>
    </row>
    <row r="46038" spans="27:27">
      <c r="AA46038" t="str">
        <v>BB</v>
      </c>
    </row>
    <row r="46039" spans="27:27">
      <c r="AA46039" t="str">
        <v>DH</v>
      </c>
    </row>
    <row r="46040" spans="27:27">
      <c r="AA46040" t="str">
        <v>SO</v>
      </c>
    </row>
    <row r="46041" spans="27:27">
      <c r="AA46041" t="str">
        <v>CB</v>
      </c>
    </row>
    <row r="46042" spans="27:27">
      <c r="AA46042" t="str">
        <v>CB</v>
      </c>
    </row>
    <row r="46043" spans="27:27">
      <c r="AA46043" t="str">
        <v>DH</v>
      </c>
    </row>
    <row r="46044" spans="27:27">
      <c r="AA46044" t="str">
        <v>SS</v>
      </c>
    </row>
    <row r="46045" spans="27:27">
      <c r="AA46045" t="str">
        <v>SS</v>
      </c>
    </row>
    <row r="46046" spans="27:27">
      <c r="AA46046" t="str">
        <v>HD</v>
      </c>
    </row>
    <row r="46047" spans="27:27">
      <c r="AA46047" t="str">
        <v>HD</v>
      </c>
    </row>
    <row r="46048" spans="27:27">
      <c r="AA46048" t="str">
        <v>HD</v>
      </c>
    </row>
    <row r="46049" spans="27:27">
      <c r="AA46049" t="str">
        <v>HD</v>
      </c>
    </row>
    <row r="46050" spans="27:27">
      <c r="AA46050" t="str">
        <v>SO</v>
      </c>
    </row>
    <row r="46051" spans="27:27">
      <c r="AA46051" t="str">
        <v>SO</v>
      </c>
    </row>
    <row r="46052" spans="27:27">
      <c r="AA46052" t="str">
        <v>JB</v>
      </c>
    </row>
    <row r="46053" spans="27:27">
      <c r="AA46053" t="str">
        <v>JB</v>
      </c>
    </row>
    <row r="46054" spans="27:27">
      <c r="AA46054" t="str">
        <v>BE</v>
      </c>
    </row>
    <row r="46055" spans="27:27">
      <c r="AA46055" t="str">
        <v>DH</v>
      </c>
    </row>
    <row r="46056" spans="27:27">
      <c r="AA46056" t="str">
        <v>FR</v>
      </c>
    </row>
    <row r="46057" spans="27:27">
      <c r="AA46057" t="str">
        <v>BE</v>
      </c>
    </row>
    <row r="46058" spans="27:27">
      <c r="AA46058" t="str">
        <v>BB</v>
      </c>
    </row>
    <row r="46059" spans="27:27">
      <c r="AA46059" t="str">
        <v>CB</v>
      </c>
    </row>
    <row r="46060" spans="27:27">
      <c r="AA46060" t="str">
        <v>JB</v>
      </c>
    </row>
    <row r="46061" spans="27:27">
      <c r="AA46061" t="str">
        <v>FR</v>
      </c>
    </row>
    <row r="46062" spans="27:27">
      <c r="AA46062" t="str">
        <v>SS</v>
      </c>
    </row>
    <row r="46063" spans="27:27">
      <c r="AA46063" t="str">
        <v>SO</v>
      </c>
    </row>
    <row r="46064" spans="27:27">
      <c r="AA46064" t="str">
        <v>FR</v>
      </c>
    </row>
    <row r="46065" spans="27:27">
      <c r="AA46065" t="str">
        <v>FR</v>
      </c>
    </row>
    <row r="46066" spans="27:27">
      <c r="AA46066" t="str">
        <v>FR</v>
      </c>
    </row>
    <row r="46067" spans="27:27">
      <c r="AA46067" t="str">
        <v>FR</v>
      </c>
    </row>
    <row r="46068" spans="27:27">
      <c r="AA46068" t="str">
        <v>FR</v>
      </c>
    </row>
    <row r="46069" spans="27:27">
      <c r="AA46069" t="str">
        <v>FR</v>
      </c>
    </row>
    <row r="46070" spans="27:27">
      <c r="AA46070" t="str">
        <v>FR</v>
      </c>
    </row>
    <row r="46071" spans="27:27">
      <c r="AA46071" t="str">
        <v>SS</v>
      </c>
    </row>
    <row r="46072" spans="27:27">
      <c r="AA46072" t="str">
        <v>BE</v>
      </c>
    </row>
    <row r="46073" spans="27:27">
      <c r="AA46073" t="str">
        <v>SO</v>
      </c>
    </row>
    <row r="46074" spans="27:27">
      <c r="AA46074" t="str">
        <v>CB</v>
      </c>
    </row>
    <row r="46075" spans="27:27">
      <c r="AA46075" t="str">
        <v>BB</v>
      </c>
    </row>
    <row r="46076" spans="27:27">
      <c r="AA46076" t="str">
        <v>BB</v>
      </c>
    </row>
    <row r="46077" spans="27:27">
      <c r="AA46077" t="str">
        <v>SS</v>
      </c>
    </row>
    <row r="46078" spans="27:27">
      <c r="AA46078" t="str">
        <v>BB</v>
      </c>
    </row>
    <row r="46079" spans="27:27">
      <c r="AA46079" t="str">
        <v>FR</v>
      </c>
    </row>
    <row r="46080" spans="27:27">
      <c r="AA46080" t="str">
        <v>WB</v>
      </c>
    </row>
    <row r="46081" spans="27:27">
      <c r="AA46081" t="str">
        <v>SO</v>
      </c>
    </row>
    <row r="46082" spans="27:27">
      <c r="AA46082" t="str">
        <v>SO</v>
      </c>
    </row>
    <row r="46083" spans="27:27">
      <c r="AA46083" t="str">
        <v>SO</v>
      </c>
    </row>
    <row r="46084" spans="27:27">
      <c r="AA46084" t="str">
        <v>CB</v>
      </c>
    </row>
    <row r="46085" spans="27:27">
      <c r="AA46085" t="str">
        <v>BE</v>
      </c>
    </row>
    <row r="46086" spans="27:27">
      <c r="AA46086" t="str">
        <v>BE</v>
      </c>
    </row>
    <row r="46087" spans="27:27">
      <c r="AA46087" t="str">
        <v>BE</v>
      </c>
    </row>
    <row r="46088" spans="27:27">
      <c r="AA46088" t="str">
        <v>FR</v>
      </c>
    </row>
    <row r="46089" spans="27:27">
      <c r="AA46089" t="str">
        <v>FR</v>
      </c>
    </row>
    <row r="46090" spans="27:27">
      <c r="AA46090" t="str">
        <v>JB</v>
      </c>
    </row>
    <row r="46091" spans="27:27">
      <c r="AA46091" t="str">
        <v>BB</v>
      </c>
    </row>
    <row r="46092" spans="27:27">
      <c r="AA46092" t="str">
        <v>FR</v>
      </c>
    </row>
    <row r="46093" spans="27:27">
      <c r="AA46093" t="str">
        <v>SO</v>
      </c>
    </row>
    <row r="46094" spans="27:27">
      <c r="AA46094" t="str">
        <v>BB</v>
      </c>
    </row>
    <row r="46095" spans="27:27">
      <c r="AA46095" t="str">
        <v>CB</v>
      </c>
    </row>
    <row r="46096" spans="27:27">
      <c r="AA46096" t="str">
        <v>CB</v>
      </c>
    </row>
    <row r="46097" spans="27:27">
      <c r="AA46097" t="str">
        <v>WB</v>
      </c>
    </row>
    <row r="46098" spans="27:27">
      <c r="AA46098" t="str">
        <v>HD</v>
      </c>
    </row>
    <row r="46099" spans="27:27">
      <c r="AA46099" t="str">
        <v>SS</v>
      </c>
    </row>
    <row r="46100" spans="27:27">
      <c r="AA46100" t="str">
        <v>SS</v>
      </c>
    </row>
    <row r="46101" spans="27:27">
      <c r="AA46101" t="str">
        <v>WB</v>
      </c>
    </row>
    <row r="46102" spans="27:27">
      <c r="AA46102" t="str">
        <v>WB</v>
      </c>
    </row>
    <row r="46103" spans="27:27">
      <c r="AA46103" t="str">
        <v>WB</v>
      </c>
    </row>
    <row r="46104" spans="27:27">
      <c r="AA46104" t="str">
        <v>WB</v>
      </c>
    </row>
    <row r="46105" spans="27:27">
      <c r="AA46105" t="str">
        <v>WB</v>
      </c>
    </row>
    <row r="46106" spans="27:27">
      <c r="AA46106" t="str">
        <v>SO</v>
      </c>
    </row>
    <row r="46107" spans="27:27">
      <c r="AA46107" t="str">
        <v>BE</v>
      </c>
    </row>
    <row r="46108" spans="27:27">
      <c r="AA46108" t="str">
        <v>BE</v>
      </c>
    </row>
    <row r="46109" spans="27:27">
      <c r="AA46109" t="str">
        <v>BB</v>
      </c>
    </row>
    <row r="46110" spans="27:27">
      <c r="AA46110" t="str">
        <v>SS</v>
      </c>
    </row>
    <row r="46111" spans="27:27">
      <c r="AA46111" t="str">
        <v>BB</v>
      </c>
    </row>
    <row r="46112" spans="27:27">
      <c r="AA46112" t="str">
        <v>BE</v>
      </c>
    </row>
    <row r="46113" spans="27:27">
      <c r="AA46113" t="str">
        <v>DH</v>
      </c>
    </row>
    <row r="46114" spans="27:27">
      <c r="AA46114" t="str">
        <v>BE</v>
      </c>
    </row>
    <row r="46115" spans="27:27">
      <c r="AA46115" t="str">
        <v>HD</v>
      </c>
    </row>
    <row r="46116" spans="27:27">
      <c r="AA46116" t="str">
        <v>CB</v>
      </c>
    </row>
    <row r="46117" spans="27:27">
      <c r="AA46117" t="str">
        <v>DH</v>
      </c>
    </row>
    <row r="46118" spans="27:27">
      <c r="AA46118" t="str">
        <v>FR</v>
      </c>
    </row>
    <row r="46119" spans="27:27">
      <c r="AA46119" t="str">
        <v>FR</v>
      </c>
    </row>
    <row r="46120" spans="27:27">
      <c r="AA46120" t="str">
        <v>FR</v>
      </c>
    </row>
    <row r="46121" spans="27:27">
      <c r="AA46121" t="str">
        <v>BE</v>
      </c>
    </row>
    <row r="46122" spans="27:27">
      <c r="AA46122" t="str">
        <v>BB</v>
      </c>
    </row>
    <row r="46123" spans="27:27">
      <c r="AA46123" t="str">
        <v>BB</v>
      </c>
    </row>
    <row r="46124" spans="27:27">
      <c r="AA46124" t="str">
        <v>HD</v>
      </c>
    </row>
    <row r="46125" spans="27:27">
      <c r="AA46125" t="str">
        <v>CB</v>
      </c>
    </row>
    <row r="46126" spans="27:27">
      <c r="AA46126" t="str">
        <v>BE</v>
      </c>
    </row>
    <row r="46127" spans="27:27">
      <c r="AA46127" t="str">
        <v>SS</v>
      </c>
    </row>
    <row r="46128" spans="27:27">
      <c r="AA46128" t="str">
        <v>CB</v>
      </c>
    </row>
    <row r="46129" spans="27:27">
      <c r="AA46129" t="str">
        <v>SS</v>
      </c>
    </row>
    <row r="46130" spans="27:27">
      <c r="AA46130" t="str">
        <v>WB</v>
      </c>
    </row>
    <row r="46131" spans="27:27">
      <c r="AA46131" t="str">
        <v>BE</v>
      </c>
    </row>
    <row r="46132" spans="27:27">
      <c r="AA46132" t="str">
        <v>SO</v>
      </c>
    </row>
    <row r="46133" spans="27:27">
      <c r="AA46133" t="str">
        <v>HD</v>
      </c>
    </row>
    <row r="46134" spans="27:27">
      <c r="AA46134" t="str">
        <v>HD</v>
      </c>
    </row>
    <row r="46135" spans="27:27">
      <c r="AA46135" t="str">
        <v>SO</v>
      </c>
    </row>
    <row r="46136" spans="27:27">
      <c r="AA46136" t="str">
        <v>BB</v>
      </c>
    </row>
    <row r="46137" spans="27:27">
      <c r="AA46137" t="str">
        <v>BE</v>
      </c>
    </row>
    <row r="46138" spans="27:27">
      <c r="AA46138" t="str">
        <v>BB</v>
      </c>
    </row>
    <row r="46139" spans="27:27">
      <c r="AA46139" t="str">
        <v>BB</v>
      </c>
    </row>
    <row r="46140" spans="27:27">
      <c r="AA46140" t="str">
        <v>BB</v>
      </c>
    </row>
    <row r="46141" spans="27:27">
      <c r="AA46141" t="str">
        <v>SO</v>
      </c>
    </row>
    <row r="46142" spans="27:27">
      <c r="AA46142" t="str">
        <v>BE</v>
      </c>
    </row>
    <row r="46143" spans="27:27">
      <c r="AA46143" t="str">
        <v>FR</v>
      </c>
    </row>
    <row r="46144" spans="27:27">
      <c r="AA46144" t="str">
        <v>CB</v>
      </c>
    </row>
    <row r="46145" spans="27:27">
      <c r="AA46145" t="str">
        <v>BE</v>
      </c>
    </row>
    <row r="46146" spans="27:27">
      <c r="AA46146" t="str">
        <v>BE</v>
      </c>
    </row>
    <row r="46147" spans="27:27">
      <c r="AA46147" t="str">
        <v>BE</v>
      </c>
    </row>
    <row r="46148" spans="27:27">
      <c r="AA46148" t="str">
        <v>BE</v>
      </c>
    </row>
    <row r="46149" spans="27:27">
      <c r="AA46149" t="str">
        <v>FR</v>
      </c>
    </row>
    <row r="46150" spans="27:27">
      <c r="AA46150" t="str">
        <v>FR</v>
      </c>
    </row>
    <row r="46151" spans="27:27">
      <c r="AA46151" t="str">
        <v>JB</v>
      </c>
    </row>
    <row r="46152" spans="27:27">
      <c r="AA46152" t="str">
        <v>JB</v>
      </c>
    </row>
    <row r="46153" spans="27:27">
      <c r="AA46153" t="str">
        <v>SS</v>
      </c>
    </row>
    <row r="46154" spans="27:27">
      <c r="AA46154" t="str">
        <v>BB</v>
      </c>
    </row>
    <row r="46155" spans="27:27">
      <c r="AA46155" t="str">
        <v>WB</v>
      </c>
    </row>
    <row r="46156" spans="27:27">
      <c r="AA46156" t="str">
        <v>SS</v>
      </c>
    </row>
    <row r="46157" spans="27:27">
      <c r="AA46157" t="str">
        <v>DH</v>
      </c>
    </row>
    <row r="46158" spans="27:27">
      <c r="AA46158" t="str">
        <v>SS</v>
      </c>
    </row>
    <row r="46159" spans="27:27">
      <c r="AA46159" t="str">
        <v>JB</v>
      </c>
    </row>
    <row r="46160" spans="27:27">
      <c r="AA46160" t="str">
        <v>BE</v>
      </c>
    </row>
    <row r="46161" spans="27:27">
      <c r="AA46161" t="str">
        <v>BE</v>
      </c>
    </row>
    <row r="46162" spans="27:27">
      <c r="AA46162" t="str">
        <v>CB</v>
      </c>
    </row>
    <row r="46163" spans="27:27">
      <c r="AA46163" t="str">
        <v>CB</v>
      </c>
    </row>
    <row r="46164" spans="27:27">
      <c r="AA46164" t="str">
        <v>CB</v>
      </c>
    </row>
    <row r="46165" spans="27:27">
      <c r="AA46165" t="str">
        <v>JB</v>
      </c>
    </row>
    <row r="46166" spans="27:27">
      <c r="AA46166" t="str">
        <v>SO</v>
      </c>
    </row>
    <row r="46167" spans="27:27">
      <c r="AA46167" t="str">
        <v>BE</v>
      </c>
    </row>
    <row r="46168" spans="27:27">
      <c r="AA46168" t="str">
        <v>HD</v>
      </c>
    </row>
    <row r="46169" spans="27:27">
      <c r="AA46169" t="str">
        <v>DH</v>
      </c>
    </row>
    <row r="46170" spans="27:27">
      <c r="AA46170" t="str">
        <v>SO</v>
      </c>
    </row>
    <row r="46171" spans="27:27">
      <c r="AA46171" t="str">
        <v>BB</v>
      </c>
    </row>
    <row r="46172" spans="27:27">
      <c r="AA46172" t="str">
        <v>SS</v>
      </c>
    </row>
    <row r="46173" spans="27:27">
      <c r="AA46173" t="str">
        <v>HD</v>
      </c>
    </row>
    <row r="46174" spans="27:27">
      <c r="AA46174" t="str">
        <v>JB</v>
      </c>
    </row>
    <row r="46175" spans="27:27">
      <c r="AA46175" t="str">
        <v>JB</v>
      </c>
    </row>
    <row r="46176" spans="27:27">
      <c r="AA46176" t="str">
        <v>CB</v>
      </c>
    </row>
    <row r="46177" spans="27:27">
      <c r="AA46177" t="str">
        <v>DH</v>
      </c>
    </row>
    <row r="46178" spans="27:27">
      <c r="AA46178" t="str">
        <v>SO</v>
      </c>
    </row>
    <row r="46179" spans="27:27">
      <c r="AA46179" t="str">
        <v>BE</v>
      </c>
    </row>
    <row r="46180" spans="27:27">
      <c r="AA46180" t="str">
        <v>BE</v>
      </c>
    </row>
    <row r="46181" spans="27:27">
      <c r="AA46181" t="str">
        <v>BE</v>
      </c>
    </row>
    <row r="46182" spans="27:27">
      <c r="AA46182" t="str">
        <v>JB</v>
      </c>
    </row>
    <row r="46183" spans="27:27">
      <c r="AA46183" t="str">
        <v>JB</v>
      </c>
    </row>
    <row r="46184" spans="27:27">
      <c r="AA46184" t="str">
        <v>HD</v>
      </c>
    </row>
    <row r="46185" spans="27:27">
      <c r="AA46185" t="str">
        <v>HD</v>
      </c>
    </row>
    <row r="46186" spans="27:27">
      <c r="AA46186" t="str">
        <v>SS</v>
      </c>
    </row>
    <row r="46187" spans="27:27">
      <c r="AA46187" t="str">
        <v>WB</v>
      </c>
    </row>
    <row r="46188" spans="27:27">
      <c r="AA46188" t="str">
        <v>DH</v>
      </c>
    </row>
    <row r="46189" spans="27:27">
      <c r="AA46189" t="str">
        <v>DH</v>
      </c>
    </row>
    <row r="46190" spans="27:27">
      <c r="AA46190" t="str">
        <v>JB</v>
      </c>
    </row>
    <row r="46191" spans="27:27">
      <c r="AA46191" t="str">
        <v>BE</v>
      </c>
    </row>
    <row r="46192" spans="27:27">
      <c r="AA46192" t="str">
        <v>DH</v>
      </c>
    </row>
    <row r="46193" spans="27:27">
      <c r="AA46193" t="str">
        <v>HD</v>
      </c>
    </row>
    <row r="46194" spans="27:27">
      <c r="AA46194" t="str">
        <v>DH</v>
      </c>
    </row>
    <row r="46195" spans="27:27">
      <c r="AA46195" t="str">
        <v>DH</v>
      </c>
    </row>
    <row r="46196" spans="27:27">
      <c r="AA46196" t="str">
        <v>JB</v>
      </c>
    </row>
    <row r="46197" spans="27:27">
      <c r="AA46197" t="str">
        <v>CB</v>
      </c>
    </row>
    <row r="46198" spans="27:27">
      <c r="AA46198" t="str">
        <v>WB</v>
      </c>
    </row>
    <row r="46199" spans="27:27">
      <c r="AA46199" t="str">
        <v>BB</v>
      </c>
    </row>
    <row r="46200" spans="27:27">
      <c r="AA46200" t="str">
        <v>CB</v>
      </c>
    </row>
    <row r="46201" spans="27:27">
      <c r="AA46201" t="str">
        <v>JB</v>
      </c>
    </row>
    <row r="46202" spans="27:27">
      <c r="AA46202" t="str">
        <v>SS</v>
      </c>
    </row>
    <row r="46203" spans="27:27">
      <c r="AA46203" t="str">
        <v>SO</v>
      </c>
    </row>
    <row r="46204" spans="27:27">
      <c r="AA46204" t="str">
        <v>SO</v>
      </c>
    </row>
    <row r="46205" spans="27:27">
      <c r="AA46205" t="str">
        <v>SO</v>
      </c>
    </row>
    <row r="46206" spans="27:27">
      <c r="AA46206" t="str">
        <v>HD</v>
      </c>
    </row>
    <row r="46207" spans="27:27">
      <c r="AA46207" t="str">
        <v>HD</v>
      </c>
    </row>
    <row r="46208" spans="27:27">
      <c r="AA46208" t="str">
        <v>HD</v>
      </c>
    </row>
    <row r="46209" spans="27:27">
      <c r="AA46209" t="str">
        <v>HD</v>
      </c>
    </row>
    <row r="46210" spans="27:27">
      <c r="AA46210" t="str">
        <v>WB</v>
      </c>
    </row>
    <row r="46211" spans="27:27">
      <c r="AA46211" t="str">
        <v>FR</v>
      </c>
    </row>
    <row r="46212" spans="27:27">
      <c r="AA46212" t="str">
        <v>BE</v>
      </c>
    </row>
    <row r="46213" spans="27:27">
      <c r="AA46213" t="str">
        <v>DH</v>
      </c>
    </row>
    <row r="46214" spans="27:27">
      <c r="AA46214" t="str">
        <v>SS</v>
      </c>
    </row>
    <row r="46215" spans="27:27">
      <c r="AA46215" t="str">
        <v>SS</v>
      </c>
    </row>
    <row r="46216" spans="27:27">
      <c r="AA46216" t="str">
        <v>BE</v>
      </c>
    </row>
    <row r="46217" spans="27:27">
      <c r="AA46217" t="str">
        <v>JB</v>
      </c>
    </row>
    <row r="46218" spans="27:27">
      <c r="AA46218" t="str">
        <v>CB</v>
      </c>
    </row>
    <row r="46219" spans="27:27">
      <c r="AA46219" t="str">
        <v>CB</v>
      </c>
    </row>
    <row r="46220" spans="27:27">
      <c r="AA46220" t="str">
        <v>CB</v>
      </c>
    </row>
    <row r="46221" spans="27:27">
      <c r="AA46221" t="str">
        <v>CB</v>
      </c>
    </row>
    <row r="46222" spans="27:27">
      <c r="AA46222" t="str">
        <v>CB</v>
      </c>
    </row>
    <row r="46223" spans="27:27">
      <c r="AA46223" t="str">
        <v>FR</v>
      </c>
    </row>
    <row r="46224" spans="27:27">
      <c r="AA46224" t="str">
        <v>WB</v>
      </c>
    </row>
    <row r="46225" spans="27:27">
      <c r="AA46225" t="str">
        <v>WB</v>
      </c>
    </row>
    <row r="46226" spans="27:27">
      <c r="AA46226" t="str">
        <v>WB</v>
      </c>
    </row>
    <row r="46227" spans="27:27">
      <c r="AA46227" t="str">
        <v>SS</v>
      </c>
    </row>
    <row r="46228" spans="27:27">
      <c r="AA46228" t="str">
        <v>SS</v>
      </c>
    </row>
    <row r="46229" spans="27:27">
      <c r="AA46229" t="str">
        <v>SS</v>
      </c>
    </row>
    <row r="46230" spans="27:27">
      <c r="AA46230" t="str">
        <v>BB</v>
      </c>
    </row>
    <row r="46231" spans="27:27">
      <c r="AA46231" t="str">
        <v>BB</v>
      </c>
    </row>
    <row r="46232" spans="27:27">
      <c r="AA46232" t="str">
        <v>BB</v>
      </c>
    </row>
    <row r="46233" spans="27:27">
      <c r="AA46233" t="str">
        <v>BB</v>
      </c>
    </row>
    <row r="46234" spans="27:27">
      <c r="AA46234" t="str">
        <v>BB</v>
      </c>
    </row>
    <row r="46235" spans="27:27">
      <c r="AA46235" t="str">
        <v>FR</v>
      </c>
    </row>
    <row r="46236" spans="27:27">
      <c r="AA46236" t="str">
        <v>SO</v>
      </c>
    </row>
    <row r="46237" spans="27:27">
      <c r="AA46237" t="str">
        <v>SS</v>
      </c>
    </row>
    <row r="46238" spans="27:27">
      <c r="AA46238" t="str">
        <v>SO</v>
      </c>
    </row>
    <row r="46239" spans="27:27">
      <c r="AA46239" t="str">
        <v>HD</v>
      </c>
    </row>
    <row r="46240" spans="27:27">
      <c r="AA46240" t="str">
        <v>HD</v>
      </c>
    </row>
    <row r="46241" spans="27:27">
      <c r="AA46241" t="str">
        <v>WB</v>
      </c>
    </row>
    <row r="46242" spans="27:27">
      <c r="AA46242" t="str">
        <v>BE</v>
      </c>
    </row>
    <row r="46243" spans="27:27">
      <c r="AA46243" t="str">
        <v>BE</v>
      </c>
    </row>
    <row r="46244" spans="27:27">
      <c r="AA46244" t="str">
        <v>SO</v>
      </c>
    </row>
    <row r="46245" spans="27:27">
      <c r="AA46245" t="str">
        <v>JB</v>
      </c>
    </row>
    <row r="46246" spans="27:27">
      <c r="AA46246" t="str">
        <v>JB</v>
      </c>
    </row>
    <row r="46247" spans="27:27">
      <c r="AA46247" t="str">
        <v>SO</v>
      </c>
    </row>
    <row r="46248" spans="27:27">
      <c r="AA46248" t="str">
        <v>DH</v>
      </c>
    </row>
    <row r="46249" spans="27:27">
      <c r="AA46249" t="str">
        <v>DH</v>
      </c>
    </row>
    <row r="46250" spans="27:27">
      <c r="AA46250" t="str">
        <v>DH</v>
      </c>
    </row>
    <row r="46251" spans="27:27">
      <c r="AA46251" t="str">
        <v>DH</v>
      </c>
    </row>
    <row r="46252" spans="27:27">
      <c r="AA46252" t="str">
        <v>JB</v>
      </c>
    </row>
    <row r="46253" spans="27:27">
      <c r="AA46253" t="str">
        <v>JB</v>
      </c>
    </row>
    <row r="46254" spans="27:27">
      <c r="AA46254" t="str">
        <v>JB</v>
      </c>
    </row>
    <row r="46255" spans="27:27">
      <c r="AA46255" t="str">
        <v>DH</v>
      </c>
    </row>
    <row r="46256" spans="27:27">
      <c r="AA46256" t="str">
        <v>BB</v>
      </c>
    </row>
    <row r="46257" spans="27:27">
      <c r="AA46257" t="str">
        <v>BB</v>
      </c>
    </row>
    <row r="46258" spans="27:27">
      <c r="AA46258" t="str">
        <v>BB</v>
      </c>
    </row>
    <row r="46259" spans="27:27">
      <c r="AA46259" t="str">
        <v>BB</v>
      </c>
    </row>
    <row r="46260" spans="27:27">
      <c r="AA46260" t="str">
        <v>HD</v>
      </c>
    </row>
    <row r="46261" spans="27:27">
      <c r="AA46261" t="str">
        <v>DH</v>
      </c>
    </row>
    <row r="46262" spans="27:27">
      <c r="AA46262" t="str">
        <v>DH</v>
      </c>
    </row>
    <row r="46263" spans="27:27">
      <c r="AA46263" t="str">
        <v>SO</v>
      </c>
    </row>
    <row r="46264" spans="27:27">
      <c r="AA46264" t="str">
        <v>SO</v>
      </c>
    </row>
    <row r="46265" spans="27:27">
      <c r="AA46265" t="str">
        <v>SS</v>
      </c>
    </row>
    <row r="46266" spans="27:27">
      <c r="AA46266" t="str">
        <v>SS</v>
      </c>
    </row>
    <row r="46267" spans="27:27">
      <c r="AA46267" t="str">
        <v>DH</v>
      </c>
    </row>
    <row r="46268" spans="27:27">
      <c r="AA46268" t="str">
        <v>DH</v>
      </c>
    </row>
    <row r="46269" spans="27:27">
      <c r="AA46269" t="str">
        <v>BE</v>
      </c>
    </row>
    <row r="46270" spans="27:27">
      <c r="AA46270" t="str">
        <v>BE</v>
      </c>
    </row>
    <row r="46271" spans="27:27">
      <c r="AA46271" t="str">
        <v>BE</v>
      </c>
    </row>
    <row r="46272" spans="27:27">
      <c r="AA46272" t="str">
        <v>SS</v>
      </c>
    </row>
    <row r="46273" spans="27:27">
      <c r="AA46273" t="str">
        <v>BE</v>
      </c>
    </row>
    <row r="46274" spans="27:27">
      <c r="AA46274" t="str">
        <v>BE</v>
      </c>
    </row>
    <row r="46275" spans="27:27">
      <c r="AA46275" t="str">
        <v>SS</v>
      </c>
    </row>
    <row r="46276" spans="27:27">
      <c r="AA46276" t="str">
        <v>SO</v>
      </c>
    </row>
    <row r="46277" spans="27:27">
      <c r="AA46277" t="str">
        <v>SO</v>
      </c>
    </row>
    <row r="46278" spans="27:27">
      <c r="AA46278" t="str">
        <v>SO</v>
      </c>
    </row>
    <row r="46279" spans="27:27">
      <c r="AA46279" t="str">
        <v>CB</v>
      </c>
    </row>
    <row r="46280" spans="27:27">
      <c r="AA46280" t="str">
        <v>CB</v>
      </c>
    </row>
    <row r="46281" spans="27:27">
      <c r="AA46281" t="str">
        <v>FR</v>
      </c>
    </row>
    <row r="46282" spans="27:27">
      <c r="AA46282" t="str">
        <v>SS</v>
      </c>
    </row>
    <row r="46283" spans="27:27">
      <c r="AA46283" t="str">
        <v>CB</v>
      </c>
    </row>
    <row r="46284" spans="27:27">
      <c r="AA46284" t="str">
        <v>DH</v>
      </c>
    </row>
    <row r="46285" spans="27:27">
      <c r="AA46285" t="str">
        <v>DH</v>
      </c>
    </row>
    <row r="46286" spans="27:27">
      <c r="AA46286" t="str">
        <v>DH</v>
      </c>
    </row>
    <row r="46287" spans="27:27">
      <c r="AA46287" t="str">
        <v>DH</v>
      </c>
    </row>
    <row r="46288" spans="27:27">
      <c r="AA46288" t="str">
        <v>JB</v>
      </c>
    </row>
    <row r="46289" spans="27:27">
      <c r="AA46289" t="str">
        <v>BB</v>
      </c>
    </row>
    <row r="46290" spans="27:27">
      <c r="AA46290" t="str">
        <v>BE</v>
      </c>
    </row>
    <row r="46291" spans="27:27">
      <c r="AA46291" t="str">
        <v>BE</v>
      </c>
    </row>
    <row r="46292" spans="27:27">
      <c r="AA46292" t="str">
        <v>BE</v>
      </c>
    </row>
    <row r="46293" spans="27:27">
      <c r="AA46293" t="str">
        <v>WB</v>
      </c>
    </row>
    <row r="46294" spans="27:27">
      <c r="AA46294" t="str">
        <v>WB</v>
      </c>
    </row>
    <row r="46295" spans="27:27">
      <c r="AA46295" t="str">
        <v>CB</v>
      </c>
    </row>
    <row r="46296" spans="27:27">
      <c r="AA46296" t="str">
        <v>CB</v>
      </c>
    </row>
    <row r="46297" spans="27:27">
      <c r="AA46297" t="str">
        <v>FR</v>
      </c>
    </row>
    <row r="46298" spans="27:27">
      <c r="AA46298" t="str">
        <v>FR</v>
      </c>
    </row>
    <row r="46299" spans="27:27">
      <c r="AA46299" t="str">
        <v>WB</v>
      </c>
    </row>
    <row r="46300" spans="27:27">
      <c r="AA46300" t="str">
        <v>HD</v>
      </c>
    </row>
    <row r="46301" spans="27:27">
      <c r="AA46301" t="str">
        <v>HD</v>
      </c>
    </row>
    <row r="46302" spans="27:27">
      <c r="AA46302" t="str">
        <v>HD</v>
      </c>
    </row>
    <row r="46303" spans="27:27">
      <c r="AA46303" t="str">
        <v>CB</v>
      </c>
    </row>
    <row r="46304" spans="27:27">
      <c r="AA46304" t="str">
        <v>CB</v>
      </c>
    </row>
    <row r="46305" spans="27:27">
      <c r="AA46305" t="str">
        <v>SO</v>
      </c>
    </row>
    <row r="46306" spans="27:27">
      <c r="AA46306" t="str">
        <v>BE</v>
      </c>
    </row>
    <row r="46307" spans="27:27">
      <c r="AA46307" t="str">
        <v>DH</v>
      </c>
    </row>
    <row r="46308" spans="27:27">
      <c r="AA46308" t="str">
        <v>DH</v>
      </c>
    </row>
    <row r="46309" spans="27:27">
      <c r="AA46309" t="str">
        <v>SS</v>
      </c>
    </row>
    <row r="46310" spans="27:27">
      <c r="AA46310" t="str">
        <v>BB</v>
      </c>
    </row>
    <row r="46311" spans="27:27">
      <c r="AA46311" t="str">
        <v>FR</v>
      </c>
    </row>
    <row r="46312" spans="27:27">
      <c r="AA46312" t="str">
        <v>SS</v>
      </c>
    </row>
    <row r="46313" spans="27:27">
      <c r="AA46313" t="str">
        <v>JB</v>
      </c>
    </row>
    <row r="46314" spans="27:27">
      <c r="AA46314" t="str">
        <v>JB</v>
      </c>
    </row>
    <row r="46315" spans="27:27">
      <c r="AA46315" t="str">
        <v>DH</v>
      </c>
    </row>
    <row r="46316" spans="27:27">
      <c r="AA46316" t="str">
        <v>SO</v>
      </c>
    </row>
    <row r="46317" spans="27:27">
      <c r="AA46317" t="str">
        <v>SO</v>
      </c>
    </row>
    <row r="46318" spans="27:27">
      <c r="AA46318" t="str">
        <v>SO</v>
      </c>
    </row>
    <row r="46319" spans="27:27">
      <c r="AA46319" t="str">
        <v>BB</v>
      </c>
    </row>
    <row r="46320" spans="27:27">
      <c r="AA46320" t="str">
        <v>HD</v>
      </c>
    </row>
    <row r="46321" spans="27:27">
      <c r="AA46321" t="str">
        <v>BE</v>
      </c>
    </row>
    <row r="46322" spans="27:27">
      <c r="AA46322" t="str">
        <v>BE</v>
      </c>
    </row>
    <row r="46323" spans="27:27">
      <c r="AA46323" t="str">
        <v>SO</v>
      </c>
    </row>
    <row r="46324" spans="27:27">
      <c r="AA46324" t="str">
        <v>SO</v>
      </c>
    </row>
    <row r="46325" spans="27:27">
      <c r="AA46325" t="str">
        <v>SS</v>
      </c>
    </row>
    <row r="46326" spans="27:27">
      <c r="AA46326" t="str">
        <v>CB</v>
      </c>
    </row>
    <row r="46327" spans="27:27">
      <c r="AA46327" t="str">
        <v>CB</v>
      </c>
    </row>
    <row r="46328" spans="27:27">
      <c r="AA46328" t="str">
        <v>WB</v>
      </c>
    </row>
    <row r="46329" spans="27:27">
      <c r="AA46329" t="str">
        <v>SS</v>
      </c>
    </row>
    <row r="46330" spans="27:27">
      <c r="AA46330" t="str">
        <v>WB</v>
      </c>
    </row>
    <row r="46331" spans="27:27">
      <c r="AA46331" t="str">
        <v>SS</v>
      </c>
    </row>
    <row r="46332" spans="27:27">
      <c r="AA46332" t="str">
        <v>HD</v>
      </c>
    </row>
    <row r="46333" spans="27:27">
      <c r="AA46333" t="str">
        <v>BB</v>
      </c>
    </row>
    <row r="46334" spans="27:27">
      <c r="AA46334" t="str">
        <v>BB</v>
      </c>
    </row>
    <row r="46335" spans="27:27">
      <c r="AA46335" t="str">
        <v>BB</v>
      </c>
    </row>
    <row r="46336" spans="27:27">
      <c r="AA46336" t="str">
        <v>BB</v>
      </c>
    </row>
    <row r="46337" spans="27:27">
      <c r="AA46337" t="str">
        <v>FR</v>
      </c>
    </row>
    <row r="46338" spans="27:27">
      <c r="AA46338" t="str">
        <v>WB</v>
      </c>
    </row>
    <row r="46339" spans="27:27">
      <c r="AA46339" t="str">
        <v>SO</v>
      </c>
    </row>
    <row r="46340" spans="27:27">
      <c r="AA46340" t="str">
        <v>SO</v>
      </c>
    </row>
    <row r="46341" spans="27:27">
      <c r="AA46341" t="str">
        <v>SO</v>
      </c>
    </row>
    <row r="46342" spans="27:27">
      <c r="AA46342" t="str">
        <v>WB</v>
      </c>
    </row>
    <row r="46343" spans="27:27">
      <c r="AA46343" t="str">
        <v>DH</v>
      </c>
    </row>
    <row r="46344" spans="27:27">
      <c r="AA46344" t="str">
        <v>CB</v>
      </c>
    </row>
    <row r="46345" spans="27:27">
      <c r="AA46345" t="str">
        <v>BB</v>
      </c>
    </row>
    <row r="46346" spans="27:27">
      <c r="AA46346" t="str">
        <v>SO</v>
      </c>
    </row>
    <row r="46347" spans="27:27">
      <c r="AA46347" t="str">
        <v>SO</v>
      </c>
    </row>
    <row r="46348" spans="27:27">
      <c r="AA46348" t="str">
        <v>SO</v>
      </c>
    </row>
    <row r="46349" spans="27:27">
      <c r="AA46349" t="str">
        <v>HD</v>
      </c>
    </row>
    <row r="46350" spans="27:27">
      <c r="AA46350" t="str">
        <v>HD</v>
      </c>
    </row>
    <row r="46351" spans="27:27">
      <c r="AA46351" t="str">
        <v>HD</v>
      </c>
    </row>
    <row r="46352" spans="27:27">
      <c r="AA46352" t="str">
        <v>SS</v>
      </c>
    </row>
    <row r="46353" spans="27:27">
      <c r="AA46353" t="str">
        <v>HD</v>
      </c>
    </row>
    <row r="46354" spans="27:27">
      <c r="AA46354" t="str">
        <v>FR</v>
      </c>
    </row>
    <row r="46355" spans="27:27">
      <c r="AA46355" t="str">
        <v>BB</v>
      </c>
    </row>
    <row r="46356" spans="27:27">
      <c r="AA46356" t="str">
        <v>BB</v>
      </c>
    </row>
    <row r="46357" spans="27:27">
      <c r="AA46357" t="str">
        <v>CB</v>
      </c>
    </row>
    <row r="46358" spans="27:27">
      <c r="AA46358" t="str">
        <v>CB</v>
      </c>
    </row>
    <row r="46359" spans="27:27">
      <c r="AA46359" t="str">
        <v>WB</v>
      </c>
    </row>
    <row r="46360" spans="27:27">
      <c r="AA46360" t="str">
        <v>BE</v>
      </c>
    </row>
    <row r="46361" spans="27:27">
      <c r="AA46361" t="str">
        <v>BE</v>
      </c>
    </row>
    <row r="46362" spans="27:27">
      <c r="AA46362" t="str">
        <v>BB</v>
      </c>
    </row>
    <row r="46363" spans="27:27">
      <c r="AA46363" t="str">
        <v>BE</v>
      </c>
    </row>
    <row r="46364" spans="27:27">
      <c r="AA46364" t="str">
        <v>JB</v>
      </c>
    </row>
    <row r="46365" spans="27:27">
      <c r="AA46365" t="str">
        <v>JB</v>
      </c>
    </row>
    <row r="46366" spans="27:27">
      <c r="AA46366" t="str">
        <v>JB</v>
      </c>
    </row>
    <row r="46367" spans="27:27">
      <c r="AA46367" t="str">
        <v>DH</v>
      </c>
    </row>
    <row r="46368" spans="27:27">
      <c r="AA46368" t="str">
        <v>SO</v>
      </c>
    </row>
    <row r="46369" spans="27:27">
      <c r="AA46369" t="str">
        <v>CB</v>
      </c>
    </row>
    <row r="46370" spans="27:27">
      <c r="AA46370" t="str">
        <v>BB</v>
      </c>
    </row>
    <row r="46371" spans="27:27">
      <c r="AA46371" t="str">
        <v>SS</v>
      </c>
    </row>
    <row r="46372" spans="27:27">
      <c r="AA46372" t="str">
        <v>SS</v>
      </c>
    </row>
    <row r="46373" spans="27:27">
      <c r="AA46373" t="str">
        <v>SS</v>
      </c>
    </row>
    <row r="46374" spans="27:27">
      <c r="AA46374" t="str">
        <v>CB</v>
      </c>
    </row>
    <row r="46375" spans="27:27">
      <c r="AA46375" t="str">
        <v>CB</v>
      </c>
    </row>
    <row r="46376" spans="27:27">
      <c r="AA46376" t="str">
        <v>CB</v>
      </c>
    </row>
    <row r="46377" spans="27:27">
      <c r="AA46377" t="str">
        <v>SS</v>
      </c>
    </row>
    <row r="46378" spans="27:27">
      <c r="AA46378" t="str">
        <v>WB</v>
      </c>
    </row>
    <row r="46379" spans="27:27">
      <c r="AA46379" t="str">
        <v>JB</v>
      </c>
    </row>
    <row r="46380" spans="27:27">
      <c r="AA46380" t="str">
        <v>JB</v>
      </c>
    </row>
    <row r="46381" spans="27:27">
      <c r="AA46381" t="str">
        <v>SO</v>
      </c>
    </row>
    <row r="46382" spans="27:27">
      <c r="AA46382" t="str">
        <v>SO</v>
      </c>
    </row>
    <row r="46383" spans="27:27">
      <c r="AA46383" t="str">
        <v>SO</v>
      </c>
    </row>
    <row r="46384" spans="27:27">
      <c r="AA46384" t="str">
        <v>BE</v>
      </c>
    </row>
    <row r="46385" spans="27:27">
      <c r="AA46385" t="str">
        <v>BE</v>
      </c>
    </row>
    <row r="46386" spans="27:27">
      <c r="AA46386" t="str">
        <v>BE</v>
      </c>
    </row>
    <row r="46387" spans="27:27">
      <c r="AA46387" t="str">
        <v>WB</v>
      </c>
    </row>
    <row r="46388" spans="27:27">
      <c r="AA46388" t="str">
        <v>WB</v>
      </c>
    </row>
    <row r="46389" spans="27:27">
      <c r="AA46389" t="str">
        <v>BE</v>
      </c>
    </row>
    <row r="46390" spans="27:27">
      <c r="AA46390" t="str">
        <v>BE</v>
      </c>
    </row>
    <row r="46391" spans="27:27">
      <c r="AA46391" t="str">
        <v>BE</v>
      </c>
    </row>
    <row r="46392" spans="27:27">
      <c r="AA46392" t="str">
        <v>BE</v>
      </c>
    </row>
    <row r="46393" spans="27:27">
      <c r="AA46393" t="str">
        <v>BE</v>
      </c>
    </row>
    <row r="46394" spans="27:27">
      <c r="AA46394" t="str">
        <v>WB</v>
      </c>
    </row>
    <row r="46395" spans="27:27">
      <c r="AA46395" t="str">
        <v>BE</v>
      </c>
    </row>
    <row r="46396" spans="27:27">
      <c r="AA46396" t="str">
        <v>BB</v>
      </c>
    </row>
    <row r="46397" spans="27:27">
      <c r="AA46397" t="str">
        <v>BE</v>
      </c>
    </row>
    <row r="46398" spans="27:27">
      <c r="AA46398" t="str">
        <v>BE</v>
      </c>
    </row>
    <row r="46399" spans="27:27">
      <c r="AA46399" t="str">
        <v>FR</v>
      </c>
    </row>
    <row r="46400" spans="27:27">
      <c r="AA46400" t="str">
        <v>CB</v>
      </c>
    </row>
    <row r="46401" spans="27:27">
      <c r="AA46401" t="str">
        <v>CB</v>
      </c>
    </row>
    <row r="46402" spans="27:27">
      <c r="AA46402" t="str">
        <v>CB</v>
      </c>
    </row>
    <row r="46403" spans="27:27">
      <c r="AA46403" t="str">
        <v>CB</v>
      </c>
    </row>
    <row r="46404" spans="27:27">
      <c r="AA46404" t="str">
        <v>DH</v>
      </c>
    </row>
    <row r="46405" spans="27:27">
      <c r="AA46405" t="str">
        <v>WB</v>
      </c>
    </row>
    <row r="46406" spans="27:27">
      <c r="AA46406" t="str">
        <v>WB</v>
      </c>
    </row>
    <row r="46407" spans="27:27">
      <c r="AA46407" t="str">
        <v>WB</v>
      </c>
    </row>
    <row r="46408" spans="27:27">
      <c r="AA46408" t="str">
        <v>WB</v>
      </c>
    </row>
    <row r="46409" spans="27:27">
      <c r="AA46409" t="str">
        <v>WB</v>
      </c>
    </row>
    <row r="46410" spans="27:27">
      <c r="AA46410" t="str">
        <v>BB</v>
      </c>
    </row>
    <row r="46411" spans="27:27">
      <c r="AA46411" t="str">
        <v>BB</v>
      </c>
    </row>
    <row r="46412" spans="27:27">
      <c r="AA46412" t="str">
        <v>BB</v>
      </c>
    </row>
    <row r="46413" spans="27:27">
      <c r="AA46413" t="str">
        <v>BE</v>
      </c>
    </row>
    <row r="46414" spans="27:27">
      <c r="AA46414" t="str">
        <v>BE</v>
      </c>
    </row>
    <row r="46415" spans="27:27">
      <c r="AA46415" t="str">
        <v>HD</v>
      </c>
    </row>
    <row r="46416" spans="27:27">
      <c r="AA46416" t="str">
        <v>HD</v>
      </c>
    </row>
    <row r="46417" spans="27:27">
      <c r="AA46417" t="str">
        <v>HD</v>
      </c>
    </row>
    <row r="46418" spans="27:27">
      <c r="AA46418" t="str">
        <v>JB</v>
      </c>
    </row>
    <row r="46419" spans="27:27">
      <c r="AA46419" t="str">
        <v>SO</v>
      </c>
    </row>
    <row r="46420" spans="27:27">
      <c r="AA46420" t="str">
        <v>FR</v>
      </c>
    </row>
    <row r="46421" spans="27:27">
      <c r="AA46421" t="str">
        <v>SS</v>
      </c>
    </row>
    <row r="46422" spans="27:27">
      <c r="AA46422" t="str">
        <v>CB</v>
      </c>
    </row>
    <row r="46423" spans="27:27">
      <c r="AA46423" t="str">
        <v>CB</v>
      </c>
    </row>
    <row r="46424" spans="27:27">
      <c r="AA46424" t="str">
        <v>CB</v>
      </c>
    </row>
    <row r="46425" spans="27:27">
      <c r="AA46425" t="str">
        <v>CB</v>
      </c>
    </row>
    <row r="46426" spans="27:27">
      <c r="AA46426" t="str">
        <v>BE</v>
      </c>
    </row>
    <row r="46427" spans="27:27">
      <c r="AA46427" t="str">
        <v>BE</v>
      </c>
    </row>
    <row r="46428" spans="27:27">
      <c r="AA46428" t="str">
        <v>FR</v>
      </c>
    </row>
    <row r="46429" spans="27:27">
      <c r="AA46429" t="str">
        <v>BE</v>
      </c>
    </row>
    <row r="46430" spans="27:27">
      <c r="AA46430" t="str">
        <v>JB</v>
      </c>
    </row>
    <row r="46431" spans="27:27">
      <c r="AA46431" t="str">
        <v>BB</v>
      </c>
    </row>
    <row r="46432" spans="27:27">
      <c r="AA46432" t="str">
        <v>FR</v>
      </c>
    </row>
    <row r="46433" spans="27:27">
      <c r="AA46433" t="str">
        <v>SS</v>
      </c>
    </row>
    <row r="46434" spans="27:27">
      <c r="AA46434" t="str">
        <v>SS</v>
      </c>
    </row>
    <row r="46435" spans="27:27">
      <c r="AA46435" t="str">
        <v>SS</v>
      </c>
    </row>
    <row r="46436" spans="27:27">
      <c r="AA46436" t="str">
        <v>WB</v>
      </c>
    </row>
    <row r="46437" spans="27:27">
      <c r="AA46437" t="str">
        <v>DH</v>
      </c>
    </row>
    <row r="46438" spans="27:27">
      <c r="AA46438" t="str">
        <v>DH</v>
      </c>
    </row>
    <row r="46439" spans="27:27">
      <c r="AA46439" t="str">
        <v>SS</v>
      </c>
    </row>
    <row r="46440" spans="27:27">
      <c r="AA46440" t="str">
        <v>FR</v>
      </c>
    </row>
    <row r="46441" spans="27:27">
      <c r="AA46441" t="str">
        <v>SS</v>
      </c>
    </row>
    <row r="46442" spans="27:27">
      <c r="AA46442" t="str">
        <v>JB</v>
      </c>
    </row>
    <row r="46443" spans="27:27">
      <c r="AA46443" t="str">
        <v>JB</v>
      </c>
    </row>
    <row r="46444" spans="27:27">
      <c r="AA46444" t="str">
        <v>SS</v>
      </c>
    </row>
    <row r="46445" spans="27:27">
      <c r="AA46445" t="str">
        <v>SS</v>
      </c>
    </row>
    <row r="46446" spans="27:27">
      <c r="AA46446" t="str">
        <v>CB</v>
      </c>
    </row>
    <row r="46447" spans="27:27">
      <c r="AA46447" t="str">
        <v>SO</v>
      </c>
    </row>
    <row r="46448" spans="27:27">
      <c r="AA46448" t="str">
        <v>SO</v>
      </c>
    </row>
    <row r="46449" spans="27:27">
      <c r="AA46449" t="str">
        <v>SS</v>
      </c>
    </row>
    <row r="46450" spans="27:27">
      <c r="AA46450" t="str">
        <v>JB</v>
      </c>
    </row>
    <row r="46451" spans="27:27">
      <c r="AA46451" t="str">
        <v>JB</v>
      </c>
    </row>
    <row r="46452" spans="27:27">
      <c r="AA46452" t="str">
        <v>JB</v>
      </c>
    </row>
    <row r="46453" spans="27:27">
      <c r="AA46453" t="str">
        <v>BB</v>
      </c>
    </row>
    <row r="46454" spans="27:27">
      <c r="AA46454" t="str">
        <v>JB</v>
      </c>
    </row>
    <row r="46455" spans="27:27">
      <c r="AA46455" t="str">
        <v>CB</v>
      </c>
    </row>
    <row r="46456" spans="27:27">
      <c r="AA46456" t="str">
        <v>CB</v>
      </c>
    </row>
    <row r="46457" spans="27:27">
      <c r="AA46457" t="str">
        <v>SS</v>
      </c>
    </row>
    <row r="46458" spans="27:27">
      <c r="AA46458" t="str">
        <v>SS</v>
      </c>
    </row>
    <row r="46459" spans="27:27">
      <c r="AA46459" t="str">
        <v>BB</v>
      </c>
    </row>
    <row r="46460" spans="27:27">
      <c r="AA46460" t="str">
        <v>FR</v>
      </c>
    </row>
    <row r="46461" spans="27:27">
      <c r="AA46461" t="str">
        <v>HD</v>
      </c>
    </row>
    <row r="46462" spans="27:27">
      <c r="AA46462" t="str">
        <v>HD</v>
      </c>
    </row>
    <row r="46463" spans="27:27">
      <c r="AA46463" t="str">
        <v>HD</v>
      </c>
    </row>
    <row r="46464" spans="27:27">
      <c r="AA46464" t="str">
        <v>HD</v>
      </c>
    </row>
    <row r="46465" spans="27:27">
      <c r="AA46465" t="str">
        <v>BB</v>
      </c>
    </row>
    <row r="46466" spans="27:27">
      <c r="AA46466" t="str">
        <v>WB</v>
      </c>
    </row>
    <row r="46467" spans="27:27">
      <c r="AA46467" t="str">
        <v>WB</v>
      </c>
    </row>
    <row r="46468" spans="27:27">
      <c r="AA46468" t="str">
        <v>BB</v>
      </c>
    </row>
    <row r="46469" spans="27:27">
      <c r="AA46469" t="str">
        <v>DH</v>
      </c>
    </row>
    <row r="46470" spans="27:27">
      <c r="AA46470" t="str">
        <v>SS</v>
      </c>
    </row>
    <row r="46471" spans="27:27">
      <c r="AA46471" t="str">
        <v>SS</v>
      </c>
    </row>
    <row r="46472" spans="27:27">
      <c r="AA46472" t="str">
        <v>CB</v>
      </c>
    </row>
    <row r="46473" spans="27:27">
      <c r="AA46473" t="str">
        <v>BE</v>
      </c>
    </row>
    <row r="46474" spans="27:27">
      <c r="AA46474" t="str">
        <v>DH</v>
      </c>
    </row>
    <row r="46475" spans="27:27">
      <c r="AA46475" t="str">
        <v>BE</v>
      </c>
    </row>
    <row r="46476" spans="27:27">
      <c r="AA46476" t="str">
        <v>CB</v>
      </c>
    </row>
    <row r="46477" spans="27:27">
      <c r="AA46477" t="str">
        <v>FR</v>
      </c>
    </row>
    <row r="46478" spans="27:27">
      <c r="AA46478" t="str">
        <v>BB</v>
      </c>
    </row>
    <row r="46479" spans="27:27">
      <c r="AA46479" t="str">
        <v>DH</v>
      </c>
    </row>
    <row r="46480" spans="27:27">
      <c r="AA46480" t="str">
        <v>HD</v>
      </c>
    </row>
    <row r="46481" spans="27:27">
      <c r="AA46481" t="str">
        <v>BE</v>
      </c>
    </row>
    <row r="46482" spans="27:27">
      <c r="AA46482" t="str">
        <v>SS</v>
      </c>
    </row>
    <row r="46483" spans="27:27">
      <c r="AA46483" t="str">
        <v>CB</v>
      </c>
    </row>
    <row r="46484" spans="27:27">
      <c r="AA46484" t="str">
        <v>HD</v>
      </c>
    </row>
    <row r="46485" spans="27:27">
      <c r="AA46485" t="str">
        <v>WB</v>
      </c>
    </row>
    <row r="46486" spans="27:27">
      <c r="AA46486" t="str">
        <v>HD</v>
      </c>
    </row>
    <row r="46487" spans="27:27">
      <c r="AA46487" t="str">
        <v>BB</v>
      </c>
    </row>
    <row r="46488" spans="27:27">
      <c r="AA46488" t="str">
        <v>FR</v>
      </c>
    </row>
    <row r="46489" spans="27:27">
      <c r="AA46489" t="str">
        <v>HD</v>
      </c>
    </row>
    <row r="46490" spans="27:27">
      <c r="AA46490" t="str">
        <v>CB</v>
      </c>
    </row>
    <row r="46491" spans="27:27">
      <c r="AA46491" t="str">
        <v>SS</v>
      </c>
    </row>
    <row r="46492" spans="27:27">
      <c r="AA46492" t="str">
        <v>HD</v>
      </c>
    </row>
    <row r="46493" spans="27:27">
      <c r="AA46493" t="str">
        <v>HD</v>
      </c>
    </row>
    <row r="46494" spans="27:27">
      <c r="AA46494" t="str">
        <v>BB</v>
      </c>
    </row>
    <row r="46495" spans="27:27">
      <c r="AA46495" t="str">
        <v>BB</v>
      </c>
    </row>
    <row r="46496" spans="27:27">
      <c r="AA46496" t="str">
        <v>BB</v>
      </c>
    </row>
    <row r="46497" spans="27:27">
      <c r="AA46497" t="str">
        <v>HD</v>
      </c>
    </row>
    <row r="46498" spans="27:27">
      <c r="AA46498" t="str">
        <v>DH</v>
      </c>
    </row>
    <row r="46499" spans="27:27">
      <c r="AA46499" t="str">
        <v>DH</v>
      </c>
    </row>
    <row r="46500" spans="27:27">
      <c r="AA46500" t="str">
        <v>CB</v>
      </c>
    </row>
    <row r="46501" spans="27:27">
      <c r="AA46501" t="str">
        <v>CB</v>
      </c>
    </row>
    <row r="46502" spans="27:27">
      <c r="AA46502" t="str">
        <v>CB</v>
      </c>
    </row>
    <row r="46503" spans="27:27">
      <c r="AA46503" t="str">
        <v>HD</v>
      </c>
    </row>
    <row r="46504" spans="27:27">
      <c r="AA46504" t="str">
        <v>BB</v>
      </c>
    </row>
    <row r="46505" spans="27:27">
      <c r="AA46505" t="str">
        <v>BB</v>
      </c>
    </row>
    <row r="46506" spans="27:27">
      <c r="AA46506" t="str">
        <v>WB</v>
      </c>
    </row>
    <row r="46507" spans="27:27">
      <c r="AA46507" t="str">
        <v>SS</v>
      </c>
    </row>
    <row r="46508" spans="27:27">
      <c r="AA46508" t="str">
        <v>CB</v>
      </c>
    </row>
    <row r="46509" spans="27:27">
      <c r="AA46509" t="str">
        <v>WB</v>
      </c>
    </row>
    <row r="46510" spans="27:27">
      <c r="AA46510" t="str">
        <v>WB</v>
      </c>
    </row>
    <row r="46511" spans="27:27">
      <c r="AA46511" t="str">
        <v>JB</v>
      </c>
    </row>
    <row r="46512" spans="27:27">
      <c r="AA46512" t="str">
        <v>BE</v>
      </c>
    </row>
    <row r="46513" spans="27:27">
      <c r="AA46513" t="str">
        <v>WB</v>
      </c>
    </row>
    <row r="46514" spans="27:27">
      <c r="AA46514" t="str">
        <v>BE</v>
      </c>
    </row>
    <row r="46515" spans="27:27">
      <c r="AA46515" t="str">
        <v>BE</v>
      </c>
    </row>
    <row r="46516" spans="27:27">
      <c r="AA46516" t="str">
        <v>BE</v>
      </c>
    </row>
    <row r="46517" spans="27:27">
      <c r="AA46517" t="str">
        <v>SO</v>
      </c>
    </row>
    <row r="46518" spans="27:27">
      <c r="AA46518" t="str">
        <v>DH</v>
      </c>
    </row>
    <row r="46519" spans="27:27">
      <c r="AA46519" t="str">
        <v>DH</v>
      </c>
    </row>
    <row r="46520" spans="27:27">
      <c r="AA46520" t="str">
        <v>DH</v>
      </c>
    </row>
    <row r="46521" spans="27:27">
      <c r="AA46521" t="str">
        <v>SO</v>
      </c>
    </row>
    <row r="46522" spans="27:27">
      <c r="AA46522" t="str">
        <v>SO</v>
      </c>
    </row>
    <row r="46523" spans="27:27">
      <c r="AA46523" t="str">
        <v>SO</v>
      </c>
    </row>
    <row r="46524" spans="27:27">
      <c r="AA46524" t="str">
        <v>CB</v>
      </c>
    </row>
    <row r="46525" spans="27:27">
      <c r="AA46525" t="str">
        <v>BE</v>
      </c>
    </row>
    <row r="46526" spans="27:27">
      <c r="AA46526" t="str">
        <v>CB</v>
      </c>
    </row>
    <row r="46527" spans="27:27">
      <c r="AA46527" t="str">
        <v>JB</v>
      </c>
    </row>
    <row r="46528" spans="27:27">
      <c r="AA46528" t="str">
        <v>DH</v>
      </c>
    </row>
    <row r="46529" spans="27:27">
      <c r="AA46529" t="str">
        <v>CB</v>
      </c>
    </row>
    <row r="46530" spans="27:27">
      <c r="AA46530" t="str">
        <v>FR</v>
      </c>
    </row>
    <row r="46531" spans="27:27">
      <c r="AA46531" t="str">
        <v>FR</v>
      </c>
    </row>
    <row r="46532" spans="27:27">
      <c r="AA46532" t="str">
        <v>FR</v>
      </c>
    </row>
    <row r="46533" spans="27:27">
      <c r="AA46533" t="str">
        <v>JB</v>
      </c>
    </row>
    <row r="46534" spans="27:27">
      <c r="AA46534" t="str">
        <v>JB</v>
      </c>
    </row>
    <row r="46535" spans="27:27">
      <c r="AA46535" t="str">
        <v>JB</v>
      </c>
    </row>
    <row r="46536" spans="27:27">
      <c r="AA46536" t="str">
        <v>JB</v>
      </c>
    </row>
    <row r="46537" spans="27:27">
      <c r="AA46537" t="str">
        <v>FR</v>
      </c>
    </row>
    <row r="46538" spans="27:27">
      <c r="AA46538" t="str">
        <v>FR</v>
      </c>
    </row>
    <row r="46539" spans="27:27">
      <c r="AA46539" t="str">
        <v>FR</v>
      </c>
    </row>
    <row r="46540" spans="27:27">
      <c r="AA46540" t="str">
        <v>HD</v>
      </c>
    </row>
    <row r="46541" spans="27:27">
      <c r="AA46541" t="str">
        <v>HD</v>
      </c>
    </row>
    <row r="46542" spans="27:27">
      <c r="AA46542" t="str">
        <v>HD</v>
      </c>
    </row>
    <row r="46543" spans="27:27">
      <c r="AA46543" t="str">
        <v>HD</v>
      </c>
    </row>
    <row r="46544" spans="27:27">
      <c r="AA46544" t="str">
        <v>HD</v>
      </c>
    </row>
    <row r="46545" spans="27:27">
      <c r="AA46545" t="str">
        <v>HD</v>
      </c>
    </row>
    <row r="46546" spans="27:27">
      <c r="AA46546" t="str">
        <v>HD</v>
      </c>
    </row>
    <row r="46547" spans="27:27">
      <c r="AA46547" t="str">
        <v>WB</v>
      </c>
    </row>
    <row r="46548" spans="27:27">
      <c r="AA46548" t="str">
        <v>HD</v>
      </c>
    </row>
    <row r="46549" spans="27:27">
      <c r="AA46549" t="str">
        <v>CB</v>
      </c>
    </row>
    <row r="46550" spans="27:27">
      <c r="AA46550" t="str">
        <v>CB</v>
      </c>
    </row>
    <row r="46551" spans="27:27">
      <c r="AA46551" t="str">
        <v>BB</v>
      </c>
    </row>
    <row r="46552" spans="27:27">
      <c r="AA46552" t="str">
        <v>SO</v>
      </c>
    </row>
    <row r="46553" spans="27:27">
      <c r="AA46553" t="str">
        <v>HD</v>
      </c>
    </row>
    <row r="46554" spans="27:27">
      <c r="AA46554" t="str">
        <v>CB</v>
      </c>
    </row>
    <row r="46555" spans="27:27">
      <c r="AA46555" t="str">
        <v>CB</v>
      </c>
    </row>
    <row r="46556" spans="27:27">
      <c r="AA46556" t="str">
        <v>DH</v>
      </c>
    </row>
    <row r="46557" spans="27:27">
      <c r="AA46557" t="str">
        <v>BB</v>
      </c>
    </row>
    <row r="46558" spans="27:27">
      <c r="AA46558" t="str">
        <v>SS</v>
      </c>
    </row>
    <row r="46559" spans="27:27">
      <c r="AA46559" t="str">
        <v>DH</v>
      </c>
    </row>
    <row r="46560" spans="27:27">
      <c r="AA46560" t="str">
        <v>DH</v>
      </c>
    </row>
    <row r="46561" spans="27:27">
      <c r="AA46561" t="str">
        <v>DH</v>
      </c>
    </row>
    <row r="46562" spans="27:27">
      <c r="AA46562" t="str">
        <v>FR</v>
      </c>
    </row>
    <row r="46563" spans="27:27">
      <c r="AA46563" t="str">
        <v>SS</v>
      </c>
    </row>
    <row r="46564" spans="27:27">
      <c r="AA46564" t="str">
        <v>SS</v>
      </c>
    </row>
    <row r="46565" spans="27:27">
      <c r="AA46565" t="str">
        <v>SS</v>
      </c>
    </row>
    <row r="46566" spans="27:27">
      <c r="AA46566" t="str">
        <v>SS</v>
      </c>
    </row>
    <row r="46567" spans="27:27">
      <c r="AA46567" t="str">
        <v>SS</v>
      </c>
    </row>
    <row r="46568" spans="27:27">
      <c r="AA46568" t="str">
        <v>BB</v>
      </c>
    </row>
    <row r="46569" spans="27:27">
      <c r="AA46569" t="str">
        <v>SS</v>
      </c>
    </row>
    <row r="46570" spans="27:27">
      <c r="AA46570" t="str">
        <v>DH</v>
      </c>
    </row>
    <row r="46571" spans="27:27">
      <c r="AA46571" t="str">
        <v>DH</v>
      </c>
    </row>
    <row r="46572" spans="27:27">
      <c r="AA46572" t="str">
        <v>WB</v>
      </c>
    </row>
    <row r="46573" spans="27:27">
      <c r="AA46573" t="str">
        <v>WB</v>
      </c>
    </row>
    <row r="46574" spans="27:27">
      <c r="AA46574" t="str">
        <v>WB</v>
      </c>
    </row>
    <row r="46575" spans="27:27">
      <c r="AA46575" t="str">
        <v>BB</v>
      </c>
    </row>
    <row r="46576" spans="27:27">
      <c r="AA46576" t="str">
        <v>BE</v>
      </c>
    </row>
    <row r="46577" spans="27:27">
      <c r="AA46577" t="str">
        <v>FR</v>
      </c>
    </row>
    <row r="46578" spans="27:27">
      <c r="AA46578" t="str">
        <v>CB</v>
      </c>
    </row>
    <row r="46579" spans="27:27">
      <c r="AA46579" t="str">
        <v>SS</v>
      </c>
    </row>
    <row r="46580" spans="27:27">
      <c r="AA46580" t="str">
        <v>FR</v>
      </c>
    </row>
    <row r="46581" spans="27:27">
      <c r="AA46581" t="str">
        <v>JB</v>
      </c>
    </row>
    <row r="46582" spans="27:27">
      <c r="AA46582" t="str">
        <v>JB</v>
      </c>
    </row>
    <row r="46583" spans="27:27">
      <c r="AA46583" t="str">
        <v>DH</v>
      </c>
    </row>
    <row r="46584" spans="27:27">
      <c r="AA46584" t="str">
        <v>DH</v>
      </c>
    </row>
    <row r="46585" spans="27:27">
      <c r="AA46585" t="str">
        <v>HD</v>
      </c>
    </row>
    <row r="46586" spans="27:27">
      <c r="AA46586" t="str">
        <v>HD</v>
      </c>
    </row>
    <row r="46587" spans="27:27">
      <c r="AA46587" t="str">
        <v>HD</v>
      </c>
    </row>
    <row r="46588" spans="27:27">
      <c r="AA46588" t="str">
        <v>SO</v>
      </c>
    </row>
    <row r="46589" spans="27:27">
      <c r="AA46589" t="str">
        <v>SO</v>
      </c>
    </row>
    <row r="46590" spans="27:27">
      <c r="AA46590" t="str">
        <v>SO</v>
      </c>
    </row>
    <row r="46591" spans="27:27">
      <c r="AA46591" t="str">
        <v>BE</v>
      </c>
    </row>
    <row r="46592" spans="27:27">
      <c r="AA46592" t="str">
        <v>BE</v>
      </c>
    </row>
    <row r="46593" spans="27:27">
      <c r="AA46593" t="str">
        <v>FR</v>
      </c>
    </row>
    <row r="46594" spans="27:27">
      <c r="AA46594" t="str">
        <v>BB</v>
      </c>
    </row>
    <row r="46595" spans="27:27">
      <c r="AA46595" t="str">
        <v>BB</v>
      </c>
    </row>
    <row r="46596" spans="27:27">
      <c r="AA46596" t="str">
        <v>BB</v>
      </c>
    </row>
    <row r="46597" spans="27:27">
      <c r="AA46597" t="str">
        <v>BB</v>
      </c>
    </row>
    <row r="46598" spans="27:27">
      <c r="AA46598" t="str">
        <v>WB</v>
      </c>
    </row>
    <row r="46599" spans="27:27">
      <c r="AA46599" t="str">
        <v>BE</v>
      </c>
    </row>
    <row r="46600" spans="27:27">
      <c r="AA46600" t="str">
        <v>SO</v>
      </c>
    </row>
    <row r="46601" spans="27:27">
      <c r="AA46601" t="str">
        <v>SO</v>
      </c>
    </row>
    <row r="46602" spans="27:27">
      <c r="AA46602" t="str">
        <v>SO</v>
      </c>
    </row>
    <row r="46603" spans="27:27">
      <c r="AA46603" t="str">
        <v>SO</v>
      </c>
    </row>
    <row r="46604" spans="27:27">
      <c r="AA46604" t="str">
        <v>BE</v>
      </c>
    </row>
    <row r="46605" spans="27:27">
      <c r="AA46605" t="str">
        <v>BE</v>
      </c>
    </row>
    <row r="46606" spans="27:27">
      <c r="AA46606" t="str">
        <v>CB</v>
      </c>
    </row>
    <row r="46607" spans="27:27">
      <c r="AA46607" t="str">
        <v>CB</v>
      </c>
    </row>
    <row r="46608" spans="27:27">
      <c r="AA46608" t="str">
        <v>SS</v>
      </c>
    </row>
    <row r="46609" spans="27:27">
      <c r="AA46609" t="str">
        <v>WB</v>
      </c>
    </row>
    <row r="46610" spans="27:27">
      <c r="AA46610" t="str">
        <v>WB</v>
      </c>
    </row>
    <row r="46611" spans="27:27">
      <c r="AA46611" t="str">
        <v>SS</v>
      </c>
    </row>
    <row r="46612" spans="27:27">
      <c r="AA46612" t="str">
        <v>SS</v>
      </c>
    </row>
    <row r="46613" spans="27:27">
      <c r="AA46613" t="str">
        <v>BB</v>
      </c>
    </row>
    <row r="46614" spans="27:27">
      <c r="AA46614" t="str">
        <v>JB</v>
      </c>
    </row>
    <row r="46615" spans="27:27">
      <c r="AA46615" t="str">
        <v>SS</v>
      </c>
    </row>
    <row r="46616" spans="27:27">
      <c r="AA46616" t="str">
        <v>SS</v>
      </c>
    </row>
    <row r="46617" spans="27:27">
      <c r="AA46617" t="str">
        <v>WB</v>
      </c>
    </row>
    <row r="46618" spans="27:27">
      <c r="AA46618" t="str">
        <v>WB</v>
      </c>
    </row>
    <row r="46619" spans="27:27">
      <c r="AA46619" t="str">
        <v>CB</v>
      </c>
    </row>
    <row r="46620" spans="27:27">
      <c r="AA46620" t="str">
        <v>CB</v>
      </c>
    </row>
    <row r="46621" spans="27:27">
      <c r="AA46621" t="str">
        <v>FR</v>
      </c>
    </row>
    <row r="46622" spans="27:27">
      <c r="AA46622" t="str">
        <v>FR</v>
      </c>
    </row>
    <row r="46623" spans="27:27">
      <c r="AA46623" t="str">
        <v>CB</v>
      </c>
    </row>
    <row r="46624" spans="27:27">
      <c r="AA46624" t="str">
        <v>CB</v>
      </c>
    </row>
    <row r="46625" spans="27:27">
      <c r="AA46625" t="str">
        <v>BB</v>
      </c>
    </row>
    <row r="46626" spans="27:27">
      <c r="AA46626" t="str">
        <v>BB</v>
      </c>
    </row>
    <row r="46627" spans="27:27">
      <c r="AA46627" t="str">
        <v>WB</v>
      </c>
    </row>
    <row r="46628" spans="27:27">
      <c r="AA46628" t="str">
        <v>SS</v>
      </c>
    </row>
    <row r="46629" spans="27:27">
      <c r="AA46629" t="str">
        <v>FR</v>
      </c>
    </row>
    <row r="46630" spans="27:27">
      <c r="AA46630" t="str">
        <v>HD</v>
      </c>
    </row>
    <row r="46631" spans="27:27">
      <c r="AA46631" t="str">
        <v>FR</v>
      </c>
    </row>
    <row r="46632" spans="27:27">
      <c r="AA46632" t="str">
        <v>DH</v>
      </c>
    </row>
    <row r="46633" spans="27:27">
      <c r="AA46633" t="str">
        <v>JB</v>
      </c>
    </row>
    <row r="46634" spans="27:27">
      <c r="AA46634" t="str">
        <v>JB</v>
      </c>
    </row>
    <row r="46635" spans="27:27">
      <c r="AA46635" t="str">
        <v>SS</v>
      </c>
    </row>
    <row r="46636" spans="27:27">
      <c r="AA46636" t="str">
        <v>SS</v>
      </c>
    </row>
    <row r="46637" spans="27:27">
      <c r="AA46637" t="str">
        <v>HD</v>
      </c>
    </row>
    <row r="46638" spans="27:27">
      <c r="AA46638" t="str">
        <v>HD</v>
      </c>
    </row>
    <row r="46639" spans="27:27">
      <c r="AA46639" t="str">
        <v>JB</v>
      </c>
    </row>
    <row r="46640" spans="27:27">
      <c r="AA46640" t="str">
        <v>JB</v>
      </c>
    </row>
    <row r="46641" spans="27:27">
      <c r="AA46641" t="str">
        <v>JB</v>
      </c>
    </row>
    <row r="46642" spans="27:27">
      <c r="AA46642" t="str">
        <v>JB</v>
      </c>
    </row>
    <row r="46643" spans="27:27">
      <c r="AA46643" t="str">
        <v>WB</v>
      </c>
    </row>
    <row r="46644" spans="27:27">
      <c r="AA46644" t="str">
        <v>SS</v>
      </c>
    </row>
    <row r="46645" spans="27:27">
      <c r="AA46645" t="str">
        <v>WB</v>
      </c>
    </row>
    <row r="46646" spans="27:27">
      <c r="AA46646" t="str">
        <v>SO</v>
      </c>
    </row>
    <row r="46647" spans="27:27">
      <c r="AA46647" t="str">
        <v>SO</v>
      </c>
    </row>
    <row r="46648" spans="27:27">
      <c r="AA46648" t="str">
        <v>SO</v>
      </c>
    </row>
    <row r="46649" spans="27:27">
      <c r="AA46649" t="str">
        <v>HD</v>
      </c>
    </row>
    <row r="46650" spans="27:27">
      <c r="AA46650" t="str">
        <v>HD</v>
      </c>
    </row>
    <row r="46651" spans="27:27">
      <c r="AA46651" t="str">
        <v>SS</v>
      </c>
    </row>
    <row r="46652" spans="27:27">
      <c r="AA46652" t="str">
        <v>HD</v>
      </c>
    </row>
    <row r="46653" spans="27:27">
      <c r="AA46653" t="str">
        <v>HD</v>
      </c>
    </row>
    <row r="46654" spans="27:27">
      <c r="AA46654" t="str">
        <v>CB</v>
      </c>
    </row>
    <row r="46655" spans="27:27">
      <c r="AA46655" t="str">
        <v>CB</v>
      </c>
    </row>
    <row r="46656" spans="27:27">
      <c r="AA46656" t="str">
        <v>CB</v>
      </c>
    </row>
    <row r="46657" spans="27:27">
      <c r="AA46657" t="str">
        <v>CB</v>
      </c>
    </row>
    <row r="46658" spans="27:27">
      <c r="AA46658" t="str">
        <v>SO</v>
      </c>
    </row>
    <row r="46659" spans="27:27">
      <c r="AA46659" t="str">
        <v>SO</v>
      </c>
    </row>
    <row r="46660" spans="27:27">
      <c r="AA46660" t="str">
        <v>SO</v>
      </c>
    </row>
    <row r="46661" spans="27:27">
      <c r="AA46661" t="str">
        <v>SO</v>
      </c>
    </row>
    <row r="46662" spans="27:27">
      <c r="AA46662" t="str">
        <v>SO</v>
      </c>
    </row>
    <row r="46663" spans="27:27">
      <c r="AA46663" t="str">
        <v>SO</v>
      </c>
    </row>
    <row r="46664" spans="27:27">
      <c r="AA46664" t="str">
        <v>HD</v>
      </c>
    </row>
    <row r="46665" spans="27:27">
      <c r="AA46665" t="str">
        <v>HD</v>
      </c>
    </row>
    <row r="46666" spans="27:27">
      <c r="AA46666" t="str">
        <v>HD</v>
      </c>
    </row>
    <row r="46667" spans="27:27">
      <c r="AA46667" t="str">
        <v>BE</v>
      </c>
    </row>
    <row r="46668" spans="27:27">
      <c r="AA46668" t="str">
        <v>BE</v>
      </c>
    </row>
    <row r="46669" spans="27:27">
      <c r="AA46669" t="str">
        <v>BE</v>
      </c>
    </row>
    <row r="46670" spans="27:27">
      <c r="AA46670" t="str">
        <v>BE</v>
      </c>
    </row>
    <row r="46671" spans="27:27">
      <c r="AA46671" t="str">
        <v>SO</v>
      </c>
    </row>
    <row r="46672" spans="27:27">
      <c r="AA46672" t="str">
        <v>DH</v>
      </c>
    </row>
    <row r="46673" spans="27:27">
      <c r="AA46673" t="str">
        <v>JB</v>
      </c>
    </row>
    <row r="46674" spans="27:27">
      <c r="AA46674" t="str">
        <v>JB</v>
      </c>
    </row>
    <row r="46675" spans="27:27">
      <c r="AA46675" t="str">
        <v>SO</v>
      </c>
    </row>
    <row r="46676" spans="27:27">
      <c r="AA46676" t="str">
        <v>SO</v>
      </c>
    </row>
    <row r="46677" spans="27:27">
      <c r="AA46677" t="str">
        <v>SO</v>
      </c>
    </row>
    <row r="46678" spans="27:27">
      <c r="AA46678" t="str">
        <v>SS</v>
      </c>
    </row>
    <row r="46679" spans="27:27">
      <c r="AA46679" t="str">
        <v>SS</v>
      </c>
    </row>
    <row r="46680" spans="27:27">
      <c r="AA46680" t="str">
        <v>BB</v>
      </c>
    </row>
    <row r="46681" spans="27:27">
      <c r="AA46681" t="str">
        <v>JB</v>
      </c>
    </row>
    <row r="46682" spans="27:27">
      <c r="AA46682" t="str">
        <v>JB</v>
      </c>
    </row>
    <row r="46683" spans="27:27">
      <c r="AA46683" t="str">
        <v>JB</v>
      </c>
    </row>
    <row r="46684" spans="27:27">
      <c r="AA46684" t="str">
        <v>JB</v>
      </c>
    </row>
    <row r="46685" spans="27:27">
      <c r="AA46685" t="str">
        <v>SS</v>
      </c>
    </row>
    <row r="46686" spans="27:27">
      <c r="AA46686" t="str">
        <v>WB</v>
      </c>
    </row>
    <row r="46687" spans="27:27">
      <c r="AA46687" t="str">
        <v>WB</v>
      </c>
    </row>
    <row r="46688" spans="27:27">
      <c r="AA46688" t="str">
        <v>BB</v>
      </c>
    </row>
    <row r="46689" spans="27:27">
      <c r="AA46689" t="str">
        <v>DH</v>
      </c>
    </row>
    <row r="46690" spans="27:27">
      <c r="AA46690" t="str">
        <v>FR</v>
      </c>
    </row>
    <row r="46691" spans="27:27">
      <c r="AA46691" t="str">
        <v>JB</v>
      </c>
    </row>
    <row r="46692" spans="27:27">
      <c r="AA46692" t="str">
        <v>HD</v>
      </c>
    </row>
    <row r="46693" spans="27:27">
      <c r="AA46693" t="str">
        <v>WB</v>
      </c>
    </row>
    <row r="46694" spans="27:27">
      <c r="AA46694" t="str">
        <v>WB</v>
      </c>
    </row>
    <row r="46695" spans="27:27">
      <c r="AA46695" t="str">
        <v>WB</v>
      </c>
    </row>
    <row r="46696" spans="27:27">
      <c r="AA46696" t="str">
        <v>WB</v>
      </c>
    </row>
    <row r="46697" spans="27:27">
      <c r="AA46697" t="str">
        <v>BE</v>
      </c>
    </row>
    <row r="46698" spans="27:27">
      <c r="AA46698" t="str">
        <v>BE</v>
      </c>
    </row>
    <row r="46699" spans="27:27">
      <c r="AA46699" t="str">
        <v>WB</v>
      </c>
    </row>
    <row r="46700" spans="27:27">
      <c r="AA46700" t="str">
        <v>SS</v>
      </c>
    </row>
    <row r="46701" spans="27:27">
      <c r="AA46701" t="str">
        <v>JB</v>
      </c>
    </row>
    <row r="46702" spans="27:27">
      <c r="AA46702" t="str">
        <v>HD</v>
      </c>
    </row>
    <row r="46703" spans="27:27">
      <c r="AA46703" t="str">
        <v>FR</v>
      </c>
    </row>
    <row r="46704" spans="27:27">
      <c r="AA46704" t="str">
        <v>FR</v>
      </c>
    </row>
    <row r="46705" spans="27:27">
      <c r="AA46705" t="str">
        <v>HD</v>
      </c>
    </row>
    <row r="46706" spans="27:27">
      <c r="AA46706" t="str">
        <v>HD</v>
      </c>
    </row>
    <row r="46707" spans="27:27">
      <c r="AA46707" t="str">
        <v>HD</v>
      </c>
    </row>
    <row r="46708" spans="27:27">
      <c r="AA46708" t="str">
        <v>HD</v>
      </c>
    </row>
    <row r="46709" spans="27:27">
      <c r="AA46709" t="str">
        <v>DH</v>
      </c>
    </row>
    <row r="46710" spans="27:27">
      <c r="AA46710" t="str">
        <v>DH</v>
      </c>
    </row>
    <row r="46711" spans="27:27">
      <c r="AA46711" t="str">
        <v>DH</v>
      </c>
    </row>
    <row r="46712" spans="27:27">
      <c r="AA46712" t="str">
        <v>FR</v>
      </c>
    </row>
    <row r="46713" spans="27:27">
      <c r="AA46713" t="str">
        <v>FR</v>
      </c>
    </row>
    <row r="46714" spans="27:27">
      <c r="AA46714" t="str">
        <v>FR</v>
      </c>
    </row>
    <row r="46715" spans="27:27">
      <c r="AA46715" t="str">
        <v>FR</v>
      </c>
    </row>
    <row r="46716" spans="27:27">
      <c r="AA46716" t="str">
        <v>WB</v>
      </c>
    </row>
    <row r="46717" spans="27:27">
      <c r="AA46717" t="str">
        <v>WB</v>
      </c>
    </row>
    <row r="46718" spans="27:27">
      <c r="AA46718" t="str">
        <v>FR</v>
      </c>
    </row>
    <row r="46719" spans="27:27">
      <c r="AA46719" t="str">
        <v>FR</v>
      </c>
    </row>
    <row r="46720" spans="27:27">
      <c r="AA46720" t="str">
        <v>FR</v>
      </c>
    </row>
    <row r="46721" spans="27:27">
      <c r="AA46721" t="str">
        <v>FR</v>
      </c>
    </row>
    <row r="46722" spans="27:27">
      <c r="AA46722" t="str">
        <v>HD</v>
      </c>
    </row>
    <row r="46723" spans="27:27">
      <c r="AA46723" t="str">
        <v>SS</v>
      </c>
    </row>
    <row r="46724" spans="27:27">
      <c r="AA46724" t="str">
        <v>SO</v>
      </c>
    </row>
    <row r="46725" spans="27:27">
      <c r="AA46725" t="str">
        <v>JB</v>
      </c>
    </row>
    <row r="46726" spans="27:27">
      <c r="AA46726" t="str">
        <v>WB</v>
      </c>
    </row>
    <row r="46727" spans="27:27">
      <c r="AA46727" t="str">
        <v>FR</v>
      </c>
    </row>
    <row r="46728" spans="27:27">
      <c r="AA46728" t="str">
        <v>FR</v>
      </c>
    </row>
    <row r="46729" spans="27:27">
      <c r="AA46729" t="str">
        <v>SS</v>
      </c>
    </row>
    <row r="46730" spans="27:27">
      <c r="AA46730" t="str">
        <v>JB</v>
      </c>
    </row>
    <row r="46731" spans="27:27">
      <c r="AA46731" t="str">
        <v>DH</v>
      </c>
    </row>
    <row r="46732" spans="27:27">
      <c r="AA46732" t="str">
        <v>JB</v>
      </c>
    </row>
    <row r="46733" spans="27:27">
      <c r="AA46733" t="str">
        <v>FR</v>
      </c>
    </row>
    <row r="46734" spans="27:27">
      <c r="AA46734" t="str">
        <v>HD</v>
      </c>
    </row>
    <row r="46735" spans="27:27">
      <c r="AA46735" t="str">
        <v>HD</v>
      </c>
    </row>
    <row r="46736" spans="27:27">
      <c r="AA46736" t="str">
        <v>HD</v>
      </c>
    </row>
    <row r="46737" spans="27:27">
      <c r="AA46737" t="str">
        <v>HD</v>
      </c>
    </row>
    <row r="46738" spans="27:27">
      <c r="AA46738" t="str">
        <v>SS</v>
      </c>
    </row>
    <row r="46739" spans="27:27">
      <c r="AA46739" t="str">
        <v>JB</v>
      </c>
    </row>
    <row r="46740" spans="27:27">
      <c r="AA46740" t="str">
        <v>CB</v>
      </c>
    </row>
    <row r="46741" spans="27:27">
      <c r="AA46741" t="str">
        <v>CB</v>
      </c>
    </row>
    <row r="46742" spans="27:27">
      <c r="AA46742" t="str">
        <v>HD</v>
      </c>
    </row>
    <row r="46743" spans="27:27">
      <c r="AA46743" t="str">
        <v>FR</v>
      </c>
    </row>
    <row r="46744" spans="27:27">
      <c r="AA46744" t="str">
        <v>CB</v>
      </c>
    </row>
    <row r="46745" spans="27:27">
      <c r="AA46745" t="str">
        <v>DH</v>
      </c>
    </row>
    <row r="46746" spans="27:27">
      <c r="AA46746" t="str">
        <v>DH</v>
      </c>
    </row>
    <row r="46747" spans="27:27">
      <c r="AA46747" t="str">
        <v>DH</v>
      </c>
    </row>
    <row r="46748" spans="27:27">
      <c r="AA46748" t="str">
        <v>CB</v>
      </c>
    </row>
    <row r="46749" spans="27:27">
      <c r="AA46749" t="str">
        <v>FR</v>
      </c>
    </row>
    <row r="46750" spans="27:27">
      <c r="AA46750" t="str">
        <v>FR</v>
      </c>
    </row>
    <row r="46751" spans="27:27">
      <c r="AA46751" t="str">
        <v>SS</v>
      </c>
    </row>
    <row r="46752" spans="27:27">
      <c r="AA46752" t="str">
        <v>HD</v>
      </c>
    </row>
    <row r="46753" spans="27:27">
      <c r="AA46753" t="str">
        <v>WB</v>
      </c>
    </row>
    <row r="46754" spans="27:27">
      <c r="AA46754" t="str">
        <v>WB</v>
      </c>
    </row>
    <row r="46755" spans="27:27">
      <c r="AA46755" t="str">
        <v>WB</v>
      </c>
    </row>
    <row r="46756" spans="27:27">
      <c r="AA46756" t="str">
        <v>CB</v>
      </c>
    </row>
    <row r="46757" spans="27:27">
      <c r="AA46757" t="str">
        <v>CB</v>
      </c>
    </row>
    <row r="46758" spans="27:27">
      <c r="AA46758" t="str">
        <v>CB</v>
      </c>
    </row>
    <row r="46759" spans="27:27">
      <c r="AA46759" t="str">
        <v>SS</v>
      </c>
    </row>
    <row r="46760" spans="27:27">
      <c r="AA46760" t="str">
        <v>SS</v>
      </c>
    </row>
    <row r="46761" spans="27:27">
      <c r="AA46761" t="str">
        <v>SS</v>
      </c>
    </row>
    <row r="46762" spans="27:27">
      <c r="AA46762" t="str">
        <v>JB</v>
      </c>
    </row>
    <row r="46763" spans="27:27">
      <c r="AA46763" t="str">
        <v>JB</v>
      </c>
    </row>
    <row r="46764" spans="27:27">
      <c r="AA46764" t="str">
        <v>JB</v>
      </c>
    </row>
    <row r="46765" spans="27:27">
      <c r="AA46765" t="str">
        <v>BB</v>
      </c>
    </row>
    <row r="46766" spans="27:27">
      <c r="AA46766" t="str">
        <v>BB</v>
      </c>
    </row>
    <row r="46767" spans="27:27">
      <c r="AA46767" t="str">
        <v>CB</v>
      </c>
    </row>
    <row r="46768" spans="27:27">
      <c r="AA46768" t="str">
        <v>DH</v>
      </c>
    </row>
    <row r="46769" spans="27:27">
      <c r="AA46769" t="str">
        <v>BE</v>
      </c>
    </row>
    <row r="46770" spans="27:27">
      <c r="AA46770" t="str">
        <v>BE</v>
      </c>
    </row>
    <row r="46771" spans="27:27">
      <c r="AA46771" t="str">
        <v>SO</v>
      </c>
    </row>
    <row r="46772" spans="27:27">
      <c r="AA46772" t="str">
        <v>FR</v>
      </c>
    </row>
    <row r="46773" spans="27:27">
      <c r="AA46773" t="str">
        <v>CB</v>
      </c>
    </row>
    <row r="46774" spans="27:27">
      <c r="AA46774" t="str">
        <v>WB</v>
      </c>
    </row>
    <row r="46775" spans="27:27">
      <c r="AA46775" t="str">
        <v>HD</v>
      </c>
    </row>
    <row r="46776" spans="27:27">
      <c r="AA46776" t="str">
        <v>BE</v>
      </c>
    </row>
    <row r="46777" spans="27:27">
      <c r="AA46777" t="str">
        <v>BB</v>
      </c>
    </row>
    <row r="46778" spans="27:27">
      <c r="AA46778" t="str">
        <v>BB</v>
      </c>
    </row>
    <row r="46779" spans="27:27">
      <c r="AA46779" t="str">
        <v>CB</v>
      </c>
    </row>
    <row r="46780" spans="27:27">
      <c r="AA46780" t="str">
        <v>HD</v>
      </c>
    </row>
    <row r="46781" spans="27:27">
      <c r="AA46781" t="str">
        <v>HD</v>
      </c>
    </row>
    <row r="46782" spans="27:27">
      <c r="AA46782" t="str">
        <v>FR</v>
      </c>
    </row>
    <row r="46783" spans="27:27">
      <c r="AA46783" t="str">
        <v>BB</v>
      </c>
    </row>
    <row r="46784" spans="27:27">
      <c r="AA46784" t="str">
        <v>JB</v>
      </c>
    </row>
    <row r="46785" spans="27:27">
      <c r="AA46785" t="str">
        <v>HD</v>
      </c>
    </row>
    <row r="46786" spans="27:27">
      <c r="AA46786" t="str">
        <v>WB</v>
      </c>
    </row>
    <row r="46787" spans="27:27">
      <c r="AA46787" t="str">
        <v>CB</v>
      </c>
    </row>
    <row r="46788" spans="27:27">
      <c r="AA46788" t="str">
        <v>CB</v>
      </c>
    </row>
    <row r="46789" spans="27:27">
      <c r="AA46789" t="str">
        <v>CB</v>
      </c>
    </row>
    <row r="46790" spans="27:27">
      <c r="AA46790" t="str">
        <v>HD</v>
      </c>
    </row>
    <row r="46791" spans="27:27">
      <c r="AA46791" t="str">
        <v>HD</v>
      </c>
    </row>
    <row r="46792" spans="27:27">
      <c r="AA46792" t="str">
        <v>HD</v>
      </c>
    </row>
    <row r="46793" spans="27:27">
      <c r="AA46793" t="str">
        <v>HD</v>
      </c>
    </row>
    <row r="46794" spans="27:27">
      <c r="AA46794" t="str">
        <v>HD</v>
      </c>
    </row>
    <row r="46795" spans="27:27">
      <c r="AA46795" t="str">
        <v>HD</v>
      </c>
    </row>
    <row r="46796" spans="27:27">
      <c r="AA46796" t="str">
        <v>JB</v>
      </c>
    </row>
    <row r="46797" spans="27:27">
      <c r="AA46797" t="str">
        <v>BE</v>
      </c>
    </row>
    <row r="46798" spans="27:27">
      <c r="AA46798" t="str">
        <v>DH</v>
      </c>
    </row>
    <row r="46799" spans="27:27">
      <c r="AA46799" t="str">
        <v>HD</v>
      </c>
    </row>
    <row r="46800" spans="27:27">
      <c r="AA46800" t="str">
        <v>FR</v>
      </c>
    </row>
    <row r="46801" spans="27:27">
      <c r="AA46801" t="str">
        <v>CB</v>
      </c>
    </row>
    <row r="46802" spans="27:27">
      <c r="AA46802" t="str">
        <v>HD</v>
      </c>
    </row>
    <row r="46803" spans="27:27">
      <c r="AA46803" t="str">
        <v>HD</v>
      </c>
    </row>
    <row r="46804" spans="27:27">
      <c r="AA46804" t="str">
        <v>HD</v>
      </c>
    </row>
    <row r="46805" spans="27:27">
      <c r="AA46805" t="str">
        <v>SO</v>
      </c>
    </row>
    <row r="46806" spans="27:27">
      <c r="AA46806" t="str">
        <v>DH</v>
      </c>
    </row>
    <row r="46807" spans="27:27">
      <c r="AA46807" t="str">
        <v>DH</v>
      </c>
    </row>
    <row r="46808" spans="27:27">
      <c r="AA46808" t="str">
        <v>SS</v>
      </c>
    </row>
    <row r="46809" spans="27:27">
      <c r="AA46809" t="str">
        <v>SO</v>
      </c>
    </row>
    <row r="46810" spans="27:27">
      <c r="AA46810" t="str">
        <v>SO</v>
      </c>
    </row>
    <row r="46811" spans="27:27">
      <c r="AA46811" t="str">
        <v>BE</v>
      </c>
    </row>
    <row r="46812" spans="27:27">
      <c r="AA46812" t="str">
        <v>JB</v>
      </c>
    </row>
    <row r="46813" spans="27:27">
      <c r="AA46813" t="str">
        <v>WB</v>
      </c>
    </row>
    <row r="46814" spans="27:27">
      <c r="AA46814" t="str">
        <v>HD</v>
      </c>
    </row>
    <row r="46815" spans="27:27">
      <c r="AA46815" t="str">
        <v>HD</v>
      </c>
    </row>
    <row r="46816" spans="27:27">
      <c r="AA46816" t="str">
        <v>SO</v>
      </c>
    </row>
    <row r="46817" spans="27:27">
      <c r="AA46817" t="str">
        <v>HD</v>
      </c>
    </row>
    <row r="46818" spans="27:27">
      <c r="AA46818" t="str">
        <v>HD</v>
      </c>
    </row>
    <row r="46819" spans="27:27">
      <c r="AA46819" t="str">
        <v>HD</v>
      </c>
    </row>
    <row r="46820" spans="27:27">
      <c r="AA46820" t="str">
        <v>BB</v>
      </c>
    </row>
    <row r="46821" spans="27:27">
      <c r="AA46821" t="str">
        <v>BE</v>
      </c>
    </row>
    <row r="46822" spans="27:27">
      <c r="AA46822" t="str">
        <v>SS</v>
      </c>
    </row>
    <row r="46823" spans="27:27">
      <c r="AA46823" t="str">
        <v>SS</v>
      </c>
    </row>
    <row r="46824" spans="27:27">
      <c r="AA46824" t="str">
        <v>JB</v>
      </c>
    </row>
    <row r="46825" spans="27:27">
      <c r="AA46825" t="str">
        <v>JB</v>
      </c>
    </row>
    <row r="46826" spans="27:27">
      <c r="AA46826" t="str">
        <v>WB</v>
      </c>
    </row>
    <row r="46827" spans="27:27">
      <c r="AA46827" t="str">
        <v>WB</v>
      </c>
    </row>
    <row r="46828" spans="27:27">
      <c r="AA46828" t="str">
        <v>WB</v>
      </c>
    </row>
    <row r="46829" spans="27:27">
      <c r="AA46829" t="str">
        <v>SS</v>
      </c>
    </row>
    <row r="46830" spans="27:27">
      <c r="AA46830" t="str">
        <v>SS</v>
      </c>
    </row>
    <row r="46831" spans="27:27">
      <c r="AA46831" t="str">
        <v>CB</v>
      </c>
    </row>
    <row r="46832" spans="27:27">
      <c r="AA46832" t="str">
        <v>WB</v>
      </c>
    </row>
    <row r="46833" spans="27:27">
      <c r="AA46833" t="str">
        <v>WB</v>
      </c>
    </row>
    <row r="46834" spans="27:27">
      <c r="AA46834" t="str">
        <v>FR</v>
      </c>
    </row>
    <row r="46835" spans="27:27">
      <c r="AA46835" t="str">
        <v>FR</v>
      </c>
    </row>
    <row r="46836" spans="27:27">
      <c r="AA46836" t="str">
        <v>SS</v>
      </c>
    </row>
    <row r="46837" spans="27:27">
      <c r="AA46837" t="str">
        <v>CB</v>
      </c>
    </row>
    <row r="46838" spans="27:27">
      <c r="AA46838" t="str">
        <v>HD</v>
      </c>
    </row>
    <row r="46839" spans="27:27">
      <c r="AA46839" t="str">
        <v>HD</v>
      </c>
    </row>
    <row r="46840" spans="27:27">
      <c r="AA46840" t="str">
        <v>HD</v>
      </c>
    </row>
    <row r="46841" spans="27:27">
      <c r="AA46841" t="str">
        <v>JB</v>
      </c>
    </row>
    <row r="46842" spans="27:27">
      <c r="AA46842" t="str">
        <v>JB</v>
      </c>
    </row>
    <row r="46843" spans="27:27">
      <c r="AA46843" t="str">
        <v>WB</v>
      </c>
    </row>
    <row r="46844" spans="27:27">
      <c r="AA46844" t="str">
        <v>WB</v>
      </c>
    </row>
    <row r="46845" spans="27:27">
      <c r="AA46845" t="str">
        <v>WB</v>
      </c>
    </row>
    <row r="46846" spans="27:27">
      <c r="AA46846" t="str">
        <v>BB</v>
      </c>
    </row>
    <row r="46847" spans="27:27">
      <c r="AA46847" t="str">
        <v>CB</v>
      </c>
    </row>
    <row r="46848" spans="27:27">
      <c r="AA46848" t="str">
        <v>BB</v>
      </c>
    </row>
    <row r="46849" spans="27:27">
      <c r="AA46849" t="str">
        <v>BB</v>
      </c>
    </row>
    <row r="46850" spans="27:27">
      <c r="AA46850" t="str">
        <v>BB</v>
      </c>
    </row>
    <row r="46851" spans="27:27">
      <c r="AA46851" t="str">
        <v>HD</v>
      </c>
    </row>
    <row r="46852" spans="27:27">
      <c r="AA46852" t="str">
        <v>HD</v>
      </c>
    </row>
    <row r="46853" spans="27:27">
      <c r="AA46853" t="str">
        <v>HD</v>
      </c>
    </row>
    <row r="46854" spans="27:27">
      <c r="AA46854" t="str">
        <v>SS</v>
      </c>
    </row>
    <row r="46855" spans="27:27">
      <c r="AA46855" t="str">
        <v>SO</v>
      </c>
    </row>
    <row r="46856" spans="27:27">
      <c r="AA46856" t="str">
        <v>BB</v>
      </c>
    </row>
    <row r="46857" spans="27:27">
      <c r="AA46857" t="str">
        <v>JB</v>
      </c>
    </row>
    <row r="46858" spans="27:27">
      <c r="AA46858" t="str">
        <v>JB</v>
      </c>
    </row>
    <row r="46859" spans="27:27">
      <c r="AA46859" t="str">
        <v>JB</v>
      </c>
    </row>
    <row r="46860" spans="27:27">
      <c r="AA46860" t="str">
        <v>JB</v>
      </c>
    </row>
    <row r="46861" spans="27:27">
      <c r="AA46861" t="str">
        <v>DH</v>
      </c>
    </row>
    <row r="46862" spans="27:27">
      <c r="AA46862" t="str">
        <v>DH</v>
      </c>
    </row>
    <row r="46863" spans="27:27">
      <c r="AA46863" t="str">
        <v>BE</v>
      </c>
    </row>
    <row r="46864" spans="27:27">
      <c r="AA46864" t="str">
        <v>BE</v>
      </c>
    </row>
    <row r="46865" spans="27:27">
      <c r="AA46865" t="str">
        <v>BB</v>
      </c>
    </row>
    <row r="46866" spans="27:27">
      <c r="AA46866" t="str">
        <v>WB</v>
      </c>
    </row>
    <row r="46867" spans="27:27">
      <c r="AA46867" t="str">
        <v>WB</v>
      </c>
    </row>
    <row r="46868" spans="27:27">
      <c r="AA46868" t="str">
        <v>DH</v>
      </c>
    </row>
    <row r="46869" spans="27:27">
      <c r="AA46869" t="str">
        <v>WB</v>
      </c>
    </row>
    <row r="46870" spans="27:27">
      <c r="AA46870" t="str">
        <v>BB</v>
      </c>
    </row>
    <row r="46871" spans="27:27">
      <c r="AA46871" t="str">
        <v>HD</v>
      </c>
    </row>
    <row r="46872" spans="27:27">
      <c r="AA46872" t="str">
        <v>FR</v>
      </c>
    </row>
    <row r="46873" spans="27:27">
      <c r="AA46873" t="str">
        <v>SS</v>
      </c>
    </row>
    <row r="46874" spans="27:27">
      <c r="AA46874" t="str">
        <v>BE</v>
      </c>
    </row>
    <row r="46875" spans="27:27">
      <c r="AA46875" t="str">
        <v>WB</v>
      </c>
    </row>
    <row r="46876" spans="27:27">
      <c r="AA46876" t="str">
        <v>CB</v>
      </c>
    </row>
    <row r="46877" spans="27:27">
      <c r="AA46877" t="str">
        <v>HD</v>
      </c>
    </row>
    <row r="46878" spans="27:27">
      <c r="AA46878" t="str">
        <v>HD</v>
      </c>
    </row>
    <row r="46879" spans="27:27">
      <c r="AA46879" t="str">
        <v>HD</v>
      </c>
    </row>
    <row r="46880" spans="27:27">
      <c r="AA46880" t="str">
        <v>SS</v>
      </c>
    </row>
    <row r="46881" spans="27:27">
      <c r="AA46881" t="str">
        <v>SS</v>
      </c>
    </row>
    <row r="46882" spans="27:27">
      <c r="AA46882" t="str">
        <v>DH</v>
      </c>
    </row>
    <row r="46883" spans="27:27">
      <c r="AA46883" t="str">
        <v>DH</v>
      </c>
    </row>
    <row r="46884" spans="27:27">
      <c r="AA46884" t="str">
        <v>DH</v>
      </c>
    </row>
    <row r="46885" spans="27:27">
      <c r="AA46885" t="str">
        <v>DH</v>
      </c>
    </row>
    <row r="46886" spans="27:27">
      <c r="AA46886" t="str">
        <v>DH</v>
      </c>
    </row>
    <row r="46887" spans="27:27">
      <c r="AA46887" t="str">
        <v>BB</v>
      </c>
    </row>
    <row r="46888" spans="27:27">
      <c r="AA46888" t="str">
        <v>JB</v>
      </c>
    </row>
    <row r="46889" spans="27:27">
      <c r="AA46889" t="str">
        <v>SO</v>
      </c>
    </row>
    <row r="46890" spans="27:27">
      <c r="AA46890" t="str">
        <v>SO</v>
      </c>
    </row>
    <row r="46891" spans="27:27">
      <c r="AA46891" t="str">
        <v>SO</v>
      </c>
    </row>
    <row r="46892" spans="27:27">
      <c r="AA46892" t="str">
        <v>SO</v>
      </c>
    </row>
    <row r="46893" spans="27:27">
      <c r="AA46893" t="str">
        <v>WB</v>
      </c>
    </row>
    <row r="46894" spans="27:27">
      <c r="AA46894" t="str">
        <v>HD</v>
      </c>
    </row>
    <row r="46895" spans="27:27">
      <c r="AA46895" t="str">
        <v>HD</v>
      </c>
    </row>
    <row r="46896" spans="27:27">
      <c r="AA46896" t="str">
        <v>HD</v>
      </c>
    </row>
    <row r="46897" spans="27:27">
      <c r="AA46897" t="str">
        <v>DH</v>
      </c>
    </row>
    <row r="46898" spans="27:27">
      <c r="AA46898" t="str">
        <v>JB</v>
      </c>
    </row>
    <row r="46899" spans="27:27">
      <c r="AA46899" t="str">
        <v>JB</v>
      </c>
    </row>
    <row r="46900" spans="27:27">
      <c r="AA46900" t="str">
        <v>HD</v>
      </c>
    </row>
    <row r="46901" spans="27:27">
      <c r="AA46901" t="str">
        <v>HD</v>
      </c>
    </row>
    <row r="46902" spans="27:27">
      <c r="AA46902" t="str">
        <v>FR</v>
      </c>
    </row>
    <row r="46903" spans="27:27">
      <c r="AA46903" t="str">
        <v>SS</v>
      </c>
    </row>
    <row r="46904" spans="27:27">
      <c r="AA46904" t="str">
        <v>SS</v>
      </c>
    </row>
    <row r="46905" spans="27:27">
      <c r="AA46905" t="str">
        <v>SS</v>
      </c>
    </row>
    <row r="46906" spans="27:27">
      <c r="AA46906" t="str">
        <v>FR</v>
      </c>
    </row>
    <row r="46907" spans="27:27">
      <c r="AA46907" t="str">
        <v>BB</v>
      </c>
    </row>
    <row r="46908" spans="27:27">
      <c r="AA46908" t="str">
        <v>BB</v>
      </c>
    </row>
    <row r="46909" spans="27:27">
      <c r="AA46909" t="str">
        <v>BE</v>
      </c>
    </row>
    <row r="46910" spans="27:27">
      <c r="AA46910" t="str">
        <v>BE</v>
      </c>
    </row>
    <row r="46911" spans="27:27">
      <c r="AA46911" t="str">
        <v>BE</v>
      </c>
    </row>
    <row r="46912" spans="27:27">
      <c r="AA46912" t="str">
        <v>BE</v>
      </c>
    </row>
    <row r="46913" spans="27:27">
      <c r="AA46913" t="str">
        <v>BE</v>
      </c>
    </row>
    <row r="46914" spans="27:27">
      <c r="AA46914" t="str">
        <v>BE</v>
      </c>
    </row>
    <row r="46915" spans="27:27">
      <c r="AA46915" t="str">
        <v>BE</v>
      </c>
    </row>
    <row r="46916" spans="27:27">
      <c r="AA46916" t="str">
        <v>BE</v>
      </c>
    </row>
    <row r="46917" spans="27:27">
      <c r="AA46917" t="str">
        <v>SO</v>
      </c>
    </row>
    <row r="46918" spans="27:27">
      <c r="AA46918" t="str">
        <v>SS</v>
      </c>
    </row>
    <row r="46919" spans="27:27">
      <c r="AA46919" t="str">
        <v>SS</v>
      </c>
    </row>
    <row r="46920" spans="27:27">
      <c r="AA46920" t="str">
        <v>CB</v>
      </c>
    </row>
    <row r="46921" spans="27:27">
      <c r="AA46921" t="str">
        <v>BB</v>
      </c>
    </row>
    <row r="46922" spans="27:27">
      <c r="AA46922" t="str">
        <v>BB</v>
      </c>
    </row>
    <row r="46923" spans="27:27">
      <c r="AA46923" t="str">
        <v>DH</v>
      </c>
    </row>
    <row r="46924" spans="27:27">
      <c r="AA46924" t="str">
        <v>HD</v>
      </c>
    </row>
    <row r="46925" spans="27:27">
      <c r="AA46925" t="str">
        <v>DH</v>
      </c>
    </row>
    <row r="46926" spans="27:27">
      <c r="AA46926" t="str">
        <v>DH</v>
      </c>
    </row>
    <row r="46927" spans="27:27">
      <c r="AA46927" t="str">
        <v>CB</v>
      </c>
    </row>
    <row r="46928" spans="27:27">
      <c r="AA46928" t="str">
        <v>FR</v>
      </c>
    </row>
    <row r="46929" spans="27:27">
      <c r="AA46929" t="str">
        <v>FR</v>
      </c>
    </row>
    <row r="46930" spans="27:27">
      <c r="AA46930" t="str">
        <v>FR</v>
      </c>
    </row>
    <row r="46931" spans="27:27">
      <c r="AA46931" t="str">
        <v>FR</v>
      </c>
    </row>
    <row r="46932" spans="27:27">
      <c r="AA46932" t="str">
        <v>FR</v>
      </c>
    </row>
    <row r="46933" spans="27:27">
      <c r="AA46933" t="str">
        <v>HD</v>
      </c>
    </row>
    <row r="46934" spans="27:27">
      <c r="AA46934" t="str">
        <v>BE</v>
      </c>
    </row>
    <row r="46935" spans="27:27">
      <c r="AA46935" t="str">
        <v>JB</v>
      </c>
    </row>
    <row r="46936" spans="27:27">
      <c r="AA46936" t="str">
        <v>BE</v>
      </c>
    </row>
    <row r="46937" spans="27:27">
      <c r="AA46937" t="str">
        <v>JB</v>
      </c>
    </row>
    <row r="46938" spans="27:27">
      <c r="AA46938" t="str">
        <v>BB</v>
      </c>
    </row>
    <row r="46939" spans="27:27">
      <c r="AA46939" t="str">
        <v>WB</v>
      </c>
    </row>
    <row r="46940" spans="27:27">
      <c r="AA46940" t="str">
        <v>BE</v>
      </c>
    </row>
    <row r="46941" spans="27:27">
      <c r="AA46941" t="str">
        <v>FR</v>
      </c>
    </row>
    <row r="46942" spans="27:27">
      <c r="AA46942" t="str">
        <v>FR</v>
      </c>
    </row>
    <row r="46943" spans="27:27">
      <c r="AA46943" t="str">
        <v>SS</v>
      </c>
    </row>
    <row r="46944" spans="27:27">
      <c r="AA46944" t="str">
        <v>BE</v>
      </c>
    </row>
    <row r="46945" spans="27:27">
      <c r="AA46945" t="str">
        <v>SO</v>
      </c>
    </row>
    <row r="46946" spans="27:27">
      <c r="AA46946" t="str">
        <v>SO</v>
      </c>
    </row>
    <row r="46947" spans="27:27">
      <c r="AA46947" t="str">
        <v>BE</v>
      </c>
    </row>
    <row r="46948" spans="27:27">
      <c r="AA46948" t="str">
        <v>SO</v>
      </c>
    </row>
    <row r="46949" spans="27:27">
      <c r="AA46949" t="str">
        <v>WB</v>
      </c>
    </row>
    <row r="46950" spans="27:27">
      <c r="AA46950" t="str">
        <v>FR</v>
      </c>
    </row>
    <row r="46951" spans="27:27">
      <c r="AA46951" t="str">
        <v>CB</v>
      </c>
    </row>
    <row r="46952" spans="27:27">
      <c r="AA46952" t="str">
        <v>SS</v>
      </c>
    </row>
    <row r="46953" spans="27:27">
      <c r="AA46953" t="str">
        <v>BE</v>
      </c>
    </row>
    <row r="46954" spans="27:27">
      <c r="AA46954" t="str">
        <v>SO</v>
      </c>
    </row>
    <row r="46955" spans="27:27">
      <c r="AA46955" t="str">
        <v>CB</v>
      </c>
    </row>
    <row r="46956" spans="27:27">
      <c r="AA46956" t="str">
        <v>BE</v>
      </c>
    </row>
    <row r="46957" spans="27:27">
      <c r="AA46957" t="str">
        <v>BE</v>
      </c>
    </row>
    <row r="46958" spans="27:27">
      <c r="AA46958" t="str">
        <v>SO</v>
      </c>
    </row>
    <row r="46959" spans="27:27">
      <c r="AA46959" t="str">
        <v>SO</v>
      </c>
    </row>
    <row r="46960" spans="27:27">
      <c r="AA46960" t="str">
        <v>SO</v>
      </c>
    </row>
    <row r="46961" spans="27:27">
      <c r="AA46961" t="str">
        <v>SS</v>
      </c>
    </row>
    <row r="46962" spans="27:27">
      <c r="AA46962" t="str">
        <v>SS</v>
      </c>
    </row>
    <row r="46963" spans="27:27">
      <c r="AA46963" t="str">
        <v>SS</v>
      </c>
    </row>
    <row r="46964" spans="27:27">
      <c r="AA46964" t="str">
        <v>SO</v>
      </c>
    </row>
    <row r="46965" spans="27:27">
      <c r="AA46965" t="str">
        <v>BB</v>
      </c>
    </row>
    <row r="46966" spans="27:27">
      <c r="AA46966" t="str">
        <v>JB</v>
      </c>
    </row>
    <row r="46967" spans="27:27">
      <c r="AA46967" t="str">
        <v>SO</v>
      </c>
    </row>
    <row r="46968" spans="27:27">
      <c r="AA46968" t="str">
        <v>SO</v>
      </c>
    </row>
    <row r="46969" spans="27:27">
      <c r="AA46969" t="str">
        <v>SS</v>
      </c>
    </row>
    <row r="46970" spans="27:27">
      <c r="AA46970" t="str">
        <v>CB</v>
      </c>
    </row>
    <row r="46971" spans="27:27">
      <c r="AA46971" t="str">
        <v>CB</v>
      </c>
    </row>
    <row r="46972" spans="27:27">
      <c r="AA46972" t="str">
        <v>CB</v>
      </c>
    </row>
    <row r="46973" spans="27:27">
      <c r="AA46973" t="str">
        <v>BB</v>
      </c>
    </row>
    <row r="46974" spans="27:27">
      <c r="AA46974" t="str">
        <v>HD</v>
      </c>
    </row>
    <row r="46975" spans="27:27">
      <c r="AA46975" t="str">
        <v>HD</v>
      </c>
    </row>
    <row r="46976" spans="27:27">
      <c r="AA46976" t="str">
        <v>HD</v>
      </c>
    </row>
    <row r="46977" spans="27:27">
      <c r="AA46977" t="str">
        <v>HD</v>
      </c>
    </row>
    <row r="46978" spans="27:27">
      <c r="AA46978" t="str">
        <v>FR</v>
      </c>
    </row>
    <row r="46979" spans="27:27">
      <c r="AA46979" t="str">
        <v>WB</v>
      </c>
    </row>
    <row r="46980" spans="27:27">
      <c r="AA46980" t="str">
        <v>SO</v>
      </c>
    </row>
    <row r="46981" spans="27:27">
      <c r="AA46981" t="str">
        <v>SO</v>
      </c>
    </row>
    <row r="46982" spans="27:27">
      <c r="AA46982" t="str">
        <v>SO</v>
      </c>
    </row>
    <row r="46983" spans="27:27">
      <c r="AA46983" t="str">
        <v>SO</v>
      </c>
    </row>
    <row r="46984" spans="27:27">
      <c r="AA46984" t="str">
        <v>SO</v>
      </c>
    </row>
    <row r="46985" spans="27:27">
      <c r="AA46985" t="str">
        <v>DH</v>
      </c>
    </row>
    <row r="46986" spans="27:27">
      <c r="AA46986" t="str">
        <v>WB</v>
      </c>
    </row>
    <row r="46987" spans="27:27">
      <c r="AA46987" t="str">
        <v>WB</v>
      </c>
    </row>
    <row r="46988" spans="27:27">
      <c r="AA46988" t="str">
        <v>BE</v>
      </c>
    </row>
    <row r="46989" spans="27:27">
      <c r="AA46989" t="str">
        <v>CB</v>
      </c>
    </row>
    <row r="46990" spans="27:27">
      <c r="AA46990" t="str">
        <v>CB</v>
      </c>
    </row>
    <row r="46991" spans="27:27">
      <c r="AA46991" t="str">
        <v>HD</v>
      </c>
    </row>
    <row r="46992" spans="27:27">
      <c r="AA46992" t="str">
        <v>BE</v>
      </c>
    </row>
    <row r="46993" spans="27:27">
      <c r="AA46993" t="str">
        <v>BE</v>
      </c>
    </row>
    <row r="46994" spans="27:27">
      <c r="AA46994" t="str">
        <v>WB</v>
      </c>
    </row>
    <row r="46995" spans="27:27">
      <c r="AA46995" t="str">
        <v>SS</v>
      </c>
    </row>
    <row r="46996" spans="27:27">
      <c r="AA46996" t="str">
        <v>BE</v>
      </c>
    </row>
    <row r="46997" spans="27:27">
      <c r="AA46997" t="str">
        <v>BE</v>
      </c>
    </row>
    <row r="46998" spans="27:27">
      <c r="AA46998" t="str">
        <v>BE</v>
      </c>
    </row>
    <row r="46999" spans="27:27">
      <c r="AA46999" t="str">
        <v>BE</v>
      </c>
    </row>
    <row r="47000" spans="27:27">
      <c r="AA47000" t="str">
        <v>BE</v>
      </c>
    </row>
    <row r="47001" spans="27:27">
      <c r="AA47001" t="str">
        <v>JB</v>
      </c>
    </row>
    <row r="47002" spans="27:27">
      <c r="AA47002" t="str">
        <v>SS</v>
      </c>
    </row>
    <row r="47003" spans="27:27">
      <c r="AA47003" t="str">
        <v>HD</v>
      </c>
    </row>
    <row r="47004" spans="27:27">
      <c r="AA47004" t="str">
        <v>HD</v>
      </c>
    </row>
    <row r="47005" spans="27:27">
      <c r="AA47005" t="str">
        <v>CB</v>
      </c>
    </row>
    <row r="47006" spans="27:27">
      <c r="AA47006" t="str">
        <v>SO</v>
      </c>
    </row>
    <row r="47007" spans="27:27">
      <c r="AA47007" t="str">
        <v>SO</v>
      </c>
    </row>
    <row r="47008" spans="27:27">
      <c r="AA47008" t="str">
        <v>SO</v>
      </c>
    </row>
    <row r="47009" spans="27:27">
      <c r="AA47009" t="str">
        <v>SO</v>
      </c>
    </row>
    <row r="47010" spans="27:27">
      <c r="AA47010" t="str">
        <v>JB</v>
      </c>
    </row>
    <row r="47011" spans="27:27">
      <c r="AA47011" t="str">
        <v>SO</v>
      </c>
    </row>
    <row r="47012" spans="27:27">
      <c r="AA47012" t="str">
        <v>SO</v>
      </c>
    </row>
    <row r="47013" spans="27:27">
      <c r="AA47013" t="str">
        <v>CB</v>
      </c>
    </row>
    <row r="47014" spans="27:27">
      <c r="AA47014" t="str">
        <v>CB</v>
      </c>
    </row>
    <row r="47015" spans="27:27">
      <c r="AA47015" t="str">
        <v>CB</v>
      </c>
    </row>
    <row r="47016" spans="27:27">
      <c r="AA47016" t="str">
        <v>CB</v>
      </c>
    </row>
    <row r="47017" spans="27:27">
      <c r="AA47017" t="str">
        <v>HD</v>
      </c>
    </row>
    <row r="47018" spans="27:27">
      <c r="AA47018" t="str">
        <v>FR</v>
      </c>
    </row>
    <row r="47019" spans="27:27">
      <c r="AA47019" t="str">
        <v>DH</v>
      </c>
    </row>
    <row r="47020" spans="27:27">
      <c r="AA47020" t="str">
        <v>BB</v>
      </c>
    </row>
    <row r="47021" spans="27:27">
      <c r="AA47021" t="str">
        <v>DH</v>
      </c>
    </row>
    <row r="47022" spans="27:27">
      <c r="AA47022" t="str">
        <v>SS</v>
      </c>
    </row>
    <row r="47023" spans="27:27">
      <c r="AA47023" t="str">
        <v>JB</v>
      </c>
    </row>
    <row r="47024" spans="27:27">
      <c r="AA47024" t="str">
        <v>BE</v>
      </c>
    </row>
    <row r="47025" spans="27:27">
      <c r="AA47025" t="str">
        <v>BB</v>
      </c>
    </row>
    <row r="47026" spans="27:27">
      <c r="AA47026" t="str">
        <v>JB</v>
      </c>
    </row>
    <row r="47027" spans="27:27">
      <c r="AA47027" t="str">
        <v>HD</v>
      </c>
    </row>
    <row r="47028" spans="27:27">
      <c r="AA47028" t="str">
        <v>SO</v>
      </c>
    </row>
    <row r="47029" spans="27:27">
      <c r="AA47029" t="str">
        <v>BB</v>
      </c>
    </row>
    <row r="47030" spans="27:27">
      <c r="AA47030" t="str">
        <v>SO</v>
      </c>
    </row>
    <row r="47031" spans="27:27">
      <c r="AA47031" t="str">
        <v>BE</v>
      </c>
    </row>
    <row r="47032" spans="27:27">
      <c r="AA47032" t="str">
        <v>BE</v>
      </c>
    </row>
    <row r="47033" spans="27:27">
      <c r="AA47033" t="str">
        <v>CB</v>
      </c>
    </row>
    <row r="47034" spans="27:27">
      <c r="AA47034" t="str">
        <v>SO</v>
      </c>
    </row>
    <row r="47035" spans="27:27">
      <c r="AA47035" t="str">
        <v>BB</v>
      </c>
    </row>
    <row r="47036" spans="27:27">
      <c r="AA47036" t="str">
        <v>BB</v>
      </c>
    </row>
    <row r="47037" spans="27:27">
      <c r="AA47037" t="str">
        <v>BB</v>
      </c>
    </row>
    <row r="47038" spans="27:27">
      <c r="AA47038" t="str">
        <v>BB</v>
      </c>
    </row>
    <row r="47039" spans="27:27">
      <c r="AA47039" t="str">
        <v>SO</v>
      </c>
    </row>
    <row r="47040" spans="27:27">
      <c r="AA47040" t="str">
        <v>SO</v>
      </c>
    </row>
    <row r="47041" spans="27:27">
      <c r="AA47041" t="str">
        <v>DH</v>
      </c>
    </row>
    <row r="47042" spans="27:27">
      <c r="AA47042" t="str">
        <v>HD</v>
      </c>
    </row>
    <row r="47043" spans="27:27">
      <c r="AA47043" t="str">
        <v>HD</v>
      </c>
    </row>
    <row r="47044" spans="27:27">
      <c r="AA47044" t="str">
        <v>HD</v>
      </c>
    </row>
    <row r="47045" spans="27:27">
      <c r="AA47045" t="str">
        <v>JB</v>
      </c>
    </row>
    <row r="47046" spans="27:27">
      <c r="AA47046" t="str">
        <v>JB</v>
      </c>
    </row>
    <row r="47047" spans="27:27">
      <c r="AA47047" t="str">
        <v>FR</v>
      </c>
    </row>
    <row r="47048" spans="27:27">
      <c r="AA47048" t="str">
        <v>BE</v>
      </c>
    </row>
    <row r="47049" spans="27:27">
      <c r="AA47049" t="str">
        <v>BE</v>
      </c>
    </row>
    <row r="47050" spans="27:27">
      <c r="AA47050" t="str">
        <v>BB</v>
      </c>
    </row>
    <row r="47051" spans="27:27">
      <c r="AA47051" t="str">
        <v>DH</v>
      </c>
    </row>
    <row r="47052" spans="27:27">
      <c r="AA47052" t="str">
        <v>BE</v>
      </c>
    </row>
    <row r="47053" spans="27:27">
      <c r="AA47053" t="str">
        <v>SS</v>
      </c>
    </row>
    <row r="47054" spans="27:27">
      <c r="AA47054" t="str">
        <v>DH</v>
      </c>
    </row>
    <row r="47055" spans="27:27">
      <c r="AA47055" t="str">
        <v>DH</v>
      </c>
    </row>
    <row r="47056" spans="27:27">
      <c r="AA47056" t="str">
        <v>DH</v>
      </c>
    </row>
    <row r="47057" spans="27:27">
      <c r="AA47057" t="str">
        <v>CB</v>
      </c>
    </row>
    <row r="47058" spans="27:27">
      <c r="AA47058" t="str">
        <v>JB</v>
      </c>
    </row>
    <row r="47059" spans="27:27">
      <c r="AA47059" t="str">
        <v>DH</v>
      </c>
    </row>
    <row r="47060" spans="27:27">
      <c r="AA47060" t="str">
        <v>BE</v>
      </c>
    </row>
    <row r="47061" spans="27:27">
      <c r="AA47061" t="str">
        <v>SO</v>
      </c>
    </row>
    <row r="47062" spans="27:27">
      <c r="AA47062" t="str">
        <v>DH</v>
      </c>
    </row>
    <row r="47063" spans="27:27">
      <c r="AA47063" t="str">
        <v>BE</v>
      </c>
    </row>
    <row r="47064" spans="27:27">
      <c r="AA47064" t="str">
        <v>BB</v>
      </c>
    </row>
    <row r="47065" spans="27:27">
      <c r="AA47065" t="str">
        <v>WB</v>
      </c>
    </row>
    <row r="47066" spans="27:27">
      <c r="AA47066" t="str">
        <v>HD</v>
      </c>
    </row>
    <row r="47067" spans="27:27">
      <c r="AA47067" t="str">
        <v>HD</v>
      </c>
    </row>
    <row r="47068" spans="27:27">
      <c r="AA47068" t="str">
        <v>CB</v>
      </c>
    </row>
    <row r="47069" spans="27:27">
      <c r="AA47069" t="str">
        <v>WB</v>
      </c>
    </row>
    <row r="47070" spans="27:27">
      <c r="AA47070" t="str">
        <v>SS</v>
      </c>
    </row>
    <row r="47071" spans="27:27">
      <c r="AA47071" t="str">
        <v>JB</v>
      </c>
    </row>
    <row r="47072" spans="27:27">
      <c r="AA47072" t="str">
        <v>SS</v>
      </c>
    </row>
    <row r="47073" spans="27:27">
      <c r="AA47073" t="str">
        <v>FR</v>
      </c>
    </row>
    <row r="47074" spans="27:27">
      <c r="AA47074" t="str">
        <v>CB</v>
      </c>
    </row>
    <row r="47075" spans="27:27">
      <c r="AA47075" t="str">
        <v>FR</v>
      </c>
    </row>
    <row r="47076" spans="27:27">
      <c r="AA47076" t="str">
        <v>BB</v>
      </c>
    </row>
    <row r="47077" spans="27:27">
      <c r="AA47077" t="str">
        <v>SS</v>
      </c>
    </row>
    <row r="47078" spans="27:27">
      <c r="AA47078" t="str">
        <v>SS</v>
      </c>
    </row>
    <row r="47079" spans="27:27">
      <c r="AA47079" t="str">
        <v>FR</v>
      </c>
    </row>
    <row r="47080" spans="27:27">
      <c r="AA47080" t="str">
        <v>WB</v>
      </c>
    </row>
    <row r="47081" spans="27:27">
      <c r="AA47081" t="str">
        <v>WB</v>
      </c>
    </row>
    <row r="47082" spans="27:27">
      <c r="AA47082" t="str">
        <v>CB</v>
      </c>
    </row>
    <row r="47083" spans="27:27">
      <c r="AA47083" t="str">
        <v>DH</v>
      </c>
    </row>
    <row r="47084" spans="27:27">
      <c r="AA47084" t="str">
        <v>JB</v>
      </c>
    </row>
    <row r="47085" spans="27:27">
      <c r="AA47085" t="str">
        <v>JB</v>
      </c>
    </row>
    <row r="47086" spans="27:27">
      <c r="AA47086" t="str">
        <v>SS</v>
      </c>
    </row>
    <row r="47087" spans="27:27">
      <c r="AA47087" t="str">
        <v>WB</v>
      </c>
    </row>
    <row r="47088" spans="27:27">
      <c r="AA47088" t="str">
        <v>DH</v>
      </c>
    </row>
    <row r="47089" spans="27:27">
      <c r="AA47089" t="str">
        <v>SS</v>
      </c>
    </row>
    <row r="47090" spans="27:27">
      <c r="AA47090" t="str">
        <v>BB</v>
      </c>
    </row>
    <row r="47091" spans="27:27">
      <c r="AA47091" t="str">
        <v>BB</v>
      </c>
    </row>
    <row r="47092" spans="27:27">
      <c r="AA47092" t="str">
        <v>BB</v>
      </c>
    </row>
    <row r="47093" spans="27:27">
      <c r="AA47093" t="str">
        <v>BB</v>
      </c>
    </row>
    <row r="47094" spans="27:27">
      <c r="AA47094" t="str">
        <v>FR</v>
      </c>
    </row>
    <row r="47095" spans="27:27">
      <c r="AA47095" t="str">
        <v>JB</v>
      </c>
    </row>
    <row r="47096" spans="27:27">
      <c r="AA47096" t="str">
        <v>CB</v>
      </c>
    </row>
    <row r="47097" spans="27:27">
      <c r="AA47097" t="str">
        <v>HD</v>
      </c>
    </row>
    <row r="47098" spans="27:27">
      <c r="AA47098" t="str">
        <v>HD</v>
      </c>
    </row>
    <row r="47099" spans="27:27">
      <c r="AA47099" t="str">
        <v>BB</v>
      </c>
    </row>
    <row r="47100" spans="27:27">
      <c r="AA47100" t="str">
        <v>DH</v>
      </c>
    </row>
    <row r="47101" spans="27:27">
      <c r="AA47101" t="str">
        <v>DH</v>
      </c>
    </row>
    <row r="47102" spans="27:27">
      <c r="AA47102" t="str">
        <v>SS</v>
      </c>
    </row>
    <row r="47103" spans="27:27">
      <c r="AA47103" t="str">
        <v>SS</v>
      </c>
    </row>
    <row r="47104" spans="27:27">
      <c r="AA47104" t="str">
        <v>BE</v>
      </c>
    </row>
    <row r="47105" spans="27:27">
      <c r="AA47105" t="str">
        <v>JB</v>
      </c>
    </row>
    <row r="47106" spans="27:27">
      <c r="AA47106" t="str">
        <v>BE</v>
      </c>
    </row>
    <row r="47107" spans="27:27">
      <c r="AA47107" t="str">
        <v>BE</v>
      </c>
    </row>
    <row r="47108" spans="27:27">
      <c r="AA47108" t="str">
        <v>BE</v>
      </c>
    </row>
    <row r="47109" spans="27:27">
      <c r="AA47109" t="str">
        <v>HD</v>
      </c>
    </row>
    <row r="47110" spans="27:27">
      <c r="AA47110" t="str">
        <v>HD</v>
      </c>
    </row>
    <row r="47111" spans="27:27">
      <c r="AA47111" t="str">
        <v>HD</v>
      </c>
    </row>
    <row r="47112" spans="27:27">
      <c r="AA47112" t="str">
        <v>FR</v>
      </c>
    </row>
    <row r="47113" spans="27:27">
      <c r="AA47113" t="str">
        <v>FR</v>
      </c>
    </row>
    <row r="47114" spans="27:27">
      <c r="AA47114" t="str">
        <v>JB</v>
      </c>
    </row>
    <row r="47115" spans="27:27">
      <c r="AA47115" t="str">
        <v>JB</v>
      </c>
    </row>
    <row r="47116" spans="27:27">
      <c r="AA47116" t="str">
        <v>JB</v>
      </c>
    </row>
    <row r="47117" spans="27:27">
      <c r="AA47117" t="str">
        <v>BB</v>
      </c>
    </row>
    <row r="47118" spans="27:27">
      <c r="AA47118" t="str">
        <v>BB</v>
      </c>
    </row>
    <row r="47119" spans="27:27">
      <c r="AA47119" t="str">
        <v>BB</v>
      </c>
    </row>
    <row r="47120" spans="27:27">
      <c r="AA47120" t="str">
        <v>BE</v>
      </c>
    </row>
    <row r="47121" spans="27:27">
      <c r="AA47121" t="str">
        <v>CB</v>
      </c>
    </row>
    <row r="47122" spans="27:27">
      <c r="AA47122" t="str">
        <v>SO</v>
      </c>
    </row>
    <row r="47123" spans="27:27">
      <c r="AA47123" t="str">
        <v>SS</v>
      </c>
    </row>
    <row r="47124" spans="27:27">
      <c r="AA47124" t="str">
        <v>DH</v>
      </c>
    </row>
    <row r="47125" spans="27:27">
      <c r="AA47125" t="str">
        <v>HD</v>
      </c>
    </row>
    <row r="47126" spans="27:27">
      <c r="AA47126" t="str">
        <v>CB</v>
      </c>
    </row>
    <row r="47127" spans="27:27">
      <c r="AA47127" t="str">
        <v>DH</v>
      </c>
    </row>
    <row r="47128" spans="27:27">
      <c r="AA47128" t="str">
        <v>JB</v>
      </c>
    </row>
    <row r="47129" spans="27:27">
      <c r="AA47129" t="str">
        <v>JB</v>
      </c>
    </row>
    <row r="47130" spans="27:27">
      <c r="AA47130" t="str">
        <v>SO</v>
      </c>
    </row>
    <row r="47131" spans="27:27">
      <c r="AA47131" t="str">
        <v>HD</v>
      </c>
    </row>
    <row r="47132" spans="27:27">
      <c r="AA47132" t="str">
        <v>FR</v>
      </c>
    </row>
    <row r="47133" spans="27:27">
      <c r="AA47133" t="str">
        <v>BB</v>
      </c>
    </row>
    <row r="47134" spans="27:27">
      <c r="AA47134" t="str">
        <v>BB</v>
      </c>
    </row>
    <row r="47135" spans="27:27">
      <c r="AA47135" t="str">
        <v>WB</v>
      </c>
    </row>
    <row r="47136" spans="27:27">
      <c r="AA47136" t="str">
        <v>JB</v>
      </c>
    </row>
    <row r="47137" spans="27:27">
      <c r="AA47137" t="str">
        <v>CB</v>
      </c>
    </row>
    <row r="47138" spans="27:27">
      <c r="AA47138" t="str">
        <v>DH</v>
      </c>
    </row>
    <row r="47139" spans="27:27">
      <c r="AA47139" t="str">
        <v>DH</v>
      </c>
    </row>
    <row r="47140" spans="27:27">
      <c r="AA47140" t="str">
        <v>DH</v>
      </c>
    </row>
    <row r="47141" spans="27:27">
      <c r="AA47141" t="str">
        <v>SS</v>
      </c>
    </row>
    <row r="47142" spans="27:27">
      <c r="AA47142" t="str">
        <v>BE</v>
      </c>
    </row>
    <row r="47143" spans="27:27">
      <c r="AA47143" t="str">
        <v>WB</v>
      </c>
    </row>
    <row r="47144" spans="27:27">
      <c r="AA47144" t="str">
        <v>WB</v>
      </c>
    </row>
    <row r="47145" spans="27:27">
      <c r="AA47145" t="str">
        <v>WB</v>
      </c>
    </row>
    <row r="47146" spans="27:27">
      <c r="AA47146" t="str">
        <v>BE</v>
      </c>
    </row>
    <row r="47147" spans="27:27">
      <c r="AA47147" t="str">
        <v>BE</v>
      </c>
    </row>
    <row r="47148" spans="27:27">
      <c r="AA47148" t="str">
        <v>BE</v>
      </c>
    </row>
    <row r="47149" spans="27:27">
      <c r="AA47149" t="str">
        <v>SS</v>
      </c>
    </row>
    <row r="47150" spans="27:27">
      <c r="AA47150" t="str">
        <v>SO</v>
      </c>
    </row>
    <row r="47151" spans="27:27">
      <c r="AA47151" t="str">
        <v>SO</v>
      </c>
    </row>
    <row r="47152" spans="27:27">
      <c r="AA47152" t="str">
        <v>BB</v>
      </c>
    </row>
    <row r="47153" spans="27:27">
      <c r="AA47153" t="str">
        <v>BB</v>
      </c>
    </row>
    <row r="47154" spans="27:27">
      <c r="AA47154" t="str">
        <v>BB</v>
      </c>
    </row>
    <row r="47155" spans="27:27">
      <c r="AA47155" t="str">
        <v>CB</v>
      </c>
    </row>
    <row r="47156" spans="27:27">
      <c r="AA47156" t="str">
        <v>WB</v>
      </c>
    </row>
    <row r="47157" spans="27:27">
      <c r="AA47157" t="str">
        <v>WB</v>
      </c>
    </row>
    <row r="47158" spans="27:27">
      <c r="AA47158" t="str">
        <v>HD</v>
      </c>
    </row>
    <row r="47159" spans="27:27">
      <c r="AA47159" t="str">
        <v>SS</v>
      </c>
    </row>
    <row r="47160" spans="27:27">
      <c r="AA47160" t="str">
        <v>JB</v>
      </c>
    </row>
    <row r="47161" spans="27:27">
      <c r="AA47161" t="str">
        <v>SO</v>
      </c>
    </row>
    <row r="47162" spans="27:27">
      <c r="AA47162" t="str">
        <v>SS</v>
      </c>
    </row>
    <row r="47163" spans="27:27">
      <c r="AA47163" t="str">
        <v>BE</v>
      </c>
    </row>
    <row r="47164" spans="27:27">
      <c r="AA47164" t="str">
        <v>BE</v>
      </c>
    </row>
    <row r="47165" spans="27:27">
      <c r="AA47165" t="str">
        <v>BE</v>
      </c>
    </row>
    <row r="47166" spans="27:27">
      <c r="AA47166" t="str">
        <v>BE</v>
      </c>
    </row>
    <row r="47167" spans="27:27">
      <c r="AA47167" t="str">
        <v>DH</v>
      </c>
    </row>
    <row r="47168" spans="27:27">
      <c r="AA47168" t="str">
        <v>DH</v>
      </c>
    </row>
    <row r="47169" spans="27:27">
      <c r="AA47169" t="str">
        <v>CB</v>
      </c>
    </row>
    <row r="47170" spans="27:27">
      <c r="AA47170" t="str">
        <v>CB</v>
      </c>
    </row>
    <row r="47171" spans="27:27">
      <c r="AA47171" t="str">
        <v>FR</v>
      </c>
    </row>
    <row r="47172" spans="27:27">
      <c r="AA47172" t="str">
        <v>JB</v>
      </c>
    </row>
    <row r="47173" spans="27:27">
      <c r="AA47173" t="str">
        <v>CB</v>
      </c>
    </row>
    <row r="47174" spans="27:27">
      <c r="AA47174" t="str">
        <v>BE</v>
      </c>
    </row>
    <row r="47175" spans="27:27">
      <c r="AA47175" t="str">
        <v>BE</v>
      </c>
    </row>
    <row r="47176" spans="27:27">
      <c r="AA47176" t="str">
        <v>BE</v>
      </c>
    </row>
    <row r="47177" spans="27:27">
      <c r="AA47177" t="str">
        <v>WB</v>
      </c>
    </row>
    <row r="47178" spans="27:27">
      <c r="AA47178" t="str">
        <v>SS</v>
      </c>
    </row>
    <row r="47179" spans="27:27">
      <c r="AA47179" t="str">
        <v>JB</v>
      </c>
    </row>
    <row r="47180" spans="27:27">
      <c r="AA47180" t="str">
        <v>JB</v>
      </c>
    </row>
    <row r="47181" spans="27:27">
      <c r="AA47181" t="str">
        <v>FR</v>
      </c>
    </row>
    <row r="47182" spans="27:27">
      <c r="AA47182" t="str">
        <v>CB</v>
      </c>
    </row>
    <row r="47183" spans="27:27">
      <c r="AA47183" t="str">
        <v>HD</v>
      </c>
    </row>
    <row r="47184" spans="27:27">
      <c r="AA47184" t="str">
        <v>WB</v>
      </c>
    </row>
    <row r="47185" spans="27:27">
      <c r="AA47185" t="str">
        <v>FR</v>
      </c>
    </row>
    <row r="47186" spans="27:27">
      <c r="AA47186" t="str">
        <v>FR</v>
      </c>
    </row>
    <row r="47187" spans="27:27">
      <c r="AA47187" t="str">
        <v>WB</v>
      </c>
    </row>
    <row r="47188" spans="27:27">
      <c r="AA47188" t="str">
        <v>FR</v>
      </c>
    </row>
    <row r="47189" spans="27:27">
      <c r="AA47189" t="str">
        <v>DH</v>
      </c>
    </row>
    <row r="47190" spans="27:27">
      <c r="AA47190" t="str">
        <v>DH</v>
      </c>
    </row>
    <row r="47191" spans="27:27">
      <c r="AA47191" t="str">
        <v>DH</v>
      </c>
    </row>
    <row r="47192" spans="27:27">
      <c r="AA47192" t="str">
        <v>BE</v>
      </c>
    </row>
    <row r="47193" spans="27:27">
      <c r="AA47193" t="str">
        <v>BE</v>
      </c>
    </row>
    <row r="47194" spans="27:27">
      <c r="AA47194" t="str">
        <v>BE</v>
      </c>
    </row>
    <row r="47195" spans="27:27">
      <c r="AA47195" t="str">
        <v>BE</v>
      </c>
    </row>
    <row r="47196" spans="27:27">
      <c r="AA47196" t="str">
        <v>SO</v>
      </c>
    </row>
    <row r="47197" spans="27:27">
      <c r="AA47197" t="str">
        <v>HD</v>
      </c>
    </row>
    <row r="47198" spans="27:27">
      <c r="AA47198" t="str">
        <v>BB</v>
      </c>
    </row>
    <row r="47199" spans="27:27">
      <c r="AA47199" t="str">
        <v>BE</v>
      </c>
    </row>
    <row r="47200" spans="27:27">
      <c r="AA47200" t="str">
        <v>HD</v>
      </c>
    </row>
    <row r="47201" spans="27:27">
      <c r="AA47201" t="str">
        <v>HD</v>
      </c>
    </row>
    <row r="47202" spans="27:27">
      <c r="AA47202" t="str">
        <v>CB</v>
      </c>
    </row>
    <row r="47203" spans="27:27">
      <c r="AA47203" t="str">
        <v>WB</v>
      </c>
    </row>
    <row r="47204" spans="27:27">
      <c r="AA47204" t="str">
        <v>WB</v>
      </c>
    </row>
    <row r="47205" spans="27:27">
      <c r="AA47205" t="str">
        <v>DH</v>
      </c>
    </row>
    <row r="47206" spans="27:27">
      <c r="AA47206" t="str">
        <v>SO</v>
      </c>
    </row>
    <row r="47207" spans="27:27">
      <c r="AA47207" t="str">
        <v>SO</v>
      </c>
    </row>
    <row r="47208" spans="27:27">
      <c r="AA47208" t="str">
        <v>FR</v>
      </c>
    </row>
    <row r="47209" spans="27:27">
      <c r="AA47209" t="str">
        <v>FR</v>
      </c>
    </row>
    <row r="47210" spans="27:27">
      <c r="AA47210" t="str">
        <v>FR</v>
      </c>
    </row>
    <row r="47211" spans="27:27">
      <c r="AA47211" t="str">
        <v>FR</v>
      </c>
    </row>
    <row r="47212" spans="27:27">
      <c r="AA47212" t="str">
        <v>SO</v>
      </c>
    </row>
    <row r="47213" spans="27:27">
      <c r="AA47213" t="str">
        <v>SO</v>
      </c>
    </row>
    <row r="47214" spans="27:27">
      <c r="AA47214" t="str">
        <v>DH</v>
      </c>
    </row>
    <row r="47215" spans="27:27">
      <c r="AA47215" t="str">
        <v>DH</v>
      </c>
    </row>
    <row r="47216" spans="27:27">
      <c r="AA47216" t="str">
        <v>DH</v>
      </c>
    </row>
    <row r="47217" spans="27:27">
      <c r="AA47217" t="str">
        <v>SO</v>
      </c>
    </row>
    <row r="47218" spans="27:27">
      <c r="AA47218" t="str">
        <v>SO</v>
      </c>
    </row>
    <row r="47219" spans="27:27">
      <c r="AA47219" t="str">
        <v>HD</v>
      </c>
    </row>
    <row r="47220" spans="27:27">
      <c r="AA47220" t="str">
        <v>DH</v>
      </c>
    </row>
    <row r="47221" spans="27:27">
      <c r="AA47221" t="str">
        <v>DH</v>
      </c>
    </row>
    <row r="47222" spans="27:27">
      <c r="AA47222" t="str">
        <v>BB</v>
      </c>
    </row>
    <row r="47223" spans="27:27">
      <c r="AA47223" t="str">
        <v>BB</v>
      </c>
    </row>
    <row r="47224" spans="27:27">
      <c r="AA47224" t="str">
        <v>SO</v>
      </c>
    </row>
    <row r="47225" spans="27:27">
      <c r="AA47225" t="str">
        <v>SO</v>
      </c>
    </row>
    <row r="47226" spans="27:27">
      <c r="AA47226" t="str">
        <v>SO</v>
      </c>
    </row>
    <row r="47227" spans="27:27">
      <c r="AA47227" t="str">
        <v>BB</v>
      </c>
    </row>
    <row r="47228" spans="27:27">
      <c r="AA47228" t="str">
        <v>SO</v>
      </c>
    </row>
    <row r="47229" spans="27:27">
      <c r="AA47229" t="str">
        <v>JB</v>
      </c>
    </row>
    <row r="47230" spans="27:27">
      <c r="AA47230" t="str">
        <v>WB</v>
      </c>
    </row>
    <row r="47231" spans="27:27">
      <c r="AA47231" t="str">
        <v>WB</v>
      </c>
    </row>
    <row r="47232" spans="27:27">
      <c r="AA47232" t="str">
        <v>SO</v>
      </c>
    </row>
    <row r="47233" spans="27:27">
      <c r="AA47233" t="str">
        <v>BE</v>
      </c>
    </row>
    <row r="47234" spans="27:27">
      <c r="AA47234" t="str">
        <v>BE</v>
      </c>
    </row>
    <row r="47235" spans="27:27">
      <c r="AA47235" t="str">
        <v>BE</v>
      </c>
    </row>
    <row r="47236" spans="27:27">
      <c r="AA47236" t="str">
        <v>BE</v>
      </c>
    </row>
    <row r="47237" spans="27:27">
      <c r="AA47237" t="str">
        <v>BE</v>
      </c>
    </row>
    <row r="47238" spans="27:27">
      <c r="AA47238" t="str">
        <v>CB</v>
      </c>
    </row>
    <row r="47239" spans="27:27">
      <c r="AA47239" t="str">
        <v>WB</v>
      </c>
    </row>
    <row r="47240" spans="27:27">
      <c r="AA47240" t="str">
        <v>JB</v>
      </c>
    </row>
    <row r="47241" spans="27:27">
      <c r="AA47241" t="str">
        <v>HD</v>
      </c>
    </row>
    <row r="47242" spans="27:27">
      <c r="AA47242" t="str">
        <v>FR</v>
      </c>
    </row>
    <row r="47243" spans="27:27">
      <c r="AA47243" t="str">
        <v>FR</v>
      </c>
    </row>
    <row r="47244" spans="27:27">
      <c r="AA47244" t="str">
        <v>FR</v>
      </c>
    </row>
    <row r="47245" spans="27:27">
      <c r="AA47245" t="str">
        <v>DH</v>
      </c>
    </row>
    <row r="47246" spans="27:27">
      <c r="AA47246" t="str">
        <v>FR</v>
      </c>
    </row>
    <row r="47247" spans="27:27">
      <c r="AA47247" t="str">
        <v>FR</v>
      </c>
    </row>
    <row r="47248" spans="27:27">
      <c r="AA47248" t="str">
        <v>BB</v>
      </c>
    </row>
    <row r="47249" spans="27:27">
      <c r="AA47249" t="str">
        <v>SS</v>
      </c>
    </row>
    <row r="47250" spans="27:27">
      <c r="AA47250" t="str">
        <v>SS</v>
      </c>
    </row>
    <row r="47251" spans="27:27">
      <c r="AA47251" t="str">
        <v>WB</v>
      </c>
    </row>
    <row r="47252" spans="27:27">
      <c r="AA47252" t="str">
        <v>FR</v>
      </c>
    </row>
    <row r="47253" spans="27:27">
      <c r="AA47253" t="str">
        <v>FR</v>
      </c>
    </row>
    <row r="47254" spans="27:27">
      <c r="AA47254" t="str">
        <v>BE</v>
      </c>
    </row>
    <row r="47255" spans="27:27">
      <c r="AA47255" t="str">
        <v>BE</v>
      </c>
    </row>
    <row r="47256" spans="27:27">
      <c r="AA47256" t="str">
        <v>CB</v>
      </c>
    </row>
    <row r="47257" spans="27:27">
      <c r="AA47257" t="str">
        <v>CB</v>
      </c>
    </row>
    <row r="47258" spans="27:27">
      <c r="AA47258" t="str">
        <v>CB</v>
      </c>
    </row>
    <row r="47259" spans="27:27">
      <c r="AA47259" t="str">
        <v>CB</v>
      </c>
    </row>
    <row r="47260" spans="27:27">
      <c r="AA47260" t="str">
        <v>DH</v>
      </c>
    </row>
    <row r="47261" spans="27:27">
      <c r="AA47261" t="str">
        <v>DH</v>
      </c>
    </row>
    <row r="47262" spans="27:27">
      <c r="AA47262" t="str">
        <v>BB</v>
      </c>
    </row>
    <row r="47263" spans="27:27">
      <c r="AA47263" t="str">
        <v>BB</v>
      </c>
    </row>
    <row r="47264" spans="27:27">
      <c r="AA47264" t="str">
        <v>BB</v>
      </c>
    </row>
    <row r="47265" spans="27:27">
      <c r="AA47265" t="str">
        <v>SS</v>
      </c>
    </row>
    <row r="47266" spans="27:27">
      <c r="AA47266" t="str">
        <v>SS</v>
      </c>
    </row>
    <row r="47267" spans="27:27">
      <c r="AA47267" t="str">
        <v>BB</v>
      </c>
    </row>
    <row r="47268" spans="27:27">
      <c r="AA47268" t="str">
        <v>HD</v>
      </c>
    </row>
    <row r="47269" spans="27:27">
      <c r="AA47269" t="str">
        <v>BB</v>
      </c>
    </row>
    <row r="47270" spans="27:27">
      <c r="AA47270" t="str">
        <v>CB</v>
      </c>
    </row>
    <row r="47271" spans="27:27">
      <c r="AA47271" t="str">
        <v>BE</v>
      </c>
    </row>
    <row r="47272" spans="27:27">
      <c r="AA47272" t="str">
        <v>BE</v>
      </c>
    </row>
    <row r="47273" spans="27:27">
      <c r="AA47273" t="str">
        <v>SO</v>
      </c>
    </row>
    <row r="47274" spans="27:27">
      <c r="AA47274" t="str">
        <v>JB</v>
      </c>
    </row>
    <row r="47275" spans="27:27">
      <c r="AA47275" t="str">
        <v>BB</v>
      </c>
    </row>
    <row r="47276" spans="27:27">
      <c r="AA47276" t="str">
        <v>BB</v>
      </c>
    </row>
    <row r="47277" spans="27:27">
      <c r="AA47277" t="str">
        <v>CB</v>
      </c>
    </row>
    <row r="47278" spans="27:27">
      <c r="AA47278" t="str">
        <v>CB</v>
      </c>
    </row>
    <row r="47279" spans="27:27">
      <c r="AA47279" t="str">
        <v>BE</v>
      </c>
    </row>
    <row r="47280" spans="27:27">
      <c r="AA47280" t="str">
        <v>SO</v>
      </c>
    </row>
    <row r="47281" spans="27:27">
      <c r="AA47281" t="str">
        <v>SO</v>
      </c>
    </row>
    <row r="47282" spans="27:27">
      <c r="AA47282" t="str">
        <v>JB</v>
      </c>
    </row>
    <row r="47283" spans="27:27">
      <c r="AA47283" t="str">
        <v>HD</v>
      </c>
    </row>
    <row r="47284" spans="27:27">
      <c r="AA47284" t="str">
        <v>JB</v>
      </c>
    </row>
    <row r="47285" spans="27:27">
      <c r="AA47285" t="str">
        <v>SS</v>
      </c>
    </row>
    <row r="47286" spans="27:27">
      <c r="AA47286" t="str">
        <v>BB</v>
      </c>
    </row>
    <row r="47287" spans="27:27">
      <c r="AA47287" t="str">
        <v>BB</v>
      </c>
    </row>
    <row r="47288" spans="27:27">
      <c r="AA47288" t="str">
        <v>BB</v>
      </c>
    </row>
    <row r="47289" spans="27:27">
      <c r="AA47289" t="str">
        <v>BB</v>
      </c>
    </row>
    <row r="47290" spans="27:27">
      <c r="AA47290" t="str">
        <v>BB</v>
      </c>
    </row>
    <row r="47291" spans="27:27">
      <c r="AA47291" t="str">
        <v>BB</v>
      </c>
    </row>
    <row r="47292" spans="27:27">
      <c r="AA47292" t="str">
        <v>JB</v>
      </c>
    </row>
    <row r="47293" spans="27:27">
      <c r="AA47293" t="str">
        <v>JB</v>
      </c>
    </row>
    <row r="47294" spans="27:27">
      <c r="AA47294" t="str">
        <v>JB</v>
      </c>
    </row>
    <row r="47295" spans="27:27">
      <c r="AA47295" t="str">
        <v>JB</v>
      </c>
    </row>
    <row r="47296" spans="27:27">
      <c r="AA47296" t="str">
        <v>BE</v>
      </c>
    </row>
    <row r="47297" spans="27:27">
      <c r="AA47297" t="str">
        <v>BE</v>
      </c>
    </row>
    <row r="47298" spans="27:27">
      <c r="AA47298" t="str">
        <v>DH</v>
      </c>
    </row>
    <row r="47299" spans="27:27">
      <c r="AA47299" t="str">
        <v>DH</v>
      </c>
    </row>
    <row r="47300" spans="27:27">
      <c r="AA47300" t="str">
        <v>BB</v>
      </c>
    </row>
    <row r="47301" spans="27:27">
      <c r="AA47301" t="str">
        <v>BB</v>
      </c>
    </row>
    <row r="47302" spans="27:27">
      <c r="AA47302" t="str">
        <v>CB</v>
      </c>
    </row>
    <row r="47303" spans="27:27">
      <c r="AA47303" t="str">
        <v>CB</v>
      </c>
    </row>
    <row r="47304" spans="27:27">
      <c r="AA47304" t="str">
        <v>BB</v>
      </c>
    </row>
    <row r="47305" spans="27:27">
      <c r="AA47305" t="str">
        <v>BB</v>
      </c>
    </row>
    <row r="47306" spans="27:27">
      <c r="AA47306" t="str">
        <v>JB</v>
      </c>
    </row>
    <row r="47307" spans="27:27">
      <c r="AA47307" t="str">
        <v>JB</v>
      </c>
    </row>
    <row r="47308" spans="27:27">
      <c r="AA47308" t="str">
        <v>HD</v>
      </c>
    </row>
    <row r="47309" spans="27:27">
      <c r="AA47309" t="str">
        <v>FR</v>
      </c>
    </row>
    <row r="47310" spans="27:27">
      <c r="AA47310" t="str">
        <v>JB</v>
      </c>
    </row>
    <row r="47311" spans="27:27">
      <c r="AA47311" t="str">
        <v>SS</v>
      </c>
    </row>
    <row r="47312" spans="27:27">
      <c r="AA47312" t="str">
        <v>SS</v>
      </c>
    </row>
    <row r="47313" spans="27:27">
      <c r="AA47313" t="str">
        <v>SO</v>
      </c>
    </row>
    <row r="47314" spans="27:27">
      <c r="AA47314" t="str">
        <v>BE</v>
      </c>
    </row>
    <row r="47315" spans="27:27">
      <c r="AA47315" t="str">
        <v>BE</v>
      </c>
    </row>
    <row r="47316" spans="27:27">
      <c r="AA47316" t="str">
        <v>HD</v>
      </c>
    </row>
    <row r="47317" spans="27:27">
      <c r="AA47317" t="str">
        <v>BB</v>
      </c>
    </row>
    <row r="47318" spans="27:27">
      <c r="AA47318" t="str">
        <v>BB</v>
      </c>
    </row>
    <row r="47319" spans="27:27">
      <c r="AA47319" t="str">
        <v>FR</v>
      </c>
    </row>
    <row r="47320" spans="27:27">
      <c r="AA47320" t="str">
        <v>FR</v>
      </c>
    </row>
    <row r="47321" spans="27:27">
      <c r="AA47321" t="str">
        <v>CB</v>
      </c>
    </row>
    <row r="47322" spans="27:27">
      <c r="AA47322" t="str">
        <v>BE</v>
      </c>
    </row>
    <row r="47323" spans="27:27">
      <c r="AA47323" t="str">
        <v>BB</v>
      </c>
    </row>
    <row r="47324" spans="27:27">
      <c r="AA47324" t="str">
        <v>BB</v>
      </c>
    </row>
    <row r="47325" spans="27:27">
      <c r="AA47325" t="str">
        <v>JB</v>
      </c>
    </row>
    <row r="47326" spans="27:27">
      <c r="AA47326" t="str">
        <v>BE</v>
      </c>
    </row>
    <row r="47327" spans="27:27">
      <c r="AA47327" t="str">
        <v>BB</v>
      </c>
    </row>
    <row r="47328" spans="27:27">
      <c r="AA47328" t="str">
        <v>BB</v>
      </c>
    </row>
    <row r="47329" spans="27:27">
      <c r="AA47329" t="str">
        <v>BB</v>
      </c>
    </row>
    <row r="47330" spans="27:27">
      <c r="AA47330" t="str">
        <v>FR</v>
      </c>
    </row>
    <row r="47331" spans="27:27">
      <c r="AA47331" t="str">
        <v>SS</v>
      </c>
    </row>
    <row r="47332" spans="27:27">
      <c r="AA47332" t="str">
        <v>BE</v>
      </c>
    </row>
    <row r="47333" spans="27:27">
      <c r="AA47333" t="str">
        <v>BE</v>
      </c>
    </row>
    <row r="47334" spans="27:27">
      <c r="AA47334" t="str">
        <v>HD</v>
      </c>
    </row>
    <row r="47335" spans="27:27">
      <c r="AA47335" t="str">
        <v>CB</v>
      </c>
    </row>
    <row r="47336" spans="27:27">
      <c r="AA47336" t="str">
        <v>CB</v>
      </c>
    </row>
    <row r="47337" spans="27:27">
      <c r="AA47337" t="str">
        <v>BE</v>
      </c>
    </row>
    <row r="47338" spans="27:27">
      <c r="AA47338" t="str">
        <v>HD</v>
      </c>
    </row>
    <row r="47339" spans="27:27">
      <c r="AA47339" t="str">
        <v>BB</v>
      </c>
    </row>
    <row r="47340" spans="27:27">
      <c r="AA47340" t="str">
        <v>SS</v>
      </c>
    </row>
    <row r="47341" spans="27:27">
      <c r="AA47341" t="str">
        <v>DH</v>
      </c>
    </row>
    <row r="47342" spans="27:27">
      <c r="AA47342" t="str">
        <v>SS</v>
      </c>
    </row>
    <row r="47343" spans="27:27">
      <c r="AA47343" t="str">
        <v>WB</v>
      </c>
    </row>
    <row r="47344" spans="27:27">
      <c r="AA47344" t="str">
        <v>WB</v>
      </c>
    </row>
    <row r="47345" spans="27:27">
      <c r="AA47345" t="str">
        <v>HD</v>
      </c>
    </row>
    <row r="47346" spans="27:27">
      <c r="AA47346" t="str">
        <v>DH</v>
      </c>
    </row>
    <row r="47347" spans="27:27">
      <c r="AA47347" t="str">
        <v>DH</v>
      </c>
    </row>
    <row r="47348" spans="27:27">
      <c r="AA47348" t="str">
        <v>DH</v>
      </c>
    </row>
    <row r="47349" spans="27:27">
      <c r="AA47349" t="str">
        <v>DH</v>
      </c>
    </row>
    <row r="47350" spans="27:27">
      <c r="AA47350" t="str">
        <v>FR</v>
      </c>
    </row>
    <row r="47351" spans="27:27">
      <c r="AA47351" t="str">
        <v>CB</v>
      </c>
    </row>
    <row r="47352" spans="27:27">
      <c r="AA47352" t="str">
        <v>CB</v>
      </c>
    </row>
    <row r="47353" spans="27:27">
      <c r="AA47353" t="str">
        <v>DH</v>
      </c>
    </row>
    <row r="47354" spans="27:27">
      <c r="AA47354" t="str">
        <v>DH</v>
      </c>
    </row>
    <row r="47355" spans="27:27">
      <c r="AA47355" t="str">
        <v>SO</v>
      </c>
    </row>
    <row r="47356" spans="27:27">
      <c r="AA47356" t="str">
        <v>SO</v>
      </c>
    </row>
    <row r="47357" spans="27:27">
      <c r="AA47357" t="str">
        <v>BE</v>
      </c>
    </row>
    <row r="47358" spans="27:27">
      <c r="AA47358" t="str">
        <v>BE</v>
      </c>
    </row>
    <row r="47359" spans="27:27">
      <c r="AA47359" t="str">
        <v>WB</v>
      </c>
    </row>
    <row r="47360" spans="27:27">
      <c r="AA47360" t="str">
        <v>CB</v>
      </c>
    </row>
    <row r="47361" spans="27:27">
      <c r="AA47361" t="str">
        <v>CB</v>
      </c>
    </row>
    <row r="47362" spans="27:27">
      <c r="AA47362" t="str">
        <v>CB</v>
      </c>
    </row>
    <row r="47363" spans="27:27">
      <c r="AA47363" t="str">
        <v>CB</v>
      </c>
    </row>
    <row r="47364" spans="27:27">
      <c r="AA47364" t="str">
        <v>JB</v>
      </c>
    </row>
    <row r="47365" spans="27:27">
      <c r="AA47365" t="str">
        <v>JB</v>
      </c>
    </row>
    <row r="47366" spans="27:27">
      <c r="AA47366" t="str">
        <v>JB</v>
      </c>
    </row>
    <row r="47367" spans="27:27">
      <c r="AA47367" t="str">
        <v>CB</v>
      </c>
    </row>
    <row r="47368" spans="27:27">
      <c r="AA47368" t="str">
        <v>FR</v>
      </c>
    </row>
    <row r="47369" spans="27:27">
      <c r="AA47369" t="str">
        <v>FR</v>
      </c>
    </row>
    <row r="47370" spans="27:27">
      <c r="AA47370" t="str">
        <v>FR</v>
      </c>
    </row>
    <row r="47371" spans="27:27">
      <c r="AA47371" t="str">
        <v>WB</v>
      </c>
    </row>
    <row r="47372" spans="27:27">
      <c r="AA47372" t="str">
        <v>WB</v>
      </c>
    </row>
    <row r="47373" spans="27:27">
      <c r="AA47373" t="str">
        <v>CB</v>
      </c>
    </row>
    <row r="47374" spans="27:27">
      <c r="AA47374" t="str">
        <v>WB</v>
      </c>
    </row>
    <row r="47375" spans="27:27">
      <c r="AA47375" t="str">
        <v>BB</v>
      </c>
    </row>
    <row r="47376" spans="27:27">
      <c r="AA47376" t="str">
        <v>DH</v>
      </c>
    </row>
    <row r="47377" spans="27:27">
      <c r="AA47377" t="str">
        <v>BE</v>
      </c>
    </row>
    <row r="47378" spans="27:27">
      <c r="AA47378" t="str">
        <v>SS</v>
      </c>
    </row>
    <row r="47379" spans="27:27">
      <c r="AA47379" t="str">
        <v>BB</v>
      </c>
    </row>
    <row r="47380" spans="27:27">
      <c r="AA47380" t="str">
        <v>BB</v>
      </c>
    </row>
    <row r="47381" spans="27:27">
      <c r="AA47381" t="str">
        <v>BB</v>
      </c>
    </row>
    <row r="47382" spans="27:27">
      <c r="AA47382" t="str">
        <v>WB</v>
      </c>
    </row>
    <row r="47383" spans="27:27">
      <c r="AA47383" t="str">
        <v>CB</v>
      </c>
    </row>
    <row r="47384" spans="27:27">
      <c r="AA47384" t="str">
        <v>JB</v>
      </c>
    </row>
    <row r="47385" spans="27:27">
      <c r="AA47385" t="str">
        <v>BE</v>
      </c>
    </row>
    <row r="47386" spans="27:27">
      <c r="AA47386" t="str">
        <v>BE</v>
      </c>
    </row>
    <row r="47387" spans="27:27">
      <c r="AA47387" t="str">
        <v>BE</v>
      </c>
    </row>
    <row r="47388" spans="27:27">
      <c r="AA47388" t="str">
        <v>JB</v>
      </c>
    </row>
    <row r="47389" spans="27:27">
      <c r="AA47389" t="str">
        <v>CB</v>
      </c>
    </row>
    <row r="47390" spans="27:27">
      <c r="AA47390" t="str">
        <v>FR</v>
      </c>
    </row>
    <row r="47391" spans="27:27">
      <c r="AA47391" t="str">
        <v>BE</v>
      </c>
    </row>
    <row r="47392" spans="27:27">
      <c r="AA47392" t="str">
        <v>BE</v>
      </c>
    </row>
    <row r="47393" spans="27:27">
      <c r="AA47393" t="str">
        <v>SS</v>
      </c>
    </row>
    <row r="47394" spans="27:27">
      <c r="AA47394" t="str">
        <v>SO</v>
      </c>
    </row>
    <row r="47395" spans="27:27">
      <c r="AA47395" t="str">
        <v>SS</v>
      </c>
    </row>
    <row r="47396" spans="27:27">
      <c r="AA47396" t="str">
        <v>SS</v>
      </c>
    </row>
    <row r="47397" spans="27:27">
      <c r="AA47397" t="str">
        <v>DH</v>
      </c>
    </row>
    <row r="47398" spans="27:27">
      <c r="AA47398" t="str">
        <v>CB</v>
      </c>
    </row>
    <row r="47399" spans="27:27">
      <c r="AA47399" t="str">
        <v>CB</v>
      </c>
    </row>
    <row r="47400" spans="27:27">
      <c r="AA47400" t="str">
        <v>CB</v>
      </c>
    </row>
    <row r="47401" spans="27:27">
      <c r="AA47401" t="str">
        <v>WB</v>
      </c>
    </row>
    <row r="47402" spans="27:27">
      <c r="AA47402" t="str">
        <v>HD</v>
      </c>
    </row>
    <row r="47403" spans="27:27">
      <c r="AA47403" t="str">
        <v>DH</v>
      </c>
    </row>
    <row r="47404" spans="27:27">
      <c r="AA47404" t="str">
        <v>FR</v>
      </c>
    </row>
    <row r="47405" spans="27:27">
      <c r="AA47405" t="str">
        <v>SO</v>
      </c>
    </row>
    <row r="47406" spans="27:27">
      <c r="AA47406" t="str">
        <v>FR</v>
      </c>
    </row>
    <row r="47407" spans="27:27">
      <c r="AA47407" t="str">
        <v>WB</v>
      </c>
    </row>
    <row r="47408" spans="27:27">
      <c r="AA47408" t="str">
        <v>BE</v>
      </c>
    </row>
    <row r="47409" spans="27:27">
      <c r="AA47409" t="str">
        <v>CB</v>
      </c>
    </row>
    <row r="47410" spans="27:27">
      <c r="AA47410" t="str">
        <v>BE</v>
      </c>
    </row>
    <row r="47411" spans="27:27">
      <c r="AA47411" t="str">
        <v>HD</v>
      </c>
    </row>
    <row r="47412" spans="27:27">
      <c r="AA47412" t="str">
        <v>SS</v>
      </c>
    </row>
    <row r="47413" spans="27:27">
      <c r="AA47413" t="str">
        <v>BE</v>
      </c>
    </row>
    <row r="47414" spans="27:27">
      <c r="AA47414" t="str">
        <v>JB</v>
      </c>
    </row>
    <row r="47415" spans="27:27">
      <c r="AA47415" t="str">
        <v>HD</v>
      </c>
    </row>
    <row r="47416" spans="27:27">
      <c r="AA47416" t="str">
        <v>JB</v>
      </c>
    </row>
    <row r="47417" spans="27:27">
      <c r="AA47417" t="str">
        <v>BB</v>
      </c>
    </row>
    <row r="47418" spans="27:27">
      <c r="AA47418" t="str">
        <v>BB</v>
      </c>
    </row>
    <row r="47419" spans="27:27">
      <c r="AA47419" t="str">
        <v>BB</v>
      </c>
    </row>
    <row r="47420" spans="27:27">
      <c r="AA47420" t="str">
        <v>JB</v>
      </c>
    </row>
    <row r="47421" spans="27:27">
      <c r="AA47421" t="str">
        <v>HD</v>
      </c>
    </row>
    <row r="47422" spans="27:27">
      <c r="AA47422" t="str">
        <v>JB</v>
      </c>
    </row>
    <row r="47423" spans="27:27">
      <c r="AA47423" t="str">
        <v>JB</v>
      </c>
    </row>
    <row r="47424" spans="27:27">
      <c r="AA47424" t="str">
        <v>JB</v>
      </c>
    </row>
    <row r="47425" spans="27:27">
      <c r="AA47425" t="str">
        <v>SS</v>
      </c>
    </row>
    <row r="47426" spans="27:27">
      <c r="AA47426" t="str">
        <v>JB</v>
      </c>
    </row>
    <row r="47427" spans="27:27">
      <c r="AA47427" t="str">
        <v>HD</v>
      </c>
    </row>
    <row r="47428" spans="27:27">
      <c r="AA47428" t="str">
        <v>JB</v>
      </c>
    </row>
    <row r="47429" spans="27:27">
      <c r="AA47429" t="str">
        <v>JB</v>
      </c>
    </row>
    <row r="47430" spans="27:27">
      <c r="AA47430" t="str">
        <v>BB</v>
      </c>
    </row>
    <row r="47431" spans="27:27">
      <c r="AA47431" t="str">
        <v>BB</v>
      </c>
    </row>
    <row r="47432" spans="27:27">
      <c r="AA47432" t="str">
        <v>SO</v>
      </c>
    </row>
    <row r="47433" spans="27:27">
      <c r="AA47433" t="str">
        <v>JB</v>
      </c>
    </row>
    <row r="47434" spans="27:27">
      <c r="AA47434" t="str">
        <v>WB</v>
      </c>
    </row>
    <row r="47435" spans="27:27">
      <c r="AA47435" t="str">
        <v>WB</v>
      </c>
    </row>
    <row r="47436" spans="27:27">
      <c r="AA47436" t="str">
        <v>WB</v>
      </c>
    </row>
    <row r="47437" spans="27:27">
      <c r="AA47437" t="str">
        <v>FR</v>
      </c>
    </row>
    <row r="47438" spans="27:27">
      <c r="AA47438" t="str">
        <v>SS</v>
      </c>
    </row>
    <row r="47439" spans="27:27">
      <c r="AA47439" t="str">
        <v>SS</v>
      </c>
    </row>
    <row r="47440" spans="27:27">
      <c r="AA47440" t="str">
        <v>BE</v>
      </c>
    </row>
    <row r="47441" spans="27:27">
      <c r="AA47441" t="str">
        <v>BE</v>
      </c>
    </row>
    <row r="47442" spans="27:27">
      <c r="AA47442" t="str">
        <v>FR</v>
      </c>
    </row>
    <row r="47443" spans="27:27">
      <c r="AA47443" t="str">
        <v>FR</v>
      </c>
    </row>
    <row r="47444" spans="27:27">
      <c r="AA47444" t="str">
        <v>JB</v>
      </c>
    </row>
    <row r="47445" spans="27:27">
      <c r="AA47445" t="str">
        <v>WB</v>
      </c>
    </row>
    <row r="47446" spans="27:27">
      <c r="AA47446" t="str">
        <v>WB</v>
      </c>
    </row>
    <row r="47447" spans="27:27">
      <c r="AA47447" t="str">
        <v>DH</v>
      </c>
    </row>
    <row r="47448" spans="27:27">
      <c r="AA47448" t="str">
        <v>SS</v>
      </c>
    </row>
    <row r="47449" spans="27:27">
      <c r="AA47449" t="str">
        <v>SS</v>
      </c>
    </row>
    <row r="47450" spans="27:27">
      <c r="AA47450" t="str">
        <v>BE</v>
      </c>
    </row>
    <row r="47451" spans="27:27">
      <c r="AA47451" t="str">
        <v>BB</v>
      </c>
    </row>
    <row r="47452" spans="27:27">
      <c r="AA47452" t="str">
        <v>BE</v>
      </c>
    </row>
    <row r="47453" spans="27:27">
      <c r="AA47453" t="str">
        <v>WB</v>
      </c>
    </row>
    <row r="47454" spans="27:27">
      <c r="AA47454" t="str">
        <v>BE</v>
      </c>
    </row>
    <row r="47455" spans="27:27">
      <c r="AA47455" t="str">
        <v>SO</v>
      </c>
    </row>
    <row r="47456" spans="27:27">
      <c r="AA47456" t="str">
        <v>SO</v>
      </c>
    </row>
    <row r="47457" spans="27:27">
      <c r="AA47457" t="str">
        <v>SO</v>
      </c>
    </row>
    <row r="47458" spans="27:27">
      <c r="AA47458" t="str">
        <v>SO</v>
      </c>
    </row>
    <row r="47459" spans="27:27">
      <c r="AA47459" t="str">
        <v>JB</v>
      </c>
    </row>
    <row r="47460" spans="27:27">
      <c r="AA47460" t="str">
        <v>CB</v>
      </c>
    </row>
    <row r="47461" spans="27:27">
      <c r="AA47461" t="str">
        <v>CB</v>
      </c>
    </row>
    <row r="47462" spans="27:27">
      <c r="AA47462" t="str">
        <v>JB</v>
      </c>
    </row>
    <row r="47463" spans="27:27">
      <c r="AA47463" t="str">
        <v>HD</v>
      </c>
    </row>
    <row r="47464" spans="27:27">
      <c r="AA47464" t="str">
        <v>BE</v>
      </c>
    </row>
    <row r="47465" spans="27:27">
      <c r="AA47465" t="str">
        <v>SS</v>
      </c>
    </row>
    <row r="47466" spans="27:27">
      <c r="AA47466" t="str">
        <v>BE</v>
      </c>
    </row>
    <row r="47467" spans="27:27">
      <c r="AA47467" t="str">
        <v>CB</v>
      </c>
    </row>
    <row r="47468" spans="27:27">
      <c r="AA47468" t="str">
        <v>CB</v>
      </c>
    </row>
    <row r="47469" spans="27:27">
      <c r="AA47469" t="str">
        <v>BB</v>
      </c>
    </row>
    <row r="47470" spans="27:27">
      <c r="AA47470" t="str">
        <v>BB</v>
      </c>
    </row>
    <row r="47471" spans="27:27">
      <c r="AA47471" t="str">
        <v>BB</v>
      </c>
    </row>
    <row r="47472" spans="27:27">
      <c r="AA47472" t="str">
        <v>CB</v>
      </c>
    </row>
    <row r="47473" spans="27:27">
      <c r="AA47473" t="str">
        <v>CB</v>
      </c>
    </row>
    <row r="47474" spans="27:27">
      <c r="AA47474" t="str">
        <v>HD</v>
      </c>
    </row>
    <row r="47475" spans="27:27">
      <c r="AA47475" t="str">
        <v>HD</v>
      </c>
    </row>
    <row r="47476" spans="27:27">
      <c r="AA47476" t="str">
        <v>DH</v>
      </c>
    </row>
    <row r="47477" spans="27:27">
      <c r="AA47477" t="str">
        <v>SO</v>
      </c>
    </row>
    <row r="47478" spans="27:27">
      <c r="AA47478" t="str">
        <v>FR</v>
      </c>
    </row>
    <row r="47479" spans="27:27">
      <c r="AA47479" t="str">
        <v>FR</v>
      </c>
    </row>
    <row r="47480" spans="27:27">
      <c r="AA47480" t="str">
        <v>FR</v>
      </c>
    </row>
    <row r="47481" spans="27:27">
      <c r="AA47481" t="str">
        <v>CB</v>
      </c>
    </row>
    <row r="47482" spans="27:27">
      <c r="AA47482" t="str">
        <v>CB</v>
      </c>
    </row>
    <row r="47483" spans="27:27">
      <c r="AA47483" t="str">
        <v>BE</v>
      </c>
    </row>
    <row r="47484" spans="27:27">
      <c r="AA47484" t="str">
        <v>FR</v>
      </c>
    </row>
    <row r="47485" spans="27:27">
      <c r="AA47485" t="str">
        <v>HD</v>
      </c>
    </row>
    <row r="47486" spans="27:27">
      <c r="AA47486" t="str">
        <v>DH</v>
      </c>
    </row>
    <row r="47487" spans="27:27">
      <c r="AA47487" t="str">
        <v>HD</v>
      </c>
    </row>
    <row r="47488" spans="27:27">
      <c r="AA47488" t="str">
        <v>BB</v>
      </c>
    </row>
    <row r="47489" spans="27:27">
      <c r="AA47489" t="str">
        <v>BB</v>
      </c>
    </row>
    <row r="47490" spans="27:27">
      <c r="AA47490" t="str">
        <v>WB</v>
      </c>
    </row>
    <row r="47491" spans="27:27">
      <c r="AA47491" t="str">
        <v>WB</v>
      </c>
    </row>
    <row r="47492" spans="27:27">
      <c r="AA47492" t="str">
        <v>WB</v>
      </c>
    </row>
    <row r="47493" spans="27:27">
      <c r="AA47493" t="str">
        <v>HD</v>
      </c>
    </row>
    <row r="47494" spans="27:27">
      <c r="AA47494" t="str">
        <v>HD</v>
      </c>
    </row>
    <row r="47495" spans="27:27">
      <c r="AA47495" t="str">
        <v>BB</v>
      </c>
    </row>
    <row r="47496" spans="27:27">
      <c r="AA47496" t="str">
        <v>DH</v>
      </c>
    </row>
    <row r="47497" spans="27:27">
      <c r="AA47497" t="str">
        <v>HD</v>
      </c>
    </row>
    <row r="47498" spans="27:27">
      <c r="AA47498" t="str">
        <v>FR</v>
      </c>
    </row>
    <row r="47499" spans="27:27">
      <c r="AA47499" t="str">
        <v>FR</v>
      </c>
    </row>
    <row r="47500" spans="27:27">
      <c r="AA47500" t="str">
        <v>SS</v>
      </c>
    </row>
    <row r="47501" spans="27:27">
      <c r="AA47501" t="str">
        <v>HD</v>
      </c>
    </row>
    <row r="47502" spans="27:27">
      <c r="AA47502" t="str">
        <v>BB</v>
      </c>
    </row>
    <row r="47503" spans="27:27">
      <c r="AA47503" t="str">
        <v>HD</v>
      </c>
    </row>
    <row r="47504" spans="27:27">
      <c r="AA47504" t="str">
        <v>HD</v>
      </c>
    </row>
    <row r="47505" spans="27:27">
      <c r="AA47505" t="str">
        <v>HD</v>
      </c>
    </row>
    <row r="47506" spans="27:27">
      <c r="AA47506" t="str">
        <v>HD</v>
      </c>
    </row>
    <row r="47507" spans="27:27">
      <c r="AA47507" t="str">
        <v>HD</v>
      </c>
    </row>
    <row r="47508" spans="27:27">
      <c r="AA47508" t="str">
        <v>JB</v>
      </c>
    </row>
    <row r="47509" spans="27:27">
      <c r="AA47509" t="str">
        <v>BB</v>
      </c>
    </row>
    <row r="47510" spans="27:27">
      <c r="AA47510" t="str">
        <v>FR</v>
      </c>
    </row>
    <row r="47511" spans="27:27">
      <c r="AA47511" t="str">
        <v>FR</v>
      </c>
    </row>
    <row r="47512" spans="27:27">
      <c r="AA47512" t="str">
        <v>HD</v>
      </c>
    </row>
    <row r="47513" spans="27:27">
      <c r="AA47513" t="str">
        <v>SS</v>
      </c>
    </row>
    <row r="47514" spans="27:27">
      <c r="AA47514" t="str">
        <v>WB</v>
      </c>
    </row>
    <row r="47515" spans="27:27">
      <c r="AA47515" t="str">
        <v>WB</v>
      </c>
    </row>
    <row r="47516" spans="27:27">
      <c r="AA47516" t="str">
        <v>WB</v>
      </c>
    </row>
    <row r="47517" spans="27:27">
      <c r="AA47517" t="str">
        <v>WB</v>
      </c>
    </row>
    <row r="47518" spans="27:27">
      <c r="AA47518" t="str">
        <v>WB</v>
      </c>
    </row>
    <row r="47519" spans="27:27">
      <c r="AA47519" t="str">
        <v>JB</v>
      </c>
    </row>
    <row r="47520" spans="27:27">
      <c r="AA47520" t="str">
        <v>JB</v>
      </c>
    </row>
    <row r="47521" spans="27:27">
      <c r="AA47521" t="str">
        <v>DH</v>
      </c>
    </row>
    <row r="47522" spans="27:27">
      <c r="AA47522" t="str">
        <v>FR</v>
      </c>
    </row>
    <row r="47523" spans="27:27">
      <c r="AA47523" t="str">
        <v>FR</v>
      </c>
    </row>
    <row r="47524" spans="27:27">
      <c r="AA47524" t="str">
        <v>HD</v>
      </c>
    </row>
    <row r="47525" spans="27:27">
      <c r="AA47525" t="str">
        <v>DH</v>
      </c>
    </row>
    <row r="47526" spans="27:27">
      <c r="AA47526" t="str">
        <v>SO</v>
      </c>
    </row>
    <row r="47527" spans="27:27">
      <c r="AA47527" t="str">
        <v>WB</v>
      </c>
    </row>
    <row r="47528" spans="27:27">
      <c r="AA47528" t="str">
        <v>WB</v>
      </c>
    </row>
    <row r="47529" spans="27:27">
      <c r="AA47529" t="str">
        <v>SS</v>
      </c>
    </row>
    <row r="47530" spans="27:27">
      <c r="AA47530" t="str">
        <v>SS</v>
      </c>
    </row>
    <row r="47531" spans="27:27">
      <c r="AA47531" t="str">
        <v>CB</v>
      </c>
    </row>
    <row r="47532" spans="27:27">
      <c r="AA47532" t="str">
        <v>CB</v>
      </c>
    </row>
    <row r="47533" spans="27:27">
      <c r="AA47533" t="str">
        <v>JB</v>
      </c>
    </row>
    <row r="47534" spans="27:27">
      <c r="AA47534" t="str">
        <v>SS</v>
      </c>
    </row>
    <row r="47535" spans="27:27">
      <c r="AA47535" t="str">
        <v>FR</v>
      </c>
    </row>
    <row r="47536" spans="27:27">
      <c r="AA47536" t="str">
        <v>HD</v>
      </c>
    </row>
    <row r="47537" spans="27:27">
      <c r="AA47537" t="str">
        <v>HD</v>
      </c>
    </row>
    <row r="47538" spans="27:27">
      <c r="AA47538" t="str">
        <v>SO</v>
      </c>
    </row>
    <row r="47539" spans="27:27">
      <c r="AA47539" t="str">
        <v>HD</v>
      </c>
    </row>
    <row r="47540" spans="27:27">
      <c r="AA47540" t="str">
        <v>CB</v>
      </c>
    </row>
    <row r="47541" spans="27:27">
      <c r="AA47541" t="str">
        <v>BE</v>
      </c>
    </row>
    <row r="47542" spans="27:27">
      <c r="AA47542" t="str">
        <v>BB</v>
      </c>
    </row>
    <row r="47543" spans="27:27">
      <c r="AA47543" t="str">
        <v>DH</v>
      </c>
    </row>
    <row r="47544" spans="27:27">
      <c r="AA47544" t="str">
        <v>WB</v>
      </c>
    </row>
    <row r="47545" spans="27:27">
      <c r="AA47545" t="str">
        <v>CB</v>
      </c>
    </row>
    <row r="47546" spans="27:27">
      <c r="AA47546" t="str">
        <v>HD</v>
      </c>
    </row>
    <row r="47547" spans="27:27">
      <c r="AA47547" t="str">
        <v>BE</v>
      </c>
    </row>
    <row r="47548" spans="27:27">
      <c r="AA47548" t="str">
        <v>BE</v>
      </c>
    </row>
    <row r="47549" spans="27:27">
      <c r="AA47549" t="str">
        <v>FR</v>
      </c>
    </row>
    <row r="47550" spans="27:27">
      <c r="AA47550" t="str">
        <v>FR</v>
      </c>
    </row>
    <row r="47551" spans="27:27">
      <c r="AA47551" t="str">
        <v>BB</v>
      </c>
    </row>
    <row r="47552" spans="27:27">
      <c r="AA47552" t="str">
        <v>FR</v>
      </c>
    </row>
    <row r="47553" spans="27:27">
      <c r="AA47553" t="str">
        <v>BB</v>
      </c>
    </row>
    <row r="47554" spans="27:27">
      <c r="AA47554" t="str">
        <v>SS</v>
      </c>
    </row>
    <row r="47555" spans="27:27">
      <c r="AA47555" t="str">
        <v>SS</v>
      </c>
    </row>
    <row r="47556" spans="27:27">
      <c r="AA47556" t="str">
        <v>WB</v>
      </c>
    </row>
    <row r="47557" spans="27:27">
      <c r="AA47557" t="str">
        <v>WB</v>
      </c>
    </row>
    <row r="47558" spans="27:27">
      <c r="AA47558" t="str">
        <v>WB</v>
      </c>
    </row>
    <row r="47559" spans="27:27">
      <c r="AA47559" t="str">
        <v>DH</v>
      </c>
    </row>
    <row r="47560" spans="27:27">
      <c r="AA47560" t="str">
        <v>BB</v>
      </c>
    </row>
    <row r="47561" spans="27:27">
      <c r="AA47561" t="str">
        <v>BB</v>
      </c>
    </row>
    <row r="47562" spans="27:27">
      <c r="AA47562" t="str">
        <v>FR</v>
      </c>
    </row>
    <row r="47563" spans="27:27">
      <c r="AA47563" t="str">
        <v>HD</v>
      </c>
    </row>
    <row r="47564" spans="27:27">
      <c r="AA47564" t="str">
        <v>DH</v>
      </c>
    </row>
    <row r="47565" spans="27:27">
      <c r="AA47565" t="str">
        <v>BE</v>
      </c>
    </row>
    <row r="47566" spans="27:27">
      <c r="AA47566" t="str">
        <v>WB</v>
      </c>
    </row>
    <row r="47567" spans="27:27">
      <c r="AA47567" t="str">
        <v>SS</v>
      </c>
    </row>
    <row r="47568" spans="27:27">
      <c r="AA47568" t="str">
        <v>FR</v>
      </c>
    </row>
    <row r="47569" spans="27:27">
      <c r="AA47569" t="str">
        <v>SO</v>
      </c>
    </row>
    <row r="47570" spans="27:27">
      <c r="AA47570" t="str">
        <v>WB</v>
      </c>
    </row>
    <row r="47571" spans="27:27">
      <c r="AA47571" t="str">
        <v>WB</v>
      </c>
    </row>
    <row r="47572" spans="27:27">
      <c r="AA47572" t="str">
        <v>JB</v>
      </c>
    </row>
    <row r="47573" spans="27:27">
      <c r="AA47573" t="str">
        <v>JB</v>
      </c>
    </row>
    <row r="47574" spans="27:27">
      <c r="AA47574" t="str">
        <v>JB</v>
      </c>
    </row>
    <row r="47575" spans="27:27">
      <c r="AA47575" t="str">
        <v>FR</v>
      </c>
    </row>
    <row r="47576" spans="27:27">
      <c r="AA47576" t="str">
        <v>FR</v>
      </c>
    </row>
    <row r="47577" spans="27:27">
      <c r="AA47577" t="str">
        <v>WB</v>
      </c>
    </row>
    <row r="47578" spans="27:27">
      <c r="AA47578" t="str">
        <v>SO</v>
      </c>
    </row>
    <row r="47579" spans="27:27">
      <c r="AA47579" t="str">
        <v>SO</v>
      </c>
    </row>
    <row r="47580" spans="27:27">
      <c r="AA47580" t="str">
        <v>DH</v>
      </c>
    </row>
    <row r="47581" spans="27:27">
      <c r="AA47581" t="str">
        <v>DH</v>
      </c>
    </row>
    <row r="47582" spans="27:27">
      <c r="AA47582" t="str">
        <v>DH</v>
      </c>
    </row>
    <row r="47583" spans="27:27">
      <c r="AA47583" t="str">
        <v>WB</v>
      </c>
    </row>
    <row r="47584" spans="27:27">
      <c r="AA47584" t="str">
        <v>CB</v>
      </c>
    </row>
    <row r="47585" spans="27:27">
      <c r="AA47585" t="str">
        <v>CB</v>
      </c>
    </row>
    <row r="47586" spans="27:27">
      <c r="AA47586" t="str">
        <v>CB</v>
      </c>
    </row>
    <row r="47587" spans="27:27">
      <c r="AA47587" t="str">
        <v>JB</v>
      </c>
    </row>
    <row r="47588" spans="27:27">
      <c r="AA47588" t="str">
        <v>BE</v>
      </c>
    </row>
    <row r="47589" spans="27:27">
      <c r="AA47589" t="str">
        <v>CB</v>
      </c>
    </row>
    <row r="47590" spans="27:27">
      <c r="AA47590" t="str">
        <v>CB</v>
      </c>
    </row>
    <row r="47591" spans="27:27">
      <c r="AA47591" t="str">
        <v>CB</v>
      </c>
    </row>
    <row r="47592" spans="27:27">
      <c r="AA47592" t="str">
        <v>SO</v>
      </c>
    </row>
    <row r="47593" spans="27:27">
      <c r="AA47593" t="str">
        <v>FR</v>
      </c>
    </row>
    <row r="47594" spans="27:27">
      <c r="AA47594" t="str">
        <v>FR</v>
      </c>
    </row>
    <row r="47595" spans="27:27">
      <c r="AA47595" t="str">
        <v>FR</v>
      </c>
    </row>
    <row r="47596" spans="27:27">
      <c r="AA47596" t="str">
        <v>BB</v>
      </c>
    </row>
    <row r="47597" spans="27:27">
      <c r="AA47597" t="str">
        <v>JB</v>
      </c>
    </row>
    <row r="47598" spans="27:27">
      <c r="AA47598" t="str">
        <v>JB</v>
      </c>
    </row>
    <row r="47599" spans="27:27">
      <c r="AA47599" t="str">
        <v>BE</v>
      </c>
    </row>
    <row r="47600" spans="27:27">
      <c r="AA47600" t="str">
        <v>FR</v>
      </c>
    </row>
    <row r="47601" spans="27:27">
      <c r="AA47601" t="str">
        <v>FR</v>
      </c>
    </row>
    <row r="47602" spans="27:27">
      <c r="AA47602" t="str">
        <v>JB</v>
      </c>
    </row>
    <row r="47603" spans="27:27">
      <c r="AA47603" t="str">
        <v>JB</v>
      </c>
    </row>
    <row r="47604" spans="27:27">
      <c r="AA47604" t="str">
        <v>BB</v>
      </c>
    </row>
    <row r="47605" spans="27:27">
      <c r="AA47605" t="str">
        <v>BB</v>
      </c>
    </row>
    <row r="47606" spans="27:27">
      <c r="AA47606" t="str">
        <v>FR</v>
      </c>
    </row>
    <row r="47607" spans="27:27">
      <c r="AA47607" t="str">
        <v>DH</v>
      </c>
    </row>
    <row r="47608" spans="27:27">
      <c r="AA47608" t="str">
        <v>JB</v>
      </c>
    </row>
    <row r="47609" spans="27:27">
      <c r="AA47609" t="str">
        <v>SS</v>
      </c>
    </row>
    <row r="47610" spans="27:27">
      <c r="AA47610" t="str">
        <v>JB</v>
      </c>
    </row>
    <row r="47611" spans="27:27">
      <c r="AA47611" t="str">
        <v>BB</v>
      </c>
    </row>
    <row r="47612" spans="27:27">
      <c r="AA47612" t="str">
        <v>JB</v>
      </c>
    </row>
    <row r="47613" spans="27:27">
      <c r="AA47613" t="str">
        <v>WB</v>
      </c>
    </row>
    <row r="47614" spans="27:27">
      <c r="AA47614" t="str">
        <v>CB</v>
      </c>
    </row>
    <row r="47615" spans="27:27">
      <c r="AA47615" t="str">
        <v>HD</v>
      </c>
    </row>
    <row r="47616" spans="27:27">
      <c r="AA47616" t="str">
        <v>FR</v>
      </c>
    </row>
    <row r="47617" spans="27:27">
      <c r="AA47617" t="str">
        <v>SS</v>
      </c>
    </row>
    <row r="47618" spans="27:27">
      <c r="AA47618" t="str">
        <v>SS</v>
      </c>
    </row>
    <row r="47619" spans="27:27">
      <c r="AA47619" t="str">
        <v>DH</v>
      </c>
    </row>
    <row r="47620" spans="27:27">
      <c r="AA47620" t="str">
        <v>HD</v>
      </c>
    </row>
    <row r="47621" spans="27:27">
      <c r="AA47621" t="str">
        <v>HD</v>
      </c>
    </row>
    <row r="47622" spans="27:27">
      <c r="AA47622" t="str">
        <v>SS</v>
      </c>
    </row>
    <row r="47623" spans="27:27">
      <c r="AA47623" t="str">
        <v>SS</v>
      </c>
    </row>
    <row r="47624" spans="27:27">
      <c r="AA47624" t="str">
        <v>WB</v>
      </c>
    </row>
    <row r="47625" spans="27:27">
      <c r="AA47625" t="str">
        <v>BE</v>
      </c>
    </row>
    <row r="47626" spans="27:27">
      <c r="AA47626" t="str">
        <v>BE</v>
      </c>
    </row>
    <row r="47627" spans="27:27">
      <c r="AA47627" t="str">
        <v>JB</v>
      </c>
    </row>
    <row r="47628" spans="27:27">
      <c r="AA47628" t="str">
        <v>JB</v>
      </c>
    </row>
    <row r="47629" spans="27:27">
      <c r="AA47629" t="str">
        <v>SO</v>
      </c>
    </row>
    <row r="47630" spans="27:27">
      <c r="AA47630" t="str">
        <v>WB</v>
      </c>
    </row>
    <row r="47631" spans="27:27">
      <c r="AA47631" t="str">
        <v>WB</v>
      </c>
    </row>
    <row r="47632" spans="27:27">
      <c r="AA47632" t="str">
        <v>WB</v>
      </c>
    </row>
    <row r="47633" spans="27:27">
      <c r="AA47633" t="str">
        <v>BE</v>
      </c>
    </row>
    <row r="47634" spans="27:27">
      <c r="AA47634" t="str">
        <v>DH</v>
      </c>
    </row>
    <row r="47635" spans="27:27">
      <c r="AA47635" t="str">
        <v>DH</v>
      </c>
    </row>
    <row r="47636" spans="27:27">
      <c r="AA47636" t="str">
        <v>FR</v>
      </c>
    </row>
    <row r="47637" spans="27:27">
      <c r="AA47637" t="str">
        <v>CB</v>
      </c>
    </row>
    <row r="47638" spans="27:27">
      <c r="AA47638" t="str">
        <v>CB</v>
      </c>
    </row>
    <row r="47639" spans="27:27">
      <c r="AA47639" t="str">
        <v>SS</v>
      </c>
    </row>
    <row r="47640" spans="27:27">
      <c r="AA47640" t="str">
        <v>CB</v>
      </c>
    </row>
    <row r="47641" spans="27:27">
      <c r="AA47641" t="str">
        <v>HD</v>
      </c>
    </row>
    <row r="47642" spans="27:27">
      <c r="AA47642" t="str">
        <v>HD</v>
      </c>
    </row>
    <row r="47643" spans="27:27">
      <c r="AA47643" t="str">
        <v>FR</v>
      </c>
    </row>
    <row r="47644" spans="27:27">
      <c r="AA47644" t="str">
        <v>HD</v>
      </c>
    </row>
    <row r="47645" spans="27:27">
      <c r="AA47645" t="str">
        <v>HD</v>
      </c>
    </row>
    <row r="47646" spans="27:27">
      <c r="AA47646" t="str">
        <v>BE</v>
      </c>
    </row>
    <row r="47647" spans="27:27">
      <c r="AA47647" t="str">
        <v>SS</v>
      </c>
    </row>
    <row r="47648" spans="27:27">
      <c r="AA47648" t="str">
        <v>SS</v>
      </c>
    </row>
    <row r="47649" spans="27:27">
      <c r="AA47649" t="str">
        <v>SS</v>
      </c>
    </row>
    <row r="47650" spans="27:27">
      <c r="AA47650" t="str">
        <v>WB</v>
      </c>
    </row>
    <row r="47651" spans="27:27">
      <c r="AA47651" t="str">
        <v>HD</v>
      </c>
    </row>
    <row r="47652" spans="27:27">
      <c r="AA47652" t="str">
        <v>BB</v>
      </c>
    </row>
    <row r="47653" spans="27:27">
      <c r="AA47653" t="str">
        <v>BE</v>
      </c>
    </row>
    <row r="47654" spans="27:27">
      <c r="AA47654" t="str">
        <v>FR</v>
      </c>
    </row>
    <row r="47655" spans="27:27">
      <c r="AA47655" t="str">
        <v>SO</v>
      </c>
    </row>
    <row r="47656" spans="27:27">
      <c r="AA47656" t="str">
        <v>FR</v>
      </c>
    </row>
    <row r="47657" spans="27:27">
      <c r="AA47657" t="str">
        <v>HD</v>
      </c>
    </row>
    <row r="47658" spans="27:27">
      <c r="AA47658" t="str">
        <v>SO</v>
      </c>
    </row>
    <row r="47659" spans="27:27">
      <c r="AA47659" t="str">
        <v>JB</v>
      </c>
    </row>
    <row r="47660" spans="27:27">
      <c r="AA47660" t="str">
        <v>WB</v>
      </c>
    </row>
    <row r="47661" spans="27:27">
      <c r="AA47661" t="str">
        <v>HD</v>
      </c>
    </row>
    <row r="47662" spans="27:27">
      <c r="AA47662" t="str">
        <v>HD</v>
      </c>
    </row>
    <row r="47663" spans="27:27">
      <c r="AA47663" t="str">
        <v>CB</v>
      </c>
    </row>
    <row r="47664" spans="27:27">
      <c r="AA47664" t="str">
        <v>CB</v>
      </c>
    </row>
    <row r="47665" spans="27:27">
      <c r="AA47665" t="str">
        <v>SO</v>
      </c>
    </row>
    <row r="47666" spans="27:27">
      <c r="AA47666" t="str">
        <v>SO</v>
      </c>
    </row>
    <row r="47667" spans="27:27">
      <c r="AA47667" t="str">
        <v>JB</v>
      </c>
    </row>
    <row r="47668" spans="27:27">
      <c r="AA47668" t="str">
        <v>SS</v>
      </c>
    </row>
    <row r="47669" spans="27:27">
      <c r="AA47669" t="str">
        <v>BE</v>
      </c>
    </row>
    <row r="47670" spans="27:27">
      <c r="AA47670" t="str">
        <v>WB</v>
      </c>
    </row>
    <row r="47671" spans="27:27">
      <c r="AA47671" t="str">
        <v>DH</v>
      </c>
    </row>
    <row r="47672" spans="27:27">
      <c r="AA47672" t="str">
        <v>DH</v>
      </c>
    </row>
    <row r="47673" spans="27:27">
      <c r="AA47673" t="str">
        <v>BB</v>
      </c>
    </row>
    <row r="47674" spans="27:27">
      <c r="AA47674" t="str">
        <v>FR</v>
      </c>
    </row>
    <row r="47675" spans="27:27">
      <c r="AA47675" t="str">
        <v>BB</v>
      </c>
    </row>
    <row r="47676" spans="27:27">
      <c r="AA47676" t="str">
        <v>BB</v>
      </c>
    </row>
    <row r="47677" spans="27:27">
      <c r="AA47677" t="str">
        <v>WB</v>
      </c>
    </row>
    <row r="47678" spans="27:27">
      <c r="AA47678" t="str">
        <v>WB</v>
      </c>
    </row>
    <row r="47679" spans="27:27">
      <c r="AA47679" t="str">
        <v>WB</v>
      </c>
    </row>
    <row r="47680" spans="27:27">
      <c r="AA47680" t="str">
        <v>WB</v>
      </c>
    </row>
    <row r="47681" spans="27:27">
      <c r="AA47681" t="str">
        <v>CB</v>
      </c>
    </row>
    <row r="47682" spans="27:27">
      <c r="AA47682" t="str">
        <v>CB</v>
      </c>
    </row>
    <row r="47683" spans="27:27">
      <c r="AA47683" t="str">
        <v>BE</v>
      </c>
    </row>
    <row r="47684" spans="27:27">
      <c r="AA47684" t="str">
        <v>JB</v>
      </c>
    </row>
    <row r="47685" spans="27:27">
      <c r="AA47685" t="str">
        <v>CB</v>
      </c>
    </row>
    <row r="47686" spans="27:27">
      <c r="AA47686" t="str">
        <v>FR</v>
      </c>
    </row>
    <row r="47687" spans="27:27">
      <c r="AA47687" t="str">
        <v>BE</v>
      </c>
    </row>
    <row r="47688" spans="27:27">
      <c r="AA47688" t="str">
        <v>HD</v>
      </c>
    </row>
    <row r="47689" spans="27:27">
      <c r="AA47689" t="str">
        <v>DH</v>
      </c>
    </row>
    <row r="47690" spans="27:27">
      <c r="AA47690" t="str">
        <v>HD</v>
      </c>
    </row>
    <row r="47691" spans="27:27">
      <c r="AA47691" t="str">
        <v>SO</v>
      </c>
    </row>
    <row r="47692" spans="27:27">
      <c r="AA47692" t="str">
        <v>DH</v>
      </c>
    </row>
    <row r="47693" spans="27:27">
      <c r="AA47693" t="str">
        <v>SO</v>
      </c>
    </row>
    <row r="47694" spans="27:27">
      <c r="AA47694" t="str">
        <v>DH</v>
      </c>
    </row>
    <row r="47695" spans="27:27">
      <c r="AA47695" t="str">
        <v>DH</v>
      </c>
    </row>
    <row r="47696" spans="27:27">
      <c r="AA47696" t="str">
        <v>DH</v>
      </c>
    </row>
    <row r="47697" spans="27:27">
      <c r="AA47697" t="str">
        <v>WB</v>
      </c>
    </row>
    <row r="47698" spans="27:27">
      <c r="AA47698" t="str">
        <v>BE</v>
      </c>
    </row>
    <row r="47699" spans="27:27">
      <c r="AA47699" t="str">
        <v>BE</v>
      </c>
    </row>
    <row r="47700" spans="27:27">
      <c r="AA47700" t="str">
        <v>BE</v>
      </c>
    </row>
    <row r="47701" spans="27:27">
      <c r="AA47701" t="str">
        <v>BE</v>
      </c>
    </row>
    <row r="47702" spans="27:27">
      <c r="AA47702" t="str">
        <v>BE</v>
      </c>
    </row>
    <row r="47703" spans="27:27">
      <c r="AA47703" t="str">
        <v>DH</v>
      </c>
    </row>
    <row r="47704" spans="27:27">
      <c r="AA47704" t="str">
        <v>FR</v>
      </c>
    </row>
    <row r="47705" spans="27:27">
      <c r="AA47705" t="str">
        <v>FR</v>
      </c>
    </row>
    <row r="47706" spans="27:27">
      <c r="AA47706" t="str">
        <v>JB</v>
      </c>
    </row>
    <row r="47707" spans="27:27">
      <c r="AA47707" t="str">
        <v>WB</v>
      </c>
    </row>
    <row r="47708" spans="27:27">
      <c r="AA47708" t="str">
        <v>CB</v>
      </c>
    </row>
    <row r="47709" spans="27:27">
      <c r="AA47709" t="str">
        <v>BE</v>
      </c>
    </row>
    <row r="47710" spans="27:27">
      <c r="AA47710" t="str">
        <v>BE</v>
      </c>
    </row>
    <row r="47711" spans="27:27">
      <c r="AA47711" t="str">
        <v>BE</v>
      </c>
    </row>
    <row r="47712" spans="27:27">
      <c r="AA47712" t="str">
        <v>WB</v>
      </c>
    </row>
    <row r="47713" spans="27:27">
      <c r="AA47713" t="str">
        <v>SO</v>
      </c>
    </row>
    <row r="47714" spans="27:27">
      <c r="AA47714" t="str">
        <v>CB</v>
      </c>
    </row>
    <row r="47715" spans="27:27">
      <c r="AA47715" t="str">
        <v>CB</v>
      </c>
    </row>
    <row r="47716" spans="27:27">
      <c r="AA47716" t="str">
        <v>CB</v>
      </c>
    </row>
    <row r="47717" spans="27:27">
      <c r="AA47717" t="str">
        <v>WB</v>
      </c>
    </row>
    <row r="47718" spans="27:27">
      <c r="AA47718" t="str">
        <v>WB</v>
      </c>
    </row>
    <row r="47719" spans="27:27">
      <c r="AA47719" t="str">
        <v>WB</v>
      </c>
    </row>
    <row r="47720" spans="27:27">
      <c r="AA47720" t="str">
        <v>HD</v>
      </c>
    </row>
    <row r="47721" spans="27:27">
      <c r="AA47721" t="str">
        <v>HD</v>
      </c>
    </row>
    <row r="47722" spans="27:27">
      <c r="AA47722" t="str">
        <v>BE</v>
      </c>
    </row>
    <row r="47723" spans="27:27">
      <c r="AA47723" t="str">
        <v>SS</v>
      </c>
    </row>
    <row r="47724" spans="27:27">
      <c r="AA47724" t="str">
        <v>WB</v>
      </c>
    </row>
    <row r="47725" spans="27:27">
      <c r="AA47725" t="str">
        <v>HD</v>
      </c>
    </row>
    <row r="47726" spans="27:27">
      <c r="AA47726" t="str">
        <v>HD</v>
      </c>
    </row>
    <row r="47727" spans="27:27">
      <c r="AA47727" t="str">
        <v>HD</v>
      </c>
    </row>
    <row r="47728" spans="27:27">
      <c r="AA47728" t="str">
        <v>WB</v>
      </c>
    </row>
    <row r="47729" spans="27:27">
      <c r="AA47729" t="str">
        <v>HD</v>
      </c>
    </row>
    <row r="47730" spans="27:27">
      <c r="AA47730" t="str">
        <v>BE</v>
      </c>
    </row>
    <row r="47731" spans="27:27">
      <c r="AA47731" t="str">
        <v>SS</v>
      </c>
    </row>
    <row r="47732" spans="27:27">
      <c r="AA47732" t="str">
        <v>BE</v>
      </c>
    </row>
    <row r="47733" spans="27:27">
      <c r="AA47733" t="str">
        <v>HD</v>
      </c>
    </row>
    <row r="47734" spans="27:27">
      <c r="AA47734" t="str">
        <v>HD</v>
      </c>
    </row>
    <row r="47735" spans="27:27">
      <c r="AA47735" t="str">
        <v>SS</v>
      </c>
    </row>
    <row r="47736" spans="27:27">
      <c r="AA47736" t="str">
        <v>BB</v>
      </c>
    </row>
    <row r="47737" spans="27:27">
      <c r="AA47737" t="str">
        <v>BB</v>
      </c>
    </row>
    <row r="47738" spans="27:27">
      <c r="AA47738" t="str">
        <v>BB</v>
      </c>
    </row>
    <row r="47739" spans="27:27">
      <c r="AA47739" t="str">
        <v>JB</v>
      </c>
    </row>
    <row r="47740" spans="27:27">
      <c r="AA47740" t="str">
        <v>JB</v>
      </c>
    </row>
    <row r="47741" spans="27:27">
      <c r="AA47741" t="str">
        <v>BB</v>
      </c>
    </row>
    <row r="47742" spans="27:27">
      <c r="AA47742" t="str">
        <v>CB</v>
      </c>
    </row>
    <row r="47743" spans="27:27">
      <c r="AA47743" t="str">
        <v>JB</v>
      </c>
    </row>
    <row r="47744" spans="27:27">
      <c r="AA47744" t="str">
        <v>JB</v>
      </c>
    </row>
    <row r="47745" spans="27:27">
      <c r="AA47745" t="str">
        <v>JB</v>
      </c>
    </row>
    <row r="47746" spans="27:27">
      <c r="AA47746" t="str">
        <v>JB</v>
      </c>
    </row>
    <row r="47747" spans="27:27">
      <c r="AA47747" t="str">
        <v>BE</v>
      </c>
    </row>
    <row r="47748" spans="27:27">
      <c r="AA47748" t="str">
        <v>SS</v>
      </c>
    </row>
    <row r="47749" spans="27:27">
      <c r="AA47749" t="str">
        <v>SS</v>
      </c>
    </row>
    <row r="47750" spans="27:27">
      <c r="AA47750" t="str">
        <v>DH</v>
      </c>
    </row>
    <row r="47751" spans="27:27">
      <c r="AA47751" t="str">
        <v>DH</v>
      </c>
    </row>
    <row r="47752" spans="27:27">
      <c r="AA47752" t="str">
        <v>DH</v>
      </c>
    </row>
    <row r="47753" spans="27:27">
      <c r="AA47753" t="str">
        <v>SS</v>
      </c>
    </row>
    <row r="47754" spans="27:27">
      <c r="AA47754" t="str">
        <v>HD</v>
      </c>
    </row>
    <row r="47755" spans="27:27">
      <c r="AA47755" t="str">
        <v>HD</v>
      </c>
    </row>
    <row r="47756" spans="27:27">
      <c r="AA47756" t="str">
        <v>HD</v>
      </c>
    </row>
    <row r="47757" spans="27:27">
      <c r="AA47757" t="str">
        <v>BB</v>
      </c>
    </row>
    <row r="47758" spans="27:27">
      <c r="AA47758" t="str">
        <v>BB</v>
      </c>
    </row>
    <row r="47759" spans="27:27">
      <c r="AA47759" t="str">
        <v>BB</v>
      </c>
    </row>
    <row r="47760" spans="27:27">
      <c r="AA47760" t="str">
        <v>BB</v>
      </c>
    </row>
    <row r="47761" spans="27:27">
      <c r="AA47761" t="str">
        <v>BB</v>
      </c>
    </row>
    <row r="47762" spans="27:27">
      <c r="AA47762" t="str">
        <v>BB</v>
      </c>
    </row>
    <row r="47763" spans="27:27">
      <c r="AA47763" t="str">
        <v>BB</v>
      </c>
    </row>
    <row r="47764" spans="27:27">
      <c r="AA47764" t="str">
        <v>DH</v>
      </c>
    </row>
    <row r="47765" spans="27:27">
      <c r="AA47765" t="str">
        <v>DH</v>
      </c>
    </row>
    <row r="47766" spans="27:27">
      <c r="AA47766" t="str">
        <v>DH</v>
      </c>
    </row>
    <row r="47767" spans="27:27">
      <c r="AA47767" t="str">
        <v>FR</v>
      </c>
    </row>
    <row r="47768" spans="27:27">
      <c r="AA47768" t="str">
        <v>FR</v>
      </c>
    </row>
    <row r="47769" spans="27:27">
      <c r="AA47769" t="str">
        <v>HD</v>
      </c>
    </row>
    <row r="47770" spans="27:27">
      <c r="AA47770" t="str">
        <v>JB</v>
      </c>
    </row>
    <row r="47771" spans="27:27">
      <c r="AA47771" t="str">
        <v>CB</v>
      </c>
    </row>
    <row r="47772" spans="27:27">
      <c r="AA47772" t="str">
        <v>SS</v>
      </c>
    </row>
    <row r="47773" spans="27:27">
      <c r="AA47773" t="str">
        <v>JB</v>
      </c>
    </row>
    <row r="47774" spans="27:27">
      <c r="AA47774" t="str">
        <v>SO</v>
      </c>
    </row>
    <row r="47775" spans="27:27">
      <c r="AA47775" t="str">
        <v>JB</v>
      </c>
    </row>
    <row r="47776" spans="27:27">
      <c r="AA47776" t="str">
        <v>FR</v>
      </c>
    </row>
    <row r="47777" spans="27:27">
      <c r="AA47777" t="str">
        <v>SO</v>
      </c>
    </row>
    <row r="47778" spans="27:27">
      <c r="AA47778" t="str">
        <v>SO</v>
      </c>
    </row>
    <row r="47779" spans="27:27">
      <c r="AA47779" t="str">
        <v>SS</v>
      </c>
    </row>
    <row r="47780" spans="27:27">
      <c r="AA47780" t="str">
        <v>JB</v>
      </c>
    </row>
    <row r="47781" spans="27:27">
      <c r="AA47781" t="str">
        <v>SO</v>
      </c>
    </row>
    <row r="47782" spans="27:27">
      <c r="AA47782" t="str">
        <v>SO</v>
      </c>
    </row>
    <row r="47783" spans="27:27">
      <c r="AA47783" t="str">
        <v>SO</v>
      </c>
    </row>
    <row r="47784" spans="27:27">
      <c r="AA47784" t="str">
        <v>SS</v>
      </c>
    </row>
    <row r="47785" spans="27:27">
      <c r="AA47785" t="str">
        <v>BE</v>
      </c>
    </row>
    <row r="47786" spans="27:27">
      <c r="AA47786" t="str">
        <v>BE</v>
      </c>
    </row>
    <row r="47787" spans="27:27">
      <c r="AA47787" t="str">
        <v>BE</v>
      </c>
    </row>
    <row r="47788" spans="27:27">
      <c r="AA47788" t="str">
        <v>HD</v>
      </c>
    </row>
    <row r="47789" spans="27:27">
      <c r="AA47789" t="str">
        <v>WB</v>
      </c>
    </row>
    <row r="47790" spans="27:27">
      <c r="AA47790" t="str">
        <v>WB</v>
      </c>
    </row>
    <row r="47791" spans="27:27">
      <c r="AA47791" t="str">
        <v>DH</v>
      </c>
    </row>
    <row r="47792" spans="27:27">
      <c r="AA47792" t="str">
        <v>DH</v>
      </c>
    </row>
    <row r="47793" spans="27:27">
      <c r="AA47793" t="str">
        <v>DH</v>
      </c>
    </row>
    <row r="47794" spans="27:27">
      <c r="AA47794" t="str">
        <v>SS</v>
      </c>
    </row>
    <row r="47795" spans="27:27">
      <c r="AA47795" t="str">
        <v>SS</v>
      </c>
    </row>
    <row r="47796" spans="27:27">
      <c r="AA47796" t="str">
        <v>SS</v>
      </c>
    </row>
    <row r="47797" spans="27:27">
      <c r="AA47797" t="str">
        <v>BE</v>
      </c>
    </row>
    <row r="47798" spans="27:27">
      <c r="AA47798" t="str">
        <v>BE</v>
      </c>
    </row>
    <row r="47799" spans="27:27">
      <c r="AA47799" t="str">
        <v>WB</v>
      </c>
    </row>
    <row r="47800" spans="27:27">
      <c r="AA47800" t="str">
        <v>FR</v>
      </c>
    </row>
    <row r="47801" spans="27:27">
      <c r="AA47801" t="str">
        <v>HD</v>
      </c>
    </row>
    <row r="47802" spans="27:27">
      <c r="AA47802" t="str">
        <v>SS</v>
      </c>
    </row>
    <row r="47803" spans="27:27">
      <c r="AA47803" t="str">
        <v>CB</v>
      </c>
    </row>
    <row r="47804" spans="27:27">
      <c r="AA47804" t="str">
        <v>HD</v>
      </c>
    </row>
    <row r="47805" spans="27:27">
      <c r="AA47805" t="str">
        <v>HD</v>
      </c>
    </row>
    <row r="47806" spans="27:27">
      <c r="AA47806" t="str">
        <v>BB</v>
      </c>
    </row>
    <row r="47807" spans="27:27">
      <c r="AA47807" t="str">
        <v>WB</v>
      </c>
    </row>
    <row r="47808" spans="27:27">
      <c r="AA47808" t="str">
        <v>SO</v>
      </c>
    </row>
    <row r="47809" spans="27:27">
      <c r="AA47809" t="str">
        <v>SS</v>
      </c>
    </row>
    <row r="47810" spans="27:27">
      <c r="AA47810" t="str">
        <v>BE</v>
      </c>
    </row>
    <row r="47811" spans="27:27">
      <c r="AA47811" t="str">
        <v>JB</v>
      </c>
    </row>
    <row r="47812" spans="27:27">
      <c r="AA47812" t="str">
        <v>HD</v>
      </c>
    </row>
    <row r="47813" spans="27:27">
      <c r="AA47813" t="str">
        <v>BE</v>
      </c>
    </row>
    <row r="47814" spans="27:27">
      <c r="AA47814" t="str">
        <v>CB</v>
      </c>
    </row>
    <row r="47815" spans="27:27">
      <c r="AA47815" t="str">
        <v>DH</v>
      </c>
    </row>
    <row r="47816" spans="27:27">
      <c r="AA47816" t="str">
        <v>CB</v>
      </c>
    </row>
    <row r="47817" spans="27:27">
      <c r="AA47817" t="str">
        <v>CB</v>
      </c>
    </row>
    <row r="47818" spans="27:27">
      <c r="AA47818" t="str">
        <v>CB</v>
      </c>
    </row>
    <row r="47819" spans="27:27">
      <c r="AA47819" t="str">
        <v>BB</v>
      </c>
    </row>
    <row r="47820" spans="27:27">
      <c r="AA47820" t="str">
        <v>BB</v>
      </c>
    </row>
    <row r="47821" spans="27:27">
      <c r="AA47821" t="str">
        <v>BE</v>
      </c>
    </row>
    <row r="47822" spans="27:27">
      <c r="AA47822" t="str">
        <v>JB</v>
      </c>
    </row>
    <row r="47823" spans="27:27">
      <c r="AA47823" t="str">
        <v>DH</v>
      </c>
    </row>
    <row r="47824" spans="27:27">
      <c r="AA47824" t="str">
        <v>BB</v>
      </c>
    </row>
    <row r="47825" spans="27:27">
      <c r="AA47825" t="str">
        <v>WB</v>
      </c>
    </row>
    <row r="47826" spans="27:27">
      <c r="AA47826" t="str">
        <v>DH</v>
      </c>
    </row>
    <row r="47827" spans="27:27">
      <c r="AA47827" t="str">
        <v>DH</v>
      </c>
    </row>
    <row r="47828" spans="27:27">
      <c r="AA47828" t="str">
        <v>BB</v>
      </c>
    </row>
    <row r="47829" spans="27:27">
      <c r="AA47829" t="str">
        <v>BB</v>
      </c>
    </row>
    <row r="47830" spans="27:27">
      <c r="AA47830" t="str">
        <v>BB</v>
      </c>
    </row>
    <row r="47831" spans="27:27">
      <c r="AA47831" t="str">
        <v>SO</v>
      </c>
    </row>
    <row r="47832" spans="27:27">
      <c r="AA47832" t="str">
        <v>CB</v>
      </c>
    </row>
    <row r="47833" spans="27:27">
      <c r="AA47833" t="str">
        <v>JB</v>
      </c>
    </row>
    <row r="47834" spans="27:27">
      <c r="AA47834" t="str">
        <v>HD</v>
      </c>
    </row>
    <row r="47835" spans="27:27">
      <c r="AA47835" t="str">
        <v>SS</v>
      </c>
    </row>
    <row r="47836" spans="27:27">
      <c r="AA47836" t="str">
        <v>DH</v>
      </c>
    </row>
    <row r="47837" spans="27:27">
      <c r="AA47837" t="str">
        <v>DH</v>
      </c>
    </row>
    <row r="47838" spans="27:27">
      <c r="AA47838" t="str">
        <v>DH</v>
      </c>
    </row>
    <row r="47839" spans="27:27">
      <c r="AA47839" t="str">
        <v>HD</v>
      </c>
    </row>
    <row r="47840" spans="27:27">
      <c r="AA47840" t="str">
        <v>HD</v>
      </c>
    </row>
    <row r="47841" spans="27:27">
      <c r="AA47841" t="str">
        <v>CB</v>
      </c>
    </row>
    <row r="47842" spans="27:27">
      <c r="AA47842" t="str">
        <v>CB</v>
      </c>
    </row>
    <row r="47843" spans="27:27">
      <c r="AA47843" t="str">
        <v>SO</v>
      </c>
    </row>
    <row r="47844" spans="27:27">
      <c r="AA47844" t="str">
        <v>HD</v>
      </c>
    </row>
    <row r="47845" spans="27:27">
      <c r="AA47845" t="str">
        <v>BB</v>
      </c>
    </row>
    <row r="47846" spans="27:27">
      <c r="AA47846" t="str">
        <v>JB</v>
      </c>
    </row>
    <row r="47847" spans="27:27">
      <c r="AA47847" t="str">
        <v>SO</v>
      </c>
    </row>
    <row r="47848" spans="27:27">
      <c r="AA47848" t="str">
        <v>HD</v>
      </c>
    </row>
    <row r="47849" spans="27:27">
      <c r="AA47849" t="str">
        <v>BE</v>
      </c>
    </row>
    <row r="47850" spans="27:27">
      <c r="AA47850" t="str">
        <v>SS</v>
      </c>
    </row>
    <row r="47851" spans="27:27">
      <c r="AA47851" t="str">
        <v>BE</v>
      </c>
    </row>
    <row r="47852" spans="27:27">
      <c r="AA47852" t="str">
        <v>HD</v>
      </c>
    </row>
    <row r="47853" spans="27:27">
      <c r="AA47853" t="str">
        <v>CB</v>
      </c>
    </row>
    <row r="47854" spans="27:27">
      <c r="AA47854" t="str">
        <v>BB</v>
      </c>
    </row>
    <row r="47855" spans="27:27">
      <c r="AA47855" t="str">
        <v>FR</v>
      </c>
    </row>
    <row r="47856" spans="27:27">
      <c r="AA47856" t="str">
        <v>FR</v>
      </c>
    </row>
    <row r="47857" spans="27:27">
      <c r="AA47857" t="str">
        <v>FR</v>
      </c>
    </row>
    <row r="47858" spans="27:27">
      <c r="AA47858" t="str">
        <v>CB</v>
      </c>
    </row>
    <row r="47859" spans="27:27">
      <c r="AA47859" t="str">
        <v>CB</v>
      </c>
    </row>
    <row r="47860" spans="27:27">
      <c r="AA47860" t="str">
        <v>DH</v>
      </c>
    </row>
    <row r="47861" spans="27:27">
      <c r="AA47861" t="str">
        <v>DH</v>
      </c>
    </row>
    <row r="47862" spans="27:27">
      <c r="AA47862" t="str">
        <v>FR</v>
      </c>
    </row>
    <row r="47863" spans="27:27">
      <c r="AA47863" t="str">
        <v>CB</v>
      </c>
    </row>
    <row r="47864" spans="27:27">
      <c r="AA47864" t="str">
        <v>CB</v>
      </c>
    </row>
    <row r="47865" spans="27:27">
      <c r="AA47865" t="str">
        <v>CB</v>
      </c>
    </row>
    <row r="47866" spans="27:27">
      <c r="AA47866" t="str">
        <v>HD</v>
      </c>
    </row>
    <row r="47867" spans="27:27">
      <c r="AA47867" t="str">
        <v>BE</v>
      </c>
    </row>
    <row r="47868" spans="27:27">
      <c r="AA47868" t="str">
        <v>WB</v>
      </c>
    </row>
    <row r="47869" spans="27:27">
      <c r="AA47869" t="str">
        <v>HD</v>
      </c>
    </row>
    <row r="47870" spans="27:27">
      <c r="AA47870" t="str">
        <v>SS</v>
      </c>
    </row>
    <row r="47871" spans="27:27">
      <c r="AA47871" t="str">
        <v>WB</v>
      </c>
    </row>
    <row r="47872" spans="27:27">
      <c r="AA47872" t="str">
        <v>WB</v>
      </c>
    </row>
    <row r="47873" spans="27:27">
      <c r="AA47873" t="str">
        <v>JB</v>
      </c>
    </row>
    <row r="47874" spans="27:27">
      <c r="AA47874" t="str">
        <v>JB</v>
      </c>
    </row>
    <row r="47875" spans="27:27">
      <c r="AA47875" t="str">
        <v>BE</v>
      </c>
    </row>
    <row r="47876" spans="27:27">
      <c r="AA47876" t="str">
        <v>SS</v>
      </c>
    </row>
    <row r="47877" spans="27:27">
      <c r="AA47877" t="str">
        <v>HD</v>
      </c>
    </row>
    <row r="47878" spans="27:27">
      <c r="AA47878" t="str">
        <v>CB</v>
      </c>
    </row>
    <row r="47879" spans="27:27">
      <c r="AA47879" t="str">
        <v>WB</v>
      </c>
    </row>
    <row r="47880" spans="27:27">
      <c r="AA47880" t="str">
        <v>FR</v>
      </c>
    </row>
    <row r="47881" spans="27:27">
      <c r="AA47881" t="str">
        <v>JB</v>
      </c>
    </row>
    <row r="47882" spans="27:27">
      <c r="AA47882" t="str">
        <v>JB</v>
      </c>
    </row>
    <row r="47883" spans="27:27">
      <c r="AA47883" t="str">
        <v>JB</v>
      </c>
    </row>
    <row r="47884" spans="27:27">
      <c r="AA47884" t="str">
        <v>SS</v>
      </c>
    </row>
    <row r="47885" spans="27:27">
      <c r="AA47885" t="str">
        <v>BB</v>
      </c>
    </row>
    <row r="47886" spans="27:27">
      <c r="AA47886" t="str">
        <v>CB</v>
      </c>
    </row>
    <row r="47887" spans="27:27">
      <c r="AA47887" t="str">
        <v>SO</v>
      </c>
    </row>
    <row r="47888" spans="27:27">
      <c r="AA47888" t="str">
        <v>SS</v>
      </c>
    </row>
    <row r="47889" spans="27:27">
      <c r="AA47889" t="str">
        <v>HD</v>
      </c>
    </row>
    <row r="47890" spans="27:27">
      <c r="AA47890" t="str">
        <v>JB</v>
      </c>
    </row>
    <row r="47891" spans="27:27">
      <c r="AA47891" t="str">
        <v>WB</v>
      </c>
    </row>
    <row r="47892" spans="27:27">
      <c r="AA47892" t="str">
        <v>SS</v>
      </c>
    </row>
    <row r="47893" spans="27:27">
      <c r="AA47893" t="str">
        <v>WB</v>
      </c>
    </row>
    <row r="47894" spans="27:27">
      <c r="AA47894" t="str">
        <v>BB</v>
      </c>
    </row>
    <row r="47895" spans="27:27">
      <c r="AA47895" t="str">
        <v>JB</v>
      </c>
    </row>
    <row r="47896" spans="27:27">
      <c r="AA47896" t="str">
        <v>SS</v>
      </c>
    </row>
    <row r="47897" spans="27:27">
      <c r="AA47897" t="str">
        <v>SO</v>
      </c>
    </row>
    <row r="47898" spans="27:27">
      <c r="AA47898" t="str">
        <v>SO</v>
      </c>
    </row>
    <row r="47899" spans="27:27">
      <c r="AA47899" t="str">
        <v>SO</v>
      </c>
    </row>
    <row r="47900" spans="27:27">
      <c r="AA47900" t="str">
        <v>SO</v>
      </c>
    </row>
    <row r="47901" spans="27:27">
      <c r="AA47901" t="str">
        <v>SO</v>
      </c>
    </row>
    <row r="47902" spans="27:27">
      <c r="AA47902" t="str">
        <v>FR</v>
      </c>
    </row>
    <row r="47903" spans="27:27">
      <c r="AA47903" t="str">
        <v>BE</v>
      </c>
    </row>
    <row r="47904" spans="27:27">
      <c r="AA47904" t="str">
        <v>FR</v>
      </c>
    </row>
    <row r="47905" spans="27:27">
      <c r="AA47905" t="str">
        <v>FR</v>
      </c>
    </row>
    <row r="47906" spans="27:27">
      <c r="AA47906" t="str">
        <v>JB</v>
      </c>
    </row>
    <row r="47907" spans="27:27">
      <c r="AA47907" t="str">
        <v>SS</v>
      </c>
    </row>
    <row r="47908" spans="27:27">
      <c r="AA47908" t="str">
        <v>JB</v>
      </c>
    </row>
    <row r="47909" spans="27:27">
      <c r="AA47909" t="str">
        <v>DH</v>
      </c>
    </row>
    <row r="47910" spans="27:27">
      <c r="AA47910" t="str">
        <v>BE</v>
      </c>
    </row>
    <row r="47911" spans="27:27">
      <c r="AA47911" t="str">
        <v>BE</v>
      </c>
    </row>
    <row r="47912" spans="27:27">
      <c r="AA47912" t="str">
        <v>BE</v>
      </c>
    </row>
    <row r="47913" spans="27:27">
      <c r="AA47913" t="str">
        <v>BE</v>
      </c>
    </row>
    <row r="47914" spans="27:27">
      <c r="AA47914" t="str">
        <v>BB</v>
      </c>
    </row>
    <row r="47915" spans="27:27">
      <c r="AA47915" t="str">
        <v>BB</v>
      </c>
    </row>
    <row r="47916" spans="27:27">
      <c r="AA47916" t="str">
        <v>DH</v>
      </c>
    </row>
    <row r="47917" spans="27:27">
      <c r="AA47917" t="str">
        <v>DH</v>
      </c>
    </row>
    <row r="47918" spans="27:27">
      <c r="AA47918" t="str">
        <v>DH</v>
      </c>
    </row>
    <row r="47919" spans="27:27">
      <c r="AA47919" t="str">
        <v>DH</v>
      </c>
    </row>
    <row r="47920" spans="27:27">
      <c r="AA47920" t="str">
        <v>DH</v>
      </c>
    </row>
    <row r="47921" spans="27:27">
      <c r="AA47921" t="str">
        <v>DH</v>
      </c>
    </row>
    <row r="47922" spans="27:27">
      <c r="AA47922" t="str">
        <v>BE</v>
      </c>
    </row>
    <row r="47923" spans="27:27">
      <c r="AA47923" t="str">
        <v>SS</v>
      </c>
    </row>
    <row r="47924" spans="27:27">
      <c r="AA47924" t="str">
        <v>SS</v>
      </c>
    </row>
    <row r="47925" spans="27:27">
      <c r="AA47925" t="str">
        <v>BB</v>
      </c>
    </row>
    <row r="47926" spans="27:27">
      <c r="AA47926" t="str">
        <v>BB</v>
      </c>
    </row>
    <row r="47927" spans="27:27">
      <c r="AA47927" t="str">
        <v>DH</v>
      </c>
    </row>
    <row r="47928" spans="27:27">
      <c r="AA47928" t="str">
        <v>BB</v>
      </c>
    </row>
    <row r="47929" spans="27:27">
      <c r="AA47929" t="str">
        <v>CB</v>
      </c>
    </row>
    <row r="47930" spans="27:27">
      <c r="AA47930" t="str">
        <v>HD</v>
      </c>
    </row>
    <row r="47931" spans="27:27">
      <c r="AA47931" t="str">
        <v>BE</v>
      </c>
    </row>
    <row r="47932" spans="27:27">
      <c r="AA47932" t="str">
        <v>BE</v>
      </c>
    </row>
    <row r="47933" spans="27:27">
      <c r="AA47933" t="str">
        <v>BB</v>
      </c>
    </row>
    <row r="47934" spans="27:27">
      <c r="AA47934" t="str">
        <v>BB</v>
      </c>
    </row>
    <row r="47935" spans="27:27">
      <c r="AA47935" t="str">
        <v>SO</v>
      </c>
    </row>
    <row r="47936" spans="27:27">
      <c r="AA47936" t="str">
        <v>BE</v>
      </c>
    </row>
    <row r="47937" spans="27:27">
      <c r="AA47937" t="str">
        <v>SO</v>
      </c>
    </row>
    <row r="47938" spans="27:27">
      <c r="AA47938" t="str">
        <v>JB</v>
      </c>
    </row>
    <row r="47939" spans="27:27">
      <c r="AA47939" t="str">
        <v>SS</v>
      </c>
    </row>
    <row r="47940" spans="27:27">
      <c r="AA47940" t="str">
        <v>SS</v>
      </c>
    </row>
    <row r="47941" spans="27:27">
      <c r="AA47941" t="str">
        <v>DH</v>
      </c>
    </row>
    <row r="47942" spans="27:27">
      <c r="AA47942" t="str">
        <v>BB</v>
      </c>
    </row>
    <row r="47943" spans="27:27">
      <c r="AA47943" t="str">
        <v>BB</v>
      </c>
    </row>
    <row r="47944" spans="27:27">
      <c r="AA47944" t="str">
        <v>BB</v>
      </c>
    </row>
    <row r="47945" spans="27:27">
      <c r="AA47945" t="str">
        <v>CB</v>
      </c>
    </row>
    <row r="47946" spans="27:27">
      <c r="AA47946" t="str">
        <v>BE</v>
      </c>
    </row>
    <row r="47947" spans="27:27">
      <c r="AA47947" t="str">
        <v>JB</v>
      </c>
    </row>
    <row r="47948" spans="27:27">
      <c r="AA47948" t="str">
        <v>BE</v>
      </c>
    </row>
    <row r="47949" spans="27:27">
      <c r="AA47949" t="str">
        <v>SS</v>
      </c>
    </row>
    <row r="47950" spans="27:27">
      <c r="AA47950" t="str">
        <v>JB</v>
      </c>
    </row>
    <row r="47951" spans="27:27">
      <c r="AA47951" t="str">
        <v>BB</v>
      </c>
    </row>
    <row r="47952" spans="27:27">
      <c r="AA47952" t="str">
        <v>BB</v>
      </c>
    </row>
    <row r="47953" spans="27:27">
      <c r="AA47953" t="str">
        <v>FR</v>
      </c>
    </row>
    <row r="47954" spans="27:27">
      <c r="AA47954" t="str">
        <v>JB</v>
      </c>
    </row>
    <row r="47955" spans="27:27">
      <c r="AA47955" t="str">
        <v>JB</v>
      </c>
    </row>
    <row r="47956" spans="27:27">
      <c r="AA47956" t="str">
        <v>BB</v>
      </c>
    </row>
    <row r="47957" spans="27:27">
      <c r="AA47957" t="str">
        <v>DH</v>
      </c>
    </row>
    <row r="47958" spans="27:27">
      <c r="AA47958" t="str">
        <v>DH</v>
      </c>
    </row>
    <row r="47959" spans="27:27">
      <c r="AA47959" t="str">
        <v>DH</v>
      </c>
    </row>
    <row r="47960" spans="27:27">
      <c r="AA47960" t="str">
        <v>DH</v>
      </c>
    </row>
    <row r="47961" spans="27:27">
      <c r="AA47961" t="str">
        <v>FR</v>
      </c>
    </row>
    <row r="47962" spans="27:27">
      <c r="AA47962" t="str">
        <v>CB</v>
      </c>
    </row>
    <row r="47963" spans="27:27">
      <c r="AA47963" t="str">
        <v>CB</v>
      </c>
    </row>
    <row r="47964" spans="27:27">
      <c r="AA47964" t="str">
        <v>FR</v>
      </c>
    </row>
    <row r="47965" spans="27:27">
      <c r="AA47965" t="str">
        <v>CB</v>
      </c>
    </row>
    <row r="47966" spans="27:27">
      <c r="AA47966" t="str">
        <v>BB</v>
      </c>
    </row>
    <row r="47967" spans="27:27">
      <c r="AA47967" t="str">
        <v>DH</v>
      </c>
    </row>
    <row r="47968" spans="27:27">
      <c r="AA47968" t="str">
        <v>JB</v>
      </c>
    </row>
    <row r="47969" spans="27:27">
      <c r="AA47969" t="str">
        <v>BB</v>
      </c>
    </row>
    <row r="47970" spans="27:27">
      <c r="AA47970" t="str">
        <v>BE</v>
      </c>
    </row>
    <row r="47971" spans="27:27">
      <c r="AA47971" t="str">
        <v>FR</v>
      </c>
    </row>
    <row r="47972" spans="27:27">
      <c r="AA47972" t="str">
        <v>FR</v>
      </c>
    </row>
    <row r="47973" spans="27:27">
      <c r="AA47973" t="str">
        <v>FR</v>
      </c>
    </row>
    <row r="47974" spans="27:27">
      <c r="AA47974" t="str">
        <v>DH</v>
      </c>
    </row>
    <row r="47975" spans="27:27">
      <c r="AA47975" t="str">
        <v>DH</v>
      </c>
    </row>
    <row r="47976" spans="27:27">
      <c r="AA47976" t="str">
        <v>DH</v>
      </c>
    </row>
    <row r="47977" spans="27:27">
      <c r="AA47977" t="str">
        <v>BE</v>
      </c>
    </row>
    <row r="47978" spans="27:27">
      <c r="AA47978" t="str">
        <v>HD</v>
      </c>
    </row>
    <row r="47979" spans="27:27">
      <c r="AA47979" t="str">
        <v>HD</v>
      </c>
    </row>
    <row r="47980" spans="27:27">
      <c r="AA47980" t="str">
        <v>HD</v>
      </c>
    </row>
    <row r="47981" spans="27:27">
      <c r="AA47981" t="str">
        <v>HD</v>
      </c>
    </row>
    <row r="47982" spans="27:27">
      <c r="AA47982" t="str">
        <v>HD</v>
      </c>
    </row>
    <row r="47983" spans="27:27">
      <c r="AA47983" t="str">
        <v>WB</v>
      </c>
    </row>
    <row r="47984" spans="27:27">
      <c r="AA47984" t="str">
        <v>FR</v>
      </c>
    </row>
    <row r="47985" spans="27:27">
      <c r="AA47985" t="str">
        <v>WB</v>
      </c>
    </row>
    <row r="47986" spans="27:27">
      <c r="AA47986" t="str">
        <v>BB</v>
      </c>
    </row>
    <row r="47987" spans="27:27">
      <c r="AA47987" t="str">
        <v>BB</v>
      </c>
    </row>
    <row r="47988" spans="27:27">
      <c r="AA47988" t="str">
        <v>BB</v>
      </c>
    </row>
    <row r="47989" spans="27:27">
      <c r="AA47989" t="str">
        <v>BE</v>
      </c>
    </row>
    <row r="47990" spans="27:27">
      <c r="AA47990" t="str">
        <v>FR</v>
      </c>
    </row>
    <row r="47991" spans="27:27">
      <c r="AA47991" t="str">
        <v>FR</v>
      </c>
    </row>
    <row r="47992" spans="27:27">
      <c r="AA47992" t="str">
        <v>FR</v>
      </c>
    </row>
    <row r="47993" spans="27:27">
      <c r="AA47993" t="str">
        <v>SS</v>
      </c>
    </row>
    <row r="47994" spans="27:27">
      <c r="AA47994" t="str">
        <v>JB</v>
      </c>
    </row>
    <row r="47995" spans="27:27">
      <c r="AA47995" t="str">
        <v>BB</v>
      </c>
    </row>
    <row r="47996" spans="27:27">
      <c r="AA47996" t="str">
        <v>FR</v>
      </c>
    </row>
    <row r="47997" spans="27:27">
      <c r="AA47997" t="str">
        <v>WB</v>
      </c>
    </row>
    <row r="47998" spans="27:27">
      <c r="AA47998" t="str">
        <v>HD</v>
      </c>
    </row>
    <row r="47999" spans="27:27">
      <c r="AA47999" t="str">
        <v>HD</v>
      </c>
    </row>
    <row r="48000" spans="27:27">
      <c r="AA48000" t="str">
        <v>WB</v>
      </c>
    </row>
    <row r="48001" spans="27:27">
      <c r="AA48001" t="str">
        <v>WB</v>
      </c>
    </row>
    <row r="48002" spans="27:27">
      <c r="AA48002" t="str">
        <v>BB</v>
      </c>
    </row>
    <row r="48003" spans="27:27">
      <c r="AA48003" t="str">
        <v>WB</v>
      </c>
    </row>
    <row r="48004" spans="27:27">
      <c r="AA48004" t="str">
        <v>SS</v>
      </c>
    </row>
    <row r="48005" spans="27:27">
      <c r="AA48005" t="str">
        <v>BB</v>
      </c>
    </row>
    <row r="48006" spans="27:27">
      <c r="AA48006" t="str">
        <v>WB</v>
      </c>
    </row>
    <row r="48007" spans="27:27">
      <c r="AA48007" t="str">
        <v>CB</v>
      </c>
    </row>
    <row r="48008" spans="27:27">
      <c r="AA48008" t="str">
        <v>DH</v>
      </c>
    </row>
    <row r="48009" spans="27:27">
      <c r="AA48009" t="str">
        <v>DH</v>
      </c>
    </row>
    <row r="48010" spans="27:27">
      <c r="AA48010" t="str">
        <v>DH</v>
      </c>
    </row>
    <row r="48011" spans="27:27">
      <c r="AA48011" t="str">
        <v>JB</v>
      </c>
    </row>
    <row r="48012" spans="27:27">
      <c r="AA48012" t="str">
        <v>BE</v>
      </c>
    </row>
    <row r="48013" spans="27:27">
      <c r="AA48013" t="str">
        <v>HD</v>
      </c>
    </row>
    <row r="48014" spans="27:27">
      <c r="AA48014" t="str">
        <v>DH</v>
      </c>
    </row>
    <row r="48015" spans="27:27">
      <c r="AA48015" t="str">
        <v>SO</v>
      </c>
    </row>
    <row r="48016" spans="27:27">
      <c r="AA48016" t="str">
        <v>BB</v>
      </c>
    </row>
    <row r="48017" spans="27:27">
      <c r="AA48017" t="str">
        <v>HD</v>
      </c>
    </row>
    <row r="48018" spans="27:27">
      <c r="AA48018" t="str">
        <v>BB</v>
      </c>
    </row>
    <row r="48019" spans="27:27">
      <c r="AA48019" t="str">
        <v>BB</v>
      </c>
    </row>
    <row r="48020" spans="27:27">
      <c r="AA48020" t="str">
        <v>CB</v>
      </c>
    </row>
    <row r="48021" spans="27:27">
      <c r="AA48021" t="str">
        <v>BB</v>
      </c>
    </row>
    <row r="48022" spans="27:27">
      <c r="AA48022" t="str">
        <v>BB</v>
      </c>
    </row>
    <row r="48023" spans="27:27">
      <c r="AA48023" t="str">
        <v>JB</v>
      </c>
    </row>
    <row r="48024" spans="27:27">
      <c r="AA48024" t="str">
        <v>FR</v>
      </c>
    </row>
    <row r="48025" spans="27:27">
      <c r="AA48025" t="str">
        <v>FR</v>
      </c>
    </row>
    <row r="48026" spans="27:27">
      <c r="AA48026" t="str">
        <v>FR</v>
      </c>
    </row>
    <row r="48027" spans="27:27">
      <c r="AA48027" t="str">
        <v>WB</v>
      </c>
    </row>
    <row r="48028" spans="27:27">
      <c r="AA48028" t="str">
        <v>WB</v>
      </c>
    </row>
    <row r="48029" spans="27:27">
      <c r="AA48029" t="str">
        <v>JB</v>
      </c>
    </row>
    <row r="48030" spans="27:27">
      <c r="AA48030" t="str">
        <v>HD</v>
      </c>
    </row>
    <row r="48031" spans="27:27">
      <c r="AA48031" t="str">
        <v>HD</v>
      </c>
    </row>
    <row r="48032" spans="27:27">
      <c r="AA48032" t="str">
        <v>CB</v>
      </c>
    </row>
    <row r="48033" spans="27:27">
      <c r="AA48033" t="str">
        <v>JB</v>
      </c>
    </row>
    <row r="48034" spans="27:27">
      <c r="AA48034" t="str">
        <v>SO</v>
      </c>
    </row>
    <row r="48035" spans="27:27">
      <c r="AA48035" t="str">
        <v>HD</v>
      </c>
    </row>
    <row r="48036" spans="27:27">
      <c r="AA48036" t="str">
        <v>FR</v>
      </c>
    </row>
    <row r="48037" spans="27:27">
      <c r="AA48037" t="str">
        <v>HD</v>
      </c>
    </row>
    <row r="48038" spans="27:27">
      <c r="AA48038" t="str">
        <v>DH</v>
      </c>
    </row>
    <row r="48039" spans="27:27">
      <c r="AA48039" t="str">
        <v>WB</v>
      </c>
    </row>
    <row r="48040" spans="27:27">
      <c r="AA48040" t="str">
        <v>SO</v>
      </c>
    </row>
    <row r="48041" spans="27:27">
      <c r="AA48041" t="str">
        <v>CB</v>
      </c>
    </row>
    <row r="48042" spans="27:27">
      <c r="AA48042" t="str">
        <v>CB</v>
      </c>
    </row>
    <row r="48043" spans="27:27">
      <c r="AA48043" t="str">
        <v>FR</v>
      </c>
    </row>
    <row r="48044" spans="27:27">
      <c r="AA48044" t="str">
        <v>FR</v>
      </c>
    </row>
    <row r="48045" spans="27:27">
      <c r="AA48045" t="str">
        <v>FR</v>
      </c>
    </row>
    <row r="48046" spans="27:27">
      <c r="AA48046" t="str">
        <v>JB</v>
      </c>
    </row>
    <row r="48047" spans="27:27">
      <c r="AA48047" t="str">
        <v>JB</v>
      </c>
    </row>
    <row r="48048" spans="27:27">
      <c r="AA48048" t="str">
        <v>DH</v>
      </c>
    </row>
    <row r="48049" spans="27:27">
      <c r="AA48049" t="str">
        <v>JB</v>
      </c>
    </row>
    <row r="48050" spans="27:27">
      <c r="AA48050" t="str">
        <v>BB</v>
      </c>
    </row>
    <row r="48051" spans="27:27">
      <c r="AA48051" t="str">
        <v>BB</v>
      </c>
    </row>
    <row r="48052" spans="27:27">
      <c r="AA48052" t="str">
        <v>DH</v>
      </c>
    </row>
    <row r="48053" spans="27:27">
      <c r="AA48053" t="str">
        <v>DH</v>
      </c>
    </row>
    <row r="48054" spans="27:27">
      <c r="AA48054" t="str">
        <v>HD</v>
      </c>
    </row>
    <row r="48055" spans="27:27">
      <c r="AA48055" t="str">
        <v>CB</v>
      </c>
    </row>
    <row r="48056" spans="27:27">
      <c r="AA48056" t="str">
        <v>BE</v>
      </c>
    </row>
    <row r="48057" spans="27:27">
      <c r="AA48057" t="str">
        <v>HD</v>
      </c>
    </row>
    <row r="48058" spans="27:27">
      <c r="AA48058" t="str">
        <v>JB</v>
      </c>
    </row>
    <row r="48059" spans="27:27">
      <c r="AA48059" t="str">
        <v>BE</v>
      </c>
    </row>
    <row r="48060" spans="27:27">
      <c r="AA48060" t="str">
        <v>BB</v>
      </c>
    </row>
    <row r="48061" spans="27:27">
      <c r="AA48061" t="str">
        <v>SO</v>
      </c>
    </row>
    <row r="48062" spans="27:27">
      <c r="AA48062" t="str">
        <v>JB</v>
      </c>
    </row>
    <row r="48063" spans="27:27">
      <c r="AA48063" t="str">
        <v>JB</v>
      </c>
    </row>
    <row r="48064" spans="27:27">
      <c r="AA48064" t="str">
        <v>DH</v>
      </c>
    </row>
    <row r="48065" spans="27:27">
      <c r="AA48065" t="str">
        <v>WB</v>
      </c>
    </row>
    <row r="48066" spans="27:27">
      <c r="AA48066" t="str">
        <v>JB</v>
      </c>
    </row>
    <row r="48067" spans="27:27">
      <c r="AA48067" t="str">
        <v>SS</v>
      </c>
    </row>
    <row r="48068" spans="27:27">
      <c r="AA48068" t="str">
        <v>FR</v>
      </c>
    </row>
    <row r="48069" spans="27:27">
      <c r="AA48069" t="str">
        <v>BB</v>
      </c>
    </row>
    <row r="48070" spans="27:27">
      <c r="AA48070" t="str">
        <v>BE</v>
      </c>
    </row>
    <row r="48071" spans="27:27">
      <c r="AA48071" t="str">
        <v>SO</v>
      </c>
    </row>
    <row r="48072" spans="27:27">
      <c r="AA48072" t="str">
        <v>SO</v>
      </c>
    </row>
    <row r="48073" spans="27:27">
      <c r="AA48073" t="str">
        <v>SO</v>
      </c>
    </row>
    <row r="48074" spans="27:27">
      <c r="AA48074" t="str">
        <v>SS</v>
      </c>
    </row>
    <row r="48075" spans="27:27">
      <c r="AA48075" t="str">
        <v>SS</v>
      </c>
    </row>
    <row r="48076" spans="27:27">
      <c r="AA48076" t="str">
        <v>CB</v>
      </c>
    </row>
    <row r="48077" spans="27:27">
      <c r="AA48077" t="str">
        <v>HD</v>
      </c>
    </row>
    <row r="48078" spans="27:27">
      <c r="AA48078" t="str">
        <v>DH</v>
      </c>
    </row>
    <row r="48079" spans="27:27">
      <c r="AA48079" t="str">
        <v>DH</v>
      </c>
    </row>
    <row r="48080" spans="27:27">
      <c r="AA48080" t="str">
        <v>BB</v>
      </c>
    </row>
    <row r="48081" spans="27:27">
      <c r="AA48081" t="str">
        <v>HD</v>
      </c>
    </row>
    <row r="48082" spans="27:27">
      <c r="AA48082" t="str">
        <v>JB</v>
      </c>
    </row>
    <row r="48083" spans="27:27">
      <c r="AA48083" t="str">
        <v>SS</v>
      </c>
    </row>
    <row r="48084" spans="27:27">
      <c r="AA48084" t="str">
        <v>WB</v>
      </c>
    </row>
    <row r="48085" spans="27:27">
      <c r="AA48085" t="str">
        <v>BE</v>
      </c>
    </row>
    <row r="48086" spans="27:27">
      <c r="AA48086" t="str">
        <v>DH</v>
      </c>
    </row>
    <row r="48087" spans="27:27">
      <c r="AA48087" t="str">
        <v>HD</v>
      </c>
    </row>
    <row r="48088" spans="27:27">
      <c r="AA48088" t="str">
        <v>BE</v>
      </c>
    </row>
    <row r="48089" spans="27:27">
      <c r="AA48089" t="str">
        <v>SO</v>
      </c>
    </row>
    <row r="48090" spans="27:27">
      <c r="AA48090" t="str">
        <v>WB</v>
      </c>
    </row>
    <row r="48091" spans="27:27">
      <c r="AA48091" t="str">
        <v>SS</v>
      </c>
    </row>
    <row r="48092" spans="27:27">
      <c r="AA48092" t="str">
        <v>SS</v>
      </c>
    </row>
    <row r="48093" spans="27:27">
      <c r="AA48093" t="str">
        <v>SS</v>
      </c>
    </row>
    <row r="48094" spans="27:27">
      <c r="AA48094" t="str">
        <v>SS</v>
      </c>
    </row>
    <row r="48095" spans="27:27">
      <c r="AA48095" t="str">
        <v>CB</v>
      </c>
    </row>
    <row r="48096" spans="27:27">
      <c r="AA48096" t="str">
        <v>CB</v>
      </c>
    </row>
    <row r="48097" spans="27:27">
      <c r="AA48097" t="str">
        <v>HD</v>
      </c>
    </row>
    <row r="48098" spans="27:27">
      <c r="AA48098" t="str">
        <v>BB</v>
      </c>
    </row>
    <row r="48099" spans="27:27">
      <c r="AA48099" t="str">
        <v>CB</v>
      </c>
    </row>
    <row r="48100" spans="27:27">
      <c r="AA48100" t="str">
        <v>WB</v>
      </c>
    </row>
    <row r="48101" spans="27:27">
      <c r="AA48101" t="str">
        <v>WB</v>
      </c>
    </row>
    <row r="48102" spans="27:27">
      <c r="AA48102" t="str">
        <v>WB</v>
      </c>
    </row>
    <row r="48103" spans="27:27">
      <c r="AA48103" t="str">
        <v>WB</v>
      </c>
    </row>
    <row r="48104" spans="27:27">
      <c r="AA48104" t="str">
        <v>DH</v>
      </c>
    </row>
    <row r="48105" spans="27:27">
      <c r="AA48105" t="str">
        <v>DH</v>
      </c>
    </row>
    <row r="48106" spans="27:27">
      <c r="AA48106" t="str">
        <v>HD</v>
      </c>
    </row>
    <row r="48107" spans="27:27">
      <c r="AA48107" t="str">
        <v>HD</v>
      </c>
    </row>
    <row r="48108" spans="27:27">
      <c r="AA48108" t="str">
        <v>HD</v>
      </c>
    </row>
    <row r="48109" spans="27:27">
      <c r="AA48109" t="str">
        <v>CB</v>
      </c>
    </row>
    <row r="48110" spans="27:27">
      <c r="AA48110" t="str">
        <v>WB</v>
      </c>
    </row>
    <row r="48111" spans="27:27">
      <c r="AA48111" t="str">
        <v>DH</v>
      </c>
    </row>
    <row r="48112" spans="27:27">
      <c r="AA48112" t="str">
        <v>SO</v>
      </c>
    </row>
    <row r="48113" spans="27:27">
      <c r="AA48113" t="str">
        <v>SO</v>
      </c>
    </row>
    <row r="48114" spans="27:27">
      <c r="AA48114" t="str">
        <v>SS</v>
      </c>
    </row>
    <row r="48115" spans="27:27">
      <c r="AA48115" t="str">
        <v>SS</v>
      </c>
    </row>
    <row r="48116" spans="27:27">
      <c r="AA48116" t="str">
        <v>SO</v>
      </c>
    </row>
    <row r="48117" spans="27:27">
      <c r="AA48117" t="str">
        <v>SO</v>
      </c>
    </row>
    <row r="48118" spans="27:27">
      <c r="AA48118" t="str">
        <v>BE</v>
      </c>
    </row>
    <row r="48119" spans="27:27">
      <c r="AA48119" t="str">
        <v>DH</v>
      </c>
    </row>
    <row r="48120" spans="27:27">
      <c r="AA48120" t="str">
        <v>HD</v>
      </c>
    </row>
    <row r="48121" spans="27:27">
      <c r="AA48121" t="str">
        <v>BE</v>
      </c>
    </row>
    <row r="48122" spans="27:27">
      <c r="AA48122" t="str">
        <v>JB</v>
      </c>
    </row>
    <row r="48123" spans="27:27">
      <c r="AA48123" t="str">
        <v>FR</v>
      </c>
    </row>
    <row r="48124" spans="27:27">
      <c r="AA48124" t="str">
        <v>CB</v>
      </c>
    </row>
    <row r="48125" spans="27:27">
      <c r="AA48125" t="str">
        <v>SS</v>
      </c>
    </row>
    <row r="48126" spans="27:27">
      <c r="AA48126" t="str">
        <v>DH</v>
      </c>
    </row>
    <row r="48127" spans="27:27">
      <c r="AA48127" t="str">
        <v>SO</v>
      </c>
    </row>
    <row r="48128" spans="27:27">
      <c r="AA48128" t="str">
        <v>DH</v>
      </c>
    </row>
    <row r="48129" spans="27:27">
      <c r="AA48129" t="str">
        <v>DH</v>
      </c>
    </row>
    <row r="48130" spans="27:27">
      <c r="AA48130" t="str">
        <v>FR</v>
      </c>
    </row>
    <row r="48131" spans="27:27">
      <c r="AA48131" t="str">
        <v>FR</v>
      </c>
    </row>
    <row r="48132" spans="27:27">
      <c r="AA48132" t="str">
        <v>CB</v>
      </c>
    </row>
    <row r="48133" spans="27:27">
      <c r="AA48133" t="str">
        <v>BB</v>
      </c>
    </row>
    <row r="48134" spans="27:27">
      <c r="AA48134" t="str">
        <v>BB</v>
      </c>
    </row>
    <row r="48135" spans="27:27">
      <c r="AA48135" t="str">
        <v>SS</v>
      </c>
    </row>
    <row r="48136" spans="27:27">
      <c r="AA48136" t="str">
        <v>WB</v>
      </c>
    </row>
    <row r="48137" spans="27:27">
      <c r="AA48137" t="str">
        <v>SS</v>
      </c>
    </row>
    <row r="48138" spans="27:27">
      <c r="AA48138" t="str">
        <v>SS</v>
      </c>
    </row>
    <row r="48139" spans="27:27">
      <c r="AA48139" t="str">
        <v>FR</v>
      </c>
    </row>
    <row r="48140" spans="27:27">
      <c r="AA48140" t="str">
        <v>FR</v>
      </c>
    </row>
    <row r="48141" spans="27:27">
      <c r="AA48141" t="str">
        <v>FR</v>
      </c>
    </row>
    <row r="48142" spans="27:27">
      <c r="AA48142" t="str">
        <v>CB</v>
      </c>
    </row>
    <row r="48143" spans="27:27">
      <c r="AA48143" t="str">
        <v>BB</v>
      </c>
    </row>
    <row r="48144" spans="27:27">
      <c r="AA48144" t="str">
        <v>BB</v>
      </c>
    </row>
    <row r="48145" spans="27:27">
      <c r="AA48145" t="str">
        <v>SS</v>
      </c>
    </row>
    <row r="48146" spans="27:27">
      <c r="AA48146" t="str">
        <v>HD</v>
      </c>
    </row>
    <row r="48147" spans="27:27">
      <c r="AA48147" t="str">
        <v>CB</v>
      </c>
    </row>
    <row r="48148" spans="27:27">
      <c r="AA48148" t="str">
        <v>SO</v>
      </c>
    </row>
    <row r="48149" spans="27:27">
      <c r="AA48149" t="str">
        <v>SO</v>
      </c>
    </row>
    <row r="48150" spans="27:27">
      <c r="AA48150" t="str">
        <v>SO</v>
      </c>
    </row>
    <row r="48151" spans="27:27">
      <c r="AA48151" t="str">
        <v>SS</v>
      </c>
    </row>
    <row r="48152" spans="27:27">
      <c r="AA48152" t="str">
        <v>FR</v>
      </c>
    </row>
    <row r="48153" spans="27:27">
      <c r="AA48153" t="str">
        <v>FR</v>
      </c>
    </row>
    <row r="48154" spans="27:27">
      <c r="AA48154" t="str">
        <v>CB</v>
      </c>
    </row>
    <row r="48155" spans="27:27">
      <c r="AA48155" t="str">
        <v>FR</v>
      </c>
    </row>
    <row r="48156" spans="27:27">
      <c r="AA48156" t="str">
        <v>FR</v>
      </c>
    </row>
    <row r="48157" spans="27:27">
      <c r="AA48157" t="str">
        <v>FR</v>
      </c>
    </row>
    <row r="48158" spans="27:27">
      <c r="AA48158" t="str">
        <v>JB</v>
      </c>
    </row>
    <row r="48159" spans="27:27">
      <c r="AA48159" t="str">
        <v>BB</v>
      </c>
    </row>
    <row r="48160" spans="27:27">
      <c r="AA48160" t="str">
        <v>BB</v>
      </c>
    </row>
    <row r="48161" spans="27:27">
      <c r="AA48161" t="str">
        <v>DH</v>
      </c>
    </row>
    <row r="48162" spans="27:27">
      <c r="AA48162" t="str">
        <v>WB</v>
      </c>
    </row>
    <row r="48163" spans="27:27">
      <c r="AA48163" t="str">
        <v>SS</v>
      </c>
    </row>
    <row r="48164" spans="27:27">
      <c r="AA48164" t="str">
        <v>JB</v>
      </c>
    </row>
    <row r="48165" spans="27:27">
      <c r="AA48165" t="str">
        <v>JB</v>
      </c>
    </row>
    <row r="48166" spans="27:27">
      <c r="AA48166" t="str">
        <v>JB</v>
      </c>
    </row>
    <row r="48167" spans="27:27">
      <c r="AA48167" t="str">
        <v>CB</v>
      </c>
    </row>
    <row r="48168" spans="27:27">
      <c r="AA48168" t="str">
        <v>HD</v>
      </c>
    </row>
    <row r="48169" spans="27:27">
      <c r="AA48169" t="str">
        <v>JB</v>
      </c>
    </row>
    <row r="48170" spans="27:27">
      <c r="AA48170" t="str">
        <v>FR</v>
      </c>
    </row>
    <row r="48171" spans="27:27">
      <c r="AA48171" t="str">
        <v>CB</v>
      </c>
    </row>
    <row r="48172" spans="27:27">
      <c r="AA48172" t="str">
        <v>SS</v>
      </c>
    </row>
    <row r="48173" spans="27:27">
      <c r="AA48173" t="str">
        <v>JB</v>
      </c>
    </row>
    <row r="48174" spans="27:27">
      <c r="AA48174" t="str">
        <v>BB</v>
      </c>
    </row>
    <row r="48175" spans="27:27">
      <c r="AA48175" t="str">
        <v>DH</v>
      </c>
    </row>
    <row r="48176" spans="27:27">
      <c r="AA48176" t="str">
        <v>CB</v>
      </c>
    </row>
    <row r="48177" spans="27:27">
      <c r="AA48177" t="str">
        <v>CB</v>
      </c>
    </row>
    <row r="48178" spans="27:27">
      <c r="AA48178" t="str">
        <v>DH</v>
      </c>
    </row>
    <row r="48179" spans="27:27">
      <c r="AA48179" t="str">
        <v>CB</v>
      </c>
    </row>
    <row r="48180" spans="27:27">
      <c r="AA48180" t="str">
        <v>CB</v>
      </c>
    </row>
    <row r="48181" spans="27:27">
      <c r="AA48181" t="str">
        <v>CB</v>
      </c>
    </row>
    <row r="48182" spans="27:27">
      <c r="AA48182" t="str">
        <v>HD</v>
      </c>
    </row>
    <row r="48183" spans="27:27">
      <c r="AA48183" t="str">
        <v>HD</v>
      </c>
    </row>
    <row r="48184" spans="27:27">
      <c r="AA48184" t="str">
        <v>HD</v>
      </c>
    </row>
    <row r="48185" spans="27:27">
      <c r="AA48185" t="str">
        <v>WB</v>
      </c>
    </row>
    <row r="48186" spans="27:27">
      <c r="AA48186" t="str">
        <v>WB</v>
      </c>
    </row>
    <row r="48187" spans="27:27">
      <c r="AA48187" t="str">
        <v>BE</v>
      </c>
    </row>
    <row r="48188" spans="27:27">
      <c r="AA48188" t="str">
        <v>BE</v>
      </c>
    </row>
    <row r="48189" spans="27:27">
      <c r="AA48189" t="str">
        <v>SS</v>
      </c>
    </row>
    <row r="48190" spans="27:27">
      <c r="AA48190" t="str">
        <v>BE</v>
      </c>
    </row>
    <row r="48191" spans="27:27">
      <c r="AA48191" t="str">
        <v>BE</v>
      </c>
    </row>
    <row r="48192" spans="27:27">
      <c r="AA48192" t="str">
        <v>BE</v>
      </c>
    </row>
    <row r="48193" spans="27:27">
      <c r="AA48193" t="str">
        <v>WB</v>
      </c>
    </row>
    <row r="48194" spans="27:27">
      <c r="AA48194" t="str">
        <v>CB</v>
      </c>
    </row>
    <row r="48195" spans="27:27">
      <c r="AA48195" t="str">
        <v>SO</v>
      </c>
    </row>
    <row r="48196" spans="27:27">
      <c r="AA48196" t="str">
        <v>SO</v>
      </c>
    </row>
    <row r="48197" spans="27:27">
      <c r="AA48197" t="str">
        <v>SO</v>
      </c>
    </row>
    <row r="48198" spans="27:27">
      <c r="AA48198" t="str">
        <v>SO</v>
      </c>
    </row>
    <row r="48199" spans="27:27">
      <c r="AA48199" t="str">
        <v>BB</v>
      </c>
    </row>
    <row r="48200" spans="27:27">
      <c r="AA48200" t="str">
        <v>SO</v>
      </c>
    </row>
    <row r="48201" spans="27:27">
      <c r="AA48201" t="str">
        <v>JB</v>
      </c>
    </row>
    <row r="48202" spans="27:27">
      <c r="AA48202" t="str">
        <v>FR</v>
      </c>
    </row>
    <row r="48203" spans="27:27">
      <c r="AA48203" t="str">
        <v>HD</v>
      </c>
    </row>
    <row r="48204" spans="27:27">
      <c r="AA48204" t="str">
        <v>BB</v>
      </c>
    </row>
    <row r="48205" spans="27:27">
      <c r="AA48205" t="str">
        <v>BB</v>
      </c>
    </row>
    <row r="48206" spans="27:27">
      <c r="AA48206" t="str">
        <v>WB</v>
      </c>
    </row>
    <row r="48207" spans="27:27">
      <c r="AA48207" t="str">
        <v>WB</v>
      </c>
    </row>
    <row r="48208" spans="27:27">
      <c r="AA48208" t="str">
        <v>WB</v>
      </c>
    </row>
    <row r="48209" spans="27:27">
      <c r="AA48209" t="str">
        <v>JB</v>
      </c>
    </row>
    <row r="48210" spans="27:27">
      <c r="AA48210" t="str">
        <v>CB</v>
      </c>
    </row>
    <row r="48211" spans="27:27">
      <c r="AA48211" t="str">
        <v>FR</v>
      </c>
    </row>
    <row r="48212" spans="27:27">
      <c r="AA48212" t="str">
        <v>FR</v>
      </c>
    </row>
    <row r="48213" spans="27:27">
      <c r="AA48213" t="str">
        <v>FR</v>
      </c>
    </row>
    <row r="48214" spans="27:27">
      <c r="AA48214" t="str">
        <v>BB</v>
      </c>
    </row>
    <row r="48215" spans="27:27">
      <c r="AA48215" t="str">
        <v>BB</v>
      </c>
    </row>
    <row r="48216" spans="27:27">
      <c r="AA48216" t="str">
        <v>BB</v>
      </c>
    </row>
    <row r="48217" spans="27:27">
      <c r="AA48217" t="str">
        <v>SO</v>
      </c>
    </row>
    <row r="48218" spans="27:27">
      <c r="AA48218" t="str">
        <v>DH</v>
      </c>
    </row>
    <row r="48219" spans="27:27">
      <c r="AA48219" t="str">
        <v>DH</v>
      </c>
    </row>
    <row r="48220" spans="27:27">
      <c r="AA48220" t="str">
        <v>DH</v>
      </c>
    </row>
    <row r="48221" spans="27:27">
      <c r="AA48221" t="str">
        <v>SO</v>
      </c>
    </row>
    <row r="48222" spans="27:27">
      <c r="AA48222" t="str">
        <v>WB</v>
      </c>
    </row>
    <row r="48223" spans="27:27">
      <c r="AA48223" t="str">
        <v>BB</v>
      </c>
    </row>
    <row r="48224" spans="27:27">
      <c r="AA48224" t="str">
        <v>FR</v>
      </c>
    </row>
    <row r="48225" spans="27:27">
      <c r="AA48225" t="str">
        <v>JB</v>
      </c>
    </row>
    <row r="48226" spans="27:27">
      <c r="AA48226" t="str">
        <v>SS</v>
      </c>
    </row>
    <row r="48227" spans="27:27">
      <c r="AA48227" t="str">
        <v>SS</v>
      </c>
    </row>
    <row r="48228" spans="27:27">
      <c r="AA48228" t="str">
        <v>HD</v>
      </c>
    </row>
    <row r="48229" spans="27:27">
      <c r="AA48229" t="str">
        <v>DH</v>
      </c>
    </row>
    <row r="48230" spans="27:27">
      <c r="AA48230" t="str">
        <v>JB</v>
      </c>
    </row>
    <row r="48231" spans="27:27">
      <c r="AA48231" t="str">
        <v>HD</v>
      </c>
    </row>
    <row r="48232" spans="27:27">
      <c r="AA48232" t="str">
        <v>HD</v>
      </c>
    </row>
    <row r="48233" spans="27:27">
      <c r="AA48233" t="str">
        <v>WB</v>
      </c>
    </row>
    <row r="48234" spans="27:27">
      <c r="AA48234" t="str">
        <v>WB</v>
      </c>
    </row>
    <row r="48235" spans="27:27">
      <c r="AA48235" t="str">
        <v>SO</v>
      </c>
    </row>
    <row r="48236" spans="27:27">
      <c r="AA48236" t="str">
        <v>FR</v>
      </c>
    </row>
    <row r="48237" spans="27:27">
      <c r="AA48237" t="str">
        <v>FR</v>
      </c>
    </row>
    <row r="48238" spans="27:27">
      <c r="AA48238" t="str">
        <v>CB</v>
      </c>
    </row>
    <row r="48239" spans="27:27">
      <c r="AA48239" t="str">
        <v>CB</v>
      </c>
    </row>
    <row r="48240" spans="27:27">
      <c r="AA48240" t="str">
        <v>DH</v>
      </c>
    </row>
    <row r="48241" spans="27:27">
      <c r="AA48241" t="str">
        <v>JB</v>
      </c>
    </row>
    <row r="48242" spans="27:27">
      <c r="AA48242" t="str">
        <v>HD</v>
      </c>
    </row>
    <row r="48243" spans="27:27">
      <c r="AA48243" t="str">
        <v>SS</v>
      </c>
    </row>
    <row r="48244" spans="27:27">
      <c r="AA48244" t="str">
        <v>BE</v>
      </c>
    </row>
    <row r="48245" spans="27:27">
      <c r="AA48245" t="str">
        <v>CB</v>
      </c>
    </row>
    <row r="48246" spans="27:27">
      <c r="AA48246" t="str">
        <v>FR</v>
      </c>
    </row>
    <row r="48247" spans="27:27">
      <c r="AA48247" t="str">
        <v>HD</v>
      </c>
    </row>
    <row r="48248" spans="27:27">
      <c r="AA48248" t="str">
        <v>HD</v>
      </c>
    </row>
    <row r="48249" spans="27:27">
      <c r="AA48249" t="str">
        <v>CB</v>
      </c>
    </row>
    <row r="48250" spans="27:27">
      <c r="AA48250" t="str">
        <v>JB</v>
      </c>
    </row>
    <row r="48251" spans="27:27">
      <c r="AA48251" t="str">
        <v>DH</v>
      </c>
    </row>
    <row r="48252" spans="27:27">
      <c r="AA48252" t="str">
        <v>JB</v>
      </c>
    </row>
    <row r="48253" spans="27:27">
      <c r="AA48253" t="str">
        <v>SS</v>
      </c>
    </row>
    <row r="48254" spans="27:27">
      <c r="AA48254" t="str">
        <v>SS</v>
      </c>
    </row>
    <row r="48255" spans="27:27">
      <c r="AA48255" t="str">
        <v>SS</v>
      </c>
    </row>
    <row r="48256" spans="27:27">
      <c r="AA48256" t="str">
        <v>FR</v>
      </c>
    </row>
    <row r="48257" spans="27:27">
      <c r="AA48257" t="str">
        <v>BB</v>
      </c>
    </row>
    <row r="48258" spans="27:27">
      <c r="AA48258" t="str">
        <v>BE</v>
      </c>
    </row>
    <row r="48259" spans="27:27">
      <c r="AA48259" t="str">
        <v>FR</v>
      </c>
    </row>
    <row r="48260" spans="27:27">
      <c r="AA48260" t="str">
        <v>DH</v>
      </c>
    </row>
    <row r="48261" spans="27:27">
      <c r="AA48261" t="str">
        <v>DH</v>
      </c>
    </row>
    <row r="48262" spans="27:27">
      <c r="AA48262" t="str">
        <v>BE</v>
      </c>
    </row>
    <row r="48263" spans="27:27">
      <c r="AA48263" t="str">
        <v>CB</v>
      </c>
    </row>
    <row r="48264" spans="27:27">
      <c r="AA48264" t="str">
        <v>CB</v>
      </c>
    </row>
    <row r="48265" spans="27:27">
      <c r="AA48265" t="str">
        <v>CB</v>
      </c>
    </row>
    <row r="48266" spans="27:27">
      <c r="AA48266" t="str">
        <v>HD</v>
      </c>
    </row>
    <row r="48267" spans="27:27">
      <c r="AA48267" t="str">
        <v>HD</v>
      </c>
    </row>
    <row r="48268" spans="27:27">
      <c r="AA48268" t="str">
        <v>HD</v>
      </c>
    </row>
    <row r="48269" spans="27:27">
      <c r="AA48269" t="str">
        <v>CB</v>
      </c>
    </row>
    <row r="48270" spans="27:27">
      <c r="AA48270" t="str">
        <v>JB</v>
      </c>
    </row>
    <row r="48271" spans="27:27">
      <c r="AA48271" t="str">
        <v>SS</v>
      </c>
    </row>
    <row r="48272" spans="27:27">
      <c r="AA48272" t="str">
        <v>HD</v>
      </c>
    </row>
    <row r="48273" spans="27:27">
      <c r="AA48273" t="str">
        <v>SO</v>
      </c>
    </row>
    <row r="48274" spans="27:27">
      <c r="AA48274" t="str">
        <v>HD</v>
      </c>
    </row>
    <row r="48275" spans="27:27">
      <c r="AA48275" t="str">
        <v>DH</v>
      </c>
    </row>
    <row r="48276" spans="27:27">
      <c r="AA48276" t="str">
        <v>CB</v>
      </c>
    </row>
    <row r="48277" spans="27:27">
      <c r="AA48277" t="str">
        <v>BB</v>
      </c>
    </row>
    <row r="48278" spans="27:27">
      <c r="AA48278" t="str">
        <v>CB</v>
      </c>
    </row>
    <row r="48279" spans="27:27">
      <c r="AA48279" t="str">
        <v>CB</v>
      </c>
    </row>
    <row r="48280" spans="27:27">
      <c r="AA48280" t="str">
        <v>CB</v>
      </c>
    </row>
    <row r="48281" spans="27:27">
      <c r="AA48281" t="str">
        <v>CB</v>
      </c>
    </row>
    <row r="48282" spans="27:27">
      <c r="AA48282" t="str">
        <v>CB</v>
      </c>
    </row>
    <row r="48283" spans="27:27">
      <c r="AA48283" t="str">
        <v>DH</v>
      </c>
    </row>
    <row r="48284" spans="27:27">
      <c r="AA48284" t="str">
        <v>DH</v>
      </c>
    </row>
    <row r="48285" spans="27:27">
      <c r="AA48285" t="str">
        <v>HD</v>
      </c>
    </row>
    <row r="48286" spans="27:27">
      <c r="AA48286" t="str">
        <v>HD</v>
      </c>
    </row>
    <row r="48287" spans="27:27">
      <c r="AA48287" t="str">
        <v>HD</v>
      </c>
    </row>
    <row r="48288" spans="27:27">
      <c r="AA48288" t="str">
        <v>DH</v>
      </c>
    </row>
    <row r="48289" spans="27:27">
      <c r="AA48289" t="str">
        <v>CB</v>
      </c>
    </row>
    <row r="48290" spans="27:27">
      <c r="AA48290" t="str">
        <v>JB</v>
      </c>
    </row>
    <row r="48291" spans="27:27">
      <c r="AA48291" t="str">
        <v>BB</v>
      </c>
    </row>
    <row r="48292" spans="27:27">
      <c r="AA48292" t="str">
        <v>DH</v>
      </c>
    </row>
    <row r="48293" spans="27:27">
      <c r="AA48293" t="str">
        <v>CB</v>
      </c>
    </row>
    <row r="48294" spans="27:27">
      <c r="AA48294" t="str">
        <v>SS</v>
      </c>
    </row>
    <row r="48295" spans="27:27">
      <c r="AA48295" t="str">
        <v>SO</v>
      </c>
    </row>
    <row r="48296" spans="27:27">
      <c r="AA48296" t="str">
        <v>SO</v>
      </c>
    </row>
    <row r="48297" spans="27:27">
      <c r="AA48297" t="str">
        <v>SO</v>
      </c>
    </row>
    <row r="48298" spans="27:27">
      <c r="AA48298" t="str">
        <v>SO</v>
      </c>
    </row>
    <row r="48299" spans="27:27">
      <c r="AA48299" t="str">
        <v>HD</v>
      </c>
    </row>
    <row r="48300" spans="27:27">
      <c r="AA48300" t="str">
        <v>CB</v>
      </c>
    </row>
    <row r="48301" spans="27:27">
      <c r="AA48301" t="str">
        <v>JB</v>
      </c>
    </row>
    <row r="48302" spans="27:27">
      <c r="AA48302" t="str">
        <v>BE</v>
      </c>
    </row>
    <row r="48303" spans="27:27">
      <c r="AA48303" t="str">
        <v>SO</v>
      </c>
    </row>
    <row r="48304" spans="27:27">
      <c r="AA48304" t="str">
        <v>SO</v>
      </c>
    </row>
    <row r="48305" spans="27:27">
      <c r="AA48305" t="str">
        <v>SO</v>
      </c>
    </row>
    <row r="48306" spans="27:27">
      <c r="AA48306" t="str">
        <v>SS</v>
      </c>
    </row>
    <row r="48307" spans="27:27">
      <c r="AA48307" t="str">
        <v>HD</v>
      </c>
    </row>
    <row r="48308" spans="27:27">
      <c r="AA48308" t="str">
        <v>FR</v>
      </c>
    </row>
    <row r="48309" spans="27:27">
      <c r="AA48309" t="str">
        <v>WB</v>
      </c>
    </row>
    <row r="48310" spans="27:27">
      <c r="AA48310" t="str">
        <v>SO</v>
      </c>
    </row>
    <row r="48311" spans="27:27">
      <c r="AA48311" t="str">
        <v>SO</v>
      </c>
    </row>
    <row r="48312" spans="27:27">
      <c r="AA48312" t="str">
        <v>SO</v>
      </c>
    </row>
    <row r="48313" spans="27:27">
      <c r="AA48313" t="str">
        <v>JB</v>
      </c>
    </row>
    <row r="48314" spans="27:27">
      <c r="AA48314" t="str">
        <v>SS</v>
      </c>
    </row>
    <row r="48315" spans="27:27">
      <c r="AA48315" t="str">
        <v>WB</v>
      </c>
    </row>
    <row r="48316" spans="27:27">
      <c r="AA48316" t="str">
        <v>JB</v>
      </c>
    </row>
    <row r="48317" spans="27:27">
      <c r="AA48317" t="str">
        <v>JB</v>
      </c>
    </row>
    <row r="48318" spans="27:27">
      <c r="AA48318" t="str">
        <v>FR</v>
      </c>
    </row>
    <row r="48319" spans="27:27">
      <c r="AA48319" t="str">
        <v>BB</v>
      </c>
    </row>
    <row r="48320" spans="27:27">
      <c r="AA48320" t="str">
        <v>WB</v>
      </c>
    </row>
    <row r="48321" spans="27:27">
      <c r="AA48321" t="str">
        <v>BB</v>
      </c>
    </row>
    <row r="48322" spans="27:27">
      <c r="AA48322" t="str">
        <v>BB</v>
      </c>
    </row>
    <row r="48323" spans="27:27">
      <c r="AA48323" t="str">
        <v>BB</v>
      </c>
    </row>
    <row r="48324" spans="27:27">
      <c r="AA48324" t="str">
        <v>BB</v>
      </c>
    </row>
    <row r="48325" spans="27:27">
      <c r="AA48325" t="str">
        <v>WB</v>
      </c>
    </row>
    <row r="48326" spans="27:27">
      <c r="AA48326" t="str">
        <v>BE</v>
      </c>
    </row>
    <row r="48327" spans="27:27">
      <c r="AA48327" t="str">
        <v>BE</v>
      </c>
    </row>
    <row r="48328" spans="27:27">
      <c r="AA48328" t="str">
        <v>SO</v>
      </c>
    </row>
    <row r="48329" spans="27:27">
      <c r="AA48329" t="str">
        <v>HD</v>
      </c>
    </row>
    <row r="48330" spans="27:27">
      <c r="AA48330" t="str">
        <v>BB</v>
      </c>
    </row>
    <row r="48331" spans="27:27">
      <c r="AA48331" t="str">
        <v>SO</v>
      </c>
    </row>
    <row r="48332" spans="27:27">
      <c r="AA48332" t="str">
        <v>BB</v>
      </c>
    </row>
    <row r="48333" spans="27:27">
      <c r="AA48333" t="str">
        <v>HD</v>
      </c>
    </row>
    <row r="48334" spans="27:27">
      <c r="AA48334" t="str">
        <v>BB</v>
      </c>
    </row>
    <row r="48335" spans="27:27">
      <c r="AA48335" t="str">
        <v>BB</v>
      </c>
    </row>
    <row r="48336" spans="27:27">
      <c r="AA48336" t="str">
        <v>BB</v>
      </c>
    </row>
    <row r="48337" spans="27:27">
      <c r="AA48337" t="str">
        <v>SO</v>
      </c>
    </row>
    <row r="48338" spans="27:27">
      <c r="AA48338" t="str">
        <v>FR</v>
      </c>
    </row>
    <row r="48339" spans="27:27">
      <c r="AA48339" t="str">
        <v>SS</v>
      </c>
    </row>
    <row r="48340" spans="27:27">
      <c r="AA48340" t="str">
        <v>SS</v>
      </c>
    </row>
    <row r="48341" spans="27:27">
      <c r="AA48341" t="str">
        <v>SS</v>
      </c>
    </row>
    <row r="48342" spans="27:27">
      <c r="AA48342" t="str">
        <v>BE</v>
      </c>
    </row>
    <row r="48343" spans="27:27">
      <c r="AA48343" t="str">
        <v>BE</v>
      </c>
    </row>
    <row r="48344" spans="27:27">
      <c r="AA48344" t="str">
        <v>BE</v>
      </c>
    </row>
    <row r="48345" spans="27:27">
      <c r="AA48345" t="str">
        <v>BE</v>
      </c>
    </row>
    <row r="48346" spans="27:27">
      <c r="AA48346" t="str">
        <v>SS</v>
      </c>
    </row>
    <row r="48347" spans="27:27">
      <c r="AA48347" t="str">
        <v>SS</v>
      </c>
    </row>
    <row r="48348" spans="27:27">
      <c r="AA48348" t="str">
        <v>BB</v>
      </c>
    </row>
    <row r="48349" spans="27:27">
      <c r="AA48349" t="str">
        <v>JB</v>
      </c>
    </row>
    <row r="48350" spans="27:27">
      <c r="AA48350" t="str">
        <v>SS</v>
      </c>
    </row>
    <row r="48351" spans="27:27">
      <c r="AA48351" t="str">
        <v>DH</v>
      </c>
    </row>
    <row r="48352" spans="27:27">
      <c r="AA48352" t="str">
        <v>DH</v>
      </c>
    </row>
    <row r="48353" spans="27:27">
      <c r="AA48353" t="str">
        <v>DH</v>
      </c>
    </row>
    <row r="48354" spans="27:27">
      <c r="AA48354" t="str">
        <v>DH</v>
      </c>
    </row>
    <row r="48355" spans="27:27">
      <c r="AA48355" t="str">
        <v>WB</v>
      </c>
    </row>
    <row r="48356" spans="27:27">
      <c r="AA48356" t="str">
        <v>HD</v>
      </c>
    </row>
    <row r="48357" spans="27:27">
      <c r="AA48357" t="str">
        <v>BB</v>
      </c>
    </row>
    <row r="48358" spans="27:27">
      <c r="AA48358" t="str">
        <v>BB</v>
      </c>
    </row>
    <row r="48359" spans="27:27">
      <c r="AA48359" t="str">
        <v>DH</v>
      </c>
    </row>
    <row r="48360" spans="27:27">
      <c r="AA48360" t="str">
        <v>JB</v>
      </c>
    </row>
    <row r="48361" spans="27:27">
      <c r="AA48361" t="str">
        <v>JB</v>
      </c>
    </row>
    <row r="48362" spans="27:27">
      <c r="AA48362" t="str">
        <v>SO</v>
      </c>
    </row>
    <row r="48363" spans="27:27">
      <c r="AA48363" t="str">
        <v>BB</v>
      </c>
    </row>
    <row r="48364" spans="27:27">
      <c r="AA48364" t="str">
        <v>FR</v>
      </c>
    </row>
    <row r="48365" spans="27:27">
      <c r="AA48365" t="str">
        <v>FR</v>
      </c>
    </row>
    <row r="48366" spans="27:27">
      <c r="AA48366" t="str">
        <v>FR</v>
      </c>
    </row>
    <row r="48367" spans="27:27">
      <c r="AA48367" t="str">
        <v>JB</v>
      </c>
    </row>
    <row r="48368" spans="27:27">
      <c r="AA48368" t="str">
        <v>WB</v>
      </c>
    </row>
    <row r="48369" spans="27:27">
      <c r="AA48369" t="str">
        <v>WB</v>
      </c>
    </row>
    <row r="48370" spans="27:27">
      <c r="AA48370" t="str">
        <v>HD</v>
      </c>
    </row>
    <row r="48371" spans="27:27">
      <c r="AA48371" t="str">
        <v>SS</v>
      </c>
    </row>
    <row r="48372" spans="27:27">
      <c r="AA48372" t="str">
        <v>SS</v>
      </c>
    </row>
    <row r="48373" spans="27:27">
      <c r="AA48373" t="str">
        <v>WB</v>
      </c>
    </row>
    <row r="48374" spans="27:27">
      <c r="AA48374" t="str">
        <v>WB</v>
      </c>
    </row>
    <row r="48375" spans="27:27">
      <c r="AA48375" t="str">
        <v>BB</v>
      </c>
    </row>
    <row r="48376" spans="27:27">
      <c r="AA48376" t="str">
        <v>DH</v>
      </c>
    </row>
    <row r="48377" spans="27:27">
      <c r="AA48377" t="str">
        <v>DH</v>
      </c>
    </row>
    <row r="48378" spans="27:27">
      <c r="AA48378" t="str">
        <v>HD</v>
      </c>
    </row>
    <row r="48379" spans="27:27">
      <c r="AA48379" t="str">
        <v>DH</v>
      </c>
    </row>
    <row r="48380" spans="27:27">
      <c r="AA48380" t="str">
        <v>DH</v>
      </c>
    </row>
    <row r="48381" spans="27:27">
      <c r="AA48381" t="str">
        <v>DH</v>
      </c>
    </row>
    <row r="48382" spans="27:27">
      <c r="AA48382" t="str">
        <v>WB</v>
      </c>
    </row>
    <row r="48383" spans="27:27">
      <c r="AA48383" t="str">
        <v>CB</v>
      </c>
    </row>
    <row r="48384" spans="27:27">
      <c r="AA48384" t="str">
        <v>HD</v>
      </c>
    </row>
    <row r="48385" spans="27:27">
      <c r="AA48385" t="str">
        <v>FR</v>
      </c>
    </row>
    <row r="48386" spans="27:27">
      <c r="AA48386" t="str">
        <v>WB</v>
      </c>
    </row>
    <row r="48387" spans="27:27">
      <c r="AA48387" t="str">
        <v>WB</v>
      </c>
    </row>
    <row r="48388" spans="27:27">
      <c r="AA48388" t="str">
        <v>SO</v>
      </c>
    </row>
    <row r="48389" spans="27:27">
      <c r="AA48389" t="str">
        <v>SO</v>
      </c>
    </row>
    <row r="48390" spans="27:27">
      <c r="AA48390" t="str">
        <v>SO</v>
      </c>
    </row>
    <row r="48391" spans="27:27">
      <c r="AA48391" t="str">
        <v>SS</v>
      </c>
    </row>
    <row r="48392" spans="27:27">
      <c r="AA48392" t="str">
        <v>SS</v>
      </c>
    </row>
    <row r="48393" spans="27:27">
      <c r="AA48393" t="str">
        <v>SS</v>
      </c>
    </row>
    <row r="48394" spans="27:27">
      <c r="AA48394" t="str">
        <v>CB</v>
      </c>
    </row>
    <row r="48395" spans="27:27">
      <c r="AA48395" t="str">
        <v>SO</v>
      </c>
    </row>
    <row r="48396" spans="27:27">
      <c r="AA48396" t="str">
        <v>SO</v>
      </c>
    </row>
    <row r="48397" spans="27:27">
      <c r="AA48397" t="str">
        <v>SO</v>
      </c>
    </row>
    <row r="48398" spans="27:27">
      <c r="AA48398" t="str">
        <v>BE</v>
      </c>
    </row>
    <row r="48399" spans="27:27">
      <c r="AA48399" t="str">
        <v>BE</v>
      </c>
    </row>
    <row r="48400" spans="27:27">
      <c r="AA48400" t="str">
        <v>FR</v>
      </c>
    </row>
    <row r="48401" spans="27:27">
      <c r="AA48401" t="str">
        <v>CB</v>
      </c>
    </row>
    <row r="48402" spans="27:27">
      <c r="AA48402" t="str">
        <v>WB</v>
      </c>
    </row>
    <row r="48403" spans="27:27">
      <c r="AA48403" t="str">
        <v>WB</v>
      </c>
    </row>
    <row r="48404" spans="27:27">
      <c r="AA48404" t="str">
        <v>DH</v>
      </c>
    </row>
    <row r="48405" spans="27:27">
      <c r="AA48405" t="str">
        <v>JB</v>
      </c>
    </row>
    <row r="48406" spans="27:27">
      <c r="AA48406" t="str">
        <v>JB</v>
      </c>
    </row>
    <row r="48407" spans="27:27">
      <c r="AA48407" t="str">
        <v>JB</v>
      </c>
    </row>
    <row r="48408" spans="27:27">
      <c r="AA48408" t="str">
        <v>BE</v>
      </c>
    </row>
    <row r="48409" spans="27:27">
      <c r="AA48409" t="str">
        <v>DH</v>
      </c>
    </row>
    <row r="48410" spans="27:27">
      <c r="AA48410" t="str">
        <v>JB</v>
      </c>
    </row>
    <row r="48411" spans="27:27">
      <c r="AA48411" t="str">
        <v>SO</v>
      </c>
    </row>
    <row r="48412" spans="27:27">
      <c r="AA48412" t="str">
        <v>SO</v>
      </c>
    </row>
    <row r="48413" spans="27:27">
      <c r="AA48413" t="str">
        <v>BB</v>
      </c>
    </row>
    <row r="48414" spans="27:27">
      <c r="AA48414" t="str">
        <v>SS</v>
      </c>
    </row>
    <row r="48415" spans="27:27">
      <c r="AA48415" t="str">
        <v>SO</v>
      </c>
    </row>
    <row r="48416" spans="27:27">
      <c r="AA48416" t="str">
        <v>SO</v>
      </c>
    </row>
    <row r="48417" spans="27:27">
      <c r="AA48417" t="str">
        <v>JB</v>
      </c>
    </row>
    <row r="48418" spans="27:27">
      <c r="AA48418" t="str">
        <v>FR</v>
      </c>
    </row>
    <row r="48419" spans="27:27">
      <c r="AA48419" t="str">
        <v>FR</v>
      </c>
    </row>
    <row r="48420" spans="27:27">
      <c r="AA48420" t="str">
        <v>FR</v>
      </c>
    </row>
    <row r="48421" spans="27:27">
      <c r="AA48421" t="str">
        <v>BE</v>
      </c>
    </row>
    <row r="48422" spans="27:27">
      <c r="AA48422" t="str">
        <v>HD</v>
      </c>
    </row>
    <row r="48423" spans="27:27">
      <c r="AA48423" t="str">
        <v>BB</v>
      </c>
    </row>
    <row r="48424" spans="27:27">
      <c r="AA48424" t="str">
        <v>BB</v>
      </c>
    </row>
    <row r="48425" spans="27:27">
      <c r="AA48425" t="str">
        <v>WB</v>
      </c>
    </row>
    <row r="48426" spans="27:27">
      <c r="AA48426" t="str">
        <v>HD</v>
      </c>
    </row>
    <row r="48427" spans="27:27">
      <c r="AA48427" t="str">
        <v>SO</v>
      </c>
    </row>
    <row r="48428" spans="27:27">
      <c r="AA48428" t="str">
        <v>SO</v>
      </c>
    </row>
    <row r="48429" spans="27:27">
      <c r="AA48429" t="str">
        <v>FR</v>
      </c>
    </row>
    <row r="48430" spans="27:27">
      <c r="AA48430" t="str">
        <v>BB</v>
      </c>
    </row>
    <row r="48431" spans="27:27">
      <c r="AA48431" t="str">
        <v>HD</v>
      </c>
    </row>
    <row r="48432" spans="27:27">
      <c r="AA48432" t="str">
        <v>HD</v>
      </c>
    </row>
    <row r="48433" spans="27:27">
      <c r="AA48433" t="str">
        <v>SS</v>
      </c>
    </row>
    <row r="48434" spans="27:27">
      <c r="AA48434" t="str">
        <v>SS</v>
      </c>
    </row>
    <row r="48435" spans="27:27">
      <c r="AA48435" t="str">
        <v>SS</v>
      </c>
    </row>
    <row r="48436" spans="27:27">
      <c r="AA48436" t="str">
        <v>SS</v>
      </c>
    </row>
    <row r="48437" spans="27:27">
      <c r="AA48437" t="str">
        <v>WB</v>
      </c>
    </row>
    <row r="48438" spans="27:27">
      <c r="AA48438" t="str">
        <v>WB</v>
      </c>
    </row>
    <row r="48439" spans="27:27">
      <c r="AA48439" t="str">
        <v>SS</v>
      </c>
    </row>
    <row r="48440" spans="27:27">
      <c r="AA48440" t="str">
        <v>DH</v>
      </c>
    </row>
    <row r="48441" spans="27:27">
      <c r="AA48441" t="str">
        <v>JB</v>
      </c>
    </row>
    <row r="48442" spans="27:27">
      <c r="AA48442" t="str">
        <v>JB</v>
      </c>
    </row>
    <row r="48443" spans="27:27">
      <c r="AA48443" t="str">
        <v>HD</v>
      </c>
    </row>
    <row r="48444" spans="27:27">
      <c r="AA48444" t="str">
        <v>BB</v>
      </c>
    </row>
    <row r="48445" spans="27:27">
      <c r="AA48445" t="str">
        <v>BE</v>
      </c>
    </row>
    <row r="48446" spans="27:27">
      <c r="AA48446" t="str">
        <v>SO</v>
      </c>
    </row>
    <row r="48447" spans="27:27">
      <c r="AA48447" t="str">
        <v>BB</v>
      </c>
    </row>
    <row r="48448" spans="27:27">
      <c r="AA48448" t="str">
        <v>BB</v>
      </c>
    </row>
    <row r="48449" spans="27:27">
      <c r="AA48449" t="str">
        <v>DH</v>
      </c>
    </row>
    <row r="48450" spans="27:27">
      <c r="AA48450" t="str">
        <v>DH</v>
      </c>
    </row>
    <row r="48451" spans="27:27">
      <c r="AA48451" t="str">
        <v>BB</v>
      </c>
    </row>
    <row r="48452" spans="27:27">
      <c r="AA48452" t="str">
        <v>BB</v>
      </c>
    </row>
    <row r="48453" spans="27:27">
      <c r="AA48453" t="str">
        <v>BB</v>
      </c>
    </row>
    <row r="48454" spans="27:27">
      <c r="AA48454" t="str">
        <v>HD</v>
      </c>
    </row>
    <row r="48455" spans="27:27">
      <c r="AA48455" t="str">
        <v>WB</v>
      </c>
    </row>
    <row r="48456" spans="27:27">
      <c r="AA48456" t="str">
        <v>DH</v>
      </c>
    </row>
    <row r="48457" spans="27:27">
      <c r="AA48457" t="str">
        <v>BB</v>
      </c>
    </row>
    <row r="48458" spans="27:27">
      <c r="AA48458" t="str">
        <v>SO</v>
      </c>
    </row>
    <row r="48459" spans="27:27">
      <c r="AA48459" t="str">
        <v>HD</v>
      </c>
    </row>
    <row r="48460" spans="27:27">
      <c r="AA48460" t="str">
        <v>WB</v>
      </c>
    </row>
    <row r="48461" spans="27:27">
      <c r="AA48461" t="str">
        <v>JB</v>
      </c>
    </row>
    <row r="48462" spans="27:27">
      <c r="AA48462" t="str">
        <v>CB</v>
      </c>
    </row>
    <row r="48463" spans="27:27">
      <c r="AA48463" t="str">
        <v>SO</v>
      </c>
    </row>
    <row r="48464" spans="27:27">
      <c r="AA48464" t="str">
        <v>SO</v>
      </c>
    </row>
    <row r="48465" spans="27:27">
      <c r="AA48465" t="str">
        <v>SO</v>
      </c>
    </row>
    <row r="48466" spans="27:27">
      <c r="AA48466" t="str">
        <v>BE</v>
      </c>
    </row>
    <row r="48467" spans="27:27">
      <c r="AA48467" t="str">
        <v>BE</v>
      </c>
    </row>
    <row r="48468" spans="27:27">
      <c r="AA48468" t="str">
        <v>JB</v>
      </c>
    </row>
    <row r="48469" spans="27:27">
      <c r="AA48469" t="str">
        <v>JB</v>
      </c>
    </row>
    <row r="48470" spans="27:27">
      <c r="AA48470" t="str">
        <v>JB</v>
      </c>
    </row>
    <row r="48471" spans="27:27">
      <c r="AA48471" t="str">
        <v>BE</v>
      </c>
    </row>
    <row r="48472" spans="27:27">
      <c r="AA48472" t="str">
        <v>BE</v>
      </c>
    </row>
    <row r="48473" spans="27:27">
      <c r="AA48473" t="str">
        <v>SO</v>
      </c>
    </row>
    <row r="48474" spans="27:27">
      <c r="AA48474" t="str">
        <v>BB</v>
      </c>
    </row>
    <row r="48475" spans="27:27">
      <c r="AA48475" t="str">
        <v>SO</v>
      </c>
    </row>
    <row r="48476" spans="27:27">
      <c r="AA48476" t="str">
        <v>FR</v>
      </c>
    </row>
    <row r="48477" spans="27:27">
      <c r="AA48477" t="str">
        <v>FR</v>
      </c>
    </row>
    <row r="48478" spans="27:27">
      <c r="AA48478" t="str">
        <v>BE</v>
      </c>
    </row>
    <row r="48479" spans="27:27">
      <c r="AA48479" t="str">
        <v>SO</v>
      </c>
    </row>
    <row r="48480" spans="27:27">
      <c r="AA48480" t="str">
        <v>DH</v>
      </c>
    </row>
    <row r="48481" spans="27:27">
      <c r="AA48481" t="str">
        <v>DH</v>
      </c>
    </row>
    <row r="48482" spans="27:27">
      <c r="AA48482" t="str">
        <v>DH</v>
      </c>
    </row>
    <row r="48483" spans="27:27">
      <c r="AA48483" t="str">
        <v>DH</v>
      </c>
    </row>
    <row r="48484" spans="27:27">
      <c r="AA48484" t="str">
        <v>DH</v>
      </c>
    </row>
    <row r="48485" spans="27:27">
      <c r="AA48485" t="str">
        <v>WB</v>
      </c>
    </row>
    <row r="48486" spans="27:27">
      <c r="AA48486" t="str">
        <v>JB</v>
      </c>
    </row>
    <row r="48487" spans="27:27">
      <c r="AA48487" t="str">
        <v>JB</v>
      </c>
    </row>
    <row r="48488" spans="27:27">
      <c r="AA48488" t="str">
        <v>JB</v>
      </c>
    </row>
    <row r="48489" spans="27:27">
      <c r="AA48489" t="str">
        <v>JB</v>
      </c>
    </row>
    <row r="48490" spans="27:27">
      <c r="AA48490" t="str">
        <v>WB</v>
      </c>
    </row>
    <row r="48491" spans="27:27">
      <c r="AA48491" t="str">
        <v>BB</v>
      </c>
    </row>
    <row r="48492" spans="27:27">
      <c r="AA48492" t="str">
        <v>SS</v>
      </c>
    </row>
    <row r="48493" spans="27:27">
      <c r="AA48493" t="str">
        <v>BE</v>
      </c>
    </row>
    <row r="48494" spans="27:27">
      <c r="AA48494" t="str">
        <v>SS</v>
      </c>
    </row>
    <row r="48495" spans="27:27">
      <c r="AA48495" t="str">
        <v>SS</v>
      </c>
    </row>
    <row r="48496" spans="27:27">
      <c r="AA48496" t="str">
        <v>DH</v>
      </c>
    </row>
    <row r="48497" spans="27:27">
      <c r="AA48497" t="str">
        <v>WB</v>
      </c>
    </row>
    <row r="48498" spans="27:27">
      <c r="AA48498" t="str">
        <v>FR</v>
      </c>
    </row>
    <row r="48499" spans="27:27">
      <c r="AA48499" t="str">
        <v>BE</v>
      </c>
    </row>
    <row r="48500" spans="27:27">
      <c r="AA48500" t="str">
        <v>HD</v>
      </c>
    </row>
    <row r="48501" spans="27:27">
      <c r="AA48501" t="str">
        <v>WB</v>
      </c>
    </row>
    <row r="48502" spans="27:27">
      <c r="AA48502" t="str">
        <v>SS</v>
      </c>
    </row>
    <row r="48503" spans="27:27">
      <c r="AA48503" t="str">
        <v>BE</v>
      </c>
    </row>
    <row r="48504" spans="27:27">
      <c r="AA48504" t="str">
        <v>BE</v>
      </c>
    </row>
    <row r="48505" spans="27:27">
      <c r="AA48505" t="str">
        <v>BB</v>
      </c>
    </row>
    <row r="48506" spans="27:27">
      <c r="AA48506" t="str">
        <v>JB</v>
      </c>
    </row>
    <row r="48507" spans="27:27">
      <c r="AA48507" t="str">
        <v>BE</v>
      </c>
    </row>
    <row r="48508" spans="27:27">
      <c r="AA48508" t="str">
        <v>BE</v>
      </c>
    </row>
    <row r="48509" spans="27:27">
      <c r="AA48509" t="str">
        <v>CB</v>
      </c>
    </row>
    <row r="48510" spans="27:27">
      <c r="AA48510" t="str">
        <v>BE</v>
      </c>
    </row>
    <row r="48511" spans="27:27">
      <c r="AA48511" t="str">
        <v>DH</v>
      </c>
    </row>
    <row r="48512" spans="27:27">
      <c r="AA48512" t="str">
        <v>DH</v>
      </c>
    </row>
    <row r="48513" spans="27:27">
      <c r="AA48513" t="str">
        <v>DH</v>
      </c>
    </row>
    <row r="48514" spans="27:27">
      <c r="AA48514" t="str">
        <v>JB</v>
      </c>
    </row>
    <row r="48515" spans="27:27">
      <c r="AA48515" t="str">
        <v>WB</v>
      </c>
    </row>
    <row r="48516" spans="27:27">
      <c r="AA48516" t="str">
        <v>SS</v>
      </c>
    </row>
    <row r="48517" spans="27:27">
      <c r="AA48517" t="str">
        <v>SO</v>
      </c>
    </row>
    <row r="48518" spans="27:27">
      <c r="AA48518" t="str">
        <v>DH</v>
      </c>
    </row>
    <row r="48519" spans="27:27">
      <c r="AA48519" t="str">
        <v>DH</v>
      </c>
    </row>
    <row r="48520" spans="27:27">
      <c r="AA48520" t="str">
        <v>FR</v>
      </c>
    </row>
    <row r="48521" spans="27:27">
      <c r="AA48521" t="str">
        <v>FR</v>
      </c>
    </row>
    <row r="48522" spans="27:27">
      <c r="AA48522" t="str">
        <v>JB</v>
      </c>
    </row>
    <row r="48523" spans="27:27">
      <c r="AA48523" t="str">
        <v>JB</v>
      </c>
    </row>
    <row r="48524" spans="27:27">
      <c r="AA48524" t="str">
        <v>FR</v>
      </c>
    </row>
    <row r="48525" spans="27:27">
      <c r="AA48525" t="str">
        <v>SS</v>
      </c>
    </row>
    <row r="48526" spans="27:27">
      <c r="AA48526" t="str">
        <v>SO</v>
      </c>
    </row>
    <row r="48527" spans="27:27">
      <c r="AA48527" t="str">
        <v>DH</v>
      </c>
    </row>
    <row r="48528" spans="27:27">
      <c r="AA48528" t="str">
        <v>BE</v>
      </c>
    </row>
    <row r="48529" spans="27:27">
      <c r="AA48529" t="str">
        <v>WB</v>
      </c>
    </row>
    <row r="48530" spans="27:27">
      <c r="AA48530" t="str">
        <v>HD</v>
      </c>
    </row>
    <row r="48531" spans="27:27">
      <c r="AA48531" t="str">
        <v>HD</v>
      </c>
    </row>
    <row r="48532" spans="27:27">
      <c r="AA48532" t="str">
        <v>SS</v>
      </c>
    </row>
    <row r="48533" spans="27:27">
      <c r="AA48533" t="str">
        <v>HD</v>
      </c>
    </row>
    <row r="48534" spans="27:27">
      <c r="AA48534" t="str">
        <v>BB</v>
      </c>
    </row>
    <row r="48535" spans="27:27">
      <c r="AA48535" t="str">
        <v>WB</v>
      </c>
    </row>
    <row r="48536" spans="27:27">
      <c r="AA48536" t="str">
        <v>HD</v>
      </c>
    </row>
    <row r="48537" spans="27:27">
      <c r="AA48537" t="str">
        <v>SO</v>
      </c>
    </row>
    <row r="48538" spans="27:27">
      <c r="AA48538" t="str">
        <v>DH</v>
      </c>
    </row>
    <row r="48539" spans="27:27">
      <c r="AA48539" t="str">
        <v>DH</v>
      </c>
    </row>
    <row r="48540" spans="27:27">
      <c r="AA48540" t="str">
        <v>DH</v>
      </c>
    </row>
    <row r="48541" spans="27:27">
      <c r="AA48541" t="str">
        <v>BE</v>
      </c>
    </row>
    <row r="48542" spans="27:27">
      <c r="AA48542" t="str">
        <v>BE</v>
      </c>
    </row>
    <row r="48543" spans="27:27">
      <c r="AA48543" t="str">
        <v>JB</v>
      </c>
    </row>
    <row r="48544" spans="27:27">
      <c r="AA48544" t="str">
        <v>JB</v>
      </c>
    </row>
    <row r="48545" spans="27:27">
      <c r="AA48545" t="str">
        <v>BE</v>
      </c>
    </row>
    <row r="48546" spans="27:27">
      <c r="AA48546" t="str">
        <v>BB</v>
      </c>
    </row>
    <row r="48547" spans="27:27">
      <c r="AA48547" t="str">
        <v>BB</v>
      </c>
    </row>
    <row r="48548" spans="27:27">
      <c r="AA48548" t="str">
        <v>BB</v>
      </c>
    </row>
    <row r="48549" spans="27:27">
      <c r="AA48549" t="str">
        <v>SO</v>
      </c>
    </row>
    <row r="48550" spans="27:27">
      <c r="AA48550" t="str">
        <v>SO</v>
      </c>
    </row>
    <row r="48551" spans="27:27">
      <c r="AA48551" t="str">
        <v>SS</v>
      </c>
    </row>
    <row r="48552" spans="27:27">
      <c r="AA48552" t="str">
        <v>SS</v>
      </c>
    </row>
    <row r="48553" spans="27:27">
      <c r="AA48553" t="str">
        <v>SS</v>
      </c>
    </row>
    <row r="48554" spans="27:27">
      <c r="AA48554" t="str">
        <v>BB</v>
      </c>
    </row>
    <row r="48555" spans="27:27">
      <c r="AA48555" t="str">
        <v>CB</v>
      </c>
    </row>
    <row r="48556" spans="27:27">
      <c r="AA48556" t="str">
        <v>CB</v>
      </c>
    </row>
    <row r="48557" spans="27:27">
      <c r="AA48557" t="str">
        <v>FR</v>
      </c>
    </row>
    <row r="48558" spans="27:27">
      <c r="AA48558" t="str">
        <v>CB</v>
      </c>
    </row>
    <row r="48559" spans="27:27">
      <c r="AA48559" t="str">
        <v>DH</v>
      </c>
    </row>
    <row r="48560" spans="27:27">
      <c r="AA48560" t="str">
        <v>DH</v>
      </c>
    </row>
    <row r="48561" spans="27:27">
      <c r="AA48561" t="str">
        <v>DH</v>
      </c>
    </row>
    <row r="48562" spans="27:27">
      <c r="AA48562" t="str">
        <v>DH</v>
      </c>
    </row>
    <row r="48563" spans="27:27">
      <c r="AA48563" t="str">
        <v>SS</v>
      </c>
    </row>
    <row r="48564" spans="27:27">
      <c r="AA48564" t="str">
        <v>JB</v>
      </c>
    </row>
    <row r="48565" spans="27:27">
      <c r="AA48565" t="str">
        <v>FR</v>
      </c>
    </row>
    <row r="48566" spans="27:27">
      <c r="AA48566" t="str">
        <v>WB</v>
      </c>
    </row>
    <row r="48567" spans="27:27">
      <c r="AA48567" t="str">
        <v>SO</v>
      </c>
    </row>
    <row r="48568" spans="27:27">
      <c r="AA48568" t="str">
        <v>HD</v>
      </c>
    </row>
    <row r="48569" spans="27:27">
      <c r="AA48569" t="str">
        <v>JB</v>
      </c>
    </row>
    <row r="48570" spans="27:27">
      <c r="AA48570" t="str">
        <v>SO</v>
      </c>
    </row>
    <row r="48571" spans="27:27">
      <c r="AA48571" t="str">
        <v>BE</v>
      </c>
    </row>
    <row r="48572" spans="27:27">
      <c r="AA48572" t="str">
        <v>DH</v>
      </c>
    </row>
    <row r="48573" spans="27:27">
      <c r="AA48573" t="str">
        <v>DH</v>
      </c>
    </row>
    <row r="48574" spans="27:27">
      <c r="AA48574" t="str">
        <v>DH</v>
      </c>
    </row>
    <row r="48575" spans="27:27">
      <c r="AA48575" t="str">
        <v>DH</v>
      </c>
    </row>
    <row r="48576" spans="27:27">
      <c r="AA48576" t="str">
        <v>SS</v>
      </c>
    </row>
    <row r="48577" spans="27:27">
      <c r="AA48577" t="str">
        <v>WB</v>
      </c>
    </row>
    <row r="48578" spans="27:27">
      <c r="AA48578" t="str">
        <v>DH</v>
      </c>
    </row>
    <row r="48579" spans="27:27">
      <c r="AA48579" t="str">
        <v>SO</v>
      </c>
    </row>
    <row r="48580" spans="27:27">
      <c r="AA48580" t="str">
        <v>SO</v>
      </c>
    </row>
    <row r="48581" spans="27:27">
      <c r="AA48581" t="str">
        <v>DH</v>
      </c>
    </row>
    <row r="48582" spans="27:27">
      <c r="AA48582" t="str">
        <v>SO</v>
      </c>
    </row>
    <row r="48583" spans="27:27">
      <c r="AA48583" t="str">
        <v>DH</v>
      </c>
    </row>
    <row r="48584" spans="27:27">
      <c r="AA48584" t="str">
        <v>CB</v>
      </c>
    </row>
    <row r="48585" spans="27:27">
      <c r="AA48585" t="str">
        <v>SO</v>
      </c>
    </row>
    <row r="48586" spans="27:27">
      <c r="AA48586" t="str">
        <v>BE</v>
      </c>
    </row>
    <row r="48587" spans="27:27">
      <c r="AA48587" t="str">
        <v>SO</v>
      </c>
    </row>
    <row r="48588" spans="27:27">
      <c r="AA48588" t="str">
        <v>BB</v>
      </c>
    </row>
    <row r="48589" spans="27:27">
      <c r="AA48589" t="str">
        <v>SS</v>
      </c>
    </row>
    <row r="48590" spans="27:27">
      <c r="AA48590" t="str">
        <v>JB</v>
      </c>
    </row>
    <row r="48591" spans="27:27">
      <c r="AA48591" t="str">
        <v>FR</v>
      </c>
    </row>
    <row r="48592" spans="27:27">
      <c r="AA48592" t="str">
        <v>FR</v>
      </c>
    </row>
    <row r="48593" spans="27:27">
      <c r="AA48593" t="str">
        <v>DH</v>
      </c>
    </row>
    <row r="48594" spans="27:27">
      <c r="AA48594" t="str">
        <v>DH</v>
      </c>
    </row>
    <row r="48595" spans="27:27">
      <c r="AA48595" t="str">
        <v>WB</v>
      </c>
    </row>
    <row r="48596" spans="27:27">
      <c r="AA48596" t="str">
        <v>HD</v>
      </c>
    </row>
    <row r="48597" spans="27:27">
      <c r="AA48597" t="str">
        <v>SO</v>
      </c>
    </row>
    <row r="48598" spans="27:27">
      <c r="AA48598" t="str">
        <v>BE</v>
      </c>
    </row>
    <row r="48599" spans="27:27">
      <c r="AA48599" t="str">
        <v>BE</v>
      </c>
    </row>
    <row r="48600" spans="27:27">
      <c r="AA48600" t="str">
        <v>BE</v>
      </c>
    </row>
    <row r="48601" spans="27:27">
      <c r="AA48601" t="str">
        <v>FR</v>
      </c>
    </row>
    <row r="48602" spans="27:27">
      <c r="AA48602" t="str">
        <v>HD</v>
      </c>
    </row>
    <row r="48603" spans="27:27">
      <c r="AA48603" t="str">
        <v>WB</v>
      </c>
    </row>
    <row r="48604" spans="27:27">
      <c r="AA48604" t="str">
        <v>FR</v>
      </c>
    </row>
    <row r="48605" spans="27:27">
      <c r="AA48605" t="str">
        <v>HD</v>
      </c>
    </row>
    <row r="48606" spans="27:27">
      <c r="AA48606" t="str">
        <v>JB</v>
      </c>
    </row>
    <row r="48607" spans="27:27">
      <c r="AA48607" t="str">
        <v>CB</v>
      </c>
    </row>
    <row r="48608" spans="27:27">
      <c r="AA48608" t="str">
        <v>HD</v>
      </c>
    </row>
    <row r="48609" spans="27:27">
      <c r="AA48609" t="str">
        <v>JB</v>
      </c>
    </row>
    <row r="48610" spans="27:27">
      <c r="AA48610" t="str">
        <v>JB</v>
      </c>
    </row>
    <row r="48611" spans="27:27">
      <c r="AA48611" t="str">
        <v>JB</v>
      </c>
    </row>
    <row r="48612" spans="27:27">
      <c r="AA48612" t="str">
        <v>BB</v>
      </c>
    </row>
    <row r="48613" spans="27:27">
      <c r="AA48613" t="str">
        <v>BE</v>
      </c>
    </row>
    <row r="48614" spans="27:27">
      <c r="AA48614" t="str">
        <v>BE</v>
      </c>
    </row>
    <row r="48615" spans="27:27">
      <c r="AA48615" t="str">
        <v>JB</v>
      </c>
    </row>
    <row r="48616" spans="27:27">
      <c r="AA48616" t="str">
        <v>BE</v>
      </c>
    </row>
    <row r="48617" spans="27:27">
      <c r="AA48617" t="str">
        <v>SO</v>
      </c>
    </row>
    <row r="48618" spans="27:27">
      <c r="AA48618" t="str">
        <v>SO</v>
      </c>
    </row>
    <row r="48619" spans="27:27">
      <c r="AA48619" t="str">
        <v>WB</v>
      </c>
    </row>
    <row r="48620" spans="27:27">
      <c r="AA48620" t="str">
        <v>BB</v>
      </c>
    </row>
    <row r="48621" spans="27:27">
      <c r="AA48621" t="str">
        <v>BB</v>
      </c>
    </row>
    <row r="48622" spans="27:27">
      <c r="AA48622" t="str">
        <v>DH</v>
      </c>
    </row>
    <row r="48623" spans="27:27">
      <c r="AA48623" t="str">
        <v>CB</v>
      </c>
    </row>
    <row r="48624" spans="27:27">
      <c r="AA48624" t="str">
        <v>CB</v>
      </c>
    </row>
    <row r="48625" spans="27:27">
      <c r="AA48625" t="str">
        <v>CB</v>
      </c>
    </row>
    <row r="48626" spans="27:27">
      <c r="AA48626" t="str">
        <v>CB</v>
      </c>
    </row>
    <row r="48627" spans="27:27">
      <c r="AA48627" t="str">
        <v>BE</v>
      </c>
    </row>
    <row r="48628" spans="27:27">
      <c r="AA48628" t="str">
        <v>BE</v>
      </c>
    </row>
    <row r="48629" spans="27:27">
      <c r="AA48629" t="str">
        <v>HD</v>
      </c>
    </row>
    <row r="48630" spans="27:27">
      <c r="AA48630" t="str">
        <v>CB</v>
      </c>
    </row>
    <row r="48631" spans="27:27">
      <c r="AA48631" t="str">
        <v>JB</v>
      </c>
    </row>
    <row r="48632" spans="27:27">
      <c r="AA48632" t="str">
        <v>DH</v>
      </c>
    </row>
    <row r="48633" spans="27:27">
      <c r="AA48633" t="str">
        <v>DH</v>
      </c>
    </row>
    <row r="48634" spans="27:27">
      <c r="AA48634" t="str">
        <v>DH</v>
      </c>
    </row>
    <row r="48635" spans="27:27">
      <c r="AA48635" t="str">
        <v>DH</v>
      </c>
    </row>
    <row r="48636" spans="27:27">
      <c r="AA48636" t="str">
        <v>WB</v>
      </c>
    </row>
    <row r="48637" spans="27:27">
      <c r="AA48637" t="str">
        <v>WB</v>
      </c>
    </row>
    <row r="48638" spans="27:27">
      <c r="AA48638" t="str">
        <v>SO</v>
      </c>
    </row>
    <row r="48639" spans="27:27">
      <c r="AA48639" t="str">
        <v>FR</v>
      </c>
    </row>
    <row r="48640" spans="27:27">
      <c r="AA48640" t="str">
        <v>SS</v>
      </c>
    </row>
    <row r="48641" spans="27:27">
      <c r="AA48641" t="str">
        <v>HD</v>
      </c>
    </row>
    <row r="48642" spans="27:27">
      <c r="AA48642" t="str">
        <v>BB</v>
      </c>
    </row>
    <row r="48643" spans="27:27">
      <c r="AA48643" t="str">
        <v>SS</v>
      </c>
    </row>
    <row r="48644" spans="27:27">
      <c r="AA48644" t="str">
        <v>JB</v>
      </c>
    </row>
    <row r="48645" spans="27:27">
      <c r="AA48645" t="str">
        <v>JB</v>
      </c>
    </row>
    <row r="48646" spans="27:27">
      <c r="AA48646" t="str">
        <v>HD</v>
      </c>
    </row>
    <row r="48647" spans="27:27">
      <c r="AA48647" t="str">
        <v>HD</v>
      </c>
    </row>
    <row r="48648" spans="27:27">
      <c r="AA48648" t="str">
        <v>WB</v>
      </c>
    </row>
    <row r="48649" spans="27:27">
      <c r="AA48649" t="str">
        <v>DH</v>
      </c>
    </row>
    <row r="48650" spans="27:27">
      <c r="AA48650" t="str">
        <v>BE</v>
      </c>
    </row>
    <row r="48651" spans="27:27">
      <c r="AA48651" t="str">
        <v>BE</v>
      </c>
    </row>
    <row r="48652" spans="27:27">
      <c r="AA48652" t="str">
        <v>JB</v>
      </c>
    </row>
    <row r="48653" spans="27:27">
      <c r="AA48653" t="str">
        <v>JB</v>
      </c>
    </row>
    <row r="48654" spans="27:27">
      <c r="AA48654" t="str">
        <v>SO</v>
      </c>
    </row>
    <row r="48655" spans="27:27">
      <c r="AA48655" t="str">
        <v>BB</v>
      </c>
    </row>
    <row r="48656" spans="27:27">
      <c r="AA48656" t="str">
        <v>BB</v>
      </c>
    </row>
    <row r="48657" spans="27:27">
      <c r="AA48657" t="str">
        <v>BB</v>
      </c>
    </row>
    <row r="48658" spans="27:27">
      <c r="AA48658" t="str">
        <v>BB</v>
      </c>
    </row>
    <row r="48659" spans="27:27">
      <c r="AA48659" t="str">
        <v>SS</v>
      </c>
    </row>
    <row r="48660" spans="27:27">
      <c r="AA48660" t="str">
        <v>HD</v>
      </c>
    </row>
    <row r="48661" spans="27:27">
      <c r="AA48661" t="str">
        <v>HD</v>
      </c>
    </row>
    <row r="48662" spans="27:27">
      <c r="AA48662" t="str">
        <v>HD</v>
      </c>
    </row>
    <row r="48663" spans="27:27">
      <c r="AA48663" t="str">
        <v>HD</v>
      </c>
    </row>
    <row r="48664" spans="27:27">
      <c r="AA48664" t="str">
        <v>BE</v>
      </c>
    </row>
    <row r="48665" spans="27:27">
      <c r="AA48665" t="str">
        <v>FR</v>
      </c>
    </row>
    <row r="48666" spans="27:27">
      <c r="AA48666" t="str">
        <v>JB</v>
      </c>
    </row>
    <row r="48667" spans="27:27">
      <c r="AA48667" t="str">
        <v>BB</v>
      </c>
    </row>
    <row r="48668" spans="27:27">
      <c r="AA48668" t="str">
        <v>FR</v>
      </c>
    </row>
    <row r="48669" spans="27:27">
      <c r="AA48669" t="str">
        <v>FR</v>
      </c>
    </row>
    <row r="48670" spans="27:27">
      <c r="AA48670" t="str">
        <v>FR</v>
      </c>
    </row>
    <row r="48671" spans="27:27">
      <c r="AA48671" t="str">
        <v>FR</v>
      </c>
    </row>
    <row r="48672" spans="27:27">
      <c r="AA48672" t="str">
        <v>DH</v>
      </c>
    </row>
    <row r="48673" spans="27:27">
      <c r="AA48673" t="str">
        <v>BE</v>
      </c>
    </row>
    <row r="48674" spans="27:27">
      <c r="AA48674" t="str">
        <v>WB</v>
      </c>
    </row>
    <row r="48675" spans="27:27">
      <c r="AA48675" t="str">
        <v>BB</v>
      </c>
    </row>
    <row r="48676" spans="27:27">
      <c r="AA48676" t="str">
        <v>JB</v>
      </c>
    </row>
    <row r="48677" spans="27:27">
      <c r="AA48677" t="str">
        <v>BE</v>
      </c>
    </row>
    <row r="48678" spans="27:27">
      <c r="AA48678" t="str">
        <v>HD</v>
      </c>
    </row>
    <row r="48679" spans="27:27">
      <c r="AA48679" t="str">
        <v>BE</v>
      </c>
    </row>
    <row r="48680" spans="27:27">
      <c r="AA48680" t="str">
        <v>BE</v>
      </c>
    </row>
    <row r="48681" spans="27:27">
      <c r="AA48681" t="str">
        <v>SS</v>
      </c>
    </row>
    <row r="48682" spans="27:27">
      <c r="AA48682" t="str">
        <v>SS</v>
      </c>
    </row>
    <row r="48683" spans="27:27">
      <c r="AA48683" t="str">
        <v>SO</v>
      </c>
    </row>
    <row r="48684" spans="27:27">
      <c r="AA48684" t="str">
        <v>SO</v>
      </c>
    </row>
    <row r="48685" spans="27:27">
      <c r="AA48685" t="str">
        <v>SS</v>
      </c>
    </row>
    <row r="48686" spans="27:27">
      <c r="AA48686" t="str">
        <v>SS</v>
      </c>
    </row>
    <row r="48687" spans="27:27">
      <c r="AA48687" t="str">
        <v>SS</v>
      </c>
    </row>
    <row r="48688" spans="27:27">
      <c r="AA48688" t="str">
        <v>BE</v>
      </c>
    </row>
    <row r="48689" spans="27:27">
      <c r="AA48689" t="str">
        <v>CB</v>
      </c>
    </row>
    <row r="48690" spans="27:27">
      <c r="AA48690" t="str">
        <v>SS</v>
      </c>
    </row>
    <row r="48691" spans="27:27">
      <c r="AA48691" t="str">
        <v>SS</v>
      </c>
    </row>
    <row r="48692" spans="27:27">
      <c r="AA48692" t="str">
        <v>SS</v>
      </c>
    </row>
    <row r="48693" spans="27:27">
      <c r="AA48693" t="str">
        <v>DH</v>
      </c>
    </row>
    <row r="48694" spans="27:27">
      <c r="AA48694" t="str">
        <v>BB</v>
      </c>
    </row>
    <row r="48695" spans="27:27">
      <c r="AA48695" t="str">
        <v>BB</v>
      </c>
    </row>
    <row r="48696" spans="27:27">
      <c r="AA48696" t="str">
        <v>WB</v>
      </c>
    </row>
    <row r="48697" spans="27:27">
      <c r="AA48697" t="str">
        <v>WB</v>
      </c>
    </row>
    <row r="48698" spans="27:27">
      <c r="AA48698" t="str">
        <v>SO</v>
      </c>
    </row>
    <row r="48699" spans="27:27">
      <c r="AA48699" t="str">
        <v>SO</v>
      </c>
    </row>
    <row r="48700" spans="27:27">
      <c r="AA48700" t="str">
        <v>SO</v>
      </c>
    </row>
    <row r="48701" spans="27:27">
      <c r="AA48701" t="str">
        <v>BB</v>
      </c>
    </row>
    <row r="48702" spans="27:27">
      <c r="AA48702" t="str">
        <v>BB</v>
      </c>
    </row>
    <row r="48703" spans="27:27">
      <c r="AA48703" t="str">
        <v>BB</v>
      </c>
    </row>
    <row r="48704" spans="27:27">
      <c r="AA48704" t="str">
        <v>HD</v>
      </c>
    </row>
    <row r="48705" spans="27:27">
      <c r="AA48705" t="str">
        <v>HD</v>
      </c>
    </row>
    <row r="48706" spans="27:27">
      <c r="AA48706" t="str">
        <v>HD</v>
      </c>
    </row>
    <row r="48707" spans="27:27">
      <c r="AA48707" t="str">
        <v>BB</v>
      </c>
    </row>
    <row r="48708" spans="27:27">
      <c r="AA48708" t="str">
        <v>BB</v>
      </c>
    </row>
    <row r="48709" spans="27:27">
      <c r="AA48709" t="str">
        <v>DH</v>
      </c>
    </row>
    <row r="48710" spans="27:27">
      <c r="AA48710" t="str">
        <v>HD</v>
      </c>
    </row>
    <row r="48711" spans="27:27">
      <c r="AA48711" t="str">
        <v>HD</v>
      </c>
    </row>
    <row r="48712" spans="27:27">
      <c r="AA48712" t="str">
        <v>CB</v>
      </c>
    </row>
    <row r="48713" spans="27:27">
      <c r="AA48713" t="str">
        <v>BE</v>
      </c>
    </row>
    <row r="48714" spans="27:27">
      <c r="AA48714" t="str">
        <v>CB</v>
      </c>
    </row>
    <row r="48715" spans="27:27">
      <c r="AA48715" t="str">
        <v>CB</v>
      </c>
    </row>
    <row r="48716" spans="27:27">
      <c r="AA48716" t="str">
        <v>SS</v>
      </c>
    </row>
    <row r="48717" spans="27:27">
      <c r="AA48717" t="str">
        <v>SS</v>
      </c>
    </row>
    <row r="48718" spans="27:27">
      <c r="AA48718" t="str">
        <v>SS</v>
      </c>
    </row>
    <row r="48719" spans="27:27">
      <c r="AA48719" t="str">
        <v>SO</v>
      </c>
    </row>
    <row r="48720" spans="27:27">
      <c r="AA48720" t="str">
        <v>DH</v>
      </c>
    </row>
    <row r="48721" spans="27:27">
      <c r="AA48721" t="str">
        <v>DH</v>
      </c>
    </row>
    <row r="48722" spans="27:27">
      <c r="AA48722" t="str">
        <v>BB</v>
      </c>
    </row>
    <row r="48723" spans="27:27">
      <c r="AA48723" t="str">
        <v>FR</v>
      </c>
    </row>
    <row r="48724" spans="27:27">
      <c r="AA48724" t="str">
        <v>DH</v>
      </c>
    </row>
    <row r="48725" spans="27:27">
      <c r="AA48725" t="str">
        <v>WB</v>
      </c>
    </row>
    <row r="48726" spans="27:27">
      <c r="AA48726" t="str">
        <v>DH</v>
      </c>
    </row>
    <row r="48727" spans="27:27">
      <c r="AA48727" t="str">
        <v>SS</v>
      </c>
    </row>
    <row r="48728" spans="27:27">
      <c r="AA48728" t="str">
        <v>SS</v>
      </c>
    </row>
    <row r="48729" spans="27:27">
      <c r="AA48729" t="str">
        <v>BE</v>
      </c>
    </row>
    <row r="48730" spans="27:27">
      <c r="AA48730" t="str">
        <v>HD</v>
      </c>
    </row>
    <row r="48731" spans="27:27">
      <c r="AA48731" t="str">
        <v>FR</v>
      </c>
    </row>
    <row r="48732" spans="27:27">
      <c r="AA48732" t="str">
        <v>FR</v>
      </c>
    </row>
    <row r="48733" spans="27:27">
      <c r="AA48733" t="str">
        <v>JB</v>
      </c>
    </row>
    <row r="48734" spans="27:27">
      <c r="AA48734" t="str">
        <v>HD</v>
      </c>
    </row>
    <row r="48735" spans="27:27">
      <c r="AA48735" t="str">
        <v>DH</v>
      </c>
    </row>
    <row r="48736" spans="27:27">
      <c r="AA48736" t="str">
        <v>CB</v>
      </c>
    </row>
    <row r="48737" spans="27:27">
      <c r="AA48737" t="str">
        <v>HD</v>
      </c>
    </row>
    <row r="48738" spans="27:27">
      <c r="AA48738" t="str">
        <v>SS</v>
      </c>
    </row>
    <row r="48739" spans="27:27">
      <c r="AA48739" t="str">
        <v>DH</v>
      </c>
    </row>
    <row r="48740" spans="27:27">
      <c r="AA48740" t="str">
        <v>JB</v>
      </c>
    </row>
    <row r="48741" spans="27:27">
      <c r="AA48741" t="str">
        <v>DH</v>
      </c>
    </row>
    <row r="48742" spans="27:27">
      <c r="AA48742" t="str">
        <v>DH</v>
      </c>
    </row>
    <row r="48743" spans="27:27">
      <c r="AA48743" t="str">
        <v>HD</v>
      </c>
    </row>
    <row r="48744" spans="27:27">
      <c r="AA48744" t="str">
        <v>HD</v>
      </c>
    </row>
    <row r="48745" spans="27:27">
      <c r="AA48745" t="str">
        <v>DH</v>
      </c>
    </row>
    <row r="48746" spans="27:27">
      <c r="AA48746" t="str">
        <v>SS</v>
      </c>
    </row>
    <row r="48747" spans="27:27">
      <c r="AA48747" t="str">
        <v>FR</v>
      </c>
    </row>
    <row r="48748" spans="27:27">
      <c r="AA48748" t="str">
        <v>SS</v>
      </c>
    </row>
    <row r="48749" spans="27:27">
      <c r="AA48749" t="str">
        <v>SS</v>
      </c>
    </row>
    <row r="48750" spans="27:27">
      <c r="AA48750" t="str">
        <v>BE</v>
      </c>
    </row>
    <row r="48751" spans="27:27">
      <c r="AA48751" t="str">
        <v>WB</v>
      </c>
    </row>
    <row r="48752" spans="27:27">
      <c r="AA48752" t="str">
        <v>CB</v>
      </c>
    </row>
    <row r="48753" spans="27:27">
      <c r="AA48753" t="str">
        <v>HD</v>
      </c>
    </row>
    <row r="48754" spans="27:27">
      <c r="AA48754" t="str">
        <v>WB</v>
      </c>
    </row>
    <row r="48755" spans="27:27">
      <c r="AA48755" t="str">
        <v>BB</v>
      </c>
    </row>
    <row r="48756" spans="27:27">
      <c r="AA48756" t="str">
        <v>WB</v>
      </c>
    </row>
    <row r="48757" spans="27:27">
      <c r="AA48757" t="str">
        <v>WB</v>
      </c>
    </row>
    <row r="48758" spans="27:27">
      <c r="AA48758" t="str">
        <v>WB</v>
      </c>
    </row>
    <row r="48759" spans="27:27">
      <c r="AA48759" t="str">
        <v>WB</v>
      </c>
    </row>
    <row r="48760" spans="27:27">
      <c r="AA48760" t="str">
        <v>WB</v>
      </c>
    </row>
    <row r="48761" spans="27:27">
      <c r="AA48761" t="str">
        <v>WB</v>
      </c>
    </row>
    <row r="48762" spans="27:27">
      <c r="AA48762" t="str">
        <v>FR</v>
      </c>
    </row>
    <row r="48763" spans="27:27">
      <c r="AA48763" t="str">
        <v>FR</v>
      </c>
    </row>
    <row r="48764" spans="27:27">
      <c r="AA48764" t="str">
        <v>SS</v>
      </c>
    </row>
    <row r="48765" spans="27:27">
      <c r="AA48765" t="str">
        <v>CB</v>
      </c>
    </row>
    <row r="48766" spans="27:27">
      <c r="AA48766" t="str">
        <v>CB</v>
      </c>
    </row>
    <row r="48767" spans="27:27">
      <c r="AA48767" t="str">
        <v>JB</v>
      </c>
    </row>
    <row r="48768" spans="27:27">
      <c r="AA48768" t="str">
        <v>HD</v>
      </c>
    </row>
    <row r="48769" spans="27:27">
      <c r="AA48769" t="str">
        <v>BB</v>
      </c>
    </row>
    <row r="48770" spans="27:27">
      <c r="AA48770" t="str">
        <v>CB</v>
      </c>
    </row>
    <row r="48771" spans="27:27">
      <c r="AA48771" t="str">
        <v>CB</v>
      </c>
    </row>
    <row r="48772" spans="27:27">
      <c r="AA48772" t="str">
        <v>FR</v>
      </c>
    </row>
    <row r="48773" spans="27:27">
      <c r="AA48773" t="str">
        <v>JB</v>
      </c>
    </row>
    <row r="48774" spans="27:27">
      <c r="AA48774" t="str">
        <v>SO</v>
      </c>
    </row>
    <row r="48775" spans="27:27">
      <c r="AA48775" t="str">
        <v>HD</v>
      </c>
    </row>
    <row r="48776" spans="27:27">
      <c r="AA48776" t="str">
        <v>SS</v>
      </c>
    </row>
    <row r="48777" spans="27:27">
      <c r="AA48777" t="str">
        <v>SS</v>
      </c>
    </row>
    <row r="48778" spans="27:27">
      <c r="AA48778" t="str">
        <v>BE</v>
      </c>
    </row>
    <row r="48779" spans="27:27">
      <c r="AA48779" t="str">
        <v>SO</v>
      </c>
    </row>
    <row r="48780" spans="27:27">
      <c r="AA48780" t="str">
        <v>SS</v>
      </c>
    </row>
    <row r="48781" spans="27:27">
      <c r="AA48781" t="str">
        <v>SS</v>
      </c>
    </row>
    <row r="48782" spans="27:27">
      <c r="AA48782" t="str">
        <v>HD</v>
      </c>
    </row>
    <row r="48783" spans="27:27">
      <c r="AA48783" t="str">
        <v>SO</v>
      </c>
    </row>
    <row r="48784" spans="27:27">
      <c r="AA48784" t="str">
        <v>SS</v>
      </c>
    </row>
    <row r="48785" spans="27:27">
      <c r="AA48785" t="str">
        <v>SS</v>
      </c>
    </row>
    <row r="48786" spans="27:27">
      <c r="AA48786" t="str">
        <v>CB</v>
      </c>
    </row>
    <row r="48787" spans="27:27">
      <c r="AA48787" t="str">
        <v>SS</v>
      </c>
    </row>
    <row r="48788" spans="27:27">
      <c r="AA48788" t="str">
        <v>WB</v>
      </c>
    </row>
    <row r="48789" spans="27:27">
      <c r="AA48789" t="str">
        <v>HD</v>
      </c>
    </row>
    <row r="48790" spans="27:27">
      <c r="AA48790" t="str">
        <v>SO</v>
      </c>
    </row>
    <row r="48791" spans="27:27">
      <c r="AA48791" t="str">
        <v>HD</v>
      </c>
    </row>
    <row r="48792" spans="27:27">
      <c r="AA48792" t="str">
        <v>WB</v>
      </c>
    </row>
    <row r="48793" spans="27:27">
      <c r="AA48793" t="str">
        <v>SO</v>
      </c>
    </row>
    <row r="48794" spans="27:27">
      <c r="AA48794" t="str">
        <v>JB</v>
      </c>
    </row>
    <row r="48795" spans="27:27">
      <c r="AA48795" t="str">
        <v>JB</v>
      </c>
    </row>
    <row r="48796" spans="27:27">
      <c r="AA48796" t="str">
        <v>JB</v>
      </c>
    </row>
    <row r="48797" spans="27:27">
      <c r="AA48797" t="str">
        <v>SS</v>
      </c>
    </row>
    <row r="48798" spans="27:27">
      <c r="AA48798" t="str">
        <v>SS</v>
      </c>
    </row>
    <row r="48799" spans="27:27">
      <c r="AA48799" t="str">
        <v>SS</v>
      </c>
    </row>
    <row r="48800" spans="27:27">
      <c r="AA48800" t="str">
        <v>BE</v>
      </c>
    </row>
    <row r="48801" spans="27:27">
      <c r="AA48801" t="str">
        <v>BB</v>
      </c>
    </row>
    <row r="48802" spans="27:27">
      <c r="AA48802" t="str">
        <v>DH</v>
      </c>
    </row>
    <row r="48803" spans="27:27">
      <c r="AA48803" t="str">
        <v>DH</v>
      </c>
    </row>
    <row r="48804" spans="27:27">
      <c r="AA48804" t="str">
        <v>DH</v>
      </c>
    </row>
    <row r="48805" spans="27:27">
      <c r="AA48805" t="str">
        <v>BB</v>
      </c>
    </row>
    <row r="48806" spans="27:27">
      <c r="AA48806" t="str">
        <v>BB</v>
      </c>
    </row>
    <row r="48807" spans="27:27">
      <c r="AA48807" t="str">
        <v>SO</v>
      </c>
    </row>
    <row r="48808" spans="27:27">
      <c r="AA48808" t="str">
        <v>SO</v>
      </c>
    </row>
    <row r="48809" spans="27:27">
      <c r="AA48809" t="str">
        <v>SO</v>
      </c>
    </row>
    <row r="48810" spans="27:27">
      <c r="AA48810" t="str">
        <v>SO</v>
      </c>
    </row>
    <row r="48811" spans="27:27">
      <c r="AA48811" t="str">
        <v>JB</v>
      </c>
    </row>
    <row r="48812" spans="27:27">
      <c r="AA48812" t="str">
        <v>CB</v>
      </c>
    </row>
    <row r="48813" spans="27:27">
      <c r="AA48813" t="str">
        <v>JB</v>
      </c>
    </row>
    <row r="48814" spans="27:27">
      <c r="AA48814" t="str">
        <v>JB</v>
      </c>
    </row>
    <row r="48815" spans="27:27">
      <c r="AA48815" t="str">
        <v>JB</v>
      </c>
    </row>
    <row r="48816" spans="27:27">
      <c r="AA48816" t="str">
        <v>JB</v>
      </c>
    </row>
    <row r="48817" spans="27:27">
      <c r="AA48817" t="str">
        <v>FR</v>
      </c>
    </row>
    <row r="48818" spans="27:27">
      <c r="AA48818" t="str">
        <v>FR</v>
      </c>
    </row>
    <row r="48819" spans="27:27">
      <c r="AA48819" t="str">
        <v>SO</v>
      </c>
    </row>
    <row r="48820" spans="27:27">
      <c r="AA48820" t="str">
        <v>WB</v>
      </c>
    </row>
    <row r="48821" spans="27:27">
      <c r="AA48821" t="str">
        <v>SO</v>
      </c>
    </row>
    <row r="48822" spans="27:27">
      <c r="AA48822" t="str">
        <v>SO</v>
      </c>
    </row>
    <row r="48823" spans="27:27">
      <c r="AA48823" t="str">
        <v>JB</v>
      </c>
    </row>
    <row r="48824" spans="27:27">
      <c r="AA48824" t="str">
        <v>JB</v>
      </c>
    </row>
    <row r="48825" spans="27:27">
      <c r="AA48825" t="str">
        <v>CB</v>
      </c>
    </row>
    <row r="48826" spans="27:27">
      <c r="AA48826" t="str">
        <v>BE</v>
      </c>
    </row>
    <row r="48827" spans="27:27">
      <c r="AA48827" t="str">
        <v>BE</v>
      </c>
    </row>
    <row r="48828" spans="27:27">
      <c r="AA48828" t="str">
        <v>BE</v>
      </c>
    </row>
    <row r="48829" spans="27:27">
      <c r="AA48829" t="str">
        <v>SS</v>
      </c>
    </row>
    <row r="48830" spans="27:27">
      <c r="AA48830" t="str">
        <v>CB</v>
      </c>
    </row>
    <row r="48831" spans="27:27">
      <c r="AA48831" t="str">
        <v>CB</v>
      </c>
    </row>
    <row r="48832" spans="27:27">
      <c r="AA48832" t="str">
        <v>CB</v>
      </c>
    </row>
    <row r="48833" spans="27:27">
      <c r="AA48833" t="str">
        <v>JB</v>
      </c>
    </row>
    <row r="48834" spans="27:27">
      <c r="AA48834" t="str">
        <v>WB</v>
      </c>
    </row>
    <row r="48835" spans="27:27">
      <c r="AA48835" t="str">
        <v>HD</v>
      </c>
    </row>
    <row r="48836" spans="27:27">
      <c r="AA48836" t="str">
        <v>SS</v>
      </c>
    </row>
    <row r="48837" spans="27:27">
      <c r="AA48837" t="str">
        <v>JB</v>
      </c>
    </row>
    <row r="48838" spans="27:27">
      <c r="AA48838" t="str">
        <v>DH</v>
      </c>
    </row>
    <row r="48839" spans="27:27">
      <c r="AA48839" t="str">
        <v>FR</v>
      </c>
    </row>
    <row r="48840" spans="27:27">
      <c r="AA48840" t="str">
        <v>DH</v>
      </c>
    </row>
    <row r="48841" spans="27:27">
      <c r="AA48841" t="str">
        <v>DH</v>
      </c>
    </row>
    <row r="48842" spans="27:27">
      <c r="AA48842" t="str">
        <v>DH</v>
      </c>
    </row>
    <row r="48843" spans="27:27">
      <c r="AA48843" t="str">
        <v>DH</v>
      </c>
    </row>
    <row r="48844" spans="27:27">
      <c r="AA48844" t="str">
        <v>CB</v>
      </c>
    </row>
    <row r="48845" spans="27:27">
      <c r="AA48845" t="str">
        <v>BB</v>
      </c>
    </row>
    <row r="48846" spans="27:27">
      <c r="AA48846" t="str">
        <v>SO</v>
      </c>
    </row>
    <row r="48847" spans="27:27">
      <c r="AA48847" t="str">
        <v>JB</v>
      </c>
    </row>
    <row r="48848" spans="27:27">
      <c r="AA48848" t="str">
        <v>BB</v>
      </c>
    </row>
    <row r="48849" spans="27:27">
      <c r="AA48849" t="str">
        <v>FR</v>
      </c>
    </row>
    <row r="48850" spans="27:27">
      <c r="AA48850" t="str">
        <v>CB</v>
      </c>
    </row>
    <row r="48851" spans="27:27">
      <c r="AA48851" t="str">
        <v>SS</v>
      </c>
    </row>
    <row r="48852" spans="27:27">
      <c r="AA48852" t="str">
        <v>WB</v>
      </c>
    </row>
    <row r="48853" spans="27:27">
      <c r="AA48853" t="str">
        <v>JB</v>
      </c>
    </row>
    <row r="48854" spans="27:27">
      <c r="AA48854" t="str">
        <v>JB</v>
      </c>
    </row>
    <row r="48855" spans="27:27">
      <c r="AA48855" t="str">
        <v>WB</v>
      </c>
    </row>
    <row r="48856" spans="27:27">
      <c r="AA48856" t="str">
        <v>WB</v>
      </c>
    </row>
    <row r="48857" spans="27:27">
      <c r="AA48857" t="str">
        <v>DH</v>
      </c>
    </row>
    <row r="48858" spans="27:27">
      <c r="AA48858" t="str">
        <v>FR</v>
      </c>
    </row>
    <row r="48859" spans="27:27">
      <c r="AA48859" t="str">
        <v>SO</v>
      </c>
    </row>
    <row r="48860" spans="27:27">
      <c r="AA48860" t="str">
        <v>HD</v>
      </c>
    </row>
    <row r="48861" spans="27:27">
      <c r="AA48861" t="str">
        <v>JB</v>
      </c>
    </row>
    <row r="48862" spans="27:27">
      <c r="AA48862" t="str">
        <v>BE</v>
      </c>
    </row>
    <row r="48863" spans="27:27">
      <c r="AA48863" t="str">
        <v>BE</v>
      </c>
    </row>
    <row r="48864" spans="27:27">
      <c r="AA48864" t="str">
        <v>BE</v>
      </c>
    </row>
    <row r="48865" spans="27:27">
      <c r="AA48865" t="str">
        <v>BE</v>
      </c>
    </row>
    <row r="48866" spans="27:27">
      <c r="AA48866" t="str">
        <v>BB</v>
      </c>
    </row>
    <row r="48867" spans="27:27">
      <c r="AA48867" t="str">
        <v>CB</v>
      </c>
    </row>
    <row r="48868" spans="27:27">
      <c r="AA48868" t="str">
        <v>CB</v>
      </c>
    </row>
    <row r="48869" spans="27:27">
      <c r="AA48869" t="str">
        <v>SO</v>
      </c>
    </row>
    <row r="48870" spans="27:27">
      <c r="AA48870" t="str">
        <v>SO</v>
      </c>
    </row>
    <row r="48871" spans="27:27">
      <c r="AA48871" t="str">
        <v>DH</v>
      </c>
    </row>
    <row r="48872" spans="27:27">
      <c r="AA48872" t="str">
        <v>SS</v>
      </c>
    </row>
    <row r="48873" spans="27:27">
      <c r="AA48873" t="str">
        <v>SS</v>
      </c>
    </row>
    <row r="48874" spans="27:27">
      <c r="AA48874" t="str">
        <v>SS</v>
      </c>
    </row>
    <row r="48875" spans="27:27">
      <c r="AA48875" t="str">
        <v>SS</v>
      </c>
    </row>
    <row r="48876" spans="27:27">
      <c r="AA48876" t="str">
        <v>FR</v>
      </c>
    </row>
    <row r="48877" spans="27:27">
      <c r="AA48877" t="str">
        <v>FR</v>
      </c>
    </row>
    <row r="48878" spans="27:27">
      <c r="AA48878" t="str">
        <v>BB</v>
      </c>
    </row>
    <row r="48879" spans="27:27">
      <c r="AA48879" t="str">
        <v>JB</v>
      </c>
    </row>
    <row r="48880" spans="27:27">
      <c r="AA48880" t="str">
        <v>JB</v>
      </c>
    </row>
    <row r="48881" spans="27:27">
      <c r="AA48881" t="str">
        <v>JB</v>
      </c>
    </row>
    <row r="48882" spans="27:27">
      <c r="AA48882" t="str">
        <v>DH</v>
      </c>
    </row>
    <row r="48883" spans="27:27">
      <c r="AA48883" t="str">
        <v>BE</v>
      </c>
    </row>
    <row r="48884" spans="27:27">
      <c r="AA48884" t="str">
        <v>SS</v>
      </c>
    </row>
    <row r="48885" spans="27:27">
      <c r="AA48885" t="str">
        <v>BE</v>
      </c>
    </row>
    <row r="48886" spans="27:27">
      <c r="AA48886" t="str">
        <v>DH</v>
      </c>
    </row>
    <row r="48887" spans="27:27">
      <c r="AA48887" t="str">
        <v>DH</v>
      </c>
    </row>
    <row r="48888" spans="27:27">
      <c r="AA48888" t="str">
        <v>DH</v>
      </c>
    </row>
    <row r="48889" spans="27:27">
      <c r="AA48889" t="str">
        <v>DH</v>
      </c>
    </row>
    <row r="48890" spans="27:27">
      <c r="AA48890" t="str">
        <v>FR</v>
      </c>
    </row>
    <row r="48891" spans="27:27">
      <c r="AA48891" t="str">
        <v>CB</v>
      </c>
    </row>
    <row r="48892" spans="27:27">
      <c r="AA48892" t="str">
        <v>BB</v>
      </c>
    </row>
    <row r="48893" spans="27:27">
      <c r="AA48893" t="str">
        <v>BE</v>
      </c>
    </row>
    <row r="48894" spans="27:27">
      <c r="AA48894" t="str">
        <v>BB</v>
      </c>
    </row>
    <row r="48895" spans="27:27">
      <c r="AA48895" t="str">
        <v>SO</v>
      </c>
    </row>
    <row r="48896" spans="27:27">
      <c r="AA48896" t="str">
        <v>SO</v>
      </c>
    </row>
    <row r="48897" spans="27:27">
      <c r="AA48897" t="str">
        <v>CB</v>
      </c>
    </row>
    <row r="48898" spans="27:27">
      <c r="AA48898" t="str">
        <v>SS</v>
      </c>
    </row>
    <row r="48899" spans="27:27">
      <c r="AA48899" t="str">
        <v>WB</v>
      </c>
    </row>
    <row r="48900" spans="27:27">
      <c r="AA48900" t="str">
        <v>SS</v>
      </c>
    </row>
    <row r="48901" spans="27:27">
      <c r="AA48901" t="str">
        <v>SS</v>
      </c>
    </row>
    <row r="48902" spans="27:27">
      <c r="AA48902" t="str">
        <v>SS</v>
      </c>
    </row>
    <row r="48903" spans="27:27">
      <c r="AA48903" t="str">
        <v>SS</v>
      </c>
    </row>
    <row r="48904" spans="27:27">
      <c r="AA48904" t="str">
        <v>SS</v>
      </c>
    </row>
    <row r="48905" spans="27:27">
      <c r="AA48905" t="str">
        <v>DH</v>
      </c>
    </row>
    <row r="48906" spans="27:27">
      <c r="AA48906" t="str">
        <v>BB</v>
      </c>
    </row>
    <row r="48907" spans="27:27">
      <c r="AA48907" t="str">
        <v>BB</v>
      </c>
    </row>
    <row r="48908" spans="27:27">
      <c r="AA48908" t="str">
        <v>BE</v>
      </c>
    </row>
    <row r="48909" spans="27:27">
      <c r="AA48909" t="str">
        <v>BE</v>
      </c>
    </row>
    <row r="48910" spans="27:27">
      <c r="AA48910" t="str">
        <v>BE</v>
      </c>
    </row>
    <row r="48911" spans="27:27">
      <c r="AA48911" t="str">
        <v>BE</v>
      </c>
    </row>
    <row r="48912" spans="27:27">
      <c r="AA48912" t="str">
        <v>BE</v>
      </c>
    </row>
    <row r="48913" spans="27:27">
      <c r="AA48913" t="str">
        <v>BE</v>
      </c>
    </row>
    <row r="48914" spans="27:27">
      <c r="AA48914" t="str">
        <v>BE</v>
      </c>
    </row>
    <row r="48915" spans="27:27">
      <c r="AA48915" t="str">
        <v>DH</v>
      </c>
    </row>
    <row r="48916" spans="27:27">
      <c r="AA48916" t="str">
        <v>BB</v>
      </c>
    </row>
    <row r="48917" spans="27:27">
      <c r="AA48917" t="str">
        <v>BB</v>
      </c>
    </row>
    <row r="48918" spans="27:27">
      <c r="AA48918" t="str">
        <v>BB</v>
      </c>
    </row>
    <row r="48919" spans="27:27">
      <c r="AA48919" t="str">
        <v>DH</v>
      </c>
    </row>
    <row r="48920" spans="27:27">
      <c r="AA48920" t="str">
        <v>JB</v>
      </c>
    </row>
    <row r="48921" spans="27:27">
      <c r="AA48921" t="str">
        <v>SS</v>
      </c>
    </row>
    <row r="48922" spans="27:27">
      <c r="AA48922" t="str">
        <v>SO</v>
      </c>
    </row>
    <row r="48923" spans="27:27">
      <c r="AA48923" t="str">
        <v>DH</v>
      </c>
    </row>
    <row r="48924" spans="27:27">
      <c r="AA48924" t="str">
        <v>DH</v>
      </c>
    </row>
    <row r="48925" spans="27:27">
      <c r="AA48925" t="str">
        <v>DH</v>
      </c>
    </row>
    <row r="48926" spans="27:27">
      <c r="AA48926" t="str">
        <v>DH</v>
      </c>
    </row>
    <row r="48927" spans="27:27">
      <c r="AA48927" t="str">
        <v>FR</v>
      </c>
    </row>
    <row r="48928" spans="27:27">
      <c r="AA48928" t="str">
        <v>JB</v>
      </c>
    </row>
    <row r="48929" spans="27:27">
      <c r="AA48929" t="str">
        <v>SO</v>
      </c>
    </row>
    <row r="48930" spans="27:27">
      <c r="AA48930" t="str">
        <v>SO</v>
      </c>
    </row>
    <row r="48931" spans="27:27">
      <c r="AA48931" t="str">
        <v>SO</v>
      </c>
    </row>
    <row r="48932" spans="27:27">
      <c r="AA48932" t="str">
        <v>SO</v>
      </c>
    </row>
    <row r="48933" spans="27:27">
      <c r="AA48933" t="str">
        <v>SO</v>
      </c>
    </row>
    <row r="48934" spans="27:27">
      <c r="AA48934" t="str">
        <v>DH</v>
      </c>
    </row>
    <row r="48935" spans="27:27">
      <c r="AA48935" t="str">
        <v>FR</v>
      </c>
    </row>
    <row r="48936" spans="27:27">
      <c r="AA48936" t="str">
        <v>FR</v>
      </c>
    </row>
    <row r="48937" spans="27:27">
      <c r="AA48937" t="str">
        <v>CB</v>
      </c>
    </row>
    <row r="48938" spans="27:27">
      <c r="AA48938" t="str">
        <v>CB</v>
      </c>
    </row>
    <row r="48939" spans="27:27">
      <c r="AA48939" t="str">
        <v>DH</v>
      </c>
    </row>
    <row r="48940" spans="27:27">
      <c r="AA48940" t="str">
        <v>WB</v>
      </c>
    </row>
    <row r="48941" spans="27:27">
      <c r="AA48941" t="str">
        <v>WB</v>
      </c>
    </row>
    <row r="48942" spans="27:27">
      <c r="AA48942" t="str">
        <v>JB</v>
      </c>
    </row>
    <row r="48943" spans="27:27">
      <c r="AA48943" t="str">
        <v>CB</v>
      </c>
    </row>
    <row r="48944" spans="27:27">
      <c r="AA48944" t="str">
        <v>WB</v>
      </c>
    </row>
    <row r="48945" spans="27:27">
      <c r="AA48945" t="str">
        <v>SO</v>
      </c>
    </row>
    <row r="48946" spans="27:27">
      <c r="AA48946" t="str">
        <v>JB</v>
      </c>
    </row>
    <row r="48947" spans="27:27">
      <c r="AA48947" t="str">
        <v>BE</v>
      </c>
    </row>
    <row r="48948" spans="27:27">
      <c r="AA48948" t="str">
        <v>SO</v>
      </c>
    </row>
    <row r="48949" spans="27:27">
      <c r="AA48949" t="str">
        <v>HD</v>
      </c>
    </row>
    <row r="48950" spans="27:27">
      <c r="AA48950" t="str">
        <v>JB</v>
      </c>
    </row>
    <row r="48951" spans="27:27">
      <c r="AA48951" t="str">
        <v>SO</v>
      </c>
    </row>
    <row r="48952" spans="27:27">
      <c r="AA48952" t="str">
        <v>HD</v>
      </c>
    </row>
    <row r="48953" spans="27:27">
      <c r="AA48953" t="str">
        <v>SS</v>
      </c>
    </row>
    <row r="48954" spans="27:27">
      <c r="AA48954" t="str">
        <v>SO</v>
      </c>
    </row>
    <row r="48955" spans="27:27">
      <c r="AA48955" t="str">
        <v>SS</v>
      </c>
    </row>
    <row r="48956" spans="27:27">
      <c r="AA48956" t="str">
        <v>BB</v>
      </c>
    </row>
    <row r="48957" spans="27:27">
      <c r="AA48957" t="str">
        <v>CB</v>
      </c>
    </row>
    <row r="48958" spans="27:27">
      <c r="AA48958" t="str">
        <v>HD</v>
      </c>
    </row>
    <row r="48959" spans="27:27">
      <c r="AA48959" t="str">
        <v>HD</v>
      </c>
    </row>
    <row r="48960" spans="27:27">
      <c r="AA48960" t="str">
        <v>BB</v>
      </c>
    </row>
    <row r="48961" spans="27:27">
      <c r="AA48961" t="str">
        <v>HD</v>
      </c>
    </row>
    <row r="48962" spans="27:27">
      <c r="AA48962" t="str">
        <v>BE</v>
      </c>
    </row>
    <row r="48963" spans="27:27">
      <c r="AA48963" t="str">
        <v>SS</v>
      </c>
    </row>
    <row r="48964" spans="27:27">
      <c r="AA48964" t="str">
        <v>FR</v>
      </c>
    </row>
    <row r="48965" spans="27:27">
      <c r="AA48965" t="str">
        <v>DH</v>
      </c>
    </row>
    <row r="48966" spans="27:27">
      <c r="AA48966" t="str">
        <v>BE</v>
      </c>
    </row>
    <row r="48967" spans="27:27">
      <c r="AA48967" t="str">
        <v>BB</v>
      </c>
    </row>
    <row r="48968" spans="27:27">
      <c r="AA48968" t="str">
        <v>DH</v>
      </c>
    </row>
    <row r="48969" spans="27:27">
      <c r="AA48969" t="str">
        <v>DH</v>
      </c>
    </row>
    <row r="48970" spans="27:27">
      <c r="AA48970" t="str">
        <v>FR</v>
      </c>
    </row>
    <row r="48971" spans="27:27">
      <c r="AA48971" t="str">
        <v>FR</v>
      </c>
    </row>
    <row r="48972" spans="27:27">
      <c r="AA48972" t="str">
        <v>DH</v>
      </c>
    </row>
    <row r="48973" spans="27:27">
      <c r="AA48973" t="str">
        <v>DH</v>
      </c>
    </row>
    <row r="48974" spans="27:27">
      <c r="AA48974" t="str">
        <v>DH</v>
      </c>
    </row>
    <row r="48975" spans="27:27">
      <c r="AA48975" t="str">
        <v>WB</v>
      </c>
    </row>
    <row r="48976" spans="27:27">
      <c r="AA48976" t="str">
        <v>CB</v>
      </c>
    </row>
    <row r="48977" spans="27:27">
      <c r="AA48977" t="str">
        <v>CB</v>
      </c>
    </row>
    <row r="48978" spans="27:27">
      <c r="AA48978" t="str">
        <v>WB</v>
      </c>
    </row>
    <row r="48979" spans="27:27">
      <c r="AA48979" t="str">
        <v>WB</v>
      </c>
    </row>
    <row r="48980" spans="27:27">
      <c r="AA48980" t="str">
        <v>CB</v>
      </c>
    </row>
    <row r="48981" spans="27:27">
      <c r="AA48981" t="str">
        <v>CB</v>
      </c>
    </row>
    <row r="48982" spans="27:27">
      <c r="AA48982" t="str">
        <v>SO</v>
      </c>
    </row>
    <row r="48983" spans="27:27">
      <c r="AA48983" t="str">
        <v>SO</v>
      </c>
    </row>
    <row r="48984" spans="27:27">
      <c r="AA48984" t="str">
        <v>SO</v>
      </c>
    </row>
    <row r="48985" spans="27:27">
      <c r="AA48985" t="str">
        <v>DH</v>
      </c>
    </row>
    <row r="48986" spans="27:27">
      <c r="AA48986" t="str">
        <v>BB</v>
      </c>
    </row>
    <row r="48987" spans="27:27">
      <c r="AA48987" t="str">
        <v>BB</v>
      </c>
    </row>
    <row r="48988" spans="27:27">
      <c r="AA48988" t="str">
        <v>DH</v>
      </c>
    </row>
    <row r="48989" spans="27:27">
      <c r="AA48989" t="str">
        <v>WB</v>
      </c>
    </row>
    <row r="48990" spans="27:27">
      <c r="AA48990" t="str">
        <v>WB</v>
      </c>
    </row>
    <row r="48991" spans="27:27">
      <c r="AA48991" t="str">
        <v>DH</v>
      </c>
    </row>
    <row r="48992" spans="27:27">
      <c r="AA48992" t="str">
        <v>SO</v>
      </c>
    </row>
    <row r="48993" spans="27:27">
      <c r="AA48993" t="str">
        <v>SO</v>
      </c>
    </row>
    <row r="48994" spans="27:27">
      <c r="AA48994" t="str">
        <v>SO</v>
      </c>
    </row>
    <row r="48995" spans="27:27">
      <c r="AA48995" t="str">
        <v>SO</v>
      </c>
    </row>
    <row r="48996" spans="27:27">
      <c r="AA48996" t="str">
        <v>WB</v>
      </c>
    </row>
    <row r="48997" spans="27:27">
      <c r="AA48997" t="str">
        <v>WB</v>
      </c>
    </row>
    <row r="48998" spans="27:27">
      <c r="AA48998" t="str">
        <v>WB</v>
      </c>
    </row>
    <row r="48999" spans="27:27">
      <c r="AA48999" t="str">
        <v>HD</v>
      </c>
    </row>
    <row r="49000" spans="27:27">
      <c r="AA49000" t="str">
        <v>HD</v>
      </c>
    </row>
    <row r="49001" spans="27:27">
      <c r="AA49001" t="str">
        <v>HD</v>
      </c>
    </row>
    <row r="49002" spans="27:27">
      <c r="AA49002" t="str">
        <v>SO</v>
      </c>
    </row>
    <row r="49003" spans="27:27">
      <c r="AA49003" t="str">
        <v>SO</v>
      </c>
    </row>
    <row r="49004" spans="27:27">
      <c r="AA49004" t="str">
        <v>BE</v>
      </c>
    </row>
    <row r="49005" spans="27:27">
      <c r="AA49005" t="str">
        <v>BE</v>
      </c>
    </row>
    <row r="49006" spans="27:27">
      <c r="AA49006" t="str">
        <v>WB</v>
      </c>
    </row>
    <row r="49007" spans="27:27">
      <c r="AA49007" t="str">
        <v>CB</v>
      </c>
    </row>
    <row r="49008" spans="27:27">
      <c r="AA49008" t="str">
        <v>SS</v>
      </c>
    </row>
    <row r="49009" spans="27:27">
      <c r="AA49009" t="str">
        <v>HD</v>
      </c>
    </row>
    <row r="49010" spans="27:27">
      <c r="AA49010" t="str">
        <v>SS</v>
      </c>
    </row>
    <row r="49011" spans="27:27">
      <c r="AA49011" t="str">
        <v>HD</v>
      </c>
    </row>
    <row r="49012" spans="27:27">
      <c r="AA49012" t="str">
        <v>WB</v>
      </c>
    </row>
    <row r="49013" spans="27:27">
      <c r="AA49013" t="str">
        <v>WB</v>
      </c>
    </row>
    <row r="49014" spans="27:27">
      <c r="AA49014" t="str">
        <v>CB</v>
      </c>
    </row>
    <row r="49015" spans="27:27">
      <c r="AA49015" t="str">
        <v>CB</v>
      </c>
    </row>
    <row r="49016" spans="27:27">
      <c r="AA49016" t="str">
        <v>JB</v>
      </c>
    </row>
    <row r="49017" spans="27:27">
      <c r="AA49017" t="str">
        <v>JB</v>
      </c>
    </row>
    <row r="49018" spans="27:27">
      <c r="AA49018" t="str">
        <v>SO</v>
      </c>
    </row>
    <row r="49019" spans="27:27">
      <c r="AA49019" t="str">
        <v>SO</v>
      </c>
    </row>
    <row r="49020" spans="27:27">
      <c r="AA49020" t="str">
        <v>SS</v>
      </c>
    </row>
    <row r="49021" spans="27:27">
      <c r="AA49021" t="str">
        <v>SO</v>
      </c>
    </row>
    <row r="49022" spans="27:27">
      <c r="AA49022" t="str">
        <v>BE</v>
      </c>
    </row>
    <row r="49023" spans="27:27">
      <c r="AA49023" t="str">
        <v>HD</v>
      </c>
    </row>
    <row r="49024" spans="27:27">
      <c r="AA49024" t="str">
        <v>BB</v>
      </c>
    </row>
    <row r="49025" spans="27:27">
      <c r="AA49025" t="str">
        <v>BE</v>
      </c>
    </row>
    <row r="49026" spans="27:27">
      <c r="AA49026" t="str">
        <v>WB</v>
      </c>
    </row>
    <row r="49027" spans="27:27">
      <c r="AA49027" t="str">
        <v>BB</v>
      </c>
    </row>
    <row r="49028" spans="27:27">
      <c r="AA49028" t="str">
        <v>BB</v>
      </c>
    </row>
    <row r="49029" spans="27:27">
      <c r="AA49029" t="str">
        <v>BB</v>
      </c>
    </row>
    <row r="49030" spans="27:27">
      <c r="AA49030" t="str">
        <v>BB</v>
      </c>
    </row>
    <row r="49031" spans="27:27">
      <c r="AA49031" t="str">
        <v>DH</v>
      </c>
    </row>
    <row r="49032" spans="27:27">
      <c r="AA49032" t="str">
        <v>CB</v>
      </c>
    </row>
    <row r="49033" spans="27:27">
      <c r="AA49033" t="str">
        <v>CB</v>
      </c>
    </row>
    <row r="49034" spans="27:27">
      <c r="AA49034" t="str">
        <v>CB</v>
      </c>
    </row>
    <row r="49035" spans="27:27">
      <c r="AA49035" t="str">
        <v>WB</v>
      </c>
    </row>
    <row r="49036" spans="27:27">
      <c r="AA49036" t="str">
        <v>WB</v>
      </c>
    </row>
    <row r="49037" spans="27:27">
      <c r="AA49037" t="str">
        <v>WB</v>
      </c>
    </row>
    <row r="49038" spans="27:27">
      <c r="AA49038" t="str">
        <v>JB</v>
      </c>
    </row>
    <row r="49039" spans="27:27">
      <c r="AA49039" t="str">
        <v>BE</v>
      </c>
    </row>
    <row r="49040" spans="27:27">
      <c r="AA49040" t="str">
        <v>WB</v>
      </c>
    </row>
    <row r="49041" spans="27:27">
      <c r="AA49041" t="str">
        <v>BB</v>
      </c>
    </row>
    <row r="49042" spans="27:27">
      <c r="AA49042" t="str">
        <v>FR</v>
      </c>
    </row>
    <row r="49043" spans="27:27">
      <c r="AA49043" t="str">
        <v>HD</v>
      </c>
    </row>
    <row r="49044" spans="27:27">
      <c r="AA49044" t="str">
        <v>HD</v>
      </c>
    </row>
    <row r="49045" spans="27:27">
      <c r="AA49045" t="str">
        <v>SO</v>
      </c>
    </row>
    <row r="49046" spans="27:27">
      <c r="AA49046" t="str">
        <v>SO</v>
      </c>
    </row>
    <row r="49047" spans="27:27">
      <c r="AA49047" t="str">
        <v>CB</v>
      </c>
    </row>
    <row r="49048" spans="27:27">
      <c r="AA49048" t="str">
        <v>FR</v>
      </c>
    </row>
    <row r="49049" spans="27:27">
      <c r="AA49049" t="str">
        <v>FR</v>
      </c>
    </row>
    <row r="49050" spans="27:27">
      <c r="AA49050" t="str">
        <v>FR</v>
      </c>
    </row>
    <row r="49051" spans="27:27">
      <c r="AA49051" t="str">
        <v>FR</v>
      </c>
    </row>
    <row r="49052" spans="27:27">
      <c r="AA49052" t="str">
        <v>JB</v>
      </c>
    </row>
    <row r="49053" spans="27:27">
      <c r="AA49053" t="str">
        <v>CB</v>
      </c>
    </row>
    <row r="49054" spans="27:27">
      <c r="AA49054" t="str">
        <v>SS</v>
      </c>
    </row>
    <row r="49055" spans="27:27">
      <c r="AA49055" t="str">
        <v>BB</v>
      </c>
    </row>
    <row r="49056" spans="27:27">
      <c r="AA49056" t="str">
        <v>DH</v>
      </c>
    </row>
    <row r="49057" spans="27:27">
      <c r="AA49057" t="str">
        <v>BB</v>
      </c>
    </row>
    <row r="49058" spans="27:27">
      <c r="AA49058" t="str">
        <v>SO</v>
      </c>
    </row>
    <row r="49059" spans="27:27">
      <c r="AA49059" t="str">
        <v>SS</v>
      </c>
    </row>
    <row r="49060" spans="27:27">
      <c r="AA49060" t="str">
        <v>CB</v>
      </c>
    </row>
    <row r="49061" spans="27:27">
      <c r="AA49061" t="str">
        <v>WB</v>
      </c>
    </row>
    <row r="49062" spans="27:27">
      <c r="AA49062" t="str">
        <v>SS</v>
      </c>
    </row>
    <row r="49063" spans="27:27">
      <c r="AA49063" t="str">
        <v>HD</v>
      </c>
    </row>
    <row r="49064" spans="27:27">
      <c r="AA49064" t="str">
        <v>HD</v>
      </c>
    </row>
    <row r="49065" spans="27:27">
      <c r="AA49065" t="str">
        <v>HD</v>
      </c>
    </row>
    <row r="49066" spans="27:27">
      <c r="AA49066" t="str">
        <v>SS</v>
      </c>
    </row>
    <row r="49067" spans="27:27">
      <c r="AA49067" t="str">
        <v>SS</v>
      </c>
    </row>
    <row r="49068" spans="27:27">
      <c r="AA49068" t="str">
        <v>SS</v>
      </c>
    </row>
    <row r="49069" spans="27:27">
      <c r="AA49069" t="str">
        <v>HD</v>
      </c>
    </row>
    <row r="49070" spans="27:27">
      <c r="AA49070" t="str">
        <v>BB</v>
      </c>
    </row>
    <row r="49071" spans="27:27">
      <c r="AA49071" t="str">
        <v>SS</v>
      </c>
    </row>
    <row r="49072" spans="27:27">
      <c r="AA49072" t="str">
        <v>SO</v>
      </c>
    </row>
    <row r="49073" spans="27:27">
      <c r="AA49073" t="str">
        <v>DH</v>
      </c>
    </row>
    <row r="49074" spans="27:27">
      <c r="AA49074" t="str">
        <v>JB</v>
      </c>
    </row>
    <row r="49075" spans="27:27">
      <c r="AA49075" t="str">
        <v>CB</v>
      </c>
    </row>
    <row r="49076" spans="27:27">
      <c r="AA49076" t="str">
        <v>CB</v>
      </c>
    </row>
    <row r="49077" spans="27:27">
      <c r="AA49077" t="str">
        <v>CB</v>
      </c>
    </row>
    <row r="49078" spans="27:27">
      <c r="AA49078" t="str">
        <v>DH</v>
      </c>
    </row>
    <row r="49079" spans="27:27">
      <c r="AA49079" t="str">
        <v>CB</v>
      </c>
    </row>
    <row r="49080" spans="27:27">
      <c r="AA49080" t="str">
        <v>BB</v>
      </c>
    </row>
    <row r="49081" spans="27:27">
      <c r="AA49081" t="str">
        <v>BB</v>
      </c>
    </row>
    <row r="49082" spans="27:27">
      <c r="AA49082" t="str">
        <v>BB</v>
      </c>
    </row>
    <row r="49083" spans="27:27">
      <c r="AA49083" t="str">
        <v>BB</v>
      </c>
    </row>
    <row r="49084" spans="27:27">
      <c r="AA49084" t="str">
        <v>DH</v>
      </c>
    </row>
    <row r="49085" spans="27:27">
      <c r="AA49085" t="str">
        <v>WB</v>
      </c>
    </row>
    <row r="49086" spans="27:27">
      <c r="AA49086" t="str">
        <v>FR</v>
      </c>
    </row>
    <row r="49087" spans="27:27">
      <c r="AA49087" t="str">
        <v>FR</v>
      </c>
    </row>
    <row r="49088" spans="27:27">
      <c r="AA49088" t="str">
        <v>FR</v>
      </c>
    </row>
    <row r="49089" spans="27:27">
      <c r="AA49089" t="str">
        <v>JB</v>
      </c>
    </row>
    <row r="49090" spans="27:27">
      <c r="AA49090" t="str">
        <v>JB</v>
      </c>
    </row>
    <row r="49091" spans="27:27">
      <c r="AA49091" t="str">
        <v>JB</v>
      </c>
    </row>
    <row r="49092" spans="27:27">
      <c r="AA49092" t="str">
        <v>WB</v>
      </c>
    </row>
    <row r="49093" spans="27:27">
      <c r="AA49093" t="str">
        <v>WB</v>
      </c>
    </row>
    <row r="49094" spans="27:27">
      <c r="AA49094" t="str">
        <v>BB</v>
      </c>
    </row>
    <row r="49095" spans="27:27">
      <c r="AA49095" t="str">
        <v>BE</v>
      </c>
    </row>
    <row r="49096" spans="27:27">
      <c r="AA49096" t="str">
        <v>HD</v>
      </c>
    </row>
    <row r="49097" spans="27:27">
      <c r="AA49097" t="str">
        <v>HD</v>
      </c>
    </row>
    <row r="49098" spans="27:27">
      <c r="AA49098" t="str">
        <v>HD</v>
      </c>
    </row>
    <row r="49099" spans="27:27">
      <c r="AA49099" t="str">
        <v>CB</v>
      </c>
    </row>
    <row r="49100" spans="27:27">
      <c r="AA49100" t="str">
        <v>CB</v>
      </c>
    </row>
    <row r="49101" spans="27:27">
      <c r="AA49101" t="str">
        <v>CB</v>
      </c>
    </row>
    <row r="49102" spans="27:27">
      <c r="AA49102" t="str">
        <v>SO</v>
      </c>
    </row>
    <row r="49103" spans="27:27">
      <c r="AA49103" t="str">
        <v>JB</v>
      </c>
    </row>
    <row r="49104" spans="27:27">
      <c r="AA49104" t="str">
        <v>JB</v>
      </c>
    </row>
    <row r="49105" spans="27:27">
      <c r="AA49105" t="str">
        <v>BB</v>
      </c>
    </row>
    <row r="49106" spans="27:27">
      <c r="AA49106" t="str">
        <v>SS</v>
      </c>
    </row>
    <row r="49107" spans="27:27">
      <c r="AA49107" t="str">
        <v>DH</v>
      </c>
    </row>
    <row r="49108" spans="27:27">
      <c r="AA49108" t="str">
        <v>HD</v>
      </c>
    </row>
    <row r="49109" spans="27:27">
      <c r="AA49109" t="str">
        <v>BE</v>
      </c>
    </row>
    <row r="49110" spans="27:27">
      <c r="AA49110" t="str">
        <v>BE</v>
      </c>
    </row>
    <row r="49111" spans="27:27">
      <c r="AA49111" t="str">
        <v>BB</v>
      </c>
    </row>
    <row r="49112" spans="27:27">
      <c r="AA49112" t="str">
        <v>HD</v>
      </c>
    </row>
    <row r="49113" spans="27:27">
      <c r="AA49113" t="str">
        <v>SO</v>
      </c>
    </row>
    <row r="49114" spans="27:27">
      <c r="AA49114" t="str">
        <v>SO</v>
      </c>
    </row>
    <row r="49115" spans="27:27">
      <c r="AA49115" t="str">
        <v>SO</v>
      </c>
    </row>
    <row r="49116" spans="27:27">
      <c r="AA49116" t="str">
        <v>SS</v>
      </c>
    </row>
    <row r="49117" spans="27:27">
      <c r="AA49117" t="str">
        <v>SS</v>
      </c>
    </row>
    <row r="49118" spans="27:27">
      <c r="AA49118" t="str">
        <v>WB</v>
      </c>
    </row>
    <row r="49119" spans="27:27">
      <c r="AA49119" t="str">
        <v>WB</v>
      </c>
    </row>
    <row r="49120" spans="27:27">
      <c r="AA49120" t="str">
        <v>CB</v>
      </c>
    </row>
    <row r="49121" spans="27:27">
      <c r="AA49121" t="str">
        <v>CB</v>
      </c>
    </row>
    <row r="49122" spans="27:27">
      <c r="AA49122" t="str">
        <v>CB</v>
      </c>
    </row>
    <row r="49123" spans="27:27">
      <c r="AA49123" t="str">
        <v>SO</v>
      </c>
    </row>
    <row r="49124" spans="27:27">
      <c r="AA49124" t="str">
        <v>DH</v>
      </c>
    </row>
    <row r="49125" spans="27:27">
      <c r="AA49125" t="str">
        <v>SS</v>
      </c>
    </row>
    <row r="49126" spans="27:27">
      <c r="AA49126" t="str">
        <v>FR</v>
      </c>
    </row>
    <row r="49127" spans="27:27">
      <c r="AA49127" t="str">
        <v>HD</v>
      </c>
    </row>
    <row r="49128" spans="27:27">
      <c r="AA49128" t="str">
        <v>FR</v>
      </c>
    </row>
    <row r="49129" spans="27:27">
      <c r="AA49129" t="str">
        <v>SO</v>
      </c>
    </row>
    <row r="49130" spans="27:27">
      <c r="AA49130" t="str">
        <v>JB</v>
      </c>
    </row>
    <row r="49131" spans="27:27">
      <c r="AA49131" t="str">
        <v>DH</v>
      </c>
    </row>
    <row r="49132" spans="27:27">
      <c r="AA49132" t="str">
        <v>DH</v>
      </c>
    </row>
    <row r="49133" spans="27:27">
      <c r="AA49133" t="str">
        <v>WB</v>
      </c>
    </row>
    <row r="49134" spans="27:27">
      <c r="AA49134" t="str">
        <v>SS</v>
      </c>
    </row>
    <row r="49135" spans="27:27">
      <c r="AA49135" t="str">
        <v>CB</v>
      </c>
    </row>
    <row r="49136" spans="27:27">
      <c r="AA49136" t="str">
        <v>CB</v>
      </c>
    </row>
    <row r="49137" spans="27:27">
      <c r="AA49137" t="str">
        <v>CB</v>
      </c>
    </row>
    <row r="49138" spans="27:27">
      <c r="AA49138" t="str">
        <v>BB</v>
      </c>
    </row>
    <row r="49139" spans="27:27">
      <c r="AA49139" t="str">
        <v>JB</v>
      </c>
    </row>
    <row r="49140" spans="27:27">
      <c r="AA49140" t="str">
        <v>FR</v>
      </c>
    </row>
    <row r="49141" spans="27:27">
      <c r="AA49141" t="str">
        <v>BE</v>
      </c>
    </row>
    <row r="49142" spans="27:27">
      <c r="AA49142" t="str">
        <v>JB</v>
      </c>
    </row>
    <row r="49143" spans="27:27">
      <c r="AA49143" t="str">
        <v>BE</v>
      </c>
    </row>
    <row r="49144" spans="27:27">
      <c r="AA49144" t="str">
        <v>CB</v>
      </c>
    </row>
    <row r="49145" spans="27:27">
      <c r="AA49145" t="str">
        <v>BE</v>
      </c>
    </row>
    <row r="49146" spans="27:27">
      <c r="AA49146" t="str">
        <v>SO</v>
      </c>
    </row>
    <row r="49147" spans="27:27">
      <c r="AA49147" t="str">
        <v>SO</v>
      </c>
    </row>
    <row r="49148" spans="27:27">
      <c r="AA49148" t="str">
        <v>SO</v>
      </c>
    </row>
    <row r="49149" spans="27:27">
      <c r="AA49149" t="str">
        <v>CB</v>
      </c>
    </row>
    <row r="49150" spans="27:27">
      <c r="AA49150" t="str">
        <v>CB</v>
      </c>
    </row>
    <row r="49151" spans="27:27">
      <c r="AA49151" t="str">
        <v>SS</v>
      </c>
    </row>
    <row r="49152" spans="27:27">
      <c r="AA49152" t="str">
        <v>DH</v>
      </c>
    </row>
    <row r="49153" spans="27:27">
      <c r="AA49153" t="str">
        <v>DH</v>
      </c>
    </row>
    <row r="49154" spans="27:27">
      <c r="AA49154" t="str">
        <v>DH</v>
      </c>
    </row>
    <row r="49155" spans="27:27">
      <c r="AA49155" t="str">
        <v>DH</v>
      </c>
    </row>
    <row r="49156" spans="27:27">
      <c r="AA49156" t="str">
        <v>SS</v>
      </c>
    </row>
    <row r="49157" spans="27:27">
      <c r="AA49157" t="str">
        <v>SS</v>
      </c>
    </row>
    <row r="49158" spans="27:27">
      <c r="AA49158" t="str">
        <v>SS</v>
      </c>
    </row>
    <row r="49159" spans="27:27">
      <c r="AA49159" t="str">
        <v>HD</v>
      </c>
    </row>
    <row r="49160" spans="27:27">
      <c r="AA49160" t="str">
        <v>FR</v>
      </c>
    </row>
    <row r="49161" spans="27:27">
      <c r="AA49161" t="str">
        <v>BE</v>
      </c>
    </row>
    <row r="49162" spans="27:27">
      <c r="AA49162" t="str">
        <v>CB</v>
      </c>
    </row>
    <row r="49163" spans="27:27">
      <c r="AA49163" t="str">
        <v>BB</v>
      </c>
    </row>
    <row r="49164" spans="27:27">
      <c r="AA49164" t="str">
        <v>BB</v>
      </c>
    </row>
    <row r="49165" spans="27:27">
      <c r="AA49165" t="str">
        <v>BB</v>
      </c>
    </row>
    <row r="49166" spans="27:27">
      <c r="AA49166" t="str">
        <v>WB</v>
      </c>
    </row>
    <row r="49167" spans="27:27">
      <c r="AA49167" t="str">
        <v>SO</v>
      </c>
    </row>
    <row r="49168" spans="27:27">
      <c r="AA49168" t="str">
        <v>SS</v>
      </c>
    </row>
    <row r="49169" spans="27:27">
      <c r="AA49169" t="str">
        <v>HD</v>
      </c>
    </row>
    <row r="49170" spans="27:27">
      <c r="AA49170" t="str">
        <v>DH</v>
      </c>
    </row>
    <row r="49171" spans="27:27">
      <c r="AA49171" t="str">
        <v>FR</v>
      </c>
    </row>
    <row r="49172" spans="27:27">
      <c r="AA49172" t="str">
        <v>FR</v>
      </c>
    </row>
    <row r="49173" spans="27:27">
      <c r="AA49173" t="str">
        <v>FR</v>
      </c>
    </row>
    <row r="49174" spans="27:27">
      <c r="AA49174" t="str">
        <v>SO</v>
      </c>
    </row>
    <row r="49175" spans="27:27">
      <c r="AA49175" t="str">
        <v>DH</v>
      </c>
    </row>
    <row r="49176" spans="27:27">
      <c r="AA49176" t="str">
        <v>WB</v>
      </c>
    </row>
    <row r="49177" spans="27:27">
      <c r="AA49177" t="str">
        <v>HD</v>
      </c>
    </row>
    <row r="49178" spans="27:27">
      <c r="AA49178" t="str">
        <v>SS</v>
      </c>
    </row>
    <row r="49179" spans="27:27">
      <c r="AA49179" t="str">
        <v>SS</v>
      </c>
    </row>
    <row r="49180" spans="27:27">
      <c r="AA49180" t="str">
        <v>SS</v>
      </c>
    </row>
    <row r="49181" spans="27:27">
      <c r="AA49181" t="str">
        <v>SS</v>
      </c>
    </row>
    <row r="49182" spans="27:27">
      <c r="AA49182" t="str">
        <v>WB</v>
      </c>
    </row>
    <row r="49183" spans="27:27">
      <c r="AA49183" t="str">
        <v>BE</v>
      </c>
    </row>
    <row r="49184" spans="27:27">
      <c r="AA49184" t="str">
        <v>SS</v>
      </c>
    </row>
    <row r="49185" spans="27:27">
      <c r="AA49185" t="str">
        <v>SS</v>
      </c>
    </row>
    <row r="49186" spans="27:27">
      <c r="AA49186" t="str">
        <v>FR</v>
      </c>
    </row>
    <row r="49187" spans="27:27">
      <c r="AA49187" t="str">
        <v>JB</v>
      </c>
    </row>
    <row r="49188" spans="27:27">
      <c r="AA49188" t="str">
        <v>JB</v>
      </c>
    </row>
    <row r="49189" spans="27:27">
      <c r="AA49189" t="str">
        <v>JB</v>
      </c>
    </row>
    <row r="49190" spans="27:27">
      <c r="AA49190" t="str">
        <v>JB</v>
      </c>
    </row>
    <row r="49191" spans="27:27">
      <c r="AA49191" t="str">
        <v>BE</v>
      </c>
    </row>
    <row r="49192" spans="27:27">
      <c r="AA49192" t="str">
        <v>BE</v>
      </c>
    </row>
    <row r="49193" spans="27:27">
      <c r="AA49193" t="str">
        <v>BE</v>
      </c>
    </row>
    <row r="49194" spans="27:27">
      <c r="AA49194" t="str">
        <v>BB</v>
      </c>
    </row>
    <row r="49195" spans="27:27">
      <c r="AA49195" t="str">
        <v>SO</v>
      </c>
    </row>
    <row r="49196" spans="27:27">
      <c r="AA49196" t="str">
        <v>SO</v>
      </c>
    </row>
    <row r="49197" spans="27:27">
      <c r="AA49197" t="str">
        <v>SO</v>
      </c>
    </row>
    <row r="49198" spans="27:27">
      <c r="AA49198" t="str">
        <v>WB</v>
      </c>
    </row>
    <row r="49199" spans="27:27">
      <c r="AA49199" t="str">
        <v>BB</v>
      </c>
    </row>
    <row r="49200" spans="27:27">
      <c r="AA49200" t="str">
        <v>BB</v>
      </c>
    </row>
    <row r="49201" spans="27:27">
      <c r="AA49201" t="str">
        <v>BB</v>
      </c>
    </row>
    <row r="49202" spans="27:27">
      <c r="AA49202" t="str">
        <v>SO</v>
      </c>
    </row>
    <row r="49203" spans="27:27">
      <c r="AA49203" t="str">
        <v>SO</v>
      </c>
    </row>
    <row r="49204" spans="27:27">
      <c r="AA49204" t="str">
        <v>SO</v>
      </c>
    </row>
    <row r="49205" spans="27:27">
      <c r="AA49205" t="str">
        <v>SO</v>
      </c>
    </row>
    <row r="49206" spans="27:27">
      <c r="AA49206" t="str">
        <v>BE</v>
      </c>
    </row>
    <row r="49207" spans="27:27">
      <c r="AA49207" t="str">
        <v>BE</v>
      </c>
    </row>
    <row r="49208" spans="27:27">
      <c r="AA49208" t="str">
        <v>BE</v>
      </c>
    </row>
    <row r="49209" spans="27:27">
      <c r="AA49209" t="str">
        <v>DH</v>
      </c>
    </row>
    <row r="49210" spans="27:27">
      <c r="AA49210" t="str">
        <v>DH</v>
      </c>
    </row>
    <row r="49211" spans="27:27">
      <c r="AA49211" t="str">
        <v>JB</v>
      </c>
    </row>
    <row r="49212" spans="27:27">
      <c r="AA49212" t="str">
        <v>CB</v>
      </c>
    </row>
    <row r="49213" spans="27:27">
      <c r="AA49213" t="str">
        <v>BE</v>
      </c>
    </row>
    <row r="49214" spans="27:27">
      <c r="AA49214" t="str">
        <v>WB</v>
      </c>
    </row>
    <row r="49215" spans="27:27">
      <c r="AA49215" t="str">
        <v>FR</v>
      </c>
    </row>
    <row r="49216" spans="27:27">
      <c r="AA49216" t="str">
        <v>FR</v>
      </c>
    </row>
    <row r="49217" spans="27:27">
      <c r="AA49217" t="str">
        <v>FR</v>
      </c>
    </row>
    <row r="49218" spans="27:27">
      <c r="AA49218" t="str">
        <v>BE</v>
      </c>
    </row>
    <row r="49219" spans="27:27">
      <c r="AA49219" t="str">
        <v>BE</v>
      </c>
    </row>
    <row r="49220" spans="27:27">
      <c r="AA49220" t="str">
        <v>BE</v>
      </c>
    </row>
    <row r="49221" spans="27:27">
      <c r="AA49221" t="str">
        <v>BE</v>
      </c>
    </row>
    <row r="49222" spans="27:27">
      <c r="AA49222" t="str">
        <v>JB</v>
      </c>
    </row>
    <row r="49223" spans="27:27">
      <c r="AA49223" t="str">
        <v>WB</v>
      </c>
    </row>
    <row r="49224" spans="27:27">
      <c r="AA49224" t="str">
        <v>DH</v>
      </c>
    </row>
    <row r="49225" spans="27:27">
      <c r="AA49225" t="str">
        <v>DH</v>
      </c>
    </row>
    <row r="49226" spans="27:27">
      <c r="AA49226" t="str">
        <v>DH</v>
      </c>
    </row>
    <row r="49227" spans="27:27">
      <c r="AA49227" t="str">
        <v>BE</v>
      </c>
    </row>
    <row r="49228" spans="27:27">
      <c r="AA49228" t="str">
        <v>DH</v>
      </c>
    </row>
    <row r="49229" spans="27:27">
      <c r="AA49229" t="str">
        <v>DH</v>
      </c>
    </row>
    <row r="49230" spans="27:27">
      <c r="AA49230" t="str">
        <v>JB</v>
      </c>
    </row>
    <row r="49231" spans="27:27">
      <c r="AA49231" t="str">
        <v>SO</v>
      </c>
    </row>
    <row r="49232" spans="27:27">
      <c r="AA49232" t="str">
        <v>DH</v>
      </c>
    </row>
    <row r="49233" spans="27:27">
      <c r="AA49233" t="str">
        <v>DH</v>
      </c>
    </row>
    <row r="49234" spans="27:27">
      <c r="AA49234" t="str">
        <v>DH</v>
      </c>
    </row>
    <row r="49235" spans="27:27">
      <c r="AA49235" t="str">
        <v>DH</v>
      </c>
    </row>
    <row r="49236" spans="27:27">
      <c r="AA49236" t="str">
        <v>CB</v>
      </c>
    </row>
    <row r="49237" spans="27:27">
      <c r="AA49237" t="str">
        <v>CB</v>
      </c>
    </row>
    <row r="49238" spans="27:27">
      <c r="AA49238" t="str">
        <v>CB</v>
      </c>
    </row>
    <row r="49239" spans="27:27">
      <c r="AA49239" t="str">
        <v>JB</v>
      </c>
    </row>
    <row r="49240" spans="27:27">
      <c r="AA49240" t="str">
        <v>HD</v>
      </c>
    </row>
    <row r="49241" spans="27:27">
      <c r="AA49241" t="str">
        <v>HD</v>
      </c>
    </row>
    <row r="49242" spans="27:27">
      <c r="AA49242" t="str">
        <v>BB</v>
      </c>
    </row>
    <row r="49243" spans="27:27">
      <c r="AA49243" t="str">
        <v>FR</v>
      </c>
    </row>
    <row r="49244" spans="27:27">
      <c r="AA49244" t="str">
        <v>BB</v>
      </c>
    </row>
    <row r="49245" spans="27:27">
      <c r="AA49245" t="str">
        <v>CB</v>
      </c>
    </row>
    <row r="49246" spans="27:27">
      <c r="AA49246" t="str">
        <v>JB</v>
      </c>
    </row>
    <row r="49247" spans="27:27">
      <c r="AA49247" t="str">
        <v>FR</v>
      </c>
    </row>
    <row r="49248" spans="27:27">
      <c r="AA49248" t="str">
        <v>CB</v>
      </c>
    </row>
    <row r="49249" spans="27:27">
      <c r="AA49249" t="str">
        <v>CB</v>
      </c>
    </row>
    <row r="49250" spans="27:27">
      <c r="AA49250" t="str">
        <v>SO</v>
      </c>
    </row>
    <row r="49251" spans="27:27">
      <c r="AA49251" t="str">
        <v>SO</v>
      </c>
    </row>
    <row r="49252" spans="27:27">
      <c r="AA49252" t="str">
        <v>SO</v>
      </c>
    </row>
    <row r="49253" spans="27:27">
      <c r="AA49253" t="str">
        <v>JB</v>
      </c>
    </row>
    <row r="49254" spans="27:27">
      <c r="AA49254" t="str">
        <v>SO</v>
      </c>
    </row>
    <row r="49255" spans="27:27">
      <c r="AA49255" t="str">
        <v>BE</v>
      </c>
    </row>
    <row r="49256" spans="27:27">
      <c r="AA49256" t="str">
        <v>BE</v>
      </c>
    </row>
    <row r="49257" spans="27:27">
      <c r="AA49257" t="str">
        <v>BE</v>
      </c>
    </row>
    <row r="49258" spans="27:27">
      <c r="AA49258" t="str">
        <v>BB</v>
      </c>
    </row>
    <row r="49259" spans="27:27">
      <c r="AA49259" t="str">
        <v>BB</v>
      </c>
    </row>
    <row r="49260" spans="27:27">
      <c r="AA49260" t="str">
        <v>DH</v>
      </c>
    </row>
    <row r="49261" spans="27:27">
      <c r="AA49261" t="str">
        <v>HD</v>
      </c>
    </row>
    <row r="49262" spans="27:27">
      <c r="AA49262" t="str">
        <v>CB</v>
      </c>
    </row>
    <row r="49263" spans="27:27">
      <c r="AA49263" t="str">
        <v>CB</v>
      </c>
    </row>
    <row r="49264" spans="27:27">
      <c r="AA49264" t="str">
        <v>BB</v>
      </c>
    </row>
    <row r="49265" spans="27:27">
      <c r="AA49265" t="str">
        <v>SS</v>
      </c>
    </row>
    <row r="49266" spans="27:27">
      <c r="AA49266" t="str">
        <v>SS</v>
      </c>
    </row>
    <row r="49267" spans="27:27">
      <c r="AA49267" t="str">
        <v>SO</v>
      </c>
    </row>
    <row r="49268" spans="27:27">
      <c r="AA49268" t="str">
        <v>SO</v>
      </c>
    </row>
    <row r="49269" spans="27:27">
      <c r="AA49269" t="str">
        <v>SS</v>
      </c>
    </row>
    <row r="49270" spans="27:27">
      <c r="AA49270" t="str">
        <v>BB</v>
      </c>
    </row>
    <row r="49271" spans="27:27">
      <c r="AA49271" t="str">
        <v>BB</v>
      </c>
    </row>
    <row r="49272" spans="27:27">
      <c r="AA49272" t="str">
        <v>BB</v>
      </c>
    </row>
    <row r="49273" spans="27:27">
      <c r="AA49273" t="str">
        <v>FR</v>
      </c>
    </row>
    <row r="49274" spans="27:27">
      <c r="AA49274" t="str">
        <v>FR</v>
      </c>
    </row>
    <row r="49275" spans="27:27">
      <c r="AA49275" t="str">
        <v>BE</v>
      </c>
    </row>
    <row r="49276" spans="27:27">
      <c r="AA49276" t="str">
        <v>WB</v>
      </c>
    </row>
    <row r="49277" spans="27:27">
      <c r="AA49277" t="str">
        <v>WB</v>
      </c>
    </row>
    <row r="49278" spans="27:27">
      <c r="AA49278" t="str">
        <v>JB</v>
      </c>
    </row>
    <row r="49279" spans="27:27">
      <c r="AA49279" t="str">
        <v>CB</v>
      </c>
    </row>
    <row r="49280" spans="27:27">
      <c r="AA49280" t="str">
        <v>DH</v>
      </c>
    </row>
    <row r="49281" spans="27:27">
      <c r="AA49281" t="str">
        <v>DH</v>
      </c>
    </row>
    <row r="49282" spans="27:27">
      <c r="AA49282" t="str">
        <v>CB</v>
      </c>
    </row>
    <row r="49283" spans="27:27">
      <c r="AA49283" t="str">
        <v>CB</v>
      </c>
    </row>
    <row r="49284" spans="27:27">
      <c r="AA49284" t="str">
        <v>WB</v>
      </c>
    </row>
    <row r="49285" spans="27:27">
      <c r="AA49285" t="str">
        <v>DH</v>
      </c>
    </row>
    <row r="49286" spans="27:27">
      <c r="AA49286" t="str">
        <v>BB</v>
      </c>
    </row>
    <row r="49287" spans="27:27">
      <c r="AA49287" t="str">
        <v>HD</v>
      </c>
    </row>
    <row r="49288" spans="27:27">
      <c r="AA49288" t="str">
        <v>FR</v>
      </c>
    </row>
    <row r="49289" spans="27:27">
      <c r="AA49289" t="str">
        <v>BB</v>
      </c>
    </row>
    <row r="49290" spans="27:27">
      <c r="AA49290" t="str">
        <v>BB</v>
      </c>
    </row>
    <row r="49291" spans="27:27">
      <c r="AA49291" t="str">
        <v>BB</v>
      </c>
    </row>
    <row r="49292" spans="27:27">
      <c r="AA49292" t="str">
        <v>JB</v>
      </c>
    </row>
    <row r="49293" spans="27:27">
      <c r="AA49293" t="str">
        <v>HD</v>
      </c>
    </row>
    <row r="49294" spans="27:27">
      <c r="AA49294" t="str">
        <v>WB</v>
      </c>
    </row>
    <row r="49295" spans="27:27">
      <c r="AA49295" t="str">
        <v>WB</v>
      </c>
    </row>
    <row r="49296" spans="27:27">
      <c r="AA49296" t="str">
        <v>BE</v>
      </c>
    </row>
    <row r="49297" spans="27:27">
      <c r="AA49297" t="str">
        <v>BE</v>
      </c>
    </row>
    <row r="49298" spans="27:27">
      <c r="AA49298" t="str">
        <v>SS</v>
      </c>
    </row>
    <row r="49299" spans="27:27">
      <c r="AA49299" t="str">
        <v>BB</v>
      </c>
    </row>
    <row r="49300" spans="27:27">
      <c r="AA49300" t="str">
        <v>WB</v>
      </c>
    </row>
    <row r="49301" spans="27:27">
      <c r="AA49301" t="str">
        <v>SS</v>
      </c>
    </row>
    <row r="49302" spans="27:27">
      <c r="AA49302" t="str">
        <v>BB</v>
      </c>
    </row>
    <row r="49303" spans="27:27">
      <c r="AA49303" t="str">
        <v>BB</v>
      </c>
    </row>
    <row r="49304" spans="27:27">
      <c r="AA49304" t="str">
        <v>JB</v>
      </c>
    </row>
    <row r="49305" spans="27:27">
      <c r="AA49305" t="str">
        <v>HD</v>
      </c>
    </row>
    <row r="49306" spans="27:27">
      <c r="AA49306" t="str">
        <v>JB</v>
      </c>
    </row>
    <row r="49307" spans="27:27">
      <c r="AA49307" t="str">
        <v>JB</v>
      </c>
    </row>
    <row r="49308" spans="27:27">
      <c r="AA49308" t="str">
        <v>CB</v>
      </c>
    </row>
    <row r="49309" spans="27:27">
      <c r="AA49309" t="str">
        <v>FR</v>
      </c>
    </row>
    <row r="49310" spans="27:27">
      <c r="AA49310" t="str">
        <v>CB</v>
      </c>
    </row>
    <row r="49311" spans="27:27">
      <c r="AA49311" t="str">
        <v>CB</v>
      </c>
    </row>
    <row r="49312" spans="27:27">
      <c r="AA49312" t="str">
        <v>FR</v>
      </c>
    </row>
    <row r="49313" spans="27:27">
      <c r="AA49313" t="str">
        <v>BE</v>
      </c>
    </row>
    <row r="49314" spans="27:27">
      <c r="AA49314" t="str">
        <v>BE</v>
      </c>
    </row>
    <row r="49315" spans="27:27">
      <c r="AA49315" t="str">
        <v>DH</v>
      </c>
    </row>
    <row r="49316" spans="27:27">
      <c r="AA49316" t="str">
        <v>HD</v>
      </c>
    </row>
    <row r="49317" spans="27:27">
      <c r="AA49317" t="str">
        <v>HD</v>
      </c>
    </row>
    <row r="49318" spans="27:27">
      <c r="AA49318" t="str">
        <v>CB</v>
      </c>
    </row>
    <row r="49319" spans="27:27">
      <c r="AA49319" t="str">
        <v>CB</v>
      </c>
    </row>
    <row r="49320" spans="27:27">
      <c r="AA49320" t="str">
        <v>DH</v>
      </c>
    </row>
    <row r="49321" spans="27:27">
      <c r="AA49321" t="str">
        <v>BB</v>
      </c>
    </row>
    <row r="49322" spans="27:27">
      <c r="AA49322" t="str">
        <v>HD</v>
      </c>
    </row>
    <row r="49323" spans="27:27">
      <c r="AA49323" t="str">
        <v>BB</v>
      </c>
    </row>
    <row r="49324" spans="27:27">
      <c r="AA49324" t="str">
        <v>CB</v>
      </c>
    </row>
    <row r="49325" spans="27:27">
      <c r="AA49325" t="str">
        <v>CB</v>
      </c>
    </row>
    <row r="49326" spans="27:27">
      <c r="AA49326" t="str">
        <v>FR</v>
      </c>
    </row>
    <row r="49327" spans="27:27">
      <c r="AA49327" t="str">
        <v>SS</v>
      </c>
    </row>
    <row r="49328" spans="27:27">
      <c r="AA49328" t="str">
        <v>SS</v>
      </c>
    </row>
    <row r="49329" spans="27:27">
      <c r="AA49329" t="str">
        <v>FR</v>
      </c>
    </row>
    <row r="49330" spans="27:27">
      <c r="AA49330" t="str">
        <v>HD</v>
      </c>
    </row>
    <row r="49331" spans="27:27">
      <c r="AA49331" t="str">
        <v>BE</v>
      </c>
    </row>
    <row r="49332" spans="27:27">
      <c r="AA49332" t="str">
        <v>DH</v>
      </c>
    </row>
    <row r="49333" spans="27:27">
      <c r="AA49333" t="str">
        <v>HD</v>
      </c>
    </row>
    <row r="49334" spans="27:27">
      <c r="AA49334" t="str">
        <v>WB</v>
      </c>
    </row>
    <row r="49335" spans="27:27">
      <c r="AA49335" t="str">
        <v>CB</v>
      </c>
    </row>
    <row r="49336" spans="27:27">
      <c r="AA49336" t="str">
        <v>BE</v>
      </c>
    </row>
    <row r="49337" spans="27:27">
      <c r="AA49337" t="str">
        <v>BE</v>
      </c>
    </row>
    <row r="49338" spans="27:27">
      <c r="AA49338" t="str">
        <v>SS</v>
      </c>
    </row>
    <row r="49339" spans="27:27">
      <c r="AA49339" t="str">
        <v>CB</v>
      </c>
    </row>
    <row r="49340" spans="27:27">
      <c r="AA49340" t="str">
        <v>DH</v>
      </c>
    </row>
    <row r="49341" spans="27:27">
      <c r="AA49341" t="str">
        <v>CB</v>
      </c>
    </row>
    <row r="49342" spans="27:27">
      <c r="AA49342" t="str">
        <v>CB</v>
      </c>
    </row>
    <row r="49343" spans="27:27">
      <c r="AA49343" t="str">
        <v>SO</v>
      </c>
    </row>
    <row r="49344" spans="27:27">
      <c r="AA49344" t="str">
        <v>CB</v>
      </c>
    </row>
    <row r="49345" spans="27:27">
      <c r="AA49345" t="str">
        <v>SS</v>
      </c>
    </row>
    <row r="49346" spans="27:27">
      <c r="AA49346" t="str">
        <v>BE</v>
      </c>
    </row>
    <row r="49347" spans="27:27">
      <c r="AA49347" t="str">
        <v>BE</v>
      </c>
    </row>
    <row r="49348" spans="27:27">
      <c r="AA49348" t="str">
        <v>SS</v>
      </c>
    </row>
    <row r="49349" spans="27:27">
      <c r="AA49349" t="str">
        <v>DH</v>
      </c>
    </row>
    <row r="49350" spans="27:27">
      <c r="AA49350" t="str">
        <v>HD</v>
      </c>
    </row>
    <row r="49351" spans="27:27">
      <c r="AA49351" t="str">
        <v>WB</v>
      </c>
    </row>
    <row r="49352" spans="27:27">
      <c r="AA49352" t="str">
        <v>JB</v>
      </c>
    </row>
    <row r="49353" spans="27:27">
      <c r="AA49353" t="str">
        <v>JB</v>
      </c>
    </row>
    <row r="49354" spans="27:27">
      <c r="AA49354" t="str">
        <v>JB</v>
      </c>
    </row>
    <row r="49355" spans="27:27">
      <c r="AA49355" t="str">
        <v>JB</v>
      </c>
    </row>
    <row r="49356" spans="27:27">
      <c r="AA49356" t="str">
        <v>BE</v>
      </c>
    </row>
    <row r="49357" spans="27:27">
      <c r="AA49357" t="str">
        <v>BE</v>
      </c>
    </row>
    <row r="49358" spans="27:27">
      <c r="AA49358" t="str">
        <v>JB</v>
      </c>
    </row>
    <row r="49359" spans="27:27">
      <c r="AA49359" t="str">
        <v>CB</v>
      </c>
    </row>
    <row r="49360" spans="27:27">
      <c r="AA49360" t="str">
        <v>BB</v>
      </c>
    </row>
    <row r="49361" spans="27:27">
      <c r="AA49361" t="str">
        <v>BB</v>
      </c>
    </row>
    <row r="49362" spans="27:27">
      <c r="AA49362" t="str">
        <v>WB</v>
      </c>
    </row>
    <row r="49363" spans="27:27">
      <c r="AA49363" t="str">
        <v>WB</v>
      </c>
    </row>
    <row r="49364" spans="27:27">
      <c r="AA49364" t="str">
        <v>DH</v>
      </c>
    </row>
    <row r="49365" spans="27:27">
      <c r="AA49365" t="str">
        <v>BB</v>
      </c>
    </row>
    <row r="49366" spans="27:27">
      <c r="AA49366" t="str">
        <v>FR</v>
      </c>
    </row>
    <row r="49367" spans="27:27">
      <c r="AA49367" t="str">
        <v>WB</v>
      </c>
    </row>
    <row r="49368" spans="27:27">
      <c r="AA49368" t="str">
        <v>FR</v>
      </c>
    </row>
    <row r="49369" spans="27:27">
      <c r="AA49369" t="str">
        <v>HD</v>
      </c>
    </row>
    <row r="49370" spans="27:27">
      <c r="AA49370" t="str">
        <v>HD</v>
      </c>
    </row>
    <row r="49371" spans="27:27">
      <c r="AA49371" t="str">
        <v>HD</v>
      </c>
    </row>
    <row r="49372" spans="27:27">
      <c r="AA49372" t="str">
        <v>JB</v>
      </c>
    </row>
    <row r="49373" spans="27:27">
      <c r="AA49373" t="str">
        <v>JB</v>
      </c>
    </row>
    <row r="49374" spans="27:27">
      <c r="AA49374" t="str">
        <v>WB</v>
      </c>
    </row>
    <row r="49375" spans="27:27">
      <c r="AA49375" t="str">
        <v>BB</v>
      </c>
    </row>
    <row r="49376" spans="27:27">
      <c r="AA49376" t="str">
        <v>BB</v>
      </c>
    </row>
    <row r="49377" spans="27:27">
      <c r="AA49377" t="str">
        <v>HD</v>
      </c>
    </row>
    <row r="49378" spans="27:27">
      <c r="AA49378" t="str">
        <v>CB</v>
      </c>
    </row>
    <row r="49379" spans="27:27">
      <c r="AA49379" t="str">
        <v>CB</v>
      </c>
    </row>
    <row r="49380" spans="27:27">
      <c r="AA49380" t="str">
        <v>BB</v>
      </c>
    </row>
    <row r="49381" spans="27:27">
      <c r="AA49381" t="str">
        <v>WB</v>
      </c>
    </row>
    <row r="49382" spans="27:27">
      <c r="AA49382" t="str">
        <v>WB</v>
      </c>
    </row>
    <row r="49383" spans="27:27">
      <c r="AA49383" t="str">
        <v>CB</v>
      </c>
    </row>
    <row r="49384" spans="27:27">
      <c r="AA49384" t="str">
        <v>BE</v>
      </c>
    </row>
    <row r="49385" spans="27:27">
      <c r="AA49385" t="str">
        <v>SS</v>
      </c>
    </row>
    <row r="49386" spans="27:27">
      <c r="AA49386" t="str">
        <v>HD</v>
      </c>
    </row>
    <row r="49387" spans="27:27">
      <c r="AA49387" t="str">
        <v>BB</v>
      </c>
    </row>
    <row r="49388" spans="27:27">
      <c r="AA49388" t="str">
        <v>BB</v>
      </c>
    </row>
    <row r="49389" spans="27:27">
      <c r="AA49389" t="str">
        <v>SO</v>
      </c>
    </row>
    <row r="49390" spans="27:27">
      <c r="AA49390" t="str">
        <v>WB</v>
      </c>
    </row>
    <row r="49391" spans="27:27">
      <c r="AA49391" t="str">
        <v>BE</v>
      </c>
    </row>
    <row r="49392" spans="27:27">
      <c r="AA49392" t="str">
        <v>WB</v>
      </c>
    </row>
    <row r="49393" spans="27:27">
      <c r="AA49393" t="str">
        <v>WB</v>
      </c>
    </row>
    <row r="49394" spans="27:27">
      <c r="AA49394" t="str">
        <v>SS</v>
      </c>
    </row>
    <row r="49395" spans="27:27">
      <c r="AA49395" t="str">
        <v>DH</v>
      </c>
    </row>
    <row r="49396" spans="27:27">
      <c r="AA49396" t="str">
        <v>JB</v>
      </c>
    </row>
    <row r="49397" spans="27:27">
      <c r="AA49397" t="str">
        <v>HD</v>
      </c>
    </row>
    <row r="49398" spans="27:27">
      <c r="AA49398" t="str">
        <v>HD</v>
      </c>
    </row>
    <row r="49399" spans="27:27">
      <c r="AA49399" t="str">
        <v>JB</v>
      </c>
    </row>
    <row r="49400" spans="27:27">
      <c r="AA49400" t="str">
        <v>SO</v>
      </c>
    </row>
    <row r="49401" spans="27:27">
      <c r="AA49401" t="str">
        <v>SO</v>
      </c>
    </row>
    <row r="49402" spans="27:27">
      <c r="AA49402" t="str">
        <v>SO</v>
      </c>
    </row>
    <row r="49403" spans="27:27">
      <c r="AA49403" t="str">
        <v>CB</v>
      </c>
    </row>
    <row r="49404" spans="27:27">
      <c r="AA49404" t="str">
        <v>SS</v>
      </c>
    </row>
    <row r="49405" spans="27:27">
      <c r="AA49405" t="str">
        <v>WB</v>
      </c>
    </row>
    <row r="49406" spans="27:27">
      <c r="AA49406" t="str">
        <v>SO</v>
      </c>
    </row>
    <row r="49407" spans="27:27">
      <c r="AA49407" t="str">
        <v>BE</v>
      </c>
    </row>
    <row r="49408" spans="27:27">
      <c r="AA49408" t="str">
        <v>CB</v>
      </c>
    </row>
    <row r="49409" spans="27:27">
      <c r="AA49409" t="str">
        <v>CB</v>
      </c>
    </row>
    <row r="49410" spans="27:27">
      <c r="AA49410" t="str">
        <v>BE</v>
      </c>
    </row>
    <row r="49411" spans="27:27">
      <c r="AA49411" t="str">
        <v>SS</v>
      </c>
    </row>
    <row r="49412" spans="27:27">
      <c r="AA49412" t="str">
        <v>SS</v>
      </c>
    </row>
    <row r="49413" spans="27:27">
      <c r="AA49413" t="str">
        <v>SS</v>
      </c>
    </row>
    <row r="49414" spans="27:27">
      <c r="AA49414" t="str">
        <v>DH</v>
      </c>
    </row>
    <row r="49415" spans="27:27">
      <c r="AA49415" t="str">
        <v>DH</v>
      </c>
    </row>
    <row r="49416" spans="27:27">
      <c r="AA49416" t="str">
        <v>CB</v>
      </c>
    </row>
    <row r="49417" spans="27:27">
      <c r="AA49417" t="str">
        <v>CB</v>
      </c>
    </row>
    <row r="49418" spans="27:27">
      <c r="AA49418" t="str">
        <v>SO</v>
      </c>
    </row>
    <row r="49419" spans="27:27">
      <c r="AA49419" t="str">
        <v>SO</v>
      </c>
    </row>
    <row r="49420" spans="27:27">
      <c r="AA49420" t="str">
        <v>SO</v>
      </c>
    </row>
    <row r="49421" spans="27:27">
      <c r="AA49421" t="str">
        <v>SO</v>
      </c>
    </row>
    <row r="49422" spans="27:27">
      <c r="AA49422" t="str">
        <v>SO</v>
      </c>
    </row>
    <row r="49423" spans="27:27">
      <c r="AA49423" t="str">
        <v>FR</v>
      </c>
    </row>
    <row r="49424" spans="27:27">
      <c r="AA49424" t="str">
        <v>FR</v>
      </c>
    </row>
    <row r="49425" spans="27:27">
      <c r="AA49425" t="str">
        <v>FR</v>
      </c>
    </row>
    <row r="49426" spans="27:27">
      <c r="AA49426" t="str">
        <v>JB</v>
      </c>
    </row>
    <row r="49427" spans="27:27">
      <c r="AA49427" t="str">
        <v>HD</v>
      </c>
    </row>
    <row r="49428" spans="27:27">
      <c r="AA49428" t="str">
        <v>JB</v>
      </c>
    </row>
    <row r="49429" spans="27:27">
      <c r="AA49429" t="str">
        <v>JB</v>
      </c>
    </row>
    <row r="49430" spans="27:27">
      <c r="AA49430" t="str">
        <v>BB</v>
      </c>
    </row>
    <row r="49431" spans="27:27">
      <c r="AA49431" t="str">
        <v>BB</v>
      </c>
    </row>
    <row r="49432" spans="27:27">
      <c r="AA49432" t="str">
        <v>BB</v>
      </c>
    </row>
    <row r="49433" spans="27:27">
      <c r="AA49433" t="str">
        <v>BB</v>
      </c>
    </row>
    <row r="49434" spans="27:27">
      <c r="AA49434" t="str">
        <v>SO</v>
      </c>
    </row>
    <row r="49435" spans="27:27">
      <c r="AA49435" t="str">
        <v>FR</v>
      </c>
    </row>
    <row r="49436" spans="27:27">
      <c r="AA49436" t="str">
        <v>FR</v>
      </c>
    </row>
    <row r="49437" spans="27:27">
      <c r="AA49437" t="str">
        <v>JB</v>
      </c>
    </row>
    <row r="49438" spans="27:27">
      <c r="AA49438" t="str">
        <v>JB</v>
      </c>
    </row>
    <row r="49439" spans="27:27">
      <c r="AA49439" t="str">
        <v>HD</v>
      </c>
    </row>
    <row r="49440" spans="27:27">
      <c r="AA49440" t="str">
        <v>HD</v>
      </c>
    </row>
    <row r="49441" spans="27:27">
      <c r="AA49441" t="str">
        <v>FR</v>
      </c>
    </row>
    <row r="49442" spans="27:27">
      <c r="AA49442" t="str">
        <v>HD</v>
      </c>
    </row>
    <row r="49443" spans="27:27">
      <c r="AA49443" t="str">
        <v>HD</v>
      </c>
    </row>
    <row r="49444" spans="27:27">
      <c r="AA49444" t="str">
        <v>WB</v>
      </c>
    </row>
    <row r="49445" spans="27:27">
      <c r="AA49445" t="str">
        <v>DH</v>
      </c>
    </row>
    <row r="49446" spans="27:27">
      <c r="AA49446" t="str">
        <v>SO</v>
      </c>
    </row>
    <row r="49447" spans="27:27">
      <c r="AA49447" t="str">
        <v>BB</v>
      </c>
    </row>
    <row r="49448" spans="27:27">
      <c r="AA49448" t="str">
        <v>SO</v>
      </c>
    </row>
    <row r="49449" spans="27:27">
      <c r="AA49449" t="str">
        <v>CB</v>
      </c>
    </row>
    <row r="49450" spans="27:27">
      <c r="AA49450" t="str">
        <v>BE</v>
      </c>
    </row>
    <row r="49451" spans="27:27">
      <c r="AA49451" t="str">
        <v>FR</v>
      </c>
    </row>
    <row r="49452" spans="27:27">
      <c r="AA49452" t="str">
        <v>CB</v>
      </c>
    </row>
    <row r="49453" spans="27:27">
      <c r="AA49453" t="str">
        <v>BE</v>
      </c>
    </row>
    <row r="49454" spans="27:27">
      <c r="AA49454" t="str">
        <v>CB</v>
      </c>
    </row>
    <row r="49455" spans="27:27">
      <c r="AA49455" t="str">
        <v>CB</v>
      </c>
    </row>
    <row r="49456" spans="27:27">
      <c r="AA49456" t="str">
        <v>HD</v>
      </c>
    </row>
    <row r="49457" spans="27:27">
      <c r="AA49457" t="str">
        <v>DH</v>
      </c>
    </row>
    <row r="49458" spans="27:27">
      <c r="AA49458" t="str">
        <v>DH</v>
      </c>
    </row>
    <row r="49459" spans="27:27">
      <c r="AA49459" t="str">
        <v>WB</v>
      </c>
    </row>
    <row r="49460" spans="27:27">
      <c r="AA49460" t="str">
        <v>CB</v>
      </c>
    </row>
    <row r="49461" spans="27:27">
      <c r="AA49461" t="str">
        <v>CB</v>
      </c>
    </row>
    <row r="49462" spans="27:27">
      <c r="AA49462" t="str">
        <v>BE</v>
      </c>
    </row>
    <row r="49463" spans="27:27">
      <c r="AA49463" t="str">
        <v>BE</v>
      </c>
    </row>
    <row r="49464" spans="27:27">
      <c r="AA49464" t="str">
        <v>HD</v>
      </c>
    </row>
    <row r="49465" spans="27:27">
      <c r="AA49465" t="str">
        <v>JB</v>
      </c>
    </row>
    <row r="49466" spans="27:27">
      <c r="AA49466" t="str">
        <v>BB</v>
      </c>
    </row>
    <row r="49467" spans="27:27">
      <c r="AA49467" t="str">
        <v>JB</v>
      </c>
    </row>
    <row r="49468" spans="27:27">
      <c r="AA49468" t="str">
        <v>BE</v>
      </c>
    </row>
    <row r="49469" spans="27:27">
      <c r="AA49469" t="str">
        <v>HD</v>
      </c>
    </row>
    <row r="49470" spans="27:27">
      <c r="AA49470" t="str">
        <v>DH</v>
      </c>
    </row>
    <row r="49471" spans="27:27">
      <c r="AA49471" t="str">
        <v>SS</v>
      </c>
    </row>
    <row r="49472" spans="27:27">
      <c r="AA49472" t="str">
        <v>SS</v>
      </c>
    </row>
    <row r="49473" spans="27:27">
      <c r="AA49473" t="str">
        <v>SS</v>
      </c>
    </row>
    <row r="49474" spans="27:27">
      <c r="AA49474" t="str">
        <v>BB</v>
      </c>
    </row>
    <row r="49475" spans="27:27">
      <c r="AA49475" t="str">
        <v>BB</v>
      </c>
    </row>
    <row r="49476" spans="27:27">
      <c r="AA49476" t="str">
        <v>BB</v>
      </c>
    </row>
    <row r="49477" spans="27:27">
      <c r="AA49477" t="str">
        <v>SO</v>
      </c>
    </row>
    <row r="49478" spans="27:27">
      <c r="AA49478" t="str">
        <v>SS</v>
      </c>
    </row>
    <row r="49479" spans="27:27">
      <c r="AA49479" t="str">
        <v>BE</v>
      </c>
    </row>
    <row r="49480" spans="27:27">
      <c r="AA49480" t="str">
        <v>WB</v>
      </c>
    </row>
    <row r="49481" spans="27:27">
      <c r="AA49481" t="str">
        <v>WB</v>
      </c>
    </row>
    <row r="49482" spans="27:27">
      <c r="AA49482" t="str">
        <v>BB</v>
      </c>
    </row>
    <row r="49483" spans="27:27">
      <c r="AA49483" t="str">
        <v>DH</v>
      </c>
    </row>
    <row r="49484" spans="27:27">
      <c r="AA49484" t="str">
        <v>SS</v>
      </c>
    </row>
    <row r="49485" spans="27:27">
      <c r="AA49485" t="str">
        <v>BE</v>
      </c>
    </row>
    <row r="49486" spans="27:27">
      <c r="AA49486" t="str">
        <v>SS</v>
      </c>
    </row>
    <row r="49487" spans="27:27">
      <c r="AA49487" t="str">
        <v>JB</v>
      </c>
    </row>
    <row r="49488" spans="27:27">
      <c r="AA49488" t="str">
        <v>WB</v>
      </c>
    </row>
    <row r="49489" spans="27:27">
      <c r="AA49489" t="str">
        <v>FR</v>
      </c>
    </row>
    <row r="49490" spans="27:27">
      <c r="AA49490" t="str">
        <v>SO</v>
      </c>
    </row>
    <row r="49491" spans="27:27">
      <c r="AA49491" t="str">
        <v>SO</v>
      </c>
    </row>
    <row r="49492" spans="27:27">
      <c r="AA49492" t="str">
        <v>SO</v>
      </c>
    </row>
    <row r="49493" spans="27:27">
      <c r="AA49493" t="str">
        <v>HD</v>
      </c>
    </row>
    <row r="49494" spans="27:27">
      <c r="AA49494" t="str">
        <v>WB</v>
      </c>
    </row>
    <row r="49495" spans="27:27">
      <c r="AA49495" t="str">
        <v>DH</v>
      </c>
    </row>
    <row r="49496" spans="27:27">
      <c r="AA49496" t="str">
        <v>CB</v>
      </c>
    </row>
    <row r="49497" spans="27:27">
      <c r="AA49497" t="str">
        <v>CB</v>
      </c>
    </row>
    <row r="49498" spans="27:27">
      <c r="AA49498" t="str">
        <v>CB</v>
      </c>
    </row>
    <row r="49499" spans="27:27">
      <c r="AA49499" t="str">
        <v>FR</v>
      </c>
    </row>
    <row r="49500" spans="27:27">
      <c r="AA49500" t="str">
        <v>FR</v>
      </c>
    </row>
    <row r="49501" spans="27:27">
      <c r="AA49501" t="str">
        <v>CB</v>
      </c>
    </row>
    <row r="49502" spans="27:27">
      <c r="AA49502" t="str">
        <v>WB</v>
      </c>
    </row>
    <row r="49503" spans="27:27">
      <c r="AA49503" t="str">
        <v>WB</v>
      </c>
    </row>
    <row r="49504" spans="27:27">
      <c r="AA49504" t="str">
        <v>BB</v>
      </c>
    </row>
    <row r="49505" spans="27:27">
      <c r="AA49505" t="str">
        <v>BB</v>
      </c>
    </row>
    <row r="49506" spans="27:27">
      <c r="AA49506" t="str">
        <v>DH</v>
      </c>
    </row>
    <row r="49507" spans="27:27">
      <c r="AA49507" t="str">
        <v>DH</v>
      </c>
    </row>
    <row r="49508" spans="27:27">
      <c r="AA49508" t="str">
        <v>DH</v>
      </c>
    </row>
    <row r="49509" spans="27:27">
      <c r="AA49509" t="str">
        <v>JB</v>
      </c>
    </row>
    <row r="49510" spans="27:27">
      <c r="AA49510" t="str">
        <v>JB</v>
      </c>
    </row>
    <row r="49511" spans="27:27">
      <c r="AA49511" t="str">
        <v>JB</v>
      </c>
    </row>
    <row r="49512" spans="27:27">
      <c r="AA49512" t="str">
        <v>DH</v>
      </c>
    </row>
    <row r="49513" spans="27:27">
      <c r="AA49513" t="str">
        <v>JB</v>
      </c>
    </row>
    <row r="49514" spans="27:27">
      <c r="AA49514" t="str">
        <v>HD</v>
      </c>
    </row>
    <row r="49515" spans="27:27">
      <c r="AA49515" t="str">
        <v>SS</v>
      </c>
    </row>
    <row r="49516" spans="27:27">
      <c r="AA49516" t="str">
        <v>BE</v>
      </c>
    </row>
    <row r="49517" spans="27:27">
      <c r="AA49517" t="str">
        <v>BE</v>
      </c>
    </row>
    <row r="49518" spans="27:27">
      <c r="AA49518" t="str">
        <v>BE</v>
      </c>
    </row>
    <row r="49519" spans="27:27">
      <c r="AA49519" t="str">
        <v>BE</v>
      </c>
    </row>
    <row r="49520" spans="27:27">
      <c r="AA49520" t="str">
        <v>BB</v>
      </c>
    </row>
    <row r="49521" spans="27:27">
      <c r="AA49521" t="str">
        <v>BB</v>
      </c>
    </row>
    <row r="49522" spans="27:27">
      <c r="AA49522" t="str">
        <v>BB</v>
      </c>
    </row>
    <row r="49523" spans="27:27">
      <c r="AA49523" t="str">
        <v>BB</v>
      </c>
    </row>
    <row r="49524" spans="27:27">
      <c r="AA49524" t="str">
        <v>HD</v>
      </c>
    </row>
    <row r="49525" spans="27:27">
      <c r="AA49525" t="str">
        <v>JB</v>
      </c>
    </row>
    <row r="49526" spans="27:27">
      <c r="AA49526" t="str">
        <v>JB</v>
      </c>
    </row>
    <row r="49527" spans="27:27">
      <c r="AA49527" t="str">
        <v>SO</v>
      </c>
    </row>
    <row r="49528" spans="27:27">
      <c r="AA49528" t="str">
        <v>WB</v>
      </c>
    </row>
    <row r="49529" spans="27:27">
      <c r="AA49529" t="str">
        <v>WB</v>
      </c>
    </row>
    <row r="49530" spans="27:27">
      <c r="AA49530" t="str">
        <v>DH</v>
      </c>
    </row>
    <row r="49531" spans="27:27">
      <c r="AA49531" t="str">
        <v>DH</v>
      </c>
    </row>
    <row r="49532" spans="27:27">
      <c r="AA49532" t="str">
        <v>BE</v>
      </c>
    </row>
    <row r="49533" spans="27:27">
      <c r="AA49533" t="str">
        <v>WB</v>
      </c>
    </row>
    <row r="49534" spans="27:27">
      <c r="AA49534" t="str">
        <v>DH</v>
      </c>
    </row>
    <row r="49535" spans="27:27">
      <c r="AA49535" t="str">
        <v>DH</v>
      </c>
    </row>
    <row r="49536" spans="27:27">
      <c r="AA49536" t="str">
        <v>DH</v>
      </c>
    </row>
    <row r="49537" spans="27:27">
      <c r="AA49537" t="str">
        <v>JB</v>
      </c>
    </row>
    <row r="49538" spans="27:27">
      <c r="AA49538" t="str">
        <v>BE</v>
      </c>
    </row>
    <row r="49539" spans="27:27">
      <c r="AA49539" t="str">
        <v>BE</v>
      </c>
    </row>
    <row r="49540" spans="27:27">
      <c r="AA49540" t="str">
        <v>SO</v>
      </c>
    </row>
    <row r="49541" spans="27:27">
      <c r="AA49541" t="str">
        <v>SO</v>
      </c>
    </row>
    <row r="49542" spans="27:27">
      <c r="AA49542" t="str">
        <v>SO</v>
      </c>
    </row>
    <row r="49543" spans="27:27">
      <c r="AA49543" t="str">
        <v>SS</v>
      </c>
    </row>
    <row r="49544" spans="27:27">
      <c r="AA49544" t="str">
        <v>WB</v>
      </c>
    </row>
    <row r="49545" spans="27:27">
      <c r="AA49545" t="str">
        <v>WB</v>
      </c>
    </row>
    <row r="49546" spans="27:27">
      <c r="AA49546" t="str">
        <v>BB</v>
      </c>
    </row>
    <row r="49547" spans="27:27">
      <c r="AA49547" t="str">
        <v>WB</v>
      </c>
    </row>
    <row r="49548" spans="27:27">
      <c r="AA49548" t="str">
        <v>WB</v>
      </c>
    </row>
    <row r="49549" spans="27:27">
      <c r="AA49549" t="str">
        <v>FR</v>
      </c>
    </row>
    <row r="49550" spans="27:27">
      <c r="AA49550" t="str">
        <v>JB</v>
      </c>
    </row>
    <row r="49551" spans="27:27">
      <c r="AA49551" t="str">
        <v>HD</v>
      </c>
    </row>
    <row r="49552" spans="27:27">
      <c r="AA49552" t="str">
        <v>BB</v>
      </c>
    </row>
    <row r="49553" spans="27:27">
      <c r="AA49553" t="str">
        <v>JB</v>
      </c>
    </row>
    <row r="49554" spans="27:27">
      <c r="AA49554" t="str">
        <v>SS</v>
      </c>
    </row>
    <row r="49555" spans="27:27">
      <c r="AA49555" t="str">
        <v>FR</v>
      </c>
    </row>
    <row r="49556" spans="27:27">
      <c r="AA49556" t="str">
        <v>SS</v>
      </c>
    </row>
    <row r="49557" spans="27:27">
      <c r="AA49557" t="str">
        <v>BB</v>
      </c>
    </row>
    <row r="49558" spans="27:27">
      <c r="AA49558" t="str">
        <v>SS</v>
      </c>
    </row>
    <row r="49559" spans="27:27">
      <c r="AA49559" t="str">
        <v>HD</v>
      </c>
    </row>
    <row r="49560" spans="27:27">
      <c r="AA49560" t="str">
        <v>WB</v>
      </c>
    </row>
    <row r="49561" spans="27:27">
      <c r="AA49561" t="str">
        <v>SS</v>
      </c>
    </row>
    <row r="49562" spans="27:27">
      <c r="AA49562" t="str">
        <v>BE</v>
      </c>
    </row>
    <row r="49563" spans="27:27">
      <c r="AA49563" t="str">
        <v>SS</v>
      </c>
    </row>
    <row r="49564" spans="27:27">
      <c r="AA49564" t="str">
        <v>WB</v>
      </c>
    </row>
    <row r="49565" spans="27:27">
      <c r="AA49565" t="str">
        <v>BE</v>
      </c>
    </row>
    <row r="49566" spans="27:27">
      <c r="AA49566" t="str">
        <v>BE</v>
      </c>
    </row>
    <row r="49567" spans="27:27">
      <c r="AA49567" t="str">
        <v>SS</v>
      </c>
    </row>
    <row r="49568" spans="27:27">
      <c r="AA49568" t="str">
        <v>FR</v>
      </c>
    </row>
    <row r="49569" spans="27:27">
      <c r="AA49569" t="str">
        <v>HD</v>
      </c>
    </row>
    <row r="49570" spans="27:27">
      <c r="AA49570" t="str">
        <v>HD</v>
      </c>
    </row>
    <row r="49571" spans="27:27">
      <c r="AA49571" t="str">
        <v>HD</v>
      </c>
    </row>
    <row r="49572" spans="27:27">
      <c r="AA49572" t="str">
        <v>WB</v>
      </c>
    </row>
    <row r="49573" spans="27:27">
      <c r="AA49573" t="str">
        <v>WB</v>
      </c>
    </row>
    <row r="49574" spans="27:27">
      <c r="AA49574" t="str">
        <v>FR</v>
      </c>
    </row>
    <row r="49575" spans="27:27">
      <c r="AA49575" t="str">
        <v>SS</v>
      </c>
    </row>
    <row r="49576" spans="27:27">
      <c r="AA49576" t="str">
        <v>SO</v>
      </c>
    </row>
    <row r="49577" spans="27:27">
      <c r="AA49577" t="str">
        <v>DH</v>
      </c>
    </row>
    <row r="49578" spans="27:27">
      <c r="AA49578" t="str">
        <v>DH</v>
      </c>
    </row>
    <row r="49579" spans="27:27">
      <c r="AA49579" t="str">
        <v>SS</v>
      </c>
    </row>
    <row r="49580" spans="27:27">
      <c r="AA49580" t="str">
        <v>FR</v>
      </c>
    </row>
    <row r="49581" spans="27:27">
      <c r="AA49581" t="str">
        <v>BB</v>
      </c>
    </row>
    <row r="49582" spans="27:27">
      <c r="AA49582" t="str">
        <v>JB</v>
      </c>
    </row>
    <row r="49583" spans="27:27">
      <c r="AA49583" t="str">
        <v>JB</v>
      </c>
    </row>
    <row r="49584" spans="27:27">
      <c r="AA49584" t="str">
        <v>HD</v>
      </c>
    </row>
    <row r="49585" spans="27:27">
      <c r="AA49585" t="str">
        <v>HD</v>
      </c>
    </row>
    <row r="49586" spans="27:27">
      <c r="AA49586" t="str">
        <v>HD</v>
      </c>
    </row>
    <row r="49587" spans="27:27">
      <c r="AA49587" t="str">
        <v>CB</v>
      </c>
    </row>
    <row r="49588" spans="27:27">
      <c r="AA49588" t="str">
        <v>JB</v>
      </c>
    </row>
    <row r="49589" spans="27:27">
      <c r="AA49589" t="str">
        <v>DH</v>
      </c>
    </row>
    <row r="49590" spans="27:27">
      <c r="AA49590" t="str">
        <v>JB</v>
      </c>
    </row>
    <row r="49591" spans="27:27">
      <c r="AA49591" t="str">
        <v>FR</v>
      </c>
    </row>
    <row r="49592" spans="27:27">
      <c r="AA49592" t="str">
        <v>WB</v>
      </c>
    </row>
    <row r="49593" spans="27:27">
      <c r="AA49593" t="str">
        <v>WB</v>
      </c>
    </row>
    <row r="49594" spans="27:27">
      <c r="AA49594" t="str">
        <v>WB</v>
      </c>
    </row>
    <row r="49595" spans="27:27">
      <c r="AA49595" t="str">
        <v>WB</v>
      </c>
    </row>
    <row r="49596" spans="27:27">
      <c r="AA49596" t="str">
        <v>HD</v>
      </c>
    </row>
    <row r="49597" spans="27:27">
      <c r="AA49597" t="str">
        <v>HD</v>
      </c>
    </row>
    <row r="49598" spans="27:27">
      <c r="AA49598" t="str">
        <v>HD</v>
      </c>
    </row>
    <row r="49599" spans="27:27">
      <c r="AA49599" t="str">
        <v>SS</v>
      </c>
    </row>
    <row r="49600" spans="27:27">
      <c r="AA49600" t="str">
        <v>SS</v>
      </c>
    </row>
    <row r="49601" spans="27:27">
      <c r="AA49601" t="str">
        <v>DH</v>
      </c>
    </row>
    <row r="49602" spans="27:27">
      <c r="AA49602" t="str">
        <v>WB</v>
      </c>
    </row>
    <row r="49603" spans="27:27">
      <c r="AA49603" t="str">
        <v>WB</v>
      </c>
    </row>
    <row r="49604" spans="27:27">
      <c r="AA49604" t="str">
        <v>WB</v>
      </c>
    </row>
    <row r="49605" spans="27:27">
      <c r="AA49605" t="str">
        <v>WB</v>
      </c>
    </row>
    <row r="49606" spans="27:27">
      <c r="AA49606" t="str">
        <v>BE</v>
      </c>
    </row>
    <row r="49607" spans="27:27">
      <c r="AA49607" t="str">
        <v>BB</v>
      </c>
    </row>
    <row r="49608" spans="27:27">
      <c r="AA49608" t="str">
        <v>BB</v>
      </c>
    </row>
    <row r="49609" spans="27:27">
      <c r="AA49609" t="str">
        <v>SO</v>
      </c>
    </row>
    <row r="49610" spans="27:27">
      <c r="AA49610" t="str">
        <v>SO</v>
      </c>
    </row>
    <row r="49611" spans="27:27">
      <c r="AA49611" t="str">
        <v>DH</v>
      </c>
    </row>
    <row r="49612" spans="27:27">
      <c r="AA49612" t="str">
        <v>DH</v>
      </c>
    </row>
    <row r="49613" spans="27:27">
      <c r="AA49613" t="str">
        <v>WB</v>
      </c>
    </row>
    <row r="49614" spans="27:27">
      <c r="AA49614" t="str">
        <v>CB</v>
      </c>
    </row>
    <row r="49615" spans="27:27">
      <c r="AA49615" t="str">
        <v>BB</v>
      </c>
    </row>
    <row r="49616" spans="27:27">
      <c r="AA49616" t="str">
        <v>SO</v>
      </c>
    </row>
    <row r="49617" spans="27:27">
      <c r="AA49617" t="str">
        <v>SS</v>
      </c>
    </row>
    <row r="49618" spans="27:27">
      <c r="AA49618" t="str">
        <v>BE</v>
      </c>
    </row>
    <row r="49619" spans="27:27">
      <c r="AA49619" t="str">
        <v>SS</v>
      </c>
    </row>
    <row r="49620" spans="27:27">
      <c r="AA49620" t="str">
        <v>DH</v>
      </c>
    </row>
    <row r="49621" spans="27:27">
      <c r="AA49621" t="str">
        <v>HD</v>
      </c>
    </row>
    <row r="49622" spans="27:27">
      <c r="AA49622" t="str">
        <v>HD</v>
      </c>
    </row>
    <row r="49623" spans="27:27">
      <c r="AA49623" t="str">
        <v>WB</v>
      </c>
    </row>
    <row r="49624" spans="27:27">
      <c r="AA49624" t="str">
        <v>WB</v>
      </c>
    </row>
    <row r="49625" spans="27:27">
      <c r="AA49625" t="str">
        <v>WB</v>
      </c>
    </row>
    <row r="49626" spans="27:27">
      <c r="AA49626" t="str">
        <v>HD</v>
      </c>
    </row>
    <row r="49627" spans="27:27">
      <c r="AA49627" t="str">
        <v>HD</v>
      </c>
    </row>
    <row r="49628" spans="27:27">
      <c r="AA49628" t="str">
        <v>HD</v>
      </c>
    </row>
    <row r="49629" spans="27:27">
      <c r="AA49629" t="str">
        <v>HD</v>
      </c>
    </row>
    <row r="49630" spans="27:27">
      <c r="AA49630" t="str">
        <v>CB</v>
      </c>
    </row>
    <row r="49631" spans="27:27">
      <c r="AA49631" t="str">
        <v>CB</v>
      </c>
    </row>
    <row r="49632" spans="27:27">
      <c r="AA49632" t="str">
        <v>CB</v>
      </c>
    </row>
    <row r="49633" spans="27:27">
      <c r="AA49633" t="str">
        <v>CB</v>
      </c>
    </row>
    <row r="49634" spans="27:27">
      <c r="AA49634" t="str">
        <v>HD</v>
      </c>
    </row>
    <row r="49635" spans="27:27">
      <c r="AA49635" t="str">
        <v>FR</v>
      </c>
    </row>
    <row r="49636" spans="27:27">
      <c r="AA49636" t="str">
        <v>FR</v>
      </c>
    </row>
    <row r="49637" spans="27:27">
      <c r="AA49637" t="str">
        <v>FR</v>
      </c>
    </row>
    <row r="49638" spans="27:27">
      <c r="AA49638" t="str">
        <v>SO</v>
      </c>
    </row>
    <row r="49639" spans="27:27">
      <c r="AA49639" t="str">
        <v>DH</v>
      </c>
    </row>
    <row r="49640" spans="27:27">
      <c r="AA49640" t="str">
        <v>BB</v>
      </c>
    </row>
    <row r="49641" spans="27:27">
      <c r="AA49641" t="str">
        <v>HD</v>
      </c>
    </row>
    <row r="49642" spans="27:27">
      <c r="AA49642" t="str">
        <v>FR</v>
      </c>
    </row>
    <row r="49643" spans="27:27">
      <c r="AA49643" t="str">
        <v>SS</v>
      </c>
    </row>
    <row r="49644" spans="27:27">
      <c r="AA49644" t="str">
        <v>DH</v>
      </c>
    </row>
    <row r="49645" spans="27:27">
      <c r="AA49645" t="str">
        <v>DH</v>
      </c>
    </row>
    <row r="49646" spans="27:27">
      <c r="AA49646" t="str">
        <v>SO</v>
      </c>
    </row>
    <row r="49647" spans="27:27">
      <c r="AA49647" t="str">
        <v>SO</v>
      </c>
    </row>
    <row r="49648" spans="27:27">
      <c r="AA49648" t="str">
        <v>BE</v>
      </c>
    </row>
    <row r="49649" spans="27:27">
      <c r="AA49649" t="str">
        <v>BE</v>
      </c>
    </row>
    <row r="49650" spans="27:27">
      <c r="AA49650" t="str">
        <v>WB</v>
      </c>
    </row>
    <row r="49651" spans="27:27">
      <c r="AA49651" t="str">
        <v>JB</v>
      </c>
    </row>
    <row r="49652" spans="27:27">
      <c r="AA49652" t="str">
        <v>HD</v>
      </c>
    </row>
    <row r="49653" spans="27:27">
      <c r="AA49653" t="str">
        <v>DH</v>
      </c>
    </row>
    <row r="49654" spans="27:27">
      <c r="AA49654" t="str">
        <v>WB</v>
      </c>
    </row>
    <row r="49655" spans="27:27">
      <c r="AA49655" t="str">
        <v>BB</v>
      </c>
    </row>
    <row r="49656" spans="27:27">
      <c r="AA49656" t="str">
        <v>WB</v>
      </c>
    </row>
    <row r="49657" spans="27:27">
      <c r="AA49657" t="str">
        <v>DH</v>
      </c>
    </row>
    <row r="49658" spans="27:27">
      <c r="AA49658" t="str">
        <v>DH</v>
      </c>
    </row>
    <row r="49659" spans="27:27">
      <c r="AA49659" t="str">
        <v>DH</v>
      </c>
    </row>
    <row r="49660" spans="27:27">
      <c r="AA49660" t="str">
        <v>WB</v>
      </c>
    </row>
    <row r="49661" spans="27:27">
      <c r="AA49661" t="str">
        <v>BE</v>
      </c>
    </row>
    <row r="49662" spans="27:27">
      <c r="AA49662" t="str">
        <v>DH</v>
      </c>
    </row>
    <row r="49663" spans="27:27">
      <c r="AA49663" t="str">
        <v>CB</v>
      </c>
    </row>
    <row r="49664" spans="27:27">
      <c r="AA49664" t="str">
        <v>BE</v>
      </c>
    </row>
    <row r="49665" spans="27:27">
      <c r="AA49665" t="str">
        <v>CB</v>
      </c>
    </row>
    <row r="49666" spans="27:27">
      <c r="AA49666" t="str">
        <v>CB</v>
      </c>
    </row>
    <row r="49667" spans="27:27">
      <c r="AA49667" t="str">
        <v>DH</v>
      </c>
    </row>
    <row r="49668" spans="27:27">
      <c r="AA49668" t="str">
        <v>DH</v>
      </c>
    </row>
    <row r="49669" spans="27:27">
      <c r="AA49669" t="str">
        <v>BE</v>
      </c>
    </row>
    <row r="49670" spans="27:27">
      <c r="AA49670" t="str">
        <v>BE</v>
      </c>
    </row>
    <row r="49671" spans="27:27">
      <c r="AA49671" t="str">
        <v>BE</v>
      </c>
    </row>
    <row r="49672" spans="27:27">
      <c r="AA49672" t="str">
        <v>FR</v>
      </c>
    </row>
    <row r="49673" spans="27:27">
      <c r="AA49673" t="str">
        <v>WB</v>
      </c>
    </row>
    <row r="49674" spans="27:27">
      <c r="AA49674" t="str">
        <v>WB</v>
      </c>
    </row>
    <row r="49675" spans="27:27">
      <c r="AA49675" t="str">
        <v>SO</v>
      </c>
    </row>
    <row r="49676" spans="27:27">
      <c r="AA49676" t="str">
        <v>SO</v>
      </c>
    </row>
    <row r="49677" spans="27:27">
      <c r="AA49677" t="str">
        <v>SO</v>
      </c>
    </row>
    <row r="49678" spans="27:27">
      <c r="AA49678" t="str">
        <v>BB</v>
      </c>
    </row>
    <row r="49679" spans="27:27">
      <c r="AA49679" t="str">
        <v>FR</v>
      </c>
    </row>
    <row r="49680" spans="27:27">
      <c r="AA49680" t="str">
        <v>HD</v>
      </c>
    </row>
    <row r="49681" spans="27:27">
      <c r="AA49681" t="str">
        <v>HD</v>
      </c>
    </row>
    <row r="49682" spans="27:27">
      <c r="AA49682" t="str">
        <v>WB</v>
      </c>
    </row>
    <row r="49683" spans="27:27">
      <c r="AA49683" t="str">
        <v>JB</v>
      </c>
    </row>
    <row r="49684" spans="27:27">
      <c r="AA49684" t="str">
        <v>WB</v>
      </c>
    </row>
    <row r="49685" spans="27:27">
      <c r="AA49685" t="str">
        <v>SS</v>
      </c>
    </row>
    <row r="49686" spans="27:27">
      <c r="AA49686" t="str">
        <v>FR</v>
      </c>
    </row>
    <row r="49687" spans="27:27">
      <c r="AA49687" t="str">
        <v>WB</v>
      </c>
    </row>
    <row r="49688" spans="27:27">
      <c r="AA49688" t="str">
        <v>BB</v>
      </c>
    </row>
    <row r="49689" spans="27:27">
      <c r="AA49689" t="str">
        <v>BB</v>
      </c>
    </row>
    <row r="49690" spans="27:27">
      <c r="AA49690" t="str">
        <v>BB</v>
      </c>
    </row>
    <row r="49691" spans="27:27">
      <c r="AA49691" t="str">
        <v>HD</v>
      </c>
    </row>
    <row r="49692" spans="27:27">
      <c r="AA49692" t="str">
        <v>HD</v>
      </c>
    </row>
    <row r="49693" spans="27:27">
      <c r="AA49693" t="str">
        <v>HD</v>
      </c>
    </row>
    <row r="49694" spans="27:27">
      <c r="AA49694" t="str">
        <v>BE</v>
      </c>
    </row>
    <row r="49695" spans="27:27">
      <c r="AA49695" t="str">
        <v>BE</v>
      </c>
    </row>
    <row r="49696" spans="27:27">
      <c r="AA49696" t="str">
        <v>SO</v>
      </c>
    </row>
    <row r="49697" spans="27:27">
      <c r="AA49697" t="str">
        <v>FR</v>
      </c>
    </row>
    <row r="49698" spans="27:27">
      <c r="AA49698" t="str">
        <v>FR</v>
      </c>
    </row>
    <row r="49699" spans="27:27">
      <c r="AA49699" t="str">
        <v>BE</v>
      </c>
    </row>
    <row r="49700" spans="27:27">
      <c r="AA49700" t="str">
        <v>BE</v>
      </c>
    </row>
    <row r="49701" spans="27:27">
      <c r="AA49701" t="str">
        <v>WB</v>
      </c>
    </row>
    <row r="49702" spans="27:27">
      <c r="AA49702" t="str">
        <v>FR</v>
      </c>
    </row>
    <row r="49703" spans="27:27">
      <c r="AA49703" t="str">
        <v>FR</v>
      </c>
    </row>
    <row r="49704" spans="27:27">
      <c r="AA49704" t="str">
        <v>JB</v>
      </c>
    </row>
    <row r="49705" spans="27:27">
      <c r="AA49705" t="str">
        <v>DH</v>
      </c>
    </row>
    <row r="49706" spans="27:27">
      <c r="AA49706" t="str">
        <v>WB</v>
      </c>
    </row>
    <row r="49707" spans="27:27">
      <c r="AA49707" t="str">
        <v>WB</v>
      </c>
    </row>
    <row r="49708" spans="27:27">
      <c r="AA49708" t="str">
        <v>JB</v>
      </c>
    </row>
    <row r="49709" spans="27:27">
      <c r="AA49709" t="str">
        <v>JB</v>
      </c>
    </row>
    <row r="49710" spans="27:27">
      <c r="AA49710" t="str">
        <v>BB</v>
      </c>
    </row>
    <row r="49711" spans="27:27">
      <c r="AA49711" t="str">
        <v>BB</v>
      </c>
    </row>
    <row r="49712" spans="27:27">
      <c r="AA49712" t="str">
        <v>SS</v>
      </c>
    </row>
    <row r="49713" spans="27:27">
      <c r="AA49713" t="str">
        <v>SS</v>
      </c>
    </row>
    <row r="49714" spans="27:27">
      <c r="AA49714" t="str">
        <v>HD</v>
      </c>
    </row>
    <row r="49715" spans="27:27">
      <c r="AA49715" t="str">
        <v>HD</v>
      </c>
    </row>
    <row r="49716" spans="27:27">
      <c r="AA49716" t="str">
        <v>DH</v>
      </c>
    </row>
    <row r="49717" spans="27:27">
      <c r="AA49717" t="str">
        <v>DH</v>
      </c>
    </row>
    <row r="49718" spans="27:27">
      <c r="AA49718" t="str">
        <v>WB</v>
      </c>
    </row>
    <row r="49719" spans="27:27">
      <c r="AA49719" t="str">
        <v>CB</v>
      </c>
    </row>
    <row r="49720" spans="27:27">
      <c r="AA49720" t="str">
        <v>CB</v>
      </c>
    </row>
    <row r="49721" spans="27:27">
      <c r="AA49721" t="str">
        <v>SS</v>
      </c>
    </row>
    <row r="49722" spans="27:27">
      <c r="AA49722" t="str">
        <v>JB</v>
      </c>
    </row>
    <row r="49723" spans="27:27">
      <c r="AA49723" t="str">
        <v>CB</v>
      </c>
    </row>
    <row r="49724" spans="27:27">
      <c r="AA49724" t="str">
        <v>HD</v>
      </c>
    </row>
    <row r="49725" spans="27:27">
      <c r="AA49725" t="str">
        <v>HD</v>
      </c>
    </row>
    <row r="49726" spans="27:27">
      <c r="AA49726" t="str">
        <v>FR</v>
      </c>
    </row>
    <row r="49727" spans="27:27">
      <c r="AA49727" t="str">
        <v>DH</v>
      </c>
    </row>
    <row r="49728" spans="27:27">
      <c r="AA49728" t="str">
        <v>JB</v>
      </c>
    </row>
    <row r="49729" spans="27:27">
      <c r="AA49729" t="str">
        <v>CB</v>
      </c>
    </row>
    <row r="49730" spans="27:27">
      <c r="AA49730" t="str">
        <v>DH</v>
      </c>
    </row>
    <row r="49731" spans="27:27">
      <c r="AA49731" t="str">
        <v>JB</v>
      </c>
    </row>
    <row r="49732" spans="27:27">
      <c r="AA49732" t="str">
        <v>JB</v>
      </c>
    </row>
    <row r="49733" spans="27:27">
      <c r="AA49733" t="str">
        <v>JB</v>
      </c>
    </row>
    <row r="49734" spans="27:27">
      <c r="AA49734" t="str">
        <v>WB</v>
      </c>
    </row>
    <row r="49735" spans="27:27">
      <c r="AA49735" t="str">
        <v>JB</v>
      </c>
    </row>
    <row r="49736" spans="27:27">
      <c r="AA49736" t="str">
        <v>SS</v>
      </c>
    </row>
    <row r="49737" spans="27:27">
      <c r="AA49737" t="str">
        <v>HD</v>
      </c>
    </row>
    <row r="49738" spans="27:27">
      <c r="AA49738" t="str">
        <v>SO</v>
      </c>
    </row>
    <row r="49739" spans="27:27">
      <c r="AA49739" t="str">
        <v>SO</v>
      </c>
    </row>
    <row r="49740" spans="27:27">
      <c r="AA49740" t="str">
        <v>HD</v>
      </c>
    </row>
    <row r="49741" spans="27:27">
      <c r="AA49741" t="str">
        <v>HD</v>
      </c>
    </row>
    <row r="49742" spans="27:27">
      <c r="AA49742" t="str">
        <v>BB</v>
      </c>
    </row>
    <row r="49743" spans="27:27">
      <c r="AA49743" t="str">
        <v>BE</v>
      </c>
    </row>
    <row r="49744" spans="27:27">
      <c r="AA49744" t="str">
        <v>BE</v>
      </c>
    </row>
    <row r="49745" spans="27:27">
      <c r="AA49745" t="str">
        <v>WB</v>
      </c>
    </row>
    <row r="49746" spans="27:27">
      <c r="AA49746" t="str">
        <v>WB</v>
      </c>
    </row>
    <row r="49747" spans="27:27">
      <c r="AA49747" t="str">
        <v>DH</v>
      </c>
    </row>
    <row r="49748" spans="27:27">
      <c r="AA49748" t="str">
        <v>HD</v>
      </c>
    </row>
    <row r="49749" spans="27:27">
      <c r="AA49749" t="str">
        <v>HD</v>
      </c>
    </row>
    <row r="49750" spans="27:27">
      <c r="AA49750" t="str">
        <v>WB</v>
      </c>
    </row>
    <row r="49751" spans="27:27">
      <c r="AA49751" t="str">
        <v>WB</v>
      </c>
    </row>
    <row r="49752" spans="27:27">
      <c r="AA49752" t="str">
        <v>WB</v>
      </c>
    </row>
    <row r="49753" spans="27:27">
      <c r="AA49753" t="str">
        <v>BB</v>
      </c>
    </row>
    <row r="49754" spans="27:27">
      <c r="AA49754" t="str">
        <v>SO</v>
      </c>
    </row>
    <row r="49755" spans="27:27">
      <c r="AA49755" t="str">
        <v>CB</v>
      </c>
    </row>
    <row r="49756" spans="27:27">
      <c r="AA49756" t="str">
        <v>CB</v>
      </c>
    </row>
    <row r="49757" spans="27:27">
      <c r="AA49757" t="str">
        <v>WB</v>
      </c>
    </row>
    <row r="49758" spans="27:27">
      <c r="AA49758" t="str">
        <v>JB</v>
      </c>
    </row>
    <row r="49759" spans="27:27">
      <c r="AA49759" t="str">
        <v>SS</v>
      </c>
    </row>
    <row r="49760" spans="27:27">
      <c r="AA49760" t="str">
        <v>WB</v>
      </c>
    </row>
    <row r="49761" spans="27:27">
      <c r="AA49761" t="str">
        <v>BB</v>
      </c>
    </row>
    <row r="49762" spans="27:27">
      <c r="AA49762" t="str">
        <v>SS</v>
      </c>
    </row>
    <row r="49763" spans="27:27">
      <c r="AA49763" t="str">
        <v>DH</v>
      </c>
    </row>
    <row r="49764" spans="27:27">
      <c r="AA49764" t="str">
        <v>SO</v>
      </c>
    </row>
    <row r="49765" spans="27:27">
      <c r="AA49765" t="str">
        <v>DH</v>
      </c>
    </row>
    <row r="49766" spans="27:27">
      <c r="AA49766" t="str">
        <v>DH</v>
      </c>
    </row>
    <row r="49767" spans="27:27">
      <c r="AA49767" t="str">
        <v>DH</v>
      </c>
    </row>
    <row r="49768" spans="27:27">
      <c r="AA49768" t="str">
        <v>BE</v>
      </c>
    </row>
    <row r="49769" spans="27:27">
      <c r="AA49769" t="str">
        <v>HD</v>
      </c>
    </row>
    <row r="49770" spans="27:27">
      <c r="AA49770" t="str">
        <v>HD</v>
      </c>
    </row>
    <row r="49771" spans="27:27">
      <c r="AA49771" t="str">
        <v>HD</v>
      </c>
    </row>
    <row r="49772" spans="27:27">
      <c r="AA49772" t="str">
        <v>WB</v>
      </c>
    </row>
    <row r="49773" spans="27:27">
      <c r="AA49773" t="str">
        <v>WB</v>
      </c>
    </row>
    <row r="49774" spans="27:27">
      <c r="AA49774" t="str">
        <v>SO</v>
      </c>
    </row>
    <row r="49775" spans="27:27">
      <c r="AA49775" t="str">
        <v>CB</v>
      </c>
    </row>
    <row r="49776" spans="27:27">
      <c r="AA49776" t="str">
        <v>HD</v>
      </c>
    </row>
    <row r="49777" spans="27:27">
      <c r="AA49777" t="str">
        <v>FR</v>
      </c>
    </row>
    <row r="49778" spans="27:27">
      <c r="AA49778" t="str">
        <v>SO</v>
      </c>
    </row>
    <row r="49779" spans="27:27">
      <c r="AA49779" t="str">
        <v>JB</v>
      </c>
    </row>
    <row r="49780" spans="27:27">
      <c r="AA49780" t="str">
        <v>SO</v>
      </c>
    </row>
    <row r="49781" spans="27:27">
      <c r="AA49781" t="str">
        <v>SS</v>
      </c>
    </row>
    <row r="49782" spans="27:27">
      <c r="AA49782" t="str">
        <v>SO</v>
      </c>
    </row>
    <row r="49783" spans="27:27">
      <c r="AA49783" t="str">
        <v>BB</v>
      </c>
    </row>
    <row r="49784" spans="27:27">
      <c r="AA49784" t="str">
        <v>HD</v>
      </c>
    </row>
    <row r="49785" spans="27:27">
      <c r="AA49785" t="str">
        <v>HD</v>
      </c>
    </row>
    <row r="49786" spans="27:27">
      <c r="AA49786" t="str">
        <v>DH</v>
      </c>
    </row>
    <row r="49787" spans="27:27">
      <c r="AA49787" t="str">
        <v>DH</v>
      </c>
    </row>
    <row r="49788" spans="27:27">
      <c r="AA49788" t="str">
        <v>JB</v>
      </c>
    </row>
    <row r="49789" spans="27:27">
      <c r="AA49789" t="str">
        <v>DH</v>
      </c>
    </row>
    <row r="49790" spans="27:27">
      <c r="AA49790" t="str">
        <v>DH</v>
      </c>
    </row>
    <row r="49791" spans="27:27">
      <c r="AA49791" t="str">
        <v>JB</v>
      </c>
    </row>
    <row r="49792" spans="27:27">
      <c r="AA49792" t="str">
        <v>JB</v>
      </c>
    </row>
    <row r="49793" spans="27:27">
      <c r="AA49793" t="str">
        <v>WB</v>
      </c>
    </row>
    <row r="49794" spans="27:27">
      <c r="AA49794" t="str">
        <v>BE</v>
      </c>
    </row>
    <row r="49795" spans="27:27">
      <c r="AA49795" t="str">
        <v>BE</v>
      </c>
    </row>
    <row r="49796" spans="27:27">
      <c r="AA49796" t="str">
        <v>BB</v>
      </c>
    </row>
    <row r="49797" spans="27:27">
      <c r="AA49797" t="str">
        <v>HD</v>
      </c>
    </row>
    <row r="49798" spans="27:27">
      <c r="AA49798" t="str">
        <v>SS</v>
      </c>
    </row>
    <row r="49799" spans="27:27">
      <c r="AA49799" t="str">
        <v>WB</v>
      </c>
    </row>
    <row r="49800" spans="27:27">
      <c r="AA49800" t="str">
        <v>SS</v>
      </c>
    </row>
    <row r="49801" spans="27:27">
      <c r="AA49801" t="str">
        <v>HD</v>
      </c>
    </row>
    <row r="49802" spans="27:27">
      <c r="AA49802" t="str">
        <v>SO</v>
      </c>
    </row>
    <row r="49803" spans="27:27">
      <c r="AA49803" t="str">
        <v>JB</v>
      </c>
    </row>
    <row r="49804" spans="27:27">
      <c r="AA49804" t="str">
        <v>FR</v>
      </c>
    </row>
    <row r="49805" spans="27:27">
      <c r="AA49805" t="str">
        <v>BE</v>
      </c>
    </row>
    <row r="49806" spans="27:27">
      <c r="AA49806" t="str">
        <v>JB</v>
      </c>
    </row>
    <row r="49807" spans="27:27">
      <c r="AA49807" t="str">
        <v>FR</v>
      </c>
    </row>
    <row r="49808" spans="27:27">
      <c r="AA49808" t="str">
        <v>SS</v>
      </c>
    </row>
    <row r="49809" spans="27:27">
      <c r="AA49809" t="str">
        <v>BB</v>
      </c>
    </row>
    <row r="49810" spans="27:27">
      <c r="AA49810" t="str">
        <v>BB</v>
      </c>
    </row>
    <row r="49811" spans="27:27">
      <c r="AA49811" t="str">
        <v>JB</v>
      </c>
    </row>
    <row r="49812" spans="27:27">
      <c r="AA49812" t="str">
        <v>WB</v>
      </c>
    </row>
    <row r="49813" spans="27:27">
      <c r="AA49813" t="str">
        <v>WB</v>
      </c>
    </row>
    <row r="49814" spans="27:27">
      <c r="AA49814" t="str">
        <v>JB</v>
      </c>
    </row>
    <row r="49815" spans="27:27">
      <c r="AA49815" t="str">
        <v>FR</v>
      </c>
    </row>
    <row r="49816" spans="27:27">
      <c r="AA49816" t="str">
        <v>BE</v>
      </c>
    </row>
    <row r="49817" spans="27:27">
      <c r="AA49817" t="str">
        <v>HD</v>
      </c>
    </row>
    <row r="49818" spans="27:27">
      <c r="AA49818" t="str">
        <v>WB</v>
      </c>
    </row>
    <row r="49819" spans="27:27">
      <c r="AA49819" t="str">
        <v>JB</v>
      </c>
    </row>
    <row r="49820" spans="27:27">
      <c r="AA49820" t="str">
        <v>BB</v>
      </c>
    </row>
    <row r="49821" spans="27:27">
      <c r="AA49821" t="str">
        <v>WB</v>
      </c>
    </row>
    <row r="49822" spans="27:27">
      <c r="AA49822" t="str">
        <v>SS</v>
      </c>
    </row>
    <row r="49823" spans="27:27">
      <c r="AA49823" t="str">
        <v>BE</v>
      </c>
    </row>
    <row r="49824" spans="27:27">
      <c r="AA49824" t="str">
        <v>CB</v>
      </c>
    </row>
    <row r="49825" spans="27:27">
      <c r="AA49825" t="str">
        <v>FR</v>
      </c>
    </row>
    <row r="49826" spans="27:27">
      <c r="AA49826" t="str">
        <v>JB</v>
      </c>
    </row>
    <row r="49827" spans="27:27">
      <c r="AA49827" t="str">
        <v>JB</v>
      </c>
    </row>
    <row r="49828" spans="27:27">
      <c r="AA49828" t="str">
        <v>JB</v>
      </c>
    </row>
    <row r="49829" spans="27:27">
      <c r="AA49829" t="str">
        <v>WB</v>
      </c>
    </row>
    <row r="49830" spans="27:27">
      <c r="AA49830" t="str">
        <v>WB</v>
      </c>
    </row>
    <row r="49831" spans="27:27">
      <c r="AA49831" t="str">
        <v>BB</v>
      </c>
    </row>
    <row r="49832" spans="27:27">
      <c r="AA49832" t="str">
        <v>BB</v>
      </c>
    </row>
    <row r="49833" spans="27:27">
      <c r="AA49833" t="str">
        <v>FR</v>
      </c>
    </row>
    <row r="49834" spans="27:27">
      <c r="AA49834" t="str">
        <v>DH</v>
      </c>
    </row>
    <row r="49835" spans="27:27">
      <c r="AA49835" t="str">
        <v>DH</v>
      </c>
    </row>
    <row r="49836" spans="27:27">
      <c r="AA49836" t="str">
        <v>DH</v>
      </c>
    </row>
    <row r="49837" spans="27:27">
      <c r="AA49837" t="str">
        <v>DH</v>
      </c>
    </row>
    <row r="49838" spans="27:27">
      <c r="AA49838" t="str">
        <v>BB</v>
      </c>
    </row>
    <row r="49839" spans="27:27">
      <c r="AA49839" t="str">
        <v>WB</v>
      </c>
    </row>
    <row r="49840" spans="27:27">
      <c r="AA49840" t="str">
        <v>BB</v>
      </c>
    </row>
    <row r="49841" spans="27:27">
      <c r="AA49841" t="str">
        <v>FR</v>
      </c>
    </row>
    <row r="49842" spans="27:27">
      <c r="AA49842" t="str">
        <v>JB</v>
      </c>
    </row>
    <row r="49843" spans="27:27">
      <c r="AA49843" t="str">
        <v>JB</v>
      </c>
    </row>
    <row r="49844" spans="27:27">
      <c r="AA49844" t="str">
        <v>FR</v>
      </c>
    </row>
    <row r="49845" spans="27:27">
      <c r="AA49845" t="str">
        <v>JB</v>
      </c>
    </row>
    <row r="49846" spans="27:27">
      <c r="AA49846" t="str">
        <v>JB</v>
      </c>
    </row>
    <row r="49847" spans="27:27">
      <c r="AA49847" t="str">
        <v>JB</v>
      </c>
    </row>
    <row r="49848" spans="27:27">
      <c r="AA49848" t="str">
        <v>JB</v>
      </c>
    </row>
    <row r="49849" spans="27:27">
      <c r="AA49849" t="str">
        <v>BB</v>
      </c>
    </row>
    <row r="49850" spans="27:27">
      <c r="AA49850" t="str">
        <v>BB</v>
      </c>
    </row>
    <row r="49851" spans="27:27">
      <c r="AA49851" t="str">
        <v>BB</v>
      </c>
    </row>
    <row r="49852" spans="27:27">
      <c r="AA49852" t="str">
        <v>DH</v>
      </c>
    </row>
    <row r="49853" spans="27:27">
      <c r="AA49853" t="str">
        <v>DH</v>
      </c>
    </row>
    <row r="49854" spans="27:27">
      <c r="AA49854" t="str">
        <v>DH</v>
      </c>
    </row>
    <row r="49855" spans="27:27">
      <c r="AA49855" t="str">
        <v>CB</v>
      </c>
    </row>
    <row r="49856" spans="27:27">
      <c r="AA49856" t="str">
        <v>SO</v>
      </c>
    </row>
    <row r="49857" spans="27:27">
      <c r="AA49857" t="str">
        <v>SS</v>
      </c>
    </row>
    <row r="49858" spans="27:27">
      <c r="AA49858" t="str">
        <v>JB</v>
      </c>
    </row>
    <row r="49859" spans="27:27">
      <c r="AA49859" t="str">
        <v>WB</v>
      </c>
    </row>
    <row r="49860" spans="27:27">
      <c r="AA49860" t="str">
        <v>JB</v>
      </c>
    </row>
    <row r="49861" spans="27:27">
      <c r="AA49861" t="str">
        <v>BB</v>
      </c>
    </row>
    <row r="49862" spans="27:27">
      <c r="AA49862" t="str">
        <v>WB</v>
      </c>
    </row>
    <row r="49863" spans="27:27">
      <c r="AA49863" t="str">
        <v>CB</v>
      </c>
    </row>
    <row r="49864" spans="27:27">
      <c r="AA49864" t="str">
        <v>CB</v>
      </c>
    </row>
    <row r="49865" spans="27:27">
      <c r="AA49865" t="str">
        <v>JB</v>
      </c>
    </row>
    <row r="49866" spans="27:27">
      <c r="AA49866" t="str">
        <v>HD</v>
      </c>
    </row>
    <row r="49867" spans="27:27">
      <c r="AA49867" t="str">
        <v>JB</v>
      </c>
    </row>
    <row r="49868" spans="27:27">
      <c r="AA49868" t="str">
        <v>HD</v>
      </c>
    </row>
    <row r="49869" spans="27:27">
      <c r="AA49869" t="str">
        <v>DH</v>
      </c>
    </row>
    <row r="49870" spans="27:27">
      <c r="AA49870" t="str">
        <v>JB</v>
      </c>
    </row>
    <row r="49871" spans="27:27">
      <c r="AA49871" t="str">
        <v>DH</v>
      </c>
    </row>
    <row r="49872" spans="27:27">
      <c r="AA49872" t="str">
        <v>DH</v>
      </c>
    </row>
    <row r="49873" spans="27:27">
      <c r="AA49873" t="str">
        <v>BE</v>
      </c>
    </row>
    <row r="49874" spans="27:27">
      <c r="AA49874" t="str">
        <v>WB</v>
      </c>
    </row>
    <row r="49875" spans="27:27">
      <c r="AA49875" t="str">
        <v>WB</v>
      </c>
    </row>
    <row r="49876" spans="27:27">
      <c r="AA49876" t="str">
        <v>CB</v>
      </c>
    </row>
    <row r="49877" spans="27:27">
      <c r="AA49877" t="str">
        <v>CB</v>
      </c>
    </row>
    <row r="49878" spans="27:27">
      <c r="AA49878" t="str">
        <v>FR</v>
      </c>
    </row>
    <row r="49879" spans="27:27">
      <c r="AA49879" t="str">
        <v>WB</v>
      </c>
    </row>
    <row r="49880" spans="27:27">
      <c r="AA49880" t="str">
        <v>WB</v>
      </c>
    </row>
    <row r="49881" spans="27:27">
      <c r="AA49881" t="str">
        <v>WB</v>
      </c>
    </row>
    <row r="49882" spans="27:27">
      <c r="AA49882" t="str">
        <v>BE</v>
      </c>
    </row>
    <row r="49883" spans="27:27">
      <c r="AA49883" t="str">
        <v>BE</v>
      </c>
    </row>
    <row r="49884" spans="27:27">
      <c r="AA49884" t="str">
        <v>CB</v>
      </c>
    </row>
    <row r="49885" spans="27:27">
      <c r="AA49885" t="str">
        <v>BB</v>
      </c>
    </row>
    <row r="49886" spans="27:27">
      <c r="AA49886" t="str">
        <v>JB</v>
      </c>
    </row>
    <row r="49887" spans="27:27">
      <c r="AA49887" t="str">
        <v>JB</v>
      </c>
    </row>
    <row r="49888" spans="27:27">
      <c r="AA49888" t="str">
        <v>JB</v>
      </c>
    </row>
    <row r="49889" spans="27:27">
      <c r="AA49889" t="str">
        <v>JB</v>
      </c>
    </row>
    <row r="49890" spans="27:27">
      <c r="AA49890" t="str">
        <v>CB</v>
      </c>
    </row>
    <row r="49891" spans="27:27">
      <c r="AA49891" t="str">
        <v>BB</v>
      </c>
    </row>
    <row r="49892" spans="27:27">
      <c r="AA49892" t="str">
        <v>BE</v>
      </c>
    </row>
    <row r="49893" spans="27:27">
      <c r="AA49893" t="str">
        <v>BB</v>
      </c>
    </row>
    <row r="49894" spans="27:27">
      <c r="AA49894" t="str">
        <v>BB</v>
      </c>
    </row>
    <row r="49895" spans="27:27">
      <c r="AA49895" t="str">
        <v>WB</v>
      </c>
    </row>
    <row r="49896" spans="27:27">
      <c r="AA49896" t="str">
        <v>BE</v>
      </c>
    </row>
    <row r="49897" spans="27:27">
      <c r="AA49897" t="str">
        <v>DH</v>
      </c>
    </row>
    <row r="49898" spans="27:27">
      <c r="AA49898" t="str">
        <v>DH</v>
      </c>
    </row>
    <row r="49899" spans="27:27">
      <c r="AA49899" t="str">
        <v>DH</v>
      </c>
    </row>
    <row r="49900" spans="27:27">
      <c r="AA49900" t="str">
        <v>BE</v>
      </c>
    </row>
    <row r="49901" spans="27:27">
      <c r="AA49901" t="str">
        <v>WB</v>
      </c>
    </row>
    <row r="49902" spans="27:27">
      <c r="AA49902" t="str">
        <v>WB</v>
      </c>
    </row>
    <row r="49903" spans="27:27">
      <c r="AA49903" t="str">
        <v>BB</v>
      </c>
    </row>
    <row r="49904" spans="27:27">
      <c r="AA49904" t="str">
        <v>HD</v>
      </c>
    </row>
    <row r="49905" spans="27:27">
      <c r="AA49905" t="str">
        <v>WB</v>
      </c>
    </row>
    <row r="49906" spans="27:27">
      <c r="AA49906" t="str">
        <v>DH</v>
      </c>
    </row>
    <row r="49907" spans="27:27">
      <c r="AA49907" t="str">
        <v>FR</v>
      </c>
    </row>
    <row r="49908" spans="27:27">
      <c r="AA49908" t="str">
        <v>SO</v>
      </c>
    </row>
    <row r="49909" spans="27:27">
      <c r="AA49909" t="str">
        <v>SO</v>
      </c>
    </row>
    <row r="49910" spans="27:27">
      <c r="AA49910" t="str">
        <v>DH</v>
      </c>
    </row>
    <row r="49911" spans="27:27">
      <c r="AA49911" t="str">
        <v>DH</v>
      </c>
    </row>
    <row r="49912" spans="27:27">
      <c r="AA49912" t="str">
        <v>DH</v>
      </c>
    </row>
    <row r="49913" spans="27:27">
      <c r="AA49913" t="str">
        <v>JB</v>
      </c>
    </row>
    <row r="49914" spans="27:27">
      <c r="AA49914" t="str">
        <v>BB</v>
      </c>
    </row>
    <row r="49915" spans="27:27">
      <c r="AA49915" t="str">
        <v>WB</v>
      </c>
    </row>
    <row r="49916" spans="27:27">
      <c r="AA49916" t="str">
        <v>FR</v>
      </c>
    </row>
    <row r="49917" spans="27:27">
      <c r="AA49917" t="str">
        <v>BB</v>
      </c>
    </row>
    <row r="49918" spans="27:27">
      <c r="AA49918" t="str">
        <v>BB</v>
      </c>
    </row>
    <row r="49919" spans="27:27">
      <c r="AA49919" t="str">
        <v>DH</v>
      </c>
    </row>
    <row r="49920" spans="27:27">
      <c r="AA49920" t="str">
        <v>FR</v>
      </c>
    </row>
    <row r="49921" spans="27:27">
      <c r="AA49921" t="str">
        <v>DH</v>
      </c>
    </row>
    <row r="49922" spans="27:27">
      <c r="AA49922" t="str">
        <v>SS</v>
      </c>
    </row>
    <row r="49923" spans="27:27">
      <c r="AA49923" t="str">
        <v>JB</v>
      </c>
    </row>
    <row r="49924" spans="27:27">
      <c r="AA49924" t="str">
        <v>CB</v>
      </c>
    </row>
    <row r="49925" spans="27:27">
      <c r="AA49925" t="str">
        <v>SO</v>
      </c>
    </row>
    <row r="49926" spans="27:27">
      <c r="AA49926" t="str">
        <v>JB</v>
      </c>
    </row>
    <row r="49927" spans="27:27">
      <c r="AA49927" t="str">
        <v>DH</v>
      </c>
    </row>
    <row r="49928" spans="27:27">
      <c r="AA49928" t="str">
        <v>SS</v>
      </c>
    </row>
    <row r="49929" spans="27:27">
      <c r="AA49929" t="str">
        <v>SS</v>
      </c>
    </row>
    <row r="49930" spans="27:27">
      <c r="AA49930" t="str">
        <v>BE</v>
      </c>
    </row>
    <row r="49931" spans="27:27">
      <c r="AA49931" t="str">
        <v>BE</v>
      </c>
    </row>
    <row r="49932" spans="27:27">
      <c r="AA49932" t="str">
        <v>BE</v>
      </c>
    </row>
    <row r="49933" spans="27:27">
      <c r="AA49933" t="str">
        <v>BB</v>
      </c>
    </row>
    <row r="49934" spans="27:27">
      <c r="AA49934" t="str">
        <v>BB</v>
      </c>
    </row>
    <row r="49935" spans="27:27">
      <c r="AA49935" t="str">
        <v>WB</v>
      </c>
    </row>
    <row r="49936" spans="27:27">
      <c r="AA49936" t="str">
        <v>WB</v>
      </c>
    </row>
    <row r="49937" spans="27:27">
      <c r="AA49937" t="str">
        <v>SO</v>
      </c>
    </row>
    <row r="49938" spans="27:27">
      <c r="AA49938" t="str">
        <v>SO</v>
      </c>
    </row>
    <row r="49939" spans="27:27">
      <c r="AA49939" t="str">
        <v>DH</v>
      </c>
    </row>
    <row r="49940" spans="27:27">
      <c r="AA49940" t="str">
        <v>WB</v>
      </c>
    </row>
    <row r="49941" spans="27:27">
      <c r="AA49941" t="str">
        <v>BE</v>
      </c>
    </row>
    <row r="49942" spans="27:27">
      <c r="AA49942" t="str">
        <v>BB</v>
      </c>
    </row>
    <row r="49943" spans="27:27">
      <c r="AA49943" t="str">
        <v>BB</v>
      </c>
    </row>
    <row r="49944" spans="27:27">
      <c r="AA49944" t="str">
        <v>CB</v>
      </c>
    </row>
    <row r="49945" spans="27:27">
      <c r="AA49945" t="str">
        <v>HD</v>
      </c>
    </row>
    <row r="49946" spans="27:27">
      <c r="AA49946" t="str">
        <v>SS</v>
      </c>
    </row>
    <row r="49947" spans="27:27">
      <c r="AA49947" t="str">
        <v>SS</v>
      </c>
    </row>
    <row r="49948" spans="27:27">
      <c r="AA49948" t="str">
        <v>FR</v>
      </c>
    </row>
    <row r="49949" spans="27:27">
      <c r="AA49949" t="str">
        <v>WB</v>
      </c>
    </row>
    <row r="49950" spans="27:27">
      <c r="AA49950" t="str">
        <v>DH</v>
      </c>
    </row>
    <row r="49951" spans="27:27">
      <c r="AA49951" t="str">
        <v>BB</v>
      </c>
    </row>
    <row r="49952" spans="27:27">
      <c r="AA49952" t="str">
        <v>CB</v>
      </c>
    </row>
    <row r="49953" spans="27:27">
      <c r="AA49953" t="str">
        <v>CB</v>
      </c>
    </row>
    <row r="49954" spans="27:27">
      <c r="AA49954" t="str">
        <v>BE</v>
      </c>
    </row>
    <row r="49955" spans="27:27">
      <c r="AA49955" t="str">
        <v>SS</v>
      </c>
    </row>
    <row r="49956" spans="27:27">
      <c r="AA49956" t="str">
        <v>WB</v>
      </c>
    </row>
    <row r="49957" spans="27:27">
      <c r="AA49957" t="str">
        <v>WB</v>
      </c>
    </row>
    <row r="49958" spans="27:27">
      <c r="AA49958" t="str">
        <v>BB</v>
      </c>
    </row>
    <row r="49959" spans="27:27">
      <c r="AA49959" t="str">
        <v>WB</v>
      </c>
    </row>
    <row r="49960" spans="27:27">
      <c r="AA49960" t="str">
        <v>BE</v>
      </c>
    </row>
    <row r="49961" spans="27:27">
      <c r="AA49961" t="str">
        <v>BE</v>
      </c>
    </row>
    <row r="49962" spans="27:27">
      <c r="AA49962" t="str">
        <v>BE</v>
      </c>
    </row>
    <row r="49963" spans="27:27">
      <c r="AA49963" t="str">
        <v>BE</v>
      </c>
    </row>
    <row r="49964" spans="27:27">
      <c r="AA49964" t="str">
        <v>BB</v>
      </c>
    </row>
    <row r="49965" spans="27:27">
      <c r="AA49965" t="str">
        <v>SS</v>
      </c>
    </row>
    <row r="49966" spans="27:27">
      <c r="AA49966" t="str">
        <v>SS</v>
      </c>
    </row>
    <row r="49967" spans="27:27">
      <c r="AA49967" t="str">
        <v>SS</v>
      </c>
    </row>
    <row r="49968" spans="27:27">
      <c r="AA49968" t="str">
        <v>SS</v>
      </c>
    </row>
    <row r="49969" spans="27:27">
      <c r="AA49969" t="str">
        <v>BB</v>
      </c>
    </row>
    <row r="49970" spans="27:27">
      <c r="AA49970" t="str">
        <v>BB</v>
      </c>
    </row>
    <row r="49971" spans="27:27">
      <c r="AA49971" t="str">
        <v>BB</v>
      </c>
    </row>
    <row r="49972" spans="27:27">
      <c r="AA49972" t="str">
        <v>BB</v>
      </c>
    </row>
    <row r="49973" spans="27:27">
      <c r="AA49973" t="str">
        <v>CB</v>
      </c>
    </row>
    <row r="49974" spans="27:27">
      <c r="AA49974" t="str">
        <v>CB</v>
      </c>
    </row>
    <row r="49975" spans="27:27">
      <c r="AA49975" t="str">
        <v>SS</v>
      </c>
    </row>
    <row r="49976" spans="27:27">
      <c r="AA49976" t="str">
        <v>DH</v>
      </c>
    </row>
    <row r="49977" spans="27:27">
      <c r="AA49977" t="str">
        <v>HD</v>
      </c>
    </row>
    <row r="49978" spans="27:27">
      <c r="AA49978" t="str">
        <v>SO</v>
      </c>
    </row>
    <row r="49979" spans="27:27">
      <c r="AA49979" t="str">
        <v>CB</v>
      </c>
    </row>
    <row r="49980" spans="27:27">
      <c r="AA49980" t="str">
        <v>DH</v>
      </c>
    </row>
    <row r="49981" spans="27:27">
      <c r="AA49981" t="str">
        <v>DH</v>
      </c>
    </row>
    <row r="49982" spans="27:27">
      <c r="AA49982" t="str">
        <v>BE</v>
      </c>
    </row>
    <row r="49983" spans="27:27">
      <c r="AA49983" t="str">
        <v>BB</v>
      </c>
    </row>
    <row r="49984" spans="27:27">
      <c r="AA49984" t="str">
        <v>BB</v>
      </c>
    </row>
    <row r="49985" spans="27:27">
      <c r="AA49985" t="str">
        <v>HD</v>
      </c>
    </row>
    <row r="49986" spans="27:27">
      <c r="AA49986" t="str">
        <v>JB</v>
      </c>
    </row>
    <row r="49987" spans="27:27">
      <c r="AA49987" t="str">
        <v>JB</v>
      </c>
    </row>
    <row r="49988" spans="27:27">
      <c r="AA49988" t="str">
        <v>CB</v>
      </c>
    </row>
    <row r="49989" spans="27:27">
      <c r="AA49989" t="str">
        <v>CB</v>
      </c>
    </row>
    <row r="49990" spans="27:27">
      <c r="AA49990" t="str">
        <v>SO</v>
      </c>
    </row>
    <row r="49991" spans="27:27">
      <c r="AA49991" t="str">
        <v>CB</v>
      </c>
    </row>
    <row r="49992" spans="27:27">
      <c r="AA49992" t="str">
        <v>BE</v>
      </c>
    </row>
    <row r="49993" spans="27:27">
      <c r="AA49993" t="str">
        <v>BE</v>
      </c>
    </row>
    <row r="49994" spans="27:27">
      <c r="AA49994" t="str">
        <v>BE</v>
      </c>
    </row>
    <row r="49995" spans="27:27">
      <c r="AA49995" t="str">
        <v>BB</v>
      </c>
    </row>
    <row r="49996" spans="27:27">
      <c r="AA49996" t="str">
        <v>BB</v>
      </c>
    </row>
    <row r="49997" spans="27:27">
      <c r="AA49997" t="str">
        <v>BB</v>
      </c>
    </row>
    <row r="49998" spans="27:27">
      <c r="AA49998" t="str">
        <v>JB</v>
      </c>
    </row>
    <row r="49999" spans="27:27">
      <c r="AA49999" t="str">
        <v>JB</v>
      </c>
    </row>
    <row r="50000" spans="27:27">
      <c r="AA50000" t="str">
        <v>JB</v>
      </c>
    </row>
    <row r="50001" spans="27:27">
      <c r="AA50001" t="str">
        <v>HD</v>
      </c>
    </row>
    <row r="50002" spans="27:27">
      <c r="AA50002" t="str">
        <v>HD</v>
      </c>
    </row>
    <row r="50003" spans="27:27">
      <c r="AA50003" t="str">
        <v>CB</v>
      </c>
    </row>
    <row r="50004" spans="27:27">
      <c r="AA50004" t="str">
        <v>CB</v>
      </c>
    </row>
    <row r="50005" spans="27:27">
      <c r="AA50005" t="str">
        <v>BE</v>
      </c>
    </row>
    <row r="50006" spans="27:27">
      <c r="AA50006" t="str">
        <v>FR</v>
      </c>
    </row>
    <row r="50007" spans="27:27">
      <c r="AA50007" t="str">
        <v>BB</v>
      </c>
    </row>
    <row r="50008" spans="27:27">
      <c r="AA50008" t="str">
        <v>BB</v>
      </c>
    </row>
    <row r="50009" spans="27:27">
      <c r="AA50009" t="str">
        <v>WB</v>
      </c>
    </row>
    <row r="50010" spans="27:27">
      <c r="AA50010" t="str">
        <v>WB</v>
      </c>
    </row>
    <row r="50011" spans="27:27">
      <c r="AA50011" t="str">
        <v>SS</v>
      </c>
    </row>
    <row r="50012" spans="27:27">
      <c r="AA50012" t="str">
        <v>BB</v>
      </c>
    </row>
    <row r="50013" spans="27:27">
      <c r="AA50013" t="str">
        <v>CB</v>
      </c>
    </row>
    <row r="50014" spans="27:27">
      <c r="AA50014" t="str">
        <v>CB</v>
      </c>
    </row>
    <row r="50015" spans="27:27">
      <c r="AA50015" t="str">
        <v>BB</v>
      </c>
    </row>
    <row r="50016" spans="27:27">
      <c r="AA50016" t="str">
        <v>FR</v>
      </c>
    </row>
    <row r="50017" spans="27:27">
      <c r="AA50017" t="str">
        <v>SS</v>
      </c>
    </row>
    <row r="50018" spans="27:27">
      <c r="AA50018" t="str">
        <v>SO</v>
      </c>
    </row>
    <row r="50019" spans="27:27">
      <c r="AA50019" t="str">
        <v>SS</v>
      </c>
    </row>
    <row r="50020" spans="27:27">
      <c r="AA50020" t="str">
        <v>SS</v>
      </c>
    </row>
    <row r="50021" spans="27:27">
      <c r="AA50021" t="str">
        <v>BB</v>
      </c>
    </row>
    <row r="50022" spans="27:27">
      <c r="AA50022" t="str">
        <v>BE</v>
      </c>
    </row>
    <row r="50023" spans="27:27">
      <c r="AA50023" t="str">
        <v>BE</v>
      </c>
    </row>
    <row r="50024" spans="27:27">
      <c r="AA50024" t="str">
        <v>BE</v>
      </c>
    </row>
    <row r="50025" spans="27:27">
      <c r="AA50025" t="str">
        <v>BE</v>
      </c>
    </row>
    <row r="50026" spans="27:27">
      <c r="AA50026" t="str">
        <v>JB</v>
      </c>
    </row>
    <row r="50027" spans="27:27">
      <c r="AA50027" t="str">
        <v>JB</v>
      </c>
    </row>
    <row r="50028" spans="27:27">
      <c r="AA50028" t="str">
        <v>CB</v>
      </c>
    </row>
    <row r="50029" spans="27:27">
      <c r="AA50029" t="str">
        <v>FR</v>
      </c>
    </row>
    <row r="50030" spans="27:27">
      <c r="AA50030" t="str">
        <v>SS</v>
      </c>
    </row>
    <row r="50031" spans="27:27">
      <c r="AA50031" t="str">
        <v>DH</v>
      </c>
    </row>
    <row r="50032" spans="27:27">
      <c r="AA50032" t="str">
        <v>JB</v>
      </c>
    </row>
    <row r="50033" spans="27:27">
      <c r="AA50033" t="str">
        <v>SS</v>
      </c>
    </row>
    <row r="50034" spans="27:27">
      <c r="AA50034" t="str">
        <v>BB</v>
      </c>
    </row>
    <row r="50035" spans="27:27">
      <c r="AA50035" t="str">
        <v>HD</v>
      </c>
    </row>
    <row r="50036" spans="27:27">
      <c r="AA50036" t="str">
        <v>SS</v>
      </c>
    </row>
    <row r="50037" spans="27:27">
      <c r="AA50037" t="str">
        <v>SS</v>
      </c>
    </row>
    <row r="50038" spans="27:27">
      <c r="AA50038" t="str">
        <v>SS</v>
      </c>
    </row>
    <row r="50039" spans="27:27">
      <c r="AA50039" t="str">
        <v>SS</v>
      </c>
    </row>
    <row r="50040" spans="27:27">
      <c r="AA50040" t="str">
        <v>BB</v>
      </c>
    </row>
    <row r="50041" spans="27:27">
      <c r="AA50041" t="str">
        <v>BB</v>
      </c>
    </row>
    <row r="50042" spans="27:27">
      <c r="AA50042" t="str">
        <v>BB</v>
      </c>
    </row>
    <row r="50043" spans="27:27">
      <c r="AA50043" t="str">
        <v>BB</v>
      </c>
    </row>
    <row r="50044" spans="27:27">
      <c r="AA50044" t="str">
        <v>SO</v>
      </c>
    </row>
    <row r="50045" spans="27:27">
      <c r="AA50045" t="str">
        <v>SO</v>
      </c>
    </row>
    <row r="50046" spans="27:27">
      <c r="AA50046" t="str">
        <v>WB</v>
      </c>
    </row>
    <row r="50047" spans="27:27">
      <c r="AA50047" t="str">
        <v>WB</v>
      </c>
    </row>
    <row r="50048" spans="27:27">
      <c r="AA50048" t="str">
        <v>WB</v>
      </c>
    </row>
    <row r="50049" spans="27:27">
      <c r="AA50049" t="str">
        <v>JB</v>
      </c>
    </row>
    <row r="50050" spans="27:27">
      <c r="AA50050" t="str">
        <v>CB</v>
      </c>
    </row>
    <row r="50051" spans="27:27">
      <c r="AA50051" t="str">
        <v>CB</v>
      </c>
    </row>
    <row r="50052" spans="27:27">
      <c r="AA50052" t="str">
        <v>DH</v>
      </c>
    </row>
    <row r="50053" spans="27:27">
      <c r="AA50053" t="str">
        <v>BE</v>
      </c>
    </row>
    <row r="50054" spans="27:27">
      <c r="AA50054" t="str">
        <v>DH</v>
      </c>
    </row>
    <row r="50055" spans="27:27">
      <c r="AA50055" t="str">
        <v>CB</v>
      </c>
    </row>
    <row r="50056" spans="27:27">
      <c r="AA50056" t="str">
        <v>JB</v>
      </c>
    </row>
    <row r="50057" spans="27:27">
      <c r="AA50057" t="str">
        <v>HD</v>
      </c>
    </row>
    <row r="50058" spans="27:27">
      <c r="AA50058" t="str">
        <v>BB</v>
      </c>
    </row>
    <row r="50059" spans="27:27">
      <c r="AA50059" t="str">
        <v>SO</v>
      </c>
    </row>
    <row r="50060" spans="27:27">
      <c r="AA50060" t="str">
        <v>WB</v>
      </c>
    </row>
    <row r="50061" spans="27:27">
      <c r="AA50061" t="str">
        <v>SS</v>
      </c>
    </row>
    <row r="50062" spans="27:27">
      <c r="AA50062" t="str">
        <v>FR</v>
      </c>
    </row>
    <row r="50063" spans="27:27">
      <c r="AA50063" t="str">
        <v>JB</v>
      </c>
    </row>
    <row r="50064" spans="27:27">
      <c r="AA50064" t="str">
        <v>JB</v>
      </c>
    </row>
    <row r="50065" spans="27:27">
      <c r="AA50065" t="str">
        <v>FR</v>
      </c>
    </row>
    <row r="50066" spans="27:27">
      <c r="AA50066" t="str">
        <v>FR</v>
      </c>
    </row>
    <row r="50067" spans="27:27">
      <c r="AA50067" t="str">
        <v>SO</v>
      </c>
    </row>
    <row r="50068" spans="27:27">
      <c r="AA50068" t="str">
        <v>JB</v>
      </c>
    </row>
    <row r="50069" spans="27:27">
      <c r="AA50069" t="str">
        <v>JB</v>
      </c>
    </row>
    <row r="50070" spans="27:27">
      <c r="AA50070" t="str">
        <v>BE</v>
      </c>
    </row>
    <row r="50071" spans="27:27">
      <c r="AA50071" t="str">
        <v>CB</v>
      </c>
    </row>
    <row r="50072" spans="27:27">
      <c r="AA50072" t="str">
        <v>HD</v>
      </c>
    </row>
    <row r="50073" spans="27:27">
      <c r="AA50073" t="str">
        <v>SS</v>
      </c>
    </row>
    <row r="50074" spans="27:27">
      <c r="AA50074" t="str">
        <v>SO</v>
      </c>
    </row>
    <row r="50075" spans="27:27">
      <c r="AA50075" t="str">
        <v>SO</v>
      </c>
    </row>
    <row r="50076" spans="27:27">
      <c r="AA50076" t="str">
        <v>JB</v>
      </c>
    </row>
    <row r="50077" spans="27:27">
      <c r="AA50077" t="str">
        <v>SS</v>
      </c>
    </row>
    <row r="50078" spans="27:27">
      <c r="AA50078" t="str">
        <v>HD</v>
      </c>
    </row>
    <row r="50079" spans="27:27">
      <c r="AA50079" t="str">
        <v>FR</v>
      </c>
    </row>
    <row r="50080" spans="27:27">
      <c r="AA50080" t="str">
        <v>JB</v>
      </c>
    </row>
    <row r="50081" spans="27:27">
      <c r="AA50081" t="str">
        <v>DH</v>
      </c>
    </row>
    <row r="50082" spans="27:27">
      <c r="AA50082" t="str">
        <v>JB</v>
      </c>
    </row>
    <row r="50083" spans="27:27">
      <c r="AA50083" t="str">
        <v>BE</v>
      </c>
    </row>
    <row r="50084" spans="27:27">
      <c r="AA50084" t="str">
        <v>BE</v>
      </c>
    </row>
    <row r="50085" spans="27:27">
      <c r="AA50085" t="str">
        <v>FR</v>
      </c>
    </row>
    <row r="50086" spans="27:27">
      <c r="AA50086" t="str">
        <v>BB</v>
      </c>
    </row>
    <row r="50087" spans="27:27">
      <c r="AA50087" t="str">
        <v>HD</v>
      </c>
    </row>
    <row r="50088" spans="27:27">
      <c r="AA50088" t="str">
        <v>HD</v>
      </c>
    </row>
    <row r="50089" spans="27:27">
      <c r="AA50089" t="str">
        <v>SS</v>
      </c>
    </row>
    <row r="50090" spans="27:27">
      <c r="AA50090" t="str">
        <v>FR</v>
      </c>
    </row>
    <row r="50091" spans="27:27">
      <c r="AA50091" t="str">
        <v>FR</v>
      </c>
    </row>
    <row r="50092" spans="27:27">
      <c r="AA50092" t="str">
        <v>WB</v>
      </c>
    </row>
    <row r="50093" spans="27:27">
      <c r="AA50093" t="str">
        <v>WB</v>
      </c>
    </row>
    <row r="50094" spans="27:27">
      <c r="AA50094" t="str">
        <v>WB</v>
      </c>
    </row>
    <row r="50095" spans="27:27">
      <c r="AA50095" t="str">
        <v>JB</v>
      </c>
    </row>
    <row r="50096" spans="27:27">
      <c r="AA50096" t="str">
        <v>JB</v>
      </c>
    </row>
    <row r="50097" spans="27:27">
      <c r="AA50097" t="str">
        <v>JB</v>
      </c>
    </row>
    <row r="50098" spans="27:27">
      <c r="AA50098" t="str">
        <v>JB</v>
      </c>
    </row>
    <row r="50099" spans="27:27">
      <c r="AA50099" t="str">
        <v>CB</v>
      </c>
    </row>
    <row r="50100" spans="27:27">
      <c r="AA50100" t="str">
        <v>BB</v>
      </c>
    </row>
    <row r="50101" spans="27:27">
      <c r="AA50101" t="str">
        <v>WB</v>
      </c>
    </row>
    <row r="50102" spans="27:27">
      <c r="AA50102" t="str">
        <v>HD</v>
      </c>
    </row>
    <row r="50103" spans="27:27">
      <c r="AA50103" t="str">
        <v>JB</v>
      </c>
    </row>
    <row r="50104" spans="27:27">
      <c r="AA50104" t="str">
        <v>JB</v>
      </c>
    </row>
    <row r="50105" spans="27:27">
      <c r="AA50105" t="str">
        <v>BE</v>
      </c>
    </row>
    <row r="50106" spans="27:27">
      <c r="AA50106" t="str">
        <v>JB</v>
      </c>
    </row>
    <row r="50107" spans="27:27">
      <c r="AA50107" t="str">
        <v>JB</v>
      </c>
    </row>
    <row r="50108" spans="27:27">
      <c r="AA50108" t="str">
        <v>SS</v>
      </c>
    </row>
    <row r="50109" spans="27:27">
      <c r="AA50109" t="str">
        <v>JB</v>
      </c>
    </row>
    <row r="50110" spans="27:27">
      <c r="AA50110" t="str">
        <v>CB</v>
      </c>
    </row>
    <row r="50111" spans="27:27">
      <c r="AA50111" t="str">
        <v>JB</v>
      </c>
    </row>
    <row r="50112" spans="27:27">
      <c r="AA50112" t="str">
        <v>BB</v>
      </c>
    </row>
    <row r="50113" spans="27:27">
      <c r="AA50113" t="str">
        <v>BB</v>
      </c>
    </row>
    <row r="50114" spans="27:27">
      <c r="AA50114" t="str">
        <v>BB</v>
      </c>
    </row>
    <row r="50115" spans="27:27">
      <c r="AA50115" t="str">
        <v>BB</v>
      </c>
    </row>
    <row r="50116" spans="27:27">
      <c r="AA50116" t="str">
        <v>WB</v>
      </c>
    </row>
    <row r="50117" spans="27:27">
      <c r="AA50117" t="str">
        <v>WB</v>
      </c>
    </row>
    <row r="50118" spans="27:27">
      <c r="AA50118" t="str">
        <v>HD</v>
      </c>
    </row>
    <row r="50119" spans="27:27">
      <c r="AA50119" t="str">
        <v>BE</v>
      </c>
    </row>
    <row r="50120" spans="27:27">
      <c r="AA50120" t="str">
        <v>BB</v>
      </c>
    </row>
    <row r="50121" spans="27:27">
      <c r="AA50121" t="str">
        <v>SO</v>
      </c>
    </row>
    <row r="50122" spans="27:27">
      <c r="AA50122" t="str">
        <v>BB</v>
      </c>
    </row>
    <row r="50123" spans="27:27">
      <c r="AA50123" t="str">
        <v>JB</v>
      </c>
    </row>
    <row r="50124" spans="27:27">
      <c r="AA50124" t="str">
        <v>SS</v>
      </c>
    </row>
    <row r="50125" spans="27:27">
      <c r="AA50125" t="str">
        <v>HD</v>
      </c>
    </row>
    <row r="50126" spans="27:27">
      <c r="AA50126" t="str">
        <v>JB</v>
      </c>
    </row>
    <row r="50127" spans="27:27">
      <c r="AA50127" t="str">
        <v>CB</v>
      </c>
    </row>
    <row r="50128" spans="27:27">
      <c r="AA50128" t="str">
        <v>SO</v>
      </c>
    </row>
    <row r="50129" spans="27:27">
      <c r="AA50129" t="str">
        <v>WB</v>
      </c>
    </row>
    <row r="50130" spans="27:27">
      <c r="AA50130" t="str">
        <v>JB</v>
      </c>
    </row>
    <row r="50131" spans="27:27">
      <c r="AA50131" t="str">
        <v>SS</v>
      </c>
    </row>
    <row r="50132" spans="27:27">
      <c r="AA50132" t="str">
        <v>SS</v>
      </c>
    </row>
    <row r="50133" spans="27:27">
      <c r="AA50133" t="str">
        <v>BB</v>
      </c>
    </row>
    <row r="50134" spans="27:27">
      <c r="AA50134" t="str">
        <v>SO</v>
      </c>
    </row>
    <row r="50135" spans="27:27">
      <c r="AA50135" t="str">
        <v>CB</v>
      </c>
    </row>
    <row r="50136" spans="27:27">
      <c r="AA50136" t="str">
        <v>CB</v>
      </c>
    </row>
    <row r="50137" spans="27:27">
      <c r="AA50137" t="str">
        <v>JB</v>
      </c>
    </row>
    <row r="50138" spans="27:27">
      <c r="AA50138" t="str">
        <v>WB</v>
      </c>
    </row>
    <row r="50139" spans="27:27">
      <c r="AA50139" t="str">
        <v>WB</v>
      </c>
    </row>
    <row r="50140" spans="27:27">
      <c r="AA50140" t="str">
        <v>SO</v>
      </c>
    </row>
    <row r="50141" spans="27:27">
      <c r="AA50141" t="str">
        <v>BE</v>
      </c>
    </row>
    <row r="50142" spans="27:27">
      <c r="AA50142" t="str">
        <v>BE</v>
      </c>
    </row>
    <row r="50143" spans="27:27">
      <c r="AA50143" t="str">
        <v>HD</v>
      </c>
    </row>
    <row r="50144" spans="27:27">
      <c r="AA50144" t="str">
        <v>SS</v>
      </c>
    </row>
    <row r="50145" spans="27:27">
      <c r="AA50145" t="str">
        <v>SS</v>
      </c>
    </row>
    <row r="50146" spans="27:27">
      <c r="AA50146" t="str">
        <v>SS</v>
      </c>
    </row>
    <row r="50147" spans="27:27">
      <c r="AA50147" t="str">
        <v>SO</v>
      </c>
    </row>
    <row r="50148" spans="27:27">
      <c r="AA50148" t="str">
        <v>SO</v>
      </c>
    </row>
    <row r="50149" spans="27:27">
      <c r="AA50149" t="str">
        <v>SO</v>
      </c>
    </row>
    <row r="50150" spans="27:27">
      <c r="AA50150" t="str">
        <v>SS</v>
      </c>
    </row>
    <row r="50151" spans="27:27">
      <c r="AA50151" t="str">
        <v>BE</v>
      </c>
    </row>
    <row r="50152" spans="27:27">
      <c r="AA50152" t="str">
        <v>DH</v>
      </c>
    </row>
    <row r="50153" spans="27:27">
      <c r="AA50153" t="str">
        <v>DH</v>
      </c>
    </row>
    <row r="50154" spans="27:27">
      <c r="AA50154" t="str">
        <v>DH</v>
      </c>
    </row>
    <row r="50155" spans="27:27">
      <c r="AA50155" t="str">
        <v>HD</v>
      </c>
    </row>
    <row r="50156" spans="27:27">
      <c r="AA50156" t="str">
        <v>HD</v>
      </c>
    </row>
    <row r="50157" spans="27:27">
      <c r="AA50157" t="str">
        <v>HD</v>
      </c>
    </row>
    <row r="50158" spans="27:27">
      <c r="AA50158" t="str">
        <v>HD</v>
      </c>
    </row>
    <row r="50159" spans="27:27">
      <c r="AA50159" t="str">
        <v>SO</v>
      </c>
    </row>
    <row r="50160" spans="27:27">
      <c r="AA50160" t="str">
        <v>SO</v>
      </c>
    </row>
    <row r="50161" spans="27:27">
      <c r="AA50161" t="str">
        <v>DH</v>
      </c>
    </row>
    <row r="50162" spans="27:27">
      <c r="AA50162" t="str">
        <v>CB</v>
      </c>
    </row>
    <row r="50163" spans="27:27">
      <c r="AA50163" t="str">
        <v>SO</v>
      </c>
    </row>
    <row r="50164" spans="27:27">
      <c r="AA50164" t="str">
        <v>SO</v>
      </c>
    </row>
    <row r="50165" spans="27:27">
      <c r="AA50165" t="str">
        <v>HD</v>
      </c>
    </row>
    <row r="50166" spans="27:27">
      <c r="AA50166" t="str">
        <v>CB</v>
      </c>
    </row>
    <row r="50167" spans="27:27">
      <c r="AA50167" t="str">
        <v>BB</v>
      </c>
    </row>
    <row r="50168" spans="27:27">
      <c r="AA50168" t="str">
        <v>JB</v>
      </c>
    </row>
    <row r="50169" spans="27:27">
      <c r="AA50169" t="str">
        <v>JB</v>
      </c>
    </row>
    <row r="50170" spans="27:27">
      <c r="AA50170" t="str">
        <v>CB</v>
      </c>
    </row>
    <row r="50171" spans="27:27">
      <c r="AA50171" t="str">
        <v>FR</v>
      </c>
    </row>
    <row r="50172" spans="27:27">
      <c r="AA50172" t="str">
        <v>HD</v>
      </c>
    </row>
    <row r="50173" spans="27:27">
      <c r="AA50173" t="str">
        <v>SO</v>
      </c>
    </row>
    <row r="50174" spans="27:27">
      <c r="AA50174" t="str">
        <v>HD</v>
      </c>
    </row>
    <row r="50175" spans="27:27">
      <c r="AA50175" t="str">
        <v>HD</v>
      </c>
    </row>
    <row r="50176" spans="27:27">
      <c r="AA50176" t="str">
        <v>DH</v>
      </c>
    </row>
    <row r="50177" spans="27:27">
      <c r="AA50177" t="str">
        <v>JB</v>
      </c>
    </row>
    <row r="50178" spans="27:27">
      <c r="AA50178" t="str">
        <v>SO</v>
      </c>
    </row>
    <row r="50179" spans="27:27">
      <c r="AA50179" t="str">
        <v>BE</v>
      </c>
    </row>
    <row r="50180" spans="27:27">
      <c r="AA50180" t="str">
        <v>WB</v>
      </c>
    </row>
    <row r="50181" spans="27:27">
      <c r="AA50181" t="str">
        <v>BB</v>
      </c>
    </row>
    <row r="50182" spans="27:27">
      <c r="AA50182" t="str">
        <v>DH</v>
      </c>
    </row>
    <row r="50183" spans="27:27">
      <c r="AA50183" t="str">
        <v>DH</v>
      </c>
    </row>
    <row r="50184" spans="27:27">
      <c r="AA50184" t="str">
        <v>FR</v>
      </c>
    </row>
    <row r="50185" spans="27:27">
      <c r="AA50185" t="str">
        <v>FR</v>
      </c>
    </row>
    <row r="50186" spans="27:27">
      <c r="AA50186" t="str">
        <v>CB</v>
      </c>
    </row>
    <row r="50187" spans="27:27">
      <c r="AA50187" t="str">
        <v>CB</v>
      </c>
    </row>
    <row r="50188" spans="27:27">
      <c r="AA50188" t="str">
        <v>BE</v>
      </c>
    </row>
    <row r="50189" spans="27:27">
      <c r="AA50189" t="str">
        <v>SS</v>
      </c>
    </row>
    <row r="50190" spans="27:27">
      <c r="AA50190" t="str">
        <v>DH</v>
      </c>
    </row>
    <row r="50191" spans="27:27">
      <c r="AA50191" t="str">
        <v>SO</v>
      </c>
    </row>
    <row r="50192" spans="27:27">
      <c r="AA50192" t="str">
        <v>BB</v>
      </c>
    </row>
    <row r="50193" spans="27:27">
      <c r="AA50193" t="str">
        <v>JB</v>
      </c>
    </row>
    <row r="50194" spans="27:27">
      <c r="AA50194" t="str">
        <v>HD</v>
      </c>
    </row>
    <row r="50195" spans="27:27">
      <c r="AA50195" t="str">
        <v>DH</v>
      </c>
    </row>
    <row r="50196" spans="27:27">
      <c r="AA50196" t="str">
        <v>JB</v>
      </c>
    </row>
    <row r="50197" spans="27:27">
      <c r="AA50197" t="str">
        <v>HD</v>
      </c>
    </row>
    <row r="50198" spans="27:27">
      <c r="AA50198" t="str">
        <v>HD</v>
      </c>
    </row>
    <row r="50199" spans="27:27">
      <c r="AA50199" t="str">
        <v>DH</v>
      </c>
    </row>
    <row r="50200" spans="27:27">
      <c r="AA50200" t="str">
        <v>CB</v>
      </c>
    </row>
    <row r="50201" spans="27:27">
      <c r="AA50201" t="str">
        <v>CB</v>
      </c>
    </row>
    <row r="50202" spans="27:27">
      <c r="AA50202" t="str">
        <v>BB</v>
      </c>
    </row>
    <row r="50203" spans="27:27">
      <c r="AA50203" t="str">
        <v>BB</v>
      </c>
    </row>
    <row r="50204" spans="27:27">
      <c r="AA50204" t="str">
        <v>BB</v>
      </c>
    </row>
    <row r="50205" spans="27:27">
      <c r="AA50205" t="str">
        <v>DH</v>
      </c>
    </row>
    <row r="50206" spans="27:27">
      <c r="AA50206" t="str">
        <v>JB</v>
      </c>
    </row>
    <row r="50207" spans="27:27">
      <c r="AA50207" t="str">
        <v>CB</v>
      </c>
    </row>
    <row r="50208" spans="27:27">
      <c r="AA50208" t="str">
        <v>DH</v>
      </c>
    </row>
    <row r="50209" spans="27:27">
      <c r="AA50209" t="str">
        <v>DH</v>
      </c>
    </row>
    <row r="50210" spans="27:27">
      <c r="AA50210" t="str">
        <v>DH</v>
      </c>
    </row>
    <row r="50211" spans="27:27">
      <c r="AA50211" t="str">
        <v>DH</v>
      </c>
    </row>
    <row r="50212" spans="27:27">
      <c r="AA50212" t="str">
        <v>FR</v>
      </c>
    </row>
    <row r="50213" spans="27:27">
      <c r="AA50213" t="str">
        <v>FR</v>
      </c>
    </row>
    <row r="50214" spans="27:27">
      <c r="AA50214" t="str">
        <v>FR</v>
      </c>
    </row>
    <row r="50215" spans="27:27">
      <c r="AA50215" t="str">
        <v>BE</v>
      </c>
    </row>
    <row r="50216" spans="27:27">
      <c r="AA50216" t="str">
        <v>WB</v>
      </c>
    </row>
    <row r="50217" spans="27:27">
      <c r="AA50217" t="str">
        <v>WB</v>
      </c>
    </row>
    <row r="50218" spans="27:27">
      <c r="AA50218" t="str">
        <v>BE</v>
      </c>
    </row>
    <row r="50219" spans="27:27">
      <c r="AA50219" t="str">
        <v>BB</v>
      </c>
    </row>
    <row r="50220" spans="27:27">
      <c r="AA50220" t="str">
        <v>BB</v>
      </c>
    </row>
    <row r="50221" spans="27:27">
      <c r="AA50221" t="str">
        <v>JB</v>
      </c>
    </row>
    <row r="50222" spans="27:27">
      <c r="AA50222" t="str">
        <v>SS</v>
      </c>
    </row>
    <row r="50223" spans="27:27">
      <c r="AA50223" t="str">
        <v>HD</v>
      </c>
    </row>
    <row r="50224" spans="27:27">
      <c r="AA50224" t="str">
        <v>SS</v>
      </c>
    </row>
    <row r="50225" spans="27:27">
      <c r="AA50225" t="str">
        <v>SO</v>
      </c>
    </row>
    <row r="50226" spans="27:27">
      <c r="AA50226" t="str">
        <v>SO</v>
      </c>
    </row>
    <row r="50227" spans="27:27">
      <c r="AA50227" t="str">
        <v>BB</v>
      </c>
    </row>
    <row r="50228" spans="27:27">
      <c r="AA50228" t="str">
        <v>HD</v>
      </c>
    </row>
    <row r="50229" spans="27:27">
      <c r="AA50229" t="str">
        <v>HD</v>
      </c>
    </row>
    <row r="50230" spans="27:27">
      <c r="AA50230" t="str">
        <v>DH</v>
      </c>
    </row>
    <row r="50231" spans="27:27">
      <c r="AA50231" t="str">
        <v>DH</v>
      </c>
    </row>
    <row r="50232" spans="27:27">
      <c r="AA50232" t="str">
        <v>DH</v>
      </c>
    </row>
    <row r="50233" spans="27:27">
      <c r="AA50233" t="str">
        <v>DH</v>
      </c>
    </row>
    <row r="50234" spans="27:27">
      <c r="AA50234" t="str">
        <v>CB</v>
      </c>
    </row>
    <row r="50235" spans="27:27">
      <c r="AA50235" t="str">
        <v>HD</v>
      </c>
    </row>
    <row r="50236" spans="27:27">
      <c r="AA50236" t="str">
        <v>HD</v>
      </c>
    </row>
    <row r="50237" spans="27:27">
      <c r="AA50237" t="str">
        <v>FR</v>
      </c>
    </row>
    <row r="50238" spans="27:27">
      <c r="AA50238" t="str">
        <v>FR</v>
      </c>
    </row>
    <row r="50239" spans="27:27">
      <c r="AA50239" t="str">
        <v>FR</v>
      </c>
    </row>
    <row r="50240" spans="27:27">
      <c r="AA50240" t="str">
        <v>CB</v>
      </c>
    </row>
    <row r="50241" spans="27:27">
      <c r="AA50241" t="str">
        <v>BB</v>
      </c>
    </row>
    <row r="50242" spans="27:27">
      <c r="AA50242" t="str">
        <v>BE</v>
      </c>
    </row>
    <row r="50243" spans="27:27">
      <c r="AA50243" t="str">
        <v>BB</v>
      </c>
    </row>
    <row r="50244" spans="27:27">
      <c r="AA50244" t="str">
        <v>BB</v>
      </c>
    </row>
    <row r="50245" spans="27:27">
      <c r="AA50245" t="str">
        <v>SS</v>
      </c>
    </row>
    <row r="50246" spans="27:27">
      <c r="AA50246" t="str">
        <v>SS</v>
      </c>
    </row>
    <row r="50247" spans="27:27">
      <c r="AA50247" t="str">
        <v>JB</v>
      </c>
    </row>
    <row r="50248" spans="27:27">
      <c r="AA50248" t="str">
        <v>FR</v>
      </c>
    </row>
    <row r="50249" spans="27:27">
      <c r="AA50249" t="str">
        <v>BB</v>
      </c>
    </row>
    <row r="50250" spans="27:27">
      <c r="AA50250" t="str">
        <v>WB</v>
      </c>
    </row>
    <row r="50251" spans="27:27">
      <c r="AA50251" t="str">
        <v>JB</v>
      </c>
    </row>
    <row r="50252" spans="27:27">
      <c r="AA50252" t="str">
        <v>DH</v>
      </c>
    </row>
    <row r="50253" spans="27:27">
      <c r="AA50253" t="str">
        <v>CB</v>
      </c>
    </row>
    <row r="50254" spans="27:27">
      <c r="AA50254" t="str">
        <v>SO</v>
      </c>
    </row>
    <row r="50255" spans="27:27">
      <c r="AA50255" t="str">
        <v>DH</v>
      </c>
    </row>
    <row r="50256" spans="27:27">
      <c r="AA50256" t="str">
        <v>CB</v>
      </c>
    </row>
    <row r="50257" spans="27:27">
      <c r="AA50257" t="str">
        <v>CB</v>
      </c>
    </row>
    <row r="50258" spans="27:27">
      <c r="AA50258" t="str">
        <v>WB</v>
      </c>
    </row>
    <row r="50259" spans="27:27">
      <c r="AA50259" t="str">
        <v>WB</v>
      </c>
    </row>
    <row r="50260" spans="27:27">
      <c r="AA50260" t="str">
        <v>WB</v>
      </c>
    </row>
    <row r="50261" spans="27:27">
      <c r="AA50261" t="str">
        <v>WB</v>
      </c>
    </row>
    <row r="50262" spans="27:27">
      <c r="AA50262" t="str">
        <v>HD</v>
      </c>
    </row>
    <row r="50263" spans="27:27">
      <c r="AA50263" t="str">
        <v>HD</v>
      </c>
    </row>
    <row r="50264" spans="27:27">
      <c r="AA50264" t="str">
        <v>HD</v>
      </c>
    </row>
    <row r="50265" spans="27:27">
      <c r="AA50265" t="str">
        <v>HD</v>
      </c>
    </row>
    <row r="50266" spans="27:27">
      <c r="AA50266" t="str">
        <v>HD</v>
      </c>
    </row>
    <row r="50267" spans="27:27">
      <c r="AA50267" t="str">
        <v>HD</v>
      </c>
    </row>
    <row r="50268" spans="27:27">
      <c r="AA50268" t="str">
        <v>SO</v>
      </c>
    </row>
    <row r="50269" spans="27:27">
      <c r="AA50269" t="str">
        <v>SO</v>
      </c>
    </row>
    <row r="50270" spans="27:27">
      <c r="AA50270" t="str">
        <v>BB</v>
      </c>
    </row>
    <row r="50271" spans="27:27">
      <c r="AA50271" t="str">
        <v>DH</v>
      </c>
    </row>
    <row r="50272" spans="27:27">
      <c r="AA50272" t="str">
        <v>DH</v>
      </c>
    </row>
    <row r="50273" spans="27:27">
      <c r="AA50273" t="str">
        <v>JB</v>
      </c>
    </row>
    <row r="50274" spans="27:27">
      <c r="AA50274" t="str">
        <v>SS</v>
      </c>
    </row>
    <row r="50275" spans="27:27">
      <c r="AA50275" t="str">
        <v>SS</v>
      </c>
    </row>
    <row r="50276" spans="27:27">
      <c r="AA50276" t="str">
        <v>FR</v>
      </c>
    </row>
    <row r="50277" spans="27:27">
      <c r="AA50277" t="str">
        <v>WB</v>
      </c>
    </row>
    <row r="50278" spans="27:27">
      <c r="AA50278" t="str">
        <v>DH</v>
      </c>
    </row>
    <row r="50279" spans="27:27">
      <c r="AA50279" t="str">
        <v>DH</v>
      </c>
    </row>
    <row r="50280" spans="27:27">
      <c r="AA50280" t="str">
        <v>WB</v>
      </c>
    </row>
    <row r="50281" spans="27:27">
      <c r="AA50281" t="str">
        <v>WB</v>
      </c>
    </row>
    <row r="50282" spans="27:27">
      <c r="AA50282" t="str">
        <v>BE</v>
      </c>
    </row>
    <row r="50283" spans="27:27">
      <c r="AA50283" t="str">
        <v>DH</v>
      </c>
    </row>
    <row r="50284" spans="27:27">
      <c r="AA50284" t="str">
        <v>SS</v>
      </c>
    </row>
    <row r="50285" spans="27:27">
      <c r="AA50285" t="str">
        <v>WB</v>
      </c>
    </row>
    <row r="50286" spans="27:27">
      <c r="AA50286" t="str">
        <v>SS</v>
      </c>
    </row>
    <row r="50287" spans="27:27">
      <c r="AA50287" t="str">
        <v>SS</v>
      </c>
    </row>
    <row r="50288" spans="27:27">
      <c r="AA50288" t="str">
        <v>DH</v>
      </c>
    </row>
    <row r="50289" spans="27:27">
      <c r="AA50289" t="str">
        <v>FR</v>
      </c>
    </row>
    <row r="50290" spans="27:27">
      <c r="AA50290" t="str">
        <v>FR</v>
      </c>
    </row>
    <row r="50291" spans="27:27">
      <c r="AA50291" t="str">
        <v>BB</v>
      </c>
    </row>
    <row r="50292" spans="27:27">
      <c r="AA50292" t="str">
        <v>BB</v>
      </c>
    </row>
    <row r="50293" spans="27:27">
      <c r="AA50293" t="str">
        <v>SS</v>
      </c>
    </row>
    <row r="50294" spans="27:27">
      <c r="AA50294" t="str">
        <v>BB</v>
      </c>
    </row>
    <row r="50295" spans="27:27">
      <c r="AA50295" t="str">
        <v>BB</v>
      </c>
    </row>
    <row r="50296" spans="27:27">
      <c r="AA50296" t="str">
        <v>BB</v>
      </c>
    </row>
    <row r="50297" spans="27:27">
      <c r="AA50297" t="str">
        <v>BB</v>
      </c>
    </row>
    <row r="50298" spans="27:27">
      <c r="AA50298" t="str">
        <v>BE</v>
      </c>
    </row>
    <row r="50299" spans="27:27">
      <c r="AA50299" t="str">
        <v>BB</v>
      </c>
    </row>
    <row r="50300" spans="27:27">
      <c r="AA50300" t="str">
        <v>BB</v>
      </c>
    </row>
    <row r="50301" spans="27:27">
      <c r="AA50301" t="str">
        <v>SS</v>
      </c>
    </row>
    <row r="50302" spans="27:27">
      <c r="AA50302" t="str">
        <v>SS</v>
      </c>
    </row>
    <row r="50303" spans="27:27">
      <c r="AA50303" t="str">
        <v>JB</v>
      </c>
    </row>
    <row r="50304" spans="27:27">
      <c r="AA50304" t="str">
        <v>JB</v>
      </c>
    </row>
    <row r="50305" spans="27:27">
      <c r="AA50305" t="str">
        <v>SO</v>
      </c>
    </row>
    <row r="50306" spans="27:27">
      <c r="AA50306" t="str">
        <v>JB</v>
      </c>
    </row>
    <row r="50307" spans="27:27">
      <c r="AA50307" t="str">
        <v>JB</v>
      </c>
    </row>
    <row r="50308" spans="27:27">
      <c r="AA50308" t="str">
        <v>BE</v>
      </c>
    </row>
    <row r="50309" spans="27:27">
      <c r="AA50309" t="str">
        <v>BE</v>
      </c>
    </row>
    <row r="50310" spans="27:27">
      <c r="AA50310" t="str">
        <v>BE</v>
      </c>
    </row>
    <row r="50311" spans="27:27">
      <c r="AA50311" t="str">
        <v>BE</v>
      </c>
    </row>
    <row r="50312" spans="27:27">
      <c r="AA50312" t="str">
        <v>CB</v>
      </c>
    </row>
    <row r="50313" spans="27:27">
      <c r="AA50313" t="str">
        <v>DH</v>
      </c>
    </row>
    <row r="50314" spans="27:27">
      <c r="AA50314" t="str">
        <v>BE</v>
      </c>
    </row>
    <row r="50315" spans="27:27">
      <c r="AA50315" t="str">
        <v>BE</v>
      </c>
    </row>
    <row r="50316" spans="27:27">
      <c r="AA50316" t="str">
        <v>BE</v>
      </c>
    </row>
    <row r="50317" spans="27:27">
      <c r="AA50317" t="str">
        <v>BE</v>
      </c>
    </row>
    <row r="50318" spans="27:27">
      <c r="AA50318" t="str">
        <v>JB</v>
      </c>
    </row>
    <row r="50319" spans="27:27">
      <c r="AA50319" t="str">
        <v>JB</v>
      </c>
    </row>
    <row r="50320" spans="27:27">
      <c r="AA50320" t="str">
        <v>JB</v>
      </c>
    </row>
    <row r="50321" spans="27:27">
      <c r="AA50321" t="str">
        <v>WB</v>
      </c>
    </row>
    <row r="50322" spans="27:27">
      <c r="AA50322" t="str">
        <v>JB</v>
      </c>
    </row>
    <row r="50323" spans="27:27">
      <c r="AA50323" t="str">
        <v>CB</v>
      </c>
    </row>
    <row r="50324" spans="27:27">
      <c r="AA50324" t="str">
        <v>BE</v>
      </c>
    </row>
    <row r="50325" spans="27:27">
      <c r="AA50325" t="str">
        <v>JB</v>
      </c>
    </row>
    <row r="50326" spans="27:27">
      <c r="AA50326" t="str">
        <v>BB</v>
      </c>
    </row>
    <row r="50327" spans="27:27">
      <c r="AA50327" t="str">
        <v>CB</v>
      </c>
    </row>
    <row r="50328" spans="27:27">
      <c r="AA50328" t="str">
        <v>CB</v>
      </c>
    </row>
    <row r="50329" spans="27:27">
      <c r="AA50329" t="str">
        <v>CB</v>
      </c>
    </row>
    <row r="50330" spans="27:27">
      <c r="AA50330" t="str">
        <v>CB</v>
      </c>
    </row>
    <row r="50331" spans="27:27">
      <c r="AA50331" t="str">
        <v>HD</v>
      </c>
    </row>
    <row r="50332" spans="27:27">
      <c r="AA50332" t="str">
        <v>HD</v>
      </c>
    </row>
    <row r="50333" spans="27:27">
      <c r="AA50333" t="str">
        <v>FR</v>
      </c>
    </row>
    <row r="50334" spans="27:27">
      <c r="AA50334" t="str">
        <v>FR</v>
      </c>
    </row>
    <row r="50335" spans="27:27">
      <c r="AA50335" t="str">
        <v>SS</v>
      </c>
    </row>
    <row r="50336" spans="27:27">
      <c r="AA50336" t="str">
        <v>JB</v>
      </c>
    </row>
    <row r="50337" spans="27:27">
      <c r="AA50337" t="str">
        <v>WB</v>
      </c>
    </row>
    <row r="50338" spans="27:27">
      <c r="AA50338" t="str">
        <v>SS</v>
      </c>
    </row>
    <row r="50339" spans="27:27">
      <c r="AA50339" t="str">
        <v>JB</v>
      </c>
    </row>
    <row r="50340" spans="27:27">
      <c r="AA50340" t="str">
        <v>JB</v>
      </c>
    </row>
    <row r="50341" spans="27:27">
      <c r="AA50341" t="str">
        <v>JB</v>
      </c>
    </row>
    <row r="50342" spans="27:27">
      <c r="AA50342" t="str">
        <v>FR</v>
      </c>
    </row>
    <row r="50343" spans="27:27">
      <c r="AA50343" t="str">
        <v>JB</v>
      </c>
    </row>
    <row r="50344" spans="27:27">
      <c r="AA50344" t="str">
        <v>SO</v>
      </c>
    </row>
    <row r="50345" spans="27:27">
      <c r="AA50345" t="str">
        <v>SO</v>
      </c>
    </row>
    <row r="50346" spans="27:27">
      <c r="AA50346" t="str">
        <v>DH</v>
      </c>
    </row>
    <row r="50347" spans="27:27">
      <c r="AA50347" t="str">
        <v>DH</v>
      </c>
    </row>
    <row r="50348" spans="27:27">
      <c r="AA50348" t="str">
        <v>SO</v>
      </c>
    </row>
    <row r="50349" spans="27:27">
      <c r="AA50349" t="str">
        <v>BE</v>
      </c>
    </row>
    <row r="50350" spans="27:27">
      <c r="AA50350" t="str">
        <v>JB</v>
      </c>
    </row>
    <row r="50351" spans="27:27">
      <c r="AA50351" t="str">
        <v>WB</v>
      </c>
    </row>
    <row r="50352" spans="27:27">
      <c r="AA50352" t="str">
        <v>DH</v>
      </c>
    </row>
    <row r="50353" spans="27:27">
      <c r="AA50353" t="str">
        <v>SS</v>
      </c>
    </row>
    <row r="50354" spans="27:27">
      <c r="AA50354" t="str">
        <v>WB</v>
      </c>
    </row>
    <row r="50355" spans="27:27">
      <c r="AA50355" t="str">
        <v>WB</v>
      </c>
    </row>
    <row r="50356" spans="27:27">
      <c r="AA50356" t="str">
        <v>WB</v>
      </c>
    </row>
    <row r="50357" spans="27:27">
      <c r="AA50357" t="str">
        <v>SO</v>
      </c>
    </row>
    <row r="50358" spans="27:27">
      <c r="AA50358" t="str">
        <v>SS</v>
      </c>
    </row>
    <row r="50359" spans="27:27">
      <c r="AA50359" t="str">
        <v>WB</v>
      </c>
    </row>
    <row r="50360" spans="27:27">
      <c r="AA50360" t="str">
        <v>WB</v>
      </c>
    </row>
    <row r="50361" spans="27:27">
      <c r="AA50361" t="str">
        <v>CB</v>
      </c>
    </row>
    <row r="50362" spans="27:27">
      <c r="AA50362" t="str">
        <v>CB</v>
      </c>
    </row>
    <row r="50363" spans="27:27">
      <c r="AA50363" t="str">
        <v>JB</v>
      </c>
    </row>
    <row r="50364" spans="27:27">
      <c r="AA50364" t="str">
        <v>CB</v>
      </c>
    </row>
    <row r="50365" spans="27:27">
      <c r="AA50365" t="str">
        <v>CB</v>
      </c>
    </row>
    <row r="50366" spans="27:27">
      <c r="AA50366" t="str">
        <v>CB</v>
      </c>
    </row>
    <row r="50367" spans="27:27">
      <c r="AA50367" t="str">
        <v>SO</v>
      </c>
    </row>
    <row r="50368" spans="27:27">
      <c r="AA50368" t="str">
        <v>SO</v>
      </c>
    </row>
    <row r="50369" spans="27:27">
      <c r="AA50369" t="str">
        <v>SO</v>
      </c>
    </row>
    <row r="50370" spans="27:27">
      <c r="AA50370" t="str">
        <v>SO</v>
      </c>
    </row>
    <row r="50371" spans="27:27">
      <c r="AA50371" t="str">
        <v>SO</v>
      </c>
    </row>
    <row r="50372" spans="27:27">
      <c r="AA50372" t="str">
        <v>BE</v>
      </c>
    </row>
    <row r="50373" spans="27:27">
      <c r="AA50373" t="str">
        <v>BB</v>
      </c>
    </row>
    <row r="50374" spans="27:27">
      <c r="AA50374" t="str">
        <v>BB</v>
      </c>
    </row>
    <row r="50375" spans="27:27">
      <c r="AA50375" t="str">
        <v>BE</v>
      </c>
    </row>
    <row r="50376" spans="27:27">
      <c r="AA50376" t="str">
        <v>BE</v>
      </c>
    </row>
    <row r="50377" spans="27:27">
      <c r="AA50377" t="str">
        <v>DH</v>
      </c>
    </row>
    <row r="50378" spans="27:27">
      <c r="AA50378" t="str">
        <v>CB</v>
      </c>
    </row>
    <row r="50379" spans="27:27">
      <c r="AA50379" t="str">
        <v>CB</v>
      </c>
    </row>
    <row r="50380" spans="27:27">
      <c r="AA50380" t="str">
        <v>CB</v>
      </c>
    </row>
    <row r="50381" spans="27:27">
      <c r="AA50381" t="str">
        <v>CB</v>
      </c>
    </row>
    <row r="50382" spans="27:27">
      <c r="AA50382" t="str">
        <v>CB</v>
      </c>
    </row>
    <row r="50383" spans="27:27">
      <c r="AA50383" t="str">
        <v>HD</v>
      </c>
    </row>
    <row r="50384" spans="27:27">
      <c r="AA50384" t="str">
        <v>HD</v>
      </c>
    </row>
    <row r="50385" spans="27:27">
      <c r="AA50385" t="str">
        <v>CB</v>
      </c>
    </row>
    <row r="50386" spans="27:27">
      <c r="AA50386" t="str">
        <v>CB</v>
      </c>
    </row>
    <row r="50387" spans="27:27">
      <c r="AA50387" t="str">
        <v>FR</v>
      </c>
    </row>
    <row r="50388" spans="27:27">
      <c r="AA50388" t="str">
        <v>BB</v>
      </c>
    </row>
    <row r="50389" spans="27:27">
      <c r="AA50389" t="str">
        <v>DH</v>
      </c>
    </row>
    <row r="50390" spans="27:27">
      <c r="AA50390" t="str">
        <v>DH</v>
      </c>
    </row>
    <row r="50391" spans="27:27">
      <c r="AA50391" t="str">
        <v>DH</v>
      </c>
    </row>
    <row r="50392" spans="27:27">
      <c r="AA50392" t="str">
        <v>DH</v>
      </c>
    </row>
    <row r="50393" spans="27:27">
      <c r="AA50393" t="str">
        <v>SO</v>
      </c>
    </row>
    <row r="50394" spans="27:27">
      <c r="AA50394" t="str">
        <v>SO</v>
      </c>
    </row>
    <row r="50395" spans="27:27">
      <c r="AA50395" t="str">
        <v>WB</v>
      </c>
    </row>
    <row r="50396" spans="27:27">
      <c r="AA50396" t="str">
        <v>WB</v>
      </c>
    </row>
    <row r="50397" spans="27:27">
      <c r="AA50397" t="str">
        <v>JB</v>
      </c>
    </row>
    <row r="50398" spans="27:27">
      <c r="AA50398" t="str">
        <v>JB</v>
      </c>
    </row>
    <row r="50399" spans="27:27">
      <c r="AA50399" t="str">
        <v>JB</v>
      </c>
    </row>
    <row r="50400" spans="27:27">
      <c r="AA50400" t="str">
        <v>SS</v>
      </c>
    </row>
    <row r="50401" spans="27:27">
      <c r="AA50401" t="str">
        <v>HD</v>
      </c>
    </row>
    <row r="50402" spans="27:27">
      <c r="AA50402" t="str">
        <v>SS</v>
      </c>
    </row>
    <row r="50403" spans="27:27">
      <c r="AA50403" t="str">
        <v>SS</v>
      </c>
    </row>
    <row r="50404" spans="27:27">
      <c r="AA50404" t="str">
        <v>BE</v>
      </c>
    </row>
    <row r="50405" spans="27:27">
      <c r="AA50405" t="str">
        <v>SS</v>
      </c>
    </row>
    <row r="50406" spans="27:27">
      <c r="AA50406" t="str">
        <v>SS</v>
      </c>
    </row>
    <row r="50407" spans="27:27">
      <c r="AA50407" t="str">
        <v>DH</v>
      </c>
    </row>
    <row r="50408" spans="27:27">
      <c r="AA50408" t="str">
        <v>WB</v>
      </c>
    </row>
    <row r="50409" spans="27:27">
      <c r="AA50409" t="str">
        <v>SS</v>
      </c>
    </row>
    <row r="50410" spans="27:27">
      <c r="AA50410" t="str">
        <v>SS</v>
      </c>
    </row>
    <row r="50411" spans="27:27">
      <c r="AA50411" t="str">
        <v>SO</v>
      </c>
    </row>
    <row r="50412" spans="27:27">
      <c r="AA50412" t="str">
        <v>SO</v>
      </c>
    </row>
    <row r="50413" spans="27:27">
      <c r="AA50413" t="str">
        <v>JB</v>
      </c>
    </row>
    <row r="50414" spans="27:27">
      <c r="AA50414" t="str">
        <v>SS</v>
      </c>
    </row>
    <row r="50415" spans="27:27">
      <c r="AA50415" t="str">
        <v>BB</v>
      </c>
    </row>
    <row r="50416" spans="27:27">
      <c r="AA50416" t="str">
        <v>BB</v>
      </c>
    </row>
    <row r="50417" spans="27:27">
      <c r="AA50417" t="str">
        <v>BB</v>
      </c>
    </row>
    <row r="50418" spans="27:27">
      <c r="AA50418" t="str">
        <v>FR</v>
      </c>
    </row>
    <row r="50419" spans="27:27">
      <c r="AA50419" t="str">
        <v>BB</v>
      </c>
    </row>
    <row r="50420" spans="27:27">
      <c r="AA50420" t="str">
        <v>BB</v>
      </c>
    </row>
    <row r="50421" spans="27:27">
      <c r="AA50421" t="str">
        <v>BB</v>
      </c>
    </row>
    <row r="50422" spans="27:27">
      <c r="AA50422" t="str">
        <v>BB</v>
      </c>
    </row>
    <row r="50423" spans="27:27">
      <c r="AA50423" t="str">
        <v>WB</v>
      </c>
    </row>
    <row r="50424" spans="27:27">
      <c r="AA50424" t="str">
        <v>CB</v>
      </c>
    </row>
    <row r="50425" spans="27:27">
      <c r="AA50425" t="str">
        <v>HD</v>
      </c>
    </row>
    <row r="50426" spans="27:27">
      <c r="AA50426" t="str">
        <v>BE</v>
      </c>
    </row>
    <row r="50427" spans="27:27">
      <c r="AA50427" t="str">
        <v>BE</v>
      </c>
    </row>
    <row r="50428" spans="27:27">
      <c r="AA50428" t="str">
        <v>SO</v>
      </c>
    </row>
    <row r="50429" spans="27:27">
      <c r="AA50429" t="str">
        <v>SO</v>
      </c>
    </row>
    <row r="50430" spans="27:27">
      <c r="AA50430" t="str">
        <v>SS</v>
      </c>
    </row>
    <row r="50431" spans="27:27">
      <c r="AA50431" t="str">
        <v>FR</v>
      </c>
    </row>
    <row r="50432" spans="27:27">
      <c r="AA50432" t="str">
        <v>HD</v>
      </c>
    </row>
    <row r="50433" spans="27:27">
      <c r="AA50433" t="str">
        <v>SO</v>
      </c>
    </row>
    <row r="50434" spans="27:27">
      <c r="AA50434" t="str">
        <v>HD</v>
      </c>
    </row>
    <row r="50435" spans="27:27">
      <c r="AA50435" t="str">
        <v>BE</v>
      </c>
    </row>
    <row r="50436" spans="27:27">
      <c r="AA50436" t="str">
        <v>HD</v>
      </c>
    </row>
    <row r="50437" spans="27:27">
      <c r="AA50437" t="str">
        <v>HD</v>
      </c>
    </row>
    <row r="50438" spans="27:27">
      <c r="AA50438" t="str">
        <v>HD</v>
      </c>
    </row>
    <row r="50439" spans="27:27">
      <c r="AA50439" t="str">
        <v>FR</v>
      </c>
    </row>
    <row r="50440" spans="27:27">
      <c r="AA50440" t="str">
        <v>FR</v>
      </c>
    </row>
    <row r="50441" spans="27:27">
      <c r="AA50441" t="str">
        <v>SS</v>
      </c>
    </row>
    <row r="50442" spans="27:27">
      <c r="AA50442" t="str">
        <v>SS</v>
      </c>
    </row>
    <row r="50443" spans="27:27">
      <c r="AA50443" t="str">
        <v>BB</v>
      </c>
    </row>
    <row r="50444" spans="27:27">
      <c r="AA50444" t="str">
        <v>BB</v>
      </c>
    </row>
    <row r="50445" spans="27:27">
      <c r="AA50445" t="str">
        <v>JB</v>
      </c>
    </row>
    <row r="50446" spans="27:27">
      <c r="AA50446" t="str">
        <v>JB</v>
      </c>
    </row>
    <row r="50447" spans="27:27">
      <c r="AA50447" t="str">
        <v>DH</v>
      </c>
    </row>
    <row r="50448" spans="27:27">
      <c r="AA50448" t="str">
        <v>BB</v>
      </c>
    </row>
    <row r="50449" spans="27:27">
      <c r="AA50449" t="str">
        <v>BE</v>
      </c>
    </row>
    <row r="50450" spans="27:27">
      <c r="AA50450" t="str">
        <v>HD</v>
      </c>
    </row>
    <row r="50451" spans="27:27">
      <c r="AA50451" t="str">
        <v>SS</v>
      </c>
    </row>
    <row r="50452" spans="27:27">
      <c r="AA50452" t="str">
        <v>CB</v>
      </c>
    </row>
    <row r="50453" spans="27:27">
      <c r="AA50453" t="str">
        <v>CB</v>
      </c>
    </row>
    <row r="50454" spans="27:27">
      <c r="AA50454" t="str">
        <v>HD</v>
      </c>
    </row>
    <row r="50455" spans="27:27">
      <c r="AA50455" t="str">
        <v>SS</v>
      </c>
    </row>
    <row r="50456" spans="27:27">
      <c r="AA50456" t="str">
        <v>BB</v>
      </c>
    </row>
    <row r="50457" spans="27:27">
      <c r="AA50457" t="str">
        <v>CB</v>
      </c>
    </row>
    <row r="50458" spans="27:27">
      <c r="AA50458" t="str">
        <v>CB</v>
      </c>
    </row>
    <row r="50459" spans="27:27">
      <c r="AA50459" t="str">
        <v>HD</v>
      </c>
    </row>
    <row r="50460" spans="27:27">
      <c r="AA50460" t="str">
        <v>HD</v>
      </c>
    </row>
    <row r="50461" spans="27:27">
      <c r="AA50461" t="str">
        <v>HD</v>
      </c>
    </row>
    <row r="50462" spans="27:27">
      <c r="AA50462" t="str">
        <v>BB</v>
      </c>
    </row>
    <row r="50463" spans="27:27">
      <c r="AA50463" t="str">
        <v>BB</v>
      </c>
    </row>
    <row r="50464" spans="27:27">
      <c r="AA50464" t="str">
        <v>BB</v>
      </c>
    </row>
    <row r="50465" spans="27:27">
      <c r="AA50465" t="str">
        <v>BE</v>
      </c>
    </row>
    <row r="50466" spans="27:27">
      <c r="AA50466" t="str">
        <v>BE</v>
      </c>
    </row>
    <row r="50467" spans="27:27">
      <c r="AA50467" t="str">
        <v>SS</v>
      </c>
    </row>
    <row r="50468" spans="27:27">
      <c r="AA50468" t="str">
        <v>SS</v>
      </c>
    </row>
    <row r="50469" spans="27:27">
      <c r="AA50469" t="str">
        <v>SS</v>
      </c>
    </row>
    <row r="50470" spans="27:27">
      <c r="AA50470" t="str">
        <v>SS</v>
      </c>
    </row>
    <row r="50471" spans="27:27">
      <c r="AA50471" t="str">
        <v>SS</v>
      </c>
    </row>
    <row r="50472" spans="27:27">
      <c r="AA50472" t="str">
        <v>DH</v>
      </c>
    </row>
    <row r="50473" spans="27:27">
      <c r="AA50473" t="str">
        <v>CB</v>
      </c>
    </row>
    <row r="50474" spans="27:27">
      <c r="AA50474" t="str">
        <v>DH</v>
      </c>
    </row>
    <row r="50475" spans="27:27">
      <c r="AA50475" t="str">
        <v>DH</v>
      </c>
    </row>
    <row r="50476" spans="27:27">
      <c r="AA50476" t="str">
        <v>BE</v>
      </c>
    </row>
    <row r="50477" spans="27:27">
      <c r="AA50477" t="str">
        <v>CB</v>
      </c>
    </row>
    <row r="50478" spans="27:27">
      <c r="AA50478" t="str">
        <v>WB</v>
      </c>
    </row>
    <row r="50479" spans="27:27">
      <c r="AA50479" t="str">
        <v>JB</v>
      </c>
    </row>
    <row r="50480" spans="27:27">
      <c r="AA50480" t="str">
        <v>JB</v>
      </c>
    </row>
    <row r="50481" spans="27:27">
      <c r="AA50481" t="str">
        <v>JB</v>
      </c>
    </row>
    <row r="50482" spans="27:27">
      <c r="AA50482" t="str">
        <v>BB</v>
      </c>
    </row>
    <row r="50483" spans="27:27">
      <c r="AA50483" t="str">
        <v>CB</v>
      </c>
    </row>
    <row r="50484" spans="27:27">
      <c r="AA50484" t="str">
        <v>FR</v>
      </c>
    </row>
    <row r="50485" spans="27:27">
      <c r="AA50485" t="str">
        <v>FR</v>
      </c>
    </row>
    <row r="50486" spans="27:27">
      <c r="AA50486" t="str">
        <v>FR</v>
      </c>
    </row>
    <row r="50487" spans="27:27">
      <c r="AA50487" t="str">
        <v>FR</v>
      </c>
    </row>
    <row r="50488" spans="27:27">
      <c r="AA50488" t="str">
        <v>WB</v>
      </c>
    </row>
    <row r="50489" spans="27:27">
      <c r="AA50489" t="str">
        <v>BE</v>
      </c>
    </row>
    <row r="50490" spans="27:27">
      <c r="AA50490" t="str">
        <v>WB</v>
      </c>
    </row>
    <row r="50491" spans="27:27">
      <c r="AA50491" t="str">
        <v>SS</v>
      </c>
    </row>
    <row r="50492" spans="27:27">
      <c r="AA50492" t="str">
        <v>SS</v>
      </c>
    </row>
    <row r="50493" spans="27:27">
      <c r="AA50493" t="str">
        <v>BE</v>
      </c>
    </row>
    <row r="50494" spans="27:27">
      <c r="AA50494" t="str">
        <v>BE</v>
      </c>
    </row>
    <row r="50495" spans="27:27">
      <c r="AA50495" t="str">
        <v>JB</v>
      </c>
    </row>
    <row r="50496" spans="27:27">
      <c r="AA50496" t="str">
        <v>JB</v>
      </c>
    </row>
    <row r="50497" spans="27:27">
      <c r="AA50497" t="str">
        <v>JB</v>
      </c>
    </row>
    <row r="50498" spans="27:27">
      <c r="AA50498" t="str">
        <v>DH</v>
      </c>
    </row>
    <row r="50499" spans="27:27">
      <c r="AA50499" t="str">
        <v>BE</v>
      </c>
    </row>
    <row r="50500" spans="27:27">
      <c r="AA50500" t="str">
        <v>HD</v>
      </c>
    </row>
    <row r="50501" spans="27:27">
      <c r="AA50501" t="str">
        <v>CB</v>
      </c>
    </row>
    <row r="50502" spans="27:27">
      <c r="AA50502" t="str">
        <v>CB</v>
      </c>
    </row>
    <row r="50503" spans="27:27">
      <c r="AA50503" t="str">
        <v>WB</v>
      </c>
    </row>
    <row r="50504" spans="27:27">
      <c r="AA50504" t="str">
        <v>BE</v>
      </c>
    </row>
    <row r="50505" spans="27:27">
      <c r="AA50505" t="str">
        <v>JB</v>
      </c>
    </row>
    <row r="50506" spans="27:27">
      <c r="AA50506" t="str">
        <v>JB</v>
      </c>
    </row>
    <row r="50507" spans="27:27">
      <c r="AA50507" t="str">
        <v>HD</v>
      </c>
    </row>
    <row r="50508" spans="27:27">
      <c r="AA50508" t="str">
        <v>FR</v>
      </c>
    </row>
    <row r="50509" spans="27:27">
      <c r="AA50509" t="str">
        <v>SO</v>
      </c>
    </row>
    <row r="50510" spans="27:27">
      <c r="AA50510" t="str">
        <v>WB</v>
      </c>
    </row>
    <row r="50511" spans="27:27">
      <c r="AA50511" t="str">
        <v>WB</v>
      </c>
    </row>
    <row r="50512" spans="27:27">
      <c r="AA50512" t="str">
        <v>HD</v>
      </c>
    </row>
    <row r="50513" spans="27:27">
      <c r="AA50513" t="str">
        <v>HD</v>
      </c>
    </row>
    <row r="50514" spans="27:27">
      <c r="AA50514" t="str">
        <v>DH</v>
      </c>
    </row>
    <row r="50515" spans="27:27">
      <c r="AA50515" t="str">
        <v>DH</v>
      </c>
    </row>
    <row r="50516" spans="27:27">
      <c r="AA50516" t="str">
        <v>BE</v>
      </c>
    </row>
    <row r="50517" spans="27:27">
      <c r="AA50517" t="str">
        <v>BE</v>
      </c>
    </row>
    <row r="50518" spans="27:27">
      <c r="AA50518" t="str">
        <v>BE</v>
      </c>
    </row>
    <row r="50519" spans="27:27">
      <c r="AA50519" t="str">
        <v>FR</v>
      </c>
    </row>
    <row r="50520" spans="27:27">
      <c r="AA50520" t="str">
        <v>BE</v>
      </c>
    </row>
    <row r="50521" spans="27:27">
      <c r="AA50521" t="str">
        <v>HD</v>
      </c>
    </row>
    <row r="50522" spans="27:27">
      <c r="AA50522" t="str">
        <v>HD</v>
      </c>
    </row>
    <row r="50523" spans="27:27">
      <c r="AA50523" t="str">
        <v>BE</v>
      </c>
    </row>
    <row r="50524" spans="27:27">
      <c r="AA50524" t="str">
        <v>BB</v>
      </c>
    </row>
    <row r="50525" spans="27:27">
      <c r="AA50525" t="str">
        <v>CB</v>
      </c>
    </row>
    <row r="50526" spans="27:27">
      <c r="AA50526" t="str">
        <v>FR</v>
      </c>
    </row>
    <row r="50527" spans="27:27">
      <c r="AA50527" t="str">
        <v>BB</v>
      </c>
    </row>
    <row r="50528" spans="27:27">
      <c r="AA50528" t="str">
        <v>BB</v>
      </c>
    </row>
    <row r="50529" spans="27:27">
      <c r="AA50529" t="str">
        <v>HD</v>
      </c>
    </row>
    <row r="50530" spans="27:27">
      <c r="AA50530" t="str">
        <v>SS</v>
      </c>
    </row>
    <row r="50531" spans="27:27">
      <c r="AA50531" t="str">
        <v>BB</v>
      </c>
    </row>
    <row r="50532" spans="27:27">
      <c r="AA50532" t="str">
        <v>BB</v>
      </c>
    </row>
    <row r="50533" spans="27:27">
      <c r="AA50533" t="str">
        <v>BB</v>
      </c>
    </row>
    <row r="50534" spans="27:27">
      <c r="AA50534" t="str">
        <v>SO</v>
      </c>
    </row>
    <row r="50535" spans="27:27">
      <c r="AA50535" t="str">
        <v>BB</v>
      </c>
    </row>
    <row r="50536" spans="27:27">
      <c r="AA50536" t="str">
        <v>HD</v>
      </c>
    </row>
    <row r="50537" spans="27:27">
      <c r="AA50537" t="str">
        <v>HD</v>
      </c>
    </row>
    <row r="50538" spans="27:27">
      <c r="AA50538" t="str">
        <v>CB</v>
      </c>
    </row>
    <row r="50539" spans="27:27">
      <c r="AA50539" t="str">
        <v>SS</v>
      </c>
    </row>
    <row r="50540" spans="27:27">
      <c r="AA50540" t="str">
        <v>SS</v>
      </c>
    </row>
    <row r="50541" spans="27:27">
      <c r="AA50541" t="str">
        <v>SS</v>
      </c>
    </row>
    <row r="50542" spans="27:27">
      <c r="AA50542" t="str">
        <v>HD</v>
      </c>
    </row>
    <row r="50543" spans="27:27">
      <c r="AA50543" t="str">
        <v>HD</v>
      </c>
    </row>
    <row r="50544" spans="27:27">
      <c r="AA50544" t="str">
        <v>WB</v>
      </c>
    </row>
    <row r="50545" spans="27:27">
      <c r="AA50545" t="str">
        <v>SO</v>
      </c>
    </row>
    <row r="50546" spans="27:27">
      <c r="AA50546" t="str">
        <v>BB</v>
      </c>
    </row>
    <row r="50547" spans="27:27">
      <c r="AA50547" t="str">
        <v>JB</v>
      </c>
    </row>
    <row r="50548" spans="27:27">
      <c r="AA50548" t="str">
        <v>BB</v>
      </c>
    </row>
    <row r="50549" spans="27:27">
      <c r="AA50549" t="str">
        <v>FR</v>
      </c>
    </row>
    <row r="50550" spans="27:27">
      <c r="AA50550" t="str">
        <v>HD</v>
      </c>
    </row>
    <row r="50551" spans="27:27">
      <c r="AA50551" t="str">
        <v>JB</v>
      </c>
    </row>
    <row r="50552" spans="27:27">
      <c r="AA50552" t="str">
        <v>CB</v>
      </c>
    </row>
    <row r="50553" spans="27:27">
      <c r="AA50553" t="str">
        <v>CB</v>
      </c>
    </row>
    <row r="50554" spans="27:27">
      <c r="AA50554" t="str">
        <v>HD</v>
      </c>
    </row>
    <row r="50555" spans="27:27">
      <c r="AA50555" t="str">
        <v>HD</v>
      </c>
    </row>
    <row r="50556" spans="27:27">
      <c r="AA50556" t="str">
        <v>SO</v>
      </c>
    </row>
    <row r="50557" spans="27:27">
      <c r="AA50557" t="str">
        <v>BB</v>
      </c>
    </row>
    <row r="50558" spans="27:27">
      <c r="AA50558" t="str">
        <v>JB</v>
      </c>
    </row>
    <row r="50559" spans="27:27">
      <c r="AA50559" t="str">
        <v>SO</v>
      </c>
    </row>
    <row r="50560" spans="27:27">
      <c r="AA50560" t="str">
        <v>FR</v>
      </c>
    </row>
    <row r="50561" spans="27:27">
      <c r="AA50561" t="str">
        <v>FR</v>
      </c>
    </row>
    <row r="50562" spans="27:27">
      <c r="AA50562" t="str">
        <v>BB</v>
      </c>
    </row>
    <row r="50563" spans="27:27">
      <c r="AA50563" t="str">
        <v>CB</v>
      </c>
    </row>
    <row r="50564" spans="27:27">
      <c r="AA50564" t="str">
        <v>WB</v>
      </c>
    </row>
    <row r="50565" spans="27:27">
      <c r="AA50565" t="str">
        <v>BB</v>
      </c>
    </row>
    <row r="50566" spans="27:27">
      <c r="AA50566" t="str">
        <v>BB</v>
      </c>
    </row>
    <row r="50567" spans="27:27">
      <c r="AA50567" t="str">
        <v>SS</v>
      </c>
    </row>
    <row r="50568" spans="27:27">
      <c r="AA50568" t="str">
        <v>SS</v>
      </c>
    </row>
    <row r="50569" spans="27:27">
      <c r="AA50569" t="str">
        <v>SO</v>
      </c>
    </row>
    <row r="50570" spans="27:27">
      <c r="AA50570" t="str">
        <v>SO</v>
      </c>
    </row>
    <row r="50571" spans="27:27">
      <c r="AA50571" t="str">
        <v>FR</v>
      </c>
    </row>
    <row r="50572" spans="27:27">
      <c r="AA50572" t="str">
        <v>BB</v>
      </c>
    </row>
    <row r="50573" spans="27:27">
      <c r="AA50573" t="str">
        <v>BB</v>
      </c>
    </row>
    <row r="50574" spans="27:27">
      <c r="AA50574" t="str">
        <v>SS</v>
      </c>
    </row>
    <row r="50575" spans="27:27">
      <c r="AA50575" t="str">
        <v>BB</v>
      </c>
    </row>
    <row r="50576" spans="27:27">
      <c r="AA50576" t="str">
        <v>BB</v>
      </c>
    </row>
    <row r="50577" spans="27:27">
      <c r="AA50577" t="str">
        <v>CB</v>
      </c>
    </row>
    <row r="50578" spans="27:27">
      <c r="AA50578" t="str">
        <v>BB</v>
      </c>
    </row>
    <row r="50579" spans="27:27">
      <c r="AA50579" t="str">
        <v>BB</v>
      </c>
    </row>
    <row r="50580" spans="27:27">
      <c r="AA50580" t="str">
        <v>JB</v>
      </c>
    </row>
    <row r="50581" spans="27:27">
      <c r="AA50581" t="str">
        <v>SS</v>
      </c>
    </row>
    <row r="50582" spans="27:27">
      <c r="AA50582" t="str">
        <v>BB</v>
      </c>
    </row>
    <row r="50583" spans="27:27">
      <c r="AA50583" t="str">
        <v>SO</v>
      </c>
    </row>
    <row r="50584" spans="27:27">
      <c r="AA50584" t="str">
        <v>JB</v>
      </c>
    </row>
    <row r="50585" spans="27:27">
      <c r="AA50585" t="str">
        <v>JB</v>
      </c>
    </row>
    <row r="50586" spans="27:27">
      <c r="AA50586" t="str">
        <v>JB</v>
      </c>
    </row>
    <row r="50587" spans="27:27">
      <c r="AA50587" t="str">
        <v>BE</v>
      </c>
    </row>
    <row r="50588" spans="27:27">
      <c r="AA50588" t="str">
        <v>BB</v>
      </c>
    </row>
    <row r="50589" spans="27:27">
      <c r="AA50589" t="str">
        <v>WB</v>
      </c>
    </row>
    <row r="50590" spans="27:27">
      <c r="AA50590" t="str">
        <v>WB</v>
      </c>
    </row>
    <row r="50591" spans="27:27">
      <c r="AA50591" t="str">
        <v>SO</v>
      </c>
    </row>
    <row r="50592" spans="27:27">
      <c r="AA50592" t="str">
        <v>FR</v>
      </c>
    </row>
    <row r="50593" spans="27:27">
      <c r="AA50593" t="str">
        <v>FR</v>
      </c>
    </row>
    <row r="50594" spans="27:27">
      <c r="AA50594" t="str">
        <v>FR</v>
      </c>
    </row>
    <row r="50595" spans="27:27">
      <c r="AA50595" t="str">
        <v>SO</v>
      </c>
    </row>
    <row r="50596" spans="27:27">
      <c r="AA50596" t="str">
        <v>SO</v>
      </c>
    </row>
    <row r="50597" spans="27:27">
      <c r="AA50597" t="str">
        <v>SO</v>
      </c>
    </row>
    <row r="50598" spans="27:27">
      <c r="AA50598" t="str">
        <v>SO</v>
      </c>
    </row>
    <row r="50599" spans="27:27">
      <c r="AA50599" t="str">
        <v>HD</v>
      </c>
    </row>
    <row r="50600" spans="27:27">
      <c r="AA50600" t="str">
        <v>HD</v>
      </c>
    </row>
    <row r="50601" spans="27:27">
      <c r="AA50601" t="str">
        <v>HD</v>
      </c>
    </row>
    <row r="50602" spans="27:27">
      <c r="AA50602" t="str">
        <v>HD</v>
      </c>
    </row>
    <row r="50603" spans="27:27">
      <c r="AA50603" t="str">
        <v>FR</v>
      </c>
    </row>
    <row r="50604" spans="27:27">
      <c r="AA50604" t="str">
        <v>FR</v>
      </c>
    </row>
    <row r="50605" spans="27:27">
      <c r="AA50605" t="str">
        <v>JB</v>
      </c>
    </row>
    <row r="50606" spans="27:27">
      <c r="AA50606" t="str">
        <v>JB</v>
      </c>
    </row>
    <row r="50607" spans="27:27">
      <c r="AA50607" t="str">
        <v>JB</v>
      </c>
    </row>
    <row r="50608" spans="27:27">
      <c r="AA50608" t="str">
        <v>HD</v>
      </c>
    </row>
    <row r="50609" spans="27:27">
      <c r="AA50609" t="str">
        <v>HD</v>
      </c>
    </row>
    <row r="50610" spans="27:27">
      <c r="AA50610" t="str">
        <v>HD</v>
      </c>
    </row>
    <row r="50611" spans="27:27">
      <c r="AA50611" t="str">
        <v>HD</v>
      </c>
    </row>
    <row r="50612" spans="27:27">
      <c r="AA50612" t="str">
        <v>FR</v>
      </c>
    </row>
    <row r="50613" spans="27:27">
      <c r="AA50613" t="str">
        <v>WB</v>
      </c>
    </row>
    <row r="50614" spans="27:27">
      <c r="AA50614" t="str">
        <v>WB</v>
      </c>
    </row>
    <row r="50615" spans="27:27">
      <c r="AA50615" t="str">
        <v>WB</v>
      </c>
    </row>
    <row r="50616" spans="27:27">
      <c r="AA50616" t="str">
        <v>SO</v>
      </c>
    </row>
    <row r="50617" spans="27:27">
      <c r="AA50617" t="str">
        <v>CB</v>
      </c>
    </row>
    <row r="50618" spans="27:27">
      <c r="AA50618" t="str">
        <v>BB</v>
      </c>
    </row>
    <row r="50619" spans="27:27">
      <c r="AA50619" t="str">
        <v>FR</v>
      </c>
    </row>
    <row r="50620" spans="27:27">
      <c r="AA50620" t="str">
        <v>HD</v>
      </c>
    </row>
    <row r="50621" spans="27:27">
      <c r="AA50621" t="str">
        <v>WB</v>
      </c>
    </row>
    <row r="50622" spans="27:27">
      <c r="AA50622" t="str">
        <v>JB</v>
      </c>
    </row>
    <row r="50623" spans="27:27">
      <c r="AA50623" t="str">
        <v>WB</v>
      </c>
    </row>
    <row r="50624" spans="27:27">
      <c r="AA50624" t="str">
        <v>WB</v>
      </c>
    </row>
    <row r="50625" spans="27:27">
      <c r="AA50625" t="str">
        <v>DH</v>
      </c>
    </row>
    <row r="50626" spans="27:27">
      <c r="AA50626" t="str">
        <v>BE</v>
      </c>
    </row>
    <row r="50627" spans="27:27">
      <c r="AA50627" t="str">
        <v>BE</v>
      </c>
    </row>
    <row r="50628" spans="27:27">
      <c r="AA50628" t="str">
        <v>BE</v>
      </c>
    </row>
    <row r="50629" spans="27:27">
      <c r="AA50629" t="str">
        <v>BE</v>
      </c>
    </row>
    <row r="50630" spans="27:27">
      <c r="AA50630" t="str">
        <v>BE</v>
      </c>
    </row>
    <row r="50631" spans="27:27">
      <c r="AA50631" t="str">
        <v>SS</v>
      </c>
    </row>
    <row r="50632" spans="27:27">
      <c r="AA50632" t="str">
        <v>HD</v>
      </c>
    </row>
    <row r="50633" spans="27:27">
      <c r="AA50633" t="str">
        <v>SO</v>
      </c>
    </row>
    <row r="50634" spans="27:27">
      <c r="AA50634" t="str">
        <v>JB</v>
      </c>
    </row>
    <row r="50635" spans="27:27">
      <c r="AA50635" t="str">
        <v>DH</v>
      </c>
    </row>
    <row r="50636" spans="27:27">
      <c r="AA50636" t="str">
        <v>FR</v>
      </c>
    </row>
    <row r="50637" spans="27:27">
      <c r="AA50637" t="str">
        <v>JB</v>
      </c>
    </row>
    <row r="50638" spans="27:27">
      <c r="AA50638" t="str">
        <v>BB</v>
      </c>
    </row>
    <row r="50639" spans="27:27">
      <c r="AA50639" t="str">
        <v>CB</v>
      </c>
    </row>
    <row r="50640" spans="27:27">
      <c r="AA50640" t="str">
        <v>CB</v>
      </c>
    </row>
    <row r="50641" spans="27:27">
      <c r="AA50641" t="str">
        <v>FR</v>
      </c>
    </row>
    <row r="50642" spans="27:27">
      <c r="AA50642" t="str">
        <v>BB</v>
      </c>
    </row>
    <row r="50643" spans="27:27">
      <c r="AA50643" t="str">
        <v>BB</v>
      </c>
    </row>
    <row r="50644" spans="27:27">
      <c r="AA50644" t="str">
        <v>SS</v>
      </c>
    </row>
    <row r="50645" spans="27:27">
      <c r="AA50645" t="str">
        <v>SS</v>
      </c>
    </row>
    <row r="50646" spans="27:27">
      <c r="AA50646" t="str">
        <v>SS</v>
      </c>
    </row>
    <row r="50647" spans="27:27">
      <c r="AA50647" t="str">
        <v>SS</v>
      </c>
    </row>
    <row r="50648" spans="27:27">
      <c r="AA50648" t="str">
        <v>SS</v>
      </c>
    </row>
    <row r="50649" spans="27:27">
      <c r="AA50649" t="str">
        <v>SS</v>
      </c>
    </row>
    <row r="50650" spans="27:27">
      <c r="AA50650" t="str">
        <v>CB</v>
      </c>
    </row>
    <row r="50651" spans="27:27">
      <c r="AA50651" t="str">
        <v>CB</v>
      </c>
    </row>
    <row r="50652" spans="27:27">
      <c r="AA50652" t="str">
        <v>HD</v>
      </c>
    </row>
    <row r="50653" spans="27:27">
      <c r="AA50653" t="str">
        <v>HD</v>
      </c>
    </row>
    <row r="50654" spans="27:27">
      <c r="AA50654" t="str">
        <v>HD</v>
      </c>
    </row>
    <row r="50655" spans="27:27">
      <c r="AA50655" t="str">
        <v>WB</v>
      </c>
    </row>
    <row r="50656" spans="27:27">
      <c r="AA50656" t="str">
        <v>WB</v>
      </c>
    </row>
    <row r="50657" spans="27:27">
      <c r="AA50657" t="str">
        <v>WB</v>
      </c>
    </row>
    <row r="50658" spans="27:27">
      <c r="AA50658" t="str">
        <v>SO</v>
      </c>
    </row>
    <row r="50659" spans="27:27">
      <c r="AA50659" t="str">
        <v>SO</v>
      </c>
    </row>
    <row r="50660" spans="27:27">
      <c r="AA50660" t="str">
        <v>SO</v>
      </c>
    </row>
    <row r="50661" spans="27:27">
      <c r="AA50661" t="str">
        <v>SO</v>
      </c>
    </row>
    <row r="50662" spans="27:27">
      <c r="AA50662" t="str">
        <v>CB</v>
      </c>
    </row>
    <row r="50663" spans="27:27">
      <c r="AA50663" t="str">
        <v>CB</v>
      </c>
    </row>
    <row r="50664" spans="27:27">
      <c r="AA50664" t="str">
        <v>CB</v>
      </c>
    </row>
    <row r="50665" spans="27:27">
      <c r="AA50665" t="str">
        <v>CB</v>
      </c>
    </row>
    <row r="50666" spans="27:27">
      <c r="AA50666" t="str">
        <v>CB</v>
      </c>
    </row>
    <row r="50667" spans="27:27">
      <c r="AA50667" t="str">
        <v>WB</v>
      </c>
    </row>
    <row r="50668" spans="27:27">
      <c r="AA50668" t="str">
        <v>WB</v>
      </c>
    </row>
    <row r="50669" spans="27:27">
      <c r="AA50669" t="str">
        <v>JB</v>
      </c>
    </row>
    <row r="50670" spans="27:27">
      <c r="AA50670" t="str">
        <v>CB</v>
      </c>
    </row>
    <row r="50671" spans="27:27">
      <c r="AA50671" t="str">
        <v>CB</v>
      </c>
    </row>
    <row r="50672" spans="27:27">
      <c r="AA50672" t="str">
        <v>CB</v>
      </c>
    </row>
    <row r="50673" spans="27:27">
      <c r="AA50673" t="str">
        <v>WB</v>
      </c>
    </row>
    <row r="50674" spans="27:27">
      <c r="AA50674" t="str">
        <v>WB</v>
      </c>
    </row>
    <row r="50675" spans="27:27">
      <c r="AA50675" t="str">
        <v>WB</v>
      </c>
    </row>
    <row r="50676" spans="27:27">
      <c r="AA50676" t="str">
        <v>HD</v>
      </c>
    </row>
    <row r="50677" spans="27:27">
      <c r="AA50677" t="str">
        <v>HD</v>
      </c>
    </row>
    <row r="50678" spans="27:27">
      <c r="AA50678" t="str">
        <v>BB</v>
      </c>
    </row>
    <row r="50679" spans="27:27">
      <c r="AA50679" t="str">
        <v>BB</v>
      </c>
    </row>
    <row r="50680" spans="27:27">
      <c r="AA50680" t="str">
        <v>BB</v>
      </c>
    </row>
    <row r="50681" spans="27:27">
      <c r="AA50681" t="str">
        <v>BE</v>
      </c>
    </row>
    <row r="50682" spans="27:27">
      <c r="AA50682" t="str">
        <v>BE</v>
      </c>
    </row>
    <row r="50683" spans="27:27">
      <c r="AA50683" t="str">
        <v>JB</v>
      </c>
    </row>
    <row r="50684" spans="27:27">
      <c r="AA50684" t="str">
        <v>JB</v>
      </c>
    </row>
    <row r="50685" spans="27:27">
      <c r="AA50685" t="str">
        <v>JB</v>
      </c>
    </row>
    <row r="50686" spans="27:27">
      <c r="AA50686" t="str">
        <v>BB</v>
      </c>
    </row>
    <row r="50687" spans="27:27">
      <c r="AA50687" t="str">
        <v>BB</v>
      </c>
    </row>
    <row r="50688" spans="27:27">
      <c r="AA50688" t="str">
        <v>SO</v>
      </c>
    </row>
    <row r="50689" spans="27:27">
      <c r="AA50689" t="str">
        <v>SO</v>
      </c>
    </row>
    <row r="50690" spans="27:27">
      <c r="AA50690" t="str">
        <v>SO</v>
      </c>
    </row>
    <row r="50691" spans="27:27">
      <c r="AA50691" t="str">
        <v>SO</v>
      </c>
    </row>
    <row r="50692" spans="27:27">
      <c r="AA50692" t="str">
        <v>CB</v>
      </c>
    </row>
    <row r="50693" spans="27:27">
      <c r="AA50693" t="str">
        <v>DH</v>
      </c>
    </row>
    <row r="50694" spans="27:27">
      <c r="AA50694" t="str">
        <v>CB</v>
      </c>
    </row>
    <row r="50695" spans="27:27">
      <c r="AA50695" t="str">
        <v>FR</v>
      </c>
    </row>
    <row r="50696" spans="27:27">
      <c r="AA50696" t="str">
        <v>BB</v>
      </c>
    </row>
    <row r="50697" spans="27:27">
      <c r="AA50697" t="str">
        <v>BB</v>
      </c>
    </row>
    <row r="50698" spans="27:27">
      <c r="AA50698" t="str">
        <v>JB</v>
      </c>
    </row>
    <row r="50699" spans="27:27">
      <c r="AA50699" t="str">
        <v>FR</v>
      </c>
    </row>
    <row r="50700" spans="27:27">
      <c r="AA50700" t="str">
        <v>FR</v>
      </c>
    </row>
    <row r="50701" spans="27:27">
      <c r="AA50701" t="str">
        <v>FR</v>
      </c>
    </row>
    <row r="50702" spans="27:27">
      <c r="AA50702" t="str">
        <v>HD</v>
      </c>
    </row>
    <row r="50703" spans="27:27">
      <c r="AA50703" t="str">
        <v>WB</v>
      </c>
    </row>
    <row r="50704" spans="27:27">
      <c r="AA50704" t="str">
        <v>JB</v>
      </c>
    </row>
    <row r="50705" spans="27:27">
      <c r="AA50705" t="str">
        <v>SO</v>
      </c>
    </row>
    <row r="50706" spans="27:27">
      <c r="AA50706" t="str">
        <v>DH</v>
      </c>
    </row>
    <row r="50707" spans="27:27">
      <c r="AA50707" t="str">
        <v>CB</v>
      </c>
    </row>
    <row r="50708" spans="27:27">
      <c r="AA50708" t="str">
        <v>SS</v>
      </c>
    </row>
    <row r="50709" spans="27:27">
      <c r="AA50709" t="str">
        <v>SS</v>
      </c>
    </row>
    <row r="50710" spans="27:27">
      <c r="AA50710" t="str">
        <v>BE</v>
      </c>
    </row>
    <row r="50711" spans="27:27">
      <c r="AA50711" t="str">
        <v>BE</v>
      </c>
    </row>
    <row r="50712" spans="27:27">
      <c r="AA50712" t="str">
        <v>FR</v>
      </c>
    </row>
    <row r="50713" spans="27:27">
      <c r="AA50713" t="str">
        <v>BE</v>
      </c>
    </row>
    <row r="50714" spans="27:27">
      <c r="AA50714" t="str">
        <v>CB</v>
      </c>
    </row>
    <row r="50715" spans="27:27">
      <c r="AA50715" t="str">
        <v>CB</v>
      </c>
    </row>
    <row r="50716" spans="27:27">
      <c r="AA50716" t="str">
        <v>CB</v>
      </c>
    </row>
    <row r="50717" spans="27:27">
      <c r="AA50717" t="str">
        <v>CB</v>
      </c>
    </row>
    <row r="50718" spans="27:27">
      <c r="AA50718" t="str">
        <v>BB</v>
      </c>
    </row>
    <row r="50719" spans="27:27">
      <c r="AA50719" t="str">
        <v>BB</v>
      </c>
    </row>
    <row r="50720" spans="27:27">
      <c r="AA50720" t="str">
        <v>FR</v>
      </c>
    </row>
    <row r="50721" spans="27:27">
      <c r="AA50721" t="str">
        <v>WB</v>
      </c>
    </row>
    <row r="50722" spans="27:27">
      <c r="AA50722" t="str">
        <v>SO</v>
      </c>
    </row>
    <row r="50723" spans="27:27">
      <c r="AA50723" t="str">
        <v>SS</v>
      </c>
    </row>
    <row r="50724" spans="27:27">
      <c r="AA50724" t="str">
        <v>SS</v>
      </c>
    </row>
    <row r="50725" spans="27:27">
      <c r="AA50725" t="str">
        <v>WB</v>
      </c>
    </row>
    <row r="50726" spans="27:27">
      <c r="AA50726" t="str">
        <v>DH</v>
      </c>
    </row>
    <row r="50727" spans="27:27">
      <c r="AA50727" t="str">
        <v>DH</v>
      </c>
    </row>
    <row r="50728" spans="27:27">
      <c r="AA50728" t="str">
        <v>JB</v>
      </c>
    </row>
    <row r="50729" spans="27:27">
      <c r="AA50729" t="str">
        <v>DH</v>
      </c>
    </row>
    <row r="50730" spans="27:27">
      <c r="AA50730" t="str">
        <v>DH</v>
      </c>
    </row>
    <row r="50731" spans="27:27">
      <c r="AA50731" t="str">
        <v>SS</v>
      </c>
    </row>
    <row r="50732" spans="27:27">
      <c r="AA50732" t="str">
        <v>CB</v>
      </c>
    </row>
    <row r="50733" spans="27:27">
      <c r="AA50733" t="str">
        <v>CB</v>
      </c>
    </row>
    <row r="50734" spans="27:27">
      <c r="AA50734" t="str">
        <v>SO</v>
      </c>
    </row>
    <row r="50735" spans="27:27">
      <c r="AA50735" t="str">
        <v>CB</v>
      </c>
    </row>
    <row r="50736" spans="27:27">
      <c r="AA50736" t="str">
        <v>CB</v>
      </c>
    </row>
    <row r="50737" spans="27:27">
      <c r="AA50737" t="str">
        <v>BB</v>
      </c>
    </row>
    <row r="50738" spans="27:27">
      <c r="AA50738" t="str">
        <v>BE</v>
      </c>
    </row>
    <row r="50739" spans="27:27">
      <c r="AA50739" t="str">
        <v>DH</v>
      </c>
    </row>
    <row r="50740" spans="27:27">
      <c r="AA50740" t="str">
        <v>DH</v>
      </c>
    </row>
    <row r="50741" spans="27:27">
      <c r="AA50741" t="str">
        <v>DH</v>
      </c>
    </row>
    <row r="50742" spans="27:27">
      <c r="AA50742" t="str">
        <v>JB</v>
      </c>
    </row>
    <row r="50743" spans="27:27">
      <c r="AA50743" t="str">
        <v>JB</v>
      </c>
    </row>
    <row r="50744" spans="27:27">
      <c r="AA50744" t="str">
        <v>JB</v>
      </c>
    </row>
    <row r="50745" spans="27:27">
      <c r="AA50745" t="str">
        <v>FR</v>
      </c>
    </row>
    <row r="50746" spans="27:27">
      <c r="AA50746" t="str">
        <v>FR</v>
      </c>
    </row>
    <row r="50747" spans="27:27">
      <c r="AA50747" t="str">
        <v>JB</v>
      </c>
    </row>
    <row r="50748" spans="27:27">
      <c r="AA50748" t="str">
        <v>JB</v>
      </c>
    </row>
    <row r="50749" spans="27:27">
      <c r="AA50749" t="str">
        <v>WB</v>
      </c>
    </row>
    <row r="50750" spans="27:27">
      <c r="AA50750" t="str">
        <v>WB</v>
      </c>
    </row>
    <row r="50751" spans="27:27">
      <c r="AA50751" t="str">
        <v>WB</v>
      </c>
    </row>
    <row r="50752" spans="27:27">
      <c r="AA50752" t="str">
        <v>SO</v>
      </c>
    </row>
    <row r="50753" spans="27:27">
      <c r="AA50753" t="str">
        <v>SO</v>
      </c>
    </row>
    <row r="50754" spans="27:27">
      <c r="AA50754" t="str">
        <v>WB</v>
      </c>
    </row>
    <row r="50755" spans="27:27">
      <c r="AA50755" t="str">
        <v>CB</v>
      </c>
    </row>
    <row r="50756" spans="27:27">
      <c r="AA50756" t="str">
        <v>CB</v>
      </c>
    </row>
    <row r="50757" spans="27:27">
      <c r="AA50757" t="str">
        <v>SS</v>
      </c>
    </row>
    <row r="50758" spans="27:27">
      <c r="AA50758" t="str">
        <v>BB</v>
      </c>
    </row>
    <row r="50759" spans="27:27">
      <c r="AA50759" t="str">
        <v>CB</v>
      </c>
    </row>
    <row r="50760" spans="27:27">
      <c r="AA50760" t="str">
        <v>CB</v>
      </c>
    </row>
    <row r="50761" spans="27:27">
      <c r="AA50761" t="str">
        <v>SO</v>
      </c>
    </row>
    <row r="50762" spans="27:27">
      <c r="AA50762" t="str">
        <v>SO</v>
      </c>
    </row>
    <row r="50763" spans="27:27">
      <c r="AA50763" t="str">
        <v>WB</v>
      </c>
    </row>
    <row r="50764" spans="27:27">
      <c r="AA50764" t="str">
        <v>WB</v>
      </c>
    </row>
    <row r="50765" spans="27:27">
      <c r="AA50765" t="str">
        <v>JB</v>
      </c>
    </row>
    <row r="50766" spans="27:27">
      <c r="AA50766" t="str">
        <v>JB</v>
      </c>
    </row>
    <row r="50767" spans="27:27">
      <c r="AA50767" t="str">
        <v>WB</v>
      </c>
    </row>
    <row r="50768" spans="27:27">
      <c r="AA50768" t="str">
        <v>SO</v>
      </c>
    </row>
    <row r="50769" spans="27:27">
      <c r="AA50769" t="str">
        <v>SO</v>
      </c>
    </row>
    <row r="50770" spans="27:27">
      <c r="AA50770" t="str">
        <v>BB</v>
      </c>
    </row>
    <row r="50771" spans="27:27">
      <c r="AA50771" t="str">
        <v>BB</v>
      </c>
    </row>
    <row r="50772" spans="27:27">
      <c r="AA50772" t="str">
        <v>BB</v>
      </c>
    </row>
    <row r="50773" spans="27:27">
      <c r="AA50773" t="str">
        <v>FR</v>
      </c>
    </row>
    <row r="50774" spans="27:27">
      <c r="AA50774" t="str">
        <v>FR</v>
      </c>
    </row>
    <row r="50775" spans="27:27">
      <c r="AA50775" t="str">
        <v>CB</v>
      </c>
    </row>
    <row r="50776" spans="27:27">
      <c r="AA50776" t="str">
        <v>JB</v>
      </c>
    </row>
    <row r="50777" spans="27:27">
      <c r="AA50777" t="str">
        <v>JB</v>
      </c>
    </row>
    <row r="50778" spans="27:27">
      <c r="AA50778" t="str">
        <v>JB</v>
      </c>
    </row>
    <row r="50779" spans="27:27">
      <c r="AA50779" t="str">
        <v>FR</v>
      </c>
    </row>
    <row r="50780" spans="27:27">
      <c r="AA50780" t="str">
        <v>FR</v>
      </c>
    </row>
    <row r="50781" spans="27:27">
      <c r="AA50781" t="str">
        <v>JB</v>
      </c>
    </row>
    <row r="50782" spans="27:27">
      <c r="AA50782" t="str">
        <v>JB</v>
      </c>
    </row>
    <row r="50783" spans="27:27">
      <c r="AA50783" t="str">
        <v>SS</v>
      </c>
    </row>
    <row r="50784" spans="27:27">
      <c r="AA50784" t="str">
        <v>CB</v>
      </c>
    </row>
    <row r="50785" spans="27:27">
      <c r="AA50785" t="str">
        <v>BB</v>
      </c>
    </row>
    <row r="50786" spans="27:27">
      <c r="AA50786" t="str">
        <v>HD</v>
      </c>
    </row>
    <row r="50787" spans="27:27">
      <c r="AA50787" t="str">
        <v>CB</v>
      </c>
    </row>
    <row r="50788" spans="27:27">
      <c r="AA50788" t="str">
        <v>BE</v>
      </c>
    </row>
    <row r="50789" spans="27:27">
      <c r="AA50789" t="str">
        <v>BE</v>
      </c>
    </row>
    <row r="50790" spans="27:27">
      <c r="AA50790" t="str">
        <v>SO</v>
      </c>
    </row>
    <row r="50791" spans="27:27">
      <c r="AA50791" t="str">
        <v>HD</v>
      </c>
    </row>
    <row r="50792" spans="27:27">
      <c r="AA50792" t="str">
        <v>FR</v>
      </c>
    </row>
    <row r="50793" spans="27:27">
      <c r="AA50793" t="str">
        <v>DH</v>
      </c>
    </row>
    <row r="50794" spans="27:27">
      <c r="AA50794" t="str">
        <v>DH</v>
      </c>
    </row>
    <row r="50795" spans="27:27">
      <c r="AA50795" t="str">
        <v>SO</v>
      </c>
    </row>
    <row r="50796" spans="27:27">
      <c r="AA50796" t="str">
        <v>FR</v>
      </c>
    </row>
    <row r="50797" spans="27:27">
      <c r="AA50797" t="str">
        <v>FR</v>
      </c>
    </row>
    <row r="50798" spans="27:27">
      <c r="AA50798" t="str">
        <v>FR</v>
      </c>
    </row>
    <row r="50799" spans="27:27">
      <c r="AA50799" t="str">
        <v>JB</v>
      </c>
    </row>
    <row r="50800" spans="27:27">
      <c r="AA50800" t="str">
        <v>WB</v>
      </c>
    </row>
    <row r="50801" spans="27:27">
      <c r="AA50801" t="str">
        <v>WB</v>
      </c>
    </row>
    <row r="50802" spans="27:27">
      <c r="AA50802" t="str">
        <v>DH</v>
      </c>
    </row>
    <row r="50803" spans="27:27">
      <c r="AA50803" t="str">
        <v>DH</v>
      </c>
    </row>
    <row r="50804" spans="27:27">
      <c r="AA50804" t="str">
        <v>DH</v>
      </c>
    </row>
    <row r="50805" spans="27:27">
      <c r="AA50805" t="str">
        <v>DH</v>
      </c>
    </row>
    <row r="50806" spans="27:27">
      <c r="AA50806" t="str">
        <v>DH</v>
      </c>
    </row>
    <row r="50807" spans="27:27">
      <c r="AA50807" t="str">
        <v>SO</v>
      </c>
    </row>
    <row r="50808" spans="27:27">
      <c r="AA50808" t="str">
        <v>FR</v>
      </c>
    </row>
    <row r="50809" spans="27:27">
      <c r="AA50809" t="str">
        <v>BE</v>
      </c>
    </row>
    <row r="50810" spans="27:27">
      <c r="AA50810" t="str">
        <v>FR</v>
      </c>
    </row>
    <row r="50811" spans="27:27">
      <c r="AA50811" t="str">
        <v>FR</v>
      </c>
    </row>
    <row r="50812" spans="27:27">
      <c r="AA50812" t="str">
        <v>BE</v>
      </c>
    </row>
    <row r="50813" spans="27:27">
      <c r="AA50813" t="str">
        <v>DH</v>
      </c>
    </row>
    <row r="50814" spans="27:27">
      <c r="AA50814" t="str">
        <v>SO</v>
      </c>
    </row>
    <row r="50815" spans="27:27">
      <c r="AA50815" t="str">
        <v>SO</v>
      </c>
    </row>
    <row r="50816" spans="27:27">
      <c r="AA50816" t="str">
        <v>SO</v>
      </c>
    </row>
    <row r="50817" spans="27:27">
      <c r="AA50817" t="str">
        <v>SO</v>
      </c>
    </row>
    <row r="50818" spans="27:27">
      <c r="AA50818" t="str">
        <v>SO</v>
      </c>
    </row>
    <row r="50819" spans="27:27">
      <c r="AA50819" t="str">
        <v>SO</v>
      </c>
    </row>
    <row r="50820" spans="27:27">
      <c r="AA50820" t="str">
        <v>SS</v>
      </c>
    </row>
    <row r="50821" spans="27:27">
      <c r="AA50821" t="str">
        <v>SS</v>
      </c>
    </row>
    <row r="50822" spans="27:27">
      <c r="AA50822" t="str">
        <v>JB</v>
      </c>
    </row>
    <row r="50823" spans="27:27">
      <c r="AA50823" t="str">
        <v>CB</v>
      </c>
    </row>
    <row r="50824" spans="27:27">
      <c r="AA50824" t="str">
        <v>CB</v>
      </c>
    </row>
    <row r="50825" spans="27:27">
      <c r="AA50825" t="str">
        <v>CB</v>
      </c>
    </row>
    <row r="50826" spans="27:27">
      <c r="AA50826" t="str">
        <v>CB</v>
      </c>
    </row>
    <row r="50827" spans="27:27">
      <c r="AA50827" t="str">
        <v>HD</v>
      </c>
    </row>
    <row r="50828" spans="27:27">
      <c r="AA50828" t="str">
        <v>HD</v>
      </c>
    </row>
    <row r="50829" spans="27:27">
      <c r="AA50829" t="str">
        <v>DH</v>
      </c>
    </row>
    <row r="50830" spans="27:27">
      <c r="AA50830" t="str">
        <v>DH</v>
      </c>
    </row>
    <row r="50831" spans="27:27">
      <c r="AA50831" t="str">
        <v>BB</v>
      </c>
    </row>
    <row r="50832" spans="27:27">
      <c r="AA50832" t="str">
        <v>DH</v>
      </c>
    </row>
    <row r="50833" spans="27:27">
      <c r="AA50833" t="str">
        <v>HD</v>
      </c>
    </row>
    <row r="50834" spans="27:27">
      <c r="AA50834" t="str">
        <v>HD</v>
      </c>
    </row>
    <row r="50835" spans="27:27">
      <c r="AA50835" t="str">
        <v>HD</v>
      </c>
    </row>
    <row r="50836" spans="27:27">
      <c r="AA50836" t="str">
        <v>HD</v>
      </c>
    </row>
    <row r="50837" spans="27:27">
      <c r="AA50837" t="str">
        <v>DH</v>
      </c>
    </row>
    <row r="50838" spans="27:27">
      <c r="AA50838" t="str">
        <v>DH</v>
      </c>
    </row>
    <row r="50839" spans="27:27">
      <c r="AA50839" t="str">
        <v>DH</v>
      </c>
    </row>
    <row r="50840" spans="27:27">
      <c r="AA50840" t="str">
        <v>HD</v>
      </c>
    </row>
    <row r="50841" spans="27:27">
      <c r="AA50841" t="str">
        <v>HD</v>
      </c>
    </row>
    <row r="50842" spans="27:27">
      <c r="AA50842" t="str">
        <v>SO</v>
      </c>
    </row>
    <row r="50843" spans="27:27">
      <c r="AA50843" t="str">
        <v>SO</v>
      </c>
    </row>
    <row r="50844" spans="27:27">
      <c r="AA50844" t="str">
        <v>FR</v>
      </c>
    </row>
    <row r="50845" spans="27:27">
      <c r="AA50845" t="str">
        <v>SS</v>
      </c>
    </row>
    <row r="50846" spans="27:27">
      <c r="AA50846" t="str">
        <v>SO</v>
      </c>
    </row>
    <row r="50847" spans="27:27">
      <c r="AA50847" t="str">
        <v>SS</v>
      </c>
    </row>
    <row r="50848" spans="27:27">
      <c r="AA50848" t="str">
        <v>SS</v>
      </c>
    </row>
    <row r="50849" spans="27:27">
      <c r="AA50849" t="str">
        <v>SO</v>
      </c>
    </row>
    <row r="50850" spans="27:27">
      <c r="AA50850" t="str">
        <v>HD</v>
      </c>
    </row>
    <row r="50851" spans="27:27">
      <c r="AA50851" t="str">
        <v>HD</v>
      </c>
    </row>
    <row r="50852" spans="27:27">
      <c r="AA50852" t="str">
        <v>SO</v>
      </c>
    </row>
    <row r="50853" spans="27:27">
      <c r="AA50853" t="str">
        <v>JB</v>
      </c>
    </row>
    <row r="50854" spans="27:27">
      <c r="AA50854" t="str">
        <v>BE</v>
      </c>
    </row>
    <row r="50855" spans="27:27">
      <c r="AA50855" t="str">
        <v>JB</v>
      </c>
    </row>
    <row r="50856" spans="27:27">
      <c r="AA50856" t="str">
        <v>FR</v>
      </c>
    </row>
    <row r="50857" spans="27:27">
      <c r="AA50857" t="str">
        <v>SO</v>
      </c>
    </row>
    <row r="50858" spans="27:27">
      <c r="AA50858" t="str">
        <v>HD</v>
      </c>
    </row>
    <row r="50859" spans="27:27">
      <c r="AA50859" t="str">
        <v>BB</v>
      </c>
    </row>
    <row r="50860" spans="27:27">
      <c r="AA50860" t="str">
        <v>BE</v>
      </c>
    </row>
    <row r="50861" spans="27:27">
      <c r="AA50861" t="str">
        <v>BE</v>
      </c>
    </row>
    <row r="50862" spans="27:27">
      <c r="AA50862" t="str">
        <v>SS</v>
      </c>
    </row>
    <row r="50863" spans="27:27">
      <c r="AA50863" t="str">
        <v>DH</v>
      </c>
    </row>
    <row r="50864" spans="27:27">
      <c r="AA50864" t="str">
        <v>SS</v>
      </c>
    </row>
    <row r="50865" spans="27:27">
      <c r="AA50865" t="str">
        <v>SS</v>
      </c>
    </row>
    <row r="50866" spans="27:27">
      <c r="AA50866" t="str">
        <v>WB</v>
      </c>
    </row>
    <row r="50867" spans="27:27">
      <c r="AA50867" t="str">
        <v>CB</v>
      </c>
    </row>
    <row r="50868" spans="27:27">
      <c r="AA50868" t="str">
        <v>BE</v>
      </c>
    </row>
    <row r="50869" spans="27:27">
      <c r="AA50869" t="str">
        <v>BE</v>
      </c>
    </row>
    <row r="50870" spans="27:27">
      <c r="AA50870" t="str">
        <v>BB</v>
      </c>
    </row>
    <row r="50871" spans="27:27">
      <c r="AA50871" t="str">
        <v>HD</v>
      </c>
    </row>
    <row r="50872" spans="27:27">
      <c r="AA50872" t="str">
        <v>DH</v>
      </c>
    </row>
    <row r="50873" spans="27:27">
      <c r="AA50873" t="str">
        <v>CB</v>
      </c>
    </row>
    <row r="50874" spans="27:27">
      <c r="AA50874" t="str">
        <v>SO</v>
      </c>
    </row>
    <row r="50875" spans="27:27">
      <c r="AA50875" t="str">
        <v>WB</v>
      </c>
    </row>
    <row r="50876" spans="27:27">
      <c r="AA50876" t="str">
        <v>WB</v>
      </c>
    </row>
    <row r="50877" spans="27:27">
      <c r="AA50877" t="str">
        <v>SS</v>
      </c>
    </row>
    <row r="50878" spans="27:27">
      <c r="AA50878" t="str">
        <v>DH</v>
      </c>
    </row>
    <row r="50879" spans="27:27">
      <c r="AA50879" t="str">
        <v>BE</v>
      </c>
    </row>
    <row r="50880" spans="27:27">
      <c r="AA50880" t="str">
        <v>BE</v>
      </c>
    </row>
    <row r="50881" spans="27:27">
      <c r="AA50881" t="str">
        <v>BE</v>
      </c>
    </row>
    <row r="50882" spans="27:27">
      <c r="AA50882" t="str">
        <v>CB</v>
      </c>
    </row>
    <row r="50883" spans="27:27">
      <c r="AA50883" t="str">
        <v>JB</v>
      </c>
    </row>
    <row r="50884" spans="27:27">
      <c r="AA50884" t="str">
        <v>HD</v>
      </c>
    </row>
    <row r="50885" spans="27:27">
      <c r="AA50885" t="str">
        <v>HD</v>
      </c>
    </row>
    <row r="50886" spans="27:27">
      <c r="AA50886" t="str">
        <v>HD</v>
      </c>
    </row>
    <row r="50887" spans="27:27">
      <c r="AA50887" t="str">
        <v>BE</v>
      </c>
    </row>
    <row r="50888" spans="27:27">
      <c r="AA50888" t="str">
        <v>HD</v>
      </c>
    </row>
    <row r="50889" spans="27:27">
      <c r="AA50889" t="str">
        <v>FR</v>
      </c>
    </row>
    <row r="50890" spans="27:27">
      <c r="AA50890" t="str">
        <v>WB</v>
      </c>
    </row>
    <row r="50891" spans="27:27">
      <c r="AA50891" t="str">
        <v>WB</v>
      </c>
    </row>
    <row r="50892" spans="27:27">
      <c r="AA50892" t="str">
        <v>WB</v>
      </c>
    </row>
    <row r="50893" spans="27:27">
      <c r="AA50893" t="str">
        <v>FR</v>
      </c>
    </row>
    <row r="50894" spans="27:27">
      <c r="AA50894" t="str">
        <v>FR</v>
      </c>
    </row>
    <row r="50895" spans="27:27">
      <c r="AA50895" t="str">
        <v>SO</v>
      </c>
    </row>
    <row r="50896" spans="27:27">
      <c r="AA50896" t="str">
        <v>SS</v>
      </c>
    </row>
    <row r="50897" spans="27:27">
      <c r="AA50897" t="str">
        <v>SO</v>
      </c>
    </row>
    <row r="50898" spans="27:27">
      <c r="AA50898" t="str">
        <v>SO</v>
      </c>
    </row>
    <row r="50899" spans="27:27">
      <c r="AA50899" t="str">
        <v>CB</v>
      </c>
    </row>
    <row r="50900" spans="27:27">
      <c r="AA50900" t="str">
        <v>DH</v>
      </c>
    </row>
    <row r="50901" spans="27:27">
      <c r="AA50901" t="str">
        <v>WB</v>
      </c>
    </row>
    <row r="50902" spans="27:27">
      <c r="AA50902" t="str">
        <v>WB</v>
      </c>
    </row>
    <row r="50903" spans="27:27">
      <c r="AA50903" t="str">
        <v>CB</v>
      </c>
    </row>
    <row r="50904" spans="27:27">
      <c r="AA50904" t="str">
        <v>JB</v>
      </c>
    </row>
    <row r="50905" spans="27:27">
      <c r="AA50905" t="str">
        <v>WB</v>
      </c>
    </row>
    <row r="50906" spans="27:27">
      <c r="AA50906" t="str">
        <v>WB</v>
      </c>
    </row>
    <row r="50907" spans="27:27">
      <c r="AA50907" t="str">
        <v>CB</v>
      </c>
    </row>
    <row r="50908" spans="27:27">
      <c r="AA50908" t="str">
        <v>CB</v>
      </c>
    </row>
    <row r="50909" spans="27:27">
      <c r="AA50909" t="str">
        <v>HD</v>
      </c>
    </row>
    <row r="50910" spans="27:27">
      <c r="AA50910" t="str">
        <v>BE</v>
      </c>
    </row>
    <row r="50911" spans="27:27">
      <c r="AA50911" t="str">
        <v>BE</v>
      </c>
    </row>
    <row r="50912" spans="27:27">
      <c r="AA50912" t="str">
        <v>BE</v>
      </c>
    </row>
    <row r="50913" spans="27:27">
      <c r="AA50913" t="str">
        <v>BE</v>
      </c>
    </row>
    <row r="50914" spans="27:27">
      <c r="AA50914" t="str">
        <v>BE</v>
      </c>
    </row>
    <row r="50915" spans="27:27">
      <c r="AA50915" t="str">
        <v>CB</v>
      </c>
    </row>
    <row r="50916" spans="27:27">
      <c r="AA50916" t="str">
        <v>SS</v>
      </c>
    </row>
    <row r="50917" spans="27:27">
      <c r="AA50917" t="str">
        <v>DH</v>
      </c>
    </row>
    <row r="50918" spans="27:27">
      <c r="AA50918" t="str">
        <v>DH</v>
      </c>
    </row>
    <row r="50919" spans="27:27">
      <c r="AA50919" t="str">
        <v>DH</v>
      </c>
    </row>
    <row r="50920" spans="27:27">
      <c r="AA50920" t="str">
        <v>WB</v>
      </c>
    </row>
    <row r="50921" spans="27:27">
      <c r="AA50921" t="str">
        <v>HD</v>
      </c>
    </row>
    <row r="50922" spans="27:27">
      <c r="AA50922" t="str">
        <v>HD</v>
      </c>
    </row>
    <row r="50923" spans="27:27">
      <c r="AA50923" t="str">
        <v>HD</v>
      </c>
    </row>
    <row r="50924" spans="27:27">
      <c r="AA50924" t="str">
        <v>HD</v>
      </c>
    </row>
    <row r="50925" spans="27:27">
      <c r="AA50925" t="str">
        <v>BE</v>
      </c>
    </row>
    <row r="50926" spans="27:27">
      <c r="AA50926" t="str">
        <v>BE</v>
      </c>
    </row>
    <row r="50927" spans="27:27">
      <c r="AA50927" t="str">
        <v>BE</v>
      </c>
    </row>
    <row r="50928" spans="27:27">
      <c r="AA50928" t="str">
        <v>BE</v>
      </c>
    </row>
    <row r="50929" spans="27:27">
      <c r="AA50929" t="str">
        <v>BE</v>
      </c>
    </row>
    <row r="50930" spans="27:27">
      <c r="AA50930" t="str">
        <v>CB</v>
      </c>
    </row>
    <row r="50931" spans="27:27">
      <c r="AA50931" t="str">
        <v>FR</v>
      </c>
    </row>
    <row r="50932" spans="27:27">
      <c r="AA50932" t="str">
        <v>FR</v>
      </c>
    </row>
    <row r="50933" spans="27:27">
      <c r="AA50933" t="str">
        <v>FR</v>
      </c>
    </row>
    <row r="50934" spans="27:27">
      <c r="AA50934" t="str">
        <v>HD</v>
      </c>
    </row>
    <row r="50935" spans="27:27">
      <c r="AA50935" t="str">
        <v>BB</v>
      </c>
    </row>
    <row r="50936" spans="27:27">
      <c r="AA50936" t="str">
        <v>HD</v>
      </c>
    </row>
    <row r="50937" spans="27:27">
      <c r="AA50937" t="str">
        <v>HD</v>
      </c>
    </row>
    <row r="50938" spans="27:27">
      <c r="AA50938" t="str">
        <v>HD</v>
      </c>
    </row>
    <row r="50939" spans="27:27">
      <c r="AA50939" t="str">
        <v>FR</v>
      </c>
    </row>
    <row r="50940" spans="27:27">
      <c r="AA50940" t="str">
        <v>DH</v>
      </c>
    </row>
    <row r="50941" spans="27:27">
      <c r="AA50941" t="str">
        <v>DH</v>
      </c>
    </row>
    <row r="50942" spans="27:27">
      <c r="AA50942" t="str">
        <v>DH</v>
      </c>
    </row>
    <row r="50943" spans="27:27">
      <c r="AA50943" t="str">
        <v>DH</v>
      </c>
    </row>
    <row r="50944" spans="27:27">
      <c r="AA50944" t="str">
        <v>DH</v>
      </c>
    </row>
    <row r="50945" spans="27:27">
      <c r="AA50945" t="str">
        <v>JB</v>
      </c>
    </row>
    <row r="50946" spans="27:27">
      <c r="AA50946" t="str">
        <v>WB</v>
      </c>
    </row>
    <row r="50947" spans="27:27">
      <c r="AA50947" t="str">
        <v>HD</v>
      </c>
    </row>
    <row r="50948" spans="27:27">
      <c r="AA50948" t="str">
        <v>HD</v>
      </c>
    </row>
    <row r="50949" spans="27:27">
      <c r="AA50949" t="str">
        <v>FR</v>
      </c>
    </row>
    <row r="50950" spans="27:27">
      <c r="AA50950" t="str">
        <v>BB</v>
      </c>
    </row>
    <row r="50951" spans="27:27">
      <c r="AA50951" t="str">
        <v>WB</v>
      </c>
    </row>
    <row r="50952" spans="27:27">
      <c r="AA50952" t="str">
        <v>BB</v>
      </c>
    </row>
    <row r="50953" spans="27:27">
      <c r="AA50953" t="str">
        <v>FR</v>
      </c>
    </row>
    <row r="50954" spans="27:27">
      <c r="AA50954" t="str">
        <v>HD</v>
      </c>
    </row>
    <row r="50955" spans="27:27">
      <c r="AA50955" t="str">
        <v>HD</v>
      </c>
    </row>
    <row r="50956" spans="27:27">
      <c r="AA50956" t="str">
        <v>HD</v>
      </c>
    </row>
    <row r="50957" spans="27:27">
      <c r="AA50957" t="str">
        <v>DH</v>
      </c>
    </row>
    <row r="50958" spans="27:27">
      <c r="AA50958" t="str">
        <v>CB</v>
      </c>
    </row>
    <row r="50959" spans="27:27">
      <c r="AA50959" t="str">
        <v>HD</v>
      </c>
    </row>
    <row r="50960" spans="27:27">
      <c r="AA50960" t="str">
        <v>HD</v>
      </c>
    </row>
    <row r="50961" spans="27:27">
      <c r="AA50961" t="str">
        <v>BB</v>
      </c>
    </row>
    <row r="50962" spans="27:27">
      <c r="AA50962" t="str">
        <v>JB</v>
      </c>
    </row>
    <row r="50963" spans="27:27">
      <c r="AA50963" t="str">
        <v>FR</v>
      </c>
    </row>
    <row r="50964" spans="27:27">
      <c r="AA50964" t="str">
        <v>JB</v>
      </c>
    </row>
    <row r="50965" spans="27:27">
      <c r="AA50965" t="str">
        <v>FR</v>
      </c>
    </row>
    <row r="50966" spans="27:27">
      <c r="AA50966" t="str">
        <v>FR</v>
      </c>
    </row>
    <row r="50967" spans="27:27">
      <c r="AA50967" t="str">
        <v>FR</v>
      </c>
    </row>
    <row r="50968" spans="27:27">
      <c r="AA50968" t="str">
        <v>HD</v>
      </c>
    </row>
    <row r="50969" spans="27:27">
      <c r="AA50969" t="str">
        <v>HD</v>
      </c>
    </row>
    <row r="50970" spans="27:27">
      <c r="AA50970" t="str">
        <v>BB</v>
      </c>
    </row>
    <row r="50971" spans="27:27">
      <c r="AA50971" t="str">
        <v>BB</v>
      </c>
    </row>
    <row r="50972" spans="27:27">
      <c r="AA50972" t="str">
        <v>BB</v>
      </c>
    </row>
    <row r="50973" spans="27:27">
      <c r="AA50973" t="str">
        <v>BB</v>
      </c>
    </row>
    <row r="50974" spans="27:27">
      <c r="AA50974" t="str">
        <v>BB</v>
      </c>
    </row>
    <row r="50975" spans="27:27">
      <c r="AA50975" t="str">
        <v>BB</v>
      </c>
    </row>
    <row r="50976" spans="27:27">
      <c r="AA50976" t="str">
        <v>BB</v>
      </c>
    </row>
    <row r="50977" spans="27:27">
      <c r="AA50977" t="str">
        <v>BB</v>
      </c>
    </row>
    <row r="50978" spans="27:27">
      <c r="AA50978" t="str">
        <v>BE</v>
      </c>
    </row>
    <row r="50979" spans="27:27">
      <c r="AA50979" t="str">
        <v>BE</v>
      </c>
    </row>
    <row r="50980" spans="27:27">
      <c r="AA50980" t="str">
        <v>BE</v>
      </c>
    </row>
    <row r="50981" spans="27:27">
      <c r="AA50981" t="str">
        <v>FR</v>
      </c>
    </row>
    <row r="50982" spans="27:27">
      <c r="AA50982" t="str">
        <v>FR</v>
      </c>
    </row>
    <row r="50983" spans="27:27">
      <c r="AA50983" t="str">
        <v>FR</v>
      </c>
    </row>
    <row r="50984" spans="27:27">
      <c r="AA50984" t="str">
        <v>FR</v>
      </c>
    </row>
    <row r="50985" spans="27:27">
      <c r="AA50985" t="str">
        <v>FR</v>
      </c>
    </row>
    <row r="50986" spans="27:27">
      <c r="AA50986" t="str">
        <v>SS</v>
      </c>
    </row>
    <row r="50987" spans="27:27">
      <c r="AA50987" t="str">
        <v>SS</v>
      </c>
    </row>
    <row r="50988" spans="27:27">
      <c r="AA50988" t="str">
        <v>SS</v>
      </c>
    </row>
    <row r="50989" spans="27:27">
      <c r="AA50989" t="str">
        <v>BE</v>
      </c>
    </row>
    <row r="50990" spans="27:27">
      <c r="AA50990" t="str">
        <v>FR</v>
      </c>
    </row>
    <row r="50991" spans="27:27">
      <c r="AA50991" t="str">
        <v>SS</v>
      </c>
    </row>
    <row r="50992" spans="27:27">
      <c r="AA50992" t="str">
        <v>SS</v>
      </c>
    </row>
    <row r="50993" spans="27:27">
      <c r="AA50993" t="str">
        <v>FR</v>
      </c>
    </row>
    <row r="50994" spans="27:27">
      <c r="AA50994" t="str">
        <v>FR</v>
      </c>
    </row>
    <row r="50995" spans="27:27">
      <c r="AA50995" t="str">
        <v>FR</v>
      </c>
    </row>
    <row r="50996" spans="27:27">
      <c r="AA50996" t="str">
        <v>JB</v>
      </c>
    </row>
    <row r="50997" spans="27:27">
      <c r="AA50997" t="str">
        <v>JB</v>
      </c>
    </row>
    <row r="50998" spans="27:27">
      <c r="AA50998" t="str">
        <v>JB</v>
      </c>
    </row>
    <row r="50999" spans="27:27">
      <c r="AA50999" t="str">
        <v>CB</v>
      </c>
    </row>
    <row r="51000" spans="27:27">
      <c r="AA51000" t="str">
        <v>CB</v>
      </c>
    </row>
    <row r="51001" spans="27:27">
      <c r="AA51001" t="str">
        <v>BB</v>
      </c>
    </row>
    <row r="51002" spans="27:27">
      <c r="AA51002" t="str">
        <v>HD</v>
      </c>
    </row>
    <row r="51003" spans="27:27">
      <c r="AA51003" t="str">
        <v>DH</v>
      </c>
    </row>
    <row r="51004" spans="27:27">
      <c r="AA51004" t="str">
        <v>DH</v>
      </c>
    </row>
    <row r="51005" spans="27:27">
      <c r="AA51005" t="str">
        <v>DH</v>
      </c>
    </row>
    <row r="51006" spans="27:27">
      <c r="AA51006" t="str">
        <v>BE</v>
      </c>
    </row>
    <row r="51007" spans="27:27">
      <c r="AA51007" t="str">
        <v>BE</v>
      </c>
    </row>
    <row r="51008" spans="27:27">
      <c r="AA51008" t="str">
        <v>BB</v>
      </c>
    </row>
    <row r="51009" spans="27:27">
      <c r="AA51009" t="str">
        <v>JB</v>
      </c>
    </row>
    <row r="51010" spans="27:27">
      <c r="AA51010" t="str">
        <v>WB</v>
      </c>
    </row>
    <row r="51011" spans="27:27">
      <c r="AA51011" t="str">
        <v>WB</v>
      </c>
    </row>
    <row r="51012" spans="27:27">
      <c r="AA51012" t="str">
        <v>SS</v>
      </c>
    </row>
    <row r="51013" spans="27:27">
      <c r="AA51013" t="str">
        <v>SS</v>
      </c>
    </row>
    <row r="51014" spans="27:27">
      <c r="AA51014" t="str">
        <v>BE</v>
      </c>
    </row>
    <row r="51015" spans="27:27">
      <c r="AA51015" t="str">
        <v>HD</v>
      </c>
    </row>
    <row r="51016" spans="27:27">
      <c r="AA51016" t="str">
        <v>WB</v>
      </c>
    </row>
    <row r="51017" spans="27:27">
      <c r="AA51017" t="str">
        <v>CB</v>
      </c>
    </row>
    <row r="51018" spans="27:27">
      <c r="AA51018" t="str">
        <v>JB</v>
      </c>
    </row>
    <row r="51019" spans="27:27">
      <c r="AA51019" t="str">
        <v>SO</v>
      </c>
    </row>
    <row r="51020" spans="27:27">
      <c r="AA51020" t="str">
        <v>SO</v>
      </c>
    </row>
    <row r="51021" spans="27:27">
      <c r="AA51021" t="str">
        <v>CB</v>
      </c>
    </row>
    <row r="51022" spans="27:27">
      <c r="AA51022" t="str">
        <v>SS</v>
      </c>
    </row>
    <row r="51023" spans="27:27">
      <c r="AA51023" t="str">
        <v>SS</v>
      </c>
    </row>
    <row r="51024" spans="27:27">
      <c r="AA51024" t="str">
        <v>HD</v>
      </c>
    </row>
    <row r="51025" spans="27:27">
      <c r="AA51025" t="str">
        <v>HD</v>
      </c>
    </row>
    <row r="51026" spans="27:27">
      <c r="AA51026" t="str">
        <v>HD</v>
      </c>
    </row>
    <row r="51027" spans="27:27">
      <c r="AA51027" t="str">
        <v>CB</v>
      </c>
    </row>
    <row r="51028" spans="27:27">
      <c r="AA51028" t="str">
        <v>CB</v>
      </c>
    </row>
    <row r="51029" spans="27:27">
      <c r="AA51029" t="str">
        <v>CB</v>
      </c>
    </row>
    <row r="51030" spans="27:27">
      <c r="AA51030" t="str">
        <v>DH</v>
      </c>
    </row>
    <row r="51031" spans="27:27">
      <c r="AA51031" t="str">
        <v>WB</v>
      </c>
    </row>
    <row r="51032" spans="27:27">
      <c r="AA51032" t="str">
        <v>WB</v>
      </c>
    </row>
    <row r="51033" spans="27:27">
      <c r="AA51033" t="str">
        <v>BE</v>
      </c>
    </row>
    <row r="51034" spans="27:27">
      <c r="AA51034" t="str">
        <v>BE</v>
      </c>
    </row>
    <row r="51035" spans="27:27">
      <c r="AA51035" t="str">
        <v>SS</v>
      </c>
    </row>
    <row r="51036" spans="27:27">
      <c r="AA51036" t="str">
        <v>WB</v>
      </c>
    </row>
    <row r="51037" spans="27:27">
      <c r="AA51037" t="str">
        <v>WB</v>
      </c>
    </row>
    <row r="51038" spans="27:27">
      <c r="AA51038" t="str">
        <v>WB</v>
      </c>
    </row>
    <row r="51039" spans="27:27">
      <c r="AA51039" t="str">
        <v>JB</v>
      </c>
    </row>
    <row r="51040" spans="27:27">
      <c r="AA51040" t="str">
        <v>JB</v>
      </c>
    </row>
    <row r="51041" spans="27:27">
      <c r="AA51041" t="str">
        <v>SO</v>
      </c>
    </row>
    <row r="51042" spans="27:27">
      <c r="AA51042" t="str">
        <v>SO</v>
      </c>
    </row>
    <row r="51043" spans="27:27">
      <c r="AA51043" t="str">
        <v>HD</v>
      </c>
    </row>
    <row r="51044" spans="27:27">
      <c r="AA51044" t="str">
        <v>HD</v>
      </c>
    </row>
    <row r="51045" spans="27:27">
      <c r="AA51045" t="str">
        <v>BE</v>
      </c>
    </row>
    <row r="51046" spans="27:27">
      <c r="AA51046" t="str">
        <v>CB</v>
      </c>
    </row>
    <row r="51047" spans="27:27">
      <c r="AA51047" t="str">
        <v>CB</v>
      </c>
    </row>
    <row r="51048" spans="27:27">
      <c r="AA51048" t="str">
        <v>SS</v>
      </c>
    </row>
    <row r="51049" spans="27:27">
      <c r="AA51049" t="str">
        <v>WB</v>
      </c>
    </row>
    <row r="51050" spans="27:27">
      <c r="AA51050" t="str">
        <v>BB</v>
      </c>
    </row>
    <row r="51051" spans="27:27">
      <c r="AA51051" t="str">
        <v>SO</v>
      </c>
    </row>
    <row r="51052" spans="27:27">
      <c r="AA51052" t="str">
        <v>WB</v>
      </c>
    </row>
    <row r="51053" spans="27:27">
      <c r="AA51053" t="str">
        <v>WB</v>
      </c>
    </row>
    <row r="51054" spans="27:27">
      <c r="AA51054" t="str">
        <v>CB</v>
      </c>
    </row>
    <row r="51055" spans="27:27">
      <c r="AA51055" t="str">
        <v>FR</v>
      </c>
    </row>
    <row r="51056" spans="27:27">
      <c r="AA51056" t="str">
        <v>SO</v>
      </c>
    </row>
    <row r="51057" spans="27:27">
      <c r="AA51057" t="str">
        <v>DH</v>
      </c>
    </row>
    <row r="51058" spans="27:27">
      <c r="AA51058" t="str">
        <v>WB</v>
      </c>
    </row>
    <row r="51059" spans="27:27">
      <c r="AA51059" t="str">
        <v>SS</v>
      </c>
    </row>
    <row r="51060" spans="27:27">
      <c r="AA51060" t="str">
        <v>FR</v>
      </c>
    </row>
    <row r="51061" spans="27:27">
      <c r="AA51061" t="str">
        <v>WB</v>
      </c>
    </row>
    <row r="51062" spans="27:27">
      <c r="AA51062" t="str">
        <v>DH</v>
      </c>
    </row>
    <row r="51063" spans="27:27">
      <c r="AA51063" t="str">
        <v>HD</v>
      </c>
    </row>
    <row r="51064" spans="27:27">
      <c r="AA51064" t="str">
        <v>CB</v>
      </c>
    </row>
    <row r="51065" spans="27:27">
      <c r="AA51065" t="str">
        <v>CB</v>
      </c>
    </row>
    <row r="51066" spans="27:27">
      <c r="AA51066" t="str">
        <v>FR</v>
      </c>
    </row>
    <row r="51067" spans="27:27">
      <c r="AA51067" t="str">
        <v>WB</v>
      </c>
    </row>
    <row r="51068" spans="27:27">
      <c r="AA51068" t="str">
        <v>DH</v>
      </c>
    </row>
    <row r="51069" spans="27:27">
      <c r="AA51069" t="str">
        <v>DH</v>
      </c>
    </row>
    <row r="51070" spans="27:27">
      <c r="AA51070" t="str">
        <v>DH</v>
      </c>
    </row>
    <row r="51071" spans="27:27">
      <c r="AA51071" t="str">
        <v>DH</v>
      </c>
    </row>
    <row r="51072" spans="27:27">
      <c r="AA51072" t="str">
        <v>DH</v>
      </c>
    </row>
    <row r="51073" spans="27:27">
      <c r="AA51073" t="str">
        <v>HD</v>
      </c>
    </row>
    <row r="51074" spans="27:27">
      <c r="AA51074" t="str">
        <v>HD</v>
      </c>
    </row>
    <row r="51075" spans="27:27">
      <c r="AA51075" t="str">
        <v>HD</v>
      </c>
    </row>
    <row r="51076" spans="27:27">
      <c r="AA51076" t="str">
        <v>JB</v>
      </c>
    </row>
    <row r="51077" spans="27:27">
      <c r="AA51077" t="str">
        <v>HD</v>
      </c>
    </row>
    <row r="51078" spans="27:27">
      <c r="AA51078" t="str">
        <v>CB</v>
      </c>
    </row>
    <row r="51079" spans="27:27">
      <c r="AA51079" t="str">
        <v>CB</v>
      </c>
    </row>
    <row r="51080" spans="27:27">
      <c r="AA51080" t="str">
        <v>CB</v>
      </c>
    </row>
    <row r="51081" spans="27:27">
      <c r="AA51081" t="str">
        <v>WB</v>
      </c>
    </row>
    <row r="51082" spans="27:27">
      <c r="AA51082" t="str">
        <v>CB</v>
      </c>
    </row>
    <row r="51083" spans="27:27">
      <c r="AA51083" t="str">
        <v>WB</v>
      </c>
    </row>
    <row r="51084" spans="27:27">
      <c r="AA51084" t="str">
        <v>BB</v>
      </c>
    </row>
    <row r="51085" spans="27:27">
      <c r="AA51085" t="str">
        <v>FR</v>
      </c>
    </row>
    <row r="51086" spans="27:27">
      <c r="AA51086" t="str">
        <v>HD</v>
      </c>
    </row>
    <row r="51087" spans="27:27">
      <c r="AA51087" t="str">
        <v>WB</v>
      </c>
    </row>
    <row r="51088" spans="27:27">
      <c r="AA51088" t="str">
        <v>WB</v>
      </c>
    </row>
    <row r="51089" spans="27:27">
      <c r="AA51089" t="str">
        <v>SS</v>
      </c>
    </row>
    <row r="51090" spans="27:27">
      <c r="AA51090" t="str">
        <v>BE</v>
      </c>
    </row>
    <row r="51091" spans="27:27">
      <c r="AA51091" t="str">
        <v>BE</v>
      </c>
    </row>
    <row r="51092" spans="27:27">
      <c r="AA51092" t="str">
        <v>BB</v>
      </c>
    </row>
    <row r="51093" spans="27:27">
      <c r="AA51093" t="str">
        <v>BB</v>
      </c>
    </row>
    <row r="51094" spans="27:27">
      <c r="AA51094" t="str">
        <v>BB</v>
      </c>
    </row>
    <row r="51095" spans="27:27">
      <c r="AA51095" t="str">
        <v>BE</v>
      </c>
    </row>
    <row r="51096" spans="27:27">
      <c r="AA51096" t="str">
        <v>BE</v>
      </c>
    </row>
    <row r="51097" spans="27:27">
      <c r="AA51097" t="str">
        <v>DH</v>
      </c>
    </row>
    <row r="51098" spans="27:27">
      <c r="AA51098" t="str">
        <v>FR</v>
      </c>
    </row>
    <row r="51099" spans="27:27">
      <c r="AA51099" t="str">
        <v>FR</v>
      </c>
    </row>
    <row r="51100" spans="27:27">
      <c r="AA51100" t="str">
        <v>BE</v>
      </c>
    </row>
    <row r="51101" spans="27:27">
      <c r="AA51101" t="str">
        <v>BE</v>
      </c>
    </row>
    <row r="51102" spans="27:27">
      <c r="AA51102" t="str">
        <v>DH</v>
      </c>
    </row>
    <row r="51103" spans="27:27">
      <c r="AA51103" t="str">
        <v>DH</v>
      </c>
    </row>
    <row r="51104" spans="27:27">
      <c r="AA51104" t="str">
        <v>SS</v>
      </c>
    </row>
    <row r="51105" spans="27:27">
      <c r="AA51105" t="str">
        <v>SS</v>
      </c>
    </row>
    <row r="51106" spans="27:27">
      <c r="AA51106" t="str">
        <v>DH</v>
      </c>
    </row>
    <row r="51107" spans="27:27">
      <c r="AA51107" t="str">
        <v>WB</v>
      </c>
    </row>
    <row r="51108" spans="27:27">
      <c r="AA51108" t="str">
        <v>JB</v>
      </c>
    </row>
    <row r="51109" spans="27:27">
      <c r="AA51109" t="str">
        <v>SS</v>
      </c>
    </row>
    <row r="51110" spans="27:27">
      <c r="AA51110" t="str">
        <v>BB</v>
      </c>
    </row>
    <row r="51111" spans="27:27">
      <c r="AA51111" t="str">
        <v>SS</v>
      </c>
    </row>
    <row r="51112" spans="27:27">
      <c r="AA51112" t="str">
        <v>SS</v>
      </c>
    </row>
    <row r="51113" spans="27:27">
      <c r="AA51113" t="str">
        <v>DH</v>
      </c>
    </row>
    <row r="51114" spans="27:27">
      <c r="AA51114" t="str">
        <v>SS</v>
      </c>
    </row>
    <row r="51115" spans="27:27">
      <c r="AA51115" t="str">
        <v>SS</v>
      </c>
    </row>
    <row r="51116" spans="27:27">
      <c r="AA51116" t="str">
        <v>SO</v>
      </c>
    </row>
    <row r="51117" spans="27:27">
      <c r="AA51117" t="str">
        <v>SO</v>
      </c>
    </row>
    <row r="51118" spans="27:27">
      <c r="AA51118" t="str">
        <v>SO</v>
      </c>
    </row>
    <row r="51119" spans="27:27">
      <c r="AA51119" t="str">
        <v>CB</v>
      </c>
    </row>
    <row r="51120" spans="27:27">
      <c r="AA51120" t="str">
        <v>WB</v>
      </c>
    </row>
    <row r="51121" spans="27:27">
      <c r="AA51121" t="str">
        <v>BB</v>
      </c>
    </row>
    <row r="51122" spans="27:27">
      <c r="AA51122" t="str">
        <v>BB</v>
      </c>
    </row>
    <row r="51123" spans="27:27">
      <c r="AA51123" t="str">
        <v>SO</v>
      </c>
    </row>
    <row r="51124" spans="27:27">
      <c r="AA51124" t="str">
        <v>WB</v>
      </c>
    </row>
    <row r="51125" spans="27:27">
      <c r="AA51125" t="str">
        <v>BE</v>
      </c>
    </row>
    <row r="51126" spans="27:27">
      <c r="AA51126" t="str">
        <v>BE</v>
      </c>
    </row>
    <row r="51127" spans="27:27">
      <c r="AA51127" t="str">
        <v>BE</v>
      </c>
    </row>
    <row r="51128" spans="27:27">
      <c r="AA51128" t="str">
        <v>BB</v>
      </c>
    </row>
    <row r="51129" spans="27:27">
      <c r="AA51129" t="str">
        <v>BB</v>
      </c>
    </row>
    <row r="51130" spans="27:27">
      <c r="AA51130" t="str">
        <v>BB</v>
      </c>
    </row>
    <row r="51131" spans="27:27">
      <c r="AA51131" t="str">
        <v>BB</v>
      </c>
    </row>
    <row r="51132" spans="27:27">
      <c r="AA51132" t="str">
        <v>SO</v>
      </c>
    </row>
    <row r="51133" spans="27:27">
      <c r="AA51133" t="str">
        <v>SO</v>
      </c>
    </row>
    <row r="51134" spans="27:27">
      <c r="AA51134" t="str">
        <v>CB</v>
      </c>
    </row>
    <row r="51135" spans="27:27">
      <c r="AA51135" t="str">
        <v>SO</v>
      </c>
    </row>
    <row r="51136" spans="27:27">
      <c r="AA51136" t="str">
        <v>DH</v>
      </c>
    </row>
    <row r="51137" spans="27:27">
      <c r="AA51137" t="str">
        <v>DH</v>
      </c>
    </row>
    <row r="51138" spans="27:27">
      <c r="AA51138" t="str">
        <v>DH</v>
      </c>
    </row>
    <row r="51139" spans="27:27">
      <c r="AA51139" t="str">
        <v>JB</v>
      </c>
    </row>
    <row r="51140" spans="27:27">
      <c r="AA51140" t="str">
        <v>DH</v>
      </c>
    </row>
    <row r="51141" spans="27:27">
      <c r="AA51141" t="str">
        <v>BB</v>
      </c>
    </row>
    <row r="51142" spans="27:27">
      <c r="AA51142" t="str">
        <v>BB</v>
      </c>
    </row>
    <row r="51143" spans="27:27">
      <c r="AA51143" t="str">
        <v>JB</v>
      </c>
    </row>
    <row r="51144" spans="27:27">
      <c r="AA51144" t="str">
        <v>SS</v>
      </c>
    </row>
    <row r="51145" spans="27:27">
      <c r="AA51145" t="str">
        <v>SS</v>
      </c>
    </row>
    <row r="51146" spans="27:27">
      <c r="AA51146" t="str">
        <v>CB</v>
      </c>
    </row>
    <row r="51147" spans="27:27">
      <c r="AA51147" t="str">
        <v>DH</v>
      </c>
    </row>
    <row r="51148" spans="27:27">
      <c r="AA51148" t="str">
        <v>BB</v>
      </c>
    </row>
    <row r="51149" spans="27:27">
      <c r="AA51149" t="str">
        <v>FR</v>
      </c>
    </row>
    <row r="51150" spans="27:27">
      <c r="AA51150" t="str">
        <v>SS</v>
      </c>
    </row>
    <row r="51151" spans="27:27">
      <c r="AA51151" t="str">
        <v>SO</v>
      </c>
    </row>
    <row r="51152" spans="27:27">
      <c r="AA51152" t="str">
        <v>BE</v>
      </c>
    </row>
    <row r="51153" spans="27:27">
      <c r="AA51153" t="str">
        <v>FR</v>
      </c>
    </row>
    <row r="51154" spans="27:27">
      <c r="AA51154" t="str">
        <v>SO</v>
      </c>
    </row>
    <row r="51155" spans="27:27">
      <c r="AA51155" t="str">
        <v>BB</v>
      </c>
    </row>
    <row r="51156" spans="27:27">
      <c r="AA51156" t="str">
        <v>HD</v>
      </c>
    </row>
    <row r="51157" spans="27:27">
      <c r="AA51157" t="str">
        <v>SS</v>
      </c>
    </row>
    <row r="51158" spans="27:27">
      <c r="AA51158" t="str">
        <v>DH</v>
      </c>
    </row>
    <row r="51159" spans="27:27">
      <c r="AA51159" t="str">
        <v>HD</v>
      </c>
    </row>
    <row r="51160" spans="27:27">
      <c r="AA51160" t="str">
        <v>WB</v>
      </c>
    </row>
    <row r="51161" spans="27:27">
      <c r="AA51161" t="str">
        <v>DH</v>
      </c>
    </row>
    <row r="51162" spans="27:27">
      <c r="AA51162" t="str">
        <v>DH</v>
      </c>
    </row>
    <row r="51163" spans="27:27">
      <c r="AA51163" t="str">
        <v>CB</v>
      </c>
    </row>
    <row r="51164" spans="27:27">
      <c r="AA51164" t="str">
        <v>SO</v>
      </c>
    </row>
    <row r="51165" spans="27:27">
      <c r="AA51165" t="str">
        <v>BB</v>
      </c>
    </row>
    <row r="51166" spans="27:27">
      <c r="AA51166" t="str">
        <v>WB</v>
      </c>
    </row>
    <row r="51167" spans="27:27">
      <c r="AA51167" t="str">
        <v>JB</v>
      </c>
    </row>
    <row r="51168" spans="27:27">
      <c r="AA51168" t="str">
        <v>WB</v>
      </c>
    </row>
    <row r="51169" spans="27:27">
      <c r="AA51169" t="str">
        <v>JB</v>
      </c>
    </row>
    <row r="51170" spans="27:27">
      <c r="AA51170" t="str">
        <v>HD</v>
      </c>
    </row>
    <row r="51171" spans="27:27">
      <c r="AA51171" t="str">
        <v>WB</v>
      </c>
    </row>
    <row r="51172" spans="27:27">
      <c r="AA51172" t="str">
        <v>BE</v>
      </c>
    </row>
    <row r="51173" spans="27:27">
      <c r="AA51173" t="str">
        <v>SS</v>
      </c>
    </row>
    <row r="51174" spans="27:27">
      <c r="AA51174" t="str">
        <v>SS</v>
      </c>
    </row>
    <row r="51175" spans="27:27">
      <c r="AA51175" t="str">
        <v>BB</v>
      </c>
    </row>
    <row r="51176" spans="27:27">
      <c r="AA51176" t="str">
        <v>CB</v>
      </c>
    </row>
    <row r="51177" spans="27:27">
      <c r="AA51177" t="str">
        <v>WB</v>
      </c>
    </row>
    <row r="51178" spans="27:27">
      <c r="AA51178" t="str">
        <v>WB</v>
      </c>
    </row>
    <row r="51179" spans="27:27">
      <c r="AA51179" t="str">
        <v>JB</v>
      </c>
    </row>
    <row r="51180" spans="27:27">
      <c r="AA51180" t="str">
        <v>WB</v>
      </c>
    </row>
    <row r="51181" spans="27:27">
      <c r="AA51181" t="str">
        <v>WB</v>
      </c>
    </row>
    <row r="51182" spans="27:27">
      <c r="AA51182" t="str">
        <v>FR</v>
      </c>
    </row>
    <row r="51183" spans="27:27">
      <c r="AA51183" t="str">
        <v>CB</v>
      </c>
    </row>
    <row r="51184" spans="27:27">
      <c r="AA51184" t="str">
        <v>CB</v>
      </c>
    </row>
    <row r="51185" spans="27:27">
      <c r="AA51185" t="str">
        <v>BE</v>
      </c>
    </row>
    <row r="51186" spans="27:27">
      <c r="AA51186" t="str">
        <v>BB</v>
      </c>
    </row>
    <row r="51187" spans="27:27">
      <c r="AA51187" t="str">
        <v>DH</v>
      </c>
    </row>
    <row r="51188" spans="27:27">
      <c r="AA51188" t="str">
        <v>FR</v>
      </c>
    </row>
    <row r="51189" spans="27:27">
      <c r="AA51189" t="str">
        <v>BE</v>
      </c>
    </row>
    <row r="51190" spans="27:27">
      <c r="AA51190" t="str">
        <v>SS</v>
      </c>
    </row>
    <row r="51191" spans="27:27">
      <c r="AA51191" t="str">
        <v>SS</v>
      </c>
    </row>
    <row r="51192" spans="27:27">
      <c r="AA51192" t="str">
        <v>BE</v>
      </c>
    </row>
    <row r="51193" spans="27:27">
      <c r="AA51193" t="str">
        <v>FR</v>
      </c>
    </row>
    <row r="51194" spans="27:27">
      <c r="AA51194" t="str">
        <v>FR</v>
      </c>
    </row>
    <row r="51195" spans="27:27">
      <c r="AA51195" t="str">
        <v>FR</v>
      </c>
    </row>
    <row r="51196" spans="27:27">
      <c r="AA51196" t="str">
        <v>FR</v>
      </c>
    </row>
    <row r="51197" spans="27:27">
      <c r="AA51197" t="str">
        <v>SO</v>
      </c>
    </row>
    <row r="51198" spans="27:27">
      <c r="AA51198" t="str">
        <v>SO</v>
      </c>
    </row>
    <row r="51199" spans="27:27">
      <c r="AA51199" t="str">
        <v>SO</v>
      </c>
    </row>
    <row r="51200" spans="27:27">
      <c r="AA51200" t="str">
        <v>SO</v>
      </c>
    </row>
    <row r="51201" spans="27:27">
      <c r="AA51201" t="str">
        <v>FR</v>
      </c>
    </row>
    <row r="51202" spans="27:27">
      <c r="AA51202" t="str">
        <v>FR</v>
      </c>
    </row>
    <row r="51203" spans="27:27">
      <c r="AA51203" t="str">
        <v>JB</v>
      </c>
    </row>
    <row r="51204" spans="27:27">
      <c r="AA51204" t="str">
        <v>HD</v>
      </c>
    </row>
    <row r="51205" spans="27:27">
      <c r="AA51205" t="str">
        <v>DH</v>
      </c>
    </row>
    <row r="51206" spans="27:27">
      <c r="AA51206" t="str">
        <v>SO</v>
      </c>
    </row>
    <row r="51207" spans="27:27">
      <c r="AA51207" t="str">
        <v>WB</v>
      </c>
    </row>
    <row r="51208" spans="27:27">
      <c r="AA51208" t="str">
        <v>FR</v>
      </c>
    </row>
    <row r="51209" spans="27:27">
      <c r="AA51209" t="str">
        <v>HD</v>
      </c>
    </row>
    <row r="51210" spans="27:27">
      <c r="AA51210" t="str">
        <v>CB</v>
      </c>
    </row>
    <row r="51211" spans="27:27">
      <c r="AA51211" t="str">
        <v>SS</v>
      </c>
    </row>
    <row r="51212" spans="27:27">
      <c r="AA51212" t="str">
        <v>SS</v>
      </c>
    </row>
    <row r="51213" spans="27:27">
      <c r="AA51213" t="str">
        <v>JB</v>
      </c>
    </row>
    <row r="51214" spans="27:27">
      <c r="AA51214" t="str">
        <v>HD</v>
      </c>
    </row>
    <row r="51215" spans="27:27">
      <c r="AA51215" t="str">
        <v>CB</v>
      </c>
    </row>
    <row r="51216" spans="27:27">
      <c r="AA51216" t="str">
        <v>JB</v>
      </c>
    </row>
    <row r="51217" spans="27:27">
      <c r="AA51217" t="str">
        <v>SS</v>
      </c>
    </row>
    <row r="51218" spans="27:27">
      <c r="AA51218" t="str">
        <v>BE</v>
      </c>
    </row>
    <row r="51219" spans="27:27">
      <c r="AA51219" t="str">
        <v>BE</v>
      </c>
    </row>
    <row r="51220" spans="27:27">
      <c r="AA51220" t="str">
        <v>BE</v>
      </c>
    </row>
    <row r="51221" spans="27:27">
      <c r="AA51221" t="str">
        <v>BE</v>
      </c>
    </row>
    <row r="51222" spans="27:27">
      <c r="AA51222" t="str">
        <v>SS</v>
      </c>
    </row>
    <row r="51223" spans="27:27">
      <c r="AA51223" t="str">
        <v>HD</v>
      </c>
    </row>
    <row r="51224" spans="27:27">
      <c r="AA51224" t="str">
        <v>FR</v>
      </c>
    </row>
    <row r="51225" spans="27:27">
      <c r="AA51225" t="str">
        <v>SS</v>
      </c>
    </row>
    <row r="51226" spans="27:27">
      <c r="AA51226" t="str">
        <v>DH</v>
      </c>
    </row>
    <row r="51227" spans="27:27">
      <c r="AA51227" t="str">
        <v>BB</v>
      </c>
    </row>
    <row r="51228" spans="27:27">
      <c r="AA51228" t="str">
        <v>BB</v>
      </c>
    </row>
    <row r="51229" spans="27:27">
      <c r="AA51229" t="str">
        <v>BB</v>
      </c>
    </row>
    <row r="51230" spans="27:27">
      <c r="AA51230" t="str">
        <v>BE</v>
      </c>
    </row>
    <row r="51231" spans="27:27">
      <c r="AA51231" t="str">
        <v>BE</v>
      </c>
    </row>
    <row r="51232" spans="27:27">
      <c r="AA51232" t="str">
        <v>BE</v>
      </c>
    </row>
    <row r="51233" spans="27:27">
      <c r="AA51233" t="str">
        <v>BE</v>
      </c>
    </row>
    <row r="51234" spans="27:27">
      <c r="AA51234" t="str">
        <v>BE</v>
      </c>
    </row>
    <row r="51235" spans="27:27">
      <c r="AA51235" t="str">
        <v>BE</v>
      </c>
    </row>
    <row r="51236" spans="27:27">
      <c r="AA51236" t="str">
        <v>BB</v>
      </c>
    </row>
    <row r="51237" spans="27:27">
      <c r="AA51237" t="str">
        <v>BB</v>
      </c>
    </row>
    <row r="51238" spans="27:27">
      <c r="AA51238" t="str">
        <v>WB</v>
      </c>
    </row>
    <row r="51239" spans="27:27">
      <c r="AA51239" t="str">
        <v>WB</v>
      </c>
    </row>
    <row r="51240" spans="27:27">
      <c r="AA51240" t="str">
        <v>SO</v>
      </c>
    </row>
    <row r="51241" spans="27:27">
      <c r="AA51241" t="str">
        <v>SO</v>
      </c>
    </row>
    <row r="51242" spans="27:27">
      <c r="AA51242" t="str">
        <v>SS</v>
      </c>
    </row>
    <row r="51243" spans="27:27">
      <c r="AA51243" t="str">
        <v>BE</v>
      </c>
    </row>
    <row r="51244" spans="27:27">
      <c r="AA51244" t="str">
        <v>HD</v>
      </c>
    </row>
    <row r="51245" spans="27:27">
      <c r="AA51245" t="str">
        <v>HD</v>
      </c>
    </row>
    <row r="51246" spans="27:27">
      <c r="AA51246" t="str">
        <v>BE</v>
      </c>
    </row>
    <row r="51247" spans="27:27">
      <c r="AA51247" t="str">
        <v>BE</v>
      </c>
    </row>
    <row r="51248" spans="27:27">
      <c r="AA51248" t="str">
        <v>SO</v>
      </c>
    </row>
    <row r="51249" spans="27:27">
      <c r="AA51249" t="str">
        <v>SO</v>
      </c>
    </row>
    <row r="51250" spans="27:27">
      <c r="AA51250" t="str">
        <v>SO</v>
      </c>
    </row>
    <row r="51251" spans="27:27">
      <c r="AA51251" t="str">
        <v>SO</v>
      </c>
    </row>
    <row r="51252" spans="27:27">
      <c r="AA51252" t="str">
        <v>FR</v>
      </c>
    </row>
    <row r="51253" spans="27:27">
      <c r="AA51253" t="str">
        <v>SS</v>
      </c>
    </row>
    <row r="51254" spans="27:27">
      <c r="AA51254" t="str">
        <v>SS</v>
      </c>
    </row>
    <row r="51255" spans="27:27">
      <c r="AA51255" t="str">
        <v>SS</v>
      </c>
    </row>
    <row r="51256" spans="27:27">
      <c r="AA51256" t="str">
        <v>SS</v>
      </c>
    </row>
    <row r="51257" spans="27:27">
      <c r="AA51257" t="str">
        <v>JB</v>
      </c>
    </row>
    <row r="51258" spans="27:27">
      <c r="AA51258" t="str">
        <v>JB</v>
      </c>
    </row>
    <row r="51259" spans="27:27">
      <c r="AA51259" t="str">
        <v>FR</v>
      </c>
    </row>
    <row r="51260" spans="27:27">
      <c r="AA51260" t="str">
        <v>JB</v>
      </c>
    </row>
    <row r="51261" spans="27:27">
      <c r="AA51261" t="str">
        <v>JB</v>
      </c>
    </row>
    <row r="51262" spans="27:27">
      <c r="AA51262" t="str">
        <v>CB</v>
      </c>
    </row>
    <row r="51263" spans="27:27">
      <c r="AA51263" t="str">
        <v>CB</v>
      </c>
    </row>
    <row r="51264" spans="27:27">
      <c r="AA51264" t="str">
        <v>WB</v>
      </c>
    </row>
    <row r="51265" spans="27:27">
      <c r="AA51265" t="str">
        <v>JB</v>
      </c>
    </row>
    <row r="51266" spans="27:27">
      <c r="AA51266" t="str">
        <v>JB</v>
      </c>
    </row>
    <row r="51267" spans="27:27">
      <c r="AA51267" t="str">
        <v>JB</v>
      </c>
    </row>
    <row r="51268" spans="27:27">
      <c r="AA51268" t="str">
        <v>JB</v>
      </c>
    </row>
    <row r="51269" spans="27:27">
      <c r="AA51269" t="str">
        <v>DH</v>
      </c>
    </row>
    <row r="51270" spans="27:27">
      <c r="AA51270" t="str">
        <v>BB</v>
      </c>
    </row>
    <row r="51271" spans="27:27">
      <c r="AA51271" t="str">
        <v>SS</v>
      </c>
    </row>
    <row r="51272" spans="27:27">
      <c r="AA51272" t="str">
        <v>SS</v>
      </c>
    </row>
    <row r="51273" spans="27:27">
      <c r="AA51273" t="str">
        <v>SO</v>
      </c>
    </row>
    <row r="51274" spans="27:27">
      <c r="AA51274" t="str">
        <v>SO</v>
      </c>
    </row>
    <row r="51275" spans="27:27">
      <c r="AA51275" t="str">
        <v>BE</v>
      </c>
    </row>
    <row r="51276" spans="27:27">
      <c r="AA51276" t="str">
        <v>SO</v>
      </c>
    </row>
    <row r="51277" spans="27:27">
      <c r="AA51277" t="str">
        <v>SO</v>
      </c>
    </row>
    <row r="51278" spans="27:27">
      <c r="AA51278" t="str">
        <v>BB</v>
      </c>
    </row>
    <row r="51279" spans="27:27">
      <c r="AA51279" t="str">
        <v>BB</v>
      </c>
    </row>
    <row r="51280" spans="27:27">
      <c r="AA51280" t="str">
        <v>BB</v>
      </c>
    </row>
    <row r="51281" spans="27:27">
      <c r="AA51281" t="str">
        <v>BB</v>
      </c>
    </row>
    <row r="51282" spans="27:27">
      <c r="AA51282" t="str">
        <v>BB</v>
      </c>
    </row>
    <row r="51283" spans="27:27">
      <c r="AA51283" t="str">
        <v>FR</v>
      </c>
    </row>
    <row r="51284" spans="27:27">
      <c r="AA51284" t="str">
        <v>FR</v>
      </c>
    </row>
    <row r="51285" spans="27:27">
      <c r="AA51285" t="str">
        <v>FR</v>
      </c>
    </row>
    <row r="51286" spans="27:27">
      <c r="AA51286" t="str">
        <v>FR</v>
      </c>
    </row>
    <row r="51287" spans="27:27">
      <c r="AA51287" t="str">
        <v>FR</v>
      </c>
    </row>
    <row r="51288" spans="27:27">
      <c r="AA51288" t="str">
        <v>BB</v>
      </c>
    </row>
    <row r="51289" spans="27:27">
      <c r="AA51289" t="str">
        <v>CB</v>
      </c>
    </row>
    <row r="51290" spans="27:27">
      <c r="AA51290" t="str">
        <v>SS</v>
      </c>
    </row>
    <row r="51291" spans="27:27">
      <c r="AA51291" t="str">
        <v>SS</v>
      </c>
    </row>
    <row r="51292" spans="27:27">
      <c r="AA51292" t="str">
        <v>SS</v>
      </c>
    </row>
    <row r="51293" spans="27:27">
      <c r="AA51293" t="str">
        <v>SO</v>
      </c>
    </row>
    <row r="51294" spans="27:27">
      <c r="AA51294" t="str">
        <v>JB</v>
      </c>
    </row>
    <row r="51295" spans="27:27">
      <c r="AA51295" t="str">
        <v>CB</v>
      </c>
    </row>
    <row r="51296" spans="27:27">
      <c r="AA51296" t="str">
        <v>HD</v>
      </c>
    </row>
    <row r="51297" spans="27:27">
      <c r="AA51297" t="str">
        <v>HD</v>
      </c>
    </row>
    <row r="51298" spans="27:27">
      <c r="AA51298" t="str">
        <v>FR</v>
      </c>
    </row>
    <row r="51299" spans="27:27">
      <c r="AA51299" t="str">
        <v>SO</v>
      </c>
    </row>
    <row r="51300" spans="27:27">
      <c r="AA51300" t="str">
        <v>SO</v>
      </c>
    </row>
    <row r="51301" spans="27:27">
      <c r="AA51301" t="str">
        <v>SS</v>
      </c>
    </row>
    <row r="51302" spans="27:27">
      <c r="AA51302" t="str">
        <v>SO</v>
      </c>
    </row>
    <row r="51303" spans="27:27">
      <c r="AA51303" t="str">
        <v>SO</v>
      </c>
    </row>
    <row r="51304" spans="27:27">
      <c r="AA51304" t="str">
        <v>HD</v>
      </c>
    </row>
    <row r="51305" spans="27:27">
      <c r="AA51305" t="str">
        <v>HD</v>
      </c>
    </row>
    <row r="51306" spans="27:27">
      <c r="AA51306" t="str">
        <v>HD</v>
      </c>
    </row>
    <row r="51307" spans="27:27">
      <c r="AA51307" t="str">
        <v>BB</v>
      </c>
    </row>
    <row r="51308" spans="27:27">
      <c r="AA51308" t="str">
        <v>SO</v>
      </c>
    </row>
    <row r="51309" spans="27:27">
      <c r="AA51309" t="str">
        <v>SS</v>
      </c>
    </row>
    <row r="51310" spans="27:27">
      <c r="AA51310" t="str">
        <v>HD</v>
      </c>
    </row>
    <row r="51311" spans="27:27">
      <c r="AA51311" t="str">
        <v>FR</v>
      </c>
    </row>
    <row r="51312" spans="27:27">
      <c r="AA51312" t="str">
        <v>FR</v>
      </c>
    </row>
    <row r="51313" spans="27:27">
      <c r="AA51313" t="str">
        <v>FR</v>
      </c>
    </row>
    <row r="51314" spans="27:27">
      <c r="AA51314" t="str">
        <v>HD</v>
      </c>
    </row>
    <row r="51315" spans="27:27">
      <c r="AA51315" t="str">
        <v>HD</v>
      </c>
    </row>
    <row r="51316" spans="27:27">
      <c r="AA51316" t="str">
        <v>DH</v>
      </c>
    </row>
    <row r="51317" spans="27:27">
      <c r="AA51317" t="str">
        <v>DH</v>
      </c>
    </row>
    <row r="51318" spans="27:27">
      <c r="AA51318" t="str">
        <v>CB</v>
      </c>
    </row>
    <row r="51319" spans="27:27">
      <c r="AA51319" t="str">
        <v>BB</v>
      </c>
    </row>
    <row r="51320" spans="27:27">
      <c r="AA51320" t="str">
        <v>BB</v>
      </c>
    </row>
    <row r="51321" spans="27:27">
      <c r="AA51321" t="str">
        <v>FR</v>
      </c>
    </row>
    <row r="51322" spans="27:27">
      <c r="AA51322" t="str">
        <v>FR</v>
      </c>
    </row>
    <row r="51323" spans="27:27">
      <c r="AA51323" t="str">
        <v>FR</v>
      </c>
    </row>
    <row r="51324" spans="27:27">
      <c r="AA51324" t="str">
        <v>SO</v>
      </c>
    </row>
    <row r="51325" spans="27:27">
      <c r="AA51325" t="str">
        <v>BE</v>
      </c>
    </row>
    <row r="51326" spans="27:27">
      <c r="AA51326" t="str">
        <v>SS</v>
      </c>
    </row>
    <row r="51327" spans="27:27">
      <c r="AA51327" t="str">
        <v>FR</v>
      </c>
    </row>
    <row r="51328" spans="27:27">
      <c r="AA51328" t="str">
        <v>WB</v>
      </c>
    </row>
    <row r="51329" spans="27:27">
      <c r="AA51329" t="str">
        <v>DH</v>
      </c>
    </row>
    <row r="51330" spans="27:27">
      <c r="AA51330" t="str">
        <v>HD</v>
      </c>
    </row>
    <row r="51331" spans="27:27">
      <c r="AA51331" t="str">
        <v>CB</v>
      </c>
    </row>
    <row r="51332" spans="27:27">
      <c r="AA51332" t="str">
        <v>WB</v>
      </c>
    </row>
    <row r="51333" spans="27:27">
      <c r="AA51333" t="str">
        <v>FR</v>
      </c>
    </row>
    <row r="51334" spans="27:27">
      <c r="AA51334" t="str">
        <v>CB</v>
      </c>
    </row>
    <row r="51335" spans="27:27">
      <c r="AA51335" t="str">
        <v>BE</v>
      </c>
    </row>
    <row r="51336" spans="27:27">
      <c r="AA51336" t="str">
        <v>BB</v>
      </c>
    </row>
    <row r="51337" spans="27:27">
      <c r="AA51337" t="str">
        <v>SS</v>
      </c>
    </row>
    <row r="51338" spans="27:27">
      <c r="AA51338" t="str">
        <v>BB</v>
      </c>
    </row>
    <row r="51339" spans="27:27">
      <c r="AA51339" t="str">
        <v>CB</v>
      </c>
    </row>
    <row r="51340" spans="27:27">
      <c r="AA51340" t="str">
        <v>BB</v>
      </c>
    </row>
    <row r="51341" spans="27:27">
      <c r="AA51341" t="str">
        <v>DH</v>
      </c>
    </row>
    <row r="51342" spans="27:27">
      <c r="AA51342" t="str">
        <v>JB</v>
      </c>
    </row>
    <row r="51343" spans="27:27">
      <c r="AA51343" t="str">
        <v>CB</v>
      </c>
    </row>
    <row r="51344" spans="27:27">
      <c r="AA51344" t="str">
        <v>CB</v>
      </c>
    </row>
    <row r="51345" spans="27:27">
      <c r="AA51345" t="str">
        <v>CB</v>
      </c>
    </row>
    <row r="51346" spans="27:27">
      <c r="AA51346" t="str">
        <v>SS</v>
      </c>
    </row>
    <row r="51347" spans="27:27">
      <c r="AA51347" t="str">
        <v>WB</v>
      </c>
    </row>
    <row r="51348" spans="27:27">
      <c r="AA51348" t="str">
        <v>SO</v>
      </c>
    </row>
    <row r="51349" spans="27:27">
      <c r="AA51349" t="str">
        <v>SO</v>
      </c>
    </row>
    <row r="51350" spans="27:27">
      <c r="AA51350" t="str">
        <v>JB</v>
      </c>
    </row>
    <row r="51351" spans="27:27">
      <c r="AA51351" t="str">
        <v>JB</v>
      </c>
    </row>
    <row r="51352" spans="27:27">
      <c r="AA51352" t="str">
        <v>JB</v>
      </c>
    </row>
    <row r="51353" spans="27:27">
      <c r="AA51353" t="str">
        <v>DH</v>
      </c>
    </row>
    <row r="51354" spans="27:27">
      <c r="AA51354" t="str">
        <v>DH</v>
      </c>
    </row>
    <row r="51355" spans="27:27">
      <c r="AA51355" t="str">
        <v>DH</v>
      </c>
    </row>
    <row r="51356" spans="27:27">
      <c r="AA51356" t="str">
        <v>FR</v>
      </c>
    </row>
    <row r="51357" spans="27:27">
      <c r="AA51357" t="str">
        <v>FR</v>
      </c>
    </row>
    <row r="51358" spans="27:27">
      <c r="AA51358" t="str">
        <v>FR</v>
      </c>
    </row>
    <row r="51359" spans="27:27">
      <c r="AA51359" t="str">
        <v>SS</v>
      </c>
    </row>
    <row r="51360" spans="27:27">
      <c r="AA51360" t="str">
        <v>HD</v>
      </c>
    </row>
    <row r="51361" spans="27:27">
      <c r="AA51361" t="str">
        <v>JB</v>
      </c>
    </row>
    <row r="51362" spans="27:27">
      <c r="AA51362" t="str">
        <v>DH</v>
      </c>
    </row>
    <row r="51363" spans="27:27">
      <c r="AA51363" t="str">
        <v>DH</v>
      </c>
    </row>
    <row r="51364" spans="27:27">
      <c r="AA51364" t="str">
        <v>FR</v>
      </c>
    </row>
    <row r="51365" spans="27:27">
      <c r="AA51365" t="str">
        <v>SS</v>
      </c>
    </row>
    <row r="51366" spans="27:27">
      <c r="AA51366" t="str">
        <v>DH</v>
      </c>
    </row>
    <row r="51367" spans="27:27">
      <c r="AA51367" t="str">
        <v>CB</v>
      </c>
    </row>
    <row r="51368" spans="27:27">
      <c r="AA51368" t="str">
        <v>CB</v>
      </c>
    </row>
    <row r="51369" spans="27:27">
      <c r="AA51369" t="str">
        <v>SO</v>
      </c>
    </row>
    <row r="51370" spans="27:27">
      <c r="AA51370" t="str">
        <v>SO</v>
      </c>
    </row>
    <row r="51371" spans="27:27">
      <c r="AA51371" t="str">
        <v>DH</v>
      </c>
    </row>
    <row r="51372" spans="27:27">
      <c r="AA51372" t="str">
        <v>FR</v>
      </c>
    </row>
    <row r="51373" spans="27:27">
      <c r="AA51373" t="str">
        <v>CB</v>
      </c>
    </row>
    <row r="51374" spans="27:27">
      <c r="AA51374" t="str">
        <v>SS</v>
      </c>
    </row>
    <row r="51375" spans="27:27">
      <c r="AA51375" t="str">
        <v>BE</v>
      </c>
    </row>
    <row r="51376" spans="27:27">
      <c r="AA51376" t="str">
        <v>BB</v>
      </c>
    </row>
    <row r="51377" spans="27:27">
      <c r="AA51377" t="str">
        <v>JB</v>
      </c>
    </row>
    <row r="51378" spans="27:27">
      <c r="AA51378" t="str">
        <v>JB</v>
      </c>
    </row>
    <row r="51379" spans="27:27">
      <c r="AA51379" t="str">
        <v>JB</v>
      </c>
    </row>
    <row r="51380" spans="27:27">
      <c r="AA51380" t="str">
        <v>JB</v>
      </c>
    </row>
    <row r="51381" spans="27:27">
      <c r="AA51381" t="str">
        <v>BB</v>
      </c>
    </row>
    <row r="51382" spans="27:27">
      <c r="AA51382" t="str">
        <v>BB</v>
      </c>
    </row>
    <row r="51383" spans="27:27">
      <c r="AA51383" t="str">
        <v>WB</v>
      </c>
    </row>
    <row r="51384" spans="27:27">
      <c r="AA51384" t="str">
        <v>WB</v>
      </c>
    </row>
    <row r="51385" spans="27:27">
      <c r="AA51385" t="str">
        <v>SO</v>
      </c>
    </row>
    <row r="51386" spans="27:27">
      <c r="AA51386" t="str">
        <v>SO</v>
      </c>
    </row>
    <row r="51387" spans="27:27">
      <c r="AA51387" t="str">
        <v>HD</v>
      </c>
    </row>
    <row r="51388" spans="27:27">
      <c r="AA51388" t="str">
        <v>HD</v>
      </c>
    </row>
    <row r="51389" spans="27:27">
      <c r="AA51389" t="str">
        <v>HD</v>
      </c>
    </row>
    <row r="51390" spans="27:27">
      <c r="AA51390" t="str">
        <v>HD</v>
      </c>
    </row>
    <row r="51391" spans="27:27">
      <c r="AA51391" t="str">
        <v>FR</v>
      </c>
    </row>
    <row r="51392" spans="27:27">
      <c r="AA51392" t="str">
        <v>HD</v>
      </c>
    </row>
    <row r="51393" spans="27:27">
      <c r="AA51393" t="str">
        <v>BE</v>
      </c>
    </row>
    <row r="51394" spans="27:27">
      <c r="AA51394" t="str">
        <v>SO</v>
      </c>
    </row>
    <row r="51395" spans="27:27">
      <c r="AA51395" t="str">
        <v>DH</v>
      </c>
    </row>
    <row r="51396" spans="27:27">
      <c r="AA51396" t="str">
        <v>HD</v>
      </c>
    </row>
    <row r="51397" spans="27:27">
      <c r="AA51397" t="str">
        <v>BB</v>
      </c>
    </row>
    <row r="51398" spans="27:27">
      <c r="AA51398" t="str">
        <v>BB</v>
      </c>
    </row>
    <row r="51399" spans="27:27">
      <c r="AA51399" t="str">
        <v>BB</v>
      </c>
    </row>
    <row r="51400" spans="27:27">
      <c r="AA51400" t="str">
        <v>BB</v>
      </c>
    </row>
    <row r="51401" spans="27:27">
      <c r="AA51401" t="str">
        <v>BE</v>
      </c>
    </row>
    <row r="51402" spans="27:27">
      <c r="AA51402" t="str">
        <v>BE</v>
      </c>
    </row>
    <row r="51403" spans="27:27">
      <c r="AA51403" t="str">
        <v>DH</v>
      </c>
    </row>
    <row r="51404" spans="27:27">
      <c r="AA51404" t="str">
        <v>HD</v>
      </c>
    </row>
    <row r="51405" spans="27:27">
      <c r="AA51405" t="str">
        <v>BE</v>
      </c>
    </row>
    <row r="51406" spans="27:27">
      <c r="AA51406" t="str">
        <v>CB</v>
      </c>
    </row>
    <row r="51407" spans="27:27">
      <c r="AA51407" t="str">
        <v>JB</v>
      </c>
    </row>
    <row r="51408" spans="27:27">
      <c r="AA51408" t="str">
        <v>BE</v>
      </c>
    </row>
    <row r="51409" spans="27:27">
      <c r="AA51409" t="str">
        <v>SS</v>
      </c>
    </row>
    <row r="51410" spans="27:27">
      <c r="AA51410" t="str">
        <v>SO</v>
      </c>
    </row>
    <row r="51411" spans="27:27">
      <c r="AA51411" t="str">
        <v>FR</v>
      </c>
    </row>
    <row r="51412" spans="27:27">
      <c r="AA51412" t="str">
        <v>JB</v>
      </c>
    </row>
    <row r="51413" spans="27:27">
      <c r="AA51413" t="str">
        <v>WB</v>
      </c>
    </row>
    <row r="51414" spans="27:27">
      <c r="AA51414" t="str">
        <v>SS</v>
      </c>
    </row>
    <row r="51415" spans="27:27">
      <c r="AA51415" t="str">
        <v>BE</v>
      </c>
    </row>
    <row r="51416" spans="27:27">
      <c r="AA51416" t="str">
        <v>JB</v>
      </c>
    </row>
    <row r="51417" spans="27:27">
      <c r="AA51417" t="str">
        <v>JB</v>
      </c>
    </row>
    <row r="51418" spans="27:27">
      <c r="AA51418" t="str">
        <v>SO</v>
      </c>
    </row>
    <row r="51419" spans="27:27">
      <c r="AA51419" t="str">
        <v>BB</v>
      </c>
    </row>
    <row r="51420" spans="27:27">
      <c r="AA51420" t="str">
        <v>BB</v>
      </c>
    </row>
    <row r="51421" spans="27:27">
      <c r="AA51421" t="str">
        <v>CB</v>
      </c>
    </row>
    <row r="51422" spans="27:27">
      <c r="AA51422" t="str">
        <v>CB</v>
      </c>
    </row>
    <row r="51423" spans="27:27">
      <c r="AA51423" t="str">
        <v>BE</v>
      </c>
    </row>
    <row r="51424" spans="27:27">
      <c r="AA51424" t="str">
        <v>BE</v>
      </c>
    </row>
    <row r="51425" spans="27:27">
      <c r="AA51425" t="str">
        <v>BE</v>
      </c>
    </row>
    <row r="51426" spans="27:27">
      <c r="AA51426" t="str">
        <v>BE</v>
      </c>
    </row>
    <row r="51427" spans="27:27">
      <c r="AA51427" t="str">
        <v>WB</v>
      </c>
    </row>
    <row r="51428" spans="27:27">
      <c r="AA51428" t="str">
        <v>JB</v>
      </c>
    </row>
    <row r="51429" spans="27:27">
      <c r="AA51429" t="str">
        <v>SS</v>
      </c>
    </row>
    <row r="51430" spans="27:27">
      <c r="AA51430" t="str">
        <v>DH</v>
      </c>
    </row>
    <row r="51431" spans="27:27">
      <c r="AA51431" t="str">
        <v>BE</v>
      </c>
    </row>
    <row r="51432" spans="27:27">
      <c r="AA51432" t="str">
        <v>CB</v>
      </c>
    </row>
    <row r="51433" spans="27:27">
      <c r="AA51433" t="str">
        <v>BB</v>
      </c>
    </row>
    <row r="51434" spans="27:27">
      <c r="AA51434" t="str">
        <v>JB</v>
      </c>
    </row>
    <row r="51435" spans="27:27">
      <c r="AA51435" t="str">
        <v>CB</v>
      </c>
    </row>
    <row r="51436" spans="27:27">
      <c r="AA51436" t="str">
        <v>HD</v>
      </c>
    </row>
    <row r="51437" spans="27:27">
      <c r="AA51437" t="str">
        <v>HD</v>
      </c>
    </row>
    <row r="51438" spans="27:27">
      <c r="AA51438" t="str">
        <v>HD</v>
      </c>
    </row>
    <row r="51439" spans="27:27">
      <c r="AA51439" t="str">
        <v>WB</v>
      </c>
    </row>
    <row r="51440" spans="27:27">
      <c r="AA51440" t="str">
        <v>BE</v>
      </c>
    </row>
    <row r="51441" spans="27:27">
      <c r="AA51441" t="str">
        <v>CB</v>
      </c>
    </row>
    <row r="51442" spans="27:27">
      <c r="AA51442" t="str">
        <v>FR</v>
      </c>
    </row>
    <row r="51443" spans="27:27">
      <c r="AA51443" t="str">
        <v>FR</v>
      </c>
    </row>
    <row r="51444" spans="27:27">
      <c r="AA51444" t="str">
        <v>FR</v>
      </c>
    </row>
    <row r="51445" spans="27:27">
      <c r="AA51445" t="str">
        <v>FR</v>
      </c>
    </row>
    <row r="51446" spans="27:27">
      <c r="AA51446" t="str">
        <v>SS</v>
      </c>
    </row>
    <row r="51447" spans="27:27">
      <c r="AA51447" t="str">
        <v>SS</v>
      </c>
    </row>
    <row r="51448" spans="27:27">
      <c r="AA51448" t="str">
        <v>HD</v>
      </c>
    </row>
    <row r="51449" spans="27:27">
      <c r="AA51449" t="str">
        <v>HD</v>
      </c>
    </row>
    <row r="51450" spans="27:27">
      <c r="AA51450" t="str">
        <v>HD</v>
      </c>
    </row>
    <row r="51451" spans="27:27">
      <c r="AA51451" t="str">
        <v>HD</v>
      </c>
    </row>
    <row r="51452" spans="27:27">
      <c r="AA51452" t="str">
        <v>JB</v>
      </c>
    </row>
    <row r="51453" spans="27:27">
      <c r="AA51453" t="str">
        <v>JB</v>
      </c>
    </row>
    <row r="51454" spans="27:27">
      <c r="AA51454" t="str">
        <v>BE</v>
      </c>
    </row>
    <row r="51455" spans="27:27">
      <c r="AA51455" t="str">
        <v>SO</v>
      </c>
    </row>
    <row r="51456" spans="27:27">
      <c r="AA51456" t="str">
        <v>FR</v>
      </c>
    </row>
    <row r="51457" spans="27:27">
      <c r="AA51457" t="str">
        <v>FR</v>
      </c>
    </row>
    <row r="51458" spans="27:27">
      <c r="AA51458" t="str">
        <v>SO</v>
      </c>
    </row>
    <row r="51459" spans="27:27">
      <c r="AA51459" t="str">
        <v>JB</v>
      </c>
    </row>
    <row r="51460" spans="27:27">
      <c r="AA51460" t="str">
        <v>DH</v>
      </c>
    </row>
    <row r="51461" spans="27:27">
      <c r="AA51461" t="str">
        <v>BE</v>
      </c>
    </row>
    <row r="51462" spans="27:27">
      <c r="AA51462" t="str">
        <v>HD</v>
      </c>
    </row>
    <row r="51463" spans="27:27">
      <c r="AA51463" t="str">
        <v>BE</v>
      </c>
    </row>
    <row r="51464" spans="27:27">
      <c r="AA51464" t="str">
        <v>WB</v>
      </c>
    </row>
    <row r="51465" spans="27:27">
      <c r="AA51465" t="str">
        <v>CB</v>
      </c>
    </row>
    <row r="51466" spans="27:27">
      <c r="AA51466" t="str">
        <v>BE</v>
      </c>
    </row>
    <row r="51467" spans="27:27">
      <c r="AA51467" t="str">
        <v>BE</v>
      </c>
    </row>
    <row r="51468" spans="27:27">
      <c r="AA51468" t="str">
        <v>BE</v>
      </c>
    </row>
    <row r="51469" spans="27:27">
      <c r="AA51469" t="str">
        <v>JB</v>
      </c>
    </row>
    <row r="51470" spans="27:27">
      <c r="AA51470" t="str">
        <v>JB</v>
      </c>
    </row>
    <row r="51471" spans="27:27">
      <c r="AA51471" t="str">
        <v>HD</v>
      </c>
    </row>
    <row r="51472" spans="27:27">
      <c r="AA51472" t="str">
        <v>BB</v>
      </c>
    </row>
    <row r="51473" spans="27:27">
      <c r="AA51473" t="str">
        <v>BB</v>
      </c>
    </row>
    <row r="51474" spans="27:27">
      <c r="AA51474" t="str">
        <v>BB</v>
      </c>
    </row>
    <row r="51475" spans="27:27">
      <c r="AA51475" t="str">
        <v>BB</v>
      </c>
    </row>
    <row r="51476" spans="27:27">
      <c r="AA51476" t="str">
        <v>WB</v>
      </c>
    </row>
    <row r="51477" spans="27:27">
      <c r="AA51477" t="str">
        <v>WB</v>
      </c>
    </row>
    <row r="51478" spans="27:27">
      <c r="AA51478" t="str">
        <v>SO</v>
      </c>
    </row>
    <row r="51479" spans="27:27">
      <c r="AA51479" t="str">
        <v>WB</v>
      </c>
    </row>
    <row r="51480" spans="27:27">
      <c r="AA51480" t="str">
        <v>JB</v>
      </c>
    </row>
    <row r="51481" spans="27:27">
      <c r="AA51481" t="str">
        <v>CB</v>
      </c>
    </row>
    <row r="51482" spans="27:27">
      <c r="AA51482" t="str">
        <v>BB</v>
      </c>
    </row>
    <row r="51483" spans="27:27">
      <c r="AA51483" t="str">
        <v>BB</v>
      </c>
    </row>
    <row r="51484" spans="27:27">
      <c r="AA51484" t="str">
        <v>BB</v>
      </c>
    </row>
    <row r="51485" spans="27:27">
      <c r="AA51485" t="str">
        <v>CB</v>
      </c>
    </row>
    <row r="51486" spans="27:27">
      <c r="AA51486" t="str">
        <v>SO</v>
      </c>
    </row>
    <row r="51487" spans="27:27">
      <c r="AA51487" t="str">
        <v>SS</v>
      </c>
    </row>
    <row r="51488" spans="27:27">
      <c r="AA51488" t="str">
        <v>FR</v>
      </c>
    </row>
    <row r="51489" spans="27:27">
      <c r="AA51489" t="str">
        <v>CB</v>
      </c>
    </row>
    <row r="51490" spans="27:27">
      <c r="AA51490" t="str">
        <v>CB</v>
      </c>
    </row>
    <row r="51491" spans="27:27">
      <c r="AA51491" t="str">
        <v>BE</v>
      </c>
    </row>
    <row r="51492" spans="27:27">
      <c r="AA51492" t="str">
        <v>BE</v>
      </c>
    </row>
    <row r="51493" spans="27:27">
      <c r="AA51493" t="str">
        <v>BE</v>
      </c>
    </row>
    <row r="51494" spans="27:27">
      <c r="AA51494" t="str">
        <v>BE</v>
      </c>
    </row>
    <row r="51495" spans="27:27">
      <c r="AA51495" t="str">
        <v>JB</v>
      </c>
    </row>
    <row r="51496" spans="27:27">
      <c r="AA51496" t="str">
        <v>SS</v>
      </c>
    </row>
    <row r="51497" spans="27:27">
      <c r="AA51497" t="str">
        <v>SS</v>
      </c>
    </row>
    <row r="51498" spans="27:27">
      <c r="AA51498" t="str">
        <v>SS</v>
      </c>
    </row>
    <row r="51499" spans="27:27">
      <c r="AA51499" t="str">
        <v>SS</v>
      </c>
    </row>
    <row r="51500" spans="27:27">
      <c r="AA51500" t="str">
        <v>DH</v>
      </c>
    </row>
    <row r="51501" spans="27:27">
      <c r="AA51501" t="str">
        <v>SO</v>
      </c>
    </row>
    <row r="51502" spans="27:27">
      <c r="AA51502" t="str">
        <v>WB</v>
      </c>
    </row>
    <row r="51503" spans="27:27">
      <c r="AA51503" t="str">
        <v>FR</v>
      </c>
    </row>
    <row r="51504" spans="27:27">
      <c r="AA51504" t="str">
        <v>CB</v>
      </c>
    </row>
    <row r="51505" spans="27:27">
      <c r="AA51505" t="str">
        <v>WB</v>
      </c>
    </row>
    <row r="51506" spans="27:27">
      <c r="AA51506" t="str">
        <v>WB</v>
      </c>
    </row>
    <row r="51507" spans="27:27">
      <c r="AA51507" t="str">
        <v>SS</v>
      </c>
    </row>
    <row r="51508" spans="27:27">
      <c r="AA51508" t="str">
        <v>HD</v>
      </c>
    </row>
    <row r="51509" spans="27:27">
      <c r="AA51509" t="str">
        <v>WB</v>
      </c>
    </row>
    <row r="51510" spans="27:27">
      <c r="AA51510" t="str">
        <v>WB</v>
      </c>
    </row>
    <row r="51511" spans="27:27">
      <c r="AA51511" t="str">
        <v>WB</v>
      </c>
    </row>
    <row r="51512" spans="27:27">
      <c r="AA51512" t="str">
        <v>WB</v>
      </c>
    </row>
    <row r="51513" spans="27:27">
      <c r="AA51513" t="str">
        <v>HD</v>
      </c>
    </row>
    <row r="51514" spans="27:27">
      <c r="AA51514" t="str">
        <v>HD</v>
      </c>
    </row>
    <row r="51515" spans="27:27">
      <c r="AA51515" t="str">
        <v>HD</v>
      </c>
    </row>
    <row r="51516" spans="27:27">
      <c r="AA51516" t="str">
        <v>SO</v>
      </c>
    </row>
    <row r="51517" spans="27:27">
      <c r="AA51517" t="str">
        <v>DH</v>
      </c>
    </row>
    <row r="51518" spans="27:27">
      <c r="AA51518" t="str">
        <v>BE</v>
      </c>
    </row>
    <row r="51519" spans="27:27">
      <c r="AA51519" t="str">
        <v>WB</v>
      </c>
    </row>
    <row r="51520" spans="27:27">
      <c r="AA51520" t="str">
        <v>SS</v>
      </c>
    </row>
    <row r="51521" spans="27:27">
      <c r="AA51521" t="str">
        <v>SO</v>
      </c>
    </row>
    <row r="51522" spans="27:27">
      <c r="AA51522" t="str">
        <v>CB</v>
      </c>
    </row>
    <row r="51523" spans="27:27">
      <c r="AA51523" t="str">
        <v>CB</v>
      </c>
    </row>
    <row r="51524" spans="27:27">
      <c r="AA51524" t="str">
        <v>BE</v>
      </c>
    </row>
    <row r="51525" spans="27:27">
      <c r="AA51525" t="str">
        <v>BE</v>
      </c>
    </row>
    <row r="51526" spans="27:27">
      <c r="AA51526" t="str">
        <v>BB</v>
      </c>
    </row>
    <row r="51527" spans="27:27">
      <c r="AA51527" t="str">
        <v>DH</v>
      </c>
    </row>
    <row r="51528" spans="27:27">
      <c r="AA51528" t="str">
        <v>DH</v>
      </c>
    </row>
    <row r="51529" spans="27:27">
      <c r="AA51529" t="str">
        <v>DH</v>
      </c>
    </row>
    <row r="51530" spans="27:27">
      <c r="AA51530" t="str">
        <v>DH</v>
      </c>
    </row>
    <row r="51531" spans="27:27">
      <c r="AA51531" t="str">
        <v>DH</v>
      </c>
    </row>
    <row r="51532" spans="27:27">
      <c r="AA51532" t="str">
        <v>BE</v>
      </c>
    </row>
    <row r="51533" spans="27:27">
      <c r="AA51533" t="str">
        <v>BE</v>
      </c>
    </row>
    <row r="51534" spans="27:27">
      <c r="AA51534" t="str">
        <v>DH</v>
      </c>
    </row>
    <row r="51535" spans="27:27">
      <c r="AA51535" t="str">
        <v>WB</v>
      </c>
    </row>
    <row r="51536" spans="27:27">
      <c r="AA51536" t="str">
        <v>JB</v>
      </c>
    </row>
    <row r="51537" spans="27:27">
      <c r="AA51537" t="str">
        <v>JB</v>
      </c>
    </row>
    <row r="51538" spans="27:27">
      <c r="AA51538" t="str">
        <v>JB</v>
      </c>
    </row>
    <row r="51539" spans="27:27">
      <c r="AA51539" t="str">
        <v>JB</v>
      </c>
    </row>
    <row r="51540" spans="27:27">
      <c r="AA51540" t="str">
        <v>BB</v>
      </c>
    </row>
    <row r="51541" spans="27:27">
      <c r="AA51541" t="str">
        <v>BB</v>
      </c>
    </row>
    <row r="51542" spans="27:27">
      <c r="AA51542" t="str">
        <v>BB</v>
      </c>
    </row>
    <row r="51543" spans="27:27">
      <c r="AA51543" t="str">
        <v>BB</v>
      </c>
    </row>
    <row r="51544" spans="27:27">
      <c r="AA51544" t="str">
        <v>SS</v>
      </c>
    </row>
    <row r="51545" spans="27:27">
      <c r="AA51545" t="str">
        <v>SS</v>
      </c>
    </row>
    <row r="51546" spans="27:27">
      <c r="AA51546" t="str">
        <v>SS</v>
      </c>
    </row>
    <row r="51547" spans="27:27">
      <c r="AA51547" t="str">
        <v>SS</v>
      </c>
    </row>
    <row r="51548" spans="27:27">
      <c r="AA51548" t="str">
        <v>BE</v>
      </c>
    </row>
    <row r="51549" spans="27:27">
      <c r="AA51549" t="str">
        <v>WB</v>
      </c>
    </row>
    <row r="51550" spans="27:27">
      <c r="AA51550" t="str">
        <v>SO</v>
      </c>
    </row>
    <row r="51551" spans="27:27">
      <c r="AA51551" t="str">
        <v>JB</v>
      </c>
    </row>
    <row r="51552" spans="27:27">
      <c r="AA51552" t="str">
        <v>SS</v>
      </c>
    </row>
    <row r="51553" spans="27:27">
      <c r="AA51553" t="str">
        <v>SS</v>
      </c>
    </row>
    <row r="51554" spans="27:27">
      <c r="AA51554" t="str">
        <v>BB</v>
      </c>
    </row>
    <row r="51555" spans="27:27">
      <c r="AA51555" t="str">
        <v>HD</v>
      </c>
    </row>
    <row r="51556" spans="27:27">
      <c r="AA51556" t="str">
        <v>HD</v>
      </c>
    </row>
    <row r="51557" spans="27:27">
      <c r="AA51557" t="str">
        <v>WB</v>
      </c>
    </row>
    <row r="51558" spans="27:27">
      <c r="AA51558" t="str">
        <v>HD</v>
      </c>
    </row>
    <row r="51559" spans="27:27">
      <c r="AA51559" t="str">
        <v>HD</v>
      </c>
    </row>
    <row r="51560" spans="27:27">
      <c r="AA51560" t="str">
        <v>HD</v>
      </c>
    </row>
    <row r="51561" spans="27:27">
      <c r="AA51561" t="str">
        <v>HD</v>
      </c>
    </row>
    <row r="51562" spans="27:27">
      <c r="AA51562" t="str">
        <v>BB</v>
      </c>
    </row>
    <row r="51563" spans="27:27">
      <c r="AA51563" t="str">
        <v>HD</v>
      </c>
    </row>
    <row r="51564" spans="27:27">
      <c r="AA51564" t="str">
        <v>HD</v>
      </c>
    </row>
    <row r="51565" spans="27:27">
      <c r="AA51565" t="str">
        <v>SS</v>
      </c>
    </row>
    <row r="51566" spans="27:27">
      <c r="AA51566" t="str">
        <v>SS</v>
      </c>
    </row>
    <row r="51567" spans="27:27">
      <c r="AA51567" t="str">
        <v>BB</v>
      </c>
    </row>
    <row r="51568" spans="27:27">
      <c r="AA51568" t="str">
        <v>BB</v>
      </c>
    </row>
    <row r="51569" spans="27:27">
      <c r="AA51569" t="str">
        <v>CB</v>
      </c>
    </row>
    <row r="51570" spans="27:27">
      <c r="AA51570" t="str">
        <v>SS</v>
      </c>
    </row>
    <row r="51571" spans="27:27">
      <c r="AA51571" t="str">
        <v>DH</v>
      </c>
    </row>
    <row r="51572" spans="27:27">
      <c r="AA51572" t="str">
        <v>HD</v>
      </c>
    </row>
    <row r="51573" spans="27:27">
      <c r="AA51573" t="str">
        <v>HD</v>
      </c>
    </row>
    <row r="51574" spans="27:27">
      <c r="AA51574" t="str">
        <v>BB</v>
      </c>
    </row>
    <row r="51575" spans="27:27">
      <c r="AA51575" t="str">
        <v>BB</v>
      </c>
    </row>
    <row r="51576" spans="27:27">
      <c r="AA51576" t="str">
        <v>SO</v>
      </c>
    </row>
    <row r="51577" spans="27:27">
      <c r="AA51577" t="str">
        <v>SS</v>
      </c>
    </row>
    <row r="51578" spans="27:27">
      <c r="AA51578" t="str">
        <v>SS</v>
      </c>
    </row>
    <row r="51579" spans="27:27">
      <c r="AA51579" t="str">
        <v>HD</v>
      </c>
    </row>
    <row r="51580" spans="27:27">
      <c r="AA51580" t="str">
        <v>HD</v>
      </c>
    </row>
    <row r="51581" spans="27:27">
      <c r="AA51581" t="str">
        <v>JB</v>
      </c>
    </row>
    <row r="51582" spans="27:27">
      <c r="AA51582" t="str">
        <v>JB</v>
      </c>
    </row>
    <row r="51583" spans="27:27">
      <c r="AA51583" t="str">
        <v>SO</v>
      </c>
    </row>
    <row r="51584" spans="27:27">
      <c r="AA51584" t="str">
        <v>SO</v>
      </c>
    </row>
    <row r="51585" spans="27:27">
      <c r="AA51585" t="str">
        <v>SO</v>
      </c>
    </row>
    <row r="51586" spans="27:27">
      <c r="AA51586" t="str">
        <v>SO</v>
      </c>
    </row>
    <row r="51587" spans="27:27">
      <c r="AA51587" t="str">
        <v>DH</v>
      </c>
    </row>
    <row r="51588" spans="27:27">
      <c r="AA51588" t="str">
        <v>SO</v>
      </c>
    </row>
    <row r="51589" spans="27:27">
      <c r="AA51589" t="str">
        <v>SO</v>
      </c>
    </row>
    <row r="51590" spans="27:27">
      <c r="AA51590" t="str">
        <v>BE</v>
      </c>
    </row>
    <row r="51591" spans="27:27">
      <c r="AA51591" t="str">
        <v>BB</v>
      </c>
    </row>
    <row r="51592" spans="27:27">
      <c r="AA51592" t="str">
        <v>BB</v>
      </c>
    </row>
    <row r="51593" spans="27:27">
      <c r="AA51593" t="str">
        <v>WB</v>
      </c>
    </row>
    <row r="51594" spans="27:27">
      <c r="AA51594" t="str">
        <v>WB</v>
      </c>
    </row>
    <row r="51595" spans="27:27">
      <c r="AA51595" t="str">
        <v>WB</v>
      </c>
    </row>
    <row r="51596" spans="27:27">
      <c r="AA51596" t="str">
        <v>WB</v>
      </c>
    </row>
    <row r="51597" spans="27:27">
      <c r="AA51597" t="str">
        <v>BB</v>
      </c>
    </row>
    <row r="51598" spans="27:27">
      <c r="AA51598" t="str">
        <v>BB</v>
      </c>
    </row>
    <row r="51599" spans="27:27">
      <c r="AA51599" t="str">
        <v>BB</v>
      </c>
    </row>
    <row r="51600" spans="27:27">
      <c r="AA51600" t="str">
        <v>SS</v>
      </c>
    </row>
    <row r="51601" spans="27:27">
      <c r="AA51601" t="str">
        <v>HD</v>
      </c>
    </row>
    <row r="51602" spans="27:27">
      <c r="AA51602" t="str">
        <v>HD</v>
      </c>
    </row>
    <row r="51603" spans="27:27">
      <c r="AA51603" t="str">
        <v>HD</v>
      </c>
    </row>
    <row r="51604" spans="27:27">
      <c r="AA51604" t="str">
        <v>FR</v>
      </c>
    </row>
    <row r="51605" spans="27:27">
      <c r="AA51605" t="str">
        <v>JB</v>
      </c>
    </row>
    <row r="51606" spans="27:27">
      <c r="AA51606" t="str">
        <v>SO</v>
      </c>
    </row>
    <row r="51607" spans="27:27">
      <c r="AA51607" t="str">
        <v>CB</v>
      </c>
    </row>
    <row r="51608" spans="27:27">
      <c r="AA51608" t="str">
        <v>WB</v>
      </c>
    </row>
    <row r="51609" spans="27:27">
      <c r="AA51609" t="str">
        <v>BB</v>
      </c>
    </row>
    <row r="51610" spans="27:27">
      <c r="AA51610" t="str">
        <v>WB</v>
      </c>
    </row>
    <row r="51611" spans="27:27">
      <c r="AA51611" t="str">
        <v>BE</v>
      </c>
    </row>
    <row r="51612" spans="27:27">
      <c r="AA51612" t="str">
        <v>BB</v>
      </c>
    </row>
    <row r="51613" spans="27:27">
      <c r="AA51613" t="str">
        <v>SS</v>
      </c>
    </row>
    <row r="51614" spans="27:27">
      <c r="AA51614" t="str">
        <v>SS</v>
      </c>
    </row>
    <row r="51615" spans="27:27">
      <c r="AA51615" t="str">
        <v>FR</v>
      </c>
    </row>
    <row r="51616" spans="27:27">
      <c r="AA51616" t="str">
        <v>FR</v>
      </c>
    </row>
    <row r="51617" spans="27:27">
      <c r="AA51617" t="str">
        <v>FR</v>
      </c>
    </row>
    <row r="51618" spans="27:27">
      <c r="AA51618" t="str">
        <v>DH</v>
      </c>
    </row>
    <row r="51619" spans="27:27">
      <c r="AA51619" t="str">
        <v>DH</v>
      </c>
    </row>
    <row r="51620" spans="27:27">
      <c r="AA51620" t="str">
        <v>BB</v>
      </c>
    </row>
    <row r="51621" spans="27:27">
      <c r="AA51621" t="str">
        <v>SS</v>
      </c>
    </row>
    <row r="51622" spans="27:27">
      <c r="AA51622" t="str">
        <v>SS</v>
      </c>
    </row>
    <row r="51623" spans="27:27">
      <c r="AA51623" t="str">
        <v>SS</v>
      </c>
    </row>
    <row r="51624" spans="27:27">
      <c r="AA51624" t="str">
        <v>JB</v>
      </c>
    </row>
    <row r="51625" spans="27:27">
      <c r="AA51625" t="str">
        <v>JB</v>
      </c>
    </row>
    <row r="51626" spans="27:27">
      <c r="AA51626" t="str">
        <v>JB</v>
      </c>
    </row>
    <row r="51627" spans="27:27">
      <c r="AA51627" t="str">
        <v>BE</v>
      </c>
    </row>
    <row r="51628" spans="27:27">
      <c r="AA51628" t="str">
        <v>BE</v>
      </c>
    </row>
    <row r="51629" spans="27:27">
      <c r="AA51629" t="str">
        <v>BE</v>
      </c>
    </row>
    <row r="51630" spans="27:27">
      <c r="AA51630" t="str">
        <v>CB</v>
      </c>
    </row>
    <row r="51631" spans="27:27">
      <c r="AA51631" t="str">
        <v>WB</v>
      </c>
    </row>
    <row r="51632" spans="27:27">
      <c r="AA51632" t="str">
        <v>WB</v>
      </c>
    </row>
    <row r="51633" spans="27:27">
      <c r="AA51633" t="str">
        <v>BE</v>
      </c>
    </row>
    <row r="51634" spans="27:27">
      <c r="AA51634" t="str">
        <v>BE</v>
      </c>
    </row>
    <row r="51635" spans="27:27">
      <c r="AA51635" t="str">
        <v>BE</v>
      </c>
    </row>
    <row r="51636" spans="27:27">
      <c r="AA51636" t="str">
        <v>SS</v>
      </c>
    </row>
    <row r="51637" spans="27:27">
      <c r="AA51637" t="str">
        <v>BB</v>
      </c>
    </row>
    <row r="51638" spans="27:27">
      <c r="AA51638" t="str">
        <v>BB</v>
      </c>
    </row>
    <row r="51639" spans="27:27">
      <c r="AA51639" t="str">
        <v>BB</v>
      </c>
    </row>
    <row r="51640" spans="27:27">
      <c r="AA51640" t="str">
        <v>BB</v>
      </c>
    </row>
    <row r="51641" spans="27:27">
      <c r="AA51641" t="str">
        <v>FR</v>
      </c>
    </row>
    <row r="51642" spans="27:27">
      <c r="AA51642" t="str">
        <v>SS</v>
      </c>
    </row>
    <row r="51643" spans="27:27">
      <c r="AA51643" t="str">
        <v>BB</v>
      </c>
    </row>
    <row r="51644" spans="27:27">
      <c r="AA51644" t="str">
        <v>BB</v>
      </c>
    </row>
    <row r="51645" spans="27:27">
      <c r="AA51645" t="str">
        <v>BB</v>
      </c>
    </row>
    <row r="51646" spans="27:27">
      <c r="AA51646" t="str">
        <v>BB</v>
      </c>
    </row>
    <row r="51647" spans="27:27">
      <c r="AA51647" t="str">
        <v>CB</v>
      </c>
    </row>
    <row r="51648" spans="27:27">
      <c r="AA51648" t="str">
        <v>CB</v>
      </c>
    </row>
    <row r="51649" spans="27:27">
      <c r="AA51649" t="str">
        <v>HD</v>
      </c>
    </row>
    <row r="51650" spans="27:27">
      <c r="AA51650" t="str">
        <v>SO</v>
      </c>
    </row>
    <row r="51651" spans="27:27">
      <c r="AA51651" t="str">
        <v>SO</v>
      </c>
    </row>
    <row r="51652" spans="27:27">
      <c r="AA51652" t="str">
        <v>WB</v>
      </c>
    </row>
    <row r="51653" spans="27:27">
      <c r="AA51653" t="str">
        <v>HD</v>
      </c>
    </row>
    <row r="51654" spans="27:27">
      <c r="AA51654" t="str">
        <v>HD</v>
      </c>
    </row>
    <row r="51655" spans="27:27">
      <c r="AA51655" t="str">
        <v>BE</v>
      </c>
    </row>
    <row r="51656" spans="27:27">
      <c r="AA51656" t="str">
        <v>BE</v>
      </c>
    </row>
    <row r="51657" spans="27:27">
      <c r="AA51657" t="str">
        <v>HD</v>
      </c>
    </row>
    <row r="51658" spans="27:27">
      <c r="AA51658" t="str">
        <v>HD</v>
      </c>
    </row>
    <row r="51659" spans="27:27">
      <c r="AA51659" t="str">
        <v>HD</v>
      </c>
    </row>
    <row r="51660" spans="27:27">
      <c r="AA51660" t="str">
        <v>BB</v>
      </c>
    </row>
    <row r="51661" spans="27:27">
      <c r="AA51661" t="str">
        <v>FR</v>
      </c>
    </row>
    <row r="51662" spans="27:27">
      <c r="AA51662" t="str">
        <v>SO</v>
      </c>
    </row>
    <row r="51663" spans="27:27">
      <c r="AA51663" t="str">
        <v>HD</v>
      </c>
    </row>
    <row r="51664" spans="27:27">
      <c r="AA51664" t="str">
        <v>DH</v>
      </c>
    </row>
    <row r="51665" spans="27:27">
      <c r="AA51665" t="str">
        <v>HD</v>
      </c>
    </row>
    <row r="51666" spans="27:27">
      <c r="AA51666" t="str">
        <v>SO</v>
      </c>
    </row>
    <row r="51667" spans="27:27">
      <c r="AA51667" t="str">
        <v>BE</v>
      </c>
    </row>
    <row r="51668" spans="27:27">
      <c r="AA51668" t="str">
        <v>SS</v>
      </c>
    </row>
    <row r="51669" spans="27:27">
      <c r="AA51669" t="str">
        <v>SS</v>
      </c>
    </row>
    <row r="51670" spans="27:27">
      <c r="AA51670" t="str">
        <v>SS</v>
      </c>
    </row>
    <row r="51671" spans="27:27">
      <c r="AA51671" t="str">
        <v>BB</v>
      </c>
    </row>
    <row r="51672" spans="27:27">
      <c r="AA51672" t="str">
        <v>BE</v>
      </c>
    </row>
    <row r="51673" spans="27:27">
      <c r="AA51673" t="str">
        <v>WB</v>
      </c>
    </row>
    <row r="51674" spans="27:27">
      <c r="AA51674" t="str">
        <v>SO</v>
      </c>
    </row>
    <row r="51675" spans="27:27">
      <c r="AA51675" t="str">
        <v>SO</v>
      </c>
    </row>
    <row r="51676" spans="27:27">
      <c r="AA51676" t="str">
        <v>WB</v>
      </c>
    </row>
    <row r="51677" spans="27:27">
      <c r="AA51677" t="str">
        <v>WB</v>
      </c>
    </row>
    <row r="51678" spans="27:27">
      <c r="AA51678" t="str">
        <v>SS</v>
      </c>
    </row>
    <row r="51679" spans="27:27">
      <c r="AA51679" t="str">
        <v>DH</v>
      </c>
    </row>
    <row r="51680" spans="27:27">
      <c r="AA51680" t="str">
        <v>BB</v>
      </c>
    </row>
    <row r="51681" spans="27:27">
      <c r="AA51681" t="str">
        <v>CB</v>
      </c>
    </row>
    <row r="51682" spans="27:27">
      <c r="AA51682" t="str">
        <v>CB</v>
      </c>
    </row>
    <row r="51683" spans="27:27">
      <c r="AA51683" t="str">
        <v>SS</v>
      </c>
    </row>
    <row r="51684" spans="27:27">
      <c r="AA51684" t="str">
        <v>CB</v>
      </c>
    </row>
    <row r="51685" spans="27:27">
      <c r="AA51685" t="str">
        <v>CB</v>
      </c>
    </row>
    <row r="51686" spans="27:27">
      <c r="AA51686" t="str">
        <v>CB</v>
      </c>
    </row>
    <row r="51687" spans="27:27">
      <c r="AA51687" t="str">
        <v>BE</v>
      </c>
    </row>
    <row r="51688" spans="27:27">
      <c r="AA51688" t="str">
        <v>BE</v>
      </c>
    </row>
    <row r="51689" spans="27:27">
      <c r="AA51689" t="str">
        <v>SS</v>
      </c>
    </row>
    <row r="51690" spans="27:27">
      <c r="AA51690" t="str">
        <v>SS</v>
      </c>
    </row>
    <row r="51691" spans="27:27">
      <c r="AA51691" t="str">
        <v>JB</v>
      </c>
    </row>
    <row r="51692" spans="27:27">
      <c r="AA51692" t="str">
        <v>JB</v>
      </c>
    </row>
    <row r="51693" spans="27:27">
      <c r="AA51693" t="str">
        <v>FR</v>
      </c>
    </row>
    <row r="51694" spans="27:27">
      <c r="AA51694" t="str">
        <v>CB</v>
      </c>
    </row>
    <row r="51695" spans="27:27">
      <c r="AA51695" t="str">
        <v>FR</v>
      </c>
    </row>
    <row r="51696" spans="27:27">
      <c r="AA51696" t="str">
        <v>CB</v>
      </c>
    </row>
    <row r="51697" spans="27:27">
      <c r="AA51697" t="str">
        <v>CB</v>
      </c>
    </row>
    <row r="51698" spans="27:27">
      <c r="AA51698" t="str">
        <v>JB</v>
      </c>
    </row>
    <row r="51699" spans="27:27">
      <c r="AA51699" t="str">
        <v>HD</v>
      </c>
    </row>
    <row r="51700" spans="27:27">
      <c r="AA51700" t="str">
        <v>BE</v>
      </c>
    </row>
    <row r="51701" spans="27:27">
      <c r="AA51701" t="str">
        <v>BE</v>
      </c>
    </row>
    <row r="51702" spans="27:27">
      <c r="AA51702" t="str">
        <v>BE</v>
      </c>
    </row>
    <row r="51703" spans="27:27">
      <c r="AA51703" t="str">
        <v>SO</v>
      </c>
    </row>
    <row r="51704" spans="27:27">
      <c r="AA51704" t="str">
        <v>SO</v>
      </c>
    </row>
    <row r="51705" spans="27:27">
      <c r="AA51705" t="str">
        <v>BB</v>
      </c>
    </row>
    <row r="51706" spans="27:27">
      <c r="AA51706" t="str">
        <v>BB</v>
      </c>
    </row>
    <row r="51707" spans="27:27">
      <c r="AA51707" t="str">
        <v>SO</v>
      </c>
    </row>
    <row r="51708" spans="27:27">
      <c r="AA51708" t="str">
        <v>FR</v>
      </c>
    </row>
    <row r="51709" spans="27:27">
      <c r="AA51709" t="str">
        <v>WB</v>
      </c>
    </row>
    <row r="51710" spans="27:27">
      <c r="AA51710" t="str">
        <v>WB</v>
      </c>
    </row>
    <row r="51711" spans="27:27">
      <c r="AA51711" t="str">
        <v>SO</v>
      </c>
    </row>
    <row r="51712" spans="27:27">
      <c r="AA51712" t="str">
        <v>SO</v>
      </c>
    </row>
    <row r="51713" spans="27:27">
      <c r="AA51713" t="str">
        <v>FR</v>
      </c>
    </row>
    <row r="51714" spans="27:27">
      <c r="AA51714" t="str">
        <v>FR</v>
      </c>
    </row>
    <row r="51715" spans="27:27">
      <c r="AA51715" t="str">
        <v>DH</v>
      </c>
    </row>
    <row r="51716" spans="27:27">
      <c r="AA51716" t="str">
        <v>DH</v>
      </c>
    </row>
    <row r="51717" spans="27:27">
      <c r="AA51717" t="str">
        <v>DH</v>
      </c>
    </row>
    <row r="51718" spans="27:27">
      <c r="AA51718" t="str">
        <v>WB</v>
      </c>
    </row>
    <row r="51719" spans="27:27">
      <c r="AA51719" t="str">
        <v>WB</v>
      </c>
    </row>
    <row r="51720" spans="27:27">
      <c r="AA51720" t="str">
        <v>WB</v>
      </c>
    </row>
    <row r="51721" spans="27:27">
      <c r="AA51721" t="str">
        <v>FR</v>
      </c>
    </row>
    <row r="51722" spans="27:27">
      <c r="AA51722" t="str">
        <v>SO</v>
      </c>
    </row>
    <row r="51723" spans="27:27">
      <c r="AA51723" t="str">
        <v>CB</v>
      </c>
    </row>
    <row r="51724" spans="27:27">
      <c r="AA51724" t="str">
        <v>BE</v>
      </c>
    </row>
    <row r="51725" spans="27:27">
      <c r="AA51725" t="str">
        <v>DH</v>
      </c>
    </row>
    <row r="51726" spans="27:27">
      <c r="AA51726" t="str">
        <v>SS</v>
      </c>
    </row>
    <row r="51727" spans="27:27">
      <c r="AA51727" t="str">
        <v>CB</v>
      </c>
    </row>
    <row r="51728" spans="27:27">
      <c r="AA51728" t="str">
        <v>CB</v>
      </c>
    </row>
    <row r="51729" spans="27:27">
      <c r="AA51729" t="str">
        <v>FR</v>
      </c>
    </row>
    <row r="51730" spans="27:27">
      <c r="AA51730" t="str">
        <v>FR</v>
      </c>
    </row>
    <row r="51731" spans="27:27">
      <c r="AA51731" t="str">
        <v>SS</v>
      </c>
    </row>
    <row r="51732" spans="27:27">
      <c r="AA51732" t="str">
        <v>SO</v>
      </c>
    </row>
    <row r="51733" spans="27:27">
      <c r="AA51733" t="str">
        <v>WB</v>
      </c>
    </row>
    <row r="51734" spans="27:27">
      <c r="AA51734" t="str">
        <v>FR</v>
      </c>
    </row>
    <row r="51735" spans="27:27">
      <c r="AA51735" t="str">
        <v>FR</v>
      </c>
    </row>
    <row r="51736" spans="27:27">
      <c r="AA51736" t="str">
        <v>FR</v>
      </c>
    </row>
    <row r="51737" spans="27:27">
      <c r="AA51737" t="str">
        <v>FR</v>
      </c>
    </row>
    <row r="51738" spans="27:27">
      <c r="AA51738" t="str">
        <v>SS</v>
      </c>
    </row>
    <row r="51739" spans="27:27">
      <c r="AA51739" t="str">
        <v>WB</v>
      </c>
    </row>
    <row r="51740" spans="27:27">
      <c r="AA51740" t="str">
        <v>CB</v>
      </c>
    </row>
    <row r="51741" spans="27:27">
      <c r="AA51741" t="str">
        <v>DH</v>
      </c>
    </row>
    <row r="51742" spans="27:27">
      <c r="AA51742" t="str">
        <v>BB</v>
      </c>
    </row>
    <row r="51743" spans="27:27">
      <c r="AA51743" t="str">
        <v>JB</v>
      </c>
    </row>
    <row r="51744" spans="27:27">
      <c r="AA51744" t="str">
        <v>CB</v>
      </c>
    </row>
    <row r="51745" spans="27:27">
      <c r="AA51745" t="str">
        <v>FR</v>
      </c>
    </row>
    <row r="51746" spans="27:27">
      <c r="AA51746" t="str">
        <v>CB</v>
      </c>
    </row>
    <row r="51747" spans="27:27">
      <c r="AA51747" t="str">
        <v>JB</v>
      </c>
    </row>
    <row r="51748" spans="27:27">
      <c r="AA51748" t="str">
        <v>FR</v>
      </c>
    </row>
    <row r="51749" spans="27:27">
      <c r="AA51749" t="str">
        <v>SO</v>
      </c>
    </row>
    <row r="51750" spans="27:27">
      <c r="AA51750" t="str">
        <v>FR</v>
      </c>
    </row>
    <row r="51751" spans="27:27">
      <c r="AA51751" t="str">
        <v>DH</v>
      </c>
    </row>
    <row r="51752" spans="27:27">
      <c r="AA51752" t="str">
        <v>DH</v>
      </c>
    </row>
    <row r="51753" spans="27:27">
      <c r="AA51753" t="str">
        <v>DH</v>
      </c>
    </row>
    <row r="51754" spans="27:27">
      <c r="AA51754" t="str">
        <v>DH</v>
      </c>
    </row>
    <row r="51755" spans="27:27">
      <c r="AA51755" t="str">
        <v>HD</v>
      </c>
    </row>
    <row r="51756" spans="27:27">
      <c r="AA51756" t="str">
        <v>WB</v>
      </c>
    </row>
    <row r="51757" spans="27:27">
      <c r="AA51757" t="str">
        <v>SS</v>
      </c>
    </row>
    <row r="51758" spans="27:27">
      <c r="AA51758" t="str">
        <v>DH</v>
      </c>
    </row>
    <row r="51759" spans="27:27">
      <c r="AA51759" t="str">
        <v>DH</v>
      </c>
    </row>
    <row r="51760" spans="27:27">
      <c r="AA51760" t="str">
        <v>JB</v>
      </c>
    </row>
    <row r="51761" spans="27:27">
      <c r="AA51761" t="str">
        <v>JB</v>
      </c>
    </row>
    <row r="51762" spans="27:27">
      <c r="AA51762" t="str">
        <v>JB</v>
      </c>
    </row>
    <row r="51763" spans="27:27">
      <c r="AA51763" t="str">
        <v>SO</v>
      </c>
    </row>
    <row r="51764" spans="27:27">
      <c r="AA51764" t="str">
        <v>SS</v>
      </c>
    </row>
    <row r="51765" spans="27:27">
      <c r="AA51765" t="str">
        <v>WB</v>
      </c>
    </row>
    <row r="51766" spans="27:27">
      <c r="AA51766" t="str">
        <v>WB</v>
      </c>
    </row>
    <row r="51767" spans="27:27">
      <c r="AA51767" t="str">
        <v>WB</v>
      </c>
    </row>
    <row r="51768" spans="27:27">
      <c r="AA51768" t="str">
        <v>WB</v>
      </c>
    </row>
    <row r="51769" spans="27:27">
      <c r="AA51769" t="str">
        <v>HD</v>
      </c>
    </row>
    <row r="51770" spans="27:27">
      <c r="AA51770" t="str">
        <v>HD</v>
      </c>
    </row>
    <row r="51771" spans="27:27">
      <c r="AA51771" t="str">
        <v>HD</v>
      </c>
    </row>
    <row r="51772" spans="27:27">
      <c r="AA51772" t="str">
        <v>SS</v>
      </c>
    </row>
    <row r="51773" spans="27:27">
      <c r="AA51773" t="str">
        <v>SS</v>
      </c>
    </row>
    <row r="51774" spans="27:27">
      <c r="AA51774" t="str">
        <v>BE</v>
      </c>
    </row>
    <row r="51775" spans="27:27">
      <c r="AA51775" t="str">
        <v>BE</v>
      </c>
    </row>
    <row r="51776" spans="27:27">
      <c r="AA51776" t="str">
        <v>BE</v>
      </c>
    </row>
    <row r="51777" spans="27:27">
      <c r="AA51777" t="str">
        <v>BE</v>
      </c>
    </row>
    <row r="51778" spans="27:27">
      <c r="AA51778" t="str">
        <v>BE</v>
      </c>
    </row>
    <row r="51779" spans="27:27">
      <c r="AA51779" t="str">
        <v>BE</v>
      </c>
    </row>
    <row r="51780" spans="27:27">
      <c r="AA51780" t="str">
        <v>WB</v>
      </c>
    </row>
    <row r="51781" spans="27:27">
      <c r="AA51781" t="str">
        <v>BE</v>
      </c>
    </row>
    <row r="51782" spans="27:27">
      <c r="AA51782" t="str">
        <v>BE</v>
      </c>
    </row>
    <row r="51783" spans="27:27">
      <c r="AA51783" t="str">
        <v>WB</v>
      </c>
    </row>
    <row r="51784" spans="27:27">
      <c r="AA51784" t="str">
        <v>BE</v>
      </c>
    </row>
    <row r="51785" spans="27:27">
      <c r="AA51785" t="str">
        <v>BE</v>
      </c>
    </row>
    <row r="51786" spans="27:27">
      <c r="AA51786" t="str">
        <v>BE</v>
      </c>
    </row>
    <row r="51787" spans="27:27">
      <c r="AA51787" t="str">
        <v>BB</v>
      </c>
    </row>
    <row r="51788" spans="27:27">
      <c r="AA51788" t="str">
        <v>BB</v>
      </c>
    </row>
    <row r="51789" spans="27:27">
      <c r="AA51789" t="str">
        <v>BE</v>
      </c>
    </row>
    <row r="51790" spans="27:27">
      <c r="AA51790" t="str">
        <v>BE</v>
      </c>
    </row>
    <row r="51791" spans="27:27">
      <c r="AA51791" t="str">
        <v>BE</v>
      </c>
    </row>
    <row r="51792" spans="27:27">
      <c r="AA51792" t="str">
        <v>BE</v>
      </c>
    </row>
    <row r="51793" spans="27:27">
      <c r="AA51793" t="str">
        <v>SS</v>
      </c>
    </row>
    <row r="51794" spans="27:27">
      <c r="AA51794" t="str">
        <v>SS</v>
      </c>
    </row>
    <row r="51795" spans="27:27">
      <c r="AA51795" t="str">
        <v>DH</v>
      </c>
    </row>
    <row r="51796" spans="27:27">
      <c r="AA51796" t="str">
        <v>DH</v>
      </c>
    </row>
    <row r="51797" spans="27:27">
      <c r="AA51797" t="str">
        <v>DH</v>
      </c>
    </row>
    <row r="51798" spans="27:27">
      <c r="AA51798" t="str">
        <v>DH</v>
      </c>
    </row>
    <row r="51799" spans="27:27">
      <c r="AA51799" t="str">
        <v>BE</v>
      </c>
    </row>
    <row r="51800" spans="27:27">
      <c r="AA51800" t="str">
        <v>BE</v>
      </c>
    </row>
    <row r="51801" spans="27:27">
      <c r="AA51801" t="str">
        <v>BE</v>
      </c>
    </row>
    <row r="51802" spans="27:27">
      <c r="AA51802" t="str">
        <v>BB</v>
      </c>
    </row>
    <row r="51803" spans="27:27">
      <c r="AA51803" t="str">
        <v>BB</v>
      </c>
    </row>
    <row r="51804" spans="27:27">
      <c r="AA51804" t="str">
        <v>BB</v>
      </c>
    </row>
    <row r="51805" spans="27:27">
      <c r="AA51805" t="str">
        <v>BB</v>
      </c>
    </row>
    <row r="51806" spans="27:27">
      <c r="AA51806" t="str">
        <v>FR</v>
      </c>
    </row>
    <row r="51807" spans="27:27">
      <c r="AA51807" t="str">
        <v>SO</v>
      </c>
    </row>
    <row r="51808" spans="27:27">
      <c r="AA51808" t="str">
        <v>JB</v>
      </c>
    </row>
    <row r="51809" spans="27:27">
      <c r="AA51809" t="str">
        <v>BB</v>
      </c>
    </row>
    <row r="51810" spans="27:27">
      <c r="AA51810" t="str">
        <v>CB</v>
      </c>
    </row>
    <row r="51811" spans="27:27">
      <c r="AA51811" t="str">
        <v>FR</v>
      </c>
    </row>
    <row r="51812" spans="27:27">
      <c r="AA51812" t="str">
        <v>DH</v>
      </c>
    </row>
    <row r="51813" spans="27:27">
      <c r="AA51813" t="str">
        <v>SS</v>
      </c>
    </row>
    <row r="51814" spans="27:27">
      <c r="AA51814" t="str">
        <v>BE</v>
      </c>
    </row>
    <row r="51815" spans="27:27">
      <c r="AA51815" t="str">
        <v>BB</v>
      </c>
    </row>
    <row r="51816" spans="27:27">
      <c r="AA51816" t="str">
        <v>BB</v>
      </c>
    </row>
    <row r="51817" spans="27:27">
      <c r="AA51817" t="str">
        <v>BB</v>
      </c>
    </row>
    <row r="51818" spans="27:27">
      <c r="AA51818" t="str">
        <v>BB</v>
      </c>
    </row>
    <row r="51819" spans="27:27">
      <c r="AA51819" t="str">
        <v>BB</v>
      </c>
    </row>
    <row r="51820" spans="27:27">
      <c r="AA51820" t="str">
        <v>BB</v>
      </c>
    </row>
    <row r="51821" spans="27:27">
      <c r="AA51821" t="str">
        <v>SS</v>
      </c>
    </row>
    <row r="51822" spans="27:27">
      <c r="AA51822" t="str">
        <v>FR</v>
      </c>
    </row>
    <row r="51823" spans="27:27">
      <c r="AA51823" t="str">
        <v>SO</v>
      </c>
    </row>
    <row r="51824" spans="27:27">
      <c r="AA51824" t="str">
        <v>WB</v>
      </c>
    </row>
    <row r="51825" spans="27:27">
      <c r="AA51825" t="str">
        <v>DH</v>
      </c>
    </row>
    <row r="51826" spans="27:27">
      <c r="AA51826" t="str">
        <v>DH</v>
      </c>
    </row>
    <row r="51827" spans="27:27">
      <c r="AA51827" t="str">
        <v>BB</v>
      </c>
    </row>
    <row r="51828" spans="27:27">
      <c r="AA51828" t="str">
        <v>FR</v>
      </c>
    </row>
    <row r="51829" spans="27:27">
      <c r="AA51829" t="str">
        <v>DH</v>
      </c>
    </row>
    <row r="51830" spans="27:27">
      <c r="AA51830" t="str">
        <v>DH</v>
      </c>
    </row>
    <row r="51831" spans="27:27">
      <c r="AA51831" t="str">
        <v>DH</v>
      </c>
    </row>
    <row r="51832" spans="27:27">
      <c r="AA51832" t="str">
        <v>DH</v>
      </c>
    </row>
    <row r="51833" spans="27:27">
      <c r="AA51833" t="str">
        <v>DH</v>
      </c>
    </row>
    <row r="51834" spans="27:27">
      <c r="AA51834" t="str">
        <v>JB</v>
      </c>
    </row>
    <row r="51835" spans="27:27">
      <c r="AA51835" t="str">
        <v>CB</v>
      </c>
    </row>
    <row r="51836" spans="27:27">
      <c r="AA51836" t="str">
        <v>DH</v>
      </c>
    </row>
    <row r="51837" spans="27:27">
      <c r="AA51837" t="str">
        <v>HD</v>
      </c>
    </row>
    <row r="51838" spans="27:27">
      <c r="AA51838" t="str">
        <v>SO</v>
      </c>
    </row>
    <row r="51839" spans="27:27">
      <c r="AA51839" t="str">
        <v>HD</v>
      </c>
    </row>
    <row r="51840" spans="27:27">
      <c r="AA51840" t="str">
        <v>BE</v>
      </c>
    </row>
    <row r="51841" spans="27:27">
      <c r="AA51841" t="str">
        <v>FR</v>
      </c>
    </row>
    <row r="51842" spans="27:27">
      <c r="AA51842" t="str">
        <v>FR</v>
      </c>
    </row>
    <row r="51843" spans="27:27">
      <c r="AA51843" t="str">
        <v>CB</v>
      </c>
    </row>
    <row r="51844" spans="27:27">
      <c r="AA51844" t="str">
        <v>JB</v>
      </c>
    </row>
    <row r="51845" spans="27:27">
      <c r="AA51845" t="str">
        <v>JB</v>
      </c>
    </row>
    <row r="51846" spans="27:27">
      <c r="AA51846" t="str">
        <v>HD</v>
      </c>
    </row>
    <row r="51847" spans="27:27">
      <c r="AA51847" t="str">
        <v>BB</v>
      </c>
    </row>
    <row r="51848" spans="27:27">
      <c r="AA51848" t="str">
        <v>FR</v>
      </c>
    </row>
    <row r="51849" spans="27:27">
      <c r="AA51849" t="str">
        <v>BB</v>
      </c>
    </row>
    <row r="51850" spans="27:27">
      <c r="AA51850" t="str">
        <v>BB</v>
      </c>
    </row>
    <row r="51851" spans="27:27">
      <c r="AA51851" t="str">
        <v>CB</v>
      </c>
    </row>
    <row r="51852" spans="27:27">
      <c r="AA51852" t="str">
        <v>CB</v>
      </c>
    </row>
    <row r="51853" spans="27:27">
      <c r="AA51853" t="str">
        <v>FR</v>
      </c>
    </row>
    <row r="51854" spans="27:27">
      <c r="AA51854" t="str">
        <v>FR</v>
      </c>
    </row>
    <row r="51855" spans="27:27">
      <c r="AA51855" t="str">
        <v>WB</v>
      </c>
    </row>
    <row r="51856" spans="27:27">
      <c r="AA51856" t="str">
        <v>DH</v>
      </c>
    </row>
    <row r="51857" spans="27:27">
      <c r="AA51857" t="str">
        <v>FR</v>
      </c>
    </row>
    <row r="51858" spans="27:27">
      <c r="AA51858" t="str">
        <v>CB</v>
      </c>
    </row>
    <row r="51859" spans="27:27">
      <c r="AA51859" t="str">
        <v>HD</v>
      </c>
    </row>
    <row r="51860" spans="27:27">
      <c r="AA51860" t="str">
        <v>SO</v>
      </c>
    </row>
    <row r="51861" spans="27:27">
      <c r="AA51861" t="str">
        <v>CB</v>
      </c>
    </row>
    <row r="51862" spans="27:27">
      <c r="AA51862" t="str">
        <v>CB</v>
      </c>
    </row>
    <row r="51863" spans="27:27">
      <c r="AA51863" t="str">
        <v>DH</v>
      </c>
    </row>
    <row r="51864" spans="27:27">
      <c r="AA51864" t="str">
        <v>SO</v>
      </c>
    </row>
    <row r="51865" spans="27:27">
      <c r="AA51865" t="str">
        <v>SO</v>
      </c>
    </row>
    <row r="51866" spans="27:27">
      <c r="AA51866" t="str">
        <v>SO</v>
      </c>
    </row>
    <row r="51867" spans="27:27">
      <c r="AA51867" t="str">
        <v>SS</v>
      </c>
    </row>
    <row r="51868" spans="27:27">
      <c r="AA51868" t="str">
        <v>SS</v>
      </c>
    </row>
    <row r="51869" spans="27:27">
      <c r="AA51869" t="str">
        <v>SS</v>
      </c>
    </row>
    <row r="51870" spans="27:27">
      <c r="AA51870" t="str">
        <v>CB</v>
      </c>
    </row>
    <row r="51871" spans="27:27">
      <c r="AA51871" t="str">
        <v>JB</v>
      </c>
    </row>
    <row r="51872" spans="27:27">
      <c r="AA51872" t="str">
        <v>BB</v>
      </c>
    </row>
    <row r="51873" spans="27:27">
      <c r="AA51873" t="str">
        <v>BB</v>
      </c>
    </row>
    <row r="51874" spans="27:27">
      <c r="AA51874" t="str">
        <v>BB</v>
      </c>
    </row>
    <row r="51875" spans="27:27">
      <c r="AA51875" t="str">
        <v>BB</v>
      </c>
    </row>
    <row r="51876" spans="27:27">
      <c r="AA51876" t="str">
        <v>BB</v>
      </c>
    </row>
    <row r="51877" spans="27:27">
      <c r="AA51877" t="str">
        <v>BB</v>
      </c>
    </row>
    <row r="51878" spans="27:27">
      <c r="AA51878" t="str">
        <v>CB</v>
      </c>
    </row>
    <row r="51879" spans="27:27">
      <c r="AA51879" t="str">
        <v>CB</v>
      </c>
    </row>
    <row r="51880" spans="27:27">
      <c r="AA51880" t="str">
        <v>DH</v>
      </c>
    </row>
    <row r="51881" spans="27:27">
      <c r="AA51881" t="str">
        <v>WB</v>
      </c>
    </row>
    <row r="51882" spans="27:27">
      <c r="AA51882" t="str">
        <v>JB</v>
      </c>
    </row>
    <row r="51883" spans="27:27">
      <c r="AA51883" t="str">
        <v>DH</v>
      </c>
    </row>
    <row r="51884" spans="27:27">
      <c r="AA51884" t="str">
        <v>JB</v>
      </c>
    </row>
    <row r="51885" spans="27:27">
      <c r="AA51885" t="str">
        <v>BB</v>
      </c>
    </row>
    <row r="51886" spans="27:27">
      <c r="AA51886" t="str">
        <v>FR</v>
      </c>
    </row>
    <row r="51887" spans="27:27">
      <c r="AA51887" t="str">
        <v>WB</v>
      </c>
    </row>
    <row r="51888" spans="27:27">
      <c r="AA51888" t="str">
        <v>DH</v>
      </c>
    </row>
    <row r="51889" spans="27:27">
      <c r="AA51889" t="str">
        <v>BB</v>
      </c>
    </row>
    <row r="51890" spans="27:27">
      <c r="AA51890" t="str">
        <v>JB</v>
      </c>
    </row>
    <row r="51891" spans="27:27">
      <c r="AA51891" t="str">
        <v>FR</v>
      </c>
    </row>
    <row r="51892" spans="27:27">
      <c r="AA51892" t="str">
        <v>HD</v>
      </c>
    </row>
    <row r="51893" spans="27:27">
      <c r="AA51893" t="str">
        <v>JB</v>
      </c>
    </row>
    <row r="51894" spans="27:27">
      <c r="AA51894" t="str">
        <v>BB</v>
      </c>
    </row>
    <row r="51895" spans="27:27">
      <c r="AA51895" t="str">
        <v>BB</v>
      </c>
    </row>
    <row r="51896" spans="27:27">
      <c r="AA51896" t="str">
        <v>BE</v>
      </c>
    </row>
    <row r="51897" spans="27:27">
      <c r="AA51897" t="str">
        <v>JB</v>
      </c>
    </row>
    <row r="51898" spans="27:27">
      <c r="AA51898" t="str">
        <v>FR</v>
      </c>
    </row>
    <row r="51899" spans="27:27">
      <c r="AA51899" t="str">
        <v>FR</v>
      </c>
    </row>
    <row r="51900" spans="27:27">
      <c r="AA51900" t="str">
        <v>DH</v>
      </c>
    </row>
    <row r="51901" spans="27:27">
      <c r="AA51901" t="str">
        <v>BB</v>
      </c>
    </row>
    <row r="51902" spans="27:27">
      <c r="AA51902" t="str">
        <v>BB</v>
      </c>
    </row>
    <row r="51903" spans="27:27">
      <c r="AA51903" t="str">
        <v>HD</v>
      </c>
    </row>
    <row r="51904" spans="27:27">
      <c r="AA51904" t="str">
        <v>HD</v>
      </c>
    </row>
    <row r="51905" spans="27:27">
      <c r="AA51905" t="str">
        <v>JB</v>
      </c>
    </row>
    <row r="51906" spans="27:27">
      <c r="AA51906" t="str">
        <v>JB</v>
      </c>
    </row>
    <row r="51907" spans="27:27">
      <c r="AA51907" t="str">
        <v>SS</v>
      </c>
    </row>
    <row r="51908" spans="27:27">
      <c r="AA51908" t="str">
        <v>DH</v>
      </c>
    </row>
    <row r="51909" spans="27:27">
      <c r="AA51909" t="str">
        <v>DH</v>
      </c>
    </row>
    <row r="51910" spans="27:27">
      <c r="AA51910" t="str">
        <v>SO</v>
      </c>
    </row>
    <row r="51911" spans="27:27">
      <c r="AA51911" t="str">
        <v>CB</v>
      </c>
    </row>
    <row r="51912" spans="27:27">
      <c r="AA51912" t="str">
        <v>BB</v>
      </c>
    </row>
    <row r="51913" spans="27:27">
      <c r="AA51913" t="str">
        <v>DH</v>
      </c>
    </row>
    <row r="51914" spans="27:27">
      <c r="AA51914" t="str">
        <v>DH</v>
      </c>
    </row>
    <row r="51915" spans="27:27">
      <c r="AA51915" t="str">
        <v>DH</v>
      </c>
    </row>
    <row r="51916" spans="27:27">
      <c r="AA51916" t="str">
        <v>DH</v>
      </c>
    </row>
    <row r="51917" spans="27:27">
      <c r="AA51917" t="str">
        <v>HD</v>
      </c>
    </row>
    <row r="51918" spans="27:27">
      <c r="AA51918" t="str">
        <v>HD</v>
      </c>
    </row>
    <row r="51919" spans="27:27">
      <c r="AA51919" t="str">
        <v>HD</v>
      </c>
    </row>
    <row r="51920" spans="27:27">
      <c r="AA51920" t="str">
        <v>WB</v>
      </c>
    </row>
    <row r="51921" spans="27:27">
      <c r="AA51921" t="str">
        <v>WB</v>
      </c>
    </row>
    <row r="51922" spans="27:27">
      <c r="AA51922" t="str">
        <v>FR</v>
      </c>
    </row>
    <row r="51923" spans="27:27">
      <c r="AA51923" t="str">
        <v>JB</v>
      </c>
    </row>
    <row r="51924" spans="27:27">
      <c r="AA51924" t="str">
        <v>CB</v>
      </c>
    </row>
    <row r="51925" spans="27:27">
      <c r="AA51925" t="str">
        <v>CB</v>
      </c>
    </row>
    <row r="51926" spans="27:27">
      <c r="AA51926" t="str">
        <v>DH</v>
      </c>
    </row>
    <row r="51927" spans="27:27">
      <c r="AA51927" t="str">
        <v>BE</v>
      </c>
    </row>
    <row r="51928" spans="27:27">
      <c r="AA51928" t="str">
        <v>SS</v>
      </c>
    </row>
    <row r="51929" spans="27:27">
      <c r="AA51929" t="str">
        <v>SS</v>
      </c>
    </row>
    <row r="51930" spans="27:27">
      <c r="AA51930" t="str">
        <v>FR</v>
      </c>
    </row>
    <row r="51931" spans="27:27">
      <c r="AA51931" t="str">
        <v>FR</v>
      </c>
    </row>
    <row r="51932" spans="27:27">
      <c r="AA51932" t="str">
        <v>BE</v>
      </c>
    </row>
    <row r="51933" spans="27:27">
      <c r="AA51933" t="str">
        <v>BE</v>
      </c>
    </row>
    <row r="51934" spans="27:27">
      <c r="AA51934" t="str">
        <v>BE</v>
      </c>
    </row>
    <row r="51935" spans="27:27">
      <c r="AA51935" t="str">
        <v>WB</v>
      </c>
    </row>
    <row r="51936" spans="27:27">
      <c r="AA51936" t="str">
        <v>HD</v>
      </c>
    </row>
    <row r="51937" spans="27:27">
      <c r="AA51937" t="str">
        <v>SO</v>
      </c>
    </row>
    <row r="51938" spans="27:27">
      <c r="AA51938" t="str">
        <v>JB</v>
      </c>
    </row>
    <row r="51939" spans="27:27">
      <c r="AA51939" t="str">
        <v>CB</v>
      </c>
    </row>
    <row r="51940" spans="27:27">
      <c r="AA51940" t="str">
        <v>JB</v>
      </c>
    </row>
    <row r="51941" spans="27:27">
      <c r="AA51941" t="str">
        <v>SS</v>
      </c>
    </row>
    <row r="51942" spans="27:27">
      <c r="AA51942" t="str">
        <v>CB</v>
      </c>
    </row>
    <row r="51943" spans="27:27">
      <c r="AA51943" t="str">
        <v>JB</v>
      </c>
    </row>
    <row r="51944" spans="27:27">
      <c r="AA51944" t="str">
        <v>JB</v>
      </c>
    </row>
    <row r="51945" spans="27:27">
      <c r="AA51945" t="str">
        <v>JB</v>
      </c>
    </row>
    <row r="51946" spans="27:27">
      <c r="AA51946" t="str">
        <v>JB</v>
      </c>
    </row>
    <row r="51947" spans="27:27">
      <c r="AA51947" t="str">
        <v>JB</v>
      </c>
    </row>
    <row r="51948" spans="27:27">
      <c r="AA51948" t="str">
        <v>CB</v>
      </c>
    </row>
    <row r="51949" spans="27:27">
      <c r="AA51949" t="str">
        <v>CB</v>
      </c>
    </row>
    <row r="51950" spans="27:27">
      <c r="AA51950" t="str">
        <v>CB</v>
      </c>
    </row>
    <row r="51951" spans="27:27">
      <c r="AA51951" t="str">
        <v>SS</v>
      </c>
    </row>
    <row r="51952" spans="27:27">
      <c r="AA51952" t="str">
        <v>SS</v>
      </c>
    </row>
    <row r="51953" spans="27:27">
      <c r="AA51953" t="str">
        <v>DH</v>
      </c>
    </row>
    <row r="51954" spans="27:27">
      <c r="AA51954" t="str">
        <v>BB</v>
      </c>
    </row>
    <row r="51955" spans="27:27">
      <c r="AA51955" t="str">
        <v>SS</v>
      </c>
    </row>
    <row r="51956" spans="27:27">
      <c r="AA51956" t="str">
        <v>HD</v>
      </c>
    </row>
    <row r="51957" spans="27:27">
      <c r="AA51957" t="str">
        <v>HD</v>
      </c>
    </row>
    <row r="51958" spans="27:27">
      <c r="AA51958" t="str">
        <v>HD</v>
      </c>
    </row>
    <row r="51959" spans="27:27">
      <c r="AA51959" t="str">
        <v>HD</v>
      </c>
    </row>
    <row r="51960" spans="27:27">
      <c r="AA51960" t="str">
        <v>HD</v>
      </c>
    </row>
    <row r="51961" spans="27:27">
      <c r="AA51961" t="str">
        <v>HD</v>
      </c>
    </row>
    <row r="51962" spans="27:27">
      <c r="AA51962" t="str">
        <v>JB</v>
      </c>
    </row>
    <row r="51963" spans="27:27">
      <c r="AA51963" t="str">
        <v>JB</v>
      </c>
    </row>
    <row r="51964" spans="27:27">
      <c r="AA51964" t="str">
        <v>DH</v>
      </c>
    </row>
    <row r="51965" spans="27:27">
      <c r="AA51965" t="str">
        <v>DH</v>
      </c>
    </row>
    <row r="51966" spans="27:27">
      <c r="AA51966" t="str">
        <v>SO</v>
      </c>
    </row>
    <row r="51967" spans="27:27">
      <c r="AA51967" t="str">
        <v>HD</v>
      </c>
    </row>
    <row r="51968" spans="27:27">
      <c r="AA51968" t="str">
        <v>FR</v>
      </c>
    </row>
    <row r="51969" spans="27:27">
      <c r="AA51969" t="str">
        <v>BE</v>
      </c>
    </row>
    <row r="51970" spans="27:27">
      <c r="AA51970" t="str">
        <v>WB</v>
      </c>
    </row>
    <row r="51971" spans="27:27">
      <c r="AA51971" t="str">
        <v>HD</v>
      </c>
    </row>
    <row r="51972" spans="27:27">
      <c r="AA51972" t="str">
        <v>FR</v>
      </c>
    </row>
    <row r="51973" spans="27:27">
      <c r="AA51973" t="str">
        <v>JB</v>
      </c>
    </row>
    <row r="51974" spans="27:27">
      <c r="AA51974" t="str">
        <v>JB</v>
      </c>
    </row>
    <row r="51975" spans="27:27">
      <c r="AA51975" t="str">
        <v>CB</v>
      </c>
    </row>
    <row r="51976" spans="27:27">
      <c r="AA51976" t="str">
        <v>SO</v>
      </c>
    </row>
    <row r="51977" spans="27:27">
      <c r="AA51977" t="str">
        <v>WB</v>
      </c>
    </row>
    <row r="51978" spans="27:27">
      <c r="AA51978" t="str">
        <v>BB</v>
      </c>
    </row>
    <row r="51979" spans="27:27">
      <c r="AA51979" t="str">
        <v>HD</v>
      </c>
    </row>
    <row r="51980" spans="27:27">
      <c r="AA51980" t="str">
        <v>SS</v>
      </c>
    </row>
    <row r="51981" spans="27:27">
      <c r="AA51981" t="str">
        <v>SS</v>
      </c>
    </row>
    <row r="51982" spans="27:27">
      <c r="AA51982" t="str">
        <v>SS</v>
      </c>
    </row>
    <row r="51983" spans="27:27">
      <c r="AA51983" t="str">
        <v>CB</v>
      </c>
    </row>
    <row r="51984" spans="27:27">
      <c r="AA51984" t="str">
        <v>DH</v>
      </c>
    </row>
    <row r="51985" spans="27:27">
      <c r="AA51985" t="str">
        <v>DH</v>
      </c>
    </row>
    <row r="51986" spans="27:27">
      <c r="AA51986" t="str">
        <v>DH</v>
      </c>
    </row>
    <row r="51987" spans="27:27">
      <c r="AA51987" t="str">
        <v>SS</v>
      </c>
    </row>
    <row r="51988" spans="27:27">
      <c r="AA51988" t="str">
        <v>SS</v>
      </c>
    </row>
    <row r="51989" spans="27:27">
      <c r="AA51989" t="str">
        <v>SS</v>
      </c>
    </row>
    <row r="51990" spans="27:27">
      <c r="AA51990" t="str">
        <v>FR</v>
      </c>
    </row>
    <row r="51991" spans="27:27">
      <c r="AA51991" t="str">
        <v>BE</v>
      </c>
    </row>
    <row r="51992" spans="27:27">
      <c r="AA51992" t="str">
        <v>JB</v>
      </c>
    </row>
    <row r="51993" spans="27:27">
      <c r="AA51993" t="str">
        <v>JB</v>
      </c>
    </row>
    <row r="51994" spans="27:27">
      <c r="AA51994" t="str">
        <v>JB</v>
      </c>
    </row>
    <row r="51995" spans="27:27">
      <c r="AA51995" t="str">
        <v>JB</v>
      </c>
    </row>
    <row r="51996" spans="27:27">
      <c r="AA51996" t="str">
        <v>WB</v>
      </c>
    </row>
    <row r="51997" spans="27:27">
      <c r="AA51997" t="str">
        <v>SS</v>
      </c>
    </row>
    <row r="51998" spans="27:27">
      <c r="AA51998" t="str">
        <v>SS</v>
      </c>
    </row>
    <row r="51999" spans="27:27">
      <c r="AA51999" t="str">
        <v>SS</v>
      </c>
    </row>
    <row r="52000" spans="27:27">
      <c r="AA52000" t="str">
        <v>SS</v>
      </c>
    </row>
    <row r="52001" spans="27:27">
      <c r="AA52001" t="str">
        <v>BB</v>
      </c>
    </row>
    <row r="52002" spans="27:27">
      <c r="AA52002" t="str">
        <v>SO</v>
      </c>
    </row>
    <row r="52003" spans="27:27">
      <c r="AA52003" t="str">
        <v>BE</v>
      </c>
    </row>
    <row r="52004" spans="27:27">
      <c r="AA52004" t="str">
        <v>JB</v>
      </c>
    </row>
    <row r="52005" spans="27:27">
      <c r="AA52005" t="str">
        <v>JB</v>
      </c>
    </row>
    <row r="52006" spans="27:27">
      <c r="AA52006" t="str">
        <v>JB</v>
      </c>
    </row>
    <row r="52007" spans="27:27">
      <c r="AA52007" t="str">
        <v>JB</v>
      </c>
    </row>
    <row r="52008" spans="27:27">
      <c r="AA52008" t="str">
        <v>SS</v>
      </c>
    </row>
    <row r="52009" spans="27:27">
      <c r="AA52009" t="str">
        <v>SS</v>
      </c>
    </row>
    <row r="52010" spans="27:27">
      <c r="AA52010" t="str">
        <v>SS</v>
      </c>
    </row>
    <row r="52011" spans="27:27">
      <c r="AA52011" t="str">
        <v>SS</v>
      </c>
    </row>
    <row r="52012" spans="27:27">
      <c r="AA52012" t="str">
        <v>FR</v>
      </c>
    </row>
    <row r="52013" spans="27:27">
      <c r="AA52013" t="str">
        <v>SO</v>
      </c>
    </row>
    <row r="52014" spans="27:27">
      <c r="AA52014" t="str">
        <v>SO</v>
      </c>
    </row>
    <row r="52015" spans="27:27">
      <c r="AA52015" t="str">
        <v>SO</v>
      </c>
    </row>
    <row r="52016" spans="27:27">
      <c r="AA52016" t="str">
        <v>SO</v>
      </c>
    </row>
    <row r="52017" spans="27:27">
      <c r="AA52017" t="str">
        <v>DH</v>
      </c>
    </row>
    <row r="52018" spans="27:27">
      <c r="AA52018" t="str">
        <v>DH</v>
      </c>
    </row>
    <row r="52019" spans="27:27">
      <c r="AA52019" t="str">
        <v>DH</v>
      </c>
    </row>
    <row r="52020" spans="27:27">
      <c r="AA52020" t="str">
        <v>FR</v>
      </c>
    </row>
    <row r="52021" spans="27:27">
      <c r="AA52021" t="str">
        <v>SO</v>
      </c>
    </row>
    <row r="52022" spans="27:27">
      <c r="AA52022" t="str">
        <v>SO</v>
      </c>
    </row>
    <row r="52023" spans="27:27">
      <c r="AA52023" t="str">
        <v>SO</v>
      </c>
    </row>
    <row r="52024" spans="27:27">
      <c r="AA52024" t="str">
        <v>FR</v>
      </c>
    </row>
    <row r="52025" spans="27:27">
      <c r="AA52025" t="str">
        <v>SO</v>
      </c>
    </row>
    <row r="52026" spans="27:27">
      <c r="AA52026" t="str">
        <v>SO</v>
      </c>
    </row>
    <row r="52027" spans="27:27">
      <c r="AA52027" t="str">
        <v>SO</v>
      </c>
    </row>
    <row r="52028" spans="27:27">
      <c r="AA52028" t="str">
        <v>BE</v>
      </c>
    </row>
    <row r="52029" spans="27:27">
      <c r="AA52029" t="str">
        <v>BE</v>
      </c>
    </row>
    <row r="52030" spans="27:27">
      <c r="AA52030" t="str">
        <v>BE</v>
      </c>
    </row>
    <row r="52031" spans="27:27">
      <c r="AA52031" t="str">
        <v>BE</v>
      </c>
    </row>
    <row r="52032" spans="27:27">
      <c r="AA52032" t="str">
        <v>BE</v>
      </c>
    </row>
    <row r="52033" spans="27:27">
      <c r="AA52033" t="str">
        <v>CB</v>
      </c>
    </row>
    <row r="52034" spans="27:27">
      <c r="AA52034" t="str">
        <v>CB</v>
      </c>
    </row>
    <row r="52035" spans="27:27">
      <c r="AA52035" t="str">
        <v>CB</v>
      </c>
    </row>
    <row r="52036" spans="27:27">
      <c r="AA52036" t="str">
        <v>CB</v>
      </c>
    </row>
    <row r="52037" spans="27:27">
      <c r="AA52037" t="str">
        <v>SS</v>
      </c>
    </row>
    <row r="52038" spans="27:27">
      <c r="AA52038" t="str">
        <v>SS</v>
      </c>
    </row>
    <row r="52039" spans="27:27">
      <c r="AA52039" t="str">
        <v>SS</v>
      </c>
    </row>
    <row r="52040" spans="27:27">
      <c r="AA52040" t="str">
        <v>SO</v>
      </c>
    </row>
    <row r="52041" spans="27:27">
      <c r="AA52041" t="str">
        <v>BE</v>
      </c>
    </row>
    <row r="52042" spans="27:27">
      <c r="AA52042" t="str">
        <v>WB</v>
      </c>
    </row>
    <row r="52043" spans="27:27">
      <c r="AA52043" t="str">
        <v>JB</v>
      </c>
    </row>
    <row r="52044" spans="27:27">
      <c r="AA52044" t="str">
        <v>CB</v>
      </c>
    </row>
    <row r="52045" spans="27:27">
      <c r="AA52045" t="str">
        <v>BB</v>
      </c>
    </row>
    <row r="52046" spans="27:27">
      <c r="AA52046" t="str">
        <v>FR</v>
      </c>
    </row>
    <row r="52047" spans="27:27">
      <c r="AA52047" t="str">
        <v>DH</v>
      </c>
    </row>
    <row r="52048" spans="27:27">
      <c r="AA52048" t="str">
        <v>BE</v>
      </c>
    </row>
    <row r="52049" spans="27:27">
      <c r="AA52049" t="str">
        <v>BE</v>
      </c>
    </row>
    <row r="52050" spans="27:27">
      <c r="AA52050" t="str">
        <v>DH</v>
      </c>
    </row>
    <row r="52051" spans="27:27">
      <c r="AA52051" t="str">
        <v>CB</v>
      </c>
    </row>
    <row r="52052" spans="27:27">
      <c r="AA52052" t="str">
        <v>CB</v>
      </c>
    </row>
    <row r="52053" spans="27:27">
      <c r="AA52053" t="str">
        <v>DH</v>
      </c>
    </row>
    <row r="52054" spans="27:27">
      <c r="AA52054" t="str">
        <v>DH</v>
      </c>
    </row>
    <row r="52055" spans="27:27">
      <c r="AA52055" t="str">
        <v>DH</v>
      </c>
    </row>
    <row r="52056" spans="27:27">
      <c r="AA52056" t="str">
        <v>BE</v>
      </c>
    </row>
    <row r="52057" spans="27:27">
      <c r="AA52057" t="str">
        <v>WB</v>
      </c>
    </row>
    <row r="52058" spans="27:27">
      <c r="AA52058" t="str">
        <v>WB</v>
      </c>
    </row>
    <row r="52059" spans="27:27">
      <c r="AA52059" t="str">
        <v>JB</v>
      </c>
    </row>
    <row r="52060" spans="27:27">
      <c r="AA52060" t="str">
        <v>JB</v>
      </c>
    </row>
    <row r="52061" spans="27:27">
      <c r="AA52061" t="str">
        <v>JB</v>
      </c>
    </row>
    <row r="52062" spans="27:27">
      <c r="AA52062" t="str">
        <v>JB</v>
      </c>
    </row>
    <row r="52063" spans="27:27">
      <c r="AA52063" t="str">
        <v>SO</v>
      </c>
    </row>
    <row r="52064" spans="27:27">
      <c r="AA52064" t="str">
        <v>BE</v>
      </c>
    </row>
    <row r="52065" spans="27:27">
      <c r="AA52065" t="str">
        <v>DH</v>
      </c>
    </row>
    <row r="52066" spans="27:27">
      <c r="AA52066" t="str">
        <v>DH</v>
      </c>
    </row>
    <row r="52067" spans="27:27">
      <c r="AA52067" t="str">
        <v>SS</v>
      </c>
    </row>
    <row r="52068" spans="27:27">
      <c r="AA52068" t="str">
        <v>WB</v>
      </c>
    </row>
    <row r="52069" spans="27:27">
      <c r="AA52069" t="str">
        <v>BE</v>
      </c>
    </row>
    <row r="52070" spans="27:27">
      <c r="AA52070" t="str">
        <v>BE</v>
      </c>
    </row>
    <row r="52071" spans="27:27">
      <c r="AA52071" t="str">
        <v>BE</v>
      </c>
    </row>
    <row r="52072" spans="27:27">
      <c r="AA52072" t="str">
        <v>BE</v>
      </c>
    </row>
    <row r="52073" spans="27:27">
      <c r="AA52073" t="str">
        <v>BE</v>
      </c>
    </row>
    <row r="52074" spans="27:27">
      <c r="AA52074" t="str">
        <v>BE</v>
      </c>
    </row>
    <row r="52075" spans="27:27">
      <c r="AA52075" t="str">
        <v>BE</v>
      </c>
    </row>
    <row r="52076" spans="27:27">
      <c r="AA52076" t="str">
        <v>SO</v>
      </c>
    </row>
    <row r="52077" spans="27:27">
      <c r="AA52077" t="str">
        <v>FR</v>
      </c>
    </row>
    <row r="52078" spans="27:27">
      <c r="AA52078" t="str">
        <v>FR</v>
      </c>
    </row>
    <row r="52079" spans="27:27">
      <c r="AA52079" t="str">
        <v>FR</v>
      </c>
    </row>
    <row r="52080" spans="27:27">
      <c r="AA52080" t="str">
        <v>DH</v>
      </c>
    </row>
    <row r="52081" spans="27:27">
      <c r="AA52081" t="str">
        <v>HD</v>
      </c>
    </row>
    <row r="52082" spans="27:27">
      <c r="AA52082" t="str">
        <v>CB</v>
      </c>
    </row>
    <row r="52083" spans="27:27">
      <c r="AA52083" t="str">
        <v>CB</v>
      </c>
    </row>
    <row r="52084" spans="27:27">
      <c r="AA52084" t="str">
        <v>CB</v>
      </c>
    </row>
    <row r="52085" spans="27:27">
      <c r="AA52085" t="str">
        <v>JB</v>
      </c>
    </row>
    <row r="52086" spans="27:27">
      <c r="AA52086" t="str">
        <v>BE</v>
      </c>
    </row>
    <row r="52087" spans="27:27">
      <c r="AA52087" t="str">
        <v>SO</v>
      </c>
    </row>
    <row r="52088" spans="27:27">
      <c r="AA52088" t="str">
        <v>SO</v>
      </c>
    </row>
    <row r="52089" spans="27:27">
      <c r="AA52089" t="str">
        <v>SO</v>
      </c>
    </row>
    <row r="52090" spans="27:27">
      <c r="AA52090" t="str">
        <v>SO</v>
      </c>
    </row>
    <row r="52091" spans="27:27">
      <c r="AA52091" t="str">
        <v>DH</v>
      </c>
    </row>
    <row r="52092" spans="27:27">
      <c r="AA52092" t="str">
        <v>DH</v>
      </c>
    </row>
    <row r="52093" spans="27:27">
      <c r="AA52093" t="str">
        <v>HD</v>
      </c>
    </row>
    <row r="52094" spans="27:27">
      <c r="AA52094" t="str">
        <v>HD</v>
      </c>
    </row>
    <row r="52095" spans="27:27">
      <c r="AA52095" t="str">
        <v>SO</v>
      </c>
    </row>
    <row r="52096" spans="27:27">
      <c r="AA52096" t="str">
        <v>WB</v>
      </c>
    </row>
    <row r="52097" spans="27:27">
      <c r="AA52097" t="str">
        <v>CB</v>
      </c>
    </row>
    <row r="52098" spans="27:27">
      <c r="AA52098" t="str">
        <v>WB</v>
      </c>
    </row>
    <row r="52099" spans="27:27">
      <c r="AA52099" t="str">
        <v>SO</v>
      </c>
    </row>
    <row r="52100" spans="27:27">
      <c r="AA52100" t="str">
        <v>WB</v>
      </c>
    </row>
    <row r="52101" spans="27:27">
      <c r="AA52101" t="str">
        <v>WB</v>
      </c>
    </row>
    <row r="52102" spans="27:27">
      <c r="AA52102" t="str">
        <v>SS</v>
      </c>
    </row>
    <row r="52103" spans="27:27">
      <c r="AA52103" t="str">
        <v>WB</v>
      </c>
    </row>
    <row r="52104" spans="27:27">
      <c r="AA52104" t="str">
        <v>FR</v>
      </c>
    </row>
    <row r="52105" spans="27:27">
      <c r="AA52105" t="str">
        <v>HD</v>
      </c>
    </row>
    <row r="52106" spans="27:27">
      <c r="AA52106" t="str">
        <v>SO</v>
      </c>
    </row>
    <row r="52107" spans="27:27">
      <c r="AA52107" t="str">
        <v>DH</v>
      </c>
    </row>
    <row r="52108" spans="27:27">
      <c r="AA52108" t="str">
        <v>HD</v>
      </c>
    </row>
    <row r="52109" spans="27:27">
      <c r="AA52109" t="str">
        <v>JB</v>
      </c>
    </row>
    <row r="52110" spans="27:27">
      <c r="AA52110" t="str">
        <v>CB</v>
      </c>
    </row>
    <row r="52111" spans="27:27">
      <c r="AA52111" t="str">
        <v>FR</v>
      </c>
    </row>
    <row r="52112" spans="27:27">
      <c r="AA52112" t="str">
        <v>SO</v>
      </c>
    </row>
    <row r="52113" spans="27:27">
      <c r="AA52113" t="str">
        <v>JB</v>
      </c>
    </row>
    <row r="52114" spans="27:27">
      <c r="AA52114" t="str">
        <v>WB</v>
      </c>
    </row>
    <row r="52115" spans="27:27">
      <c r="AA52115" t="str">
        <v>WB</v>
      </c>
    </row>
    <row r="52116" spans="27:27">
      <c r="AA52116" t="str">
        <v>WB</v>
      </c>
    </row>
    <row r="52117" spans="27:27">
      <c r="AA52117" t="str">
        <v>WB</v>
      </c>
    </row>
    <row r="52118" spans="27:27">
      <c r="AA52118" t="str">
        <v>DH</v>
      </c>
    </row>
    <row r="52119" spans="27:27">
      <c r="AA52119" t="str">
        <v>HD</v>
      </c>
    </row>
    <row r="52120" spans="27:27">
      <c r="AA52120" t="str">
        <v>SO</v>
      </c>
    </row>
    <row r="52121" spans="27:27">
      <c r="AA52121" t="str">
        <v>HD</v>
      </c>
    </row>
    <row r="52122" spans="27:27">
      <c r="AA52122" t="str">
        <v>SS</v>
      </c>
    </row>
    <row r="52123" spans="27:27">
      <c r="AA52123" t="str">
        <v>WB</v>
      </c>
    </row>
    <row r="52124" spans="27:27">
      <c r="AA52124" t="str">
        <v>CB</v>
      </c>
    </row>
    <row r="52125" spans="27:27">
      <c r="AA52125" t="str">
        <v>SS</v>
      </c>
    </row>
    <row r="52126" spans="27:27">
      <c r="AA52126" t="str">
        <v>WB</v>
      </c>
    </row>
    <row r="52127" spans="27:27">
      <c r="AA52127" t="str">
        <v>WB</v>
      </c>
    </row>
    <row r="52128" spans="27:27">
      <c r="AA52128" t="str">
        <v>CB</v>
      </c>
    </row>
    <row r="52129" spans="27:27">
      <c r="AA52129" t="str">
        <v>FR</v>
      </c>
    </row>
    <row r="52130" spans="27:27">
      <c r="AA52130" t="str">
        <v>FR</v>
      </c>
    </row>
    <row r="52131" spans="27:27">
      <c r="AA52131" t="str">
        <v>JB</v>
      </c>
    </row>
    <row r="52132" spans="27:27">
      <c r="AA52132" t="str">
        <v>SO</v>
      </c>
    </row>
    <row r="52133" spans="27:27">
      <c r="AA52133" t="str">
        <v>SO</v>
      </c>
    </row>
    <row r="52134" spans="27:27">
      <c r="AA52134" t="str">
        <v>WB</v>
      </c>
    </row>
    <row r="52135" spans="27:27">
      <c r="AA52135" t="str">
        <v>SO</v>
      </c>
    </row>
    <row r="52136" spans="27:27">
      <c r="AA52136" t="str">
        <v>JB</v>
      </c>
    </row>
    <row r="52137" spans="27:27">
      <c r="AA52137" t="str">
        <v>HD</v>
      </c>
    </row>
    <row r="52138" spans="27:27">
      <c r="AA52138" t="str">
        <v>CB</v>
      </c>
    </row>
    <row r="52139" spans="27:27">
      <c r="AA52139" t="str">
        <v>HD</v>
      </c>
    </row>
    <row r="52140" spans="27:27">
      <c r="AA52140" t="str">
        <v>HD</v>
      </c>
    </row>
    <row r="52141" spans="27:27">
      <c r="AA52141" t="str">
        <v>HD</v>
      </c>
    </row>
    <row r="52142" spans="27:27">
      <c r="AA52142" t="str">
        <v>JB</v>
      </c>
    </row>
    <row r="52143" spans="27:27">
      <c r="AA52143" t="str">
        <v>WB</v>
      </c>
    </row>
    <row r="52144" spans="27:27">
      <c r="AA52144" t="str">
        <v>WB</v>
      </c>
    </row>
    <row r="52145" spans="27:27">
      <c r="AA52145" t="str">
        <v>JB</v>
      </c>
    </row>
    <row r="52146" spans="27:27">
      <c r="AA52146" t="str">
        <v>JB</v>
      </c>
    </row>
    <row r="52147" spans="27:27">
      <c r="AA52147" t="str">
        <v>JB</v>
      </c>
    </row>
    <row r="52148" spans="27:27">
      <c r="AA52148" t="str">
        <v>JB</v>
      </c>
    </row>
    <row r="52149" spans="27:27">
      <c r="AA52149" t="str">
        <v>HD</v>
      </c>
    </row>
    <row r="52150" spans="27:27">
      <c r="AA52150" t="str">
        <v>HD</v>
      </c>
    </row>
    <row r="52151" spans="27:27">
      <c r="AA52151" t="str">
        <v>BE</v>
      </c>
    </row>
    <row r="52152" spans="27:27">
      <c r="AA52152" t="str">
        <v>BE</v>
      </c>
    </row>
    <row r="52153" spans="27:27">
      <c r="AA52153" t="str">
        <v>WB</v>
      </c>
    </row>
    <row r="52154" spans="27:27">
      <c r="AA52154" t="str">
        <v>WB</v>
      </c>
    </row>
    <row r="52155" spans="27:27">
      <c r="AA52155" t="str">
        <v>SO</v>
      </c>
    </row>
    <row r="52156" spans="27:27">
      <c r="AA52156" t="str">
        <v>BB</v>
      </c>
    </row>
    <row r="52157" spans="27:27">
      <c r="AA52157" t="str">
        <v>DH</v>
      </c>
    </row>
    <row r="52158" spans="27:27">
      <c r="AA52158" t="str">
        <v>DH</v>
      </c>
    </row>
    <row r="52159" spans="27:27">
      <c r="AA52159" t="str">
        <v>SS</v>
      </c>
    </row>
    <row r="52160" spans="27:27">
      <c r="AA52160" t="str">
        <v>BE</v>
      </c>
    </row>
    <row r="52161" spans="27:27">
      <c r="AA52161" t="str">
        <v>BB</v>
      </c>
    </row>
    <row r="52162" spans="27:27">
      <c r="AA52162" t="str">
        <v>CB</v>
      </c>
    </row>
    <row r="52163" spans="27:27">
      <c r="AA52163" t="str">
        <v>HD</v>
      </c>
    </row>
    <row r="52164" spans="27:27">
      <c r="AA52164" t="str">
        <v>HD</v>
      </c>
    </row>
    <row r="52165" spans="27:27">
      <c r="AA52165" t="str">
        <v>HD</v>
      </c>
    </row>
    <row r="52166" spans="27:27">
      <c r="AA52166" t="str">
        <v>BB</v>
      </c>
    </row>
    <row r="52167" spans="27:27">
      <c r="AA52167" t="str">
        <v>BE</v>
      </c>
    </row>
    <row r="52168" spans="27:27">
      <c r="AA52168" t="str">
        <v>HD</v>
      </c>
    </row>
    <row r="52169" spans="27:27">
      <c r="AA52169" t="str">
        <v>DH</v>
      </c>
    </row>
    <row r="52170" spans="27:27">
      <c r="AA52170" t="str">
        <v>SS</v>
      </c>
    </row>
    <row r="52171" spans="27:27">
      <c r="AA52171" t="str">
        <v>SS</v>
      </c>
    </row>
    <row r="52172" spans="27:27">
      <c r="AA52172" t="str">
        <v>SS</v>
      </c>
    </row>
    <row r="52173" spans="27:27">
      <c r="AA52173" t="str">
        <v>BE</v>
      </c>
    </row>
    <row r="52174" spans="27:27">
      <c r="AA52174" t="str">
        <v>BE</v>
      </c>
    </row>
    <row r="52175" spans="27:27">
      <c r="AA52175" t="str">
        <v>WB</v>
      </c>
    </row>
    <row r="52176" spans="27:27">
      <c r="AA52176" t="str">
        <v>JB</v>
      </c>
    </row>
    <row r="52177" spans="27:27">
      <c r="AA52177" t="str">
        <v>JB</v>
      </c>
    </row>
    <row r="52178" spans="27:27">
      <c r="AA52178" t="str">
        <v>JB</v>
      </c>
    </row>
    <row r="52179" spans="27:27">
      <c r="AA52179" t="str">
        <v>WB</v>
      </c>
    </row>
    <row r="52180" spans="27:27">
      <c r="AA52180" t="str">
        <v>FR</v>
      </c>
    </row>
    <row r="52181" spans="27:27">
      <c r="AA52181" t="str">
        <v>HD</v>
      </c>
    </row>
    <row r="52182" spans="27:27">
      <c r="AA52182" t="str">
        <v>SS</v>
      </c>
    </row>
    <row r="52183" spans="27:27">
      <c r="AA52183" t="str">
        <v>WB</v>
      </c>
    </row>
    <row r="52184" spans="27:27">
      <c r="AA52184" t="str">
        <v>HD</v>
      </c>
    </row>
    <row r="52185" spans="27:27">
      <c r="AA52185" t="str">
        <v>BE</v>
      </c>
    </row>
    <row r="52186" spans="27:27">
      <c r="AA52186" t="str">
        <v>SO</v>
      </c>
    </row>
    <row r="52187" spans="27:27">
      <c r="AA52187" t="str">
        <v>BE</v>
      </c>
    </row>
    <row r="52188" spans="27:27">
      <c r="AA52188" t="str">
        <v>SO</v>
      </c>
    </row>
    <row r="52189" spans="27:27">
      <c r="AA52189" t="str">
        <v>SO</v>
      </c>
    </row>
    <row r="52190" spans="27:27">
      <c r="AA52190" t="str">
        <v>WB</v>
      </c>
    </row>
    <row r="52191" spans="27:27">
      <c r="AA52191" t="str">
        <v>JB</v>
      </c>
    </row>
    <row r="52192" spans="27:27">
      <c r="AA52192" t="str">
        <v>JB</v>
      </c>
    </row>
    <row r="52193" spans="27:27">
      <c r="AA52193" t="str">
        <v>JB</v>
      </c>
    </row>
    <row r="52194" spans="27:27">
      <c r="AA52194" t="str">
        <v>JB</v>
      </c>
    </row>
    <row r="52195" spans="27:27">
      <c r="AA52195" t="str">
        <v>SO</v>
      </c>
    </row>
    <row r="52196" spans="27:27">
      <c r="AA52196" t="str">
        <v>BB</v>
      </c>
    </row>
    <row r="52197" spans="27:27">
      <c r="AA52197" t="str">
        <v>BE</v>
      </c>
    </row>
    <row r="52198" spans="27:27">
      <c r="AA52198" t="str">
        <v>BB</v>
      </c>
    </row>
    <row r="52199" spans="27:27">
      <c r="AA52199" t="str">
        <v>FR</v>
      </c>
    </row>
    <row r="52200" spans="27:27">
      <c r="AA52200" t="str">
        <v>BB</v>
      </c>
    </row>
    <row r="52201" spans="27:27">
      <c r="AA52201" t="str">
        <v>SS</v>
      </c>
    </row>
    <row r="52202" spans="27:27">
      <c r="AA52202" t="str">
        <v>FR</v>
      </c>
    </row>
    <row r="52203" spans="27:27">
      <c r="AA52203" t="str">
        <v>BB</v>
      </c>
    </row>
    <row r="52204" spans="27:27">
      <c r="AA52204" t="str">
        <v>BB</v>
      </c>
    </row>
    <row r="52205" spans="27:27">
      <c r="AA52205" t="str">
        <v>CB</v>
      </c>
    </row>
    <row r="52206" spans="27:27">
      <c r="AA52206" t="str">
        <v>BE</v>
      </c>
    </row>
    <row r="52207" spans="27:27">
      <c r="AA52207" t="str">
        <v>SS</v>
      </c>
    </row>
    <row r="52208" spans="27:27">
      <c r="AA52208" t="str">
        <v>SS</v>
      </c>
    </row>
    <row r="52209" spans="27:27">
      <c r="AA52209" t="str">
        <v>CB</v>
      </c>
    </row>
    <row r="52210" spans="27:27">
      <c r="AA52210" t="str">
        <v>CB</v>
      </c>
    </row>
    <row r="52211" spans="27:27">
      <c r="AA52211" t="str">
        <v>SS</v>
      </c>
    </row>
    <row r="52212" spans="27:27">
      <c r="AA52212" t="str">
        <v>SS</v>
      </c>
    </row>
    <row r="52213" spans="27:27">
      <c r="AA52213" t="str">
        <v>BB</v>
      </c>
    </row>
    <row r="52214" spans="27:27">
      <c r="AA52214" t="str">
        <v>BB</v>
      </c>
    </row>
    <row r="52215" spans="27:27">
      <c r="AA52215" t="str">
        <v>BE</v>
      </c>
    </row>
    <row r="52216" spans="27:27">
      <c r="AA52216" t="str">
        <v>BE</v>
      </c>
    </row>
    <row r="52217" spans="27:27">
      <c r="AA52217" t="str">
        <v>BE</v>
      </c>
    </row>
    <row r="52218" spans="27:27">
      <c r="AA52218" t="str">
        <v>BE</v>
      </c>
    </row>
    <row r="52219" spans="27:27">
      <c r="AA52219" t="str">
        <v>WB</v>
      </c>
    </row>
    <row r="52220" spans="27:27">
      <c r="AA52220" t="str">
        <v>WB</v>
      </c>
    </row>
    <row r="52221" spans="27:27">
      <c r="AA52221" t="str">
        <v>WB</v>
      </c>
    </row>
    <row r="52222" spans="27:27">
      <c r="AA52222" t="str">
        <v>BE</v>
      </c>
    </row>
    <row r="52223" spans="27:27">
      <c r="AA52223" t="str">
        <v>JB</v>
      </c>
    </row>
    <row r="52224" spans="27:27">
      <c r="AA52224" t="str">
        <v>JB</v>
      </c>
    </row>
    <row r="52225" spans="27:27">
      <c r="AA52225" t="str">
        <v>JB</v>
      </c>
    </row>
    <row r="52226" spans="27:27">
      <c r="AA52226" t="str">
        <v>BB</v>
      </c>
    </row>
    <row r="52227" spans="27:27">
      <c r="AA52227" t="str">
        <v>BB</v>
      </c>
    </row>
    <row r="52228" spans="27:27">
      <c r="AA52228" t="str">
        <v>SO</v>
      </c>
    </row>
    <row r="52229" spans="27:27">
      <c r="AA52229" t="str">
        <v>CB</v>
      </c>
    </row>
    <row r="52230" spans="27:27">
      <c r="AA52230" t="str">
        <v>SS</v>
      </c>
    </row>
    <row r="52231" spans="27:27">
      <c r="AA52231" t="str">
        <v>BE</v>
      </c>
    </row>
    <row r="52232" spans="27:27">
      <c r="AA52232" t="str">
        <v>WB</v>
      </c>
    </row>
    <row r="52233" spans="27:27">
      <c r="AA52233" t="str">
        <v>WB</v>
      </c>
    </row>
    <row r="52234" spans="27:27">
      <c r="AA52234" t="str">
        <v>WB</v>
      </c>
    </row>
    <row r="52235" spans="27:27">
      <c r="AA52235" t="str">
        <v>WB</v>
      </c>
    </row>
    <row r="52236" spans="27:27">
      <c r="AA52236" t="str">
        <v>HD</v>
      </c>
    </row>
    <row r="52237" spans="27:27">
      <c r="AA52237" t="str">
        <v>HD</v>
      </c>
    </row>
    <row r="52238" spans="27:27">
      <c r="AA52238" t="str">
        <v>BE</v>
      </c>
    </row>
    <row r="52239" spans="27:27">
      <c r="AA52239" t="str">
        <v>DH</v>
      </c>
    </row>
    <row r="52240" spans="27:27">
      <c r="AA52240" t="str">
        <v>DH</v>
      </c>
    </row>
    <row r="52241" spans="27:27">
      <c r="AA52241" t="str">
        <v>JB</v>
      </c>
    </row>
    <row r="52242" spans="27:27">
      <c r="AA52242" t="str">
        <v>JB</v>
      </c>
    </row>
    <row r="52243" spans="27:27">
      <c r="AA52243" t="str">
        <v>BB</v>
      </c>
    </row>
    <row r="52244" spans="27:27">
      <c r="AA52244" t="str">
        <v>SO</v>
      </c>
    </row>
    <row r="52245" spans="27:27">
      <c r="AA52245" t="str">
        <v>SO</v>
      </c>
    </row>
    <row r="52246" spans="27:27">
      <c r="AA52246" t="str">
        <v>SO</v>
      </c>
    </row>
    <row r="52247" spans="27:27">
      <c r="AA52247" t="str">
        <v>HD</v>
      </c>
    </row>
    <row r="52248" spans="27:27">
      <c r="AA52248" t="str">
        <v>HD</v>
      </c>
    </row>
    <row r="52249" spans="27:27">
      <c r="AA52249" t="str">
        <v>SS</v>
      </c>
    </row>
    <row r="52250" spans="27:27">
      <c r="AA52250" t="str">
        <v>FR</v>
      </c>
    </row>
    <row r="52251" spans="27:27">
      <c r="AA52251" t="str">
        <v>FR</v>
      </c>
    </row>
    <row r="52252" spans="27:27">
      <c r="AA52252" t="str">
        <v>JB</v>
      </c>
    </row>
    <row r="52253" spans="27:27">
      <c r="AA52253" t="str">
        <v>HD</v>
      </c>
    </row>
    <row r="52254" spans="27:27">
      <c r="AA52254" t="str">
        <v>HD</v>
      </c>
    </row>
    <row r="52255" spans="27:27">
      <c r="AA52255" t="str">
        <v>HD</v>
      </c>
    </row>
    <row r="52256" spans="27:27">
      <c r="AA52256" t="str">
        <v>DH</v>
      </c>
    </row>
    <row r="52257" spans="27:27">
      <c r="AA52257" t="str">
        <v>DH</v>
      </c>
    </row>
    <row r="52258" spans="27:27">
      <c r="AA52258" t="str">
        <v>CB</v>
      </c>
    </row>
    <row r="52259" spans="27:27">
      <c r="AA52259" t="str">
        <v>BE</v>
      </c>
    </row>
    <row r="52260" spans="27:27">
      <c r="AA52260" t="str">
        <v>JB</v>
      </c>
    </row>
    <row r="52261" spans="27:27">
      <c r="AA52261" t="str">
        <v>CB</v>
      </c>
    </row>
    <row r="52262" spans="27:27">
      <c r="AA52262" t="str">
        <v>SS</v>
      </c>
    </row>
    <row r="52263" spans="27:27">
      <c r="AA52263" t="str">
        <v>BB</v>
      </c>
    </row>
    <row r="52264" spans="27:27">
      <c r="AA52264" t="str">
        <v>BB</v>
      </c>
    </row>
    <row r="52265" spans="27:27">
      <c r="AA52265" t="str">
        <v>BE</v>
      </c>
    </row>
    <row r="52266" spans="27:27">
      <c r="AA52266" t="str">
        <v>HD</v>
      </c>
    </row>
    <row r="52267" spans="27:27">
      <c r="AA52267" t="str">
        <v>BB</v>
      </c>
    </row>
    <row r="52268" spans="27:27">
      <c r="AA52268" t="str">
        <v>JB</v>
      </c>
    </row>
    <row r="52269" spans="27:27">
      <c r="AA52269" t="str">
        <v>SO</v>
      </c>
    </row>
    <row r="52270" spans="27:27">
      <c r="AA52270" t="str">
        <v>SO</v>
      </c>
    </row>
    <row r="52271" spans="27:27">
      <c r="AA52271" t="str">
        <v>SO</v>
      </c>
    </row>
    <row r="52272" spans="27:27">
      <c r="AA52272" t="str">
        <v>BE</v>
      </c>
    </row>
    <row r="52273" spans="27:27">
      <c r="AA52273" t="str">
        <v>BE</v>
      </c>
    </row>
    <row r="52274" spans="27:27">
      <c r="AA52274" t="str">
        <v>BE</v>
      </c>
    </row>
    <row r="52275" spans="27:27">
      <c r="AA52275" t="str">
        <v>BE</v>
      </c>
    </row>
    <row r="52276" spans="27:27">
      <c r="AA52276" t="str">
        <v>WB</v>
      </c>
    </row>
    <row r="52277" spans="27:27">
      <c r="AA52277" t="str">
        <v>WB</v>
      </c>
    </row>
    <row r="52278" spans="27:27">
      <c r="AA52278" t="str">
        <v>HD</v>
      </c>
    </row>
    <row r="52279" spans="27:27">
      <c r="AA52279" t="str">
        <v>SO</v>
      </c>
    </row>
    <row r="52280" spans="27:27">
      <c r="AA52280" t="str">
        <v>SO</v>
      </c>
    </row>
    <row r="52281" spans="27:27">
      <c r="AA52281" t="str">
        <v>SS</v>
      </c>
    </row>
    <row r="52282" spans="27:27">
      <c r="AA52282" t="str">
        <v>SS</v>
      </c>
    </row>
    <row r="52283" spans="27:27">
      <c r="AA52283" t="str">
        <v>SS</v>
      </c>
    </row>
    <row r="52284" spans="27:27">
      <c r="AA52284" t="str">
        <v>BB</v>
      </c>
    </row>
    <row r="52285" spans="27:27">
      <c r="AA52285" t="str">
        <v>SO</v>
      </c>
    </row>
    <row r="52286" spans="27:27">
      <c r="AA52286" t="str">
        <v>SO</v>
      </c>
    </row>
    <row r="52287" spans="27:27">
      <c r="AA52287" t="str">
        <v>CB</v>
      </c>
    </row>
    <row r="52288" spans="27:27">
      <c r="AA52288" t="str">
        <v>DH</v>
      </c>
    </row>
    <row r="52289" spans="27:27">
      <c r="AA52289" t="str">
        <v>JB</v>
      </c>
    </row>
    <row r="52290" spans="27:27">
      <c r="AA52290" t="str">
        <v>JB</v>
      </c>
    </row>
    <row r="52291" spans="27:27">
      <c r="AA52291" t="str">
        <v>JB</v>
      </c>
    </row>
    <row r="52292" spans="27:27">
      <c r="AA52292" t="str">
        <v>HD</v>
      </c>
    </row>
    <row r="52293" spans="27:27">
      <c r="AA52293" t="str">
        <v>SS</v>
      </c>
    </row>
    <row r="52294" spans="27:27">
      <c r="AA52294" t="str">
        <v>SS</v>
      </c>
    </row>
    <row r="52295" spans="27:27">
      <c r="AA52295" t="str">
        <v>DH</v>
      </c>
    </row>
    <row r="52296" spans="27:27">
      <c r="AA52296" t="str">
        <v>CB</v>
      </c>
    </row>
    <row r="52297" spans="27:27">
      <c r="AA52297" t="str">
        <v>BB</v>
      </c>
    </row>
    <row r="52298" spans="27:27">
      <c r="AA52298" t="str">
        <v>FR</v>
      </c>
    </row>
    <row r="52299" spans="27:27">
      <c r="AA52299" t="str">
        <v>FR</v>
      </c>
    </row>
    <row r="52300" spans="27:27">
      <c r="AA52300" t="str">
        <v>DH</v>
      </c>
    </row>
    <row r="52301" spans="27:27">
      <c r="AA52301" t="str">
        <v>JB</v>
      </c>
    </row>
    <row r="52302" spans="27:27">
      <c r="AA52302" t="str">
        <v>FR</v>
      </c>
    </row>
    <row r="52303" spans="27:27">
      <c r="AA52303" t="str">
        <v>JB</v>
      </c>
    </row>
    <row r="52304" spans="27:27">
      <c r="AA52304" t="str">
        <v>DH</v>
      </c>
    </row>
    <row r="52305" spans="27:27">
      <c r="AA52305" t="str">
        <v>FR</v>
      </c>
    </row>
    <row r="52306" spans="27:27">
      <c r="AA52306" t="str">
        <v>WB</v>
      </c>
    </row>
    <row r="52307" spans="27:27">
      <c r="AA52307" t="str">
        <v>DH</v>
      </c>
    </row>
    <row r="52308" spans="27:27">
      <c r="AA52308" t="str">
        <v>DH</v>
      </c>
    </row>
    <row r="52309" spans="27:27">
      <c r="AA52309" t="str">
        <v>FR</v>
      </c>
    </row>
    <row r="52310" spans="27:27">
      <c r="AA52310" t="str">
        <v>FR</v>
      </c>
    </row>
    <row r="52311" spans="27:27">
      <c r="AA52311" t="str">
        <v>DH</v>
      </c>
    </row>
    <row r="52312" spans="27:27">
      <c r="AA52312" t="str">
        <v>DH</v>
      </c>
    </row>
    <row r="52313" spans="27:27">
      <c r="AA52313" t="str">
        <v>DH</v>
      </c>
    </row>
    <row r="52314" spans="27:27">
      <c r="AA52314" t="str">
        <v>DH</v>
      </c>
    </row>
    <row r="52315" spans="27:27">
      <c r="AA52315" t="str">
        <v>FR</v>
      </c>
    </row>
    <row r="52316" spans="27:27">
      <c r="AA52316" t="str">
        <v>FR</v>
      </c>
    </row>
    <row r="52317" spans="27:27">
      <c r="AA52317" t="str">
        <v>FR</v>
      </c>
    </row>
    <row r="52318" spans="27:27">
      <c r="AA52318" t="str">
        <v>FR</v>
      </c>
    </row>
    <row r="52319" spans="27:27">
      <c r="AA52319" t="str">
        <v>FR</v>
      </c>
    </row>
    <row r="52320" spans="27:27">
      <c r="AA52320" t="str">
        <v>BB</v>
      </c>
    </row>
    <row r="52321" spans="27:27">
      <c r="AA52321" t="str">
        <v>DH</v>
      </c>
    </row>
    <row r="52322" spans="27:27">
      <c r="AA52322" t="str">
        <v>DH</v>
      </c>
    </row>
    <row r="52323" spans="27:27">
      <c r="AA52323" t="str">
        <v>BE</v>
      </c>
    </row>
    <row r="52324" spans="27:27">
      <c r="AA52324" t="str">
        <v>BE</v>
      </c>
    </row>
    <row r="52325" spans="27:27">
      <c r="AA52325" t="str">
        <v>BB</v>
      </c>
    </row>
    <row r="52326" spans="27:27">
      <c r="AA52326" t="str">
        <v>BE</v>
      </c>
    </row>
    <row r="52327" spans="27:27">
      <c r="AA52327" t="str">
        <v>FR</v>
      </c>
    </row>
    <row r="52328" spans="27:27">
      <c r="AA52328" t="str">
        <v>SS</v>
      </c>
    </row>
    <row r="52329" spans="27:27">
      <c r="AA52329" t="str">
        <v>DH</v>
      </c>
    </row>
    <row r="52330" spans="27:27">
      <c r="AA52330" t="str">
        <v>BE</v>
      </c>
    </row>
    <row r="52331" spans="27:27">
      <c r="AA52331" t="str">
        <v>DH</v>
      </c>
    </row>
    <row r="52332" spans="27:27">
      <c r="AA52332" t="str">
        <v>BE</v>
      </c>
    </row>
    <row r="52333" spans="27:27">
      <c r="AA52333" t="str">
        <v>SS</v>
      </c>
    </row>
    <row r="52334" spans="27:27">
      <c r="AA52334" t="str">
        <v>JB</v>
      </c>
    </row>
    <row r="52335" spans="27:27">
      <c r="AA52335" t="str">
        <v>CB</v>
      </c>
    </row>
    <row r="52336" spans="27:27">
      <c r="AA52336" t="str">
        <v>HD</v>
      </c>
    </row>
    <row r="52337" spans="27:27">
      <c r="AA52337" t="str">
        <v>FR</v>
      </c>
    </row>
    <row r="52338" spans="27:27">
      <c r="AA52338" t="str">
        <v>SS</v>
      </c>
    </row>
    <row r="52339" spans="27:27">
      <c r="AA52339" t="str">
        <v>BB</v>
      </c>
    </row>
    <row r="52340" spans="27:27">
      <c r="AA52340" t="str">
        <v>FR</v>
      </c>
    </row>
    <row r="52341" spans="27:27">
      <c r="AA52341" t="str">
        <v>DH</v>
      </c>
    </row>
    <row r="52342" spans="27:27">
      <c r="AA52342" t="str">
        <v>DH</v>
      </c>
    </row>
    <row r="52343" spans="27:27">
      <c r="AA52343" t="str">
        <v>SO</v>
      </c>
    </row>
    <row r="52344" spans="27:27">
      <c r="AA52344" t="str">
        <v>SO</v>
      </c>
    </row>
    <row r="52345" spans="27:27">
      <c r="AA52345" t="str">
        <v>HD</v>
      </c>
    </row>
    <row r="52346" spans="27:27">
      <c r="AA52346" t="str">
        <v>JB</v>
      </c>
    </row>
    <row r="52347" spans="27:27">
      <c r="AA52347" t="str">
        <v>JB</v>
      </c>
    </row>
    <row r="52348" spans="27:27">
      <c r="AA52348" t="str">
        <v>WB</v>
      </c>
    </row>
    <row r="52349" spans="27:27">
      <c r="AA52349" t="str">
        <v>DH</v>
      </c>
    </row>
    <row r="52350" spans="27:27">
      <c r="AA52350" t="str">
        <v>BB</v>
      </c>
    </row>
    <row r="52351" spans="27:27">
      <c r="AA52351" t="str">
        <v>SS</v>
      </c>
    </row>
    <row r="52352" spans="27:27">
      <c r="AA52352" t="str">
        <v>SS</v>
      </c>
    </row>
    <row r="52353" spans="27:27">
      <c r="AA52353" t="str">
        <v>JB</v>
      </c>
    </row>
    <row r="52354" spans="27:27">
      <c r="AA52354" t="str">
        <v>BE</v>
      </c>
    </row>
    <row r="52355" spans="27:27">
      <c r="AA52355" t="str">
        <v>SO</v>
      </c>
    </row>
    <row r="52356" spans="27:27">
      <c r="AA52356" t="str">
        <v>CB</v>
      </c>
    </row>
    <row r="52357" spans="27:27">
      <c r="AA52357" t="str">
        <v>CB</v>
      </c>
    </row>
    <row r="52358" spans="27:27">
      <c r="AA52358" t="str">
        <v>FR</v>
      </c>
    </row>
    <row r="52359" spans="27:27">
      <c r="AA52359" t="str">
        <v>FR</v>
      </c>
    </row>
    <row r="52360" spans="27:27">
      <c r="AA52360" t="str">
        <v>HD</v>
      </c>
    </row>
    <row r="52361" spans="27:27">
      <c r="AA52361" t="str">
        <v>SO</v>
      </c>
    </row>
    <row r="52362" spans="27:27">
      <c r="AA52362" t="str">
        <v>BE</v>
      </c>
    </row>
    <row r="52363" spans="27:27">
      <c r="AA52363" t="str">
        <v>SO</v>
      </c>
    </row>
    <row r="52364" spans="27:27">
      <c r="AA52364" t="str">
        <v>SO</v>
      </c>
    </row>
    <row r="52365" spans="27:27">
      <c r="AA52365" t="str">
        <v>SO</v>
      </c>
    </row>
    <row r="52366" spans="27:27">
      <c r="AA52366" t="str">
        <v>SO</v>
      </c>
    </row>
    <row r="52367" spans="27:27">
      <c r="AA52367" t="str">
        <v>SS</v>
      </c>
    </row>
    <row r="52368" spans="27:27">
      <c r="AA52368" t="str">
        <v>BE</v>
      </c>
    </row>
    <row r="52369" spans="27:27">
      <c r="AA52369" t="str">
        <v>FR</v>
      </c>
    </row>
    <row r="52370" spans="27:27">
      <c r="AA52370" t="str">
        <v>FR</v>
      </c>
    </row>
    <row r="52371" spans="27:27">
      <c r="AA52371" t="str">
        <v>BE</v>
      </c>
    </row>
    <row r="52372" spans="27:27">
      <c r="AA52372" t="str">
        <v>SS</v>
      </c>
    </row>
    <row r="52373" spans="27:27">
      <c r="AA52373" t="str">
        <v>JB</v>
      </c>
    </row>
    <row r="52374" spans="27:27">
      <c r="AA52374" t="str">
        <v>SO</v>
      </c>
    </row>
    <row r="52375" spans="27:27">
      <c r="AA52375" t="str">
        <v>WB</v>
      </c>
    </row>
    <row r="52376" spans="27:27">
      <c r="AA52376" t="str">
        <v>SS</v>
      </c>
    </row>
    <row r="52377" spans="27:27">
      <c r="AA52377" t="str">
        <v>SS</v>
      </c>
    </row>
    <row r="52378" spans="27:27">
      <c r="AA52378" t="str">
        <v>JB</v>
      </c>
    </row>
    <row r="52379" spans="27:27">
      <c r="AA52379" t="str">
        <v>BB</v>
      </c>
    </row>
    <row r="52380" spans="27:27">
      <c r="AA52380" t="str">
        <v>SO</v>
      </c>
    </row>
    <row r="52381" spans="27:27">
      <c r="AA52381" t="str">
        <v>WB</v>
      </c>
    </row>
    <row r="52382" spans="27:27">
      <c r="AA52382" t="str">
        <v>JB</v>
      </c>
    </row>
    <row r="52383" spans="27:27">
      <c r="AA52383" t="str">
        <v>BE</v>
      </c>
    </row>
    <row r="52384" spans="27:27">
      <c r="AA52384" t="str">
        <v>BE</v>
      </c>
    </row>
    <row r="52385" spans="27:27">
      <c r="AA52385" t="str">
        <v>SO</v>
      </c>
    </row>
    <row r="52386" spans="27:27">
      <c r="AA52386" t="str">
        <v>BE</v>
      </c>
    </row>
    <row r="52387" spans="27:27">
      <c r="AA52387" t="str">
        <v>BE</v>
      </c>
    </row>
    <row r="52388" spans="27:27">
      <c r="AA52388" t="str">
        <v>BE</v>
      </c>
    </row>
    <row r="52389" spans="27:27">
      <c r="AA52389" t="str">
        <v>DH</v>
      </c>
    </row>
    <row r="52390" spans="27:27">
      <c r="AA52390" t="str">
        <v>FR</v>
      </c>
    </row>
    <row r="52391" spans="27:27">
      <c r="AA52391" t="str">
        <v>FR</v>
      </c>
    </row>
    <row r="52392" spans="27:27">
      <c r="AA52392" t="str">
        <v>FR</v>
      </c>
    </row>
    <row r="52393" spans="27:27">
      <c r="AA52393" t="str">
        <v>HD</v>
      </c>
    </row>
    <row r="52394" spans="27:27">
      <c r="AA52394" t="str">
        <v>BE</v>
      </c>
    </row>
    <row r="52395" spans="27:27">
      <c r="AA52395" t="str">
        <v>HD</v>
      </c>
    </row>
    <row r="52396" spans="27:27">
      <c r="AA52396" t="str">
        <v>HD</v>
      </c>
    </row>
    <row r="52397" spans="27:27">
      <c r="AA52397" t="str">
        <v>CB</v>
      </c>
    </row>
    <row r="52398" spans="27:27">
      <c r="AA52398" t="str">
        <v>CB</v>
      </c>
    </row>
    <row r="52399" spans="27:27">
      <c r="AA52399" t="str">
        <v>HD</v>
      </c>
    </row>
    <row r="52400" spans="27:27">
      <c r="AA52400" t="str">
        <v>SO</v>
      </c>
    </row>
    <row r="52401" spans="27:27">
      <c r="AA52401" t="str">
        <v>SO</v>
      </c>
    </row>
    <row r="52402" spans="27:27">
      <c r="AA52402" t="str">
        <v>WB</v>
      </c>
    </row>
    <row r="52403" spans="27:27">
      <c r="AA52403" t="str">
        <v>WB</v>
      </c>
    </row>
    <row r="52404" spans="27:27">
      <c r="AA52404" t="str">
        <v>JB</v>
      </c>
    </row>
    <row r="52405" spans="27:27">
      <c r="AA52405" t="str">
        <v>BB</v>
      </c>
    </row>
    <row r="52406" spans="27:27">
      <c r="AA52406" t="str">
        <v>SO</v>
      </c>
    </row>
    <row r="52407" spans="27:27">
      <c r="AA52407" t="str">
        <v>SO</v>
      </c>
    </row>
    <row r="52408" spans="27:27">
      <c r="AA52408" t="str">
        <v>SO</v>
      </c>
    </row>
    <row r="52409" spans="27:27">
      <c r="AA52409" t="str">
        <v>DH</v>
      </c>
    </row>
    <row r="52410" spans="27:27">
      <c r="AA52410" t="str">
        <v>DH</v>
      </c>
    </row>
    <row r="52411" spans="27:27">
      <c r="AA52411" t="str">
        <v>SS</v>
      </c>
    </row>
    <row r="52412" spans="27:27">
      <c r="AA52412" t="str">
        <v>SS</v>
      </c>
    </row>
    <row r="52413" spans="27:27">
      <c r="AA52413" t="str">
        <v>JB</v>
      </c>
    </row>
    <row r="52414" spans="27:27">
      <c r="AA52414" t="str">
        <v>JB</v>
      </c>
    </row>
    <row r="52415" spans="27:27">
      <c r="AA52415" t="str">
        <v>JB</v>
      </c>
    </row>
    <row r="52416" spans="27:27">
      <c r="AA52416" t="str">
        <v>JB</v>
      </c>
    </row>
    <row r="52417" spans="27:27">
      <c r="AA52417" t="str">
        <v>HD</v>
      </c>
    </row>
    <row r="52418" spans="27:27">
      <c r="AA52418" t="str">
        <v>HD</v>
      </c>
    </row>
    <row r="52419" spans="27:27">
      <c r="AA52419" t="str">
        <v>SO</v>
      </c>
    </row>
    <row r="52420" spans="27:27">
      <c r="AA52420" t="str">
        <v>DH</v>
      </c>
    </row>
    <row r="52421" spans="27:27">
      <c r="AA52421" t="str">
        <v>DH</v>
      </c>
    </row>
    <row r="52422" spans="27:27">
      <c r="AA52422" t="str">
        <v>DH</v>
      </c>
    </row>
    <row r="52423" spans="27:27">
      <c r="AA52423" t="str">
        <v>DH</v>
      </c>
    </row>
    <row r="52424" spans="27:27">
      <c r="AA52424" t="str">
        <v>DH</v>
      </c>
    </row>
    <row r="52425" spans="27:27">
      <c r="AA52425" t="str">
        <v>JB</v>
      </c>
    </row>
    <row r="52426" spans="27:27">
      <c r="AA52426" t="str">
        <v>JB</v>
      </c>
    </row>
    <row r="52427" spans="27:27">
      <c r="AA52427" t="str">
        <v>JB</v>
      </c>
    </row>
    <row r="52428" spans="27:27">
      <c r="AA52428" t="str">
        <v>JB</v>
      </c>
    </row>
    <row r="52429" spans="27:27">
      <c r="AA52429" t="str">
        <v>CB</v>
      </c>
    </row>
    <row r="52430" spans="27:27">
      <c r="AA52430" t="str">
        <v>SO</v>
      </c>
    </row>
    <row r="52431" spans="27:27">
      <c r="AA52431" t="str">
        <v>WB</v>
      </c>
    </row>
    <row r="52432" spans="27:27">
      <c r="AA52432" t="str">
        <v>DH</v>
      </c>
    </row>
    <row r="52433" spans="27:27">
      <c r="AA52433" t="str">
        <v>WB</v>
      </c>
    </row>
    <row r="52434" spans="27:27">
      <c r="AA52434" t="str">
        <v>WB</v>
      </c>
    </row>
    <row r="52435" spans="27:27">
      <c r="AA52435" t="str">
        <v>FR</v>
      </c>
    </row>
    <row r="52436" spans="27:27">
      <c r="AA52436" t="str">
        <v>SO</v>
      </c>
    </row>
    <row r="52437" spans="27:27">
      <c r="AA52437" t="str">
        <v>SO</v>
      </c>
    </row>
    <row r="52438" spans="27:27">
      <c r="AA52438" t="str">
        <v>SO</v>
      </c>
    </row>
    <row r="52439" spans="27:27">
      <c r="AA52439" t="str">
        <v>SO</v>
      </c>
    </row>
    <row r="52440" spans="27:27">
      <c r="AA52440" t="str">
        <v>CB</v>
      </c>
    </row>
    <row r="52441" spans="27:27">
      <c r="AA52441" t="str">
        <v>CB</v>
      </c>
    </row>
    <row r="52442" spans="27:27">
      <c r="AA52442" t="str">
        <v>HD</v>
      </c>
    </row>
    <row r="52443" spans="27:27">
      <c r="AA52443" t="str">
        <v>HD</v>
      </c>
    </row>
    <row r="52444" spans="27:27">
      <c r="AA52444" t="str">
        <v>HD</v>
      </c>
    </row>
    <row r="52445" spans="27:27">
      <c r="AA52445" t="str">
        <v>HD</v>
      </c>
    </row>
    <row r="52446" spans="27:27">
      <c r="AA52446" t="str">
        <v>WB</v>
      </c>
    </row>
    <row r="52447" spans="27:27">
      <c r="AA52447" t="str">
        <v>WB</v>
      </c>
    </row>
    <row r="52448" spans="27:27">
      <c r="AA52448" t="str">
        <v>BB</v>
      </c>
    </row>
    <row r="52449" spans="27:27">
      <c r="AA52449" t="str">
        <v>BB</v>
      </c>
    </row>
    <row r="52450" spans="27:27">
      <c r="AA52450" t="str">
        <v>DH</v>
      </c>
    </row>
    <row r="52451" spans="27:27">
      <c r="AA52451" t="str">
        <v>CB</v>
      </c>
    </row>
    <row r="52452" spans="27:27">
      <c r="AA52452" t="str">
        <v>CB</v>
      </c>
    </row>
    <row r="52453" spans="27:27">
      <c r="AA52453" t="str">
        <v>CB</v>
      </c>
    </row>
    <row r="52454" spans="27:27">
      <c r="AA52454" t="str">
        <v>DH</v>
      </c>
    </row>
    <row r="52455" spans="27:27">
      <c r="AA52455" t="str">
        <v>BE</v>
      </c>
    </row>
    <row r="52456" spans="27:27">
      <c r="AA52456" t="str">
        <v>SO</v>
      </c>
    </row>
    <row r="52457" spans="27:27">
      <c r="AA52457" t="str">
        <v>DH</v>
      </c>
    </row>
    <row r="52458" spans="27:27">
      <c r="AA52458" t="str">
        <v>JB</v>
      </c>
    </row>
    <row r="52459" spans="27:27">
      <c r="AA52459" t="str">
        <v>SO</v>
      </c>
    </row>
    <row r="52460" spans="27:27">
      <c r="AA52460" t="str">
        <v>DH</v>
      </c>
    </row>
    <row r="52461" spans="27:27">
      <c r="AA52461" t="str">
        <v>HD</v>
      </c>
    </row>
    <row r="52462" spans="27:27">
      <c r="AA52462" t="str">
        <v>SS</v>
      </c>
    </row>
    <row r="52463" spans="27:27">
      <c r="AA52463" t="str">
        <v>BE</v>
      </c>
    </row>
    <row r="52464" spans="27:27">
      <c r="AA52464" t="str">
        <v>BE</v>
      </c>
    </row>
    <row r="52465" spans="27:27">
      <c r="AA52465" t="str">
        <v>BE</v>
      </c>
    </row>
    <row r="52466" spans="27:27">
      <c r="AA52466" t="str">
        <v>BE</v>
      </c>
    </row>
    <row r="52467" spans="27:27">
      <c r="AA52467" t="str">
        <v>SS</v>
      </c>
    </row>
    <row r="52468" spans="27:27">
      <c r="AA52468" t="str">
        <v>SS</v>
      </c>
    </row>
    <row r="52469" spans="27:27">
      <c r="AA52469" t="str">
        <v>BB</v>
      </c>
    </row>
    <row r="52470" spans="27:27">
      <c r="AA52470" t="str">
        <v>BB</v>
      </c>
    </row>
    <row r="52471" spans="27:27">
      <c r="AA52471" t="str">
        <v>DH</v>
      </c>
    </row>
    <row r="52472" spans="27:27">
      <c r="AA52472" t="str">
        <v>DH</v>
      </c>
    </row>
    <row r="52473" spans="27:27">
      <c r="AA52473" t="str">
        <v>DH</v>
      </c>
    </row>
    <row r="52474" spans="27:27">
      <c r="AA52474" t="str">
        <v>BB</v>
      </c>
    </row>
    <row r="52475" spans="27:27">
      <c r="AA52475" t="str">
        <v>BB</v>
      </c>
    </row>
    <row r="52476" spans="27:27">
      <c r="AA52476" t="str">
        <v>BB</v>
      </c>
    </row>
    <row r="52477" spans="27:27">
      <c r="AA52477" t="str">
        <v>BB</v>
      </c>
    </row>
    <row r="52478" spans="27:27">
      <c r="AA52478" t="str">
        <v>BB</v>
      </c>
    </row>
    <row r="52479" spans="27:27">
      <c r="AA52479" t="str">
        <v>BE</v>
      </c>
    </row>
    <row r="52480" spans="27:27">
      <c r="AA52480" t="str">
        <v>BE</v>
      </c>
    </row>
    <row r="52481" spans="27:27">
      <c r="AA52481" t="str">
        <v>WB</v>
      </c>
    </row>
    <row r="52482" spans="27:27">
      <c r="AA52482" t="str">
        <v>BB</v>
      </c>
    </row>
    <row r="52483" spans="27:27">
      <c r="AA52483" t="str">
        <v>BB</v>
      </c>
    </row>
    <row r="52484" spans="27:27">
      <c r="AA52484" t="str">
        <v>BB</v>
      </c>
    </row>
    <row r="52485" spans="27:27">
      <c r="AA52485" t="str">
        <v>HD</v>
      </c>
    </row>
    <row r="52486" spans="27:27">
      <c r="AA52486" t="str">
        <v>DH</v>
      </c>
    </row>
    <row r="52487" spans="27:27">
      <c r="AA52487" t="str">
        <v>FR</v>
      </c>
    </row>
    <row r="52488" spans="27:27">
      <c r="AA52488" t="str">
        <v>CB</v>
      </c>
    </row>
    <row r="52489" spans="27:27">
      <c r="AA52489" t="str">
        <v>FR</v>
      </c>
    </row>
    <row r="52490" spans="27:27">
      <c r="AA52490" t="str">
        <v>SS</v>
      </c>
    </row>
    <row r="52491" spans="27:27">
      <c r="AA52491" t="str">
        <v>HD</v>
      </c>
    </row>
    <row r="52492" spans="27:27">
      <c r="AA52492" t="str">
        <v>DH</v>
      </c>
    </row>
    <row r="52493" spans="27:27">
      <c r="AA52493" t="str">
        <v>DH</v>
      </c>
    </row>
    <row r="52494" spans="27:27">
      <c r="AA52494" t="str">
        <v>DH</v>
      </c>
    </row>
    <row r="52495" spans="27:27">
      <c r="AA52495" t="str">
        <v>DH</v>
      </c>
    </row>
    <row r="52496" spans="27:27">
      <c r="AA52496" t="str">
        <v>DH</v>
      </c>
    </row>
    <row r="52497" spans="27:27">
      <c r="AA52497" t="str">
        <v>FR</v>
      </c>
    </row>
    <row r="52498" spans="27:27">
      <c r="AA52498" t="str">
        <v>WB</v>
      </c>
    </row>
    <row r="52499" spans="27:27">
      <c r="AA52499" t="str">
        <v>SS</v>
      </c>
    </row>
    <row r="52500" spans="27:27">
      <c r="AA52500" t="str">
        <v>SS</v>
      </c>
    </row>
    <row r="52501" spans="27:27">
      <c r="AA52501" t="str">
        <v>FR</v>
      </c>
    </row>
    <row r="52502" spans="27:27">
      <c r="AA52502" t="str">
        <v>WB</v>
      </c>
    </row>
    <row r="52503" spans="27:27">
      <c r="AA52503" t="str">
        <v>HD</v>
      </c>
    </row>
    <row r="52504" spans="27:27">
      <c r="AA52504" t="str">
        <v>HD</v>
      </c>
    </row>
    <row r="52505" spans="27:27">
      <c r="AA52505" t="str">
        <v>HD</v>
      </c>
    </row>
    <row r="52506" spans="27:27">
      <c r="AA52506" t="str">
        <v>CB</v>
      </c>
    </row>
    <row r="52507" spans="27:27">
      <c r="AA52507" t="str">
        <v>DH</v>
      </c>
    </row>
    <row r="52508" spans="27:27">
      <c r="AA52508" t="str">
        <v>DH</v>
      </c>
    </row>
    <row r="52509" spans="27:27">
      <c r="AA52509" t="str">
        <v>CB</v>
      </c>
    </row>
    <row r="52510" spans="27:27">
      <c r="AA52510" t="str">
        <v>CB</v>
      </c>
    </row>
    <row r="52511" spans="27:27">
      <c r="AA52511" t="str">
        <v>CB</v>
      </c>
    </row>
    <row r="52512" spans="27:27">
      <c r="AA52512" t="str">
        <v>BE</v>
      </c>
    </row>
    <row r="52513" spans="27:27">
      <c r="AA52513" t="str">
        <v>SO</v>
      </c>
    </row>
    <row r="52514" spans="27:27">
      <c r="AA52514" t="str">
        <v>BB</v>
      </c>
    </row>
    <row r="52515" spans="27:27">
      <c r="AA52515" t="str">
        <v>BB</v>
      </c>
    </row>
    <row r="52516" spans="27:27">
      <c r="AA52516" t="str">
        <v>BE</v>
      </c>
    </row>
    <row r="52517" spans="27:27">
      <c r="AA52517" t="str">
        <v>BE</v>
      </c>
    </row>
    <row r="52518" spans="27:27">
      <c r="AA52518" t="str">
        <v>BE</v>
      </c>
    </row>
    <row r="52519" spans="27:27">
      <c r="AA52519" t="str">
        <v>FR</v>
      </c>
    </row>
    <row r="52520" spans="27:27">
      <c r="AA52520" t="str">
        <v>JB</v>
      </c>
    </row>
    <row r="52521" spans="27:27">
      <c r="AA52521" t="str">
        <v>CB</v>
      </c>
    </row>
    <row r="52522" spans="27:27">
      <c r="AA52522" t="str">
        <v>BB</v>
      </c>
    </row>
    <row r="52523" spans="27:27">
      <c r="AA52523" t="str">
        <v>JB</v>
      </c>
    </row>
    <row r="52524" spans="27:27">
      <c r="AA52524" t="str">
        <v>SO</v>
      </c>
    </row>
    <row r="52525" spans="27:27">
      <c r="AA52525" t="str">
        <v>HD</v>
      </c>
    </row>
    <row r="52526" spans="27:27">
      <c r="AA52526" t="str">
        <v>JB</v>
      </c>
    </row>
    <row r="52527" spans="27:27">
      <c r="AA52527" t="str">
        <v>DH</v>
      </c>
    </row>
    <row r="52528" spans="27:27">
      <c r="AA52528" t="str">
        <v>SS</v>
      </c>
    </row>
    <row r="52529" spans="27:27">
      <c r="AA52529" t="str">
        <v>JB</v>
      </c>
    </row>
    <row r="52530" spans="27:27">
      <c r="AA52530" t="str">
        <v>JB</v>
      </c>
    </row>
    <row r="52531" spans="27:27">
      <c r="AA52531" t="str">
        <v>WB</v>
      </c>
    </row>
    <row r="52532" spans="27:27">
      <c r="AA52532" t="str">
        <v>HD</v>
      </c>
    </row>
    <row r="52533" spans="27:27">
      <c r="AA52533" t="str">
        <v>HD</v>
      </c>
    </row>
    <row r="52534" spans="27:27">
      <c r="AA52534" t="str">
        <v>HD</v>
      </c>
    </row>
    <row r="52535" spans="27:27">
      <c r="AA52535" t="str">
        <v>SO</v>
      </c>
    </row>
    <row r="52536" spans="27:27">
      <c r="AA52536" t="str">
        <v>FR</v>
      </c>
    </row>
    <row r="52537" spans="27:27">
      <c r="AA52537" t="str">
        <v>FR</v>
      </c>
    </row>
    <row r="52538" spans="27:27">
      <c r="AA52538" t="str">
        <v>FR</v>
      </c>
    </row>
    <row r="52539" spans="27:27">
      <c r="AA52539" t="str">
        <v>FR</v>
      </c>
    </row>
    <row r="52540" spans="27:27">
      <c r="AA52540" t="str">
        <v>FR</v>
      </c>
    </row>
    <row r="52541" spans="27:27">
      <c r="AA52541" t="str">
        <v>HD</v>
      </c>
    </row>
    <row r="52542" spans="27:27">
      <c r="AA52542" t="str">
        <v>HD</v>
      </c>
    </row>
    <row r="52543" spans="27:27">
      <c r="AA52543" t="str">
        <v>HD</v>
      </c>
    </row>
    <row r="52544" spans="27:27">
      <c r="AA52544" t="str">
        <v>WB</v>
      </c>
    </row>
    <row r="52545" spans="27:27">
      <c r="AA52545" t="str">
        <v>WB</v>
      </c>
    </row>
    <row r="52546" spans="27:27">
      <c r="AA52546" t="str">
        <v>WB</v>
      </c>
    </row>
    <row r="52547" spans="27:27">
      <c r="AA52547" t="str">
        <v>WB</v>
      </c>
    </row>
    <row r="52548" spans="27:27">
      <c r="AA52548" t="str">
        <v>JB</v>
      </c>
    </row>
    <row r="52549" spans="27:27">
      <c r="AA52549" t="str">
        <v>SO</v>
      </c>
    </row>
    <row r="52550" spans="27:27">
      <c r="AA52550" t="str">
        <v>SO</v>
      </c>
    </row>
    <row r="52551" spans="27:27">
      <c r="AA52551" t="str">
        <v>SO</v>
      </c>
    </row>
    <row r="52552" spans="27:27">
      <c r="AA52552" t="str">
        <v>JB</v>
      </c>
    </row>
    <row r="52553" spans="27:27">
      <c r="AA52553" t="str">
        <v>JB</v>
      </c>
    </row>
    <row r="52554" spans="27:27">
      <c r="AA52554" t="str">
        <v>FR</v>
      </c>
    </row>
    <row r="52555" spans="27:27">
      <c r="AA52555" t="str">
        <v>BE</v>
      </c>
    </row>
    <row r="52556" spans="27:27">
      <c r="AA52556" t="str">
        <v>BE</v>
      </c>
    </row>
    <row r="52557" spans="27:27">
      <c r="AA52557" t="str">
        <v>DH</v>
      </c>
    </row>
    <row r="52558" spans="27:27">
      <c r="AA52558" t="str">
        <v>SO</v>
      </c>
    </row>
    <row r="52559" spans="27:27">
      <c r="AA52559" t="str">
        <v>SO</v>
      </c>
    </row>
    <row r="52560" spans="27:27">
      <c r="AA52560" t="str">
        <v>JB</v>
      </c>
    </row>
    <row r="52561" spans="27:27">
      <c r="AA52561" t="str">
        <v>FR</v>
      </c>
    </row>
    <row r="52562" spans="27:27">
      <c r="AA52562" t="str">
        <v>BE</v>
      </c>
    </row>
    <row r="52563" spans="27:27">
      <c r="AA52563" t="str">
        <v>SS</v>
      </c>
    </row>
    <row r="52564" spans="27:27">
      <c r="AA52564" t="str">
        <v>WB</v>
      </c>
    </row>
    <row r="52565" spans="27:27">
      <c r="AA52565" t="str">
        <v>SS</v>
      </c>
    </row>
    <row r="52566" spans="27:27">
      <c r="AA52566" t="str">
        <v>BB</v>
      </c>
    </row>
    <row r="52567" spans="27:27">
      <c r="AA52567" t="str">
        <v>BE</v>
      </c>
    </row>
    <row r="52568" spans="27:27">
      <c r="AA52568" t="str">
        <v>SS</v>
      </c>
    </row>
    <row r="52569" spans="27:27">
      <c r="AA52569" t="str">
        <v>WB</v>
      </c>
    </row>
    <row r="52570" spans="27:27">
      <c r="AA52570" t="str">
        <v>WB</v>
      </c>
    </row>
    <row r="52571" spans="27:27">
      <c r="AA52571" t="str">
        <v>WB</v>
      </c>
    </row>
    <row r="52572" spans="27:27">
      <c r="AA52572" t="str">
        <v>WB</v>
      </c>
    </row>
    <row r="52573" spans="27:27">
      <c r="AA52573" t="str">
        <v>WB</v>
      </c>
    </row>
    <row r="52574" spans="27:27">
      <c r="AA52574" t="str">
        <v>SO</v>
      </c>
    </row>
    <row r="52575" spans="27:27">
      <c r="AA52575" t="str">
        <v>BE</v>
      </c>
    </row>
    <row r="52576" spans="27:27">
      <c r="AA52576" t="str">
        <v>BE</v>
      </c>
    </row>
    <row r="52577" spans="27:27">
      <c r="AA52577" t="str">
        <v>BE</v>
      </c>
    </row>
    <row r="52578" spans="27:27">
      <c r="AA52578" t="str">
        <v>DH</v>
      </c>
    </row>
    <row r="52579" spans="27:27">
      <c r="AA52579" t="str">
        <v>DH</v>
      </c>
    </row>
    <row r="52580" spans="27:27">
      <c r="AA52580" t="str">
        <v>SO</v>
      </c>
    </row>
    <row r="52581" spans="27:27">
      <c r="AA52581" t="str">
        <v>SO</v>
      </c>
    </row>
    <row r="52582" spans="27:27">
      <c r="AA52582" t="str">
        <v>SO</v>
      </c>
    </row>
    <row r="52583" spans="27:27">
      <c r="AA52583" t="str">
        <v>CB</v>
      </c>
    </row>
    <row r="52584" spans="27:27">
      <c r="AA52584" t="str">
        <v>CB</v>
      </c>
    </row>
    <row r="52585" spans="27:27">
      <c r="AA52585" t="str">
        <v>WB</v>
      </c>
    </row>
    <row r="52586" spans="27:27">
      <c r="AA52586" t="str">
        <v>CB</v>
      </c>
    </row>
    <row r="52587" spans="27:27">
      <c r="AA52587" t="str">
        <v>FR</v>
      </c>
    </row>
    <row r="52588" spans="27:27">
      <c r="AA52588" t="str">
        <v>HD</v>
      </c>
    </row>
    <row r="52589" spans="27:27">
      <c r="AA52589" t="str">
        <v>SS</v>
      </c>
    </row>
    <row r="52590" spans="27:27">
      <c r="AA52590" t="str">
        <v>JB</v>
      </c>
    </row>
    <row r="52591" spans="27:27">
      <c r="AA52591" t="str">
        <v>JB</v>
      </c>
    </row>
    <row r="52592" spans="27:27">
      <c r="AA52592" t="str">
        <v>BE</v>
      </c>
    </row>
    <row r="52593" spans="27:27">
      <c r="AA52593" t="str">
        <v>BB</v>
      </c>
    </row>
    <row r="52594" spans="27:27">
      <c r="AA52594" t="str">
        <v>BB</v>
      </c>
    </row>
    <row r="52595" spans="27:27">
      <c r="AA52595" t="str">
        <v>BB</v>
      </c>
    </row>
    <row r="52596" spans="27:27">
      <c r="AA52596" t="str">
        <v>WB</v>
      </c>
    </row>
    <row r="52597" spans="27:27">
      <c r="AA52597" t="str">
        <v>JB</v>
      </c>
    </row>
    <row r="52598" spans="27:27">
      <c r="AA52598" t="str">
        <v>JB</v>
      </c>
    </row>
    <row r="52599" spans="27:27">
      <c r="AA52599" t="str">
        <v>JB</v>
      </c>
    </row>
    <row r="52600" spans="27:27">
      <c r="AA52600" t="str">
        <v>BB</v>
      </c>
    </row>
    <row r="52601" spans="27:27">
      <c r="AA52601" t="str">
        <v>SS</v>
      </c>
    </row>
    <row r="52602" spans="27:27">
      <c r="AA52602" t="str">
        <v>WB</v>
      </c>
    </row>
    <row r="52603" spans="27:27">
      <c r="AA52603" t="str">
        <v>WB</v>
      </c>
    </row>
    <row r="52604" spans="27:27">
      <c r="AA52604" t="str">
        <v>WB</v>
      </c>
    </row>
    <row r="52605" spans="27:27">
      <c r="AA52605" t="str">
        <v>WB</v>
      </c>
    </row>
    <row r="52606" spans="27:27">
      <c r="AA52606" t="str">
        <v>WB</v>
      </c>
    </row>
    <row r="52607" spans="27:27">
      <c r="AA52607" t="str">
        <v>WB</v>
      </c>
    </row>
    <row r="52608" spans="27:27">
      <c r="AA52608" t="str">
        <v>WB</v>
      </c>
    </row>
    <row r="52609" spans="27:27">
      <c r="AA52609" t="str">
        <v>WB</v>
      </c>
    </row>
    <row r="52610" spans="27:27">
      <c r="AA52610" t="str">
        <v>WB</v>
      </c>
    </row>
    <row r="52611" spans="27:27">
      <c r="AA52611" t="str">
        <v>BE</v>
      </c>
    </row>
    <row r="52612" spans="27:27">
      <c r="AA52612" t="str">
        <v>JB</v>
      </c>
    </row>
    <row r="52613" spans="27:27">
      <c r="AA52613" t="str">
        <v>HD</v>
      </c>
    </row>
    <row r="52614" spans="27:27">
      <c r="AA52614" t="str">
        <v>HD</v>
      </c>
    </row>
    <row r="52615" spans="27:27">
      <c r="AA52615" t="str">
        <v>BE</v>
      </c>
    </row>
    <row r="52616" spans="27:27">
      <c r="AA52616" t="str">
        <v>WB</v>
      </c>
    </row>
    <row r="52617" spans="27:27">
      <c r="AA52617" t="str">
        <v>WB</v>
      </c>
    </row>
    <row r="52618" spans="27:27">
      <c r="AA52618" t="str">
        <v>WB</v>
      </c>
    </row>
    <row r="52619" spans="27:27">
      <c r="AA52619" t="str">
        <v>WB</v>
      </c>
    </row>
    <row r="52620" spans="27:27">
      <c r="AA52620" t="str">
        <v>BE</v>
      </c>
    </row>
    <row r="52621" spans="27:27">
      <c r="AA52621" t="str">
        <v>CB</v>
      </c>
    </row>
    <row r="52622" spans="27:27">
      <c r="AA52622" t="str">
        <v>JB</v>
      </c>
    </row>
    <row r="52623" spans="27:27">
      <c r="AA52623" t="str">
        <v>JB</v>
      </c>
    </row>
    <row r="52624" spans="27:27">
      <c r="AA52624" t="str">
        <v>DH</v>
      </c>
    </row>
    <row r="52625" spans="27:27">
      <c r="AA52625" t="str">
        <v>SO</v>
      </c>
    </row>
    <row r="52626" spans="27:27">
      <c r="AA52626" t="str">
        <v>FR</v>
      </c>
    </row>
    <row r="52627" spans="27:27">
      <c r="AA52627" t="str">
        <v>SO</v>
      </c>
    </row>
    <row r="52628" spans="27:27">
      <c r="AA52628" t="str">
        <v>HD</v>
      </c>
    </row>
    <row r="52629" spans="27:27">
      <c r="AA52629" t="str">
        <v>JB</v>
      </c>
    </row>
    <row r="52630" spans="27:27">
      <c r="AA52630" t="str">
        <v>BB</v>
      </c>
    </row>
    <row r="52631" spans="27:27">
      <c r="AA52631" t="str">
        <v>WB</v>
      </c>
    </row>
    <row r="52632" spans="27:27">
      <c r="AA52632" t="str">
        <v>WB</v>
      </c>
    </row>
    <row r="52633" spans="27:27">
      <c r="AA52633" t="str">
        <v>JB</v>
      </c>
    </row>
    <row r="52634" spans="27:27">
      <c r="AA52634" t="str">
        <v>FR</v>
      </c>
    </row>
    <row r="52635" spans="27:27">
      <c r="AA52635" t="str">
        <v>SS</v>
      </c>
    </row>
    <row r="52636" spans="27:27">
      <c r="AA52636" t="str">
        <v>WB</v>
      </c>
    </row>
    <row r="52637" spans="27:27">
      <c r="AA52637" t="str">
        <v>BE</v>
      </c>
    </row>
    <row r="52638" spans="27:27">
      <c r="AA52638" t="str">
        <v>BE</v>
      </c>
    </row>
    <row r="52639" spans="27:27">
      <c r="AA52639" t="str">
        <v>HD</v>
      </c>
    </row>
    <row r="52640" spans="27:27">
      <c r="AA52640" t="str">
        <v>HD</v>
      </c>
    </row>
    <row r="52641" spans="27:27">
      <c r="AA52641" t="str">
        <v>HD</v>
      </c>
    </row>
    <row r="52642" spans="27:27">
      <c r="AA52642" t="str">
        <v>WB</v>
      </c>
    </row>
    <row r="52643" spans="27:27">
      <c r="AA52643" t="str">
        <v>WB</v>
      </c>
    </row>
    <row r="52644" spans="27:27">
      <c r="AA52644" t="str">
        <v>CB</v>
      </c>
    </row>
    <row r="52645" spans="27:27">
      <c r="AA52645" t="str">
        <v>DH</v>
      </c>
    </row>
    <row r="52646" spans="27:27">
      <c r="AA52646" t="str">
        <v>FR</v>
      </c>
    </row>
    <row r="52647" spans="27:27">
      <c r="AA52647" t="str">
        <v>FR</v>
      </c>
    </row>
    <row r="52648" spans="27:27">
      <c r="AA52648" t="str">
        <v>SS</v>
      </c>
    </row>
    <row r="52649" spans="27:27">
      <c r="AA52649" t="str">
        <v>SO</v>
      </c>
    </row>
    <row r="52650" spans="27:27">
      <c r="AA52650" t="str">
        <v>HD</v>
      </c>
    </row>
    <row r="52651" spans="27:27">
      <c r="AA52651" t="str">
        <v>FR</v>
      </c>
    </row>
    <row r="52652" spans="27:27">
      <c r="AA52652" t="str">
        <v>BE</v>
      </c>
    </row>
    <row r="52653" spans="27:27">
      <c r="AA52653" t="str">
        <v>SS</v>
      </c>
    </row>
    <row r="52654" spans="27:27">
      <c r="AA52654" t="str">
        <v>SS</v>
      </c>
    </row>
    <row r="52655" spans="27:27">
      <c r="AA52655" t="str">
        <v>DH</v>
      </c>
    </row>
    <row r="52656" spans="27:27">
      <c r="AA52656" t="str">
        <v>DH</v>
      </c>
    </row>
    <row r="52657" spans="27:27">
      <c r="AA52657" t="str">
        <v>HD</v>
      </c>
    </row>
    <row r="52658" spans="27:27">
      <c r="AA52658" t="str">
        <v>BB</v>
      </c>
    </row>
    <row r="52659" spans="27:27">
      <c r="AA52659" t="str">
        <v>WB</v>
      </c>
    </row>
    <row r="52660" spans="27:27">
      <c r="AA52660" t="str">
        <v>WB</v>
      </c>
    </row>
    <row r="52661" spans="27:27">
      <c r="AA52661" t="str">
        <v>WB</v>
      </c>
    </row>
    <row r="52662" spans="27:27">
      <c r="AA52662" t="str">
        <v>BB</v>
      </c>
    </row>
    <row r="52663" spans="27:27">
      <c r="AA52663" t="str">
        <v>CB</v>
      </c>
    </row>
    <row r="52664" spans="27:27">
      <c r="AA52664" t="str">
        <v>BB</v>
      </c>
    </row>
    <row r="52665" spans="27:27">
      <c r="AA52665" t="str">
        <v>WB</v>
      </c>
    </row>
    <row r="52666" spans="27:27">
      <c r="AA52666" t="str">
        <v>BE</v>
      </c>
    </row>
    <row r="52667" spans="27:27">
      <c r="AA52667" t="str">
        <v>BB</v>
      </c>
    </row>
    <row r="52668" spans="27:27">
      <c r="AA52668" t="str">
        <v>CB</v>
      </c>
    </row>
    <row r="52669" spans="27:27">
      <c r="AA52669" t="str">
        <v>JB</v>
      </c>
    </row>
    <row r="52670" spans="27:27">
      <c r="AA52670" t="str">
        <v>FR</v>
      </c>
    </row>
    <row r="52671" spans="27:27">
      <c r="AA52671" t="str">
        <v>FR</v>
      </c>
    </row>
    <row r="52672" spans="27:27">
      <c r="AA52672" t="str">
        <v>FR</v>
      </c>
    </row>
    <row r="52673" spans="27:27">
      <c r="AA52673" t="str">
        <v>SO</v>
      </c>
    </row>
    <row r="52674" spans="27:27">
      <c r="AA52674" t="str">
        <v>SO</v>
      </c>
    </row>
    <row r="52675" spans="27:27">
      <c r="AA52675" t="str">
        <v>SS</v>
      </c>
    </row>
    <row r="52676" spans="27:27">
      <c r="AA52676" t="str">
        <v>DH</v>
      </c>
    </row>
    <row r="52677" spans="27:27">
      <c r="AA52677" t="str">
        <v>SO</v>
      </c>
    </row>
    <row r="52678" spans="27:27">
      <c r="AA52678" t="str">
        <v>BB</v>
      </c>
    </row>
    <row r="52679" spans="27:27">
      <c r="AA52679" t="str">
        <v>BB</v>
      </c>
    </row>
    <row r="52680" spans="27:27">
      <c r="AA52680" t="str">
        <v>BB</v>
      </c>
    </row>
    <row r="52681" spans="27:27">
      <c r="AA52681" t="str">
        <v>JB</v>
      </c>
    </row>
    <row r="52682" spans="27:27">
      <c r="AA52682" t="str">
        <v>JB</v>
      </c>
    </row>
    <row r="52683" spans="27:27">
      <c r="AA52683" t="str">
        <v>CB</v>
      </c>
    </row>
    <row r="52684" spans="27:27">
      <c r="AA52684" t="str">
        <v>SO</v>
      </c>
    </row>
    <row r="52685" spans="27:27">
      <c r="AA52685" t="str">
        <v>SO</v>
      </c>
    </row>
    <row r="52686" spans="27:27">
      <c r="AA52686" t="str">
        <v>HD</v>
      </c>
    </row>
    <row r="52687" spans="27:27">
      <c r="AA52687" t="str">
        <v>BE</v>
      </c>
    </row>
    <row r="52688" spans="27:27">
      <c r="AA52688" t="str">
        <v>FR</v>
      </c>
    </row>
    <row r="52689" spans="27:27">
      <c r="AA52689" t="str">
        <v>CB</v>
      </c>
    </row>
    <row r="52690" spans="27:27">
      <c r="AA52690" t="str">
        <v>JB</v>
      </c>
    </row>
    <row r="52691" spans="27:27">
      <c r="AA52691" t="str">
        <v>FR</v>
      </c>
    </row>
    <row r="52692" spans="27:27">
      <c r="AA52692" t="str">
        <v>FR</v>
      </c>
    </row>
    <row r="52693" spans="27:27">
      <c r="AA52693" t="str">
        <v>BB</v>
      </c>
    </row>
    <row r="52694" spans="27:27">
      <c r="AA52694" t="str">
        <v>BB</v>
      </c>
    </row>
    <row r="52695" spans="27:27">
      <c r="AA52695" t="str">
        <v>SS</v>
      </c>
    </row>
    <row r="52696" spans="27:27">
      <c r="AA52696" t="str">
        <v>SS</v>
      </c>
    </row>
    <row r="52697" spans="27:27">
      <c r="AA52697" t="str">
        <v>SS</v>
      </c>
    </row>
    <row r="52698" spans="27:27">
      <c r="AA52698" t="str">
        <v>BE</v>
      </c>
    </row>
    <row r="52699" spans="27:27">
      <c r="AA52699" t="str">
        <v>BE</v>
      </c>
    </row>
    <row r="52700" spans="27:27">
      <c r="AA52700" t="str">
        <v>JB</v>
      </c>
    </row>
    <row r="52701" spans="27:27">
      <c r="AA52701" t="str">
        <v>FR</v>
      </c>
    </row>
    <row r="52702" spans="27:27">
      <c r="AA52702" t="str">
        <v>WB</v>
      </c>
    </row>
    <row r="52703" spans="27:27">
      <c r="AA52703" t="str">
        <v>DH</v>
      </c>
    </row>
    <row r="52704" spans="27:27">
      <c r="AA52704" t="str">
        <v>WB</v>
      </c>
    </row>
    <row r="52705" spans="27:27">
      <c r="AA52705" t="str">
        <v>JB</v>
      </c>
    </row>
    <row r="52706" spans="27:27">
      <c r="AA52706" t="str">
        <v>CB</v>
      </c>
    </row>
    <row r="52707" spans="27:27">
      <c r="AA52707" t="str">
        <v>CB</v>
      </c>
    </row>
    <row r="52708" spans="27:27">
      <c r="AA52708" t="str">
        <v>SO</v>
      </c>
    </row>
    <row r="52709" spans="27:27">
      <c r="AA52709" t="str">
        <v>DH</v>
      </c>
    </row>
    <row r="52710" spans="27:27">
      <c r="AA52710" t="str">
        <v>WB</v>
      </c>
    </row>
    <row r="52711" spans="27:27">
      <c r="AA52711" t="str">
        <v>WB</v>
      </c>
    </row>
    <row r="52712" spans="27:27">
      <c r="AA52712" t="str">
        <v>WB</v>
      </c>
    </row>
    <row r="52713" spans="27:27">
      <c r="AA52713" t="str">
        <v>BB</v>
      </c>
    </row>
    <row r="52714" spans="27:27">
      <c r="AA52714" t="str">
        <v>BB</v>
      </c>
    </row>
    <row r="52715" spans="27:27">
      <c r="AA52715" t="str">
        <v>SS</v>
      </c>
    </row>
    <row r="52716" spans="27:27">
      <c r="AA52716" t="str">
        <v>SS</v>
      </c>
    </row>
    <row r="52717" spans="27:27">
      <c r="AA52717" t="str">
        <v>JB</v>
      </c>
    </row>
    <row r="52718" spans="27:27">
      <c r="AA52718" t="str">
        <v>SO</v>
      </c>
    </row>
    <row r="52719" spans="27:27">
      <c r="AA52719" t="str">
        <v>WB</v>
      </c>
    </row>
    <row r="52720" spans="27:27">
      <c r="AA52720" t="str">
        <v>BB</v>
      </c>
    </row>
    <row r="52721" spans="27:27">
      <c r="AA52721" t="str">
        <v>JB</v>
      </c>
    </row>
    <row r="52722" spans="27:27">
      <c r="AA52722" t="str">
        <v>DH</v>
      </c>
    </row>
    <row r="52723" spans="27:27">
      <c r="AA52723" t="str">
        <v>HD</v>
      </c>
    </row>
    <row r="52724" spans="27:27">
      <c r="AA52724" t="str">
        <v>BB</v>
      </c>
    </row>
    <row r="52725" spans="27:27">
      <c r="AA52725" t="str">
        <v>FR</v>
      </c>
    </row>
    <row r="52726" spans="27:27">
      <c r="AA52726" t="str">
        <v>FR</v>
      </c>
    </row>
    <row r="52727" spans="27:27">
      <c r="AA52727" t="str">
        <v>FR</v>
      </c>
    </row>
    <row r="52728" spans="27:27">
      <c r="AA52728" t="str">
        <v>SS</v>
      </c>
    </row>
    <row r="52729" spans="27:27">
      <c r="AA52729" t="str">
        <v>SS</v>
      </c>
    </row>
    <row r="52730" spans="27:27">
      <c r="AA52730" t="str">
        <v>DH</v>
      </c>
    </row>
    <row r="52731" spans="27:27">
      <c r="AA52731" t="str">
        <v>DH</v>
      </c>
    </row>
    <row r="52732" spans="27:27">
      <c r="AA52732" t="str">
        <v>WB</v>
      </c>
    </row>
    <row r="52733" spans="27:27">
      <c r="AA52733" t="str">
        <v>JB</v>
      </c>
    </row>
    <row r="52734" spans="27:27">
      <c r="AA52734" t="str">
        <v>JB</v>
      </c>
    </row>
    <row r="52735" spans="27:27">
      <c r="AA52735" t="str">
        <v>JB</v>
      </c>
    </row>
    <row r="52736" spans="27:27">
      <c r="AA52736" t="str">
        <v>CB</v>
      </c>
    </row>
    <row r="52737" spans="27:27">
      <c r="AA52737" t="str">
        <v>CB</v>
      </c>
    </row>
    <row r="52738" spans="27:27">
      <c r="AA52738" t="str">
        <v>DH</v>
      </c>
    </row>
    <row r="52739" spans="27:27">
      <c r="AA52739" t="str">
        <v>DH</v>
      </c>
    </row>
    <row r="52740" spans="27:27">
      <c r="AA52740" t="str">
        <v>DH</v>
      </c>
    </row>
    <row r="52741" spans="27:27">
      <c r="AA52741" t="str">
        <v>JB</v>
      </c>
    </row>
    <row r="52742" spans="27:27">
      <c r="AA52742" t="str">
        <v>JB</v>
      </c>
    </row>
    <row r="52743" spans="27:27">
      <c r="AA52743" t="str">
        <v>JB</v>
      </c>
    </row>
    <row r="52744" spans="27:27">
      <c r="AA52744" t="str">
        <v>JB</v>
      </c>
    </row>
    <row r="52745" spans="27:27">
      <c r="AA52745" t="str">
        <v>HD</v>
      </c>
    </row>
    <row r="52746" spans="27:27">
      <c r="AA52746" t="str">
        <v>BB</v>
      </c>
    </row>
    <row r="52747" spans="27:27">
      <c r="AA52747" t="str">
        <v>DH</v>
      </c>
    </row>
    <row r="52748" spans="27:27">
      <c r="AA52748" t="str">
        <v>SS</v>
      </c>
    </row>
    <row r="52749" spans="27:27">
      <c r="AA52749" t="str">
        <v>CB</v>
      </c>
    </row>
    <row r="52750" spans="27:27">
      <c r="AA52750" t="str">
        <v>CB</v>
      </c>
    </row>
    <row r="52751" spans="27:27">
      <c r="AA52751" t="str">
        <v>CB</v>
      </c>
    </row>
    <row r="52752" spans="27:27">
      <c r="AA52752" t="str">
        <v>CB</v>
      </c>
    </row>
    <row r="52753" spans="27:27">
      <c r="AA52753" t="str">
        <v>BE</v>
      </c>
    </row>
    <row r="52754" spans="27:27">
      <c r="AA52754" t="str">
        <v>CB</v>
      </c>
    </row>
    <row r="52755" spans="27:27">
      <c r="AA52755" t="str">
        <v>CB</v>
      </c>
    </row>
    <row r="52756" spans="27:27">
      <c r="AA52756" t="str">
        <v>SO</v>
      </c>
    </row>
    <row r="52757" spans="27:27">
      <c r="AA52757" t="str">
        <v>SO</v>
      </c>
    </row>
    <row r="52758" spans="27:27">
      <c r="AA52758" t="str">
        <v>SO</v>
      </c>
    </row>
    <row r="52759" spans="27:27">
      <c r="AA52759" t="str">
        <v>WB</v>
      </c>
    </row>
    <row r="52760" spans="27:27">
      <c r="AA52760" t="str">
        <v>HD</v>
      </c>
    </row>
    <row r="52761" spans="27:27">
      <c r="AA52761" t="str">
        <v>HD</v>
      </c>
    </row>
    <row r="52762" spans="27:27">
      <c r="AA52762" t="str">
        <v>HD</v>
      </c>
    </row>
    <row r="52763" spans="27:27">
      <c r="AA52763" t="str">
        <v>BB</v>
      </c>
    </row>
    <row r="52764" spans="27:27">
      <c r="AA52764" t="str">
        <v>BB</v>
      </c>
    </row>
    <row r="52765" spans="27:27">
      <c r="AA52765" t="str">
        <v>BB</v>
      </c>
    </row>
    <row r="52766" spans="27:27">
      <c r="AA52766" t="str">
        <v>BB</v>
      </c>
    </row>
    <row r="52767" spans="27:27">
      <c r="AA52767" t="str">
        <v>SO</v>
      </c>
    </row>
    <row r="52768" spans="27:27">
      <c r="AA52768" t="str">
        <v>SO</v>
      </c>
    </row>
    <row r="52769" spans="27:27">
      <c r="AA52769" t="str">
        <v>SO</v>
      </c>
    </row>
    <row r="52770" spans="27:27">
      <c r="AA52770" t="str">
        <v>SS</v>
      </c>
    </row>
    <row r="52771" spans="27:27">
      <c r="AA52771" t="str">
        <v>DH</v>
      </c>
    </row>
    <row r="52772" spans="27:27">
      <c r="AA52772" t="str">
        <v>DH</v>
      </c>
    </row>
    <row r="52773" spans="27:27">
      <c r="AA52773" t="str">
        <v>DH</v>
      </c>
    </row>
    <row r="52774" spans="27:27">
      <c r="AA52774" t="str">
        <v>FR</v>
      </c>
    </row>
    <row r="52775" spans="27:27">
      <c r="AA52775" t="str">
        <v>BE</v>
      </c>
    </row>
    <row r="52776" spans="27:27">
      <c r="AA52776" t="str">
        <v>BE</v>
      </c>
    </row>
    <row r="52777" spans="27:27">
      <c r="AA52777" t="str">
        <v>BE</v>
      </c>
    </row>
    <row r="52778" spans="27:27">
      <c r="AA52778" t="str">
        <v>DH</v>
      </c>
    </row>
    <row r="52779" spans="27:27">
      <c r="AA52779" t="str">
        <v>DH</v>
      </c>
    </row>
    <row r="52780" spans="27:27">
      <c r="AA52780" t="str">
        <v>JB</v>
      </c>
    </row>
    <row r="52781" spans="27:27">
      <c r="AA52781" t="str">
        <v>SO</v>
      </c>
    </row>
    <row r="52782" spans="27:27">
      <c r="AA52782" t="str">
        <v>BB</v>
      </c>
    </row>
    <row r="52783" spans="27:27">
      <c r="AA52783" t="str">
        <v>HD</v>
      </c>
    </row>
    <row r="52784" spans="27:27">
      <c r="AA52784" t="str">
        <v>SS</v>
      </c>
    </row>
    <row r="52785" spans="27:27">
      <c r="AA52785" t="str">
        <v>SS</v>
      </c>
    </row>
    <row r="52786" spans="27:27">
      <c r="AA52786" t="str">
        <v>FR</v>
      </c>
    </row>
    <row r="52787" spans="27:27">
      <c r="AA52787" t="str">
        <v>FR</v>
      </c>
    </row>
    <row r="52788" spans="27:27">
      <c r="AA52788" t="str">
        <v>FR</v>
      </c>
    </row>
    <row r="52789" spans="27:27">
      <c r="AA52789" t="str">
        <v>FR</v>
      </c>
    </row>
    <row r="52790" spans="27:27">
      <c r="AA52790" t="str">
        <v>FR</v>
      </c>
    </row>
    <row r="52791" spans="27:27">
      <c r="AA52791" t="str">
        <v>JB</v>
      </c>
    </row>
    <row r="52792" spans="27:27">
      <c r="AA52792" t="str">
        <v>BE</v>
      </c>
    </row>
    <row r="52793" spans="27:27">
      <c r="AA52793" t="str">
        <v>JB</v>
      </c>
    </row>
    <row r="52794" spans="27:27">
      <c r="AA52794" t="str">
        <v>SS</v>
      </c>
    </row>
    <row r="52795" spans="27:27">
      <c r="AA52795" t="str">
        <v>CB</v>
      </c>
    </row>
    <row r="52796" spans="27:27">
      <c r="AA52796" t="str">
        <v>BB</v>
      </c>
    </row>
    <row r="52797" spans="27:27">
      <c r="AA52797" t="str">
        <v>FR</v>
      </c>
    </row>
    <row r="52798" spans="27:27">
      <c r="AA52798" t="str">
        <v>SO</v>
      </c>
    </row>
    <row r="52799" spans="27:27">
      <c r="AA52799" t="str">
        <v>SO</v>
      </c>
    </row>
    <row r="52800" spans="27:27">
      <c r="AA52800" t="str">
        <v>SO</v>
      </c>
    </row>
    <row r="52801" spans="27:27">
      <c r="AA52801" t="str">
        <v>BB</v>
      </c>
    </row>
    <row r="52802" spans="27:27">
      <c r="AA52802" t="str">
        <v>WB</v>
      </c>
    </row>
    <row r="52803" spans="27:27">
      <c r="AA52803" t="str">
        <v>DH</v>
      </c>
    </row>
    <row r="52804" spans="27:27">
      <c r="AA52804" t="str">
        <v>DH</v>
      </c>
    </row>
    <row r="52805" spans="27:27">
      <c r="AA52805" t="str">
        <v>JB</v>
      </c>
    </row>
    <row r="52806" spans="27:27">
      <c r="AA52806" t="str">
        <v>CB</v>
      </c>
    </row>
    <row r="52807" spans="27:27">
      <c r="AA52807" t="str">
        <v>JB</v>
      </c>
    </row>
    <row r="52808" spans="27:27">
      <c r="AA52808" t="str">
        <v>FR</v>
      </c>
    </row>
    <row r="52809" spans="27:27">
      <c r="AA52809" t="str">
        <v>WB</v>
      </c>
    </row>
    <row r="52810" spans="27:27">
      <c r="AA52810" t="str">
        <v>BB</v>
      </c>
    </row>
    <row r="52811" spans="27:27">
      <c r="AA52811" t="str">
        <v>DH</v>
      </c>
    </row>
    <row r="52812" spans="27:27">
      <c r="AA52812" t="str">
        <v>DH</v>
      </c>
    </row>
    <row r="52813" spans="27:27">
      <c r="AA52813" t="str">
        <v>CB</v>
      </c>
    </row>
    <row r="52814" spans="27:27">
      <c r="AA52814" t="str">
        <v>BE</v>
      </c>
    </row>
    <row r="52815" spans="27:27">
      <c r="AA52815" t="str">
        <v>FR</v>
      </c>
    </row>
    <row r="52816" spans="27:27">
      <c r="AA52816" t="str">
        <v>HD</v>
      </c>
    </row>
    <row r="52817" spans="27:27">
      <c r="AA52817" t="str">
        <v>DH</v>
      </c>
    </row>
    <row r="52818" spans="27:27">
      <c r="AA52818" t="str">
        <v>CB</v>
      </c>
    </row>
    <row r="52819" spans="27:27">
      <c r="AA52819" t="str">
        <v>CB</v>
      </c>
    </row>
    <row r="52820" spans="27:27">
      <c r="AA52820" t="str">
        <v>SO</v>
      </c>
    </row>
    <row r="52821" spans="27:27">
      <c r="AA52821" t="str">
        <v>SO</v>
      </c>
    </row>
    <row r="52822" spans="27:27">
      <c r="AA52822" t="str">
        <v>SO</v>
      </c>
    </row>
    <row r="52823" spans="27:27">
      <c r="AA52823" t="str">
        <v>CB</v>
      </c>
    </row>
    <row r="52824" spans="27:27">
      <c r="AA52824" t="str">
        <v>FR</v>
      </c>
    </row>
    <row r="52825" spans="27:27">
      <c r="AA52825" t="str">
        <v>SS</v>
      </c>
    </row>
    <row r="52826" spans="27:27">
      <c r="AA52826" t="str">
        <v>JB</v>
      </c>
    </row>
    <row r="52827" spans="27:27">
      <c r="AA52827" t="str">
        <v>CB</v>
      </c>
    </row>
    <row r="52828" spans="27:27">
      <c r="AA52828" t="str">
        <v>DH</v>
      </c>
    </row>
    <row r="52829" spans="27:27">
      <c r="AA52829" t="str">
        <v>BE</v>
      </c>
    </row>
    <row r="52830" spans="27:27">
      <c r="AA52830" t="str">
        <v>SS</v>
      </c>
    </row>
    <row r="52831" spans="27:27">
      <c r="AA52831" t="str">
        <v>JB</v>
      </c>
    </row>
    <row r="52832" spans="27:27">
      <c r="AA52832" t="str">
        <v>JB</v>
      </c>
    </row>
    <row r="52833" spans="27:27">
      <c r="AA52833" t="str">
        <v>BE</v>
      </c>
    </row>
    <row r="52834" spans="27:27">
      <c r="AA52834" t="str">
        <v>BE</v>
      </c>
    </row>
    <row r="52835" spans="27:27">
      <c r="AA52835" t="str">
        <v>JB</v>
      </c>
    </row>
    <row r="52836" spans="27:27">
      <c r="AA52836" t="str">
        <v>FR</v>
      </c>
    </row>
    <row r="52837" spans="27:27">
      <c r="AA52837" t="str">
        <v>FR</v>
      </c>
    </row>
    <row r="52838" spans="27:27">
      <c r="AA52838" t="str">
        <v>HD</v>
      </c>
    </row>
    <row r="52839" spans="27:27">
      <c r="AA52839" t="str">
        <v>DH</v>
      </c>
    </row>
    <row r="52840" spans="27:27">
      <c r="AA52840" t="str">
        <v>FR</v>
      </c>
    </row>
    <row r="52841" spans="27:27">
      <c r="AA52841" t="str">
        <v>FR</v>
      </c>
    </row>
    <row r="52842" spans="27:27">
      <c r="AA52842" t="str">
        <v>CB</v>
      </c>
    </row>
    <row r="52843" spans="27:27">
      <c r="AA52843" t="str">
        <v>JB</v>
      </c>
    </row>
    <row r="52844" spans="27:27">
      <c r="AA52844" t="str">
        <v>DH</v>
      </c>
    </row>
    <row r="52845" spans="27:27">
      <c r="AA52845" t="str">
        <v>SS</v>
      </c>
    </row>
    <row r="52846" spans="27:27">
      <c r="AA52846" t="str">
        <v>SS</v>
      </c>
    </row>
    <row r="52847" spans="27:27">
      <c r="AA52847" t="str">
        <v>SS</v>
      </c>
    </row>
    <row r="52848" spans="27:27">
      <c r="AA52848" t="str">
        <v>SS</v>
      </c>
    </row>
    <row r="52849" spans="27:27">
      <c r="AA52849" t="str">
        <v>SS</v>
      </c>
    </row>
    <row r="52850" spans="27:27">
      <c r="AA52850" t="str">
        <v>SS</v>
      </c>
    </row>
    <row r="52851" spans="27:27">
      <c r="AA52851" t="str">
        <v>SS</v>
      </c>
    </row>
    <row r="52852" spans="27:27">
      <c r="AA52852" t="str">
        <v>WB</v>
      </c>
    </row>
    <row r="52853" spans="27:27">
      <c r="AA52853" t="str">
        <v>JB</v>
      </c>
    </row>
    <row r="52854" spans="27:27">
      <c r="AA52854" t="str">
        <v>CB</v>
      </c>
    </row>
    <row r="52855" spans="27:27">
      <c r="AA52855" t="str">
        <v>CB</v>
      </c>
    </row>
    <row r="52856" spans="27:27">
      <c r="AA52856" t="str">
        <v>CB</v>
      </c>
    </row>
    <row r="52857" spans="27:27">
      <c r="AA52857" t="str">
        <v>WB</v>
      </c>
    </row>
    <row r="52858" spans="27:27">
      <c r="AA52858" t="str">
        <v>BB</v>
      </c>
    </row>
    <row r="52859" spans="27:27">
      <c r="AA52859" t="str">
        <v>CB</v>
      </c>
    </row>
    <row r="52860" spans="27:27">
      <c r="AA52860" t="str">
        <v>DH</v>
      </c>
    </row>
    <row r="52861" spans="27:27">
      <c r="AA52861" t="str">
        <v>BE</v>
      </c>
    </row>
    <row r="52862" spans="27:27">
      <c r="AA52862" t="str">
        <v>BE</v>
      </c>
    </row>
    <row r="52863" spans="27:27">
      <c r="AA52863" t="str">
        <v>CB</v>
      </c>
    </row>
    <row r="52864" spans="27:27">
      <c r="AA52864" t="str">
        <v>BE</v>
      </c>
    </row>
    <row r="52865" spans="27:27">
      <c r="AA52865" t="str">
        <v>HD</v>
      </c>
    </row>
    <row r="52866" spans="27:27">
      <c r="AA52866" t="str">
        <v>SS</v>
      </c>
    </row>
    <row r="52867" spans="27:27">
      <c r="AA52867" t="str">
        <v>BE</v>
      </c>
    </row>
    <row r="52868" spans="27:27">
      <c r="AA52868" t="str">
        <v>SO</v>
      </c>
    </row>
    <row r="52869" spans="27:27">
      <c r="AA52869" t="str">
        <v>SS</v>
      </c>
    </row>
    <row r="52870" spans="27:27">
      <c r="AA52870" t="str">
        <v>FR</v>
      </c>
    </row>
    <row r="52871" spans="27:27">
      <c r="AA52871" t="str">
        <v>BE</v>
      </c>
    </row>
    <row r="52872" spans="27:27">
      <c r="AA52872" t="str">
        <v>HD</v>
      </c>
    </row>
    <row r="52873" spans="27:27">
      <c r="AA52873" t="str">
        <v>BE</v>
      </c>
    </row>
    <row r="52874" spans="27:27">
      <c r="AA52874" t="str">
        <v>FR</v>
      </c>
    </row>
    <row r="52875" spans="27:27">
      <c r="AA52875" t="str">
        <v>FR</v>
      </c>
    </row>
    <row r="52876" spans="27:27">
      <c r="AA52876" t="str">
        <v>WB</v>
      </c>
    </row>
    <row r="52877" spans="27:27">
      <c r="AA52877" t="str">
        <v>HD</v>
      </c>
    </row>
    <row r="52878" spans="27:27">
      <c r="AA52878" t="str">
        <v>DH</v>
      </c>
    </row>
    <row r="52879" spans="27:27">
      <c r="AA52879" t="str">
        <v>SO</v>
      </c>
    </row>
    <row r="52880" spans="27:27">
      <c r="AA52880" t="str">
        <v>FR</v>
      </c>
    </row>
    <row r="52881" spans="27:27">
      <c r="AA52881" t="str">
        <v>SO</v>
      </c>
    </row>
    <row r="52882" spans="27:27">
      <c r="AA52882" t="str">
        <v>SO</v>
      </c>
    </row>
    <row r="52883" spans="27:27">
      <c r="AA52883" t="str">
        <v>BE</v>
      </c>
    </row>
    <row r="52884" spans="27:27">
      <c r="AA52884" t="str">
        <v>SS</v>
      </c>
    </row>
    <row r="52885" spans="27:27">
      <c r="AA52885" t="str">
        <v>WB</v>
      </c>
    </row>
    <row r="52886" spans="27:27">
      <c r="AA52886" t="str">
        <v>BE</v>
      </c>
    </row>
    <row r="52887" spans="27:27">
      <c r="AA52887" t="str">
        <v>BE</v>
      </c>
    </row>
    <row r="52888" spans="27:27">
      <c r="AA52888" t="str">
        <v>BB</v>
      </c>
    </row>
    <row r="52889" spans="27:27">
      <c r="AA52889" t="str">
        <v>JB</v>
      </c>
    </row>
    <row r="52890" spans="27:27">
      <c r="AA52890" t="str">
        <v>JB</v>
      </c>
    </row>
    <row r="52891" spans="27:27">
      <c r="AA52891" t="str">
        <v>BB</v>
      </c>
    </row>
    <row r="52892" spans="27:27">
      <c r="AA52892" t="str">
        <v>HD</v>
      </c>
    </row>
    <row r="52893" spans="27:27">
      <c r="AA52893" t="str">
        <v>FR</v>
      </c>
    </row>
    <row r="52894" spans="27:27">
      <c r="AA52894" t="str">
        <v>JB</v>
      </c>
    </row>
    <row r="52895" spans="27:27">
      <c r="AA52895" t="str">
        <v>JB</v>
      </c>
    </row>
    <row r="52896" spans="27:27">
      <c r="AA52896" t="str">
        <v>BB</v>
      </c>
    </row>
    <row r="52897" spans="27:27">
      <c r="AA52897" t="str">
        <v>WB</v>
      </c>
    </row>
    <row r="52898" spans="27:27">
      <c r="AA52898" t="str">
        <v>WB</v>
      </c>
    </row>
    <row r="52899" spans="27:27">
      <c r="AA52899" t="str">
        <v>DH</v>
      </c>
    </row>
    <row r="52900" spans="27:27">
      <c r="AA52900" t="str">
        <v>DH</v>
      </c>
    </row>
    <row r="52901" spans="27:27">
      <c r="AA52901" t="str">
        <v>DH</v>
      </c>
    </row>
    <row r="52902" spans="27:27">
      <c r="AA52902" t="str">
        <v>DH</v>
      </c>
    </row>
    <row r="52903" spans="27:27">
      <c r="AA52903" t="str">
        <v>FR</v>
      </c>
    </row>
    <row r="52904" spans="27:27">
      <c r="AA52904" t="str">
        <v>BE</v>
      </c>
    </row>
    <row r="52905" spans="27:27">
      <c r="AA52905" t="str">
        <v>SO</v>
      </c>
    </row>
    <row r="52906" spans="27:27">
      <c r="AA52906" t="str">
        <v>DH</v>
      </c>
    </row>
    <row r="52907" spans="27:27">
      <c r="AA52907" t="str">
        <v>JB</v>
      </c>
    </row>
    <row r="52908" spans="27:27">
      <c r="AA52908" t="str">
        <v>JB</v>
      </c>
    </row>
    <row r="52909" spans="27:27">
      <c r="AA52909" t="str">
        <v>BB</v>
      </c>
    </row>
    <row r="52910" spans="27:27">
      <c r="AA52910" t="str">
        <v>HD</v>
      </c>
    </row>
    <row r="52911" spans="27:27">
      <c r="AA52911" t="str">
        <v>SS</v>
      </c>
    </row>
    <row r="52912" spans="27:27">
      <c r="AA52912" t="str">
        <v>WB</v>
      </c>
    </row>
    <row r="52913" spans="27:27">
      <c r="AA52913" t="str">
        <v>BE</v>
      </c>
    </row>
    <row r="52914" spans="27:27">
      <c r="AA52914" t="str">
        <v>CB</v>
      </c>
    </row>
    <row r="52915" spans="27:27">
      <c r="AA52915" t="str">
        <v>CB</v>
      </c>
    </row>
    <row r="52916" spans="27:27">
      <c r="AA52916" t="str">
        <v>HD</v>
      </c>
    </row>
    <row r="52917" spans="27:27">
      <c r="AA52917" t="str">
        <v>BE</v>
      </c>
    </row>
    <row r="52918" spans="27:27">
      <c r="AA52918" t="str">
        <v>SS</v>
      </c>
    </row>
    <row r="52919" spans="27:27">
      <c r="AA52919" t="str">
        <v>HD</v>
      </c>
    </row>
    <row r="52920" spans="27:27">
      <c r="AA52920" t="str">
        <v>FR</v>
      </c>
    </row>
    <row r="52921" spans="27:27">
      <c r="AA52921" t="str">
        <v>FR</v>
      </c>
    </row>
    <row r="52922" spans="27:27">
      <c r="AA52922" t="str">
        <v>CB</v>
      </c>
    </row>
    <row r="52923" spans="27:27">
      <c r="AA52923" t="str">
        <v>BE</v>
      </c>
    </row>
    <row r="52924" spans="27:27">
      <c r="AA52924" t="str">
        <v>BE</v>
      </c>
    </row>
    <row r="52925" spans="27:27">
      <c r="AA52925" t="str">
        <v>BE</v>
      </c>
    </row>
    <row r="52926" spans="27:27">
      <c r="AA52926" t="str">
        <v>DH</v>
      </c>
    </row>
    <row r="52927" spans="27:27">
      <c r="AA52927" t="str">
        <v>BE</v>
      </c>
    </row>
    <row r="52928" spans="27:27">
      <c r="AA52928" t="str">
        <v>SS</v>
      </c>
    </row>
    <row r="52929" spans="27:27">
      <c r="AA52929" t="str">
        <v>SS</v>
      </c>
    </row>
    <row r="52930" spans="27:27">
      <c r="AA52930" t="str">
        <v>DH</v>
      </c>
    </row>
    <row r="52931" spans="27:27">
      <c r="AA52931" t="str">
        <v>BB</v>
      </c>
    </row>
    <row r="52932" spans="27:27">
      <c r="AA52932" t="str">
        <v>BB</v>
      </c>
    </row>
    <row r="52933" spans="27:27">
      <c r="AA52933" t="str">
        <v>FR</v>
      </c>
    </row>
    <row r="52934" spans="27:27">
      <c r="AA52934" t="str">
        <v>FR</v>
      </c>
    </row>
    <row r="52935" spans="27:27">
      <c r="AA52935" t="str">
        <v>FR</v>
      </c>
    </row>
    <row r="52936" spans="27:27">
      <c r="AA52936" t="str">
        <v>BB</v>
      </c>
    </row>
    <row r="52937" spans="27:27">
      <c r="AA52937" t="str">
        <v>SO</v>
      </c>
    </row>
    <row r="52938" spans="27:27">
      <c r="AA52938" t="str">
        <v>SO</v>
      </c>
    </row>
    <row r="52939" spans="27:27">
      <c r="AA52939" t="str">
        <v>SO</v>
      </c>
    </row>
    <row r="52940" spans="27:27">
      <c r="AA52940" t="str">
        <v>SO</v>
      </c>
    </row>
    <row r="52941" spans="27:27">
      <c r="AA52941" t="str">
        <v>SO</v>
      </c>
    </row>
    <row r="52942" spans="27:27">
      <c r="AA52942" t="str">
        <v>SO</v>
      </c>
    </row>
    <row r="52943" spans="27:27">
      <c r="AA52943" t="str">
        <v>CB</v>
      </c>
    </row>
    <row r="52944" spans="27:27">
      <c r="AA52944" t="str">
        <v>CB</v>
      </c>
    </row>
    <row r="52945" spans="27:27">
      <c r="AA52945" t="str">
        <v>HD</v>
      </c>
    </row>
    <row r="52946" spans="27:27">
      <c r="AA52946" t="str">
        <v>HD</v>
      </c>
    </row>
    <row r="52947" spans="27:27">
      <c r="AA52947" t="str">
        <v>BE</v>
      </c>
    </row>
    <row r="52948" spans="27:27">
      <c r="AA52948" t="str">
        <v>BE</v>
      </c>
    </row>
    <row r="52949" spans="27:27">
      <c r="AA52949" t="str">
        <v>BE</v>
      </c>
    </row>
    <row r="52950" spans="27:27">
      <c r="AA52950" t="str">
        <v>BE</v>
      </c>
    </row>
    <row r="52951" spans="27:27">
      <c r="AA52951" t="str">
        <v>SS</v>
      </c>
    </row>
    <row r="52952" spans="27:27">
      <c r="AA52952" t="str">
        <v>SO</v>
      </c>
    </row>
    <row r="52953" spans="27:27">
      <c r="AA52953" t="str">
        <v>SO</v>
      </c>
    </row>
    <row r="52954" spans="27:27">
      <c r="AA52954" t="str">
        <v>CB</v>
      </c>
    </row>
    <row r="52955" spans="27:27">
      <c r="AA52955" t="str">
        <v>CB</v>
      </c>
    </row>
    <row r="52956" spans="27:27">
      <c r="AA52956" t="str">
        <v>CB</v>
      </c>
    </row>
    <row r="52957" spans="27:27">
      <c r="AA52957" t="str">
        <v>WB</v>
      </c>
    </row>
    <row r="52958" spans="27:27">
      <c r="AA52958" t="str">
        <v>BB</v>
      </c>
    </row>
    <row r="52959" spans="27:27">
      <c r="AA52959" t="str">
        <v>BB</v>
      </c>
    </row>
    <row r="52960" spans="27:27">
      <c r="AA52960" t="str">
        <v>BB</v>
      </c>
    </row>
    <row r="52961" spans="27:27">
      <c r="AA52961" t="str">
        <v>BB</v>
      </c>
    </row>
    <row r="52962" spans="27:27">
      <c r="AA52962" t="str">
        <v>FR</v>
      </c>
    </row>
    <row r="52963" spans="27:27">
      <c r="AA52963" t="str">
        <v>CB</v>
      </c>
    </row>
    <row r="52964" spans="27:27">
      <c r="AA52964" t="str">
        <v>CB</v>
      </c>
    </row>
    <row r="52965" spans="27:27">
      <c r="AA52965" t="str">
        <v>FR</v>
      </c>
    </row>
    <row r="52966" spans="27:27">
      <c r="AA52966" t="str">
        <v>FR</v>
      </c>
    </row>
    <row r="52967" spans="27:27">
      <c r="AA52967" t="str">
        <v>SS</v>
      </c>
    </row>
    <row r="52968" spans="27:27">
      <c r="AA52968" t="str">
        <v>SS</v>
      </c>
    </row>
    <row r="52969" spans="27:27">
      <c r="AA52969" t="str">
        <v>SO</v>
      </c>
    </row>
    <row r="52970" spans="27:27">
      <c r="AA52970" t="str">
        <v>SO</v>
      </c>
    </row>
    <row r="52971" spans="27:27">
      <c r="AA52971" t="str">
        <v>SO</v>
      </c>
    </row>
    <row r="52972" spans="27:27">
      <c r="AA52972" t="str">
        <v>SO</v>
      </c>
    </row>
    <row r="52973" spans="27:27">
      <c r="AA52973" t="str">
        <v>BE</v>
      </c>
    </row>
    <row r="52974" spans="27:27">
      <c r="AA52974" t="str">
        <v>BE</v>
      </c>
    </row>
    <row r="52975" spans="27:27">
      <c r="AA52975" t="str">
        <v>FR</v>
      </c>
    </row>
    <row r="52976" spans="27:27">
      <c r="AA52976" t="str">
        <v>WB</v>
      </c>
    </row>
    <row r="52977" spans="27:27">
      <c r="AA52977" t="str">
        <v>CB</v>
      </c>
    </row>
    <row r="52978" spans="27:27">
      <c r="AA52978" t="str">
        <v>CB</v>
      </c>
    </row>
    <row r="52979" spans="27:27">
      <c r="AA52979" t="str">
        <v>DH</v>
      </c>
    </row>
    <row r="52980" spans="27:27">
      <c r="AA52980" t="str">
        <v>DH</v>
      </c>
    </row>
    <row r="52981" spans="27:27">
      <c r="AA52981" t="str">
        <v>BB</v>
      </c>
    </row>
    <row r="52982" spans="27:27">
      <c r="AA52982" t="str">
        <v>BB</v>
      </c>
    </row>
    <row r="52983" spans="27:27">
      <c r="AA52983" t="str">
        <v>BB</v>
      </c>
    </row>
    <row r="52984" spans="27:27">
      <c r="AA52984" t="str">
        <v>WB</v>
      </c>
    </row>
    <row r="52985" spans="27:27">
      <c r="AA52985" t="str">
        <v>WB</v>
      </c>
    </row>
    <row r="52986" spans="27:27">
      <c r="AA52986" t="str">
        <v>JB</v>
      </c>
    </row>
    <row r="52987" spans="27:27">
      <c r="AA52987" t="str">
        <v>BB</v>
      </c>
    </row>
    <row r="52988" spans="27:27">
      <c r="AA52988" t="str">
        <v>WB</v>
      </c>
    </row>
    <row r="52989" spans="27:27">
      <c r="AA52989" t="str">
        <v>SO</v>
      </c>
    </row>
    <row r="52990" spans="27:27">
      <c r="AA52990" t="str">
        <v>BB</v>
      </c>
    </row>
    <row r="52991" spans="27:27">
      <c r="AA52991" t="str">
        <v>JB</v>
      </c>
    </row>
    <row r="52992" spans="27:27">
      <c r="AA52992" t="str">
        <v>BE</v>
      </c>
    </row>
    <row r="52993" spans="27:27">
      <c r="AA52993" t="str">
        <v>WB</v>
      </c>
    </row>
    <row r="52994" spans="27:27">
      <c r="AA52994" t="str">
        <v>BB</v>
      </c>
    </row>
    <row r="52995" spans="27:27">
      <c r="AA52995" t="str">
        <v>SO</v>
      </c>
    </row>
    <row r="52996" spans="27:27">
      <c r="AA52996" t="str">
        <v>SO</v>
      </c>
    </row>
    <row r="52997" spans="27:27">
      <c r="AA52997" t="str">
        <v>DH</v>
      </c>
    </row>
    <row r="52998" spans="27:27">
      <c r="AA52998" t="str">
        <v>SS</v>
      </c>
    </row>
    <row r="52999" spans="27:27">
      <c r="AA52999" t="str">
        <v>BB</v>
      </c>
    </row>
    <row r="53000" spans="27:27">
      <c r="AA53000" t="str">
        <v>FR</v>
      </c>
    </row>
    <row r="53001" spans="27:27">
      <c r="AA53001" t="str">
        <v>SO</v>
      </c>
    </row>
    <row r="53002" spans="27:27">
      <c r="AA53002" t="str">
        <v>SS</v>
      </c>
    </row>
    <row r="53003" spans="27:27">
      <c r="AA53003" t="str">
        <v>FR</v>
      </c>
    </row>
    <row r="53004" spans="27:27">
      <c r="AA53004" t="str">
        <v>BB</v>
      </c>
    </row>
    <row r="53005" spans="27:27">
      <c r="AA53005" t="str">
        <v>BE</v>
      </c>
    </row>
    <row r="53006" spans="27:27">
      <c r="AA53006" t="str">
        <v>BE</v>
      </c>
    </row>
    <row r="53007" spans="27:27">
      <c r="AA53007" t="str">
        <v>BE</v>
      </c>
    </row>
    <row r="53008" spans="27:27">
      <c r="AA53008" t="str">
        <v>BE</v>
      </c>
    </row>
    <row r="53009" spans="27:27">
      <c r="AA53009" t="str">
        <v>BE</v>
      </c>
    </row>
    <row r="53010" spans="27:27">
      <c r="AA53010" t="str">
        <v>CB</v>
      </c>
    </row>
    <row r="53011" spans="27:27">
      <c r="AA53011" t="str">
        <v>HD</v>
      </c>
    </row>
    <row r="53012" spans="27:27">
      <c r="AA53012" t="str">
        <v>HD</v>
      </c>
    </row>
    <row r="53013" spans="27:27">
      <c r="AA53013" t="str">
        <v>HD</v>
      </c>
    </row>
    <row r="53014" spans="27:27">
      <c r="AA53014" t="str">
        <v>DH</v>
      </c>
    </row>
    <row r="53015" spans="27:27">
      <c r="AA53015" t="str">
        <v>SS</v>
      </c>
    </row>
    <row r="53016" spans="27:27">
      <c r="AA53016" t="str">
        <v>SS</v>
      </c>
    </row>
    <row r="53017" spans="27:27">
      <c r="AA53017" t="str">
        <v>HD</v>
      </c>
    </row>
    <row r="53018" spans="27:27">
      <c r="AA53018" t="str">
        <v>HD</v>
      </c>
    </row>
    <row r="53019" spans="27:27">
      <c r="AA53019" t="str">
        <v>DH</v>
      </c>
    </row>
    <row r="53020" spans="27:27">
      <c r="AA53020" t="str">
        <v>DH</v>
      </c>
    </row>
    <row r="53021" spans="27:27">
      <c r="AA53021" t="str">
        <v>DH</v>
      </c>
    </row>
    <row r="53022" spans="27:27">
      <c r="AA53022" t="str">
        <v>DH</v>
      </c>
    </row>
    <row r="53023" spans="27:27">
      <c r="AA53023" t="str">
        <v>JB</v>
      </c>
    </row>
    <row r="53024" spans="27:27">
      <c r="AA53024" t="str">
        <v>SO</v>
      </c>
    </row>
    <row r="53025" spans="27:27">
      <c r="AA53025" t="str">
        <v>SO</v>
      </c>
    </row>
    <row r="53026" spans="27:27">
      <c r="AA53026" t="str">
        <v>BB</v>
      </c>
    </row>
    <row r="53027" spans="27:27">
      <c r="AA53027" t="str">
        <v>SO</v>
      </c>
    </row>
    <row r="53028" spans="27:27">
      <c r="AA53028" t="str">
        <v>BE</v>
      </c>
    </row>
    <row r="53029" spans="27:27">
      <c r="AA53029" t="str">
        <v>BB</v>
      </c>
    </row>
    <row r="53030" spans="27:27">
      <c r="AA53030" t="str">
        <v>FR</v>
      </c>
    </row>
    <row r="53031" spans="27:27">
      <c r="AA53031" t="str">
        <v>HD</v>
      </c>
    </row>
    <row r="53032" spans="27:27">
      <c r="AA53032" t="str">
        <v>WB</v>
      </c>
    </row>
    <row r="53033" spans="27:27">
      <c r="AA53033" t="str">
        <v>FR</v>
      </c>
    </row>
    <row r="53034" spans="27:27">
      <c r="AA53034" t="str">
        <v>FR</v>
      </c>
    </row>
    <row r="53035" spans="27:27">
      <c r="AA53035" t="str">
        <v>SS</v>
      </c>
    </row>
    <row r="53036" spans="27:27">
      <c r="AA53036" t="str">
        <v>SS</v>
      </c>
    </row>
    <row r="53037" spans="27:27">
      <c r="AA53037" t="str">
        <v>SS</v>
      </c>
    </row>
    <row r="53038" spans="27:27">
      <c r="AA53038" t="str">
        <v>SS</v>
      </c>
    </row>
    <row r="53039" spans="27:27">
      <c r="AA53039" t="str">
        <v>DH</v>
      </c>
    </row>
    <row r="53040" spans="27:27">
      <c r="AA53040" t="str">
        <v>BB</v>
      </c>
    </row>
    <row r="53041" spans="27:27">
      <c r="AA53041" t="str">
        <v>SS</v>
      </c>
    </row>
    <row r="53042" spans="27:27">
      <c r="AA53042" t="str">
        <v>SS</v>
      </c>
    </row>
    <row r="53043" spans="27:27">
      <c r="AA53043" t="str">
        <v>WB</v>
      </c>
    </row>
    <row r="53044" spans="27:27">
      <c r="AA53044" t="str">
        <v>DH</v>
      </c>
    </row>
    <row r="53045" spans="27:27">
      <c r="AA53045" t="str">
        <v>DH</v>
      </c>
    </row>
    <row r="53046" spans="27:27">
      <c r="AA53046" t="str">
        <v>DH</v>
      </c>
    </row>
    <row r="53047" spans="27:27">
      <c r="AA53047" t="str">
        <v>DH</v>
      </c>
    </row>
    <row r="53048" spans="27:27">
      <c r="AA53048" t="str">
        <v>FR</v>
      </c>
    </row>
    <row r="53049" spans="27:27">
      <c r="AA53049" t="str">
        <v>FR</v>
      </c>
    </row>
    <row r="53050" spans="27:27">
      <c r="AA53050" t="str">
        <v>CB</v>
      </c>
    </row>
    <row r="53051" spans="27:27">
      <c r="AA53051" t="str">
        <v>SO</v>
      </c>
    </row>
    <row r="53052" spans="27:27">
      <c r="AA53052" t="str">
        <v>BE</v>
      </c>
    </row>
    <row r="53053" spans="27:27">
      <c r="AA53053" t="str">
        <v>FR</v>
      </c>
    </row>
    <row r="53054" spans="27:27">
      <c r="AA53054" t="str">
        <v>BB</v>
      </c>
    </row>
    <row r="53055" spans="27:27">
      <c r="AA53055" t="str">
        <v>JB</v>
      </c>
    </row>
    <row r="53056" spans="27:27">
      <c r="AA53056" t="str">
        <v>BE</v>
      </c>
    </row>
    <row r="53057" spans="27:27">
      <c r="AA53057" t="str">
        <v>FR</v>
      </c>
    </row>
    <row r="53058" spans="27:27">
      <c r="AA53058" t="str">
        <v>HD</v>
      </c>
    </row>
    <row r="53059" spans="27:27">
      <c r="AA53059" t="str">
        <v>HD</v>
      </c>
    </row>
    <row r="53060" spans="27:27">
      <c r="AA53060" t="str">
        <v>HD</v>
      </c>
    </row>
    <row r="53061" spans="27:27">
      <c r="AA53061" t="str">
        <v>HD</v>
      </c>
    </row>
    <row r="53062" spans="27:27">
      <c r="AA53062" t="str">
        <v>HD</v>
      </c>
    </row>
    <row r="53063" spans="27:27">
      <c r="AA53063" t="str">
        <v>DH</v>
      </c>
    </row>
    <row r="53064" spans="27:27">
      <c r="AA53064" t="str">
        <v>FR</v>
      </c>
    </row>
    <row r="53065" spans="27:27">
      <c r="AA53065" t="str">
        <v>BB</v>
      </c>
    </row>
    <row r="53066" spans="27:27">
      <c r="AA53066" t="str">
        <v>BB</v>
      </c>
    </row>
    <row r="53067" spans="27:27">
      <c r="AA53067" t="str">
        <v>CB</v>
      </c>
    </row>
    <row r="53068" spans="27:27">
      <c r="AA53068" t="str">
        <v>CB</v>
      </c>
    </row>
    <row r="53069" spans="27:27">
      <c r="AA53069" t="str">
        <v>CB</v>
      </c>
    </row>
    <row r="53070" spans="27:27">
      <c r="AA53070" t="str">
        <v>BB</v>
      </c>
    </row>
    <row r="53071" spans="27:27">
      <c r="AA53071" t="str">
        <v>FR</v>
      </c>
    </row>
    <row r="53072" spans="27:27">
      <c r="AA53072" t="str">
        <v>WB</v>
      </c>
    </row>
    <row r="53073" spans="27:27">
      <c r="AA53073" t="str">
        <v>BE</v>
      </c>
    </row>
    <row r="53074" spans="27:27">
      <c r="AA53074" t="str">
        <v>DH</v>
      </c>
    </row>
    <row r="53075" spans="27:27">
      <c r="AA53075" t="str">
        <v>SS</v>
      </c>
    </row>
    <row r="53076" spans="27:27">
      <c r="AA53076" t="str">
        <v>FR</v>
      </c>
    </row>
    <row r="53077" spans="27:27">
      <c r="AA53077" t="str">
        <v>BE</v>
      </c>
    </row>
    <row r="53078" spans="27:27">
      <c r="AA53078" t="str">
        <v>SO</v>
      </c>
    </row>
    <row r="53079" spans="27:27">
      <c r="AA53079" t="str">
        <v>CB</v>
      </c>
    </row>
    <row r="53080" spans="27:27">
      <c r="AA53080" t="str">
        <v>HD</v>
      </c>
    </row>
    <row r="53081" spans="27:27">
      <c r="AA53081" t="str">
        <v>HD</v>
      </c>
    </row>
    <row r="53082" spans="27:27">
      <c r="AA53082" t="str">
        <v>BB</v>
      </c>
    </row>
    <row r="53083" spans="27:27">
      <c r="AA53083" t="str">
        <v>CB</v>
      </c>
    </row>
    <row r="53084" spans="27:27">
      <c r="AA53084" t="str">
        <v>CB</v>
      </c>
    </row>
    <row r="53085" spans="27:27">
      <c r="AA53085" t="str">
        <v>JB</v>
      </c>
    </row>
    <row r="53086" spans="27:27">
      <c r="AA53086" t="str">
        <v>JB</v>
      </c>
    </row>
    <row r="53087" spans="27:27">
      <c r="AA53087" t="str">
        <v>JB</v>
      </c>
    </row>
    <row r="53088" spans="27:27">
      <c r="AA53088" t="str">
        <v>HD</v>
      </c>
    </row>
    <row r="53089" spans="27:27">
      <c r="AA53089" t="str">
        <v>JB</v>
      </c>
    </row>
    <row r="53090" spans="27:27">
      <c r="AA53090" t="str">
        <v>HD</v>
      </c>
    </row>
    <row r="53091" spans="27:27">
      <c r="AA53091" t="str">
        <v>SS</v>
      </c>
    </row>
    <row r="53092" spans="27:27">
      <c r="AA53092" t="str">
        <v>SS</v>
      </c>
    </row>
    <row r="53093" spans="27:27">
      <c r="AA53093" t="str">
        <v>BE</v>
      </c>
    </row>
    <row r="53094" spans="27:27">
      <c r="AA53094" t="str">
        <v>CB</v>
      </c>
    </row>
    <row r="53095" spans="27:27">
      <c r="AA53095" t="str">
        <v>FR</v>
      </c>
    </row>
    <row r="53096" spans="27:27">
      <c r="AA53096" t="str">
        <v>SS</v>
      </c>
    </row>
    <row r="53097" spans="27:27">
      <c r="AA53097" t="str">
        <v>BE</v>
      </c>
    </row>
    <row r="53098" spans="27:27">
      <c r="AA53098" t="str">
        <v>JB</v>
      </c>
    </row>
    <row r="53099" spans="27:27">
      <c r="AA53099" t="str">
        <v>BE</v>
      </c>
    </row>
    <row r="53100" spans="27:27">
      <c r="AA53100" t="str">
        <v>BE</v>
      </c>
    </row>
    <row r="53101" spans="27:27">
      <c r="AA53101" t="str">
        <v>BB</v>
      </c>
    </row>
    <row r="53102" spans="27:27">
      <c r="AA53102" t="str">
        <v>JB</v>
      </c>
    </row>
    <row r="53103" spans="27:27">
      <c r="AA53103" t="str">
        <v>JB</v>
      </c>
    </row>
    <row r="53104" spans="27:27">
      <c r="AA53104" t="str">
        <v>JB</v>
      </c>
    </row>
    <row r="53105" spans="27:27">
      <c r="AA53105" t="str">
        <v>HD</v>
      </c>
    </row>
    <row r="53106" spans="27:27">
      <c r="AA53106" t="str">
        <v>WB</v>
      </c>
    </row>
    <row r="53107" spans="27:27">
      <c r="AA53107" t="str">
        <v>WB</v>
      </c>
    </row>
    <row r="53108" spans="27:27">
      <c r="AA53108" t="str">
        <v>WB</v>
      </c>
    </row>
    <row r="53109" spans="27:27">
      <c r="AA53109" t="str">
        <v>WB</v>
      </c>
    </row>
    <row r="53110" spans="27:27">
      <c r="AA53110" t="str">
        <v>SO</v>
      </c>
    </row>
    <row r="53111" spans="27:27">
      <c r="AA53111" t="str">
        <v>SO</v>
      </c>
    </row>
    <row r="53112" spans="27:27">
      <c r="AA53112" t="str">
        <v>WB</v>
      </c>
    </row>
    <row r="53113" spans="27:27">
      <c r="AA53113" t="str">
        <v>WB</v>
      </c>
    </row>
    <row r="53114" spans="27:27">
      <c r="AA53114" t="str">
        <v>WB</v>
      </c>
    </row>
    <row r="53115" spans="27:27">
      <c r="AA53115" t="str">
        <v>SS</v>
      </c>
    </row>
    <row r="53116" spans="27:27">
      <c r="AA53116" t="str">
        <v>SS</v>
      </c>
    </row>
    <row r="53117" spans="27:27">
      <c r="AA53117" t="str">
        <v>FR</v>
      </c>
    </row>
    <row r="53118" spans="27:27">
      <c r="AA53118" t="str">
        <v>SO</v>
      </c>
    </row>
    <row r="53119" spans="27:27">
      <c r="AA53119" t="str">
        <v>SO</v>
      </c>
    </row>
    <row r="53120" spans="27:27">
      <c r="AA53120" t="str">
        <v>BE</v>
      </c>
    </row>
    <row r="53121" spans="27:27">
      <c r="AA53121" t="str">
        <v>BE</v>
      </c>
    </row>
    <row r="53122" spans="27:27">
      <c r="AA53122" t="str">
        <v>BE</v>
      </c>
    </row>
    <row r="53123" spans="27:27">
      <c r="AA53123" t="str">
        <v>BE</v>
      </c>
    </row>
    <row r="53124" spans="27:27">
      <c r="AA53124" t="str">
        <v>BE</v>
      </c>
    </row>
    <row r="53125" spans="27:27">
      <c r="AA53125" t="str">
        <v>WB</v>
      </c>
    </row>
    <row r="53126" spans="27:27">
      <c r="AA53126" t="str">
        <v>CB</v>
      </c>
    </row>
    <row r="53127" spans="27:27">
      <c r="AA53127" t="str">
        <v>SS</v>
      </c>
    </row>
    <row r="53128" spans="27:27">
      <c r="AA53128" t="str">
        <v>CB</v>
      </c>
    </row>
    <row r="53129" spans="27:27">
      <c r="AA53129" t="str">
        <v>CB</v>
      </c>
    </row>
    <row r="53130" spans="27:27">
      <c r="AA53130" t="str">
        <v>DH</v>
      </c>
    </row>
    <row r="53131" spans="27:27">
      <c r="AA53131" t="str">
        <v>DH</v>
      </c>
    </row>
    <row r="53132" spans="27:27">
      <c r="AA53132" t="str">
        <v>DH</v>
      </c>
    </row>
    <row r="53133" spans="27:27">
      <c r="AA53133" t="str">
        <v>DH</v>
      </c>
    </row>
    <row r="53134" spans="27:27">
      <c r="AA53134" t="str">
        <v>FR</v>
      </c>
    </row>
    <row r="53135" spans="27:27">
      <c r="AA53135" t="str">
        <v>FR</v>
      </c>
    </row>
    <row r="53136" spans="27:27">
      <c r="AA53136" t="str">
        <v>JB</v>
      </c>
    </row>
    <row r="53137" spans="27:27">
      <c r="AA53137" t="str">
        <v>JB</v>
      </c>
    </row>
    <row r="53138" spans="27:27">
      <c r="AA53138" t="str">
        <v>WB</v>
      </c>
    </row>
    <row r="53139" spans="27:27">
      <c r="AA53139" t="str">
        <v>DH</v>
      </c>
    </row>
    <row r="53140" spans="27:27">
      <c r="AA53140" t="str">
        <v>CB</v>
      </c>
    </row>
    <row r="53141" spans="27:27">
      <c r="AA53141" t="str">
        <v>BB</v>
      </c>
    </row>
    <row r="53142" spans="27:27">
      <c r="AA53142" t="str">
        <v>BB</v>
      </c>
    </row>
    <row r="53143" spans="27:27">
      <c r="AA53143" t="str">
        <v>BB</v>
      </c>
    </row>
    <row r="53144" spans="27:27">
      <c r="AA53144" t="str">
        <v>FR</v>
      </c>
    </row>
    <row r="53145" spans="27:27">
      <c r="AA53145" t="str">
        <v>HD</v>
      </c>
    </row>
    <row r="53146" spans="27:27">
      <c r="AA53146" t="str">
        <v>CB</v>
      </c>
    </row>
    <row r="53147" spans="27:27">
      <c r="AA53147" t="str">
        <v>CB</v>
      </c>
    </row>
    <row r="53148" spans="27:27">
      <c r="AA53148" t="str">
        <v>BE</v>
      </c>
    </row>
    <row r="53149" spans="27:27">
      <c r="AA53149" t="str">
        <v>SO</v>
      </c>
    </row>
    <row r="53150" spans="27:27">
      <c r="AA53150" t="str">
        <v>SO</v>
      </c>
    </row>
    <row r="53151" spans="27:27">
      <c r="AA53151" t="str">
        <v>FR</v>
      </c>
    </row>
    <row r="53152" spans="27:27">
      <c r="AA53152" t="str">
        <v>HD</v>
      </c>
    </row>
    <row r="53153" spans="27:27">
      <c r="AA53153" t="str">
        <v>DH</v>
      </c>
    </row>
    <row r="53154" spans="27:27">
      <c r="AA53154" t="str">
        <v>HD</v>
      </c>
    </row>
    <row r="53155" spans="27:27">
      <c r="AA53155" t="str">
        <v>BB</v>
      </c>
    </row>
    <row r="53156" spans="27:27">
      <c r="AA53156" t="str">
        <v>SO</v>
      </c>
    </row>
    <row r="53157" spans="27:27">
      <c r="AA53157" t="str">
        <v>FR</v>
      </c>
    </row>
    <row r="53158" spans="27:27">
      <c r="AA53158" t="str">
        <v>JB</v>
      </c>
    </row>
    <row r="53159" spans="27:27">
      <c r="AA53159" t="str">
        <v>WB</v>
      </c>
    </row>
    <row r="53160" spans="27:27">
      <c r="AA53160" t="str">
        <v>FR</v>
      </c>
    </row>
    <row r="53161" spans="27:27">
      <c r="AA53161" t="str">
        <v>WB</v>
      </c>
    </row>
    <row r="53162" spans="27:27">
      <c r="AA53162" t="str">
        <v>BE</v>
      </c>
    </row>
    <row r="53163" spans="27:27">
      <c r="AA53163" t="str">
        <v>DH</v>
      </c>
    </row>
    <row r="53164" spans="27:27">
      <c r="AA53164" t="str">
        <v>SS</v>
      </c>
    </row>
    <row r="53165" spans="27:27">
      <c r="AA53165" t="str">
        <v>HD</v>
      </c>
    </row>
    <row r="53166" spans="27:27">
      <c r="AA53166" t="str">
        <v>DH</v>
      </c>
    </row>
    <row r="53167" spans="27:27">
      <c r="AA53167" t="str">
        <v>BE</v>
      </c>
    </row>
    <row r="53168" spans="27:27">
      <c r="AA53168" t="str">
        <v>JB</v>
      </c>
    </row>
    <row r="53169" spans="27:27">
      <c r="AA53169" t="str">
        <v>JB</v>
      </c>
    </row>
    <row r="53170" spans="27:27">
      <c r="AA53170" t="str">
        <v>FR</v>
      </c>
    </row>
    <row r="53171" spans="27:27">
      <c r="AA53171" t="str">
        <v>FR</v>
      </c>
    </row>
    <row r="53172" spans="27:27">
      <c r="AA53172" t="str">
        <v>SS</v>
      </c>
    </row>
    <row r="53173" spans="27:27">
      <c r="AA53173" t="str">
        <v>SS</v>
      </c>
    </row>
    <row r="53174" spans="27:27">
      <c r="AA53174" t="str">
        <v>HD</v>
      </c>
    </row>
    <row r="53175" spans="27:27">
      <c r="AA53175" t="str">
        <v>BB</v>
      </c>
    </row>
    <row r="53176" spans="27:27">
      <c r="AA53176" t="str">
        <v>JB</v>
      </c>
    </row>
    <row r="53177" spans="27:27">
      <c r="AA53177" t="str">
        <v>JB</v>
      </c>
    </row>
    <row r="53178" spans="27:27">
      <c r="AA53178" t="str">
        <v>JB</v>
      </c>
    </row>
    <row r="53179" spans="27:27">
      <c r="AA53179" t="str">
        <v>DH</v>
      </c>
    </row>
    <row r="53180" spans="27:27">
      <c r="AA53180" t="str">
        <v>DH</v>
      </c>
    </row>
    <row r="53181" spans="27:27">
      <c r="AA53181" t="str">
        <v>CB</v>
      </c>
    </row>
    <row r="53182" spans="27:27">
      <c r="AA53182" t="str">
        <v>BB</v>
      </c>
    </row>
    <row r="53183" spans="27:27">
      <c r="AA53183" t="str">
        <v>JB</v>
      </c>
    </row>
    <row r="53184" spans="27:27">
      <c r="AA53184" t="str">
        <v>FR</v>
      </c>
    </row>
    <row r="53185" spans="27:27">
      <c r="AA53185" t="str">
        <v>BB</v>
      </c>
    </row>
    <row r="53186" spans="27:27">
      <c r="AA53186" t="str">
        <v>CB</v>
      </c>
    </row>
    <row r="53187" spans="27:27">
      <c r="AA53187" t="str">
        <v>WB</v>
      </c>
    </row>
    <row r="53188" spans="27:27">
      <c r="AA53188" t="str">
        <v>HD</v>
      </c>
    </row>
    <row r="53189" spans="27:27">
      <c r="AA53189" t="str">
        <v>JB</v>
      </c>
    </row>
    <row r="53190" spans="27:27">
      <c r="AA53190" t="str">
        <v>JB</v>
      </c>
    </row>
    <row r="53191" spans="27:27">
      <c r="AA53191" t="str">
        <v>JB</v>
      </c>
    </row>
    <row r="53192" spans="27:27">
      <c r="AA53192" t="str">
        <v>HD</v>
      </c>
    </row>
    <row r="53193" spans="27:27">
      <c r="AA53193" t="str">
        <v>DH</v>
      </c>
    </row>
    <row r="53194" spans="27:27">
      <c r="AA53194" t="str">
        <v>HD</v>
      </c>
    </row>
    <row r="53195" spans="27:27">
      <c r="AA53195" t="str">
        <v>CB</v>
      </c>
    </row>
    <row r="53196" spans="27:27">
      <c r="AA53196" t="str">
        <v>SS</v>
      </c>
    </row>
    <row r="53197" spans="27:27">
      <c r="AA53197" t="str">
        <v>BE</v>
      </c>
    </row>
    <row r="53198" spans="27:27">
      <c r="AA53198" t="str">
        <v>BE</v>
      </c>
    </row>
    <row r="53199" spans="27:27">
      <c r="AA53199" t="str">
        <v>CB</v>
      </c>
    </row>
    <row r="53200" spans="27:27">
      <c r="AA53200" t="str">
        <v>JB</v>
      </c>
    </row>
    <row r="53201" spans="27:27">
      <c r="AA53201" t="str">
        <v>BE</v>
      </c>
    </row>
    <row r="53202" spans="27:27">
      <c r="AA53202" t="str">
        <v>WB</v>
      </c>
    </row>
    <row r="53203" spans="27:27">
      <c r="AA53203" t="str">
        <v>CB</v>
      </c>
    </row>
    <row r="53204" spans="27:27">
      <c r="AA53204" t="str">
        <v>SO</v>
      </c>
    </row>
    <row r="53205" spans="27:27">
      <c r="AA53205" t="str">
        <v>SO</v>
      </c>
    </row>
    <row r="53206" spans="27:27">
      <c r="AA53206" t="str">
        <v>HD</v>
      </c>
    </row>
    <row r="53207" spans="27:27">
      <c r="AA53207" t="str">
        <v>WB</v>
      </c>
    </row>
    <row r="53208" spans="27:27">
      <c r="AA53208" t="str">
        <v>WB</v>
      </c>
    </row>
    <row r="53209" spans="27:27">
      <c r="AA53209" t="str">
        <v>WB</v>
      </c>
    </row>
    <row r="53210" spans="27:27">
      <c r="AA53210" t="str">
        <v>WB</v>
      </c>
    </row>
    <row r="53211" spans="27:27">
      <c r="AA53211" t="str">
        <v>WB</v>
      </c>
    </row>
    <row r="53212" spans="27:27">
      <c r="AA53212" t="str">
        <v>CB</v>
      </c>
    </row>
    <row r="53213" spans="27:27">
      <c r="AA53213" t="str">
        <v>HD</v>
      </c>
    </row>
    <row r="53214" spans="27:27">
      <c r="AA53214" t="str">
        <v>HD</v>
      </c>
    </row>
    <row r="53215" spans="27:27">
      <c r="AA53215" t="str">
        <v>HD</v>
      </c>
    </row>
    <row r="53216" spans="27:27">
      <c r="AA53216" t="str">
        <v>DH</v>
      </c>
    </row>
    <row r="53217" spans="27:27">
      <c r="AA53217" t="str">
        <v>DH</v>
      </c>
    </row>
    <row r="53218" spans="27:27">
      <c r="AA53218" t="str">
        <v>DH</v>
      </c>
    </row>
    <row r="53219" spans="27:27">
      <c r="AA53219" t="str">
        <v>DH</v>
      </c>
    </row>
    <row r="53220" spans="27:27">
      <c r="AA53220" t="str">
        <v>CB</v>
      </c>
    </row>
    <row r="53221" spans="27:27">
      <c r="AA53221" t="str">
        <v>CB</v>
      </c>
    </row>
    <row r="53222" spans="27:27">
      <c r="AA53222" t="str">
        <v>DH</v>
      </c>
    </row>
    <row r="53223" spans="27:27">
      <c r="AA53223" t="str">
        <v>DH</v>
      </c>
    </row>
    <row r="53224" spans="27:27">
      <c r="AA53224" t="str">
        <v>SS</v>
      </c>
    </row>
    <row r="53225" spans="27:27">
      <c r="AA53225" t="str">
        <v>BB</v>
      </c>
    </row>
    <row r="53226" spans="27:27">
      <c r="AA53226" t="str">
        <v>SO</v>
      </c>
    </row>
    <row r="53227" spans="27:27">
      <c r="AA53227" t="str">
        <v>BB</v>
      </c>
    </row>
    <row r="53228" spans="27:27">
      <c r="AA53228" t="str">
        <v>BB</v>
      </c>
    </row>
    <row r="53229" spans="27:27">
      <c r="AA53229" t="str">
        <v>HD</v>
      </c>
    </row>
    <row r="53230" spans="27:27">
      <c r="AA53230" t="str">
        <v>WB</v>
      </c>
    </row>
    <row r="53231" spans="27:27">
      <c r="AA53231" t="str">
        <v>JB</v>
      </c>
    </row>
    <row r="53232" spans="27:27">
      <c r="AA53232" t="str">
        <v>SS</v>
      </c>
    </row>
    <row r="53233" spans="27:27">
      <c r="AA53233" t="str">
        <v>JB</v>
      </c>
    </row>
    <row r="53234" spans="27:27">
      <c r="AA53234" t="str">
        <v>FR</v>
      </c>
    </row>
    <row r="53235" spans="27:27">
      <c r="AA53235" t="str">
        <v>HD</v>
      </c>
    </row>
    <row r="53236" spans="27:27">
      <c r="AA53236" t="str">
        <v>HD</v>
      </c>
    </row>
    <row r="53237" spans="27:27">
      <c r="AA53237" t="str">
        <v>JB</v>
      </c>
    </row>
    <row r="53238" spans="27:27">
      <c r="AA53238" t="str">
        <v>JB</v>
      </c>
    </row>
    <row r="53239" spans="27:27">
      <c r="AA53239" t="str">
        <v>WB</v>
      </c>
    </row>
    <row r="53240" spans="27:27">
      <c r="AA53240" t="str">
        <v>SS</v>
      </c>
    </row>
    <row r="53241" spans="27:27">
      <c r="AA53241" t="str">
        <v>BE</v>
      </c>
    </row>
    <row r="53242" spans="27:27">
      <c r="AA53242" t="str">
        <v>SS</v>
      </c>
    </row>
    <row r="53243" spans="27:27">
      <c r="AA53243" t="str">
        <v>CB</v>
      </c>
    </row>
    <row r="53244" spans="27:27">
      <c r="AA53244" t="str">
        <v>BB</v>
      </c>
    </row>
    <row r="53245" spans="27:27">
      <c r="AA53245" t="str">
        <v>BB</v>
      </c>
    </row>
    <row r="53246" spans="27:27">
      <c r="AA53246" t="str">
        <v>WB</v>
      </c>
    </row>
    <row r="53247" spans="27:27">
      <c r="AA53247" t="str">
        <v>BB</v>
      </c>
    </row>
    <row r="53248" spans="27:27">
      <c r="AA53248" t="str">
        <v>BE</v>
      </c>
    </row>
    <row r="53249" spans="27:27">
      <c r="AA53249" t="str">
        <v>BE</v>
      </c>
    </row>
    <row r="53250" spans="27:27">
      <c r="AA53250" t="str">
        <v>BE</v>
      </c>
    </row>
    <row r="53251" spans="27:27">
      <c r="AA53251" t="str">
        <v>JB</v>
      </c>
    </row>
    <row r="53252" spans="27:27">
      <c r="AA53252" t="str">
        <v>JB</v>
      </c>
    </row>
    <row r="53253" spans="27:27">
      <c r="AA53253" t="str">
        <v>HD</v>
      </c>
    </row>
    <row r="53254" spans="27:27">
      <c r="AA53254" t="str">
        <v>HD</v>
      </c>
    </row>
    <row r="53255" spans="27:27">
      <c r="AA53255" t="str">
        <v>WB</v>
      </c>
    </row>
    <row r="53256" spans="27:27">
      <c r="AA53256" t="str">
        <v>JB</v>
      </c>
    </row>
    <row r="53257" spans="27:27">
      <c r="AA53257" t="str">
        <v>JB</v>
      </c>
    </row>
    <row r="53258" spans="27:27">
      <c r="AA53258" t="str">
        <v>SS</v>
      </c>
    </row>
    <row r="53259" spans="27:27">
      <c r="AA53259" t="str">
        <v>BE</v>
      </c>
    </row>
    <row r="53260" spans="27:27">
      <c r="AA53260" t="str">
        <v>CB</v>
      </c>
    </row>
    <row r="53261" spans="27:27">
      <c r="AA53261" t="str">
        <v>WB</v>
      </c>
    </row>
    <row r="53262" spans="27:27">
      <c r="AA53262" t="str">
        <v>HD</v>
      </c>
    </row>
    <row r="53263" spans="27:27">
      <c r="AA53263" t="str">
        <v>CB</v>
      </c>
    </row>
    <row r="53264" spans="27:27">
      <c r="AA53264" t="str">
        <v>FR</v>
      </c>
    </row>
    <row r="53265" spans="27:27">
      <c r="AA53265" t="str">
        <v>JB</v>
      </c>
    </row>
    <row r="53266" spans="27:27">
      <c r="AA53266" t="str">
        <v>CB</v>
      </c>
    </row>
    <row r="53267" spans="27:27">
      <c r="AA53267" t="str">
        <v>FR</v>
      </c>
    </row>
    <row r="53268" spans="27:27">
      <c r="AA53268" t="str">
        <v>JB</v>
      </c>
    </row>
    <row r="53269" spans="27:27">
      <c r="AA53269" t="str">
        <v>WB</v>
      </c>
    </row>
    <row r="53270" spans="27:27">
      <c r="AA53270" t="str">
        <v>JB</v>
      </c>
    </row>
    <row r="53271" spans="27:27">
      <c r="AA53271" t="str">
        <v>CB</v>
      </c>
    </row>
    <row r="53272" spans="27:27">
      <c r="AA53272" t="str">
        <v>CB</v>
      </c>
    </row>
    <row r="53273" spans="27:27">
      <c r="AA53273" t="str">
        <v>CB</v>
      </c>
    </row>
    <row r="53274" spans="27:27">
      <c r="AA53274" t="str">
        <v>DH</v>
      </c>
    </row>
    <row r="53275" spans="27:27">
      <c r="AA53275" t="str">
        <v>DH</v>
      </c>
    </row>
    <row r="53276" spans="27:27">
      <c r="AA53276" t="str">
        <v>BB</v>
      </c>
    </row>
    <row r="53277" spans="27:27">
      <c r="AA53277" t="str">
        <v>DH</v>
      </c>
    </row>
    <row r="53278" spans="27:27">
      <c r="AA53278" t="str">
        <v>DH</v>
      </c>
    </row>
    <row r="53279" spans="27:27">
      <c r="AA53279" t="str">
        <v>DH</v>
      </c>
    </row>
    <row r="53280" spans="27:27">
      <c r="AA53280" t="str">
        <v>WB</v>
      </c>
    </row>
    <row r="53281" spans="27:27">
      <c r="AA53281" t="str">
        <v>WB</v>
      </c>
    </row>
    <row r="53282" spans="27:27">
      <c r="AA53282" t="str">
        <v>WB</v>
      </c>
    </row>
    <row r="53283" spans="27:27">
      <c r="AA53283" t="str">
        <v>WB</v>
      </c>
    </row>
    <row r="53284" spans="27:27">
      <c r="AA53284" t="str">
        <v>SS</v>
      </c>
    </row>
    <row r="53285" spans="27:27">
      <c r="AA53285" t="str">
        <v>WB</v>
      </c>
    </row>
    <row r="53286" spans="27:27">
      <c r="AA53286" t="str">
        <v>WB</v>
      </c>
    </row>
    <row r="53287" spans="27:27">
      <c r="AA53287" t="str">
        <v>WB</v>
      </c>
    </row>
    <row r="53288" spans="27:27">
      <c r="AA53288" t="str">
        <v>WB</v>
      </c>
    </row>
    <row r="53289" spans="27:27">
      <c r="AA53289" t="str">
        <v>HD</v>
      </c>
    </row>
    <row r="53290" spans="27:27">
      <c r="AA53290" t="str">
        <v>CB</v>
      </c>
    </row>
    <row r="53291" spans="27:27">
      <c r="AA53291" t="str">
        <v>WB</v>
      </c>
    </row>
    <row r="53292" spans="27:27">
      <c r="AA53292" t="str">
        <v>CB</v>
      </c>
    </row>
    <row r="53293" spans="27:27">
      <c r="AA53293" t="str">
        <v>BB</v>
      </c>
    </row>
    <row r="53294" spans="27:27">
      <c r="AA53294" t="str">
        <v>BB</v>
      </c>
    </row>
    <row r="53295" spans="27:27">
      <c r="AA53295" t="str">
        <v>BB</v>
      </c>
    </row>
    <row r="53296" spans="27:27">
      <c r="AA53296" t="str">
        <v>JB</v>
      </c>
    </row>
    <row r="53297" spans="27:27">
      <c r="AA53297" t="str">
        <v>JB</v>
      </c>
    </row>
    <row r="53298" spans="27:27">
      <c r="AA53298" t="str">
        <v>JB</v>
      </c>
    </row>
    <row r="53299" spans="27:27">
      <c r="AA53299" t="str">
        <v>SS</v>
      </c>
    </row>
    <row r="53300" spans="27:27">
      <c r="AA53300" t="str">
        <v>SS</v>
      </c>
    </row>
    <row r="53301" spans="27:27">
      <c r="AA53301" t="str">
        <v>SO</v>
      </c>
    </row>
    <row r="53302" spans="27:27">
      <c r="AA53302" t="str">
        <v>SO</v>
      </c>
    </row>
    <row r="53303" spans="27:27">
      <c r="AA53303" t="str">
        <v>SO</v>
      </c>
    </row>
    <row r="53304" spans="27:27">
      <c r="AA53304" t="str">
        <v>CB</v>
      </c>
    </row>
    <row r="53305" spans="27:27">
      <c r="AA53305" t="str">
        <v>CB</v>
      </c>
    </row>
    <row r="53306" spans="27:27">
      <c r="AA53306" t="str">
        <v>CB</v>
      </c>
    </row>
    <row r="53307" spans="27:27">
      <c r="AA53307" t="str">
        <v>BB</v>
      </c>
    </row>
    <row r="53308" spans="27:27">
      <c r="AA53308" t="str">
        <v>BB</v>
      </c>
    </row>
    <row r="53309" spans="27:27">
      <c r="AA53309" t="str">
        <v>HD</v>
      </c>
    </row>
    <row r="53310" spans="27:27">
      <c r="AA53310" t="str">
        <v>HD</v>
      </c>
    </row>
    <row r="53311" spans="27:27">
      <c r="AA53311" t="str">
        <v>SS</v>
      </c>
    </row>
    <row r="53312" spans="27:27">
      <c r="AA53312" t="str">
        <v>WB</v>
      </c>
    </row>
    <row r="53313" spans="27:27">
      <c r="AA53313" t="str">
        <v>SO</v>
      </c>
    </row>
    <row r="53314" spans="27:27">
      <c r="AA53314" t="str">
        <v>BE</v>
      </c>
    </row>
    <row r="53315" spans="27:27">
      <c r="AA53315" t="str">
        <v>SO</v>
      </c>
    </row>
    <row r="53316" spans="27:27">
      <c r="AA53316" t="str">
        <v>WB</v>
      </c>
    </row>
    <row r="53317" spans="27:27">
      <c r="AA53317" t="str">
        <v>HD</v>
      </c>
    </row>
    <row r="53318" spans="27:27">
      <c r="AA53318" t="str">
        <v>HD</v>
      </c>
    </row>
    <row r="53319" spans="27:27">
      <c r="AA53319" t="str">
        <v>HD</v>
      </c>
    </row>
    <row r="53320" spans="27:27">
      <c r="AA53320" t="str">
        <v>HD</v>
      </c>
    </row>
    <row r="53321" spans="27:27">
      <c r="AA53321" t="str">
        <v>SS</v>
      </c>
    </row>
    <row r="53322" spans="27:27">
      <c r="AA53322" t="str">
        <v>SS</v>
      </c>
    </row>
    <row r="53323" spans="27:27">
      <c r="AA53323" t="str">
        <v>WB</v>
      </c>
    </row>
    <row r="53324" spans="27:27">
      <c r="AA53324" t="str">
        <v>WB</v>
      </c>
    </row>
    <row r="53325" spans="27:27">
      <c r="AA53325" t="str">
        <v>FR</v>
      </c>
    </row>
    <row r="53326" spans="27:27">
      <c r="AA53326" t="str">
        <v>CB</v>
      </c>
    </row>
    <row r="53327" spans="27:27">
      <c r="AA53327" t="str">
        <v>BB</v>
      </c>
    </row>
    <row r="53328" spans="27:27">
      <c r="AA53328" t="str">
        <v>WB</v>
      </c>
    </row>
    <row r="53329" spans="27:27">
      <c r="AA53329" t="str">
        <v>HD</v>
      </c>
    </row>
    <row r="53330" spans="27:27">
      <c r="AA53330" t="str">
        <v>CB</v>
      </c>
    </row>
    <row r="53331" spans="27:27">
      <c r="AA53331" t="str">
        <v>CB</v>
      </c>
    </row>
    <row r="53332" spans="27:27">
      <c r="AA53332" t="str">
        <v>FR</v>
      </c>
    </row>
    <row r="53333" spans="27:27">
      <c r="AA53333" t="str">
        <v>DH</v>
      </c>
    </row>
    <row r="53334" spans="27:27">
      <c r="AA53334" t="str">
        <v>DH</v>
      </c>
    </row>
    <row r="53335" spans="27:27">
      <c r="AA53335" t="str">
        <v>WB</v>
      </c>
    </row>
    <row r="53336" spans="27:27">
      <c r="AA53336" t="str">
        <v>WB</v>
      </c>
    </row>
    <row r="53337" spans="27:27">
      <c r="AA53337" t="str">
        <v>BB</v>
      </c>
    </row>
    <row r="53338" spans="27:27">
      <c r="AA53338" t="str">
        <v>HD</v>
      </c>
    </row>
    <row r="53339" spans="27:27">
      <c r="AA53339" t="str">
        <v>BB</v>
      </c>
    </row>
    <row r="53340" spans="27:27">
      <c r="AA53340" t="str">
        <v>BB</v>
      </c>
    </row>
    <row r="53341" spans="27:27">
      <c r="AA53341" t="str">
        <v>JB</v>
      </c>
    </row>
    <row r="53342" spans="27:27">
      <c r="AA53342" t="str">
        <v>SO</v>
      </c>
    </row>
    <row r="53343" spans="27:27">
      <c r="AA53343" t="str">
        <v>WB</v>
      </c>
    </row>
    <row r="53344" spans="27:27">
      <c r="AA53344" t="str">
        <v>WB</v>
      </c>
    </row>
    <row r="53345" spans="27:27">
      <c r="AA53345" t="str">
        <v>CB</v>
      </c>
    </row>
    <row r="53346" spans="27:27">
      <c r="AA53346" t="str">
        <v>CB</v>
      </c>
    </row>
    <row r="53347" spans="27:27">
      <c r="AA53347" t="str">
        <v>DH</v>
      </c>
    </row>
    <row r="53348" spans="27:27">
      <c r="AA53348" t="str">
        <v>DH</v>
      </c>
    </row>
    <row r="53349" spans="27:27">
      <c r="AA53349" t="str">
        <v>CB</v>
      </c>
    </row>
    <row r="53350" spans="27:27">
      <c r="AA53350" t="str">
        <v>SS</v>
      </c>
    </row>
    <row r="53351" spans="27:27">
      <c r="AA53351" t="str">
        <v>SS</v>
      </c>
    </row>
    <row r="53352" spans="27:27">
      <c r="AA53352" t="str">
        <v>FR</v>
      </c>
    </row>
    <row r="53353" spans="27:27">
      <c r="AA53353" t="str">
        <v>FR</v>
      </c>
    </row>
    <row r="53354" spans="27:27">
      <c r="AA53354" t="str">
        <v>BB</v>
      </c>
    </row>
    <row r="53355" spans="27:27">
      <c r="AA53355" t="str">
        <v>WB</v>
      </c>
    </row>
    <row r="53356" spans="27:27">
      <c r="AA53356" t="str">
        <v>SO</v>
      </c>
    </row>
    <row r="53357" spans="27:27">
      <c r="AA53357" t="str">
        <v>SO</v>
      </c>
    </row>
    <row r="53358" spans="27:27">
      <c r="AA53358" t="str">
        <v>SO</v>
      </c>
    </row>
    <row r="53359" spans="27:27">
      <c r="AA53359" t="str">
        <v>SO</v>
      </c>
    </row>
    <row r="53360" spans="27:27">
      <c r="AA53360" t="str">
        <v>SS</v>
      </c>
    </row>
    <row r="53361" spans="27:27">
      <c r="AA53361" t="str">
        <v>HD</v>
      </c>
    </row>
    <row r="53362" spans="27:27">
      <c r="AA53362" t="str">
        <v>BB</v>
      </c>
    </row>
    <row r="53363" spans="27:27">
      <c r="AA53363" t="str">
        <v>SS</v>
      </c>
    </row>
    <row r="53364" spans="27:27">
      <c r="AA53364" t="str">
        <v>SS</v>
      </c>
    </row>
    <row r="53365" spans="27:27">
      <c r="AA53365" t="str">
        <v>WB</v>
      </c>
    </row>
    <row r="53366" spans="27:27">
      <c r="AA53366" t="str">
        <v>CB</v>
      </c>
    </row>
    <row r="53367" spans="27:27">
      <c r="AA53367" t="str">
        <v>CB</v>
      </c>
    </row>
    <row r="53368" spans="27:27">
      <c r="AA53368" t="str">
        <v>CB</v>
      </c>
    </row>
    <row r="53369" spans="27:27">
      <c r="AA53369" t="str">
        <v>HD</v>
      </c>
    </row>
    <row r="53370" spans="27:27">
      <c r="AA53370" t="str">
        <v>HD</v>
      </c>
    </row>
    <row r="53371" spans="27:27">
      <c r="AA53371" t="str">
        <v>SO</v>
      </c>
    </row>
    <row r="53372" spans="27:27">
      <c r="AA53372" t="str">
        <v>CB</v>
      </c>
    </row>
    <row r="53373" spans="27:27">
      <c r="AA53373" t="str">
        <v>WB</v>
      </c>
    </row>
    <row r="53374" spans="27:27">
      <c r="AA53374" t="str">
        <v>DH</v>
      </c>
    </row>
    <row r="53375" spans="27:27">
      <c r="AA53375" t="str">
        <v>DH</v>
      </c>
    </row>
    <row r="53376" spans="27:27">
      <c r="AA53376" t="str">
        <v>JB</v>
      </c>
    </row>
    <row r="53377" spans="27:27">
      <c r="AA53377" t="str">
        <v>BE</v>
      </c>
    </row>
    <row r="53378" spans="27:27">
      <c r="AA53378" t="str">
        <v>FR</v>
      </c>
    </row>
    <row r="53379" spans="27:27">
      <c r="AA53379" t="str">
        <v>BB</v>
      </c>
    </row>
    <row r="53380" spans="27:27">
      <c r="AA53380" t="str">
        <v>BE</v>
      </c>
    </row>
    <row r="53381" spans="27:27">
      <c r="AA53381" t="str">
        <v>BE</v>
      </c>
    </row>
    <row r="53382" spans="27:27">
      <c r="AA53382" t="str">
        <v>WB</v>
      </c>
    </row>
    <row r="53383" spans="27:27">
      <c r="AA53383" t="str">
        <v>SS</v>
      </c>
    </row>
    <row r="53384" spans="27:27">
      <c r="AA53384" t="str">
        <v>HD</v>
      </c>
    </row>
    <row r="53385" spans="27:27">
      <c r="AA53385" t="str">
        <v>HD</v>
      </c>
    </row>
    <row r="53386" spans="27:27">
      <c r="AA53386" t="str">
        <v>WB</v>
      </c>
    </row>
    <row r="53387" spans="27:27">
      <c r="AA53387" t="str">
        <v>DH</v>
      </c>
    </row>
    <row r="53388" spans="27:27">
      <c r="AA53388" t="str">
        <v>DH</v>
      </c>
    </row>
    <row r="53389" spans="27:27">
      <c r="AA53389" t="str">
        <v>FR</v>
      </c>
    </row>
    <row r="53390" spans="27:27">
      <c r="AA53390" t="str">
        <v>FR</v>
      </c>
    </row>
    <row r="53391" spans="27:27">
      <c r="AA53391" t="str">
        <v>FR</v>
      </c>
    </row>
    <row r="53392" spans="27:27">
      <c r="AA53392" t="str">
        <v>CB</v>
      </c>
    </row>
    <row r="53393" spans="27:27">
      <c r="AA53393" t="str">
        <v>BE</v>
      </c>
    </row>
    <row r="53394" spans="27:27">
      <c r="AA53394" t="str">
        <v>SS</v>
      </c>
    </row>
    <row r="53395" spans="27:27">
      <c r="AA53395" t="str">
        <v>SS</v>
      </c>
    </row>
    <row r="53396" spans="27:27">
      <c r="AA53396" t="str">
        <v>JB</v>
      </c>
    </row>
    <row r="53397" spans="27:27">
      <c r="AA53397" t="str">
        <v>DH</v>
      </c>
    </row>
    <row r="53398" spans="27:27">
      <c r="AA53398" t="str">
        <v>CB</v>
      </c>
    </row>
    <row r="53399" spans="27:27">
      <c r="AA53399" t="str">
        <v>CB</v>
      </c>
    </row>
    <row r="53400" spans="27:27">
      <c r="AA53400" t="str">
        <v>BE</v>
      </c>
    </row>
    <row r="53401" spans="27:27">
      <c r="AA53401" t="str">
        <v>BE</v>
      </c>
    </row>
    <row r="53402" spans="27:27">
      <c r="AA53402" t="str">
        <v>BE</v>
      </c>
    </row>
    <row r="53403" spans="27:27">
      <c r="AA53403" t="str">
        <v>BE</v>
      </c>
    </row>
    <row r="53404" spans="27:27">
      <c r="AA53404" t="str">
        <v>WB</v>
      </c>
    </row>
    <row r="53405" spans="27:27">
      <c r="AA53405" t="str">
        <v>WB</v>
      </c>
    </row>
    <row r="53406" spans="27:27">
      <c r="AA53406" t="str">
        <v>WB</v>
      </c>
    </row>
    <row r="53407" spans="27:27">
      <c r="AA53407" t="str">
        <v>SS</v>
      </c>
    </row>
    <row r="53408" spans="27:27">
      <c r="AA53408" t="str">
        <v>SS</v>
      </c>
    </row>
    <row r="53409" spans="27:27">
      <c r="AA53409" t="str">
        <v>JB</v>
      </c>
    </row>
    <row r="53410" spans="27:27">
      <c r="AA53410" t="str">
        <v>JB</v>
      </c>
    </row>
    <row r="53411" spans="27:27">
      <c r="AA53411" t="str">
        <v>BB</v>
      </c>
    </row>
    <row r="53412" spans="27:27">
      <c r="AA53412" t="str">
        <v>BB</v>
      </c>
    </row>
    <row r="53413" spans="27:27">
      <c r="AA53413" t="str">
        <v>WB</v>
      </c>
    </row>
    <row r="53414" spans="27:27">
      <c r="AA53414" t="str">
        <v>WB</v>
      </c>
    </row>
    <row r="53415" spans="27:27">
      <c r="AA53415" t="str">
        <v>FR</v>
      </c>
    </row>
    <row r="53416" spans="27:27">
      <c r="AA53416" t="str">
        <v>FR</v>
      </c>
    </row>
    <row r="53417" spans="27:27">
      <c r="AA53417" t="str">
        <v>JB</v>
      </c>
    </row>
    <row r="53418" spans="27:27">
      <c r="AA53418" t="str">
        <v>JB</v>
      </c>
    </row>
    <row r="53419" spans="27:27">
      <c r="AA53419" t="str">
        <v>FR</v>
      </c>
    </row>
    <row r="53420" spans="27:27">
      <c r="AA53420" t="str">
        <v>CB</v>
      </c>
    </row>
    <row r="53421" spans="27:27">
      <c r="AA53421" t="str">
        <v>BE</v>
      </c>
    </row>
    <row r="53422" spans="27:27">
      <c r="AA53422" t="str">
        <v>HD</v>
      </c>
    </row>
    <row r="53423" spans="27:27">
      <c r="AA53423" t="str">
        <v>SS</v>
      </c>
    </row>
    <row r="53424" spans="27:27">
      <c r="AA53424" t="str">
        <v>SS</v>
      </c>
    </row>
    <row r="53425" spans="27:27">
      <c r="AA53425" t="str">
        <v>SO</v>
      </c>
    </row>
    <row r="53426" spans="27:27">
      <c r="AA53426" t="str">
        <v>SO</v>
      </c>
    </row>
    <row r="53427" spans="27:27">
      <c r="AA53427" t="str">
        <v>WB</v>
      </c>
    </row>
    <row r="53428" spans="27:27">
      <c r="AA53428" t="str">
        <v>BE</v>
      </c>
    </row>
    <row r="53429" spans="27:27">
      <c r="AA53429" t="str">
        <v>BE</v>
      </c>
    </row>
    <row r="53430" spans="27:27">
      <c r="AA53430" t="str">
        <v>BE</v>
      </c>
    </row>
    <row r="53431" spans="27:27">
      <c r="AA53431" t="str">
        <v>BB</v>
      </c>
    </row>
    <row r="53432" spans="27:27">
      <c r="AA53432" t="str">
        <v>DH</v>
      </c>
    </row>
    <row r="53433" spans="27:27">
      <c r="AA53433" t="str">
        <v>SS</v>
      </c>
    </row>
    <row r="53434" spans="27:27">
      <c r="AA53434" t="str">
        <v>SS</v>
      </c>
    </row>
    <row r="53435" spans="27:27">
      <c r="AA53435" t="str">
        <v>SS</v>
      </c>
    </row>
    <row r="53436" spans="27:27">
      <c r="AA53436" t="str">
        <v>BE</v>
      </c>
    </row>
    <row r="53437" spans="27:27">
      <c r="AA53437" t="str">
        <v>BE</v>
      </c>
    </row>
    <row r="53438" spans="27:27">
      <c r="AA53438" t="str">
        <v>BE</v>
      </c>
    </row>
    <row r="53439" spans="27:27">
      <c r="AA53439" t="str">
        <v>BB</v>
      </c>
    </row>
    <row r="53440" spans="27:27">
      <c r="AA53440" t="str">
        <v>BB</v>
      </c>
    </row>
    <row r="53441" spans="27:27">
      <c r="AA53441" t="str">
        <v>BB</v>
      </c>
    </row>
    <row r="53442" spans="27:27">
      <c r="AA53442" t="str">
        <v>BB</v>
      </c>
    </row>
    <row r="53443" spans="27:27">
      <c r="AA53443" t="str">
        <v>SO</v>
      </c>
    </row>
    <row r="53444" spans="27:27">
      <c r="AA53444" t="str">
        <v>HD</v>
      </c>
    </row>
    <row r="53445" spans="27:27">
      <c r="AA53445" t="str">
        <v>HD</v>
      </c>
    </row>
    <row r="53446" spans="27:27">
      <c r="AA53446" t="str">
        <v>SS</v>
      </c>
    </row>
    <row r="53447" spans="27:27">
      <c r="AA53447" t="str">
        <v>HD</v>
      </c>
    </row>
    <row r="53448" spans="27:27">
      <c r="AA53448" t="str">
        <v>CB</v>
      </c>
    </row>
    <row r="53449" spans="27:27">
      <c r="AA53449" t="str">
        <v>WB</v>
      </c>
    </row>
    <row r="53450" spans="27:27">
      <c r="AA53450" t="str">
        <v>WB</v>
      </c>
    </row>
    <row r="53451" spans="27:27">
      <c r="AA53451" t="str">
        <v>HD</v>
      </c>
    </row>
    <row r="53452" spans="27:27">
      <c r="AA53452" t="str">
        <v>DH</v>
      </c>
    </row>
    <row r="53453" spans="27:27">
      <c r="AA53453" t="str">
        <v>WB</v>
      </c>
    </row>
    <row r="53454" spans="27:27">
      <c r="AA53454" t="str">
        <v>DH</v>
      </c>
    </row>
    <row r="53455" spans="27:27">
      <c r="AA53455" t="str">
        <v>WB</v>
      </c>
    </row>
    <row r="53456" spans="27:27">
      <c r="AA53456" t="str">
        <v>BB</v>
      </c>
    </row>
    <row r="53457" spans="27:27">
      <c r="AA53457" t="str">
        <v>DH</v>
      </c>
    </row>
    <row r="53458" spans="27:27">
      <c r="AA53458" t="str">
        <v>DH</v>
      </c>
    </row>
    <row r="53459" spans="27:27">
      <c r="AA53459" t="str">
        <v>JB</v>
      </c>
    </row>
    <row r="53460" spans="27:27">
      <c r="AA53460" t="str">
        <v>SS</v>
      </c>
    </row>
    <row r="53461" spans="27:27">
      <c r="AA53461" t="str">
        <v>FR</v>
      </c>
    </row>
    <row r="53462" spans="27:27">
      <c r="AA53462" t="str">
        <v>FR</v>
      </c>
    </row>
    <row r="53463" spans="27:27">
      <c r="AA53463" t="str">
        <v>SO</v>
      </c>
    </row>
    <row r="53464" spans="27:27">
      <c r="AA53464" t="str">
        <v>BE</v>
      </c>
    </row>
    <row r="53465" spans="27:27">
      <c r="AA53465" t="str">
        <v>FR</v>
      </c>
    </row>
    <row r="53466" spans="27:27">
      <c r="AA53466" t="str">
        <v>HD</v>
      </c>
    </row>
    <row r="53467" spans="27:27">
      <c r="AA53467" t="str">
        <v>HD</v>
      </c>
    </row>
    <row r="53468" spans="27:27">
      <c r="AA53468" t="str">
        <v>HD</v>
      </c>
    </row>
    <row r="53469" spans="27:27">
      <c r="AA53469" t="str">
        <v>JB</v>
      </c>
    </row>
    <row r="53470" spans="27:27">
      <c r="AA53470" t="str">
        <v>JB</v>
      </c>
    </row>
    <row r="53471" spans="27:27">
      <c r="AA53471" t="str">
        <v>JB</v>
      </c>
    </row>
    <row r="53472" spans="27:27">
      <c r="AA53472" t="str">
        <v>SO</v>
      </c>
    </row>
    <row r="53473" spans="27:27">
      <c r="AA53473" t="str">
        <v>JB</v>
      </c>
    </row>
    <row r="53474" spans="27:27">
      <c r="AA53474" t="str">
        <v>CB</v>
      </c>
    </row>
    <row r="53475" spans="27:27">
      <c r="AA53475" t="str">
        <v>JB</v>
      </c>
    </row>
    <row r="53476" spans="27:27">
      <c r="AA53476" t="str">
        <v>CB</v>
      </c>
    </row>
    <row r="53477" spans="27:27">
      <c r="AA53477" t="str">
        <v>CB</v>
      </c>
    </row>
    <row r="53478" spans="27:27">
      <c r="AA53478" t="str">
        <v>HD</v>
      </c>
    </row>
    <row r="53479" spans="27:27">
      <c r="AA53479" t="str">
        <v>HD</v>
      </c>
    </row>
    <row r="53480" spans="27:27">
      <c r="AA53480" t="str">
        <v>FR</v>
      </c>
    </row>
    <row r="53481" spans="27:27">
      <c r="AA53481" t="str">
        <v>FR</v>
      </c>
    </row>
    <row r="53482" spans="27:27">
      <c r="AA53482" t="str">
        <v>FR</v>
      </c>
    </row>
    <row r="53483" spans="27:27">
      <c r="AA53483" t="str">
        <v>JB</v>
      </c>
    </row>
    <row r="53484" spans="27:27">
      <c r="AA53484" t="str">
        <v>JB</v>
      </c>
    </row>
    <row r="53485" spans="27:27">
      <c r="AA53485" t="str">
        <v>JB</v>
      </c>
    </row>
    <row r="53486" spans="27:27">
      <c r="AA53486" t="str">
        <v>SS</v>
      </c>
    </row>
    <row r="53487" spans="27:27">
      <c r="AA53487" t="str">
        <v>SS</v>
      </c>
    </row>
    <row r="53488" spans="27:27">
      <c r="AA53488" t="str">
        <v>SO</v>
      </c>
    </row>
    <row r="53489" spans="27:27">
      <c r="AA53489" t="str">
        <v>SO</v>
      </c>
    </row>
    <row r="53490" spans="27:27">
      <c r="AA53490" t="str">
        <v>SS</v>
      </c>
    </row>
    <row r="53491" spans="27:27">
      <c r="AA53491" t="str">
        <v>CB</v>
      </c>
    </row>
    <row r="53492" spans="27:27">
      <c r="AA53492" t="str">
        <v>CB</v>
      </c>
    </row>
    <row r="53493" spans="27:27">
      <c r="AA53493" t="str">
        <v>CB</v>
      </c>
    </row>
    <row r="53494" spans="27:27">
      <c r="AA53494" t="str">
        <v>CB</v>
      </c>
    </row>
    <row r="53495" spans="27:27">
      <c r="AA53495" t="str">
        <v>BE</v>
      </c>
    </row>
    <row r="53496" spans="27:27">
      <c r="AA53496" t="str">
        <v>BE</v>
      </c>
    </row>
    <row r="53497" spans="27:27">
      <c r="AA53497" t="str">
        <v>BE</v>
      </c>
    </row>
    <row r="53498" spans="27:27">
      <c r="AA53498" t="str">
        <v>BE</v>
      </c>
    </row>
    <row r="53499" spans="27:27">
      <c r="AA53499" t="str">
        <v>DH</v>
      </c>
    </row>
    <row r="53500" spans="27:27">
      <c r="AA53500" t="str">
        <v>DH</v>
      </c>
    </row>
    <row r="53501" spans="27:27">
      <c r="AA53501" t="str">
        <v>DH</v>
      </c>
    </row>
    <row r="53502" spans="27:27">
      <c r="AA53502" t="str">
        <v>DH</v>
      </c>
    </row>
    <row r="53503" spans="27:27">
      <c r="AA53503" t="str">
        <v>FR</v>
      </c>
    </row>
    <row r="53504" spans="27:27">
      <c r="AA53504" t="str">
        <v>CB</v>
      </c>
    </row>
    <row r="53505" spans="27:27">
      <c r="AA53505" t="str">
        <v>CB</v>
      </c>
    </row>
    <row r="53506" spans="27:27">
      <c r="AA53506" t="str">
        <v>WB</v>
      </c>
    </row>
    <row r="53507" spans="27:27">
      <c r="AA53507" t="str">
        <v>JB</v>
      </c>
    </row>
    <row r="53508" spans="27:27">
      <c r="AA53508" t="str">
        <v>SO</v>
      </c>
    </row>
    <row r="53509" spans="27:27">
      <c r="AA53509" t="str">
        <v>FR</v>
      </c>
    </row>
    <row r="53510" spans="27:27">
      <c r="AA53510" t="str">
        <v>BB</v>
      </c>
    </row>
    <row r="53511" spans="27:27">
      <c r="AA53511" t="str">
        <v>DH</v>
      </c>
    </row>
    <row r="53512" spans="27:27">
      <c r="AA53512" t="str">
        <v>CB</v>
      </c>
    </row>
    <row r="53513" spans="27:27">
      <c r="AA53513" t="str">
        <v>DH</v>
      </c>
    </row>
    <row r="53514" spans="27:27">
      <c r="AA53514" t="str">
        <v>JB</v>
      </c>
    </row>
    <row r="53515" spans="27:27">
      <c r="AA53515" t="str">
        <v>JB</v>
      </c>
    </row>
    <row r="53516" spans="27:27">
      <c r="AA53516" t="str">
        <v>DH</v>
      </c>
    </row>
    <row r="53517" spans="27:27">
      <c r="AA53517" t="str">
        <v>DH</v>
      </c>
    </row>
    <row r="53518" spans="27:27">
      <c r="AA53518" t="str">
        <v>SO</v>
      </c>
    </row>
    <row r="53519" spans="27:27">
      <c r="AA53519" t="str">
        <v>SS</v>
      </c>
    </row>
    <row r="53520" spans="27:27">
      <c r="AA53520" t="str">
        <v>CB</v>
      </c>
    </row>
    <row r="53521" spans="27:27">
      <c r="AA53521" t="str">
        <v>CB</v>
      </c>
    </row>
    <row r="53522" spans="27:27">
      <c r="AA53522" t="str">
        <v>FR</v>
      </c>
    </row>
    <row r="53523" spans="27:27">
      <c r="AA53523" t="str">
        <v>SS</v>
      </c>
    </row>
    <row r="53524" spans="27:27">
      <c r="AA53524" t="str">
        <v>JB</v>
      </c>
    </row>
    <row r="53525" spans="27:27">
      <c r="AA53525" t="str">
        <v>DH</v>
      </c>
    </row>
    <row r="53526" spans="27:27">
      <c r="AA53526" t="str">
        <v>SS</v>
      </c>
    </row>
    <row r="53527" spans="27:27">
      <c r="AA53527" t="str">
        <v>BB</v>
      </c>
    </row>
    <row r="53528" spans="27:27">
      <c r="AA53528" t="str">
        <v>CB</v>
      </c>
    </row>
    <row r="53529" spans="27:27">
      <c r="AA53529" t="str">
        <v>CB</v>
      </c>
    </row>
    <row r="53530" spans="27:27">
      <c r="AA53530" t="str">
        <v>WB</v>
      </c>
    </row>
    <row r="53531" spans="27:27">
      <c r="AA53531" t="str">
        <v>WB</v>
      </c>
    </row>
    <row r="53532" spans="27:27">
      <c r="AA53532" t="str">
        <v>JB</v>
      </c>
    </row>
    <row r="53533" spans="27:27">
      <c r="AA53533" t="str">
        <v>WB</v>
      </c>
    </row>
    <row r="53534" spans="27:27">
      <c r="AA53534" t="str">
        <v>WB</v>
      </c>
    </row>
    <row r="53535" spans="27:27">
      <c r="AA53535" t="str">
        <v>BB</v>
      </c>
    </row>
    <row r="53536" spans="27:27">
      <c r="AA53536" t="str">
        <v>BB</v>
      </c>
    </row>
    <row r="53537" spans="27:27">
      <c r="AA53537" t="str">
        <v>BE</v>
      </c>
    </row>
    <row r="53538" spans="27:27">
      <c r="AA53538" t="str">
        <v>HD</v>
      </c>
    </row>
    <row r="53539" spans="27:27">
      <c r="AA53539" t="str">
        <v>HD</v>
      </c>
    </row>
    <row r="53540" spans="27:27">
      <c r="AA53540" t="str">
        <v>DH</v>
      </c>
    </row>
    <row r="53541" spans="27:27">
      <c r="AA53541" t="str">
        <v>FR</v>
      </c>
    </row>
    <row r="53542" spans="27:27">
      <c r="AA53542" t="str">
        <v>FR</v>
      </c>
    </row>
    <row r="53543" spans="27:27">
      <c r="AA53543" t="str">
        <v>HD</v>
      </c>
    </row>
    <row r="53544" spans="27:27">
      <c r="AA53544" t="str">
        <v>SS</v>
      </c>
    </row>
    <row r="53545" spans="27:27">
      <c r="AA53545" t="str">
        <v>BE</v>
      </c>
    </row>
    <row r="53546" spans="27:27">
      <c r="AA53546" t="str">
        <v>SO</v>
      </c>
    </row>
    <row r="53547" spans="27:27">
      <c r="AA53547" t="str">
        <v>CB</v>
      </c>
    </row>
    <row r="53548" spans="27:27">
      <c r="AA53548" t="str">
        <v>JB</v>
      </c>
    </row>
    <row r="53549" spans="27:27">
      <c r="AA53549" t="str">
        <v>JB</v>
      </c>
    </row>
    <row r="53550" spans="27:27">
      <c r="AA53550" t="str">
        <v>HD</v>
      </c>
    </row>
    <row r="53551" spans="27:27">
      <c r="AA53551" t="str">
        <v>SS</v>
      </c>
    </row>
    <row r="53552" spans="27:27">
      <c r="AA53552" t="str">
        <v>BE</v>
      </c>
    </row>
    <row r="53553" spans="27:27">
      <c r="AA53553" t="str">
        <v>WB</v>
      </c>
    </row>
    <row r="53554" spans="27:27">
      <c r="AA53554" t="str">
        <v>JB</v>
      </c>
    </row>
    <row r="53555" spans="27:27">
      <c r="AA53555" t="str">
        <v>JB</v>
      </c>
    </row>
    <row r="53556" spans="27:27">
      <c r="AA53556" t="str">
        <v>FR</v>
      </c>
    </row>
    <row r="53557" spans="27:27">
      <c r="AA53557" t="str">
        <v>FR</v>
      </c>
    </row>
    <row r="53558" spans="27:27">
      <c r="AA53558" t="str">
        <v>FR</v>
      </c>
    </row>
    <row r="53559" spans="27:27">
      <c r="AA53559" t="str">
        <v>FR</v>
      </c>
    </row>
    <row r="53560" spans="27:27">
      <c r="AA53560" t="str">
        <v>SS</v>
      </c>
    </row>
    <row r="53561" spans="27:27">
      <c r="AA53561" t="str">
        <v>HD</v>
      </c>
    </row>
    <row r="53562" spans="27:27">
      <c r="AA53562" t="str">
        <v>BE</v>
      </c>
    </row>
    <row r="53563" spans="27:27">
      <c r="AA53563" t="str">
        <v>DH</v>
      </c>
    </row>
    <row r="53564" spans="27:27">
      <c r="AA53564" t="str">
        <v>CB</v>
      </c>
    </row>
    <row r="53565" spans="27:27">
      <c r="AA53565" t="str">
        <v>JB</v>
      </c>
    </row>
    <row r="53566" spans="27:27">
      <c r="AA53566" t="str">
        <v>CB</v>
      </c>
    </row>
    <row r="53567" spans="27:27">
      <c r="AA53567" t="str">
        <v>BE</v>
      </c>
    </row>
    <row r="53568" spans="27:27">
      <c r="AA53568" t="str">
        <v>FR</v>
      </c>
    </row>
    <row r="53569" spans="27:27">
      <c r="AA53569" t="str">
        <v>WB</v>
      </c>
    </row>
    <row r="53570" spans="27:27">
      <c r="AA53570" t="str">
        <v>BE</v>
      </c>
    </row>
    <row r="53571" spans="27:27">
      <c r="AA53571" t="str">
        <v>SO</v>
      </c>
    </row>
    <row r="53572" spans="27:27">
      <c r="AA53572" t="str">
        <v>CB</v>
      </c>
    </row>
    <row r="53573" spans="27:27">
      <c r="AA53573" t="str">
        <v>SS</v>
      </c>
    </row>
    <row r="53574" spans="27:27">
      <c r="AA53574" t="str">
        <v>WB</v>
      </c>
    </row>
    <row r="53575" spans="27:27">
      <c r="AA53575" t="str">
        <v>SO</v>
      </c>
    </row>
    <row r="53576" spans="27:27">
      <c r="AA53576" t="str">
        <v>SO</v>
      </c>
    </row>
    <row r="53577" spans="27:27">
      <c r="AA53577" t="str">
        <v>FR</v>
      </c>
    </row>
    <row r="53578" spans="27:27">
      <c r="AA53578" t="str">
        <v>FR</v>
      </c>
    </row>
    <row r="53579" spans="27:27">
      <c r="AA53579" t="str">
        <v>FR</v>
      </c>
    </row>
    <row r="53580" spans="27:27">
      <c r="AA53580" t="str">
        <v>SO</v>
      </c>
    </row>
    <row r="53581" spans="27:27">
      <c r="AA53581" t="str">
        <v>WB</v>
      </c>
    </row>
    <row r="53582" spans="27:27">
      <c r="AA53582" t="str">
        <v>WB</v>
      </c>
    </row>
    <row r="53583" spans="27:27">
      <c r="AA53583" t="str">
        <v>JB</v>
      </c>
    </row>
    <row r="53584" spans="27:27">
      <c r="AA53584" t="str">
        <v>SS</v>
      </c>
    </row>
    <row r="53585" spans="27:27">
      <c r="AA53585" t="str">
        <v>HD</v>
      </c>
    </row>
    <row r="53586" spans="27:27">
      <c r="AA53586" t="str">
        <v>HD</v>
      </c>
    </row>
    <row r="53587" spans="27:27">
      <c r="AA53587" t="str">
        <v>SO</v>
      </c>
    </row>
    <row r="53588" spans="27:27">
      <c r="AA53588" t="str">
        <v>SO</v>
      </c>
    </row>
    <row r="53589" spans="27:27">
      <c r="AA53589" t="str">
        <v>SO</v>
      </c>
    </row>
    <row r="53590" spans="27:27">
      <c r="AA53590" t="str">
        <v>SO</v>
      </c>
    </row>
    <row r="53591" spans="27:27">
      <c r="AA53591" t="str">
        <v>BE</v>
      </c>
    </row>
    <row r="53592" spans="27:27">
      <c r="AA53592" t="str">
        <v>BE</v>
      </c>
    </row>
    <row r="53593" spans="27:27">
      <c r="AA53593" t="str">
        <v>SO</v>
      </c>
    </row>
    <row r="53594" spans="27:27">
      <c r="AA53594" t="str">
        <v>SO</v>
      </c>
    </row>
    <row r="53595" spans="27:27">
      <c r="AA53595" t="str">
        <v>CB</v>
      </c>
    </row>
    <row r="53596" spans="27:27">
      <c r="AA53596" t="str">
        <v>DH</v>
      </c>
    </row>
    <row r="53597" spans="27:27">
      <c r="AA53597" t="str">
        <v>SS</v>
      </c>
    </row>
    <row r="53598" spans="27:27">
      <c r="AA53598" t="str">
        <v>HD</v>
      </c>
    </row>
    <row r="53599" spans="27:27">
      <c r="AA53599" t="str">
        <v>SO</v>
      </c>
    </row>
    <row r="53600" spans="27:27">
      <c r="AA53600" t="str">
        <v>WB</v>
      </c>
    </row>
    <row r="53601" spans="27:27">
      <c r="AA53601" t="str">
        <v>BB</v>
      </c>
    </row>
    <row r="53602" spans="27:27">
      <c r="AA53602" t="str">
        <v>BB</v>
      </c>
    </row>
    <row r="53603" spans="27:27">
      <c r="AA53603" t="str">
        <v>SO</v>
      </c>
    </row>
    <row r="53604" spans="27:27">
      <c r="AA53604" t="str">
        <v>DH</v>
      </c>
    </row>
    <row r="53605" spans="27:27">
      <c r="AA53605" t="str">
        <v>BB</v>
      </c>
    </row>
    <row r="53606" spans="27:27">
      <c r="AA53606" t="str">
        <v>JB</v>
      </c>
    </row>
    <row r="53607" spans="27:27">
      <c r="AA53607" t="str">
        <v>BE</v>
      </c>
    </row>
    <row r="53608" spans="27:27">
      <c r="AA53608" t="str">
        <v>JB</v>
      </c>
    </row>
    <row r="53609" spans="27:27">
      <c r="AA53609" t="str">
        <v>SS</v>
      </c>
    </row>
    <row r="53610" spans="27:27">
      <c r="AA53610" t="str">
        <v>JB</v>
      </c>
    </row>
    <row r="53611" spans="27:27">
      <c r="AA53611" t="str">
        <v>WB</v>
      </c>
    </row>
    <row r="53612" spans="27:27">
      <c r="AA53612" t="str">
        <v>JB</v>
      </c>
    </row>
    <row r="53613" spans="27:27">
      <c r="AA53613" t="str">
        <v>BB</v>
      </c>
    </row>
    <row r="53614" spans="27:27">
      <c r="AA53614" t="str">
        <v>BB</v>
      </c>
    </row>
    <row r="53615" spans="27:27">
      <c r="AA53615" t="str">
        <v>SS</v>
      </c>
    </row>
    <row r="53616" spans="27:27">
      <c r="AA53616" t="str">
        <v>HD</v>
      </c>
    </row>
    <row r="53617" spans="27:27">
      <c r="AA53617" t="str">
        <v>BE</v>
      </c>
    </row>
    <row r="53618" spans="27:27">
      <c r="AA53618" t="str">
        <v>BB</v>
      </c>
    </row>
    <row r="53619" spans="27:27">
      <c r="AA53619" t="str">
        <v>JB</v>
      </c>
    </row>
    <row r="53620" spans="27:27">
      <c r="AA53620" t="str">
        <v>HD</v>
      </c>
    </row>
    <row r="53621" spans="27:27">
      <c r="AA53621" t="str">
        <v>BB</v>
      </c>
    </row>
    <row r="53622" spans="27:27">
      <c r="AA53622" t="str">
        <v>BB</v>
      </c>
    </row>
    <row r="53623" spans="27:27">
      <c r="AA53623" t="str">
        <v>BB</v>
      </c>
    </row>
    <row r="53624" spans="27:27">
      <c r="AA53624" t="str">
        <v>SO</v>
      </c>
    </row>
    <row r="53625" spans="27:27">
      <c r="AA53625" t="str">
        <v>BB</v>
      </c>
    </row>
    <row r="53626" spans="27:27">
      <c r="AA53626" t="str">
        <v>SO</v>
      </c>
    </row>
    <row r="53627" spans="27:27">
      <c r="AA53627" t="str">
        <v>FR</v>
      </c>
    </row>
    <row r="53628" spans="27:27">
      <c r="AA53628" t="str">
        <v>CB</v>
      </c>
    </row>
    <row r="53629" spans="27:27">
      <c r="AA53629" t="str">
        <v>SS</v>
      </c>
    </row>
    <row r="53630" spans="27:27">
      <c r="AA53630" t="str">
        <v>SS</v>
      </c>
    </row>
    <row r="53631" spans="27:27">
      <c r="AA53631" t="str">
        <v>SS</v>
      </c>
    </row>
    <row r="53632" spans="27:27">
      <c r="AA53632" t="str">
        <v>BE</v>
      </c>
    </row>
    <row r="53633" spans="27:27">
      <c r="AA53633" t="str">
        <v>BE</v>
      </c>
    </row>
    <row r="53634" spans="27:27">
      <c r="AA53634" t="str">
        <v>BE</v>
      </c>
    </row>
    <row r="53635" spans="27:27">
      <c r="AA53635" t="str">
        <v>BE</v>
      </c>
    </row>
    <row r="53636" spans="27:27">
      <c r="AA53636" t="str">
        <v>SO</v>
      </c>
    </row>
    <row r="53637" spans="27:27">
      <c r="AA53637" t="str">
        <v>BB</v>
      </c>
    </row>
    <row r="53638" spans="27:27">
      <c r="AA53638" t="str">
        <v>CB</v>
      </c>
    </row>
    <row r="53639" spans="27:27">
      <c r="AA53639" t="str">
        <v>DH</v>
      </c>
    </row>
    <row r="53640" spans="27:27">
      <c r="AA53640" t="str">
        <v>CB</v>
      </c>
    </row>
    <row r="53641" spans="27:27">
      <c r="AA53641" t="str">
        <v>WB</v>
      </c>
    </row>
    <row r="53642" spans="27:27">
      <c r="AA53642" t="str">
        <v>HD</v>
      </c>
    </row>
    <row r="53643" spans="27:27">
      <c r="AA53643" t="str">
        <v>SO</v>
      </c>
    </row>
    <row r="53644" spans="27:27">
      <c r="AA53644" t="str">
        <v>BE</v>
      </c>
    </row>
    <row r="53645" spans="27:27">
      <c r="AA53645" t="str">
        <v>BE</v>
      </c>
    </row>
    <row r="53646" spans="27:27">
      <c r="AA53646" t="str">
        <v>FR</v>
      </c>
    </row>
    <row r="53647" spans="27:27">
      <c r="AA53647" t="str">
        <v>FR</v>
      </c>
    </row>
    <row r="53648" spans="27:27">
      <c r="AA53648" t="str">
        <v>SS</v>
      </c>
    </row>
    <row r="53649" spans="27:27">
      <c r="AA53649" t="str">
        <v>FR</v>
      </c>
    </row>
    <row r="53650" spans="27:27">
      <c r="AA53650" t="str">
        <v>FR</v>
      </c>
    </row>
    <row r="53651" spans="27:27">
      <c r="AA53651" t="str">
        <v>FR</v>
      </c>
    </row>
    <row r="53652" spans="27:27">
      <c r="AA53652" t="str">
        <v>FR</v>
      </c>
    </row>
    <row r="53653" spans="27:27">
      <c r="AA53653" t="str">
        <v>FR</v>
      </c>
    </row>
    <row r="53654" spans="27:27">
      <c r="AA53654" t="str">
        <v>FR</v>
      </c>
    </row>
    <row r="53655" spans="27:27">
      <c r="AA53655" t="str">
        <v>WB</v>
      </c>
    </row>
    <row r="53656" spans="27:27">
      <c r="AA53656" t="str">
        <v>BB</v>
      </c>
    </row>
    <row r="53657" spans="27:27">
      <c r="AA53657" t="str">
        <v>BB</v>
      </c>
    </row>
    <row r="53658" spans="27:27">
      <c r="AA53658" t="str">
        <v>SS</v>
      </c>
    </row>
    <row r="53659" spans="27:27">
      <c r="AA53659" t="str">
        <v>SO</v>
      </c>
    </row>
    <row r="53660" spans="27:27">
      <c r="AA53660" t="str">
        <v>SO</v>
      </c>
    </row>
    <row r="53661" spans="27:27">
      <c r="AA53661" t="str">
        <v>BB</v>
      </c>
    </row>
    <row r="53662" spans="27:27">
      <c r="AA53662" t="str">
        <v>WB</v>
      </c>
    </row>
    <row r="53663" spans="27:27">
      <c r="AA53663" t="str">
        <v>WB</v>
      </c>
    </row>
    <row r="53664" spans="27:27">
      <c r="AA53664" t="str">
        <v>CB</v>
      </c>
    </row>
    <row r="53665" spans="27:27">
      <c r="AA53665" t="str">
        <v>DH</v>
      </c>
    </row>
    <row r="53666" spans="27:27">
      <c r="AA53666" t="str">
        <v>DH</v>
      </c>
    </row>
    <row r="53667" spans="27:27">
      <c r="AA53667" t="str">
        <v>DH</v>
      </c>
    </row>
    <row r="53668" spans="27:27">
      <c r="AA53668" t="str">
        <v>WB</v>
      </c>
    </row>
    <row r="53669" spans="27:27">
      <c r="AA53669" t="str">
        <v>WB</v>
      </c>
    </row>
    <row r="53670" spans="27:27">
      <c r="AA53670" t="str">
        <v>WB</v>
      </c>
    </row>
    <row r="53671" spans="27:27">
      <c r="AA53671" t="str">
        <v>CB</v>
      </c>
    </row>
    <row r="53672" spans="27:27">
      <c r="AA53672" t="str">
        <v>CB</v>
      </c>
    </row>
    <row r="53673" spans="27:27">
      <c r="AA53673" t="str">
        <v>BE</v>
      </c>
    </row>
    <row r="53674" spans="27:27">
      <c r="AA53674" t="str">
        <v>HD</v>
      </c>
    </row>
    <row r="53675" spans="27:27">
      <c r="AA53675" t="str">
        <v>JB</v>
      </c>
    </row>
    <row r="53676" spans="27:27">
      <c r="AA53676" t="str">
        <v>SS</v>
      </c>
    </row>
    <row r="53677" spans="27:27">
      <c r="AA53677" t="str">
        <v>CB</v>
      </c>
    </row>
    <row r="53678" spans="27:27">
      <c r="AA53678" t="str">
        <v>WB</v>
      </c>
    </row>
    <row r="53679" spans="27:27">
      <c r="AA53679" t="str">
        <v>SO</v>
      </c>
    </row>
    <row r="53680" spans="27:27">
      <c r="AA53680" t="str">
        <v>SO</v>
      </c>
    </row>
    <row r="53681" spans="27:27">
      <c r="AA53681" t="str">
        <v>DH</v>
      </c>
    </row>
    <row r="53682" spans="27:27">
      <c r="AA53682" t="str">
        <v>CB</v>
      </c>
    </row>
    <row r="53683" spans="27:27">
      <c r="AA53683" t="str">
        <v>HD</v>
      </c>
    </row>
    <row r="53684" spans="27:27">
      <c r="AA53684" t="str">
        <v>HD</v>
      </c>
    </row>
    <row r="53685" spans="27:27">
      <c r="AA53685" t="str">
        <v>HD</v>
      </c>
    </row>
    <row r="53686" spans="27:27">
      <c r="AA53686" t="str">
        <v>HD</v>
      </c>
    </row>
    <row r="53687" spans="27:27">
      <c r="AA53687" t="str">
        <v>SO</v>
      </c>
    </row>
    <row r="53688" spans="27:27">
      <c r="AA53688" t="str">
        <v>FR</v>
      </c>
    </row>
    <row r="53689" spans="27:27">
      <c r="AA53689" t="str">
        <v>JB</v>
      </c>
    </row>
    <row r="53690" spans="27:27">
      <c r="AA53690" t="str">
        <v>JB</v>
      </c>
    </row>
    <row r="53691" spans="27:27">
      <c r="AA53691" t="str">
        <v>JB</v>
      </c>
    </row>
    <row r="53692" spans="27:27">
      <c r="AA53692" t="str">
        <v>JB</v>
      </c>
    </row>
    <row r="53693" spans="27:27">
      <c r="AA53693" t="str">
        <v>BE</v>
      </c>
    </row>
    <row r="53694" spans="27:27">
      <c r="AA53694" t="str">
        <v>JB</v>
      </c>
    </row>
    <row r="53695" spans="27:27">
      <c r="AA53695" t="str">
        <v>SS</v>
      </c>
    </row>
    <row r="53696" spans="27:27">
      <c r="AA53696" t="str">
        <v>DH</v>
      </c>
    </row>
    <row r="53697" spans="27:27">
      <c r="AA53697" t="str">
        <v>DH</v>
      </c>
    </row>
    <row r="53698" spans="27:27">
      <c r="AA53698" t="str">
        <v>SO</v>
      </c>
    </row>
    <row r="53699" spans="27:27">
      <c r="AA53699" t="str">
        <v>BE</v>
      </c>
    </row>
    <row r="53700" spans="27:27">
      <c r="AA53700" t="str">
        <v>DH</v>
      </c>
    </row>
    <row r="53701" spans="27:27">
      <c r="AA53701" t="str">
        <v>DH</v>
      </c>
    </row>
    <row r="53702" spans="27:27">
      <c r="AA53702" t="str">
        <v>DH</v>
      </c>
    </row>
    <row r="53703" spans="27:27">
      <c r="AA53703" t="str">
        <v>DH</v>
      </c>
    </row>
    <row r="53704" spans="27:27">
      <c r="AA53704" t="str">
        <v>BE</v>
      </c>
    </row>
    <row r="53705" spans="27:27">
      <c r="AA53705" t="str">
        <v>SS</v>
      </c>
    </row>
    <row r="53706" spans="27:27">
      <c r="AA53706" t="str">
        <v>JB</v>
      </c>
    </row>
    <row r="53707" spans="27:27">
      <c r="AA53707" t="str">
        <v>JB</v>
      </c>
    </row>
    <row r="53708" spans="27:27">
      <c r="AA53708" t="str">
        <v>JB</v>
      </c>
    </row>
    <row r="53709" spans="27:27">
      <c r="AA53709" t="str">
        <v>HD</v>
      </c>
    </row>
    <row r="53710" spans="27:27">
      <c r="AA53710" t="str">
        <v>HD</v>
      </c>
    </row>
    <row r="53711" spans="27:27">
      <c r="AA53711" t="str">
        <v>CB</v>
      </c>
    </row>
    <row r="53712" spans="27:27">
      <c r="AA53712" t="str">
        <v>CB</v>
      </c>
    </row>
    <row r="53713" spans="27:27">
      <c r="AA53713" t="str">
        <v>DH</v>
      </c>
    </row>
    <row r="53714" spans="27:27">
      <c r="AA53714" t="str">
        <v>CB</v>
      </c>
    </row>
    <row r="53715" spans="27:27">
      <c r="AA53715" t="str">
        <v>DH</v>
      </c>
    </row>
    <row r="53716" spans="27:27">
      <c r="AA53716" t="str">
        <v>DH</v>
      </c>
    </row>
    <row r="53717" spans="27:27">
      <c r="AA53717" t="str">
        <v>FR</v>
      </c>
    </row>
    <row r="53718" spans="27:27">
      <c r="AA53718" t="str">
        <v>BE</v>
      </c>
    </row>
    <row r="53719" spans="27:27">
      <c r="AA53719" t="str">
        <v>BE</v>
      </c>
    </row>
    <row r="53720" spans="27:27">
      <c r="AA53720" t="str">
        <v>BE</v>
      </c>
    </row>
    <row r="53721" spans="27:27">
      <c r="AA53721" t="str">
        <v>FR</v>
      </c>
    </row>
    <row r="53722" spans="27:27">
      <c r="AA53722" t="str">
        <v>SO</v>
      </c>
    </row>
    <row r="53723" spans="27:27">
      <c r="AA53723" t="str">
        <v>HD</v>
      </c>
    </row>
    <row r="53724" spans="27:27">
      <c r="AA53724" t="str">
        <v>WB</v>
      </c>
    </row>
    <row r="53725" spans="27:27">
      <c r="AA53725" t="str">
        <v>BE</v>
      </c>
    </row>
    <row r="53726" spans="27:27">
      <c r="AA53726" t="str">
        <v>BE</v>
      </c>
    </row>
    <row r="53727" spans="27:27">
      <c r="AA53727" t="str">
        <v>SS</v>
      </c>
    </row>
    <row r="53728" spans="27:27">
      <c r="AA53728" t="str">
        <v>SS</v>
      </c>
    </row>
    <row r="53729" spans="27:27">
      <c r="AA53729" t="str">
        <v>SO</v>
      </c>
    </row>
    <row r="53730" spans="27:27">
      <c r="AA53730" t="str">
        <v>BB</v>
      </c>
    </row>
    <row r="53731" spans="27:27">
      <c r="AA53731" t="str">
        <v>BB</v>
      </c>
    </row>
    <row r="53732" spans="27:27">
      <c r="AA53732" t="str">
        <v>BB</v>
      </c>
    </row>
    <row r="53733" spans="27:27">
      <c r="AA53733" t="str">
        <v>SO</v>
      </c>
    </row>
    <row r="53734" spans="27:27">
      <c r="AA53734" t="str">
        <v>SO</v>
      </c>
    </row>
    <row r="53735" spans="27:27">
      <c r="AA53735" t="str">
        <v>SO</v>
      </c>
    </row>
    <row r="53736" spans="27:27">
      <c r="AA53736" t="str">
        <v>SO</v>
      </c>
    </row>
    <row r="53737" spans="27:27">
      <c r="AA53737" t="str">
        <v>SO</v>
      </c>
    </row>
    <row r="53738" spans="27:27">
      <c r="AA53738" t="str">
        <v>BB</v>
      </c>
    </row>
    <row r="53739" spans="27:27">
      <c r="AA53739" t="str">
        <v>FR</v>
      </c>
    </row>
    <row r="53740" spans="27:27">
      <c r="AA53740" t="str">
        <v>JB</v>
      </c>
    </row>
    <row r="53741" spans="27:27">
      <c r="AA53741" t="str">
        <v>JB</v>
      </c>
    </row>
    <row r="53742" spans="27:27">
      <c r="AA53742" t="str">
        <v>JB</v>
      </c>
    </row>
    <row r="53743" spans="27:27">
      <c r="AA53743" t="str">
        <v>JB</v>
      </c>
    </row>
    <row r="53744" spans="27:27">
      <c r="AA53744" t="str">
        <v>SS</v>
      </c>
    </row>
    <row r="53745" spans="27:27">
      <c r="AA53745" t="str">
        <v>SS</v>
      </c>
    </row>
    <row r="53746" spans="27:27">
      <c r="AA53746" t="str">
        <v>SS</v>
      </c>
    </row>
    <row r="53747" spans="27:27">
      <c r="AA53747" t="str">
        <v>FR</v>
      </c>
    </row>
    <row r="53748" spans="27:27">
      <c r="AA53748" t="str">
        <v>SO</v>
      </c>
    </row>
    <row r="53749" spans="27:27">
      <c r="AA53749" t="str">
        <v>SO</v>
      </c>
    </row>
    <row r="53750" spans="27:27">
      <c r="AA53750" t="str">
        <v>HD</v>
      </c>
    </row>
    <row r="53751" spans="27:27">
      <c r="AA53751" t="str">
        <v>HD</v>
      </c>
    </row>
    <row r="53752" spans="27:27">
      <c r="AA53752" t="str">
        <v>BB</v>
      </c>
    </row>
    <row r="53753" spans="27:27">
      <c r="AA53753" t="str">
        <v>JB</v>
      </c>
    </row>
    <row r="53754" spans="27:27">
      <c r="AA53754" t="str">
        <v>JB</v>
      </c>
    </row>
    <row r="53755" spans="27:27">
      <c r="AA53755" t="str">
        <v>DH</v>
      </c>
    </row>
    <row r="53756" spans="27:27">
      <c r="AA53756" t="str">
        <v>DH</v>
      </c>
    </row>
    <row r="53757" spans="27:27">
      <c r="AA53757" t="str">
        <v>HD</v>
      </c>
    </row>
    <row r="53758" spans="27:27">
      <c r="AA53758" t="str">
        <v>HD</v>
      </c>
    </row>
    <row r="53759" spans="27:27">
      <c r="AA53759" t="str">
        <v>DH</v>
      </c>
    </row>
    <row r="53760" spans="27:27">
      <c r="AA53760" t="str">
        <v>SO</v>
      </c>
    </row>
    <row r="53761" spans="27:27">
      <c r="AA53761" t="str">
        <v>CB</v>
      </c>
    </row>
    <row r="53762" spans="27:27">
      <c r="AA53762" t="str">
        <v>FR</v>
      </c>
    </row>
    <row r="53763" spans="27:27">
      <c r="AA53763" t="str">
        <v>FR</v>
      </c>
    </row>
    <row r="53764" spans="27:27">
      <c r="AA53764" t="str">
        <v>FR</v>
      </c>
    </row>
    <row r="53765" spans="27:27">
      <c r="AA53765" t="str">
        <v>JB</v>
      </c>
    </row>
    <row r="53766" spans="27:27">
      <c r="AA53766" t="str">
        <v>JB</v>
      </c>
    </row>
    <row r="53767" spans="27:27">
      <c r="AA53767" t="str">
        <v>DH</v>
      </c>
    </row>
    <row r="53768" spans="27:27">
      <c r="AA53768" t="str">
        <v>DH</v>
      </c>
    </row>
    <row r="53769" spans="27:27">
      <c r="AA53769" t="str">
        <v>DH</v>
      </c>
    </row>
    <row r="53770" spans="27:27">
      <c r="AA53770" t="str">
        <v>BB</v>
      </c>
    </row>
    <row r="53771" spans="27:27">
      <c r="AA53771" t="str">
        <v>BB</v>
      </c>
    </row>
    <row r="53772" spans="27:27">
      <c r="AA53772" t="str">
        <v>HD</v>
      </c>
    </row>
    <row r="53773" spans="27:27">
      <c r="AA53773" t="str">
        <v>HD</v>
      </c>
    </row>
    <row r="53774" spans="27:27">
      <c r="AA53774" t="str">
        <v>CB</v>
      </c>
    </row>
    <row r="53775" spans="27:27">
      <c r="AA53775" t="str">
        <v>CB</v>
      </c>
    </row>
    <row r="53776" spans="27:27">
      <c r="AA53776" t="str">
        <v>BB</v>
      </c>
    </row>
    <row r="53777" spans="27:27">
      <c r="AA53777" t="str">
        <v>BB</v>
      </c>
    </row>
    <row r="53778" spans="27:27">
      <c r="AA53778" t="str">
        <v>BB</v>
      </c>
    </row>
    <row r="53779" spans="27:27">
      <c r="AA53779" t="str">
        <v>JB</v>
      </c>
    </row>
    <row r="53780" spans="27:27">
      <c r="AA53780" t="str">
        <v>CB</v>
      </c>
    </row>
    <row r="53781" spans="27:27">
      <c r="AA53781" t="str">
        <v>FR</v>
      </c>
    </row>
    <row r="53782" spans="27:27">
      <c r="AA53782" t="str">
        <v>HD</v>
      </c>
    </row>
    <row r="53783" spans="27:27">
      <c r="AA53783" t="str">
        <v>DH</v>
      </c>
    </row>
    <row r="53784" spans="27:27">
      <c r="AA53784" t="str">
        <v>DH</v>
      </c>
    </row>
    <row r="53785" spans="27:27">
      <c r="AA53785" t="str">
        <v>DH</v>
      </c>
    </row>
    <row r="53786" spans="27:27">
      <c r="AA53786" t="str">
        <v>FR</v>
      </c>
    </row>
    <row r="53787" spans="27:27">
      <c r="AA53787" t="str">
        <v>JB</v>
      </c>
    </row>
    <row r="53788" spans="27:27">
      <c r="AA53788" t="str">
        <v>BE</v>
      </c>
    </row>
    <row r="53789" spans="27:27">
      <c r="AA53789" t="str">
        <v>BE</v>
      </c>
    </row>
    <row r="53790" spans="27:27">
      <c r="AA53790" t="str">
        <v>BE</v>
      </c>
    </row>
    <row r="53791" spans="27:27">
      <c r="AA53791" t="str">
        <v>BE</v>
      </c>
    </row>
    <row r="53792" spans="27:27">
      <c r="AA53792" t="str">
        <v>SO</v>
      </c>
    </row>
    <row r="53793" spans="27:27">
      <c r="AA53793" t="str">
        <v>WB</v>
      </c>
    </row>
    <row r="53794" spans="27:27">
      <c r="AA53794" t="str">
        <v>WB</v>
      </c>
    </row>
    <row r="53795" spans="27:27">
      <c r="AA53795" t="str">
        <v>BB</v>
      </c>
    </row>
    <row r="53796" spans="27:27">
      <c r="AA53796" t="str">
        <v>HD</v>
      </c>
    </row>
    <row r="53797" spans="27:27">
      <c r="AA53797" t="str">
        <v>BB</v>
      </c>
    </row>
    <row r="53798" spans="27:27">
      <c r="AA53798" t="str">
        <v>CB</v>
      </c>
    </row>
    <row r="53799" spans="27:27">
      <c r="AA53799" t="str">
        <v>CB</v>
      </c>
    </row>
    <row r="53800" spans="27:27">
      <c r="AA53800" t="str">
        <v>HD</v>
      </c>
    </row>
    <row r="53801" spans="27:27">
      <c r="AA53801" t="str">
        <v>SO</v>
      </c>
    </row>
    <row r="53802" spans="27:27">
      <c r="AA53802" t="str">
        <v>SO</v>
      </c>
    </row>
    <row r="53803" spans="27:27">
      <c r="AA53803" t="str">
        <v>HD</v>
      </c>
    </row>
    <row r="53804" spans="27:27">
      <c r="AA53804" t="str">
        <v>HD</v>
      </c>
    </row>
    <row r="53805" spans="27:27">
      <c r="AA53805" t="str">
        <v>WB</v>
      </c>
    </row>
    <row r="53806" spans="27:27">
      <c r="AA53806" t="str">
        <v>WB</v>
      </c>
    </row>
    <row r="53807" spans="27:27">
      <c r="AA53807" t="str">
        <v>WB</v>
      </c>
    </row>
    <row r="53808" spans="27:27">
      <c r="AA53808" t="str">
        <v>FR</v>
      </c>
    </row>
    <row r="53809" spans="27:27">
      <c r="AA53809" t="str">
        <v>SO</v>
      </c>
    </row>
    <row r="53810" spans="27:27">
      <c r="AA53810" t="str">
        <v>SO</v>
      </c>
    </row>
    <row r="53811" spans="27:27">
      <c r="AA53811" t="str">
        <v>SO</v>
      </c>
    </row>
    <row r="53812" spans="27:27">
      <c r="AA53812" t="str">
        <v>SO</v>
      </c>
    </row>
    <row r="53813" spans="27:27">
      <c r="AA53813" t="str">
        <v>DH</v>
      </c>
    </row>
    <row r="53814" spans="27:27">
      <c r="AA53814" t="str">
        <v>CB</v>
      </c>
    </row>
    <row r="53815" spans="27:27">
      <c r="AA53815" t="str">
        <v>JB</v>
      </c>
    </row>
    <row r="53816" spans="27:27">
      <c r="AA53816" t="str">
        <v>JB</v>
      </c>
    </row>
    <row r="53817" spans="27:27">
      <c r="AA53817" t="str">
        <v>BE</v>
      </c>
    </row>
    <row r="53818" spans="27:27">
      <c r="AA53818" t="str">
        <v>BE</v>
      </c>
    </row>
    <row r="53819" spans="27:27">
      <c r="AA53819" t="str">
        <v>BE</v>
      </c>
    </row>
    <row r="53820" spans="27:27">
      <c r="AA53820" t="str">
        <v>HD</v>
      </c>
    </row>
    <row r="53821" spans="27:27">
      <c r="AA53821" t="str">
        <v>CB</v>
      </c>
    </row>
    <row r="53822" spans="27:27">
      <c r="AA53822" t="str">
        <v>HD</v>
      </c>
    </row>
    <row r="53823" spans="27:27">
      <c r="AA53823" t="str">
        <v>BE</v>
      </c>
    </row>
    <row r="53824" spans="27:27">
      <c r="AA53824" t="str">
        <v>BB</v>
      </c>
    </row>
    <row r="53825" spans="27:27">
      <c r="AA53825" t="str">
        <v>JB</v>
      </c>
    </row>
    <row r="53826" spans="27:27">
      <c r="AA53826" t="str">
        <v>HD</v>
      </c>
    </row>
    <row r="53827" spans="27:27">
      <c r="AA53827" t="str">
        <v>JB</v>
      </c>
    </row>
    <row r="53828" spans="27:27">
      <c r="AA53828" t="str">
        <v>HD</v>
      </c>
    </row>
    <row r="53829" spans="27:27">
      <c r="AA53829" t="str">
        <v>SS</v>
      </c>
    </row>
    <row r="53830" spans="27:27">
      <c r="AA53830" t="str">
        <v>DH</v>
      </c>
    </row>
    <row r="53831" spans="27:27">
      <c r="AA53831" t="str">
        <v>FR</v>
      </c>
    </row>
    <row r="53832" spans="27:27">
      <c r="AA53832" t="str">
        <v>SS</v>
      </c>
    </row>
    <row r="53833" spans="27:27">
      <c r="AA53833" t="str">
        <v>SS</v>
      </c>
    </row>
    <row r="53834" spans="27:27">
      <c r="AA53834" t="str">
        <v>SO</v>
      </c>
    </row>
    <row r="53835" spans="27:27">
      <c r="AA53835" t="str">
        <v>SO</v>
      </c>
    </row>
    <row r="53836" spans="27:27">
      <c r="AA53836" t="str">
        <v>SO</v>
      </c>
    </row>
    <row r="53837" spans="27:27">
      <c r="AA53837" t="str">
        <v>SO</v>
      </c>
    </row>
    <row r="53838" spans="27:27">
      <c r="AA53838" t="str">
        <v>WB</v>
      </c>
    </row>
    <row r="53839" spans="27:27">
      <c r="AA53839" t="str">
        <v>SO</v>
      </c>
    </row>
    <row r="53840" spans="27:27">
      <c r="AA53840" t="str">
        <v>SO</v>
      </c>
    </row>
    <row r="53841" spans="27:27">
      <c r="AA53841" t="str">
        <v>SO</v>
      </c>
    </row>
    <row r="53842" spans="27:27">
      <c r="AA53842" t="str">
        <v>FR</v>
      </c>
    </row>
    <row r="53843" spans="27:27">
      <c r="AA53843" t="str">
        <v>DH</v>
      </c>
    </row>
    <row r="53844" spans="27:27">
      <c r="AA53844" t="str">
        <v>JB</v>
      </c>
    </row>
    <row r="53845" spans="27:27">
      <c r="AA53845" t="str">
        <v>FR</v>
      </c>
    </row>
    <row r="53846" spans="27:27">
      <c r="AA53846" t="str">
        <v>BE</v>
      </c>
    </row>
    <row r="53847" spans="27:27">
      <c r="AA53847" t="str">
        <v>BB</v>
      </c>
    </row>
    <row r="53848" spans="27:27">
      <c r="AA53848" t="str">
        <v>BB</v>
      </c>
    </row>
    <row r="53849" spans="27:27">
      <c r="AA53849" t="str">
        <v>FR</v>
      </c>
    </row>
    <row r="53850" spans="27:27">
      <c r="AA53850" t="str">
        <v>SS</v>
      </c>
    </row>
    <row r="53851" spans="27:27">
      <c r="AA53851" t="str">
        <v>SS</v>
      </c>
    </row>
    <row r="53852" spans="27:27">
      <c r="AA53852" t="str">
        <v>DH</v>
      </c>
    </row>
    <row r="53853" spans="27:27">
      <c r="AA53853" t="str">
        <v>DH</v>
      </c>
    </row>
    <row r="53854" spans="27:27">
      <c r="AA53854" t="str">
        <v>BB</v>
      </c>
    </row>
    <row r="53855" spans="27:27">
      <c r="AA53855" t="str">
        <v>HD</v>
      </c>
    </row>
    <row r="53856" spans="27:27">
      <c r="AA53856" t="str">
        <v>CB</v>
      </c>
    </row>
    <row r="53857" spans="27:27">
      <c r="AA53857" t="str">
        <v>JB</v>
      </c>
    </row>
    <row r="53858" spans="27:27">
      <c r="AA53858" t="str">
        <v>HD</v>
      </c>
    </row>
    <row r="53859" spans="27:27">
      <c r="AA53859" t="str">
        <v>HD</v>
      </c>
    </row>
    <row r="53860" spans="27:27">
      <c r="AA53860" t="str">
        <v>BB</v>
      </c>
    </row>
    <row r="53861" spans="27:27">
      <c r="AA53861" t="str">
        <v>DH</v>
      </c>
    </row>
    <row r="53862" spans="27:27">
      <c r="AA53862" t="str">
        <v>DH</v>
      </c>
    </row>
    <row r="53863" spans="27:27">
      <c r="AA53863" t="str">
        <v>SO</v>
      </c>
    </row>
    <row r="53864" spans="27:27">
      <c r="AA53864" t="str">
        <v>BB</v>
      </c>
    </row>
    <row r="53865" spans="27:27">
      <c r="AA53865" t="str">
        <v>HD</v>
      </c>
    </row>
    <row r="53866" spans="27:27">
      <c r="AA53866" t="str">
        <v>SS</v>
      </c>
    </row>
    <row r="53867" spans="27:27">
      <c r="AA53867" t="str">
        <v>SO</v>
      </c>
    </row>
    <row r="53868" spans="27:27">
      <c r="AA53868" t="str">
        <v>SO</v>
      </c>
    </row>
    <row r="53869" spans="27:27">
      <c r="AA53869" t="str">
        <v>DH</v>
      </c>
    </row>
    <row r="53870" spans="27:27">
      <c r="AA53870" t="str">
        <v>BE</v>
      </c>
    </row>
    <row r="53871" spans="27:27">
      <c r="AA53871" t="str">
        <v>JB</v>
      </c>
    </row>
    <row r="53872" spans="27:27">
      <c r="AA53872" t="str">
        <v>FR</v>
      </c>
    </row>
    <row r="53873" spans="27:27">
      <c r="AA53873" t="str">
        <v>BE</v>
      </c>
    </row>
    <row r="53874" spans="27:27">
      <c r="AA53874" t="str">
        <v>WB</v>
      </c>
    </row>
    <row r="53875" spans="27:27">
      <c r="AA53875" t="str">
        <v>BE</v>
      </c>
    </row>
    <row r="53876" spans="27:27">
      <c r="AA53876" t="str">
        <v>JB</v>
      </c>
    </row>
    <row r="53877" spans="27:27">
      <c r="AA53877" t="str">
        <v>SO</v>
      </c>
    </row>
    <row r="53878" spans="27:27">
      <c r="AA53878" t="str">
        <v>SO</v>
      </c>
    </row>
    <row r="53879" spans="27:27">
      <c r="AA53879" t="str">
        <v>SO</v>
      </c>
    </row>
    <row r="53880" spans="27:27">
      <c r="AA53880" t="str">
        <v>WB</v>
      </c>
    </row>
    <row r="53881" spans="27:27">
      <c r="AA53881" t="str">
        <v>HD</v>
      </c>
    </row>
    <row r="53882" spans="27:27">
      <c r="AA53882" t="str">
        <v>CB</v>
      </c>
    </row>
    <row r="53883" spans="27:27">
      <c r="AA53883" t="str">
        <v>CB</v>
      </c>
    </row>
    <row r="53884" spans="27:27">
      <c r="AA53884" t="str">
        <v>CB</v>
      </c>
    </row>
    <row r="53885" spans="27:27">
      <c r="AA53885" t="str">
        <v>CB</v>
      </c>
    </row>
    <row r="53886" spans="27:27">
      <c r="AA53886" t="str">
        <v>FR</v>
      </c>
    </row>
    <row r="53887" spans="27:27">
      <c r="AA53887" t="str">
        <v>FR</v>
      </c>
    </row>
    <row r="53888" spans="27:27">
      <c r="AA53888" t="str">
        <v>FR</v>
      </c>
    </row>
    <row r="53889" spans="27:27">
      <c r="AA53889" t="str">
        <v>HD</v>
      </c>
    </row>
    <row r="53890" spans="27:27">
      <c r="AA53890" t="str">
        <v>HD</v>
      </c>
    </row>
    <row r="53891" spans="27:27">
      <c r="AA53891" t="str">
        <v>SO</v>
      </c>
    </row>
    <row r="53892" spans="27:27">
      <c r="AA53892" t="str">
        <v>WB</v>
      </c>
    </row>
    <row r="53893" spans="27:27">
      <c r="AA53893" t="str">
        <v>HD</v>
      </c>
    </row>
    <row r="53894" spans="27:27">
      <c r="AA53894" t="str">
        <v>BB</v>
      </c>
    </row>
    <row r="53895" spans="27:27">
      <c r="AA53895" t="str">
        <v>BB</v>
      </c>
    </row>
    <row r="53896" spans="27:27">
      <c r="AA53896" t="str">
        <v>FR</v>
      </c>
    </row>
    <row r="53897" spans="27:27">
      <c r="AA53897" t="str">
        <v>FR</v>
      </c>
    </row>
    <row r="53898" spans="27:27">
      <c r="AA53898" t="str">
        <v>BB</v>
      </c>
    </row>
    <row r="53899" spans="27:27">
      <c r="AA53899" t="str">
        <v>CB</v>
      </c>
    </row>
    <row r="53900" spans="27:27">
      <c r="AA53900" t="str">
        <v>SS</v>
      </c>
    </row>
    <row r="53901" spans="27:27">
      <c r="AA53901" t="str">
        <v>SS</v>
      </c>
    </row>
    <row r="53902" spans="27:27">
      <c r="AA53902" t="str">
        <v>SS</v>
      </c>
    </row>
    <row r="53903" spans="27:27">
      <c r="AA53903" t="str">
        <v>SS</v>
      </c>
    </row>
    <row r="53904" spans="27:27">
      <c r="AA53904" t="str">
        <v>JB</v>
      </c>
    </row>
    <row r="53905" spans="27:27">
      <c r="AA53905" t="str">
        <v>SO</v>
      </c>
    </row>
    <row r="53906" spans="27:27">
      <c r="AA53906" t="str">
        <v>CB</v>
      </c>
    </row>
    <row r="53907" spans="27:27">
      <c r="AA53907" t="str">
        <v>BB</v>
      </c>
    </row>
    <row r="53908" spans="27:27">
      <c r="AA53908" t="str">
        <v>BB</v>
      </c>
    </row>
    <row r="53909" spans="27:27">
      <c r="AA53909" t="str">
        <v>BB</v>
      </c>
    </row>
    <row r="53910" spans="27:27">
      <c r="AA53910" t="str">
        <v>BE</v>
      </c>
    </row>
    <row r="53911" spans="27:27">
      <c r="AA53911" t="str">
        <v>SO</v>
      </c>
    </row>
    <row r="53912" spans="27:27">
      <c r="AA53912" t="str">
        <v>DH</v>
      </c>
    </row>
    <row r="53913" spans="27:27">
      <c r="AA53913" t="str">
        <v>BE</v>
      </c>
    </row>
    <row r="53914" spans="27:27">
      <c r="AA53914" t="str">
        <v>JB</v>
      </c>
    </row>
    <row r="53915" spans="27:27">
      <c r="AA53915" t="str">
        <v>BE</v>
      </c>
    </row>
    <row r="53916" spans="27:27">
      <c r="AA53916" t="str">
        <v>DH</v>
      </c>
    </row>
    <row r="53917" spans="27:27">
      <c r="AA53917" t="str">
        <v>BE</v>
      </c>
    </row>
    <row r="53918" spans="27:27">
      <c r="AA53918" t="str">
        <v>BE</v>
      </c>
    </row>
    <row r="53919" spans="27:27">
      <c r="AA53919" t="str">
        <v>FR</v>
      </c>
    </row>
    <row r="53920" spans="27:27">
      <c r="AA53920" t="str">
        <v>FR</v>
      </c>
    </row>
    <row r="53921" spans="27:27">
      <c r="AA53921" t="str">
        <v>SO</v>
      </c>
    </row>
    <row r="53922" spans="27:27">
      <c r="AA53922" t="str">
        <v>BE</v>
      </c>
    </row>
    <row r="53923" spans="27:27">
      <c r="AA53923" t="str">
        <v>BE</v>
      </c>
    </row>
    <row r="53924" spans="27:27">
      <c r="AA53924" t="str">
        <v>FR</v>
      </c>
    </row>
    <row r="53925" spans="27:27">
      <c r="AA53925" t="str">
        <v>FR</v>
      </c>
    </row>
    <row r="53926" spans="27:27">
      <c r="AA53926" t="str">
        <v>BE</v>
      </c>
    </row>
    <row r="53927" spans="27:27">
      <c r="AA53927" t="str">
        <v>BE</v>
      </c>
    </row>
    <row r="53928" spans="27:27">
      <c r="AA53928" t="str">
        <v>BE</v>
      </c>
    </row>
    <row r="53929" spans="27:27">
      <c r="AA53929" t="str">
        <v>DH</v>
      </c>
    </row>
    <row r="53930" spans="27:27">
      <c r="AA53930" t="str">
        <v>DH</v>
      </c>
    </row>
    <row r="53931" spans="27:27">
      <c r="AA53931" t="str">
        <v>FR</v>
      </c>
    </row>
    <row r="53932" spans="27:27">
      <c r="AA53932" t="str">
        <v>WB</v>
      </c>
    </row>
    <row r="53933" spans="27:27">
      <c r="AA53933" t="str">
        <v>BB</v>
      </c>
    </row>
    <row r="53934" spans="27:27">
      <c r="AA53934" t="str">
        <v>WB</v>
      </c>
    </row>
    <row r="53935" spans="27:27">
      <c r="AA53935" t="str">
        <v>JB</v>
      </c>
    </row>
    <row r="53936" spans="27:27">
      <c r="AA53936" t="str">
        <v>JB</v>
      </c>
    </row>
    <row r="53937" spans="27:27">
      <c r="AA53937" t="str">
        <v>HD</v>
      </c>
    </row>
    <row r="53938" spans="27:27">
      <c r="AA53938" t="str">
        <v>HD</v>
      </c>
    </row>
    <row r="53939" spans="27:27">
      <c r="AA53939" t="str">
        <v>DH</v>
      </c>
    </row>
    <row r="53940" spans="27:27">
      <c r="AA53940" t="str">
        <v>JB</v>
      </c>
    </row>
    <row r="53941" spans="27:27">
      <c r="AA53941" t="str">
        <v>JB</v>
      </c>
    </row>
    <row r="53942" spans="27:27">
      <c r="AA53942" t="str">
        <v>BE</v>
      </c>
    </row>
    <row r="53943" spans="27:27">
      <c r="AA53943" t="str">
        <v>DH</v>
      </c>
    </row>
    <row r="53944" spans="27:27">
      <c r="AA53944" t="str">
        <v>DH</v>
      </c>
    </row>
    <row r="53945" spans="27:27">
      <c r="AA53945" t="str">
        <v>BE</v>
      </c>
    </row>
    <row r="53946" spans="27:27">
      <c r="AA53946" t="str">
        <v>BE</v>
      </c>
    </row>
    <row r="53947" spans="27:27">
      <c r="AA53947" t="str">
        <v>BE</v>
      </c>
    </row>
    <row r="53948" spans="27:27">
      <c r="AA53948" t="str">
        <v>BE</v>
      </c>
    </row>
    <row r="53949" spans="27:27">
      <c r="AA53949" t="str">
        <v>SO</v>
      </c>
    </row>
    <row r="53950" spans="27:27">
      <c r="AA53950" t="str">
        <v>SO</v>
      </c>
    </row>
    <row r="53951" spans="27:27">
      <c r="AA53951" t="str">
        <v>SO</v>
      </c>
    </row>
    <row r="53952" spans="27:27">
      <c r="AA53952" t="str">
        <v>SS</v>
      </c>
    </row>
    <row r="53953" spans="27:27">
      <c r="AA53953" t="str">
        <v>SS</v>
      </c>
    </row>
    <row r="53954" spans="27:27">
      <c r="AA53954" t="str">
        <v>JB</v>
      </c>
    </row>
    <row r="53955" spans="27:27">
      <c r="AA53955" t="str">
        <v>JB</v>
      </c>
    </row>
    <row r="53956" spans="27:27">
      <c r="AA53956" t="str">
        <v>DH</v>
      </c>
    </row>
    <row r="53957" spans="27:27">
      <c r="AA53957" t="str">
        <v>DH</v>
      </c>
    </row>
    <row r="53958" spans="27:27">
      <c r="AA53958" t="str">
        <v>DH</v>
      </c>
    </row>
    <row r="53959" spans="27:27">
      <c r="AA53959" t="str">
        <v>SO</v>
      </c>
    </row>
    <row r="53960" spans="27:27">
      <c r="AA53960" t="str">
        <v>DH</v>
      </c>
    </row>
    <row r="53961" spans="27:27">
      <c r="AA53961" t="str">
        <v>DH</v>
      </c>
    </row>
    <row r="53962" spans="27:27">
      <c r="AA53962" t="str">
        <v>BE</v>
      </c>
    </row>
    <row r="53963" spans="27:27">
      <c r="AA53963" t="str">
        <v>JB</v>
      </c>
    </row>
    <row r="53964" spans="27:27">
      <c r="AA53964" t="str">
        <v>BE</v>
      </c>
    </row>
    <row r="53965" spans="27:27">
      <c r="AA53965" t="str">
        <v>SS</v>
      </c>
    </row>
    <row r="53966" spans="27:27">
      <c r="AA53966" t="str">
        <v>BE</v>
      </c>
    </row>
    <row r="53967" spans="27:27">
      <c r="AA53967" t="str">
        <v>SO</v>
      </c>
    </row>
    <row r="53968" spans="27:27">
      <c r="AA53968" t="str">
        <v>FR</v>
      </c>
    </row>
    <row r="53969" spans="27:27">
      <c r="AA53969" t="str">
        <v>SS</v>
      </c>
    </row>
    <row r="53970" spans="27:27">
      <c r="AA53970" t="str">
        <v>DH</v>
      </c>
    </row>
    <row r="53971" spans="27:27">
      <c r="AA53971" t="str">
        <v>BB</v>
      </c>
    </row>
    <row r="53972" spans="27:27">
      <c r="AA53972" t="str">
        <v>BB</v>
      </c>
    </row>
    <row r="53973" spans="27:27">
      <c r="AA53973" t="str">
        <v>BB</v>
      </c>
    </row>
    <row r="53974" spans="27:27">
      <c r="AA53974" t="str">
        <v>BB</v>
      </c>
    </row>
    <row r="53975" spans="27:27">
      <c r="AA53975" t="str">
        <v>FR</v>
      </c>
    </row>
    <row r="53976" spans="27:27">
      <c r="AA53976" t="str">
        <v>BE</v>
      </c>
    </row>
    <row r="53977" spans="27:27">
      <c r="AA53977" t="str">
        <v>WB</v>
      </c>
    </row>
    <row r="53978" spans="27:27">
      <c r="AA53978" t="str">
        <v>WB</v>
      </c>
    </row>
    <row r="53979" spans="27:27">
      <c r="AA53979" t="str">
        <v>JB</v>
      </c>
    </row>
    <row r="53980" spans="27:27">
      <c r="AA53980" t="str">
        <v>SO</v>
      </c>
    </row>
    <row r="53981" spans="27:27">
      <c r="AA53981" t="str">
        <v>FR</v>
      </c>
    </row>
    <row r="53982" spans="27:27">
      <c r="AA53982" t="str">
        <v>SO</v>
      </c>
    </row>
    <row r="53983" spans="27:27">
      <c r="AA53983" t="str">
        <v>DH</v>
      </c>
    </row>
    <row r="53984" spans="27:27">
      <c r="AA53984" t="str">
        <v>CB</v>
      </c>
    </row>
    <row r="53985" spans="27:27">
      <c r="AA53985" t="str">
        <v>CB</v>
      </c>
    </row>
    <row r="53986" spans="27:27">
      <c r="AA53986" t="str">
        <v>CB</v>
      </c>
    </row>
    <row r="53987" spans="27:27">
      <c r="AA53987" t="str">
        <v>BE</v>
      </c>
    </row>
    <row r="53988" spans="27:27">
      <c r="AA53988" t="str">
        <v>BE</v>
      </c>
    </row>
    <row r="53989" spans="27:27">
      <c r="AA53989" t="str">
        <v>BE</v>
      </c>
    </row>
    <row r="53990" spans="27:27">
      <c r="AA53990" t="str">
        <v>SS</v>
      </c>
    </row>
    <row r="53991" spans="27:27">
      <c r="AA53991" t="str">
        <v>CB</v>
      </c>
    </row>
    <row r="53992" spans="27:27">
      <c r="AA53992" t="str">
        <v>CB</v>
      </c>
    </row>
    <row r="53993" spans="27:27">
      <c r="AA53993" t="str">
        <v>BE</v>
      </c>
    </row>
    <row r="53994" spans="27:27">
      <c r="AA53994" t="str">
        <v>SO</v>
      </c>
    </row>
    <row r="53995" spans="27:27">
      <c r="AA53995" t="str">
        <v>JB</v>
      </c>
    </row>
    <row r="53996" spans="27:27">
      <c r="AA53996" t="str">
        <v>WB</v>
      </c>
    </row>
    <row r="53997" spans="27:27">
      <c r="AA53997" t="str">
        <v>DH</v>
      </c>
    </row>
    <row r="53998" spans="27:27">
      <c r="AA53998" t="str">
        <v>DH</v>
      </c>
    </row>
    <row r="53999" spans="27:27">
      <c r="AA53999" t="str">
        <v>DH</v>
      </c>
    </row>
    <row r="54000" spans="27:27">
      <c r="AA54000" t="str">
        <v>JB</v>
      </c>
    </row>
    <row r="54001" spans="27:27">
      <c r="AA54001" t="str">
        <v>BE</v>
      </c>
    </row>
    <row r="54002" spans="27:27">
      <c r="AA54002" t="str">
        <v>SO</v>
      </c>
    </row>
    <row r="54003" spans="27:27">
      <c r="AA54003" t="str">
        <v>SO</v>
      </c>
    </row>
    <row r="54004" spans="27:27">
      <c r="AA54004" t="str">
        <v>CB</v>
      </c>
    </row>
    <row r="54005" spans="27:27">
      <c r="AA54005" t="str">
        <v>JB</v>
      </c>
    </row>
    <row r="54006" spans="27:27">
      <c r="AA54006" t="str">
        <v>JB</v>
      </c>
    </row>
    <row r="54007" spans="27:27">
      <c r="AA54007" t="str">
        <v>JB</v>
      </c>
    </row>
    <row r="54008" spans="27:27">
      <c r="AA54008" t="str">
        <v>BB</v>
      </c>
    </row>
    <row r="54009" spans="27:27">
      <c r="AA54009" t="str">
        <v>SS</v>
      </c>
    </row>
    <row r="54010" spans="27:27">
      <c r="AA54010" t="str">
        <v>SS</v>
      </c>
    </row>
    <row r="54011" spans="27:27">
      <c r="AA54011" t="str">
        <v>SS</v>
      </c>
    </row>
    <row r="54012" spans="27:27">
      <c r="AA54012" t="str">
        <v>HD</v>
      </c>
    </row>
    <row r="54013" spans="27:27">
      <c r="AA54013" t="str">
        <v>HD</v>
      </c>
    </row>
    <row r="54014" spans="27:27">
      <c r="AA54014" t="str">
        <v>SO</v>
      </c>
    </row>
    <row r="54015" spans="27:27">
      <c r="AA54015" t="str">
        <v>HD</v>
      </c>
    </row>
    <row r="54016" spans="27:27">
      <c r="AA54016" t="str">
        <v>HD</v>
      </c>
    </row>
    <row r="54017" spans="27:27">
      <c r="AA54017" t="str">
        <v>HD</v>
      </c>
    </row>
    <row r="54018" spans="27:27">
      <c r="AA54018" t="str">
        <v>DH</v>
      </c>
    </row>
    <row r="54019" spans="27:27">
      <c r="AA54019" t="str">
        <v>HD</v>
      </c>
    </row>
    <row r="54020" spans="27:27">
      <c r="AA54020" t="str">
        <v>CB</v>
      </c>
    </row>
    <row r="54021" spans="27:27">
      <c r="AA54021" t="str">
        <v>JB</v>
      </c>
    </row>
    <row r="54022" spans="27:27">
      <c r="AA54022" t="str">
        <v>JB</v>
      </c>
    </row>
    <row r="54023" spans="27:27">
      <c r="AA54023" t="str">
        <v>JB</v>
      </c>
    </row>
    <row r="54024" spans="27:27">
      <c r="AA54024" t="str">
        <v>FR</v>
      </c>
    </row>
    <row r="54025" spans="27:27">
      <c r="AA54025" t="str">
        <v>SO</v>
      </c>
    </row>
    <row r="54026" spans="27:27">
      <c r="AA54026" t="str">
        <v>JB</v>
      </c>
    </row>
    <row r="54027" spans="27:27">
      <c r="AA54027" t="str">
        <v>BB</v>
      </c>
    </row>
    <row r="54028" spans="27:27">
      <c r="AA54028" t="str">
        <v>DH</v>
      </c>
    </row>
    <row r="54029" spans="27:27">
      <c r="AA54029" t="str">
        <v>SO</v>
      </c>
    </row>
    <row r="54030" spans="27:27">
      <c r="AA54030" t="str">
        <v>CB</v>
      </c>
    </row>
    <row r="54031" spans="27:27">
      <c r="AA54031" t="str">
        <v>DH</v>
      </c>
    </row>
    <row r="54032" spans="27:27">
      <c r="AA54032" t="str">
        <v>FR</v>
      </c>
    </row>
    <row r="54033" spans="27:27">
      <c r="AA54033" t="str">
        <v>BB</v>
      </c>
    </row>
    <row r="54034" spans="27:27">
      <c r="AA54034" t="str">
        <v>BB</v>
      </c>
    </row>
    <row r="54035" spans="27:27">
      <c r="AA54035" t="str">
        <v>BB</v>
      </c>
    </row>
    <row r="54036" spans="27:27">
      <c r="AA54036" t="str">
        <v>BB</v>
      </c>
    </row>
    <row r="54037" spans="27:27">
      <c r="AA54037" t="str">
        <v>DH</v>
      </c>
    </row>
    <row r="54038" spans="27:27">
      <c r="AA54038" t="str">
        <v>BB</v>
      </c>
    </row>
    <row r="54039" spans="27:27">
      <c r="AA54039" t="str">
        <v>FR</v>
      </c>
    </row>
    <row r="54040" spans="27:27">
      <c r="AA54040" t="str">
        <v>FR</v>
      </c>
    </row>
    <row r="54041" spans="27:27">
      <c r="AA54041" t="str">
        <v>JB</v>
      </c>
    </row>
    <row r="54042" spans="27:27">
      <c r="AA54042" t="str">
        <v>DH</v>
      </c>
    </row>
    <row r="54043" spans="27:27">
      <c r="AA54043" t="str">
        <v>JB</v>
      </c>
    </row>
    <row r="54044" spans="27:27">
      <c r="AA54044" t="str">
        <v>JB</v>
      </c>
    </row>
    <row r="54045" spans="27:27">
      <c r="AA54045" t="str">
        <v>FR</v>
      </c>
    </row>
    <row r="54046" spans="27:27">
      <c r="AA54046" t="str">
        <v>FR</v>
      </c>
    </row>
    <row r="54047" spans="27:27">
      <c r="AA54047" t="str">
        <v>SO</v>
      </c>
    </row>
    <row r="54048" spans="27:27">
      <c r="AA54048" t="str">
        <v>BE</v>
      </c>
    </row>
    <row r="54049" spans="27:27">
      <c r="AA54049" t="str">
        <v>JB</v>
      </c>
    </row>
    <row r="54050" spans="27:27">
      <c r="AA54050" t="str">
        <v>JB</v>
      </c>
    </row>
    <row r="54051" spans="27:27">
      <c r="AA54051" t="str">
        <v>JB</v>
      </c>
    </row>
    <row r="54052" spans="27:27">
      <c r="AA54052" t="str">
        <v>JB</v>
      </c>
    </row>
    <row r="54053" spans="27:27">
      <c r="AA54053" t="str">
        <v>JB</v>
      </c>
    </row>
    <row r="54054" spans="27:27">
      <c r="AA54054" t="str">
        <v>JB</v>
      </c>
    </row>
    <row r="54055" spans="27:27">
      <c r="AA54055" t="str">
        <v>FR</v>
      </c>
    </row>
    <row r="54056" spans="27:27">
      <c r="AA54056" t="str">
        <v>SS</v>
      </c>
    </row>
    <row r="54057" spans="27:27">
      <c r="AA54057" t="str">
        <v>FR</v>
      </c>
    </row>
    <row r="54058" spans="27:27">
      <c r="AA54058" t="str">
        <v>DH</v>
      </c>
    </row>
    <row r="54059" spans="27:27">
      <c r="AA54059" t="str">
        <v>DH</v>
      </c>
    </row>
    <row r="54060" spans="27:27">
      <c r="AA54060" t="str">
        <v>SO</v>
      </c>
    </row>
    <row r="54061" spans="27:27">
      <c r="AA54061" t="str">
        <v>SS</v>
      </c>
    </row>
    <row r="54062" spans="27:27">
      <c r="AA54062" t="str">
        <v>BB</v>
      </c>
    </row>
    <row r="54063" spans="27:27">
      <c r="AA54063" t="str">
        <v>FR</v>
      </c>
    </row>
    <row r="54064" spans="27:27">
      <c r="AA54064" t="str">
        <v>FR</v>
      </c>
    </row>
    <row r="54065" spans="27:27">
      <c r="AA54065" t="str">
        <v>FR</v>
      </c>
    </row>
    <row r="54066" spans="27:27">
      <c r="AA54066" t="str">
        <v>BE</v>
      </c>
    </row>
    <row r="54067" spans="27:27">
      <c r="AA54067" t="str">
        <v>DH</v>
      </c>
    </row>
    <row r="54068" spans="27:27">
      <c r="AA54068" t="str">
        <v>DH</v>
      </c>
    </row>
    <row r="54069" spans="27:27">
      <c r="AA54069" t="str">
        <v>HD</v>
      </c>
    </row>
    <row r="54070" spans="27:27">
      <c r="AA54070" t="str">
        <v>FR</v>
      </c>
    </row>
    <row r="54071" spans="27:27">
      <c r="AA54071" t="str">
        <v>WB</v>
      </c>
    </row>
    <row r="54072" spans="27:27">
      <c r="AA54072" t="str">
        <v>WB</v>
      </c>
    </row>
    <row r="54073" spans="27:27">
      <c r="AA54073" t="str">
        <v>WB</v>
      </c>
    </row>
    <row r="54074" spans="27:27">
      <c r="AA54074" t="str">
        <v>JB</v>
      </c>
    </row>
    <row r="54075" spans="27:27">
      <c r="AA54075" t="str">
        <v>HD</v>
      </c>
    </row>
    <row r="54076" spans="27:27">
      <c r="AA54076" t="str">
        <v>WB</v>
      </c>
    </row>
    <row r="54077" spans="27:27">
      <c r="AA54077" t="str">
        <v>BB</v>
      </c>
    </row>
    <row r="54078" spans="27:27">
      <c r="AA54078" t="str">
        <v>BB</v>
      </c>
    </row>
    <row r="54079" spans="27:27">
      <c r="AA54079" t="str">
        <v>FR</v>
      </c>
    </row>
    <row r="54080" spans="27:27">
      <c r="AA54080" t="str">
        <v>SS</v>
      </c>
    </row>
    <row r="54081" spans="27:27">
      <c r="AA54081" t="str">
        <v>SS</v>
      </c>
    </row>
    <row r="54082" spans="27:27">
      <c r="AA54082" t="str">
        <v>SS</v>
      </c>
    </row>
    <row r="54083" spans="27:27">
      <c r="AA54083" t="str">
        <v>SS</v>
      </c>
    </row>
    <row r="54084" spans="27:27">
      <c r="AA54084" t="str">
        <v>WB</v>
      </c>
    </row>
    <row r="54085" spans="27:27">
      <c r="AA54085" t="str">
        <v>WB</v>
      </c>
    </row>
    <row r="54086" spans="27:27">
      <c r="AA54086" t="str">
        <v>WB</v>
      </c>
    </row>
    <row r="54087" spans="27:27">
      <c r="AA54087" t="str">
        <v>BE</v>
      </c>
    </row>
    <row r="54088" spans="27:27">
      <c r="AA54088" t="str">
        <v>BE</v>
      </c>
    </row>
    <row r="54089" spans="27:27">
      <c r="AA54089" t="str">
        <v>SO</v>
      </c>
    </row>
    <row r="54090" spans="27:27">
      <c r="AA54090" t="str">
        <v>SO</v>
      </c>
    </row>
    <row r="54091" spans="27:27">
      <c r="AA54091" t="str">
        <v>BB</v>
      </c>
    </row>
    <row r="54092" spans="27:27">
      <c r="AA54092" t="str">
        <v>BB</v>
      </c>
    </row>
    <row r="54093" spans="27:27">
      <c r="AA54093" t="str">
        <v>CB</v>
      </c>
    </row>
    <row r="54094" spans="27:27">
      <c r="AA54094" t="str">
        <v>CB</v>
      </c>
    </row>
    <row r="54095" spans="27:27">
      <c r="AA54095" t="str">
        <v>BE</v>
      </c>
    </row>
    <row r="54096" spans="27:27">
      <c r="AA54096" t="str">
        <v>BE</v>
      </c>
    </row>
    <row r="54097" spans="27:27">
      <c r="AA54097" t="str">
        <v>FR</v>
      </c>
    </row>
    <row r="54098" spans="27:27">
      <c r="AA54098" t="str">
        <v>HD</v>
      </c>
    </row>
    <row r="54099" spans="27:27">
      <c r="AA54099" t="str">
        <v>SO</v>
      </c>
    </row>
    <row r="54100" spans="27:27">
      <c r="AA54100" t="str">
        <v>BB</v>
      </c>
    </row>
    <row r="54101" spans="27:27">
      <c r="AA54101" t="str">
        <v>DH</v>
      </c>
    </row>
    <row r="54102" spans="27:27">
      <c r="AA54102" t="str">
        <v>FR</v>
      </c>
    </row>
    <row r="54103" spans="27:27">
      <c r="AA54103" t="str">
        <v>HD</v>
      </c>
    </row>
    <row r="54104" spans="27:27">
      <c r="AA54104" t="str">
        <v>HD</v>
      </c>
    </row>
    <row r="54105" spans="27:27">
      <c r="AA54105" t="str">
        <v>HD</v>
      </c>
    </row>
    <row r="54106" spans="27:27">
      <c r="AA54106" t="str">
        <v>BB</v>
      </c>
    </row>
    <row r="54107" spans="27:27">
      <c r="AA54107" t="str">
        <v>DH</v>
      </c>
    </row>
    <row r="54108" spans="27:27">
      <c r="AA54108" t="str">
        <v>JB</v>
      </c>
    </row>
    <row r="54109" spans="27:27">
      <c r="AA54109" t="str">
        <v>FR</v>
      </c>
    </row>
    <row r="54110" spans="27:27">
      <c r="AA54110" t="str">
        <v>JB</v>
      </c>
    </row>
    <row r="54111" spans="27:27">
      <c r="AA54111" t="str">
        <v>BB</v>
      </c>
    </row>
    <row r="54112" spans="27:27">
      <c r="AA54112" t="str">
        <v>BB</v>
      </c>
    </row>
    <row r="54113" spans="27:27">
      <c r="AA54113" t="str">
        <v>BB</v>
      </c>
    </row>
    <row r="54114" spans="27:27">
      <c r="AA54114" t="str">
        <v>BB</v>
      </c>
    </row>
    <row r="54115" spans="27:27">
      <c r="AA54115" t="str">
        <v>FR</v>
      </c>
    </row>
    <row r="54116" spans="27:27">
      <c r="AA54116" t="str">
        <v>CB</v>
      </c>
    </row>
    <row r="54117" spans="27:27">
      <c r="AA54117" t="str">
        <v>CB</v>
      </c>
    </row>
    <row r="54118" spans="27:27">
      <c r="AA54118" t="str">
        <v>BE</v>
      </c>
    </row>
    <row r="54119" spans="27:27">
      <c r="AA54119" t="str">
        <v>WB</v>
      </c>
    </row>
    <row r="54120" spans="27:27">
      <c r="AA54120" t="str">
        <v>SO</v>
      </c>
    </row>
    <row r="54121" spans="27:27">
      <c r="AA54121" t="str">
        <v>HD</v>
      </c>
    </row>
    <row r="54122" spans="27:27">
      <c r="AA54122" t="str">
        <v>SS</v>
      </c>
    </row>
    <row r="54123" spans="27:27">
      <c r="AA54123" t="str">
        <v>JB</v>
      </c>
    </row>
    <row r="54124" spans="27:27">
      <c r="AA54124" t="str">
        <v>DH</v>
      </c>
    </row>
    <row r="54125" spans="27:27">
      <c r="AA54125" t="str">
        <v>DH</v>
      </c>
    </row>
    <row r="54126" spans="27:27">
      <c r="AA54126" t="str">
        <v>SO</v>
      </c>
    </row>
    <row r="54127" spans="27:27">
      <c r="AA54127" t="str">
        <v>SO</v>
      </c>
    </row>
    <row r="54128" spans="27:27">
      <c r="AA54128" t="str">
        <v>SO</v>
      </c>
    </row>
    <row r="54129" spans="27:27">
      <c r="AA54129" t="str">
        <v>BB</v>
      </c>
    </row>
    <row r="54130" spans="27:27">
      <c r="AA54130" t="str">
        <v>FR</v>
      </c>
    </row>
    <row r="54131" spans="27:27">
      <c r="AA54131" t="str">
        <v>WB</v>
      </c>
    </row>
    <row r="54132" spans="27:27">
      <c r="AA54132" t="str">
        <v>BB</v>
      </c>
    </row>
    <row r="54133" spans="27:27">
      <c r="AA54133" t="str">
        <v>WB</v>
      </c>
    </row>
    <row r="54134" spans="27:27">
      <c r="AA54134" t="str">
        <v>DH</v>
      </c>
    </row>
    <row r="54135" spans="27:27">
      <c r="AA54135" t="str">
        <v>JB</v>
      </c>
    </row>
    <row r="54136" spans="27:27">
      <c r="AA54136" t="str">
        <v>JB</v>
      </c>
    </row>
    <row r="54137" spans="27:27">
      <c r="AA54137" t="str">
        <v>DH</v>
      </c>
    </row>
    <row r="54138" spans="27:27">
      <c r="AA54138" t="str">
        <v>SS</v>
      </c>
    </row>
    <row r="54139" spans="27:27">
      <c r="AA54139" t="str">
        <v>CB</v>
      </c>
    </row>
    <row r="54140" spans="27:27">
      <c r="AA54140" t="str">
        <v>BB</v>
      </c>
    </row>
    <row r="54141" spans="27:27">
      <c r="AA54141" t="str">
        <v>WB</v>
      </c>
    </row>
    <row r="54142" spans="27:27">
      <c r="AA54142" t="str">
        <v>CB</v>
      </c>
    </row>
    <row r="54143" spans="27:27">
      <c r="AA54143" t="str">
        <v>BB</v>
      </c>
    </row>
    <row r="54144" spans="27:27">
      <c r="AA54144" t="str">
        <v>BB</v>
      </c>
    </row>
    <row r="54145" spans="27:27">
      <c r="AA54145" t="str">
        <v>DH</v>
      </c>
    </row>
    <row r="54146" spans="27:27">
      <c r="AA54146" t="str">
        <v>SO</v>
      </c>
    </row>
    <row r="54147" spans="27:27">
      <c r="AA54147" t="str">
        <v>BE</v>
      </c>
    </row>
    <row r="54148" spans="27:27">
      <c r="AA54148" t="str">
        <v>WB</v>
      </c>
    </row>
    <row r="54149" spans="27:27">
      <c r="AA54149" t="str">
        <v>WB</v>
      </c>
    </row>
    <row r="54150" spans="27:27">
      <c r="AA54150" t="str">
        <v>WB</v>
      </c>
    </row>
    <row r="54151" spans="27:27">
      <c r="AA54151" t="str">
        <v>WB</v>
      </c>
    </row>
    <row r="54152" spans="27:27">
      <c r="AA54152" t="str">
        <v>WB</v>
      </c>
    </row>
    <row r="54153" spans="27:27">
      <c r="AA54153" t="str">
        <v>CB</v>
      </c>
    </row>
    <row r="54154" spans="27:27">
      <c r="AA54154" t="str">
        <v>CB</v>
      </c>
    </row>
    <row r="54155" spans="27:27">
      <c r="AA54155" t="str">
        <v>BB</v>
      </c>
    </row>
    <row r="54156" spans="27:27">
      <c r="AA54156" t="str">
        <v>BB</v>
      </c>
    </row>
    <row r="54157" spans="27:27">
      <c r="AA54157" t="str">
        <v>HD</v>
      </c>
    </row>
    <row r="54158" spans="27:27">
      <c r="AA54158" t="str">
        <v>BE</v>
      </c>
    </row>
    <row r="54159" spans="27:27">
      <c r="AA54159" t="str">
        <v>CB</v>
      </c>
    </row>
    <row r="54160" spans="27:27">
      <c r="AA54160" t="str">
        <v>CB</v>
      </c>
    </row>
    <row r="54161" spans="27:27">
      <c r="AA54161" t="str">
        <v>HD</v>
      </c>
    </row>
    <row r="54162" spans="27:27">
      <c r="AA54162" t="str">
        <v>HD</v>
      </c>
    </row>
    <row r="54163" spans="27:27">
      <c r="AA54163" t="str">
        <v>JB</v>
      </c>
    </row>
    <row r="54164" spans="27:27">
      <c r="AA54164" t="str">
        <v>FR</v>
      </c>
    </row>
    <row r="54165" spans="27:27">
      <c r="AA54165" t="str">
        <v>FR</v>
      </c>
    </row>
    <row r="54166" spans="27:27">
      <c r="AA54166" t="str">
        <v>SO</v>
      </c>
    </row>
    <row r="54167" spans="27:27">
      <c r="AA54167" t="str">
        <v>JB</v>
      </c>
    </row>
    <row r="54168" spans="27:27">
      <c r="AA54168" t="str">
        <v>DH</v>
      </c>
    </row>
    <row r="54169" spans="27:27">
      <c r="AA54169" t="str">
        <v>CB</v>
      </c>
    </row>
    <row r="54170" spans="27:27">
      <c r="AA54170" t="str">
        <v>CB</v>
      </c>
    </row>
    <row r="54171" spans="27:27">
      <c r="AA54171" t="str">
        <v>SO</v>
      </c>
    </row>
    <row r="54172" spans="27:27">
      <c r="AA54172" t="str">
        <v>HD</v>
      </c>
    </row>
    <row r="54173" spans="27:27">
      <c r="AA54173" t="str">
        <v>SS</v>
      </c>
    </row>
    <row r="54174" spans="27:27">
      <c r="AA54174" t="str">
        <v>WB</v>
      </c>
    </row>
    <row r="54175" spans="27:27">
      <c r="AA54175" t="str">
        <v>WB</v>
      </c>
    </row>
    <row r="54176" spans="27:27">
      <c r="AA54176" t="str">
        <v>DH</v>
      </c>
    </row>
    <row r="54177" spans="27:27">
      <c r="AA54177" t="str">
        <v>SS</v>
      </c>
    </row>
    <row r="54178" spans="27:27">
      <c r="AA54178" t="str">
        <v>FR</v>
      </c>
    </row>
    <row r="54179" spans="27:27">
      <c r="AA54179" t="str">
        <v>SO</v>
      </c>
    </row>
    <row r="54180" spans="27:27">
      <c r="AA54180" t="str">
        <v>DH</v>
      </c>
    </row>
    <row r="54181" spans="27:27">
      <c r="AA54181" t="str">
        <v>BE</v>
      </c>
    </row>
    <row r="54182" spans="27:27">
      <c r="AA54182" t="str">
        <v>CB</v>
      </c>
    </row>
    <row r="54183" spans="27:27">
      <c r="AA54183" t="str">
        <v>CB</v>
      </c>
    </row>
    <row r="54184" spans="27:27">
      <c r="AA54184" t="str">
        <v>CB</v>
      </c>
    </row>
    <row r="54185" spans="27:27">
      <c r="AA54185" t="str">
        <v>BE</v>
      </c>
    </row>
    <row r="54186" spans="27:27">
      <c r="AA54186" t="str">
        <v>BB</v>
      </c>
    </row>
    <row r="54187" spans="27:27">
      <c r="AA54187" t="str">
        <v>CB</v>
      </c>
    </row>
    <row r="54188" spans="27:27">
      <c r="AA54188" t="str">
        <v>CB</v>
      </c>
    </row>
    <row r="54189" spans="27:27">
      <c r="AA54189" t="str">
        <v>WB</v>
      </c>
    </row>
    <row r="54190" spans="27:27">
      <c r="AA54190" t="str">
        <v>BB</v>
      </c>
    </row>
    <row r="54191" spans="27:27">
      <c r="AA54191" t="str">
        <v>SO</v>
      </c>
    </row>
    <row r="54192" spans="27:27">
      <c r="AA54192" t="str">
        <v>SO</v>
      </c>
    </row>
    <row r="54193" spans="27:27">
      <c r="AA54193" t="str">
        <v>SS</v>
      </c>
    </row>
    <row r="54194" spans="27:27">
      <c r="AA54194" t="str">
        <v>CB</v>
      </c>
    </row>
    <row r="54195" spans="27:27">
      <c r="AA54195" t="str">
        <v>JB</v>
      </c>
    </row>
    <row r="54196" spans="27:27">
      <c r="AA54196" t="str">
        <v>JB</v>
      </c>
    </row>
    <row r="54197" spans="27:27">
      <c r="AA54197" t="str">
        <v>CB</v>
      </c>
    </row>
    <row r="54198" spans="27:27">
      <c r="AA54198" t="str">
        <v>CB</v>
      </c>
    </row>
    <row r="54199" spans="27:27">
      <c r="AA54199" t="str">
        <v>CB</v>
      </c>
    </row>
    <row r="54200" spans="27:27">
      <c r="AA54200" t="str">
        <v>WB</v>
      </c>
    </row>
    <row r="54201" spans="27:27">
      <c r="AA54201" t="str">
        <v>WB</v>
      </c>
    </row>
    <row r="54202" spans="27:27">
      <c r="AA54202" t="str">
        <v>BE</v>
      </c>
    </row>
    <row r="54203" spans="27:27">
      <c r="AA54203" t="str">
        <v>BE</v>
      </c>
    </row>
    <row r="54204" spans="27:27">
      <c r="AA54204" t="str">
        <v>BE</v>
      </c>
    </row>
    <row r="54205" spans="27:27">
      <c r="AA54205" t="str">
        <v>SO</v>
      </c>
    </row>
    <row r="54206" spans="27:27">
      <c r="AA54206" t="str">
        <v>SO</v>
      </c>
    </row>
    <row r="54207" spans="27:27">
      <c r="AA54207" t="str">
        <v>CB</v>
      </c>
    </row>
    <row r="54208" spans="27:27">
      <c r="AA54208" t="str">
        <v>CB</v>
      </c>
    </row>
    <row r="54209" spans="27:27">
      <c r="AA54209" t="str">
        <v>SO</v>
      </c>
    </row>
    <row r="54210" spans="27:27">
      <c r="AA54210" t="str">
        <v>WB</v>
      </c>
    </row>
    <row r="54211" spans="27:27">
      <c r="AA54211" t="str">
        <v>WB</v>
      </c>
    </row>
    <row r="54212" spans="27:27">
      <c r="AA54212" t="str">
        <v>WB</v>
      </c>
    </row>
    <row r="54213" spans="27:27">
      <c r="AA54213" t="str">
        <v>WB</v>
      </c>
    </row>
    <row r="54214" spans="27:27">
      <c r="AA54214" t="str">
        <v>HD</v>
      </c>
    </row>
    <row r="54215" spans="27:27">
      <c r="AA54215" t="str">
        <v>BE</v>
      </c>
    </row>
    <row r="54216" spans="27:27">
      <c r="AA54216" t="str">
        <v>BE</v>
      </c>
    </row>
    <row r="54217" spans="27:27">
      <c r="AA54217" t="str">
        <v>JB</v>
      </c>
    </row>
    <row r="54218" spans="27:27">
      <c r="AA54218" t="str">
        <v>JB</v>
      </c>
    </row>
    <row r="54219" spans="27:27">
      <c r="AA54219" t="str">
        <v>JB</v>
      </c>
    </row>
    <row r="54220" spans="27:27">
      <c r="AA54220" t="str">
        <v>WB</v>
      </c>
    </row>
    <row r="54221" spans="27:27">
      <c r="AA54221" t="str">
        <v>WB</v>
      </c>
    </row>
    <row r="54222" spans="27:27">
      <c r="AA54222" t="str">
        <v>WB</v>
      </c>
    </row>
    <row r="54223" spans="27:27">
      <c r="AA54223" t="str">
        <v>FR</v>
      </c>
    </row>
    <row r="54224" spans="27:27">
      <c r="AA54224" t="str">
        <v>SS</v>
      </c>
    </row>
    <row r="54225" spans="27:27">
      <c r="AA54225" t="str">
        <v>SS</v>
      </c>
    </row>
    <row r="54226" spans="27:27">
      <c r="AA54226" t="str">
        <v>SO</v>
      </c>
    </row>
    <row r="54227" spans="27:27">
      <c r="AA54227" t="str">
        <v>SO</v>
      </c>
    </row>
    <row r="54228" spans="27:27">
      <c r="AA54228" t="str">
        <v>SO</v>
      </c>
    </row>
    <row r="54229" spans="27:27">
      <c r="AA54229" t="str">
        <v>BB</v>
      </c>
    </row>
    <row r="54230" spans="27:27">
      <c r="AA54230" t="str">
        <v>CB</v>
      </c>
    </row>
    <row r="54231" spans="27:27">
      <c r="AA54231" t="str">
        <v>CB</v>
      </c>
    </row>
    <row r="54232" spans="27:27">
      <c r="AA54232" t="str">
        <v>HD</v>
      </c>
    </row>
    <row r="54233" spans="27:27">
      <c r="AA54233" t="str">
        <v>SO</v>
      </c>
    </row>
    <row r="54234" spans="27:27">
      <c r="AA54234" t="str">
        <v>CB</v>
      </c>
    </row>
    <row r="54235" spans="27:27">
      <c r="AA54235" t="str">
        <v>DH</v>
      </c>
    </row>
    <row r="54236" spans="27:27">
      <c r="AA54236" t="str">
        <v>DH</v>
      </c>
    </row>
    <row r="54237" spans="27:27">
      <c r="AA54237" t="str">
        <v>HD</v>
      </c>
    </row>
    <row r="54238" spans="27:27">
      <c r="AA54238" t="str">
        <v>JB</v>
      </c>
    </row>
    <row r="54239" spans="27:27">
      <c r="AA54239" t="str">
        <v>SS</v>
      </c>
    </row>
    <row r="54240" spans="27:27">
      <c r="AA54240" t="str">
        <v>SO</v>
      </c>
    </row>
    <row r="54241" spans="27:27">
      <c r="AA54241" t="str">
        <v>BE</v>
      </c>
    </row>
    <row r="54242" spans="27:27">
      <c r="AA54242" t="str">
        <v>BE</v>
      </c>
    </row>
    <row r="54243" spans="27:27">
      <c r="AA54243" t="str">
        <v>BE</v>
      </c>
    </row>
    <row r="54244" spans="27:27">
      <c r="AA54244" t="str">
        <v>BE</v>
      </c>
    </row>
    <row r="54245" spans="27:27">
      <c r="AA54245" t="str">
        <v>HD</v>
      </c>
    </row>
    <row r="54246" spans="27:27">
      <c r="AA54246" t="str">
        <v>HD</v>
      </c>
    </row>
    <row r="54247" spans="27:27">
      <c r="AA54247" t="str">
        <v>DH</v>
      </c>
    </row>
    <row r="54248" spans="27:27">
      <c r="AA54248" t="str">
        <v>SO</v>
      </c>
    </row>
    <row r="54249" spans="27:27">
      <c r="AA54249" t="str">
        <v>FR</v>
      </c>
    </row>
    <row r="54250" spans="27:27">
      <c r="AA54250" t="str">
        <v>BE</v>
      </c>
    </row>
    <row r="54251" spans="27:27">
      <c r="AA54251" t="str">
        <v>DH</v>
      </c>
    </row>
    <row r="54252" spans="27:27">
      <c r="AA54252" t="str">
        <v>BE</v>
      </c>
    </row>
    <row r="54253" spans="27:27">
      <c r="AA54253" t="str">
        <v>SS</v>
      </c>
    </row>
    <row r="54254" spans="27:27">
      <c r="AA54254" t="str">
        <v>DH</v>
      </c>
    </row>
    <row r="54255" spans="27:27">
      <c r="AA54255" t="str">
        <v>DH</v>
      </c>
    </row>
    <row r="54256" spans="27:27">
      <c r="AA54256" t="str">
        <v>FR</v>
      </c>
    </row>
    <row r="54257" spans="27:27">
      <c r="AA54257" t="str">
        <v>FR</v>
      </c>
    </row>
    <row r="54258" spans="27:27">
      <c r="AA54258" t="str">
        <v>HD</v>
      </c>
    </row>
    <row r="54259" spans="27:27">
      <c r="AA54259" t="str">
        <v>HD</v>
      </c>
    </row>
    <row r="54260" spans="27:27">
      <c r="AA54260" t="str">
        <v>SO</v>
      </c>
    </row>
    <row r="54261" spans="27:27">
      <c r="AA54261" t="str">
        <v>BE</v>
      </c>
    </row>
    <row r="54262" spans="27:27">
      <c r="AA54262" t="str">
        <v>CB</v>
      </c>
    </row>
    <row r="54263" spans="27:27">
      <c r="AA54263" t="str">
        <v>DH</v>
      </c>
    </row>
    <row r="54264" spans="27:27">
      <c r="AA54264" t="str">
        <v>WB</v>
      </c>
    </row>
    <row r="54265" spans="27:27">
      <c r="AA54265" t="str">
        <v>SO</v>
      </c>
    </row>
    <row r="54266" spans="27:27">
      <c r="AA54266" t="str">
        <v>SO</v>
      </c>
    </row>
    <row r="54267" spans="27:27">
      <c r="AA54267" t="str">
        <v>SS</v>
      </c>
    </row>
    <row r="54268" spans="27:27">
      <c r="AA54268" t="str">
        <v>FR</v>
      </c>
    </row>
    <row r="54269" spans="27:27">
      <c r="AA54269" t="str">
        <v>FR</v>
      </c>
    </row>
    <row r="54270" spans="27:27">
      <c r="AA54270" t="str">
        <v>FR</v>
      </c>
    </row>
    <row r="54271" spans="27:27">
      <c r="AA54271" t="str">
        <v>HD</v>
      </c>
    </row>
    <row r="54272" spans="27:27">
      <c r="AA54272" t="str">
        <v>HD</v>
      </c>
    </row>
    <row r="54273" spans="27:27">
      <c r="AA54273" t="str">
        <v>HD</v>
      </c>
    </row>
    <row r="54274" spans="27:27">
      <c r="AA54274" t="str">
        <v>HD</v>
      </c>
    </row>
    <row r="54275" spans="27:27">
      <c r="AA54275" t="str">
        <v>BB</v>
      </c>
    </row>
    <row r="54276" spans="27:27">
      <c r="AA54276" t="str">
        <v>BB</v>
      </c>
    </row>
    <row r="54277" spans="27:27">
      <c r="AA54277" t="str">
        <v>HD</v>
      </c>
    </row>
    <row r="54278" spans="27:27">
      <c r="AA54278" t="str">
        <v>SS</v>
      </c>
    </row>
    <row r="54279" spans="27:27">
      <c r="AA54279" t="str">
        <v>SS</v>
      </c>
    </row>
    <row r="54280" spans="27:27">
      <c r="AA54280" t="str">
        <v>DH</v>
      </c>
    </row>
    <row r="54281" spans="27:27">
      <c r="AA54281" t="str">
        <v>SO</v>
      </c>
    </row>
    <row r="54282" spans="27:27">
      <c r="AA54282" t="str">
        <v>SO</v>
      </c>
    </row>
    <row r="54283" spans="27:27">
      <c r="AA54283" t="str">
        <v>HD</v>
      </c>
    </row>
    <row r="54284" spans="27:27">
      <c r="AA54284" t="str">
        <v>JB</v>
      </c>
    </row>
    <row r="54285" spans="27:27">
      <c r="AA54285" t="str">
        <v>JB</v>
      </c>
    </row>
    <row r="54286" spans="27:27">
      <c r="AA54286" t="str">
        <v>BB</v>
      </c>
    </row>
    <row r="54287" spans="27:27">
      <c r="AA54287" t="str">
        <v>JB</v>
      </c>
    </row>
    <row r="54288" spans="27:27">
      <c r="AA54288" t="str">
        <v>DH</v>
      </c>
    </row>
    <row r="54289" spans="27:27">
      <c r="AA54289" t="str">
        <v>HD</v>
      </c>
    </row>
    <row r="54290" spans="27:27">
      <c r="AA54290" t="str">
        <v>BB</v>
      </c>
    </row>
    <row r="54291" spans="27:27">
      <c r="AA54291" t="str">
        <v>DH</v>
      </c>
    </row>
    <row r="54292" spans="27:27">
      <c r="AA54292" t="str">
        <v>CB</v>
      </c>
    </row>
    <row r="54293" spans="27:27">
      <c r="AA54293" t="str">
        <v>BE</v>
      </c>
    </row>
    <row r="54294" spans="27:27">
      <c r="AA54294" t="str">
        <v>SS</v>
      </c>
    </row>
    <row r="54295" spans="27:27">
      <c r="AA54295" t="str">
        <v>JB</v>
      </c>
    </row>
    <row r="54296" spans="27:27">
      <c r="AA54296" t="str">
        <v>JB</v>
      </c>
    </row>
    <row r="54297" spans="27:27">
      <c r="AA54297" t="str">
        <v>HD</v>
      </c>
    </row>
    <row r="54298" spans="27:27">
      <c r="AA54298" t="str">
        <v>HD</v>
      </c>
    </row>
    <row r="54299" spans="27:27">
      <c r="AA54299" t="str">
        <v>JB</v>
      </c>
    </row>
    <row r="54300" spans="27:27">
      <c r="AA54300" t="str">
        <v>DH</v>
      </c>
    </row>
    <row r="54301" spans="27:27">
      <c r="AA54301" t="str">
        <v>WB</v>
      </c>
    </row>
    <row r="54302" spans="27:27">
      <c r="AA54302" t="str">
        <v>WB</v>
      </c>
    </row>
    <row r="54303" spans="27:27">
      <c r="AA54303" t="str">
        <v>WB</v>
      </c>
    </row>
    <row r="54304" spans="27:27">
      <c r="AA54304" t="str">
        <v>HD</v>
      </c>
    </row>
    <row r="54305" spans="27:27">
      <c r="AA54305" t="str">
        <v>HD</v>
      </c>
    </row>
    <row r="54306" spans="27:27">
      <c r="AA54306" t="str">
        <v>JB</v>
      </c>
    </row>
    <row r="54307" spans="27:27">
      <c r="AA54307" t="str">
        <v>DH</v>
      </c>
    </row>
    <row r="54308" spans="27:27">
      <c r="AA54308" t="str">
        <v>DH</v>
      </c>
    </row>
    <row r="54309" spans="27:27">
      <c r="AA54309" t="str">
        <v>SS</v>
      </c>
    </row>
    <row r="54310" spans="27:27">
      <c r="AA54310" t="str">
        <v>JB</v>
      </c>
    </row>
    <row r="54311" spans="27:27">
      <c r="AA54311" t="str">
        <v>DH</v>
      </c>
    </row>
    <row r="54312" spans="27:27">
      <c r="AA54312" t="str">
        <v>SS</v>
      </c>
    </row>
    <row r="54313" spans="27:27">
      <c r="AA54313" t="str">
        <v>BE</v>
      </c>
    </row>
    <row r="54314" spans="27:27">
      <c r="AA54314" t="str">
        <v>SO</v>
      </c>
    </row>
    <row r="54315" spans="27:27">
      <c r="AA54315" t="str">
        <v>SO</v>
      </c>
    </row>
    <row r="54316" spans="27:27">
      <c r="AA54316" t="str">
        <v>HD</v>
      </c>
    </row>
    <row r="54317" spans="27:27">
      <c r="AA54317" t="str">
        <v>SO</v>
      </c>
    </row>
    <row r="54318" spans="27:27">
      <c r="AA54318" t="str">
        <v>BB</v>
      </c>
    </row>
    <row r="54319" spans="27:27">
      <c r="AA54319" t="str">
        <v>SS</v>
      </c>
    </row>
    <row r="54320" spans="27:27">
      <c r="AA54320" t="str">
        <v>FR</v>
      </c>
    </row>
    <row r="54321" spans="27:27">
      <c r="AA54321" t="str">
        <v>CB</v>
      </c>
    </row>
    <row r="54322" spans="27:27">
      <c r="AA54322" t="str">
        <v>SO</v>
      </c>
    </row>
    <row r="54323" spans="27:27">
      <c r="AA54323" t="str">
        <v>CB</v>
      </c>
    </row>
    <row r="54324" spans="27:27">
      <c r="AA54324" t="str">
        <v>DH</v>
      </c>
    </row>
    <row r="54325" spans="27:27">
      <c r="AA54325" t="str">
        <v>DH</v>
      </c>
    </row>
    <row r="54326" spans="27:27">
      <c r="AA54326" t="str">
        <v>BB</v>
      </c>
    </row>
    <row r="54327" spans="27:27">
      <c r="AA54327" t="str">
        <v>BE</v>
      </c>
    </row>
    <row r="54328" spans="27:27">
      <c r="AA54328" t="str">
        <v>BE</v>
      </c>
    </row>
    <row r="54329" spans="27:27">
      <c r="AA54329" t="str">
        <v>SO</v>
      </c>
    </row>
    <row r="54330" spans="27:27">
      <c r="AA54330" t="str">
        <v>JB</v>
      </c>
    </row>
    <row r="54331" spans="27:27">
      <c r="AA54331" t="str">
        <v>JB</v>
      </c>
    </row>
    <row r="54332" spans="27:27">
      <c r="AA54332" t="str">
        <v>JB</v>
      </c>
    </row>
    <row r="54333" spans="27:27">
      <c r="AA54333" t="str">
        <v>SO</v>
      </c>
    </row>
    <row r="54334" spans="27:27">
      <c r="AA54334" t="str">
        <v>HD</v>
      </c>
    </row>
    <row r="54335" spans="27:27">
      <c r="AA54335" t="str">
        <v>FR</v>
      </c>
    </row>
    <row r="54336" spans="27:27">
      <c r="AA54336" t="str">
        <v>HD</v>
      </c>
    </row>
    <row r="54337" spans="27:27">
      <c r="AA54337" t="str">
        <v>JB</v>
      </c>
    </row>
    <row r="54338" spans="27:27">
      <c r="AA54338" t="str">
        <v>SS</v>
      </c>
    </row>
    <row r="54339" spans="27:27">
      <c r="AA54339" t="str">
        <v>BB</v>
      </c>
    </row>
    <row r="54340" spans="27:27">
      <c r="AA54340" t="str">
        <v>SO</v>
      </c>
    </row>
    <row r="54341" spans="27:27">
      <c r="AA54341" t="str">
        <v>SO</v>
      </c>
    </row>
    <row r="54342" spans="27:27">
      <c r="AA54342" t="str">
        <v>SO</v>
      </c>
    </row>
    <row r="54343" spans="27:27">
      <c r="AA54343" t="str">
        <v>HD</v>
      </c>
    </row>
    <row r="54344" spans="27:27">
      <c r="AA54344" t="str">
        <v>WB</v>
      </c>
    </row>
    <row r="54345" spans="27:27">
      <c r="AA54345" t="str">
        <v>WB</v>
      </c>
    </row>
    <row r="54346" spans="27:27">
      <c r="AA54346" t="str">
        <v>WB</v>
      </c>
    </row>
    <row r="54347" spans="27:27">
      <c r="AA54347" t="str">
        <v>WB</v>
      </c>
    </row>
    <row r="54348" spans="27:27">
      <c r="AA54348" t="str">
        <v>WB</v>
      </c>
    </row>
    <row r="54349" spans="27:27">
      <c r="AA54349" t="str">
        <v>WB</v>
      </c>
    </row>
    <row r="54350" spans="27:27">
      <c r="AA54350" t="str">
        <v>WB</v>
      </c>
    </row>
    <row r="54351" spans="27:27">
      <c r="AA54351" t="str">
        <v>WB</v>
      </c>
    </row>
    <row r="54352" spans="27:27">
      <c r="AA54352" t="str">
        <v>WB</v>
      </c>
    </row>
    <row r="54353" spans="27:27">
      <c r="AA54353" t="str">
        <v>WB</v>
      </c>
    </row>
    <row r="54354" spans="27:27">
      <c r="AA54354" t="str">
        <v>WB</v>
      </c>
    </row>
    <row r="54355" spans="27:27">
      <c r="AA54355" t="str">
        <v>WB</v>
      </c>
    </row>
    <row r="54356" spans="27:27">
      <c r="AA54356" t="str">
        <v>HD</v>
      </c>
    </row>
    <row r="54357" spans="27:27">
      <c r="AA54357" t="str">
        <v>BB</v>
      </c>
    </row>
    <row r="54358" spans="27:27">
      <c r="AA54358" t="str">
        <v>BB</v>
      </c>
    </row>
    <row r="54359" spans="27:27">
      <c r="AA54359" t="str">
        <v>BB</v>
      </c>
    </row>
    <row r="54360" spans="27:27">
      <c r="AA54360" t="str">
        <v>CB</v>
      </c>
    </row>
    <row r="54361" spans="27:27">
      <c r="AA54361" t="str">
        <v>CB</v>
      </c>
    </row>
    <row r="54362" spans="27:27">
      <c r="AA54362" t="str">
        <v>JB</v>
      </c>
    </row>
    <row r="54363" spans="27:27">
      <c r="AA54363" t="str">
        <v>DH</v>
      </c>
    </row>
    <row r="54364" spans="27:27">
      <c r="AA54364" t="str">
        <v>DH</v>
      </c>
    </row>
    <row r="54365" spans="27:27">
      <c r="AA54365" t="str">
        <v>FR</v>
      </c>
    </row>
    <row r="54366" spans="27:27">
      <c r="AA54366" t="str">
        <v>FR</v>
      </c>
    </row>
    <row r="54367" spans="27:27">
      <c r="AA54367" t="str">
        <v>FR</v>
      </c>
    </row>
    <row r="54368" spans="27:27">
      <c r="AA54368" t="str">
        <v>FR</v>
      </c>
    </row>
    <row r="54369" spans="27:27">
      <c r="AA54369" t="str">
        <v>WB</v>
      </c>
    </row>
    <row r="54370" spans="27:27">
      <c r="AA54370" t="str">
        <v>FR</v>
      </c>
    </row>
    <row r="54371" spans="27:27">
      <c r="AA54371" t="str">
        <v>SO</v>
      </c>
    </row>
    <row r="54372" spans="27:27">
      <c r="AA54372" t="str">
        <v>DH</v>
      </c>
    </row>
    <row r="54373" spans="27:27">
      <c r="AA54373" t="str">
        <v>BE</v>
      </c>
    </row>
    <row r="54374" spans="27:27">
      <c r="AA54374" t="str">
        <v>BE</v>
      </c>
    </row>
    <row r="54375" spans="27:27">
      <c r="AA54375" t="str">
        <v>WB</v>
      </c>
    </row>
    <row r="54376" spans="27:27">
      <c r="AA54376" t="str">
        <v>WB</v>
      </c>
    </row>
    <row r="54377" spans="27:27">
      <c r="AA54377" t="str">
        <v>HD</v>
      </c>
    </row>
    <row r="54378" spans="27:27">
      <c r="AA54378" t="str">
        <v>SS</v>
      </c>
    </row>
    <row r="54379" spans="27:27">
      <c r="AA54379" t="str">
        <v>SS</v>
      </c>
    </row>
    <row r="54380" spans="27:27">
      <c r="AA54380" t="str">
        <v>BE</v>
      </c>
    </row>
    <row r="54381" spans="27:27">
      <c r="AA54381" t="str">
        <v>BE</v>
      </c>
    </row>
    <row r="54382" spans="27:27">
      <c r="AA54382" t="str">
        <v>BE</v>
      </c>
    </row>
    <row r="54383" spans="27:27">
      <c r="AA54383" t="str">
        <v>BE</v>
      </c>
    </row>
    <row r="54384" spans="27:27">
      <c r="AA54384" t="str">
        <v>FR</v>
      </c>
    </row>
    <row r="54385" spans="27:27">
      <c r="AA54385" t="str">
        <v>HD</v>
      </c>
    </row>
    <row r="54386" spans="27:27">
      <c r="AA54386" t="str">
        <v>WB</v>
      </c>
    </row>
    <row r="54387" spans="27:27">
      <c r="AA54387" t="str">
        <v>CB</v>
      </c>
    </row>
    <row r="54388" spans="27:27">
      <c r="AA54388" t="str">
        <v>SO</v>
      </c>
    </row>
    <row r="54389" spans="27:27">
      <c r="AA54389" t="str">
        <v>SO</v>
      </c>
    </row>
    <row r="54390" spans="27:27">
      <c r="AA54390" t="str">
        <v>SO</v>
      </c>
    </row>
    <row r="54391" spans="27:27">
      <c r="AA54391" t="str">
        <v>SO</v>
      </c>
    </row>
    <row r="54392" spans="27:27">
      <c r="AA54392" t="str">
        <v>WB</v>
      </c>
    </row>
    <row r="54393" spans="27:27">
      <c r="AA54393" t="str">
        <v>SS</v>
      </c>
    </row>
    <row r="54394" spans="27:27">
      <c r="AA54394" t="str">
        <v>BB</v>
      </c>
    </row>
    <row r="54395" spans="27:27">
      <c r="AA54395" t="str">
        <v>BB</v>
      </c>
    </row>
    <row r="54396" spans="27:27">
      <c r="AA54396" t="str">
        <v>BB</v>
      </c>
    </row>
    <row r="54397" spans="27:27">
      <c r="AA54397" t="str">
        <v>FR</v>
      </c>
    </row>
    <row r="54398" spans="27:27">
      <c r="AA54398" t="str">
        <v>SO</v>
      </c>
    </row>
    <row r="54399" spans="27:27">
      <c r="AA54399" t="str">
        <v>HD</v>
      </c>
    </row>
    <row r="54400" spans="27:27">
      <c r="AA54400" t="str">
        <v>SS</v>
      </c>
    </row>
    <row r="54401" spans="27:27">
      <c r="AA54401" t="str">
        <v>DH</v>
      </c>
    </row>
    <row r="54402" spans="27:27">
      <c r="AA54402" t="str">
        <v>DH</v>
      </c>
    </row>
    <row r="54403" spans="27:27">
      <c r="AA54403" t="str">
        <v>BE</v>
      </c>
    </row>
    <row r="54404" spans="27:27">
      <c r="AA54404" t="str">
        <v>SS</v>
      </c>
    </row>
    <row r="54405" spans="27:27">
      <c r="AA54405" t="str">
        <v>SO</v>
      </c>
    </row>
    <row r="54406" spans="27:27">
      <c r="AA54406" t="str">
        <v>WB</v>
      </c>
    </row>
    <row r="54407" spans="27:27">
      <c r="AA54407" t="str">
        <v>SS</v>
      </c>
    </row>
    <row r="54408" spans="27:27">
      <c r="AA54408" t="str">
        <v>SS</v>
      </c>
    </row>
    <row r="54409" spans="27:27">
      <c r="AA54409" t="str">
        <v>CB</v>
      </c>
    </row>
    <row r="54410" spans="27:27">
      <c r="AA54410" t="str">
        <v>SO</v>
      </c>
    </row>
    <row r="54411" spans="27:27">
      <c r="AA54411" t="str">
        <v>SS</v>
      </c>
    </row>
    <row r="54412" spans="27:27">
      <c r="AA54412" t="str">
        <v>FR</v>
      </c>
    </row>
    <row r="54413" spans="27:27">
      <c r="AA54413" t="str">
        <v>FR</v>
      </c>
    </row>
    <row r="54414" spans="27:27">
      <c r="AA54414" t="str">
        <v>BB</v>
      </c>
    </row>
    <row r="54415" spans="27:27">
      <c r="AA54415" t="str">
        <v>SS</v>
      </c>
    </row>
    <row r="54416" spans="27:27">
      <c r="AA54416" t="str">
        <v>SS</v>
      </c>
    </row>
    <row r="54417" spans="27:27">
      <c r="AA54417" t="str">
        <v>SS</v>
      </c>
    </row>
    <row r="54418" spans="27:27">
      <c r="AA54418" t="str">
        <v>BB</v>
      </c>
    </row>
    <row r="54419" spans="27:27">
      <c r="AA54419" t="str">
        <v>SS</v>
      </c>
    </row>
    <row r="54420" spans="27:27">
      <c r="AA54420" t="str">
        <v>JB</v>
      </c>
    </row>
    <row r="54421" spans="27:27">
      <c r="AA54421" t="str">
        <v>BB</v>
      </c>
    </row>
    <row r="54422" spans="27:27">
      <c r="AA54422" t="str">
        <v>BB</v>
      </c>
    </row>
    <row r="54423" spans="27:27">
      <c r="AA54423" t="str">
        <v>WB</v>
      </c>
    </row>
    <row r="54424" spans="27:27">
      <c r="AA54424" t="str">
        <v>CB</v>
      </c>
    </row>
    <row r="54425" spans="27:27">
      <c r="AA54425" t="str">
        <v>WB</v>
      </c>
    </row>
    <row r="54426" spans="27:27">
      <c r="AA54426" t="str">
        <v>WB</v>
      </c>
    </row>
    <row r="54427" spans="27:27">
      <c r="AA54427" t="str">
        <v>WB</v>
      </c>
    </row>
    <row r="54428" spans="27:27">
      <c r="AA54428" t="str">
        <v>WB</v>
      </c>
    </row>
    <row r="54429" spans="27:27">
      <c r="AA54429" t="str">
        <v>WB</v>
      </c>
    </row>
    <row r="54430" spans="27:27">
      <c r="AA54430" t="str">
        <v>SS</v>
      </c>
    </row>
    <row r="54431" spans="27:27">
      <c r="AA54431" t="str">
        <v>SS</v>
      </c>
    </row>
    <row r="54432" spans="27:27">
      <c r="AA54432" t="str">
        <v>SS</v>
      </c>
    </row>
    <row r="54433" spans="27:27">
      <c r="AA54433" t="str">
        <v>SS</v>
      </c>
    </row>
    <row r="54434" spans="27:27">
      <c r="AA54434" t="str">
        <v>DH</v>
      </c>
    </row>
    <row r="54435" spans="27:27">
      <c r="AA54435" t="str">
        <v>DH</v>
      </c>
    </row>
    <row r="54436" spans="27:27">
      <c r="AA54436" t="str">
        <v>BE</v>
      </c>
    </row>
    <row r="54437" spans="27:27">
      <c r="AA54437" t="str">
        <v>SO</v>
      </c>
    </row>
    <row r="54438" spans="27:27">
      <c r="AA54438" t="str">
        <v>SO</v>
      </c>
    </row>
    <row r="54439" spans="27:27">
      <c r="AA54439" t="str">
        <v>SO</v>
      </c>
    </row>
    <row r="54440" spans="27:27">
      <c r="AA54440" t="str">
        <v>WB</v>
      </c>
    </row>
    <row r="54441" spans="27:27">
      <c r="AA54441" t="str">
        <v>WB</v>
      </c>
    </row>
    <row r="54442" spans="27:27">
      <c r="AA54442" t="str">
        <v>FR</v>
      </c>
    </row>
    <row r="54443" spans="27:27">
      <c r="AA54443" t="str">
        <v>WB</v>
      </c>
    </row>
    <row r="54444" spans="27:27">
      <c r="AA54444" t="str">
        <v>SS</v>
      </c>
    </row>
    <row r="54445" spans="27:27">
      <c r="AA54445" t="str">
        <v>HD</v>
      </c>
    </row>
    <row r="54446" spans="27:27">
      <c r="AA54446" t="str">
        <v>HD</v>
      </c>
    </row>
    <row r="54447" spans="27:27">
      <c r="AA54447" t="str">
        <v>FR</v>
      </c>
    </row>
    <row r="54448" spans="27:27">
      <c r="AA54448" t="str">
        <v>FR</v>
      </c>
    </row>
    <row r="54449" spans="27:27">
      <c r="AA54449" t="str">
        <v>WB</v>
      </c>
    </row>
    <row r="54450" spans="27:27">
      <c r="AA54450" t="str">
        <v>WB</v>
      </c>
    </row>
    <row r="54451" spans="27:27">
      <c r="AA54451" t="str">
        <v>WB</v>
      </c>
    </row>
    <row r="54452" spans="27:27">
      <c r="AA54452" t="str">
        <v>FR</v>
      </c>
    </row>
    <row r="54453" spans="27:27">
      <c r="AA54453" t="str">
        <v>FR</v>
      </c>
    </row>
    <row r="54454" spans="27:27">
      <c r="AA54454" t="str">
        <v>JB</v>
      </c>
    </row>
    <row r="54455" spans="27:27">
      <c r="AA54455" t="str">
        <v>SO</v>
      </c>
    </row>
    <row r="54456" spans="27:27">
      <c r="AA54456" t="str">
        <v>SO</v>
      </c>
    </row>
    <row r="54457" spans="27:27">
      <c r="AA54457" t="str">
        <v>CB</v>
      </c>
    </row>
    <row r="54458" spans="27:27">
      <c r="AA54458" t="str">
        <v>WB</v>
      </c>
    </row>
    <row r="54459" spans="27:27">
      <c r="AA54459" t="str">
        <v>SS</v>
      </c>
    </row>
    <row r="54460" spans="27:27">
      <c r="AA54460" t="str">
        <v>SS</v>
      </c>
    </row>
    <row r="54461" spans="27:27">
      <c r="AA54461" t="str">
        <v>CB</v>
      </c>
    </row>
    <row r="54462" spans="27:27">
      <c r="AA54462" t="str">
        <v>BB</v>
      </c>
    </row>
    <row r="54463" spans="27:27">
      <c r="AA54463" t="str">
        <v>WB</v>
      </c>
    </row>
    <row r="54464" spans="27:27">
      <c r="AA54464" t="str">
        <v>WB</v>
      </c>
    </row>
    <row r="54465" spans="27:27">
      <c r="AA54465" t="str">
        <v>WB</v>
      </c>
    </row>
    <row r="54466" spans="27:27">
      <c r="AA54466" t="str">
        <v>FR</v>
      </c>
    </row>
    <row r="54467" spans="27:27">
      <c r="AA54467" t="str">
        <v>BE</v>
      </c>
    </row>
    <row r="54468" spans="27:27">
      <c r="AA54468" t="str">
        <v>FR</v>
      </c>
    </row>
    <row r="54469" spans="27:27">
      <c r="AA54469" t="str">
        <v>HD</v>
      </c>
    </row>
    <row r="54470" spans="27:27">
      <c r="AA54470" t="str">
        <v>HD</v>
      </c>
    </row>
    <row r="54471" spans="27:27">
      <c r="AA54471" t="str">
        <v>WB</v>
      </c>
    </row>
    <row r="54472" spans="27:27">
      <c r="AA54472" t="str">
        <v>BB</v>
      </c>
    </row>
    <row r="54473" spans="27:27">
      <c r="AA54473" t="str">
        <v>BE</v>
      </c>
    </row>
    <row r="54474" spans="27:27">
      <c r="AA54474" t="str">
        <v>FR</v>
      </c>
    </row>
    <row r="54475" spans="27:27">
      <c r="AA54475" t="str">
        <v>BE</v>
      </c>
    </row>
    <row r="54476" spans="27:27">
      <c r="AA54476" t="str">
        <v>WB</v>
      </c>
    </row>
    <row r="54477" spans="27:27">
      <c r="AA54477" t="str">
        <v>BB</v>
      </c>
    </row>
    <row r="54478" spans="27:27">
      <c r="AA54478" t="str">
        <v>CB</v>
      </c>
    </row>
    <row r="54479" spans="27:27">
      <c r="AA54479" t="str">
        <v>JB</v>
      </c>
    </row>
    <row r="54480" spans="27:27">
      <c r="AA54480" t="str">
        <v>FR</v>
      </c>
    </row>
    <row r="54481" spans="27:27">
      <c r="AA54481" t="str">
        <v>BB</v>
      </c>
    </row>
    <row r="54482" spans="27:27">
      <c r="AA54482" t="str">
        <v>SO</v>
      </c>
    </row>
    <row r="54483" spans="27:27">
      <c r="AA54483" t="str">
        <v>FR</v>
      </c>
    </row>
    <row r="54484" spans="27:27">
      <c r="AA54484" t="str">
        <v>FR</v>
      </c>
    </row>
    <row r="54485" spans="27:27">
      <c r="AA54485" t="str">
        <v>JB</v>
      </c>
    </row>
    <row r="54486" spans="27:27">
      <c r="AA54486" t="str">
        <v>JB</v>
      </c>
    </row>
    <row r="54487" spans="27:27">
      <c r="AA54487" t="str">
        <v>WB</v>
      </c>
    </row>
    <row r="54488" spans="27:27">
      <c r="AA54488" t="str">
        <v>WB</v>
      </c>
    </row>
    <row r="54489" spans="27:27">
      <c r="AA54489" t="str">
        <v>BE</v>
      </c>
    </row>
    <row r="54490" spans="27:27">
      <c r="AA54490" t="str">
        <v>BE</v>
      </c>
    </row>
    <row r="54491" spans="27:27">
      <c r="AA54491" t="str">
        <v>BE</v>
      </c>
    </row>
    <row r="54492" spans="27:27">
      <c r="AA54492" t="str">
        <v>CB</v>
      </c>
    </row>
    <row r="54493" spans="27:27">
      <c r="AA54493" t="str">
        <v>CB</v>
      </c>
    </row>
    <row r="54494" spans="27:27">
      <c r="AA54494" t="str">
        <v>BE</v>
      </c>
    </row>
    <row r="54495" spans="27:27">
      <c r="AA54495" t="str">
        <v>BB</v>
      </c>
    </row>
    <row r="54496" spans="27:27">
      <c r="AA54496" t="str">
        <v>CB</v>
      </c>
    </row>
    <row r="54497" spans="27:27">
      <c r="AA54497" t="str">
        <v>DH</v>
      </c>
    </row>
    <row r="54498" spans="27:27">
      <c r="AA54498" t="str">
        <v>DH</v>
      </c>
    </row>
    <row r="54499" spans="27:27">
      <c r="AA54499" t="str">
        <v>DH</v>
      </c>
    </row>
    <row r="54500" spans="27:27">
      <c r="AA54500" t="str">
        <v>DH</v>
      </c>
    </row>
    <row r="54501" spans="27:27">
      <c r="AA54501" t="str">
        <v>DH</v>
      </c>
    </row>
    <row r="54502" spans="27:27">
      <c r="AA54502" t="str">
        <v>SS</v>
      </c>
    </row>
    <row r="54503" spans="27:27">
      <c r="AA54503" t="str">
        <v>DH</v>
      </c>
    </row>
    <row r="54504" spans="27:27">
      <c r="AA54504" t="str">
        <v>BE</v>
      </c>
    </row>
    <row r="54505" spans="27:27">
      <c r="AA54505" t="str">
        <v>WB</v>
      </c>
    </row>
    <row r="54506" spans="27:27">
      <c r="AA54506" t="str">
        <v>WB</v>
      </c>
    </row>
    <row r="54507" spans="27:27">
      <c r="AA54507" t="str">
        <v>BE</v>
      </c>
    </row>
    <row r="54508" spans="27:27">
      <c r="AA54508" t="str">
        <v>BB</v>
      </c>
    </row>
    <row r="54509" spans="27:27">
      <c r="AA54509" t="str">
        <v>CB</v>
      </c>
    </row>
    <row r="54510" spans="27:27">
      <c r="AA54510" t="str">
        <v>FR</v>
      </c>
    </row>
    <row r="54511" spans="27:27">
      <c r="AA54511" t="str">
        <v>DH</v>
      </c>
    </row>
    <row r="54512" spans="27:27">
      <c r="AA54512" t="str">
        <v>HD</v>
      </c>
    </row>
    <row r="54513" spans="27:27">
      <c r="AA54513" t="str">
        <v>FR</v>
      </c>
    </row>
    <row r="54514" spans="27:27">
      <c r="AA54514" t="str">
        <v>FR</v>
      </c>
    </row>
    <row r="54515" spans="27:27">
      <c r="AA54515" t="str">
        <v>BB</v>
      </c>
    </row>
    <row r="54516" spans="27:27">
      <c r="AA54516" t="str">
        <v>HD</v>
      </c>
    </row>
    <row r="54517" spans="27:27">
      <c r="AA54517" t="str">
        <v>SO</v>
      </c>
    </row>
    <row r="54518" spans="27:27">
      <c r="AA54518" t="str">
        <v>WB</v>
      </c>
    </row>
    <row r="54519" spans="27:27">
      <c r="AA54519" t="str">
        <v>BE</v>
      </c>
    </row>
    <row r="54520" spans="27:27">
      <c r="AA54520" t="str">
        <v>WB</v>
      </c>
    </row>
    <row r="54521" spans="27:27">
      <c r="AA54521" t="str">
        <v>BE</v>
      </c>
    </row>
    <row r="54522" spans="27:27">
      <c r="AA54522" t="str">
        <v>BE</v>
      </c>
    </row>
    <row r="54523" spans="27:27">
      <c r="AA54523" t="str">
        <v>DH</v>
      </c>
    </row>
    <row r="54524" spans="27:27">
      <c r="AA54524" t="str">
        <v>BE</v>
      </c>
    </row>
    <row r="54525" spans="27:27">
      <c r="AA54525" t="str">
        <v>BB</v>
      </c>
    </row>
    <row r="54526" spans="27:27">
      <c r="AA54526" t="str">
        <v>BB</v>
      </c>
    </row>
    <row r="54527" spans="27:27">
      <c r="AA54527" t="str">
        <v>WB</v>
      </c>
    </row>
    <row r="54528" spans="27:27">
      <c r="AA54528" t="str">
        <v>WB</v>
      </c>
    </row>
    <row r="54529" spans="27:27">
      <c r="AA54529" t="str">
        <v>DH</v>
      </c>
    </row>
    <row r="54530" spans="27:27">
      <c r="AA54530" t="str">
        <v>BE</v>
      </c>
    </row>
    <row r="54531" spans="27:27">
      <c r="AA54531" t="str">
        <v>SO</v>
      </c>
    </row>
    <row r="54532" spans="27:27">
      <c r="AA54532" t="str">
        <v>SO</v>
      </c>
    </row>
    <row r="54533" spans="27:27">
      <c r="AA54533" t="str">
        <v>SO</v>
      </c>
    </row>
    <row r="54534" spans="27:27">
      <c r="AA54534" t="str">
        <v>DH</v>
      </c>
    </row>
    <row r="54535" spans="27:27">
      <c r="AA54535" t="str">
        <v>DH</v>
      </c>
    </row>
    <row r="54536" spans="27:27">
      <c r="AA54536" t="str">
        <v>SS</v>
      </c>
    </row>
    <row r="54537" spans="27:27">
      <c r="AA54537" t="str">
        <v>SS</v>
      </c>
    </row>
    <row r="54538" spans="27:27">
      <c r="AA54538" t="str">
        <v>SS</v>
      </c>
    </row>
    <row r="54539" spans="27:27">
      <c r="AA54539" t="str">
        <v>WB</v>
      </c>
    </row>
    <row r="54540" spans="27:27">
      <c r="AA54540" t="str">
        <v>WB</v>
      </c>
    </row>
    <row r="54541" spans="27:27">
      <c r="AA54541" t="str">
        <v>CB</v>
      </c>
    </row>
    <row r="54542" spans="27:27">
      <c r="AA54542" t="str">
        <v>CB</v>
      </c>
    </row>
    <row r="54543" spans="27:27">
      <c r="AA54543" t="str">
        <v>CB</v>
      </c>
    </row>
    <row r="54544" spans="27:27">
      <c r="AA54544" t="str">
        <v>SS</v>
      </c>
    </row>
    <row r="54545" spans="27:27">
      <c r="AA54545" t="str">
        <v>BE</v>
      </c>
    </row>
    <row r="54546" spans="27:27">
      <c r="AA54546" t="str">
        <v>FR</v>
      </c>
    </row>
    <row r="54547" spans="27:27">
      <c r="AA54547" t="str">
        <v>DH</v>
      </c>
    </row>
    <row r="54548" spans="27:27">
      <c r="AA54548" t="str">
        <v>SO</v>
      </c>
    </row>
    <row r="54549" spans="27:27">
      <c r="AA54549" t="str">
        <v>BE</v>
      </c>
    </row>
    <row r="54550" spans="27:27">
      <c r="AA54550" t="str">
        <v>SS</v>
      </c>
    </row>
    <row r="54551" spans="27:27">
      <c r="AA54551" t="str">
        <v>JB</v>
      </c>
    </row>
    <row r="54552" spans="27:27">
      <c r="AA54552" t="str">
        <v>CB</v>
      </c>
    </row>
    <row r="54553" spans="27:27">
      <c r="AA54553" t="str">
        <v>BE</v>
      </c>
    </row>
    <row r="54554" spans="27:27">
      <c r="AA54554" t="str">
        <v>BE</v>
      </c>
    </row>
    <row r="54555" spans="27:27">
      <c r="AA54555" t="str">
        <v>BE</v>
      </c>
    </row>
    <row r="54556" spans="27:27">
      <c r="AA54556" t="str">
        <v>DH</v>
      </c>
    </row>
    <row r="54557" spans="27:27">
      <c r="AA54557" t="str">
        <v>DH</v>
      </c>
    </row>
    <row r="54558" spans="27:27">
      <c r="AA54558" t="str">
        <v>JB</v>
      </c>
    </row>
    <row r="54559" spans="27:27">
      <c r="AA54559" t="str">
        <v>CB</v>
      </c>
    </row>
    <row r="54560" spans="27:27">
      <c r="AA54560" t="str">
        <v>BE</v>
      </c>
    </row>
    <row r="54561" spans="27:27">
      <c r="AA54561" t="str">
        <v>WB</v>
      </c>
    </row>
    <row r="54562" spans="27:27">
      <c r="AA54562" t="str">
        <v>WB</v>
      </c>
    </row>
    <row r="54563" spans="27:27">
      <c r="AA54563" t="str">
        <v>WB</v>
      </c>
    </row>
    <row r="54564" spans="27:27">
      <c r="AA54564" t="str">
        <v>FR</v>
      </c>
    </row>
    <row r="54565" spans="27:27">
      <c r="AA54565" t="str">
        <v>FR</v>
      </c>
    </row>
    <row r="54566" spans="27:27">
      <c r="AA54566" t="str">
        <v>FR</v>
      </c>
    </row>
    <row r="54567" spans="27:27">
      <c r="AA54567" t="str">
        <v>CB</v>
      </c>
    </row>
    <row r="54568" spans="27:27">
      <c r="AA54568" t="str">
        <v>CB</v>
      </c>
    </row>
    <row r="54569" spans="27:27">
      <c r="AA54569" t="str">
        <v>CB</v>
      </c>
    </row>
    <row r="54570" spans="27:27">
      <c r="AA54570" t="str">
        <v>FR</v>
      </c>
    </row>
    <row r="54571" spans="27:27">
      <c r="AA54571" t="str">
        <v>DH</v>
      </c>
    </row>
    <row r="54572" spans="27:27">
      <c r="AA54572" t="str">
        <v>DH</v>
      </c>
    </row>
    <row r="54573" spans="27:27">
      <c r="AA54573" t="str">
        <v>JB</v>
      </c>
    </row>
    <row r="54574" spans="27:27">
      <c r="AA54574" t="str">
        <v>CB</v>
      </c>
    </row>
    <row r="54575" spans="27:27">
      <c r="AA54575" t="str">
        <v>WB</v>
      </c>
    </row>
    <row r="54576" spans="27:27">
      <c r="AA54576" t="str">
        <v>WB</v>
      </c>
    </row>
    <row r="54577" spans="27:27">
      <c r="AA54577" t="str">
        <v>FR</v>
      </c>
    </row>
    <row r="54578" spans="27:27">
      <c r="AA54578" t="str">
        <v>WB</v>
      </c>
    </row>
    <row r="54579" spans="27:27">
      <c r="AA54579" t="str">
        <v>WB</v>
      </c>
    </row>
    <row r="54580" spans="27:27">
      <c r="AA54580" t="str">
        <v>FR</v>
      </c>
    </row>
    <row r="54581" spans="27:27">
      <c r="AA54581" t="str">
        <v>BB</v>
      </c>
    </row>
    <row r="54582" spans="27:27">
      <c r="AA54582" t="str">
        <v>DH</v>
      </c>
    </row>
    <row r="54583" spans="27:27">
      <c r="AA54583" t="str">
        <v>SO</v>
      </c>
    </row>
    <row r="54584" spans="27:27">
      <c r="AA54584" t="str">
        <v>BB</v>
      </c>
    </row>
    <row r="54585" spans="27:27">
      <c r="AA54585" t="str">
        <v>FR</v>
      </c>
    </row>
    <row r="54586" spans="27:27">
      <c r="AA54586" t="str">
        <v>HD</v>
      </c>
    </row>
    <row r="54587" spans="27:27">
      <c r="AA54587" t="str">
        <v>HD</v>
      </c>
    </row>
    <row r="54588" spans="27:27">
      <c r="AA54588" t="str">
        <v>BB</v>
      </c>
    </row>
    <row r="54589" spans="27:27">
      <c r="AA54589" t="str">
        <v>SO</v>
      </c>
    </row>
    <row r="54590" spans="27:27">
      <c r="AA54590" t="str">
        <v>BE</v>
      </c>
    </row>
    <row r="54591" spans="27:27">
      <c r="AA54591" t="str">
        <v>JB</v>
      </c>
    </row>
    <row r="54592" spans="27:27">
      <c r="AA54592" t="str">
        <v>SS</v>
      </c>
    </row>
    <row r="54593" spans="27:27">
      <c r="AA54593" t="str">
        <v>DH</v>
      </c>
    </row>
    <row r="54594" spans="27:27">
      <c r="AA54594" t="str">
        <v>DH</v>
      </c>
    </row>
    <row r="54595" spans="27:27">
      <c r="AA54595" t="str">
        <v>JB</v>
      </c>
    </row>
    <row r="54596" spans="27:27">
      <c r="AA54596" t="str">
        <v>BE</v>
      </c>
    </row>
    <row r="54597" spans="27:27">
      <c r="AA54597" t="str">
        <v>HD</v>
      </c>
    </row>
    <row r="54598" spans="27:27">
      <c r="AA54598" t="str">
        <v>HD</v>
      </c>
    </row>
    <row r="54599" spans="27:27">
      <c r="AA54599" t="str">
        <v>JB</v>
      </c>
    </row>
    <row r="54600" spans="27:27">
      <c r="AA54600" t="str">
        <v>SO</v>
      </c>
    </row>
    <row r="54601" spans="27:27">
      <c r="AA54601" t="str">
        <v>SS</v>
      </c>
    </row>
    <row r="54602" spans="27:27">
      <c r="AA54602" t="str">
        <v>BE</v>
      </c>
    </row>
    <row r="54603" spans="27:27">
      <c r="AA54603" t="str">
        <v>CB</v>
      </c>
    </row>
    <row r="54604" spans="27:27">
      <c r="AA54604" t="str">
        <v>FR</v>
      </c>
    </row>
    <row r="54605" spans="27:27">
      <c r="AA54605" t="str">
        <v>FR</v>
      </c>
    </row>
    <row r="54606" spans="27:27">
      <c r="AA54606" t="str">
        <v>CB</v>
      </c>
    </row>
    <row r="54607" spans="27:27">
      <c r="AA54607" t="str">
        <v>FR</v>
      </c>
    </row>
    <row r="54608" spans="27:27">
      <c r="AA54608" t="str">
        <v>SS</v>
      </c>
    </row>
    <row r="54609" spans="27:27">
      <c r="AA54609" t="str">
        <v>HD</v>
      </c>
    </row>
    <row r="54610" spans="27:27">
      <c r="AA54610" t="str">
        <v>JB</v>
      </c>
    </row>
    <row r="54611" spans="27:27">
      <c r="AA54611" t="str">
        <v>JB</v>
      </c>
    </row>
    <row r="54612" spans="27:27">
      <c r="AA54612" t="str">
        <v>JB</v>
      </c>
    </row>
    <row r="54613" spans="27:27">
      <c r="AA54613" t="str">
        <v>JB</v>
      </c>
    </row>
    <row r="54614" spans="27:27">
      <c r="AA54614" t="str">
        <v>BE</v>
      </c>
    </row>
    <row r="54615" spans="27:27">
      <c r="AA54615" t="str">
        <v>BB</v>
      </c>
    </row>
    <row r="54616" spans="27:27">
      <c r="AA54616" t="str">
        <v>BB</v>
      </c>
    </row>
    <row r="54617" spans="27:27">
      <c r="AA54617" t="str">
        <v>HD</v>
      </c>
    </row>
    <row r="54618" spans="27:27">
      <c r="AA54618" t="str">
        <v>SO</v>
      </c>
    </row>
    <row r="54619" spans="27:27">
      <c r="AA54619" t="str">
        <v>FR</v>
      </c>
    </row>
    <row r="54620" spans="27:27">
      <c r="AA54620" t="str">
        <v>SO</v>
      </c>
    </row>
    <row r="54621" spans="27:27">
      <c r="AA54621" t="str">
        <v>DH</v>
      </c>
    </row>
    <row r="54622" spans="27:27">
      <c r="AA54622" t="str">
        <v>FR</v>
      </c>
    </row>
    <row r="54623" spans="27:27">
      <c r="AA54623" t="str">
        <v>FR</v>
      </c>
    </row>
    <row r="54624" spans="27:27">
      <c r="AA54624" t="str">
        <v>FR</v>
      </c>
    </row>
    <row r="54625" spans="27:27">
      <c r="AA54625" t="str">
        <v>BB</v>
      </c>
    </row>
    <row r="54626" spans="27:27">
      <c r="AA54626" t="str">
        <v>FR</v>
      </c>
    </row>
    <row r="54627" spans="27:27">
      <c r="AA54627" t="str">
        <v>HD</v>
      </c>
    </row>
    <row r="54628" spans="27:27">
      <c r="AA54628" t="str">
        <v>HD</v>
      </c>
    </row>
    <row r="54629" spans="27:27">
      <c r="AA54629" t="str">
        <v>SS</v>
      </c>
    </row>
    <row r="54630" spans="27:27">
      <c r="AA54630" t="str">
        <v>JB</v>
      </c>
    </row>
    <row r="54631" spans="27:27">
      <c r="AA54631" t="str">
        <v>JB</v>
      </c>
    </row>
    <row r="54632" spans="27:27">
      <c r="AA54632" t="str">
        <v>SO</v>
      </c>
    </row>
    <row r="54633" spans="27:27">
      <c r="AA54633" t="str">
        <v>CB</v>
      </c>
    </row>
    <row r="54634" spans="27:27">
      <c r="AA54634" t="str">
        <v>CB</v>
      </c>
    </row>
    <row r="54635" spans="27:27">
      <c r="AA54635" t="str">
        <v>BB</v>
      </c>
    </row>
    <row r="54636" spans="27:27">
      <c r="AA54636" t="str">
        <v>FR</v>
      </c>
    </row>
    <row r="54637" spans="27:27">
      <c r="AA54637" t="str">
        <v>DH</v>
      </c>
    </row>
    <row r="54638" spans="27:27">
      <c r="AA54638" t="str">
        <v>DH</v>
      </c>
    </row>
    <row r="54639" spans="27:27">
      <c r="AA54639" t="str">
        <v>JB</v>
      </c>
    </row>
    <row r="54640" spans="27:27">
      <c r="AA54640" t="str">
        <v>JB</v>
      </c>
    </row>
    <row r="54641" spans="27:27">
      <c r="AA54641" t="str">
        <v>JB</v>
      </c>
    </row>
    <row r="54642" spans="27:27">
      <c r="AA54642" t="str">
        <v>BE</v>
      </c>
    </row>
    <row r="54643" spans="27:27">
      <c r="AA54643" t="str">
        <v>BE</v>
      </c>
    </row>
    <row r="54644" spans="27:27">
      <c r="AA54644" t="str">
        <v>BE</v>
      </c>
    </row>
    <row r="54645" spans="27:27">
      <c r="AA54645" t="str">
        <v>BE</v>
      </c>
    </row>
    <row r="54646" spans="27:27">
      <c r="AA54646" t="str">
        <v>CB</v>
      </c>
    </row>
    <row r="54647" spans="27:27">
      <c r="AA54647" t="str">
        <v>CB</v>
      </c>
    </row>
    <row r="54648" spans="27:27">
      <c r="AA54648" t="str">
        <v>HD</v>
      </c>
    </row>
    <row r="54649" spans="27:27">
      <c r="AA54649" t="str">
        <v>WB</v>
      </c>
    </row>
    <row r="54650" spans="27:27">
      <c r="AA54650" t="str">
        <v>DH</v>
      </c>
    </row>
    <row r="54651" spans="27:27">
      <c r="AA54651" t="str">
        <v>SS</v>
      </c>
    </row>
    <row r="54652" spans="27:27">
      <c r="AA54652" t="str">
        <v>DH</v>
      </c>
    </row>
    <row r="54653" spans="27:27">
      <c r="AA54653" t="str">
        <v>DH</v>
      </c>
    </row>
    <row r="54654" spans="27:27">
      <c r="AA54654" t="str">
        <v>WB</v>
      </c>
    </row>
    <row r="54655" spans="27:27">
      <c r="AA54655" t="str">
        <v>WB</v>
      </c>
    </row>
    <row r="54656" spans="27:27">
      <c r="AA54656" t="str">
        <v>WB</v>
      </c>
    </row>
    <row r="54657" spans="27:27">
      <c r="AA54657" t="str">
        <v>HD</v>
      </c>
    </row>
    <row r="54658" spans="27:27">
      <c r="AA54658" t="str">
        <v>JB</v>
      </c>
    </row>
    <row r="54659" spans="27:27">
      <c r="AA54659" t="str">
        <v>HD</v>
      </c>
    </row>
    <row r="54660" spans="27:27">
      <c r="AA54660" t="str">
        <v>BE</v>
      </c>
    </row>
    <row r="54661" spans="27:27">
      <c r="AA54661" t="str">
        <v>FR</v>
      </c>
    </row>
    <row r="54662" spans="27:27">
      <c r="AA54662" t="str">
        <v>DH</v>
      </c>
    </row>
    <row r="54663" spans="27:27">
      <c r="AA54663" t="str">
        <v>DH</v>
      </c>
    </row>
    <row r="54664" spans="27:27">
      <c r="AA54664" t="str">
        <v>DH</v>
      </c>
    </row>
    <row r="54665" spans="27:27">
      <c r="AA54665" t="str">
        <v>HD</v>
      </c>
    </row>
    <row r="54666" spans="27:27">
      <c r="AA54666" t="str">
        <v>HD</v>
      </c>
    </row>
    <row r="54667" spans="27:27">
      <c r="AA54667" t="str">
        <v>FR</v>
      </c>
    </row>
    <row r="54668" spans="27:27">
      <c r="AA54668" t="str">
        <v>SO</v>
      </c>
    </row>
    <row r="54669" spans="27:27">
      <c r="AA54669" t="str">
        <v>BB</v>
      </c>
    </row>
    <row r="54670" spans="27:27">
      <c r="AA54670" t="str">
        <v>BB</v>
      </c>
    </row>
    <row r="54671" spans="27:27">
      <c r="AA54671" t="str">
        <v>CB</v>
      </c>
    </row>
    <row r="54672" spans="27:27">
      <c r="AA54672" t="str">
        <v>CB</v>
      </c>
    </row>
    <row r="54673" spans="27:27">
      <c r="AA54673" t="str">
        <v>FR</v>
      </c>
    </row>
    <row r="54674" spans="27:27">
      <c r="AA54674" t="str">
        <v>FR</v>
      </c>
    </row>
    <row r="54675" spans="27:27">
      <c r="AA54675" t="str">
        <v>JB</v>
      </c>
    </row>
    <row r="54676" spans="27:27">
      <c r="AA54676" t="str">
        <v>BE</v>
      </c>
    </row>
    <row r="54677" spans="27:27">
      <c r="AA54677" t="str">
        <v>SS</v>
      </c>
    </row>
    <row r="54678" spans="27:27">
      <c r="AA54678" t="str">
        <v>DH</v>
      </c>
    </row>
    <row r="54679" spans="27:27">
      <c r="AA54679" t="str">
        <v>DH</v>
      </c>
    </row>
    <row r="54680" spans="27:27">
      <c r="AA54680" t="str">
        <v>DH</v>
      </c>
    </row>
    <row r="54681" spans="27:27">
      <c r="AA54681" t="str">
        <v>JB</v>
      </c>
    </row>
    <row r="54682" spans="27:27">
      <c r="AA54682" t="str">
        <v>JB</v>
      </c>
    </row>
    <row r="54683" spans="27:27">
      <c r="AA54683" t="str">
        <v>BE</v>
      </c>
    </row>
    <row r="54684" spans="27:27">
      <c r="AA54684" t="str">
        <v>BE</v>
      </c>
    </row>
    <row r="54685" spans="27:27">
      <c r="AA54685" t="str">
        <v>WB</v>
      </c>
    </row>
    <row r="54686" spans="27:27">
      <c r="AA54686" t="str">
        <v>WB</v>
      </c>
    </row>
    <row r="54687" spans="27:27">
      <c r="AA54687" t="str">
        <v>BE</v>
      </c>
    </row>
    <row r="54688" spans="27:27">
      <c r="AA54688" t="str">
        <v>HD</v>
      </c>
    </row>
    <row r="54689" spans="27:27">
      <c r="AA54689" t="str">
        <v>HD</v>
      </c>
    </row>
    <row r="54690" spans="27:27">
      <c r="AA54690" t="str">
        <v>WB</v>
      </c>
    </row>
    <row r="54691" spans="27:27">
      <c r="AA54691" t="str">
        <v>WB</v>
      </c>
    </row>
    <row r="54692" spans="27:27">
      <c r="AA54692" t="str">
        <v>WB</v>
      </c>
    </row>
    <row r="54693" spans="27:27">
      <c r="AA54693" t="str">
        <v>WB</v>
      </c>
    </row>
    <row r="54694" spans="27:27">
      <c r="AA54694" t="str">
        <v>WB</v>
      </c>
    </row>
    <row r="54695" spans="27:27">
      <c r="AA54695" t="str">
        <v>SS</v>
      </c>
    </row>
    <row r="54696" spans="27:27">
      <c r="AA54696" t="str">
        <v>BE</v>
      </c>
    </row>
    <row r="54697" spans="27:27">
      <c r="AA54697" t="str">
        <v>BE</v>
      </c>
    </row>
    <row r="54698" spans="27:27">
      <c r="AA54698" t="str">
        <v>SS</v>
      </c>
    </row>
    <row r="54699" spans="27:27">
      <c r="AA54699" t="str">
        <v>CB</v>
      </c>
    </row>
    <row r="54700" spans="27:27">
      <c r="AA54700" t="str">
        <v>CB</v>
      </c>
    </row>
    <row r="54701" spans="27:27">
      <c r="AA54701" t="str">
        <v>BB</v>
      </c>
    </row>
    <row r="54702" spans="27:27">
      <c r="AA54702" t="str">
        <v>CB</v>
      </c>
    </row>
    <row r="54703" spans="27:27">
      <c r="AA54703" t="str">
        <v>CB</v>
      </c>
    </row>
    <row r="54704" spans="27:27">
      <c r="AA54704" t="str">
        <v>CB</v>
      </c>
    </row>
    <row r="54705" spans="27:27">
      <c r="AA54705" t="str">
        <v>WB</v>
      </c>
    </row>
    <row r="54706" spans="27:27">
      <c r="AA54706" t="str">
        <v>WB</v>
      </c>
    </row>
    <row r="54707" spans="27:27">
      <c r="AA54707" t="str">
        <v>WB</v>
      </c>
    </row>
    <row r="54708" spans="27:27">
      <c r="AA54708" t="str">
        <v>WB</v>
      </c>
    </row>
    <row r="54709" spans="27:27">
      <c r="AA54709" t="str">
        <v>WB</v>
      </c>
    </row>
    <row r="54710" spans="27:27">
      <c r="AA54710" t="str">
        <v>WB</v>
      </c>
    </row>
    <row r="54711" spans="27:27">
      <c r="AA54711" t="str">
        <v>WB</v>
      </c>
    </row>
    <row r="54712" spans="27:27">
      <c r="AA54712" t="str">
        <v>DH</v>
      </c>
    </row>
    <row r="54713" spans="27:27">
      <c r="AA54713" t="str">
        <v>DH</v>
      </c>
    </row>
    <row r="54714" spans="27:27">
      <c r="AA54714" t="str">
        <v>BE</v>
      </c>
    </row>
    <row r="54715" spans="27:27">
      <c r="AA54715" t="str">
        <v>CB</v>
      </c>
    </row>
    <row r="54716" spans="27:27">
      <c r="AA54716" t="str">
        <v>CB</v>
      </c>
    </row>
    <row r="54717" spans="27:27">
      <c r="AA54717" t="str">
        <v>DH</v>
      </c>
    </row>
    <row r="54718" spans="27:27">
      <c r="AA54718" t="str">
        <v>HD</v>
      </c>
    </row>
    <row r="54719" spans="27:27">
      <c r="AA54719" t="str">
        <v>HD</v>
      </c>
    </row>
    <row r="54720" spans="27:27">
      <c r="AA54720" t="str">
        <v>HD</v>
      </c>
    </row>
    <row r="54721" spans="27:27">
      <c r="AA54721" t="str">
        <v>JB</v>
      </c>
    </row>
    <row r="54722" spans="27:27">
      <c r="AA54722" t="str">
        <v>SO</v>
      </c>
    </row>
    <row r="54723" spans="27:27">
      <c r="AA54723" t="str">
        <v>HD</v>
      </c>
    </row>
    <row r="54724" spans="27:27">
      <c r="AA54724" t="str">
        <v>DH</v>
      </c>
    </row>
    <row r="54725" spans="27:27">
      <c r="AA54725" t="str">
        <v>HD</v>
      </c>
    </row>
    <row r="54726" spans="27:27">
      <c r="AA54726" t="str">
        <v>DH</v>
      </c>
    </row>
    <row r="54727" spans="27:27">
      <c r="AA54727" t="str">
        <v>FR</v>
      </c>
    </row>
    <row r="54728" spans="27:27">
      <c r="AA54728" t="str">
        <v>FR</v>
      </c>
    </row>
    <row r="54729" spans="27:27">
      <c r="AA54729" t="str">
        <v>FR</v>
      </c>
    </row>
    <row r="54730" spans="27:27">
      <c r="AA54730" t="str">
        <v>FR</v>
      </c>
    </row>
    <row r="54731" spans="27:27">
      <c r="AA54731" t="str">
        <v>SS</v>
      </c>
    </row>
    <row r="54732" spans="27:27">
      <c r="AA54732" t="str">
        <v>SS</v>
      </c>
    </row>
    <row r="54733" spans="27:27">
      <c r="AA54733" t="str">
        <v>SS</v>
      </c>
    </row>
    <row r="54734" spans="27:27">
      <c r="AA54734" t="str">
        <v>HD</v>
      </c>
    </row>
    <row r="54735" spans="27:27">
      <c r="AA54735" t="str">
        <v>HD</v>
      </c>
    </row>
    <row r="54736" spans="27:27">
      <c r="AA54736" t="str">
        <v>FR</v>
      </c>
    </row>
    <row r="54737" spans="27:27">
      <c r="AA54737" t="str">
        <v>BB</v>
      </c>
    </row>
    <row r="54738" spans="27:27">
      <c r="AA54738" t="str">
        <v>BB</v>
      </c>
    </row>
    <row r="54739" spans="27:27">
      <c r="AA54739" t="str">
        <v>HD</v>
      </c>
    </row>
    <row r="54740" spans="27:27">
      <c r="AA54740" t="str">
        <v>BB</v>
      </c>
    </row>
    <row r="54741" spans="27:27">
      <c r="AA54741" t="str">
        <v>JB</v>
      </c>
    </row>
    <row r="54742" spans="27:27">
      <c r="AA54742" t="str">
        <v>JB</v>
      </c>
    </row>
    <row r="54743" spans="27:27">
      <c r="AA54743" t="str">
        <v>JB</v>
      </c>
    </row>
    <row r="54744" spans="27:27">
      <c r="AA54744" t="str">
        <v>SS</v>
      </c>
    </row>
    <row r="54745" spans="27:27">
      <c r="AA54745" t="str">
        <v>WB</v>
      </c>
    </row>
    <row r="54746" spans="27:27">
      <c r="AA54746" t="str">
        <v>HD</v>
      </c>
    </row>
    <row r="54747" spans="27:27">
      <c r="AA54747" t="str">
        <v>FR</v>
      </c>
    </row>
    <row r="54748" spans="27:27">
      <c r="AA54748" t="str">
        <v>BE</v>
      </c>
    </row>
    <row r="54749" spans="27:27">
      <c r="AA54749" t="str">
        <v>HD</v>
      </c>
    </row>
    <row r="54750" spans="27:27">
      <c r="AA54750" t="str">
        <v>BE</v>
      </c>
    </row>
    <row r="54751" spans="27:27">
      <c r="AA54751" t="str">
        <v>BE</v>
      </c>
    </row>
    <row r="54752" spans="27:27">
      <c r="AA54752" t="str">
        <v>BE</v>
      </c>
    </row>
    <row r="54753" spans="27:27">
      <c r="AA54753" t="str">
        <v>BE</v>
      </c>
    </row>
    <row r="54754" spans="27:27">
      <c r="AA54754" t="str">
        <v>DH</v>
      </c>
    </row>
    <row r="54755" spans="27:27">
      <c r="AA54755" t="str">
        <v>DH</v>
      </c>
    </row>
    <row r="54756" spans="27:27">
      <c r="AA54756" t="str">
        <v>DH</v>
      </c>
    </row>
    <row r="54757" spans="27:27">
      <c r="AA54757" t="str">
        <v>JB</v>
      </c>
    </row>
    <row r="54758" spans="27:27">
      <c r="AA54758" t="str">
        <v>JB</v>
      </c>
    </row>
    <row r="54759" spans="27:27">
      <c r="AA54759" t="str">
        <v>JB</v>
      </c>
    </row>
    <row r="54760" spans="27:27">
      <c r="AA54760" t="str">
        <v>FR</v>
      </c>
    </row>
    <row r="54761" spans="27:27">
      <c r="AA54761" t="str">
        <v>SS</v>
      </c>
    </row>
    <row r="54762" spans="27:27">
      <c r="AA54762" t="str">
        <v>SS</v>
      </c>
    </row>
    <row r="54763" spans="27:27">
      <c r="AA54763" t="str">
        <v>SS</v>
      </c>
    </row>
    <row r="54764" spans="27:27">
      <c r="AA54764" t="str">
        <v>HD</v>
      </c>
    </row>
    <row r="54765" spans="27:27">
      <c r="AA54765" t="str">
        <v>FR</v>
      </c>
    </row>
    <row r="54766" spans="27:27">
      <c r="AA54766" t="str">
        <v>FR</v>
      </c>
    </row>
    <row r="54767" spans="27:27">
      <c r="AA54767" t="str">
        <v>FR</v>
      </c>
    </row>
    <row r="54768" spans="27:27">
      <c r="AA54768" t="str">
        <v>BB</v>
      </c>
    </row>
    <row r="54769" spans="27:27">
      <c r="AA54769" t="str">
        <v>BB</v>
      </c>
    </row>
    <row r="54770" spans="27:27">
      <c r="AA54770" t="str">
        <v>FR</v>
      </c>
    </row>
    <row r="54771" spans="27:27">
      <c r="AA54771" t="str">
        <v>WB</v>
      </c>
    </row>
    <row r="54772" spans="27:27">
      <c r="AA54772" t="str">
        <v>WB</v>
      </c>
    </row>
    <row r="54773" spans="27:27">
      <c r="AA54773" t="str">
        <v>WB</v>
      </c>
    </row>
    <row r="54774" spans="27:27">
      <c r="AA54774" t="str">
        <v>DH</v>
      </c>
    </row>
    <row r="54775" spans="27:27">
      <c r="AA54775" t="str">
        <v>BE</v>
      </c>
    </row>
    <row r="54776" spans="27:27">
      <c r="AA54776" t="str">
        <v>SO</v>
      </c>
    </row>
    <row r="54777" spans="27:27">
      <c r="AA54777" t="str">
        <v>BE</v>
      </c>
    </row>
    <row r="54778" spans="27:27">
      <c r="AA54778" t="str">
        <v>CB</v>
      </c>
    </row>
    <row r="54779" spans="27:27">
      <c r="AA54779" t="str">
        <v>BB</v>
      </c>
    </row>
    <row r="54780" spans="27:27">
      <c r="AA54780" t="str">
        <v>DH</v>
      </c>
    </row>
    <row r="54781" spans="27:27">
      <c r="AA54781" t="str">
        <v>BB</v>
      </c>
    </row>
    <row r="54782" spans="27:27">
      <c r="AA54782" t="str">
        <v>WB</v>
      </c>
    </row>
    <row r="54783" spans="27:27">
      <c r="AA54783" t="str">
        <v>WB</v>
      </c>
    </row>
    <row r="54784" spans="27:27">
      <c r="AA54784" t="str">
        <v>FR</v>
      </c>
    </row>
    <row r="54785" spans="27:27">
      <c r="AA54785" t="str">
        <v>FR</v>
      </c>
    </row>
    <row r="54786" spans="27:27">
      <c r="AA54786" t="str">
        <v>FR</v>
      </c>
    </row>
    <row r="54787" spans="27:27">
      <c r="AA54787" t="str">
        <v>CB</v>
      </c>
    </row>
    <row r="54788" spans="27:27">
      <c r="AA54788" t="str">
        <v>CB</v>
      </c>
    </row>
    <row r="54789" spans="27:27">
      <c r="AA54789" t="str">
        <v>BE</v>
      </c>
    </row>
    <row r="54790" spans="27:27">
      <c r="AA54790" t="str">
        <v>WB</v>
      </c>
    </row>
    <row r="54791" spans="27:27">
      <c r="AA54791" t="str">
        <v>WB</v>
      </c>
    </row>
    <row r="54792" spans="27:27">
      <c r="AA54792" t="str">
        <v>HD</v>
      </c>
    </row>
    <row r="54793" spans="27:27">
      <c r="AA54793" t="str">
        <v>HD</v>
      </c>
    </row>
    <row r="54794" spans="27:27">
      <c r="AA54794" t="str">
        <v>HD</v>
      </c>
    </row>
    <row r="54795" spans="27:27">
      <c r="AA54795" t="str">
        <v>SS</v>
      </c>
    </row>
    <row r="54796" spans="27:27">
      <c r="AA54796" t="str">
        <v>SS</v>
      </c>
    </row>
    <row r="54797" spans="27:27">
      <c r="AA54797" t="str">
        <v>JB</v>
      </c>
    </row>
    <row r="54798" spans="27:27">
      <c r="AA54798" t="str">
        <v>BB</v>
      </c>
    </row>
    <row r="54799" spans="27:27">
      <c r="AA54799" t="str">
        <v>SS</v>
      </c>
    </row>
    <row r="54800" spans="27:27">
      <c r="AA54800" t="str">
        <v>WB</v>
      </c>
    </row>
    <row r="54801" spans="27:27">
      <c r="AA54801" t="str">
        <v>WB</v>
      </c>
    </row>
    <row r="54802" spans="27:27">
      <c r="AA54802" t="str">
        <v>BE</v>
      </c>
    </row>
    <row r="54803" spans="27:27">
      <c r="AA54803" t="str">
        <v>DH</v>
      </c>
    </row>
    <row r="54804" spans="27:27">
      <c r="AA54804" t="str">
        <v>DH</v>
      </c>
    </row>
    <row r="54805" spans="27:27">
      <c r="AA54805" t="str">
        <v>BB</v>
      </c>
    </row>
    <row r="54806" spans="27:27">
      <c r="AA54806" t="str">
        <v>FR</v>
      </c>
    </row>
    <row r="54807" spans="27:27">
      <c r="AA54807" t="str">
        <v>DH</v>
      </c>
    </row>
    <row r="54808" spans="27:27">
      <c r="AA54808" t="str">
        <v>SO</v>
      </c>
    </row>
    <row r="54809" spans="27:27">
      <c r="AA54809" t="str">
        <v>DH</v>
      </c>
    </row>
    <row r="54810" spans="27:27">
      <c r="AA54810" t="str">
        <v>DH</v>
      </c>
    </row>
    <row r="54811" spans="27:27">
      <c r="AA54811" t="str">
        <v>DH</v>
      </c>
    </row>
    <row r="54812" spans="27:27">
      <c r="AA54812" t="str">
        <v>DH</v>
      </c>
    </row>
    <row r="54813" spans="27:27">
      <c r="AA54813" t="str">
        <v>JB</v>
      </c>
    </row>
    <row r="54814" spans="27:27">
      <c r="AA54814" t="str">
        <v>SS</v>
      </c>
    </row>
    <row r="54815" spans="27:27">
      <c r="AA54815" t="str">
        <v>SS</v>
      </c>
    </row>
    <row r="54816" spans="27:27">
      <c r="AA54816" t="str">
        <v>DH</v>
      </c>
    </row>
    <row r="54817" spans="27:27">
      <c r="AA54817" t="str">
        <v>FR</v>
      </c>
    </row>
    <row r="54818" spans="27:27">
      <c r="AA54818" t="str">
        <v>CB</v>
      </c>
    </row>
    <row r="54819" spans="27:27">
      <c r="AA54819" t="str">
        <v>CB</v>
      </c>
    </row>
    <row r="54820" spans="27:27">
      <c r="AA54820" t="str">
        <v>BB</v>
      </c>
    </row>
    <row r="54821" spans="27:27">
      <c r="AA54821" t="str">
        <v>JB</v>
      </c>
    </row>
    <row r="54822" spans="27:27">
      <c r="AA54822" t="str">
        <v>FR</v>
      </c>
    </row>
    <row r="54823" spans="27:27">
      <c r="AA54823" t="str">
        <v>JB</v>
      </c>
    </row>
    <row r="54824" spans="27:27">
      <c r="AA54824" t="str">
        <v>CB</v>
      </c>
    </row>
    <row r="54825" spans="27:27">
      <c r="AA54825" t="str">
        <v>SO</v>
      </c>
    </row>
    <row r="54826" spans="27:27">
      <c r="AA54826" t="str">
        <v>BE</v>
      </c>
    </row>
    <row r="54827" spans="27:27">
      <c r="AA54827" t="str">
        <v>WB</v>
      </c>
    </row>
    <row r="54828" spans="27:27">
      <c r="AA54828" t="str">
        <v>SO</v>
      </c>
    </row>
    <row r="54829" spans="27:27">
      <c r="AA54829" t="str">
        <v>BE</v>
      </c>
    </row>
    <row r="54830" spans="27:27">
      <c r="AA54830" t="str">
        <v>SO</v>
      </c>
    </row>
    <row r="54831" spans="27:27">
      <c r="AA54831" t="str">
        <v>HD</v>
      </c>
    </row>
    <row r="54832" spans="27:27">
      <c r="AA54832" t="str">
        <v>FR</v>
      </c>
    </row>
    <row r="54833" spans="27:27">
      <c r="AA54833" t="str">
        <v>FR</v>
      </c>
    </row>
    <row r="54834" spans="27:27">
      <c r="AA54834" t="str">
        <v>FR</v>
      </c>
    </row>
    <row r="54835" spans="27:27">
      <c r="AA54835" t="str">
        <v>DH</v>
      </c>
    </row>
    <row r="54836" spans="27:27">
      <c r="AA54836" t="str">
        <v>WB</v>
      </c>
    </row>
    <row r="54837" spans="27:27">
      <c r="AA54837" t="str">
        <v>WB</v>
      </c>
    </row>
    <row r="54838" spans="27:27">
      <c r="AA54838" t="str">
        <v>CB</v>
      </c>
    </row>
    <row r="54839" spans="27:27">
      <c r="AA54839" t="str">
        <v>BB</v>
      </c>
    </row>
    <row r="54840" spans="27:27">
      <c r="AA54840" t="str">
        <v>WB</v>
      </c>
    </row>
    <row r="54841" spans="27:27">
      <c r="AA54841" t="str">
        <v>CB</v>
      </c>
    </row>
    <row r="54842" spans="27:27">
      <c r="AA54842" t="str">
        <v>CB</v>
      </c>
    </row>
    <row r="54843" spans="27:27">
      <c r="AA54843" t="str">
        <v>CB</v>
      </c>
    </row>
    <row r="54844" spans="27:27">
      <c r="AA54844" t="str">
        <v>SO</v>
      </c>
    </row>
    <row r="54845" spans="27:27">
      <c r="AA54845" t="str">
        <v>SO</v>
      </c>
    </row>
    <row r="54846" spans="27:27">
      <c r="AA54846" t="str">
        <v>BB</v>
      </c>
    </row>
    <row r="54847" spans="27:27">
      <c r="AA54847" t="str">
        <v>HD</v>
      </c>
    </row>
    <row r="54848" spans="27:27">
      <c r="AA54848" t="str">
        <v>BB</v>
      </c>
    </row>
    <row r="54849" spans="27:27">
      <c r="AA54849" t="str">
        <v>SS</v>
      </c>
    </row>
    <row r="54850" spans="27:27">
      <c r="AA54850" t="str">
        <v>JB</v>
      </c>
    </row>
    <row r="54851" spans="27:27">
      <c r="AA54851" t="str">
        <v>JB</v>
      </c>
    </row>
    <row r="54852" spans="27:27">
      <c r="AA54852" t="str">
        <v>WB</v>
      </c>
    </row>
    <row r="54853" spans="27:27">
      <c r="AA54853" t="str">
        <v>WB</v>
      </c>
    </row>
    <row r="54854" spans="27:27">
      <c r="AA54854" t="str">
        <v>CB</v>
      </c>
    </row>
    <row r="54855" spans="27:27">
      <c r="AA54855" t="str">
        <v>BB</v>
      </c>
    </row>
    <row r="54856" spans="27:27">
      <c r="AA54856" t="str">
        <v>JB</v>
      </c>
    </row>
    <row r="54857" spans="27:27">
      <c r="AA54857" t="str">
        <v>JB</v>
      </c>
    </row>
    <row r="54858" spans="27:27">
      <c r="AA54858" t="str">
        <v>JB</v>
      </c>
    </row>
    <row r="54859" spans="27:27">
      <c r="AA54859" t="str">
        <v>FR</v>
      </c>
    </row>
    <row r="54860" spans="27:27">
      <c r="AA54860" t="str">
        <v>FR</v>
      </c>
    </row>
    <row r="54861" spans="27:27">
      <c r="AA54861" t="str">
        <v>DH</v>
      </c>
    </row>
    <row r="54862" spans="27:27">
      <c r="AA54862" t="str">
        <v>BB</v>
      </c>
    </row>
    <row r="54863" spans="27:27">
      <c r="AA54863" t="str">
        <v>JB</v>
      </c>
    </row>
    <row r="54864" spans="27:27">
      <c r="AA54864" t="str">
        <v>SO</v>
      </c>
    </row>
    <row r="54865" spans="27:27">
      <c r="AA54865" t="str">
        <v>CB</v>
      </c>
    </row>
    <row r="54866" spans="27:27">
      <c r="AA54866" t="str">
        <v>JB</v>
      </c>
    </row>
    <row r="54867" spans="27:27">
      <c r="AA54867" t="str">
        <v>FR</v>
      </c>
    </row>
    <row r="54868" spans="27:27">
      <c r="AA54868" t="str">
        <v>FR</v>
      </c>
    </row>
    <row r="54869" spans="27:27">
      <c r="AA54869" t="str">
        <v>HD</v>
      </c>
    </row>
    <row r="54870" spans="27:27">
      <c r="AA54870" t="str">
        <v>HD</v>
      </c>
    </row>
    <row r="54871" spans="27:27">
      <c r="AA54871" t="str">
        <v>HD</v>
      </c>
    </row>
    <row r="54872" spans="27:27">
      <c r="AA54872" t="str">
        <v>BE</v>
      </c>
    </row>
    <row r="54873" spans="27:27">
      <c r="AA54873" t="str">
        <v>BE</v>
      </c>
    </row>
    <row r="54874" spans="27:27">
      <c r="AA54874" t="str">
        <v>CB</v>
      </c>
    </row>
    <row r="54875" spans="27:27">
      <c r="AA54875" t="str">
        <v>JB</v>
      </c>
    </row>
    <row r="54876" spans="27:27">
      <c r="AA54876" t="str">
        <v>DH</v>
      </c>
    </row>
    <row r="54877" spans="27:27">
      <c r="AA54877" t="str">
        <v>DH</v>
      </c>
    </row>
    <row r="54878" spans="27:27">
      <c r="AA54878" t="str">
        <v>BE</v>
      </c>
    </row>
    <row r="54879" spans="27:27">
      <c r="AA54879" t="str">
        <v>BE</v>
      </c>
    </row>
    <row r="54880" spans="27:27">
      <c r="AA54880" t="str">
        <v>DH</v>
      </c>
    </row>
    <row r="54881" spans="27:27">
      <c r="AA54881" t="str">
        <v>DH</v>
      </c>
    </row>
    <row r="54882" spans="27:27">
      <c r="AA54882" t="str">
        <v>JB</v>
      </c>
    </row>
    <row r="54883" spans="27:27">
      <c r="AA54883" t="str">
        <v>SO</v>
      </c>
    </row>
    <row r="54884" spans="27:27">
      <c r="AA54884" t="str">
        <v>SS</v>
      </c>
    </row>
    <row r="54885" spans="27:27">
      <c r="AA54885" t="str">
        <v>BE</v>
      </c>
    </row>
    <row r="54886" spans="27:27">
      <c r="AA54886" t="str">
        <v>BE</v>
      </c>
    </row>
    <row r="54887" spans="27:27">
      <c r="AA54887" t="str">
        <v>FR</v>
      </c>
    </row>
    <row r="54888" spans="27:27">
      <c r="AA54888" t="str">
        <v>JB</v>
      </c>
    </row>
    <row r="54889" spans="27:27">
      <c r="AA54889" t="str">
        <v>DH</v>
      </c>
    </row>
    <row r="54890" spans="27:27">
      <c r="AA54890" t="str">
        <v>DH</v>
      </c>
    </row>
    <row r="54891" spans="27:27">
      <c r="AA54891" t="str">
        <v>BE</v>
      </c>
    </row>
    <row r="54892" spans="27:27">
      <c r="AA54892" t="str">
        <v>DH</v>
      </c>
    </row>
    <row r="54893" spans="27:27">
      <c r="AA54893" t="str">
        <v>DH</v>
      </c>
    </row>
    <row r="54894" spans="27:27">
      <c r="AA54894" t="str">
        <v>DH</v>
      </c>
    </row>
    <row r="54895" spans="27:27">
      <c r="AA54895" t="str">
        <v>DH</v>
      </c>
    </row>
    <row r="54896" spans="27:27">
      <c r="AA54896" t="str">
        <v>WB</v>
      </c>
    </row>
    <row r="54897" spans="27:27">
      <c r="AA54897" t="str">
        <v>SO</v>
      </c>
    </row>
    <row r="54898" spans="27:27">
      <c r="AA54898" t="str">
        <v>SO</v>
      </c>
    </row>
    <row r="54899" spans="27:27">
      <c r="AA54899" t="str">
        <v>SO</v>
      </c>
    </row>
    <row r="54900" spans="27:27">
      <c r="AA54900" t="str">
        <v>FR</v>
      </c>
    </row>
    <row r="54901" spans="27:27">
      <c r="AA54901" t="str">
        <v>WB</v>
      </c>
    </row>
    <row r="54902" spans="27:27">
      <c r="AA54902" t="str">
        <v>WB</v>
      </c>
    </row>
    <row r="54903" spans="27:27">
      <c r="AA54903" t="str">
        <v>JB</v>
      </c>
    </row>
    <row r="54904" spans="27:27">
      <c r="AA54904" t="str">
        <v>JB</v>
      </c>
    </row>
    <row r="54905" spans="27:27">
      <c r="AA54905" t="str">
        <v>SO</v>
      </c>
    </row>
    <row r="54906" spans="27:27">
      <c r="AA54906" t="str">
        <v>SO</v>
      </c>
    </row>
    <row r="54907" spans="27:27">
      <c r="AA54907" t="str">
        <v>BE</v>
      </c>
    </row>
    <row r="54908" spans="27:27">
      <c r="AA54908" t="str">
        <v>BE</v>
      </c>
    </row>
    <row r="54909" spans="27:27">
      <c r="AA54909" t="str">
        <v>BE</v>
      </c>
    </row>
    <row r="54910" spans="27:27">
      <c r="AA54910" t="str">
        <v>WB</v>
      </c>
    </row>
    <row r="54911" spans="27:27">
      <c r="AA54911" t="str">
        <v>WB</v>
      </c>
    </row>
    <row r="54912" spans="27:27">
      <c r="AA54912" t="str">
        <v>DH</v>
      </c>
    </row>
    <row r="54913" spans="27:27">
      <c r="AA54913" t="str">
        <v>SS</v>
      </c>
    </row>
    <row r="54914" spans="27:27">
      <c r="AA54914" t="str">
        <v>SS</v>
      </c>
    </row>
    <row r="54915" spans="27:27">
      <c r="AA54915" t="str">
        <v>SS</v>
      </c>
    </row>
    <row r="54916" spans="27:27">
      <c r="AA54916" t="str">
        <v>CB</v>
      </c>
    </row>
    <row r="54917" spans="27:27">
      <c r="AA54917" t="str">
        <v>BB</v>
      </c>
    </row>
    <row r="54918" spans="27:27">
      <c r="AA54918" t="str">
        <v>JB</v>
      </c>
    </row>
    <row r="54919" spans="27:27">
      <c r="AA54919" t="str">
        <v>JB</v>
      </c>
    </row>
    <row r="54920" spans="27:27">
      <c r="AA54920" t="str">
        <v>JB</v>
      </c>
    </row>
    <row r="54921" spans="27:27">
      <c r="AA54921" t="str">
        <v>JB</v>
      </c>
    </row>
    <row r="54922" spans="27:27">
      <c r="AA54922" t="str">
        <v>JB</v>
      </c>
    </row>
    <row r="54923" spans="27:27">
      <c r="AA54923" t="str">
        <v>DH</v>
      </c>
    </row>
    <row r="54924" spans="27:27">
      <c r="AA54924" t="str">
        <v>SS</v>
      </c>
    </row>
    <row r="54925" spans="27:27">
      <c r="AA54925" t="str">
        <v>SO</v>
      </c>
    </row>
    <row r="54926" spans="27:27">
      <c r="AA54926" t="str">
        <v>CB</v>
      </c>
    </row>
    <row r="54927" spans="27:27">
      <c r="AA54927" t="str">
        <v>DH</v>
      </c>
    </row>
    <row r="54928" spans="27:27">
      <c r="AA54928" t="str">
        <v>FR</v>
      </c>
    </row>
    <row r="54929" spans="27:27">
      <c r="AA54929" t="str">
        <v>SO</v>
      </c>
    </row>
    <row r="54930" spans="27:27">
      <c r="AA54930" t="str">
        <v>BE</v>
      </c>
    </row>
    <row r="54931" spans="27:27">
      <c r="AA54931" t="str">
        <v>BE</v>
      </c>
    </row>
    <row r="54932" spans="27:27">
      <c r="AA54932" t="str">
        <v>HD</v>
      </c>
    </row>
    <row r="54933" spans="27:27">
      <c r="AA54933" t="str">
        <v>BE</v>
      </c>
    </row>
    <row r="54934" spans="27:27">
      <c r="AA54934" t="str">
        <v>WB</v>
      </c>
    </row>
    <row r="54935" spans="27:27">
      <c r="AA54935" t="str">
        <v>HD</v>
      </c>
    </row>
    <row r="54936" spans="27:27">
      <c r="AA54936" t="str">
        <v>HD</v>
      </c>
    </row>
    <row r="54937" spans="27:27">
      <c r="AA54937" t="str">
        <v>HD</v>
      </c>
    </row>
    <row r="54938" spans="27:27">
      <c r="AA54938" t="str">
        <v>FR</v>
      </c>
    </row>
    <row r="54939" spans="27:27">
      <c r="AA54939" t="str">
        <v>SO</v>
      </c>
    </row>
    <row r="54940" spans="27:27">
      <c r="AA54940" t="str">
        <v>WB</v>
      </c>
    </row>
    <row r="54941" spans="27:27">
      <c r="AA54941" t="str">
        <v>BE</v>
      </c>
    </row>
    <row r="54942" spans="27:27">
      <c r="AA54942" t="str">
        <v>WB</v>
      </c>
    </row>
    <row r="54943" spans="27:27">
      <c r="AA54943" t="str">
        <v>SS</v>
      </c>
    </row>
    <row r="54944" spans="27:27">
      <c r="AA54944" t="str">
        <v>BB</v>
      </c>
    </row>
    <row r="54945" spans="27:27">
      <c r="AA54945" t="str">
        <v>FR</v>
      </c>
    </row>
    <row r="54946" spans="27:27">
      <c r="AA54946" t="str">
        <v>JB</v>
      </c>
    </row>
    <row r="54947" spans="27:27">
      <c r="AA54947" t="str">
        <v>DH</v>
      </c>
    </row>
    <row r="54948" spans="27:27">
      <c r="AA54948" t="str">
        <v>DH</v>
      </c>
    </row>
    <row r="54949" spans="27:27">
      <c r="AA54949" t="str">
        <v>DH</v>
      </c>
    </row>
    <row r="54950" spans="27:27">
      <c r="AA54950" t="str">
        <v>SS</v>
      </c>
    </row>
    <row r="54951" spans="27:27">
      <c r="AA54951" t="str">
        <v>SS</v>
      </c>
    </row>
    <row r="54952" spans="27:27">
      <c r="AA54952" t="str">
        <v>BB</v>
      </c>
    </row>
    <row r="54953" spans="27:27">
      <c r="AA54953" t="str">
        <v>BE</v>
      </c>
    </row>
    <row r="54954" spans="27:27">
      <c r="AA54954" t="str">
        <v>FR</v>
      </c>
    </row>
    <row r="54955" spans="27:27">
      <c r="AA54955" t="str">
        <v>DH</v>
      </c>
    </row>
    <row r="54956" spans="27:27">
      <c r="AA54956" t="str">
        <v>FR</v>
      </c>
    </row>
    <row r="54957" spans="27:27">
      <c r="AA54957" t="str">
        <v>CB</v>
      </c>
    </row>
    <row r="54958" spans="27:27">
      <c r="AA54958" t="str">
        <v>CB</v>
      </c>
    </row>
    <row r="54959" spans="27:27">
      <c r="AA54959" t="str">
        <v>FR</v>
      </c>
    </row>
    <row r="54960" spans="27:27">
      <c r="AA54960" t="str">
        <v>FR</v>
      </c>
    </row>
    <row r="54961" spans="27:27">
      <c r="AA54961" t="str">
        <v>SS</v>
      </c>
    </row>
    <row r="54962" spans="27:27">
      <c r="AA54962" t="str">
        <v>SS</v>
      </c>
    </row>
    <row r="54963" spans="27:27">
      <c r="AA54963" t="str">
        <v>SS</v>
      </c>
    </row>
    <row r="54964" spans="27:27">
      <c r="AA54964" t="str">
        <v>SS</v>
      </c>
    </row>
    <row r="54965" spans="27:27">
      <c r="AA54965" t="str">
        <v>SO</v>
      </c>
    </row>
    <row r="54966" spans="27:27">
      <c r="AA54966" t="str">
        <v>SO</v>
      </c>
    </row>
    <row r="54967" spans="27:27">
      <c r="AA54967" t="str">
        <v>CB</v>
      </c>
    </row>
    <row r="54968" spans="27:27">
      <c r="AA54968" t="str">
        <v>CB</v>
      </c>
    </row>
    <row r="54969" spans="27:27">
      <c r="AA54969" t="str">
        <v>BB</v>
      </c>
    </row>
    <row r="54970" spans="27:27">
      <c r="AA54970" t="str">
        <v>BB</v>
      </c>
    </row>
    <row r="54971" spans="27:27">
      <c r="AA54971" t="str">
        <v>CB</v>
      </c>
    </row>
    <row r="54972" spans="27:27">
      <c r="AA54972" t="str">
        <v>WB</v>
      </c>
    </row>
    <row r="54973" spans="27:27">
      <c r="AA54973" t="str">
        <v>FR</v>
      </c>
    </row>
    <row r="54974" spans="27:27">
      <c r="AA54974" t="str">
        <v>DH</v>
      </c>
    </row>
    <row r="54975" spans="27:27">
      <c r="AA54975" t="str">
        <v>DH</v>
      </c>
    </row>
    <row r="54976" spans="27:27">
      <c r="AA54976" t="str">
        <v>BE</v>
      </c>
    </row>
    <row r="54977" spans="27:27">
      <c r="AA54977" t="str">
        <v>CB</v>
      </c>
    </row>
    <row r="54978" spans="27:27">
      <c r="AA54978" t="str">
        <v>WB</v>
      </c>
    </row>
    <row r="54979" spans="27:27">
      <c r="AA54979" t="str">
        <v>DH</v>
      </c>
    </row>
    <row r="54980" spans="27:27">
      <c r="AA54980" t="str">
        <v>DH</v>
      </c>
    </row>
    <row r="54981" spans="27:27">
      <c r="AA54981" t="str">
        <v>CB</v>
      </c>
    </row>
    <row r="54982" spans="27:27">
      <c r="AA54982" t="str">
        <v>FR</v>
      </c>
    </row>
    <row r="54983" spans="27:27">
      <c r="AA54983" t="str">
        <v>DH</v>
      </c>
    </row>
    <row r="54984" spans="27:27">
      <c r="AA54984" t="str">
        <v>DH</v>
      </c>
    </row>
    <row r="54985" spans="27:27">
      <c r="AA54985" t="str">
        <v>WB</v>
      </c>
    </row>
    <row r="54986" spans="27:27">
      <c r="AA54986" t="str">
        <v>DH</v>
      </c>
    </row>
    <row r="54987" spans="27:27">
      <c r="AA54987" t="str">
        <v>SO</v>
      </c>
    </row>
    <row r="54988" spans="27:27">
      <c r="AA54988" t="str">
        <v>JB</v>
      </c>
    </row>
    <row r="54989" spans="27:27">
      <c r="AA54989" t="str">
        <v>JB</v>
      </c>
    </row>
    <row r="54990" spans="27:27">
      <c r="AA54990" t="str">
        <v>BE</v>
      </c>
    </row>
    <row r="54991" spans="27:27">
      <c r="AA54991" t="str">
        <v>SS</v>
      </c>
    </row>
    <row r="54992" spans="27:27">
      <c r="AA54992" t="str">
        <v>SS</v>
      </c>
    </row>
    <row r="54993" spans="27:27">
      <c r="AA54993" t="str">
        <v>SS</v>
      </c>
    </row>
    <row r="54994" spans="27:27">
      <c r="AA54994" t="str">
        <v>SO</v>
      </c>
    </row>
    <row r="54995" spans="27:27">
      <c r="AA54995" t="str">
        <v>SO</v>
      </c>
    </row>
    <row r="54996" spans="27:27">
      <c r="AA54996" t="str">
        <v>SO</v>
      </c>
    </row>
    <row r="54997" spans="27:27">
      <c r="AA54997" t="str">
        <v>DH</v>
      </c>
    </row>
    <row r="54998" spans="27:27">
      <c r="AA54998" t="str">
        <v>DH</v>
      </c>
    </row>
    <row r="54999" spans="27:27">
      <c r="AA54999" t="str">
        <v>SO</v>
      </c>
    </row>
    <row r="55000" spans="27:27">
      <c r="AA55000" t="str">
        <v>SO</v>
      </c>
    </row>
    <row r="55001" spans="27:27">
      <c r="AA55001" t="str">
        <v>WB</v>
      </c>
    </row>
    <row r="55002" spans="27:27">
      <c r="AA55002" t="str">
        <v>HD</v>
      </c>
    </row>
    <row r="55003" spans="27:27">
      <c r="AA55003" t="str">
        <v>HD</v>
      </c>
    </row>
    <row r="55004" spans="27:27">
      <c r="AA55004" t="str">
        <v>WB</v>
      </c>
    </row>
    <row r="55005" spans="27:27">
      <c r="AA55005" t="str">
        <v>SO</v>
      </c>
    </row>
    <row r="55006" spans="27:27">
      <c r="AA55006" t="str">
        <v>FR</v>
      </c>
    </row>
    <row r="55007" spans="27:27">
      <c r="AA55007" t="str">
        <v>FR</v>
      </c>
    </row>
    <row r="55008" spans="27:27">
      <c r="AA55008" t="str">
        <v>BE</v>
      </c>
    </row>
    <row r="55009" spans="27:27">
      <c r="AA55009" t="str">
        <v>SS</v>
      </c>
    </row>
    <row r="55010" spans="27:27">
      <c r="AA55010" t="str">
        <v>SS</v>
      </c>
    </row>
    <row r="55011" spans="27:27">
      <c r="AA55011" t="str">
        <v>SO</v>
      </c>
    </row>
    <row r="55012" spans="27:27">
      <c r="AA55012" t="str">
        <v>CB</v>
      </c>
    </row>
    <row r="55013" spans="27:27">
      <c r="AA55013" t="str">
        <v>CB</v>
      </c>
    </row>
    <row r="55014" spans="27:27">
      <c r="AA55014" t="str">
        <v>BB</v>
      </c>
    </row>
    <row r="55015" spans="27:27">
      <c r="AA55015" t="str">
        <v>BB</v>
      </c>
    </row>
    <row r="55016" spans="27:27">
      <c r="AA55016" t="str">
        <v>BE</v>
      </c>
    </row>
    <row r="55017" spans="27:27">
      <c r="AA55017" t="str">
        <v>SS</v>
      </c>
    </row>
    <row r="55018" spans="27:27">
      <c r="AA55018" t="str">
        <v>DH</v>
      </c>
    </row>
    <row r="55019" spans="27:27">
      <c r="AA55019" t="str">
        <v>WB</v>
      </c>
    </row>
    <row r="55020" spans="27:27">
      <c r="AA55020" t="str">
        <v>CB</v>
      </c>
    </row>
    <row r="55021" spans="27:27">
      <c r="AA55021" t="str">
        <v>CB</v>
      </c>
    </row>
    <row r="55022" spans="27:27">
      <c r="AA55022" t="str">
        <v>CB</v>
      </c>
    </row>
    <row r="55023" spans="27:27">
      <c r="AA55023" t="str">
        <v>HD</v>
      </c>
    </row>
    <row r="55024" spans="27:27">
      <c r="AA55024" t="str">
        <v>BE</v>
      </c>
    </row>
    <row r="55025" spans="27:27">
      <c r="AA55025" t="str">
        <v>BE</v>
      </c>
    </row>
    <row r="55026" spans="27:27">
      <c r="AA55026" t="str">
        <v>BE</v>
      </c>
    </row>
    <row r="55027" spans="27:27">
      <c r="AA55027" t="str">
        <v>SO</v>
      </c>
    </row>
    <row r="55028" spans="27:27">
      <c r="AA55028" t="str">
        <v>SO</v>
      </c>
    </row>
    <row r="55029" spans="27:27">
      <c r="AA55029" t="str">
        <v>SO</v>
      </c>
    </row>
    <row r="55030" spans="27:27">
      <c r="AA55030" t="str">
        <v>SS</v>
      </c>
    </row>
    <row r="55031" spans="27:27">
      <c r="AA55031" t="str">
        <v>SS</v>
      </c>
    </row>
    <row r="55032" spans="27:27">
      <c r="AA55032" t="str">
        <v>JB</v>
      </c>
    </row>
    <row r="55033" spans="27:27">
      <c r="AA55033" t="str">
        <v>JB</v>
      </c>
    </row>
    <row r="55034" spans="27:27">
      <c r="AA55034" t="str">
        <v>FR</v>
      </c>
    </row>
    <row r="55035" spans="27:27">
      <c r="AA55035" t="str">
        <v>CB</v>
      </c>
    </row>
    <row r="55036" spans="27:27">
      <c r="AA55036" t="str">
        <v>SS</v>
      </c>
    </row>
    <row r="55037" spans="27:27">
      <c r="AA55037" t="str">
        <v>SS</v>
      </c>
    </row>
    <row r="55038" spans="27:27">
      <c r="AA55038" t="str">
        <v>BE</v>
      </c>
    </row>
    <row r="55039" spans="27:27">
      <c r="AA55039" t="str">
        <v>BE</v>
      </c>
    </row>
    <row r="55040" spans="27:27">
      <c r="AA55040" t="str">
        <v>BE</v>
      </c>
    </row>
    <row r="55041" spans="27:27">
      <c r="AA55041" t="str">
        <v>SS</v>
      </c>
    </row>
    <row r="55042" spans="27:27">
      <c r="AA55042" t="str">
        <v>SS</v>
      </c>
    </row>
    <row r="55043" spans="27:27">
      <c r="AA55043" t="str">
        <v>FR</v>
      </c>
    </row>
    <row r="55044" spans="27:27">
      <c r="AA55044" t="str">
        <v>BB</v>
      </c>
    </row>
    <row r="55045" spans="27:27">
      <c r="AA55045" t="str">
        <v>BB</v>
      </c>
    </row>
    <row r="55046" spans="27:27">
      <c r="AA55046" t="str">
        <v>BB</v>
      </c>
    </row>
    <row r="55047" spans="27:27">
      <c r="AA55047" t="str">
        <v>BB</v>
      </c>
    </row>
    <row r="55048" spans="27:27">
      <c r="AA55048" t="str">
        <v>FR</v>
      </c>
    </row>
    <row r="55049" spans="27:27">
      <c r="AA55049" t="str">
        <v>FR</v>
      </c>
    </row>
    <row r="55050" spans="27:27">
      <c r="AA55050" t="str">
        <v>FR</v>
      </c>
    </row>
    <row r="55051" spans="27:27">
      <c r="AA55051" t="str">
        <v>WB</v>
      </c>
    </row>
    <row r="55052" spans="27:27">
      <c r="AA55052" t="str">
        <v>WB</v>
      </c>
    </row>
    <row r="55053" spans="27:27">
      <c r="AA55053" t="str">
        <v>BB</v>
      </c>
    </row>
    <row r="55054" spans="27:27">
      <c r="AA55054" t="str">
        <v>BB</v>
      </c>
    </row>
    <row r="55055" spans="27:27">
      <c r="AA55055" t="str">
        <v>SO</v>
      </c>
    </row>
    <row r="55056" spans="27:27">
      <c r="AA55056" t="str">
        <v>SO</v>
      </c>
    </row>
    <row r="55057" spans="27:27">
      <c r="AA55057" t="str">
        <v>SO</v>
      </c>
    </row>
    <row r="55058" spans="27:27">
      <c r="AA55058" t="str">
        <v>SS</v>
      </c>
    </row>
    <row r="55059" spans="27:27">
      <c r="AA55059" t="str">
        <v>HD</v>
      </c>
    </row>
    <row r="55060" spans="27:27">
      <c r="AA55060" t="str">
        <v>CB</v>
      </c>
    </row>
    <row r="55061" spans="27:27">
      <c r="AA55061" t="str">
        <v>JB</v>
      </c>
    </row>
    <row r="55062" spans="27:27">
      <c r="AA55062" t="str">
        <v>JB</v>
      </c>
    </row>
    <row r="55063" spans="27:27">
      <c r="AA55063" t="str">
        <v>JB</v>
      </c>
    </row>
    <row r="55064" spans="27:27">
      <c r="AA55064" t="str">
        <v>SS</v>
      </c>
    </row>
    <row r="55065" spans="27:27">
      <c r="AA55065" t="str">
        <v>JB</v>
      </c>
    </row>
    <row r="55066" spans="27:27">
      <c r="AA55066" t="str">
        <v>FR</v>
      </c>
    </row>
    <row r="55067" spans="27:27">
      <c r="AA55067" t="str">
        <v>SO</v>
      </c>
    </row>
    <row r="55068" spans="27:27">
      <c r="AA55068" t="str">
        <v>DH</v>
      </c>
    </row>
    <row r="55069" spans="27:27">
      <c r="AA55069" t="str">
        <v>SS</v>
      </c>
    </row>
    <row r="55070" spans="27:27">
      <c r="AA55070" t="str">
        <v>SS</v>
      </c>
    </row>
    <row r="55071" spans="27:27">
      <c r="AA55071" t="str">
        <v>SS</v>
      </c>
    </row>
    <row r="55072" spans="27:27">
      <c r="AA55072" t="str">
        <v>SS</v>
      </c>
    </row>
    <row r="55073" spans="27:27">
      <c r="AA55073" t="str">
        <v>SS</v>
      </c>
    </row>
    <row r="55074" spans="27:27">
      <c r="AA55074" t="str">
        <v>SS</v>
      </c>
    </row>
    <row r="55075" spans="27:27">
      <c r="AA55075" t="str">
        <v>SS</v>
      </c>
    </row>
    <row r="55076" spans="27:27">
      <c r="AA55076" t="str">
        <v>HD</v>
      </c>
    </row>
    <row r="55077" spans="27:27">
      <c r="AA55077" t="str">
        <v>DH</v>
      </c>
    </row>
    <row r="55078" spans="27:27">
      <c r="AA55078" t="str">
        <v>DH</v>
      </c>
    </row>
    <row r="55079" spans="27:27">
      <c r="AA55079" t="str">
        <v>DH</v>
      </c>
    </row>
    <row r="55080" spans="27:27">
      <c r="AA55080" t="str">
        <v>DH</v>
      </c>
    </row>
    <row r="55081" spans="27:27">
      <c r="AA55081" t="str">
        <v>BE</v>
      </c>
    </row>
    <row r="55082" spans="27:27">
      <c r="AA55082" t="str">
        <v>BE</v>
      </c>
    </row>
    <row r="55083" spans="27:27">
      <c r="AA55083" t="str">
        <v>BE</v>
      </c>
    </row>
    <row r="55084" spans="27:27">
      <c r="AA55084" t="str">
        <v>BE</v>
      </c>
    </row>
    <row r="55085" spans="27:27">
      <c r="AA55085" t="str">
        <v>JB</v>
      </c>
    </row>
    <row r="55086" spans="27:27">
      <c r="AA55086" t="str">
        <v>FR</v>
      </c>
    </row>
    <row r="55087" spans="27:27">
      <c r="AA55087" t="str">
        <v>HD</v>
      </c>
    </row>
    <row r="55088" spans="27:27">
      <c r="AA55088" t="str">
        <v>JB</v>
      </c>
    </row>
    <row r="55089" spans="27:27">
      <c r="AA55089" t="str">
        <v>JB</v>
      </c>
    </row>
    <row r="55090" spans="27:27">
      <c r="AA55090" t="str">
        <v>DH</v>
      </c>
    </row>
    <row r="55091" spans="27:27">
      <c r="AA55091" t="str">
        <v>SO</v>
      </c>
    </row>
    <row r="55092" spans="27:27">
      <c r="AA55092" t="str">
        <v>HD</v>
      </c>
    </row>
    <row r="55093" spans="27:27">
      <c r="AA55093" t="str">
        <v>SS</v>
      </c>
    </row>
    <row r="55094" spans="27:27">
      <c r="AA55094" t="str">
        <v>SS</v>
      </c>
    </row>
    <row r="55095" spans="27:27">
      <c r="AA55095" t="str">
        <v>DH</v>
      </c>
    </row>
    <row r="55096" spans="27:27">
      <c r="AA55096" t="str">
        <v>DH</v>
      </c>
    </row>
    <row r="55097" spans="27:27">
      <c r="AA55097" t="str">
        <v>DH</v>
      </c>
    </row>
    <row r="55098" spans="27:27">
      <c r="AA55098" t="str">
        <v>DH</v>
      </c>
    </row>
    <row r="55099" spans="27:27">
      <c r="AA55099" t="str">
        <v>HD</v>
      </c>
    </row>
    <row r="55100" spans="27:27">
      <c r="AA55100" t="str">
        <v>SO</v>
      </c>
    </row>
    <row r="55101" spans="27:27">
      <c r="AA55101" t="str">
        <v>CB</v>
      </c>
    </row>
    <row r="55102" spans="27:27">
      <c r="AA55102" t="str">
        <v>BB</v>
      </c>
    </row>
    <row r="55103" spans="27:27">
      <c r="AA55103" t="str">
        <v>HD</v>
      </c>
    </row>
    <row r="55104" spans="27:27">
      <c r="AA55104" t="str">
        <v>SS</v>
      </c>
    </row>
    <row r="55105" spans="27:27">
      <c r="AA55105" t="str">
        <v>SO</v>
      </c>
    </row>
    <row r="55106" spans="27:27">
      <c r="AA55106" t="str">
        <v>HD</v>
      </c>
    </row>
    <row r="55107" spans="27:27">
      <c r="AA55107" t="str">
        <v>DH</v>
      </c>
    </row>
    <row r="55108" spans="27:27">
      <c r="AA55108" t="str">
        <v>BE</v>
      </c>
    </row>
    <row r="55109" spans="27:27">
      <c r="AA55109" t="str">
        <v>FR</v>
      </c>
    </row>
    <row r="55110" spans="27:27">
      <c r="AA55110" t="str">
        <v>BE</v>
      </c>
    </row>
    <row r="55111" spans="27:27">
      <c r="AA55111" t="str">
        <v>BE</v>
      </c>
    </row>
    <row r="55112" spans="27:27">
      <c r="AA55112" t="str">
        <v>SS</v>
      </c>
    </row>
    <row r="55113" spans="27:27">
      <c r="AA55113" t="str">
        <v>SS</v>
      </c>
    </row>
    <row r="55114" spans="27:27">
      <c r="AA55114" t="str">
        <v>SS</v>
      </c>
    </row>
    <row r="55115" spans="27:27">
      <c r="AA55115" t="str">
        <v>SS</v>
      </c>
    </row>
    <row r="55116" spans="27:27">
      <c r="AA55116" t="str">
        <v>BE</v>
      </c>
    </row>
    <row r="55117" spans="27:27">
      <c r="AA55117" t="str">
        <v>HD</v>
      </c>
    </row>
    <row r="55118" spans="27:27">
      <c r="AA55118" t="str">
        <v>BB</v>
      </c>
    </row>
    <row r="55119" spans="27:27">
      <c r="AA55119" t="str">
        <v>SS</v>
      </c>
    </row>
    <row r="55120" spans="27:27">
      <c r="AA55120" t="str">
        <v>HD</v>
      </c>
    </row>
    <row r="55121" spans="27:27">
      <c r="AA55121" t="str">
        <v>HD</v>
      </c>
    </row>
    <row r="55122" spans="27:27">
      <c r="AA55122" t="str">
        <v>JB</v>
      </c>
    </row>
    <row r="55123" spans="27:27">
      <c r="AA55123" t="str">
        <v>JB</v>
      </c>
    </row>
    <row r="55124" spans="27:27">
      <c r="AA55124" t="str">
        <v>JB</v>
      </c>
    </row>
    <row r="55125" spans="27:27">
      <c r="AA55125" t="str">
        <v>JB</v>
      </c>
    </row>
    <row r="55126" spans="27:27">
      <c r="AA55126" t="str">
        <v>WB</v>
      </c>
    </row>
    <row r="55127" spans="27:27">
      <c r="AA55127" t="str">
        <v>WB</v>
      </c>
    </row>
    <row r="55128" spans="27:27">
      <c r="AA55128" t="str">
        <v>WB</v>
      </c>
    </row>
    <row r="55129" spans="27:27">
      <c r="AA55129" t="str">
        <v>JB</v>
      </c>
    </row>
    <row r="55130" spans="27:27">
      <c r="AA55130" t="str">
        <v>BB</v>
      </c>
    </row>
    <row r="55131" spans="27:27">
      <c r="AA55131" t="str">
        <v>SO</v>
      </c>
    </row>
    <row r="55132" spans="27:27">
      <c r="AA55132" t="str">
        <v>SO</v>
      </c>
    </row>
    <row r="55133" spans="27:27">
      <c r="AA55133" t="str">
        <v>BB</v>
      </c>
    </row>
    <row r="55134" spans="27:27">
      <c r="AA55134" t="str">
        <v>HD</v>
      </c>
    </row>
    <row r="55135" spans="27:27">
      <c r="AA55135" t="str">
        <v>HD</v>
      </c>
    </row>
    <row r="55136" spans="27:27">
      <c r="AA55136" t="str">
        <v>DH</v>
      </c>
    </row>
    <row r="55137" spans="27:27">
      <c r="AA55137" t="str">
        <v>SS</v>
      </c>
    </row>
    <row r="55138" spans="27:27">
      <c r="AA55138" t="str">
        <v>CB</v>
      </c>
    </row>
    <row r="55139" spans="27:27">
      <c r="AA55139" t="str">
        <v>DH</v>
      </c>
    </row>
    <row r="55140" spans="27:27">
      <c r="AA55140" t="str">
        <v>DH</v>
      </c>
    </row>
    <row r="55141" spans="27:27">
      <c r="AA55141" t="str">
        <v>BE</v>
      </c>
    </row>
    <row r="55142" spans="27:27">
      <c r="AA55142" t="str">
        <v>SO</v>
      </c>
    </row>
    <row r="55143" spans="27:27">
      <c r="AA55143" t="str">
        <v>SS</v>
      </c>
    </row>
    <row r="55144" spans="27:27">
      <c r="AA55144" t="str">
        <v>BB</v>
      </c>
    </row>
    <row r="55145" spans="27:27">
      <c r="AA55145" t="str">
        <v>SO</v>
      </c>
    </row>
    <row r="55146" spans="27:27">
      <c r="AA55146" t="str">
        <v>JB</v>
      </c>
    </row>
    <row r="55147" spans="27:27">
      <c r="AA55147" t="str">
        <v>HD</v>
      </c>
    </row>
    <row r="55148" spans="27:27">
      <c r="AA55148" t="str">
        <v>HD</v>
      </c>
    </row>
    <row r="55149" spans="27:27">
      <c r="AA55149" t="str">
        <v>WB</v>
      </c>
    </row>
    <row r="55150" spans="27:27">
      <c r="AA55150" t="str">
        <v>WB</v>
      </c>
    </row>
    <row r="55151" spans="27:27">
      <c r="AA55151" t="str">
        <v>WB</v>
      </c>
    </row>
    <row r="55152" spans="27:27">
      <c r="AA55152" t="str">
        <v>SS</v>
      </c>
    </row>
    <row r="55153" spans="27:27">
      <c r="AA55153" t="str">
        <v>WB</v>
      </c>
    </row>
    <row r="55154" spans="27:27">
      <c r="AA55154" t="str">
        <v>HD</v>
      </c>
    </row>
    <row r="55155" spans="27:27">
      <c r="AA55155" t="str">
        <v>HD</v>
      </c>
    </row>
    <row r="55156" spans="27:27">
      <c r="AA55156" t="str">
        <v>CB</v>
      </c>
    </row>
    <row r="55157" spans="27:27">
      <c r="AA55157" t="str">
        <v>CB</v>
      </c>
    </row>
    <row r="55158" spans="27:27">
      <c r="AA55158" t="str">
        <v>JB</v>
      </c>
    </row>
    <row r="55159" spans="27:27">
      <c r="AA55159" t="str">
        <v>HD</v>
      </c>
    </row>
    <row r="55160" spans="27:27">
      <c r="AA55160" t="str">
        <v>WB</v>
      </c>
    </row>
    <row r="55161" spans="27:27">
      <c r="AA55161" t="str">
        <v>WB</v>
      </c>
    </row>
    <row r="55162" spans="27:27">
      <c r="AA55162" t="str">
        <v>WB</v>
      </c>
    </row>
    <row r="55163" spans="27:27">
      <c r="AA55163" t="str">
        <v>WB</v>
      </c>
    </row>
    <row r="55164" spans="27:27">
      <c r="AA55164" t="str">
        <v>BE</v>
      </c>
    </row>
    <row r="55165" spans="27:27">
      <c r="AA55165" t="str">
        <v>BE</v>
      </c>
    </row>
    <row r="55166" spans="27:27">
      <c r="AA55166" t="str">
        <v>BE</v>
      </c>
    </row>
    <row r="55167" spans="27:27">
      <c r="AA55167" t="str">
        <v>HD</v>
      </c>
    </row>
    <row r="55168" spans="27:27">
      <c r="AA55168" t="str">
        <v>HD</v>
      </c>
    </row>
    <row r="55169" spans="27:27">
      <c r="AA55169" t="str">
        <v>HD</v>
      </c>
    </row>
    <row r="55170" spans="27:27">
      <c r="AA55170" t="str">
        <v>FR</v>
      </c>
    </row>
    <row r="55171" spans="27:27">
      <c r="AA55171" t="str">
        <v>HD</v>
      </c>
    </row>
    <row r="55172" spans="27:27">
      <c r="AA55172" t="str">
        <v>HD</v>
      </c>
    </row>
    <row r="55173" spans="27:27">
      <c r="AA55173" t="str">
        <v>HD</v>
      </c>
    </row>
    <row r="55174" spans="27:27">
      <c r="AA55174" t="str">
        <v>CB</v>
      </c>
    </row>
    <row r="55175" spans="27:27">
      <c r="AA55175" t="str">
        <v>CB</v>
      </c>
    </row>
    <row r="55176" spans="27:27">
      <c r="AA55176" t="str">
        <v>FR</v>
      </c>
    </row>
    <row r="55177" spans="27:27">
      <c r="AA55177" t="str">
        <v>HD</v>
      </c>
    </row>
    <row r="55178" spans="27:27">
      <c r="AA55178" t="str">
        <v>HD</v>
      </c>
    </row>
    <row r="55179" spans="27:27">
      <c r="AA55179" t="str">
        <v>HD</v>
      </c>
    </row>
    <row r="55180" spans="27:27">
      <c r="AA55180" t="str">
        <v>BE</v>
      </c>
    </row>
    <row r="55181" spans="27:27">
      <c r="AA55181" t="str">
        <v>DH</v>
      </c>
    </row>
    <row r="55182" spans="27:27">
      <c r="AA55182" t="str">
        <v>DH</v>
      </c>
    </row>
    <row r="55183" spans="27:27">
      <c r="AA55183" t="str">
        <v>FR</v>
      </c>
    </row>
    <row r="55184" spans="27:27">
      <c r="AA55184" t="str">
        <v>BB</v>
      </c>
    </row>
    <row r="55185" spans="27:27">
      <c r="AA55185" t="str">
        <v>BB</v>
      </c>
    </row>
    <row r="55186" spans="27:27">
      <c r="AA55186" t="str">
        <v>DH</v>
      </c>
    </row>
    <row r="55187" spans="27:27">
      <c r="AA55187" t="str">
        <v>DH</v>
      </c>
    </row>
    <row r="55188" spans="27:27">
      <c r="AA55188" t="str">
        <v>WB</v>
      </c>
    </row>
    <row r="55189" spans="27:27">
      <c r="AA55189" t="str">
        <v>WB</v>
      </c>
    </row>
    <row r="55190" spans="27:27">
      <c r="AA55190" t="str">
        <v>WB</v>
      </c>
    </row>
    <row r="55191" spans="27:27">
      <c r="AA55191" t="str">
        <v>BE</v>
      </c>
    </row>
    <row r="55192" spans="27:27">
      <c r="AA55192" t="str">
        <v>BE</v>
      </c>
    </row>
    <row r="55193" spans="27:27">
      <c r="AA55193" t="str">
        <v>BB</v>
      </c>
    </row>
    <row r="55194" spans="27:27">
      <c r="AA55194" t="str">
        <v>FR</v>
      </c>
    </row>
    <row r="55195" spans="27:27">
      <c r="AA55195" t="str">
        <v>WB</v>
      </c>
    </row>
    <row r="55196" spans="27:27">
      <c r="AA55196" t="str">
        <v>WB</v>
      </c>
    </row>
    <row r="55197" spans="27:27">
      <c r="AA55197" t="str">
        <v>JB</v>
      </c>
    </row>
    <row r="55198" spans="27:27">
      <c r="AA55198" t="str">
        <v>JB</v>
      </c>
    </row>
    <row r="55199" spans="27:27">
      <c r="AA55199" t="str">
        <v>FR</v>
      </c>
    </row>
    <row r="55200" spans="27:27">
      <c r="AA55200" t="str">
        <v>FR</v>
      </c>
    </row>
    <row r="55201" spans="27:27">
      <c r="AA55201" t="str">
        <v>DH</v>
      </c>
    </row>
    <row r="55202" spans="27:27">
      <c r="AA55202" t="str">
        <v>JB</v>
      </c>
    </row>
    <row r="55203" spans="27:27">
      <c r="AA55203" t="str">
        <v>BE</v>
      </c>
    </row>
    <row r="55204" spans="27:27">
      <c r="AA55204" t="str">
        <v>BE</v>
      </c>
    </row>
    <row r="55205" spans="27:27">
      <c r="AA55205" t="str">
        <v>BE</v>
      </c>
    </row>
    <row r="55206" spans="27:27">
      <c r="AA55206" t="str">
        <v>BE</v>
      </c>
    </row>
    <row r="55207" spans="27:27">
      <c r="AA55207" t="str">
        <v>BE</v>
      </c>
    </row>
    <row r="55208" spans="27:27">
      <c r="AA55208" t="str">
        <v>BE</v>
      </c>
    </row>
    <row r="55209" spans="27:27">
      <c r="AA55209" t="str">
        <v>BE</v>
      </c>
    </row>
    <row r="55210" spans="27:27">
      <c r="AA55210" t="str">
        <v>CB</v>
      </c>
    </row>
    <row r="55211" spans="27:27">
      <c r="AA55211" t="str">
        <v>CB</v>
      </c>
    </row>
    <row r="55212" spans="27:27">
      <c r="AA55212" t="str">
        <v>CB</v>
      </c>
    </row>
    <row r="55213" spans="27:27">
      <c r="AA55213" t="str">
        <v>CB</v>
      </c>
    </row>
    <row r="55214" spans="27:27">
      <c r="AA55214" t="str">
        <v>BB</v>
      </c>
    </row>
    <row r="55215" spans="27:27">
      <c r="AA55215" t="str">
        <v>BB</v>
      </c>
    </row>
    <row r="55216" spans="27:27">
      <c r="AA55216" t="str">
        <v>BB</v>
      </c>
    </row>
    <row r="55217" spans="27:27">
      <c r="AA55217" t="str">
        <v>FR</v>
      </c>
    </row>
    <row r="55218" spans="27:27">
      <c r="AA55218" t="str">
        <v>FR</v>
      </c>
    </row>
    <row r="55219" spans="27:27">
      <c r="AA55219" t="str">
        <v>FR</v>
      </c>
    </row>
    <row r="55220" spans="27:27">
      <c r="AA55220" t="str">
        <v>BB</v>
      </c>
    </row>
    <row r="55221" spans="27:27">
      <c r="AA55221" t="str">
        <v>BB</v>
      </c>
    </row>
    <row r="55222" spans="27:27">
      <c r="AA55222" t="str">
        <v>FR</v>
      </c>
    </row>
    <row r="55223" spans="27:27">
      <c r="AA55223" t="str">
        <v>JB</v>
      </c>
    </row>
    <row r="55224" spans="27:27">
      <c r="AA55224" t="str">
        <v>JB</v>
      </c>
    </row>
    <row r="55225" spans="27:27">
      <c r="AA55225" t="str">
        <v>BB</v>
      </c>
    </row>
    <row r="55226" spans="27:27">
      <c r="AA55226" t="str">
        <v>BB</v>
      </c>
    </row>
    <row r="55227" spans="27:27">
      <c r="AA55227" t="str">
        <v>DH</v>
      </c>
    </row>
    <row r="55228" spans="27:27">
      <c r="AA55228" t="str">
        <v>WB</v>
      </c>
    </row>
    <row r="55229" spans="27:27">
      <c r="AA55229" t="str">
        <v>SS</v>
      </c>
    </row>
    <row r="55230" spans="27:27">
      <c r="AA55230" t="str">
        <v>SS</v>
      </c>
    </row>
    <row r="55231" spans="27:27">
      <c r="AA55231" t="str">
        <v>WB</v>
      </c>
    </row>
    <row r="55232" spans="27:27">
      <c r="AA55232" t="str">
        <v>WB</v>
      </c>
    </row>
    <row r="55233" spans="27:27">
      <c r="AA55233" t="str">
        <v>HD</v>
      </c>
    </row>
    <row r="55234" spans="27:27">
      <c r="AA55234" t="str">
        <v>HD</v>
      </c>
    </row>
    <row r="55235" spans="27:27">
      <c r="AA55235" t="str">
        <v>HD</v>
      </c>
    </row>
    <row r="55236" spans="27:27">
      <c r="AA55236" t="str">
        <v>WB</v>
      </c>
    </row>
    <row r="55237" spans="27:27">
      <c r="AA55237" t="str">
        <v>JB</v>
      </c>
    </row>
    <row r="55238" spans="27:27">
      <c r="AA55238" t="str">
        <v>SS</v>
      </c>
    </row>
    <row r="55239" spans="27:27">
      <c r="AA55239" t="str">
        <v>WB</v>
      </c>
    </row>
    <row r="55240" spans="27:27">
      <c r="AA55240" t="str">
        <v>SS</v>
      </c>
    </row>
    <row r="55241" spans="27:27">
      <c r="AA55241" t="str">
        <v>WB</v>
      </c>
    </row>
    <row r="55242" spans="27:27">
      <c r="AA55242" t="str">
        <v>BE</v>
      </c>
    </row>
    <row r="55243" spans="27:27">
      <c r="AA55243" t="str">
        <v>BE</v>
      </c>
    </row>
    <row r="55244" spans="27:27">
      <c r="AA55244" t="str">
        <v>BE</v>
      </c>
    </row>
    <row r="55245" spans="27:27">
      <c r="AA55245" t="str">
        <v>DH</v>
      </c>
    </row>
    <row r="55246" spans="27:27">
      <c r="AA55246" t="str">
        <v>CB</v>
      </c>
    </row>
    <row r="55247" spans="27:27">
      <c r="AA55247" t="str">
        <v>BB</v>
      </c>
    </row>
    <row r="55248" spans="27:27">
      <c r="AA55248" t="str">
        <v>BB</v>
      </c>
    </row>
    <row r="55249" spans="27:27">
      <c r="AA55249" t="str">
        <v>BB</v>
      </c>
    </row>
    <row r="55250" spans="27:27">
      <c r="AA55250" t="str">
        <v>CB</v>
      </c>
    </row>
    <row r="55251" spans="27:27">
      <c r="AA55251" t="str">
        <v>HD</v>
      </c>
    </row>
    <row r="55252" spans="27:27">
      <c r="AA55252" t="str">
        <v>BB</v>
      </c>
    </row>
    <row r="55253" spans="27:27">
      <c r="AA55253" t="str">
        <v>JB</v>
      </c>
    </row>
    <row r="55254" spans="27:27">
      <c r="AA55254" t="str">
        <v>JB</v>
      </c>
    </row>
    <row r="55255" spans="27:27">
      <c r="AA55255" t="str">
        <v>BE</v>
      </c>
    </row>
    <row r="55256" spans="27:27">
      <c r="AA55256" t="str">
        <v>BE</v>
      </c>
    </row>
    <row r="55257" spans="27:27">
      <c r="AA55257" t="str">
        <v>BE</v>
      </c>
    </row>
    <row r="55258" spans="27:27">
      <c r="AA55258" t="str">
        <v>WB</v>
      </c>
    </row>
    <row r="55259" spans="27:27">
      <c r="AA55259" t="str">
        <v>WB</v>
      </c>
    </row>
    <row r="55260" spans="27:27">
      <c r="AA55260" t="str">
        <v>WB</v>
      </c>
    </row>
    <row r="55261" spans="27:27">
      <c r="AA55261" t="str">
        <v>SS</v>
      </c>
    </row>
    <row r="55262" spans="27:27">
      <c r="AA55262" t="str">
        <v>SS</v>
      </c>
    </row>
    <row r="55263" spans="27:27">
      <c r="AA55263" t="str">
        <v>FR</v>
      </c>
    </row>
    <row r="55264" spans="27:27">
      <c r="AA55264" t="str">
        <v>FR</v>
      </c>
    </row>
    <row r="55265" spans="27:27">
      <c r="AA55265" t="str">
        <v>CB</v>
      </c>
    </row>
    <row r="55266" spans="27:27">
      <c r="AA55266" t="str">
        <v>SO</v>
      </c>
    </row>
    <row r="55267" spans="27:27">
      <c r="AA55267" t="str">
        <v>SO</v>
      </c>
    </row>
    <row r="55268" spans="27:27">
      <c r="AA55268" t="str">
        <v>FR</v>
      </c>
    </row>
    <row r="55269" spans="27:27">
      <c r="AA55269" t="str">
        <v>FR</v>
      </c>
    </row>
    <row r="55270" spans="27:27">
      <c r="AA55270" t="str">
        <v>BB</v>
      </c>
    </row>
    <row r="55271" spans="27:27">
      <c r="AA55271" t="str">
        <v>BB</v>
      </c>
    </row>
    <row r="55272" spans="27:27">
      <c r="AA55272" t="str">
        <v>JB</v>
      </c>
    </row>
    <row r="55273" spans="27:27">
      <c r="AA55273" t="str">
        <v>JB</v>
      </c>
    </row>
    <row r="55274" spans="27:27">
      <c r="AA55274" t="str">
        <v>BE</v>
      </c>
    </row>
    <row r="55275" spans="27:27">
      <c r="AA55275" t="str">
        <v>FR</v>
      </c>
    </row>
    <row r="55276" spans="27:27">
      <c r="AA55276" t="str">
        <v>CB</v>
      </c>
    </row>
    <row r="55277" spans="27:27">
      <c r="AA55277" t="str">
        <v>WB</v>
      </c>
    </row>
    <row r="55278" spans="27:27">
      <c r="AA55278" t="str">
        <v>JB</v>
      </c>
    </row>
    <row r="55279" spans="27:27">
      <c r="AA55279" t="str">
        <v>BB</v>
      </c>
    </row>
    <row r="55280" spans="27:27">
      <c r="AA55280" t="str">
        <v>BE</v>
      </c>
    </row>
    <row r="55281" spans="27:27">
      <c r="AA55281" t="str">
        <v>CB</v>
      </c>
    </row>
    <row r="55282" spans="27:27">
      <c r="AA55282" t="str">
        <v>WB</v>
      </c>
    </row>
    <row r="55283" spans="27:27">
      <c r="AA55283" t="str">
        <v>JB</v>
      </c>
    </row>
    <row r="55284" spans="27:27">
      <c r="AA55284" t="str">
        <v>BE</v>
      </c>
    </row>
    <row r="55285" spans="27:27">
      <c r="AA55285" t="str">
        <v>WB</v>
      </c>
    </row>
    <row r="55286" spans="27:27">
      <c r="AA55286" t="str">
        <v>WB</v>
      </c>
    </row>
    <row r="55287" spans="27:27">
      <c r="AA55287" t="str">
        <v>WB</v>
      </c>
    </row>
    <row r="55288" spans="27:27">
      <c r="AA55288" t="str">
        <v>WB</v>
      </c>
    </row>
    <row r="55289" spans="27:27">
      <c r="AA55289" t="str">
        <v>WB</v>
      </c>
    </row>
    <row r="55290" spans="27:27">
      <c r="AA55290" t="str">
        <v>DH</v>
      </c>
    </row>
    <row r="55291" spans="27:27">
      <c r="AA55291" t="str">
        <v>WB</v>
      </c>
    </row>
    <row r="55292" spans="27:27">
      <c r="AA55292" t="str">
        <v>DH</v>
      </c>
    </row>
    <row r="55293" spans="27:27">
      <c r="AA55293" t="str">
        <v>DH</v>
      </c>
    </row>
    <row r="55294" spans="27:27">
      <c r="AA55294" t="str">
        <v>WB</v>
      </c>
    </row>
    <row r="55295" spans="27:27">
      <c r="AA55295" t="str">
        <v>JB</v>
      </c>
    </row>
    <row r="55296" spans="27:27">
      <c r="AA55296" t="str">
        <v>BE</v>
      </c>
    </row>
    <row r="55297" spans="27:27">
      <c r="AA55297" t="str">
        <v>CB</v>
      </c>
    </row>
    <row r="55298" spans="27:27">
      <c r="AA55298" t="str">
        <v>FR</v>
      </c>
    </row>
    <row r="55299" spans="27:27">
      <c r="AA55299" t="str">
        <v>WB</v>
      </c>
    </row>
    <row r="55300" spans="27:27">
      <c r="AA55300" t="str">
        <v>BB</v>
      </c>
    </row>
    <row r="55301" spans="27:27">
      <c r="AA55301" t="str">
        <v>BB</v>
      </c>
    </row>
    <row r="55302" spans="27:27">
      <c r="AA55302" t="str">
        <v>BB</v>
      </c>
    </row>
    <row r="55303" spans="27:27">
      <c r="AA55303" t="str">
        <v>BB</v>
      </c>
    </row>
    <row r="55304" spans="27:27">
      <c r="AA55304" t="str">
        <v>SS</v>
      </c>
    </row>
    <row r="55305" spans="27:27">
      <c r="AA55305" t="str">
        <v>WB</v>
      </c>
    </row>
    <row r="55306" spans="27:27">
      <c r="AA55306" t="str">
        <v>FR</v>
      </c>
    </row>
    <row r="55307" spans="27:27">
      <c r="AA55307" t="str">
        <v>SO</v>
      </c>
    </row>
    <row r="55308" spans="27:27">
      <c r="AA55308" t="str">
        <v>FR</v>
      </c>
    </row>
    <row r="55309" spans="27:27">
      <c r="AA55309" t="str">
        <v>FR</v>
      </c>
    </row>
    <row r="55310" spans="27:27">
      <c r="AA55310" t="str">
        <v>FR</v>
      </c>
    </row>
    <row r="55311" spans="27:27">
      <c r="AA55311" t="str">
        <v>HD</v>
      </c>
    </row>
    <row r="55312" spans="27:27">
      <c r="AA55312" t="str">
        <v>CB</v>
      </c>
    </row>
    <row r="55313" spans="27:27">
      <c r="AA55313" t="str">
        <v>BB</v>
      </c>
    </row>
    <row r="55314" spans="27:27">
      <c r="AA55314" t="str">
        <v>DH</v>
      </c>
    </row>
    <row r="55315" spans="27:27">
      <c r="AA55315" t="str">
        <v>DH</v>
      </c>
    </row>
    <row r="55316" spans="27:27">
      <c r="AA55316" t="str">
        <v>SS</v>
      </c>
    </row>
    <row r="55317" spans="27:27">
      <c r="AA55317" t="str">
        <v>JB</v>
      </c>
    </row>
    <row r="55318" spans="27:27">
      <c r="AA55318" t="str">
        <v>BB</v>
      </c>
    </row>
    <row r="55319" spans="27:27">
      <c r="AA55319" t="str">
        <v>BB</v>
      </c>
    </row>
    <row r="55320" spans="27:27">
      <c r="AA55320" t="str">
        <v>BE</v>
      </c>
    </row>
    <row r="55321" spans="27:27">
      <c r="AA55321" t="str">
        <v>BE</v>
      </c>
    </row>
    <row r="55322" spans="27:27">
      <c r="AA55322" t="str">
        <v>SO</v>
      </c>
    </row>
    <row r="55323" spans="27:27">
      <c r="AA55323" t="str">
        <v>HD</v>
      </c>
    </row>
    <row r="55324" spans="27:27">
      <c r="AA55324" t="str">
        <v>HD</v>
      </c>
    </row>
    <row r="55325" spans="27:27">
      <c r="AA55325" t="str">
        <v>HD</v>
      </c>
    </row>
    <row r="55326" spans="27:27">
      <c r="AA55326" t="str">
        <v>SO</v>
      </c>
    </row>
    <row r="55327" spans="27:27">
      <c r="AA55327" t="str">
        <v>WB</v>
      </c>
    </row>
    <row r="55328" spans="27:27">
      <c r="AA55328" t="str">
        <v>WB</v>
      </c>
    </row>
    <row r="55329" spans="27:27">
      <c r="AA55329" t="str">
        <v>BB</v>
      </c>
    </row>
    <row r="55330" spans="27:27">
      <c r="AA55330" t="str">
        <v>BB</v>
      </c>
    </row>
    <row r="55331" spans="27:27">
      <c r="AA55331" t="str">
        <v>WB</v>
      </c>
    </row>
    <row r="55332" spans="27:27">
      <c r="AA55332" t="str">
        <v>BE</v>
      </c>
    </row>
    <row r="55333" spans="27:27">
      <c r="AA55333" t="str">
        <v>BB</v>
      </c>
    </row>
    <row r="55334" spans="27:27">
      <c r="AA55334" t="str">
        <v>BB</v>
      </c>
    </row>
    <row r="55335" spans="27:27">
      <c r="AA55335" t="str">
        <v>WB</v>
      </c>
    </row>
    <row r="55336" spans="27:27">
      <c r="AA55336" t="str">
        <v>WB</v>
      </c>
    </row>
    <row r="55337" spans="27:27">
      <c r="AA55337" t="str">
        <v>JB</v>
      </c>
    </row>
    <row r="55338" spans="27:27">
      <c r="AA55338" t="str">
        <v>SO</v>
      </c>
    </row>
    <row r="55339" spans="27:27">
      <c r="AA55339" t="str">
        <v>DH</v>
      </c>
    </row>
    <row r="55340" spans="27:27">
      <c r="AA55340" t="str">
        <v>SO</v>
      </c>
    </row>
    <row r="55341" spans="27:27">
      <c r="AA55341" t="str">
        <v>FR</v>
      </c>
    </row>
    <row r="55342" spans="27:27">
      <c r="AA55342" t="str">
        <v>DH</v>
      </c>
    </row>
    <row r="55343" spans="27:27">
      <c r="AA55343" t="str">
        <v>JB</v>
      </c>
    </row>
    <row r="55344" spans="27:27">
      <c r="AA55344" t="str">
        <v>JB</v>
      </c>
    </row>
    <row r="55345" spans="27:27">
      <c r="AA55345" t="str">
        <v>BB</v>
      </c>
    </row>
    <row r="55346" spans="27:27">
      <c r="AA55346" t="str">
        <v>HD</v>
      </c>
    </row>
    <row r="55347" spans="27:27">
      <c r="AA55347" t="str">
        <v>HD</v>
      </c>
    </row>
    <row r="55348" spans="27:27">
      <c r="AA55348" t="str">
        <v>DH</v>
      </c>
    </row>
    <row r="55349" spans="27:27">
      <c r="AA55349" t="str">
        <v>SS</v>
      </c>
    </row>
    <row r="55350" spans="27:27">
      <c r="AA55350" t="str">
        <v>SO</v>
      </c>
    </row>
    <row r="55351" spans="27:27">
      <c r="AA55351" t="str">
        <v>JB</v>
      </c>
    </row>
    <row r="55352" spans="27:27">
      <c r="AA55352" t="str">
        <v>JB</v>
      </c>
    </row>
    <row r="55353" spans="27:27">
      <c r="AA55353" t="str">
        <v>JB</v>
      </c>
    </row>
    <row r="55354" spans="27:27">
      <c r="AA55354" t="str">
        <v>CB</v>
      </c>
    </row>
    <row r="55355" spans="27:27">
      <c r="AA55355" t="str">
        <v>BB</v>
      </c>
    </row>
    <row r="55356" spans="27:27">
      <c r="AA55356" t="str">
        <v>FR</v>
      </c>
    </row>
    <row r="55357" spans="27:27">
      <c r="AA55357" t="str">
        <v>WB</v>
      </c>
    </row>
    <row r="55358" spans="27:27">
      <c r="AA55358" t="str">
        <v>WB</v>
      </c>
    </row>
    <row r="55359" spans="27:27">
      <c r="AA55359" t="str">
        <v>WB</v>
      </c>
    </row>
    <row r="55360" spans="27:27">
      <c r="AA55360" t="str">
        <v>WB</v>
      </c>
    </row>
    <row r="55361" spans="27:27">
      <c r="AA55361" t="str">
        <v>CB</v>
      </c>
    </row>
    <row r="55362" spans="27:27">
      <c r="AA55362" t="str">
        <v>CB</v>
      </c>
    </row>
    <row r="55363" spans="27:27">
      <c r="AA55363" t="str">
        <v>CB</v>
      </c>
    </row>
    <row r="55364" spans="27:27">
      <c r="AA55364" t="str">
        <v>WB</v>
      </c>
    </row>
    <row r="55365" spans="27:27">
      <c r="AA55365" t="str">
        <v>FR</v>
      </c>
    </row>
    <row r="55366" spans="27:27">
      <c r="AA55366" t="str">
        <v>FR</v>
      </c>
    </row>
    <row r="55367" spans="27:27">
      <c r="AA55367" t="str">
        <v>BE</v>
      </c>
    </row>
    <row r="55368" spans="27:27">
      <c r="AA55368" t="str">
        <v>DH</v>
      </c>
    </row>
    <row r="55369" spans="27:27">
      <c r="AA55369" t="str">
        <v>DH</v>
      </c>
    </row>
    <row r="55370" spans="27:27">
      <c r="AA55370" t="str">
        <v>HD</v>
      </c>
    </row>
    <row r="55371" spans="27:27">
      <c r="AA55371" t="str">
        <v>BB</v>
      </c>
    </row>
    <row r="55372" spans="27:27">
      <c r="AA55372" t="str">
        <v>BE</v>
      </c>
    </row>
    <row r="55373" spans="27:27">
      <c r="AA55373" t="str">
        <v>SS</v>
      </c>
    </row>
    <row r="55374" spans="27:27">
      <c r="AA55374" t="str">
        <v>SS</v>
      </c>
    </row>
    <row r="55375" spans="27:27">
      <c r="AA55375" t="str">
        <v>SS</v>
      </c>
    </row>
    <row r="55376" spans="27:27">
      <c r="AA55376" t="str">
        <v>HD</v>
      </c>
    </row>
    <row r="55377" spans="27:27">
      <c r="AA55377" t="str">
        <v>BB</v>
      </c>
    </row>
    <row r="55378" spans="27:27">
      <c r="AA55378" t="str">
        <v>BB</v>
      </c>
    </row>
    <row r="55379" spans="27:27">
      <c r="AA55379" t="str">
        <v>SO</v>
      </c>
    </row>
    <row r="55380" spans="27:27">
      <c r="AA55380" t="str">
        <v>SO</v>
      </c>
    </row>
    <row r="55381" spans="27:27">
      <c r="AA55381" t="str">
        <v>SS</v>
      </c>
    </row>
    <row r="55382" spans="27:27">
      <c r="AA55382" t="str">
        <v>SS</v>
      </c>
    </row>
    <row r="55383" spans="27:27">
      <c r="AA55383" t="str">
        <v>WB</v>
      </c>
    </row>
    <row r="55384" spans="27:27">
      <c r="AA55384" t="str">
        <v>WB</v>
      </c>
    </row>
    <row r="55385" spans="27:27">
      <c r="AA55385" t="str">
        <v>FR</v>
      </c>
    </row>
    <row r="55386" spans="27:27">
      <c r="AA55386" t="str">
        <v>SO</v>
      </c>
    </row>
    <row r="55387" spans="27:27">
      <c r="AA55387" t="str">
        <v>HD</v>
      </c>
    </row>
    <row r="55388" spans="27:27">
      <c r="AA55388" t="str">
        <v>CB</v>
      </c>
    </row>
    <row r="55389" spans="27:27">
      <c r="AA55389" t="str">
        <v>JB</v>
      </c>
    </row>
    <row r="55390" spans="27:27">
      <c r="AA55390" t="str">
        <v>DH</v>
      </c>
    </row>
    <row r="55391" spans="27:27">
      <c r="AA55391" t="str">
        <v>SO</v>
      </c>
    </row>
    <row r="55392" spans="27:27">
      <c r="AA55392" t="str">
        <v>BE</v>
      </c>
    </row>
    <row r="55393" spans="27:27">
      <c r="AA55393" t="str">
        <v>HD</v>
      </c>
    </row>
    <row r="55394" spans="27:27">
      <c r="AA55394" t="str">
        <v>CB</v>
      </c>
    </row>
    <row r="55395" spans="27:27">
      <c r="AA55395" t="str">
        <v>HD</v>
      </c>
    </row>
    <row r="55396" spans="27:27">
      <c r="AA55396" t="str">
        <v>DH</v>
      </c>
    </row>
    <row r="55397" spans="27:27">
      <c r="AA55397" t="str">
        <v>BE</v>
      </c>
    </row>
    <row r="55398" spans="27:27">
      <c r="AA55398" t="str">
        <v>SO</v>
      </c>
    </row>
    <row r="55399" spans="27:27">
      <c r="AA55399" t="str">
        <v>SO</v>
      </c>
    </row>
    <row r="55400" spans="27:27">
      <c r="AA55400" t="str">
        <v>HD</v>
      </c>
    </row>
    <row r="55401" spans="27:27">
      <c r="AA55401" t="str">
        <v>BB</v>
      </c>
    </row>
    <row r="55402" spans="27:27">
      <c r="AA55402" t="str">
        <v>FR</v>
      </c>
    </row>
    <row r="55403" spans="27:27">
      <c r="AA55403" t="str">
        <v>BE</v>
      </c>
    </row>
    <row r="55404" spans="27:27">
      <c r="AA55404" t="str">
        <v>BE</v>
      </c>
    </row>
    <row r="55405" spans="27:27">
      <c r="AA55405" t="str">
        <v>SS</v>
      </c>
    </row>
    <row r="55406" spans="27:27">
      <c r="AA55406" t="str">
        <v>SO</v>
      </c>
    </row>
    <row r="55407" spans="27:27">
      <c r="AA55407" t="str">
        <v>WB</v>
      </c>
    </row>
    <row r="55408" spans="27:27">
      <c r="AA55408" t="str">
        <v>WB</v>
      </c>
    </row>
    <row r="55409" spans="27:27">
      <c r="AA55409" t="str">
        <v>SO</v>
      </c>
    </row>
    <row r="55410" spans="27:27">
      <c r="AA55410" t="str">
        <v>FR</v>
      </c>
    </row>
    <row r="55411" spans="27:27">
      <c r="AA55411" t="str">
        <v>BE</v>
      </c>
    </row>
    <row r="55412" spans="27:27">
      <c r="AA55412" t="str">
        <v>SS</v>
      </c>
    </row>
    <row r="55413" spans="27:27">
      <c r="AA55413" t="str">
        <v>DH</v>
      </c>
    </row>
    <row r="55414" spans="27:27">
      <c r="AA55414" t="str">
        <v>HD</v>
      </c>
    </row>
    <row r="55415" spans="27:27">
      <c r="AA55415" t="str">
        <v>WB</v>
      </c>
    </row>
    <row r="55416" spans="27:27">
      <c r="AA55416" t="str">
        <v>WB</v>
      </c>
    </row>
    <row r="55417" spans="27:27">
      <c r="AA55417" t="str">
        <v>WB</v>
      </c>
    </row>
    <row r="55418" spans="27:27">
      <c r="AA55418" t="str">
        <v>DH</v>
      </c>
    </row>
    <row r="55419" spans="27:27">
      <c r="AA55419" t="str">
        <v>WB</v>
      </c>
    </row>
    <row r="55420" spans="27:27">
      <c r="AA55420" t="str">
        <v>WB</v>
      </c>
    </row>
    <row r="55421" spans="27:27">
      <c r="AA55421" t="str">
        <v>WB</v>
      </c>
    </row>
    <row r="55422" spans="27:27">
      <c r="AA55422" t="str">
        <v>CB</v>
      </c>
    </row>
    <row r="55423" spans="27:27">
      <c r="AA55423" t="str">
        <v>SS</v>
      </c>
    </row>
    <row r="55424" spans="27:27">
      <c r="AA55424" t="str">
        <v>SS</v>
      </c>
    </row>
    <row r="55425" spans="27:27">
      <c r="AA55425" t="str">
        <v>CB</v>
      </c>
    </row>
    <row r="55426" spans="27:27">
      <c r="AA55426" t="str">
        <v>CB</v>
      </c>
    </row>
    <row r="55427" spans="27:27">
      <c r="AA55427" t="str">
        <v>BB</v>
      </c>
    </row>
    <row r="55428" spans="27:27">
      <c r="AA55428" t="str">
        <v>BB</v>
      </c>
    </row>
    <row r="55429" spans="27:27">
      <c r="AA55429" t="str">
        <v>BB</v>
      </c>
    </row>
    <row r="55430" spans="27:27">
      <c r="AA55430" t="str">
        <v>HD</v>
      </c>
    </row>
    <row r="55431" spans="27:27">
      <c r="AA55431" t="str">
        <v>HD</v>
      </c>
    </row>
    <row r="55432" spans="27:27">
      <c r="AA55432" t="str">
        <v>DH</v>
      </c>
    </row>
    <row r="55433" spans="27:27">
      <c r="AA55433" t="str">
        <v>WB</v>
      </c>
    </row>
    <row r="55434" spans="27:27">
      <c r="AA55434" t="str">
        <v>WB</v>
      </c>
    </row>
    <row r="55435" spans="27:27">
      <c r="AA55435" t="str">
        <v>WB</v>
      </c>
    </row>
    <row r="55436" spans="27:27">
      <c r="AA55436" t="str">
        <v>SS</v>
      </c>
    </row>
    <row r="55437" spans="27:27">
      <c r="AA55437" t="str">
        <v>CB</v>
      </c>
    </row>
    <row r="55438" spans="27:27">
      <c r="AA55438" t="str">
        <v>DH</v>
      </c>
    </row>
    <row r="55439" spans="27:27">
      <c r="AA55439" t="str">
        <v>WB</v>
      </c>
    </row>
    <row r="55440" spans="27:27">
      <c r="AA55440" t="str">
        <v>SS</v>
      </c>
    </row>
    <row r="55441" spans="27:27">
      <c r="AA55441" t="str">
        <v>SS</v>
      </c>
    </row>
    <row r="55442" spans="27:27">
      <c r="AA55442" t="str">
        <v>CB</v>
      </c>
    </row>
    <row r="55443" spans="27:27">
      <c r="AA55443" t="str">
        <v>CB</v>
      </c>
    </row>
    <row r="55444" spans="27:27">
      <c r="AA55444" t="str">
        <v>WB</v>
      </c>
    </row>
    <row r="55445" spans="27:27">
      <c r="AA55445" t="str">
        <v>WB</v>
      </c>
    </row>
    <row r="55446" spans="27:27">
      <c r="AA55446" t="str">
        <v>SO</v>
      </c>
    </row>
    <row r="55447" spans="27:27">
      <c r="AA55447" t="str">
        <v>SO</v>
      </c>
    </row>
    <row r="55448" spans="27:27">
      <c r="AA55448" t="str">
        <v>WB</v>
      </c>
    </row>
    <row r="55449" spans="27:27">
      <c r="AA55449" t="str">
        <v>DH</v>
      </c>
    </row>
    <row r="55450" spans="27:27">
      <c r="AA55450" t="str">
        <v>DH</v>
      </c>
    </row>
    <row r="55451" spans="27:27">
      <c r="AA55451" t="str">
        <v>DH</v>
      </c>
    </row>
    <row r="55452" spans="27:27">
      <c r="AA55452" t="str">
        <v>DH</v>
      </c>
    </row>
    <row r="55453" spans="27:27">
      <c r="AA55453" t="str">
        <v>BE</v>
      </c>
    </row>
    <row r="55454" spans="27:27">
      <c r="AA55454" t="str">
        <v>JB</v>
      </c>
    </row>
    <row r="55455" spans="27:27">
      <c r="AA55455" t="str">
        <v>JB</v>
      </c>
    </row>
    <row r="55456" spans="27:27">
      <c r="AA55456" t="str">
        <v>JB</v>
      </c>
    </row>
    <row r="55457" spans="27:27">
      <c r="AA55457" t="str">
        <v>DH</v>
      </c>
    </row>
    <row r="55458" spans="27:27">
      <c r="AA55458" t="str">
        <v>HD</v>
      </c>
    </row>
    <row r="55459" spans="27:27">
      <c r="AA55459" t="str">
        <v>CB</v>
      </c>
    </row>
    <row r="55460" spans="27:27">
      <c r="AA55460" t="str">
        <v>BB</v>
      </c>
    </row>
    <row r="55461" spans="27:27">
      <c r="AA55461" t="str">
        <v>DH</v>
      </c>
    </row>
    <row r="55462" spans="27:27">
      <c r="AA55462" t="str">
        <v>SO</v>
      </c>
    </row>
    <row r="55463" spans="27:27">
      <c r="AA55463" t="str">
        <v>JB</v>
      </c>
    </row>
    <row r="55464" spans="27:27">
      <c r="AA55464" t="str">
        <v>JB</v>
      </c>
    </row>
    <row r="55465" spans="27:27">
      <c r="AA55465" t="str">
        <v>HD</v>
      </c>
    </row>
    <row r="55466" spans="27:27">
      <c r="AA55466" t="str">
        <v>SS</v>
      </c>
    </row>
    <row r="55467" spans="27:27">
      <c r="AA55467" t="str">
        <v>JB</v>
      </c>
    </row>
    <row r="55468" spans="27:27">
      <c r="AA55468" t="str">
        <v>DH</v>
      </c>
    </row>
    <row r="55469" spans="27:27">
      <c r="AA55469" t="str">
        <v>DH</v>
      </c>
    </row>
    <row r="55470" spans="27:27">
      <c r="AA55470" t="str">
        <v>DH</v>
      </c>
    </row>
    <row r="55471" spans="27:27">
      <c r="AA55471" t="str">
        <v>JB</v>
      </c>
    </row>
    <row r="55472" spans="27:27">
      <c r="AA55472" t="str">
        <v>JB</v>
      </c>
    </row>
    <row r="55473" spans="27:27">
      <c r="AA55473" t="str">
        <v>HD</v>
      </c>
    </row>
    <row r="55474" spans="27:27">
      <c r="AA55474" t="str">
        <v>HD</v>
      </c>
    </row>
    <row r="55475" spans="27:27">
      <c r="AA55475" t="str">
        <v>SS</v>
      </c>
    </row>
    <row r="55476" spans="27:27">
      <c r="AA55476" t="str">
        <v>JB</v>
      </c>
    </row>
    <row r="55477" spans="27:27">
      <c r="AA55477" t="str">
        <v>JB</v>
      </c>
    </row>
    <row r="55478" spans="27:27">
      <c r="AA55478" t="str">
        <v>SO</v>
      </c>
    </row>
    <row r="55479" spans="27:27">
      <c r="AA55479" t="str">
        <v>SO</v>
      </c>
    </row>
    <row r="55480" spans="27:27">
      <c r="AA55480" t="str">
        <v>WB</v>
      </c>
    </row>
    <row r="55481" spans="27:27">
      <c r="AA55481" t="str">
        <v>WB</v>
      </c>
    </row>
    <row r="55482" spans="27:27">
      <c r="AA55482" t="str">
        <v>DH</v>
      </c>
    </row>
    <row r="55483" spans="27:27">
      <c r="AA55483" t="str">
        <v>DH</v>
      </c>
    </row>
    <row r="55484" spans="27:27">
      <c r="AA55484" t="str">
        <v>DH</v>
      </c>
    </row>
    <row r="55485" spans="27:27">
      <c r="AA55485" t="str">
        <v>CB</v>
      </c>
    </row>
    <row r="55486" spans="27:27">
      <c r="AA55486" t="str">
        <v>CB</v>
      </c>
    </row>
    <row r="55487" spans="27:27">
      <c r="AA55487" t="str">
        <v>CB</v>
      </c>
    </row>
    <row r="55488" spans="27:27">
      <c r="AA55488" t="str">
        <v>BE</v>
      </c>
    </row>
    <row r="55489" spans="27:27">
      <c r="AA55489" t="str">
        <v>JB</v>
      </c>
    </row>
    <row r="55490" spans="27:27">
      <c r="AA55490" t="str">
        <v>HD</v>
      </c>
    </row>
    <row r="55491" spans="27:27">
      <c r="AA55491" t="str">
        <v>SO</v>
      </c>
    </row>
    <row r="55492" spans="27:27">
      <c r="AA55492" t="str">
        <v>CB</v>
      </c>
    </row>
    <row r="55493" spans="27:27">
      <c r="AA55493" t="str">
        <v>SO</v>
      </c>
    </row>
    <row r="55494" spans="27:27">
      <c r="AA55494" t="str">
        <v>JB</v>
      </c>
    </row>
    <row r="55495" spans="27:27">
      <c r="AA55495" t="str">
        <v>SO</v>
      </c>
    </row>
    <row r="55496" spans="27:27">
      <c r="AA55496" t="str">
        <v>BE</v>
      </c>
    </row>
    <row r="55497" spans="27:27">
      <c r="AA55497" t="str">
        <v>BE</v>
      </c>
    </row>
    <row r="55498" spans="27:27">
      <c r="AA55498" t="str">
        <v>BE</v>
      </c>
    </row>
    <row r="55499" spans="27:27">
      <c r="AA55499" t="str">
        <v>JB</v>
      </c>
    </row>
    <row r="55500" spans="27:27">
      <c r="AA55500" t="str">
        <v>DH</v>
      </c>
    </row>
    <row r="55501" spans="27:27">
      <c r="AA55501" t="str">
        <v>DH</v>
      </c>
    </row>
    <row r="55502" spans="27:27">
      <c r="AA55502" t="str">
        <v>DH</v>
      </c>
    </row>
    <row r="55503" spans="27:27">
      <c r="AA55503" t="str">
        <v>DH</v>
      </c>
    </row>
    <row r="55504" spans="27:27">
      <c r="AA55504" t="str">
        <v>BB</v>
      </c>
    </row>
    <row r="55505" spans="27:27">
      <c r="AA55505" t="str">
        <v>BB</v>
      </c>
    </row>
    <row r="55506" spans="27:27">
      <c r="AA55506" t="str">
        <v>BB</v>
      </c>
    </row>
    <row r="55507" spans="27:27">
      <c r="AA55507" t="str">
        <v>FR</v>
      </c>
    </row>
    <row r="55508" spans="27:27">
      <c r="AA55508" t="str">
        <v>HD</v>
      </c>
    </row>
    <row r="55509" spans="27:27">
      <c r="AA55509" t="str">
        <v>BB</v>
      </c>
    </row>
    <row r="55510" spans="27:27">
      <c r="AA55510" t="str">
        <v>HD</v>
      </c>
    </row>
    <row r="55511" spans="27:27">
      <c r="AA55511" t="str">
        <v>BB</v>
      </c>
    </row>
    <row r="55512" spans="27:27">
      <c r="AA55512" t="str">
        <v>DH</v>
      </c>
    </row>
    <row r="55513" spans="27:27">
      <c r="AA55513" t="str">
        <v>FR</v>
      </c>
    </row>
    <row r="55514" spans="27:27">
      <c r="AA55514" t="str">
        <v>HD</v>
      </c>
    </row>
    <row r="55515" spans="27:27">
      <c r="AA55515" t="str">
        <v>HD</v>
      </c>
    </row>
    <row r="55516" spans="27:27">
      <c r="AA55516" t="str">
        <v>HD</v>
      </c>
    </row>
    <row r="55517" spans="27:27">
      <c r="AA55517" t="str">
        <v>HD</v>
      </c>
    </row>
    <row r="55518" spans="27:27">
      <c r="AA55518" t="str">
        <v>HD</v>
      </c>
    </row>
    <row r="55519" spans="27:27">
      <c r="AA55519" t="str">
        <v>BB</v>
      </c>
    </row>
    <row r="55520" spans="27:27">
      <c r="AA55520" t="str">
        <v>SS</v>
      </c>
    </row>
    <row r="55521" spans="27:27">
      <c r="AA55521" t="str">
        <v>SO</v>
      </c>
    </row>
    <row r="55522" spans="27:27">
      <c r="AA55522" t="str">
        <v>DH</v>
      </c>
    </row>
    <row r="55523" spans="27:27">
      <c r="AA55523" t="str">
        <v>BB</v>
      </c>
    </row>
    <row r="55524" spans="27:27">
      <c r="AA55524" t="str">
        <v>BB</v>
      </c>
    </row>
    <row r="55525" spans="27:27">
      <c r="AA55525" t="str">
        <v>BB</v>
      </c>
    </row>
    <row r="55526" spans="27:27">
      <c r="AA55526" t="str">
        <v>CB</v>
      </c>
    </row>
    <row r="55527" spans="27:27">
      <c r="AA55527" t="str">
        <v>CB</v>
      </c>
    </row>
    <row r="55528" spans="27:27">
      <c r="AA55528" t="str">
        <v>FR</v>
      </c>
    </row>
    <row r="55529" spans="27:27">
      <c r="AA55529" t="str">
        <v>FR</v>
      </c>
    </row>
    <row r="55530" spans="27:27">
      <c r="AA55530" t="str">
        <v>WB</v>
      </c>
    </row>
    <row r="55531" spans="27:27">
      <c r="AA55531" t="str">
        <v>HD</v>
      </c>
    </row>
    <row r="55532" spans="27:27">
      <c r="AA55532" t="str">
        <v>HD</v>
      </c>
    </row>
    <row r="55533" spans="27:27">
      <c r="AA55533" t="str">
        <v>BE</v>
      </c>
    </row>
    <row r="55534" spans="27:27">
      <c r="AA55534" t="str">
        <v>WB</v>
      </c>
    </row>
    <row r="55535" spans="27:27">
      <c r="AA55535" t="str">
        <v>WB</v>
      </c>
    </row>
    <row r="55536" spans="27:27">
      <c r="AA55536" t="str">
        <v>WB</v>
      </c>
    </row>
    <row r="55537" spans="27:27">
      <c r="AA55537" t="str">
        <v>JB</v>
      </c>
    </row>
    <row r="55538" spans="27:27">
      <c r="AA55538" t="str">
        <v>JB</v>
      </c>
    </row>
    <row r="55539" spans="27:27">
      <c r="AA55539" t="str">
        <v>SS</v>
      </c>
    </row>
    <row r="55540" spans="27:27">
      <c r="AA55540" t="str">
        <v>CB</v>
      </c>
    </row>
    <row r="55541" spans="27:27">
      <c r="AA55541" t="str">
        <v>SO</v>
      </c>
    </row>
    <row r="55542" spans="27:27">
      <c r="AA55542" t="str">
        <v>FR</v>
      </c>
    </row>
    <row r="55543" spans="27:27">
      <c r="AA55543" t="str">
        <v>BE</v>
      </c>
    </row>
    <row r="55544" spans="27:27">
      <c r="AA55544" t="str">
        <v>BB</v>
      </c>
    </row>
    <row r="55545" spans="27:27">
      <c r="AA55545" t="str">
        <v>DH</v>
      </c>
    </row>
    <row r="55546" spans="27:27">
      <c r="AA55546" t="str">
        <v>CB</v>
      </c>
    </row>
    <row r="55547" spans="27:27">
      <c r="AA55547" t="str">
        <v>CB</v>
      </c>
    </row>
    <row r="55548" spans="27:27">
      <c r="AA55548" t="str">
        <v>DH</v>
      </c>
    </row>
    <row r="55549" spans="27:27">
      <c r="AA55549" t="str">
        <v>CB</v>
      </c>
    </row>
    <row r="55550" spans="27:27">
      <c r="AA55550" t="str">
        <v>HD</v>
      </c>
    </row>
    <row r="55551" spans="27:27">
      <c r="AA55551" t="str">
        <v>SS</v>
      </c>
    </row>
    <row r="55552" spans="27:27">
      <c r="AA55552" t="str">
        <v>SS</v>
      </c>
    </row>
    <row r="55553" spans="27:27">
      <c r="AA55553" t="str">
        <v>DH</v>
      </c>
    </row>
    <row r="55554" spans="27:27">
      <c r="AA55554" t="str">
        <v>FR</v>
      </c>
    </row>
    <row r="55555" spans="27:27">
      <c r="AA55555" t="str">
        <v>JB</v>
      </c>
    </row>
    <row r="55556" spans="27:27">
      <c r="AA55556" t="str">
        <v>JB</v>
      </c>
    </row>
    <row r="55557" spans="27:27">
      <c r="AA55557" t="str">
        <v>JB</v>
      </c>
    </row>
    <row r="55558" spans="27:27">
      <c r="AA55558" t="str">
        <v>WB</v>
      </c>
    </row>
    <row r="55559" spans="27:27">
      <c r="AA55559" t="str">
        <v>WB</v>
      </c>
    </row>
    <row r="55560" spans="27:27">
      <c r="AA55560" t="str">
        <v>SO</v>
      </c>
    </row>
    <row r="55561" spans="27:27">
      <c r="AA55561" t="str">
        <v>SO</v>
      </c>
    </row>
    <row r="55562" spans="27:27">
      <c r="AA55562" t="str">
        <v>SO</v>
      </c>
    </row>
    <row r="55563" spans="27:27">
      <c r="AA55563" t="str">
        <v>JB</v>
      </c>
    </row>
    <row r="55564" spans="27:27">
      <c r="AA55564" t="str">
        <v>JB</v>
      </c>
    </row>
    <row r="55565" spans="27:27">
      <c r="AA55565" t="str">
        <v>JB</v>
      </c>
    </row>
    <row r="55566" spans="27:27">
      <c r="AA55566" t="str">
        <v>WB</v>
      </c>
    </row>
    <row r="55567" spans="27:27">
      <c r="AA55567" t="str">
        <v>WB</v>
      </c>
    </row>
    <row r="55568" spans="27:27">
      <c r="AA55568" t="str">
        <v>WB</v>
      </c>
    </row>
    <row r="55569" spans="27:27">
      <c r="AA55569" t="str">
        <v>BE</v>
      </c>
    </row>
    <row r="55570" spans="27:27">
      <c r="AA55570" t="str">
        <v>BE</v>
      </c>
    </row>
    <row r="55571" spans="27:27">
      <c r="AA55571" t="str">
        <v>JB</v>
      </c>
    </row>
    <row r="55572" spans="27:27">
      <c r="AA55572" t="str">
        <v>CB</v>
      </c>
    </row>
    <row r="55573" spans="27:27">
      <c r="AA55573" t="str">
        <v>DH</v>
      </c>
    </row>
    <row r="55574" spans="27:27">
      <c r="AA55574" t="str">
        <v>DH</v>
      </c>
    </row>
    <row r="55575" spans="27:27">
      <c r="AA55575" t="str">
        <v>SS</v>
      </c>
    </row>
    <row r="55576" spans="27:27">
      <c r="AA55576" t="str">
        <v>FR</v>
      </c>
    </row>
    <row r="55577" spans="27:27">
      <c r="AA55577" t="str">
        <v>BE</v>
      </c>
    </row>
    <row r="55578" spans="27:27">
      <c r="AA55578" t="str">
        <v>HD</v>
      </c>
    </row>
    <row r="55579" spans="27:27">
      <c r="AA55579" t="str">
        <v>WB</v>
      </c>
    </row>
    <row r="55580" spans="27:27">
      <c r="AA55580" t="str">
        <v>SS</v>
      </c>
    </row>
    <row r="55581" spans="27:27">
      <c r="AA55581" t="str">
        <v>HD</v>
      </c>
    </row>
    <row r="55582" spans="27:27">
      <c r="AA55582" t="str">
        <v>HD</v>
      </c>
    </row>
    <row r="55583" spans="27:27">
      <c r="AA55583" t="str">
        <v>DH</v>
      </c>
    </row>
    <row r="55584" spans="27:27">
      <c r="AA55584" t="str">
        <v>SS</v>
      </c>
    </row>
    <row r="55585" spans="27:27">
      <c r="AA55585" t="str">
        <v>BE</v>
      </c>
    </row>
    <row r="55586" spans="27:27">
      <c r="AA55586" t="str">
        <v>FR</v>
      </c>
    </row>
    <row r="55587" spans="27:27">
      <c r="AA55587" t="str">
        <v>HD</v>
      </c>
    </row>
    <row r="55588" spans="27:27">
      <c r="AA55588" t="str">
        <v>BB</v>
      </c>
    </row>
    <row r="55589" spans="27:27">
      <c r="AA55589" t="str">
        <v>JB</v>
      </c>
    </row>
    <row r="55590" spans="27:27">
      <c r="AA55590" t="str">
        <v>WB</v>
      </c>
    </row>
    <row r="55591" spans="27:27">
      <c r="AA55591" t="str">
        <v>WB</v>
      </c>
    </row>
    <row r="55592" spans="27:27">
      <c r="AA55592" t="str">
        <v>SO</v>
      </c>
    </row>
    <row r="55593" spans="27:27">
      <c r="AA55593" t="str">
        <v>SS</v>
      </c>
    </row>
    <row r="55594" spans="27:27">
      <c r="AA55594" t="str">
        <v>SS</v>
      </c>
    </row>
    <row r="55595" spans="27:27">
      <c r="AA55595" t="str">
        <v>JB</v>
      </c>
    </row>
    <row r="55596" spans="27:27">
      <c r="AA55596" t="str">
        <v>JB</v>
      </c>
    </row>
    <row r="55597" spans="27:27">
      <c r="AA55597" t="str">
        <v>JB</v>
      </c>
    </row>
    <row r="55598" spans="27:27">
      <c r="AA55598" t="str">
        <v>JB</v>
      </c>
    </row>
    <row r="55599" spans="27:27">
      <c r="AA55599" t="str">
        <v>CB</v>
      </c>
    </row>
    <row r="55600" spans="27:27">
      <c r="AA55600" t="str">
        <v>CB</v>
      </c>
    </row>
    <row r="55601" spans="27:27">
      <c r="AA55601" t="str">
        <v>CB</v>
      </c>
    </row>
    <row r="55602" spans="27:27">
      <c r="AA55602" t="str">
        <v>BE</v>
      </c>
    </row>
    <row r="55603" spans="27:27">
      <c r="AA55603" t="str">
        <v>BE</v>
      </c>
    </row>
    <row r="55604" spans="27:27">
      <c r="AA55604" t="str">
        <v>SO</v>
      </c>
    </row>
    <row r="55605" spans="27:27">
      <c r="AA55605" t="str">
        <v>BB</v>
      </c>
    </row>
    <row r="55606" spans="27:27">
      <c r="AA55606" t="str">
        <v>JB</v>
      </c>
    </row>
    <row r="55607" spans="27:27">
      <c r="AA55607" t="str">
        <v>JB</v>
      </c>
    </row>
    <row r="55608" spans="27:27">
      <c r="AA55608" t="str">
        <v>JB</v>
      </c>
    </row>
    <row r="55609" spans="27:27">
      <c r="AA55609" t="str">
        <v>SO</v>
      </c>
    </row>
    <row r="55610" spans="27:27">
      <c r="AA55610" t="str">
        <v>SO</v>
      </c>
    </row>
    <row r="55611" spans="27:27">
      <c r="AA55611" t="str">
        <v>SO</v>
      </c>
    </row>
    <row r="55612" spans="27:27">
      <c r="AA55612" t="str">
        <v>SO</v>
      </c>
    </row>
    <row r="55613" spans="27:27">
      <c r="AA55613" t="str">
        <v>SO</v>
      </c>
    </row>
    <row r="55614" spans="27:27">
      <c r="AA55614" t="str">
        <v>WB</v>
      </c>
    </row>
    <row r="55615" spans="27:27">
      <c r="AA55615" t="str">
        <v>BE</v>
      </c>
    </row>
    <row r="55616" spans="27:27">
      <c r="AA55616" t="str">
        <v>BE</v>
      </c>
    </row>
    <row r="55617" spans="27:27">
      <c r="AA55617" t="str">
        <v>BB</v>
      </c>
    </row>
    <row r="55618" spans="27:27">
      <c r="AA55618" t="str">
        <v>WB</v>
      </c>
    </row>
    <row r="55619" spans="27:27">
      <c r="AA55619" t="str">
        <v>WB</v>
      </c>
    </row>
    <row r="55620" spans="27:27">
      <c r="AA55620" t="str">
        <v>WB</v>
      </c>
    </row>
    <row r="55621" spans="27:27">
      <c r="AA55621" t="str">
        <v>HD</v>
      </c>
    </row>
    <row r="55622" spans="27:27">
      <c r="AA55622" t="str">
        <v>SS</v>
      </c>
    </row>
    <row r="55623" spans="27:27">
      <c r="AA55623" t="str">
        <v>SS</v>
      </c>
    </row>
    <row r="55624" spans="27:27">
      <c r="AA55624" t="str">
        <v>CB</v>
      </c>
    </row>
    <row r="55625" spans="27:27">
      <c r="AA55625" t="str">
        <v>CB</v>
      </c>
    </row>
    <row r="55626" spans="27:27">
      <c r="AA55626" t="str">
        <v>HD</v>
      </c>
    </row>
    <row r="55627" spans="27:27">
      <c r="AA55627" t="str">
        <v>JB</v>
      </c>
    </row>
    <row r="55628" spans="27:27">
      <c r="AA55628" t="str">
        <v>JB</v>
      </c>
    </row>
    <row r="55629" spans="27:27">
      <c r="AA55629" t="str">
        <v>WB</v>
      </c>
    </row>
    <row r="55630" spans="27:27">
      <c r="AA55630" t="str">
        <v>JB</v>
      </c>
    </row>
    <row r="55631" spans="27:27">
      <c r="AA55631" t="str">
        <v>SS</v>
      </c>
    </row>
    <row r="55632" spans="27:27">
      <c r="AA55632" t="str">
        <v>FR</v>
      </c>
    </row>
    <row r="55633" spans="27:27">
      <c r="AA55633" t="str">
        <v>WB</v>
      </c>
    </row>
    <row r="55634" spans="27:27">
      <c r="AA55634" t="str">
        <v>SS</v>
      </c>
    </row>
    <row r="55635" spans="27:27">
      <c r="AA55635" t="str">
        <v>HD</v>
      </c>
    </row>
    <row r="55636" spans="27:27">
      <c r="AA55636" t="str">
        <v>JB</v>
      </c>
    </row>
    <row r="55637" spans="27:27">
      <c r="AA55637" t="str">
        <v>JB</v>
      </c>
    </row>
    <row r="55638" spans="27:27">
      <c r="AA55638" t="str">
        <v>JB</v>
      </c>
    </row>
    <row r="55639" spans="27:27">
      <c r="AA55639" t="str">
        <v>JB</v>
      </c>
    </row>
    <row r="55640" spans="27:27">
      <c r="AA55640" t="str">
        <v>SS</v>
      </c>
    </row>
    <row r="55641" spans="27:27">
      <c r="AA55641" t="str">
        <v>SS</v>
      </c>
    </row>
    <row r="55642" spans="27:27">
      <c r="AA55642" t="str">
        <v>FR</v>
      </c>
    </row>
    <row r="55643" spans="27:27">
      <c r="AA55643" t="str">
        <v>FR</v>
      </c>
    </row>
    <row r="55644" spans="27:27">
      <c r="AA55644" t="str">
        <v>JB</v>
      </c>
    </row>
    <row r="55645" spans="27:27">
      <c r="AA55645" t="str">
        <v>SS</v>
      </c>
    </row>
    <row r="55646" spans="27:27">
      <c r="AA55646" t="str">
        <v>SS</v>
      </c>
    </row>
    <row r="55647" spans="27:27">
      <c r="AA55647" t="str">
        <v>SS</v>
      </c>
    </row>
    <row r="55648" spans="27:27">
      <c r="AA55648" t="str">
        <v>CB</v>
      </c>
    </row>
    <row r="55649" spans="27:27">
      <c r="AA55649" t="str">
        <v>CB</v>
      </c>
    </row>
    <row r="55650" spans="27:27">
      <c r="AA55650" t="str">
        <v>SO</v>
      </c>
    </row>
    <row r="55651" spans="27:27">
      <c r="AA55651" t="str">
        <v>SO</v>
      </c>
    </row>
    <row r="55652" spans="27:27">
      <c r="AA55652" t="str">
        <v>CB</v>
      </c>
    </row>
    <row r="55653" spans="27:27">
      <c r="AA55653" t="str">
        <v>BE</v>
      </c>
    </row>
    <row r="55654" spans="27:27">
      <c r="AA55654" t="str">
        <v>BE</v>
      </c>
    </row>
    <row r="55655" spans="27:27">
      <c r="AA55655" t="str">
        <v>BE</v>
      </c>
    </row>
    <row r="55656" spans="27:27">
      <c r="AA55656" t="str">
        <v>BE</v>
      </c>
    </row>
    <row r="55657" spans="27:27">
      <c r="AA55657" t="str">
        <v>JB</v>
      </c>
    </row>
    <row r="55658" spans="27:27">
      <c r="AA55658" t="str">
        <v>WB</v>
      </c>
    </row>
    <row r="55659" spans="27:27">
      <c r="AA55659" t="str">
        <v>WB</v>
      </c>
    </row>
    <row r="55660" spans="27:27">
      <c r="AA55660" t="str">
        <v>CB</v>
      </c>
    </row>
    <row r="55661" spans="27:27">
      <c r="AA55661" t="str">
        <v>CB</v>
      </c>
    </row>
    <row r="55662" spans="27:27">
      <c r="AA55662" t="str">
        <v>BE</v>
      </c>
    </row>
    <row r="55663" spans="27:27">
      <c r="AA55663" t="str">
        <v>JB</v>
      </c>
    </row>
    <row r="55664" spans="27:27">
      <c r="AA55664" t="str">
        <v>JB</v>
      </c>
    </row>
    <row r="55665" spans="27:27">
      <c r="AA55665" t="str">
        <v>FR</v>
      </c>
    </row>
    <row r="55666" spans="27:27">
      <c r="AA55666" t="str">
        <v>FR</v>
      </c>
    </row>
    <row r="55667" spans="27:27">
      <c r="AA55667" t="str">
        <v>JB</v>
      </c>
    </row>
    <row r="55668" spans="27:27">
      <c r="AA55668" t="str">
        <v>BE</v>
      </c>
    </row>
    <row r="55669" spans="27:27">
      <c r="AA55669" t="str">
        <v>FR</v>
      </c>
    </row>
    <row r="55670" spans="27:27">
      <c r="AA55670" t="str">
        <v>JB</v>
      </c>
    </row>
    <row r="55671" spans="27:27">
      <c r="AA55671" t="str">
        <v>FR</v>
      </c>
    </row>
    <row r="55672" spans="27:27">
      <c r="AA55672" t="str">
        <v>FR</v>
      </c>
    </row>
    <row r="55673" spans="27:27">
      <c r="AA55673" t="str">
        <v>WB</v>
      </c>
    </row>
    <row r="55674" spans="27:27">
      <c r="AA55674" t="str">
        <v>WB</v>
      </c>
    </row>
    <row r="55675" spans="27:27">
      <c r="AA55675" t="str">
        <v>WB</v>
      </c>
    </row>
    <row r="55676" spans="27:27">
      <c r="AA55676" t="str">
        <v>WB</v>
      </c>
    </row>
    <row r="55677" spans="27:27">
      <c r="AA55677" t="str">
        <v>BE</v>
      </c>
    </row>
    <row r="55678" spans="27:27">
      <c r="AA55678" t="str">
        <v>JB</v>
      </c>
    </row>
    <row r="55679" spans="27:27">
      <c r="AA55679" t="str">
        <v>JB</v>
      </c>
    </row>
    <row r="55680" spans="27:27">
      <c r="AA55680" t="str">
        <v>DH</v>
      </c>
    </row>
    <row r="55681" spans="27:27">
      <c r="AA55681" t="str">
        <v>FR</v>
      </c>
    </row>
    <row r="55682" spans="27:27">
      <c r="AA55682" t="str">
        <v>SS</v>
      </c>
    </row>
    <row r="55683" spans="27:27">
      <c r="AA55683" t="str">
        <v>SS</v>
      </c>
    </row>
    <row r="55684" spans="27:27">
      <c r="AA55684" t="str">
        <v>SS</v>
      </c>
    </row>
    <row r="55685" spans="27:27">
      <c r="AA55685" t="str">
        <v>FR</v>
      </c>
    </row>
    <row r="55686" spans="27:27">
      <c r="AA55686" t="str">
        <v>SS</v>
      </c>
    </row>
    <row r="55687" spans="27:27">
      <c r="AA55687" t="str">
        <v>CB</v>
      </c>
    </row>
    <row r="55688" spans="27:27">
      <c r="AA55688" t="str">
        <v>CB</v>
      </c>
    </row>
    <row r="55689" spans="27:27">
      <c r="AA55689" t="str">
        <v>CB</v>
      </c>
    </row>
    <row r="55690" spans="27:27">
      <c r="AA55690" t="str">
        <v>CB</v>
      </c>
    </row>
    <row r="55691" spans="27:27">
      <c r="AA55691" t="str">
        <v>WB</v>
      </c>
    </row>
    <row r="55692" spans="27:27">
      <c r="AA55692" t="str">
        <v>WB</v>
      </c>
    </row>
    <row r="55693" spans="27:27">
      <c r="AA55693" t="str">
        <v>WB</v>
      </c>
    </row>
    <row r="55694" spans="27:27">
      <c r="AA55694" t="str">
        <v>SO</v>
      </c>
    </row>
    <row r="55695" spans="27:27">
      <c r="AA55695" t="str">
        <v>DH</v>
      </c>
    </row>
    <row r="55696" spans="27:27">
      <c r="AA55696" t="str">
        <v>DH</v>
      </c>
    </row>
    <row r="55697" spans="27:27">
      <c r="AA55697" t="str">
        <v>FR</v>
      </c>
    </row>
    <row r="55698" spans="27:27">
      <c r="AA55698" t="str">
        <v>SS</v>
      </c>
    </row>
    <row r="55699" spans="27:27">
      <c r="AA55699" t="str">
        <v>HD</v>
      </c>
    </row>
    <row r="55700" spans="27:27">
      <c r="AA55700" t="str">
        <v>HD</v>
      </c>
    </row>
  </sheetData>
  <autoFilter ref="B4:AD55700" xr:uid="{74152002-AD71-482C-92BC-0F234AD22A3C}"/>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91956-238A-470D-BC19-FF64E96AD653}">
  <sheetPr codeName="Sheet7"/>
  <dimension ref="A1:Y147"/>
  <sheetViews>
    <sheetView showGridLines="0" zoomScaleNormal="100" workbookViewId="0"/>
  </sheetViews>
  <sheetFormatPr defaultColWidth="8.42578125" defaultRowHeight="23.25" customHeight="1"/>
  <cols>
    <col min="1" max="1" width="3.140625" style="94" customWidth="1"/>
    <col min="2" max="2" width="12.42578125" style="107" customWidth="1"/>
    <col min="3" max="3" width="54.42578125" style="108" customWidth="1"/>
    <col min="4" max="4" width="9.42578125" style="94" customWidth="1"/>
    <col min="5" max="25" width="5.42578125" style="94" customWidth="1"/>
    <col min="26" max="49" width="8.140625" style="97" customWidth="1"/>
    <col min="50" max="75" width="6.140625" style="97" customWidth="1"/>
    <col min="76" max="16384" width="8.42578125" style="97"/>
  </cols>
  <sheetData>
    <row r="1" spans="2:25" ht="23.25" customHeight="1" thickBot="1">
      <c r="B1" s="92" t="s">
        <v>15612</v>
      </c>
      <c r="C1" s="93"/>
      <c r="G1" s="95"/>
      <c r="H1" s="95"/>
      <c r="I1" s="95"/>
      <c r="J1" s="95"/>
      <c r="K1" s="95"/>
      <c r="L1" s="95"/>
      <c r="M1" s="95"/>
      <c r="N1" s="96"/>
      <c r="O1" s="96"/>
      <c r="P1" s="97"/>
      <c r="Q1" s="97"/>
      <c r="R1" s="97"/>
      <c r="S1" s="97"/>
      <c r="T1" s="97"/>
      <c r="U1" s="97"/>
      <c r="V1" s="97"/>
      <c r="W1" s="97"/>
      <c r="X1" s="97"/>
      <c r="Y1" s="97"/>
    </row>
    <row r="2" spans="2:25" ht="23.25" customHeight="1" thickBot="1">
      <c r="B2" s="98" t="s">
        <v>2</v>
      </c>
      <c r="C2" s="99" t="s">
        <v>5</v>
      </c>
      <c r="D2" s="98" t="s">
        <v>4</v>
      </c>
      <c r="V2" s="97"/>
      <c r="W2" s="97"/>
      <c r="X2" s="97"/>
      <c r="Y2" s="97"/>
    </row>
    <row r="3" spans="2:25" ht="23.25" customHeight="1">
      <c r="B3" s="100" t="s">
        <v>13</v>
      </c>
      <c r="C3" s="101">
        <f>IF(ISBLANK(Case!E41),"",Case!E41)</f>
        <v>332</v>
      </c>
      <c r="D3" s="102">
        <v>50</v>
      </c>
      <c r="E3" s="97"/>
      <c r="F3" s="103"/>
      <c r="G3" s="97"/>
      <c r="H3" s="97"/>
      <c r="I3" s="97"/>
      <c r="J3" s="97"/>
      <c r="K3" s="97"/>
      <c r="L3" s="97"/>
      <c r="M3" s="97"/>
      <c r="N3" s="97"/>
      <c r="O3" s="97"/>
      <c r="P3" s="97"/>
      <c r="Q3" s="97"/>
      <c r="R3" s="97"/>
      <c r="S3" s="97"/>
      <c r="T3" s="97"/>
      <c r="U3" s="97"/>
      <c r="V3" s="97"/>
      <c r="W3" s="97"/>
      <c r="X3" s="97"/>
      <c r="Y3" s="97"/>
    </row>
    <row r="4" spans="2:25" ht="23.25" customHeight="1">
      <c r="B4" s="104" t="s">
        <v>14</v>
      </c>
      <c r="C4" s="101">
        <f>IF(ISBLANK(Case!E42),"",Case!E42)</f>
        <v>5475</v>
      </c>
      <c r="D4" s="105">
        <v>50</v>
      </c>
      <c r="E4" s="97"/>
      <c r="F4" s="103"/>
      <c r="G4" s="97"/>
      <c r="H4" s="97"/>
      <c r="I4" s="97"/>
      <c r="J4" s="97"/>
      <c r="K4" s="97"/>
      <c r="L4" s="97"/>
      <c r="M4" s="97"/>
      <c r="N4" s="97"/>
      <c r="O4" s="97"/>
      <c r="P4" s="97"/>
      <c r="Q4" s="97"/>
      <c r="R4" s="97"/>
      <c r="S4" s="97"/>
      <c r="T4" s="97"/>
      <c r="U4" s="97"/>
      <c r="V4" s="97"/>
      <c r="W4" s="97"/>
      <c r="X4" s="97"/>
      <c r="Y4" s="97"/>
    </row>
    <row r="5" spans="2:25" ht="23.25" customHeight="1">
      <c r="B5" s="104" t="s">
        <v>15</v>
      </c>
      <c r="C5" s="101">
        <f>IF(ISBLANK(Case!E43),"",Case!E43)</f>
        <v>5342</v>
      </c>
      <c r="D5" s="105">
        <v>50</v>
      </c>
      <c r="E5" s="97"/>
      <c r="F5" s="103"/>
      <c r="G5" s="97"/>
      <c r="H5" s="97"/>
      <c r="I5" s="97"/>
      <c r="J5" s="97"/>
      <c r="K5" s="97"/>
      <c r="L5" s="97"/>
      <c r="M5" s="97"/>
      <c r="N5" s="97"/>
      <c r="O5" s="97"/>
      <c r="P5" s="97"/>
      <c r="Q5" s="97"/>
      <c r="R5" s="97"/>
      <c r="S5" s="97"/>
      <c r="T5" s="97"/>
      <c r="U5" s="97"/>
      <c r="V5" s="97"/>
      <c r="W5" s="97"/>
      <c r="X5" s="97"/>
      <c r="Y5" s="97"/>
    </row>
    <row r="6" spans="2:25" ht="23.25" customHeight="1">
      <c r="B6" s="104" t="s">
        <v>16</v>
      </c>
      <c r="C6" s="101">
        <f>IF(ISBLANK(Case!E44),"",Case!E44)</f>
        <v>3751</v>
      </c>
      <c r="D6" s="105">
        <v>50</v>
      </c>
      <c r="E6" s="97"/>
      <c r="F6" s="103"/>
      <c r="G6" s="97"/>
      <c r="H6" s="97"/>
      <c r="I6" s="97"/>
      <c r="J6" s="97"/>
      <c r="K6" s="97"/>
      <c r="L6" s="97"/>
      <c r="M6" s="97"/>
      <c r="N6" s="97"/>
      <c r="O6" s="97"/>
      <c r="P6" s="97"/>
      <c r="Q6" s="97"/>
      <c r="R6" s="97"/>
      <c r="S6" s="97"/>
      <c r="T6" s="97"/>
      <c r="U6" s="97"/>
      <c r="V6" s="97"/>
      <c r="W6" s="97"/>
      <c r="X6" s="97"/>
      <c r="Y6" s="97"/>
    </row>
    <row r="7" spans="2:25" ht="23.25" customHeight="1">
      <c r="B7" s="104" t="s">
        <v>17</v>
      </c>
      <c r="C7" s="101">
        <f>IF(ISBLANK(Case!E45),"",Case!E45)</f>
        <v>135</v>
      </c>
      <c r="D7" s="105">
        <v>50</v>
      </c>
      <c r="E7" s="97"/>
      <c r="F7" s="103"/>
      <c r="G7" s="97"/>
      <c r="H7" s="97"/>
      <c r="I7" s="97"/>
      <c r="J7" s="97"/>
      <c r="K7" s="97"/>
      <c r="L7" s="97"/>
      <c r="M7" s="97"/>
      <c r="N7" s="97"/>
      <c r="O7" s="97"/>
      <c r="P7" s="97"/>
      <c r="Q7" s="97"/>
      <c r="R7" s="97"/>
      <c r="S7" s="97"/>
      <c r="T7" s="97"/>
      <c r="U7" s="97"/>
      <c r="V7" s="97"/>
      <c r="W7" s="97"/>
      <c r="X7" s="97"/>
      <c r="Y7" s="97"/>
    </row>
    <row r="8" spans="2:25" ht="23.25" customHeight="1">
      <c r="B8" s="106">
        <v>1</v>
      </c>
      <c r="C8" s="44">
        <f>IF(ISBLANK(Case!E64),"",Case!E64)</f>
        <v>0.48581018518518521</v>
      </c>
      <c r="D8" s="100">
        <v>5</v>
      </c>
      <c r="E8" s="97"/>
      <c r="F8" s="103"/>
      <c r="G8" s="97"/>
      <c r="H8" s="97"/>
      <c r="I8" s="97"/>
      <c r="J8" s="97"/>
      <c r="K8" s="97"/>
      <c r="L8" s="97"/>
      <c r="M8" s="97"/>
      <c r="N8" s="97"/>
      <c r="O8" s="97"/>
      <c r="P8" s="97"/>
      <c r="Q8" s="97"/>
      <c r="R8" s="97"/>
      <c r="S8" s="97"/>
      <c r="T8" s="97"/>
      <c r="U8" s="97"/>
      <c r="V8" s="97"/>
      <c r="W8" s="97"/>
      <c r="X8" s="97"/>
      <c r="Y8" s="97"/>
    </row>
    <row r="9" spans="2:25" ht="23.25" customHeight="1">
      <c r="B9" s="106">
        <f t="shared" ref="B9:B72" si="0">B8+1</f>
        <v>2</v>
      </c>
      <c r="C9" s="44">
        <f>IF(ISBLANK(Case!E65),"",Case!E65)</f>
        <v>0.80971064814814819</v>
      </c>
      <c r="D9" s="100">
        <v>5</v>
      </c>
      <c r="E9" s="97"/>
      <c r="F9" s="103"/>
      <c r="G9" s="97"/>
      <c r="H9" s="97"/>
      <c r="I9" s="97"/>
      <c r="J9" s="97"/>
      <c r="K9" s="97"/>
      <c r="L9" s="97"/>
      <c r="M9" s="97"/>
      <c r="N9" s="97"/>
      <c r="O9" s="97"/>
      <c r="P9" s="97"/>
      <c r="Q9" s="97"/>
      <c r="R9" s="97"/>
      <c r="S9" s="97"/>
      <c r="T9" s="97"/>
      <c r="U9" s="97"/>
      <c r="V9" s="97"/>
      <c r="W9" s="97"/>
      <c r="X9" s="97"/>
      <c r="Y9" s="97"/>
    </row>
    <row r="10" spans="2:25" ht="23.25" customHeight="1">
      <c r="B10" s="106">
        <f t="shared" si="0"/>
        <v>3</v>
      </c>
      <c r="C10" s="44">
        <f>IF(ISBLANK(Case!E66),"",Case!E66)</f>
        <v>0.57244212962962959</v>
      </c>
      <c r="D10" s="100">
        <v>5</v>
      </c>
      <c r="E10" s="97"/>
      <c r="F10" s="103"/>
      <c r="G10" s="97"/>
      <c r="H10" s="97"/>
      <c r="I10" s="97"/>
      <c r="J10" s="97"/>
      <c r="K10" s="97"/>
      <c r="L10" s="97"/>
      <c r="M10" s="97"/>
      <c r="N10" s="97"/>
      <c r="O10" s="97"/>
      <c r="P10" s="97"/>
      <c r="Q10" s="97"/>
      <c r="R10" s="97"/>
      <c r="S10" s="97"/>
      <c r="T10" s="97"/>
      <c r="U10" s="97"/>
      <c r="V10" s="97"/>
      <c r="W10" s="97"/>
      <c r="X10" s="97"/>
      <c r="Y10" s="97"/>
    </row>
    <row r="11" spans="2:25" ht="23.25" customHeight="1">
      <c r="B11" s="106">
        <f t="shared" si="0"/>
        <v>4</v>
      </c>
      <c r="C11" s="44">
        <f>IF(ISBLANK(Case!E67),"",Case!E67)</f>
        <v>0.47600694444444447</v>
      </c>
      <c r="D11" s="100">
        <v>5</v>
      </c>
      <c r="E11" s="97"/>
      <c r="F11" s="103"/>
      <c r="G11" s="97"/>
      <c r="H11" s="97"/>
      <c r="I11" s="97"/>
      <c r="J11" s="97"/>
      <c r="K11" s="97"/>
      <c r="L11" s="97"/>
      <c r="M11" s="97"/>
      <c r="N11" s="97"/>
      <c r="O11" s="97"/>
      <c r="P11" s="97"/>
      <c r="Q11" s="97"/>
      <c r="R11" s="97"/>
      <c r="S11" s="97"/>
      <c r="T11" s="97"/>
      <c r="U11" s="97"/>
      <c r="V11" s="97"/>
      <c r="W11" s="97"/>
      <c r="X11" s="97"/>
      <c r="Y11" s="97"/>
    </row>
    <row r="12" spans="2:25" ht="23.25" customHeight="1">
      <c r="B12" s="106">
        <f t="shared" si="0"/>
        <v>5</v>
      </c>
      <c r="C12" s="44">
        <f>IF(ISBLANK(Case!E68),"",Case!E68)</f>
        <v>0.58026620370370374</v>
      </c>
      <c r="D12" s="100">
        <v>5</v>
      </c>
      <c r="E12" s="97"/>
      <c r="F12" s="103"/>
      <c r="G12" s="97"/>
      <c r="H12" s="97"/>
      <c r="I12" s="97"/>
      <c r="J12" s="97"/>
      <c r="K12" s="97"/>
      <c r="L12" s="97"/>
      <c r="M12" s="97"/>
      <c r="N12" s="97"/>
      <c r="O12" s="97"/>
      <c r="P12" s="97"/>
      <c r="Q12" s="97"/>
      <c r="R12" s="97"/>
      <c r="S12" s="97"/>
      <c r="T12" s="97"/>
      <c r="U12" s="97"/>
      <c r="V12" s="97"/>
      <c r="W12" s="97"/>
      <c r="X12" s="97"/>
      <c r="Y12" s="97"/>
    </row>
    <row r="13" spans="2:25" ht="23.25" customHeight="1">
      <c r="B13" s="106">
        <f t="shared" si="0"/>
        <v>6</v>
      </c>
      <c r="C13" s="44">
        <f>IF(ISBLANK(Case!E69),"",Case!E69)</f>
        <v>0.83840277777777783</v>
      </c>
      <c r="D13" s="100">
        <v>5</v>
      </c>
      <c r="E13" s="97"/>
      <c r="F13" s="103"/>
      <c r="G13" s="97"/>
      <c r="H13" s="97"/>
      <c r="I13" s="97"/>
      <c r="J13" s="97"/>
      <c r="K13" s="97"/>
      <c r="L13" s="97"/>
      <c r="M13" s="97"/>
      <c r="N13" s="97"/>
      <c r="O13" s="97"/>
      <c r="P13" s="97"/>
      <c r="Q13" s="97"/>
      <c r="R13" s="97"/>
      <c r="S13" s="97"/>
      <c r="T13" s="97"/>
      <c r="U13" s="97"/>
      <c r="V13" s="97"/>
      <c r="W13" s="97"/>
      <c r="X13" s="97"/>
      <c r="Y13" s="97"/>
    </row>
    <row r="14" spans="2:25" ht="23.25" customHeight="1">
      <c r="B14" s="106">
        <f t="shared" si="0"/>
        <v>7</v>
      </c>
      <c r="C14" s="44">
        <f>IF(ISBLANK(Case!E70),"",Case!E70)</f>
        <v>0.83314814814814819</v>
      </c>
      <c r="D14" s="100">
        <v>5</v>
      </c>
      <c r="E14" s="97"/>
      <c r="F14" s="103"/>
      <c r="G14" s="97"/>
      <c r="H14" s="97"/>
      <c r="I14" s="97"/>
      <c r="J14" s="97"/>
      <c r="K14" s="97"/>
      <c r="L14" s="97"/>
      <c r="M14" s="97"/>
      <c r="N14" s="97"/>
      <c r="O14" s="97"/>
      <c r="P14" s="97"/>
      <c r="Q14" s="97"/>
      <c r="R14" s="97"/>
      <c r="S14" s="97"/>
      <c r="T14" s="97"/>
      <c r="U14" s="97"/>
      <c r="V14" s="97"/>
      <c r="W14" s="97"/>
      <c r="X14" s="97"/>
      <c r="Y14" s="97"/>
    </row>
    <row r="15" spans="2:25" ht="23.25" customHeight="1">
      <c r="B15" s="106">
        <f t="shared" si="0"/>
        <v>8</v>
      </c>
      <c r="C15" s="44">
        <f>IF(ISBLANK(Case!E71),"",Case!E71)</f>
        <v>0.51081018518518517</v>
      </c>
      <c r="D15" s="100">
        <v>5</v>
      </c>
      <c r="E15" s="97"/>
      <c r="F15" s="103"/>
      <c r="G15" s="97"/>
      <c r="H15" s="97"/>
      <c r="I15" s="97"/>
      <c r="J15" s="97"/>
      <c r="K15" s="97"/>
      <c r="L15" s="97"/>
      <c r="M15" s="97"/>
      <c r="N15" s="97"/>
      <c r="O15" s="97"/>
      <c r="P15" s="97"/>
      <c r="Q15" s="97"/>
      <c r="R15" s="97"/>
      <c r="S15" s="97"/>
      <c r="T15" s="97"/>
      <c r="U15" s="97"/>
      <c r="V15" s="97"/>
      <c r="W15" s="97"/>
      <c r="X15" s="97"/>
      <c r="Y15" s="97"/>
    </row>
    <row r="16" spans="2:25" ht="23.25" customHeight="1">
      <c r="B16" s="106">
        <f t="shared" si="0"/>
        <v>9</v>
      </c>
      <c r="C16" s="44">
        <f>IF(ISBLANK(Case!E72),"",Case!E72)</f>
        <v>0.81652777777777774</v>
      </c>
      <c r="D16" s="100">
        <v>5</v>
      </c>
      <c r="E16" s="97"/>
      <c r="F16" s="103"/>
      <c r="G16" s="97"/>
      <c r="H16" s="97"/>
      <c r="I16" s="97"/>
      <c r="J16" s="97"/>
      <c r="K16" s="97"/>
      <c r="L16" s="97"/>
      <c r="M16" s="97"/>
      <c r="N16" s="97"/>
      <c r="O16" s="97"/>
      <c r="P16" s="97"/>
      <c r="Q16" s="97"/>
      <c r="R16" s="97"/>
      <c r="S16" s="97"/>
      <c r="T16" s="97"/>
      <c r="U16" s="97"/>
      <c r="V16" s="97"/>
      <c r="W16" s="97"/>
      <c r="X16" s="97"/>
      <c r="Y16" s="97"/>
    </row>
    <row r="17" spans="2:25" ht="23.25" customHeight="1">
      <c r="B17" s="106">
        <f t="shared" si="0"/>
        <v>10</v>
      </c>
      <c r="C17" s="44">
        <f>IF(ISBLANK(Case!E73),"",Case!E73)</f>
        <v>0.74370370370370376</v>
      </c>
      <c r="D17" s="100">
        <v>5</v>
      </c>
      <c r="E17" s="97"/>
      <c r="F17" s="103"/>
      <c r="G17" s="97"/>
      <c r="H17" s="97"/>
      <c r="I17" s="97"/>
      <c r="J17" s="97"/>
      <c r="K17" s="97"/>
      <c r="L17" s="97"/>
      <c r="M17" s="97"/>
      <c r="N17" s="97"/>
      <c r="O17" s="97"/>
      <c r="P17" s="97"/>
      <c r="Q17" s="97"/>
      <c r="R17" s="97"/>
      <c r="S17" s="97"/>
      <c r="T17" s="97"/>
      <c r="U17" s="97"/>
      <c r="V17" s="97"/>
      <c r="W17" s="97"/>
      <c r="X17" s="97"/>
      <c r="Y17" s="97"/>
    </row>
    <row r="18" spans="2:25" ht="23.25" customHeight="1">
      <c r="B18" s="106">
        <f t="shared" si="0"/>
        <v>11</v>
      </c>
      <c r="C18" s="44">
        <f>IF(ISBLANK(Case!E74),"",Case!E74)</f>
        <v>0.72236111111111112</v>
      </c>
      <c r="D18" s="100">
        <v>5</v>
      </c>
      <c r="E18" s="97"/>
      <c r="F18" s="103"/>
      <c r="G18" s="97"/>
      <c r="H18" s="97"/>
      <c r="I18" s="97"/>
      <c r="J18" s="97"/>
      <c r="K18" s="97"/>
      <c r="L18" s="97"/>
      <c r="M18" s="97"/>
      <c r="N18" s="97"/>
      <c r="O18" s="97"/>
      <c r="P18" s="97"/>
      <c r="Q18" s="97"/>
      <c r="R18" s="97"/>
      <c r="S18" s="97"/>
      <c r="T18" s="97"/>
      <c r="U18" s="97"/>
      <c r="V18" s="97"/>
      <c r="W18" s="97"/>
      <c r="X18" s="97"/>
      <c r="Y18" s="97"/>
    </row>
    <row r="19" spans="2:25" ht="23.25" customHeight="1">
      <c r="B19" s="106">
        <f t="shared" si="0"/>
        <v>12</v>
      </c>
      <c r="C19" s="44">
        <f>IF(ISBLANK(Case!E75),"",Case!E75)</f>
        <v>0.5889699074074074</v>
      </c>
      <c r="D19" s="100">
        <v>5</v>
      </c>
      <c r="E19" s="97"/>
      <c r="F19" s="103"/>
      <c r="G19" s="97"/>
      <c r="H19" s="97"/>
      <c r="I19" s="97"/>
      <c r="J19" s="97"/>
      <c r="K19" s="97"/>
      <c r="L19" s="97"/>
      <c r="M19" s="97"/>
      <c r="N19" s="97"/>
      <c r="O19" s="97"/>
      <c r="P19" s="97"/>
      <c r="Q19" s="97"/>
      <c r="R19" s="97"/>
      <c r="S19" s="97"/>
      <c r="T19" s="97"/>
      <c r="U19" s="97"/>
      <c r="V19" s="97"/>
      <c r="W19" s="97"/>
      <c r="X19" s="97"/>
      <c r="Y19" s="97"/>
    </row>
    <row r="20" spans="2:25" ht="23.25" customHeight="1">
      <c r="B20" s="106">
        <f t="shared" si="0"/>
        <v>13</v>
      </c>
      <c r="C20" s="44">
        <f>IF(ISBLANK(Case!E76),"",Case!E76)</f>
        <v>0.85454861111111113</v>
      </c>
      <c r="D20" s="100">
        <v>5</v>
      </c>
      <c r="E20" s="97"/>
      <c r="F20" s="103"/>
      <c r="G20" s="97"/>
      <c r="H20" s="97"/>
      <c r="I20" s="97"/>
      <c r="J20" s="97"/>
      <c r="K20" s="97"/>
      <c r="L20" s="97"/>
      <c r="M20" s="97"/>
      <c r="N20" s="97"/>
      <c r="O20" s="97"/>
      <c r="P20" s="97"/>
      <c r="Q20" s="97"/>
      <c r="R20" s="97"/>
      <c r="S20" s="97"/>
      <c r="T20" s="97"/>
      <c r="U20" s="97"/>
      <c r="V20" s="97"/>
      <c r="W20" s="97"/>
      <c r="X20" s="97"/>
      <c r="Y20" s="97"/>
    </row>
    <row r="21" spans="2:25" ht="23.25" customHeight="1">
      <c r="B21" s="106">
        <f t="shared" si="0"/>
        <v>14</v>
      </c>
      <c r="C21" s="44">
        <f>IF(ISBLANK(Case!E77),"",Case!E77)</f>
        <v>0.84920138888888885</v>
      </c>
      <c r="D21" s="100">
        <v>5</v>
      </c>
      <c r="E21" s="97"/>
      <c r="F21" s="103"/>
      <c r="G21" s="97"/>
      <c r="H21" s="97"/>
      <c r="I21" s="97"/>
      <c r="J21" s="97"/>
      <c r="K21" s="97"/>
      <c r="L21" s="97"/>
      <c r="M21" s="97"/>
      <c r="N21" s="97"/>
      <c r="O21" s="97"/>
      <c r="P21" s="97"/>
      <c r="Q21" s="97"/>
      <c r="R21" s="97"/>
      <c r="S21" s="97"/>
      <c r="T21" s="97"/>
      <c r="U21" s="97"/>
      <c r="V21" s="97"/>
      <c r="W21" s="97"/>
      <c r="X21" s="97"/>
      <c r="Y21" s="97"/>
    </row>
    <row r="22" spans="2:25" ht="23.25" customHeight="1">
      <c r="B22" s="106">
        <f t="shared" si="0"/>
        <v>15</v>
      </c>
      <c r="C22" s="44">
        <f>IF(ISBLANK(Case!E78),"",Case!E78)</f>
        <v>0.63893518518518522</v>
      </c>
      <c r="D22" s="100">
        <v>5</v>
      </c>
      <c r="E22" s="97"/>
      <c r="F22" s="103"/>
      <c r="G22" s="97"/>
      <c r="H22" s="97"/>
      <c r="I22" s="97"/>
      <c r="J22" s="97"/>
      <c r="K22" s="97"/>
      <c r="L22" s="97"/>
      <c r="M22" s="97"/>
      <c r="N22" s="97"/>
      <c r="O22" s="97"/>
      <c r="P22" s="97"/>
      <c r="Q22" s="97"/>
      <c r="R22" s="97"/>
      <c r="S22" s="97"/>
      <c r="T22" s="97"/>
      <c r="U22" s="97"/>
      <c r="V22" s="97"/>
      <c r="W22" s="97"/>
      <c r="X22" s="97"/>
      <c r="Y22" s="97"/>
    </row>
    <row r="23" spans="2:25" ht="23.25" customHeight="1">
      <c r="B23" s="106">
        <f t="shared" si="0"/>
        <v>16</v>
      </c>
      <c r="C23" s="44">
        <f>IF(ISBLANK(Case!E79),"",Case!E79)</f>
        <v>0.8588541666666667</v>
      </c>
      <c r="D23" s="100">
        <v>5</v>
      </c>
      <c r="E23" s="97"/>
      <c r="F23" s="103"/>
      <c r="G23" s="97"/>
      <c r="H23" s="97"/>
      <c r="I23" s="97"/>
      <c r="J23" s="97"/>
      <c r="K23" s="97"/>
      <c r="L23" s="97"/>
      <c r="M23" s="97"/>
      <c r="N23" s="97"/>
      <c r="O23" s="97"/>
      <c r="P23" s="97"/>
      <c r="Q23" s="97"/>
      <c r="R23" s="97"/>
      <c r="S23" s="97"/>
      <c r="T23" s="97"/>
      <c r="U23" s="97"/>
      <c r="V23" s="97"/>
      <c r="W23" s="97"/>
      <c r="X23" s="97"/>
      <c r="Y23" s="97"/>
    </row>
    <row r="24" spans="2:25" ht="23.25" customHeight="1">
      <c r="B24" s="106">
        <f t="shared" si="0"/>
        <v>17</v>
      </c>
      <c r="C24" s="44">
        <f>IF(ISBLANK(Case!E80),"",Case!E80)</f>
        <v>0.67888888888888888</v>
      </c>
      <c r="D24" s="100">
        <v>5</v>
      </c>
      <c r="E24" s="97"/>
      <c r="F24" s="103"/>
      <c r="G24" s="97"/>
      <c r="H24" s="97"/>
      <c r="I24" s="97"/>
      <c r="J24" s="97"/>
      <c r="K24" s="97"/>
      <c r="L24" s="97"/>
      <c r="M24" s="97"/>
      <c r="N24" s="97"/>
      <c r="O24" s="97"/>
      <c r="P24" s="97"/>
      <c r="Q24" s="97"/>
      <c r="R24" s="97"/>
      <c r="S24" s="97"/>
      <c r="T24" s="97"/>
      <c r="U24" s="97"/>
      <c r="V24" s="97"/>
      <c r="W24" s="97"/>
      <c r="X24" s="97"/>
      <c r="Y24" s="97"/>
    </row>
    <row r="25" spans="2:25" ht="23.25" customHeight="1">
      <c r="B25" s="106">
        <f t="shared" si="0"/>
        <v>18</v>
      </c>
      <c r="C25" s="44">
        <f>IF(ISBLANK(Case!E81),"",Case!E81)</f>
        <v>0.82822916666666668</v>
      </c>
      <c r="D25" s="100">
        <v>5</v>
      </c>
      <c r="E25" s="97"/>
      <c r="F25" s="103"/>
      <c r="G25" s="97"/>
      <c r="H25" s="97"/>
      <c r="I25" s="97"/>
      <c r="J25" s="97"/>
      <c r="K25" s="97"/>
      <c r="L25" s="97"/>
      <c r="M25" s="97"/>
      <c r="N25" s="97"/>
      <c r="O25" s="97"/>
      <c r="P25" s="97"/>
      <c r="Q25" s="97"/>
      <c r="R25" s="97"/>
      <c r="S25" s="97"/>
      <c r="T25" s="97"/>
      <c r="U25" s="97"/>
      <c r="V25" s="97"/>
      <c r="W25" s="97"/>
      <c r="X25" s="97"/>
      <c r="Y25" s="97"/>
    </row>
    <row r="26" spans="2:25" ht="23.25" customHeight="1">
      <c r="B26" s="106">
        <f t="shared" si="0"/>
        <v>19</v>
      </c>
      <c r="C26" s="44">
        <f>IF(ISBLANK(Case!E82),"",Case!E82)</f>
        <v>0.79020833333333329</v>
      </c>
      <c r="D26" s="100">
        <v>5</v>
      </c>
      <c r="E26" s="97"/>
      <c r="F26" s="103"/>
      <c r="G26" s="97"/>
      <c r="H26" s="97"/>
      <c r="I26" s="97"/>
      <c r="J26" s="97"/>
      <c r="K26" s="97"/>
      <c r="L26" s="97"/>
      <c r="M26" s="97"/>
      <c r="N26" s="97"/>
      <c r="O26" s="97"/>
      <c r="P26" s="97"/>
      <c r="Q26" s="97"/>
      <c r="R26" s="97"/>
      <c r="S26" s="97"/>
      <c r="T26" s="97"/>
      <c r="U26" s="97"/>
      <c r="V26" s="97"/>
      <c r="W26" s="97"/>
      <c r="X26" s="97"/>
      <c r="Y26" s="97"/>
    </row>
    <row r="27" spans="2:25" ht="23.25" customHeight="1">
      <c r="B27" s="106">
        <f t="shared" si="0"/>
        <v>20</v>
      </c>
      <c r="C27" s="44">
        <f>IF(ISBLANK(Case!E83),"",Case!E83)</f>
        <v>0.60501157407407402</v>
      </c>
      <c r="D27" s="100">
        <v>5</v>
      </c>
      <c r="E27" s="97"/>
      <c r="F27" s="103"/>
      <c r="G27" s="97"/>
      <c r="H27" s="97"/>
      <c r="I27" s="97"/>
      <c r="J27" s="97"/>
      <c r="K27" s="97"/>
      <c r="L27" s="97"/>
      <c r="M27" s="97"/>
      <c r="N27" s="97"/>
      <c r="O27" s="97"/>
      <c r="P27" s="97"/>
      <c r="Q27" s="97"/>
      <c r="R27" s="97"/>
      <c r="S27" s="97"/>
      <c r="T27" s="97"/>
      <c r="U27" s="97"/>
      <c r="V27" s="97"/>
      <c r="W27" s="97"/>
      <c r="X27" s="97"/>
      <c r="Y27" s="97"/>
    </row>
    <row r="28" spans="2:25" ht="23.25" customHeight="1">
      <c r="B28" s="106">
        <f t="shared" si="0"/>
        <v>21</v>
      </c>
      <c r="C28" s="101">
        <f>IF(ISBLANK(Case!E100),"",Case!E100)</f>
        <v>17</v>
      </c>
      <c r="D28" s="100">
        <v>5</v>
      </c>
      <c r="E28" s="97"/>
    </row>
    <row r="29" spans="2:25" ht="23.25" customHeight="1">
      <c r="B29" s="106">
        <f t="shared" si="0"/>
        <v>22</v>
      </c>
      <c r="C29" s="101">
        <f>IF(ISBLANK(Case!E101),"",Case!E101)</f>
        <v>29</v>
      </c>
      <c r="D29" s="100">
        <v>5</v>
      </c>
      <c r="E29" s="97"/>
    </row>
    <row r="30" spans="2:25" ht="23.25" customHeight="1">
      <c r="B30" s="106">
        <f t="shared" si="0"/>
        <v>23</v>
      </c>
      <c r="C30" s="101">
        <f>IF(ISBLANK(Case!E102),"",Case!E102)</f>
        <v>26</v>
      </c>
      <c r="D30" s="100">
        <v>5</v>
      </c>
      <c r="E30" s="97"/>
    </row>
    <row r="31" spans="2:25" ht="23.25" customHeight="1">
      <c r="B31" s="106">
        <f t="shared" si="0"/>
        <v>24</v>
      </c>
      <c r="C31" s="101">
        <f>IF(ISBLANK(Case!E103),"",Case!E103)</f>
        <v>20</v>
      </c>
      <c r="D31" s="100">
        <v>5</v>
      </c>
      <c r="E31" s="97"/>
    </row>
    <row r="32" spans="2:25" s="94" customFormat="1" ht="23.25" customHeight="1">
      <c r="B32" s="106">
        <f t="shared" si="0"/>
        <v>25</v>
      </c>
      <c r="C32" s="101">
        <f>IF(ISBLANK(Case!E104),"",Case!E104)</f>
        <v>35</v>
      </c>
      <c r="D32" s="100">
        <v>5</v>
      </c>
      <c r="E32" s="97"/>
    </row>
    <row r="33" spans="2:5" s="94" customFormat="1" ht="23.25" customHeight="1">
      <c r="B33" s="106">
        <f t="shared" si="0"/>
        <v>26</v>
      </c>
      <c r="C33" s="101">
        <f>IF(ISBLANK(Case!E105),"",Case!E105)</f>
        <v>23</v>
      </c>
      <c r="D33" s="100">
        <v>5</v>
      </c>
      <c r="E33" s="97"/>
    </row>
    <row r="34" spans="2:5" s="94" customFormat="1" ht="23.25" customHeight="1">
      <c r="B34" s="106">
        <f t="shared" si="0"/>
        <v>27</v>
      </c>
      <c r="C34" s="101">
        <f>IF(ISBLANK(Case!E106),"",Case!E106)</f>
        <v>14</v>
      </c>
      <c r="D34" s="100">
        <v>5</v>
      </c>
      <c r="E34" s="97"/>
    </row>
    <row r="35" spans="2:5" s="94" customFormat="1" ht="23.25" customHeight="1">
      <c r="B35" s="106">
        <f t="shared" si="0"/>
        <v>28</v>
      </c>
      <c r="C35" s="101">
        <f>IF(ISBLANK(Case!E107),"",Case!E107)</f>
        <v>20</v>
      </c>
      <c r="D35" s="100">
        <v>5</v>
      </c>
      <c r="E35" s="97"/>
    </row>
    <row r="36" spans="2:5" s="94" customFormat="1" ht="23.25" customHeight="1">
      <c r="B36" s="106">
        <f t="shared" si="0"/>
        <v>29</v>
      </c>
      <c r="C36" s="101">
        <f>IF(ISBLANK(Case!E108),"",Case!E108)</f>
        <v>8</v>
      </c>
      <c r="D36" s="100">
        <v>5</v>
      </c>
      <c r="E36" s="97"/>
    </row>
    <row r="37" spans="2:5" s="94" customFormat="1" ht="23.25" customHeight="1">
      <c r="B37" s="106">
        <f t="shared" si="0"/>
        <v>30</v>
      </c>
      <c r="C37" s="101">
        <f>IF(ISBLANK(Case!E109),"",Case!E109)</f>
        <v>11</v>
      </c>
      <c r="D37" s="100">
        <v>5</v>
      </c>
      <c r="E37" s="97"/>
    </row>
    <row r="38" spans="2:5" s="94" customFormat="1" ht="23.25" customHeight="1">
      <c r="B38" s="106">
        <f t="shared" si="0"/>
        <v>31</v>
      </c>
      <c r="C38" s="101">
        <f>IF(ISBLANK(Case!E110),"",Case!E110)</f>
        <v>20</v>
      </c>
      <c r="D38" s="100">
        <v>5</v>
      </c>
      <c r="E38" s="97"/>
    </row>
    <row r="39" spans="2:5" s="94" customFormat="1" ht="23.25" customHeight="1">
      <c r="B39" s="106">
        <f t="shared" si="0"/>
        <v>32</v>
      </c>
      <c r="C39" s="101">
        <f>IF(ISBLANK(Case!E111),"",Case!E111)</f>
        <v>8</v>
      </c>
      <c r="D39" s="100">
        <v>5</v>
      </c>
      <c r="E39" s="97"/>
    </row>
    <row r="40" spans="2:5" s="94" customFormat="1" ht="23.25" customHeight="1">
      <c r="B40" s="106">
        <f t="shared" si="0"/>
        <v>33</v>
      </c>
      <c r="C40" s="101">
        <f>IF(ISBLANK(Case!E112),"",Case!E112)</f>
        <v>29</v>
      </c>
      <c r="D40" s="100">
        <v>5</v>
      </c>
      <c r="E40" s="97"/>
    </row>
    <row r="41" spans="2:5" s="94" customFormat="1" ht="23.25" customHeight="1">
      <c r="B41" s="106">
        <f t="shared" si="0"/>
        <v>34</v>
      </c>
      <c r="C41" s="101">
        <f>IF(ISBLANK(Case!E113),"",Case!E113)</f>
        <v>5</v>
      </c>
      <c r="D41" s="100">
        <v>5</v>
      </c>
      <c r="E41" s="97"/>
    </row>
    <row r="42" spans="2:5" s="94" customFormat="1" ht="23.25" customHeight="1">
      <c r="B42" s="106">
        <f t="shared" si="0"/>
        <v>35</v>
      </c>
      <c r="C42" s="101">
        <f>IF(ISBLANK(Case!E114),"",Case!E114)</f>
        <v>11</v>
      </c>
      <c r="D42" s="100">
        <v>5</v>
      </c>
      <c r="E42" s="97"/>
    </row>
    <row r="43" spans="2:5" s="94" customFormat="1" ht="23.25" customHeight="1">
      <c r="B43" s="106">
        <f t="shared" si="0"/>
        <v>36</v>
      </c>
      <c r="C43" s="101">
        <f>IF(ISBLANK(Case!E115),"",Case!E115)</f>
        <v>8</v>
      </c>
      <c r="D43" s="100">
        <v>5</v>
      </c>
      <c r="E43" s="97"/>
    </row>
    <row r="44" spans="2:5" s="94" customFormat="1" ht="23.25" customHeight="1">
      <c r="B44" s="106">
        <f t="shared" si="0"/>
        <v>37</v>
      </c>
      <c r="C44" s="101">
        <f>IF(ISBLANK(Case!E116),"",Case!E116)</f>
        <v>17</v>
      </c>
      <c r="D44" s="100">
        <v>5</v>
      </c>
      <c r="E44" s="97"/>
    </row>
    <row r="45" spans="2:5" s="94" customFormat="1" ht="23.25" customHeight="1">
      <c r="B45" s="106">
        <f t="shared" si="0"/>
        <v>38</v>
      </c>
      <c r="C45" s="101">
        <f>IF(ISBLANK(Case!E117),"",Case!E117)</f>
        <v>11</v>
      </c>
      <c r="D45" s="100">
        <v>5</v>
      </c>
      <c r="E45" s="97"/>
    </row>
    <row r="46" spans="2:5" s="94" customFormat="1" ht="23.25" customHeight="1">
      <c r="B46" s="106">
        <f t="shared" si="0"/>
        <v>39</v>
      </c>
      <c r="C46" s="101">
        <f>IF(ISBLANK(Case!E118),"",Case!E118)</f>
        <v>23</v>
      </c>
      <c r="D46" s="100">
        <v>5</v>
      </c>
      <c r="E46" s="97"/>
    </row>
    <row r="47" spans="2:5" s="94" customFormat="1" ht="23.25" customHeight="1">
      <c r="B47" s="106">
        <f t="shared" si="0"/>
        <v>40</v>
      </c>
      <c r="C47" s="101">
        <f>IF(ISBLANK(Case!E119),"",Case!E119)</f>
        <v>14</v>
      </c>
      <c r="D47" s="100">
        <v>5</v>
      </c>
      <c r="E47" s="97"/>
    </row>
    <row r="48" spans="2:5" s="94" customFormat="1" ht="23.25" customHeight="1">
      <c r="B48" s="106">
        <f t="shared" si="0"/>
        <v>41</v>
      </c>
      <c r="C48" s="101">
        <f>IF(ISBLANK(Case!E137),"",Case!E137)</f>
        <v>6</v>
      </c>
      <c r="D48" s="100">
        <v>6</v>
      </c>
      <c r="E48" s="97"/>
    </row>
    <row r="49" spans="2:5" s="94" customFormat="1" ht="23.25" customHeight="1">
      <c r="B49" s="106">
        <f t="shared" si="0"/>
        <v>42</v>
      </c>
      <c r="C49" s="101">
        <f>IF(ISBLANK(Case!E138),"",Case!E138)</f>
        <v>5</v>
      </c>
      <c r="D49" s="100">
        <v>6</v>
      </c>
      <c r="E49" s="97"/>
    </row>
    <row r="50" spans="2:5" s="94" customFormat="1" ht="23.25" customHeight="1">
      <c r="B50" s="106">
        <f t="shared" si="0"/>
        <v>43</v>
      </c>
      <c r="C50" s="101">
        <f>IF(ISBLANK(Case!E139),"",Case!E139)</f>
        <v>3</v>
      </c>
      <c r="D50" s="100">
        <v>6</v>
      </c>
      <c r="E50" s="97"/>
    </row>
    <row r="51" spans="2:5" s="94" customFormat="1" ht="23.25" customHeight="1">
      <c r="B51" s="106">
        <f t="shared" si="0"/>
        <v>44</v>
      </c>
      <c r="C51" s="101">
        <f>IF(ISBLANK(Case!E140),"",Case!E140)</f>
        <v>5</v>
      </c>
      <c r="D51" s="100">
        <v>6</v>
      </c>
      <c r="E51" s="97"/>
    </row>
    <row r="52" spans="2:5" s="94" customFormat="1" ht="23.25" customHeight="1">
      <c r="B52" s="106">
        <f t="shared" si="0"/>
        <v>45</v>
      </c>
      <c r="C52" s="101">
        <f>IF(ISBLANK(Case!E141),"",Case!E141)</f>
        <v>7</v>
      </c>
      <c r="D52" s="100">
        <v>6</v>
      </c>
      <c r="E52" s="97"/>
    </row>
    <row r="53" spans="2:5" s="94" customFormat="1" ht="23.25" customHeight="1">
      <c r="B53" s="106">
        <f t="shared" si="0"/>
        <v>46</v>
      </c>
      <c r="C53" s="101">
        <f>IF(ISBLANK(Case!E142),"",Case!E142)</f>
        <v>6</v>
      </c>
      <c r="D53" s="100">
        <v>6</v>
      </c>
      <c r="E53" s="97"/>
    </row>
    <row r="54" spans="2:5" s="94" customFormat="1" ht="23.25" customHeight="1">
      <c r="B54" s="106">
        <f t="shared" si="0"/>
        <v>47</v>
      </c>
      <c r="C54" s="101">
        <f>IF(ISBLANK(Case!E143),"",Case!E143)</f>
        <v>8</v>
      </c>
      <c r="D54" s="100">
        <v>6</v>
      </c>
      <c r="E54" s="97"/>
    </row>
    <row r="55" spans="2:5" s="94" customFormat="1" ht="23.25" customHeight="1">
      <c r="B55" s="106">
        <f t="shared" si="0"/>
        <v>48</v>
      </c>
      <c r="C55" s="101">
        <f>IF(ISBLANK(Case!E144),"",Case!E144)</f>
        <v>3</v>
      </c>
      <c r="D55" s="100">
        <v>6</v>
      </c>
      <c r="E55" s="97"/>
    </row>
    <row r="56" spans="2:5" s="94" customFormat="1" ht="23.25" customHeight="1">
      <c r="B56" s="106">
        <f t="shared" si="0"/>
        <v>49</v>
      </c>
      <c r="C56" s="101">
        <f>IF(ISBLANK(Case!E145),"",Case!E145)</f>
        <v>9</v>
      </c>
      <c r="D56" s="100">
        <v>6</v>
      </c>
      <c r="E56" s="97"/>
    </row>
    <row r="57" spans="2:5" s="94" customFormat="1" ht="23.25" customHeight="1">
      <c r="B57" s="106">
        <f t="shared" si="0"/>
        <v>50</v>
      </c>
      <c r="C57" s="101">
        <f>IF(ISBLANK(Case!E146),"",Case!E146)</f>
        <v>8</v>
      </c>
      <c r="D57" s="100">
        <v>6</v>
      </c>
      <c r="E57" s="97"/>
    </row>
    <row r="58" spans="2:5" s="94" customFormat="1" ht="23.25" customHeight="1">
      <c r="B58" s="106">
        <f t="shared" si="0"/>
        <v>51</v>
      </c>
      <c r="C58" s="101">
        <f>IF(ISBLANK(Case!E147),"",Case!E147)</f>
        <v>6</v>
      </c>
      <c r="D58" s="100">
        <v>6</v>
      </c>
      <c r="E58" s="97"/>
    </row>
    <row r="59" spans="2:5" s="94" customFormat="1" ht="23.25" customHeight="1">
      <c r="B59" s="106">
        <f t="shared" si="0"/>
        <v>52</v>
      </c>
      <c r="C59" s="101">
        <f>IF(ISBLANK(Case!E148),"",Case!E148)</f>
        <v>4</v>
      </c>
      <c r="D59" s="100">
        <v>6</v>
      </c>
      <c r="E59" s="97"/>
    </row>
    <row r="60" spans="2:5" s="94" customFormat="1" ht="23.25" customHeight="1">
      <c r="B60" s="106">
        <f t="shared" si="0"/>
        <v>53</v>
      </c>
      <c r="C60" s="101">
        <f>IF(ISBLANK(Case!E149),"",Case!E149)</f>
        <v>3</v>
      </c>
      <c r="D60" s="100">
        <v>6</v>
      </c>
      <c r="E60" s="97"/>
    </row>
    <row r="61" spans="2:5" s="94" customFormat="1" ht="23.25" customHeight="1">
      <c r="B61" s="106">
        <f t="shared" si="0"/>
        <v>54</v>
      </c>
      <c r="C61" s="101">
        <f>IF(ISBLANK(Case!E150),"",Case!E150)</f>
        <v>10</v>
      </c>
      <c r="D61" s="100">
        <v>6</v>
      </c>
      <c r="E61" s="97"/>
    </row>
    <row r="62" spans="2:5" s="94" customFormat="1" ht="23.25" customHeight="1">
      <c r="B62" s="106">
        <f t="shared" si="0"/>
        <v>55</v>
      </c>
      <c r="C62" s="101">
        <f>IF(ISBLANK(Case!E151),"",Case!E151)</f>
        <v>5</v>
      </c>
      <c r="D62" s="100">
        <v>6</v>
      </c>
      <c r="E62" s="97"/>
    </row>
    <row r="63" spans="2:5" s="94" customFormat="1" ht="23.25" customHeight="1">
      <c r="B63" s="106">
        <f t="shared" si="0"/>
        <v>56</v>
      </c>
      <c r="C63" s="101">
        <f>IF(ISBLANK(Case!E152),"",Case!E152)</f>
        <v>6</v>
      </c>
      <c r="D63" s="100">
        <v>6</v>
      </c>
      <c r="E63" s="97"/>
    </row>
    <row r="64" spans="2:5" s="94" customFormat="1" ht="23.25" customHeight="1">
      <c r="B64" s="106">
        <f t="shared" si="0"/>
        <v>57</v>
      </c>
      <c r="C64" s="101">
        <f>IF(ISBLANK(Case!E153),"",Case!E153)</f>
        <v>2</v>
      </c>
      <c r="D64" s="100">
        <v>6</v>
      </c>
      <c r="E64" s="97"/>
    </row>
    <row r="65" spans="2:5" s="94" customFormat="1" ht="23.25" customHeight="1">
      <c r="B65" s="106">
        <f t="shared" si="0"/>
        <v>58</v>
      </c>
      <c r="C65" s="101">
        <f>IF(ISBLANK(Case!E154),"",Case!E154)</f>
        <v>4</v>
      </c>
      <c r="D65" s="100">
        <v>6</v>
      </c>
      <c r="E65" s="97"/>
    </row>
    <row r="66" spans="2:5" s="94" customFormat="1" ht="23.25" customHeight="1">
      <c r="B66" s="106">
        <f t="shared" si="0"/>
        <v>59</v>
      </c>
      <c r="C66" s="101">
        <f>IF(ISBLANK(Case!E155),"",Case!E155)</f>
        <v>5</v>
      </c>
      <c r="D66" s="100">
        <v>6</v>
      </c>
      <c r="E66" s="97"/>
    </row>
    <row r="67" spans="2:5" s="94" customFormat="1" ht="23.25" customHeight="1">
      <c r="B67" s="106">
        <f t="shared" si="0"/>
        <v>60</v>
      </c>
      <c r="C67" s="101">
        <f>IF(ISBLANK(Case!E156),"",Case!E156)</f>
        <v>11</v>
      </c>
      <c r="D67" s="100">
        <v>6</v>
      </c>
      <c r="E67" s="97"/>
    </row>
    <row r="68" spans="2:5" s="94" customFormat="1" ht="23.25" customHeight="1">
      <c r="B68" s="106">
        <f t="shared" si="0"/>
        <v>61</v>
      </c>
      <c r="C68" s="101">
        <f>IF(ISBLANK(Case!E174),"",Case!E174)</f>
        <v>25</v>
      </c>
      <c r="D68" s="100">
        <v>7</v>
      </c>
      <c r="E68" s="97"/>
    </row>
    <row r="69" spans="2:5" s="94" customFormat="1" ht="23.25" customHeight="1">
      <c r="B69" s="106">
        <f t="shared" si="0"/>
        <v>62</v>
      </c>
      <c r="C69" s="101">
        <f>IF(ISBLANK(Case!E175),"",Case!E175)</f>
        <v>30</v>
      </c>
      <c r="D69" s="100">
        <v>7</v>
      </c>
      <c r="E69" s="97"/>
    </row>
    <row r="70" spans="2:5" s="94" customFormat="1" ht="23.25" customHeight="1">
      <c r="B70" s="106">
        <f t="shared" si="0"/>
        <v>63</v>
      </c>
      <c r="C70" s="101">
        <f>IF(ISBLANK(Case!E176),"",Case!E176)</f>
        <v>43</v>
      </c>
      <c r="D70" s="100">
        <v>7</v>
      </c>
      <c r="E70" s="97"/>
    </row>
    <row r="71" spans="2:5" s="94" customFormat="1" ht="23.25" customHeight="1">
      <c r="B71" s="106">
        <f t="shared" si="0"/>
        <v>64</v>
      </c>
      <c r="C71" s="101">
        <f>IF(ISBLANK(Case!E177),"",Case!E177)</f>
        <v>28</v>
      </c>
      <c r="D71" s="100">
        <v>7</v>
      </c>
      <c r="E71" s="97"/>
    </row>
    <row r="72" spans="2:5" s="94" customFormat="1" ht="23.25" customHeight="1">
      <c r="B72" s="106">
        <f t="shared" si="0"/>
        <v>65</v>
      </c>
      <c r="C72" s="101">
        <f>IF(ISBLANK(Case!E178),"",Case!E178)</f>
        <v>33</v>
      </c>
      <c r="D72" s="100">
        <v>7</v>
      </c>
      <c r="E72" s="97"/>
    </row>
    <row r="73" spans="2:5" s="94" customFormat="1" ht="23.25" customHeight="1">
      <c r="B73" s="106">
        <f t="shared" ref="B73:B136" si="1">B72+1</f>
        <v>66</v>
      </c>
      <c r="C73" s="101">
        <f>IF(ISBLANK(Case!E179),"",Case!E179)</f>
        <v>31</v>
      </c>
      <c r="D73" s="100">
        <v>7</v>
      </c>
      <c r="E73" s="97"/>
    </row>
    <row r="74" spans="2:5" s="94" customFormat="1" ht="23.25" customHeight="1">
      <c r="B74" s="106">
        <f t="shared" si="1"/>
        <v>67</v>
      </c>
      <c r="C74" s="101">
        <f>IF(ISBLANK(Case!E180),"",Case!E180)</f>
        <v>30</v>
      </c>
      <c r="D74" s="100">
        <v>7</v>
      </c>
      <c r="E74" s="97"/>
    </row>
    <row r="75" spans="2:5" s="94" customFormat="1" ht="23.25" customHeight="1">
      <c r="B75" s="106">
        <f t="shared" si="1"/>
        <v>68</v>
      </c>
      <c r="C75" s="101">
        <f>IF(ISBLANK(Case!E181),"",Case!E181)</f>
        <v>33</v>
      </c>
      <c r="D75" s="100">
        <v>7</v>
      </c>
      <c r="E75" s="97"/>
    </row>
    <row r="76" spans="2:5" s="94" customFormat="1" ht="23.25" customHeight="1">
      <c r="B76" s="106">
        <f t="shared" si="1"/>
        <v>69</v>
      </c>
      <c r="C76" s="101">
        <f>IF(ISBLANK(Case!E182),"",Case!E182)</f>
        <v>30</v>
      </c>
      <c r="D76" s="100">
        <v>7</v>
      </c>
      <c r="E76" s="97"/>
    </row>
    <row r="77" spans="2:5" s="94" customFormat="1" ht="23.25" customHeight="1">
      <c r="B77" s="106">
        <f t="shared" si="1"/>
        <v>70</v>
      </c>
      <c r="C77" s="101">
        <f>IF(ISBLANK(Case!E183),"",Case!E183)</f>
        <v>22</v>
      </c>
      <c r="D77" s="100">
        <v>7</v>
      </c>
      <c r="E77" s="97"/>
    </row>
    <row r="78" spans="2:5" s="94" customFormat="1" ht="23.25" customHeight="1">
      <c r="B78" s="106">
        <f t="shared" si="1"/>
        <v>71</v>
      </c>
      <c r="C78" s="101">
        <f>IF(ISBLANK(Case!E184),"",Case!E184)</f>
        <v>25</v>
      </c>
      <c r="D78" s="100">
        <v>7</v>
      </c>
      <c r="E78" s="97"/>
    </row>
    <row r="79" spans="2:5" s="94" customFormat="1" ht="23.25" customHeight="1">
      <c r="B79" s="106">
        <f t="shared" si="1"/>
        <v>72</v>
      </c>
      <c r="C79" s="101">
        <f>IF(ISBLANK(Case!E185),"",Case!E185)</f>
        <v>38</v>
      </c>
      <c r="D79" s="100">
        <v>7</v>
      </c>
      <c r="E79" s="97"/>
    </row>
    <row r="80" spans="2:5" s="94" customFormat="1" ht="23.25" customHeight="1">
      <c r="B80" s="106">
        <f t="shared" si="1"/>
        <v>73</v>
      </c>
      <c r="C80" s="101">
        <f>IF(ISBLANK(Case!E186),"",Case!E186)</f>
        <v>28</v>
      </c>
      <c r="D80" s="100">
        <v>7</v>
      </c>
      <c r="E80" s="97"/>
    </row>
    <row r="81" spans="2:5" s="94" customFormat="1" ht="23.25" customHeight="1">
      <c r="B81" s="106">
        <f t="shared" si="1"/>
        <v>74</v>
      </c>
      <c r="C81" s="101">
        <f>IF(ISBLANK(Case!E187),"",Case!E187)</f>
        <v>36</v>
      </c>
      <c r="D81" s="100">
        <v>7</v>
      </c>
      <c r="E81" s="97"/>
    </row>
    <row r="82" spans="2:5" s="94" customFormat="1" ht="23.25" customHeight="1">
      <c r="B82" s="106">
        <f t="shared" si="1"/>
        <v>75</v>
      </c>
      <c r="C82" s="101">
        <f>IF(ISBLANK(Case!E188),"",Case!E188)</f>
        <v>34</v>
      </c>
      <c r="D82" s="100">
        <v>7</v>
      </c>
      <c r="E82" s="97"/>
    </row>
    <row r="83" spans="2:5" s="94" customFormat="1" ht="23.25" customHeight="1">
      <c r="B83" s="106">
        <f t="shared" si="1"/>
        <v>76</v>
      </c>
      <c r="C83" s="101">
        <f>IF(ISBLANK(Case!E189),"",Case!E189)</f>
        <v>30</v>
      </c>
      <c r="D83" s="100">
        <v>7</v>
      </c>
      <c r="E83" s="97"/>
    </row>
    <row r="84" spans="2:5" s="94" customFormat="1" ht="23.25" customHeight="1">
      <c r="B84" s="106">
        <f t="shared" si="1"/>
        <v>77</v>
      </c>
      <c r="C84" s="101">
        <f>IF(ISBLANK(Case!E190),"",Case!E190)</f>
        <v>23</v>
      </c>
      <c r="D84" s="100">
        <v>7</v>
      </c>
      <c r="E84" s="97"/>
    </row>
    <row r="85" spans="2:5" s="94" customFormat="1" ht="23.25" customHeight="1">
      <c r="B85" s="106">
        <f t="shared" si="1"/>
        <v>78</v>
      </c>
      <c r="C85" s="101">
        <f>IF(ISBLANK(Case!E191),"",Case!E191)</f>
        <v>26</v>
      </c>
      <c r="D85" s="100">
        <v>7</v>
      </c>
      <c r="E85" s="97"/>
    </row>
    <row r="86" spans="2:5" s="94" customFormat="1" ht="23.25" customHeight="1">
      <c r="B86" s="106">
        <f t="shared" si="1"/>
        <v>79</v>
      </c>
      <c r="C86" s="101">
        <f>IF(ISBLANK(Case!E192),"",Case!E192)</f>
        <v>27</v>
      </c>
      <c r="D86" s="100">
        <v>7</v>
      </c>
      <c r="E86" s="97"/>
    </row>
    <row r="87" spans="2:5" s="94" customFormat="1" ht="23.25" customHeight="1">
      <c r="B87" s="106">
        <f t="shared" si="1"/>
        <v>80</v>
      </c>
      <c r="C87" s="101">
        <f>IF(ISBLANK(Case!E193),"",Case!E193)</f>
        <v>31</v>
      </c>
      <c r="D87" s="100">
        <v>7</v>
      </c>
      <c r="E87" s="97"/>
    </row>
    <row r="88" spans="2:5" s="94" customFormat="1" ht="23.25" customHeight="1">
      <c r="B88" s="106">
        <f t="shared" si="1"/>
        <v>81</v>
      </c>
      <c r="C88" s="101" t="str">
        <f>IF(ISBLANK(Case!E209),"",Case!E209)</f>
        <v>Bacon Burger</v>
      </c>
      <c r="D88" s="100">
        <v>8</v>
      </c>
      <c r="E88" s="97"/>
    </row>
    <row r="89" spans="2:5" s="94" customFormat="1" ht="23.25" customHeight="1">
      <c r="B89" s="106">
        <f t="shared" si="1"/>
        <v>82</v>
      </c>
      <c r="C89" s="101" t="str">
        <f>IF(ISBLANK(Case!E210),"",Case!E210)</f>
        <v>Beer</v>
      </c>
      <c r="D89" s="100">
        <v>8</v>
      </c>
      <c r="E89" s="97"/>
    </row>
    <row r="90" spans="2:5" s="94" customFormat="1" ht="23.25" customHeight="1">
      <c r="B90" s="106">
        <f t="shared" si="1"/>
        <v>83</v>
      </c>
      <c r="C90" s="101" t="str">
        <f>IF(ISBLANK(Case!E211),"",Case!E211)</f>
        <v>Western Burger</v>
      </c>
      <c r="D90" s="100">
        <v>8</v>
      </c>
      <c r="E90" s="97"/>
    </row>
    <row r="91" spans="2:5" s="94" customFormat="1" ht="23.25" customHeight="1">
      <c r="B91" s="106">
        <f t="shared" si="1"/>
        <v>84</v>
      </c>
      <c r="C91" s="101" t="str">
        <f>IF(ISBLANK(Case!E212),"",Case!E212)</f>
        <v>Soda</v>
      </c>
      <c r="D91" s="100">
        <v>8</v>
      </c>
      <c r="E91" s="97"/>
    </row>
    <row r="92" spans="2:5" s="94" customFormat="1" ht="23.25" customHeight="1">
      <c r="B92" s="106">
        <f t="shared" si="1"/>
        <v>85</v>
      </c>
      <c r="C92" s="101" t="str">
        <f>IF(ISBLANK(Case!E213),"",Case!E213)</f>
        <v>Deluxe Dog</v>
      </c>
      <c r="D92" s="100">
        <v>8</v>
      </c>
      <c r="E92" s="97"/>
    </row>
    <row r="93" spans="2:5" s="94" customFormat="1" ht="23.25" customHeight="1">
      <c r="B93" s="106">
        <f t="shared" si="1"/>
        <v>86</v>
      </c>
      <c r="C93" s="101" t="str">
        <f>IF(ISBLANK(Case!E214),"",Case!E214)</f>
        <v>Beer</v>
      </c>
      <c r="D93" s="100">
        <v>8</v>
      </c>
      <c r="E93" s="97"/>
    </row>
    <row r="94" spans="2:5" s="94" customFormat="1" ht="23.25" customHeight="1">
      <c r="B94" s="106">
        <f t="shared" si="1"/>
        <v>87</v>
      </c>
      <c r="C94" s="101" t="str">
        <f>IF(ISBLANK(Case!E215),"",Case!E215)</f>
        <v>Soda</v>
      </c>
      <c r="D94" s="100">
        <v>8</v>
      </c>
      <c r="E94" s="97"/>
    </row>
    <row r="95" spans="2:5" s="94" customFormat="1" ht="23.25" customHeight="1">
      <c r="B95" s="106">
        <f t="shared" si="1"/>
        <v>88</v>
      </c>
      <c r="C95" s="101" t="str">
        <f>IF(ISBLANK(Case!E216),"",Case!E216)</f>
        <v>Hotdog</v>
      </c>
      <c r="D95" s="100">
        <v>8</v>
      </c>
      <c r="E95" s="97"/>
    </row>
    <row r="96" spans="2:5" s="94" customFormat="1" ht="23.25" customHeight="1">
      <c r="B96" s="106">
        <f t="shared" si="1"/>
        <v>89</v>
      </c>
      <c r="C96" s="101" t="str">
        <f>IF(ISBLANK(Case!E217),"",Case!E217)</f>
        <v>Soda</v>
      </c>
      <c r="D96" s="100">
        <v>8</v>
      </c>
      <c r="E96" s="97"/>
    </row>
    <row r="97" spans="2:5" s="94" customFormat="1" ht="23.25" customHeight="1">
      <c r="B97" s="106">
        <f t="shared" si="1"/>
        <v>90</v>
      </c>
      <c r="C97" s="101" t="str">
        <f>IF(ISBLANK(Case!E218),"",Case!E218)</f>
        <v>Western Burger</v>
      </c>
      <c r="D97" s="100">
        <v>8</v>
      </c>
      <c r="E97" s="97"/>
    </row>
    <row r="98" spans="2:5" s="94" customFormat="1" ht="23.25" customHeight="1">
      <c r="B98" s="106">
        <f t="shared" si="1"/>
        <v>91</v>
      </c>
      <c r="C98" s="101" t="str">
        <f>IF(ISBLANK(Case!E219),"",Case!E219)</f>
        <v>Side Salad</v>
      </c>
      <c r="D98" s="100">
        <v>8</v>
      </c>
      <c r="E98" s="97"/>
    </row>
    <row r="99" spans="2:5" s="94" customFormat="1" ht="23.25" customHeight="1">
      <c r="B99" s="106">
        <f t="shared" si="1"/>
        <v>92</v>
      </c>
      <c r="C99" s="101" t="str">
        <f>IF(ISBLANK(Case!E220),"",Case!E220)</f>
        <v>Bacon Burger</v>
      </c>
      <c r="D99" s="100">
        <v>8</v>
      </c>
      <c r="E99" s="97"/>
    </row>
    <row r="100" spans="2:5" s="94" customFormat="1" ht="23.25" customHeight="1">
      <c r="B100" s="106">
        <f t="shared" si="1"/>
        <v>93</v>
      </c>
      <c r="C100" s="101" t="str">
        <f>IF(ISBLANK(Case!E221),"",Case!E221)</f>
        <v>Deluxe Dog</v>
      </c>
      <c r="D100" s="100">
        <v>8</v>
      </c>
      <c r="E100" s="97"/>
    </row>
    <row r="101" spans="2:5" s="94" customFormat="1" ht="23.25" customHeight="1">
      <c r="B101" s="106">
        <f t="shared" si="1"/>
        <v>94</v>
      </c>
      <c r="C101" s="101" t="str">
        <f>IF(ISBLANK(Case!E222),"",Case!E222)</f>
        <v>Beer</v>
      </c>
      <c r="D101" s="100">
        <v>8</v>
      </c>
      <c r="E101" s="97"/>
    </row>
    <row r="102" spans="2:5" s="94" customFormat="1" ht="23.25" customHeight="1">
      <c r="B102" s="106">
        <f t="shared" si="1"/>
        <v>95</v>
      </c>
      <c r="C102" s="101" t="str">
        <f>IF(ISBLANK(Case!E223),"",Case!E223)</f>
        <v>Deluxe Dog</v>
      </c>
      <c r="D102" s="100">
        <v>8</v>
      </c>
      <c r="E102" s="97"/>
    </row>
    <row r="103" spans="2:5" s="94" customFormat="1" ht="23.25" customHeight="1">
      <c r="B103" s="106">
        <f t="shared" si="1"/>
        <v>96</v>
      </c>
      <c r="C103" s="101" t="str">
        <f>IF(ISBLANK(Case!E224),"",Case!E224)</f>
        <v>Side Salad</v>
      </c>
      <c r="D103" s="100">
        <v>8</v>
      </c>
      <c r="E103" s="97"/>
    </row>
    <row r="104" spans="2:5" s="94" customFormat="1" ht="23.25" customHeight="1">
      <c r="B104" s="106">
        <f t="shared" si="1"/>
        <v>97</v>
      </c>
      <c r="C104" s="101" t="str">
        <f>IF(ISBLANK(Case!E225),"",Case!E225)</f>
        <v>Side Salad</v>
      </c>
      <c r="D104" s="100">
        <v>8</v>
      </c>
      <c r="E104" s="97"/>
    </row>
    <row r="105" spans="2:5" s="94" customFormat="1" ht="23.25" customHeight="1">
      <c r="B105" s="106">
        <f t="shared" si="1"/>
        <v>98</v>
      </c>
      <c r="C105" s="101" t="str">
        <f>IF(ISBLANK(Case!E226),"",Case!E226)</f>
        <v>Western Burger</v>
      </c>
      <c r="D105" s="100">
        <v>8</v>
      </c>
      <c r="E105" s="97"/>
    </row>
    <row r="106" spans="2:5" s="94" customFormat="1" ht="23.25" customHeight="1">
      <c r="B106" s="106">
        <f t="shared" si="1"/>
        <v>99</v>
      </c>
      <c r="C106" s="101" t="str">
        <f>IF(ISBLANK(Case!E227),"",Case!E227)</f>
        <v>Cheese Burger</v>
      </c>
      <c r="D106" s="100">
        <v>8</v>
      </c>
      <c r="E106" s="97"/>
    </row>
    <row r="107" spans="2:5" s="94" customFormat="1" ht="23.25" customHeight="1">
      <c r="B107" s="106">
        <f t="shared" si="1"/>
        <v>100</v>
      </c>
      <c r="C107" s="101" t="str">
        <f>IF(ISBLANK(Case!E228),"",Case!E228)</f>
        <v>Bacon Burger</v>
      </c>
      <c r="D107" s="100">
        <v>8</v>
      </c>
      <c r="E107" s="97"/>
    </row>
    <row r="108" spans="2:5" s="94" customFormat="1" ht="23.25" customHeight="1">
      <c r="B108" s="106">
        <f t="shared" si="1"/>
        <v>101</v>
      </c>
      <c r="C108" s="101">
        <f>IF(ISBLANK(Case!E245),"",Case!E245)</f>
        <v>313</v>
      </c>
      <c r="D108" s="100">
        <v>9</v>
      </c>
      <c r="E108" s="97"/>
    </row>
    <row r="109" spans="2:5" s="94" customFormat="1" ht="23.25" customHeight="1">
      <c r="B109" s="106">
        <f t="shared" si="1"/>
        <v>102</v>
      </c>
      <c r="C109" s="101">
        <f>IF(ISBLANK(Case!E246),"",Case!E246)</f>
        <v>293</v>
      </c>
      <c r="D109" s="100">
        <v>9</v>
      </c>
      <c r="E109" s="97"/>
    </row>
    <row r="110" spans="2:5" s="94" customFormat="1" ht="23.25" customHeight="1">
      <c r="B110" s="106">
        <f t="shared" si="1"/>
        <v>103</v>
      </c>
      <c r="C110" s="101">
        <f>IF(ISBLANK(Case!E247),"",Case!E247)</f>
        <v>332</v>
      </c>
      <c r="D110" s="100">
        <v>9</v>
      </c>
      <c r="E110" s="97"/>
    </row>
    <row r="111" spans="2:5" s="94" customFormat="1" ht="23.25" customHeight="1">
      <c r="B111" s="106">
        <f t="shared" si="1"/>
        <v>104</v>
      </c>
      <c r="C111" s="101">
        <f>IF(ISBLANK(Case!E248),"",Case!E248)</f>
        <v>310</v>
      </c>
      <c r="D111" s="100">
        <v>9</v>
      </c>
      <c r="E111" s="97"/>
    </row>
    <row r="112" spans="2:5" s="94" customFormat="1" ht="23.25" customHeight="1">
      <c r="B112" s="106">
        <f t="shared" si="1"/>
        <v>105</v>
      </c>
      <c r="C112" s="101">
        <f>IF(ISBLANK(Case!E249),"",Case!E249)</f>
        <v>280</v>
      </c>
      <c r="D112" s="100">
        <v>9</v>
      </c>
      <c r="E112" s="97"/>
    </row>
    <row r="113" spans="2:5" s="94" customFormat="1" ht="23.25" customHeight="1">
      <c r="B113" s="106">
        <f t="shared" si="1"/>
        <v>106</v>
      </c>
      <c r="C113" s="101">
        <f>IF(ISBLANK(Case!E250),"",Case!E250)</f>
        <v>285</v>
      </c>
      <c r="D113" s="100">
        <v>9</v>
      </c>
      <c r="E113" s="97"/>
    </row>
    <row r="114" spans="2:5" s="94" customFormat="1" ht="23.25" customHeight="1">
      <c r="B114" s="106">
        <f t="shared" si="1"/>
        <v>107</v>
      </c>
      <c r="C114" s="101">
        <f>IF(ISBLANK(Case!E251),"",Case!E251)</f>
        <v>317</v>
      </c>
      <c r="D114" s="100">
        <v>9</v>
      </c>
      <c r="E114" s="97"/>
    </row>
    <row r="115" spans="2:5" s="94" customFormat="1" ht="23.25" customHeight="1">
      <c r="B115" s="106">
        <f t="shared" si="1"/>
        <v>108</v>
      </c>
      <c r="C115" s="101">
        <f>IF(ISBLANK(Case!E252),"",Case!E252)</f>
        <v>315</v>
      </c>
      <c r="D115" s="100">
        <v>9</v>
      </c>
      <c r="E115" s="97"/>
    </row>
    <row r="116" spans="2:5" s="94" customFormat="1" ht="23.25" customHeight="1">
      <c r="B116" s="106">
        <f t="shared" si="1"/>
        <v>109</v>
      </c>
      <c r="C116" s="101">
        <f>IF(ISBLANK(Case!E253),"",Case!E253)</f>
        <v>300</v>
      </c>
      <c r="D116" s="100">
        <v>9</v>
      </c>
      <c r="E116" s="97"/>
    </row>
    <row r="117" spans="2:5" s="94" customFormat="1" ht="23.25" customHeight="1">
      <c r="B117" s="106">
        <f t="shared" si="1"/>
        <v>110</v>
      </c>
      <c r="C117" s="101">
        <f>IF(ISBLANK(Case!E254),"",Case!E254)</f>
        <v>294</v>
      </c>
      <c r="D117" s="100">
        <v>9</v>
      </c>
      <c r="E117" s="97"/>
    </row>
    <row r="118" spans="2:5" s="94" customFormat="1" ht="23.25" customHeight="1">
      <c r="B118" s="106">
        <f t="shared" si="1"/>
        <v>111</v>
      </c>
      <c r="C118" s="101">
        <f>IF(ISBLANK(Case!E255),"",Case!E255)</f>
        <v>266</v>
      </c>
      <c r="D118" s="100">
        <v>9</v>
      </c>
      <c r="E118" s="97"/>
    </row>
    <row r="119" spans="2:5" s="94" customFormat="1" ht="23.25" customHeight="1">
      <c r="B119" s="106">
        <f t="shared" si="1"/>
        <v>112</v>
      </c>
      <c r="C119" s="101">
        <f>IF(ISBLANK(Case!E256),"",Case!E256)</f>
        <v>277</v>
      </c>
      <c r="D119" s="100">
        <v>9</v>
      </c>
      <c r="E119" s="97"/>
    </row>
    <row r="120" spans="2:5" s="94" customFormat="1" ht="23.25" customHeight="1">
      <c r="B120" s="106">
        <f t="shared" si="1"/>
        <v>113</v>
      </c>
      <c r="C120" s="101">
        <f>IF(ISBLANK(Case!E257),"",Case!E257)</f>
        <v>309</v>
      </c>
      <c r="D120" s="100">
        <v>9</v>
      </c>
      <c r="E120" s="97"/>
    </row>
    <row r="121" spans="2:5" s="94" customFormat="1" ht="23.25" customHeight="1">
      <c r="B121" s="106">
        <f t="shared" si="1"/>
        <v>114</v>
      </c>
      <c r="C121" s="101">
        <f>IF(ISBLANK(Case!E258),"",Case!E258)</f>
        <v>303</v>
      </c>
      <c r="D121" s="100">
        <v>9</v>
      </c>
      <c r="E121" s="97"/>
    </row>
    <row r="122" spans="2:5" s="94" customFormat="1" ht="23.25" customHeight="1">
      <c r="B122" s="106">
        <f t="shared" si="1"/>
        <v>115</v>
      </c>
      <c r="C122" s="101">
        <f>IF(ISBLANK(Case!E259),"",Case!E259)</f>
        <v>315</v>
      </c>
      <c r="D122" s="100">
        <v>9</v>
      </c>
      <c r="E122" s="97"/>
    </row>
    <row r="123" spans="2:5" s="94" customFormat="1" ht="23.25" customHeight="1">
      <c r="B123" s="106">
        <f t="shared" si="1"/>
        <v>116</v>
      </c>
      <c r="C123" s="101">
        <f>IF(ISBLANK(Case!E260),"",Case!E260)</f>
        <v>298</v>
      </c>
      <c r="D123" s="100">
        <v>9</v>
      </c>
      <c r="E123" s="97"/>
    </row>
    <row r="124" spans="2:5" s="94" customFormat="1" ht="23.25" customHeight="1">
      <c r="B124" s="106">
        <f t="shared" si="1"/>
        <v>117</v>
      </c>
      <c r="C124" s="101">
        <f>IF(ISBLANK(Case!E261),"",Case!E261)</f>
        <v>288</v>
      </c>
      <c r="D124" s="100">
        <v>9</v>
      </c>
      <c r="E124" s="97"/>
    </row>
    <row r="125" spans="2:5" s="94" customFormat="1" ht="23.25" customHeight="1">
      <c r="B125" s="106">
        <f t="shared" si="1"/>
        <v>118</v>
      </c>
      <c r="C125" s="101">
        <f>IF(ISBLANK(Case!E262),"",Case!E262)</f>
        <v>260</v>
      </c>
      <c r="D125" s="100">
        <v>9</v>
      </c>
      <c r="E125" s="97"/>
    </row>
    <row r="126" spans="2:5" s="94" customFormat="1" ht="23.25" customHeight="1">
      <c r="B126" s="106">
        <f t="shared" si="1"/>
        <v>119</v>
      </c>
      <c r="C126" s="101">
        <f>IF(ISBLANK(Case!E263),"",Case!E263)</f>
        <v>314</v>
      </c>
      <c r="D126" s="100">
        <v>9</v>
      </c>
      <c r="E126" s="97"/>
    </row>
    <row r="127" spans="2:5" s="94" customFormat="1" ht="23.25" customHeight="1">
      <c r="B127" s="106">
        <f t="shared" si="1"/>
        <v>120</v>
      </c>
      <c r="C127" s="101">
        <f>IF(ISBLANK(Case!E264),"",Case!E264)</f>
        <v>269</v>
      </c>
      <c r="D127" s="100">
        <v>9</v>
      </c>
      <c r="E127" s="97"/>
    </row>
    <row r="128" spans="2:5" s="94" customFormat="1" ht="23.25" customHeight="1">
      <c r="B128" s="106">
        <f t="shared" si="1"/>
        <v>121</v>
      </c>
      <c r="C128" s="101">
        <f>IF(ISBLANK(Case!E282),"",Case!E282)</f>
        <v>30</v>
      </c>
      <c r="D128" s="100">
        <v>10</v>
      </c>
      <c r="E128" s="97"/>
    </row>
    <row r="129" spans="2:5" ht="23.25" customHeight="1">
      <c r="B129" s="106">
        <f t="shared" si="1"/>
        <v>122</v>
      </c>
      <c r="C129" s="101">
        <f>IF(ISBLANK(Case!E283),"",Case!E283)</f>
        <v>19</v>
      </c>
      <c r="D129" s="100">
        <v>10</v>
      </c>
      <c r="E129" s="97"/>
    </row>
    <row r="130" spans="2:5" ht="23.25" customHeight="1">
      <c r="B130" s="106">
        <f t="shared" si="1"/>
        <v>123</v>
      </c>
      <c r="C130" s="101">
        <f>IF(ISBLANK(Case!E284),"",Case!E284)</f>
        <v>49</v>
      </c>
      <c r="D130" s="100">
        <v>10</v>
      </c>
      <c r="E130" s="97"/>
    </row>
    <row r="131" spans="2:5" ht="23.25" customHeight="1">
      <c r="B131" s="106">
        <f t="shared" si="1"/>
        <v>124</v>
      </c>
      <c r="C131" s="101">
        <f>IF(ISBLANK(Case!E285),"",Case!E285)</f>
        <v>19</v>
      </c>
      <c r="D131" s="100">
        <v>10</v>
      </c>
      <c r="E131" s="97"/>
    </row>
    <row r="132" spans="2:5" ht="23.25" customHeight="1">
      <c r="B132" s="106">
        <f t="shared" si="1"/>
        <v>125</v>
      </c>
      <c r="C132" s="101">
        <f>IF(ISBLANK(Case!E286),"",Case!E286)</f>
        <v>45</v>
      </c>
      <c r="D132" s="100">
        <v>10</v>
      </c>
      <c r="E132" s="97"/>
    </row>
    <row r="133" spans="2:5" ht="23.25" customHeight="1">
      <c r="B133" s="106">
        <f t="shared" si="1"/>
        <v>126</v>
      </c>
      <c r="C133" s="101">
        <f>IF(ISBLANK(Case!E287),"",Case!E287)</f>
        <v>20</v>
      </c>
      <c r="D133" s="100">
        <v>10</v>
      </c>
      <c r="E133" s="97"/>
    </row>
    <row r="134" spans="2:5" ht="23.25" customHeight="1">
      <c r="B134" s="106">
        <f t="shared" si="1"/>
        <v>127</v>
      </c>
      <c r="C134" s="101">
        <f>IF(ISBLANK(Case!E288),"",Case!E288)</f>
        <v>44</v>
      </c>
      <c r="D134" s="100">
        <v>10</v>
      </c>
      <c r="E134" s="97"/>
    </row>
    <row r="135" spans="2:5" ht="23.25" customHeight="1">
      <c r="B135" s="106">
        <f t="shared" si="1"/>
        <v>128</v>
      </c>
      <c r="C135" s="101">
        <f>IF(ISBLANK(Case!E289),"",Case!E289)</f>
        <v>54</v>
      </c>
      <c r="D135" s="100">
        <v>10</v>
      </c>
      <c r="E135" s="97"/>
    </row>
    <row r="136" spans="2:5" ht="23.25" customHeight="1">
      <c r="B136" s="106">
        <f t="shared" si="1"/>
        <v>129</v>
      </c>
      <c r="C136" s="101">
        <f>IF(ISBLANK(Case!E290),"",Case!E290)</f>
        <v>3</v>
      </c>
      <c r="D136" s="100">
        <v>10</v>
      </c>
      <c r="E136" s="97"/>
    </row>
    <row r="137" spans="2:5" ht="23.25" customHeight="1">
      <c r="B137" s="106">
        <f t="shared" ref="B137:B147" si="2">B136+1</f>
        <v>130</v>
      </c>
      <c r="C137" s="101">
        <f>IF(ISBLANK(Case!E291),"",Case!E291)</f>
        <v>43</v>
      </c>
      <c r="D137" s="100">
        <v>10</v>
      </c>
      <c r="E137" s="97"/>
    </row>
    <row r="138" spans="2:5" ht="23.25" customHeight="1">
      <c r="B138" s="106">
        <f t="shared" si="2"/>
        <v>131</v>
      </c>
      <c r="C138" s="101">
        <f>IF(ISBLANK(Case!E292),"",Case!E292)</f>
        <v>11</v>
      </c>
      <c r="D138" s="100">
        <v>10</v>
      </c>
      <c r="E138" s="97"/>
    </row>
    <row r="139" spans="2:5" ht="23.25" customHeight="1">
      <c r="B139" s="106">
        <f t="shared" si="2"/>
        <v>132</v>
      </c>
      <c r="C139" s="101">
        <f>IF(ISBLANK(Case!E293),"",Case!E293)</f>
        <v>61</v>
      </c>
      <c r="D139" s="100">
        <v>10</v>
      </c>
      <c r="E139" s="97"/>
    </row>
    <row r="140" spans="2:5" ht="23.25" customHeight="1">
      <c r="B140" s="106">
        <f t="shared" si="2"/>
        <v>133</v>
      </c>
      <c r="C140" s="101">
        <f>IF(ISBLANK(Case!E294),"",Case!E294)</f>
        <v>56</v>
      </c>
      <c r="D140" s="100">
        <v>10</v>
      </c>
      <c r="E140" s="97"/>
    </row>
    <row r="141" spans="2:5" ht="23.25" customHeight="1">
      <c r="B141" s="106">
        <f t="shared" si="2"/>
        <v>134</v>
      </c>
      <c r="C141" s="101">
        <f>IF(ISBLANK(Case!E295),"",Case!E295)</f>
        <v>30</v>
      </c>
      <c r="D141" s="100">
        <v>10</v>
      </c>
      <c r="E141" s="97"/>
    </row>
    <row r="142" spans="2:5" ht="23.25" customHeight="1">
      <c r="B142" s="106">
        <f t="shared" si="2"/>
        <v>135</v>
      </c>
      <c r="C142" s="101">
        <f>IF(ISBLANK(Case!E296),"",Case!E296)</f>
        <v>9</v>
      </c>
      <c r="D142" s="100">
        <v>10</v>
      </c>
      <c r="E142" s="97"/>
    </row>
    <row r="143" spans="2:5" ht="23.25" customHeight="1">
      <c r="B143" s="106">
        <f t="shared" si="2"/>
        <v>136</v>
      </c>
      <c r="C143" s="101">
        <f>IF(ISBLANK(Case!E297),"",Case!E297)</f>
        <v>36</v>
      </c>
      <c r="D143" s="100">
        <v>10</v>
      </c>
      <c r="E143" s="97"/>
    </row>
    <row r="144" spans="2:5" ht="23.25" customHeight="1">
      <c r="B144" s="106">
        <f t="shared" si="2"/>
        <v>137</v>
      </c>
      <c r="C144" s="101">
        <f>IF(ISBLANK(Case!E298),"",Case!E298)</f>
        <v>52</v>
      </c>
      <c r="D144" s="100">
        <v>10</v>
      </c>
      <c r="E144" s="97"/>
    </row>
    <row r="145" spans="2:5" ht="23.25" customHeight="1">
      <c r="B145" s="106">
        <f t="shared" si="2"/>
        <v>138</v>
      </c>
      <c r="C145" s="101">
        <f>IF(ISBLANK(Case!E299),"",Case!E299)</f>
        <v>18</v>
      </c>
      <c r="D145" s="100">
        <v>10</v>
      </c>
      <c r="E145" s="97"/>
    </row>
    <row r="146" spans="2:5" ht="23.25" customHeight="1">
      <c r="B146" s="106">
        <f t="shared" si="2"/>
        <v>139</v>
      </c>
      <c r="C146" s="101">
        <f>IF(ISBLANK(Case!E300),"",Case!E300)</f>
        <v>23</v>
      </c>
      <c r="D146" s="100">
        <v>10</v>
      </c>
      <c r="E146" s="97"/>
    </row>
    <row r="147" spans="2:5" ht="23.25" customHeight="1">
      <c r="B147" s="106">
        <f t="shared" si="2"/>
        <v>140</v>
      </c>
      <c r="C147" s="101">
        <f>IF(ISBLANK(Case!E301),"",Case!E301)</f>
        <v>3</v>
      </c>
      <c r="D147" s="100">
        <v>10</v>
      </c>
      <c r="E147"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3</vt:i4>
      </vt:variant>
    </vt:vector>
  </HeadingPairs>
  <TitlesOfParts>
    <vt:vector size="3" baseType="lpstr">
      <vt:lpstr>Case</vt:lpstr>
      <vt:lpstr>Historical Orders</vt:lpstr>
      <vt:lpstr>Graded Answers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FMWC;James Curtis</dc:creator>
  <cp:lastModifiedBy>Maciej Kopczyński</cp:lastModifiedBy>
  <dcterms:created xsi:type="dcterms:W3CDTF">2023-04-18T22:18:28Z</dcterms:created>
  <dcterms:modified xsi:type="dcterms:W3CDTF">2025-04-30T00:06:50Z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1a6c3db-1667-4f49-995a-8b9973972958_Enabled">
    <vt:lpwstr>true</vt:lpwstr>
  </property>
  <property fmtid="{D5CDD505-2E9C-101B-9397-08002B2CF9AE}" pid="3" name="MSIP_Label_51a6c3db-1667-4f49-995a-8b9973972958_SetDate">
    <vt:lpwstr>2025-04-09T05:02:40Z</vt:lpwstr>
  </property>
  <property fmtid="{D5CDD505-2E9C-101B-9397-08002B2CF9AE}" pid="4" name="MSIP_Label_51a6c3db-1667-4f49-995a-8b9973972958_Method">
    <vt:lpwstr>Standard</vt:lpwstr>
  </property>
  <property fmtid="{D5CDD505-2E9C-101B-9397-08002B2CF9AE}" pid="5" name="MSIP_Label_51a6c3db-1667-4f49-995a-8b9973972958_Name">
    <vt:lpwstr>UTS-Internal</vt:lpwstr>
  </property>
  <property fmtid="{D5CDD505-2E9C-101B-9397-08002B2CF9AE}" pid="6" name="MSIP_Label_51a6c3db-1667-4f49-995a-8b9973972958_SiteId">
    <vt:lpwstr>e8911c26-cf9f-4a9c-878e-527807be8791</vt:lpwstr>
  </property>
  <property fmtid="{D5CDD505-2E9C-101B-9397-08002B2CF9AE}" pid="7" name="MSIP_Label_51a6c3db-1667-4f49-995a-8b9973972958_ActionId">
    <vt:lpwstr>e9292c4e-6ff0-4651-9762-8c94702ba6c7</vt:lpwstr>
  </property>
  <property fmtid="{D5CDD505-2E9C-101B-9397-08002B2CF9AE}" pid="8" name="MSIP_Label_51a6c3db-1667-4f49-995a-8b9973972958_ContentBits">
    <vt:lpwstr>0</vt:lpwstr>
  </property>
  <property fmtid="{D5CDD505-2E9C-101B-9397-08002B2CF9AE}" pid="9" name="MSIP_Label_51a6c3db-1667-4f49-995a-8b9973972958_Tag">
    <vt:lpwstr>10, 3, 0, 1</vt:lpwstr>
  </property>
</Properties>
</file>